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Commission\"/>
    </mc:Choice>
  </mc:AlternateContent>
  <xr:revisionPtr revIDLastSave="0" documentId="13_ncr:1_{86FEB5D0-7702-408B-AEE0-B8FF7EABE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yak Income " sheetId="1" r:id="rId1"/>
    <sheet name="Sheet1" sheetId="9" r:id="rId2"/>
    <sheet name="Sheet2" sheetId="10" r:id="rId3"/>
    <sheet name="Sheet3" sheetId="11" r:id="rId4"/>
    <sheet name="MPG Payment " sheetId="3" r:id="rId5"/>
    <sheet name="Sheet4" sheetId="12" r:id="rId6"/>
    <sheet name="Direct Farmer Payment " sheetId="4" r:id="rId7"/>
    <sheet name="Bank Details" sheetId="8" r:id="rId8"/>
  </sheets>
  <definedNames>
    <definedName name="_xlnm._FilterDatabase" localSheetId="6" hidden="1">'Direct Farmer Payment '!$A$2:$Y$5001</definedName>
    <definedName name="_xlnm._FilterDatabase" localSheetId="4" hidden="1">'MPG Payment '!$A$2:$AG$677</definedName>
    <definedName name="_xlnm._FilterDatabase" localSheetId="0" hidden="1">'Shayak Income '!$A$2:$L$141</definedName>
    <definedName name="_xlnm.Print_Area" localSheetId="0">'Shayak Income '!#REF!</definedName>
  </definedNames>
  <calcPr calcId="191029"/>
  <pivotCaches>
    <pivotCache cacheId="0" r:id="rId9"/>
    <pivotCache cacheId="1" r:id="rId10"/>
    <pivotCache cacheId="2" r:id="rId11"/>
    <pivotCache cacheId="3" r:id="rId12"/>
    <pivotCache cacheId="1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77" i="3" l="1"/>
  <c r="H677" i="3"/>
  <c r="C128" i="1" l="1"/>
  <c r="D128" i="1"/>
  <c r="E128" i="1"/>
  <c r="F128" i="1"/>
  <c r="H128" i="1" s="1"/>
  <c r="L128" i="1" s="1"/>
  <c r="G128" i="1"/>
  <c r="C129" i="1"/>
  <c r="D129" i="1"/>
  <c r="E129" i="1"/>
  <c r="F129" i="1"/>
  <c r="H129" i="1" s="1"/>
  <c r="L129" i="1" s="1"/>
  <c r="G129" i="1"/>
  <c r="C130" i="1"/>
  <c r="D130" i="1"/>
  <c r="E130" i="1"/>
  <c r="F130" i="1"/>
  <c r="H130" i="1" s="1"/>
  <c r="L130" i="1" s="1"/>
  <c r="G130" i="1"/>
  <c r="C131" i="1"/>
  <c r="D131" i="1"/>
  <c r="E131" i="1"/>
  <c r="F131" i="1"/>
  <c r="H131" i="1" s="1"/>
  <c r="L131" i="1" s="1"/>
  <c r="G131" i="1"/>
  <c r="C132" i="1"/>
  <c r="D132" i="1"/>
  <c r="E132" i="1"/>
  <c r="F132" i="1"/>
  <c r="H132" i="1" s="1"/>
  <c r="L132" i="1" s="1"/>
  <c r="G132" i="1"/>
  <c r="C133" i="1"/>
  <c r="D133" i="1"/>
  <c r="E133" i="1"/>
  <c r="F133" i="1"/>
  <c r="H133" i="1" s="1"/>
  <c r="L133" i="1" s="1"/>
  <c r="G133" i="1"/>
  <c r="C134" i="1"/>
  <c r="D134" i="1"/>
  <c r="E134" i="1"/>
  <c r="F134" i="1"/>
  <c r="H134" i="1" s="1"/>
  <c r="L134" i="1" s="1"/>
  <c r="G134" i="1"/>
  <c r="C135" i="1"/>
  <c r="D135" i="1"/>
  <c r="E135" i="1"/>
  <c r="F135" i="1"/>
  <c r="H135" i="1" s="1"/>
  <c r="L135" i="1" s="1"/>
  <c r="G135" i="1"/>
  <c r="C136" i="1"/>
  <c r="D136" i="1"/>
  <c r="E136" i="1"/>
  <c r="F136" i="1"/>
  <c r="H136" i="1" s="1"/>
  <c r="L136" i="1" s="1"/>
  <c r="G136" i="1"/>
  <c r="A142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37" i="1"/>
  <c r="D138" i="1"/>
  <c r="D139" i="1"/>
  <c r="D140" i="1"/>
  <c r="D14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37" i="1"/>
  <c r="C138" i="1"/>
  <c r="C139" i="1"/>
  <c r="C140" i="1"/>
  <c r="C141" i="1"/>
  <c r="E30" i="1" l="1"/>
  <c r="F30" i="1"/>
  <c r="H30" i="1" s="1"/>
  <c r="L30" i="1" s="1"/>
  <c r="G30" i="1"/>
  <c r="E31" i="1"/>
  <c r="F31" i="1"/>
  <c r="H31" i="1" s="1"/>
  <c r="L31" i="1" s="1"/>
  <c r="G31" i="1"/>
  <c r="E32" i="1"/>
  <c r="F32" i="1"/>
  <c r="H32" i="1" s="1"/>
  <c r="L32" i="1" s="1"/>
  <c r="G32" i="1"/>
  <c r="E33" i="1"/>
  <c r="F33" i="1"/>
  <c r="H33" i="1" s="1"/>
  <c r="L33" i="1" s="1"/>
  <c r="G33" i="1"/>
  <c r="E34" i="1"/>
  <c r="F34" i="1"/>
  <c r="H34" i="1" s="1"/>
  <c r="L34" i="1" s="1"/>
  <c r="G34" i="1"/>
  <c r="E35" i="1"/>
  <c r="F35" i="1"/>
  <c r="H35" i="1" s="1"/>
  <c r="L35" i="1" s="1"/>
  <c r="G35" i="1"/>
  <c r="E36" i="1"/>
  <c r="F36" i="1"/>
  <c r="H36" i="1" s="1"/>
  <c r="L36" i="1" s="1"/>
  <c r="G36" i="1"/>
  <c r="E37" i="1"/>
  <c r="F37" i="1"/>
  <c r="H37" i="1" s="1"/>
  <c r="L37" i="1" s="1"/>
  <c r="G37" i="1"/>
  <c r="E38" i="1"/>
  <c r="F38" i="1"/>
  <c r="H38" i="1" s="1"/>
  <c r="L38" i="1" s="1"/>
  <c r="G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37" i="1"/>
  <c r="E138" i="1"/>
  <c r="E139" i="1"/>
  <c r="E140" i="1"/>
  <c r="E141" i="1"/>
  <c r="E3" i="1"/>
  <c r="F39" i="1" l="1"/>
  <c r="H39" i="1" s="1"/>
  <c r="L39" i="1" s="1"/>
  <c r="G39" i="1"/>
  <c r="F40" i="1"/>
  <c r="H40" i="1" s="1"/>
  <c r="G40" i="1"/>
  <c r="F41" i="1"/>
  <c r="H41" i="1" s="1"/>
  <c r="L41" i="1" s="1"/>
  <c r="G41" i="1"/>
  <c r="L40" i="1" l="1"/>
  <c r="F122" i="1" l="1"/>
  <c r="H122" i="1" s="1"/>
  <c r="G122" i="1"/>
  <c r="F123" i="1"/>
  <c r="H123" i="1" s="1"/>
  <c r="G123" i="1"/>
  <c r="F124" i="1"/>
  <c r="H124" i="1" s="1"/>
  <c r="G124" i="1"/>
  <c r="F121" i="1"/>
  <c r="H121" i="1" s="1"/>
  <c r="G121" i="1"/>
  <c r="L124" i="1" l="1"/>
  <c r="L123" i="1"/>
  <c r="L121" i="1"/>
  <c r="L122" i="1"/>
  <c r="F138" i="1" l="1"/>
  <c r="H138" i="1" s="1"/>
  <c r="G138" i="1"/>
  <c r="F120" i="1"/>
  <c r="H120" i="1" s="1"/>
  <c r="G120" i="1"/>
  <c r="F125" i="1"/>
  <c r="H125" i="1" s="1"/>
  <c r="G125" i="1"/>
  <c r="F126" i="1"/>
  <c r="H126" i="1" s="1"/>
  <c r="G126" i="1"/>
  <c r="F127" i="1"/>
  <c r="H127" i="1" s="1"/>
  <c r="G127" i="1"/>
  <c r="F119" i="1"/>
  <c r="H119" i="1" s="1"/>
  <c r="G119" i="1"/>
  <c r="L138" i="1" l="1"/>
  <c r="L120" i="1"/>
  <c r="L127" i="1"/>
  <c r="L126" i="1"/>
  <c r="L119" i="1"/>
  <c r="L125" i="1"/>
  <c r="F115" i="1"/>
  <c r="H115" i="1" s="1"/>
  <c r="G115" i="1"/>
  <c r="F114" i="1"/>
  <c r="H114" i="1" s="1"/>
  <c r="G114" i="1"/>
  <c r="L114" i="1" l="1"/>
  <c r="L11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G137" i="1"/>
  <c r="G139" i="1"/>
  <c r="G140" i="1"/>
  <c r="G141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6" i="1"/>
  <c r="H116" i="1" s="1"/>
  <c r="F117" i="1"/>
  <c r="H117" i="1" s="1"/>
  <c r="F118" i="1"/>
  <c r="H118" i="1" s="1"/>
  <c r="F137" i="1"/>
  <c r="H137" i="1" s="1"/>
  <c r="F139" i="1"/>
  <c r="H139" i="1" s="1"/>
  <c r="F140" i="1"/>
  <c r="H140" i="1" s="1"/>
  <c r="F141" i="1"/>
  <c r="H141" i="1" s="1"/>
  <c r="G3" i="1"/>
  <c r="F3" i="1"/>
  <c r="L141" i="1" l="1"/>
  <c r="L60" i="1"/>
  <c r="L95" i="1"/>
  <c r="L12" i="1"/>
  <c r="L139" i="1"/>
  <c r="L58" i="1"/>
  <c r="L44" i="1"/>
  <c r="L117" i="1"/>
  <c r="L103" i="1"/>
  <c r="L91" i="1"/>
  <c r="L79" i="1"/>
  <c r="L67" i="1"/>
  <c r="L55" i="1"/>
  <c r="L43" i="1"/>
  <c r="L20" i="1"/>
  <c r="L8" i="1"/>
  <c r="L96" i="1"/>
  <c r="L25" i="1"/>
  <c r="L140" i="1"/>
  <c r="L59" i="1"/>
  <c r="L94" i="1"/>
  <c r="L11" i="1"/>
  <c r="L105" i="1"/>
  <c r="L22" i="1"/>
  <c r="L68" i="1"/>
  <c r="L78" i="1"/>
  <c r="L7" i="1"/>
  <c r="L72" i="1"/>
  <c r="L71" i="1"/>
  <c r="L82" i="1"/>
  <c r="L23" i="1"/>
  <c r="L137" i="1"/>
  <c r="L57" i="1"/>
  <c r="L92" i="1"/>
  <c r="L9" i="1"/>
  <c r="L116" i="1"/>
  <c r="L54" i="1"/>
  <c r="L113" i="1"/>
  <c r="L65" i="1"/>
  <c r="L6" i="1"/>
  <c r="L88" i="1"/>
  <c r="L52" i="1"/>
  <c r="L5" i="1"/>
  <c r="L111" i="1"/>
  <c r="L75" i="1"/>
  <c r="L28" i="1"/>
  <c r="L108" i="1"/>
  <c r="L84" i="1"/>
  <c r="L48" i="1"/>
  <c r="L13" i="1"/>
  <c r="L107" i="1"/>
  <c r="L83" i="1"/>
  <c r="L47" i="1"/>
  <c r="L24" i="1"/>
  <c r="L70" i="1"/>
  <c r="L46" i="1"/>
  <c r="L93" i="1"/>
  <c r="L81" i="1"/>
  <c r="L45" i="1"/>
  <c r="L10" i="1"/>
  <c r="L118" i="1"/>
  <c r="L104" i="1"/>
  <c r="L56" i="1"/>
  <c r="L21" i="1"/>
  <c r="L90" i="1"/>
  <c r="L66" i="1"/>
  <c r="L19" i="1"/>
  <c r="L89" i="1"/>
  <c r="L77" i="1"/>
  <c r="L18" i="1"/>
  <c r="L112" i="1"/>
  <c r="L100" i="1"/>
  <c r="L76" i="1"/>
  <c r="L64" i="1"/>
  <c r="L29" i="1"/>
  <c r="L17" i="1"/>
  <c r="L99" i="1"/>
  <c r="L87" i="1"/>
  <c r="L63" i="1"/>
  <c r="L51" i="1"/>
  <c r="L16" i="1"/>
  <c r="L4" i="1"/>
  <c r="L110" i="1"/>
  <c r="L98" i="1"/>
  <c r="L86" i="1"/>
  <c r="L74" i="1"/>
  <c r="L62" i="1"/>
  <c r="L50" i="1"/>
  <c r="L27" i="1"/>
  <c r="L15" i="1"/>
  <c r="L69" i="1"/>
  <c r="L80" i="1"/>
  <c r="L102" i="1"/>
  <c r="L42" i="1"/>
  <c r="L101" i="1"/>
  <c r="L53" i="1"/>
  <c r="L109" i="1"/>
  <c r="L97" i="1"/>
  <c r="L85" i="1"/>
  <c r="L73" i="1"/>
  <c r="L61" i="1"/>
  <c r="L49" i="1"/>
  <c r="L26" i="1"/>
  <c r="L14" i="1"/>
  <c r="F142" i="1"/>
  <c r="G142" i="1"/>
  <c r="L106" i="1"/>
  <c r="C3" i="1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42" i="1"/>
  <c r="I142" i="1"/>
  <c r="H3" i="1"/>
  <c r="D3" i="1"/>
  <c r="H142" i="1" l="1"/>
  <c r="H68" i="8"/>
  <c r="C142" i="1"/>
  <c r="L3" i="1"/>
  <c r="L142" i="1" s="1"/>
  <c r="I68" i="8" l="1"/>
</calcChain>
</file>

<file path=xl/sharedStrings.xml><?xml version="1.0" encoding="utf-8"?>
<sst xmlns="http://schemas.openxmlformats.org/spreadsheetml/2006/main" count="88473" uniqueCount="5212">
  <si>
    <t xml:space="preserve">Code </t>
  </si>
  <si>
    <t xml:space="preserve">MPG NAME </t>
  </si>
  <si>
    <t xml:space="preserve">BMC Code </t>
  </si>
  <si>
    <t>BMC Volume</t>
  </si>
  <si>
    <t>BMC Amount</t>
  </si>
  <si>
    <t>VLC Type</t>
  </si>
  <si>
    <t xml:space="preserve">Period </t>
  </si>
  <si>
    <t>Farmer Payment</t>
  </si>
  <si>
    <t>Type</t>
  </si>
  <si>
    <t>Payable</t>
  </si>
  <si>
    <t>Loss Apportion</t>
  </si>
  <si>
    <t>Advance</t>
  </si>
  <si>
    <t>Payment to Farmer A/c</t>
  </si>
  <si>
    <t>Payment to MPGs A/c</t>
  </si>
  <si>
    <t>BMC Area</t>
  </si>
  <si>
    <t>Farmers Code</t>
  </si>
  <si>
    <t>No of Shift</t>
  </si>
  <si>
    <t>Vol_L</t>
  </si>
  <si>
    <t>Amount</t>
  </si>
  <si>
    <t>Milk Short</t>
  </si>
  <si>
    <t>Net Amount</t>
  </si>
  <si>
    <t>Farmers Account Name</t>
  </si>
  <si>
    <t>IFSC code</t>
  </si>
  <si>
    <t>Bank Name</t>
  </si>
  <si>
    <t>Date of Enrollment</t>
  </si>
  <si>
    <t>Count</t>
  </si>
  <si>
    <t>Area</t>
  </si>
  <si>
    <t>New Format</t>
  </si>
  <si>
    <t>Reg. Farmers</t>
  </si>
  <si>
    <t>Unreg. Farmers</t>
  </si>
  <si>
    <t>Total farmer</t>
  </si>
  <si>
    <t>ID</t>
  </si>
  <si>
    <t>Code</t>
  </si>
  <si>
    <t>Stop Payment</t>
  </si>
  <si>
    <t>Category</t>
  </si>
  <si>
    <t>Accont no</t>
  </si>
  <si>
    <t>Account Details</t>
  </si>
  <si>
    <t>Unreg. Farmer payment</t>
  </si>
  <si>
    <t>Closing Reserve</t>
  </si>
  <si>
    <t>Net Payble</t>
  </si>
  <si>
    <t>RMC</t>
  </si>
  <si>
    <t>Direct</t>
  </si>
  <si>
    <t>MPG</t>
  </si>
  <si>
    <t>Indirect</t>
  </si>
  <si>
    <t>0002</t>
  </si>
  <si>
    <t>Grand Total</t>
  </si>
  <si>
    <t>20010001</t>
  </si>
  <si>
    <t>AMIT KUMAR TIWARI</t>
  </si>
  <si>
    <t>IBKL0001751</t>
  </si>
  <si>
    <t>UBIN0535877</t>
  </si>
  <si>
    <t>20010004</t>
  </si>
  <si>
    <t>IDIB000I021</t>
  </si>
  <si>
    <t>20010005</t>
  </si>
  <si>
    <t>SBIN0014340</t>
  </si>
  <si>
    <t>BKID0004943</t>
  </si>
  <si>
    <t>BKID0004959</t>
  </si>
  <si>
    <t>20010009</t>
  </si>
  <si>
    <t>HDFC0001470</t>
  </si>
  <si>
    <t>20020001</t>
  </si>
  <si>
    <t>CNRB0004904</t>
  </si>
  <si>
    <t>SBIN0RRVCGB</t>
  </si>
  <si>
    <t>BKID0004695</t>
  </si>
  <si>
    <t>20020002</t>
  </si>
  <si>
    <t>UBIN0915874</t>
  </si>
  <si>
    <t>CBIN0284871</t>
  </si>
  <si>
    <t>BARB0RATUCH</t>
  </si>
  <si>
    <t>20010008</t>
  </si>
  <si>
    <t>IOBA0003711</t>
  </si>
  <si>
    <t>20020003</t>
  </si>
  <si>
    <t>4904101001722</t>
  </si>
  <si>
    <t>ASHOK KUMAR SAHU</t>
  </si>
  <si>
    <t>520101037219150</t>
  </si>
  <si>
    <t>SUSHILA DEVI</t>
  </si>
  <si>
    <t>Hisri Thakurgaon</t>
  </si>
  <si>
    <t>20030001</t>
  </si>
  <si>
    <t>492410110005698</t>
  </si>
  <si>
    <t>BKID0004924</t>
  </si>
  <si>
    <t>CHANDAN TIWARI</t>
  </si>
  <si>
    <t>UCBA0002762</t>
  </si>
  <si>
    <t>20010002</t>
  </si>
  <si>
    <t>Ravindra Gope</t>
  </si>
  <si>
    <t>PUNB0976000</t>
  </si>
  <si>
    <t>SBIN0012618</t>
  </si>
  <si>
    <t>20010003</t>
  </si>
  <si>
    <t>BARB0BEROXX</t>
  </si>
  <si>
    <t>CNRB0004895</t>
  </si>
  <si>
    <t>Ajit Kumar Sahu</t>
  </si>
  <si>
    <t>469510110009656</t>
  </si>
  <si>
    <t>20020004</t>
  </si>
  <si>
    <t>20030002</t>
  </si>
  <si>
    <t>IDIB000U523</t>
  </si>
  <si>
    <t>VLC</t>
  </si>
  <si>
    <t>20020005</t>
  </si>
  <si>
    <t>20030003</t>
  </si>
  <si>
    <t>20010012</t>
  </si>
  <si>
    <t>20010013</t>
  </si>
  <si>
    <t>20020006</t>
  </si>
  <si>
    <t>IDIB000B873</t>
  </si>
  <si>
    <t>BALSUNDAR GOPE</t>
  </si>
  <si>
    <t>84030338175</t>
  </si>
  <si>
    <t>20010015</t>
  </si>
  <si>
    <t>20010017</t>
  </si>
  <si>
    <t>20030005</t>
  </si>
  <si>
    <t xml:space="preserve">Tahir Ansari </t>
  </si>
  <si>
    <t>7172200582</t>
  </si>
  <si>
    <t xml:space="preserve">Sanju Devi </t>
  </si>
  <si>
    <t>495918210002785</t>
  </si>
  <si>
    <t xml:space="preserve">Suhail Hussain </t>
  </si>
  <si>
    <t>9760000100022416</t>
  </si>
  <si>
    <t xml:space="preserve">Chand Ansari </t>
  </si>
  <si>
    <t>6741477657</t>
  </si>
  <si>
    <t>20020007</t>
  </si>
  <si>
    <t>SBIN0014339</t>
  </si>
  <si>
    <t>20020008</t>
  </si>
  <si>
    <t>20020009</t>
  </si>
  <si>
    <t xml:space="preserve">Shoab Ansari </t>
  </si>
  <si>
    <t>1751102000002585</t>
  </si>
  <si>
    <t xml:space="preserve">Santu Kumar Nayak </t>
  </si>
  <si>
    <t>21555735197</t>
  </si>
  <si>
    <t>Sahayak Comission @ 1.05/-</t>
  </si>
  <si>
    <t>Deduction TS Loss</t>
  </si>
  <si>
    <t>Ranchi</t>
  </si>
  <si>
    <t>20010016</t>
  </si>
  <si>
    <t>20010023</t>
  </si>
  <si>
    <t>20010025</t>
  </si>
  <si>
    <t>20010026</t>
  </si>
  <si>
    <t>20010027</t>
  </si>
  <si>
    <t>20010029</t>
  </si>
  <si>
    <t>20030009</t>
  </si>
  <si>
    <t>20030012</t>
  </si>
  <si>
    <t>20030013</t>
  </si>
  <si>
    <t>20030014</t>
  </si>
  <si>
    <t>7125658980</t>
  </si>
  <si>
    <t xml:space="preserve">Vijay Oraon </t>
  </si>
  <si>
    <t xml:space="preserve">Vishnu Prasad Gupta </t>
  </si>
  <si>
    <t>31013784172</t>
  </si>
  <si>
    <t xml:space="preserve">Sulekha Devi </t>
  </si>
  <si>
    <t>110051067362</t>
  </si>
  <si>
    <t xml:space="preserve">Raj Kumar </t>
  </si>
  <si>
    <t>4895101006686</t>
  </si>
  <si>
    <t>4904108001163</t>
  </si>
  <si>
    <t>CNRB0005706</t>
  </si>
  <si>
    <t>20020010</t>
  </si>
  <si>
    <t>20010033</t>
  </si>
  <si>
    <t>20010034</t>
  </si>
  <si>
    <t>20010038</t>
  </si>
  <si>
    <t>20010037</t>
  </si>
  <si>
    <t>CHACHGURA</t>
  </si>
  <si>
    <t>20010036</t>
  </si>
  <si>
    <t>4895101002128</t>
  </si>
  <si>
    <t xml:space="preserve">Mohibul Ohdar </t>
  </si>
  <si>
    <t>20010039</t>
  </si>
  <si>
    <t>20020012</t>
  </si>
  <si>
    <t>Diff</t>
  </si>
  <si>
    <t>loss/gain</t>
  </si>
  <si>
    <t>54240100007474</t>
  </si>
  <si>
    <t xml:space="preserve">Dashrath Gope </t>
  </si>
  <si>
    <t>22010759609</t>
  </si>
  <si>
    <t>20020011</t>
  </si>
  <si>
    <t>TIKRA TOLI</t>
  </si>
  <si>
    <t>20010040</t>
  </si>
  <si>
    <t>Pawan Kumar Sahu</t>
  </si>
  <si>
    <t>9760000100003345</t>
  </si>
  <si>
    <t>20040001</t>
  </si>
  <si>
    <t xml:space="preserve">Uday Kumar Mahto </t>
  </si>
  <si>
    <t>490318210009535</t>
  </si>
  <si>
    <t>BKID0004903</t>
  </si>
  <si>
    <t>20040002</t>
  </si>
  <si>
    <t xml:space="preserve">Sveta Devi </t>
  </si>
  <si>
    <t>84044533680</t>
  </si>
  <si>
    <t>20040003</t>
  </si>
  <si>
    <t>20040004</t>
  </si>
  <si>
    <t>Cycle</t>
  </si>
  <si>
    <t>Sample</t>
  </si>
  <si>
    <t>20010041</t>
  </si>
  <si>
    <t>20010042</t>
  </si>
  <si>
    <t>SBIN0006311</t>
  </si>
  <si>
    <t>Reg Vol</t>
  </si>
  <si>
    <t>reg Amt</t>
  </si>
  <si>
    <t>Unreg Vol</t>
  </si>
  <si>
    <t>Unreg Amt</t>
  </si>
  <si>
    <t>Total Vol</t>
  </si>
  <si>
    <t>Total Amt</t>
  </si>
  <si>
    <t>Others</t>
  </si>
  <si>
    <t>No of Farmers</t>
  </si>
  <si>
    <t>20020013</t>
  </si>
  <si>
    <t>20010030</t>
  </si>
  <si>
    <t>20060001</t>
  </si>
  <si>
    <t>20060002</t>
  </si>
  <si>
    <t>20060003</t>
  </si>
  <si>
    <t>20060004</t>
  </si>
  <si>
    <t xml:space="preserve">Satyam Chouhan </t>
  </si>
  <si>
    <t>6696101000355</t>
  </si>
  <si>
    <t>CNRB0006696</t>
  </si>
  <si>
    <t>IBKL0001940</t>
  </si>
  <si>
    <t>Shravan Kumar Singh</t>
  </si>
  <si>
    <t>315202000000474</t>
  </si>
  <si>
    <t>SHEETAL KUMAR MAHTO</t>
  </si>
  <si>
    <t>078301000015868</t>
  </si>
  <si>
    <t>IOBA0000783</t>
  </si>
  <si>
    <t>MPG Code</t>
  </si>
  <si>
    <t>Farmer Code</t>
  </si>
  <si>
    <t>I'D</t>
  </si>
  <si>
    <t>IFSC Code</t>
  </si>
  <si>
    <t>Bank A/C No</t>
  </si>
  <si>
    <t>Farmer Name</t>
  </si>
  <si>
    <t>20050001</t>
  </si>
  <si>
    <t>20050002</t>
  </si>
  <si>
    <t>20050003</t>
  </si>
  <si>
    <t>20070001</t>
  </si>
  <si>
    <t>20070003</t>
  </si>
  <si>
    <t>20070004</t>
  </si>
  <si>
    <t>20070005</t>
  </si>
  <si>
    <t>20070006</t>
  </si>
  <si>
    <t>20070007</t>
  </si>
  <si>
    <t xml:space="preserve">Savitri Oraon </t>
  </si>
  <si>
    <t>4904101004525</t>
  </si>
  <si>
    <t>SHYAM KUMAR YADAV</t>
  </si>
  <si>
    <t>5706101000318</t>
  </si>
  <si>
    <t>BKID0004944</t>
  </si>
  <si>
    <t>SABITA KUMARI</t>
  </si>
  <si>
    <t>35995222625</t>
  </si>
  <si>
    <t>SBIN0009498</t>
  </si>
  <si>
    <t xml:space="preserve">Naiyar Ansari </t>
  </si>
  <si>
    <t>59160477164</t>
  </si>
  <si>
    <t xml:space="preserve">Sushma Devi </t>
  </si>
  <si>
    <t>84032356364</t>
  </si>
  <si>
    <t>20020014</t>
  </si>
  <si>
    <t>Vikash Sahu</t>
  </si>
  <si>
    <t>84029601618</t>
  </si>
  <si>
    <t>MAGAN MAHTO</t>
  </si>
  <si>
    <t>4904101003080</t>
  </si>
  <si>
    <t>Cattle Feed Deduction</t>
  </si>
  <si>
    <t>Release1</t>
  </si>
  <si>
    <t>Row Labels</t>
  </si>
  <si>
    <t xml:space="preserve"> BMC Volume</t>
  </si>
  <si>
    <t xml:space="preserve"> BMC Amount</t>
  </si>
  <si>
    <t xml:space="preserve"> Sahayak Comission @ 1.05/-</t>
  </si>
  <si>
    <t xml:space="preserve"> Deduction TS Loss</t>
  </si>
  <si>
    <t xml:space="preserve"> Cattle Feed Deduction</t>
  </si>
  <si>
    <t xml:space="preserve"> Net Payble</t>
  </si>
  <si>
    <t>Itki</t>
  </si>
  <si>
    <t>Bero</t>
  </si>
  <si>
    <t>Basila</t>
  </si>
  <si>
    <t>Erchoro</t>
  </si>
  <si>
    <t>Makunda</t>
  </si>
  <si>
    <t>NAGRI</t>
  </si>
  <si>
    <t>BOREYA</t>
  </si>
  <si>
    <t>ITA CHILDRI</t>
  </si>
  <si>
    <t>DIGHIYA</t>
  </si>
  <si>
    <t>KATARPA</t>
  </si>
  <si>
    <t>MURTO</t>
  </si>
  <si>
    <t>GARGAON</t>
  </si>
  <si>
    <t>GHAGHRA</t>
  </si>
  <si>
    <t>Gargaon2</t>
  </si>
  <si>
    <t>TERO</t>
  </si>
  <si>
    <t>RONHE</t>
  </si>
  <si>
    <t>DARKHANDREY</t>
  </si>
  <si>
    <t>Paali</t>
  </si>
  <si>
    <t>Jari</t>
  </si>
  <si>
    <t>Bijuliya</t>
  </si>
  <si>
    <t>Pandra</t>
  </si>
  <si>
    <t>BASKI</t>
  </si>
  <si>
    <t>RANIKHATANGA</t>
  </si>
  <si>
    <t>SURSA</t>
  </si>
  <si>
    <t>CHIPRA</t>
  </si>
  <si>
    <t>DHONTHA TOLI</t>
  </si>
  <si>
    <t>BAJPUR</t>
  </si>
  <si>
    <t>BARGARI</t>
  </si>
  <si>
    <t>UMEDANDA</t>
  </si>
  <si>
    <t>THAKURGAON</t>
  </si>
  <si>
    <t>SURID</t>
  </si>
  <si>
    <t>URUGUTU</t>
  </si>
  <si>
    <t>CHOREYA</t>
  </si>
  <si>
    <t>Baski 2</t>
  </si>
  <si>
    <t>KANBHITHA</t>
  </si>
  <si>
    <t>UCHARI</t>
  </si>
  <si>
    <t>ORMANJHI</t>
  </si>
  <si>
    <t>MANDRO</t>
  </si>
  <si>
    <t>DUMARDAGA</t>
  </si>
  <si>
    <t>CHUTTU</t>
  </si>
  <si>
    <t>PIRAGUTU</t>
  </si>
  <si>
    <t>SARAM</t>
  </si>
  <si>
    <t>MURUPIRI</t>
  </si>
  <si>
    <t>KEDAL</t>
  </si>
  <si>
    <t>SAHEDA</t>
  </si>
  <si>
    <t>NABATOLI</t>
  </si>
  <si>
    <t>JIRABAR</t>
  </si>
  <si>
    <t>HOCHAR</t>
  </si>
  <si>
    <t>KURALU</t>
  </si>
  <si>
    <t>TETRI DEVI</t>
  </si>
  <si>
    <t>PATRATOLI</t>
  </si>
  <si>
    <t>Hold</t>
  </si>
  <si>
    <t>BANAPIRI</t>
  </si>
  <si>
    <t>CHATTI BHANDRA</t>
  </si>
  <si>
    <t>Guri</t>
  </si>
  <si>
    <t>Rampur</t>
  </si>
  <si>
    <t>PAHARKESA</t>
  </si>
  <si>
    <t>BHUJANIYA</t>
  </si>
  <si>
    <t>Deduction for excess payment</t>
  </si>
  <si>
    <t>No of MPGs</t>
  </si>
  <si>
    <t>BHITTA</t>
  </si>
  <si>
    <t>Bhaiyagaon</t>
  </si>
  <si>
    <t>Chitri Ambatoli</t>
  </si>
  <si>
    <t>MASHMANO</t>
  </si>
  <si>
    <t xml:space="preserve">Moti Lal Sahu </t>
  </si>
  <si>
    <t>495910110003117</t>
  </si>
  <si>
    <t xml:space="preserve">Vijay Xalxo </t>
  </si>
  <si>
    <t>42750917452</t>
  </si>
  <si>
    <t>ASHOK PRAJAPATI</t>
  </si>
  <si>
    <t>5706101001652</t>
  </si>
  <si>
    <t>KHATRIKHATANGA</t>
  </si>
  <si>
    <t>ASHA DEVI</t>
  </si>
  <si>
    <t>41044974738</t>
  </si>
  <si>
    <t>KUCHU</t>
  </si>
  <si>
    <t>KARAMBA</t>
  </si>
  <si>
    <t xml:space="preserve">Ashok Mahto </t>
  </si>
  <si>
    <t>1940104000032692</t>
  </si>
  <si>
    <t>DAARU</t>
  </si>
  <si>
    <t>50100185889935</t>
  </si>
  <si>
    <t>494410100004884</t>
  </si>
  <si>
    <t>SURESH MAHTO</t>
  </si>
  <si>
    <t>5706108003752</t>
  </si>
  <si>
    <t>RAMESH KUMAR YADAV</t>
  </si>
  <si>
    <t>22009971367</t>
  </si>
  <si>
    <t>DILIP KUMAR YADAV</t>
  </si>
  <si>
    <t>6709590296</t>
  </si>
  <si>
    <t xml:space="preserve">Saurabh Kumar </t>
  </si>
  <si>
    <t>PUNB0776500</t>
  </si>
  <si>
    <t>7765000100002033</t>
  </si>
  <si>
    <t xml:space="preserve">Pawan Kumar Dangi </t>
  </si>
  <si>
    <t>4895101008592</t>
  </si>
  <si>
    <t>Birsa Oraon</t>
  </si>
  <si>
    <t>BKID0005905</t>
  </si>
  <si>
    <t>590510110005560</t>
  </si>
  <si>
    <t xml:space="preserve">Ankit Kumar Sahu </t>
  </si>
  <si>
    <t>BKID0004964</t>
  </si>
  <si>
    <t>496410110003648</t>
  </si>
  <si>
    <t xml:space="preserve">Mukesh Gope </t>
  </si>
  <si>
    <t>BARB0DBSUKU</t>
  </si>
  <si>
    <t>94990100003040</t>
  </si>
  <si>
    <t xml:space="preserve">Bachcheshwar Mahto </t>
  </si>
  <si>
    <t>BARB0ARGORA</t>
  </si>
  <si>
    <t>59490100002355</t>
  </si>
  <si>
    <t xml:space="preserve">Mohan Kumar Nayak </t>
  </si>
  <si>
    <t>BKID0004946</t>
  </si>
  <si>
    <t>494610110000545</t>
  </si>
  <si>
    <t xml:space="preserve">Satyendra mahto </t>
  </si>
  <si>
    <t>492410100010901</t>
  </si>
  <si>
    <t xml:space="preserve">Nitish Kumar </t>
  </si>
  <si>
    <t>27620110023341</t>
  </si>
  <si>
    <t xml:space="preserve">Raj Kumar Sahu </t>
  </si>
  <si>
    <t>UTIB0002851</t>
  </si>
  <si>
    <t>920020055989021</t>
  </si>
  <si>
    <t>KIRAN DEVI</t>
  </si>
  <si>
    <t>50368149826</t>
  </si>
  <si>
    <t xml:space="preserve">Paras Mahto </t>
  </si>
  <si>
    <t>37770883960</t>
  </si>
  <si>
    <t xml:space="preserve">Bude Oraon </t>
  </si>
  <si>
    <t>33852033215</t>
  </si>
  <si>
    <t xml:space="preserve">Naya Oraon </t>
  </si>
  <si>
    <t>3436828007</t>
  </si>
  <si>
    <t>Ravi Gop</t>
  </si>
  <si>
    <t>31769668247</t>
  </si>
  <si>
    <t xml:space="preserve">Radha Devi </t>
  </si>
  <si>
    <t>55520100000833</t>
  </si>
  <si>
    <t xml:space="preserve">Deepak Kumar Sahu </t>
  </si>
  <si>
    <t>358702010607889</t>
  </si>
  <si>
    <t xml:space="preserve">Salman Ansari </t>
  </si>
  <si>
    <t>371102000000187</t>
  </si>
  <si>
    <t>Budhram Munda</t>
  </si>
  <si>
    <t>621880295</t>
  </si>
  <si>
    <t xml:space="preserve">Aftab Ansari </t>
  </si>
  <si>
    <t>494320110000192</t>
  </si>
  <si>
    <t>NASIM ANSARI</t>
  </si>
  <si>
    <t>358702010009142</t>
  </si>
  <si>
    <t>BAL KISHORE TIWARI</t>
  </si>
  <si>
    <t>20421406720</t>
  </si>
  <si>
    <t>SAJJAD ANSARI</t>
  </si>
  <si>
    <t>495910110002327</t>
  </si>
  <si>
    <t>Ganesh Mahtha</t>
  </si>
  <si>
    <t>9760000100025121</t>
  </si>
  <si>
    <t>TS Loss</t>
  </si>
  <si>
    <t>CF Deduction</t>
  </si>
  <si>
    <t>Vet Deduction</t>
  </si>
  <si>
    <t>Remarks</t>
  </si>
  <si>
    <t>Letter not received</t>
  </si>
  <si>
    <t>CHHARDA</t>
  </si>
  <si>
    <t>MPG Name</t>
  </si>
  <si>
    <t>ADELHATU</t>
  </si>
  <si>
    <t>Kumbatoli</t>
  </si>
  <si>
    <t>KADAM TOLI</t>
  </si>
  <si>
    <t>TUTLO</t>
  </si>
  <si>
    <t>NARKOPI</t>
  </si>
  <si>
    <t>Ningni</t>
  </si>
  <si>
    <t>BASRI NAGRA</t>
  </si>
  <si>
    <t>NADI NAGRA 2</t>
  </si>
  <si>
    <t>Chanho</t>
  </si>
  <si>
    <t>Bajra</t>
  </si>
  <si>
    <t>Naudi</t>
  </si>
  <si>
    <t>DUMRI</t>
  </si>
  <si>
    <t>MAKKA</t>
  </si>
  <si>
    <t>SORANDA</t>
  </si>
  <si>
    <t>ITTA BARHI CHOWK</t>
  </si>
  <si>
    <t>TIKO TOLI</t>
  </si>
  <si>
    <t>GANESHPUR</t>
  </si>
  <si>
    <t>MADHUKAM</t>
  </si>
  <si>
    <t>CHORA</t>
  </si>
  <si>
    <t>CHATWAL</t>
  </si>
  <si>
    <t>MUNDO 2</t>
  </si>
  <si>
    <t>PUNGI</t>
  </si>
  <si>
    <t>ULATU</t>
  </si>
  <si>
    <t>BARHE</t>
  </si>
  <si>
    <t>LUNDRI 2</t>
  </si>
  <si>
    <t>LUNDRI 1</t>
  </si>
  <si>
    <t>HUTAR</t>
  </si>
  <si>
    <t>PAKARIYO</t>
  </si>
  <si>
    <t>LONGA</t>
  </si>
  <si>
    <t>PANDEPARA</t>
  </si>
  <si>
    <t>200100010002</t>
  </si>
  <si>
    <t>Indian bank</t>
  </si>
  <si>
    <t>27/03/2024</t>
  </si>
  <si>
    <t>Available</t>
  </si>
  <si>
    <t>0006</t>
  </si>
  <si>
    <t>SBIN0015346</t>
  </si>
  <si>
    <t>STATE BANK OF INDIA</t>
  </si>
  <si>
    <t>200100010010</t>
  </si>
  <si>
    <t>0010</t>
  </si>
  <si>
    <t>SHANTI DEVI</t>
  </si>
  <si>
    <t>6496430309</t>
  </si>
  <si>
    <t>INDIAN BANK</t>
  </si>
  <si>
    <t>200100010019</t>
  </si>
  <si>
    <t>0019</t>
  </si>
  <si>
    <t xml:space="preserve">Hiramani Kachhap </t>
  </si>
  <si>
    <t>494310110016645</t>
  </si>
  <si>
    <t>BANK OF INDIA</t>
  </si>
  <si>
    <t>0027</t>
  </si>
  <si>
    <t>UNION BANK OF INDIA</t>
  </si>
  <si>
    <t>200100010033</t>
  </si>
  <si>
    <t>0033</t>
  </si>
  <si>
    <t xml:space="preserve">Rahila Tirkey </t>
  </si>
  <si>
    <t>22011269637</t>
  </si>
  <si>
    <t>0034</t>
  </si>
  <si>
    <t xml:space="preserve">Indian Bank </t>
  </si>
  <si>
    <t>0036</t>
  </si>
  <si>
    <t>0037</t>
  </si>
  <si>
    <t>0042</t>
  </si>
  <si>
    <t>0046</t>
  </si>
  <si>
    <t>0047</t>
  </si>
  <si>
    <t>0048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</si>
  <si>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</si>
  <si>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</si>
  <si>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</si>
  <si>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</si>
  <si>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</si>
  <si>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</si>
  <si>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</si>
  <si>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</si>
  <si>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</si>
  <si>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</si>
  <si>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</si>
  <si>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0052</t>
  </si>
  <si>
    <t>0062</t>
  </si>
  <si>
    <t>200100010064</t>
  </si>
  <si>
    <t>0064</t>
  </si>
  <si>
    <t>SOHEL ANSARI</t>
  </si>
  <si>
    <t>358702120002626</t>
  </si>
  <si>
    <t>0065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</si>
  <si>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</si>
  <si>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</si>
  <si>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</si>
  <si>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</si>
  <si>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</si>
  <si>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</si>
  <si>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</si>
  <si>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358702010624724</t>
  </si>
  <si>
    <t>0012</t>
  </si>
  <si>
    <t>0025</t>
  </si>
  <si>
    <t>0054</t>
  </si>
  <si>
    <t>0056</t>
  </si>
  <si>
    <t>BANK OF BARODA</t>
  </si>
  <si>
    <t>0013</t>
  </si>
  <si>
    <t>0014</t>
  </si>
  <si>
    <t>0017</t>
  </si>
  <si>
    <t>0022</t>
  </si>
  <si>
    <t xml:space="preserve">PUNJAB NATIONAL BANK </t>
  </si>
  <si>
    <t>0023</t>
  </si>
  <si>
    <t>SUSHMA DEVI</t>
  </si>
  <si>
    <t>0043</t>
  </si>
  <si>
    <t>0044</t>
  </si>
  <si>
    <t>UCBA0000803</t>
  </si>
  <si>
    <t xml:space="preserve">UCO BANK </t>
  </si>
  <si>
    <t>0063</t>
  </si>
  <si>
    <t>0074</t>
  </si>
  <si>
    <t>0079</t>
  </si>
  <si>
    <t>BIRSA ORAON</t>
  </si>
  <si>
    <t>0084</t>
  </si>
  <si>
    <t>0086</t>
  </si>
  <si>
    <t>0088</t>
  </si>
  <si>
    <t>0089</t>
  </si>
  <si>
    <t>RUKMIN DEVI</t>
  </si>
  <si>
    <t>0093</t>
  </si>
  <si>
    <t>SITA DEVI</t>
  </si>
  <si>
    <t>0094</t>
  </si>
  <si>
    <t>0095</t>
  </si>
  <si>
    <t>0096</t>
  </si>
  <si>
    <t>0097</t>
  </si>
  <si>
    <t>0098</t>
  </si>
  <si>
    <t>200100030101</t>
  </si>
  <si>
    <t>0101</t>
  </si>
  <si>
    <t>SAROJ KHAKHA</t>
  </si>
  <si>
    <t>590610110010522</t>
  </si>
  <si>
    <t>BKID0005906</t>
  </si>
  <si>
    <t>0004</t>
  </si>
  <si>
    <t>IDIB000N518</t>
  </si>
  <si>
    <t>200100050005</t>
  </si>
  <si>
    <t>0005</t>
  </si>
  <si>
    <t>MUNEJA KHATUN</t>
  </si>
  <si>
    <t>494318210006630</t>
  </si>
  <si>
    <t>200100050007</t>
  </si>
  <si>
    <t>0007</t>
  </si>
  <si>
    <t>SHAMIMA KHATOON</t>
  </si>
  <si>
    <t>494310110007746</t>
  </si>
  <si>
    <t>0009</t>
  </si>
  <si>
    <t>RABUL ANSARI</t>
  </si>
  <si>
    <t>200100050010</t>
  </si>
  <si>
    <t>SAHIDA KHATUN</t>
  </si>
  <si>
    <t>494318210002593</t>
  </si>
  <si>
    <t>0011</t>
  </si>
  <si>
    <t>200100050014</t>
  </si>
  <si>
    <t>SALIM ANSARI</t>
  </si>
  <si>
    <t>494310110018804</t>
  </si>
  <si>
    <t>200100050016</t>
  </si>
  <si>
    <t>0016</t>
  </si>
  <si>
    <t>ASIYA KHATOON</t>
  </si>
  <si>
    <t>494318210006966</t>
  </si>
  <si>
    <t>0018</t>
  </si>
  <si>
    <t xml:space="preserve">Allahabad Bank </t>
  </si>
  <si>
    <t>0026</t>
  </si>
  <si>
    <t>200100050029</t>
  </si>
  <si>
    <t>0029</t>
  </si>
  <si>
    <t>IMAM ANSARI</t>
  </si>
  <si>
    <t>494318210005769</t>
  </si>
  <si>
    <t>200100050030</t>
  </si>
  <si>
    <t>0030</t>
  </si>
  <si>
    <t xml:space="preserve">Ramjan Ansari </t>
  </si>
  <si>
    <t>371101000007987</t>
  </si>
  <si>
    <t>INDIAN OVERSEAS BANK</t>
  </si>
  <si>
    <t>0031</t>
  </si>
  <si>
    <t>200100050036</t>
  </si>
  <si>
    <t xml:space="preserve">Sunita Oraon </t>
  </si>
  <si>
    <t>22016761454</t>
  </si>
  <si>
    <t>19/03/2024</t>
  </si>
  <si>
    <t>0039</t>
  </si>
  <si>
    <t>200100050042</t>
  </si>
  <si>
    <t>PARWEJ ANSARI</t>
  </si>
  <si>
    <t>494318210003823</t>
  </si>
  <si>
    <t>0045</t>
  </si>
  <si>
    <t>CNRB0007409</t>
  </si>
  <si>
    <t>200100050047</t>
  </si>
  <si>
    <t>RUBY PARWEEN</t>
  </si>
  <si>
    <t>494318210005871</t>
  </si>
  <si>
    <t>200100050048</t>
  </si>
  <si>
    <t>JAMIL ANSARI</t>
  </si>
  <si>
    <t>494318210005828</t>
  </si>
  <si>
    <t>SARITA DEVI</t>
  </si>
  <si>
    <t>0008</t>
  </si>
  <si>
    <t>200100080013</t>
  </si>
  <si>
    <t>SANGITA DEVI</t>
  </si>
  <si>
    <t>84046813009</t>
  </si>
  <si>
    <t>200100080014</t>
  </si>
  <si>
    <t>NAND KISHOR SAHU</t>
  </si>
  <si>
    <t>494310100013046</t>
  </si>
  <si>
    <t>0024</t>
  </si>
  <si>
    <t>200100080035</t>
  </si>
  <si>
    <t>0035</t>
  </si>
  <si>
    <t>LALITA DEVI</t>
  </si>
  <si>
    <t>22016772818</t>
  </si>
  <si>
    <t>200100080037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</si>
  <si>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</si>
  <si>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</si>
  <si>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</si>
  <si>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</si>
  <si>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</si>
  <si>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</si>
  <si>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</si>
  <si>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</si>
  <si>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</si>
  <si>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</si>
  <si>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0041</t>
  </si>
  <si>
    <t xml:space="preserve">Neha Kumari </t>
  </si>
  <si>
    <t>Indian Bank</t>
  </si>
  <si>
    <t>0049</t>
  </si>
  <si>
    <t>200100080050</t>
  </si>
  <si>
    <t>SURAJMANI TOPPO</t>
  </si>
  <si>
    <t>494310110002155</t>
  </si>
  <si>
    <t>SBIN0014341</t>
  </si>
  <si>
    <t>200100080053</t>
  </si>
  <si>
    <t>0053</t>
  </si>
  <si>
    <t>RAMA TOPPO</t>
  </si>
  <si>
    <t>494310100006318</t>
  </si>
  <si>
    <t>200100090002</t>
  </si>
  <si>
    <t>200100090016</t>
  </si>
  <si>
    <t>BIRENDAR KUMAR GOPE</t>
  </si>
  <si>
    <t>358702010626226</t>
  </si>
  <si>
    <t>200100090017</t>
  </si>
  <si>
    <t>PUSPA DEVI</t>
  </si>
  <si>
    <t>50100184717426</t>
  </si>
  <si>
    <t>HDFC BANK</t>
  </si>
  <si>
    <t>200100090030</t>
  </si>
  <si>
    <t>SUBHASH GOPE</t>
  </si>
  <si>
    <t>7768139451</t>
  </si>
  <si>
    <t>200100090031</t>
  </si>
  <si>
    <t>MAMTA DEVI</t>
  </si>
  <si>
    <t>589510110004327</t>
  </si>
  <si>
    <t>BKID0005895</t>
  </si>
  <si>
    <t>200100150003</t>
  </si>
  <si>
    <t>0003</t>
  </si>
  <si>
    <t xml:space="preserve">Manga Bhagat </t>
  </si>
  <si>
    <t>358702010612721</t>
  </si>
  <si>
    <t>200100150005</t>
  </si>
  <si>
    <t xml:space="preserve">Abbas Ansari </t>
  </si>
  <si>
    <t>7632900231</t>
  </si>
  <si>
    <t>200100150006</t>
  </si>
  <si>
    <t xml:space="preserve">Shkila Khatoon </t>
  </si>
  <si>
    <t>358702010614868</t>
  </si>
  <si>
    <t>200100150007</t>
  </si>
  <si>
    <t xml:space="preserve">Sagira Khatun </t>
  </si>
  <si>
    <t>358702010621556</t>
  </si>
  <si>
    <t>200100150013</t>
  </si>
  <si>
    <t xml:space="preserve">Shashi Kala Urain </t>
  </si>
  <si>
    <t>6443192285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</si>
  <si>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</si>
  <si>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</si>
  <si>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</si>
  <si>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</si>
  <si>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</si>
  <si>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</si>
  <si>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0020</t>
  </si>
  <si>
    <t>0021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</si>
  <si>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</si>
  <si>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</si>
  <si>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</si>
  <si>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</si>
  <si>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</si>
  <si>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</si>
  <si>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</si>
  <si>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</si>
  <si>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</si>
  <si>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</si>
  <si>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</si>
  <si>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</si>
  <si>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</si>
  <si>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</si>
  <si>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</si>
  <si>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</si>
  <si>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0032</t>
  </si>
  <si>
    <t>200100150034</t>
  </si>
  <si>
    <t xml:space="preserve">Habib Ansari </t>
  </si>
  <si>
    <t>358702010627172</t>
  </si>
  <si>
    <t>200100150035</t>
  </si>
  <si>
    <t>Sukru Devi</t>
  </si>
  <si>
    <t>358702010619087</t>
  </si>
  <si>
    <t>200100150037</t>
  </si>
  <si>
    <t xml:space="preserve">Jingi Urain </t>
  </si>
  <si>
    <t>55528100000905</t>
  </si>
  <si>
    <t>200100150038</t>
  </si>
  <si>
    <t xml:space="preserve">Basanti Devi </t>
  </si>
  <si>
    <t>358702010621458</t>
  </si>
  <si>
    <t xml:space="preserve">IDBI Bank </t>
  </si>
  <si>
    <t>200100150046</t>
  </si>
  <si>
    <t xml:space="preserve">Sumer Kindo </t>
  </si>
  <si>
    <t>358702010605399</t>
  </si>
  <si>
    <t>200100150055</t>
  </si>
  <si>
    <t>0055</t>
  </si>
  <si>
    <t xml:space="preserve">SHABNAM ARA </t>
  </si>
  <si>
    <t>358702120010291</t>
  </si>
  <si>
    <t>0058</t>
  </si>
  <si>
    <t>0060</t>
  </si>
  <si>
    <t>0061</t>
  </si>
  <si>
    <t>ABDUL ANSARI</t>
  </si>
  <si>
    <t>200100150068</t>
  </si>
  <si>
    <t>0068</t>
  </si>
  <si>
    <t>ANWAR ANSARI</t>
  </si>
  <si>
    <t>22011243234</t>
  </si>
  <si>
    <t>0069</t>
  </si>
  <si>
    <t>0071</t>
  </si>
  <si>
    <t>0072</t>
  </si>
  <si>
    <t>0073</t>
  </si>
  <si>
    <t>SABIHA KHATOON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</si>
  <si>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</si>
  <si>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</si>
  <si>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</si>
  <si>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</si>
  <si>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</si>
  <si>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</si>
  <si>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</si>
  <si>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</si>
  <si>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0077</t>
  </si>
  <si>
    <t>MUSLIM ANSARI</t>
  </si>
  <si>
    <t>200100150078</t>
  </si>
  <si>
    <t>0078</t>
  </si>
  <si>
    <t>JANATUN KHATOON</t>
  </si>
  <si>
    <t>358702500001457</t>
  </si>
  <si>
    <t>200100150079</t>
  </si>
  <si>
    <t>6513109515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</si>
  <si>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</si>
  <si>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</si>
  <si>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</si>
  <si>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</si>
  <si>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</si>
  <si>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</si>
  <si>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</si>
  <si>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</si>
  <si>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</si>
  <si>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0082</t>
  </si>
  <si>
    <t>200100160002</t>
  </si>
  <si>
    <t>200100160007</t>
  </si>
  <si>
    <t xml:space="preserve">Chhotu Mahto </t>
  </si>
  <si>
    <t>08030110026458</t>
  </si>
  <si>
    <t>200100160011</t>
  </si>
  <si>
    <t xml:space="preserve">Birso Oraon </t>
  </si>
  <si>
    <t>495918210002946</t>
  </si>
  <si>
    <t>200100160016</t>
  </si>
  <si>
    <t xml:space="preserve">Birsi Devi </t>
  </si>
  <si>
    <t>495918210002100</t>
  </si>
  <si>
    <t>200100160017</t>
  </si>
  <si>
    <t>ANITA DEVI</t>
  </si>
  <si>
    <t>55528100003156</t>
  </si>
  <si>
    <t>CANARA BANK</t>
  </si>
  <si>
    <t>200100160032</t>
  </si>
  <si>
    <t xml:space="preserve">Kalpana Devi </t>
  </si>
  <si>
    <t>4895101001180</t>
  </si>
  <si>
    <t>200100160043</t>
  </si>
  <si>
    <t>495918210003812</t>
  </si>
  <si>
    <t>0057</t>
  </si>
  <si>
    <t>0059</t>
  </si>
  <si>
    <t>200100170002</t>
  </si>
  <si>
    <t>200100170004</t>
  </si>
  <si>
    <t xml:space="preserve">Sweta Devi </t>
  </si>
  <si>
    <t>495910510005352</t>
  </si>
  <si>
    <t>200100170005</t>
  </si>
  <si>
    <t xml:space="preserve">Budhan Devi </t>
  </si>
  <si>
    <t>495910510005635</t>
  </si>
  <si>
    <t>200100170007</t>
  </si>
  <si>
    <t xml:space="preserve">Tara Khes </t>
  </si>
  <si>
    <t>495910510011983</t>
  </si>
  <si>
    <t>200100170008</t>
  </si>
  <si>
    <t xml:space="preserve">Magdali Khes </t>
  </si>
  <si>
    <t>495910510009801</t>
  </si>
  <si>
    <t>0015</t>
  </si>
  <si>
    <t>200100170019</t>
  </si>
  <si>
    <t xml:space="preserve">Sarik Hussain </t>
  </si>
  <si>
    <t>495918210006297</t>
  </si>
  <si>
    <t>200100170024</t>
  </si>
  <si>
    <t>GULNAZ PARWEEN</t>
  </si>
  <si>
    <t>08033211032304</t>
  </si>
  <si>
    <t>200100170025</t>
  </si>
  <si>
    <t>495910110006141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</si>
  <si>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</si>
  <si>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</si>
  <si>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</si>
  <si>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</si>
  <si>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</si>
  <si>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</si>
  <si>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</si>
  <si>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ISRAT PRAWEEN</t>
  </si>
  <si>
    <t>9760001700028475</t>
  </si>
  <si>
    <t>200100230004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</si>
  <si>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</si>
  <si>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</si>
  <si>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</si>
  <si>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</si>
  <si>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</si>
  <si>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200100230015</t>
  </si>
  <si>
    <t xml:space="preserve">Charo Munda </t>
  </si>
  <si>
    <t>494310100006547</t>
  </si>
  <si>
    <t xml:space="preserve">Shila Devi </t>
  </si>
  <si>
    <t>200100230024</t>
  </si>
  <si>
    <t xml:space="preserve">Rupan Devi </t>
  </si>
  <si>
    <t>494310110016123</t>
  </si>
  <si>
    <t>200100230025</t>
  </si>
  <si>
    <t xml:space="preserve">Soma Munda </t>
  </si>
  <si>
    <t>371101000004525</t>
  </si>
  <si>
    <t>200100230026</t>
  </si>
  <si>
    <t xml:space="preserve">Rajesh Gop </t>
  </si>
  <si>
    <t>494318210002779</t>
  </si>
  <si>
    <t>200100230033</t>
  </si>
  <si>
    <t>494318210000625</t>
  </si>
  <si>
    <t>200100230041</t>
  </si>
  <si>
    <t xml:space="preserve">Anita Mundain </t>
  </si>
  <si>
    <t>371101000002717</t>
  </si>
  <si>
    <t>200100230056</t>
  </si>
  <si>
    <t>MANITAMUNDA KUMARI</t>
  </si>
  <si>
    <t>492418210003570</t>
  </si>
  <si>
    <t>SOMARI ORAON</t>
  </si>
  <si>
    <t>200100270002</t>
  </si>
  <si>
    <t xml:space="preserve">Beena Kumari </t>
  </si>
  <si>
    <t>9760000100053735</t>
  </si>
  <si>
    <t>200100270004</t>
  </si>
  <si>
    <t xml:space="preserve">Surji Devi </t>
  </si>
  <si>
    <t>4895108005356</t>
  </si>
  <si>
    <t>200100270026</t>
  </si>
  <si>
    <t xml:space="preserve">Bishu Oraon </t>
  </si>
  <si>
    <t>22010432378</t>
  </si>
  <si>
    <t>200100270031</t>
  </si>
  <si>
    <t xml:space="preserve">Buda Tigga </t>
  </si>
  <si>
    <t>495910110003049</t>
  </si>
  <si>
    <t>BUDHWA ORAON</t>
  </si>
  <si>
    <t>DHANESHWAR SAHU</t>
  </si>
  <si>
    <t>200100270047</t>
  </si>
  <si>
    <t>GHONJHO BHAGTAIN</t>
  </si>
  <si>
    <t>4895108009549</t>
  </si>
  <si>
    <t>RINKI DEVI</t>
  </si>
  <si>
    <t>200100270075</t>
  </si>
  <si>
    <t>4895101005565</t>
  </si>
  <si>
    <t>200100270078</t>
  </si>
  <si>
    <t>VIKASH KACHHAP</t>
  </si>
  <si>
    <t>4895108012071</t>
  </si>
  <si>
    <t>200100330002</t>
  </si>
  <si>
    <t>PUNIT LAL KHANNA</t>
  </si>
  <si>
    <t>495910110016048</t>
  </si>
  <si>
    <t>BOI</t>
  </si>
  <si>
    <t>25/04/2024</t>
  </si>
  <si>
    <t>200100340002</t>
  </si>
  <si>
    <t xml:space="preserve">Lalita Devi </t>
  </si>
  <si>
    <t>200100360003</t>
  </si>
  <si>
    <t xml:space="preserve">Kousar Parween </t>
  </si>
  <si>
    <t>31030787137</t>
  </si>
  <si>
    <t>200100380002</t>
  </si>
  <si>
    <t>200100400002</t>
  </si>
  <si>
    <t>200100400003</t>
  </si>
  <si>
    <t xml:space="preserve">Karma Sahu </t>
  </si>
  <si>
    <t>22010706883</t>
  </si>
  <si>
    <t>200100400004</t>
  </si>
  <si>
    <t xml:space="preserve">Prabha Devi </t>
  </si>
  <si>
    <t>9760000100060966</t>
  </si>
  <si>
    <t>200100400011</t>
  </si>
  <si>
    <t>PUNAM DEVI</t>
  </si>
  <si>
    <t>55520100003267</t>
  </si>
  <si>
    <t>200100410050</t>
  </si>
  <si>
    <t>22010470765</t>
  </si>
  <si>
    <t>AIRP0000001</t>
  </si>
  <si>
    <t>200100420005</t>
  </si>
  <si>
    <t xml:space="preserve">Ranthu Oraon </t>
  </si>
  <si>
    <t>494310100009111</t>
  </si>
  <si>
    <t>BKID0004915</t>
  </si>
  <si>
    <t>200100420009</t>
  </si>
  <si>
    <t>SUNITA DEVI</t>
  </si>
  <si>
    <t>371101000002686</t>
  </si>
  <si>
    <t>200100420010</t>
  </si>
  <si>
    <t xml:space="preserve">Birsa Munda </t>
  </si>
  <si>
    <t>31630902626</t>
  </si>
  <si>
    <t>200100420014</t>
  </si>
  <si>
    <t xml:space="preserve">Shila devi </t>
  </si>
  <si>
    <t>491510510010702</t>
  </si>
  <si>
    <t>200100420019</t>
  </si>
  <si>
    <t>SURESH GOPE</t>
  </si>
  <si>
    <t>30460209765</t>
  </si>
  <si>
    <t>200100420023</t>
  </si>
  <si>
    <t>KALESHWARI DEVI</t>
  </si>
  <si>
    <t>491510510010681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</si>
  <si>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</si>
  <si>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</si>
  <si>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</si>
  <si>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</si>
  <si>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</si>
  <si>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</si>
  <si>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</si>
  <si>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SHIV CHARAN GOPE</t>
  </si>
  <si>
    <t>494310100001157</t>
  </si>
  <si>
    <t>200100420033</t>
  </si>
  <si>
    <t>CHATTAN BARAIK</t>
  </si>
  <si>
    <t>358702010622183</t>
  </si>
  <si>
    <t>200100430003</t>
  </si>
  <si>
    <t>IRSHAD MIYA</t>
  </si>
  <si>
    <t>31127965818</t>
  </si>
  <si>
    <t>NIKHAT PRAWEEN</t>
  </si>
  <si>
    <t>0000084046858347</t>
  </si>
  <si>
    <t>200100430006</t>
  </si>
  <si>
    <t>BUDHDHDEO ORAON</t>
  </si>
  <si>
    <t>22010409064</t>
  </si>
  <si>
    <t>200100430007</t>
  </si>
  <si>
    <t>ISHMAT ARA KHATOON</t>
  </si>
  <si>
    <t>22010459695</t>
  </si>
  <si>
    <t>VIJAY MAHTO</t>
  </si>
  <si>
    <t>200100430011</t>
  </si>
  <si>
    <t>BERNAD TIRKEY</t>
  </si>
  <si>
    <t>4895101005993</t>
  </si>
  <si>
    <t>200100430013</t>
  </si>
  <si>
    <t>HIRA TIGGA</t>
  </si>
  <si>
    <t>495910110012114</t>
  </si>
  <si>
    <t>200100430021</t>
  </si>
  <si>
    <t>Mrs JALHI ORAIN</t>
  </si>
  <si>
    <t>55528100008167</t>
  </si>
  <si>
    <t>200100430023</t>
  </si>
  <si>
    <t>Md RIZWAN ALAM</t>
  </si>
  <si>
    <t>55520100005019</t>
  </si>
  <si>
    <t>200100430025</t>
  </si>
  <si>
    <t>TABREJ ALAM</t>
  </si>
  <si>
    <t>30745219342</t>
  </si>
  <si>
    <t>SHILA DEVI</t>
  </si>
  <si>
    <t>IDBI Bank</t>
  </si>
  <si>
    <t>200100520002</t>
  </si>
  <si>
    <t>UDAY GOPE</t>
  </si>
  <si>
    <t>494310110000573</t>
  </si>
  <si>
    <t>200100520006</t>
  </si>
  <si>
    <t>DEV PRASAD GOP</t>
  </si>
  <si>
    <t>22010703269</t>
  </si>
  <si>
    <t>JHALO DEVI</t>
  </si>
  <si>
    <t>200100520009</t>
  </si>
  <si>
    <t>FULESHWARI DEVI</t>
  </si>
  <si>
    <t>22010728751</t>
  </si>
  <si>
    <t>200100520014</t>
  </si>
  <si>
    <t>ANAND GOPE</t>
  </si>
  <si>
    <t>358702120009848</t>
  </si>
  <si>
    <t>200100520016</t>
  </si>
  <si>
    <t>ARJUN ORAON</t>
  </si>
  <si>
    <t>22010727871</t>
  </si>
  <si>
    <t>200100520019</t>
  </si>
  <si>
    <t>MANGREELA LAKRA</t>
  </si>
  <si>
    <t>22010728999</t>
  </si>
  <si>
    <t>200100520020</t>
  </si>
  <si>
    <t>SALEN LAKRA</t>
  </si>
  <si>
    <t>22010795138</t>
  </si>
  <si>
    <t>200100520021</t>
  </si>
  <si>
    <t>ANJNI DEVI</t>
  </si>
  <si>
    <t>84042829240</t>
  </si>
  <si>
    <t>200100530002</t>
  </si>
  <si>
    <t>MOIN KHAN</t>
  </si>
  <si>
    <t>55528100008768</t>
  </si>
  <si>
    <t>200100530003</t>
  </si>
  <si>
    <t>KAIMUN KHATUN</t>
  </si>
  <si>
    <t>36181200507</t>
  </si>
  <si>
    <t>SBIN0006304</t>
  </si>
  <si>
    <t>200100530004</t>
  </si>
  <si>
    <t>SIBA MAHTO</t>
  </si>
  <si>
    <t>0407201700033199</t>
  </si>
  <si>
    <t>PUNB0040720</t>
  </si>
  <si>
    <t>200100530007</t>
  </si>
  <si>
    <t>ILTAB ANSARI</t>
  </si>
  <si>
    <t>42178059380</t>
  </si>
  <si>
    <t>AFSANA KHATUN</t>
  </si>
  <si>
    <t>SAIRUN KHATUN</t>
  </si>
  <si>
    <t>200100530020</t>
  </si>
  <si>
    <t>HADISA KHATUN</t>
  </si>
  <si>
    <t>37839761094</t>
  </si>
  <si>
    <t>200100530021</t>
  </si>
  <si>
    <t>IMROJ ANSARI</t>
  </si>
  <si>
    <t>55528100008999</t>
  </si>
  <si>
    <t>200100530022</t>
  </si>
  <si>
    <t>RUKHSAR PARWEEN</t>
  </si>
  <si>
    <t>40353529658</t>
  </si>
  <si>
    <t>UBIN0563820</t>
  </si>
  <si>
    <t>200100530027</t>
  </si>
  <si>
    <t>MAHIDA KHATUN</t>
  </si>
  <si>
    <t>39436294826</t>
  </si>
  <si>
    <t>200100530039</t>
  </si>
  <si>
    <t>HAFIJ ANSARI</t>
  </si>
  <si>
    <t>590518210001066</t>
  </si>
  <si>
    <t>200100540002</t>
  </si>
  <si>
    <t>SAHINA KHATUN</t>
  </si>
  <si>
    <t>200200010003</t>
  </si>
  <si>
    <t>LILABATI DEVI</t>
  </si>
  <si>
    <t>50100187338660</t>
  </si>
  <si>
    <t>200200010005</t>
  </si>
  <si>
    <t>22009533130</t>
  </si>
  <si>
    <t>200200010007</t>
  </si>
  <si>
    <t>PRAKASH SAHU</t>
  </si>
  <si>
    <t>22009544891</t>
  </si>
  <si>
    <t>200200010010</t>
  </si>
  <si>
    <t>494510110014054</t>
  </si>
  <si>
    <t>BKID0004945</t>
  </si>
  <si>
    <t>200200010011</t>
  </si>
  <si>
    <t>MUNTAZIR ANSARI</t>
  </si>
  <si>
    <t>84059697326</t>
  </si>
  <si>
    <t>200200010012</t>
  </si>
  <si>
    <t>YUNUS ANSARI</t>
  </si>
  <si>
    <t>469510110002973</t>
  </si>
  <si>
    <t>MUNI DEVI</t>
  </si>
  <si>
    <t>200200010020</t>
  </si>
  <si>
    <t>MUKESH SAHU</t>
  </si>
  <si>
    <t>4904101003553</t>
  </si>
  <si>
    <t>SANJU KUMARI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</si>
  <si>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</si>
  <si>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</si>
  <si>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</si>
  <si>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</si>
  <si>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</si>
  <si>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</si>
  <si>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</si>
  <si>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</si>
  <si>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</si>
  <si>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NIRASO DEVI</t>
  </si>
  <si>
    <t>SOMA ORAON</t>
  </si>
  <si>
    <t>200200010033</t>
  </si>
  <si>
    <t>AGNU ORAON</t>
  </si>
  <si>
    <t>22009522469</t>
  </si>
  <si>
    <t>200200010039</t>
  </si>
  <si>
    <t>RAJU SAHU</t>
  </si>
  <si>
    <t>22009545170</t>
  </si>
  <si>
    <t>200200010041</t>
  </si>
  <si>
    <t>DEWALI ORAIN</t>
  </si>
  <si>
    <t>494518210003425</t>
  </si>
  <si>
    <t>200200010044</t>
  </si>
  <si>
    <t>SAKALU ORAON</t>
  </si>
  <si>
    <t>494510110008680</t>
  </si>
  <si>
    <t>200200010046</t>
  </si>
  <si>
    <t>ARUN KUMAR SAHU</t>
  </si>
  <si>
    <t>50100185893155</t>
  </si>
  <si>
    <t>200200010047</t>
  </si>
  <si>
    <t>54240100002623</t>
  </si>
  <si>
    <t>200200010049</t>
  </si>
  <si>
    <t>BIJIYA KHALKHO</t>
  </si>
  <si>
    <t>22009528165</t>
  </si>
  <si>
    <t>200200010056</t>
  </si>
  <si>
    <t>SHIVSHANKAR GOPE</t>
  </si>
  <si>
    <t>54248100006033</t>
  </si>
  <si>
    <t>200200010057</t>
  </si>
  <si>
    <t>494510110014906</t>
  </si>
  <si>
    <t>200200010063</t>
  </si>
  <si>
    <t>SIMA DEVI</t>
  </si>
  <si>
    <t>494518210004332</t>
  </si>
  <si>
    <t>200200010066</t>
  </si>
  <si>
    <t>Birsee Orain</t>
  </si>
  <si>
    <t>494510110009989</t>
  </si>
  <si>
    <t>200200010076</t>
  </si>
  <si>
    <t xml:space="preserve">Basudev Mahto </t>
  </si>
  <si>
    <t>494510100014997</t>
  </si>
  <si>
    <t>200200010077</t>
  </si>
  <si>
    <t xml:space="preserve">Jatru Oraon </t>
  </si>
  <si>
    <t>22009493980</t>
  </si>
  <si>
    <t>200200010083</t>
  </si>
  <si>
    <t>0083</t>
  </si>
  <si>
    <t xml:space="preserve">Shyam Sahu </t>
  </si>
  <si>
    <t>22009494746</t>
  </si>
  <si>
    <t>200200010090</t>
  </si>
  <si>
    <t>0090</t>
  </si>
  <si>
    <t xml:space="preserve">Lakhan Gope </t>
  </si>
  <si>
    <t>494510110010984</t>
  </si>
  <si>
    <t>200200010093</t>
  </si>
  <si>
    <t xml:space="preserve">Barma Uraon </t>
  </si>
  <si>
    <t>22009558702</t>
  </si>
  <si>
    <t>200200010098</t>
  </si>
  <si>
    <t>Not Available</t>
  </si>
  <si>
    <t>0100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</si>
  <si>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</si>
  <si>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</si>
  <si>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</si>
  <si>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</si>
  <si>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</si>
  <si>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</si>
  <si>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</si>
  <si>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</si>
  <si>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0107</t>
  </si>
  <si>
    <t>200200010110</t>
  </si>
  <si>
    <t>0110</t>
  </si>
  <si>
    <t>MINA KUMARI</t>
  </si>
  <si>
    <t>110195084253</t>
  </si>
  <si>
    <t>0120</t>
  </si>
  <si>
    <t>200200010121</t>
  </si>
  <si>
    <t>0121</t>
  </si>
  <si>
    <t>RIYA KUMARI</t>
  </si>
  <si>
    <t>50492553188</t>
  </si>
  <si>
    <t>IDIB000P620</t>
  </si>
  <si>
    <t>SHIVANI KUMARI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</si>
  <si>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</si>
  <si>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</si>
  <si>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</si>
  <si>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</si>
  <si>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</si>
  <si>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</si>
  <si>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</si>
  <si>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</si>
  <si>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</si>
  <si>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</si>
  <si>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</si>
  <si>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</si>
  <si>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</si>
  <si>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</si>
  <si>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</si>
  <si>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</si>
  <si>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</si>
  <si>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</si>
  <si>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</si>
  <si>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</si>
  <si>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</si>
  <si>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</si>
  <si>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</si>
  <si>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</si>
  <si>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200200010147</t>
  </si>
  <si>
    <t>0147</t>
  </si>
  <si>
    <t>SAHIL ANSARI</t>
  </si>
  <si>
    <t>84058006136</t>
  </si>
  <si>
    <t>200200020003</t>
  </si>
  <si>
    <t>AMAR KUMAR SAHU</t>
  </si>
  <si>
    <t>494518210004836</t>
  </si>
  <si>
    <t>200200020006</t>
  </si>
  <si>
    <t>DEVKI DEVI</t>
  </si>
  <si>
    <t>520101037141119</t>
  </si>
  <si>
    <t>200200020008</t>
  </si>
  <si>
    <t>SUKH DEO MAHLI</t>
  </si>
  <si>
    <t>494510100011394</t>
  </si>
  <si>
    <t>200200020013</t>
  </si>
  <si>
    <t>DEVANTI DEVI</t>
  </si>
  <si>
    <t>3642676556</t>
  </si>
  <si>
    <t>CENTRAL BANK OF INDIA</t>
  </si>
  <si>
    <t>200200020016</t>
  </si>
  <si>
    <t>BIJAY KUMAR</t>
  </si>
  <si>
    <t>54248100004820</t>
  </si>
  <si>
    <t>200200020017</t>
  </si>
  <si>
    <t>GURIYA KUMARII</t>
  </si>
  <si>
    <t>54240100004754</t>
  </si>
  <si>
    <t>200200020019</t>
  </si>
  <si>
    <t>BHOLA SAHU</t>
  </si>
  <si>
    <t>494510110012526</t>
  </si>
  <si>
    <t>SABITA DEVI</t>
  </si>
  <si>
    <t>200200020034</t>
  </si>
  <si>
    <t>KATIBAN KHATOON</t>
  </si>
  <si>
    <t>520101037218731</t>
  </si>
  <si>
    <t>200200020037</t>
  </si>
  <si>
    <t xml:space="preserve">Kailash Gope </t>
  </si>
  <si>
    <t>469510110005760</t>
  </si>
  <si>
    <t>200200020043</t>
  </si>
  <si>
    <t xml:space="preserve">Tanu Kumari </t>
  </si>
  <si>
    <t>54248100010095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</si>
  <si>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</si>
  <si>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</si>
  <si>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</si>
  <si>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</si>
  <si>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</si>
  <si>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</si>
  <si>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200200020055</t>
  </si>
  <si>
    <t>SOHNA ANJUM</t>
  </si>
  <si>
    <t>638202010018618</t>
  </si>
  <si>
    <t>200200020062</t>
  </si>
  <si>
    <t>KALIMA KHATUN</t>
  </si>
  <si>
    <t>494518210004379</t>
  </si>
  <si>
    <t>200200020065</t>
  </si>
  <si>
    <t>SIBAN DEVI</t>
  </si>
  <si>
    <t>54248100004507</t>
  </si>
  <si>
    <t>200200030002</t>
  </si>
  <si>
    <t>200200030004</t>
  </si>
  <si>
    <t>3327384133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</si>
  <si>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</si>
  <si>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</si>
  <si>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</si>
  <si>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</si>
  <si>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</si>
  <si>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</si>
  <si>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</si>
  <si>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</si>
  <si>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</si>
  <si>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</si>
  <si>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</si>
  <si>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</si>
  <si>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</si>
  <si>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200200040004</t>
  </si>
  <si>
    <t>KALESHWAR GOPE</t>
  </si>
  <si>
    <t>4904108000888</t>
  </si>
  <si>
    <t>200200040005</t>
  </si>
  <si>
    <t>UPENDRA GOP</t>
  </si>
  <si>
    <t>33953034282</t>
  </si>
  <si>
    <t>PARWATI DEVI</t>
  </si>
  <si>
    <t>200200040009</t>
  </si>
  <si>
    <t xml:space="preserve">Pushpa Devi </t>
  </si>
  <si>
    <t>494510110010315</t>
  </si>
  <si>
    <t>200200040012</t>
  </si>
  <si>
    <t>SHIVANTI DEVI</t>
  </si>
  <si>
    <t>469510110005526</t>
  </si>
  <si>
    <t>200200040018</t>
  </si>
  <si>
    <t xml:space="preserve">Ashok Thakur </t>
  </si>
  <si>
    <t>50100186662843</t>
  </si>
  <si>
    <t>20/04/2024</t>
  </si>
  <si>
    <t>200200040028</t>
  </si>
  <si>
    <t xml:space="preserve">Ajay Gop </t>
  </si>
  <si>
    <t>84063379272</t>
  </si>
  <si>
    <t>200200050006</t>
  </si>
  <si>
    <t xml:space="preserve">Bina Oraon </t>
  </si>
  <si>
    <t>54248100003538</t>
  </si>
  <si>
    <t>200200050007</t>
  </si>
  <si>
    <t xml:space="preserve">Bindu Oraon </t>
  </si>
  <si>
    <t>54248100003501</t>
  </si>
  <si>
    <t>200200050016</t>
  </si>
  <si>
    <t xml:space="preserve">Sulemen Ansari </t>
  </si>
  <si>
    <t>54248100001977</t>
  </si>
  <si>
    <t>200200050023</t>
  </si>
  <si>
    <t xml:space="preserve">SAJDA Khatun </t>
  </si>
  <si>
    <t>54248100004213</t>
  </si>
  <si>
    <t>200200050027</t>
  </si>
  <si>
    <t>LACHCHU ORAON</t>
  </si>
  <si>
    <t>22009547360</t>
  </si>
  <si>
    <t>200200050033</t>
  </si>
  <si>
    <t xml:space="preserve">Prahlad Oraon </t>
  </si>
  <si>
    <t>54248100010389</t>
  </si>
  <si>
    <t>200200050037</t>
  </si>
  <si>
    <t xml:space="preserve">Surajmani Devi </t>
  </si>
  <si>
    <t>22009536732</t>
  </si>
  <si>
    <t>200200050054</t>
  </si>
  <si>
    <t>NAJIYA AMIN</t>
  </si>
  <si>
    <t>4904101004253</t>
  </si>
  <si>
    <t>200200060002</t>
  </si>
  <si>
    <t>200200070003</t>
  </si>
  <si>
    <t xml:space="preserve">Suraiya Khatun </t>
  </si>
  <si>
    <t>35283930964</t>
  </si>
  <si>
    <t>200200070005</t>
  </si>
  <si>
    <t>Fulo Toppo</t>
  </si>
  <si>
    <t>22009517878</t>
  </si>
  <si>
    <t>200200070010</t>
  </si>
  <si>
    <t xml:space="preserve">Nandi Oraon </t>
  </si>
  <si>
    <t>35755431949</t>
  </si>
  <si>
    <t>200200070011</t>
  </si>
  <si>
    <t>Basuwa Toppo</t>
  </si>
  <si>
    <t>22009521986</t>
  </si>
  <si>
    <t>200200070013</t>
  </si>
  <si>
    <t>Dahri Urain</t>
  </si>
  <si>
    <t>22009515917</t>
  </si>
  <si>
    <t>200200070014</t>
  </si>
  <si>
    <t xml:space="preserve">Lalit Oraon </t>
  </si>
  <si>
    <t>638202120002041</t>
  </si>
  <si>
    <t>200200070029</t>
  </si>
  <si>
    <t xml:space="preserve">Sumitra Oraon </t>
  </si>
  <si>
    <t>22009560062</t>
  </si>
  <si>
    <t>200200070037</t>
  </si>
  <si>
    <t xml:space="preserve">Shama Parween </t>
  </si>
  <si>
    <t>4904101000334</t>
  </si>
  <si>
    <t>200200070044</t>
  </si>
  <si>
    <t xml:space="preserve">Mahadev Gope </t>
  </si>
  <si>
    <t>50451152640</t>
  </si>
  <si>
    <t>200200070050</t>
  </si>
  <si>
    <t xml:space="preserve">ILTAAF ANSARI </t>
  </si>
  <si>
    <t>50348165783</t>
  </si>
  <si>
    <t>200200070052</t>
  </si>
  <si>
    <t>BHAGWATIYA DEVI</t>
  </si>
  <si>
    <t>36563751358</t>
  </si>
  <si>
    <t>200200070054</t>
  </si>
  <si>
    <t>GULSHAN KHATUN</t>
  </si>
  <si>
    <t>50344398042</t>
  </si>
  <si>
    <t>200200070060</t>
  </si>
  <si>
    <t>SOMRA ORAON</t>
  </si>
  <si>
    <t>22009488472</t>
  </si>
  <si>
    <t>SAMIR ANSARI</t>
  </si>
  <si>
    <t>200200070069</t>
  </si>
  <si>
    <t>Valfu Yadav</t>
  </si>
  <si>
    <t>4904101003222</t>
  </si>
  <si>
    <t>200200070072</t>
  </si>
  <si>
    <t>84031845787</t>
  </si>
  <si>
    <t>200200070074</t>
  </si>
  <si>
    <t>50040494329</t>
  </si>
  <si>
    <t>200200070077</t>
  </si>
  <si>
    <t>AMIT XALXO</t>
  </si>
  <si>
    <t>43475690174</t>
  </si>
  <si>
    <t>SABILA KHATOON</t>
  </si>
  <si>
    <t>200200070081</t>
  </si>
  <si>
    <t>RUKSANA KHATUN</t>
  </si>
  <si>
    <t>84043944852</t>
  </si>
  <si>
    <t>200200100005</t>
  </si>
  <si>
    <t xml:space="preserve">Roshan Kumar </t>
  </si>
  <si>
    <t>371101000007837</t>
  </si>
  <si>
    <t>200200100006</t>
  </si>
  <si>
    <t xml:space="preserve">Fngni Devi </t>
  </si>
  <si>
    <t>22016774463</t>
  </si>
  <si>
    <t>200200100010</t>
  </si>
  <si>
    <t xml:space="preserve">Suman Oraon </t>
  </si>
  <si>
    <t>84040561123</t>
  </si>
  <si>
    <t>AJAY ORAON</t>
  </si>
  <si>
    <t>200200110004</t>
  </si>
  <si>
    <t xml:space="preserve">Rubi Khatun </t>
  </si>
  <si>
    <t>22009566280</t>
  </si>
  <si>
    <t>200200110016</t>
  </si>
  <si>
    <t xml:space="preserve">Sukra Mahli </t>
  </si>
  <si>
    <t>50280447024</t>
  </si>
  <si>
    <t>200200110021</t>
  </si>
  <si>
    <t xml:space="preserve">Rauf Ansari </t>
  </si>
  <si>
    <t>21525029052</t>
  </si>
  <si>
    <t>200200110022</t>
  </si>
  <si>
    <t xml:space="preserve">Karmi Urain </t>
  </si>
  <si>
    <t>110128607863</t>
  </si>
  <si>
    <t>200200110024</t>
  </si>
  <si>
    <t>PINKI DEVI</t>
  </si>
  <si>
    <t>7919401829</t>
  </si>
  <si>
    <t>MUNITA DEVI</t>
  </si>
  <si>
    <t>SALMA KHATUN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</si>
  <si>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</si>
  <si>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</si>
  <si>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</si>
  <si>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</si>
  <si>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</si>
  <si>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</si>
  <si>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</si>
  <si>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</si>
  <si>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</si>
  <si>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</si>
  <si>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</si>
  <si>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</si>
  <si>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200200110053</t>
  </si>
  <si>
    <t>LASIRAN KHATOON</t>
  </si>
  <si>
    <t>50384101022</t>
  </si>
  <si>
    <t>200200140005</t>
  </si>
  <si>
    <t>RASLUN KHATUN</t>
  </si>
  <si>
    <t>50156885448</t>
  </si>
  <si>
    <t>200200140009</t>
  </si>
  <si>
    <t>BAIJNATH GOPE</t>
  </si>
  <si>
    <t>43341197352</t>
  </si>
  <si>
    <t>200200140010</t>
  </si>
  <si>
    <t>DASMI DEVI</t>
  </si>
  <si>
    <t>50219272873</t>
  </si>
  <si>
    <t>200200140011</t>
  </si>
  <si>
    <t>PREMIKA EKKA</t>
  </si>
  <si>
    <t>59088022639</t>
  </si>
  <si>
    <t>200200140012</t>
  </si>
  <si>
    <t xml:space="preserve">MONO DEVI </t>
  </si>
  <si>
    <t>50418954441</t>
  </si>
  <si>
    <t xml:space="preserve">INDIAN BANK </t>
  </si>
  <si>
    <t>IPOS0000001</t>
  </si>
  <si>
    <t>200200140015</t>
  </si>
  <si>
    <t>50262296723</t>
  </si>
  <si>
    <t>200200150002</t>
  </si>
  <si>
    <t>492410110001264</t>
  </si>
  <si>
    <t>SUKRA ORAON</t>
  </si>
  <si>
    <t>200200150013</t>
  </si>
  <si>
    <t>SHERALI ANSARI</t>
  </si>
  <si>
    <t>492418210000802</t>
  </si>
  <si>
    <t>200200150014</t>
  </si>
  <si>
    <t>492410110008652</t>
  </si>
  <si>
    <t>200200150017</t>
  </si>
  <si>
    <t>JITENDRA MAHTO</t>
  </si>
  <si>
    <t>27620110006665</t>
  </si>
  <si>
    <t>200200150018</t>
  </si>
  <si>
    <t>CHARO ORAON</t>
  </si>
  <si>
    <t>492410100006849</t>
  </si>
  <si>
    <t>SANDEEP GOPE</t>
  </si>
  <si>
    <t>200200150023</t>
  </si>
  <si>
    <t>SONI DEVI</t>
  </si>
  <si>
    <t>492418210007923</t>
  </si>
  <si>
    <t>200200150025</t>
  </si>
  <si>
    <t>MUKESH ORAON</t>
  </si>
  <si>
    <t>492418210010643</t>
  </si>
  <si>
    <t>200200150026</t>
  </si>
  <si>
    <t>SUNIL TIGGA</t>
  </si>
  <si>
    <t>492410110009026</t>
  </si>
  <si>
    <t>200200150028</t>
  </si>
  <si>
    <t>ABU TALHA ANSARI</t>
  </si>
  <si>
    <t>492410510006071</t>
  </si>
  <si>
    <t>200200200004</t>
  </si>
  <si>
    <t>22009565719</t>
  </si>
  <si>
    <t>200200200007</t>
  </si>
  <si>
    <t>84032141359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</si>
  <si>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</si>
  <si>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</si>
  <si>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</si>
  <si>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</si>
  <si>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</si>
  <si>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</si>
  <si>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</si>
  <si>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</si>
  <si>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</si>
  <si>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</si>
  <si>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</si>
  <si>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</si>
  <si>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</si>
  <si>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</si>
  <si>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</si>
  <si>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</si>
  <si>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</si>
  <si>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</si>
  <si>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</si>
  <si>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</si>
  <si>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</si>
  <si>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</si>
  <si>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SEVAKHI DEVI</t>
  </si>
  <si>
    <t>4904101006508</t>
  </si>
  <si>
    <t>200200200030</t>
  </si>
  <si>
    <t>RINA DEVI</t>
  </si>
  <si>
    <t>22009531100</t>
  </si>
  <si>
    <t>200200210005</t>
  </si>
  <si>
    <t>CHAMRA GOPE</t>
  </si>
  <si>
    <t>50040479559</t>
  </si>
  <si>
    <t>200200210006</t>
  </si>
  <si>
    <t>PARWATI ORAON</t>
  </si>
  <si>
    <t>638202010000598</t>
  </si>
  <si>
    <t>200300010002</t>
  </si>
  <si>
    <t>200300010013</t>
  </si>
  <si>
    <t>SHYAM K KUSHWAHA</t>
  </si>
  <si>
    <t>520291023959852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</si>
  <si>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</si>
  <si>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</si>
  <si>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</si>
  <si>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</si>
  <si>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</si>
  <si>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</si>
  <si>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</si>
  <si>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</si>
  <si>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</si>
  <si>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</si>
  <si>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</si>
  <si>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</si>
  <si>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</si>
  <si>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</si>
  <si>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</si>
  <si>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</si>
  <si>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</si>
  <si>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</si>
  <si>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</si>
  <si>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200300010041</t>
  </si>
  <si>
    <t>SANDIP MAHTO</t>
  </si>
  <si>
    <t>22016660401</t>
  </si>
  <si>
    <t>200300010044</t>
  </si>
  <si>
    <t>LAXMINIYA DEVI</t>
  </si>
  <si>
    <t>492418210006170</t>
  </si>
  <si>
    <t>200300010045</t>
  </si>
  <si>
    <t>PUJA KUMARI</t>
  </si>
  <si>
    <t>27623211037651</t>
  </si>
  <si>
    <t>MANJUR ANSARI</t>
  </si>
  <si>
    <t>200300010049</t>
  </si>
  <si>
    <t>BIKAS KUMAR</t>
  </si>
  <si>
    <t>27620110013939</t>
  </si>
  <si>
    <t>200300010051</t>
  </si>
  <si>
    <t>HARIDEV GOPE</t>
  </si>
  <si>
    <t>27620110075135</t>
  </si>
  <si>
    <t>200300020002</t>
  </si>
  <si>
    <t>200300020021</t>
  </si>
  <si>
    <t>Bharat Dev Singh</t>
  </si>
  <si>
    <t>21555756275</t>
  </si>
  <si>
    <t>200300020035</t>
  </si>
  <si>
    <t>SARTHI KUMAR NAYAK</t>
  </si>
  <si>
    <t>50296737328</t>
  </si>
  <si>
    <t>KALAWATI DEVI</t>
  </si>
  <si>
    <t>200300090002</t>
  </si>
  <si>
    <t>200300090006</t>
  </si>
  <si>
    <t xml:space="preserve">Punelel Mahto </t>
  </si>
  <si>
    <t>27620110021521</t>
  </si>
  <si>
    <t>200300090008</t>
  </si>
  <si>
    <t xml:space="preserve">Devnti Devi </t>
  </si>
  <si>
    <t>492418210003419</t>
  </si>
  <si>
    <t>200300090018</t>
  </si>
  <si>
    <t>492410110005386</t>
  </si>
  <si>
    <t>200300090022</t>
  </si>
  <si>
    <t xml:space="preserve">Kiran Devi </t>
  </si>
  <si>
    <t>492418210003409</t>
  </si>
  <si>
    <t>KAMAL MAHTO</t>
  </si>
  <si>
    <t>200400010002</t>
  </si>
  <si>
    <t>200400010003</t>
  </si>
  <si>
    <t xml:space="preserve">Jaleshwar Mahto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</si>
  <si>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</si>
  <si>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</si>
  <si>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</si>
  <si>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</si>
  <si>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</si>
  <si>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</si>
  <si>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</si>
  <si>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</si>
  <si>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</si>
  <si>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</si>
  <si>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</si>
  <si>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</si>
  <si>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</si>
  <si>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</si>
  <si>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</si>
  <si>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</si>
  <si>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</si>
  <si>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</si>
  <si>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200400010016</t>
  </si>
  <si>
    <t xml:space="preserve">Naru Oraon </t>
  </si>
  <si>
    <t>22011116114</t>
  </si>
  <si>
    <t>200400010024</t>
  </si>
  <si>
    <t>RUHI PARWEEN</t>
  </si>
  <si>
    <t>22011157377</t>
  </si>
  <si>
    <t>200400010027</t>
  </si>
  <si>
    <t>84035699241</t>
  </si>
  <si>
    <t>PUNB0074620</t>
  </si>
  <si>
    <t>SANJIDA KHATOON</t>
  </si>
  <si>
    <t>INDIAN POST OFFICE</t>
  </si>
  <si>
    <t>BASANTI DEVI</t>
  </si>
  <si>
    <t>200400060002</t>
  </si>
  <si>
    <t>ATUL KUMAR</t>
  </si>
  <si>
    <t>50100190233081</t>
  </si>
  <si>
    <t>200400060005</t>
  </si>
  <si>
    <t>PUJA ORAON</t>
  </si>
  <si>
    <t>490318210004788</t>
  </si>
  <si>
    <t>SUNITA ORAON</t>
  </si>
  <si>
    <t>200400060018</t>
  </si>
  <si>
    <t>JAYMUN KHATUN</t>
  </si>
  <si>
    <t>0746201700061240</t>
  </si>
  <si>
    <t>200400060024</t>
  </si>
  <si>
    <t>JIDI ORAIN</t>
  </si>
  <si>
    <t>0746201700058875</t>
  </si>
  <si>
    <t>200500010003</t>
  </si>
  <si>
    <t>GITA DEVI</t>
  </si>
  <si>
    <t>4904108001541</t>
  </si>
  <si>
    <t>200500010006</t>
  </si>
  <si>
    <t>JOSEF KUJUR</t>
  </si>
  <si>
    <t>22009489248</t>
  </si>
  <si>
    <t>200500010010</t>
  </si>
  <si>
    <t>SUMATI ORAIN</t>
  </si>
  <si>
    <t>4904108001852</t>
  </si>
  <si>
    <t>200500010017</t>
  </si>
  <si>
    <t>RAMANAND THAKUR</t>
  </si>
  <si>
    <t>54248100011073</t>
  </si>
  <si>
    <t>200500010021</t>
  </si>
  <si>
    <t>SANTOSH GOPE</t>
  </si>
  <si>
    <t>54248100005177</t>
  </si>
  <si>
    <t>200500010023</t>
  </si>
  <si>
    <t>KANDRU GOP</t>
  </si>
  <si>
    <t>4904108001928</t>
  </si>
  <si>
    <t>200500010029</t>
  </si>
  <si>
    <t>KAMLO DEVI</t>
  </si>
  <si>
    <t>4904101000395</t>
  </si>
  <si>
    <t>200500010031</t>
  </si>
  <si>
    <t>TASLIM ALI</t>
  </si>
  <si>
    <t>494510100013352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</si>
  <si>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</si>
  <si>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</si>
  <si>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</si>
  <si>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</si>
  <si>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</si>
  <si>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</si>
  <si>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</si>
  <si>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</si>
  <si>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</si>
  <si>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200500020005</t>
  </si>
  <si>
    <t>SAKINA PRAWEEN</t>
  </si>
  <si>
    <t>22009551739</t>
  </si>
  <si>
    <t>200500020013</t>
  </si>
  <si>
    <t>SAMSAD ANSARI</t>
  </si>
  <si>
    <t>638202010010682</t>
  </si>
  <si>
    <t>200500020016</t>
  </si>
  <si>
    <t>MEHRUN KHATUN</t>
  </si>
  <si>
    <t>59121003938</t>
  </si>
  <si>
    <t>200500020020</t>
  </si>
  <si>
    <t>GULAJAR ANSARI</t>
  </si>
  <si>
    <t>59008991256</t>
  </si>
  <si>
    <t xml:space="preserve">INDIAN BANk </t>
  </si>
  <si>
    <t>200500020032</t>
  </si>
  <si>
    <t>UJMA AFRIN</t>
  </si>
  <si>
    <t>638202120008143</t>
  </si>
  <si>
    <t>SAFAR ANSARI</t>
  </si>
  <si>
    <t>638202010006475</t>
  </si>
  <si>
    <t>ASHIK ANSARI</t>
  </si>
  <si>
    <t>200500020048</t>
  </si>
  <si>
    <t>SAMSHER ALI</t>
  </si>
  <si>
    <t>638202010006989</t>
  </si>
  <si>
    <t>200500030002</t>
  </si>
  <si>
    <t>200500030008</t>
  </si>
  <si>
    <t>RAM LAKHAN ORAON</t>
  </si>
  <si>
    <t>638202010008463</t>
  </si>
  <si>
    <t>200500030014</t>
  </si>
  <si>
    <t>LUTDEV ORAON</t>
  </si>
  <si>
    <t>59145022240</t>
  </si>
  <si>
    <t>200500030015</t>
  </si>
  <si>
    <t>SAMINA KHATOON</t>
  </si>
  <si>
    <t>638202120002417</t>
  </si>
  <si>
    <t>200500030016</t>
  </si>
  <si>
    <t>GANESH ORAON</t>
  </si>
  <si>
    <t>50100795364573</t>
  </si>
  <si>
    <t>200500030018</t>
  </si>
  <si>
    <t>NIRMALA VICTORIYA BHOURA</t>
  </si>
  <si>
    <t>0294201700002742</t>
  </si>
  <si>
    <t>PUNB0029420</t>
  </si>
  <si>
    <t>200600010002</t>
  </si>
  <si>
    <t>BKID0004916</t>
  </si>
  <si>
    <t>PUNB0152620</t>
  </si>
  <si>
    <t>200600010020</t>
  </si>
  <si>
    <t>KHADIM ANSARI</t>
  </si>
  <si>
    <t>32968151577</t>
  </si>
  <si>
    <t>SBIN0015933</t>
  </si>
  <si>
    <t>200600010023</t>
  </si>
  <si>
    <t>078301000024226</t>
  </si>
  <si>
    <t>200600010024</t>
  </si>
  <si>
    <t>MAJRUN KHATOON</t>
  </si>
  <si>
    <t>078301000073588</t>
  </si>
  <si>
    <t>BARB0IRBAXX</t>
  </si>
  <si>
    <t>200600020011</t>
  </si>
  <si>
    <t>RAJU KUMAR</t>
  </si>
  <si>
    <t>1940104000058663</t>
  </si>
  <si>
    <t>KALABATI DEVI</t>
  </si>
  <si>
    <t>26240100016324</t>
  </si>
  <si>
    <t>200600020018</t>
  </si>
  <si>
    <t>PADUM BEDIYA</t>
  </si>
  <si>
    <t>491610110004513</t>
  </si>
  <si>
    <t>IOBA0003170</t>
  </si>
  <si>
    <t>22009710032</t>
  </si>
  <si>
    <t>MANJU DEVI</t>
  </si>
  <si>
    <t>26248100007050</t>
  </si>
  <si>
    <t>200600030002</t>
  </si>
  <si>
    <t>200600030010</t>
  </si>
  <si>
    <t>MR RISHI RAJ</t>
  </si>
  <si>
    <t>7606000100029700</t>
  </si>
  <si>
    <t>PUNB0760600</t>
  </si>
  <si>
    <t>200600040002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</si>
  <si>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</si>
  <si>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</si>
  <si>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</si>
  <si>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</si>
  <si>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</si>
  <si>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</si>
  <si>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</si>
  <si>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</si>
  <si>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</si>
  <si>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</si>
  <si>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200600040027</t>
  </si>
  <si>
    <t>ARUN KUMAR MAHTO</t>
  </si>
  <si>
    <t>078301000021585</t>
  </si>
  <si>
    <t>200600040031</t>
  </si>
  <si>
    <t>AGAM LAL MAHTO</t>
  </si>
  <si>
    <t>078301000073230</t>
  </si>
  <si>
    <t>200600040036</t>
  </si>
  <si>
    <t>CHHEDI MAHTO</t>
  </si>
  <si>
    <t>078301000024692</t>
  </si>
  <si>
    <t>BARB0VJDUBL</t>
  </si>
  <si>
    <t>200600040048</t>
  </si>
  <si>
    <t>YUVRAJ KUMAR MAHTO</t>
  </si>
  <si>
    <t>078301000026254</t>
  </si>
  <si>
    <t>IOBA0003468</t>
  </si>
  <si>
    <t>0085</t>
  </si>
  <si>
    <t>200600050003</t>
  </si>
  <si>
    <t>BABITA DEVI</t>
  </si>
  <si>
    <t>1940104000019345</t>
  </si>
  <si>
    <t>200600050005</t>
  </si>
  <si>
    <t>1940104000049513</t>
  </si>
  <si>
    <t>200600050008</t>
  </si>
  <si>
    <t>GANESH KUMAR</t>
  </si>
  <si>
    <t>1940104000037794</t>
  </si>
  <si>
    <t>200600050015</t>
  </si>
  <si>
    <t>JHIRGA ORAON</t>
  </si>
  <si>
    <t>1940104000038951</t>
  </si>
  <si>
    <t>200600050018</t>
  </si>
  <si>
    <t>ANJU DEVI</t>
  </si>
  <si>
    <t>346801000005438</t>
  </si>
  <si>
    <t>BKID0005900</t>
  </si>
  <si>
    <t>PUNB0776600</t>
  </si>
  <si>
    <t>PUNJAB NATIONAL BANK</t>
  </si>
  <si>
    <t>200600070013</t>
  </si>
  <si>
    <t>MAKSUD ALAM</t>
  </si>
  <si>
    <t>7766000100018219</t>
  </si>
  <si>
    <t>200600070014</t>
  </si>
  <si>
    <t>7766000100039364</t>
  </si>
  <si>
    <t>200600070015</t>
  </si>
  <si>
    <t>POOJA KUMARI</t>
  </si>
  <si>
    <t>590010110004203</t>
  </si>
  <si>
    <t>200600070023</t>
  </si>
  <si>
    <t>200600070026</t>
  </si>
  <si>
    <t>ANVAR ANSARI</t>
  </si>
  <si>
    <t>7766000100018510</t>
  </si>
  <si>
    <t>200600090007</t>
  </si>
  <si>
    <t>ROMIN KUMARI</t>
  </si>
  <si>
    <t>1940104000047995</t>
  </si>
  <si>
    <t>SBIN0015347</t>
  </si>
  <si>
    <t>200600090019</t>
  </si>
  <si>
    <t>PARO DEVI</t>
  </si>
  <si>
    <t>1940104000074290</t>
  </si>
  <si>
    <t>200600090023</t>
  </si>
  <si>
    <t>BUDHAN DEVI</t>
  </si>
  <si>
    <t>491610110005255</t>
  </si>
  <si>
    <t>200700010002</t>
  </si>
  <si>
    <t>200700010018</t>
  </si>
  <si>
    <t>VIKASH KUMAR YADAV</t>
  </si>
  <si>
    <t>110048594697</t>
  </si>
  <si>
    <t>200700010020</t>
  </si>
  <si>
    <t>GURUVENDRA KUMAR YADAV</t>
  </si>
  <si>
    <t>29170100019184</t>
  </si>
  <si>
    <t>BARB0RATURO</t>
  </si>
  <si>
    <t>200700010024</t>
  </si>
  <si>
    <t>5706108001336</t>
  </si>
  <si>
    <t>200700010026</t>
  </si>
  <si>
    <t>SUNIL MUNDA</t>
  </si>
  <si>
    <t>494410100008559</t>
  </si>
  <si>
    <t>200700020002</t>
  </si>
  <si>
    <t>KRISHNA YADAV</t>
  </si>
  <si>
    <t>494410100005629</t>
  </si>
  <si>
    <t>200700020012</t>
  </si>
  <si>
    <t>TEJWANTI DEVI</t>
  </si>
  <si>
    <t>5706108003327</t>
  </si>
  <si>
    <t>200700020014</t>
  </si>
  <si>
    <t>KULESHWAR YADAV</t>
  </si>
  <si>
    <t>5706101000933</t>
  </si>
  <si>
    <t>200700020016</t>
  </si>
  <si>
    <t>494410110001880</t>
  </si>
  <si>
    <t>200700020017</t>
  </si>
  <si>
    <t>SURAJ KUMAR YADAV</t>
  </si>
  <si>
    <t>3784449826</t>
  </si>
  <si>
    <t>CBIN0283072</t>
  </si>
  <si>
    <t>200700020019</t>
  </si>
  <si>
    <t>BINITA KUMARI</t>
  </si>
  <si>
    <t>494418210007473</t>
  </si>
  <si>
    <t>200700020021</t>
  </si>
  <si>
    <t>494410110009932</t>
  </si>
  <si>
    <t>200700030002</t>
  </si>
  <si>
    <t>200700030009</t>
  </si>
  <si>
    <t>BILASO KUMARI</t>
  </si>
  <si>
    <t>5706108005074</t>
  </si>
  <si>
    <t>200700030014</t>
  </si>
  <si>
    <t>110190151212</t>
  </si>
  <si>
    <t>200700030017</t>
  </si>
  <si>
    <t>RUPNATH MAHTO</t>
  </si>
  <si>
    <t>494410100000252</t>
  </si>
  <si>
    <t>200700030021</t>
  </si>
  <si>
    <t>BALU MAHTO</t>
  </si>
  <si>
    <t>110142435478</t>
  </si>
  <si>
    <t>200700030025</t>
  </si>
  <si>
    <t>PRAVEEN KUMAR MAHTO</t>
  </si>
  <si>
    <t>494418210007943</t>
  </si>
  <si>
    <t>200700030027</t>
  </si>
  <si>
    <t>27623211039136</t>
  </si>
  <si>
    <t>200700030030</t>
  </si>
  <si>
    <t>BALKU MAHTO</t>
  </si>
  <si>
    <t>494410100005231</t>
  </si>
  <si>
    <t>DULARI DEVI</t>
  </si>
  <si>
    <t>200700030033</t>
  </si>
  <si>
    <t>BAHADUR MAHTO</t>
  </si>
  <si>
    <t>494410510006114</t>
  </si>
  <si>
    <t>RESHMI KUMARI</t>
  </si>
  <si>
    <t>200700030038</t>
  </si>
  <si>
    <t>PURNIMA DEVI</t>
  </si>
  <si>
    <t>494418210003375</t>
  </si>
  <si>
    <t>200700030039</t>
  </si>
  <si>
    <t>SUGIYA DEVI</t>
  </si>
  <si>
    <t>000110131869</t>
  </si>
  <si>
    <t>200700030043</t>
  </si>
  <si>
    <t>KALAVATI DEVI</t>
  </si>
  <si>
    <t>494410510000487</t>
  </si>
  <si>
    <t>200700040004</t>
  </si>
  <si>
    <t>9759000100026975</t>
  </si>
  <si>
    <t>PUNB0975900</t>
  </si>
  <si>
    <t>200700040006</t>
  </si>
  <si>
    <t>PARMESHWAR YADAV</t>
  </si>
  <si>
    <t>22009961337</t>
  </si>
  <si>
    <t>200700040008</t>
  </si>
  <si>
    <t>22009988598</t>
  </si>
  <si>
    <t>200700040011</t>
  </si>
  <si>
    <t>PREM YADAV</t>
  </si>
  <si>
    <t>22009960571</t>
  </si>
  <si>
    <t>200700040012</t>
  </si>
  <si>
    <t>MINA DEVI</t>
  </si>
  <si>
    <t>22009986012</t>
  </si>
  <si>
    <t>200700040017</t>
  </si>
  <si>
    <t>SURYANATH YADAV</t>
  </si>
  <si>
    <t>22009962647</t>
  </si>
  <si>
    <t>200700040021</t>
  </si>
  <si>
    <t>HEMANT YADAV</t>
  </si>
  <si>
    <t>22009984071</t>
  </si>
  <si>
    <t>200700040022</t>
  </si>
  <si>
    <t>MOTI LAL MAHTO</t>
  </si>
  <si>
    <t>491210110006294</t>
  </si>
  <si>
    <t>BKID0004912</t>
  </si>
  <si>
    <t>200700040023</t>
  </si>
  <si>
    <t>LAKSHMI NARAYAN YADAV</t>
  </si>
  <si>
    <t>22009963583</t>
  </si>
  <si>
    <t>200700060002</t>
  </si>
  <si>
    <t>200700060003</t>
  </si>
  <si>
    <t>BASANTI KUMARI</t>
  </si>
  <si>
    <t>5706120000744</t>
  </si>
  <si>
    <t>200700060006</t>
  </si>
  <si>
    <t>ANIL YADAV</t>
  </si>
  <si>
    <t>494410510010028</t>
  </si>
  <si>
    <t>200700060015</t>
  </si>
  <si>
    <t>TOLASMANI DEVI</t>
  </si>
  <si>
    <t>494410110004340</t>
  </si>
  <si>
    <t>200700070004</t>
  </si>
  <si>
    <t>NARESH YADAV</t>
  </si>
  <si>
    <t>491218210004564</t>
  </si>
  <si>
    <t>200700070006</t>
  </si>
  <si>
    <t>NITESH KUMAR YADAV</t>
  </si>
  <si>
    <t>491218210001992</t>
  </si>
  <si>
    <t>200700070008</t>
  </si>
  <si>
    <t>GANESH YADAV</t>
  </si>
  <si>
    <t>491210510003311</t>
  </si>
  <si>
    <t>200700070014</t>
  </si>
  <si>
    <t>KAJAL RAJ YADAV</t>
  </si>
  <si>
    <t>494418210007155</t>
  </si>
  <si>
    <t>200700070019</t>
  </si>
  <si>
    <t>50384269133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</si>
  <si>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</si>
  <si>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</si>
  <si>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</si>
  <si>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</si>
  <si>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</si>
  <si>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</si>
  <si>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200700100010</t>
  </si>
  <si>
    <t>SITAMUNI DEVI</t>
  </si>
  <si>
    <t>494410110011135</t>
  </si>
  <si>
    <t>200700100012</t>
  </si>
  <si>
    <t>NARAYAN MAHTO</t>
  </si>
  <si>
    <t>27623211015796</t>
  </si>
  <si>
    <t>200700100013</t>
  </si>
  <si>
    <t>494410100004760</t>
  </si>
  <si>
    <t>200700100014</t>
  </si>
  <si>
    <t>CHOTHA YADAV</t>
  </si>
  <si>
    <t>494410110003431</t>
  </si>
  <si>
    <t>TARA DEVI</t>
  </si>
  <si>
    <t>LAXMAN YADAV</t>
  </si>
  <si>
    <t>200700180002</t>
  </si>
  <si>
    <t>KANCHAN DEVI</t>
  </si>
  <si>
    <t>494418210007724</t>
  </si>
  <si>
    <t>200700190002</t>
  </si>
  <si>
    <t>KALIM ANSARI</t>
  </si>
  <si>
    <t>490310110002820</t>
  </si>
  <si>
    <t>200700190003</t>
  </si>
  <si>
    <t>MALIKA KHATOON</t>
  </si>
  <si>
    <t>490310110014640</t>
  </si>
  <si>
    <t>200700190004</t>
  </si>
  <si>
    <t>SHIV BHAGAT</t>
  </si>
  <si>
    <t>490310110003365</t>
  </si>
  <si>
    <t>200700190005</t>
  </si>
  <si>
    <t>TASLIM ANSARI</t>
  </si>
  <si>
    <t>490318210003131</t>
  </si>
  <si>
    <t>ISRAT KHATUN</t>
  </si>
  <si>
    <t>200700190009</t>
  </si>
  <si>
    <t>499618210002988</t>
  </si>
  <si>
    <t>BKID0004996</t>
  </si>
  <si>
    <t>MEENA DEVI</t>
  </si>
  <si>
    <t>200800010002</t>
  </si>
  <si>
    <t>MD SALEH</t>
  </si>
  <si>
    <t>50513602671</t>
  </si>
  <si>
    <t>IDIB000G089</t>
  </si>
  <si>
    <t>SBIN0014342</t>
  </si>
  <si>
    <t>200800010005</t>
  </si>
  <si>
    <t>SURAJ RAM</t>
  </si>
  <si>
    <t>84045062540</t>
  </si>
  <si>
    <t>HAKMUL ANSARI</t>
  </si>
  <si>
    <t>BKID0004968</t>
  </si>
  <si>
    <t>200800010011</t>
  </si>
  <si>
    <t>BHOIRA ORAON</t>
  </si>
  <si>
    <t>021710041342</t>
  </si>
  <si>
    <t>SAVITRI DEVI</t>
  </si>
  <si>
    <t>BKID0004929</t>
  </si>
  <si>
    <t>200800010015</t>
  </si>
  <si>
    <t>SARIF ANSARI</t>
  </si>
  <si>
    <t>42368181713</t>
  </si>
  <si>
    <t>FARHANA KHATOON</t>
  </si>
  <si>
    <t>200800020002</t>
  </si>
  <si>
    <t>492910110017601</t>
  </si>
  <si>
    <t>200800020016</t>
  </si>
  <si>
    <t>BAJRANG PRAJAPATI</t>
  </si>
  <si>
    <t>4043001700414383</t>
  </si>
  <si>
    <t>PUNB0404300</t>
  </si>
  <si>
    <t>200800020017</t>
  </si>
  <si>
    <t>MUKESH KUMAR SAHU</t>
  </si>
  <si>
    <t>589910110000096</t>
  </si>
  <si>
    <t>BKID0005899</t>
  </si>
  <si>
    <t>200800020018</t>
  </si>
  <si>
    <t>SUKARMUNI ORAON</t>
  </si>
  <si>
    <t>4043001700401404</t>
  </si>
  <si>
    <t>200800020025</t>
  </si>
  <si>
    <t>4043001700413719</t>
  </si>
  <si>
    <t>200800020031</t>
  </si>
  <si>
    <t>021710058587</t>
  </si>
  <si>
    <t>200800020032</t>
  </si>
  <si>
    <t>BIKRAM ORAON</t>
  </si>
  <si>
    <t>4043001700424690</t>
  </si>
  <si>
    <t>200800020034</t>
  </si>
  <si>
    <t>RANI DEVI</t>
  </si>
  <si>
    <t>43083055272</t>
  </si>
  <si>
    <t>200800020035</t>
  </si>
  <si>
    <t>SURAJ KUMAR SAHU</t>
  </si>
  <si>
    <t>589910110000895</t>
  </si>
  <si>
    <t>BARB0LOHARD</t>
  </si>
  <si>
    <t>200800040002</t>
  </si>
  <si>
    <t>RAMTIRATH SAHU</t>
  </si>
  <si>
    <t>24443211029335</t>
  </si>
  <si>
    <t>UCBA0002444</t>
  </si>
  <si>
    <t>200800040004</t>
  </si>
  <si>
    <t>Tetari Devi</t>
  </si>
  <si>
    <t>33646947306</t>
  </si>
  <si>
    <t>SBIN0012620</t>
  </si>
  <si>
    <t>200800040006</t>
  </si>
  <si>
    <t>Sima Devi</t>
  </si>
  <si>
    <t>42021098613</t>
  </si>
  <si>
    <t>SBIN0003534</t>
  </si>
  <si>
    <t>200800040011</t>
  </si>
  <si>
    <t>Suresh Sahu</t>
  </si>
  <si>
    <t>24443211030089</t>
  </si>
  <si>
    <t>200800040014</t>
  </si>
  <si>
    <t>Rohit Kumar</t>
  </si>
  <si>
    <t>24443211036609</t>
  </si>
  <si>
    <t>200800040018</t>
  </si>
  <si>
    <t>Dipu Kumari</t>
  </si>
  <si>
    <t>42804684428</t>
  </si>
  <si>
    <t>200800040022</t>
  </si>
  <si>
    <t>MANOJ SINGH</t>
  </si>
  <si>
    <t>24440110024072</t>
  </si>
  <si>
    <t>200800040028</t>
  </si>
  <si>
    <t>41687998668</t>
  </si>
  <si>
    <t>PUNB0006020</t>
  </si>
  <si>
    <t>200800040033</t>
  </si>
  <si>
    <t>RAVISANKAR SAHU</t>
  </si>
  <si>
    <t>491810100009512</t>
  </si>
  <si>
    <t>BKID0004918</t>
  </si>
  <si>
    <t>200800040034</t>
  </si>
  <si>
    <t>BHARAT SAHU</t>
  </si>
  <si>
    <t>590610110010953</t>
  </si>
  <si>
    <t>200800040040</t>
  </si>
  <si>
    <t>GONDAL ORAON</t>
  </si>
  <si>
    <t>595902010003022</t>
  </si>
  <si>
    <t>UBIN0559598</t>
  </si>
  <si>
    <t>LAXMAN ORAON</t>
  </si>
  <si>
    <t>200800040047</t>
  </si>
  <si>
    <t>MUNNA SAHU</t>
  </si>
  <si>
    <t>40326893199</t>
  </si>
  <si>
    <t>200800050006</t>
  </si>
  <si>
    <t>JEYAUL ANSARI</t>
  </si>
  <si>
    <t>24443211037422</t>
  </si>
  <si>
    <t>200800050015</t>
  </si>
  <si>
    <t>OSHAMA ANSARI</t>
  </si>
  <si>
    <t>49610100013108</t>
  </si>
  <si>
    <t>REHANA KHATOON</t>
  </si>
  <si>
    <t>200800050020</t>
  </si>
  <si>
    <t>ENAMUL ANSARI</t>
  </si>
  <si>
    <t>492918210002913</t>
  </si>
  <si>
    <t>200800070003</t>
  </si>
  <si>
    <t>JABIR ANSARI</t>
  </si>
  <si>
    <t>496818210000524</t>
  </si>
  <si>
    <t>200800070008</t>
  </si>
  <si>
    <t>JAKIR ANSARI</t>
  </si>
  <si>
    <t>590710110003193</t>
  </si>
  <si>
    <t>BKID0005907</t>
  </si>
  <si>
    <t>200800070013</t>
  </si>
  <si>
    <t>ISLAM ANSARI</t>
  </si>
  <si>
    <t>491810110000106</t>
  </si>
  <si>
    <t>200800070015</t>
  </si>
  <si>
    <t>HASIBA BIBI</t>
  </si>
  <si>
    <t>0060010350099</t>
  </si>
  <si>
    <t>pUNJAB NATIONAL BANK</t>
  </si>
  <si>
    <t>IBKL0001748</t>
  </si>
  <si>
    <t>IDBI BANK</t>
  </si>
  <si>
    <t>IOBA0002553</t>
  </si>
  <si>
    <t>200800070029</t>
  </si>
  <si>
    <t>ALAUDDIN ANSARI</t>
  </si>
  <si>
    <t>22012685410</t>
  </si>
  <si>
    <t>200800070031</t>
  </si>
  <si>
    <t>DHARMENDRA ORAON</t>
  </si>
  <si>
    <t>496810110004984</t>
  </si>
  <si>
    <t>200800070034</t>
  </si>
  <si>
    <t>KISTO ORAON</t>
  </si>
  <si>
    <t>5754743601</t>
  </si>
  <si>
    <t>CBIN0284248</t>
  </si>
  <si>
    <t>200800070039</t>
  </si>
  <si>
    <t>CHANDRA KISHOR ORAON</t>
  </si>
  <si>
    <t>590710110000092</t>
  </si>
  <si>
    <t>200800070042</t>
  </si>
  <si>
    <t>590710110005551</t>
  </si>
  <si>
    <t>200800070049</t>
  </si>
  <si>
    <t>VAHID ANSARI</t>
  </si>
  <si>
    <t>4043001700097887</t>
  </si>
  <si>
    <t>200800070061</t>
  </si>
  <si>
    <t>Nurjahan Khatun</t>
  </si>
  <si>
    <t>491810110010375</t>
  </si>
  <si>
    <t>200800070074</t>
  </si>
  <si>
    <t>BABULAL ORAON</t>
  </si>
  <si>
    <t>590710110000367</t>
  </si>
  <si>
    <t>200800070079</t>
  </si>
  <si>
    <t>MANAN ANSARI</t>
  </si>
  <si>
    <t>021710040255</t>
  </si>
  <si>
    <t>200800070083</t>
  </si>
  <si>
    <t>RAJKUMAR ORAON</t>
  </si>
  <si>
    <t>3594495595</t>
  </si>
  <si>
    <t>200800070088</t>
  </si>
  <si>
    <t>ASIK ANSARI</t>
  </si>
  <si>
    <t>0060010184083</t>
  </si>
  <si>
    <t>200800070089</t>
  </si>
  <si>
    <t>BAJRANG SAHU</t>
  </si>
  <si>
    <t>4043001700287682</t>
  </si>
  <si>
    <t>200800070090</t>
  </si>
  <si>
    <t>KARAMDEV ORAON</t>
  </si>
  <si>
    <t>5183013729</t>
  </si>
  <si>
    <t>0091</t>
  </si>
  <si>
    <t>200800070092</t>
  </si>
  <si>
    <t>0092</t>
  </si>
  <si>
    <t>1748104000007146</t>
  </si>
  <si>
    <t>200800070095</t>
  </si>
  <si>
    <t>4043001700379372</t>
  </si>
  <si>
    <t>200800070098</t>
  </si>
  <si>
    <t>RUKSANA KHATOON</t>
  </si>
  <si>
    <t>496818210000476</t>
  </si>
  <si>
    <t>200800080002</t>
  </si>
  <si>
    <t>Prabhat Sahu</t>
  </si>
  <si>
    <t>49610100012908</t>
  </si>
  <si>
    <t>200800090006</t>
  </si>
  <si>
    <t>MOQIM ALAM</t>
  </si>
  <si>
    <t>590610110006412</t>
  </si>
  <si>
    <t>200800100002</t>
  </si>
  <si>
    <t>Umesh Oraon</t>
  </si>
  <si>
    <t>43631981338</t>
  </si>
  <si>
    <t>200800100007</t>
  </si>
  <si>
    <t>SUNITA KACHHAP</t>
  </si>
  <si>
    <t>021110026510</t>
  </si>
  <si>
    <t>BKID0004969</t>
  </si>
  <si>
    <t>IDIB000B765</t>
  </si>
  <si>
    <t>SBIN0017162</t>
  </si>
  <si>
    <t>200800100025</t>
  </si>
  <si>
    <t>VIJAY YADAV</t>
  </si>
  <si>
    <t>22013628074</t>
  </si>
  <si>
    <t>UBIN0566951</t>
  </si>
  <si>
    <t>200800250002</t>
  </si>
  <si>
    <t>021710043843</t>
  </si>
  <si>
    <t>200800260002</t>
  </si>
  <si>
    <t>GEETA DEVI</t>
  </si>
  <si>
    <t>84057876599</t>
  </si>
  <si>
    <t>200800260006</t>
  </si>
  <si>
    <t>KAUSHALYA DEVI</t>
  </si>
  <si>
    <t>456910110011253</t>
  </si>
  <si>
    <t>BKID0004569</t>
  </si>
  <si>
    <t>200800270002</t>
  </si>
  <si>
    <t>590710110001492</t>
  </si>
  <si>
    <t>200800270010</t>
  </si>
  <si>
    <t>FULAMANI DEVI</t>
  </si>
  <si>
    <t>491810110000448</t>
  </si>
  <si>
    <t>200800270013</t>
  </si>
  <si>
    <t>SUWEDA PRAVIN</t>
  </si>
  <si>
    <t>492510100008290</t>
  </si>
  <si>
    <t>200800280002</t>
  </si>
  <si>
    <t>MURTUJA ANSARI</t>
  </si>
  <si>
    <t>24440110068618</t>
  </si>
  <si>
    <t>200800280007</t>
  </si>
  <si>
    <t>FARJANA KHATUN</t>
  </si>
  <si>
    <t>021710044390</t>
  </si>
  <si>
    <t>200800300002</t>
  </si>
  <si>
    <t>DANISH ANSARI</t>
  </si>
  <si>
    <t>42781247684</t>
  </si>
  <si>
    <t>200800300003</t>
  </si>
  <si>
    <t>SABINA KHATOON</t>
  </si>
  <si>
    <t>SALMAN ANSARI</t>
  </si>
  <si>
    <t>200800340002</t>
  </si>
  <si>
    <t>MAHAVIR SAHU</t>
  </si>
  <si>
    <t>255302000000482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</si>
  <si>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</si>
  <si>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</si>
  <si>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</si>
  <si>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</si>
  <si>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</si>
  <si>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</si>
  <si>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</si>
  <si>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</si>
  <si>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</si>
  <si>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</si>
  <si>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</si>
  <si>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</si>
  <si>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</si>
  <si>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</si>
  <si>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</si>
  <si>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IMRAN ANSARI</t>
  </si>
  <si>
    <t>200900020002</t>
  </si>
  <si>
    <t>Arif Ansari</t>
  </si>
  <si>
    <t>40764896655</t>
  </si>
  <si>
    <t>200900020003</t>
  </si>
  <si>
    <t>MAMTA KUMARI</t>
  </si>
  <si>
    <t>494410510005311</t>
  </si>
  <si>
    <t>200900020009</t>
  </si>
  <si>
    <t>42120203456</t>
  </si>
  <si>
    <t>200900020011</t>
  </si>
  <si>
    <t>VIDHYA KUMARI</t>
  </si>
  <si>
    <t>40721889105</t>
  </si>
  <si>
    <t>200900020014</t>
  </si>
  <si>
    <t>SUMI ORAIN</t>
  </si>
  <si>
    <t>36181198892</t>
  </si>
  <si>
    <t>200900020019</t>
  </si>
  <si>
    <t>ASHIF ANSARI</t>
  </si>
  <si>
    <t>590510110009004</t>
  </si>
  <si>
    <t>200900040002</t>
  </si>
  <si>
    <t>200900040006</t>
  </si>
  <si>
    <t>SHAKEEL ANSARI</t>
  </si>
  <si>
    <t>38389587684</t>
  </si>
  <si>
    <t>200900040015</t>
  </si>
  <si>
    <t>SABNAM KHATOON</t>
  </si>
  <si>
    <t>0407201700010745</t>
  </si>
  <si>
    <t>200900040017</t>
  </si>
  <si>
    <t>SONIYA KHATOON</t>
  </si>
  <si>
    <t>638202010011595</t>
  </si>
  <si>
    <t>200900040021</t>
  </si>
  <si>
    <t>20178158716</t>
  </si>
  <si>
    <t>FINO0000001</t>
  </si>
  <si>
    <t>PUNB0040020</t>
  </si>
  <si>
    <t>200900080002</t>
  </si>
  <si>
    <t>490318210008904</t>
  </si>
  <si>
    <t>PRITY KUMARI</t>
  </si>
  <si>
    <t>200900080015</t>
  </si>
  <si>
    <t>0746010596374</t>
  </si>
  <si>
    <t>200900080016</t>
  </si>
  <si>
    <t>SHUBHASHI DEVI</t>
  </si>
  <si>
    <t>0746010465564</t>
  </si>
  <si>
    <t>200900080019</t>
  </si>
  <si>
    <t>JITENDAR ORAON</t>
  </si>
  <si>
    <t>0746010232017</t>
  </si>
  <si>
    <t>200900110003</t>
  </si>
  <si>
    <t>DASO DEVI</t>
  </si>
  <si>
    <t>84038719313</t>
  </si>
  <si>
    <t>200900130002</t>
  </si>
  <si>
    <t>SHAMIM ANSARI</t>
  </si>
  <si>
    <t>22010848398</t>
  </si>
  <si>
    <t>200900140002</t>
  </si>
  <si>
    <t>CHINKI DEVI</t>
  </si>
  <si>
    <t>490318210002120</t>
  </si>
  <si>
    <t>200100050040</t>
  </si>
  <si>
    <t xml:space="preserve">Soniya Oraon </t>
  </si>
  <si>
    <t>22016761476</t>
  </si>
  <si>
    <t>200100150084</t>
  </si>
  <si>
    <t>ETWA ORAON</t>
  </si>
  <si>
    <t>7624036132</t>
  </si>
  <si>
    <t>200100340024</t>
  </si>
  <si>
    <t xml:space="preserve">Sunita Devi </t>
  </si>
  <si>
    <t>55520100002691</t>
  </si>
  <si>
    <t>200100360011</t>
  </si>
  <si>
    <t>ALFIYA KAUSHIN</t>
  </si>
  <si>
    <t>08030110145104</t>
  </si>
  <si>
    <t>200200010002</t>
  </si>
  <si>
    <t>200200050003</t>
  </si>
  <si>
    <t xml:space="preserve">Rita Oraon </t>
  </si>
  <si>
    <t>638202010003999</t>
  </si>
  <si>
    <t>200200070082</t>
  </si>
  <si>
    <t>38210417810</t>
  </si>
  <si>
    <t>200200210004</t>
  </si>
  <si>
    <t>59132253976</t>
  </si>
  <si>
    <t>200200210008</t>
  </si>
  <si>
    <t>LAXMAN GOPE</t>
  </si>
  <si>
    <t>638202010003516</t>
  </si>
  <si>
    <t>200300020033</t>
  </si>
  <si>
    <t xml:space="preserve">Nitu Devi </t>
  </si>
  <si>
    <t>40296221398</t>
  </si>
  <si>
    <t>200300020048</t>
  </si>
  <si>
    <t>BHIM SAHU</t>
  </si>
  <si>
    <t>50066234838</t>
  </si>
  <si>
    <t>200500020010</t>
  </si>
  <si>
    <t xml:space="preserve">UMAR FARUKH </t>
  </si>
  <si>
    <t>638202120002453</t>
  </si>
  <si>
    <t>200500030031</t>
  </si>
  <si>
    <t>GULSHAN KHATOON</t>
  </si>
  <si>
    <t>638202120002640</t>
  </si>
  <si>
    <t>200600040052</t>
  </si>
  <si>
    <t>BALESH MAHTO</t>
  </si>
  <si>
    <t>38591202671</t>
  </si>
  <si>
    <t>200600040082</t>
  </si>
  <si>
    <t>NIKITA MUNDA</t>
  </si>
  <si>
    <t>078301000076190</t>
  </si>
  <si>
    <t>200700010013</t>
  </si>
  <si>
    <t>494410510010155</t>
  </si>
  <si>
    <t>RITA DEVI</t>
  </si>
  <si>
    <t>200800040048</t>
  </si>
  <si>
    <t>PANCHI ORAON</t>
  </si>
  <si>
    <t>32458194134</t>
  </si>
  <si>
    <t>200800040050</t>
  </si>
  <si>
    <t>KOUSHLYA DEVI</t>
  </si>
  <si>
    <t>20390780192</t>
  </si>
  <si>
    <t>200800060003</t>
  </si>
  <si>
    <t>GAJALA PRAWEEN</t>
  </si>
  <si>
    <t>19782413000030</t>
  </si>
  <si>
    <t>200900010008</t>
  </si>
  <si>
    <t>RAJESH MAHLI</t>
  </si>
  <si>
    <t>0746010419482</t>
  </si>
  <si>
    <t>200100030080</t>
  </si>
  <si>
    <t>GEETA TANA BHAGTAIN</t>
  </si>
  <si>
    <t>08033211029311</t>
  </si>
  <si>
    <t>200100050033</t>
  </si>
  <si>
    <t xml:space="preserve">Hamida Khatoon </t>
  </si>
  <si>
    <t>39470934026</t>
  </si>
  <si>
    <t>200100080045</t>
  </si>
  <si>
    <t>BASANT SAW</t>
  </si>
  <si>
    <t>43418630101</t>
  </si>
  <si>
    <t>200100420036</t>
  </si>
  <si>
    <t>SWETA DEVI</t>
  </si>
  <si>
    <t>38801613176</t>
  </si>
  <si>
    <t>200100430002</t>
  </si>
  <si>
    <t>200200010037</t>
  </si>
  <si>
    <t>ARJUN SAHU</t>
  </si>
  <si>
    <t>22009478677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</si>
  <si>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</si>
  <si>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</si>
  <si>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</si>
  <si>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</si>
  <si>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</si>
  <si>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</si>
  <si>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</si>
  <si>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200200070009</t>
  </si>
  <si>
    <t xml:space="preserve">Balo Urain </t>
  </si>
  <si>
    <t>42492766232</t>
  </si>
  <si>
    <t>200200140017</t>
  </si>
  <si>
    <t>SUBHASH AKKA</t>
  </si>
  <si>
    <t>21525011238</t>
  </si>
  <si>
    <t>200200150029</t>
  </si>
  <si>
    <t>SARITA KUMARI</t>
  </si>
  <si>
    <t>27623211025597</t>
  </si>
  <si>
    <t>200200210003</t>
  </si>
  <si>
    <t>OM NAND TIWARY</t>
  </si>
  <si>
    <t>638202120007585</t>
  </si>
  <si>
    <t>200400060030</t>
  </si>
  <si>
    <t>SUDHIR ORAON</t>
  </si>
  <si>
    <t>590518210005523</t>
  </si>
  <si>
    <t>200400070003</t>
  </si>
  <si>
    <t>84054734692</t>
  </si>
  <si>
    <t>200400070004</t>
  </si>
  <si>
    <t>DAMIYA DEVI ORAON</t>
  </si>
  <si>
    <t>22011165627</t>
  </si>
  <si>
    <t>200500010046</t>
  </si>
  <si>
    <t>NIRMAL KUJUR</t>
  </si>
  <si>
    <t>22009531097</t>
  </si>
  <si>
    <t>SARASWATI DEVI</t>
  </si>
  <si>
    <t>200800040009</t>
  </si>
  <si>
    <t>Ranjit Sahu</t>
  </si>
  <si>
    <t>24440110008454</t>
  </si>
  <si>
    <t>200800040031</t>
  </si>
  <si>
    <t>SUKHRAM ORAON</t>
  </si>
  <si>
    <t>24443211024019</t>
  </si>
  <si>
    <t>200800070002</t>
  </si>
  <si>
    <t>Salim Ansari</t>
  </si>
  <si>
    <t>1748104000088576</t>
  </si>
  <si>
    <t>200800100037</t>
  </si>
  <si>
    <t>MUNERA BIBI</t>
  </si>
  <si>
    <t>496918210006463</t>
  </si>
  <si>
    <t>200800390002</t>
  </si>
  <si>
    <t>EKRAM ANSARI</t>
  </si>
  <si>
    <t>22013666847</t>
  </si>
  <si>
    <t>200900150002</t>
  </si>
  <si>
    <t>ELYASH ANSARI</t>
  </si>
  <si>
    <t>0746010415040</t>
  </si>
  <si>
    <t>200900150012</t>
  </si>
  <si>
    <t>SHANAJ KHATOON</t>
  </si>
  <si>
    <t>0746010530316</t>
  </si>
  <si>
    <t>200900150013</t>
  </si>
  <si>
    <t>200900150014</t>
  </si>
  <si>
    <t>KURBAN ANSARI</t>
  </si>
  <si>
    <t>490310110001598</t>
  </si>
  <si>
    <t>200900150021</t>
  </si>
  <si>
    <t>ANWARI KHATOON</t>
  </si>
  <si>
    <t>0746010719513</t>
  </si>
  <si>
    <t>200900150022</t>
  </si>
  <si>
    <t>SAHIBA KHATOON</t>
  </si>
  <si>
    <t>0746010675550</t>
  </si>
  <si>
    <t>HIRU TIRKEY</t>
  </si>
  <si>
    <t>1751104000033655</t>
  </si>
  <si>
    <t>200100150053</t>
  </si>
  <si>
    <t>EGANESIYA URAIN</t>
  </si>
  <si>
    <t>358702010631031</t>
  </si>
  <si>
    <t>200100420015</t>
  </si>
  <si>
    <t xml:space="preserve">Aruna Kumari </t>
  </si>
  <si>
    <t>495910110009072</t>
  </si>
  <si>
    <t>200200010067</t>
  </si>
  <si>
    <t xml:space="preserve">Bablu Sahu </t>
  </si>
  <si>
    <t>21525020638</t>
  </si>
  <si>
    <t>200200010151</t>
  </si>
  <si>
    <t>0151</t>
  </si>
  <si>
    <t>MUSTREE PARWEEN</t>
  </si>
  <si>
    <t>494518210005172</t>
  </si>
  <si>
    <t>200200030009</t>
  </si>
  <si>
    <t xml:space="preserve">Suresh Gope </t>
  </si>
  <si>
    <t>33344039793</t>
  </si>
  <si>
    <t>200200060007</t>
  </si>
  <si>
    <t>MAFRUJA KHATOON</t>
  </si>
  <si>
    <t>34722223458</t>
  </si>
  <si>
    <t>200200100002</t>
  </si>
  <si>
    <t>200200210012</t>
  </si>
  <si>
    <t>BALESHWAR MAHTO</t>
  </si>
  <si>
    <t>638202010004389</t>
  </si>
  <si>
    <t>200500010018</t>
  </si>
  <si>
    <t>NARENDRA GOPE</t>
  </si>
  <si>
    <t>7277000100000239</t>
  </si>
  <si>
    <t>PUNB0727700</t>
  </si>
  <si>
    <t>200800060004</t>
  </si>
  <si>
    <t>UMAR FARUK ANSARI</t>
  </si>
  <si>
    <t>200800390007</t>
  </si>
  <si>
    <t>21394620745</t>
  </si>
  <si>
    <t>200900040007</t>
  </si>
  <si>
    <t>SAMERUN KHATUN</t>
  </si>
  <si>
    <t>20149503219</t>
  </si>
  <si>
    <t>200900110007</t>
  </si>
  <si>
    <t>GANGI ORAIN</t>
  </si>
  <si>
    <t>84036727789</t>
  </si>
  <si>
    <t>200900150023</t>
  </si>
  <si>
    <t>0746200100013738</t>
  </si>
  <si>
    <t>200100030105</t>
  </si>
  <si>
    <t>SUKA TANA BHAGAT</t>
  </si>
  <si>
    <t>08030100921195</t>
  </si>
  <si>
    <t>200100050015</t>
  </si>
  <si>
    <t>RAJAK ANSARI</t>
  </si>
  <si>
    <t>494310100006470</t>
  </si>
  <si>
    <t>200100050022</t>
  </si>
  <si>
    <t>SHEIKH SAFIQUE</t>
  </si>
  <si>
    <t>494310100000875</t>
  </si>
  <si>
    <t>200200010028</t>
  </si>
  <si>
    <t>JADU ORAON</t>
  </si>
  <si>
    <t>21525025659</t>
  </si>
  <si>
    <t>200200010153</t>
  </si>
  <si>
    <t>0153</t>
  </si>
  <si>
    <t>AJANTI DEVI</t>
  </si>
  <si>
    <t>84070333678</t>
  </si>
  <si>
    <t>200200100015</t>
  </si>
  <si>
    <t>JHIGIYA DEVI</t>
  </si>
  <si>
    <t>494510110011731</t>
  </si>
  <si>
    <t>200200140019</t>
  </si>
  <si>
    <t>MANUEL EKKA</t>
  </si>
  <si>
    <t>4904108000435</t>
  </si>
  <si>
    <t>200200200032</t>
  </si>
  <si>
    <t>22009590199</t>
  </si>
  <si>
    <t>200200200034</t>
  </si>
  <si>
    <t>NIRMAL ORAON</t>
  </si>
  <si>
    <t>84066590429</t>
  </si>
  <si>
    <t>200200210015</t>
  </si>
  <si>
    <t>TEMRA ORAON</t>
  </si>
  <si>
    <t>0407010110397</t>
  </si>
  <si>
    <t>SANGITA KUMARI</t>
  </si>
  <si>
    <t>SUMATI KUMARI</t>
  </si>
  <si>
    <t>200500010048</t>
  </si>
  <si>
    <t>MUNI KUJUR</t>
  </si>
  <si>
    <t>54248100003506</t>
  </si>
  <si>
    <t>200600050009</t>
  </si>
  <si>
    <t>1940104000022817</t>
  </si>
  <si>
    <t>200700100015</t>
  </si>
  <si>
    <t>RAMESH YADAV</t>
  </si>
  <si>
    <t>494410110009594</t>
  </si>
  <si>
    <t>URMILA DEVI</t>
  </si>
  <si>
    <t>200700180004</t>
  </si>
  <si>
    <t>SUMAN KUMAR YADAV</t>
  </si>
  <si>
    <t>5706108000417</t>
  </si>
  <si>
    <t>200800390003</t>
  </si>
  <si>
    <t>SHYAM NARAYAN ORAON</t>
  </si>
  <si>
    <t>496910110007712</t>
  </si>
  <si>
    <t>200800390016</t>
  </si>
  <si>
    <t>BAINDHAN DEVI</t>
  </si>
  <si>
    <t>35747681967</t>
  </si>
  <si>
    <t>200800390020</t>
  </si>
  <si>
    <t>AJMERI BIBI</t>
  </si>
  <si>
    <t>84065763778</t>
  </si>
  <si>
    <t>200800390023</t>
  </si>
  <si>
    <t>SABINA BIBI</t>
  </si>
  <si>
    <t>20393391561</t>
  </si>
  <si>
    <t>200900080022</t>
  </si>
  <si>
    <t>PRITAM ORAON</t>
  </si>
  <si>
    <t>43085631325</t>
  </si>
  <si>
    <t>200900140003</t>
  </si>
  <si>
    <t>MUNERA KHATOON</t>
  </si>
  <si>
    <t>84035039078</t>
  </si>
  <si>
    <t>200900140004</t>
  </si>
  <si>
    <t>HINA ORAON</t>
  </si>
  <si>
    <t>22010909464</t>
  </si>
  <si>
    <t>200900140006</t>
  </si>
  <si>
    <t>MUSTARI KHATUN</t>
  </si>
  <si>
    <t>22010912036</t>
  </si>
  <si>
    <t>200100150088</t>
  </si>
  <si>
    <t>200100410058</t>
  </si>
  <si>
    <t>200100520023</t>
  </si>
  <si>
    <t>84030498866</t>
  </si>
  <si>
    <t>200100530041</t>
  </si>
  <si>
    <t>EKRAMUL ANSARI</t>
  </si>
  <si>
    <t>638202010018747</t>
  </si>
  <si>
    <t>200100530042</t>
  </si>
  <si>
    <t>RAJIYA PRAWEEN</t>
  </si>
  <si>
    <t>39436118169</t>
  </si>
  <si>
    <t>200100530043</t>
  </si>
  <si>
    <t>84038902535</t>
  </si>
  <si>
    <t>200200010038</t>
  </si>
  <si>
    <t>PRAKASH KUMAR SAHU</t>
  </si>
  <si>
    <t>494518210009431</t>
  </si>
  <si>
    <t>200200010154</t>
  </si>
  <si>
    <t>0154</t>
  </si>
  <si>
    <t>SONAMUKHI TOPPO</t>
  </si>
  <si>
    <t>22009562231</t>
  </si>
  <si>
    <t>200200140004</t>
  </si>
  <si>
    <t>10092303024</t>
  </si>
  <si>
    <t>IBKL0063JCB</t>
  </si>
  <si>
    <t>200200200005</t>
  </si>
  <si>
    <t>50143686800</t>
  </si>
  <si>
    <t>200200200033</t>
  </si>
  <si>
    <t>LAKSHMI GOPE</t>
  </si>
  <si>
    <t>21525032305</t>
  </si>
  <si>
    <t>200300090019</t>
  </si>
  <si>
    <t xml:space="preserve">Surajo Devi </t>
  </si>
  <si>
    <t>492418210007855</t>
  </si>
  <si>
    <t>200300090021</t>
  </si>
  <si>
    <t xml:space="preserve">Suman Kumari </t>
  </si>
  <si>
    <t>492410510010854</t>
  </si>
  <si>
    <t>200300090038</t>
  </si>
  <si>
    <t>492410510010554</t>
  </si>
  <si>
    <t>200300090039</t>
  </si>
  <si>
    <t>PUNIYA DEVI</t>
  </si>
  <si>
    <t>482818210008521</t>
  </si>
  <si>
    <t>BKID0004828</t>
  </si>
  <si>
    <t>200400010050</t>
  </si>
  <si>
    <t>ROHIT KUMAR YADAV</t>
  </si>
  <si>
    <t>490310110017185</t>
  </si>
  <si>
    <t>200400010051</t>
  </si>
  <si>
    <t>LACHHO ORAIN</t>
  </si>
  <si>
    <t>490318210000694</t>
  </si>
  <si>
    <t>200400060015</t>
  </si>
  <si>
    <t>JITRAM BHAGAT</t>
  </si>
  <si>
    <t>490310110000423</t>
  </si>
  <si>
    <t>200500020054</t>
  </si>
  <si>
    <t>HASIBA KHATUN</t>
  </si>
  <si>
    <t>4904101004724</t>
  </si>
  <si>
    <t>JITAN DEVI</t>
  </si>
  <si>
    <t>PUNB0006220</t>
  </si>
  <si>
    <t>200700030049</t>
  </si>
  <si>
    <t>494410110008883</t>
  </si>
  <si>
    <t>200800090011</t>
  </si>
  <si>
    <t>200900150026</t>
  </si>
  <si>
    <t>USKU</t>
  </si>
  <si>
    <t>KACHMACHI</t>
  </si>
  <si>
    <t>NAWATAND</t>
  </si>
  <si>
    <t>KOTHI TOLA</t>
  </si>
  <si>
    <t>MADINA NAGAR</t>
  </si>
  <si>
    <t>PAKARIYO 2</t>
  </si>
  <si>
    <t>PATRA TOLI</t>
  </si>
  <si>
    <t>KATAIYA 2</t>
  </si>
  <si>
    <t>0106</t>
  </si>
  <si>
    <t>200100150051</t>
  </si>
  <si>
    <t xml:space="preserve">Jamuna Oraon </t>
  </si>
  <si>
    <t>358702010630881</t>
  </si>
  <si>
    <t>GAHNI ORAON</t>
  </si>
  <si>
    <t>22011258332</t>
  </si>
  <si>
    <t>200100420037</t>
  </si>
  <si>
    <t>CHAMRU LAKRA</t>
  </si>
  <si>
    <t>200100530046</t>
  </si>
  <si>
    <t>RAISA KHATOON</t>
  </si>
  <si>
    <t>34779655596</t>
  </si>
  <si>
    <t>Musarraf Ansari</t>
  </si>
  <si>
    <t>22010549818</t>
  </si>
  <si>
    <t>200100540011</t>
  </si>
  <si>
    <t>MUSTAK ANSARI</t>
  </si>
  <si>
    <t>9760001700019219</t>
  </si>
  <si>
    <t>200200010004</t>
  </si>
  <si>
    <t>494510510001459</t>
  </si>
  <si>
    <t>200200110058</t>
  </si>
  <si>
    <t>RAJU YADAV</t>
  </si>
  <si>
    <t>7319743650</t>
  </si>
  <si>
    <t>200200110060</t>
  </si>
  <si>
    <t>RINA KUMARI</t>
  </si>
  <si>
    <t>55528100000128</t>
  </si>
  <si>
    <t>200200200035</t>
  </si>
  <si>
    <t>22009561850</t>
  </si>
  <si>
    <t>200200200037</t>
  </si>
  <si>
    <t>MANTU ORAON</t>
  </si>
  <si>
    <t>50192282742</t>
  </si>
  <si>
    <t>200500020055</t>
  </si>
  <si>
    <t>TAIMUL KHATUN</t>
  </si>
  <si>
    <t>59128970681</t>
  </si>
  <si>
    <t>200600090024</t>
  </si>
  <si>
    <t>SOHRAI MAHTO</t>
  </si>
  <si>
    <t>1940104000090526</t>
  </si>
  <si>
    <t>200600090025</t>
  </si>
  <si>
    <t>491610510006159</t>
  </si>
  <si>
    <t>200700010011</t>
  </si>
  <si>
    <t>494418210002763</t>
  </si>
  <si>
    <t>ROSHAN KUMAR</t>
  </si>
  <si>
    <t>200700040003</t>
  </si>
  <si>
    <t>SURESH YADAV</t>
  </si>
  <si>
    <t>22009961144</t>
  </si>
  <si>
    <t>200800020036</t>
  </si>
  <si>
    <t>200800040055</t>
  </si>
  <si>
    <t>BIJAY ORAON</t>
  </si>
  <si>
    <t>200900170002</t>
  </si>
  <si>
    <t>BALKESH MAHTO</t>
  </si>
  <si>
    <t>34679434296</t>
  </si>
  <si>
    <t>SBIN0006999</t>
  </si>
  <si>
    <t>200900200002</t>
  </si>
  <si>
    <t>ISRAT JAHAN</t>
  </si>
  <si>
    <t>50100686211904</t>
  </si>
  <si>
    <t>200900210003</t>
  </si>
  <si>
    <t>JAMSHED ANSARI</t>
  </si>
  <si>
    <t>0400010430999</t>
  </si>
  <si>
    <t>200900220002</t>
  </si>
  <si>
    <t>MASU</t>
  </si>
  <si>
    <t>BARTOLI</t>
  </si>
  <si>
    <t>200100530049</t>
  </si>
  <si>
    <t>MANGAL ORAON</t>
  </si>
  <si>
    <t>638202120019168</t>
  </si>
  <si>
    <t>200100530050</t>
  </si>
  <si>
    <t>SAHIL KHAN</t>
  </si>
  <si>
    <t>9204627535</t>
  </si>
  <si>
    <t>200100540012</t>
  </si>
  <si>
    <t>22010468430</t>
  </si>
  <si>
    <t>200100550002</t>
  </si>
  <si>
    <t>55528100002545</t>
  </si>
  <si>
    <t>200200070031</t>
  </si>
  <si>
    <t xml:space="preserve">Budhuwa Oraon </t>
  </si>
  <si>
    <t>22009569098</t>
  </si>
  <si>
    <t>200200100014</t>
  </si>
  <si>
    <t xml:space="preserve">Kandi Devi </t>
  </si>
  <si>
    <t>494310110006147</t>
  </si>
  <si>
    <t>200200100019</t>
  </si>
  <si>
    <t>SUSHIL ORAON</t>
  </si>
  <si>
    <t>7132755372</t>
  </si>
  <si>
    <t>200200210014</t>
  </si>
  <si>
    <t>ARJUN MAHTO</t>
  </si>
  <si>
    <t>59113201341</t>
  </si>
  <si>
    <t>200200210016</t>
  </si>
  <si>
    <t>BIRSU ORAON</t>
  </si>
  <si>
    <t>50233443752</t>
  </si>
  <si>
    <t>200200230005</t>
  </si>
  <si>
    <t>638202120003644</t>
  </si>
  <si>
    <t>200200230011</t>
  </si>
  <si>
    <t>SABANAM ARA</t>
  </si>
  <si>
    <t>7033802354</t>
  </si>
  <si>
    <t>200200230022</t>
  </si>
  <si>
    <t>BULAND AKHTAR</t>
  </si>
  <si>
    <t>0407010557696</t>
  </si>
  <si>
    <t>200200230024</t>
  </si>
  <si>
    <t>MANIR ANSARI</t>
  </si>
  <si>
    <t>59015194785</t>
  </si>
  <si>
    <t>200200230032</t>
  </si>
  <si>
    <t>SAHJADI KHATUN</t>
  </si>
  <si>
    <t>638202120002718</t>
  </si>
  <si>
    <t>200400070008</t>
  </si>
  <si>
    <t>LALMANI DEVI</t>
  </si>
  <si>
    <t>200400070012</t>
  </si>
  <si>
    <t>KALESHWAR MUNDA</t>
  </si>
  <si>
    <t>200500030020</t>
  </si>
  <si>
    <t>638202120021517</t>
  </si>
  <si>
    <t>200600090010</t>
  </si>
  <si>
    <t>BIREN KUMAR</t>
  </si>
  <si>
    <t>491610510007614</t>
  </si>
  <si>
    <t>200700030052</t>
  </si>
  <si>
    <t>RAMJIT BHAGAT</t>
  </si>
  <si>
    <t>494410510001129</t>
  </si>
  <si>
    <t>1748104000089520</t>
  </si>
  <si>
    <t>200800100048</t>
  </si>
  <si>
    <t>200800410002</t>
  </si>
  <si>
    <t>ASHOK ORAON</t>
  </si>
  <si>
    <t>589910110001334</t>
  </si>
  <si>
    <t>200900040025</t>
  </si>
  <si>
    <t>SHAKINA KHATOON</t>
  </si>
  <si>
    <t>11726341208</t>
  </si>
  <si>
    <t>MUNSAF ANSARI</t>
  </si>
  <si>
    <t>44496520175</t>
  </si>
  <si>
    <t>Yes</t>
  </si>
  <si>
    <t>200100010072</t>
  </si>
  <si>
    <t>200100010073</t>
  </si>
  <si>
    <t>200100150090</t>
  </si>
  <si>
    <t>358702010008527</t>
  </si>
  <si>
    <t>200100150091</t>
  </si>
  <si>
    <t>DEVENDRA KUMAR MAHTO</t>
  </si>
  <si>
    <t>200100150092</t>
  </si>
  <si>
    <t>MUMTAZ ALAM</t>
  </si>
  <si>
    <t>8155867897</t>
  </si>
  <si>
    <t>200100410002</t>
  </si>
  <si>
    <t>200100550004</t>
  </si>
  <si>
    <t>PRKASH KUMAR GOPE</t>
  </si>
  <si>
    <t>55528100001747</t>
  </si>
  <si>
    <t>200100550005</t>
  </si>
  <si>
    <t>SANJITA KUMARI</t>
  </si>
  <si>
    <t>08030110074497</t>
  </si>
  <si>
    <t>200100550006</t>
  </si>
  <si>
    <t>RAJ KUMARI</t>
  </si>
  <si>
    <t>110248577820</t>
  </si>
  <si>
    <t>200200010155</t>
  </si>
  <si>
    <t>0155</t>
  </si>
  <si>
    <t>110215573838</t>
  </si>
  <si>
    <t>200200010156</t>
  </si>
  <si>
    <t>0156</t>
  </si>
  <si>
    <t>4904101000648</t>
  </si>
  <si>
    <t>200200010157</t>
  </si>
  <si>
    <t>0157</t>
  </si>
  <si>
    <t>RAIS ANSARI</t>
  </si>
  <si>
    <t>110163938334</t>
  </si>
  <si>
    <t>200200070084</t>
  </si>
  <si>
    <t>KULSHUM BEGUM</t>
  </si>
  <si>
    <t>4904101003736</t>
  </si>
  <si>
    <t>200200150033</t>
  </si>
  <si>
    <t>000110157307</t>
  </si>
  <si>
    <t>200200150035</t>
  </si>
  <si>
    <t>492418210011395</t>
  </si>
  <si>
    <t>200200210018</t>
  </si>
  <si>
    <t>0407200100011372</t>
  </si>
  <si>
    <t>200200210019</t>
  </si>
  <si>
    <t>RADHA DEVI</t>
  </si>
  <si>
    <t>638202010001971</t>
  </si>
  <si>
    <t>200200230008</t>
  </si>
  <si>
    <t>22009545089</t>
  </si>
  <si>
    <t>200200230016</t>
  </si>
  <si>
    <t>MUMTAJ ALAM</t>
  </si>
  <si>
    <t>54240100007116</t>
  </si>
  <si>
    <t>200200230033</t>
  </si>
  <si>
    <t>MUSARAT NAJ</t>
  </si>
  <si>
    <t>59119569374</t>
  </si>
  <si>
    <t>200200230036</t>
  </si>
  <si>
    <t>IDRISH ANSARI</t>
  </si>
  <si>
    <t>638202010000349</t>
  </si>
  <si>
    <t>200600050020</t>
  </si>
  <si>
    <t>NARESH SAHU</t>
  </si>
  <si>
    <t>1940104000006491</t>
  </si>
  <si>
    <t>200600070009</t>
  </si>
  <si>
    <t>UMESH SAHU</t>
  </si>
  <si>
    <t>0062010762458</t>
  </si>
  <si>
    <t>200600070020</t>
  </si>
  <si>
    <t>7766000100000247</t>
  </si>
  <si>
    <t>200700030034</t>
  </si>
  <si>
    <t>494418210004831</t>
  </si>
  <si>
    <t>200700040016</t>
  </si>
  <si>
    <t>TITO DEVI</t>
  </si>
  <si>
    <t>22009966732</t>
  </si>
  <si>
    <t>200700190011</t>
  </si>
  <si>
    <t>JHARIYA ORAON</t>
  </si>
  <si>
    <t>490310110014560</t>
  </si>
  <si>
    <t>0103</t>
  </si>
  <si>
    <t>200900040023</t>
  </si>
  <si>
    <t>MANISHA KHATUN</t>
  </si>
  <si>
    <t>638202120015881</t>
  </si>
  <si>
    <t>200900080021</t>
  </si>
  <si>
    <t>CHANDU ORAON</t>
  </si>
  <si>
    <t>0746010209350</t>
  </si>
  <si>
    <t>200900140009</t>
  </si>
  <si>
    <t>200900140011</t>
  </si>
  <si>
    <t>200900140012</t>
  </si>
  <si>
    <t>200900170003</t>
  </si>
  <si>
    <t>PURANCHAND MAHTO</t>
  </si>
  <si>
    <t>669502010010205</t>
  </si>
  <si>
    <t>CHATAKPUR</t>
  </si>
  <si>
    <t>KUKUI</t>
  </si>
  <si>
    <t>200100050013</t>
  </si>
  <si>
    <t>NIKHAT PERWEEN</t>
  </si>
  <si>
    <t>494318210006908</t>
  </si>
  <si>
    <t>7940926860</t>
  </si>
  <si>
    <t>200100170033</t>
  </si>
  <si>
    <t>200100420013</t>
  </si>
  <si>
    <t xml:space="preserve">Matim Devi </t>
  </si>
  <si>
    <t>491510510010663</t>
  </si>
  <si>
    <t>200100420039</t>
  </si>
  <si>
    <t>SOHADRI DEVI</t>
  </si>
  <si>
    <t>32084431067</t>
  </si>
  <si>
    <t>200100530051</t>
  </si>
  <si>
    <t>638202120013663</t>
  </si>
  <si>
    <t>200100530052</t>
  </si>
  <si>
    <t>ANITA LAKRA</t>
  </si>
  <si>
    <t>08030110056424</t>
  </si>
  <si>
    <t>200100550009</t>
  </si>
  <si>
    <t>200100550010</t>
  </si>
  <si>
    <t>200200010059</t>
  </si>
  <si>
    <t>RAHUL MAHTO</t>
  </si>
  <si>
    <t>110067886180</t>
  </si>
  <si>
    <t>200200010114</t>
  </si>
  <si>
    <t>0114</t>
  </si>
  <si>
    <t>SULENDAR ORAON</t>
  </si>
  <si>
    <t>4904101002269</t>
  </si>
  <si>
    <t>200200010159</t>
  </si>
  <si>
    <t>0159</t>
  </si>
  <si>
    <t>494510510014392</t>
  </si>
  <si>
    <t>200200070008</t>
  </si>
  <si>
    <t xml:space="preserve">Sandeep Toppo </t>
  </si>
  <si>
    <t>40991275865</t>
  </si>
  <si>
    <t>200200070035</t>
  </si>
  <si>
    <t xml:space="preserve">Chandramani Orain </t>
  </si>
  <si>
    <t>4904101002355</t>
  </si>
  <si>
    <t>200200110003</t>
  </si>
  <si>
    <t xml:space="preserve">Sandhya Oraon </t>
  </si>
  <si>
    <t>4904108003967</t>
  </si>
  <si>
    <t>200200110061</t>
  </si>
  <si>
    <t>22009555064</t>
  </si>
  <si>
    <t>200200200038</t>
  </si>
  <si>
    <t>4904101003760</t>
  </si>
  <si>
    <t>200200230009</t>
  </si>
  <si>
    <t>NAZMA</t>
  </si>
  <si>
    <t>59094257891</t>
  </si>
  <si>
    <t>200200230027</t>
  </si>
  <si>
    <t>NEYAMAT ANSARI</t>
  </si>
  <si>
    <t>200200230035</t>
  </si>
  <si>
    <t>RUKHSANA KHATUN</t>
  </si>
  <si>
    <t>638202120016024</t>
  </si>
  <si>
    <t>200300090025</t>
  </si>
  <si>
    <t>SHIVLAL MAHTO</t>
  </si>
  <si>
    <t>492410100008981</t>
  </si>
  <si>
    <t>200300090041</t>
  </si>
  <si>
    <t>LALO DEVI</t>
  </si>
  <si>
    <t>50107461062</t>
  </si>
  <si>
    <t>200400010005</t>
  </si>
  <si>
    <t xml:space="preserve">Kanti Kumari </t>
  </si>
  <si>
    <t>84053863573</t>
  </si>
  <si>
    <t>KALPANA KUMARI</t>
  </si>
  <si>
    <t>200500030022</t>
  </si>
  <si>
    <t>Mahtb Alam</t>
  </si>
  <si>
    <t>4904108003147</t>
  </si>
  <si>
    <t>200600170006</t>
  </si>
  <si>
    <t>FULMATI DEVI</t>
  </si>
  <si>
    <t>317001000005513</t>
  </si>
  <si>
    <t>200600170007</t>
  </si>
  <si>
    <t>200600170009</t>
  </si>
  <si>
    <t>200600170010</t>
  </si>
  <si>
    <t>1940104000009140</t>
  </si>
  <si>
    <t>200900080005</t>
  </si>
  <si>
    <t>BABLU ORAON</t>
  </si>
  <si>
    <t>44579056106</t>
  </si>
  <si>
    <t>200900130003</t>
  </si>
  <si>
    <t>JATARGARI</t>
  </si>
  <si>
    <t>KUNDO AMBATOLI</t>
  </si>
  <si>
    <t>200100010005</t>
  </si>
  <si>
    <t>ROPANI KUMARI KERKETTA</t>
  </si>
  <si>
    <t>358702010602626</t>
  </si>
  <si>
    <t>MARIYAM GORETI TIRKEY</t>
  </si>
  <si>
    <t>22010734628</t>
  </si>
  <si>
    <t>PRAVEEN TIRKEY</t>
  </si>
  <si>
    <t>22010796040</t>
  </si>
  <si>
    <t>200100150041</t>
  </si>
  <si>
    <t xml:space="preserve">Md Sakil Ansaari </t>
  </si>
  <si>
    <t>110150959564</t>
  </si>
  <si>
    <t>200100160065</t>
  </si>
  <si>
    <t>RUDAWA DEVI</t>
  </si>
  <si>
    <t>08030110130780</t>
  </si>
  <si>
    <t>200100170022</t>
  </si>
  <si>
    <t>JASHINTA KHESS</t>
  </si>
  <si>
    <t>495918210005802</t>
  </si>
  <si>
    <t>200100270030</t>
  </si>
  <si>
    <t xml:space="preserve">Guindi Bhagat </t>
  </si>
  <si>
    <t>22010415217</t>
  </si>
  <si>
    <t>200100400016</t>
  </si>
  <si>
    <t>SANDEEP KUMAR SAHU</t>
  </si>
  <si>
    <t>84059596214</t>
  </si>
  <si>
    <t>SOUDHI ORAIN</t>
  </si>
  <si>
    <t>55520100009728</t>
  </si>
  <si>
    <t>50392123046</t>
  </si>
  <si>
    <t>200100520025</t>
  </si>
  <si>
    <t>ARUN GOP</t>
  </si>
  <si>
    <t>22010798184</t>
  </si>
  <si>
    <t>200100530055</t>
  </si>
  <si>
    <t>SABITRI DEVI</t>
  </si>
  <si>
    <t>84044140601</t>
  </si>
  <si>
    <t>200200050025</t>
  </si>
  <si>
    <t>Munesa khautun</t>
  </si>
  <si>
    <t>50401300916</t>
  </si>
  <si>
    <t>200200070042</t>
  </si>
  <si>
    <t xml:space="preserve">Faga Oraon </t>
  </si>
  <si>
    <t>36751825501</t>
  </si>
  <si>
    <t>200200150027</t>
  </si>
  <si>
    <t>PANKAJ GOP</t>
  </si>
  <si>
    <t>000110151740</t>
  </si>
  <si>
    <t>59135205464</t>
  </si>
  <si>
    <t>200300090020</t>
  </si>
  <si>
    <t xml:space="preserve">Paulis Ekka </t>
  </si>
  <si>
    <t>492410100005259</t>
  </si>
  <si>
    <t>200400010054</t>
  </si>
  <si>
    <t>0746200100010500</t>
  </si>
  <si>
    <t>200400060033</t>
  </si>
  <si>
    <t>JASID ANSARI</t>
  </si>
  <si>
    <t>490318210009202</t>
  </si>
  <si>
    <t>22011106897</t>
  </si>
  <si>
    <t>22011111218</t>
  </si>
  <si>
    <t>200600170011</t>
  </si>
  <si>
    <t>SUKARMANI DEVI</t>
  </si>
  <si>
    <t>317001000007040</t>
  </si>
  <si>
    <t>200600170012</t>
  </si>
  <si>
    <t>TIRTHNATH MAHTO</t>
  </si>
  <si>
    <t>1940104000028574</t>
  </si>
  <si>
    <t>200700190014</t>
  </si>
  <si>
    <t>RAJIYA KHATOON</t>
  </si>
  <si>
    <t>490318210013326</t>
  </si>
  <si>
    <t>200800010029</t>
  </si>
  <si>
    <t>SIMA ORAON</t>
  </si>
  <si>
    <t>492910110002304</t>
  </si>
  <si>
    <t>4043001700399783</t>
  </si>
  <si>
    <t>200800020039</t>
  </si>
  <si>
    <t>BIRENDRA SAHU</t>
  </si>
  <si>
    <t>492910110002086</t>
  </si>
  <si>
    <t>200800020041</t>
  </si>
  <si>
    <t>CHUNCHI ORAIN</t>
  </si>
  <si>
    <t>4043001700368154</t>
  </si>
  <si>
    <t>24443211049418</t>
  </si>
  <si>
    <t>200800070036</t>
  </si>
  <si>
    <t>SUKHAN LOHRA</t>
  </si>
  <si>
    <t>4043001700123047</t>
  </si>
  <si>
    <t>200800070106</t>
  </si>
  <si>
    <t>TAIMUR ANSARI</t>
  </si>
  <si>
    <t>4043001700218415</t>
  </si>
  <si>
    <t>200800070107</t>
  </si>
  <si>
    <t>021710073785</t>
  </si>
  <si>
    <t>MAMTA LAKRA</t>
  </si>
  <si>
    <t>021110006154</t>
  </si>
  <si>
    <t>200800390010</t>
  </si>
  <si>
    <t>RIZWANA KHATOON</t>
  </si>
  <si>
    <t>20393391549</t>
  </si>
  <si>
    <t>200800430002</t>
  </si>
  <si>
    <t>PRADIP MAHTO</t>
  </si>
  <si>
    <t>50122587485</t>
  </si>
  <si>
    <t>200800460002</t>
  </si>
  <si>
    <t>589918210004995</t>
  </si>
  <si>
    <t>200900130005</t>
  </si>
  <si>
    <t>FULMANI ORAON</t>
  </si>
  <si>
    <t>84068555620</t>
  </si>
  <si>
    <t>SABNAM ARA</t>
  </si>
  <si>
    <t>22010860096</t>
  </si>
  <si>
    <t>22010918174</t>
  </si>
  <si>
    <t>SURENDRA OARON</t>
  </si>
  <si>
    <t>84061089109</t>
  </si>
  <si>
    <t>AKHTARI KHATOON</t>
  </si>
  <si>
    <t>923010014251439</t>
  </si>
  <si>
    <t>UTIB0001668</t>
  </si>
  <si>
    <t>200900150028</t>
  </si>
  <si>
    <t>MAJMOON KHATOON</t>
  </si>
  <si>
    <t>490310110010443</t>
  </si>
  <si>
    <t>PAHARKESHA 2</t>
  </si>
  <si>
    <t>0108</t>
  </si>
  <si>
    <t>200100160005</t>
  </si>
  <si>
    <t xml:space="preserve">Bachu Devi </t>
  </si>
  <si>
    <t>9760000100053337</t>
  </si>
  <si>
    <t>200100400017</t>
  </si>
  <si>
    <t>SANCHARIYA DEVI</t>
  </si>
  <si>
    <t>22010788879</t>
  </si>
  <si>
    <t>Rekha Devi</t>
  </si>
  <si>
    <t>495910110009984</t>
  </si>
  <si>
    <t>200100420040</t>
  </si>
  <si>
    <t>84054184400</t>
  </si>
  <si>
    <t>200100530056</t>
  </si>
  <si>
    <t>NURJAHAN KHATUN</t>
  </si>
  <si>
    <t>36754497778</t>
  </si>
  <si>
    <t>200100530057</t>
  </si>
  <si>
    <t>MUNESHA KHATUN</t>
  </si>
  <si>
    <t>37684042993</t>
  </si>
  <si>
    <t>200100550014</t>
  </si>
  <si>
    <t>PARDESIA ORAON</t>
  </si>
  <si>
    <t>9760000100069055</t>
  </si>
  <si>
    <t>JAYNTI DEVI</t>
  </si>
  <si>
    <t>200200050004</t>
  </si>
  <si>
    <t xml:space="preserve">Mumtaj Khatun </t>
  </si>
  <si>
    <t>54248100001640</t>
  </si>
  <si>
    <t>200200150016</t>
  </si>
  <si>
    <t>492410110007571</t>
  </si>
  <si>
    <t>200200150036</t>
  </si>
  <si>
    <t>HOLIKA KUMARI</t>
  </si>
  <si>
    <t>492418210011081</t>
  </si>
  <si>
    <t>200600090029</t>
  </si>
  <si>
    <t>NITYANAND MAHTO</t>
  </si>
  <si>
    <t>1940104000045331</t>
  </si>
  <si>
    <t>200600170003</t>
  </si>
  <si>
    <t>SHUSHILA DEVI</t>
  </si>
  <si>
    <t>22009669912</t>
  </si>
  <si>
    <t>200600170014</t>
  </si>
  <si>
    <t>VINITA KUMARI</t>
  </si>
  <si>
    <t>491618210008564</t>
  </si>
  <si>
    <t>200800070066</t>
  </si>
  <si>
    <t>HASMAT ANSARI</t>
  </si>
  <si>
    <t>4043001700157637</t>
  </si>
  <si>
    <t>KARIMUDDIN ANSARI</t>
  </si>
  <si>
    <t>590618210000118</t>
  </si>
  <si>
    <t>200900020026</t>
  </si>
  <si>
    <t>638202120015694</t>
  </si>
  <si>
    <t>200900140010</t>
  </si>
  <si>
    <t>KANTHI KUJUR</t>
  </si>
  <si>
    <t>200900140013</t>
  </si>
  <si>
    <t>MUNNI DEVI</t>
  </si>
  <si>
    <t>490310110006241</t>
  </si>
  <si>
    <t>MANJU ORAON</t>
  </si>
  <si>
    <t>200100030003</t>
  </si>
  <si>
    <t>4895101003786</t>
  </si>
  <si>
    <t>200100150014</t>
  </si>
  <si>
    <t xml:space="preserve">Putun Devi </t>
  </si>
  <si>
    <t>358702500001724</t>
  </si>
  <si>
    <t>200100430015</t>
  </si>
  <si>
    <t>CHARIYA URAIN</t>
  </si>
  <si>
    <t>55520100005028</t>
  </si>
  <si>
    <t>200100520003</t>
  </si>
  <si>
    <t>84028469613</t>
  </si>
  <si>
    <t>200100530054</t>
  </si>
  <si>
    <t>JUBEDA KHATUN</t>
  </si>
  <si>
    <t>638202120022952</t>
  </si>
  <si>
    <t>RANTHI DEVI</t>
  </si>
  <si>
    <t>22010527996</t>
  </si>
  <si>
    <t>KISHUN GOPE</t>
  </si>
  <si>
    <t>22010382959</t>
  </si>
  <si>
    <t>200200010096</t>
  </si>
  <si>
    <t xml:space="preserve">Pano Devi </t>
  </si>
  <si>
    <t>22009545862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</si>
  <si>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</si>
  <si>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</si>
  <si>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</si>
  <si>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</si>
  <si>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</si>
  <si>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</si>
  <si>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</si>
  <si>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</si>
  <si>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</si>
  <si>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</si>
  <si>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</si>
  <si>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</si>
  <si>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200200020035</t>
  </si>
  <si>
    <t xml:space="preserve">Faiyaz Alam </t>
  </si>
  <si>
    <t>469518210005411</t>
  </si>
  <si>
    <t>200400010057</t>
  </si>
  <si>
    <t>GAYATRI DEVI</t>
  </si>
  <si>
    <t>84043713449</t>
  </si>
  <si>
    <t>BIMLA DEVI</t>
  </si>
  <si>
    <t>200400070002</t>
  </si>
  <si>
    <t>SURAJ KUMAR GOPE</t>
  </si>
  <si>
    <t>34351348604</t>
  </si>
  <si>
    <t>200500010049</t>
  </si>
  <si>
    <t>200500030023</t>
  </si>
  <si>
    <t>SAMRUDDIN ANSARI</t>
  </si>
  <si>
    <t>22009571948</t>
  </si>
  <si>
    <t>200800020042</t>
  </si>
  <si>
    <t>KARMI ORAIN</t>
  </si>
  <si>
    <t>492918210002120</t>
  </si>
  <si>
    <t>HOCHAR 2</t>
  </si>
  <si>
    <t>200100010074</t>
  </si>
  <si>
    <t>SUKHDEV GOP</t>
  </si>
  <si>
    <t>34698843331</t>
  </si>
  <si>
    <t>200100050051</t>
  </si>
  <si>
    <t>SAKIL ANSARI</t>
  </si>
  <si>
    <t>371101000003006</t>
  </si>
  <si>
    <t>200200010023</t>
  </si>
  <si>
    <t>4904101005971</t>
  </si>
  <si>
    <t>200200020072</t>
  </si>
  <si>
    <t>MANISH TIRKEY</t>
  </si>
  <si>
    <t>495418210000359</t>
  </si>
  <si>
    <t>200300010040</t>
  </si>
  <si>
    <t xml:space="preserve">Anand Mahto </t>
  </si>
  <si>
    <t>492410110005912</t>
  </si>
  <si>
    <t>200300020050</t>
  </si>
  <si>
    <t>BABITA KUMARI</t>
  </si>
  <si>
    <t>589910510000318</t>
  </si>
  <si>
    <t>200100170020</t>
  </si>
  <si>
    <t xml:space="preserve">Pyari Devi </t>
  </si>
  <si>
    <t>495918210006595</t>
  </si>
  <si>
    <t>200200070051</t>
  </si>
  <si>
    <t>LAKHO URAIN</t>
  </si>
  <si>
    <t>84065479446</t>
  </si>
  <si>
    <t>200100230016</t>
  </si>
  <si>
    <t xml:space="preserve">Rani Devi </t>
  </si>
  <si>
    <t>494310110014797</t>
  </si>
  <si>
    <t>200100400007</t>
  </si>
  <si>
    <t>30838422406</t>
  </si>
  <si>
    <t>200500030024</t>
  </si>
  <si>
    <t>200500030025</t>
  </si>
  <si>
    <t>BALMATI DEVI</t>
  </si>
  <si>
    <t>000110153349</t>
  </si>
  <si>
    <t>200500030026</t>
  </si>
  <si>
    <t>4904108003661</t>
  </si>
  <si>
    <t>200500020027</t>
  </si>
  <si>
    <t>RIZWAN ANSARI</t>
  </si>
  <si>
    <t>638202120002137</t>
  </si>
  <si>
    <t>200700010016</t>
  </si>
  <si>
    <t>RAVI YADAV</t>
  </si>
  <si>
    <t>494410110008852</t>
  </si>
  <si>
    <t>200800040058</t>
  </si>
  <si>
    <t>KHOLA ORAON</t>
  </si>
  <si>
    <t>0060010182294</t>
  </si>
  <si>
    <t>200800070108</t>
  </si>
  <si>
    <t>AMINA KHATUN</t>
  </si>
  <si>
    <t>496818210000373</t>
  </si>
  <si>
    <t>200900040027</t>
  </si>
  <si>
    <t>JITWAHAN TANA BHAGAT</t>
  </si>
  <si>
    <t>0407201700009581</t>
  </si>
  <si>
    <t>200200200039</t>
  </si>
  <si>
    <t>GUNJARIYA DEVI</t>
  </si>
  <si>
    <t>84049993632</t>
  </si>
  <si>
    <t>200900210005</t>
  </si>
  <si>
    <t>ARASAD ANSARI</t>
  </si>
  <si>
    <t>0400010370141</t>
  </si>
  <si>
    <t>200200230017</t>
  </si>
  <si>
    <t>200200230037</t>
  </si>
  <si>
    <t>358702010633877</t>
  </si>
  <si>
    <t>200600170018</t>
  </si>
  <si>
    <t>SURAJ KERMALI</t>
  </si>
  <si>
    <t>494710510001756</t>
  </si>
  <si>
    <t>KARANJI 2</t>
  </si>
  <si>
    <t>ICHAPIRI</t>
  </si>
  <si>
    <t>KULLU</t>
  </si>
  <si>
    <t>KOKAR</t>
  </si>
  <si>
    <t>JULEKHA KHATUN</t>
  </si>
  <si>
    <t>200200010088</t>
  </si>
  <si>
    <t>Sangeeta Devi</t>
  </si>
  <si>
    <t>494518210004891</t>
  </si>
  <si>
    <t>200200020010</t>
  </si>
  <si>
    <t>520101252465326</t>
  </si>
  <si>
    <t>200300010020</t>
  </si>
  <si>
    <t xml:space="preserve">Janki Devi </t>
  </si>
  <si>
    <t>492418210009162</t>
  </si>
  <si>
    <t>200300010025</t>
  </si>
  <si>
    <t xml:space="preserve">Sunita devi </t>
  </si>
  <si>
    <t>492410510008615</t>
  </si>
  <si>
    <t>200200050019</t>
  </si>
  <si>
    <t xml:space="preserve">Ritu Ekka </t>
  </si>
  <si>
    <t>54248100002393</t>
  </si>
  <si>
    <t>200100150094</t>
  </si>
  <si>
    <t>NAUSHAD ANSARI</t>
  </si>
  <si>
    <t>358702010632441</t>
  </si>
  <si>
    <t>200100150095</t>
  </si>
  <si>
    <t>SANGAM TOPPO</t>
  </si>
  <si>
    <t>6912779032</t>
  </si>
  <si>
    <t>200100270018</t>
  </si>
  <si>
    <t xml:space="preserve">Ramdev Mahto </t>
  </si>
  <si>
    <t>22010404475</t>
  </si>
  <si>
    <t>200600040025</t>
  </si>
  <si>
    <t>BABULAL MAHTO</t>
  </si>
  <si>
    <t>078301000008989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</si>
  <si>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</si>
  <si>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</si>
  <si>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</si>
  <si>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</si>
  <si>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</si>
  <si>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</si>
  <si>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</si>
  <si>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200500010024</t>
  </si>
  <si>
    <t>RAM PREM THAKUR</t>
  </si>
  <si>
    <t>36126924876</t>
  </si>
  <si>
    <t>54248100002416</t>
  </si>
  <si>
    <t>200700070017</t>
  </si>
  <si>
    <t>494410110004296</t>
  </si>
  <si>
    <t>200700060029</t>
  </si>
  <si>
    <t>DILIP MAHTO</t>
  </si>
  <si>
    <t>494410510009057</t>
  </si>
  <si>
    <t>200200140020</t>
  </si>
  <si>
    <t>59096679424</t>
  </si>
  <si>
    <t>200100430012</t>
  </si>
  <si>
    <t>CHARIYA ORAIN</t>
  </si>
  <si>
    <t>495910110005757</t>
  </si>
  <si>
    <t>200200150012</t>
  </si>
  <si>
    <t>BIKESH ORAON</t>
  </si>
  <si>
    <t>39917094219</t>
  </si>
  <si>
    <t>200200150037</t>
  </si>
  <si>
    <t>MUNESA KHATUN</t>
  </si>
  <si>
    <t>492418210008972</t>
  </si>
  <si>
    <t>200200150038</t>
  </si>
  <si>
    <t>54248100008205</t>
  </si>
  <si>
    <t>200200150039</t>
  </si>
  <si>
    <t>SATISH ORAON</t>
  </si>
  <si>
    <t>492418210001312</t>
  </si>
  <si>
    <t>200600070028</t>
  </si>
  <si>
    <t>KHALID ANSARI</t>
  </si>
  <si>
    <t>589530150000040</t>
  </si>
  <si>
    <t>200600070031</t>
  </si>
  <si>
    <t>KOLHA SAHU</t>
  </si>
  <si>
    <t>7766000100021444</t>
  </si>
  <si>
    <t>200800040059</t>
  </si>
  <si>
    <t>TEMBA ORAON</t>
  </si>
  <si>
    <t>24443211031505</t>
  </si>
  <si>
    <t>200800010031</t>
  </si>
  <si>
    <t>KYAMUDDIN ANSARI</t>
  </si>
  <si>
    <t>492918210001302</t>
  </si>
  <si>
    <t>0109</t>
  </si>
  <si>
    <t>200100530005</t>
  </si>
  <si>
    <t>VAJIFA KHATUN</t>
  </si>
  <si>
    <t>37139894633</t>
  </si>
  <si>
    <t>200900020028</t>
  </si>
  <si>
    <t>SUMITRA ORAIN</t>
  </si>
  <si>
    <t>590518210006574</t>
  </si>
  <si>
    <t>200900040028</t>
  </si>
  <si>
    <t>JAYNATH PAHAN</t>
  </si>
  <si>
    <t>34398754859</t>
  </si>
  <si>
    <t>200900040030</t>
  </si>
  <si>
    <t>HAFIJUL ANSARI</t>
  </si>
  <si>
    <t>39885738633</t>
  </si>
  <si>
    <t>200900040031</t>
  </si>
  <si>
    <t>ANJAL FARUK</t>
  </si>
  <si>
    <t>0407201700019898</t>
  </si>
  <si>
    <t>200800340003</t>
  </si>
  <si>
    <t>RAJKUMARI SAHU</t>
  </si>
  <si>
    <t>615910110001071</t>
  </si>
  <si>
    <t>BKID0006159</t>
  </si>
  <si>
    <t>200800340004</t>
  </si>
  <si>
    <t>615920110000006</t>
  </si>
  <si>
    <t>84056469472</t>
  </si>
  <si>
    <t>200900140015</t>
  </si>
  <si>
    <t>490310510001596</t>
  </si>
  <si>
    <t>200900140016</t>
  </si>
  <si>
    <t>MOHAMMAD ADIL</t>
  </si>
  <si>
    <t>22010917839</t>
  </si>
  <si>
    <t>200900140017</t>
  </si>
  <si>
    <t>KAJAL KUMARI</t>
  </si>
  <si>
    <t>84065405214</t>
  </si>
  <si>
    <t>LALITA KUMARI</t>
  </si>
  <si>
    <t>200100590002</t>
  </si>
  <si>
    <t>SUBASTANA BHAGAT</t>
  </si>
  <si>
    <t>9760000100003293</t>
  </si>
  <si>
    <t>200700230002</t>
  </si>
  <si>
    <t>SHAKTI KUMAR SINGH</t>
  </si>
  <si>
    <t>5706101002271</t>
  </si>
  <si>
    <t>200100010077</t>
  </si>
  <si>
    <t>RAVINA KHATUN</t>
  </si>
  <si>
    <t>358702120002654</t>
  </si>
  <si>
    <t>200100150096</t>
  </si>
  <si>
    <t>PAKDI ORAON</t>
  </si>
  <si>
    <t>358702500005217</t>
  </si>
  <si>
    <t>200100150097</t>
  </si>
  <si>
    <t>IMRANA KHATUN</t>
  </si>
  <si>
    <t>358702120003921</t>
  </si>
  <si>
    <t>200100400018</t>
  </si>
  <si>
    <t>20418358714</t>
  </si>
  <si>
    <t>200100430010</t>
  </si>
  <si>
    <t>SUSHILA MINZ</t>
  </si>
  <si>
    <t>495910110006848</t>
  </si>
  <si>
    <t>200100530017</t>
  </si>
  <si>
    <t>SHANAAZ KHATUN</t>
  </si>
  <si>
    <t>0407201700032932</t>
  </si>
  <si>
    <t>200100540014</t>
  </si>
  <si>
    <t>38677640531</t>
  </si>
  <si>
    <t>200100590003</t>
  </si>
  <si>
    <t>BUDHMANI TANA BHAGAT</t>
  </si>
  <si>
    <t>110159492771</t>
  </si>
  <si>
    <t>200200020064</t>
  </si>
  <si>
    <t>RUK MZNI DEVI</t>
  </si>
  <si>
    <t>54248100012928</t>
  </si>
  <si>
    <t>200200140021</t>
  </si>
  <si>
    <t>UPENDRA GOPE</t>
  </si>
  <si>
    <t>7784137216</t>
  </si>
  <si>
    <t>200200230026</t>
  </si>
  <si>
    <t>ISMAT JAHA</t>
  </si>
  <si>
    <t>84048184612</t>
  </si>
  <si>
    <t>200300010010</t>
  </si>
  <si>
    <t>27620110066676</t>
  </si>
  <si>
    <t>200300010015</t>
  </si>
  <si>
    <t xml:space="preserve">Premamati Devi </t>
  </si>
  <si>
    <t>492418210009161</t>
  </si>
  <si>
    <t>200600170019</t>
  </si>
  <si>
    <t>200600170020</t>
  </si>
  <si>
    <t>200600170021</t>
  </si>
  <si>
    <t>491618210002613</t>
  </si>
  <si>
    <t>200700100011</t>
  </si>
  <si>
    <t>MANGRI DEVI</t>
  </si>
  <si>
    <t>494410510009816</t>
  </si>
  <si>
    <t>200800070041</t>
  </si>
  <si>
    <t>496818210000247</t>
  </si>
  <si>
    <t>200800270015</t>
  </si>
  <si>
    <t>4043001700234556</t>
  </si>
  <si>
    <t>200800270017</t>
  </si>
  <si>
    <t>PARMESHWAR ORAON</t>
  </si>
  <si>
    <t>021710064602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</si>
  <si>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</si>
  <si>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</si>
  <si>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</si>
  <si>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</si>
  <si>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</si>
  <si>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</si>
  <si>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</si>
  <si>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</si>
  <si>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</si>
  <si>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200900230002</t>
  </si>
  <si>
    <t>SHASHI KUMAR SAHU</t>
  </si>
  <si>
    <t>499610110012315</t>
  </si>
  <si>
    <t>PANCHOLI</t>
  </si>
  <si>
    <t>200100010017</t>
  </si>
  <si>
    <t xml:space="preserve">Bikram Gope </t>
  </si>
  <si>
    <t>358702010006937</t>
  </si>
  <si>
    <t>200100050008</t>
  </si>
  <si>
    <t>ANISA KHATUN</t>
  </si>
  <si>
    <t>50370873265</t>
  </si>
  <si>
    <t>200200020073</t>
  </si>
  <si>
    <t>54240100004017</t>
  </si>
  <si>
    <t>200300010021</t>
  </si>
  <si>
    <t xml:space="preserve">Priti Rambha </t>
  </si>
  <si>
    <t>5706108003543</t>
  </si>
  <si>
    <t>200100150098</t>
  </si>
  <si>
    <t>KRISHNA KHESH</t>
  </si>
  <si>
    <t>100723015647</t>
  </si>
  <si>
    <t>200100170006</t>
  </si>
  <si>
    <t xml:space="preserve">Ropni Toppo </t>
  </si>
  <si>
    <t>9760000100036880</t>
  </si>
  <si>
    <t>200400010058</t>
  </si>
  <si>
    <t>22011134508</t>
  </si>
  <si>
    <t>200100410007</t>
  </si>
  <si>
    <t xml:space="preserve">Budhram Oran </t>
  </si>
  <si>
    <t>22010379151</t>
  </si>
  <si>
    <t>200500010014</t>
  </si>
  <si>
    <t>ASHA PRATIMA KHALKHO</t>
  </si>
  <si>
    <t>54248100002361</t>
  </si>
  <si>
    <t>200500020011</t>
  </si>
  <si>
    <t xml:space="preserve">Munni Devi </t>
  </si>
  <si>
    <t>638202120002426</t>
  </si>
  <si>
    <t>200500020036</t>
  </si>
  <si>
    <t>RUBI PRAWEEN</t>
  </si>
  <si>
    <t>59090249827</t>
  </si>
  <si>
    <t>200700030058</t>
  </si>
  <si>
    <t>KINU YADAV</t>
  </si>
  <si>
    <t>5706108000036</t>
  </si>
  <si>
    <t>200700020004</t>
  </si>
  <si>
    <t>KAMAL YADAV</t>
  </si>
  <si>
    <t>494410110002288</t>
  </si>
  <si>
    <t>200200150031</t>
  </si>
  <si>
    <t>RUSTAM ANSARI</t>
  </si>
  <si>
    <t>492410100008279</t>
  </si>
  <si>
    <t>200800280019</t>
  </si>
  <si>
    <t>KURESHA BIBI</t>
  </si>
  <si>
    <t>24443211018179</t>
  </si>
  <si>
    <t>200100540008</t>
  </si>
  <si>
    <t>TARANNUM KHATOON</t>
  </si>
  <si>
    <t>590610510000974</t>
  </si>
  <si>
    <t>200100540015</t>
  </si>
  <si>
    <t>LAILA KHATUN</t>
  </si>
  <si>
    <t>20407573115</t>
  </si>
  <si>
    <t>200900010009</t>
  </si>
  <si>
    <t>EHTESAM HAQUE</t>
  </si>
  <si>
    <t>0746010447997</t>
  </si>
  <si>
    <t>200900080025</t>
  </si>
  <si>
    <t>Sarashwati Devi</t>
  </si>
  <si>
    <t>200900080028</t>
  </si>
  <si>
    <t>ASHANUNI ORAON</t>
  </si>
  <si>
    <t>0746010240702</t>
  </si>
  <si>
    <t>200400070013</t>
  </si>
  <si>
    <t>MUNKA DEVI</t>
  </si>
  <si>
    <t>22011164645</t>
  </si>
  <si>
    <t>200800430003</t>
  </si>
  <si>
    <t>021110013904</t>
  </si>
  <si>
    <t>200800430004</t>
  </si>
  <si>
    <t>SANJAY MAHTO</t>
  </si>
  <si>
    <t>34893260980</t>
  </si>
  <si>
    <t>BHUNESHWAR MAHTO</t>
  </si>
  <si>
    <t>200800430008</t>
  </si>
  <si>
    <t>MANGARI ORAON</t>
  </si>
  <si>
    <t>496918210009281</t>
  </si>
  <si>
    <t>200100030109</t>
  </si>
  <si>
    <t>SOMRA BHAGAT</t>
  </si>
  <si>
    <t>08030100922406</t>
  </si>
  <si>
    <t>ITKI 2</t>
  </si>
  <si>
    <t>MAHESHPUR</t>
  </si>
  <si>
    <t>200100150062</t>
  </si>
  <si>
    <t>JAYA KACHHAP</t>
  </si>
  <si>
    <t>84029985069</t>
  </si>
  <si>
    <t>200200030008</t>
  </si>
  <si>
    <t>494510100014023</t>
  </si>
  <si>
    <t>200200070030</t>
  </si>
  <si>
    <t xml:space="preserve">Majarul Ansari </t>
  </si>
  <si>
    <t>50166653562</t>
  </si>
  <si>
    <t>200600020002</t>
  </si>
  <si>
    <t>200900020029</t>
  </si>
  <si>
    <t>NADIYA ORAON</t>
  </si>
  <si>
    <t>9760001700040422</t>
  </si>
  <si>
    <t>200900040013</t>
  </si>
  <si>
    <t>FATMA KHATOON</t>
  </si>
  <si>
    <t>638202120020361</t>
  </si>
  <si>
    <t>SAIMUN BIBI</t>
  </si>
  <si>
    <t>22010838583</t>
  </si>
  <si>
    <t>Sum of TS Loss</t>
  </si>
  <si>
    <t>Column Labels</t>
  </si>
  <si>
    <t>02-08 Jan</t>
  </si>
  <si>
    <t>200200050057</t>
  </si>
  <si>
    <t>SADINA KHATUN</t>
  </si>
  <si>
    <t>0746010828581</t>
  </si>
  <si>
    <t>200100150099</t>
  </si>
  <si>
    <t>0099</t>
  </si>
  <si>
    <t>AASMIN KHATUN</t>
  </si>
  <si>
    <t>638202120006637</t>
  </si>
  <si>
    <t>200100170010</t>
  </si>
  <si>
    <t>Mahadev Minj</t>
  </si>
  <si>
    <t>9760001700014250</t>
  </si>
  <si>
    <t>VIKTORIYA KHESS</t>
  </si>
  <si>
    <t>22010398131</t>
  </si>
  <si>
    <t>200200070045</t>
  </si>
  <si>
    <t xml:space="preserve">Samida Khatun </t>
  </si>
  <si>
    <t>54248100003687</t>
  </si>
  <si>
    <t>200200070085</t>
  </si>
  <si>
    <t>REENA LAKRA</t>
  </si>
  <si>
    <t>84041182500</t>
  </si>
  <si>
    <t>200300090043</t>
  </si>
  <si>
    <t>LALI KUMARI</t>
  </si>
  <si>
    <t>489718210003828</t>
  </si>
  <si>
    <t>200100230065</t>
  </si>
  <si>
    <t>GANDORI MUNDA</t>
  </si>
  <si>
    <t>494310510000994</t>
  </si>
  <si>
    <t>200200100023</t>
  </si>
  <si>
    <t>BADAL KUMAR</t>
  </si>
  <si>
    <t>1751104000045298</t>
  </si>
  <si>
    <t>200200110017</t>
  </si>
  <si>
    <t>Sonil Kispotta</t>
  </si>
  <si>
    <t>50448137138</t>
  </si>
  <si>
    <t>200400010006</t>
  </si>
  <si>
    <t xml:space="preserve">Lakshmi Devi </t>
  </si>
  <si>
    <t>0746010496247</t>
  </si>
  <si>
    <t>NAJIYA PARWEEN</t>
  </si>
  <si>
    <t>200600030007</t>
  </si>
  <si>
    <t>KAMAL KISHORE YADAV</t>
  </si>
  <si>
    <t>490710110003832</t>
  </si>
  <si>
    <t>200500010050</t>
  </si>
  <si>
    <t>BRIJIT KUJUR</t>
  </si>
  <si>
    <t>4904108001619</t>
  </si>
  <si>
    <t>200700040010</t>
  </si>
  <si>
    <t>SUSHIL YADAV</t>
  </si>
  <si>
    <t>22009960605</t>
  </si>
  <si>
    <t>200200150005</t>
  </si>
  <si>
    <t>KHADDI OARAON</t>
  </si>
  <si>
    <t>492410510007858</t>
  </si>
  <si>
    <t>200200150040</t>
  </si>
  <si>
    <t>BIGALAHI KHATUN</t>
  </si>
  <si>
    <t>492410110006392</t>
  </si>
  <si>
    <t>200700090002</t>
  </si>
  <si>
    <t>ROHIT YADAV</t>
  </si>
  <si>
    <t>494410510010026</t>
  </si>
  <si>
    <t>200800020046</t>
  </si>
  <si>
    <t>MANGRI ORAON</t>
  </si>
  <si>
    <t>021710055931</t>
  </si>
  <si>
    <t>200800040064</t>
  </si>
  <si>
    <t>021710053752</t>
  </si>
  <si>
    <t>200800040065</t>
  </si>
  <si>
    <t>BALMANI DEVI</t>
  </si>
  <si>
    <t>24443211043379</t>
  </si>
  <si>
    <t>200800070110</t>
  </si>
  <si>
    <t>DASRATH ORAON</t>
  </si>
  <si>
    <t>3690671606</t>
  </si>
  <si>
    <t>200800070111</t>
  </si>
  <si>
    <t>0111</t>
  </si>
  <si>
    <t>CHARNU ORAON</t>
  </si>
  <si>
    <t>0060010121544</t>
  </si>
  <si>
    <t>200800100024</t>
  </si>
  <si>
    <t>NUR MUHAMAD FARAS</t>
  </si>
  <si>
    <t>496918210012708</t>
  </si>
  <si>
    <t>200100530053</t>
  </si>
  <si>
    <t>RIJWANA KHATUN</t>
  </si>
  <si>
    <t>36379523570</t>
  </si>
  <si>
    <t>200800280016</t>
  </si>
  <si>
    <t>SHOBHA KUJUR</t>
  </si>
  <si>
    <t>110010629952</t>
  </si>
  <si>
    <t>CNRB0003374</t>
  </si>
  <si>
    <t>200900040011</t>
  </si>
  <si>
    <t>638202120014389</t>
  </si>
  <si>
    <t>200400070014</t>
  </si>
  <si>
    <t>37805134379</t>
  </si>
  <si>
    <t>200400070015</t>
  </si>
  <si>
    <t>Purni Devi</t>
  </si>
  <si>
    <t>590510510002167</t>
  </si>
  <si>
    <t>200400070016</t>
  </si>
  <si>
    <t>JOGANATH MAHTO</t>
  </si>
  <si>
    <t>22011079055</t>
  </si>
  <si>
    <t>200100550019</t>
  </si>
  <si>
    <t>SANIYARO YARO</t>
  </si>
  <si>
    <t>22010474793</t>
  </si>
  <si>
    <t>200900140020</t>
  </si>
  <si>
    <t>HEENA KHATUN</t>
  </si>
  <si>
    <t>84034419788</t>
  </si>
  <si>
    <t>200900140021</t>
  </si>
  <si>
    <t>SUMIT MAHLI</t>
  </si>
  <si>
    <t>84038718660</t>
  </si>
  <si>
    <t>200900140023</t>
  </si>
  <si>
    <t>SHANTI ORAON</t>
  </si>
  <si>
    <t>22010848637</t>
  </si>
  <si>
    <t>200900210006</t>
  </si>
  <si>
    <t>MOHIUDDIN ANSARI</t>
  </si>
  <si>
    <t>0400010367967</t>
  </si>
  <si>
    <t>200700230005</t>
  </si>
  <si>
    <t>494418210000022</t>
  </si>
  <si>
    <t>200600190002</t>
  </si>
  <si>
    <t>DEEPAK KUMAR SAHU</t>
  </si>
  <si>
    <t>7766000100031520</t>
  </si>
  <si>
    <t>BARAGAIN</t>
  </si>
  <si>
    <t>DEV DARSHAN</t>
  </si>
  <si>
    <t>09-15 Jan</t>
  </si>
  <si>
    <t>200100410064</t>
  </si>
  <si>
    <t>MOHIT KUMAR</t>
  </si>
  <si>
    <t>22010475979</t>
  </si>
  <si>
    <t>200100420017</t>
  </si>
  <si>
    <t>RAVI ORAON</t>
  </si>
  <si>
    <t>50344409816</t>
  </si>
  <si>
    <t>IDIB000I518</t>
  </si>
  <si>
    <t>200100430008</t>
  </si>
  <si>
    <t>4895120002270</t>
  </si>
  <si>
    <t>200100430026</t>
  </si>
  <si>
    <t>DIPAK ORAON</t>
  </si>
  <si>
    <t>9760001700060107</t>
  </si>
  <si>
    <t>200100430027</t>
  </si>
  <si>
    <t>ALIYA TARANNUM</t>
  </si>
  <si>
    <t>08030110119556</t>
  </si>
  <si>
    <t>200200070086</t>
  </si>
  <si>
    <t>SANDEEP ORAON</t>
  </si>
  <si>
    <t>0407010126096</t>
  </si>
  <si>
    <t>200200110041</t>
  </si>
  <si>
    <t>BHUNESHWAR GOP</t>
  </si>
  <si>
    <t>4904108001440</t>
  </si>
  <si>
    <t>50100180729528</t>
  </si>
  <si>
    <t>200600040017</t>
  </si>
  <si>
    <t>ABHISHEK MAHTO</t>
  </si>
  <si>
    <t>590318210001003</t>
  </si>
  <si>
    <t>YUGEL MAHTO</t>
  </si>
  <si>
    <t>491610100009087</t>
  </si>
  <si>
    <t>200700070010</t>
  </si>
  <si>
    <t>KRANTI DEVI</t>
  </si>
  <si>
    <t>494418210003855</t>
  </si>
  <si>
    <t>200800040027</t>
  </si>
  <si>
    <t>BINESH SAHU</t>
  </si>
  <si>
    <t>24440110015209</t>
  </si>
  <si>
    <t>0112</t>
  </si>
  <si>
    <t>200800270019</t>
  </si>
  <si>
    <t>SUMITRA LOHRAIN</t>
  </si>
  <si>
    <t>590710510000161</t>
  </si>
  <si>
    <t>200800270020</t>
  </si>
  <si>
    <t>ZINGIYA ORAON</t>
  </si>
  <si>
    <t>021710059734</t>
  </si>
  <si>
    <t>200900040033</t>
  </si>
  <si>
    <t>DHURA ORAON</t>
  </si>
  <si>
    <t>0407201700028674</t>
  </si>
  <si>
    <t>0746010705738</t>
  </si>
  <si>
    <t>200900110014</t>
  </si>
  <si>
    <t>490310110012689</t>
  </si>
  <si>
    <t>200900140024</t>
  </si>
  <si>
    <t>RAFAT FATMI</t>
  </si>
  <si>
    <t>22010884596</t>
  </si>
  <si>
    <t>200900140026</t>
  </si>
  <si>
    <t>AJUL ANSARI</t>
  </si>
  <si>
    <t>84053168194</t>
  </si>
  <si>
    <t>Rakib Alam</t>
  </si>
  <si>
    <t>22010880535</t>
  </si>
  <si>
    <t>16-22 Jan</t>
  </si>
  <si>
    <t>200100010080</t>
  </si>
  <si>
    <t>RUPAN TIGGA</t>
  </si>
  <si>
    <t>358702010634588</t>
  </si>
  <si>
    <t>200200020036</t>
  </si>
  <si>
    <t xml:space="preserve">Balak Gope </t>
  </si>
  <si>
    <t>22016694952</t>
  </si>
  <si>
    <t>200200020046</t>
  </si>
  <si>
    <t xml:space="preserve">Mina Devi </t>
  </si>
  <si>
    <t>520191028617742</t>
  </si>
  <si>
    <t>200100150054</t>
  </si>
  <si>
    <t>AZAD ANSARI</t>
  </si>
  <si>
    <t>358702010624963</t>
  </si>
  <si>
    <t>200100150100</t>
  </si>
  <si>
    <t>SALMA PARWEEN</t>
  </si>
  <si>
    <t>1751104000020332</t>
  </si>
  <si>
    <t>200200100024</t>
  </si>
  <si>
    <t>MUNKI ORAIN</t>
  </si>
  <si>
    <t>494518210005869</t>
  </si>
  <si>
    <t>200200100025</t>
  </si>
  <si>
    <t>RAGHU MAHTO</t>
  </si>
  <si>
    <t>494310510003057</t>
  </si>
  <si>
    <t>200400010060</t>
  </si>
  <si>
    <t>BANDO ORAON</t>
  </si>
  <si>
    <t>0746201700051401</t>
  </si>
  <si>
    <t>200100420008</t>
  </si>
  <si>
    <t xml:space="preserve">Saraswati Devi </t>
  </si>
  <si>
    <t>491510510010639</t>
  </si>
  <si>
    <t>200600040005</t>
  </si>
  <si>
    <t>PRIYANKA KUMARI</t>
  </si>
  <si>
    <t>43356136379</t>
  </si>
  <si>
    <t>200600040055</t>
  </si>
  <si>
    <t>078301000081796</t>
  </si>
  <si>
    <t>200700040018</t>
  </si>
  <si>
    <t>84044723886</t>
  </si>
  <si>
    <t>200700070027</t>
  </si>
  <si>
    <t>MAHESH RAM</t>
  </si>
  <si>
    <t>494410400008125</t>
  </si>
  <si>
    <t>200700060009</t>
  </si>
  <si>
    <t>MAINWA DEVI</t>
  </si>
  <si>
    <t>494410110001728</t>
  </si>
  <si>
    <t>200800040068</t>
  </si>
  <si>
    <t>24443211016915</t>
  </si>
  <si>
    <t>200800010006</t>
  </si>
  <si>
    <t>RABINA BIBI</t>
  </si>
  <si>
    <t>492918210006389</t>
  </si>
  <si>
    <t>200800070119</t>
  </si>
  <si>
    <t>0119</t>
  </si>
  <si>
    <t>DHIRAN THAKUR</t>
  </si>
  <si>
    <t>4043001700150926</t>
  </si>
  <si>
    <t>200400060007</t>
  </si>
  <si>
    <t>DASHMANI ORAON</t>
  </si>
  <si>
    <t>0746201700036493</t>
  </si>
  <si>
    <t>200100530013</t>
  </si>
  <si>
    <t>AISHA PARWEEN</t>
  </si>
  <si>
    <t>35389119356</t>
  </si>
  <si>
    <t>200100530058</t>
  </si>
  <si>
    <t>MUNTJIR ANSARI</t>
  </si>
  <si>
    <t>43003276591</t>
  </si>
  <si>
    <t>200100530059</t>
  </si>
  <si>
    <t>SAFINA KHATUN</t>
  </si>
  <si>
    <t>638202120012156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</si>
  <si>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</si>
  <si>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</si>
  <si>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</si>
  <si>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</si>
  <si>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</si>
  <si>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</si>
  <si>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</si>
  <si>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200100550012</t>
  </si>
  <si>
    <t>KUBLAS DEVI</t>
  </si>
  <si>
    <t>22010527827</t>
  </si>
  <si>
    <t>200900110016</t>
  </si>
  <si>
    <t>MAYA SINGH</t>
  </si>
  <si>
    <t>84070571090</t>
  </si>
  <si>
    <t>200900140018</t>
  </si>
  <si>
    <t>22010879063</t>
  </si>
  <si>
    <t>200900140027</t>
  </si>
  <si>
    <t>RAJESH GOP</t>
  </si>
  <si>
    <t>22010826634</t>
  </si>
  <si>
    <t>200900140028</t>
  </si>
  <si>
    <t>ASMINA KHATUN</t>
  </si>
  <si>
    <t>22010878854</t>
  </si>
  <si>
    <t>200600170013</t>
  </si>
  <si>
    <t>MAHESHWER MUNDA</t>
  </si>
  <si>
    <t>491610110006415</t>
  </si>
  <si>
    <t>200800430007</t>
  </si>
  <si>
    <t>SAHODRA KUMARI</t>
  </si>
  <si>
    <t>32802286763</t>
  </si>
  <si>
    <t>200900230003</t>
  </si>
  <si>
    <t>RAVI PRASAD SAHU</t>
  </si>
  <si>
    <t>669502010008341</t>
  </si>
  <si>
    <t>HDFC0005866</t>
  </si>
  <si>
    <t>200600180002</t>
  </si>
  <si>
    <t>RIYA MUNDA</t>
  </si>
  <si>
    <t>078301000077127</t>
  </si>
  <si>
    <t>SEMRA</t>
  </si>
  <si>
    <t>23-29 Jan</t>
  </si>
  <si>
    <t>200100050009</t>
  </si>
  <si>
    <t>494318210000448</t>
  </si>
  <si>
    <t>200100080047</t>
  </si>
  <si>
    <t>SUDHIR KHALKHO</t>
  </si>
  <si>
    <t>371101000001240</t>
  </si>
  <si>
    <t>200100080058</t>
  </si>
  <si>
    <t>SALIMUDDIN ANSARI</t>
  </si>
  <si>
    <t>371101000004879</t>
  </si>
  <si>
    <t>200100170034</t>
  </si>
  <si>
    <t>AIMOON KHATOON</t>
  </si>
  <si>
    <t>495918210000932</t>
  </si>
  <si>
    <t>200100270057</t>
  </si>
  <si>
    <t>Mantorni Devi</t>
  </si>
  <si>
    <t>4895108002996</t>
  </si>
  <si>
    <t>200100530040</t>
  </si>
  <si>
    <t>JAMHIR ANSARI</t>
  </si>
  <si>
    <t>37139894677</t>
  </si>
  <si>
    <t>200100610002</t>
  </si>
  <si>
    <t>200200010103</t>
  </si>
  <si>
    <t>SAFIULLA ANSARI</t>
  </si>
  <si>
    <t>4904101003213</t>
  </si>
  <si>
    <t>200200010164</t>
  </si>
  <si>
    <t>0164</t>
  </si>
  <si>
    <t>KUILI ORAIN</t>
  </si>
  <si>
    <t>22009554661</t>
  </si>
  <si>
    <t>200200110033</t>
  </si>
  <si>
    <t>000110132425</t>
  </si>
  <si>
    <t xml:space="preserve">India post Payments Bank </t>
  </si>
  <si>
    <t>200300020051</t>
  </si>
  <si>
    <t>SACHIN KUMAR SAHU</t>
  </si>
  <si>
    <t>50296930218</t>
  </si>
  <si>
    <t>200300090007</t>
  </si>
  <si>
    <t xml:space="preserve">Fulo Devi </t>
  </si>
  <si>
    <t>492410110003713</t>
  </si>
  <si>
    <t>200500020056</t>
  </si>
  <si>
    <t>638202010016449</t>
  </si>
  <si>
    <t>200600090032</t>
  </si>
  <si>
    <t>BUDHESHWAR KUMAR</t>
  </si>
  <si>
    <t>38762497785</t>
  </si>
  <si>
    <t>200800070113</t>
  </si>
  <si>
    <t>0113</t>
  </si>
  <si>
    <t>SANJAY LAKRA</t>
  </si>
  <si>
    <t>255301000014635</t>
  </si>
  <si>
    <t>200900130009</t>
  </si>
  <si>
    <t>RAMJAN ANSARI</t>
  </si>
  <si>
    <t>22010878286</t>
  </si>
  <si>
    <t>200900130010</t>
  </si>
  <si>
    <t>AYESHA KHATUN</t>
  </si>
  <si>
    <t>22010860405</t>
  </si>
  <si>
    <t>30-05 Feb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</si>
  <si>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</si>
  <si>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</si>
  <si>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</si>
  <si>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</si>
  <si>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</si>
  <si>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</si>
  <si>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</si>
  <si>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</si>
  <si>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200100030023</t>
  </si>
  <si>
    <t>495910510006527</t>
  </si>
  <si>
    <t>200100030112</t>
  </si>
  <si>
    <t>BANDE ORAON</t>
  </si>
  <si>
    <t>495910510003218</t>
  </si>
  <si>
    <t>200100230066</t>
  </si>
  <si>
    <t>JITANI ORAON</t>
  </si>
  <si>
    <t>371101000002072</t>
  </si>
  <si>
    <t>0070</t>
  </si>
  <si>
    <t>200100330014</t>
  </si>
  <si>
    <t>KHUSHBU DEVI</t>
  </si>
  <si>
    <t>84034919826</t>
  </si>
  <si>
    <t>200100540009</t>
  </si>
  <si>
    <t>36564712512</t>
  </si>
  <si>
    <t>SBIN0004646</t>
  </si>
  <si>
    <t>200100540010</t>
  </si>
  <si>
    <t>SAMIM ANSARI</t>
  </si>
  <si>
    <t>495918210009008</t>
  </si>
  <si>
    <t>200200040016</t>
  </si>
  <si>
    <t>ABHAY KUMAR GOP</t>
  </si>
  <si>
    <t>50100407796084</t>
  </si>
  <si>
    <t>200200050058</t>
  </si>
  <si>
    <t>DURGI ORAON</t>
  </si>
  <si>
    <t>638202010019198</t>
  </si>
  <si>
    <t>200200150041</t>
  </si>
  <si>
    <t>NIRMAL KISPOTTA</t>
  </si>
  <si>
    <t>54248100008829</t>
  </si>
  <si>
    <t>200200200040</t>
  </si>
  <si>
    <t>7763304535</t>
  </si>
  <si>
    <t>200500010051</t>
  </si>
  <si>
    <t>84058880786</t>
  </si>
  <si>
    <t>200500020028</t>
  </si>
  <si>
    <t>SAJID ANSARI</t>
  </si>
  <si>
    <t>22009543092</t>
  </si>
  <si>
    <t>200500020046</t>
  </si>
  <si>
    <t>GAYTRI ORAON</t>
  </si>
  <si>
    <t>000110140644</t>
  </si>
  <si>
    <t>200500030029</t>
  </si>
  <si>
    <t>SAFIUDIN ANSARI</t>
  </si>
  <si>
    <t>638202010004509</t>
  </si>
  <si>
    <t>200600010016</t>
  </si>
  <si>
    <t>SAVITA SINGH</t>
  </si>
  <si>
    <t>1713769772</t>
  </si>
  <si>
    <t>KKBK0005289</t>
  </si>
  <si>
    <t>200600090031</t>
  </si>
  <si>
    <t>GOVIND MAHTO</t>
  </si>
  <si>
    <t>1940104000008273</t>
  </si>
  <si>
    <t>SBIN0018056</t>
  </si>
  <si>
    <t>200800010020</t>
  </si>
  <si>
    <t>AJMINA KHATUN</t>
  </si>
  <si>
    <t>492918210008633</t>
  </si>
  <si>
    <t>200800040070</t>
  </si>
  <si>
    <t>24443211026921</t>
  </si>
  <si>
    <t>200800100006</t>
  </si>
  <si>
    <t>MUJIRA BIBI</t>
  </si>
  <si>
    <t>22013660709</t>
  </si>
  <si>
    <t>200800270004</t>
  </si>
  <si>
    <t>PUNAM KUMARI</t>
  </si>
  <si>
    <t>5806776855</t>
  </si>
  <si>
    <t>200900020006</t>
  </si>
  <si>
    <t>SAHIMAN KHATUN</t>
  </si>
  <si>
    <t>35624770223</t>
  </si>
  <si>
    <t>200900020007</t>
  </si>
  <si>
    <t>SURAJMUNI URAIN</t>
  </si>
  <si>
    <t>36885314796</t>
  </si>
  <si>
    <t>200900120003</t>
  </si>
  <si>
    <t>SACHIDANAND SAHU</t>
  </si>
  <si>
    <t>490310100001507</t>
  </si>
  <si>
    <t>200900120007</t>
  </si>
  <si>
    <t>84034911328</t>
  </si>
  <si>
    <t>200900120008</t>
  </si>
  <si>
    <t>ADARSH KUMAR SAHU</t>
  </si>
  <si>
    <t>490318210010673</t>
  </si>
  <si>
    <t>200900150035</t>
  </si>
  <si>
    <t>NOORJAHAN KHATOON</t>
  </si>
  <si>
    <t>0746010752800</t>
  </si>
  <si>
    <t>200900150036</t>
  </si>
  <si>
    <t>43948586576</t>
  </si>
  <si>
    <t>SAPAROM</t>
  </si>
  <si>
    <t>IRBA</t>
  </si>
  <si>
    <t>MAYAPUR</t>
  </si>
  <si>
    <t>200100150101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</si>
  <si>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</si>
  <si>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</si>
  <si>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</si>
  <si>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</si>
  <si>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</si>
  <si>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</si>
  <si>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</si>
  <si>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SHOBHA DEVI</t>
  </si>
  <si>
    <t>001007230658</t>
  </si>
  <si>
    <t>200100230067</t>
  </si>
  <si>
    <t>KOMAL TIRKEY</t>
  </si>
  <si>
    <t>7832220282</t>
  </si>
  <si>
    <t>200100520026</t>
  </si>
  <si>
    <t>HIRU GOPE</t>
  </si>
  <si>
    <t>22010788370</t>
  </si>
  <si>
    <t>200100530036</t>
  </si>
  <si>
    <t>SAKINA KHATUN</t>
  </si>
  <si>
    <t>0407201700020353</t>
  </si>
  <si>
    <t>200200050046</t>
  </si>
  <si>
    <t xml:space="preserve">Israt Praween </t>
  </si>
  <si>
    <t>54248100002172</t>
  </si>
  <si>
    <t>200200070059</t>
  </si>
  <si>
    <t>NARGISH KHATUN</t>
  </si>
  <si>
    <t>54248100012062</t>
  </si>
  <si>
    <t>4904108003841</t>
  </si>
  <si>
    <t>200200100016</t>
  </si>
  <si>
    <t>41333101405</t>
  </si>
  <si>
    <t>200200110038</t>
  </si>
  <si>
    <t>SAHARUN ANSARI</t>
  </si>
  <si>
    <t>22009548932</t>
  </si>
  <si>
    <t>200200150006</t>
  </si>
  <si>
    <t>492418210007119</t>
  </si>
  <si>
    <t>200200200008</t>
  </si>
  <si>
    <t>ANJALI KUMARI</t>
  </si>
  <si>
    <t>7910998457</t>
  </si>
  <si>
    <t>200600040037</t>
  </si>
  <si>
    <t>RAM NARAYAN MAHTO</t>
  </si>
  <si>
    <t>01670100019296</t>
  </si>
  <si>
    <t>UCBA0000167</t>
  </si>
  <si>
    <t>200600040076</t>
  </si>
  <si>
    <t>MD JAID ANSARI</t>
  </si>
  <si>
    <t>078301000025589</t>
  </si>
  <si>
    <t>200600070027</t>
  </si>
  <si>
    <t>SITARAM YADAV</t>
  </si>
  <si>
    <t>0062010037532</t>
  </si>
  <si>
    <t>200600220003</t>
  </si>
  <si>
    <t>FIROZ KHAN</t>
  </si>
  <si>
    <t>50100749400561</t>
  </si>
  <si>
    <t>200700020026</t>
  </si>
  <si>
    <t>494418210007263</t>
  </si>
  <si>
    <t>200700030024</t>
  </si>
  <si>
    <t>BHUNESHWAR SHIKHAR</t>
  </si>
  <si>
    <t>494410100005259</t>
  </si>
  <si>
    <t>SHARDA DEVI</t>
  </si>
  <si>
    <t>200700160002</t>
  </si>
  <si>
    <t>MANOJ KUMAR SINGH</t>
  </si>
  <si>
    <t>491210110005697</t>
  </si>
  <si>
    <t>200700160003</t>
  </si>
  <si>
    <t>RINKI SINGH</t>
  </si>
  <si>
    <t>491210110015415</t>
  </si>
  <si>
    <t>200700160004</t>
  </si>
  <si>
    <t>ANJALI SINGH</t>
  </si>
  <si>
    <t>491218210003671</t>
  </si>
  <si>
    <t>200700200002</t>
  </si>
  <si>
    <t>494410100010393</t>
  </si>
  <si>
    <t>200800040071</t>
  </si>
  <si>
    <t>24440110015179</t>
  </si>
  <si>
    <t>200800270007</t>
  </si>
  <si>
    <t>SAHJU ORAION</t>
  </si>
  <si>
    <t>255301000007810</t>
  </si>
  <si>
    <t>200800280020</t>
  </si>
  <si>
    <t>GULSHAN BIBI</t>
  </si>
  <si>
    <t>021710042385</t>
  </si>
  <si>
    <t>Mahirudin Ansari</t>
  </si>
  <si>
    <t>38351526850</t>
  </si>
  <si>
    <t>200900040038</t>
  </si>
  <si>
    <t>AJEET ANSARI</t>
  </si>
  <si>
    <t>638202120018517</t>
  </si>
  <si>
    <t>06-12 Feb</t>
  </si>
  <si>
    <t>PISKA</t>
  </si>
  <si>
    <t>MALANG TOLI</t>
  </si>
  <si>
    <t>13-19 Feb</t>
  </si>
  <si>
    <t>200100030044</t>
  </si>
  <si>
    <t xml:space="preserve">Manju Devi </t>
  </si>
  <si>
    <t>08030100922544</t>
  </si>
  <si>
    <t>200100080005</t>
  </si>
  <si>
    <t>SANJAY SAHU</t>
  </si>
  <si>
    <t>494310100013455</t>
  </si>
  <si>
    <t>200200010092</t>
  </si>
  <si>
    <t xml:space="preserve">Sima Oraon </t>
  </si>
  <si>
    <t>494518210004349</t>
  </si>
  <si>
    <t>200200010117</t>
  </si>
  <si>
    <t>0117</t>
  </si>
  <si>
    <t>BUDHAN ORAOIN</t>
  </si>
  <si>
    <t>494510110012552</t>
  </si>
  <si>
    <t>200300010027</t>
  </si>
  <si>
    <t xml:space="preserve">Swati Lata Bharti </t>
  </si>
  <si>
    <t>492410510010550</t>
  </si>
  <si>
    <t>200300020022</t>
  </si>
  <si>
    <t xml:space="preserve">Veena Devi </t>
  </si>
  <si>
    <t>50081152399</t>
  </si>
  <si>
    <t>200200050030</t>
  </si>
  <si>
    <t xml:space="preserve">Mahrun Khatoon </t>
  </si>
  <si>
    <t>54248100001521</t>
  </si>
  <si>
    <t>200100150104</t>
  </si>
  <si>
    <t>ASMA KHATUN</t>
  </si>
  <si>
    <t>6446755622</t>
  </si>
  <si>
    <t>200100150105</t>
  </si>
  <si>
    <t>BALMUNI ORAON</t>
  </si>
  <si>
    <t>37000065191</t>
  </si>
  <si>
    <t>200100170026</t>
  </si>
  <si>
    <t>JAGAT PAL SAHU</t>
  </si>
  <si>
    <t>08030100009205</t>
  </si>
  <si>
    <t>200600040044</t>
  </si>
  <si>
    <t>PRITI KUMARI</t>
  </si>
  <si>
    <t>41691331382</t>
  </si>
  <si>
    <t>SBIN0002908</t>
  </si>
  <si>
    <t>200600030011</t>
  </si>
  <si>
    <t>ALKA DEVI</t>
  </si>
  <si>
    <t>315202000000349</t>
  </si>
  <si>
    <t>IOBA0003152</t>
  </si>
  <si>
    <t>200600010011</t>
  </si>
  <si>
    <t>RAM NATH MUNDA</t>
  </si>
  <si>
    <t>078301000009019</t>
  </si>
  <si>
    <t>200600020054</t>
  </si>
  <si>
    <t>SAHIL KUMAR SINGH</t>
  </si>
  <si>
    <t>7610000100012527</t>
  </si>
  <si>
    <t>PUNB0761000</t>
  </si>
  <si>
    <t>200500030032</t>
  </si>
  <si>
    <t>MANGU ORAON</t>
  </si>
  <si>
    <t>22009535401</t>
  </si>
  <si>
    <t>200700030041</t>
  </si>
  <si>
    <t>ANITA KUMARI</t>
  </si>
  <si>
    <t>110198804829</t>
  </si>
  <si>
    <t>200700040009</t>
  </si>
  <si>
    <t>BHUNESHWAR YADAV</t>
  </si>
  <si>
    <t>22010027041</t>
  </si>
  <si>
    <t>200200140022</t>
  </si>
  <si>
    <t>50424503591</t>
  </si>
  <si>
    <t>200700020018</t>
  </si>
  <si>
    <t>BASUDEO MAHTO</t>
  </si>
  <si>
    <t>494410100005928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</si>
  <si>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</si>
  <si>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</si>
  <si>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</si>
  <si>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</si>
  <si>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</si>
  <si>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</si>
  <si>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</si>
  <si>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</si>
  <si>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</si>
  <si>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</si>
  <si>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494410510011113</t>
  </si>
  <si>
    <t>200800020024</t>
  </si>
  <si>
    <t>TETRI ORAIN</t>
  </si>
  <si>
    <t>32519490103</t>
  </si>
  <si>
    <t>200800070115</t>
  </si>
  <si>
    <t>0115</t>
  </si>
  <si>
    <t>PANDU ORAON</t>
  </si>
  <si>
    <t>590710110001608</t>
  </si>
  <si>
    <t>200800100059</t>
  </si>
  <si>
    <t>SANIYARO ORAON</t>
  </si>
  <si>
    <t>021110028897</t>
  </si>
  <si>
    <t>200800100061</t>
  </si>
  <si>
    <t>GULABASHA Khatoon</t>
  </si>
  <si>
    <t>021110095810</t>
  </si>
  <si>
    <t>200800100062</t>
  </si>
  <si>
    <t>496910110011891</t>
  </si>
  <si>
    <t>200600090006</t>
  </si>
  <si>
    <t>NIRALA DEVI</t>
  </si>
  <si>
    <t>84048168689</t>
  </si>
  <si>
    <t>200600080002</t>
  </si>
  <si>
    <t>RAMESH PRASAD SINGH</t>
  </si>
  <si>
    <t>590030150000015</t>
  </si>
  <si>
    <t>200400060034</t>
  </si>
  <si>
    <t>BHANO ORAON</t>
  </si>
  <si>
    <t>490310110007880</t>
  </si>
  <si>
    <t>200100520005</t>
  </si>
  <si>
    <t>AMIT GOPE</t>
  </si>
  <si>
    <t>6530048730</t>
  </si>
  <si>
    <t>200100530014</t>
  </si>
  <si>
    <t>RAFIQ ANSARI</t>
  </si>
  <si>
    <t>37078114335</t>
  </si>
  <si>
    <t>200100530060</t>
  </si>
  <si>
    <t>LUCKY ARMAN</t>
  </si>
  <si>
    <t>55528100009656</t>
  </si>
  <si>
    <t>200100530061</t>
  </si>
  <si>
    <t>FARHAD ANSARI</t>
  </si>
  <si>
    <t>6205154262</t>
  </si>
  <si>
    <t>200600220004</t>
  </si>
  <si>
    <t>FADILMA PERWEEN</t>
  </si>
  <si>
    <t>6350672256</t>
  </si>
  <si>
    <t>KKBK0000152</t>
  </si>
  <si>
    <t>200600220005</t>
  </si>
  <si>
    <t>TANUJAKHATUN AKBAR KHAN</t>
  </si>
  <si>
    <t>494118210005066</t>
  </si>
  <si>
    <t>BKID0004941</t>
  </si>
  <si>
    <t>20-26 Feb</t>
  </si>
  <si>
    <t>0001</t>
  </si>
  <si>
    <t>200100030013</t>
  </si>
  <si>
    <t>JOSEF LAKRA</t>
  </si>
  <si>
    <t>495910510003202</t>
  </si>
  <si>
    <t>200100150015</t>
  </si>
  <si>
    <t xml:space="preserve">Pari Kumari </t>
  </si>
  <si>
    <t>7517858735</t>
  </si>
  <si>
    <t>200100150106</t>
  </si>
  <si>
    <t>200100160040</t>
  </si>
  <si>
    <t xml:space="preserve">Namita Devi </t>
  </si>
  <si>
    <t>495918210002308</t>
  </si>
  <si>
    <t>200100230011</t>
  </si>
  <si>
    <t xml:space="preserve">Geeta Devi </t>
  </si>
  <si>
    <t>22016749426</t>
  </si>
  <si>
    <t>200100330013</t>
  </si>
  <si>
    <t>200100430004</t>
  </si>
  <si>
    <t>PRATIMA URAIN</t>
  </si>
  <si>
    <t>32181529438</t>
  </si>
  <si>
    <t>200100520004</t>
  </si>
  <si>
    <t>BHARAT GOPE</t>
  </si>
  <si>
    <t>371101000001373</t>
  </si>
  <si>
    <t>200100520007</t>
  </si>
  <si>
    <t>6459904024</t>
  </si>
  <si>
    <t>200100530010</t>
  </si>
  <si>
    <t>35233892031</t>
  </si>
  <si>
    <t>200100530062</t>
  </si>
  <si>
    <t>200100530063</t>
  </si>
  <si>
    <t>200100540016</t>
  </si>
  <si>
    <t>200100540017</t>
  </si>
  <si>
    <t>200200010081</t>
  </si>
  <si>
    <t xml:space="preserve">Gulsan Khatoon </t>
  </si>
  <si>
    <t>4904101003521</t>
  </si>
  <si>
    <t>200200010165</t>
  </si>
  <si>
    <t>0165</t>
  </si>
  <si>
    <t>200200010166</t>
  </si>
  <si>
    <t>0166</t>
  </si>
  <si>
    <t>200200020038</t>
  </si>
  <si>
    <t xml:space="preserve">Bhikharm Oraon </t>
  </si>
  <si>
    <t>158722010001270</t>
  </si>
  <si>
    <t>200200070004</t>
  </si>
  <si>
    <t xml:space="preserve">Chhuniya Devi </t>
  </si>
  <si>
    <t>39470523209</t>
  </si>
  <si>
    <t>200200200041</t>
  </si>
  <si>
    <t>200200200042</t>
  </si>
  <si>
    <t>200300010007</t>
  </si>
  <si>
    <t>UMESH KUMAR KUSHWAHA</t>
  </si>
  <si>
    <t>27620110057445</t>
  </si>
  <si>
    <t>200300020045</t>
  </si>
  <si>
    <t>21555789029</t>
  </si>
  <si>
    <t>200400010061</t>
  </si>
  <si>
    <t>200500010020</t>
  </si>
  <si>
    <t>MANOJ BAKHLA</t>
  </si>
  <si>
    <t>4904108000537</t>
  </si>
  <si>
    <t>200600040043</t>
  </si>
  <si>
    <t>078301000026741</t>
  </si>
  <si>
    <t>200700030016</t>
  </si>
  <si>
    <t>494410110002350</t>
  </si>
  <si>
    <t>200700030060</t>
  </si>
  <si>
    <t>200700060010</t>
  </si>
  <si>
    <t>SARASWATI KUMARI</t>
  </si>
  <si>
    <t>644802010008004</t>
  </si>
  <si>
    <t>UBIN0564486</t>
  </si>
  <si>
    <t>200700060031</t>
  </si>
  <si>
    <t>200700190018</t>
  </si>
  <si>
    <t>200700230006</t>
  </si>
  <si>
    <t>200700230009</t>
  </si>
  <si>
    <t>200800020030</t>
  </si>
  <si>
    <t>LAXMIN DEVI</t>
  </si>
  <si>
    <t>84052954008</t>
  </si>
  <si>
    <t>200800040012</t>
  </si>
  <si>
    <t>Sunita Devi</t>
  </si>
  <si>
    <t>24440110058459</t>
  </si>
  <si>
    <t>200800040072</t>
  </si>
  <si>
    <t>200800070004</t>
  </si>
  <si>
    <t>Jitendra Vishkarma</t>
  </si>
  <si>
    <t>1748104000031888</t>
  </si>
  <si>
    <t>200800070070</t>
  </si>
  <si>
    <t>RABANI ANSARI</t>
  </si>
  <si>
    <t>4043001700157275</t>
  </si>
  <si>
    <t>200800070116</t>
  </si>
  <si>
    <t>0116</t>
  </si>
  <si>
    <t>200800070117</t>
  </si>
  <si>
    <t>200800100010</t>
  </si>
  <si>
    <t>NASHRIN KHATOON</t>
  </si>
  <si>
    <t>20360656953</t>
  </si>
  <si>
    <t>FINO0009002</t>
  </si>
  <si>
    <t>200800270022</t>
  </si>
  <si>
    <t>200900130011</t>
  </si>
  <si>
    <t>200900130012</t>
  </si>
  <si>
    <t>MURPA</t>
  </si>
  <si>
    <t>KATAIYA</t>
  </si>
  <si>
    <t>200100080059</t>
  </si>
  <si>
    <t>REKHA DEVI</t>
  </si>
  <si>
    <t>84065679489</t>
  </si>
  <si>
    <t>CHARKI DEVI</t>
  </si>
  <si>
    <t>22011261162</t>
  </si>
  <si>
    <t>200100160025</t>
  </si>
  <si>
    <t xml:space="preserve">Fulmani Devi </t>
  </si>
  <si>
    <t>37266854923</t>
  </si>
  <si>
    <t>200100170035</t>
  </si>
  <si>
    <t>KRISHNA XESS</t>
  </si>
  <si>
    <t>495910510007645</t>
  </si>
  <si>
    <t>200100170036</t>
  </si>
  <si>
    <t>MAHAVEER MINJ</t>
  </si>
  <si>
    <t>41471230034</t>
  </si>
  <si>
    <t>NIGAM NATH TANDAN</t>
  </si>
  <si>
    <t>08030100008618</t>
  </si>
  <si>
    <t>200100530032</t>
  </si>
  <si>
    <t>JAMIL AKHTAR</t>
  </si>
  <si>
    <t>84052810408</t>
  </si>
  <si>
    <t>JAMAHIR ANSARI</t>
  </si>
  <si>
    <t>35920039374</t>
  </si>
  <si>
    <t>PAIRAN KHATUN</t>
  </si>
  <si>
    <t>33604403331</t>
  </si>
  <si>
    <t>BINU KUMARI</t>
  </si>
  <si>
    <t>021110055756</t>
  </si>
  <si>
    <t>22010471634</t>
  </si>
  <si>
    <t>200100540019</t>
  </si>
  <si>
    <t>BARIK ANSARI</t>
  </si>
  <si>
    <t>495910100001351</t>
  </si>
  <si>
    <t>200100620003</t>
  </si>
  <si>
    <t>RUBI ORAIN</t>
  </si>
  <si>
    <t>371101000008185</t>
  </si>
  <si>
    <t>200100620004</t>
  </si>
  <si>
    <t>MR RUPDEO</t>
  </si>
  <si>
    <t>7765000100012632</t>
  </si>
  <si>
    <t>200100620006</t>
  </si>
  <si>
    <t>371101000008026</t>
  </si>
  <si>
    <t>200200010128</t>
  </si>
  <si>
    <t>0128</t>
  </si>
  <si>
    <t>ETAVARI URAIN</t>
  </si>
  <si>
    <t>494510110014969</t>
  </si>
  <si>
    <t>TARAMANI TIGGA</t>
  </si>
  <si>
    <t>4904108001830</t>
  </si>
  <si>
    <t>494510100017607</t>
  </si>
  <si>
    <t>200200010167</t>
  </si>
  <si>
    <t>0167</t>
  </si>
  <si>
    <t>84049101780</t>
  </si>
  <si>
    <t>200200020014</t>
  </si>
  <si>
    <t>MANI DEVI</t>
  </si>
  <si>
    <t>54248100006544</t>
  </si>
  <si>
    <t>200200050014</t>
  </si>
  <si>
    <t xml:space="preserve">Rubeda Khatun </t>
  </si>
  <si>
    <t>54248100001988</t>
  </si>
  <si>
    <t>200200070015</t>
  </si>
  <si>
    <t xml:space="preserve">Kalim Ansari </t>
  </si>
  <si>
    <t>50332859576</t>
  </si>
  <si>
    <t>200200070036</t>
  </si>
  <si>
    <t>Ahmed Ali</t>
  </si>
  <si>
    <t>38016711960</t>
  </si>
  <si>
    <t>200200070062</t>
  </si>
  <si>
    <t>110083993220</t>
  </si>
  <si>
    <t>VILAYAYI DEVI</t>
  </si>
  <si>
    <t>22009565458</t>
  </si>
  <si>
    <t>NANDAN AHIR</t>
  </si>
  <si>
    <t>22009514221</t>
  </si>
  <si>
    <t>200200210024</t>
  </si>
  <si>
    <t>010092005386</t>
  </si>
  <si>
    <t>IBKL063JS71</t>
  </si>
  <si>
    <t>200300020040</t>
  </si>
  <si>
    <t>BALRAM KUMAR MAHTO</t>
  </si>
  <si>
    <t>50200914287</t>
  </si>
  <si>
    <t>200300090046</t>
  </si>
  <si>
    <t>MAHANAND MAHTO</t>
  </si>
  <si>
    <t>492410110001608</t>
  </si>
  <si>
    <t>490318210013688</t>
  </si>
  <si>
    <t>200400010063</t>
  </si>
  <si>
    <t>Dipak Gope</t>
  </si>
  <si>
    <t>22011134268</t>
  </si>
  <si>
    <t>200500010052</t>
  </si>
  <si>
    <t>FULMANI BAKHLA</t>
  </si>
  <si>
    <t>54248100008767</t>
  </si>
  <si>
    <t>200500030033</t>
  </si>
  <si>
    <t>BANDHNA ORAON</t>
  </si>
  <si>
    <t>59111648971</t>
  </si>
  <si>
    <t>200600040063</t>
  </si>
  <si>
    <t>ASIRAN KHATUN</t>
  </si>
  <si>
    <t>078301000017275</t>
  </si>
  <si>
    <t>200600040091</t>
  </si>
  <si>
    <t>7766000100012640</t>
  </si>
  <si>
    <t>200700020010</t>
  </si>
  <si>
    <t>PHOTO DEVI</t>
  </si>
  <si>
    <t>494418210007053</t>
  </si>
  <si>
    <t>200700020013</t>
  </si>
  <si>
    <t>494410510003130</t>
  </si>
  <si>
    <t>494418210001834</t>
  </si>
  <si>
    <t>SUKHDEV KUMAR GANJHU</t>
  </si>
  <si>
    <t>494418210007108</t>
  </si>
  <si>
    <t>SAROJNI BHAGAT</t>
  </si>
  <si>
    <t>490318210005337</t>
  </si>
  <si>
    <t>5706108005094</t>
  </si>
  <si>
    <t>200700230008</t>
  </si>
  <si>
    <t>SOHVATI DEVI</t>
  </si>
  <si>
    <t>494410100005171</t>
  </si>
  <si>
    <t>SOBHA DEVI</t>
  </si>
  <si>
    <t>494418210000082</t>
  </si>
  <si>
    <t>200700240002</t>
  </si>
  <si>
    <t>SOURAV KUMAR YADAV</t>
  </si>
  <si>
    <t>34945970143</t>
  </si>
  <si>
    <t>NIROJ ORAON</t>
  </si>
  <si>
    <t>595902010012892</t>
  </si>
  <si>
    <t>PARUWA ORAON</t>
  </si>
  <si>
    <t>4043001700145890</t>
  </si>
  <si>
    <t>RAJUL ANSARI</t>
  </si>
  <si>
    <t>4043001700091227</t>
  </si>
  <si>
    <t>200800100004</t>
  </si>
  <si>
    <t>SERAJ ANSARI</t>
  </si>
  <si>
    <t>021110003480</t>
  </si>
  <si>
    <t>PREMCHAND ORAON</t>
  </si>
  <si>
    <t>4043001700388945</t>
  </si>
  <si>
    <t>FAGU BHAGAT</t>
  </si>
  <si>
    <t>22010857028</t>
  </si>
  <si>
    <t>SAHDA KHATUN</t>
  </si>
  <si>
    <t>84063024831</t>
  </si>
  <si>
    <t>Release2</t>
  </si>
  <si>
    <t>CF OS&gt; 15 Day's</t>
  </si>
  <si>
    <t>200100080010</t>
  </si>
  <si>
    <t>MAMITA KUMARI</t>
  </si>
  <si>
    <t>371101000006331</t>
  </si>
  <si>
    <t>200100430020</t>
  </si>
  <si>
    <t>SUKHDEO</t>
  </si>
  <si>
    <t>4895101008110</t>
  </si>
  <si>
    <t>200100430028</t>
  </si>
  <si>
    <t>VISNI DEVI</t>
  </si>
  <si>
    <t>22010398981</t>
  </si>
  <si>
    <t>200100430029</t>
  </si>
  <si>
    <t>FULO DEVI</t>
  </si>
  <si>
    <t>34938091559</t>
  </si>
  <si>
    <t>200100530012</t>
  </si>
  <si>
    <t>SAJADA KHATUN</t>
  </si>
  <si>
    <t>84031325177</t>
  </si>
  <si>
    <t>200100540020</t>
  </si>
  <si>
    <t>SALEKHA KHATOON</t>
  </si>
  <si>
    <t>22010530760</t>
  </si>
  <si>
    <t>200100540021</t>
  </si>
  <si>
    <t>APSHANA KHATOON</t>
  </si>
  <si>
    <t>22010554679</t>
  </si>
  <si>
    <t>200100550021</t>
  </si>
  <si>
    <t>DUKHNI ORAEN</t>
  </si>
  <si>
    <t>55520100010625</t>
  </si>
  <si>
    <t>200100620007</t>
  </si>
  <si>
    <t>RIYA RANI</t>
  </si>
  <si>
    <t>1751104000061171</t>
  </si>
  <si>
    <t>200200010071</t>
  </si>
  <si>
    <t xml:space="preserve">Lorensh Tiggh </t>
  </si>
  <si>
    <t>110124690247</t>
  </si>
  <si>
    <t>200200070088</t>
  </si>
  <si>
    <t>ARBAJ ANSARI</t>
  </si>
  <si>
    <t>54248100006723</t>
  </si>
  <si>
    <t>200200100011</t>
  </si>
  <si>
    <t xml:space="preserve">Laxmi Kumari </t>
  </si>
  <si>
    <t>3907119002650</t>
  </si>
  <si>
    <t>CNRB0003907</t>
  </si>
  <si>
    <t>200200110002</t>
  </si>
  <si>
    <t>200200140023</t>
  </si>
  <si>
    <t>KABILAS DEVI</t>
  </si>
  <si>
    <t>4904101003272</t>
  </si>
  <si>
    <t>200200140024</t>
  </si>
  <si>
    <t>PANCHU GOPE</t>
  </si>
  <si>
    <t>21525011136</t>
  </si>
  <si>
    <t>200300010006</t>
  </si>
  <si>
    <t>SUMITRA DEVI</t>
  </si>
  <si>
    <t>492418210002785</t>
  </si>
  <si>
    <t>200300090044</t>
  </si>
  <si>
    <t>492410110005084</t>
  </si>
  <si>
    <t>200400010045</t>
  </si>
  <si>
    <t>SOMRA PAHAN</t>
  </si>
  <si>
    <t>0746201700061028</t>
  </si>
  <si>
    <t>200500030034</t>
  </si>
  <si>
    <t>0407010131964</t>
  </si>
  <si>
    <t>200600040068</t>
  </si>
  <si>
    <t>IRSHAD ANSARI</t>
  </si>
  <si>
    <t>078301000031409</t>
  </si>
  <si>
    <t>200600040085</t>
  </si>
  <si>
    <t>KOLAMANI DEVI</t>
  </si>
  <si>
    <t>38212885334</t>
  </si>
  <si>
    <t>200600170022</t>
  </si>
  <si>
    <t>491618210005956</t>
  </si>
  <si>
    <t>200600170023</t>
  </si>
  <si>
    <t>LAKHAN MAHTO</t>
  </si>
  <si>
    <t>317001000015766</t>
  </si>
  <si>
    <t>200600170024</t>
  </si>
  <si>
    <t>VIJAY KUMAR</t>
  </si>
  <si>
    <t>1940104000090845</t>
  </si>
  <si>
    <t>200600190003</t>
  </si>
  <si>
    <t>SURESH SAHU</t>
  </si>
  <si>
    <t>590010110005957</t>
  </si>
  <si>
    <t>200700030061</t>
  </si>
  <si>
    <t>NILU DEVI</t>
  </si>
  <si>
    <t>494410510001125</t>
  </si>
  <si>
    <t>200700040026</t>
  </si>
  <si>
    <t>9759001700002040</t>
  </si>
  <si>
    <t>200800020012</t>
  </si>
  <si>
    <t>492918210011897</t>
  </si>
  <si>
    <t>200800020048</t>
  </si>
  <si>
    <t>SHAKUNTALA ORAON</t>
  </si>
  <si>
    <t>492918210010314</t>
  </si>
  <si>
    <t>200800040074</t>
  </si>
  <si>
    <t>DISI ORAIN</t>
  </si>
  <si>
    <t>24440110044124</t>
  </si>
  <si>
    <t>200800040075</t>
  </si>
  <si>
    <t>NITESH SAHU</t>
  </si>
  <si>
    <t>24443211044703</t>
  </si>
  <si>
    <t>200800070047</t>
  </si>
  <si>
    <t>SADIK ANSARI</t>
  </si>
  <si>
    <t>4043001700146145</t>
  </si>
  <si>
    <t>200800070120</t>
  </si>
  <si>
    <t>HEMANTI DEVI</t>
  </si>
  <si>
    <t>4043001700154728</t>
  </si>
  <si>
    <t>200800070121</t>
  </si>
  <si>
    <t>0060010246637</t>
  </si>
  <si>
    <t>200800070122</t>
  </si>
  <si>
    <t>0122</t>
  </si>
  <si>
    <t>ANITA ORAON</t>
  </si>
  <si>
    <t>22012699228</t>
  </si>
  <si>
    <t>200800070123</t>
  </si>
  <si>
    <t>0123</t>
  </si>
  <si>
    <t>KRISHNA ORAON</t>
  </si>
  <si>
    <t>34561553975</t>
  </si>
  <si>
    <t>NINDRA</t>
  </si>
  <si>
    <t>200100230023</t>
  </si>
  <si>
    <t xml:space="preserve">Shani Munda </t>
  </si>
  <si>
    <t>7203940137</t>
  </si>
  <si>
    <t>200100270037</t>
  </si>
  <si>
    <t>KARN KUMAR</t>
  </si>
  <si>
    <t>4895108011970</t>
  </si>
  <si>
    <t>200100270083</t>
  </si>
  <si>
    <t>200100340020</t>
  </si>
  <si>
    <t>55520100002813</t>
  </si>
  <si>
    <t>200100420034</t>
  </si>
  <si>
    <t>SUSIMA DEVI</t>
  </si>
  <si>
    <t>110231886440</t>
  </si>
  <si>
    <t>200100530065</t>
  </si>
  <si>
    <t>39210312402</t>
  </si>
  <si>
    <t>200100620009</t>
  </si>
  <si>
    <t>JAYA ORAON</t>
  </si>
  <si>
    <t>39336219525</t>
  </si>
  <si>
    <t>SBIN0016617</t>
  </si>
  <si>
    <t>200100620010</t>
  </si>
  <si>
    <t>SURAJ GOPE</t>
  </si>
  <si>
    <t>50378447616</t>
  </si>
  <si>
    <t>200200010168</t>
  </si>
  <si>
    <t>0168</t>
  </si>
  <si>
    <t>VISU ORAON</t>
  </si>
  <si>
    <t>22009485709</t>
  </si>
  <si>
    <t>200200010169</t>
  </si>
  <si>
    <t>0169</t>
  </si>
  <si>
    <t>200200070071</t>
  </si>
  <si>
    <t>SANJAY ORAON</t>
  </si>
  <si>
    <t>4904101005535</t>
  </si>
  <si>
    <t>200200110006</t>
  </si>
  <si>
    <t xml:space="preserve">Sanjeev Kumar </t>
  </si>
  <si>
    <t>50386815886</t>
  </si>
  <si>
    <t>200200150022</t>
  </si>
  <si>
    <t>27620110070659</t>
  </si>
  <si>
    <t>200200200025</t>
  </si>
  <si>
    <t>22009558893</t>
  </si>
  <si>
    <t>200300010026</t>
  </si>
  <si>
    <t xml:space="preserve">Sangeeta Kumari </t>
  </si>
  <si>
    <t>492418210009502</t>
  </si>
  <si>
    <t>200600040006</t>
  </si>
  <si>
    <t>ARMAN ANSARI</t>
  </si>
  <si>
    <t>078301000085273</t>
  </si>
  <si>
    <t>200600070004</t>
  </si>
  <si>
    <t>ABHISHEK KUMAR SINGH</t>
  </si>
  <si>
    <t>20390783358</t>
  </si>
  <si>
    <t>SBIN0004895</t>
  </si>
  <si>
    <t>200700020003</t>
  </si>
  <si>
    <t>MAHESH YADAV</t>
  </si>
  <si>
    <t>494410510004474</t>
  </si>
  <si>
    <t>200700030062</t>
  </si>
  <si>
    <t>SULEKHA KUMARI</t>
  </si>
  <si>
    <t>5706120001118</t>
  </si>
  <si>
    <t>200700060030</t>
  </si>
  <si>
    <t>110271308203</t>
  </si>
  <si>
    <t>200700070002</t>
  </si>
  <si>
    <t>200700200005</t>
  </si>
  <si>
    <t>WILLIAM KUMAR</t>
  </si>
  <si>
    <t>40697139394</t>
  </si>
  <si>
    <t>SBIN0011816</t>
  </si>
  <si>
    <t>200700230012</t>
  </si>
  <si>
    <t>494410510007264</t>
  </si>
  <si>
    <t>200700240003</t>
  </si>
  <si>
    <t>VISHESHWAR KUMAR</t>
  </si>
  <si>
    <t>3230408062</t>
  </si>
  <si>
    <t>CBIN0281573</t>
  </si>
  <si>
    <t>200700240004</t>
  </si>
  <si>
    <t>84027346320</t>
  </si>
  <si>
    <t>200700240005</t>
  </si>
  <si>
    <t>SUNITA KUMARI</t>
  </si>
  <si>
    <t>39505267135</t>
  </si>
  <si>
    <t>200700260002</t>
  </si>
  <si>
    <t>VIRENDRA MAHTO</t>
  </si>
  <si>
    <t>35563115820</t>
  </si>
  <si>
    <t>SBIN0002926</t>
  </si>
  <si>
    <t>200800010009</t>
  </si>
  <si>
    <t>42521695066</t>
  </si>
  <si>
    <t>200800020049</t>
  </si>
  <si>
    <t>BASANT LOHRA</t>
  </si>
  <si>
    <t>492910100006443</t>
  </si>
  <si>
    <t>200800040008</t>
  </si>
  <si>
    <t>Pravati Devi</t>
  </si>
  <si>
    <t>33646954506</t>
  </si>
  <si>
    <t>200800070055</t>
  </si>
  <si>
    <t>MUKHLAL SAHU</t>
  </si>
  <si>
    <t>22013203107</t>
  </si>
  <si>
    <t>200800070124</t>
  </si>
  <si>
    <t>0124</t>
  </si>
  <si>
    <t>REKHA KUMARI</t>
  </si>
  <si>
    <t>496810110008718</t>
  </si>
  <si>
    <t>200800090021</t>
  </si>
  <si>
    <t>22013073357</t>
  </si>
  <si>
    <t>200900040039</t>
  </si>
  <si>
    <t>SOGRA KHATOON</t>
  </si>
  <si>
    <t>36523566011</t>
  </si>
  <si>
    <t>200900200005</t>
  </si>
  <si>
    <t>NIKHAT PARWEEN</t>
  </si>
  <si>
    <t>84055903593</t>
  </si>
  <si>
    <t>RAMGARH</t>
  </si>
  <si>
    <t>SUBHASH NAGAR</t>
  </si>
  <si>
    <t>BHOGLA TOLI</t>
  </si>
  <si>
    <t>200100030010</t>
  </si>
  <si>
    <t>SURENDRA TIWARI</t>
  </si>
  <si>
    <t>30852105546</t>
  </si>
  <si>
    <t>200100150107</t>
  </si>
  <si>
    <t>SAHIDA KHATON</t>
  </si>
  <si>
    <t>358702500001709</t>
  </si>
  <si>
    <t>200100420041</t>
  </si>
  <si>
    <t>50100189973837</t>
  </si>
  <si>
    <t>200100430014</t>
  </si>
  <si>
    <t>RESHMA LAKRA</t>
  </si>
  <si>
    <t>55520100009541</t>
  </si>
  <si>
    <t>200100530066</t>
  </si>
  <si>
    <t>BHUKHLI OORAIN</t>
  </si>
  <si>
    <t>22010502813</t>
  </si>
  <si>
    <t>200100550011</t>
  </si>
  <si>
    <t>BINDESHWER MAHTO</t>
  </si>
  <si>
    <t>9760000100075922</t>
  </si>
  <si>
    <t>200200010053</t>
  </si>
  <si>
    <t>SHIBANI ORAON</t>
  </si>
  <si>
    <t>494510110011136</t>
  </si>
  <si>
    <t>200200010108</t>
  </si>
  <si>
    <t>MAKBUL ANSARI</t>
  </si>
  <si>
    <t>50100196810622</t>
  </si>
  <si>
    <t>200200010170</t>
  </si>
  <si>
    <t>0170</t>
  </si>
  <si>
    <t>SANJIDA KHTAUN</t>
  </si>
  <si>
    <t>494518210004374</t>
  </si>
  <si>
    <t>200200020032</t>
  </si>
  <si>
    <t xml:space="preserve">Bandhu Sahu </t>
  </si>
  <si>
    <t>22009483440</t>
  </si>
  <si>
    <t>200200020070</t>
  </si>
  <si>
    <t>TIJAN DEVI</t>
  </si>
  <si>
    <t>22016679036</t>
  </si>
  <si>
    <t>200200020074</t>
  </si>
  <si>
    <t>SUSMITA KUMARI</t>
  </si>
  <si>
    <t>520191028630102</t>
  </si>
  <si>
    <t>200200050024</t>
  </si>
  <si>
    <t xml:space="preserve">Chariya Urain </t>
  </si>
  <si>
    <t>54248100004263</t>
  </si>
  <si>
    <t>200200050029</t>
  </si>
  <si>
    <t xml:space="preserve">Sahidan Khatoon </t>
  </si>
  <si>
    <t>54248100004244</t>
  </si>
  <si>
    <t>200200070070</t>
  </si>
  <si>
    <t>MOBARAK ANSARI</t>
  </si>
  <si>
    <t>22009504267</t>
  </si>
  <si>
    <t>200200100004</t>
  </si>
  <si>
    <t xml:space="preserve">Akash Oraon </t>
  </si>
  <si>
    <t>494318210006354</t>
  </si>
  <si>
    <t>200200140025</t>
  </si>
  <si>
    <t>NASIMA KHATUN</t>
  </si>
  <si>
    <t>50348635570</t>
  </si>
  <si>
    <t>200200150042</t>
  </si>
  <si>
    <t>MAHADEO ORAON</t>
  </si>
  <si>
    <t>492410100010658</t>
  </si>
  <si>
    <t>200200150043</t>
  </si>
  <si>
    <t>ANKIT GOPE</t>
  </si>
  <si>
    <t>000110163522</t>
  </si>
  <si>
    <t>200200150044</t>
  </si>
  <si>
    <t>LILMUNI DEVI</t>
  </si>
  <si>
    <t>492418210002899</t>
  </si>
  <si>
    <t>200200200012</t>
  </si>
  <si>
    <t>KARMI ORAON</t>
  </si>
  <si>
    <t>84064992096</t>
  </si>
  <si>
    <t>200200200043</t>
  </si>
  <si>
    <t>NIRASHO DEVI</t>
  </si>
  <si>
    <t>35760711612</t>
  </si>
  <si>
    <t>200200210025</t>
  </si>
  <si>
    <t>638202010007279</t>
  </si>
  <si>
    <t>200300020052</t>
  </si>
  <si>
    <t>BANSHI SINGH</t>
  </si>
  <si>
    <t>494410110009957</t>
  </si>
  <si>
    <t>200400060035</t>
  </si>
  <si>
    <t>RUBI ORAON</t>
  </si>
  <si>
    <t>0746201700014817</t>
  </si>
  <si>
    <t>200500010030</t>
  </si>
  <si>
    <t>UMASH GOPE</t>
  </si>
  <si>
    <t>494518210003853</t>
  </si>
  <si>
    <t>200600010015</t>
  </si>
  <si>
    <t>PATI RAM MAHTO</t>
  </si>
  <si>
    <t>078301000015247</t>
  </si>
  <si>
    <t>200600040040</t>
  </si>
  <si>
    <t>AJAY KUMAR</t>
  </si>
  <si>
    <t>65340100000555</t>
  </si>
  <si>
    <t>200600040041</t>
  </si>
  <si>
    <t>PANNA LAL MAHTO</t>
  </si>
  <si>
    <t>078301000008987</t>
  </si>
  <si>
    <t>200600040070</t>
  </si>
  <si>
    <t>TAJUDDIN ANSARI</t>
  </si>
  <si>
    <t>590310110000037</t>
  </si>
  <si>
    <t>200600090018</t>
  </si>
  <si>
    <t>MASTMANRAJ MAHTO</t>
  </si>
  <si>
    <t>1940104000016454</t>
  </si>
  <si>
    <t>200600170005</t>
  </si>
  <si>
    <t>SANJU DEVI</t>
  </si>
  <si>
    <t>491618210003124</t>
  </si>
  <si>
    <t>200700030063</t>
  </si>
  <si>
    <t>494418210001198</t>
  </si>
  <si>
    <t>200700240006</t>
  </si>
  <si>
    <t>200700240007</t>
  </si>
  <si>
    <t>TAPESHWAR YADAV</t>
  </si>
  <si>
    <t>35185562527</t>
  </si>
  <si>
    <t>200700240008</t>
  </si>
  <si>
    <t>ANIL KUMAR SINGH</t>
  </si>
  <si>
    <t>3215562932</t>
  </si>
  <si>
    <t>200700240009</t>
  </si>
  <si>
    <t>SUDHIR KUMAR</t>
  </si>
  <si>
    <t>5149016856</t>
  </si>
  <si>
    <t>200700240011</t>
  </si>
  <si>
    <t>KABITA DEVI</t>
  </si>
  <si>
    <t>84045099933</t>
  </si>
  <si>
    <t>200700250002</t>
  </si>
  <si>
    <t>ARVIND KUMAR</t>
  </si>
  <si>
    <t>1902101005596</t>
  </si>
  <si>
    <t>CNRB0001902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</si>
  <si>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</si>
  <si>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</si>
  <si>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</si>
  <si>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</si>
  <si>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</si>
  <si>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</si>
  <si>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</si>
  <si>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200700260006</t>
  </si>
  <si>
    <t>PINTU KUMAR YADAV</t>
  </si>
  <si>
    <t>22009982483</t>
  </si>
  <si>
    <t>200700260007</t>
  </si>
  <si>
    <t>648302010012192</t>
  </si>
  <si>
    <t>200700260008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</si>
  <si>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</si>
  <si>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</si>
  <si>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</si>
  <si>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</si>
  <si>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</si>
  <si>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</si>
  <si>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</si>
  <si>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</si>
  <si>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</si>
  <si>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491218210004440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</si>
  <si>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</si>
  <si>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</si>
  <si>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</si>
  <si>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</si>
  <si>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</si>
  <si>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</si>
  <si>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</si>
  <si>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</si>
  <si>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</si>
  <si>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200700260015</t>
  </si>
  <si>
    <t>HIRALAL MAHTO</t>
  </si>
  <si>
    <t>648302010000794</t>
  </si>
  <si>
    <t>200700260016</t>
  </si>
  <si>
    <t>KRITI DEVI</t>
  </si>
  <si>
    <t>590218210003781</t>
  </si>
  <si>
    <t>BKID0005902</t>
  </si>
  <si>
    <t>200800020050</t>
  </si>
  <si>
    <t>JHAIYO ORAIN</t>
  </si>
  <si>
    <t>021710060553</t>
  </si>
  <si>
    <t>200800070125</t>
  </si>
  <si>
    <t>0125</t>
  </si>
  <si>
    <t>3374108000903</t>
  </si>
  <si>
    <t>200900040041</t>
  </si>
  <si>
    <t>SANJITA MINJ</t>
  </si>
  <si>
    <t>84036957452</t>
  </si>
  <si>
    <t>200900110017</t>
  </si>
  <si>
    <t>HASARATUN KHATUN</t>
  </si>
  <si>
    <t>20357144595</t>
  </si>
  <si>
    <t>200900130013</t>
  </si>
  <si>
    <t>SAMMA PARWEEN</t>
  </si>
  <si>
    <t>84029855552</t>
  </si>
  <si>
    <t>200900140029</t>
  </si>
  <si>
    <t>SUFEDA KHATOON</t>
  </si>
  <si>
    <t>22010909475</t>
  </si>
  <si>
    <t>200900140030</t>
  </si>
  <si>
    <t>22010857765</t>
  </si>
  <si>
    <t>200900140031</t>
  </si>
  <si>
    <t>JARINA KHATUN</t>
  </si>
  <si>
    <t>22010884405</t>
  </si>
  <si>
    <t>200900260002</t>
  </si>
  <si>
    <t>GULSHER ANSARI</t>
  </si>
  <si>
    <t>110045580426</t>
  </si>
  <si>
    <t>200900260004</t>
  </si>
  <si>
    <t>84032160462</t>
  </si>
  <si>
    <t>200900260005</t>
  </si>
  <si>
    <t>55528100008215</t>
  </si>
  <si>
    <t>200900260006</t>
  </si>
  <si>
    <t>FIROJ ANSARI</t>
  </si>
  <si>
    <t>36548420062</t>
  </si>
  <si>
    <t>200900260007</t>
  </si>
  <si>
    <t>SALIMA KHATOON</t>
  </si>
  <si>
    <t>36181206940</t>
  </si>
  <si>
    <t>200900260023</t>
  </si>
  <si>
    <t>KADIMAN KHATON</t>
  </si>
  <si>
    <t>36255767460</t>
  </si>
  <si>
    <t>KACHMACHI 2</t>
  </si>
  <si>
    <t>200100080054</t>
  </si>
  <si>
    <t>GULAM SARWAR ALAM</t>
  </si>
  <si>
    <t>494318210000741</t>
  </si>
  <si>
    <t>200100080056</t>
  </si>
  <si>
    <t>LAXMI KUMARI</t>
  </si>
  <si>
    <t>7600118513</t>
  </si>
  <si>
    <t>200100080060</t>
  </si>
  <si>
    <t>22016801614</t>
  </si>
  <si>
    <t>200100150061</t>
  </si>
  <si>
    <t>35521689929</t>
  </si>
  <si>
    <t>200100150108</t>
  </si>
  <si>
    <t>358702010632276</t>
  </si>
  <si>
    <t>200100150109</t>
  </si>
  <si>
    <t>100723015679</t>
  </si>
  <si>
    <t>200100170031</t>
  </si>
  <si>
    <t>LIMA LAKDA</t>
  </si>
  <si>
    <t>495918210005151</t>
  </si>
  <si>
    <t>200100420004</t>
  </si>
  <si>
    <t>SUNIL GOPE</t>
  </si>
  <si>
    <t>494310110004505</t>
  </si>
  <si>
    <t>200100420035</t>
  </si>
  <si>
    <t>110240609260</t>
  </si>
  <si>
    <t>200100430030</t>
  </si>
  <si>
    <t>JAYANTI KACHHAP</t>
  </si>
  <si>
    <t>59032958527</t>
  </si>
  <si>
    <t>IDIB000B667</t>
  </si>
  <si>
    <t>200100430031</t>
  </si>
  <si>
    <t>MINA ORAIN</t>
  </si>
  <si>
    <t>495910110010433</t>
  </si>
  <si>
    <t>200100430032</t>
  </si>
  <si>
    <t>GITA ORAON</t>
  </si>
  <si>
    <t>4895108007131</t>
  </si>
  <si>
    <t>200100430035</t>
  </si>
  <si>
    <t>BUDU ORAON</t>
  </si>
  <si>
    <t>08030110094563</t>
  </si>
  <si>
    <t>200100530018</t>
  </si>
  <si>
    <t>0407010813785</t>
  </si>
  <si>
    <t>200100550022</t>
  </si>
  <si>
    <t>RAMJEET MAHTO</t>
  </si>
  <si>
    <t>55528100009743</t>
  </si>
  <si>
    <t>200200010016</t>
  </si>
  <si>
    <t>SUKARMANI ORAIEN</t>
  </si>
  <si>
    <t>22009539868</t>
  </si>
  <si>
    <t>200200010106</t>
  </si>
  <si>
    <t>PARWATI KUMARI</t>
  </si>
  <si>
    <t>494518210006796</t>
  </si>
  <si>
    <t>200200050018</t>
  </si>
  <si>
    <t xml:space="preserve">Laxmi Oraon </t>
  </si>
  <si>
    <t>54248100006594</t>
  </si>
  <si>
    <t>200200230029</t>
  </si>
  <si>
    <t>SHAKINA KHATUN</t>
  </si>
  <si>
    <t>20362452126</t>
  </si>
  <si>
    <t>200300010046</t>
  </si>
  <si>
    <t>492410110005632</t>
  </si>
  <si>
    <t>200300090047</t>
  </si>
  <si>
    <t>ANSHU KUMARI</t>
  </si>
  <si>
    <t>338201000008926</t>
  </si>
  <si>
    <t>IOBA0003382</t>
  </si>
  <si>
    <t>200600010018</t>
  </si>
  <si>
    <t>HADIS ANSARI</t>
  </si>
  <si>
    <t>1526010010025</t>
  </si>
  <si>
    <t>200600070036</t>
  </si>
  <si>
    <t>RATAN DEVI</t>
  </si>
  <si>
    <t>7766000100013445</t>
  </si>
  <si>
    <t>200600070037</t>
  </si>
  <si>
    <t>BINOD SAHU</t>
  </si>
  <si>
    <t>7766000100016372</t>
  </si>
  <si>
    <t>200600170025</t>
  </si>
  <si>
    <t>DHEERAJ KUMAR</t>
  </si>
  <si>
    <t>1940104000025504</t>
  </si>
  <si>
    <t>200600170026</t>
  </si>
  <si>
    <t>RAJENDRA BEDIYA</t>
  </si>
  <si>
    <t>491618210000062</t>
  </si>
  <si>
    <t>200700060019</t>
  </si>
  <si>
    <t>CHHOTAN KUMAR YADAV</t>
  </si>
  <si>
    <t>27623211039969</t>
  </si>
  <si>
    <t>200700070023</t>
  </si>
  <si>
    <t>MOTI YADAV</t>
  </si>
  <si>
    <t>494418210002997</t>
  </si>
  <si>
    <t>200700240010</t>
  </si>
  <si>
    <t>BIPIN KUMAR YADAV</t>
  </si>
  <si>
    <t>5108813088</t>
  </si>
  <si>
    <t>200700260005</t>
  </si>
  <si>
    <t>DEVI MAHTO</t>
  </si>
  <si>
    <t>648302010012890</t>
  </si>
  <si>
    <t>200700260017</t>
  </si>
  <si>
    <t>648302120023258</t>
  </si>
  <si>
    <t>200800010013</t>
  </si>
  <si>
    <t>492910110003049</t>
  </si>
  <si>
    <t>200800040077</t>
  </si>
  <si>
    <t>SARITA KUJUR</t>
  </si>
  <si>
    <t>021710055425</t>
  </si>
  <si>
    <t>200800100012</t>
  </si>
  <si>
    <t>CHANDAN KUMAR SAHU</t>
  </si>
  <si>
    <t>496910110015919</t>
  </si>
  <si>
    <t>200800390009</t>
  </si>
  <si>
    <t>SAMSHAD BEGAM</t>
  </si>
  <si>
    <t>84054418384</t>
  </si>
  <si>
    <t>200800430009</t>
  </si>
  <si>
    <t>RAJU GOPE</t>
  </si>
  <si>
    <t>34925011589</t>
  </si>
  <si>
    <t>200800500002</t>
  </si>
  <si>
    <t>SHIVKUMAR SAHU</t>
  </si>
  <si>
    <t>42091203637</t>
  </si>
  <si>
    <t>200800500004</t>
  </si>
  <si>
    <t>KRISHNA MAHTO</t>
  </si>
  <si>
    <t>492910510004412</t>
  </si>
  <si>
    <t>200800500005</t>
  </si>
  <si>
    <t>RAKHI DEVI</t>
  </si>
  <si>
    <t>589910110010231</t>
  </si>
  <si>
    <t>200900040040</t>
  </si>
  <si>
    <t>FREDRIK MINJ</t>
  </si>
  <si>
    <t>20325050578</t>
  </si>
  <si>
    <t>01. 01-02 Apr</t>
  </si>
  <si>
    <t>AGRU</t>
  </si>
  <si>
    <t>01-02 Apr</t>
  </si>
  <si>
    <t>01.01-02 Apr</t>
  </si>
  <si>
    <t>200100050025</t>
  </si>
  <si>
    <t>RUKHSHANA KHATUN</t>
  </si>
  <si>
    <t>7473342026</t>
  </si>
  <si>
    <t>200200150004</t>
  </si>
  <si>
    <t>BANUWA ORAON</t>
  </si>
  <si>
    <t>492410110006089</t>
  </si>
  <si>
    <t>200200200044</t>
  </si>
  <si>
    <t>200200210026</t>
  </si>
  <si>
    <t>200200250002</t>
  </si>
  <si>
    <t>200400010017</t>
  </si>
  <si>
    <t>22011159556</t>
  </si>
  <si>
    <t>200400070006</t>
  </si>
  <si>
    <t>ARUN ORAON</t>
  </si>
  <si>
    <t>33685598175</t>
  </si>
  <si>
    <t>200500010053</t>
  </si>
  <si>
    <t>200600020030</t>
  </si>
  <si>
    <t>SAVITA DEVI</t>
  </si>
  <si>
    <t>84033169805</t>
  </si>
  <si>
    <t>200600070003</t>
  </si>
  <si>
    <t>TULSI PRASAD SAHU</t>
  </si>
  <si>
    <t>589510110004254</t>
  </si>
  <si>
    <t>200600170004</t>
  </si>
  <si>
    <t>BABURAM GOPE</t>
  </si>
  <si>
    <t>491618210002642</t>
  </si>
  <si>
    <t>200600190004</t>
  </si>
  <si>
    <t>200700070024</t>
  </si>
  <si>
    <t>SUSHMA KUMARI</t>
  </si>
  <si>
    <t>494418210001212</t>
  </si>
  <si>
    <t>200800070126</t>
  </si>
  <si>
    <t>0126</t>
  </si>
  <si>
    <t>200900150008</t>
  </si>
  <si>
    <t>YASMIN PARWEEN</t>
  </si>
  <si>
    <t>520291028875406</t>
  </si>
  <si>
    <t>200900150009</t>
  </si>
  <si>
    <t>520291028873349</t>
  </si>
  <si>
    <t>02. 03-09 Apr</t>
  </si>
  <si>
    <t>Release reserve payment</t>
  </si>
  <si>
    <t>03-09 Apr</t>
  </si>
  <si>
    <t>02.03-09 Apr</t>
  </si>
  <si>
    <t>200100010048</t>
  </si>
  <si>
    <t xml:space="preserve">Anil Tirki </t>
  </si>
  <si>
    <t>358702010004453</t>
  </si>
  <si>
    <t>200100030001</t>
  </si>
  <si>
    <t>200100050050</t>
  </si>
  <si>
    <t>ARSAD ANSARI</t>
  </si>
  <si>
    <t>20421406753</t>
  </si>
  <si>
    <t>200100080024</t>
  </si>
  <si>
    <t xml:space="preserve">Mila Devi </t>
  </si>
  <si>
    <t>494318210000940</t>
  </si>
  <si>
    <t>200100080049</t>
  </si>
  <si>
    <t>ARUN TOPPO</t>
  </si>
  <si>
    <t>371101000008874</t>
  </si>
  <si>
    <t>200100080057</t>
  </si>
  <si>
    <t>RAKIB ANSARI</t>
  </si>
  <si>
    <t>494310110011018</t>
  </si>
  <si>
    <t>200100160012</t>
  </si>
  <si>
    <t xml:space="preserve">Kakahi Devi </t>
  </si>
  <si>
    <t>495918210002618</t>
  </si>
  <si>
    <t>200100160045</t>
  </si>
  <si>
    <t xml:space="preserve">Suvas Devi </t>
  </si>
  <si>
    <t>08033211005124</t>
  </si>
  <si>
    <t>200100230069</t>
  </si>
  <si>
    <t>CHHOTI PUJA KACHHAP</t>
  </si>
  <si>
    <t>7606001700003640</t>
  </si>
  <si>
    <t>200100230070</t>
  </si>
  <si>
    <t>200100270022</t>
  </si>
  <si>
    <t>Usha Devi</t>
  </si>
  <si>
    <t>4895108006665</t>
  </si>
  <si>
    <t>200100270044</t>
  </si>
  <si>
    <t>32581143722</t>
  </si>
  <si>
    <t>200100270063</t>
  </si>
  <si>
    <t>KESHWAR MAHTO</t>
  </si>
  <si>
    <t>22010417917</t>
  </si>
  <si>
    <t>NAGO ORAON</t>
  </si>
  <si>
    <t>30238472539</t>
  </si>
  <si>
    <t>SBIN0000177</t>
  </si>
  <si>
    <t>200100420026</t>
  </si>
  <si>
    <t>JIBU GOPE</t>
  </si>
  <si>
    <t>33165938115</t>
  </si>
  <si>
    <t>200100430018</t>
  </si>
  <si>
    <t>BUSRAT PRAWEEN</t>
  </si>
  <si>
    <t>4895101005623</t>
  </si>
  <si>
    <t>200100430019</t>
  </si>
  <si>
    <t>TAUKIR ALAM</t>
  </si>
  <si>
    <t>55520100000089</t>
  </si>
  <si>
    <t>200100530016</t>
  </si>
  <si>
    <t>495910510009792</t>
  </si>
  <si>
    <t>200100530025</t>
  </si>
  <si>
    <t>RAUSHAN KHATOON</t>
  </si>
  <si>
    <t>39173020135</t>
  </si>
  <si>
    <t>200100550024</t>
  </si>
  <si>
    <t>MR RAMESHWAR MAHTO</t>
  </si>
  <si>
    <t>55528100003707</t>
  </si>
  <si>
    <t>200100550025</t>
  </si>
  <si>
    <t>BUDHNI ORAON</t>
  </si>
  <si>
    <t>495910510007691</t>
  </si>
  <si>
    <t>200100620011</t>
  </si>
  <si>
    <t>494510110013407</t>
  </si>
  <si>
    <t>200200010091</t>
  </si>
  <si>
    <t xml:space="preserve">Reshmi Kumari </t>
  </si>
  <si>
    <t>494510510014150</t>
  </si>
  <si>
    <t>200200010149</t>
  </si>
  <si>
    <t>0149</t>
  </si>
  <si>
    <t>PINKI TIRKEY</t>
  </si>
  <si>
    <t>84036425712</t>
  </si>
  <si>
    <t>200200020002</t>
  </si>
  <si>
    <t>200200040006</t>
  </si>
  <si>
    <t>50100192036368</t>
  </si>
  <si>
    <t>200200050002</t>
  </si>
  <si>
    <t>200200070067</t>
  </si>
  <si>
    <t>NAIEN ANSARI</t>
  </si>
  <si>
    <t>22009481997</t>
  </si>
  <si>
    <t>200200110013</t>
  </si>
  <si>
    <t xml:space="preserve">Jetendra Prasad Sahu </t>
  </si>
  <si>
    <t>4904101001853</t>
  </si>
  <si>
    <t>200200110042</t>
  </si>
  <si>
    <t>NAGESHWAR ORAON</t>
  </si>
  <si>
    <t>494510100012906</t>
  </si>
  <si>
    <t>200200150045</t>
  </si>
  <si>
    <t>492410110006217</t>
  </si>
  <si>
    <t>200200150046</t>
  </si>
  <si>
    <t>000110155934</t>
  </si>
  <si>
    <t>200200200013</t>
  </si>
  <si>
    <t>ROHITA DEVI</t>
  </si>
  <si>
    <t>0407010839341</t>
  </si>
  <si>
    <t>PRAKASH MUNDA</t>
  </si>
  <si>
    <t>8278354397</t>
  </si>
  <si>
    <t>SHIVDHAN LOHRA</t>
  </si>
  <si>
    <t>22009510395</t>
  </si>
  <si>
    <t>KRISHNA PRAMANIK</t>
  </si>
  <si>
    <t>494518210001167</t>
  </si>
  <si>
    <t>200200250003</t>
  </si>
  <si>
    <t>3907108008041</t>
  </si>
  <si>
    <t>200200250004</t>
  </si>
  <si>
    <t>4623108002447</t>
  </si>
  <si>
    <t>CNRB0004623</t>
  </si>
  <si>
    <t>200200250005</t>
  </si>
  <si>
    <t>AABDA KHATOON</t>
  </si>
  <si>
    <t>494518210003560</t>
  </si>
  <si>
    <t>200300010032</t>
  </si>
  <si>
    <t>492418210007794</t>
  </si>
  <si>
    <t>200300020032</t>
  </si>
  <si>
    <t xml:space="preserve">Chotan Sahu </t>
  </si>
  <si>
    <t>50210602856</t>
  </si>
  <si>
    <t>200400010064</t>
  </si>
  <si>
    <t>RAJESH MUNDA</t>
  </si>
  <si>
    <t>33022140143</t>
  </si>
  <si>
    <t>200400010065</t>
  </si>
  <si>
    <t>CHARAN ORAON</t>
  </si>
  <si>
    <t>41502811764</t>
  </si>
  <si>
    <t>200500010028</t>
  </si>
  <si>
    <t>DURGA GOPE</t>
  </si>
  <si>
    <t>50250424759</t>
  </si>
  <si>
    <t>200500010034</t>
  </si>
  <si>
    <t>SAHBAJ ANSARI</t>
  </si>
  <si>
    <t>54248100009581</t>
  </si>
  <si>
    <t>SHEKH SUCCESS MIYA</t>
  </si>
  <si>
    <t>7133017898</t>
  </si>
  <si>
    <t>200600040061</t>
  </si>
  <si>
    <t>MANJOOR ANSARI</t>
  </si>
  <si>
    <t>078301000009929</t>
  </si>
  <si>
    <t>200600050022</t>
  </si>
  <si>
    <t>PACHU ORAON</t>
  </si>
  <si>
    <t>346801000012266</t>
  </si>
  <si>
    <t>KANTI DEVI</t>
  </si>
  <si>
    <t>7766000100014134</t>
  </si>
  <si>
    <t>200700010005</t>
  </si>
  <si>
    <t>5706101000489</t>
  </si>
  <si>
    <t>200700030064</t>
  </si>
  <si>
    <t>494410110008709</t>
  </si>
  <si>
    <t>200700040007</t>
  </si>
  <si>
    <t>ARJUN YADAV</t>
  </si>
  <si>
    <t>490318210001901</t>
  </si>
  <si>
    <t>200700070025</t>
  </si>
  <si>
    <t>GEETA KUMARI</t>
  </si>
  <si>
    <t>5706108004511</t>
  </si>
  <si>
    <t>200700070028</t>
  </si>
  <si>
    <t>VIKASH GANJHU</t>
  </si>
  <si>
    <t>494418210009479</t>
  </si>
  <si>
    <t>200700100008</t>
  </si>
  <si>
    <t>ANJU KUMARI</t>
  </si>
  <si>
    <t>494410510008348</t>
  </si>
  <si>
    <t>200700160007</t>
  </si>
  <si>
    <t>SHIVART MUNDA</t>
  </si>
  <si>
    <t>9759000100035946</t>
  </si>
  <si>
    <t>PAPPU KUMAR YADAV</t>
  </si>
  <si>
    <t>3859411173</t>
  </si>
  <si>
    <t>200700240014</t>
  </si>
  <si>
    <t>MD MURTUJA MIYAN</t>
  </si>
  <si>
    <t>34222499833</t>
  </si>
  <si>
    <t>200800020051</t>
  </si>
  <si>
    <t>BUDA ORAON</t>
  </si>
  <si>
    <t>492918210000519</t>
  </si>
  <si>
    <t>200800040024</t>
  </si>
  <si>
    <t>TITRI ORAON</t>
  </si>
  <si>
    <t>4043001700305669</t>
  </si>
  <si>
    <t>200800070051</t>
  </si>
  <si>
    <t>SOBRAN ORAON</t>
  </si>
  <si>
    <t>50211898659</t>
  </si>
  <si>
    <t>IDIB000L549</t>
  </si>
  <si>
    <t>KAMLESHWAR ORAON</t>
  </si>
  <si>
    <t>0060010120164</t>
  </si>
  <si>
    <t>200800070127</t>
  </si>
  <si>
    <t>0127</t>
  </si>
  <si>
    <t>SARITA ORAON</t>
  </si>
  <si>
    <t>3683318264</t>
  </si>
  <si>
    <t>200800090002</t>
  </si>
  <si>
    <t>Arman Ansari</t>
  </si>
  <si>
    <t>590618210001002</t>
  </si>
  <si>
    <t>200800500003</t>
  </si>
  <si>
    <t>DIPAK KUMAR SAHU</t>
  </si>
  <si>
    <t>492918210006228</t>
  </si>
  <si>
    <t>200900120002</t>
  </si>
  <si>
    <t>490310110005892</t>
  </si>
  <si>
    <t>03. 10-16 Apr</t>
  </si>
  <si>
    <t>Letter not reveived</t>
  </si>
  <si>
    <t>Letter not reveived / CF OS&gt; 15 Day's</t>
  </si>
  <si>
    <t>CF OS&gt;15 Day's As per mail</t>
  </si>
  <si>
    <t>CF OS&gt;15 Day's Ac Payment 10-04-26</t>
  </si>
  <si>
    <t>CF OS&gt;15 Day's</t>
  </si>
  <si>
    <t>03.10-16 Apr</t>
  </si>
  <si>
    <t>200100030079</t>
  </si>
  <si>
    <t>495910110009738</t>
  </si>
  <si>
    <t>200100050046</t>
  </si>
  <si>
    <t>TABASSUM KHATOON</t>
  </si>
  <si>
    <t>110253275489</t>
  </si>
  <si>
    <t>UPENDRA</t>
  </si>
  <si>
    <t>50341671865</t>
  </si>
  <si>
    <t>IDIB000R588</t>
  </si>
  <si>
    <t>200100270084</t>
  </si>
  <si>
    <t>PUNAM ORAON</t>
  </si>
  <si>
    <t>22010457734</t>
  </si>
  <si>
    <t>200100270085</t>
  </si>
  <si>
    <t>PACHALA ORAIN</t>
  </si>
  <si>
    <t>38306725113</t>
  </si>
  <si>
    <t>200100430009</t>
  </si>
  <si>
    <t>SHIFA PARWEEN</t>
  </si>
  <si>
    <t>4895108007724</t>
  </si>
  <si>
    <t>200100530067</t>
  </si>
  <si>
    <t>AFRIN KHATUN</t>
  </si>
  <si>
    <t>22010549024</t>
  </si>
  <si>
    <t>200100530068</t>
  </si>
  <si>
    <t>35920039227</t>
  </si>
  <si>
    <t>200100550023</t>
  </si>
  <si>
    <t>HIRAMANI GOPE</t>
  </si>
  <si>
    <t>371101000004282</t>
  </si>
  <si>
    <t>200100550026</t>
  </si>
  <si>
    <t>SUSMA KACHHAP</t>
  </si>
  <si>
    <t>55528100003335</t>
  </si>
  <si>
    <t>200200010171</t>
  </si>
  <si>
    <t>0171</t>
  </si>
  <si>
    <t>SOMA TIGGA</t>
  </si>
  <si>
    <t>22009478123</t>
  </si>
  <si>
    <t>200200050009</t>
  </si>
  <si>
    <t xml:space="preserve">Hasina Khatun </t>
  </si>
  <si>
    <t>54248100001891</t>
  </si>
  <si>
    <t>200200050021</t>
  </si>
  <si>
    <t xml:space="preserve">Samsun Khatun </t>
  </si>
  <si>
    <t>54248100001894</t>
  </si>
  <si>
    <t>200200070053</t>
  </si>
  <si>
    <t>84032030908</t>
  </si>
  <si>
    <t>200200110051</t>
  </si>
  <si>
    <t>ANUP KUMAR</t>
  </si>
  <si>
    <t>494510510008975</t>
  </si>
  <si>
    <t>200200230043</t>
  </si>
  <si>
    <t>NURJAHA BEGAM</t>
  </si>
  <si>
    <t>41996423289</t>
  </si>
  <si>
    <t>200200250006</t>
  </si>
  <si>
    <t>3907108005072</t>
  </si>
  <si>
    <t>200200250007</t>
  </si>
  <si>
    <t>JUBER ANSARI</t>
  </si>
  <si>
    <t>494510110001005</t>
  </si>
  <si>
    <t>200200250008</t>
  </si>
  <si>
    <t>SULTANA KHATOON</t>
  </si>
  <si>
    <t>494518210002784</t>
  </si>
  <si>
    <t>200300090048</t>
  </si>
  <si>
    <t>492410100010968</t>
  </si>
  <si>
    <t>200300120002</t>
  </si>
  <si>
    <t>200300120013</t>
  </si>
  <si>
    <t>RAJENDRA THAKUR</t>
  </si>
  <si>
    <t>492410100005598</t>
  </si>
  <si>
    <t>200500010009</t>
  </si>
  <si>
    <t>4904108001850</t>
  </si>
  <si>
    <t>200500020057</t>
  </si>
  <si>
    <t>NAJRUDDIN ANSARI</t>
  </si>
  <si>
    <t>22011207477</t>
  </si>
  <si>
    <t>200600040023</t>
  </si>
  <si>
    <t>LAXMI DEVI</t>
  </si>
  <si>
    <t>590310110004672</t>
  </si>
  <si>
    <t>200600040029</t>
  </si>
  <si>
    <t>SITARAM MAHTO</t>
  </si>
  <si>
    <t>078301000084592</t>
  </si>
  <si>
    <t>200700030065</t>
  </si>
  <si>
    <t>494410510011849</t>
  </si>
  <si>
    <t>200700030066</t>
  </si>
  <si>
    <t>AJAY YADAV</t>
  </si>
  <si>
    <t>5706108004467</t>
  </si>
  <si>
    <t>200700160012</t>
  </si>
  <si>
    <t>SHABANA KHATUN</t>
  </si>
  <si>
    <t>491218210004783</t>
  </si>
  <si>
    <t>200700160018</t>
  </si>
  <si>
    <t>FAKHRU NISHA</t>
  </si>
  <si>
    <t>22009970136</t>
  </si>
  <si>
    <t>200700160019</t>
  </si>
  <si>
    <t>ASGARI KHATUN</t>
  </si>
  <si>
    <t>491218210003415</t>
  </si>
  <si>
    <t>200700190010</t>
  </si>
  <si>
    <t>SUNJEET ORAON</t>
  </si>
  <si>
    <t>37913584156</t>
  </si>
  <si>
    <t>200700240012</t>
  </si>
  <si>
    <t>ISHANT KUMAR</t>
  </si>
  <si>
    <t>84050797497</t>
  </si>
  <si>
    <t>200700240013</t>
  </si>
  <si>
    <t>35799872257</t>
  </si>
  <si>
    <t>200700240015</t>
  </si>
  <si>
    <t>41592821288</t>
  </si>
  <si>
    <t>200700240016</t>
  </si>
  <si>
    <t>KAPURVA DEVI</t>
  </si>
  <si>
    <t>2901001508</t>
  </si>
  <si>
    <t>200700240018</t>
  </si>
  <si>
    <t>MD TANJIR ANSARI</t>
  </si>
  <si>
    <t>5463594658</t>
  </si>
  <si>
    <t>200700240019</t>
  </si>
  <si>
    <t>ARUN KUMAR SINGH</t>
  </si>
  <si>
    <t>11818854578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</si>
  <si>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</si>
  <si>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</si>
  <si>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</si>
  <si>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</si>
  <si>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</si>
  <si>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</si>
  <si>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</si>
  <si>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</si>
  <si>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</si>
  <si>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30360200000495</t>
  </si>
  <si>
    <t>BARB0GUMLAX</t>
  </si>
  <si>
    <t>200800040043</t>
  </si>
  <si>
    <t>PRADIP ORAON</t>
  </si>
  <si>
    <t>24440110021309</t>
  </si>
  <si>
    <t>200800040078</t>
  </si>
  <si>
    <t>491810510004224</t>
  </si>
  <si>
    <t>200800070128</t>
  </si>
  <si>
    <t>RAJINDER SAHU</t>
  </si>
  <si>
    <t>49610100013866</t>
  </si>
  <si>
    <t>200800090004</t>
  </si>
  <si>
    <t>FATMA BEGAM</t>
  </si>
  <si>
    <t>590618210000089</t>
  </si>
  <si>
    <t>200800100068</t>
  </si>
  <si>
    <t>KIRAN KUMARI</t>
  </si>
  <si>
    <t>615918210001270</t>
  </si>
  <si>
    <t>200800100069</t>
  </si>
  <si>
    <t>VISHESHWAR ORAON</t>
  </si>
  <si>
    <t>496910110015079</t>
  </si>
  <si>
    <t>200800500007</t>
  </si>
  <si>
    <t>JITAIN DEVI</t>
  </si>
  <si>
    <t>4043001700365500</t>
  </si>
  <si>
    <t>200900020021</t>
  </si>
  <si>
    <t>RUNA KHATOON</t>
  </si>
  <si>
    <t>84040500668</t>
  </si>
  <si>
    <t>200900040042</t>
  </si>
  <si>
    <t>SHAHIDA KHATUN</t>
  </si>
  <si>
    <t>590510110004316</t>
  </si>
  <si>
    <t>04. 17-23 Apr</t>
  </si>
  <si>
    <t xml:space="preserve">CF OS&gt;15 Day's Deduction done Not maping </t>
  </si>
  <si>
    <t>TUKO</t>
  </si>
  <si>
    <t>CF OS&gt;15 Day's - TRNS</t>
  </si>
  <si>
    <t>FULDIH 2</t>
  </si>
  <si>
    <t>10-16 Apr</t>
  </si>
  <si>
    <t>17-23 Apr</t>
  </si>
  <si>
    <t>04.17-23 Apr</t>
  </si>
  <si>
    <t>200100010081</t>
  </si>
  <si>
    <t>ASAMA KHATOON</t>
  </si>
  <si>
    <t>6531712841</t>
  </si>
  <si>
    <t>200100010082</t>
  </si>
  <si>
    <t>CHANDRA CHUDAMANI PATHAK</t>
  </si>
  <si>
    <t>59103904965996</t>
  </si>
  <si>
    <t>HDFC0008691</t>
  </si>
  <si>
    <t>200100160015</t>
  </si>
  <si>
    <t xml:space="preserve">Somari Munda </t>
  </si>
  <si>
    <t>4895108009867</t>
  </si>
  <si>
    <t>200100160052</t>
  </si>
  <si>
    <t>4895101000753</t>
  </si>
  <si>
    <t>200100170030</t>
  </si>
  <si>
    <t>AFJAL HUSSAIN</t>
  </si>
  <si>
    <t>495918210007034</t>
  </si>
  <si>
    <t>200100270027</t>
  </si>
  <si>
    <t xml:space="preserve">Bandhani Urain </t>
  </si>
  <si>
    <t>31085333882</t>
  </si>
  <si>
    <t>200100400009</t>
  </si>
  <si>
    <t>MAHRU ORAON</t>
  </si>
  <si>
    <t>358702010627884</t>
  </si>
  <si>
    <t>200100420043</t>
  </si>
  <si>
    <t>SHANTI KUMARI</t>
  </si>
  <si>
    <t>40316002457</t>
  </si>
  <si>
    <t>200100420044</t>
  </si>
  <si>
    <t>SIMA KUMARI</t>
  </si>
  <si>
    <t>43376164950</t>
  </si>
  <si>
    <t>200100520027</t>
  </si>
  <si>
    <t>LAKSHMAN ORAON</t>
  </si>
  <si>
    <t>22010721529</t>
  </si>
  <si>
    <t>200100530009</t>
  </si>
  <si>
    <t>RAFIK ANSARI</t>
  </si>
  <si>
    <t>32888871855</t>
  </si>
  <si>
    <t>200100610003</t>
  </si>
  <si>
    <t>200100610004</t>
  </si>
  <si>
    <t>MARIAM GURGI TIRKEY</t>
  </si>
  <si>
    <t>200100620012</t>
  </si>
  <si>
    <t>AJAY KUMAR KESHRI</t>
  </si>
  <si>
    <t>371101000003845</t>
  </si>
  <si>
    <t>200200010115</t>
  </si>
  <si>
    <t>AFINDAR SAHU</t>
  </si>
  <si>
    <t>22009478633</t>
  </si>
  <si>
    <t>200200020039</t>
  </si>
  <si>
    <t>ANIL UROV</t>
  </si>
  <si>
    <t>469510110004977</t>
  </si>
  <si>
    <t>200200050049</t>
  </si>
  <si>
    <t>SAGIYA ORAIN</t>
  </si>
  <si>
    <t>22009556624</t>
  </si>
  <si>
    <t>200200070043</t>
  </si>
  <si>
    <t xml:space="preserve">Saleha Khatoon </t>
  </si>
  <si>
    <t>54248100011109</t>
  </si>
  <si>
    <t>200200150010</t>
  </si>
  <si>
    <t>492410510010391</t>
  </si>
  <si>
    <t>200200200010</t>
  </si>
  <si>
    <t>GOPAL SAHU</t>
  </si>
  <si>
    <t>22009567320</t>
  </si>
  <si>
    <t>200200200016</t>
  </si>
  <si>
    <t>NAMITA DEVI</t>
  </si>
  <si>
    <t>22009562399</t>
  </si>
  <si>
    <t>200200210027</t>
  </si>
  <si>
    <t>AADYA PATHAK</t>
  </si>
  <si>
    <t>110303886536</t>
  </si>
  <si>
    <t>CNRB0008254</t>
  </si>
  <si>
    <t>200200250009</t>
  </si>
  <si>
    <t>HASIM ANSARI</t>
  </si>
  <si>
    <t>3907108002424</t>
  </si>
  <si>
    <t>200200250010</t>
  </si>
  <si>
    <t>RAKHI ORAIN</t>
  </si>
  <si>
    <t>3907101004423</t>
  </si>
  <si>
    <t>200200250013</t>
  </si>
  <si>
    <t>ABEDA KHATUN</t>
  </si>
  <si>
    <t>494518210001612</t>
  </si>
  <si>
    <t>200200250014</t>
  </si>
  <si>
    <t>494510510014772</t>
  </si>
  <si>
    <t>200200250015</t>
  </si>
  <si>
    <t>DIPIKA DEVI</t>
  </si>
  <si>
    <t>494518210001166</t>
  </si>
  <si>
    <t>200300010005</t>
  </si>
  <si>
    <t>SIVANI KUMARI</t>
  </si>
  <si>
    <t>492410510008811</t>
  </si>
  <si>
    <t>200300010054</t>
  </si>
  <si>
    <t>SUGANDH DEVI</t>
  </si>
  <si>
    <t>492410110008062</t>
  </si>
  <si>
    <t>200300090013</t>
  </si>
  <si>
    <t xml:space="preserve">Dilmain Devi </t>
  </si>
  <si>
    <t>492410110000748</t>
  </si>
  <si>
    <t>200300090033</t>
  </si>
  <si>
    <t>MADAN MAHTO</t>
  </si>
  <si>
    <t>50321465392</t>
  </si>
  <si>
    <t>200400010020</t>
  </si>
  <si>
    <t xml:space="preserve">Rasida Khatoon </t>
  </si>
  <si>
    <t>22011168061</t>
  </si>
  <si>
    <t>200400010038</t>
  </si>
  <si>
    <t>ANCHAL KUMARI</t>
  </si>
  <si>
    <t>0746010610568</t>
  </si>
  <si>
    <t>200400070017</t>
  </si>
  <si>
    <t>22011164599</t>
  </si>
  <si>
    <t>200500010015</t>
  </si>
  <si>
    <t>SUKRO DEVI</t>
  </si>
  <si>
    <t>22009516932</t>
  </si>
  <si>
    <t>200500010036</t>
  </si>
  <si>
    <t>PUTUL MINZ</t>
  </si>
  <si>
    <t>54248100002487</t>
  </si>
  <si>
    <t>200600010014</t>
  </si>
  <si>
    <t>SHUKDEV MAHTO</t>
  </si>
  <si>
    <t>078301000015709</t>
  </si>
  <si>
    <t>200600010030</t>
  </si>
  <si>
    <t>200600040004</t>
  </si>
  <si>
    <t>MANESH KUMAR MAHTO</t>
  </si>
  <si>
    <t>078301000026439</t>
  </si>
  <si>
    <t>200600050002</t>
  </si>
  <si>
    <t>1940104000067041</t>
  </si>
  <si>
    <t>200600070006</t>
  </si>
  <si>
    <t>7766000100000177</t>
  </si>
  <si>
    <t>200700030007</t>
  </si>
  <si>
    <t>5706108004238</t>
  </si>
  <si>
    <t>200700030067</t>
  </si>
  <si>
    <t>494410110008496</t>
  </si>
  <si>
    <t>200700040014</t>
  </si>
  <si>
    <t>22009981659</t>
  </si>
  <si>
    <t>200700070029</t>
  </si>
  <si>
    <t>SUMIT YADAV</t>
  </si>
  <si>
    <t>44372759182</t>
  </si>
  <si>
    <t>200700070030</t>
  </si>
  <si>
    <t>ADESH YADAV</t>
  </si>
  <si>
    <t>110289857855</t>
  </si>
  <si>
    <t>200700240017</t>
  </si>
  <si>
    <t>84035676245</t>
  </si>
  <si>
    <t>200700240020</t>
  </si>
  <si>
    <t>RASHIDA KHATUN</t>
  </si>
  <si>
    <t>35598003067</t>
  </si>
  <si>
    <t>200700240021</t>
  </si>
  <si>
    <t>42560327708</t>
  </si>
  <si>
    <t>200800040079</t>
  </si>
  <si>
    <t>DHANAIR DEVI</t>
  </si>
  <si>
    <t>24443211043492</t>
  </si>
  <si>
    <t>200800040080</t>
  </si>
  <si>
    <t>JIRA ORAIN</t>
  </si>
  <si>
    <t>0060010246460</t>
  </si>
  <si>
    <t>200800100067</t>
  </si>
  <si>
    <t>KARMA ORAON</t>
  </si>
  <si>
    <t>22013656023</t>
  </si>
  <si>
    <t>200800100070</t>
  </si>
  <si>
    <t>NAURIN BIBI</t>
  </si>
  <si>
    <t>35518826316</t>
  </si>
  <si>
    <t>200800100071</t>
  </si>
  <si>
    <t>SUMANTI KUJUR</t>
  </si>
  <si>
    <t>22013687461</t>
  </si>
  <si>
    <t>200800280003</t>
  </si>
  <si>
    <t>MERAJ ANSARI</t>
  </si>
  <si>
    <t>021710048058</t>
  </si>
  <si>
    <t>200900040044</t>
  </si>
  <si>
    <t>HALIMA KHATUN</t>
  </si>
  <si>
    <t>33592912097</t>
  </si>
  <si>
    <t>200900040045</t>
  </si>
  <si>
    <t>HIRAMUNI BHAGTAIN</t>
  </si>
  <si>
    <t>0407201700032987</t>
  </si>
  <si>
    <t>05. 24-30 Apr</t>
  </si>
  <si>
    <t>CF OS&gt;15 Day's OS Clear17-23</t>
  </si>
  <si>
    <t>CF OS&gt;15 Day's Need to be reco.</t>
  </si>
  <si>
    <t>CF OS&gt;15 Day's Feed TRANS.</t>
  </si>
  <si>
    <t>24-30 Apr</t>
  </si>
  <si>
    <t>05.24-30 Apr</t>
  </si>
  <si>
    <t>200100090008</t>
  </si>
  <si>
    <t>MAYA ORAON</t>
  </si>
  <si>
    <t>358702010608723</t>
  </si>
  <si>
    <t>200100160006</t>
  </si>
  <si>
    <t xml:space="preserve">Gangiya Orain </t>
  </si>
  <si>
    <t>08030110079072</t>
  </si>
  <si>
    <t>200100270086</t>
  </si>
  <si>
    <t>GEETA ORAOIN</t>
  </si>
  <si>
    <t>4895101007262</t>
  </si>
  <si>
    <t>200100270088</t>
  </si>
  <si>
    <t>HIRA ORAIN</t>
  </si>
  <si>
    <t>4895101002573</t>
  </si>
  <si>
    <t>200100530015</t>
  </si>
  <si>
    <t>36000141626</t>
  </si>
  <si>
    <t>200100610005</t>
  </si>
  <si>
    <t>ANITA TIRKY</t>
  </si>
  <si>
    <t>22010717284</t>
  </si>
  <si>
    <t>200100620013</t>
  </si>
  <si>
    <t>200200010030</t>
  </si>
  <si>
    <t>MANISH ORAON</t>
  </si>
  <si>
    <t>54248100008174</t>
  </si>
  <si>
    <t>200200010054</t>
  </si>
  <si>
    <t>MANNATIYA KUMARI</t>
  </si>
  <si>
    <t>84042739208</t>
  </si>
  <si>
    <t>200200010152</t>
  </si>
  <si>
    <t>0152</t>
  </si>
  <si>
    <t>SUNDAR SAHU</t>
  </si>
  <si>
    <t>22009550995</t>
  </si>
  <si>
    <t>200200020024</t>
  </si>
  <si>
    <t>469518210003659</t>
  </si>
  <si>
    <t>200200020053</t>
  </si>
  <si>
    <t>MANOHAR SAHU</t>
  </si>
  <si>
    <t>494510110014407</t>
  </si>
  <si>
    <t>200200050056</t>
  </si>
  <si>
    <t>PUNITA ORAON</t>
  </si>
  <si>
    <t>59090539844</t>
  </si>
  <si>
    <t>200200100003</t>
  </si>
  <si>
    <t>494310110018392</t>
  </si>
  <si>
    <t>200200110052</t>
  </si>
  <si>
    <t>DINESH ORAON</t>
  </si>
  <si>
    <t>50356924436</t>
  </si>
  <si>
    <t>200200110057</t>
  </si>
  <si>
    <t>BASUDEV ORAON</t>
  </si>
  <si>
    <t>7795417462</t>
  </si>
  <si>
    <t>200200150048</t>
  </si>
  <si>
    <t>492418210009947</t>
  </si>
  <si>
    <t>200200150049</t>
  </si>
  <si>
    <t>492410100010743</t>
  </si>
  <si>
    <t>200200250011</t>
  </si>
  <si>
    <t>RIYAJUL ANSARI</t>
  </si>
  <si>
    <t>3907108008877</t>
  </si>
  <si>
    <t>200200250016</t>
  </si>
  <si>
    <t>ANNA SUSHMA KHALKHO</t>
  </si>
  <si>
    <t>490110110006505</t>
  </si>
  <si>
    <t>BKID0004901</t>
  </si>
  <si>
    <t>200200250017</t>
  </si>
  <si>
    <t>200200250018</t>
  </si>
  <si>
    <t>AMAN ORAON</t>
  </si>
  <si>
    <t>379101000010071</t>
  </si>
  <si>
    <t>IOBA0003791</t>
  </si>
  <si>
    <t>200200250019</t>
  </si>
  <si>
    <t>KALAM ANSARI</t>
  </si>
  <si>
    <t>3097108007708</t>
  </si>
  <si>
    <t>200200250021</t>
  </si>
  <si>
    <t>SAHANAZ PRAVIN KHATUN</t>
  </si>
  <si>
    <t>110010067802</t>
  </si>
  <si>
    <t>200300090003</t>
  </si>
  <si>
    <t>492418210003403</t>
  </si>
  <si>
    <t>200400010048</t>
  </si>
  <si>
    <t>SHUGNI DEVI</t>
  </si>
  <si>
    <t>490318210002262</t>
  </si>
  <si>
    <t>200500020038</t>
  </si>
  <si>
    <t>MAHMOOD ANSARI</t>
  </si>
  <si>
    <t>358702010009008</t>
  </si>
  <si>
    <t>200600040010</t>
  </si>
  <si>
    <t>NUSRAT JAHAN</t>
  </si>
  <si>
    <t>078301000028490</t>
  </si>
  <si>
    <t>200600090004</t>
  </si>
  <si>
    <t>RILA DEVI</t>
  </si>
  <si>
    <t>1940104000009379</t>
  </si>
  <si>
    <t>200700020027</t>
  </si>
  <si>
    <t>494410110012320</t>
  </si>
  <si>
    <t>200700020028</t>
  </si>
  <si>
    <t>DEEPAK KUMAR NAYAK</t>
  </si>
  <si>
    <t>494410110000968</t>
  </si>
  <si>
    <t>200700040002</t>
  </si>
  <si>
    <t>200700100009</t>
  </si>
  <si>
    <t>SABLU MAHTO</t>
  </si>
  <si>
    <t>494410510010702</t>
  </si>
  <si>
    <t>200700240022</t>
  </si>
  <si>
    <t>OM PRAKASH KUMAR</t>
  </si>
  <si>
    <t>32217261971</t>
  </si>
  <si>
    <t>200700240023</t>
  </si>
  <si>
    <t>200700240025</t>
  </si>
  <si>
    <t>MADAN YADAV</t>
  </si>
  <si>
    <t>021610079632</t>
  </si>
  <si>
    <t>200700240027</t>
  </si>
  <si>
    <t>LILAWATI DEVI</t>
  </si>
  <si>
    <t>35690347117</t>
  </si>
  <si>
    <t>200700240028</t>
  </si>
  <si>
    <t>Ranjan Kumar</t>
  </si>
  <si>
    <t>34852842752</t>
  </si>
  <si>
    <t>SBIN0012632</t>
  </si>
  <si>
    <t>200700240029</t>
  </si>
  <si>
    <t>DILIP KUMAR SINGH</t>
  </si>
  <si>
    <t>84002322283</t>
  </si>
  <si>
    <t>200700240030</t>
  </si>
  <si>
    <t>KUMKUM DEVI</t>
  </si>
  <si>
    <t>84057987743</t>
  </si>
  <si>
    <t>200700260022</t>
  </si>
  <si>
    <t>SHRI MUKESH YADAV</t>
  </si>
  <si>
    <t>5342000100043075</t>
  </si>
  <si>
    <t>200700260023</t>
  </si>
  <si>
    <t>SHITAL DEVI</t>
  </si>
  <si>
    <t>22009972452</t>
  </si>
  <si>
    <t>200900040047</t>
  </si>
  <si>
    <t>RADHA BHAGTAIN</t>
  </si>
  <si>
    <t>0407201700016819</t>
  </si>
  <si>
    <t>200900140005</t>
  </si>
  <si>
    <t>TARANUM KHATUN</t>
  </si>
  <si>
    <t>84035105500</t>
  </si>
  <si>
    <t>200900140025</t>
  </si>
  <si>
    <t>PARWEEN NISHA</t>
  </si>
  <si>
    <t>488018210015235</t>
  </si>
  <si>
    <t>BKID0004880</t>
  </si>
  <si>
    <t>200900210004</t>
  </si>
  <si>
    <t>GAJALA PARWEEN</t>
  </si>
  <si>
    <t>000110115059</t>
  </si>
  <si>
    <t>(All)</t>
  </si>
  <si>
    <t>Values</t>
  </si>
  <si>
    <t>Sum of Closing Reserve</t>
  </si>
  <si>
    <t>Sum of Net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</si>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</sst>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6" fontId="0" fillId="0" borderId="0" xfId="2" applyNumberFormat="1" applyFont="1"/>
    <xf numFmtId="164" fontId="0" fillId="0" borderId="1" xfId="2" applyFont="1" applyBorder="1" applyAlignment="1">
      <alignment horizontal="center" vertical="center"/>
    </xf>
    <xf numFmtId="164" fontId="0" fillId="2" borderId="2" xfId="2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2" fillId="0" borderId="1" xfId="3" applyNumberFormat="1" applyFont="1" applyFill="1" applyBorder="1" applyAlignment="1">
      <alignment horizontal="center"/>
    </xf>
    <xf numFmtId="14" fontId="0" fillId="0" borderId="0" xfId="0" applyNumberFormat="1"/>
    <xf numFmtId="43" fontId="0" fillId="3" borderId="3" xfId="3" applyFont="1" applyFill="1" applyBorder="1" applyAlignment="1">
      <alignment horizontal="center" vertical="center" wrapText="1"/>
    </xf>
    <xf numFmtId="43" fontId="0" fillId="3" borderId="4" xfId="3" applyFont="1" applyFill="1" applyBorder="1" applyAlignment="1">
      <alignment horizontal="left" vertical="center" wrapText="1"/>
    </xf>
    <xf numFmtId="43" fontId="0" fillId="3" borderId="4" xfId="3" applyFont="1" applyFill="1" applyBorder="1" applyAlignment="1">
      <alignment horizontal="center" vertical="center" wrapText="1"/>
    </xf>
    <xf numFmtId="43" fontId="1" fillId="3" borderId="4" xfId="3" applyFont="1" applyFill="1" applyBorder="1" applyAlignment="1">
      <alignment horizontal="center" vertical="center" wrapText="1"/>
    </xf>
    <xf numFmtId="43" fontId="1" fillId="4" borderId="4" xfId="3" applyFont="1" applyFill="1" applyBorder="1" applyAlignment="1">
      <alignment horizontal="center" vertical="center" wrapText="1"/>
    </xf>
    <xf numFmtId="43" fontId="1" fillId="4" borderId="5" xfId="3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1" fontId="3" fillId="5" borderId="7" xfId="2" applyNumberFormat="1" applyFont="1" applyFill="1" applyBorder="1" applyAlignment="1">
      <alignment horizontal="center"/>
    </xf>
    <xf numFmtId="165" fontId="1" fillId="6" borderId="8" xfId="0" applyNumberFormat="1" applyFont="1" applyFill="1" applyBorder="1"/>
    <xf numFmtId="1" fontId="1" fillId="6" borderId="8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6" xfId="0" applyFont="1" applyBorder="1" applyAlignment="1">
      <alignment horizontal="center" vertical="center"/>
    </xf>
    <xf numFmtId="43" fontId="1" fillId="4" borderId="17" xfId="3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/>
    </xf>
    <xf numFmtId="165" fontId="0" fillId="0" borderId="1" xfId="3" applyNumberFormat="1" applyFont="1" applyFill="1" applyBorder="1"/>
    <xf numFmtId="43" fontId="0" fillId="0" borderId="1" xfId="3" applyFont="1" applyFill="1" applyBorder="1"/>
    <xf numFmtId="14" fontId="0" fillId="0" borderId="1" xfId="0" applyNumberFormat="1" applyBorder="1" applyAlignment="1">
      <alignment horizontal="center"/>
    </xf>
    <xf numFmtId="43" fontId="0" fillId="0" borderId="1" xfId="3" applyFont="1" applyBorder="1" applyAlignment="1">
      <alignment horizontal="center"/>
    </xf>
    <xf numFmtId="166" fontId="0" fillId="0" borderId="0" xfId="0" applyNumberFormat="1"/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5" fontId="5" fillId="2" borderId="18" xfId="3" applyNumberFormat="1" applyFont="1" applyFill="1" applyBorder="1" applyAlignment="1">
      <alignment horizontal="center" vertical="center"/>
    </xf>
    <xf numFmtId="165" fontId="0" fillId="2" borderId="18" xfId="0" applyNumberFormat="1" applyFill="1" applyBorder="1"/>
    <xf numFmtId="165" fontId="0" fillId="0" borderId="18" xfId="0" applyNumberFormat="1" applyBorder="1"/>
    <xf numFmtId="165" fontId="6" fillId="0" borderId="18" xfId="3" applyNumberFormat="1" applyFont="1" applyBorder="1" applyAlignment="1">
      <alignment horizontal="center" vertical="center"/>
    </xf>
    <xf numFmtId="9" fontId="0" fillId="0" borderId="18" xfId="1" applyFont="1" applyBorder="1"/>
    <xf numFmtId="43" fontId="0" fillId="0" borderId="18" xfId="0" applyNumberFormat="1" applyBorder="1"/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/>
    <xf numFmtId="43" fontId="0" fillId="0" borderId="1" xfId="3" applyFont="1" applyBorder="1"/>
    <xf numFmtId="43" fontId="0" fillId="0" borderId="1" xfId="3" quotePrefix="1" applyFont="1" applyBorder="1"/>
    <xf numFmtId="165" fontId="0" fillId="0" borderId="1" xfId="3" applyNumberFormat="1" applyFont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64" fontId="3" fillId="0" borderId="19" xfId="2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wrapText="1"/>
    </xf>
    <xf numFmtId="43" fontId="1" fillId="3" borderId="22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left" vertical="center" wrapText="1"/>
    </xf>
    <xf numFmtId="43" fontId="1" fillId="8" borderId="23" xfId="3" applyFont="1" applyFill="1" applyBorder="1" applyAlignment="1">
      <alignment horizontal="center" vertical="center" wrapText="1"/>
    </xf>
    <xf numFmtId="43" fontId="1" fillId="2" borderId="23" xfId="3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5" fontId="6" fillId="0" borderId="23" xfId="3" applyNumberFormat="1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4" fillId="11" borderId="13" xfId="4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center" vertical="center" wrapText="1"/>
    </xf>
    <xf numFmtId="0" fontId="4" fillId="12" borderId="14" xfId="4" applyFont="1" applyFill="1" applyBorder="1" applyAlignment="1">
      <alignment horizontal="center" vertical="center" wrapText="1"/>
    </xf>
    <xf numFmtId="49" fontId="4" fillId="12" borderId="14" xfId="4" applyNumberFormat="1" applyFont="1" applyFill="1" applyBorder="1" applyAlignment="1">
      <alignment horizontal="center" vertical="center" wrapText="1"/>
    </xf>
    <xf numFmtId="49" fontId="4" fillId="11" borderId="14" xfId="4" applyNumberFormat="1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left" vertical="center" wrapText="1"/>
    </xf>
    <xf numFmtId="0" fontId="4" fillId="13" borderId="14" xfId="4" applyFont="1" applyFill="1" applyBorder="1" applyAlignment="1">
      <alignment horizontal="center" vertical="center" wrapText="1"/>
    </xf>
    <xf numFmtId="14" fontId="4" fillId="13" borderId="14" xfId="4" applyNumberFormat="1" applyFont="1" applyFill="1" applyBorder="1" applyAlignment="1">
      <alignment horizontal="center" vertical="center" wrapText="1"/>
    </xf>
    <xf numFmtId="0" fontId="4" fillId="13" borderId="15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7" fillId="2" borderId="18" xfId="3" applyNumberFormat="1" applyFont="1" applyFill="1" applyBorder="1" applyAlignment="1">
      <alignment horizontal="center" vertical="center"/>
    </xf>
    <xf numFmtId="43" fontId="0" fillId="0" borderId="18" xfId="0" applyNumberFormat="1" applyBorder="1" applyAlignment="1">
      <alignment horizontal="center"/>
    </xf>
    <xf numFmtId="0" fontId="0" fillId="0" borderId="0" xfId="0" pivotButton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3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NumberFormat="1"/>
  </cellXfs>
  <cellStyles count="6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Percent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605809606481" createdVersion="7" refreshedVersion="7" minRefreshableVersion="3" recordCount="536" xr:uid="{B4DCD94B-2079-47AB-8B12-0EEC24F03D12}">
  <cacheSource type="worksheet">
    <worksheetSource ref="A2:Q527" sheet="MPG Payment "/>
  </cacheSource>
  <cacheFields count="17">
    <cacheField name="Area" numFmtId="164">
      <sharedItems/>
    </cacheField>
    <cacheField name="Period " numFmtId="43">
      <sharedItems count="9">
        <s v="02-08 Jan"/>
        <s v="09-15 Jan"/>
        <s v="16-22 Jan"/>
        <s v="23-29 Jan"/>
        <s v="26-01 Dec 25" u="1"/>
        <s v="28-04 Dec 25" u="1"/>
        <s v="12-18 Dec 25" u="1"/>
        <s v="05-11 Dec 25" u="1"/>
        <s v="19-25 Dec 25" u="1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5" count="146">
        <n v="20010015"/>
        <n v="20010009"/>
        <n v="20010052"/>
        <n v="20010008"/>
        <n v="20010005"/>
        <n v="20010023"/>
        <n v="20010042"/>
        <n v="20010050"/>
        <n v="20010034"/>
        <n v="20010003"/>
        <n v="20010016"/>
        <n v="20010059"/>
        <n v="20010036"/>
        <n v="20010040"/>
        <n v="20010037"/>
        <n v="20010038"/>
        <n v="20010055"/>
        <n v="20010025"/>
        <n v="20010057"/>
        <n v="20010017"/>
        <n v="20010033"/>
        <n v="20010043"/>
        <n v="20010027"/>
        <n v="20010041"/>
        <n v="20010001"/>
        <n v="20010012"/>
        <n v="20010060"/>
        <n v="20020014"/>
        <n v="20020011"/>
        <n v="20020020"/>
        <n v="20020015"/>
        <n v="20020002"/>
        <n v="20020016"/>
        <n v="20020012"/>
        <n v="20020006"/>
        <n v="20020013"/>
        <n v="20020004"/>
        <n v="20020003"/>
        <n v="20020010"/>
        <n v="20020021"/>
        <n v="20020007"/>
        <n v="20020005"/>
        <n v="20050001"/>
        <n v="20050003"/>
        <n v="20050002"/>
        <n v="20020023"/>
        <n v="20020001"/>
        <n v="20030005"/>
        <n v="20030012"/>
        <n v="20030002"/>
        <n v="20030009"/>
        <n v="20030001"/>
        <n v="20040002"/>
        <n v="20040006"/>
        <n v="20040007"/>
        <n v="20040001"/>
        <n v="20060022"/>
        <n v="20060004"/>
        <n v="20060018"/>
        <n v="20060013"/>
        <n v="20060003"/>
        <n v="20060008"/>
        <n v="20060021"/>
        <n v="20060005"/>
        <n v="20060019"/>
        <n v="20060007"/>
        <n v="20060002"/>
        <n v="20060009"/>
        <n v="20060017"/>
        <n v="20060001"/>
        <n v="20060011"/>
        <n v="20070010"/>
        <n v="20070023"/>
        <n v="20070020"/>
        <n v="20070018"/>
        <n v="20070003"/>
        <n v="20070002"/>
        <n v="20070004"/>
        <n v="20070019"/>
        <n v="20070009"/>
        <n v="20070006"/>
        <n v="20070021"/>
        <n v="20070007"/>
        <n v="20070001"/>
        <n v="20080042"/>
        <n v="20080034"/>
        <n v="20080008"/>
        <n v="20080006"/>
        <n v="20080025"/>
        <n v="20080014"/>
        <n v="20080007"/>
        <n v="20080036"/>
        <n v="20080004"/>
        <n v="20080005"/>
        <n v="20080027"/>
        <n v="20080028"/>
        <n v="20080011"/>
        <n v="20080030"/>
        <n v="20080047"/>
        <n v="20080026"/>
        <n v="20080010"/>
        <n v="20080009"/>
        <n v="20080016"/>
        <n v="20080002"/>
        <n v="20080041"/>
        <n v="20080039"/>
        <n v="20080043"/>
        <n v="20080044"/>
        <n v="20080045"/>
        <n v="20080001"/>
        <n v="20080037"/>
        <n v="20080046"/>
        <n v="20080032"/>
        <n v="20090018"/>
        <n v="20090017"/>
        <n v="20090023"/>
        <n v="20090021"/>
        <n v="20090019"/>
        <n v="20090010"/>
        <n v="20090015"/>
        <n v="20090014"/>
        <n v="20090022"/>
        <n v="20090020"/>
        <n v="20090013"/>
        <n v="20090011"/>
        <n v="20090012"/>
        <n v="20090008"/>
        <n v="20090025"/>
        <n v="20090002"/>
        <n v="20090004"/>
        <n v="20010054"/>
        <n v="20010053"/>
        <n v="20090003"/>
        <n v="20090024"/>
        <n v="20090001"/>
        <n v="20060020"/>
        <n v="20060023"/>
        <n v="20060024"/>
        <n v="20010061"/>
        <n v="20010058" u="1"/>
        <n v="20080035" u="1"/>
        <n v="20070016" u="1"/>
        <n v="20070017" u="1"/>
        <n v="20010051" u="1"/>
        <n v="20030016" u="1"/>
        <n v="20060010" u="1"/>
      </sharedItems>
    </cacheField>
    <cacheField name="MPG NAME " numFmtId="0">
      <sharedItems/>
    </cacheField>
    <cacheField name="Type" numFmtId="0">
      <sharedItems count="3">
        <s v="MPG"/>
        <s v="VLC"/>
        <s v="RMC"/>
      </sharedItems>
    </cacheField>
    <cacheField name="Farmer Payment" numFmtId="0">
      <sharedItems/>
    </cacheField>
    <cacheField name="BMC Volume" numFmtId="0">
      <sharedItems containsSemiMixedTypes="0" containsString="0" containsNumber="1" minValue="1.45" maxValue="24105.64"/>
    </cacheField>
    <cacheField name="BMC Amount" numFmtId="1">
      <sharedItems containsSemiMixedTypes="0" containsString="0" containsNumber="1" minValue="43.17" maxValue="989109.53000000014"/>
    </cacheField>
    <cacheField name="Reg Vol" numFmtId="0">
      <sharedItems containsSemiMixedTypes="0" containsString="0" containsNumber="1" minValue="0" maxValue="24090.800000000007"/>
    </cacheField>
    <cacheField name="reg Amt" numFmtId="165">
      <sharedItems containsSemiMixedTypes="0" containsString="0" containsNumber="1" minValue="0" maxValue="988924.12320000026"/>
    </cacheField>
    <cacheField name="Unreg Vol" numFmtId="165">
      <sharedItems containsSemiMixedTypes="0" containsString="0" containsNumber="1" minValue="0" maxValue="81.59"/>
    </cacheField>
    <cacheField name="Unreg Amt" numFmtId="165">
      <sharedItems containsSemiMixedTypes="0" containsString="0" containsNumber="1" minValue="0" maxValue="3385.47"/>
    </cacheField>
    <cacheField name="Total Vol" numFmtId="165">
      <sharedItems containsSemiMixedTypes="0" containsString="0" containsNumber="1" minValue="0" maxValue="24090.800000000007"/>
    </cacheField>
    <cacheField name="Total Amt" numFmtId="165">
      <sharedItems containsSemiMixedTypes="0" containsString="0" containsNumber="1" minValue="0" maxValue="988924.12320000026"/>
    </cacheField>
    <cacheField name="Payable" numFmtId="165">
      <sharedItems containsSemiMixedTypes="0" containsString="0" containsNumber="1" minValue="41.56" maxValue="988924.12320000026"/>
    </cacheField>
    <cacheField name="TS Loss" numFmtId="165">
      <sharedItems containsSemiMixedTypes="0" containsString="0" containsNumber="1" containsInteger="1" minValue="0" maxValue="32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91.44062361111" createdVersion="7" refreshedVersion="7" minRefreshableVersion="3" recordCount="531" xr:uid="{3CAA9F5B-648B-400D-B111-582997B5A3A9}">
  <cacheSource type="worksheet">
    <worksheetSource ref="B2:Q527" sheet="MPG Payment "/>
  </cacheSource>
  <cacheFields count="16">
    <cacheField name="Period " numFmtId="43">
      <sharedItems count="4">
        <s v="30-05 Feb"/>
        <s v="06-12 Feb"/>
        <s v="13-19 Feb"/>
        <s v="20-26 Feb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5" count="139">
        <n v="20010001"/>
        <n v="20010003"/>
        <n v="20010005"/>
        <n v="20010008"/>
        <n v="20010009"/>
        <n v="20010012"/>
        <n v="20010015"/>
        <n v="20010016"/>
        <n v="20010017"/>
        <n v="20010023"/>
        <n v="20010025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2"/>
        <n v="20010053"/>
        <n v="20010054"/>
        <n v="20010055"/>
        <n v="20010057"/>
        <n v="20010059"/>
        <n v="20010060"/>
        <n v="20010061"/>
        <n v="20020001"/>
        <n v="20020002"/>
        <n v="20020003"/>
        <n v="20020004"/>
        <n v="20020005"/>
        <n v="20020006"/>
        <n v="20020007"/>
        <n v="20020010"/>
        <n v="20020011"/>
        <n v="20020012"/>
        <n v="20020013"/>
        <n v="20020014"/>
        <n v="20020015"/>
        <n v="20020016"/>
        <n v="20020020"/>
        <n v="20020021"/>
        <n v="20020023"/>
        <n v="20030001"/>
        <n v="20030002"/>
        <n v="20030005"/>
        <n v="20030009"/>
        <n v="20030012"/>
        <n v="20040001"/>
        <n v="20040002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3"/>
        <n v="20060024"/>
        <n v="20070001"/>
        <n v="20070002"/>
        <n v="20070003"/>
        <n v="20070004"/>
        <n v="20070006"/>
        <n v="20070007"/>
        <n v="20070009"/>
        <n v="20070010"/>
        <n v="20070018"/>
        <n v="20070019"/>
        <n v="20070020"/>
        <n v="20070021"/>
        <n v="20070023"/>
        <n v="20080001"/>
        <n v="20080002"/>
        <n v="20080004"/>
        <n v="20080005"/>
        <n v="20080006"/>
        <n v="20080007"/>
        <n v="20080008"/>
        <n v="20080009"/>
        <n v="20080010"/>
        <n v="20080011"/>
        <n v="20080014"/>
        <n v="20080025"/>
        <n v="20080026"/>
        <n v="20080027"/>
        <n v="20080028"/>
        <n v="20080030"/>
        <n v="20080032"/>
        <n v="20080034"/>
        <n v="20080036"/>
        <n v="20080039"/>
        <n v="20080041"/>
        <n v="20080043"/>
        <n v="20080044"/>
        <n v="20080045"/>
        <n v="20080046"/>
        <n v="20080047"/>
        <n v="20090001"/>
        <n v="20090002"/>
        <n v="20090003"/>
        <n v="20090004"/>
        <n v="20090008"/>
        <n v="20090010"/>
        <n v="20090011"/>
        <n v="20090012"/>
        <n v="20090013"/>
        <n v="20090014"/>
        <n v="20090015"/>
        <n v="20090017"/>
        <n v="20090018"/>
        <n v="20090019"/>
        <n v="20090020"/>
        <n v="20090021"/>
        <n v="20090022"/>
        <n v="20090023"/>
        <n v="20090024"/>
        <n v="20090025"/>
        <n v="20020017"/>
        <n v="20060015"/>
        <n v="20070016"/>
        <n v="20010062"/>
        <n v="20080049"/>
        <n v="20060011"/>
        <n v="20060020"/>
      </sharedItems>
    </cacheField>
    <cacheField name="MPG NAME " numFmtId="0">
      <sharedItems/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3.8200000000000003" maxValue="12714.54"/>
    </cacheField>
    <cacheField name="BMC Amount" numFmtId="1">
      <sharedItems containsSemiMixedTypes="0" containsString="0" containsNumber="1" minValue="114.66" maxValue="510943.69000000006"/>
    </cacheField>
    <cacheField name="Reg Vol" numFmtId="0">
      <sharedItems containsSemiMixedTypes="0" containsString="0" containsNumber="1" minValue="0" maxValue="12713.779999999999"/>
    </cacheField>
    <cacheField name="reg Amt" numFmtId="165">
      <sharedItems containsSemiMixedTypes="0" containsString="0" containsNumber="1" minValue="0" maxValue="511562.54520000011"/>
    </cacheField>
    <cacheField name="Unreg Vol" numFmtId="165">
      <sharedItems containsSemiMixedTypes="0" containsString="0" containsNumber="1" minValue="0" maxValue="105.67999999999999"/>
    </cacheField>
    <cacheField name="Unreg Amt" numFmtId="165">
      <sharedItems containsSemiMixedTypes="0" containsString="0" containsNumber="1" minValue="0" maxValue="4118.8225000000002"/>
    </cacheField>
    <cacheField name="Total Vol" numFmtId="165">
      <sharedItems containsSemiMixedTypes="0" containsString="0" containsNumber="1" minValue="0" maxValue="12713.779999999999"/>
    </cacheField>
    <cacheField name="Total Amt" numFmtId="165">
      <sharedItems containsSemiMixedTypes="0" containsString="0" containsNumber="1" minValue="0" maxValue="511562.54520000011"/>
    </cacheField>
    <cacheField name="Payable" numFmtId="165">
      <sharedItems containsSemiMixedTypes="0" containsString="0" containsNumber="1" minValue="114.66" maxValue="510943.69000000006"/>
    </cacheField>
    <cacheField name="TS Loss" numFmtId="165">
      <sharedItems containsSemiMixedTypes="0" containsString="0" containsNumber="1" containsInteger="1" minValue="0" maxValue="196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4.54867974537" createdVersion="8" refreshedVersion="8" minRefreshableVersion="3" recordCount="674" xr:uid="{49846E56-74EC-4924-BE41-0AA4DA64BCCC}">
  <cacheSource type="worksheet">
    <worksheetSource ref="A2:AG676" sheet="MPG Payment "/>
  </cacheSource>
  <cacheFields count="33">
    <cacheField name="Area" numFmtId="164">
      <sharedItems/>
    </cacheField>
    <cacheField name="Period " numFmtId="43">
      <sharedItems/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9">
        <n v="20010001"/>
        <n v="20010003"/>
        <n v="20010005"/>
        <n v="20010008"/>
        <n v="20010009"/>
        <n v="20010012"/>
        <n v="20010015"/>
        <n v="20010016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2"/>
        <n v="20010053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0"/>
        <n v="20020011"/>
        <n v="20020013"/>
        <n v="20020014"/>
        <n v="20020015"/>
        <n v="20020016"/>
        <n v="20020017"/>
        <n v="20020020"/>
        <n v="20020021"/>
        <n v="20020023"/>
        <n v="20020025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5"/>
        <n v="20060017"/>
        <n v="20060018"/>
        <n v="20060019"/>
        <n v="20060020"/>
        <n v="20060022"/>
        <n v="20060025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5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4"/>
        <n v="20080036"/>
        <n v="20080039"/>
        <n v="20080041"/>
        <n v="20080043"/>
        <n v="20080046"/>
        <n v="20080047"/>
        <n v="20080049"/>
        <n v="20080050"/>
        <n v="20090001"/>
        <n v="20090002"/>
        <n v="20090003"/>
        <n v="20090004"/>
        <n v="20090006"/>
        <n v="20090008"/>
        <n v="20090010"/>
        <n v="20090011"/>
        <n v="20090012"/>
        <n v="20090013"/>
        <n v="20090014"/>
        <n v="20090015"/>
        <n v="20090017"/>
        <n v="20090018"/>
        <n v="20090019"/>
        <n v="20090020"/>
        <n v="20090021"/>
        <n v="20090022"/>
        <n v="20090023"/>
        <n v="20090025"/>
        <n v="20090026"/>
        <n v="20010048"/>
        <n v="20060023"/>
        <n v="20090028"/>
      </sharedItems>
    </cacheField>
    <cacheField name="MPG NAME " numFmtId="0">
      <sharedItems count="139">
        <s v="Itki"/>
        <s v="Bero"/>
        <s v="Basila"/>
        <s v="Erchoro"/>
        <s v="Makunda"/>
        <s v="NAGRI"/>
        <s v="BOREYA"/>
        <s v="ITA CHILDRI"/>
        <s v="DIGHIYA"/>
        <s v="KATARPA"/>
        <s v="MURTO"/>
        <s v="KHATRIKHATANGA"/>
        <s v="GARGAON"/>
        <s v="GHAGHRA"/>
        <s v="CHACHGURA"/>
        <s v="TIKRA TOLI"/>
        <s v="Gargaon2"/>
        <s v="TERO"/>
        <s v="RONHE"/>
        <s v="DARKHANDREY"/>
        <s v="Kumbatoli"/>
        <s v="TUTLO"/>
        <s v="NARKOPI"/>
        <s v="MASU"/>
        <s v="PANDEPARA"/>
        <s v="KARANJI 2"/>
        <s v="ITKI 2"/>
        <s v="SEMRA"/>
        <s v="PISKA"/>
        <s v="Paali"/>
        <s v="Jari"/>
        <s v="Bijuliya"/>
        <s v="Pandra"/>
        <s v="BASKI"/>
        <s v="RANIKHATANGA"/>
        <s v="SURSA"/>
        <s v="CHIPRA"/>
        <s v="DHONTHA TOLI"/>
        <s v="BAJPUR"/>
        <s v="BARGARI"/>
        <s v="PATRATOLI"/>
        <s v="BANAPIRI"/>
        <s v="SAPAROM"/>
        <s v="TIKO TOLI"/>
        <s v="PUNGI"/>
        <s v="BARTOLI"/>
        <s v="AGRU"/>
        <s v="Hisri Thakurgaon"/>
        <s v="UMEDANDA"/>
        <s v="THAKURGAON"/>
        <s v="SURID"/>
        <s v="URUGUTU"/>
        <s v="CHOREYA"/>
        <s v="KADAM TOLI"/>
        <s v="MADHUKAM"/>
        <s v="Baski 2"/>
        <s v="KANBHITHA"/>
        <s v="UCHARI"/>
        <s v="ORMANJHI"/>
        <s v="MANDRO"/>
        <s v="DUMARDAGA"/>
        <s v="CHUTTU"/>
        <s v="JIRABAR"/>
        <s v="HOCHAR"/>
        <s v="ADELHATU"/>
        <s v="KUCHU"/>
        <s v="CHATAKPUR"/>
        <s v="IRBA"/>
        <s v="KUKUI"/>
        <s v="PANCHOLI"/>
        <s v="HOCHAR 2"/>
        <s v="BARAGAIN"/>
        <s v="MAHESHPUR"/>
        <s v="RAMGARH"/>
        <s v="PIRAGUTU"/>
        <s v="SARAM"/>
        <s v="MURUPIRI"/>
        <s v="KEDAL"/>
        <s v="SAHEDA"/>
        <s v="NABATOLI"/>
        <s v="KARAMBA"/>
        <s v="KURALU"/>
        <s v="MAYAPUR"/>
        <s v="MAKKA"/>
        <s v="CHORA"/>
        <s v="ULATU"/>
        <s v="USKU"/>
        <s v="ICHAPIRI"/>
        <s v="MURPA"/>
        <s v="SUBHASH NAGAR"/>
        <s v="NINDRA"/>
        <s v="CHATTI BHANDRA"/>
        <s v="BHITTA"/>
        <s v="Guri"/>
        <s v="Bhaiyagaon"/>
        <s v="Chitri Ambatoli"/>
        <s v="Rampur"/>
        <s v="Ningni"/>
        <s v="MASHMANO"/>
        <s v="PAHARKESA"/>
        <s v="BHUJANIYA"/>
        <s v="DAARU"/>
        <s v="CHHARDA"/>
        <s v="NADI NAGRA 2"/>
        <s v="BASRI NAGRA"/>
        <s v="SORANDA"/>
        <s v="ITTA BARHI CHOWK"/>
        <s v="MUNDO 2"/>
        <s v="LONGA"/>
        <s v="KACHMACHI"/>
        <s v="JATARGARI"/>
        <s v="KUNDO AMBATOLI"/>
        <s v="PAHARKESHA 2"/>
        <s v="MALANG TOLI"/>
        <s v="KACHMACHI 2"/>
        <s v="Chanho"/>
        <s v="Bajra"/>
        <s v="Naudi"/>
        <s v="DUMRI"/>
        <s v="KATAIYA"/>
        <s v="GANESHPUR"/>
        <s v="CHATWAL"/>
        <s v="BARHE"/>
        <s v="LUNDRI 2"/>
        <s v="LUNDRI 1"/>
        <s v="HUTAR"/>
        <s v="PAKARIYO"/>
        <s v="NAWATAND"/>
        <s v="KOTHI TOLA"/>
        <s v="MADINA NAGAR"/>
        <s v="PAKARIYO 2"/>
        <s v="PATRA TOLI"/>
        <s v="KATAIYA 2"/>
        <s v="KOKAR"/>
        <s v="KULLU"/>
        <s v="BHOGLA TOLI"/>
        <s v="TUKO"/>
        <s v="DEV DARSHAN"/>
        <s v="FULDIH 2"/>
      </sharedItems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1.46" maxValue="16785.7"/>
    </cacheField>
    <cacheField name="BMC Amount" numFmtId="1">
      <sharedItems containsSemiMixedTypes="0" containsString="0" containsNumber="1" minValue="51.96" maxValue="669603.99"/>
    </cacheField>
    <cacheField name="Reg Vol" numFmtId="0">
      <sharedItems containsSemiMixedTypes="0" containsString="0" containsNumber="1" minValue="0" maxValue="16771.3"/>
    </cacheField>
    <cacheField name="reg Amt" numFmtId="165">
      <sharedItems containsSemiMixedTypes="0" containsString="0" containsNumber="1" minValue="0" maxValue="668989.94000000006"/>
    </cacheField>
    <cacheField name="Unreg Vol" numFmtId="165">
      <sharedItems containsSemiMixedTypes="0" containsString="0" containsNumber="1" minValue="0" maxValue="175.33"/>
    </cacheField>
    <cacheField name="Unreg Amt" numFmtId="165">
      <sharedItems containsSemiMixedTypes="0" containsString="0" containsNumber="1" minValue="0" maxValue="6536.3"/>
    </cacheField>
    <cacheField name="Total Vol" numFmtId="165">
      <sharedItems containsSemiMixedTypes="0" containsString="0" containsNumber="1" minValue="0" maxValue="16785.7"/>
    </cacheField>
    <cacheField name="Total Amt" numFmtId="165">
      <sharedItems containsSemiMixedTypes="0" containsString="0" containsNumber="1" minValue="0" maxValue="669603.99000000011"/>
    </cacheField>
    <cacheField name="Payable" numFmtId="165">
      <sharedItems containsSemiMixedTypes="0" containsString="0" containsNumber="1" minValue="51.96" maxValue="669603.99"/>
    </cacheField>
    <cacheField name="TS Loss" numFmtId="165">
      <sharedItems containsSemiMixedTypes="0" containsString="0" containsNumber="1" containsInteger="1" minValue="0" maxValue="27428"/>
    </cacheField>
    <cacheField name="Deduction for excess payment" numFmtId="165">
      <sharedItems containsSemiMixedTypes="0" containsString="0" containsNumber="1" containsInteger="1" minValue="0" maxValue="0"/>
    </cacheField>
    <cacheField name="Loss Apportion" numFmtId="165">
      <sharedItems containsSemiMixedTypes="0" containsString="0" containsNumber="1" minValue="0" maxValue="11855.900000000005"/>
    </cacheField>
    <cacheField name="CF Deduction" numFmtId="165">
      <sharedItems containsSemiMixedTypes="0" containsString="0" containsNumber="1" containsInteger="1" minValue="0" maxValue="126000"/>
    </cacheField>
    <cacheField name="Vet Deduction" numFmtId="165">
      <sharedItems containsSemiMixedTypes="0" containsString="0" containsNumber="1" containsInteger="1" minValue="0" maxValue="0"/>
    </cacheField>
    <cacheField name="Advance" numFmtId="165">
      <sharedItems containsSemiMixedTypes="0" containsString="0" containsNumber="1" containsInteger="1" minValue="0" maxValue="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640913"/>
    </cacheField>
    <cacheField name="Unreg. Farmer payment" numFmtId="165">
      <sharedItems containsSemiMixedTypes="0" containsString="0" containsNumber="1" containsInteger="1" minValue="0" maxValue="6536"/>
    </cacheField>
    <cacheField name="Payment to MPGs A/c" numFmtId="165">
      <sharedItems containsSemiMixedTypes="0" containsString="0" containsNumber="1" minValue="0" maxValue="129222.01999999999"/>
    </cacheField>
    <cacheField name="Closing Reserve" numFmtId="165">
      <sharedItems containsSemiMixedTypes="0" containsString="0" containsNumber="1" minValue="-0.49999999999272404" maxValue="7253.9699999999975" count="508">
        <n v="0.22000000003026798"/>
        <n v="18.18999999999869"/>
        <n v="46.450000000000728"/>
        <n v="1.2700000000004366"/>
        <n v="0.17000000000007276"/>
        <n v="0"/>
        <n v="0.43999999999869033"/>
        <n v="7.999999999992724E-2"/>
        <n v="0.13999999999941792"/>
        <n v="26.590000000000146"/>
        <n v="0.93000000000029104"/>
        <n v="-0.16000000000030923"/>
        <n v="9.9999999999454303E-2"/>
        <n v="-0.27999999999974534"/>
        <n v="105.01000000000022"/>
        <n v="0.46000000000003638"/>
        <n v="154.25"/>
        <n v="303.86000000000058"/>
        <n v="0.51000000000021828"/>
        <n v="-1.0000000000218279E-2"/>
        <n v="236.31999999999971"/>
        <n v="169.07999999999993"/>
        <n v="3.999999999996362E-2"/>
        <n v="41.400000000000091"/>
        <n v="9.7799999999997453"/>
        <n v="0.19000000000232831"/>
        <n v="14.470000000001164"/>
        <n v="-0.46999999999934516"/>
        <n v="59.420000000000073"/>
        <n v="6.3400000000001455"/>
        <n v="-0.20999999999912689"/>
        <n v="661.43000000000029"/>
        <n v="-0.21000000000003638"/>
        <n v="33.489999999999782"/>
        <n v="58.81000000000131"/>
        <n v="0.12000000000261934"/>
        <n v="69.270000000000437"/>
        <n v="19.079999999999927"/>
        <n v="15.6299999999992"/>
        <n v="65.349999999998545"/>
        <n v="41.779999999999745"/>
        <n v="0.6499999999996362"/>
        <n v="-0.36999999999534339"/>
        <n v="-0.23999999999978172"/>
        <n v="-0.17000000000007276"/>
        <n v="16.069999999999709"/>
        <n v="9.6299999999991996"/>
        <n v="77.049999999999272"/>
        <n v="0.53999999999905413"/>
        <n v="194.32999999999993"/>
        <n v="0.27999999999883585"/>
        <n v="0.26000000000203727"/>
        <n v="40.380000000001019"/>
        <n v="193.04999999999927"/>
        <n v="488.42000000000189"/>
        <n v="8.1399999999998727"/>
        <n v="21.730000000000473"/>
        <n v="0.48999999999796273"/>
        <n v="102.64999999999964"/>
        <n v="0.83999999999650754"/>
        <n v="297.11000000000058"/>
        <n v="0.43999999999959982"/>
        <n v="275.03000000000065"/>
        <n v="873.39000000000033"/>
        <n v="40.420000000000073"/>
        <n v="40.230000000000473"/>
        <n v="0.13999999999987267"/>
        <n v="-0.22000000000025466"/>
        <n v="42.840000000000146"/>
        <n v="-0.3999999999996362"/>
        <n v="330.82000000000016"/>
        <n v="0.21000000000003638"/>
        <n v="1214.5599999999995"/>
        <n v="0.56000000000040018"/>
        <n v="-0.29000000000087311"/>
        <n v="61.460000000000946"/>
        <n v="-5.9999999999490683E-2"/>
        <n v="40.759999999999991"/>
        <n v="42.079999999999927"/>
        <n v="0.23000000000320142"/>
        <n v="87.819999999999709"/>
        <n v="8.930000000000291"/>
        <n v="0.76000000000021828"/>
        <n v="0.31999999999970896"/>
        <n v="9.0000000000145519E-2"/>
        <n v="32.019999999999527"/>
        <n v="4.9999999999727152E-2"/>
        <n v="9.9999999997635314E-3"/>
        <n v="0.86999999999898137"/>
        <n v="-0.46999999999979991"/>
        <n v="327.05000000000018"/>
        <n v="-0.28000000000065484"/>
        <n v="209.40000000000009"/>
        <n v="0.20999999999912689"/>
        <n v="24.150000000000091"/>
        <n v="50.880000000001019"/>
        <n v="86.109999999996944"/>
        <n v="61.350000000000364"/>
        <n v="5.3200000000001637"/>
        <n v="0.2999999999992724"/>
        <n v="0.95999999999912689"/>
        <n v="44.869999999998981"/>
        <n v="7.9200000000000728"/>
        <n v="-0.16999999999825377"/>
        <n v="48.340000000000146"/>
        <n v="1.5499999999301508"/>
        <n v="148.29000000000087"/>
        <n v="44.879999999997381"/>
        <n v="3.9999999993597157E-2"/>
        <n v="0.77999999999883585"/>
        <n v="233.82000000000698"/>
        <n v="-0.34000000000014552"/>
        <n v="0.26999999999679858"/>
        <n v="18.680000000000291"/>
        <n v="1.99999999931606E-2"/>
        <n v="11.600000000004002"/>
        <n v="1576.3600000000006"/>
        <n v="116.92000000000007"/>
        <n v="-0.49999999999272404"/>
        <n v="0.46999999999979991"/>
        <n v="134.37999999999738"/>
        <n v="902.13999999999942"/>
        <n v="0.44999999999708962"/>
        <n v="6.9999999992433004E-2"/>
        <n v="0.45000000000436557"/>
        <n v="211.48999999999796"/>
        <n v="0.92000000000007276"/>
        <n v="0.22000000000025466"/>
        <n v="142.26000000000022"/>
        <n v="2.9899999999906868"/>
        <n v="-4.9999999995634425E-2"/>
        <n v="3.5400000000008731"/>
        <n v="26.459999999999127"/>
        <n v="-2.9999999998835847E-2"/>
        <n v="34.299999999995634"/>
        <n v="76.020000000004075"/>
        <n v="74.790000000000873"/>
        <n v="12.419999999998254"/>
        <n v="27.540000000008149"/>
        <n v="84.069999999999709"/>
        <n v="62.390000000001237"/>
        <n v="93.170000000000073"/>
        <n v="24.849999999998545"/>
        <n v="-0.30999999999767169"/>
        <n v="0.25"/>
        <n v="53.109999999998763"/>
        <n v="254.31000000005588"/>
        <n v="0.14000000000123691"/>
        <n v="9.7800000000006548"/>
        <n v="101.35999999999694"/>
        <n v="46.700000000004366"/>
        <n v="144.59999999999854"/>
        <n v="-4.9999999988358468E-2"/>
        <n v="319.49000000000069"/>
        <n v="-3.9999999993597157E-2"/>
        <n v="-0.17000000001280569"/>
        <n v="31.579999999998108"/>
        <n v="699.94999999999709"/>
        <n v="405.07999999999447"/>
        <n v="49.030000000000655"/>
        <n v="13.670000000001892"/>
        <n v="190.14000000000669"/>
        <n v="14.520000000004075"/>
        <n v="267.18999999999505"/>
        <n v="1.0000000002037268E-2"/>
        <n v="550.89999999999782"/>
        <n v="57.260000000002037"/>
        <n v="320.98999999999796"/>
        <n v="275.26000000000022"/>
        <n v="1.9999999998617568E-2"/>
        <n v="0.56999999999970896"/>
        <n v="4.0000000002692104E-2"/>
        <n v="-0.22000000000480213"/>
        <n v="-9.9999999999454303E-2"/>
        <n v="225.16000000000349"/>
        <n v="54.909999999999854"/>
        <n v="67.759999999980209"/>
        <n v="-1.0000000002037268E-2"/>
        <n v="0.52000000000407454"/>
        <n v="359.77"/>
        <n v="26.220000000001164"/>
        <n v="0.61000000000058208"/>
        <n v="-0.36000000000058208"/>
        <n v="8.000000000174623E-2"/>
        <n v="-0.22999999999592546"/>
        <n v="0.52000000000043656"/>
        <n v="45.099999999998545"/>
        <n v="-0.10000000000127329"/>
        <n v="29.420000000000982"/>
        <n v="0.55000000000109139"/>
        <n v="711.42000000000189"/>
        <n v="179.39000000000033"/>
        <n v="0.16999999999916326"/>
        <n v="-0.17999999999301508"/>
        <n v="318.65999999999985"/>
        <n v="161.63000000000102"/>
        <n v="254.22999999999593"/>
        <n v="111.64000000000306"/>
        <n v="-0.15999999999985448"/>
        <n v="-0.44999999999708962"/>
        <n v="0.1599999999962165"/>
        <n v="17.090000000003783"/>
        <n v="11.079999999999927"/>
        <n v="108.46999999999935"/>
        <n v="-0.15999999998894054"/>
        <n v="83.889999999999418"/>
        <n v="0.5"/>
        <n v="-1.9999999989522621E-2"/>
        <n v="85.300000000010186"/>
        <n v="-0.42000000001280569"/>
        <n v="8.999999999650754E-2"/>
        <n v="0.80999999999767169"/>
        <n v="0.22000000000116415"/>
        <n v="9.8800000000028376"/>
        <n v="0.67999999999665306"/>
        <n v="0.41999999999825377"/>
        <n v="84.529999999998836"/>
        <n v="63.180000000000291"/>
        <n v="-0.22999999999774445"/>
        <n v="3.3300000000017462"/>
        <n v="3.0000000000654836E-2"/>
        <n v="77.789999999997235"/>
        <n v="52.799999999999272"/>
        <n v="2384.8000000000029"/>
        <n v="0.48000000000320142"/>
        <n v="6.9999999999708962E-2"/>
        <n v="0.30999999999403371"/>
        <n v="0.85999999999967258"/>
        <n v="1.1499999999996362"/>
        <n v="95.529999999999745"/>
        <n v="0.44999999995343387"/>
        <n v="0.27000000000407454"/>
        <n v="-0.34999999999126885"/>
        <n v="13.5"/>
        <n v="21.209999999999127"/>
        <n v="-2.0000000018626451E-2"/>
        <n v="17.770000000004075"/>
        <n v="41.190000000002328"/>
        <n v="18.519999999996799"/>
        <n v="26.099999999991269"/>
        <n v="40.129999999997381"/>
        <n v="68.670000000000073"/>
        <n v="34.260000000003856"/>
        <n v="0.14999999999417923"/>
        <n v="0.52999999999883585"/>
        <n v="85.360000000000582"/>
        <n v="124.65999999999622"/>
        <n v="0.26000000000931323"/>
        <n v="4.0199999999986176"/>
        <n v="41.589999999996508"/>
        <n v="21.860000000000582"/>
        <n v="18.509999999994761"/>
        <n v="110.46999999997206"/>
        <n v="101.52999999999884"/>
        <n v="0.35000000000582077"/>
        <n v="95.929999999993015"/>
        <n v="10.239999999997963"/>
        <n v="451.98999999999796"/>
        <n v="-0.18999999999505235"/>
        <n v="10.229999999997744"/>
        <n v="37.11000000000422"/>
        <n v="-7.999999999992724E-2"/>
        <n v="0.51999999999679858"/>
        <n v="36.05000000000291"/>
        <n v="379.68999999999869"/>
        <n v="-6.0000000012223609E-2"/>
        <n v="0.11000000000058208"/>
        <n v="464.52999999999884"/>
        <n v="0.73999999999796273"/>
        <n v="14.399999999994179"/>
        <n v="813.59000000000015"/>
        <n v="3.9999999999054126E-2"/>
        <n v="3.0000000002473826E-2"/>
        <n v="-9.0000000001964509E-2"/>
        <n v="13.280000000002474"/>
        <n v="-0.27999999999519787"/>
        <n v="173.51000000000204"/>
        <n v="0.81999999997788109"/>
        <n v="-0.42000000000189175"/>
        <n v="122.91999999999985"/>
        <n v="3.5500000000101863"/>
        <n v="-8.000000000174623E-2"/>
        <n v="-5.9999999997671694E-2"/>
        <n v="22.890000000003056"/>
        <n v="9.8599999999969441"/>
        <n v="7.9999999998108251E-2"/>
        <n v="0.27000000000043656"/>
        <n v="30.460000000000946"/>
        <n v="5.9999999999490683E-2"/>
        <n v="-0.44999999999890861"/>
        <n v="0.51000000000203727"/>
        <n v="-0.43000000000029104"/>
        <n v="389.28999999999724"/>
        <n v="0.36000000000058208"/>
        <n v="38.730000000000018"/>
        <n v="170.1899999999996"/>
        <n v="0.55000000004656613"/>
        <n v="439.56999999999971"/>
        <n v="14.959999999991851"/>
        <n v="137.27000000000407"/>
        <n v="-0.30000000000109139"/>
        <n v="19.259999999998399"/>
        <n v="7.9999999994470272E-2"/>
        <n v="327.5099999999984"/>
        <n v="0.40999999999985448"/>
        <n v="173.21999999999389"/>
        <n v="11.070000000000618"/>
        <n v="-4.0000000000873115E-2"/>
        <n v="0.73999999999068677"/>
        <n v="0.43000000000029104"/>
        <n v="1.2199999999720603"/>
        <n v="19.489999999997963"/>
        <n v="78.30000000000291"/>
        <n v="0.58000000000174623"/>
        <n v="1049.1499999999996"/>
        <n v="130.88999999999942"/>
        <n v="-0.23000000000138243"/>
        <n v="0.18000000000029104"/>
        <n v="1.8599999999987631"/>
        <n v="25.789999999997235"/>
        <n v="48.600000000000364"/>
        <n v="-0.4500000000007276"/>
        <n v="48.410000000000309"/>
        <n v="0.42000000000371074"/>
        <n v="-0.1499999999996362"/>
        <n v="84.330000000001746"/>
        <n v="127.12000000000262"/>
        <n v="302.07999999999447"/>
        <n v="0.1299999999901047"/>
        <n v="9.9999999998544808E-2"/>
        <n v="153.20000000000164"/>
        <n v="-0.39000000000123691"/>
        <n v="34.049999999999272"/>
        <n v="1.8800000000046566"/>
        <n v="60.289999999979045"/>
        <n v="-0.29999999999563443"/>
        <n v="3.4399999999986903"/>
        <n v="7.2600000000020373"/>
        <n v="-6.9999999992433004E-2"/>
        <n v="68.870000000002619"/>
        <n v="-0.18000000000029104"/>
        <n v="5.4899999999979627"/>
        <n v="28.80000000000291"/>
        <n v="36.940000000002328"/>
        <n v="8.8899999999994179"/>
        <n v="11.260000000000218"/>
        <n v="67.929999999993015"/>
        <n v="149.09000000000015"/>
        <n v="253.80999999999949"/>
        <n v="118.11999999999898"/>
        <n v="52.820000000036089"/>
        <n v="0.74999999999818101"/>
        <n v="101.58000000000175"/>
        <n v="23.42000000000553"/>
        <n v="23.220000000001164"/>
        <n v="2.9999999998835847E-2"/>
        <n v="0.17000000000552973"/>
        <n v="0.46999999999934516"/>
        <n v="-0.14000000000669388"/>
        <n v="-0.38000000000465661"/>
        <n v="-0.16999999999461579"/>
        <n v="119.50999999999476"/>
        <n v="39.849999999998545"/>
        <n v="15.80000000000291"/>
        <n v="74.030000000000655"/>
        <n v="72.169999999990978"/>
        <n v="41.690000000002328"/>
        <n v="7253.9699999999975"/>
        <n v="2159.3500000000058"/>
        <n v="483.90999999999985"/>
        <n v="7.3899999999994179"/>
        <n v="3.1500000000014552"/>
        <n v="0.48999999999978172"/>
        <n v="606.59000000000015"/>
        <n v="-0.44000000000050932"/>
        <n v="-0.24999999999636202"/>
        <n v="180.51000000000022"/>
        <n v="46.280000000002474"/>
        <n v="0.3000000000001819"/>
        <n v="-0.10000000000582077"/>
        <n v="257.9100000000326"/>
        <n v="5.069999999999709"/>
        <n v="0.19000000001688022"/>
        <n v="14.630000000001019"/>
        <n v="0.63999999999941792"/>
        <n v="-0.35999999999876309"/>
        <n v="113.53999999999905"/>
        <n v="204.80000000000291"/>
        <n v="-0.40999999999985448"/>
        <n v="58.940000000000055"/>
        <n v="-0.32000000003608875"/>
        <n v="11.899999999997817"/>
        <n v="-0.34999999999854481"/>
        <n v="86.070000000006985"/>
        <n v="118.56000000000495"/>
        <n v="3.1199999999989814"/>
        <n v="-0.46000000000640284"/>
        <n v="17.500000000001819"/>
        <n v="-0.23000000000320142"/>
        <n v="-0.25"/>
        <n v="29.429999999999836"/>
        <n v="0.37999999999738066"/>
        <n v="0.12000000000080036"/>
        <n v="1.6899999999877764"/>
        <n v="19.039999999999054"/>
        <n v="88.330000000001746"/>
        <n v="51.210000000006403"/>
        <n v="296.46000000000276"/>
        <n v="213.28000000001339"/>
        <n v="2.930000000000291"/>
        <n v="3.0999999999985448"/>
        <n v="8.2899999999972351"/>
        <n v="7.8200000000033469"/>
        <n v="123.75"/>
        <n v="12.6899999999996"/>
        <n v="49.360000000000127"/>
        <n v="173.94000000000051"/>
        <n v="109.90999999999985"/>
        <n v="22.039999999999964"/>
        <n v="7.6899999999986903"/>
        <n v="48.279999999998836"/>
        <n v="12.709999999991851"/>
        <n v="260.02000000000407"/>
        <n v="13.890000000006694"/>
        <n v="52.499999999996362"/>
        <n v="75.079999999999018"/>
        <n v="5.2600000000020373"/>
        <n v="238.15999999999622"/>
        <n v="-0.24999999997089617"/>
        <n v="76.090000000011059"/>
        <n v="85.599999999991269"/>
        <n v="77.3700000000008"/>
        <n v="88.68999999999869"/>
        <n v="58.340000000011059"/>
        <n v="8.2000000000043656"/>
        <n v="37.489999999997963"/>
        <n v="17.489999999997963"/>
        <n v="200.20999999999913"/>
        <n v="86.860000000000582"/>
        <n v="146.77000000000407"/>
        <n v="57.350000000000364"/>
        <n v="63.760000000000218"/>
        <n v="58.479999999995925"/>
        <n v="488.4999999999709"/>
        <n v="84.380000000001019"/>
        <n v="12.569999999996071"/>
        <n v="233.08999999999651"/>
        <n v="395.27999999999884"/>
        <n v="7.4600000000009459"/>
        <n v="44.290000000000873"/>
        <n v="38.349999999998545"/>
        <n v="84.730000000003201"/>
        <n v="25.700000000004366"/>
        <n v="51.210000000000036"/>
        <n v="-0.46999999998661224"/>
        <n v="1.2100000000064028"/>
        <n v="24.150000000001455"/>
        <n v="72.519999999989523"/>
        <n v="74.5"/>
        <n v="22.979999999999563"/>
        <n v="52.590000000003783"/>
        <n v="21.679999999999382"/>
        <n v="61.289999999993597"/>
        <n v="6538.0799999999981"/>
        <n v="14.540000000000873"/>
        <n v="104.68000000000393"/>
        <n v="-0.44000000000596629"/>
        <n v="12.569999999999709"/>
        <n v="92.029999999998836"/>
        <n v="40.459999999999127"/>
        <n v="20.779999999998836"/>
        <n v="13.600000000000364"/>
        <n v="11.75"/>
        <n v="93.569999999999709"/>
        <n v="111.23999999999887"/>
        <n v="92.969999999993888"/>
        <n v="80.209999999999127"/>
        <n v="31.880000000004657"/>
        <n v="50.229999999966822"/>
        <n v="89.409999999999854"/>
        <n v="17.849999999998545"/>
        <n v="64.370000000002619"/>
        <n v="61.270000000018626"/>
        <n v="48.009999999998399"/>
        <n v="74.320000000003347"/>
        <n v="75.680000000003929"/>
        <n v="20.669999999996435"/>
        <n v="47.490000000001601"/>
        <n v="88.880000000001019"/>
        <n v="47.799999999999272"/>
        <n v="84.899999999999636"/>
        <n v="6.9999999996070983E-2"/>
        <n v="47.119999999998981"/>
        <n v="12.670000000000073"/>
        <n v="0.47999999999865395"/>
        <n v="101.53999999999905"/>
        <n v="67.569999999996071"/>
        <n v="128.22999999999593"/>
        <n v="69.119999999998981"/>
        <n v="50.509999999998399"/>
        <n v="98.359999999996944"/>
        <n v="168.35999999999331"/>
        <n v="33.119999999998981"/>
        <n v="0.25999999999839929"/>
        <n v="6.860000000007858"/>
        <n v="22.889999999999418"/>
        <n v="-0.48000000000320142"/>
        <n v="8.999999999832653E-2"/>
      </sharedItems>
    </cacheField>
    <cacheField name="Stop Payment" numFmtId="165">
      <sharedItems containsMixedTypes="1" containsNumber="1" containsInteger="1" minValue="0" maxValue="0" count="4">
        <n v="0"/>
        <s v="Release1"/>
        <s v="Release2"/>
        <s v="Yes"/>
      </sharedItems>
    </cacheField>
    <cacheField name="Diff" numFmtId="165">
      <sharedItems containsSemiMixedTypes="0" containsString="0" containsNumber="1" containsInteger="1" minValue="-5117" maxValue="7254"/>
    </cacheField>
    <cacheField name="loss/gain" numFmtId="0">
      <sharedItems containsSemiMixedTypes="0" containsString="0" containsNumber="1" minValue="-1" maxValue="0.636146132412445"/>
    </cacheField>
    <cacheField name="No of Farmers" numFmtId="0">
      <sharedItems containsSemiMixedTypes="0" containsString="0" containsNumber="1" containsInteger="1" minValue="0" maxValue="81"/>
    </cacheField>
    <cacheField name="Cycle" numFmtId="0">
      <sharedItems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160.424404166668" createdVersion="8" refreshedVersion="7" minRefreshableVersion="3" recordCount="139" xr:uid="{00000000-000A-0000-FFFF-FFFF25000000}">
  <cacheSource type="worksheet">
    <worksheetSource ref="A2:L141" sheet="Shayak Income "/>
  </cacheSource>
  <cacheFields count="12">
    <cacheField name="Code " numFmtId="0">
      <sharedItems containsSemiMixedTypes="0" containsString="0" containsNumber="1" containsInteger="1" minValue="20010001" maxValue="20090028"/>
    </cacheField>
    <cacheField name="MPG NAME " numFmtId="0">
      <sharedItems/>
    </cacheField>
    <cacheField name="VLC Type" numFmtId="0">
      <sharedItems/>
    </cacheField>
    <cacheField name="Farmer Payment" numFmtId="0">
      <sharedItems/>
    </cacheField>
    <cacheField name="BMC Code " numFmtId="0">
      <sharedItems containsMixedTypes="1" containsNumber="1" containsInteger="1" minValue="0" maxValue="0" count="9">
        <s v="BMC Code :2001"/>
        <s v="BMC Code :2009"/>
        <s v="BMC Code :2002"/>
        <s v="BMC Code :2003"/>
        <s v="BMC Code :2004"/>
        <s v="BMC Code :2006"/>
        <s v="BMC Code :2007"/>
        <s v="BMC Code :2008"/>
        <n v="0" u="1"/>
      </sharedItems>
    </cacheField>
    <cacheField name="BMC Volume" numFmtId="1">
      <sharedItems containsSemiMixedTypes="0" containsString="0" containsNumber="1" minValue="3.9" maxValue="42803.829999999994"/>
    </cacheField>
    <cacheField name="BMC Amount" numFmtId="1">
      <sharedItems containsSemiMixedTypes="0" containsString="0" containsNumber="1" minValue="142.31" maxValue="1750829.18"/>
    </cacheField>
    <cacheField name="Sahayak Comission @ 1.05/-" numFmtId="1">
      <sharedItems containsSemiMixedTypes="0" containsString="0" containsNumber="1" minValue="4.0949999999999998" maxValue="44944.021499999995"/>
    </cacheField>
    <cacheField name="Deduction TS Loss" numFmtId="164">
      <sharedItems containsSemiMixedTypes="0" containsString="0" containsNumber="1" minValue="0" maxValue="34875"/>
    </cacheField>
    <cacheField name="Cattle Feed Deduction" numFmtId="164">
      <sharedItems containsSemiMixedTypes="0" containsString="0" containsNumber="1" containsInteger="1" minValue="0" maxValue="0"/>
    </cacheField>
    <cacheField name="Hold" numFmtId="164">
      <sharedItems containsSemiMixedTypes="0" containsString="0" containsNumber="1" containsInteger="1" minValue="0" maxValue="0"/>
    </cacheField>
    <cacheField name="Net Payble" numFmtId="1">
      <sharedItems containsSemiMixedTypes="0" containsString="0" containsNumber="1" minValue="-0.21599999999307329" maxValue="44944.0214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3.456013888892" createdVersion="8" refreshedVersion="8" minRefreshableVersion="3" recordCount="6724" xr:uid="{957C143C-8C5E-486A-AD42-2D098535ADC3}">
  <cacheSource type="worksheet">
    <worksheetSource ref="A2:Z6726" sheet="Direct Farmer Payment "/>
  </cacheSource>
  <cacheFields count="26">
    <cacheField name="Cycle" numFmtId="43">
      <sharedItems/>
    </cacheField>
    <cacheField name="ID" numFmtId="0">
      <sharedItems count="1548">
        <s v="200100010002"/>
        <s v="200100010005"/>
        <s v="200100010010"/>
        <s v="200100010017"/>
        <s v="200100010019"/>
        <s v="200100010033"/>
        <s v="200100010050"/>
        <s v="200100010051"/>
        <s v="200100010064"/>
        <s v="200100010066"/>
        <s v="200100010067"/>
        <s v="200100010072"/>
        <s v="200100010073"/>
        <s v="200100010074"/>
        <s v="200100010077"/>
        <s v="200100010080"/>
        <s v="200100030003"/>
        <s v="200100030013"/>
        <s v="200100030044"/>
        <s v="200100030109"/>
        <s v="200100030112"/>
        <s v="200100050005"/>
        <s v="200100050007"/>
        <s v="200100050008"/>
        <s v="200100050009"/>
        <s v="200100050010"/>
        <s v="200100050013"/>
        <s v="200100050014"/>
        <s v="200100050015"/>
        <s v="200100050016"/>
        <s v="200100050022"/>
        <s v="200100050025"/>
        <s v="200100050029"/>
        <s v="200100050030"/>
        <s v="200100050033"/>
        <s v="200100050036"/>
        <s v="200100050040"/>
        <s v="200100050042"/>
        <s v="200100050047"/>
        <s v="200100050048"/>
        <s v="200100050051"/>
        <s v="200100080005"/>
        <s v="200100080010"/>
        <s v="200100080013"/>
        <s v="200100080014"/>
        <s v="200100080035"/>
        <s v="200100080037"/>
        <s v="200100080038"/>
        <s v="200100080040"/>
        <s v="200100080047"/>
        <s v="200100080050"/>
        <s v="200100080053"/>
        <s v="200100080054"/>
        <s v="200100080056"/>
        <s v="200100080058"/>
        <s v="200100080059"/>
        <s v="200100080060"/>
        <s v="200100090002"/>
        <s v="200100090016"/>
        <s v="200100090017"/>
        <s v="200100090030"/>
        <s v="200100090031"/>
        <s v="200100150003"/>
        <s v="200100150005"/>
        <s v="200100150006"/>
        <s v="200100150007"/>
        <s v="200100150013"/>
        <s v="200100150014"/>
        <s v="200100150015"/>
        <s v="200100150016"/>
        <s v="200100150022"/>
        <s v="200100150024"/>
        <s v="200100150026"/>
        <s v="200100150027"/>
        <s v="200100150028"/>
        <s v="200100150035"/>
        <s v="200100150037"/>
        <s v="200100150038"/>
        <s v="200100150041"/>
        <s v="200100150046"/>
        <s v="200100150051"/>
        <s v="200100150053"/>
        <s v="200100150054"/>
        <s v="200100150055"/>
        <s v="200100150061"/>
        <s v="200100150062"/>
        <s v="200100150068"/>
        <s v="200100150075"/>
        <s v="200100150076"/>
        <s v="200100150078"/>
        <s v="200100150079"/>
        <s v="200100150080"/>
        <s v="200100150081"/>
        <s v="200100150084"/>
        <s v="200100150088"/>
        <s v="200100150090"/>
        <s v="200100150091"/>
        <s v="200100150092"/>
        <s v="200100150094"/>
        <s v="200100150095"/>
        <s v="200100150096"/>
        <s v="200100150097"/>
        <s v="200100150098"/>
        <s v="200100150099"/>
        <s v="200100150100"/>
        <s v="200100150101"/>
        <s v="200100150102"/>
        <s v="200100150103"/>
        <s v="200100150104"/>
        <s v="200100150105"/>
        <s v="200100150107"/>
        <s v="200100150108"/>
        <s v="200100150109"/>
        <s v="200100160002"/>
        <s v="200100160005"/>
        <s v="200100160007"/>
        <s v="200100160011"/>
        <s v="200100160016"/>
        <s v="200100160017"/>
        <s v="200100160025"/>
        <s v="200100160032"/>
        <s v="200100160040"/>
        <s v="200100160043"/>
        <s v="200100160065"/>
        <s v="200100170002"/>
        <s v="200100170004"/>
        <s v="200100170005"/>
        <s v="200100170006"/>
        <s v="200100170007"/>
        <s v="200100170008"/>
        <s v="200100170010"/>
        <s v="200100170019"/>
        <s v="200100170020"/>
        <s v="200100170022"/>
        <s v="200100170024"/>
        <s v="200100170025"/>
        <s v="200100170026"/>
        <s v="200100170027"/>
        <s v="200100170028"/>
        <s v="200100170029"/>
        <s v="200100170031"/>
        <s v="200100170033"/>
        <s v="200100170034"/>
        <s v="200100170035"/>
        <s v="200100170036"/>
        <s v="200100230004"/>
        <s v="200100230008"/>
        <s v="200100230011"/>
        <s v="200100230015"/>
        <s v="200100230016"/>
        <s v="200100230023"/>
        <s v="200100230024"/>
        <s v="200100230025"/>
        <s v="200100230026"/>
        <s v="200100230033"/>
        <s v="200100230041"/>
        <s v="200100230056"/>
        <s v="200100230065"/>
        <s v="200100230066"/>
        <s v="200100230067"/>
        <s v="200100270002"/>
        <s v="200100270004"/>
        <s v="200100270018"/>
        <s v="200100270026"/>
        <s v="200100270030"/>
        <s v="200100270031"/>
        <s v="200100270037"/>
        <s v="200100270047"/>
        <s v="200100270057"/>
        <s v="200100270075"/>
        <s v="200100270078"/>
        <s v="200100270083"/>
        <s v="200100330002"/>
        <s v="200100330013"/>
        <s v="200100330014"/>
        <s v="200100340002"/>
        <s v="200100340024"/>
        <s v="200100380002"/>
        <s v="200100400002"/>
        <s v="200100400003"/>
        <s v="200100400004"/>
        <s v="200100400011"/>
        <s v="200100400016"/>
        <s v="200100400017"/>
        <s v="200100400018"/>
        <s v="200100410002"/>
        <s v="200100410007"/>
        <s v="200100410050"/>
        <s v="200100410058"/>
        <s v="200100410064"/>
        <s v="200100420004"/>
        <s v="200100420005"/>
        <s v="200100420008"/>
        <s v="200100420009"/>
        <s v="200100420010"/>
        <s v="200100420013"/>
        <s v="200100420015"/>
        <s v="200100420017"/>
        <s v="200100420019"/>
        <s v="200100420023"/>
        <s v="200100420028"/>
        <s v="200100420030"/>
        <s v="200100420031"/>
        <s v="200100420033"/>
        <s v="200100420034"/>
        <s v="200100420035"/>
        <s v="200100420036"/>
        <s v="200100420037"/>
        <s v="200100420039"/>
        <s v="200100420040"/>
        <s v="200100420041"/>
        <s v="200100430003"/>
        <s v="200100430004"/>
        <s v="200100430006"/>
        <s v="200100430007"/>
        <s v="200100430008"/>
        <s v="200100430010"/>
        <s v="200100430012"/>
        <s v="200100430013"/>
        <s v="200100430014"/>
        <s v="200100430015"/>
        <s v="200100430021"/>
        <s v="200100430025"/>
        <s v="200100430026"/>
        <s v="200100430027"/>
        <s v="200100430028"/>
        <s v="200100430029"/>
        <s v="200100430030"/>
        <s v="200100430031"/>
        <s v="200100430032"/>
        <s v="200100430035"/>
        <s v="200100520002"/>
        <s v="200100520003"/>
        <s v="200100520004"/>
        <s v="200100520005"/>
        <s v="200100520006"/>
        <s v="200100520007"/>
        <s v="200100520009"/>
        <s v="200100520014"/>
        <s v="200100520016"/>
        <s v="200100520019"/>
        <s v="200100520020"/>
        <s v="200100520021"/>
        <s v="200100520023"/>
        <s v="200100520025"/>
        <s v="200100520026"/>
        <s v="200100530002"/>
        <s v="200100530003"/>
        <s v="200100530004"/>
        <s v="200100530005"/>
        <s v="200100530007"/>
        <s v="200100530012"/>
        <s v="200100530013"/>
        <s v="200100530014"/>
        <s v="200100530017"/>
        <s v="200100530018"/>
        <s v="200100530020"/>
        <s v="200100530021"/>
        <s v="200100530022"/>
        <s v="200100530027"/>
        <s v="200100530032"/>
        <s v="200100530036"/>
        <s v="200100530039"/>
        <s v="200100530040"/>
        <s v="200100530041"/>
        <s v="200100530042"/>
        <s v="200100530043"/>
        <s v="200100530046"/>
        <s v="200100530049"/>
        <s v="200100530050"/>
        <s v="200100530051"/>
        <s v="200100530052"/>
        <s v="200100530053"/>
        <s v="200100530054"/>
        <s v="200100530055"/>
        <s v="200100530056"/>
        <s v="200100530057"/>
        <s v="200100530058"/>
        <s v="200100530059"/>
        <s v="200100530060"/>
        <s v="200100530061"/>
        <s v="200100530062"/>
        <s v="200100530063"/>
        <s v="200100530065"/>
        <s v="200100530066"/>
        <s v="200100540002"/>
        <s v="200100540008"/>
        <s v="200100540009"/>
        <s v="200100540011"/>
        <s v="200100540012"/>
        <s v="200100540014"/>
        <s v="200100540015"/>
        <s v="200100540016"/>
        <s v="200100540017"/>
        <s v="200100540019"/>
        <s v="200100540020"/>
        <s v="200100540021"/>
        <s v="200100550002"/>
        <s v="200100550004"/>
        <s v="200100550005"/>
        <s v="200100550006"/>
        <s v="200100550009"/>
        <s v="200100550010"/>
        <s v="200100550011"/>
        <s v="200100550012"/>
        <s v="200100550014"/>
        <s v="200100550019"/>
        <s v="200100550021"/>
        <s v="200100550022"/>
        <s v="200100590002"/>
        <s v="200100590003"/>
        <s v="200100610002"/>
        <s v="200100620003"/>
        <s v="200100620004"/>
        <s v="200100620006"/>
        <s v="200100620007"/>
        <s v="200100620009"/>
        <s v="200100620010"/>
        <s v="200200010002"/>
        <s v="200200010003"/>
        <s v="200200010004"/>
        <s v="200200010005"/>
        <s v="200200010007"/>
        <s v="200200010010"/>
        <s v="200200010011"/>
        <s v="200200010012"/>
        <s v="200200010016"/>
        <s v="200200010020"/>
        <s v="200200010023"/>
        <s v="200200010025"/>
        <s v="200200010026"/>
        <s v="200200010027"/>
        <s v="200200010028"/>
        <s v="200200010033"/>
        <s v="200200010037"/>
        <s v="200200010038"/>
        <s v="200200010039"/>
        <s v="200200010041"/>
        <s v="200200010044"/>
        <s v="200200010046"/>
        <s v="200200010047"/>
        <s v="200200010049"/>
        <s v="200200010053"/>
        <s v="200200010056"/>
        <s v="200200010057"/>
        <s v="200200010059"/>
        <s v="200200010063"/>
        <s v="200200010066"/>
        <s v="200200010067"/>
        <s v="200200010071"/>
        <s v="200200010076"/>
        <s v="200200010077"/>
        <s v="200200010081"/>
        <s v="200200010083"/>
        <s v="200200010088"/>
        <s v="200200010092"/>
        <s v="200200010093"/>
        <s v="200200010096"/>
        <s v="200200010098"/>
        <s v="200200010103"/>
        <s v="200200010104"/>
        <s v="200200010105"/>
        <s v="200200010108"/>
        <s v="200200010110"/>
        <s v="200200010114"/>
        <s v="200200010117"/>
        <s v="200200010121"/>
        <s v="200200010128"/>
        <s v="200200010134"/>
        <s v="200200010135"/>
        <s v="200200010142"/>
        <s v="200200010143"/>
        <s v="200200010145"/>
        <s v="200200010147"/>
        <s v="200200010148"/>
        <s v="200200010150"/>
        <s v="200200010151"/>
        <s v="200200010153"/>
        <s v="200200010154"/>
        <s v="200200010155"/>
        <s v="200200010156"/>
        <s v="200200010157"/>
        <s v="200200010159"/>
        <s v="200200010160"/>
        <s v="200200010161"/>
        <s v="200200010162"/>
        <s v="200200010164"/>
        <s v="200200010165"/>
        <s v="200200010166"/>
        <s v="200200010167"/>
        <s v="200200010168"/>
        <s v="200200010169"/>
        <s v="200200010170"/>
        <s v="200200020003"/>
        <s v="200200020006"/>
        <s v="200200020008"/>
        <s v="200200020010"/>
        <s v="200200020013"/>
        <s v="200200020014"/>
        <s v="200200020016"/>
        <s v="200200020017"/>
        <s v="200200020019"/>
        <s v="200200020032"/>
        <s v="200200020034"/>
        <s v="200200020035"/>
        <s v="200200020036"/>
        <s v="200200020037"/>
        <s v="200200020038"/>
        <s v="200200020043"/>
        <s v="200200020046"/>
        <s v="200200020047"/>
        <s v="200200020050"/>
        <s v="200200020055"/>
        <s v="200200020062"/>
        <s v="200200020064"/>
        <s v="200200020065"/>
        <s v="200200020070"/>
        <s v="200200020072"/>
        <s v="200200020073"/>
        <s v="200200020074"/>
        <s v="200200030002"/>
        <s v="200200030004"/>
        <s v="200200030008"/>
        <s v="200200030009"/>
        <s v="200200030012"/>
        <s v="200200030013"/>
        <s v="200200030015"/>
        <s v="200200030017"/>
        <s v="200200040004"/>
        <s v="200200040005"/>
        <s v="200200040009"/>
        <s v="200200040012"/>
        <s v="200200040016"/>
        <s v="200200040018"/>
        <s v="200200040028"/>
        <s v="200200050003"/>
        <s v="200200050004"/>
        <s v="200200050006"/>
        <s v="200200050007"/>
        <s v="200200050014"/>
        <s v="200200050016"/>
        <s v="200200050018"/>
        <s v="200200050019"/>
        <s v="200200050023"/>
        <s v="200200050024"/>
        <s v="200200050025"/>
        <s v="200200050027"/>
        <s v="200200050030"/>
        <s v="200200050033"/>
        <s v="200200050037"/>
        <s v="200200050046"/>
        <s v="200200050054"/>
        <s v="200200050057"/>
        <s v="200200050058"/>
        <s v="200200060002"/>
        <s v="200200060007"/>
        <s v="200200070003"/>
        <s v="200200070004"/>
        <s v="200200070005"/>
        <s v="200200070008"/>
        <s v="200200070009"/>
        <s v="200200070010"/>
        <s v="200200070011"/>
        <s v="200200070013"/>
        <s v="200200070014"/>
        <s v="200200070015"/>
        <s v="200200070029"/>
        <s v="200200070030"/>
        <s v="200200070031"/>
        <s v="200200070035"/>
        <s v="200200070036"/>
        <s v="200200070037"/>
        <s v="200200070042"/>
        <s v="200200070044"/>
        <s v="200200070045"/>
        <s v="200200070050"/>
        <s v="200200070051"/>
        <s v="200200070052"/>
        <s v="200200070054"/>
        <s v="200200070059"/>
        <s v="200200070060"/>
        <s v="200200070062"/>
        <s v="200200070069"/>
        <s v="200200070070"/>
        <s v="200200070071"/>
        <s v="200200070072"/>
        <s v="200200070074"/>
        <s v="200200070077"/>
        <s v="200200070081"/>
        <s v="200200070082"/>
        <s v="200200070084"/>
        <s v="200200070085"/>
        <s v="200200070086"/>
        <s v="200200070088"/>
        <s v="200200100002"/>
        <s v="200200100004"/>
        <s v="200200100005"/>
        <s v="200200100006"/>
        <s v="200200100010"/>
        <s v="200200100011"/>
        <s v="200200100014"/>
        <s v="200200100015"/>
        <s v="200200100016"/>
        <s v="200200100023"/>
        <s v="200200100024"/>
        <s v="200200100025"/>
        <s v="200200110002"/>
        <s v="200200110003"/>
        <s v="200200110004"/>
        <s v="200200110006"/>
        <s v="200200110016"/>
        <s v="200200110017"/>
        <s v="200200110021"/>
        <s v="200200110022"/>
        <s v="200200110024"/>
        <s v="200200110033"/>
        <s v="200200110038"/>
        <s v="200200110041"/>
        <s v="200200110046"/>
        <s v="200200110048"/>
        <s v="200200110050"/>
        <s v="200200110053"/>
        <s v="200200110058"/>
        <s v="200200110060"/>
        <s v="200200110061"/>
        <s v="200200140004"/>
        <s v="200200140005"/>
        <s v="200200140009"/>
        <s v="200200140010"/>
        <s v="200200140011"/>
        <s v="200200140012"/>
        <s v="200200140015"/>
        <s v="200200140017"/>
        <s v="200200140019"/>
        <s v="200200140020"/>
        <s v="200200140021"/>
        <s v="200200140022"/>
        <s v="200200140023"/>
        <s v="200200140024"/>
        <s v="200200140025"/>
        <s v="200200150002"/>
        <s v="200200150004"/>
        <s v="200200150005"/>
        <s v="200200150006"/>
        <s v="200200150012"/>
        <s v="200200150013"/>
        <s v="200200150014"/>
        <s v="200200150016"/>
        <s v="200200150017"/>
        <s v="200200150018"/>
        <s v="200200150022"/>
        <s v="200200150023"/>
        <s v="200200150025"/>
        <s v="200200150026"/>
        <s v="200200150027"/>
        <s v="200200150028"/>
        <s v="200200150029"/>
        <s v="200200150031"/>
        <s v="200200150033"/>
        <s v="200200150035"/>
        <s v="200200150036"/>
        <s v="200200150037"/>
        <s v="200200150038"/>
        <s v="200200150039"/>
        <s v="200200150040"/>
        <s v="200200150041"/>
        <s v="200200150042"/>
        <s v="200200150043"/>
        <s v="200200150044"/>
        <s v="200200200004"/>
        <s v="200200200005"/>
        <s v="200200200007"/>
        <s v="200200200008"/>
        <s v="200200200012"/>
        <s v="200200200017"/>
        <s v="200200200019"/>
        <s v="200200200022"/>
        <s v="200200200023"/>
        <s v="200200200024"/>
        <s v="200200200025"/>
        <s v="200200200026"/>
        <s v="200200200027"/>
        <s v="200200200029"/>
        <s v="200200200030"/>
        <s v="200200200032"/>
        <s v="200200200033"/>
        <s v="200200200034"/>
        <s v="200200200035"/>
        <s v="200200200037"/>
        <s v="200200200038"/>
        <s v="200200200039"/>
        <s v="200200200040"/>
        <s v="200200200041"/>
        <s v="200200200042"/>
        <s v="200200200043"/>
        <s v="200200200044"/>
        <s v="200200210003"/>
        <s v="200200210004"/>
        <s v="200200210005"/>
        <s v="200200210006"/>
        <s v="200200210008"/>
        <s v="200200210012"/>
        <s v="200200210014"/>
        <s v="200200210015"/>
        <s v="200200210016"/>
        <s v="200200210018"/>
        <s v="200200210024"/>
        <s v="200200210025"/>
        <s v="200200210026"/>
        <s v="200200230005"/>
        <s v="200200230008"/>
        <s v="200200230009"/>
        <s v="200200230011"/>
        <s v="200200230016"/>
        <s v="200200230022"/>
        <s v="200200230024"/>
        <s v="200200230026"/>
        <s v="200200230027"/>
        <s v="200200230029"/>
        <s v="200200230032"/>
        <s v="200200230033"/>
        <s v="200200230035"/>
        <s v="200200230036"/>
        <s v="200200230037"/>
        <s v="200200250002"/>
        <s v="200300010002"/>
        <s v="200300010006"/>
        <s v="200300010007"/>
        <s v="200300010010"/>
        <s v="200300010013"/>
        <s v="200300010015"/>
        <s v="200300010020"/>
        <s v="200300010021"/>
        <s v="200300010022"/>
        <s v="200300010023"/>
        <s v="200300010025"/>
        <s v="200300010026"/>
        <s v="200300010027"/>
        <s v="200300010030"/>
        <s v="200300010031"/>
        <s v="200300010036"/>
        <s v="200300010037"/>
        <s v="200300010040"/>
        <s v="200300010041"/>
        <s v="200300010044"/>
        <s v="200300010045"/>
        <s v="200300010046"/>
        <s v="200300010049"/>
        <s v="200300010051"/>
        <s v="200300020002"/>
        <s v="200300020021"/>
        <s v="200300020033"/>
        <s v="200300020035"/>
        <s v="200300020040"/>
        <s v="200300020045"/>
        <s v="200300020048"/>
        <s v="200300020050"/>
        <s v="200300020051"/>
        <s v="200300020052"/>
        <s v="200300090002"/>
        <s v="200300090006"/>
        <s v="200300090007"/>
        <s v="200300090008"/>
        <s v="200300090018"/>
        <s v="200300090019"/>
        <s v="200300090020"/>
        <s v="200300090021"/>
        <s v="200300090022"/>
        <s v="200300090025"/>
        <s v="200300090038"/>
        <s v="200300090039"/>
        <s v="200300090041"/>
        <s v="200300090043"/>
        <s v="200300090044"/>
        <s v="200300090046"/>
        <s v="200300090047"/>
        <s v="200400010002"/>
        <s v="200400010003"/>
        <s v="200400010005"/>
        <s v="200400010006"/>
        <s v="200400010008"/>
        <s v="200400010009"/>
        <s v="200400010010"/>
        <s v="200400010012"/>
        <s v="200400010014"/>
        <s v="200400010015"/>
        <s v="200400010016"/>
        <s v="200400010017"/>
        <s v="200400010027"/>
        <s v="200400010045"/>
        <s v="200400010050"/>
        <s v="200400010054"/>
        <s v="200400010057"/>
        <s v="200400010058"/>
        <s v="200400010060"/>
        <s v="200400010061"/>
        <s v="200400010063"/>
        <s v="200400060005"/>
        <s v="200400060007"/>
        <s v="200400060015"/>
        <s v="200400060018"/>
        <s v="200400060024"/>
        <s v="200400060030"/>
        <s v="200400060033"/>
        <s v="200400060034"/>
        <s v="200400060035"/>
        <s v="200400070002"/>
        <s v="200400070003"/>
        <s v="200400070004"/>
        <s v="200400070006"/>
        <s v="200400070008"/>
        <s v="200400070012"/>
        <s v="200400070013"/>
        <s v="200400070014"/>
        <s v="200400070015"/>
        <s v="200400070016"/>
        <s v="200500010003"/>
        <s v="200500010006"/>
        <s v="200500010010"/>
        <s v="200500010014"/>
        <s v="200500010017"/>
        <s v="200500010018"/>
        <s v="200500010020"/>
        <s v="200500010021"/>
        <s v="200500010023"/>
        <s v="200500010024"/>
        <s v="200500010029"/>
        <s v="200500010030"/>
        <s v="200500010031"/>
        <s v="200500010039"/>
        <s v="200500010040"/>
        <s v="200500010043"/>
        <s v="200500010046"/>
        <s v="200500010048"/>
        <s v="200500010049"/>
        <s v="200500010050"/>
        <s v="200500010051"/>
        <s v="200500010052"/>
        <s v="200500010053"/>
        <s v="200500020005"/>
        <s v="200500020010"/>
        <s v="200500020011"/>
        <s v="200500020013"/>
        <s v="200500020016"/>
        <s v="200500020020"/>
        <s v="200500020027"/>
        <s v="200500020028"/>
        <s v="200500020032"/>
        <s v="200500020036"/>
        <s v="200500020046"/>
        <s v="200500020048"/>
        <s v="200500020054"/>
        <s v="200500020055"/>
        <s v="200500020056"/>
        <s v="200500030002"/>
        <s v="200500030008"/>
        <s v="200500030014"/>
        <s v="200500030015"/>
        <s v="200500030016"/>
        <s v="200500030018"/>
        <s v="200500030020"/>
        <s v="200500030022"/>
        <s v="200500030023"/>
        <s v="200500030024"/>
        <s v="200500030025"/>
        <s v="200500030026"/>
        <s v="200500030029"/>
        <s v="200500030031"/>
        <s v="200500030032"/>
        <s v="200500030033"/>
        <s v="200500030034"/>
        <s v="200600010002"/>
        <s v="200600010011"/>
        <s v="200600010015"/>
        <s v="200600010018"/>
        <s v="200600010020"/>
        <s v="200600010023"/>
        <s v="200600010024"/>
        <s v="200600010027"/>
        <s v="200600010028"/>
        <s v="200600020002"/>
        <s v="200600020011"/>
        <s v="200600020018"/>
        <s v="200600020030"/>
        <s v="200600020054"/>
        <s v="200600030002"/>
        <s v="200600040002"/>
        <s v="200600040005"/>
        <s v="200600040006"/>
        <s v="200600040017"/>
        <s v="200600040020"/>
        <s v="200600040021"/>
        <s v="200600040022"/>
        <s v="200600040025"/>
        <s v="200600040027"/>
        <s v="200600040031"/>
        <s v="200600040036"/>
        <s v="200600040037"/>
        <s v="200600040040"/>
        <s v="200600040041"/>
        <s v="200600040043"/>
        <s v="200600040044"/>
        <s v="200600040048"/>
        <s v="200600040055"/>
        <s v="200600040063"/>
        <s v="200600040068"/>
        <s v="200600040082"/>
        <s v="200600040085"/>
        <s v="200600040091"/>
        <s v="200600050003"/>
        <s v="200600050005"/>
        <s v="200600050008"/>
        <s v="200600050009"/>
        <s v="200600050015"/>
        <s v="200600050018"/>
        <s v="200600050020"/>
        <s v="200600070003"/>
        <s v="200600070013"/>
        <s v="200600070014"/>
        <s v="200600070015"/>
        <s v="200600070020"/>
        <s v="200600070023"/>
        <s v="200600070026"/>
        <s v="200600070027"/>
        <s v="200600070028"/>
        <s v="200600070031"/>
        <s v="200600070036"/>
        <s v="200600070037"/>
        <s v="200600080002"/>
        <s v="200600090006"/>
        <s v="200600090007"/>
        <s v="200600090010"/>
        <s v="200600090019"/>
        <s v="200600090023"/>
        <s v="200600090024"/>
        <s v="200600090025"/>
        <s v="200600090029"/>
        <s v="200600090032"/>
        <s v="200600170003"/>
        <s v="200600170004"/>
        <s v="200600170005"/>
        <s v="200600170006"/>
        <s v="200600170007"/>
        <s v="200600170009"/>
        <s v="200600170010"/>
        <s v="200600170011"/>
        <s v="200600170012"/>
        <s v="200600170013"/>
        <s v="200600170014"/>
        <s v="200600170018"/>
        <s v="200600170019"/>
        <s v="200600170020"/>
        <s v="200600170021"/>
        <s v="200600170022"/>
        <s v="200600170023"/>
        <s v="200600170024"/>
        <s v="200600170025"/>
        <s v="200600170026"/>
        <s v="200600190002"/>
        <s v="200600190003"/>
        <s v="200600190004"/>
        <s v="200600220003"/>
        <s v="200600220005"/>
        <s v="200700010002"/>
        <s v="200700010011"/>
        <s v="200700010013"/>
        <s v="200700010016"/>
        <s v="200700010018"/>
        <s v="200700010020"/>
        <s v="200700010024"/>
        <s v="200700010026"/>
        <s v="200700020002"/>
        <s v="200700020003"/>
        <s v="200700020004"/>
        <s v="200700020010"/>
        <s v="200700020012"/>
        <s v="200700020013"/>
        <s v="200700020014"/>
        <s v="200700020016"/>
        <s v="200700020017"/>
        <s v="200700020018"/>
        <s v="200700020019"/>
        <s v="200700020026"/>
        <s v="200700030002"/>
        <s v="200700030009"/>
        <s v="200700030014"/>
        <s v="200700030016"/>
        <s v="200700030021"/>
        <s v="200700030024"/>
        <s v="200700030025"/>
        <s v="200700030027"/>
        <s v="200700030030"/>
        <s v="200700030033"/>
        <s v="200700030034"/>
        <s v="200700030038"/>
        <s v="200700030039"/>
        <s v="200700030041"/>
        <s v="200700030043"/>
        <s v="200700030049"/>
        <s v="200700030052"/>
        <s v="200700030058"/>
        <s v="200700030060"/>
        <s v="200700030061"/>
        <s v="200700030063"/>
        <s v="200700040003"/>
        <s v="200700040004"/>
        <s v="200700040006"/>
        <s v="200700040008"/>
        <s v="200700040009"/>
        <s v="200700040010"/>
        <s v="200700040011"/>
        <s v="200700040012"/>
        <s v="200700040016"/>
        <s v="200700040017"/>
        <s v="200700040018"/>
        <s v="200700040021"/>
        <s v="200700040022"/>
        <s v="200700040023"/>
        <s v="200700040026"/>
        <s v="200700060003"/>
        <s v="200700060006"/>
        <s v="200700060009"/>
        <s v="200700060010"/>
        <s v="200700060015"/>
        <s v="200700060019"/>
        <s v="200700060029"/>
        <s v="200700060030"/>
        <s v="200700060031"/>
        <s v="200700070004"/>
        <s v="200700070006"/>
        <s v="200700070008"/>
        <s v="200700070010"/>
        <s v="200700070014"/>
        <s v="200700070023"/>
        <s v="200700070024"/>
        <s v="200700070027"/>
        <s v="200700100002"/>
        <s v="200700100005"/>
        <s v="200700100010"/>
        <s v="200700100011"/>
        <s v="200700100012"/>
        <s v="200700100013"/>
        <s v="200700100014"/>
        <s v="200700100015"/>
        <s v="200700100017"/>
        <s v="200700100018"/>
        <s v="200700100019"/>
        <s v="200700100027"/>
        <s v="200700160003"/>
        <s v="200700160004"/>
        <s v="200700180002"/>
        <s v="200700180004"/>
        <s v="200700190003"/>
        <s v="200700190004"/>
        <s v="200700190005"/>
        <s v="200700190009"/>
        <s v="200700190011"/>
        <s v="200700190014"/>
        <s v="200700200002"/>
        <s v="200700200005"/>
        <s v="200700230002"/>
        <s v="200700230005"/>
        <s v="200700230006"/>
        <s v="200700230008"/>
        <s v="200700230009"/>
        <s v="200700230012"/>
        <s v="200700240002"/>
        <s v="200700240003"/>
        <s v="200700240004"/>
        <s v="200700240005"/>
        <s v="200700240006"/>
        <s v="200700240007"/>
        <s v="200700240008"/>
        <s v="200700240009"/>
        <s v="200700240010"/>
        <s v="200700240011"/>
        <s v="200700250002"/>
        <s v="200700260003"/>
        <s v="200700260004"/>
        <s v="200700260005"/>
        <s v="200700260006"/>
        <s v="200700260007"/>
        <s v="200700260008"/>
        <s v="200700260009"/>
        <s v="200700260010"/>
        <s v="200700260011"/>
        <s v="200700260012"/>
        <s v="200700260013"/>
        <s v="200700260014"/>
        <s v="200700260015"/>
        <s v="200700260016"/>
        <s v="200700260017"/>
        <s v="200800010002"/>
        <s v="200800010006"/>
        <s v="200800010009"/>
        <s v="200800010011"/>
        <s v="200800010013"/>
        <s v="200800010015"/>
        <s v="200800010020"/>
        <s v="200800010029"/>
        <s v="200800010031"/>
        <s v="200800020012"/>
        <s v="200800020016"/>
        <s v="200800020017"/>
        <s v="200800020018"/>
        <s v="200800020024"/>
        <s v="200800020025"/>
        <s v="200800020030"/>
        <s v="200800020031"/>
        <s v="200800020032"/>
        <s v="200800020034"/>
        <s v="200800020035"/>
        <s v="200800020036"/>
        <s v="200800020041"/>
        <s v="200800020042"/>
        <s v="200800020046"/>
        <s v="200800020049"/>
        <s v="200800020050"/>
        <s v="200800040002"/>
        <s v="200800040004"/>
        <s v="200800040006"/>
        <s v="200800040008"/>
        <s v="200800040009"/>
        <s v="200800040011"/>
        <s v="200800040012"/>
        <s v="200800040014"/>
        <s v="200800040018"/>
        <s v="200800040022"/>
        <s v="200800040027"/>
        <s v="200800040028"/>
        <s v="200800040033"/>
        <s v="200800040040"/>
        <s v="200800040047"/>
        <s v="200800040048"/>
        <s v="200800040050"/>
        <s v="200800040055"/>
        <s v="200800040058"/>
        <s v="200800040059"/>
        <s v="200800040064"/>
        <s v="200800040065"/>
        <s v="200800040068"/>
        <s v="200800040070"/>
        <s v="200800040071"/>
        <s v="200800040072"/>
        <s v="200800040074"/>
        <s v="200800040075"/>
        <s v="200800040077"/>
        <s v="200800050006"/>
        <s v="200800050015"/>
        <s v="200800050020"/>
        <s v="200800060004"/>
        <s v="200800070002"/>
        <s v="200800070003"/>
        <s v="200800070004"/>
        <s v="200800070013"/>
        <s v="200800070015"/>
        <s v="200800070029"/>
        <s v="200800070031"/>
        <s v="200800070034"/>
        <s v="200800070036"/>
        <s v="200800070039"/>
        <s v="200800070041"/>
        <s v="200800070042"/>
        <s v="200800070047"/>
        <s v="200800070049"/>
        <s v="200800070055"/>
        <s v="200800070061"/>
        <s v="200800070066"/>
        <s v="200800070070"/>
        <s v="200800070074"/>
        <s v="200800070079"/>
        <s v="200800070083"/>
        <s v="200800070088"/>
        <s v="200800070089"/>
        <s v="200800070090"/>
        <s v="200800070092"/>
        <s v="200800070095"/>
        <s v="200800070098"/>
        <s v="200800070106"/>
        <s v="200800070107"/>
        <s v="200800070108"/>
        <s v="200800070110"/>
        <s v="200800070111"/>
        <s v="200800070113"/>
        <s v="200800070115"/>
        <s v="200800070116"/>
        <s v="200800070117"/>
        <s v="200800070119"/>
        <s v="200800070120"/>
        <s v="200800070121"/>
        <s v="200800070122"/>
        <s v="200800070123"/>
        <s v="200800070124"/>
        <s v="200800070125"/>
        <s v="200800070126"/>
        <s v="200800080002"/>
        <s v="200800090006"/>
        <s v="200800090011"/>
        <s v="200800090021"/>
        <s v="200800100002"/>
        <s v="200800100004"/>
        <s v="200800100006"/>
        <s v="200800100007"/>
        <s v="200800100010"/>
        <s v="200800100012"/>
        <s v="200800100024"/>
        <s v="200800100025"/>
        <s v="200800100037"/>
        <s v="200800100048"/>
        <s v="200800100059"/>
        <s v="200800100061"/>
        <s v="200800100062"/>
        <s v="200800250002"/>
        <s v="200800260002"/>
        <s v="200800260006"/>
        <s v="200800270004"/>
        <s v="200800270007"/>
        <s v="200800270010"/>
        <s v="200800270013"/>
        <s v="200800270015"/>
        <s v="200800270019"/>
        <s v="200800270020"/>
        <s v="200800270022"/>
        <s v="200800280002"/>
        <s v="200800280016"/>
        <s v="200800280019"/>
        <s v="200800280020"/>
        <s v="200800300002"/>
        <s v="200800340002"/>
        <s v="200800340003"/>
        <s v="200800340004"/>
        <s v="200800390002"/>
        <s v="200800390003"/>
        <s v="200800390007"/>
        <s v="200800390009"/>
        <s v="200800390010"/>
        <s v="200800390016"/>
        <s v="200800390020"/>
        <s v="200800390023"/>
        <s v="200800410002"/>
        <s v="200800430002"/>
        <s v="200800430003"/>
        <s v="200800430004"/>
        <s v="200800430007"/>
        <s v="200800430008"/>
        <s v="200800430009"/>
        <s v="200800460002"/>
        <s v="200800500002"/>
        <s v="200800500004"/>
        <s v="200800500005"/>
        <s v="200900010002"/>
        <s v="200900010003"/>
        <s v="200900010004"/>
        <s v="200900010005"/>
        <s v="200900010006"/>
        <s v="200900020003"/>
        <s v="200900020006"/>
        <s v="200900020007"/>
        <s v="200900020009"/>
        <s v="200900020011"/>
        <s v="200900020014"/>
        <s v="200900020019"/>
        <s v="200900020026"/>
        <s v="200900020028"/>
        <s v="200900020029"/>
        <s v="200900040006"/>
        <s v="200900040007"/>
        <s v="200900040011"/>
        <s v="200900040013"/>
        <s v="200900040015"/>
        <s v="200900040017"/>
        <s v="200900040021"/>
        <s v="200900040023"/>
        <s v="200900040025"/>
        <s v="200900040027"/>
        <s v="200900040028"/>
        <s v="200900040030"/>
        <s v="200900040031"/>
        <s v="200900040033"/>
        <s v="200900040034"/>
        <s v="200900040035"/>
        <s v="200900040038"/>
        <s v="200900040039"/>
        <s v="200900040040"/>
        <s v="200900040041"/>
        <s v="200900080005"/>
        <s v="200900080015"/>
        <s v="200900080016"/>
        <s v="200900080019"/>
        <s v="200900080021"/>
        <s v="200900080022"/>
        <s v="200900080025"/>
        <s v="200900080028"/>
        <s v="200900110003"/>
        <s v="200900110007"/>
        <s v="200900110014"/>
        <s v="200900110016"/>
        <s v="200900110017"/>
        <s v="200900120003"/>
        <s v="200900120007"/>
        <s v="200900120008"/>
        <s v="200900130002"/>
        <s v="200900130003"/>
        <s v="200900130005"/>
        <s v="200900130009"/>
        <s v="200900130010"/>
        <s v="200900130011"/>
        <s v="200900130012"/>
        <s v="200900140002"/>
        <s v="200900140003"/>
        <s v="200900140004"/>
        <s v="200900140006"/>
        <s v="200900140009"/>
        <s v="200900140010"/>
        <s v="200900140011"/>
        <s v="200900140012"/>
        <s v="200900140013"/>
        <s v="200900140015"/>
        <s v="200900140016"/>
        <s v="200900140017"/>
        <s v="200900140018"/>
        <s v="200900140020"/>
        <s v="200900140021"/>
        <s v="200900140023"/>
        <s v="200900140024"/>
        <s v="200900140026"/>
        <s v="200900140027"/>
        <s v="200900140028"/>
        <s v="200900140029"/>
        <s v="200900140030"/>
        <s v="200900140031"/>
        <s v="200900150002"/>
        <s v="200900150008"/>
        <s v="200900150009"/>
        <s v="200900150012"/>
        <s v="200900150013"/>
        <s v="200900150014"/>
        <s v="200900150022"/>
        <s v="200900150023"/>
        <s v="200900150026"/>
        <s v="200900150028"/>
        <s v="200900150031"/>
        <s v="200900150032"/>
        <s v="200900150033"/>
        <s v="200900150035"/>
        <s v="200900150036"/>
        <s v="200900170002"/>
        <s v="200900170003"/>
        <s v="200900200002"/>
        <s v="200900200005"/>
        <s v="200900210003"/>
        <s v="200900210005"/>
        <s v="200900210006"/>
        <s v="200900230002"/>
        <s v="200900230003"/>
        <s v="200900260002"/>
        <s v="200900260004"/>
        <s v="200900260005"/>
        <s v="200900260006"/>
        <s v="200900260007"/>
        <s v="200900260023"/>
        <s v="200100010048"/>
        <s v="200100030001"/>
        <s v="200100030105"/>
        <s v="200100050050"/>
        <s v="200100080024"/>
        <s v="200100080045"/>
        <s v="200100080049"/>
        <s v="200100080057"/>
        <s v="200100150034"/>
        <s v="200100150106"/>
        <s v="200100160012"/>
        <s v="200100160045"/>
        <s v="200100230069"/>
        <s v="200100230070"/>
        <s v="200100270022"/>
        <s v="200100270044"/>
        <s v="200100270063"/>
        <s v="200100340020"/>
        <s v="200100360003"/>
        <s v="200100360011"/>
        <s v="200100400007"/>
        <s v="200100420026"/>
        <s v="200100430011"/>
        <s v="200100430018"/>
        <s v="200100430019"/>
        <s v="200100430020"/>
        <s v="200100430023"/>
        <s v="200100530010"/>
        <s v="200100530016"/>
        <s v="200100530025"/>
        <s v="200100550024"/>
        <s v="200100550025"/>
        <s v="200100620011"/>
        <s v="200200010091"/>
        <s v="200200010140"/>
        <s v="200200010149"/>
        <s v="200200020002"/>
        <s v="200200040006"/>
        <s v="200200050002"/>
        <s v="200200070067"/>
        <s v="200200100019"/>
        <s v="200200110013"/>
        <s v="200200110042"/>
        <s v="200200110047"/>
        <s v="200200150045"/>
        <s v="200200150046"/>
        <s v="200200200013"/>
        <s v="200200210019"/>
        <s v="200200230017"/>
        <s v="200200250003"/>
        <s v="200200250004"/>
        <s v="200200250005"/>
        <s v="200300010032"/>
        <s v="200300020022"/>
        <s v="200300020032"/>
        <s v="200400010024"/>
        <s v="200400010051"/>
        <s v="200400010064"/>
        <s v="200400010065"/>
        <s v="200400060002"/>
        <s v="200500010028"/>
        <s v="200500010034"/>
        <s v="200600010016"/>
        <s v="200600030010"/>
        <s v="200600030011"/>
        <s v="200600040061"/>
        <s v="200600050022"/>
        <s v="200600070004"/>
        <s v="200600070009"/>
        <s v="200600090031"/>
        <s v="200600180002"/>
        <s v="200600220004"/>
        <s v="200700010005"/>
        <s v="200700020021"/>
        <s v="200700030017"/>
        <s v="200700030064"/>
        <s v="200700040007"/>
        <s v="200700060002"/>
        <s v="200700070017"/>
        <s v="200700070019"/>
        <s v="200700070025"/>
        <s v="200700070028"/>
        <s v="200700100008"/>
        <s v="200700160002"/>
        <s v="200700160007"/>
        <s v="200700190002"/>
        <s v="200700240014"/>
        <s v="200800020002"/>
        <s v="200800020039"/>
        <s v="200800020048"/>
        <s v="200800020051"/>
        <s v="200800040024"/>
        <s v="200800040031"/>
        <s v="200800060003"/>
        <s v="200800070008"/>
        <s v="200800070051"/>
        <s v="200800070127"/>
        <s v="200800090002"/>
        <s v="200800280007"/>
        <s v="200800300003"/>
        <s v="200800500003"/>
        <s v="200900010008"/>
        <s v="200900010009"/>
        <s v="200900080002"/>
        <s v="200900120002"/>
        <s v="200900150021"/>
        <s v="200900220002"/>
        <s v="200100030010"/>
        <s v="200100030023"/>
        <s v="200100030079"/>
        <s v="200100030080"/>
        <s v="200100030101"/>
        <s v="200100050046"/>
        <s v="200100270084"/>
        <s v="200100270085"/>
        <s v="200100430009"/>
        <s v="200100530067"/>
        <s v="200100530068"/>
        <s v="200100540010"/>
        <s v="200100550023"/>
        <s v="200100550026"/>
        <s v="200200010090"/>
        <s v="200200010106"/>
        <s v="200200010171"/>
        <s v="200200050009"/>
        <s v="200200050021"/>
        <s v="200200070053"/>
        <s v="200200110051"/>
        <s v="200200230043"/>
        <s v="200200250006"/>
        <s v="200200250007"/>
        <s v="200200250008"/>
        <s v="200300090048"/>
        <s v="200300120002"/>
        <s v="200300120013"/>
        <s v="200500010009"/>
        <s v="200500020057"/>
        <s v="200600040023"/>
        <s v="200600040029"/>
        <s v="200600040052"/>
        <s v="200600040070"/>
        <s v="200700030065"/>
        <s v="200700030066"/>
        <s v="200700160012"/>
        <s v="200700160018"/>
        <s v="200700160019"/>
        <s v="200700190010"/>
        <s v="200700240012"/>
        <s v="200700240013"/>
        <s v="200700240015"/>
        <s v="200700240016"/>
        <s v="200700240018"/>
        <s v="200700240019"/>
        <s v="200700260019"/>
        <s v="200700260020"/>
        <s v="200700260021"/>
        <s v="200800040034"/>
        <s v="200800040043"/>
        <s v="200800040078"/>
        <s v="200800070128"/>
        <s v="200800090004"/>
        <s v="200800100068"/>
        <s v="200800100069"/>
        <s v="200800270017"/>
        <s v="200800500007"/>
        <s v="200900020021"/>
        <s v="200900040002"/>
        <s v="200900040042"/>
        <s v="200100010081"/>
        <s v="200100010082"/>
        <s v="200100160015"/>
        <s v="200100160052"/>
        <s v="200100170030"/>
        <s v="200100270027"/>
        <s v="200100400009"/>
        <s v="200100420014"/>
        <s v="200100420043"/>
        <s v="200100420044"/>
        <s v="200100430002"/>
        <s v="200100520027"/>
        <s v="200100530009"/>
        <s v="200100610003"/>
        <s v="200100610004"/>
        <s v="200100620012"/>
        <s v="200200010115"/>
        <s v="200200020039"/>
        <s v="200200050029"/>
        <s v="200200050049"/>
        <s v="200200070043"/>
        <s v="200200150010"/>
        <s v="200200200010"/>
        <s v="200200200016"/>
        <s v="200200210027"/>
        <s v="200200250009"/>
        <s v="200200250010"/>
        <s v="200200250013"/>
        <s v="200200250014"/>
        <s v="200200250015"/>
        <s v="200300010005"/>
        <s v="200300010054"/>
        <s v="200300090013"/>
        <s v="200300090033"/>
        <s v="200400010020"/>
        <s v="200400010038"/>
        <s v="200400070017"/>
        <s v="200500010015"/>
        <s v="200500010036"/>
        <s v="200600010014"/>
        <s v="200600010030"/>
        <s v="200600030007"/>
        <s v="200600040004"/>
        <s v="200600050002"/>
        <s v="200600070006"/>
        <s v="200600090018"/>
        <s v="200700030007"/>
        <s v="200700030062"/>
        <s v="200700030067"/>
        <s v="200700040014"/>
        <s v="200700070029"/>
        <s v="200700070030"/>
        <s v="200700090002"/>
        <s v="200700240017"/>
        <s v="200700240020"/>
        <s v="200700240021"/>
        <s v="200700260002"/>
        <s v="200800040079"/>
        <s v="200800040080"/>
        <s v="200800100067"/>
        <s v="200800100070"/>
        <s v="200800100071"/>
        <s v="200800270002"/>
        <s v="200800280003"/>
        <s v="200900020002"/>
        <s v="200900040044"/>
        <s v="200900040045"/>
        <s v="200900130013"/>
        <s v="200100090008"/>
        <s v="200100150017"/>
        <s v="200100160006"/>
        <s v="200100270086"/>
        <s v="200100270088"/>
        <s v="200100530015"/>
        <s v="200100610005"/>
        <s v="200100620013"/>
        <s v="200200010030"/>
        <s v="200200010054"/>
        <s v="200200010152"/>
        <s v="200200020024"/>
        <s v="200200020053"/>
        <s v="200200050056"/>
        <s v="200200100003"/>
        <s v="200200110052"/>
        <s v="200200110057"/>
        <s v="200200150048"/>
        <s v="200200150049"/>
        <s v="200200250011"/>
        <s v="200200250016"/>
        <s v="200200250017"/>
        <s v="200200250018"/>
        <s v="200200250019"/>
        <s v="200200250021"/>
        <s v="200300090003"/>
        <s v="200400010048"/>
        <s v="200500020038"/>
        <s v="200600040010"/>
        <s v="200600040076"/>
        <s v="200600090004"/>
        <s v="200700020027"/>
        <s v="200700020028"/>
        <s v="200700040002"/>
        <s v="200700070002"/>
        <s v="200700100009"/>
        <s v="200700190018"/>
        <s v="200700240022"/>
        <s v="200700240023"/>
        <s v="200700240025"/>
        <s v="200700240027"/>
        <s v="200700240028"/>
        <s v="200700240029"/>
        <s v="200700240030"/>
        <s v="200700260022"/>
        <s v="200700260023"/>
        <s v="200800010005"/>
        <s v="200900040047"/>
        <s v="200900140005"/>
        <s v="200900140025"/>
        <s v="200900210004"/>
      </sharedItems>
    </cacheField>
    <cacheField name="BMC Area" numFmtId="0">
      <sharedItems/>
    </cacheField>
    <cacheField name="MPG Name" numFmtId="0">
      <sharedItems/>
    </cacheField>
    <cacheField name="Code" numFmtId="0">
      <sharedItems containsSemiMixedTypes="0" containsString="0" containsNumber="1" containsInteger="1" minValue="20010001" maxValue="20090026"/>
    </cacheField>
    <cacheField name="Farmers Code" numFmtId="0">
      <sharedItems/>
    </cacheField>
    <cacheField name="No of Shift" numFmtId="0">
      <sharedItems containsSemiMixedTypes="0" containsString="0" containsNumber="1" containsInteger="1" minValue="1" maxValue="14"/>
    </cacheField>
    <cacheField name="Vol_L" numFmtId="0">
      <sharedItems containsSemiMixedTypes="0" containsString="0" containsNumber="1" minValue="0.1" maxValue="12132.490000000002"/>
    </cacheField>
    <cacheField name="Amount" numFmtId="0">
      <sharedItems containsSemiMixedTypes="0" containsString="0" containsNumber="1" minValue="4.58" maxValue="490008.74"/>
    </cacheField>
    <cacheField name="TS Loss" numFmtId="0">
      <sharedItems containsSemiMixedTypes="0" containsString="0" containsNumber="1" containsInteger="1" minValue="0" maxValue="27428"/>
    </cacheField>
    <cacheField name="Deduction for excess payment" numFmtId="0">
      <sharedItems containsSemiMixedTypes="0" containsString="0" containsNumber="1" containsInteger="1" minValue="0" maxValue="0"/>
    </cacheField>
    <cacheField name="Milk Short" numFmtId="165">
      <sharedItems containsSemiMixedTypes="0" containsString="0" containsNumber="1" minValue="0" maxValue="11855.93"/>
    </cacheField>
    <cacheField name="CF Deduction" numFmtId="0">
      <sharedItems containsSemiMixedTypes="0" containsString="0" containsNumber="1" containsInteger="1" minValue="0" maxValue="126000"/>
    </cacheField>
    <cacheField name="Vet Deduction" numFmtId="0">
      <sharedItems containsSemiMixedTypes="0" containsString="0" containsNumber="1" containsInteger="1" minValue="0" maxValue="0"/>
    </cacheField>
    <cacheField name="Stop Payment" numFmtId="0">
      <sharedItems containsMixedTypes="1" containsNumber="1" containsInteger="1" minValue="0" maxValue="0"/>
    </cacheField>
    <cacheField name="Net Amount" numFmtId="0">
      <sharedItems containsSemiMixedTypes="0" containsString="0" containsNumber="1" containsInteger="1" minValue="0" maxValue="479704"/>
    </cacheField>
    <cacheField name="Category" numFmtId="0">
      <sharedItems/>
    </cacheField>
    <cacheField name="Farmers Account Name" numFmtId="0">
      <sharedItems containsMixedTypes="1" containsNumber="1" containsInteger="1" minValue="0" maxValue="0" count="1368">
        <s v="AMIT KUMAR TIWARI"/>
        <s v="ROPANI KUMARI KERKETTA"/>
        <s v="SHANTI DEVI"/>
        <s v="Bikram Gope "/>
        <s v="Hiramani Kachhap "/>
        <s v="Rahila Tirkey "/>
        <s v="SABITA TIWARI"/>
        <s v="SAHIL RAJ"/>
        <s v="SOHEL ANSARI"/>
        <s v="SUJIT KUMAR ACHARYA"/>
        <s v="SAJJAD ANSARI"/>
        <s v="MARIYAM GORETI TIRKEY"/>
        <s v="PRAVEEN TIRKEY"/>
        <s v="SUKHDEV GOP"/>
        <s v="RAVINA KHATUN"/>
        <s v="RUPAN TIGGA"/>
        <s v="PINKI DEVI"/>
        <s v="JOSEF LAKRA"/>
        <s v="Manju Devi "/>
        <s v="SOMRA BHAGAT"/>
        <s v="BANDE ORAON"/>
        <s v="MUNEJA KHATUN"/>
        <s v="SHAMIMA KHATOON"/>
        <s v="ANISA KHATUN"/>
        <s v="RABUL ANSARI"/>
        <s v="SAHIDA KHATUN"/>
        <s v="NIKHAT PERWEEN"/>
        <s v="SALIM ANSARI"/>
        <s v="RAJAK ANSARI"/>
        <s v="ASIYA KHATOON"/>
        <s v="SHEIKH SAFIQUE"/>
        <s v="RUKHSHANA KHATUN"/>
        <s v="IMAM ANSARI"/>
        <s v="Ramjan Ansari "/>
        <s v="Hamida Khatoon "/>
        <s v="Sunita Oraon "/>
        <s v="Soniya Oraon "/>
        <s v="PARWEJ ANSARI"/>
        <s v="RUBY PARWEEN"/>
        <s v="JAMIL ANSARI"/>
        <s v="SAKIL ANSARI"/>
        <s v="SANJAY SAHU"/>
        <s v="MAMITA KUMARI"/>
        <s v="SANGITA DEVI"/>
        <s v="NAND KISHOR SAHU"/>
        <s v="LALITA DEVI"/>
        <s v="Saroj Sahu "/>
        <s v="Sarita Devi "/>
        <s v="Rekha Kumari "/>
        <s v="SUDHIR KHALKHO"/>
        <s v="SURAJMANI TOPPO"/>
        <s v="RAMA TOPPO"/>
        <s v="GULAM SARWAR ALAM"/>
        <s v="LAXMI KUMARI"/>
        <s v="SALIMUDDIN ANSARI"/>
        <s v="REKHA DEVI"/>
        <s v="SUMITRA DEVI"/>
        <s v="BAL KISHORE TIWARI"/>
        <s v="BIRENDAR KUMAR GOPE"/>
        <s v="PUSPA DEVI"/>
        <s v="SUBHASH GOPE"/>
        <s v="MAMTA DEVI"/>
        <s v="Manga Bhagat "/>
        <s v="Abbas Ansari "/>
        <s v="Shkila Khatoon "/>
        <s v="Sagira Khatun "/>
        <s v="Shashi Kala Urain "/>
        <s v="Putun Devi "/>
        <s v="Pari Kumari "/>
        <s v="Evaren Khes "/>
        <s v="Nejam Ansari "/>
        <s v="Haidar Ansari "/>
        <s v="Jamahir Ansari "/>
        <s v="Shahid Ansari "/>
        <s v="Manita Khes "/>
        <s v="Sukru Devi"/>
        <s v="Jingi Urain "/>
        <s v="Basanti Devi "/>
        <s v="Md Sakil Ansaari "/>
        <s v="Sumer Kindo "/>
        <s v="Jamuna Oraon "/>
        <s v="EGANESIYA URAIN"/>
        <s v="AZAD ANSARI"/>
        <s v="SHABNAM ARA "/>
        <s v="ABDUL ANSARI"/>
        <s v="JAYA KACHHAP"/>
        <s v="ANWAR ANSARI"/>
        <s v="SARAFAT ANSARI"/>
        <s v="KAJI ORAIN"/>
        <s v="JANATUN KHATOON"/>
        <s v="MANGRI URAIN"/>
        <s v="REYAJ ANSARI"/>
        <s v="ETWA ORAON"/>
        <s v="GAHNI ORAON"/>
        <s v="SHAMIM ANSARI"/>
        <s v="DEVENDRA KUMAR MAHTO"/>
        <s v="MUMTAZ ALAM"/>
        <s v="NAUSHAD ANSARI"/>
        <s v="SANGAM TOPPO"/>
        <s v="PAKDI ORAON"/>
        <s v="IMRANA KHATUN"/>
        <s v="KRISHNA KHESH"/>
        <s v="AASMIN KHATUN"/>
        <s v="SALMA PARWEEN"/>
        <s v="JABBAR ANSARI"/>
        <s v="NAUSHAD KHATUN"/>
        <s v="SHOBHA DEVI"/>
        <s v="ASMA KHATUN"/>
        <s v="BALMUNI ORAON"/>
        <s v="SAHIDA KHATON"/>
        <s v="GAYATRI DEVI"/>
        <s v="MUSLIM ANSARI"/>
        <s v="Sanju Devi "/>
        <s v="Bachu Devi "/>
        <s v="Chhotu Mahto "/>
        <s v="Birso Oraon "/>
        <s v="Birsi Devi "/>
        <s v="ANITA DEVI"/>
        <s v="Fulmani Devi "/>
        <s v="Kalpana Devi "/>
        <s v="Namita Devi "/>
        <s v="RUDAWA DEVI"/>
        <s v="Suhail Hussain "/>
        <s v="Sweta Devi "/>
        <s v="Budhan Devi "/>
        <s v="Ropni Toppo "/>
        <s v="Tara Khes "/>
        <s v="Magdali Khes "/>
        <s v="Mahadev Minj"/>
        <s v="Sarik Hussain "/>
        <s v="Pyari Devi "/>
        <s v="JASHINTA KHESS"/>
        <s v="GULNAZ PARWEEN"/>
        <s v="JAGAT PAL SAHU"/>
        <s v="PANKAJ KHESS"/>
        <s v="RESHMA KHATUN"/>
        <s v="ISRAT PRAWEEN"/>
        <s v="LIMA LAKDA"/>
        <s v="VIKTORIYA KHESS"/>
        <s v="AIMOON KHATOON"/>
        <s v="KRISHNA XESS"/>
        <s v="MAHAVEER MINJ"/>
        <s v="Somra Munda "/>
        <s v="Lalo Munda "/>
        <s v="Geeta Devi "/>
        <s v="Charo Munda "/>
        <s v="Rani Devi "/>
        <s v="Shani Munda "/>
        <s v="Rupan Devi "/>
        <s v="Soma Munda "/>
        <s v="Rajesh Gop "/>
        <s v="Anita Mundain "/>
        <s v="MANITAMUNDA KUMARI"/>
        <s v="GANDORI MUNDA"/>
        <s v="JITANI ORAON"/>
        <s v="KOMAL TIRKEY"/>
        <s v="Beena Kumari "/>
        <s v="Surji Devi "/>
        <s v="Ramdev Mahto "/>
        <s v="Bishu Oraon "/>
        <s v="Guindi Bhagat "/>
        <s v="Buda Tigga "/>
        <s v="KARN KUMAR"/>
        <s v="GHONJHO BHAGTAIN"/>
        <s v="Mantorni Devi"/>
        <s v="SOMARI ORAON"/>
        <s v="VIKASH KACHHAP"/>
        <n v="0"/>
        <s v="PUNIT LAL KHANNA"/>
        <s v="NIGAM NATH TANDAN"/>
        <s v="KHUSHBU DEVI"/>
        <s v="Dashrath Gope "/>
        <s v="Sunita Devi "/>
        <s v="Moti Lal Sahu "/>
        <s v="Pawan Kumar Sahu"/>
        <s v="Karma Sahu "/>
        <s v="Prabha Devi "/>
        <s v="PUNAM DEVI"/>
        <s v="SANDEEP KUMAR SAHU"/>
        <s v="SANCHARIYA DEVI"/>
        <s v="MANGAL ORAON"/>
        <s v="Budhram Oran "/>
        <s v="SUSHMA DEVI"/>
        <s v="SOUDHI ORAIN"/>
        <s v="MOHIT KUMAR"/>
        <s v="SUNIL GOPE"/>
        <s v="Ranthu Oraon "/>
        <s v="Saraswati Devi "/>
        <s v="SUNITA DEVI"/>
        <s v="Birsa Munda "/>
        <s v="Matim Devi "/>
        <s v="Aruna Kumari "/>
        <s v="RAVI ORAON"/>
        <s v="SURESH GOPE"/>
        <s v="KALESHWARI DEVI"/>
        <s v="SUKHNATH GOPE"/>
        <s v="BACHAN DEVI"/>
        <s v="SHIV CHARAN GOPE"/>
        <s v="CHATTAN BARAIK"/>
        <s v="SUSIMA DEVI"/>
        <s v="SWETA DEVI"/>
        <s v="CHAMRU LAKRA"/>
        <s v="SOHADRI DEVI"/>
        <s v="MANJU DEVI"/>
        <s v="IRSHAD MIYA"/>
        <s v="PRATIMA URAIN"/>
        <s v="BUDHDHDEO ORAON"/>
        <s v="ISHMAT ARA KHATOON"/>
        <s v="VIJAY MAHTO"/>
        <s v="SUSHILA MINZ"/>
        <s v="CHARIYA ORAIN"/>
        <s v="HIRA TIGGA"/>
        <s v="RESHMA LAKRA"/>
        <s v="CHARIYA URAIN"/>
        <s v="Mrs JALHI ORAIN"/>
        <s v="TABREJ ALAM"/>
        <s v="DIPAK ORAON"/>
        <s v="ALIYA TARANNUM"/>
        <s v="VISNI DEVI"/>
        <s v="FULO DEVI"/>
        <s v="JAYANTI KACHHAP"/>
        <s v="MINA ORAIN"/>
        <s v="GITA ORAON"/>
        <s v="BUDU ORAON"/>
        <s v="UDAY GOPE"/>
        <s v="DEVKI DEVI"/>
        <s v="BHARAT GOPE"/>
        <s v="AMIT GOPE"/>
        <s v="DEV PRASAD GOP"/>
        <s v="JHALO DEVI"/>
        <s v="FULESHWARI DEVI"/>
        <s v="ANAND GOPE"/>
        <s v="ARJUN ORAON"/>
        <s v="MANGREELA LAKRA"/>
        <s v="SALEN LAKRA"/>
        <s v="ANJNI DEVI"/>
        <s v="MUNI DEVI"/>
        <s v="ARUN GOP"/>
        <s v="HIRU GOPE"/>
        <s v="MOIN KHAN"/>
        <s v="KAIMUN KHATUN"/>
        <s v="SIBA MAHTO"/>
        <s v="VAJIFA KHATUN"/>
        <s v="ILTAB ANSARI"/>
        <s v="SAJADA KHATUN"/>
        <s v="AISHA PARWEEN"/>
        <s v="RAFIQ ANSARI"/>
        <s v="SHANAAZ KHATUN"/>
        <s v="SAIRUN KHATUN"/>
        <s v="HADISA KHATUN"/>
        <s v="IMROJ ANSARI"/>
        <s v="RUKHSAR PARWEEN"/>
        <s v="MAHIDA KHATUN"/>
        <s v="JAMIL AKHTAR"/>
        <s v="SAKINA KHATUN"/>
        <s v="HAFIJ ANSARI"/>
        <s v="JAMHIR ANSARI"/>
        <s v="EKRAMUL ANSARI"/>
        <s v="RAJIYA PRAWEEN"/>
        <s v="KALAWATI DEVI"/>
        <s v="RAISA KHATOON"/>
        <s v="SAHIL KHAN"/>
        <s v="ANITA LAKRA"/>
        <s v="RIJWANA KHATUN"/>
        <s v="JUBEDA KHATUN"/>
        <s v="SABITRI DEVI"/>
        <s v="NURJAHAN KHATUN"/>
        <s v="MUNESHA KHATUN"/>
        <s v="MUNTJIR ANSARI"/>
        <s v="SAFINA KHATUN"/>
        <s v="LUCKY ARMAN"/>
        <s v="FARHAD ANSARI"/>
        <s v="JAMAHIR ANSARI"/>
        <s v="PAIRAN KHATUN"/>
        <s v="NAJIYA PARWEEN"/>
        <s v="BHUKHLI OORAIN"/>
        <s v="Musarraf Ansari"/>
        <s v="TARANNUM KHATOON"/>
        <s v="SAHINA KHATUN"/>
        <s v="MUSTAK ANSARI"/>
        <s v="MANJUR ANSARI"/>
        <s v="LAILA KHATUN"/>
        <s v="BINU KUMARI"/>
        <s v="RIZWAN ANSARI"/>
        <s v="BARIK ANSARI"/>
        <s v="SALEKHA KHATOON"/>
        <s v="APSHANA KHATOON"/>
        <s v="SUMATI KUMARI"/>
        <s v="PRKASH KUMAR GOPE"/>
        <s v="SANJITA KUMARI"/>
        <s v="RAJ KUMARI"/>
        <s v="RANTHI DEVI"/>
        <s v="KISHUN GOPE"/>
        <s v="BINDESHWER MAHTO"/>
        <s v="KUBLAS DEVI"/>
        <s v="PARDESIA ORAON"/>
        <s v="SANIYARO YARO"/>
        <s v="DUKHNI ORAEN"/>
        <s v="RAMJEET MAHTO"/>
        <s v="SUBASTANA BHAGAT"/>
        <s v="BUDHMANI TANA BHAGAT"/>
        <s v="HIRU TIRKEY"/>
        <s v="RUBI ORAIN"/>
        <s v="MR RUPDEO"/>
        <s v="RIYA RANI"/>
        <s v="JAYA ORAON"/>
        <s v="SURAJ GOPE"/>
        <s v="ASHOK KUMAR SAHU"/>
        <s v="LILABATI DEVI"/>
        <s v="DHANESHWAR SAHU"/>
        <s v="PRAKASH SAHU"/>
        <s v="MUNTAZIR ANSARI"/>
        <s v="YUNUS ANSARI"/>
        <s v="SUKARMANI ORAIEN"/>
        <s v="MUKESH SAHU"/>
        <s v="SANJU KUMARI"/>
        <s v="SANPETH DEVI"/>
        <s v="DASHRATH SAHU"/>
        <s v="PARMESHWAR SAHU"/>
        <s v="JADU ORAON"/>
        <s v="AGNU ORAON"/>
        <s v="ARJUN SAHU"/>
        <s v="PRAKASH KUMAR SAHU"/>
        <s v="RAJU SAHU"/>
        <s v="DEWALI ORAIN"/>
        <s v="SAKALU ORAON"/>
        <s v="ARUN KUMAR SAHU"/>
        <s v="BIJIYA KHALKHO"/>
        <s v="SHIBANI ORAON"/>
        <s v="SHIVSHANKAR GOPE"/>
        <s v="RAHUL MAHTO"/>
        <s v="SIMA DEVI"/>
        <s v="Birsee Orain"/>
        <s v="Bablu Sahu "/>
        <s v="Lorensh Tiggh "/>
        <s v="Basudev Mahto "/>
        <s v="Jatru Oraon "/>
        <s v="Gulsan Khatoon "/>
        <s v="Shyam Sahu "/>
        <s v="Sangeeta Devi"/>
        <s v="Sima Oraon "/>
        <s v="Barma Uraon "/>
        <s v="Pano Devi "/>
        <s v="SAFIULLA ANSARI"/>
        <s v="BIMALA DEBI"/>
        <s v="DINESH GOPE"/>
        <s v="MAKBUL ANSARI"/>
        <s v="MINA KUMARI"/>
        <s v="SULENDAR ORAON"/>
        <s v="BUDHAN ORAOIN"/>
        <s v="RIYA KUMARI"/>
        <s v="ETAVARI URAIN"/>
        <s v="KISHOR SAHU"/>
        <s v="SANDHYA ORAON"/>
        <s v="JAY AKASH"/>
        <s v="GITA URAIN"/>
        <s v="SUKHAN KEVAT"/>
        <s v="SAHIL ANSARI"/>
        <s v="TULSI ORAON"/>
        <s v="MUSTREE PARWEEN"/>
        <s v="AJANTI DEVI"/>
        <s v="SONAMUKHI TOPPO"/>
        <s v="SANDEEP GOPE"/>
        <s v="SOMA ORAON"/>
        <s v="RAIS ANSARI"/>
        <s v="HAKMUL ANSARI"/>
        <s v="RAM ORAON"/>
        <s v="ANIRUDH RAM TIWARI"/>
        <s v="RANI MINZ"/>
        <s v="KUILI ORAIN"/>
        <s v="TARAMANI TIGGA"/>
        <s v="CHARO ORAON"/>
        <s v="SONI DEVI"/>
        <s v="VISU ORAON"/>
        <s v="BASANTI DEVI"/>
        <s v="SANJIDA KHTAUN"/>
        <s v="AMAR KUMAR SAHU"/>
        <s v="SUKH DEO MAHLI"/>
        <s v="DEVANTI DEVI"/>
        <s v="MANI DEVI"/>
        <s v="BIJAY KUMAR"/>
        <s v="GURIYA KUMARII"/>
        <s v="BHOLA SAHU"/>
        <s v="Bandhu Sahu "/>
        <s v="KATIBAN KHATOON"/>
        <s v="Faiyaz Alam "/>
        <s v="Balak Gope "/>
        <s v="Kailash Gope "/>
        <s v="Bhikharm Oraon "/>
        <s v="Tanu Kumari "/>
        <s v="Mina Devi "/>
        <s v="Sidik Ansari "/>
        <s v="Madhya Oraon "/>
        <s v="SOHNA ANJUM"/>
        <s v="KALIMA KHATUN"/>
        <s v="RUK MZNI DEVI"/>
        <s v="SIBAN DEVI"/>
        <s v="TIJAN DEVI"/>
        <s v="MANISH TIRKEY"/>
        <s v="PARWATI ORAON"/>
        <s v="SUSMITA KUMARI"/>
        <s v="Ajit Kumar Sahu"/>
        <s v="SARITA DEVI"/>
        <s v="Suresh Gope "/>
        <s v="Amardip Sahu "/>
        <s v="Sohri Kumari "/>
        <s v="SUMAN TIRKEY"/>
        <s v="KALESHWAR GOPE"/>
        <s v="UPENDRA GOP"/>
        <s v="Pushpa Devi "/>
        <s v="SHIVANTI DEVI"/>
        <s v="ABHAY KUMAR GOP"/>
        <s v="Ashok Thakur "/>
        <s v="Ajay Gop "/>
        <s v="Rita Oraon "/>
        <s v="Mumtaj Khatun "/>
        <s v="Bina Oraon "/>
        <s v="Bindu Oraon "/>
        <s v="Rubeda Khatun "/>
        <s v="Sulemen Ansari "/>
        <s v="Laxmi Oraon "/>
        <s v="Ritu Ekka "/>
        <s v="SAJDA Khatun "/>
        <s v="Chariya Urain "/>
        <s v="Munesa khautun"/>
        <s v="LACHCHU ORAON"/>
        <s v="Mahrun Khatoon "/>
        <s v="Prahlad Oraon "/>
        <s v="Surajmani Devi "/>
        <s v="Israt Praween "/>
        <s v="NAJIYA AMIN"/>
        <s v="SADINA KHATUN"/>
        <s v="DURGI ORAON"/>
        <s v="Chand Ansari "/>
        <s v="MAFRUJA KHATOON"/>
        <s v="Suraiya Khatun "/>
        <s v="Chhuniya Devi "/>
        <s v="Fulo Toppo"/>
        <s v="Sandeep Toppo "/>
        <s v="Balo Urain "/>
        <s v="Nandi Oraon "/>
        <s v="Basuwa Toppo"/>
        <s v="Dahri Urain"/>
        <s v="Lalit Oraon "/>
        <s v="Kalim Ansari "/>
        <s v="Sumitra Oraon "/>
        <s v="Majarul Ansari "/>
        <s v="Budhuwa Oraon "/>
        <s v="Chandramani Orain "/>
        <s v="Ahmed Ali"/>
        <s v="Shama Parween "/>
        <s v="Faga Oraon "/>
        <s v="Mahadev Gope "/>
        <s v="Samida Khatun "/>
        <s v="ILTAAF ANSARI "/>
        <s v="LAKHO URAIN"/>
        <s v="BHAGWATIYA DEVI"/>
        <s v="GULSHAN KHATUN"/>
        <s v="NARGISH KHATUN"/>
        <s v="SOMRA ORAON"/>
        <s v="SAMIR ANSARI"/>
        <s v="Valfu Yadav"/>
        <s v="MOBARAK ANSARI"/>
        <s v="SANJAY ORAON"/>
        <s v="SABITA DEVI"/>
        <s v="AMIT XALXO"/>
        <s v="RUKSANA KHATUN"/>
        <s v="KULSHUM BEGUM"/>
        <s v="REENA LAKRA"/>
        <s v="SANDEEP ORAON"/>
        <s v="ARBAJ ANSARI"/>
        <s v="Bude Oraon "/>
        <s v="Akash Oraon "/>
        <s v="Roshan Kumar "/>
        <s v="Fngni Devi "/>
        <s v="Suman Oraon "/>
        <s v="Laxmi Kumari "/>
        <s v="Kandi Devi "/>
        <s v="JHIGIYA DEVI"/>
        <s v="AJAY ORAON"/>
        <s v="BADAL KUMAR"/>
        <s v="MUNKI ORAIN"/>
        <s v="RAGHU MAHTO"/>
        <s v="Paras Mahto "/>
        <s v="Sandhya Oraon "/>
        <s v="Rubi Khatun "/>
        <s v="Sanjeev Kumar "/>
        <s v="Sukra Mahli "/>
        <s v="Sonil Kispotta"/>
        <s v="Rauf Ansari "/>
        <s v="Karmi Urain "/>
        <s v="SAHARUN ANSARI"/>
        <s v="BHUNESHWAR GOP"/>
        <s v="KAMLI DEVI"/>
        <s v="BUDHNA ORAON"/>
        <s v="KURESHA KHATUN"/>
        <s v="LASIRAN KHATOON"/>
        <s v="RAJU YADAV"/>
        <s v="RINA KUMARI"/>
        <s v="ROSHAN KHATUN"/>
        <s v="SARASWATI DEVI"/>
        <s v="RASLUN KHATUN"/>
        <s v="BAIJNATH GOPE"/>
        <s v="DASMI DEVI"/>
        <s v="PREMIKA EKKA"/>
        <s v="MONO DEVI "/>
        <s v="SUBHASH AKKA"/>
        <s v="MANUEL EKKA"/>
        <s v="SAMINA KHATUN"/>
        <s v="UPENDRA GOPE"/>
        <s v="SANGITA KUMARI"/>
        <s v="KABILAS DEVI"/>
        <s v="PANCHU GOPE"/>
        <s v="NASIMA KHATUN"/>
        <s v="BANUWA ORAON"/>
        <s v="KHADDI OARAON"/>
        <s v="BIKESH ORAON"/>
        <s v="SHERALI ANSARI"/>
        <s v="RITA DEVI"/>
        <s v="JITENDRA MAHTO"/>
        <s v="MUKESH ORAON"/>
        <s v="SUNIL TIGGA"/>
        <s v="PANKAJ GOP"/>
        <s v="ABU TALHA ANSARI"/>
        <s v="SARITA KUMARI"/>
        <s v="RUSTAM ANSARI"/>
        <s v="BUDHWA ORAON"/>
        <s v="JITAN DEVI"/>
        <s v="HOLIKA KUMARI"/>
        <s v="MUNESA KHATUN"/>
        <s v="SATISH ORAON"/>
        <s v="BIGALAHI KHATUN"/>
        <s v="NIRMAL KISPOTTA"/>
        <s v="MAHADEO ORAON"/>
        <s v="ANKIT GOPE"/>
        <s v="LILMUNI DEVI"/>
        <s v="ANJALI KUMARI"/>
        <s v="KARMI ORAON"/>
        <s v="RAMU ORAON"/>
        <s v="CHANCHALA DEVI"/>
        <s v="RUKMANI DEVI"/>
        <s v="SUKHDEV ORAON"/>
        <s v="SARO DEVI"/>
        <s v="PARWATI BHAGAT"/>
        <s v="SEVAKHI DEVI"/>
        <s v="RINA DEVI"/>
        <s v="TARA DEVI"/>
        <s v="LAKSHMI GOPE"/>
        <s v="NIRMAL ORAON"/>
        <s v="MANTU ORAON"/>
        <s v="GUNJARIYA DEVI"/>
        <s v="LALITA KUMARI"/>
        <s v="VILAYAYI DEVI"/>
        <s v="NANDAN AHIR"/>
        <s v="NIRASHO DEVI"/>
        <s v="OM NAND TIWARY"/>
        <s v="CHAMRA GOPE"/>
        <s v="LAXMAN GOPE"/>
        <s v="BALESHWAR MAHTO"/>
        <s v="ARJUN MAHTO"/>
        <s v="TEMRA ORAON"/>
        <s v="BIRSU ORAON"/>
        <s v="REHANA KHATOON"/>
        <s v="NAZMA"/>
        <s v="SABANAM ARA"/>
        <s v="MUMTAJ ALAM"/>
        <s v="BULAND AKHTAR"/>
        <s v="MANIR ANSARI"/>
        <s v="ISMAT JAHA"/>
        <s v="NEYAMAT ANSARI"/>
        <s v="SHAKINA KHATUN"/>
        <s v="SAHJADI KHATUN"/>
        <s v="MUSARAT NAJ"/>
        <s v="RUKHSANA KHATUN"/>
        <s v="IDRISH ANSARI"/>
        <s v="ISRAT KHATUN"/>
        <s v="CHANDAN TIWARI"/>
        <s v="UMESH KUMAR KUSHWAHA"/>
        <s v="ROSHAN KUMAR"/>
        <s v="SHYAM K KUSHWAHA"/>
        <s v="Premamati Devi "/>
        <s v="Janki Devi "/>
        <s v="Priti Rambha "/>
        <s v="Yashwant Kumar Thakur "/>
        <s v="Asma parween "/>
        <s v="Sangeeta Kumari "/>
        <s v="Swati Lata Bharti "/>
        <s v="Rajendra Mahto "/>
        <s v="BALINDER MAHTO"/>
        <s v="Mulchand Gope "/>
        <s v="Umesh mahto "/>
        <s v="Anand Mahto "/>
        <s v="SANDIP MAHTO"/>
        <s v="LAXMINIYA DEVI"/>
        <s v="PUJA KUMARI"/>
        <s v="BIKAS KUMAR"/>
        <s v="HARIDEV GOPE"/>
        <s v="Santu Kumar Nayak "/>
        <s v="Bharat Dev Singh"/>
        <s v="Nitu Devi "/>
        <s v="SARTHI KUMAR NAYAK"/>
        <s v="BALRAM KUMAR MAHTO"/>
        <s v="BHIM SAHU"/>
        <s v="BABITA KUMARI"/>
        <s v="SACHIN KUMAR SAHU"/>
        <s v="BANSHI SINGH"/>
        <s v="Nitish Kumar "/>
        <s v="Punelel Mahto "/>
        <s v="Fulo Devi "/>
        <s v="Devnti Devi "/>
        <s v="Shila Devi "/>
        <s v="Surajo Devi "/>
        <s v="Paulis Ekka "/>
        <s v="Suman Kumari "/>
        <s v="Kiran Devi "/>
        <s v="SHIVLAL MAHTO"/>
        <s v="PUNIYA DEVI"/>
        <s v="LALO DEVI"/>
        <s v="LALI KUMARI"/>
        <s v="BABITA DEVI"/>
        <s v="MAHANAND MAHTO"/>
        <s v="ANSHU KUMARI"/>
        <s v="Uday Kumar Mahto "/>
        <s v="Jaleshwar Mahto "/>
        <s v="Kanti Kumari "/>
        <s v="Lakshmi Devi "/>
        <s v="Ramo Gope "/>
        <s v="Shyam Sundar Sahu "/>
        <s v="Yashoda Devi "/>
        <s v="Hari Charan Ram "/>
        <s v="Ritesh Ram "/>
        <s v="Savita Devi "/>
        <s v="Naru Oraon "/>
        <s v="Neha Kumari "/>
        <s v="SHIVANI KUMARI"/>
        <s v="SOMRA PAHAN"/>
        <s v="ROHIT KUMAR YADAV"/>
        <s v="MINA DEVI"/>
        <s v="BANDO ORAON"/>
        <s v="SURESH MAHTO"/>
        <s v="Dipak Gope"/>
        <s v="PUJA ORAON"/>
        <s v="DASHMANI ORAON"/>
        <s v="JITRAM BHAGAT"/>
        <s v="JAYMUN KHATUN"/>
        <s v="JIDI ORAIN"/>
        <s v="SUDHIR ORAON"/>
        <s v="JASID ANSARI"/>
        <s v="BHANO ORAON"/>
        <s v="RUBI ORAON"/>
        <s v="SURAJ KUMAR GOPE"/>
        <s v="MUNITA DEVI"/>
        <s v="DAMIYA DEVI ORAON"/>
        <s v="ARUN ORAON"/>
        <s v="LALMANI DEVI"/>
        <s v="KALESHWAR MUNDA"/>
        <s v="MUNKA DEVI"/>
        <s v="SUGIYA DEVI"/>
        <s v="Purni Devi"/>
        <s v="JOGANATH MAHTO"/>
        <s v="GITA DEVI"/>
        <s v="JOSEF KUJUR"/>
        <s v="SUMATI ORAIN"/>
        <s v="ASHA PRATIMA KHALKHO"/>
        <s v="RAMANAND THAKUR"/>
        <s v="NARENDRA GOPE"/>
        <s v="MANOJ BAKHLA"/>
        <s v="SANTOSH GOPE"/>
        <s v="KANDRU GOP"/>
        <s v="RAM PREM THAKUR"/>
        <s v="KAMLO DEVI"/>
        <s v="UMASH GOPE"/>
        <s v="TASLIM ALI"/>
        <s v="DANIYAL KUJUR"/>
        <s v="REETA KUJUR"/>
        <s v="ANITA TOPPO"/>
        <s v="NIRMAL KUJUR"/>
        <s v="MUNI KUJUR"/>
        <s v="BRIJIT KUJUR"/>
        <s v="FULMANI BAKHLA"/>
        <s v="SAKINA PRAWEEN"/>
        <s v="UMAR FARUKH "/>
        <s v="Munni Devi "/>
        <s v="SAMSAD ANSARI"/>
        <s v="MEHRUN KHATUN"/>
        <s v="GULAJAR ANSARI"/>
        <s v="SAJID ANSARI"/>
        <s v="UJMA AFRIN"/>
        <s v="RUBI PRAWEEN"/>
        <s v="GAYTRI ORAON"/>
        <s v="SAMSHER ALI"/>
        <s v="HASIBA KHATUN"/>
        <s v="TAIMUL KHATUN"/>
        <s v="SALMAN ANSARI"/>
        <s v="Savitri Oraon "/>
        <s v="RAM LAKHAN ORAON"/>
        <s v="LUTDEV ORAON"/>
        <s v="SAMINA KHATOON"/>
        <s v="GANESH ORAON"/>
        <s v="NIRMALA VICTORIYA BHOURA"/>
        <s v="Mahtb Alam"/>
        <s v="SAMRUDDIN ANSARI"/>
        <s v="SAFAR ANSARI"/>
        <s v="BALMATI DEVI"/>
        <s v="SAFIUDIN ANSARI"/>
        <s v="GULSHAN KHATOON"/>
        <s v="MANGU ORAON"/>
        <s v="BANDHNA ORAON"/>
        <s v="Satyam Chouhan "/>
        <s v="RAM NATH MUNDA"/>
        <s v="PATI RAM MAHTO"/>
        <s v="HADIS ANSARI"/>
        <s v="KHADIM ANSARI"/>
        <s v="MAJRUN KHATOON"/>
        <s v="MAMTA RANI"/>
        <s v="AFSANA PARWEEN"/>
        <s v="Ashok Mahto "/>
        <s v="RAJU KUMAR"/>
        <s v="PADUM BEDIYA"/>
        <s v="SAVITA DEVI"/>
        <s v="SAHIL KUMAR SINGH"/>
        <s v="Shravan Kumar Singh"/>
        <s v="SHEETAL KUMAR MAHTO"/>
        <s v="PRIYANKA KUMARI"/>
        <s v="ARMAN ANSARI"/>
        <s v="ABHISHEK MAHTO"/>
        <s v="AJEET KUMAR MAHTO"/>
        <s v="KUSHESHWAR MAHTO"/>
        <s v="GAFAR ANSARI"/>
        <s v="BABULAL MAHTO"/>
        <s v="ARUN KUMAR MAHTO"/>
        <s v="AGAM LAL MAHTO"/>
        <s v="CHHEDI MAHTO"/>
        <s v="RAM NARAYAN MAHTO"/>
        <s v="AJAY KUMAR"/>
        <s v="PANNA LAL MAHTO"/>
        <s v="PRITI KUMARI"/>
        <s v="YUVRAJ KUMAR MAHTO"/>
        <s v="ASIRAN KHATUN"/>
        <s v="IRSHAD ANSARI"/>
        <s v="NIKITA MUNDA"/>
        <s v="KOLAMANI DEVI"/>
        <s v="MUNNI DEVI"/>
        <s v="GANESH KUMAR"/>
        <s v="TETRI DEVI"/>
        <s v="JHIRGA ORAON"/>
        <s v="ANJU DEVI"/>
        <s v="NARESH SAHU"/>
        <s v="TULSI PRASAD SAHU"/>
        <s v="MAKSUD ALAM"/>
        <s v="POOJA KUMARI"/>
        <s v="MAHAVIR SAHU"/>
        <s v="ANVAR ANSARI"/>
        <s v="SITARAM YADAV"/>
        <s v="KHALID ANSARI"/>
        <s v="KOLHA SAHU"/>
        <s v="RATAN DEVI"/>
        <s v="BINOD SAHU"/>
        <s v="RAMESH PRASAD SINGH"/>
        <s v="NIRALA DEVI"/>
        <s v="ROMIN KUMARI"/>
        <s v="BIREN KUMAR"/>
        <s v="PARO DEVI"/>
        <s v="BUDHAN DEVI"/>
        <s v="SOHRAI MAHTO"/>
        <s v="NITYANAND MAHTO"/>
        <s v="BUDHESHWAR KUMAR"/>
        <s v="SHUSHILA DEVI"/>
        <s v="BABURAM GOPE"/>
        <s v="SANJU DEVI"/>
        <s v="FULMATI DEVI"/>
        <s v="YUGEL MAHTO"/>
        <s v="KALABATI DEVI"/>
        <s v="PARWATI DEVI"/>
        <s v="SUKARMANI DEVI"/>
        <s v="TIRTHNATH MAHTO"/>
        <s v="MAHESHWER MUNDA"/>
        <s v="VINITA KUMARI"/>
        <s v="SURAJ KERMALI"/>
        <s v="LAKHAN MAHTO"/>
        <s v="VIJAY KUMAR"/>
        <s v="DHEERAJ KUMAR"/>
        <s v="RAJENDRA BEDIYA"/>
        <s v="DEEPAK KUMAR SAHU"/>
        <s v="SURESH SAHU"/>
        <s v="FIROZ KHAN"/>
        <s v="TANUJAKHATUN AKBAR KHAN"/>
        <s v="SHYAM KUMAR YADAV"/>
        <s v="KAMAL MAHTO"/>
        <s v="RAVI YADAV"/>
        <s v="VIKASH KUMAR YADAV"/>
        <s v="GURUVENDRA KUMAR YADAV"/>
        <s v="SUNIL MUNDA"/>
        <s v="KRISHNA YADAV"/>
        <s v="MAHESH YADAV"/>
        <s v="KAMAL YADAV"/>
        <s v="PHOTO DEVI"/>
        <s v="TEJWANTI DEVI"/>
        <s v="NIRASO DEVI"/>
        <s v="KULESHWAR YADAV"/>
        <s v="SURAJ KUMAR YADAV"/>
        <s v="BASUDEO MAHTO"/>
        <s v="BINITA KUMARI"/>
        <s v="KALPANA KUMARI"/>
        <s v="ASHOK PRAJAPATI"/>
        <s v="BILASO KUMARI"/>
        <s v="BHUNESHWAR MAHTO"/>
        <s v="BALU MAHTO"/>
        <s v="BHUNESHWAR SHIKHAR"/>
        <s v="PRAVEEN KUMAR MAHTO"/>
        <s v="BALKU MAHTO"/>
        <s v="BAHADUR MAHTO"/>
        <s v="RESHMI KUMARI"/>
        <s v="PURNIMA DEVI"/>
        <s v="ANITA KUMARI"/>
        <s v="KALAVATI DEVI"/>
        <s v="SITA DEVI"/>
        <s v="RAMJIT BHAGAT"/>
        <s v="KINU YADAV"/>
        <s v="NILU DEVI"/>
        <s v="SURESH YADAV"/>
        <s v="PARMESHWAR YADAV"/>
        <s v="BHUNESHWAR YADAV"/>
        <s v="SUSHIL YADAV"/>
        <s v="PREM YADAV"/>
        <s v="TITO DEVI"/>
        <s v="SURYANATH YADAV"/>
        <s v="RINKI DEVI"/>
        <s v="HEMANT YADAV"/>
        <s v="MOTI LAL MAHTO"/>
        <s v="LAKSHMI NARAYAN YADAV"/>
        <s v="BASANTI KUMARI"/>
        <s v="ANIL YADAV"/>
        <s v="MAINWA DEVI"/>
        <s v="SARASWATI KUMARI"/>
        <s v="TOLASMANI DEVI"/>
        <s v="CHHOTAN KUMAR YADAV"/>
        <s v="DILIP MAHTO"/>
        <s v="SUKHDEV KUMAR GANJHU"/>
        <s v="NARESH YADAV"/>
        <s v="NITESH KUMAR YADAV"/>
        <s v="GANESH YADAV"/>
        <s v="KRANTI DEVI"/>
        <s v="KAJAL RAJ YADAV"/>
        <s v="MOTI YADAV"/>
        <s v="SUSHMA KUMARI"/>
        <s v="MAHESH RAM"/>
        <s v="BINOD KUMAR YADAV"/>
        <s v="VIKASH KUMAR"/>
        <s v="SITAMUNI DEVI"/>
        <s v="MANGRI DEVI"/>
        <s v="NARAYAN MAHTO"/>
        <s v="CHOTHA YADAV"/>
        <s v="RAMESH YADAV"/>
        <s v="MUNIYA DEVI"/>
        <s v="SANDIP KUMAR MAHTO"/>
        <s v="KHUSHBU KUMARI"/>
        <s v="RINKI SINGH"/>
        <s v="ANJALI SINGH"/>
        <s v="KANCHAN DEVI"/>
        <s v="SUMAN KUMAR YADAV"/>
        <s v="MALIKA KHATOON"/>
        <s v="SHIV BHAGAT"/>
        <s v="TASLIM ANSARI"/>
        <s v="JHARIYA ORAON"/>
        <s v="RAJIYA KHATOON"/>
        <s v="MEENA DEVI"/>
        <s v="WILLIAM KUMAR"/>
        <s v="SHAKTI KUMAR SINGH"/>
        <s v="JAYNTI DEVI"/>
        <s v="SUSHILA DEVI"/>
        <s v="SOHVATI DEVI"/>
        <s v="SOBHA DEVI"/>
        <s v="SOURAV KUMAR YADAV"/>
        <s v="VISHESHWAR KUMAR"/>
        <s v="SUNITA KUMARI"/>
        <s v="TAPESHWAR YADAV"/>
        <s v="ANIL KUMAR SINGH"/>
        <s v="SUDHIR KUMAR"/>
        <s v="BIPIN KUMAR YADAV"/>
        <s v="KABITA DEVI"/>
        <s v="ARVIND KUMAR"/>
        <s v="SHIVNANDAN MAHTO"/>
        <s v="GOBIND PRASAD YADAV"/>
        <s v="DEVI MAHTO"/>
        <s v="PINTU KUMAR YADAV"/>
        <s v="SHARDA DEVI"/>
        <s v="SAVITRI DEVI"/>
        <s v="RITESH MAHTO"/>
        <s v="SHYAMLAL MAHTO"/>
        <s v="SANJAY MAHTO"/>
        <s v="ARVIND MAHTO"/>
        <s v="ISHWARLAL GOPE"/>
        <s v="MALTI DEVI"/>
        <s v="HIRALAL MAHTO"/>
        <s v="KRITI DEVI"/>
        <s v="MD SALEH"/>
        <s v="RABINA BIBI"/>
        <s v="BHOIRA ORAON"/>
        <s v="SARIF ANSARI"/>
        <s v="AJMINA KHATUN"/>
        <s v="SIMA ORAON"/>
        <s v="KYAMUDDIN ANSARI"/>
        <s v="TETRI ORAIN"/>
        <s v="BAJRANG PRAJAPATI"/>
        <s v="MUKESH KUMAR SAHU"/>
        <s v="SUKARMUNI ORAON"/>
        <s v="LAXMIN DEVI"/>
        <s v="BIKRAM ORAON"/>
        <s v="RANI DEVI"/>
        <s v="SURAJ KUMAR SAHU"/>
        <s v="CHUNCHI ORAIN"/>
        <s v="KARMI ORAIN"/>
        <s v="MANGRI ORAON"/>
        <s v="BASANT LOHRA"/>
        <s v="JHAIYO ORAIN"/>
        <s v="RAMTIRATH SAHU"/>
        <s v="Tetari Devi"/>
        <s v="Pravati Devi"/>
        <s v="Ranjit Sahu"/>
        <s v="Rohit Kumar"/>
        <s v="Dipu Kumari"/>
        <s v="MANOJ SINGH"/>
        <s v="BINESH SAHU"/>
        <s v="RAVISANKAR SAHU"/>
        <s v="GONDAL ORAON"/>
        <s v="MUNNA SAHU"/>
        <s v="PANCHI ORAON"/>
        <s v="KOUSHLYA DEVI"/>
        <s v="RAJKUMAR ORAON"/>
        <s v="KHOLA ORAON"/>
        <s v="TEMBA ORAON"/>
        <s v="MANJU ORAON"/>
        <s v="BALMANI DEVI"/>
        <s v="SHILA DEVI"/>
        <s v="NIROJ ORAON"/>
        <s v="DISI ORAIN"/>
        <s v="NITESH SAHU"/>
        <s v="SARITA KUJUR"/>
        <s v="JEYAUL ANSARI"/>
        <s v="OSHAMA ANSARI"/>
        <s v="ENAMUL ANSARI"/>
        <s v="UMAR FARUK ANSARI"/>
        <s v="JABIR ANSARI"/>
        <s v="Jitendra Vishkarma"/>
        <s v="ISLAM ANSARI"/>
        <s v="HASIBA BIBI"/>
        <s v="ALAUDDIN ANSARI"/>
        <s v="DHARMENDRA ORAON"/>
        <s v="KISTO ORAON"/>
        <s v="SUKHAN LOHRA"/>
        <s v="CHANDRA KISHOR ORAON"/>
        <s v="DULARI DEVI"/>
        <s v="SADIK ANSARI"/>
        <s v="VAHID ANSARI"/>
        <s v="MUKHLAL SAHU"/>
        <s v="HASMAT ANSARI"/>
        <s v="RABANI ANSARI"/>
        <s v="BABULAL ORAON"/>
        <s v="MANAN ANSARI"/>
        <s v="ASIK ANSARI"/>
        <s v="BAJRANG SAHU"/>
        <s v="KARAMDEV ORAON"/>
        <s v="NASIM ANSARI"/>
        <s v="RUKSANA KHATOON"/>
        <s v="TAIMUR ANSARI"/>
        <s v="BIJAY ORAON"/>
        <s v="AMINA KHATUN"/>
        <s v="DASRATH ORAON"/>
        <s v="CHARNU ORAON"/>
        <s v="SANJAY LAKRA"/>
        <s v="PANDU ORAON"/>
        <s v="PARUWA ORAON"/>
        <s v="RAJUL ANSARI"/>
        <s v="DHIRAN THAKUR"/>
        <s v="HEMANTI DEVI"/>
        <s v="SALMA KHATUN"/>
        <s v="ANITA ORAON"/>
        <s v="KRISHNA ORAON"/>
        <s v="REKHA KUMARI"/>
        <s v="RIZWANA KHATOON"/>
        <s v="Prabhat Sahu"/>
        <s v="MOQIM ALAM"/>
        <s v="KARIMUDDIN ANSARI"/>
        <s v="SAMIM ANSARI"/>
        <s v="Umesh Oraon"/>
        <s v="SERAJ ANSARI"/>
        <s v="MUJIRA BIBI"/>
        <s v="SUNITA KACHHAP"/>
        <s v="NASHRIN KHATOON"/>
        <s v="CHANDAN KUMAR SAHU"/>
        <s v="NUR MUHAMAD FARAS"/>
        <s v="VIJAY YADAV"/>
        <s v="MUNERA BIBI"/>
        <s v="MAMTA LAKRA"/>
        <s v="SANIYARO ORAON"/>
        <s v="GULABASHA Khatoon"/>
        <s v="SANJIDA KHATOON"/>
        <s v="GEETA DEVI"/>
        <s v="KAUSHALYA DEVI"/>
        <s v="PUNAM KUMARI"/>
        <s v="SAHJU ORAION"/>
        <s v="FULAMANI DEVI"/>
        <s v="SUWEDA PRAVIN"/>
        <s v="SUKRA ORAON"/>
        <s v="SUMITRA LOHRAIN"/>
        <s v="ZINGIYA ORAON"/>
        <s v="PREMCHAND ORAON"/>
        <s v="MURTUJA ANSARI"/>
        <s v="SHOBHA KUJUR"/>
        <s v="KURESHA BIBI"/>
        <s v="GULSHAN BIBI"/>
        <s v="DANISH ANSARI"/>
        <s v="RAJKUMARI SAHU"/>
        <s v="EKRAM ANSARI"/>
        <s v="SHYAM NARAYAN ORAON"/>
        <s v="LAXMAN ORAON"/>
        <s v="SAMSHAD BEGAM"/>
        <s v="BAINDHAN DEVI"/>
        <s v="AJMERI BIBI"/>
        <s v="SABINA BIBI"/>
        <s v="ASHOK ORAON"/>
        <s v="PRADIP MAHTO"/>
        <s v="SAHODRA KUMARI"/>
        <s v="MANGARI ORAON"/>
        <s v="RAJU GOPE"/>
        <s v="PRITY KUMARI"/>
        <s v="SHIVKUMAR SAHU"/>
        <s v="KRISHNA MAHTO"/>
        <s v="RAKHI DEVI"/>
        <s v="Arvind Kumar Singh"/>
        <s v="SHAHNAJ PREWEEN"/>
        <s v="ASHIK ANSARI"/>
        <s v="MAMTA KUMARI"/>
        <s v="SAHIMAN KHATUN"/>
        <s v="SURAJMUNI URAIN"/>
        <s v="FARHANA KHATOON"/>
        <s v="VIDHYA KUMARI"/>
        <s v="SUMI ORAIN"/>
        <s v="ASHIF ANSARI"/>
        <s v="SUMITRA ORAIN"/>
        <s v="NADIYA ORAON"/>
        <s v="SHAKEEL ANSARI"/>
        <s v="SAMERUN KHATUN"/>
        <s v="JULEKHA KHATUN"/>
        <s v="FATMA KHATOON"/>
        <s v="SABNAM KHATOON"/>
        <s v="SONIYA KHATOON"/>
        <s v="SABILA KHATOON"/>
        <s v="MANISHA KHATUN"/>
        <s v="SHAKINA KHATOON"/>
        <s v="JITWAHAN TANA BHAGAT"/>
        <s v="JAYNATH PAHAN"/>
        <s v="HAFIJUL ANSARI"/>
        <s v="ANJAL FARUK"/>
        <s v="DHURA ORAON"/>
        <s v="MURTAZA ANSARI"/>
        <s v="RUMANA PARWEEN"/>
        <s v="AJEET ANSARI"/>
        <s v="SOGRA KHATOON"/>
        <s v="FREDRIK MINJ"/>
        <s v="SANJITA MINJ"/>
        <s v="BABLU ORAON"/>
        <s v="SHUBHASHI DEVI"/>
        <s v="JITENDAR ORAON"/>
        <s v="CHANDU ORAON"/>
        <s v="PRITAM ORAON"/>
        <s v="Sarashwati Devi"/>
        <s v="ASHANUNI ORAON"/>
        <s v="DASO DEVI"/>
        <s v="GANGI ORAIN"/>
        <s v="MAYA SINGH"/>
        <s v="HASARATUN KHATUN"/>
        <s v="SACHIDANAND SAHU"/>
        <s v="URMILA DEVI"/>
        <s v="ADARSH KUMAR SAHU"/>
        <s v="SAIMUN BIBI"/>
        <s v="FULMANI ORAON"/>
        <s v="RAMJAN ANSARI"/>
        <s v="AYESHA KHATUN"/>
        <s v="FAGU BHAGAT"/>
        <s v="SAHDA KHATUN"/>
        <s v="CHINKI DEVI"/>
        <s v="MUNERA KHATOON"/>
        <s v="HINA ORAON"/>
        <s v="MUSTARI KHATUN"/>
        <s v="SABNAM ARA"/>
        <s v="KANTHI KUJUR"/>
        <s v="SURENDRA OARON"/>
        <s v="MOHAMMAD ADIL"/>
        <s v="KAJAL KUMARI"/>
        <s v="AFSANA KHATUN"/>
        <s v="HEENA KHATUN"/>
        <s v="SUMIT MAHLI"/>
        <s v="SHANTI ORAON"/>
        <s v="RAFAT FATMI"/>
        <s v="AJUL ANSARI"/>
        <s v="RAJESH GOP"/>
        <s v="ASMINA KHATUN"/>
        <s v="SUFEDA KHATOON"/>
        <s v="JARINA KHATUN"/>
        <s v="ELYASH ANSARI"/>
        <s v="YASMIN PARWEEN"/>
        <s v="SABINA KHATOON"/>
        <s v="SHANAJ KHATOON"/>
        <s v="Rakib Alam"/>
        <s v="KURBAN ANSARI"/>
        <s v="SAHIBA KHATOON"/>
        <s v="IMRAN ANSARI"/>
        <s v="AKHTARI KHATOON"/>
        <s v="MAJMOON KHATOON"/>
        <s v="SAHJADI KHATOON"/>
        <s v="RUKSAR KHATUN"/>
        <s v="AMIT KUMAR MAHLI"/>
        <s v="NOORJAHAN KHATOON"/>
        <s v="BALKESH MAHTO"/>
        <s v="PURANCHAND MAHTO"/>
        <s v="ISRAT JAHAN"/>
        <s v="NIKHAT PARWEEN"/>
        <s v="JAMSHED ANSARI"/>
        <s v="ARASAD ANSARI"/>
        <s v="MOHIUDDIN ANSARI"/>
        <s v="SHASHI KUMAR SAHU"/>
        <s v="RAVI PRASAD SAHU"/>
        <s v="GULSHER ANSARI"/>
        <s v="FIROJ ANSARI"/>
        <s v="SALIMA KHATOON"/>
        <s v="KADIMAN KHATON"/>
        <s v="Anil Tirki "/>
        <s v="SUKA TANA BHAGAT"/>
        <s v="ARSAD ANSARI"/>
        <s v="Mila Devi "/>
        <s v="BASANT SAW"/>
        <s v="ARUN TOPPO"/>
        <s v="RAKIB ANSARI"/>
        <s v="Habib Ansari "/>
        <s v="CHARKI DEVI"/>
        <s v="Kakahi Devi "/>
        <s v="Suvas Devi "/>
        <s v="CHHOTI PUJA KACHHAP"/>
        <s v="Usha Devi"/>
        <s v="KESHWAR MAHTO"/>
        <s v="NAGO ORAON"/>
        <s v="Lalita Devi "/>
        <s v="Kousar Parween "/>
        <s v="ALFIYA KAUSHIN"/>
        <s v="BIRSA ORAON"/>
        <s v="JIBU GOPE"/>
        <s v="BERNAD TIRKEY"/>
        <s v="BUSRAT PRAWEEN"/>
        <s v="TAUKIR ALAM"/>
        <s v="SUKHDEO"/>
        <s v="Md RIZWAN ALAM"/>
        <s v="SABIHA KHATOON"/>
        <s v="RAUSHAN KHATOON"/>
        <s v="MR RAMESHWAR MAHTO"/>
        <s v="BUDHNI ORAON"/>
        <s v="Reshmi Kumari "/>
        <s v="AJAY SAHU"/>
        <s v="PINKI TIRKEY"/>
        <s v="BALSUNDAR GOPE"/>
        <s v="NAIEN ANSARI"/>
        <s v="SUSHIL ORAON"/>
        <s v="Jetendra Prasad Sahu "/>
        <s v="NAGESHWAR ORAON"/>
        <s v="DILIP ORAON"/>
        <s v="BIMLA DEVI"/>
        <s v="ROHITA DEVI"/>
        <s v="PRAKASH MUNDA"/>
        <s v="RADHA DEVI"/>
        <s v="SHIVDHAN LOHRA"/>
        <s v="KRISHNA PRAMANIK"/>
        <s v="AABDA KHATOON"/>
        <s v="Veena Devi "/>
        <s v="Chotan Sahu "/>
        <s v="RUHI PARWEEN"/>
        <s v="LACHHO ORAIN"/>
        <s v="RAJESH MUNDA"/>
        <s v="CHARAN ORAON"/>
        <s v="ATUL KUMAR"/>
        <s v="DURGA GOPE"/>
        <s v="SAHBAJ ANSARI"/>
        <s v="SHEKH SUCCESS MIYA"/>
        <s v="SAVITA SINGH"/>
        <s v="MR RISHI RAJ"/>
        <s v="ALKA DEVI"/>
        <s v="MANJOOR ANSARI"/>
        <s v="PACHU ORAON"/>
        <s v="ABHISHEK KUMAR SINGH"/>
        <s v="UMESH SAHU"/>
        <s v="GOVIND MAHTO"/>
        <s v="RIYA MUNDA"/>
        <s v="KANTI DEVI"/>
        <s v="FADILMA PERWEEN"/>
        <s v="KIRAN DEVI"/>
        <s v="RUPNATH MAHTO"/>
        <s v="ARJUN YADAV"/>
        <s v="SABITA KUMARI"/>
        <s v="LAXMAN YADAV"/>
        <s v="GEETA KUMARI"/>
        <s v="VIKASH GANJHU"/>
        <s v="ANJU KUMARI"/>
        <s v="MANOJ KUMAR SINGH"/>
        <s v="SHIVART MUNDA"/>
        <s v="KALIM ANSARI"/>
        <s v="PAPPU KUMAR YADAV"/>
        <s v="MD MURTUJA MIYAN"/>
        <s v="RUKMIN DEVI"/>
        <s v="BIRENDRA SAHU"/>
        <s v="SHAKUNTALA ORAON"/>
        <s v="BUDA ORAON"/>
        <s v="TITRI ORAON"/>
        <s v="SUKHRAM ORAON"/>
        <s v="GAJALA PRAWEEN"/>
        <s v="JAKIR ANSARI"/>
        <s v="SOBRAN ORAON"/>
        <s v="KAMLESHWAR ORAON"/>
        <s v="SARITA ORAON"/>
        <s v="FARJANA KHATUN"/>
        <s v="DIPAK KUMAR SAHU"/>
        <s v="RAJESH MAHLI"/>
        <s v="EHTESAM HAQUE"/>
        <s v="SUNITA ORAON"/>
        <s v="ANWARI KHATOON"/>
        <s v="MUNSAF ANSARI"/>
        <s v="SURENDRA TIWARI"/>
        <s v="GEETA TANA BHAGTAIN"/>
        <s v="SAROJ KHAKHA"/>
        <s v="TABASSUM KHATOON"/>
        <s v="UPENDRA"/>
        <s v="PUNAM ORAON"/>
        <s v="PACHALA ORAIN"/>
        <s v="SHIFA PARWEEN"/>
        <s v="AFRIN KHATUN"/>
        <s v="HIRAMANI GOPE"/>
        <s v="SUSMA KACHHAP"/>
        <s v="Lakhan Gope "/>
        <s v="PARWATI KUMARI"/>
        <s v="SOMA TIGGA"/>
        <s v="Hasina Khatun "/>
        <s v="Samsun Khatun "/>
        <s v="ANUP KUMAR"/>
        <s v="NURJAHA BEGAM"/>
        <s v="JUBER ANSARI"/>
        <s v="SULTANA KHATOON"/>
        <s v="Satyendra mahto "/>
        <s v="RAJENDRA THAKUR"/>
        <s v="NAJRUDDIN ANSARI"/>
        <s v="LAXMI DEVI"/>
        <s v="SITARAM MAHTO"/>
        <s v="BALESH MAHTO"/>
        <s v="TAJUDDIN ANSARI"/>
        <s v="AJAY YADAV"/>
        <s v="SHABANA KHATUN"/>
        <s v="FAKHRU NISHA"/>
        <s v="ASGARI KHATUN"/>
        <s v="SUNJEET ORAON"/>
        <s v="ISHANT KUMAR"/>
        <s v="KAPURVA DEVI"/>
        <s v="MD TANJIR ANSARI"/>
        <s v="ARUN KUMAR SINGH"/>
        <s v="BINU DEVI"/>
        <s v="PRABHA DEVI"/>
        <s v="NARESH LOHARA"/>
        <s v="BHARAT SAHU"/>
        <s v="PRADIP ORAON"/>
        <s v="RAJINDER SAHU"/>
        <s v="FATMA BEGAM"/>
        <s v="KIRAN KUMARI"/>
        <s v="VISHESHWAR ORAON"/>
        <s v="PARMESHWAR ORAON"/>
        <s v="JITAIN DEVI"/>
        <s v="RUNA KHATOON"/>
        <s v="Mahirudin Ansari"/>
        <s v="SHAHIDA KHATUN"/>
        <s v="ASAMA KHATOON"/>
        <s v="CHANDRA CHUDAMANI PATHAK"/>
        <s v="Somari Munda "/>
        <s v="AFJAL HUSSAIN"/>
        <s v="Bandhani Urain "/>
        <s v="MAHRU ORAON"/>
        <s v="SHANTI KUMARI"/>
        <s v="SIMA KUMARI"/>
        <s v="NIKHAT PRAWEEN"/>
        <s v="LAKSHMAN ORAON"/>
        <s v="RAFIK ANSARI"/>
        <s v="MARIAM GURGI TIRKEY"/>
        <s v="AJAY KUMAR KESHRI"/>
        <s v="AFINDAR SAHU"/>
        <s v="ANIL UROV"/>
        <s v="Sahidan Khatoon "/>
        <s v="SAGIYA ORAIN"/>
        <s v="Saleha Khatoon "/>
        <s v="GOPAL SAHU"/>
        <s v="NAMITA DEVI"/>
        <s v="AADYA PATHAK"/>
        <s v="HASIM ANSARI"/>
        <s v="RAKHI ORAIN"/>
        <s v="ABEDA KHATUN"/>
        <s v="DIPIKA DEVI"/>
        <s v="SIVANI KUMARI"/>
        <s v="SUGANDH DEVI"/>
        <s v="Dilmain Devi "/>
        <s v="MADAN MAHTO"/>
        <s v="Rasida Khatoon "/>
        <s v="ANCHAL KUMARI"/>
        <s v="SUKRO DEVI"/>
        <s v="PUTUL MINZ"/>
        <s v="SHUKDEV MAHTO"/>
        <s v="KAMAL KISHORE YADAV"/>
        <s v="MANESH KUMAR MAHTO"/>
        <s v="MASTMANRAJ MAHTO"/>
        <s v="SULEKHA KUMARI"/>
        <s v="SUMIT YADAV"/>
        <s v="ADESH YADAV"/>
        <s v="ROHIT YADAV"/>
        <s v="RASHIDA KHATUN"/>
        <s v="VIRENDRA MAHTO"/>
        <s v="DHANAIR DEVI"/>
        <s v="JIRA ORAIN"/>
        <s v="KARMA ORAON"/>
        <s v="NAURIN BIBI"/>
        <s v="SUMANTI KUJUR"/>
        <s v="MERAJ ANSARI"/>
        <s v="Arif Ansari"/>
        <s v="HALIMA KHATUN"/>
        <s v="HIRAMUNI BHAGTAIN"/>
        <s v="SAMMA PARWEEN"/>
        <s v="MAYA ORAON"/>
        <s v="Halima Khatoon "/>
        <s v="Gangiya Orain "/>
        <s v="GEETA ORAOIN"/>
        <s v="HIRA ORAIN"/>
        <s v="ANITA TIRKY"/>
        <s v="MANISH ORAON"/>
        <s v="MANNATIYA KUMARI"/>
        <s v="SUNDAR SAHU"/>
        <s v="MANOHAR SAHU"/>
        <s v="PUNITA ORAON"/>
        <s v="DINESH ORAON"/>
        <s v="BASUDEV ORAON"/>
        <s v="RIYAJUL ANSARI"/>
        <s v="ANNA SUSHMA KHALKHO"/>
        <s v="AMAN ORAON"/>
        <s v="KALAM ANSARI"/>
        <s v="SAHANAZ PRAVIN KHATUN"/>
        <s v="SHUGNI DEVI"/>
        <s v="MAHMOOD ANSARI"/>
        <s v="NUSRAT JAHAN"/>
        <s v="MD JAID ANSARI"/>
        <s v="RILA DEVI"/>
        <s v="DEEPAK KUMAR NAYAK"/>
        <s v="DILIP KUMAR YADAV"/>
        <s v="SABLU MAHTO"/>
        <s v="SAROJNI BHAGAT"/>
        <s v="OM PRAKASH KUMAR"/>
        <s v="MADAN YADAV"/>
        <s v="LILAWATI DEVI"/>
        <s v="Ranjan Kumar"/>
        <s v="DILIP KUMAR SINGH"/>
        <s v="KUMKUM DEVI"/>
        <s v="SHRI MUKESH YADAV"/>
        <s v="SHITAL DEVI"/>
        <s v="SURAJ RAM"/>
        <s v="RADHA BHAGTAIN"/>
        <s v="TARANUM KHATUN"/>
        <s v="PARWEEN NISHA"/>
        <s v="GAJALA PARWEEN"/>
      </sharedItems>
    </cacheField>
    <cacheField name="Accont no" numFmtId="0">
      <sharedItems containsMixedTypes="1" containsNumber="1" containsInteger="1" minValue="0" maxValue="0" count="1539">
        <s v="7125658980"/>
        <s v="358702010602626"/>
        <s v="6496430309"/>
        <s v="358702010006937"/>
        <s v="494310110016645"/>
        <s v="22011269637"/>
        <s v="762901500038"/>
        <s v="40723769931"/>
        <s v="358702120002626"/>
        <s v="07591530000649"/>
        <s v="358702010624724"/>
        <s v="22010734628"/>
        <s v="22010796040"/>
        <s v="34698843331"/>
        <s v="358702120002654"/>
        <s v="358702010634588"/>
        <s v="4895101003786"/>
        <s v="495910510003202"/>
        <s v="08030100922544"/>
        <s v="08030100922406"/>
        <s v="495910510003218"/>
        <s v="494318210006630"/>
        <s v="494310110007746"/>
        <s v="50370873265"/>
        <s v="494318210000448"/>
        <s v="494318210002593"/>
        <s v="494318210006908"/>
        <s v="494310110018804"/>
        <s v="494310100006470"/>
        <s v="494318210006966"/>
        <s v="494310100000875"/>
        <s v="7473342026"/>
        <s v="494318210005769"/>
        <s v="371101000007987"/>
        <s v="39470934026"/>
        <s v="22016761454"/>
        <s v="22016761476"/>
        <s v="494318210003823"/>
        <s v="494318210005871"/>
        <s v="494318210005828"/>
        <s v="371101000003006"/>
        <s v="494310100013455"/>
        <s v="371101000006331"/>
        <s v="84046813009"/>
        <s v="494310100013046"/>
        <s v="22016772818"/>
        <s v="494310100006278"/>
        <s v="371101000008590"/>
        <s v="371101000006095"/>
        <s v="371101000001240"/>
        <s v="494310110002155"/>
        <s v="494310100006318"/>
        <s v="494318210000741"/>
        <s v="7600118513"/>
        <s v="371101000004879"/>
        <s v="84065679489"/>
        <s v="22016801614"/>
        <s v="358702010009142"/>
        <s v="358702010626226"/>
        <s v="50100184717426"/>
        <s v="7768139451"/>
        <s v="589510110004327"/>
        <s v="358702010612721"/>
        <s v="7632900231"/>
        <s v="358702010614868"/>
        <s v="358702010621556"/>
        <s v="6443192285"/>
        <s v="358702500001724"/>
        <s v="7517858735"/>
        <s v="358702010605620"/>
        <s v="358702010612736"/>
        <s v="358702010603995"/>
        <s v="32449556244"/>
        <s v="7202563588"/>
        <s v="358702010005279"/>
        <s v="358702010619087"/>
        <s v="55528100000905"/>
        <s v="358702010621458"/>
        <s v="110150959564"/>
        <s v="358702010605399"/>
        <s v="358702010630881"/>
        <s v="358702010631031"/>
        <s v="358702010624963"/>
        <s v="358702120010291"/>
        <s v="35521689929"/>
        <s v="84029985069"/>
        <s v="22011243234"/>
        <s v="7108234041"/>
        <s v="358702010631069"/>
        <s v="358702500001457"/>
        <s v="6513109515"/>
        <s v="1007230709"/>
        <s v="358702010622161"/>
        <s v="7624036132"/>
        <s v="22011258332"/>
        <s v="358702010008527"/>
        <s v="7940926860"/>
        <s v="8155867897"/>
        <s v="358702010632441"/>
        <s v="6912779032"/>
        <s v="358702500005217"/>
        <s v="358702120003921"/>
        <s v="100723015647"/>
        <s v="638202120006637"/>
        <s v="1751104000020332"/>
        <s v="6605883702"/>
        <s v="6625673633"/>
        <s v="001007230658"/>
        <s v="6446755622"/>
        <s v="37000065191"/>
        <s v="358702500001709"/>
        <s v="358702010632276"/>
        <s v="100723015679"/>
        <s v="495918210002785"/>
        <s v="9760000100053337"/>
        <s v="08030110026458"/>
        <s v="495918210002946"/>
        <s v="495918210002100"/>
        <s v="55528100003156"/>
        <s v="37266854923"/>
        <s v="4895101001180"/>
        <s v="495918210002308"/>
        <s v="495918210003812"/>
        <s v="08030110130780"/>
        <s v="9760000100022416"/>
        <s v="495910510005352"/>
        <s v="495910510005635"/>
        <s v="9760000100036880"/>
        <s v="495910510011983"/>
        <s v="495910510009801"/>
        <s v="9760001700014250"/>
        <s v="495918210006297"/>
        <s v="495918210006595"/>
        <s v="495918210005802"/>
        <s v="08033211032304"/>
        <s v="495910110006141"/>
        <s v="08030100009205"/>
        <s v="495910510005882"/>
        <s v="08030110133729"/>
        <s v="9760001700028475"/>
        <s v="495918210005151"/>
        <s v="22010398131"/>
        <s v="495918210000932"/>
        <s v="495910510007645"/>
        <s v="41471230034"/>
        <s v="371101000004289"/>
        <s v="84032231436"/>
        <s v="22016749426"/>
        <s v="494310100006547"/>
        <s v="494310110014797"/>
        <s v="7203940137"/>
        <s v="494310110016123"/>
        <s v="371101000004525"/>
        <s v="494318210002779"/>
        <s v="494318210000625"/>
        <s v="371101000002717"/>
        <s v="492418210003570"/>
        <s v="494310510000994"/>
        <s v="371101000002072"/>
        <s v="7832220282"/>
        <s v="9760000100053735"/>
        <s v="4895108005356"/>
        <s v="22010404475"/>
        <s v="22010432378"/>
        <s v="22010415217"/>
        <s v="495910110003049"/>
        <s v="4895108011970"/>
        <s v="4895108009549"/>
        <s v="4895108002996"/>
        <s v="4895101005565"/>
        <s v="4895108012071"/>
        <n v="0"/>
        <s v="495910110016048"/>
        <s v="08030100008618"/>
        <s v="84034919826"/>
        <s v="22010759609"/>
        <s v="55520100002691"/>
        <s v="495910110003117"/>
        <s v="9760000100003345"/>
        <s v="22010706883"/>
        <s v="9760000100060966"/>
        <s v="55520100003267"/>
        <s v="84059596214"/>
        <s v="22010788879"/>
        <s v="20418358714"/>
        <s v="495910110009984"/>
        <s v="22010379151"/>
        <s v="22010470765"/>
        <s v="55520100009728"/>
        <s v="22010475979"/>
        <s v="494310110004505"/>
        <s v="494310100009111"/>
        <s v="491510510010639"/>
        <s v="371101000002686"/>
        <s v="31630902626"/>
        <s v="491510510010663"/>
        <s v="495910110009072"/>
        <s v="50344409816"/>
        <s v="30460209765"/>
        <s v="491510510010681"/>
        <s v="494310110008411"/>
        <s v="494310110004094"/>
        <s v="494310100001157"/>
        <s v="358702010622183"/>
        <s v="110231886440"/>
        <s v="110240609260"/>
        <s v="38801613176"/>
        <s v="50392123046"/>
        <s v="32084431067"/>
        <s v="84054184400"/>
        <s v="50100189973837"/>
        <s v="31127965818"/>
        <s v="32181529438"/>
        <s v="22010409064"/>
        <s v="22010459695"/>
        <s v="4895120002270"/>
        <s v="495910110006848"/>
        <s v="495910110005757"/>
        <s v="495910110012114"/>
        <s v="55520100009541"/>
        <s v="55520100005028"/>
        <s v="55528100008167"/>
        <s v="30745219342"/>
        <s v="9760001700060107"/>
        <s v="08030110119556"/>
        <s v="22010398981"/>
        <s v="34938091559"/>
        <s v="59032958527"/>
        <s v="495910110010433"/>
        <s v="4895108007131"/>
        <s v="08030110094563"/>
        <s v="494310110000573"/>
        <s v="84028469613"/>
        <s v="371101000001373"/>
        <s v="6530048730"/>
        <s v="22010703269"/>
        <s v="6459904024"/>
        <s v="22010728751"/>
        <s v="358702120009848"/>
        <s v="22010727871"/>
        <s v="22010728999"/>
        <s v="22010795138"/>
        <s v="84042829240"/>
        <s v="84030498866"/>
        <s v="22010798184"/>
        <s v="22010788370"/>
        <s v="55528100008768"/>
        <s v="36181200507"/>
        <s v="0407201700033199"/>
        <s v="37139894633"/>
        <s v="42178059380"/>
        <s v="84031325177"/>
        <s v="35389119356"/>
        <s v="37078114335"/>
        <s v="0407201700032932"/>
        <s v="0407010813785"/>
        <s v="37839761094"/>
        <s v="55528100008999"/>
        <s v="40353529658"/>
        <s v="39436294826"/>
        <s v="84052810408"/>
        <s v="0407201700020353"/>
        <s v="590518210001066"/>
        <s v="37139894677"/>
        <s v="638202010018747"/>
        <s v="39436118169"/>
        <s v="84038902535"/>
        <s v="34779655596"/>
        <s v="638202120019168"/>
        <s v="9204627535"/>
        <s v="638202120013663"/>
        <s v="08030110056424"/>
        <s v="36379523570"/>
        <s v="638202120022952"/>
        <s v="84044140601"/>
        <s v="36754497778"/>
        <s v="37684042993"/>
        <s v="43003276591"/>
        <s v="638202120012156"/>
        <s v="55528100009656"/>
        <s v="6205154262"/>
        <s v="35920039374"/>
        <s v="33604403331"/>
        <s v="39210312402"/>
        <s v="22010502813"/>
        <s v="22010549818"/>
        <s v="590610510000974"/>
        <s v="36564712512"/>
        <s v="9760001700019219"/>
        <s v="22010468430"/>
        <s v="38677640531"/>
        <s v="20407573115"/>
        <s v="021110055756"/>
        <s v="22010471634"/>
        <s v="495910100001351"/>
        <s v="22010530760"/>
        <s v="22010554679"/>
        <s v="55528100002545"/>
        <s v="55528100001747"/>
        <s v="08030110074497"/>
        <s v="110248577820"/>
        <s v="22010527996"/>
        <s v="22010382959"/>
        <s v="9760000100075922"/>
        <s v="22010527827"/>
        <s v="9760000100069055"/>
        <s v="22010474793"/>
        <s v="55520100010625"/>
        <s v="55528100009743"/>
        <s v="9760000100003293"/>
        <s v="110159492771"/>
        <s v="1751104000033655"/>
        <s v="371101000008185"/>
        <s v="7765000100012632"/>
        <s v="371101000008026"/>
        <s v="1751104000061171"/>
        <s v="39336219525"/>
        <s v="50378447616"/>
        <s v="4904101001722"/>
        <s v="50100187338660"/>
        <s v="494510510001459"/>
        <s v="22009533130"/>
        <s v="22009544891"/>
        <s v="494510110014054"/>
        <s v="84059697326"/>
        <s v="469510110002973"/>
        <s v="22009539868"/>
        <s v="4904101003553"/>
        <s v="4904101005971"/>
        <s v="22009547166"/>
        <s v="494510100019243"/>
        <s v="494510110010338"/>
        <s v="21525025659"/>
        <s v="22009522469"/>
        <s v="22009478677"/>
        <s v="494518210009431"/>
        <s v="22009545170"/>
        <s v="494518210003425"/>
        <s v="494510110008680"/>
        <s v="50100185893155"/>
        <s v="54240100002623"/>
        <s v="22009528165"/>
        <s v="494510110011136"/>
        <s v="54248100006033"/>
        <s v="494510110014906"/>
        <s v="110067886180"/>
        <s v="494518210004332"/>
        <s v="494510110009989"/>
        <s v="21525020638"/>
        <s v="110124690247"/>
        <s v="494510100014997"/>
        <s v="22009493980"/>
        <s v="4904101003521"/>
        <s v="22009494746"/>
        <s v="494518210004891"/>
        <s v="494518210004349"/>
        <s v="22009558702"/>
        <s v="22009545862"/>
        <s v="4904101003213"/>
        <s v="22009565822"/>
        <s v="33686410717"/>
        <s v="50100196810622"/>
        <s v="110195084253"/>
        <s v="4904101002269"/>
        <s v="494510110012552"/>
        <s v="50492553188"/>
        <s v="494510110014969"/>
        <s v="50100184689012"/>
        <s v="494518210008451"/>
        <s v="50290229252"/>
        <s v="494510510013856"/>
        <s v="50100186279917"/>
        <s v="84058006136"/>
        <s v="494510110014643"/>
        <s v="494518210007903"/>
        <s v="494518210005172"/>
        <s v="84070333678"/>
        <s v="22009562231"/>
        <s v="110215573838"/>
        <s v="4904101000648"/>
        <s v="110163938334"/>
        <s v="494510510014392"/>
        <s v="494510510007070"/>
        <s v="84071767174"/>
        <s v="4904101004598"/>
        <s v="22009554661"/>
        <s v="4904108001830"/>
        <s v="494510100017607"/>
        <s v="84049101780"/>
        <s v="22009485709"/>
        <s v="4904108003841"/>
        <s v="494518210004374"/>
        <s v="494518210004836"/>
        <s v="520101037141119"/>
        <s v="494510100011394"/>
        <s v="520101252465326"/>
        <s v="3642676556"/>
        <s v="54248100006544"/>
        <s v="54248100004820"/>
        <s v="54240100004754"/>
        <s v="494510110012526"/>
        <s v="22009483440"/>
        <s v="520101037218731"/>
        <s v="469518210005411"/>
        <s v="22016694952"/>
        <s v="469510110005760"/>
        <s v="158722010001270"/>
        <s v="54248100010095"/>
        <s v="520191028617742"/>
        <s v="520101037139971"/>
        <s v="494510110014472"/>
        <s v="638202010018618"/>
        <s v="494518210004379"/>
        <s v="54248100012928"/>
        <s v="54248100004507"/>
        <s v="22016679036"/>
        <s v="495418210000359"/>
        <s v="54240100004017"/>
        <s v="520191028630102"/>
        <s v="469510110009656"/>
        <s v="3327384133"/>
        <s v="494510100014023"/>
        <s v="33344039793"/>
        <s v="469510110001229"/>
        <s v="490710510003015"/>
        <s v="587402010002253"/>
        <s v="469518210003869"/>
        <s v="4904108000888"/>
        <s v="33953034282"/>
        <s v="494510110010315"/>
        <s v="469510110005526"/>
        <s v="50100407796084"/>
        <s v="50100186662843"/>
        <s v="84063379272"/>
        <s v="638202010003999"/>
        <s v="54248100001640"/>
        <s v="54248100003538"/>
        <s v="54248100003501"/>
        <s v="54248100001988"/>
        <s v="54248100001977"/>
        <s v="54248100006594"/>
        <s v="54248100002393"/>
        <s v="54248100004213"/>
        <s v="54248100004263"/>
        <s v="50401300916"/>
        <s v="22009547360"/>
        <s v="54248100001521"/>
        <s v="54248100010389"/>
        <s v="22009536732"/>
        <s v="54248100002172"/>
        <s v="4904101004253"/>
        <s v="0746010828581"/>
        <s v="638202010019198"/>
        <s v="6741477657"/>
        <s v="34722223458"/>
        <s v="35283930964"/>
        <s v="39470523209"/>
        <s v="22009517878"/>
        <s v="40991275865"/>
        <s v="42492766232"/>
        <s v="35755431949"/>
        <s v="22009521986"/>
        <s v="22009515917"/>
        <s v="638202120002041"/>
        <s v="50332859576"/>
        <s v="22009560062"/>
        <s v="50166653562"/>
        <s v="22009569098"/>
        <s v="4904101002355"/>
        <s v="38016711960"/>
        <s v="4904101000334"/>
        <s v="36751825501"/>
        <s v="50451152640"/>
        <s v="54248100003687"/>
        <s v="50348165783"/>
        <s v="84065479446"/>
        <s v="36563751358"/>
        <s v="50344398042"/>
        <s v="54248100012062"/>
        <s v="22009488472"/>
        <s v="110083993220"/>
        <s v="4904101003222"/>
        <s v="22009504267"/>
        <s v="4904101005535"/>
        <s v="84031845787"/>
        <s v="50040494329"/>
        <s v="43475690174"/>
        <s v="84043944852"/>
        <s v="38210417810"/>
        <s v="4904101003736"/>
        <s v="84041182500"/>
        <s v="0407010126096"/>
        <s v="54248100006723"/>
        <s v="37770883960"/>
        <s v="494318210006354"/>
        <s v="371101000007837"/>
        <s v="22016774463"/>
        <s v="84040561123"/>
        <s v="3907119002650"/>
        <s v="494310110006147"/>
        <s v="494510110011731"/>
        <s v="41333101405"/>
        <s v="1751104000045298"/>
        <s v="494518210005869"/>
        <s v="494310510003057"/>
        <s v="50368149826"/>
        <s v="4904108003967"/>
        <s v="22009566280"/>
        <s v="50386815886"/>
        <s v="50280447024"/>
        <s v="50448137138"/>
        <s v="21525029052"/>
        <s v="110128607863"/>
        <s v="7919401829"/>
        <s v="000110132425"/>
        <s v="22009548932"/>
        <s v="4904108001440"/>
        <s v="110166614467"/>
        <s v="50147316062"/>
        <s v="22009585500"/>
        <s v="50384101022"/>
        <s v="7319743650"/>
        <s v="55528100000128"/>
        <s v="22009555064"/>
        <s v="10092303024"/>
        <s v="50156885448"/>
        <s v="43341197352"/>
        <s v="50219272873"/>
        <s v="59088022639"/>
        <s v="50418954441"/>
        <s v="50262296723"/>
        <s v="21525011238"/>
        <s v="4904108000435"/>
        <s v="59096679424"/>
        <s v="7784137216"/>
        <s v="50424503591"/>
        <s v="4904101003272"/>
        <s v="21525011136"/>
        <s v="50348635570"/>
        <s v="492410110001264"/>
        <s v="492410110006089"/>
        <s v="492410510007858"/>
        <s v="492418210007119"/>
        <s v="39917094219"/>
        <s v="492418210000802"/>
        <s v="492410110008652"/>
        <s v="492410110007571"/>
        <s v="27620110006665"/>
        <s v="492410100006849"/>
        <s v="27620110070659"/>
        <s v="492418210007923"/>
        <s v="492418210010643"/>
        <s v="492410110009026"/>
        <s v="000110151740"/>
        <s v="492410510006071"/>
        <s v="27623211025597"/>
        <s v="492410100008279"/>
        <s v="000110157307"/>
        <s v="492418210011395"/>
        <s v="492418210011081"/>
        <s v="492418210008972"/>
        <s v="54248100008205"/>
        <s v="492418210001312"/>
        <s v="492410110006392"/>
        <s v="54248100008829"/>
        <s v="492410100010658"/>
        <s v="000110163522"/>
        <s v="492418210002899"/>
        <s v="22009565719"/>
        <s v="50143686800"/>
        <s v="84032141359"/>
        <s v="7910998457"/>
        <s v="84064992096"/>
        <s v="4904101002758"/>
        <s v="22009526951"/>
        <s v="84032067688"/>
        <s v="22009545272"/>
        <s v="33477686241"/>
        <s v="22009558893"/>
        <s v="20357210533"/>
        <s v="84029321450"/>
        <s v="4904101006508"/>
        <s v="22009531100"/>
        <s v="22009590199"/>
        <s v="21525032305"/>
        <s v="84066590429"/>
        <s v="22009561850"/>
        <s v="50192282742"/>
        <s v="4904101003760"/>
        <s v="84049993632"/>
        <s v="7763304535"/>
        <s v="22009565458"/>
        <s v="22009514221"/>
        <s v="35760711612"/>
        <s v="638202120007585"/>
        <s v="59132253976"/>
        <s v="50040479559"/>
        <s v="638202010000598"/>
        <s v="638202010003516"/>
        <s v="638202010004389"/>
        <s v="59113201341"/>
        <s v="0407010110397"/>
        <s v="50233443752"/>
        <s v="0407200100011372"/>
        <s v="010092005386"/>
        <s v="638202010007279"/>
        <s v="638202120003644"/>
        <s v="22009545089"/>
        <s v="59094257891"/>
        <s v="7033802354"/>
        <s v="54240100007116"/>
        <s v="0407010557696"/>
        <s v="59015194785"/>
        <s v="84048184612"/>
        <s v="59135205464"/>
        <s v="20362452126"/>
        <s v="638202120002718"/>
        <s v="59119569374"/>
        <s v="638202120016024"/>
        <s v="638202010000349"/>
        <s v="358702010633877"/>
        <s v="492410110005698"/>
        <s v="492418210002785"/>
        <s v="27620110057445"/>
        <s v="27620110066676"/>
        <s v="520291023959852"/>
        <s v="492418210009161"/>
        <s v="492418210009162"/>
        <s v="5706108003543"/>
        <s v="27620210001226"/>
        <s v="492410510008565"/>
        <s v="492410510008615"/>
        <s v="492418210009502"/>
        <s v="492410510010550"/>
        <s v="492410110002443"/>
        <s v="75382010005986"/>
        <s v="54240100008442"/>
        <s v="54240100008443"/>
        <s v="492410110005912"/>
        <s v="22016660401"/>
        <s v="492418210006170"/>
        <s v="27623211037651"/>
        <s v="492410110005632"/>
        <s v="27620110013939"/>
        <s v="27620110075135"/>
        <s v="21555735197"/>
        <s v="21555756275"/>
        <s v="40296221398"/>
        <s v="50296737328"/>
        <s v="50200914287"/>
        <s v="21555789029"/>
        <s v="50066234838"/>
        <s v="589910510000318"/>
        <s v="50296930218"/>
        <s v="494410110009957"/>
        <s v="492410100010901"/>
        <s v="27620110021521"/>
        <s v="492410110003713"/>
        <s v="492418210003419"/>
        <s v="492410110005386"/>
        <s v="492418210007855"/>
        <s v="492410100005259"/>
        <s v="492410510010854"/>
        <s v="492418210003409"/>
        <s v="492410100008981"/>
        <s v="492410510010554"/>
        <s v="482818210008521"/>
        <s v="50107461062"/>
        <s v="489718210003828"/>
        <s v="492410110005084"/>
        <s v="492410110001608"/>
        <s v="338201000008926"/>
        <s v="490318210009535"/>
        <s v="50100180729528"/>
        <s v="84053863573"/>
        <s v="0746010496247"/>
        <s v="22011082569"/>
        <s v="22011084146"/>
        <s v="490310100003500"/>
        <s v="22011069569"/>
        <s v="84060410002"/>
        <s v="84035698838"/>
        <s v="22011116114"/>
        <s v="22011159556"/>
        <s v="84035699241"/>
        <s v="0746201700061028"/>
        <s v="490310110017185"/>
        <s v="0746200100010500"/>
        <s v="84043713449"/>
        <s v="22011134508"/>
        <s v="0746201700051401"/>
        <s v="490318210013688"/>
        <s v="22011134268"/>
        <s v="490318210004788"/>
        <s v="0746201700036493"/>
        <s v="490310110000423"/>
        <s v="0746201700061240"/>
        <s v="0746201700058875"/>
        <s v="590518210005523"/>
        <s v="490318210009202"/>
        <s v="490310110007880"/>
        <s v="0746201700014817"/>
        <s v="34351348604"/>
        <s v="84054734692"/>
        <s v="22011165627"/>
        <s v="33685598175"/>
        <s v="22011106897"/>
        <s v="22011111218"/>
        <s v="22011164645"/>
        <s v="37805134379"/>
        <s v="590510510002167"/>
        <s v="22011079055"/>
        <s v="4904108001541"/>
        <s v="22009489248"/>
        <s v="4904108001852"/>
        <s v="54248100002361"/>
        <s v="54248100011073"/>
        <s v="7277000100000239"/>
        <s v="4904108000537"/>
        <s v="54248100005177"/>
        <s v="4904108001928"/>
        <s v="36126924876"/>
        <s v="4904101000395"/>
        <s v="494518210003853"/>
        <s v="494510100013352"/>
        <s v="22009562300"/>
        <s v="4904108001629"/>
        <s v="54248100013617"/>
        <s v="22009531097"/>
        <s v="54248100003506"/>
        <s v="54248100002416"/>
        <s v="4904108001619"/>
        <s v="84058880786"/>
        <s v="54248100008767"/>
        <s v="22009551739"/>
        <s v="638202120002453"/>
        <s v="638202120002426"/>
        <s v="638202010010682"/>
        <s v="59121003938"/>
        <s v="59008991256"/>
        <s v="638202120002137"/>
        <s v="22009543092"/>
        <s v="638202120008143"/>
        <s v="59090249827"/>
        <s v="000110140644"/>
        <s v="638202010006989"/>
        <s v="4904101004724"/>
        <s v="59128970681"/>
        <s v="638202010016449"/>
        <s v="4904101004525"/>
        <s v="638202010008463"/>
        <s v="59145022240"/>
        <s v="638202120002417"/>
        <s v="50100795364573"/>
        <s v="0294201700002742"/>
        <s v="638202120021517"/>
        <s v="4904108003147"/>
        <s v="22009571948"/>
        <s v="638202010006475"/>
        <s v="000110153349"/>
        <s v="4904108003661"/>
        <s v="638202010004509"/>
        <s v="638202120002640"/>
        <s v="22009535401"/>
        <s v="59111648971"/>
        <s v="0407010131964"/>
        <s v="6696101000355"/>
        <s v="078301000009019"/>
        <s v="078301000015247"/>
        <s v="1526010010025"/>
        <s v="32968151577"/>
        <s v="078301000024226"/>
        <s v="078301000073588"/>
        <s v="40015948609"/>
        <s v="590310110008778"/>
        <s v="1940104000032692"/>
        <s v="1940104000058663"/>
        <s v="491610110004513"/>
        <s v="84033169805"/>
        <s v="7610000100012527"/>
        <s v="315202000000474"/>
        <s v="078301000015868"/>
        <s v="43356136379"/>
        <s v="078301000085273"/>
        <s v="590318210001003"/>
        <s v="32963977675"/>
        <s v="078301000014584"/>
        <s v="078301000020889"/>
        <s v="078301000008989"/>
        <s v="078301000021585"/>
        <s v="078301000073230"/>
        <s v="078301000024692"/>
        <s v="01670100019296"/>
        <s v="65340100000555"/>
        <s v="078301000008987"/>
        <s v="078301000026741"/>
        <s v="41691331382"/>
        <s v="078301000026254"/>
        <s v="078301000081796"/>
        <s v="078301000017275"/>
        <s v="078301000031409"/>
        <s v="078301000076190"/>
        <s v="38212885334"/>
        <s v="7766000100012640"/>
        <s v="1940104000019345"/>
        <s v="1940104000049513"/>
        <s v="1940104000037794"/>
        <s v="1940104000022817"/>
        <s v="1940104000038951"/>
        <s v="346801000005438"/>
        <s v="1940104000006491"/>
        <s v="589510110004254"/>
        <s v="7766000100018219"/>
        <s v="7766000100039364"/>
        <s v="590010110004203"/>
        <s v="7766000100000247"/>
        <s v="7766000100018510"/>
        <s v="0062010037532"/>
        <s v="589530150000040"/>
        <s v="7766000100021444"/>
        <s v="7766000100013445"/>
        <s v="7766000100016372"/>
        <s v="590030150000015"/>
        <s v="84048168689"/>
        <s v="1940104000047995"/>
        <s v="491610510007614"/>
        <s v="1940104000074290"/>
        <s v="491610110005255"/>
        <s v="1940104000090526"/>
        <s v="491610510006159"/>
        <s v="1940104000045331"/>
        <s v="38762497785"/>
        <s v="22009669912"/>
        <s v="491618210002642"/>
        <s v="491618210003124"/>
        <s v="317001000005513"/>
        <s v="491610100009087"/>
        <s v="26240100016324"/>
        <s v="1940104000009140"/>
        <s v="317001000007040"/>
        <s v="1940104000028574"/>
        <s v="491610110006415"/>
        <s v="491618210008564"/>
        <s v="494710510001756"/>
        <s v="22009710032"/>
        <s v="26248100007050"/>
        <s v="491618210002613"/>
        <s v="491618210005956"/>
        <s v="317001000015766"/>
        <s v="1940104000090845"/>
        <s v="1940104000025504"/>
        <s v="491618210000062"/>
        <s v="7766000100031520"/>
        <s v="590010110005957"/>
        <s v="50100749400561"/>
        <s v="494118210005066"/>
        <s v="5706101000318"/>
        <s v="494418210002763"/>
        <s v="494410510010155"/>
        <s v="494410110008852"/>
        <s v="110048594697"/>
        <s v="29170100019184"/>
        <s v="5706108001336"/>
        <s v="494410100008559"/>
        <s v="494410100005629"/>
        <s v="494410510004474"/>
        <s v="494410110002288"/>
        <s v="494418210007053"/>
        <s v="5706108003327"/>
        <s v="494410510003130"/>
        <s v="5706101000933"/>
        <s v="494410110001880"/>
        <s v="3784449826"/>
        <s v="494410100005928"/>
        <s v="494418210007473"/>
        <s v="494418210007263"/>
        <s v="5706101001652"/>
        <s v="5706108005074"/>
        <s v="110190151212"/>
        <s v="494410110002350"/>
        <s v="110142435478"/>
        <s v="494410100005259"/>
        <s v="494418210007943"/>
        <s v="27623211039136"/>
        <s v="494410100005231"/>
        <s v="494410510006114"/>
        <s v="494418210004831"/>
        <s v="494418210003375"/>
        <s v="000110131869"/>
        <s v="110198804829"/>
        <s v="494410510000487"/>
        <s v="494410110008883"/>
        <s v="494410510001129"/>
        <s v="5706108000036"/>
        <s v="494418210001834"/>
        <s v="494410510001125"/>
        <s v="494418210001198"/>
        <s v="22009961144"/>
        <s v="9759000100026975"/>
        <s v="22009961337"/>
        <s v="22009988598"/>
        <s v="22010027041"/>
        <s v="22009960605"/>
        <s v="22009960571"/>
        <s v="22009986012"/>
        <s v="22009966732"/>
        <s v="22009962647"/>
        <s v="84044723886"/>
        <s v="22009984071"/>
        <s v="491210110006294"/>
        <s v="22009963583"/>
        <s v="9759001700002040"/>
        <s v="5706120000744"/>
        <s v="494410510010028"/>
        <s v="494410110001728"/>
        <s v="644802010008004"/>
        <s v="494410110004340"/>
        <s v="27623211039969"/>
        <s v="494410510009057"/>
        <s v="110271308203"/>
        <s v="494418210007108"/>
        <s v="491218210004564"/>
        <s v="491218210001992"/>
        <s v="491210510003311"/>
        <s v="494418210003855"/>
        <s v="494418210007155"/>
        <s v="494418210002997"/>
        <s v="494418210001212"/>
        <s v="494410400008125"/>
        <s v="5706108004063"/>
        <s v="494418210002027"/>
        <s v="494410110011135"/>
        <s v="494410510009816"/>
        <s v="27623211015796"/>
        <s v="494410100004760"/>
        <s v="494410110003431"/>
        <s v="494410110009594"/>
        <s v="5706108004611"/>
        <s v="494410510007973"/>
        <s v="494410510008354"/>
        <s v="494410510011113"/>
        <s v="491210110015415"/>
        <s v="491218210003671"/>
        <s v="494418210007724"/>
        <s v="5706108000417"/>
        <s v="490310110014640"/>
        <s v="490310110003365"/>
        <s v="490318210003131"/>
        <s v="499618210002988"/>
        <s v="490310110014560"/>
        <s v="490318210013326"/>
        <s v="494410100010393"/>
        <s v="40697139394"/>
        <s v="5706101002271"/>
        <s v="494418210000022"/>
        <s v="5706108005094"/>
        <s v="494410100005171"/>
        <s v="494418210000082"/>
        <s v="494410510007264"/>
        <s v="34945970143"/>
        <s v="3230408062"/>
        <s v="84027346320"/>
        <s v="39505267135"/>
        <s v="35185562527"/>
        <s v="3215562932"/>
        <s v="5149016856"/>
        <s v="5108813088"/>
        <s v="84045099933"/>
        <s v="1902101005596"/>
        <s v="648302010004162"/>
        <s v="648302010005700"/>
        <s v="648302010012890"/>
        <s v="22009982483"/>
        <s v="648302010012192"/>
        <s v="5342000100060249"/>
        <s v="22009971628"/>
        <s v="648302010000793"/>
        <s v="491218210004440"/>
        <s v="648302010012107"/>
        <s v="648302010007652"/>
        <s v="5342000100042711"/>
        <s v="648302010000794"/>
        <s v="590218210003781"/>
        <s v="648302120023258"/>
        <s v="50513602671"/>
        <s v="492918210006389"/>
        <s v="42521695066"/>
        <s v="021710041342"/>
        <s v="492910110003049"/>
        <s v="42368181713"/>
        <s v="492918210008633"/>
        <s v="492910110002304"/>
        <s v="492918210001302"/>
        <s v="492918210011897"/>
        <s v="4043001700414383"/>
        <s v="589910110000096"/>
        <s v="4043001700401404"/>
        <s v="32519490103"/>
        <s v="4043001700413719"/>
        <s v="84052954008"/>
        <s v="021710058587"/>
        <s v="4043001700424690"/>
        <s v="43083055272"/>
        <s v="589910110000895"/>
        <s v="4043001700399783"/>
        <s v="4043001700368154"/>
        <s v="492918210002120"/>
        <s v="021710055931"/>
        <s v="492910100006443"/>
        <s v="021710060553"/>
        <s v="24443211029335"/>
        <s v="33646947306"/>
        <s v="42021098613"/>
        <s v="33646954506"/>
        <s v="24440110008454"/>
        <s v="24443211030089"/>
        <s v="24440110058459"/>
        <s v="24443211036609"/>
        <s v="42804684428"/>
        <s v="24440110024072"/>
        <s v="24440110015209"/>
        <s v="41687998668"/>
        <s v="491810100009512"/>
        <s v="595902010003022"/>
        <s v="40326893199"/>
        <s v="32458194134"/>
        <s v="20390780192"/>
        <s v="24443211049418"/>
        <s v="0060010182294"/>
        <s v="24443211031505"/>
        <s v="021710053752"/>
        <s v="24443211043379"/>
        <s v="24443211016915"/>
        <s v="24443211026921"/>
        <s v="24440110015179"/>
        <s v="595902010012892"/>
        <s v="24440110044124"/>
        <s v="24443211044703"/>
        <s v="021710055425"/>
        <s v="24443211037422"/>
        <s v="49610100013108"/>
        <s v="492918210002913"/>
        <s v="1748104000089520"/>
        <s v="1748104000088576"/>
        <s v="496818210000524"/>
        <s v="1748104000031888"/>
        <s v="491810110000106"/>
        <s v="0060010350099"/>
        <s v="22012685410"/>
        <s v="496810110004984"/>
        <s v="5754743601"/>
        <s v="4043001700123047"/>
        <s v="590710110000092"/>
        <s v="496818210000247"/>
        <s v="590710110005551"/>
        <s v="4043001700146145"/>
        <s v="4043001700097887"/>
        <s v="22013203107"/>
        <s v="491810110010375"/>
        <s v="4043001700157637"/>
        <s v="4043001700157275"/>
        <s v="590710110000367"/>
        <s v="021710040255"/>
        <s v="3594495595"/>
        <s v="0060010184083"/>
        <s v="4043001700287682"/>
        <s v="5183013729"/>
        <s v="1748104000007146"/>
        <s v="4043001700379372"/>
        <s v="496818210000476"/>
        <s v="4043001700218415"/>
        <s v="021710073785"/>
        <s v="496818210000373"/>
        <s v="3690671606"/>
        <s v="0060010121544"/>
        <s v="255301000014635"/>
        <s v="590710110001608"/>
        <s v="4043001700145890"/>
        <s v="4043001700091227"/>
        <s v="4043001700150926"/>
        <s v="4043001700154728"/>
        <s v="0060010246637"/>
        <s v="22012699228"/>
        <s v="34561553975"/>
        <s v="496810110008718"/>
        <s v="3374108000903"/>
        <s v="49610100012908"/>
        <s v="590610110006412"/>
        <s v="590618210000118"/>
        <s v="22013073357"/>
        <s v="43631981338"/>
        <s v="021110003480"/>
        <s v="22013660709"/>
        <s v="021110026510"/>
        <s v="20360656953"/>
        <s v="496910110015919"/>
        <s v="496918210012708"/>
        <s v="22013628074"/>
        <s v="496918210006463"/>
        <s v="021110006154"/>
        <s v="021110028897"/>
        <s v="021110095810"/>
        <s v="496910110011891"/>
        <s v="021710043843"/>
        <s v="84057876599"/>
        <s v="456910110011253"/>
        <s v="5806776855"/>
        <s v="255301000007810"/>
        <s v="491810110000448"/>
        <s v="492510100008290"/>
        <s v="4043001700234556"/>
        <s v="590710510000161"/>
        <s v="021710059734"/>
        <s v="4043001700388945"/>
        <s v="24440110068618"/>
        <s v="110010629952"/>
        <s v="24443211018179"/>
        <s v="021710042385"/>
        <s v="42781247684"/>
        <s v="255302000000482"/>
        <s v="615910110001071"/>
        <s v="615920110000006"/>
        <s v="22013666847"/>
        <s v="496910110007712"/>
        <s v="21394620745"/>
        <s v="84054418384"/>
        <s v="20393391549"/>
        <s v="35747681967"/>
        <s v="84065763778"/>
        <s v="20393391561"/>
        <s v="589910110001334"/>
        <s v="50122587485"/>
        <s v="021110013904"/>
        <s v="34893260980"/>
        <s v="32802286763"/>
        <s v="496918210009281"/>
        <s v="34925011589"/>
        <s v="589918210004995"/>
        <s v="42091203637"/>
        <s v="492910510004412"/>
        <s v="589910110010231"/>
        <s v="2867000100861122"/>
        <s v="0746200100007926"/>
        <s v="0746010255646"/>
        <s v="0746010715461"/>
        <s v="0746010110829"/>
        <s v="494410510005311"/>
        <s v="35624770223"/>
        <s v="36885314796"/>
        <s v="42120203456"/>
        <s v="40721889105"/>
        <s v="36181198892"/>
        <s v="590510110009004"/>
        <s v="638202120015694"/>
        <s v="590518210006574"/>
        <s v="9760001700040422"/>
        <s v="38389587684"/>
        <s v="20149503219"/>
        <s v="638202120014389"/>
        <s v="638202120020361"/>
        <s v="0407201700010745"/>
        <s v="638202010011595"/>
        <s v="20178158716"/>
        <s v="638202120015881"/>
        <s v="11726341208"/>
        <s v="0407201700009581"/>
        <s v="34398754859"/>
        <s v="39885738633"/>
        <s v="0407201700019898"/>
        <s v="0407201700028674"/>
        <s v="32602336893"/>
        <s v="150801000020738"/>
        <s v="638202120018517"/>
        <s v="36523566011"/>
        <s v="20325050578"/>
        <s v="84036957452"/>
        <s v="44579056106"/>
        <s v="0746010596374"/>
        <s v="0746010465564"/>
        <s v="0746010232017"/>
        <s v="0746010209350"/>
        <s v="43085631325"/>
        <s v="0746010705738"/>
        <s v="0746010240702"/>
        <s v="84038719313"/>
        <s v="84036727789"/>
        <s v="490310110012689"/>
        <s v="84070571090"/>
        <s v="20357144595"/>
        <s v="490310100001507"/>
        <s v="84034911328"/>
        <s v="490318210010673"/>
        <s v="22010848398"/>
        <s v="22010838583"/>
        <s v="84068555620"/>
        <s v="22010878286"/>
        <s v="22010860405"/>
        <s v="22010857028"/>
        <s v="84063024831"/>
        <s v="490318210002120"/>
        <s v="84035039078"/>
        <s v="22010909464"/>
        <s v="22010912036"/>
        <s v="22010860096"/>
        <s v="84056469472"/>
        <s v="22010918174"/>
        <s v="84061089109"/>
        <s v="490310110006241"/>
        <s v="490310510001596"/>
        <s v="22010917839"/>
        <s v="84065405214"/>
        <s v="22010879063"/>
        <s v="84034419788"/>
        <s v="84038718660"/>
        <s v="22010848637"/>
        <s v="22010884596"/>
        <s v="84053168194"/>
        <s v="22010826634"/>
        <s v="22010878854"/>
        <s v="22010909475"/>
        <s v="22010857765"/>
        <s v="22010884405"/>
        <s v="0746010415040"/>
        <s v="520291028875406"/>
        <s v="520291028873349"/>
        <s v="0746010530316"/>
        <s v="22010880535"/>
        <s v="490310110001598"/>
        <s v="0746010675550"/>
        <s v="0746200100013738"/>
        <s v="923010014251439"/>
        <s v="490310110010443"/>
        <s v="0746010626705"/>
        <s v="0746010418843"/>
        <s v="0746201700018682"/>
        <s v="0746010752800"/>
        <s v="43948586576"/>
        <s v="34679434296"/>
        <s v="669502010010205"/>
        <s v="50100686211904"/>
        <s v="84055903593"/>
        <s v="0400010430999"/>
        <s v="0400010370141"/>
        <s v="0400010367967"/>
        <s v="499610110012315"/>
        <s v="669502010008341"/>
        <s v="110045580426"/>
        <s v="84032160462"/>
        <s v="55528100008215"/>
        <s v="36548420062"/>
        <s v="36181206940"/>
        <s v="36255767460"/>
        <s v="358702010004453"/>
        <s v="08030100921195"/>
        <s v="20421406753"/>
        <s v="494318210000940"/>
        <s v="43418630101"/>
        <s v="371101000008874"/>
        <s v="494310110011018"/>
        <s v="358702010627172"/>
        <s v="22011261162"/>
        <s v="495918210002618"/>
        <s v="08033211005124"/>
        <s v="7606001700003640"/>
        <s v="4895108006665"/>
        <s v="32581143722"/>
        <s v="22010417917"/>
        <s v="30238472539"/>
        <s v="55520100002813"/>
        <s v="31030787137"/>
        <s v="08030110145104"/>
        <s v="30838422406"/>
        <s v="33165938115"/>
        <s v="4895101005993"/>
        <s v="4895101005623"/>
        <s v="55520100000089"/>
        <s v="4895101008110"/>
        <s v="55520100005019"/>
        <s v="35233892031"/>
        <s v="495910510009792"/>
        <s v="39173020135"/>
        <s v="55528100003707"/>
        <s v="495910510007691"/>
        <s v="494510110013407"/>
        <s v="494510510014150"/>
        <s v="84064330155"/>
        <s v="84036425712"/>
        <s v="520101037219150"/>
        <s v="50100192036368"/>
        <s v="84030338175"/>
        <s v="22009481997"/>
        <s v="7132755372"/>
        <s v="4904101001853"/>
        <s v="494510100012906"/>
        <s v="21525006056"/>
        <s v="492410110006217"/>
        <s v="000110155934"/>
        <s v="0407010839341"/>
        <s v="8278354397"/>
        <s v="638202010001971"/>
        <s v="22009510395"/>
        <s v="494518210001167"/>
        <s v="3907108008041"/>
        <s v="4623108002447"/>
        <s v="494518210003560"/>
        <s v="492418210007794"/>
        <s v="50081152399"/>
        <s v="50210602856"/>
        <s v="22011157377"/>
        <s v="490318210000694"/>
        <s v="33022140143"/>
        <s v="41502811764"/>
        <s v="50100190233081"/>
        <s v="50250424759"/>
        <s v="54248100009581"/>
        <s v="7133017898"/>
        <s v="1713769772"/>
        <s v="7606000100029700"/>
        <s v="315202000000349"/>
        <s v="078301000009929"/>
        <s v="346801000012266"/>
        <s v="20390783358"/>
        <s v="0062010762458"/>
        <s v="1940104000008273"/>
        <s v="078301000077127"/>
        <s v="7766000100014134"/>
        <s v="6350672256"/>
        <s v="5706101000489"/>
        <s v="494410110009932"/>
        <s v="494410100000252"/>
        <s v="494410110008709"/>
        <s v="490318210001901"/>
        <s v="35995222625"/>
        <s v="494410110004296"/>
        <s v="50384269133"/>
        <s v="5706108004511"/>
        <s v="494418210009479"/>
        <s v="494410510008348"/>
        <s v="491210110005697"/>
        <s v="9759000100035946"/>
        <s v="490310110002820"/>
        <s v="3859411173"/>
        <s v="34222499833"/>
        <s v="492910110017601"/>
        <s v="492910110002086"/>
        <s v="492918210010314"/>
        <s v="492918210000519"/>
        <s v="4043001700305669"/>
        <s v="24443211024019"/>
        <s v="19782413000030"/>
        <s v="590710110003193"/>
        <s v="50211898659"/>
        <s v="0060010120164"/>
        <s v="3683318264"/>
        <s v="590618210001002"/>
        <s v="021710044390"/>
        <s v="492918210006228"/>
        <s v="0746010419482"/>
        <s v="0746010447997"/>
        <s v="490318210008904"/>
        <s v="490310110005892"/>
        <s v="0746010719513"/>
        <s v="44496520175"/>
        <s v="30852105546"/>
        <s v="495910510006527"/>
        <s v="495910110009738"/>
        <s v="08033211029311"/>
        <s v="590610110010522"/>
        <s v="110253275489"/>
        <s v="50341671865"/>
        <s v="22010457734"/>
        <s v="38306725113"/>
        <s v="4895108007724"/>
        <s v="22010549024"/>
        <s v="35920039227"/>
        <s v="495918210009008"/>
        <s v="371101000004282"/>
        <s v="55528100003335"/>
        <s v="494510110010984"/>
        <s v="494518210006796"/>
        <s v="22009478123"/>
        <s v="54248100001891"/>
        <s v="54248100001894"/>
        <s v="84032030908"/>
        <s v="494510510008975"/>
        <s v="41996423289"/>
        <s v="3907108005072"/>
        <s v="494510110001005"/>
        <s v="494518210002784"/>
        <s v="492410100010968"/>
        <s v="494610110000545"/>
        <s v="492410100005598"/>
        <s v="4904108001850"/>
        <s v="22011207477"/>
        <s v="590310110004672"/>
        <s v="078301000084592"/>
        <s v="38591202671"/>
        <s v="590310110000037"/>
        <s v="494410510011849"/>
        <s v="5706108004467"/>
        <s v="491218210004783"/>
        <s v="22009970136"/>
        <s v="491218210003415"/>
        <s v="37913584156"/>
        <s v="84050797497"/>
        <s v="35799872257"/>
        <s v="41592821288"/>
        <s v="2901001508"/>
        <s v="5463594658"/>
        <s v="11818854578"/>
        <s v="5342001700102232"/>
        <s v="22009987458"/>
        <s v="33353373931"/>
        <s v="30360200000495"/>
        <s v="590610110010953"/>
        <s v="24440110021309"/>
        <s v="491810510004224"/>
        <s v="49610100013866"/>
        <s v="590618210000089"/>
        <s v="615918210001270"/>
        <s v="496910110015079"/>
        <s v="021710064602"/>
        <s v="4043001700365500"/>
        <s v="84040500668"/>
        <s v="38351526850"/>
        <s v="590510110004316"/>
        <s v="6531712841"/>
        <s v="59103904965996"/>
        <s v="4895108009867"/>
        <s v="4895101000753"/>
        <s v="495918210007034"/>
        <s v="31085333882"/>
        <s v="358702010627884"/>
        <s v="491510510010702"/>
        <s v="40316002457"/>
        <s v="43376164950"/>
        <s v="0000084046858347"/>
        <s v="22010721529"/>
        <s v="32888871855"/>
        <s v="371101000003845"/>
        <s v="22009478633"/>
        <s v="469510110004977"/>
        <s v="54248100004244"/>
        <s v="22009556624"/>
        <s v="54248100011109"/>
        <s v="492410510010391"/>
        <s v="22009567320"/>
        <s v="22009562399"/>
        <s v="110303886536"/>
        <s v="3907108002424"/>
        <s v="3907101004423"/>
        <s v="494518210001612"/>
        <s v="494510510014772"/>
        <s v="494518210001166"/>
        <s v="492410510008811"/>
        <s v="492410110008062"/>
        <s v="492410110000748"/>
        <s v="50321465392"/>
        <s v="22011168061"/>
        <s v="0746010610568"/>
        <s v="22011164599"/>
        <s v="22009516932"/>
        <s v="54248100002487"/>
        <s v="078301000015709"/>
        <s v="490710110003832"/>
        <s v="078301000026439"/>
        <s v="1940104000067041"/>
        <s v="7766000100000177"/>
        <s v="1940104000016454"/>
        <s v="5706108004238"/>
        <s v="5706120001118"/>
        <s v="494410110008496"/>
        <s v="22009981659"/>
        <s v="44372759182"/>
        <s v="110289857855"/>
        <s v="494410510010026"/>
        <s v="84035676245"/>
        <s v="35598003067"/>
        <s v="42560327708"/>
        <s v="35563115820"/>
        <s v="24443211043492"/>
        <s v="0060010246460"/>
        <s v="22013656023"/>
        <s v="35518826316"/>
        <s v="22013687461"/>
        <s v="590710110001492"/>
        <s v="021710048058"/>
        <s v="40764896655"/>
        <s v="33592912097"/>
        <s v="0407201700032987"/>
        <s v="84029855552"/>
        <s v="358702010608723"/>
        <s v="35769326327"/>
        <s v="08030110079072"/>
        <s v="4895101007262"/>
        <s v="4895101002573"/>
        <s v="36000141626"/>
        <s v="22010717284"/>
        <s v="54248100008174"/>
        <s v="84042739208"/>
        <s v="22009550995"/>
        <s v="469518210003659"/>
        <s v="494510110014407"/>
        <s v="59090539844"/>
        <s v="494310110018392"/>
        <s v="50356924436"/>
        <s v="7795417462"/>
        <s v="492418210009947"/>
        <s v="492410100010743"/>
        <s v="3907108008877"/>
        <s v="490110110006505"/>
        <s v="379101000010071"/>
        <s v="3097108007708"/>
        <s v="110010067802"/>
        <s v="492418210003403"/>
        <s v="490318210002262"/>
        <s v="358702010009008"/>
        <s v="078301000028490"/>
        <s v="078301000025589"/>
        <s v="1940104000009379"/>
        <s v="494410110012320"/>
        <s v="494410110000968"/>
        <s v="22009971367"/>
        <s v="494410100004884"/>
        <s v="494410510010702"/>
        <s v="490318210005337"/>
        <s v="32217261971"/>
        <s v="021610079632"/>
        <s v="35690347117"/>
        <s v="34852842752"/>
        <s v="84002322283"/>
        <s v="84057987743"/>
        <s v="5342000100043075"/>
        <s v="22009972452"/>
        <s v="84045062540"/>
        <s v="0407201700016819"/>
        <s v="84035105500"/>
        <s v="488018210015235"/>
        <s v="000110115059"/>
      </sharedItems>
    </cacheField>
    <cacheField name="IFSC code" numFmtId="0">
      <sharedItems containsMixedTypes="1" containsNumber="1" containsInteger="1" minValue="0" maxValue="0" count="149">
        <s v="IDIB000I021"/>
        <s v="UBIN0535877"/>
        <s v="BKID0004943"/>
        <s v="SBIN0RRVCGB"/>
        <s v="ICIC0007629"/>
        <s v="SBIN0000081"/>
        <s v="HDFC0000759"/>
        <s v="SBIN0015346"/>
        <s v="CNRB0004895"/>
        <s v="BKID0004959"/>
        <s v="UCBA0000803"/>
        <s v="IDIB000N518"/>
        <s v="IOBA0003711"/>
        <s v="SBIN0014340"/>
        <s v="HDFC0001470"/>
        <s v="BKID0005895"/>
        <s v="BARB0BEROXX"/>
        <s v="CNRB0007409"/>
        <s v="IBKL063JS69"/>
        <s v="UBIN0563820"/>
        <s v="IBKL0001751"/>
        <s v="PUNB0976000"/>
        <s v="SBIN0012618"/>
        <s v="BKID0004924"/>
        <n v="0"/>
        <s v="BKID0004915"/>
        <s v="SBIN0006311"/>
        <s v="IDIB000I518"/>
        <s v="IDIB000B667"/>
        <s v="SBIN0006304"/>
        <s v="PUNB0040720"/>
        <s v="BKID0005905"/>
        <s v="AIRP0000001"/>
        <s v="BKID0005906"/>
        <s v="SBIN0004646"/>
        <s v="FINO0001157"/>
        <s v="IPOS0000001"/>
        <s v="PUNB0776500"/>
        <s v="SBIN0016617"/>
        <s v="CNRB0004904"/>
        <s v="BKID0004945"/>
        <s v="BKID0004695"/>
        <s v="IDIB000B873"/>
        <s v="BARB0RATUCH"/>
        <s v="SBIN0014341"/>
        <s v="IDIB000P620"/>
        <s v="UBIN0915874"/>
        <s v="CBIN0284871"/>
        <s v="BKID0004907"/>
        <s v="UBIN0558745"/>
        <s v="PUNB0074620"/>
        <s v="SBIN0014339"/>
        <s v="CNRB0003907"/>
        <s v="IBKL0063JCB"/>
        <s v="UCBA0002762"/>
        <s v="IBKL063JS71"/>
        <s v="FINO0009002"/>
        <s v="CNRB0005706"/>
        <s v="CNRB0017538"/>
        <s v="IDIB000U523"/>
        <s v="BKID0005899"/>
        <s v="BKID0004944"/>
        <s v="BKID0004828"/>
        <s v="IOBA0003382"/>
        <s v="BKID0004903"/>
        <s v="PUNB0727700"/>
        <s v="PUNB0029420"/>
        <s v="CNRB0006696"/>
        <s v="IOBA0000783"/>
        <s v="PUNB0152620"/>
        <s v="SBIN0015933"/>
        <s v="SBIN0005598"/>
        <s v="BKID0005903"/>
        <s v="IBKL0001940"/>
        <s v="BKID0004916"/>
        <s v="PUNB0761000"/>
        <s v="UCBA0000167"/>
        <s v="BARB0VJDUBL"/>
        <s v="SBIN0002908"/>
        <s v="SBIN0018056"/>
        <s v="PUNB0776600"/>
        <s v="IOBA0003468"/>
        <s v="BKID0005900"/>
        <s v="PUNB0006220"/>
        <s v="SBIN0015347"/>
        <s v="IOBA0003170"/>
        <s v="BARB0IRBAXX"/>
        <s v="HDFC0005866"/>
        <s v="BKID0004941"/>
        <s v="BARB0RATURO"/>
        <s v="CBIN0283072"/>
        <s v="PUNB0975900"/>
        <s v="BKID0004912"/>
        <s v="UBIN0564486"/>
        <s v="BKID0004996"/>
        <s v="SBIN0011816"/>
        <s v="SBIN0009498"/>
        <s v="CBIN0281573"/>
        <s v="CNRB0001902"/>
        <s v="UBIN0564834"/>
        <s v="PUNB0534200"/>
        <s v="BKID0005902"/>
        <s v="IDIB000G089"/>
        <s v="BKID0004929"/>
        <s v="SBIN0014342"/>
        <s v="PUNB0404300"/>
        <s v="UCBA0002444"/>
        <s v="SBIN0012620"/>
        <s v="SBIN0003534"/>
        <s v="BKID0004918"/>
        <s v="UBIN0559598"/>
        <s v="PUNB0006020"/>
        <s v="BARB0LOHARD"/>
        <s v="IBKL0001748"/>
        <s v="BKID0004968"/>
        <s v="CBIN0284248"/>
        <s v="BKID0005907"/>
        <s v="IOBA0002553"/>
        <s v="CNRB0003374"/>
        <s v="BKID0004969"/>
        <s v="BKID0004569"/>
        <s v="BKID0006159"/>
        <s v="IDIB000B765"/>
        <s v="SBIN0017162"/>
        <s v="PUNB0286700"/>
        <s v="FINO0000001"/>
        <s v="IOBA0001508"/>
        <s v="UTIB0001668"/>
        <s v="SBIN0006999"/>
        <s v="UBIN0566951"/>
        <s v="PUNB0040020"/>
        <s v="PUNB0760600"/>
        <s v="SBIN0000177"/>
        <s v="CNRB0004623"/>
        <s v="KKBK0005289"/>
        <s v="IOBA0003152"/>
        <s v="SBIN0004895"/>
        <s v="KKBK0000152"/>
        <s v="IDIB000L549"/>
        <s v="IDIB000R588"/>
        <s v="BKID0004946"/>
        <s v="SBIN0002926"/>
        <s v="BARB0GUMLAX"/>
        <s v="HDFC0008691"/>
        <s v="CNRB0008254"/>
        <s v="BKID0004901"/>
        <s v="IOBA0003791"/>
        <s v="SBIN0012632"/>
        <s v="BKID0004880"/>
      </sharedItems>
    </cacheField>
    <cacheField name="Bank Name" numFmtId="0">
      <sharedItems containsDate="1" containsMixedTypes="1" minDate="1899-12-31T00:00:00" maxDate="1899-12-31T00:00:00"/>
    </cacheField>
    <cacheField name="Date of Enrollment" numFmtId="0">
      <sharedItems containsMixedTypes="1" containsNumber="1" containsInteger="1" minValue="0" maxValue="46146"/>
    </cacheField>
    <cacheField name="Count" numFmtId="0">
      <sharedItems containsSemiMixedTypes="0" containsString="0" containsNumber="1" containsInteger="1" minValue="1" maxValue="1"/>
    </cacheField>
    <cacheField name="Account Details" numFmtId="0">
      <sharedItems/>
    </cacheField>
    <cacheField name="Cycle2" numFmtId="0">
      <sharedItems/>
    </cacheField>
    <cacheField name="Sample" numFmtId="0">
      <sharedItems containsSemiMixedTypes="0" containsString="0" containsNumber="1" minValue="1.4345360824742268" maxValue="50.13147688488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">
  <r>
    <s v="Ranchi"/>
    <x v="0"/>
    <s v="BMC Code : 2001"/>
    <x v="0"/>
    <s v="BOREYA"/>
    <x v="0"/>
    <s v="Direct"/>
    <n v="2705.0800000000004"/>
    <n v="105463.99"/>
    <n v="2725.04"/>
    <n v="110051.0134"/>
    <n v="0"/>
    <n v="0"/>
    <n v="2725.04"/>
    <n v="110051.0134"/>
    <n v="105463.99"/>
    <n v="0"/>
  </r>
  <r>
    <s v="Ranchi"/>
    <x v="0"/>
    <s v="BMC Code : 2001"/>
    <x v="1"/>
    <s v="Makunda"/>
    <x v="0"/>
    <s v="Direct"/>
    <n v="458.83999999999992"/>
    <n v="18680.89"/>
    <n v="464.42"/>
    <n v="18973.676400000004"/>
    <n v="0"/>
    <n v="0"/>
    <n v="464.42"/>
    <n v="18973.676400000004"/>
    <n v="18680.89"/>
    <n v="0"/>
  </r>
  <r>
    <s v="Ranchi"/>
    <x v="0"/>
    <s v="BMC Code : 2001"/>
    <x v="2"/>
    <s v="Kumbatoli"/>
    <x v="1"/>
    <s v="Direct"/>
    <n v="910.16000000000008"/>
    <n v="34581.25"/>
    <n v="924.17"/>
    <n v="37038.747800000005"/>
    <n v="0"/>
    <n v="0"/>
    <n v="924.17"/>
    <n v="37038.747800000005"/>
    <n v="34581.25"/>
    <n v="0"/>
  </r>
  <r>
    <s v="Ranchi"/>
    <x v="0"/>
    <s v="BMC Code : 2001"/>
    <x v="3"/>
    <s v="Erchoro"/>
    <x v="0"/>
    <s v="Direct"/>
    <n v="807.3599999999999"/>
    <n v="30304.65"/>
    <n v="811.08999999999992"/>
    <n v="30859.500400000001"/>
    <n v="0"/>
    <n v="0"/>
    <n v="811.08999999999992"/>
    <n v="30859.500400000001"/>
    <n v="30304.65"/>
    <n v="0"/>
  </r>
  <r>
    <s v="Ranchi"/>
    <x v="0"/>
    <s v="BMC Code : 2001"/>
    <x v="4"/>
    <s v="Basila"/>
    <x v="0"/>
    <s v="Direct"/>
    <n v="1178.96"/>
    <n v="45060.42"/>
    <n v="1175.95"/>
    <n v="45922.071899999995"/>
    <n v="0"/>
    <n v="0"/>
    <n v="1175.95"/>
    <n v="45922.071899999995"/>
    <n v="45060.42"/>
    <n v="0"/>
  </r>
  <r>
    <s v="Ranchi"/>
    <x v="0"/>
    <s v="BMC Code : 2001"/>
    <x v="5"/>
    <s v="KATARPA"/>
    <x v="0"/>
    <s v="Direct"/>
    <n v="500.6"/>
    <n v="21288.79"/>
    <n v="506.05000000000007"/>
    <n v="21851.404200000001"/>
    <n v="0"/>
    <n v="0"/>
    <n v="506.05000000000007"/>
    <n v="21851.404200000001"/>
    <n v="21288.79"/>
    <n v="0"/>
  </r>
  <r>
    <s v="Ranchi"/>
    <x v="0"/>
    <s v="BMC Code : 2001"/>
    <x v="6"/>
    <s v="RONHE"/>
    <x v="0"/>
    <s v="Direct"/>
    <n v="467.15999999999997"/>
    <n v="19000.169999999998"/>
    <n v="470.35000000000008"/>
    <n v="18643.866299999998"/>
    <n v="0"/>
    <n v="0"/>
    <n v="470.35000000000008"/>
    <n v="18643.866299999998"/>
    <n v="18643.866299999998"/>
    <n v="0"/>
  </r>
  <r>
    <s v="Ranchi"/>
    <x v="0"/>
    <s v="BMC Code : 2001"/>
    <x v="7"/>
    <s v="SARNA TOLI"/>
    <x v="0"/>
    <s v="Direct"/>
    <n v="5.22"/>
    <n v="221.62"/>
    <n v="5.6099999999999994"/>
    <n v="270.19800000000004"/>
    <n v="0"/>
    <n v="0"/>
    <n v="5.6099999999999994"/>
    <n v="270.19800000000004"/>
    <n v="221.62"/>
    <n v="0"/>
  </r>
  <r>
    <s v="Ranchi"/>
    <x v="0"/>
    <s v="BMC Code : 2001"/>
    <x v="8"/>
    <s v="GARGAON"/>
    <x v="0"/>
    <s v="Direct"/>
    <n v="257.12"/>
    <n v="10237.86"/>
    <n v="259.82"/>
    <n v="10451.4246"/>
    <n v="0"/>
    <n v="0"/>
    <n v="259.82"/>
    <n v="10451.4246"/>
    <n v="10237.86"/>
    <n v="0"/>
  </r>
  <r>
    <s v="Ranchi"/>
    <x v="0"/>
    <s v="BMC Code : 2001"/>
    <x v="9"/>
    <s v="Bero"/>
    <x v="0"/>
    <s v="Direct"/>
    <n v="274.28000000000003"/>
    <n v="10359.710000000001"/>
    <n v="308.04000000000002"/>
    <n v="12650.587399999999"/>
    <n v="0"/>
    <n v="0"/>
    <n v="308.04000000000002"/>
    <n v="12650.587399999999"/>
    <n v="10359.710000000001"/>
    <n v="0"/>
  </r>
  <r>
    <s v="Ranchi"/>
    <x v="0"/>
    <s v="BMC Code : 2001"/>
    <x v="10"/>
    <s v="ITA CHILDRI"/>
    <x v="0"/>
    <s v="Direct"/>
    <n v="244.88000000000002"/>
    <n v="9028.66"/>
    <n v="251.99999999999994"/>
    <n v="10606.993999999999"/>
    <n v="0"/>
    <n v="0"/>
    <n v="251.99999999999994"/>
    <n v="10606.993999999999"/>
    <n v="9028.66"/>
    <n v="0"/>
  </r>
  <r>
    <s v="Ranchi"/>
    <x v="0"/>
    <s v="BMC Code : 2001"/>
    <x v="11"/>
    <s v="KARANJI 2"/>
    <x v="0"/>
    <s v="Direct"/>
    <n v="222.20000000000002"/>
    <n v="8320.130000000001"/>
    <n v="194.71"/>
    <n v="7980.1850999999997"/>
    <n v="20.59"/>
    <n v="846.06540000000018"/>
    <n v="215.3"/>
    <n v="8826.2505000000001"/>
    <n v="8320.130000000001"/>
    <n v="0"/>
  </r>
  <r>
    <s v="Ranchi"/>
    <x v="0"/>
    <s v="BMC Code : 2001"/>
    <x v="12"/>
    <s v="GHAGHRA"/>
    <x v="0"/>
    <s v="Direct"/>
    <n v="163.24"/>
    <n v="5678.41"/>
    <n v="166.2"/>
    <n v="6071.9485000000004"/>
    <n v="0"/>
    <n v="0"/>
    <n v="166.2"/>
    <n v="6071.9485000000004"/>
    <n v="5678.41"/>
    <n v="0"/>
  </r>
  <r>
    <s v="Ranchi"/>
    <x v="0"/>
    <s v="BMC Code : 2001"/>
    <x v="13"/>
    <s v="Gargaon2"/>
    <x v="0"/>
    <s v="Direct"/>
    <n v="661.2"/>
    <n v="24384.679999999997"/>
    <n v="657.68000000000006"/>
    <n v="24417.258799999996"/>
    <n v="0"/>
    <n v="0"/>
    <n v="657.68000000000006"/>
    <n v="24417.258799999996"/>
    <n v="24384.679999999997"/>
    <n v="0"/>
  </r>
  <r>
    <s v="Ranchi"/>
    <x v="0"/>
    <s v="BMC Code : 2001"/>
    <x v="14"/>
    <s v="CHACHGURA"/>
    <x v="0"/>
    <s v="Indirect"/>
    <n v="292.42"/>
    <n v="11199.710000000001"/>
    <n v="0"/>
    <n v="0"/>
    <n v="0"/>
    <n v="0"/>
    <n v="0"/>
    <n v="0"/>
    <n v="11199.710000000001"/>
    <n v="0"/>
  </r>
  <r>
    <s v="Ranchi"/>
    <x v="0"/>
    <s v="BMC Code : 2001"/>
    <x v="15"/>
    <s v="TIKRA TOLI"/>
    <x v="0"/>
    <s v="Direct"/>
    <n v="369.78"/>
    <n v="13186.870000000003"/>
    <n v="376.68999999999994"/>
    <n v="13435.625599999999"/>
    <n v="0"/>
    <n v="0"/>
    <n v="376.68999999999994"/>
    <n v="13435.625599999999"/>
    <n v="13186.870000000003"/>
    <n v="0"/>
  </r>
  <r>
    <s v="Ranchi"/>
    <x v="0"/>
    <s v="BMC Code : 2001"/>
    <x v="16"/>
    <s v="MASU"/>
    <x v="1"/>
    <s v="Direct"/>
    <n v="631.72"/>
    <n v="27383.540000000005"/>
    <n v="645.62"/>
    <n v="27351.5291"/>
    <n v="0"/>
    <n v="0"/>
    <n v="645.62"/>
    <n v="27351.5291"/>
    <n v="27351.5291"/>
    <n v="0"/>
  </r>
  <r>
    <s v="Ranchi"/>
    <x v="0"/>
    <s v="BMC Code : 2001"/>
    <x v="17"/>
    <s v="GIRJA TOLI"/>
    <x v="1"/>
    <s v="Indirect"/>
    <n v="78.699999999999989"/>
    <n v="2926.85"/>
    <n v="0"/>
    <n v="0"/>
    <n v="0"/>
    <n v="0"/>
    <n v="0"/>
    <n v="0"/>
    <n v="2926.85"/>
    <n v="0"/>
  </r>
  <r>
    <s v="Ranchi"/>
    <x v="0"/>
    <s v="BMC Code : 2001"/>
    <x v="18"/>
    <s v="PANDEPARA"/>
    <x v="1"/>
    <s v="Indirect"/>
    <n v="82.76"/>
    <n v="3024.04"/>
    <n v="0"/>
    <n v="0"/>
    <n v="0"/>
    <n v="0"/>
    <n v="0"/>
    <n v="0"/>
    <n v="3024.04"/>
    <n v="0"/>
  </r>
  <r>
    <s v="Ranchi"/>
    <x v="0"/>
    <s v="BMC Code : 2001"/>
    <x v="19"/>
    <s v="DIGHIYA"/>
    <x v="0"/>
    <s v="Direct"/>
    <n v="805.24000000000012"/>
    <n v="32082.989999999991"/>
    <n v="799.05999999999983"/>
    <n v="32075.489400000006"/>
    <n v="0"/>
    <n v="0"/>
    <n v="799.05999999999983"/>
    <n v="32075.489400000006"/>
    <n v="32075.489400000006"/>
    <n v="0"/>
  </r>
  <r>
    <s v="Ranchi"/>
    <x v="0"/>
    <s v="BMC Code : 2001"/>
    <x v="20"/>
    <s v="KHATRIKHATANGA"/>
    <x v="0"/>
    <s v="Direct"/>
    <n v="381.82000000000005"/>
    <n v="15710.419999999998"/>
    <n v="386.3"/>
    <n v="15596.712199999998"/>
    <n v="0"/>
    <n v="0"/>
    <n v="386.3"/>
    <n v="15596.712199999998"/>
    <n v="15596.712199999998"/>
    <n v="0"/>
  </r>
  <r>
    <s v="Ranchi"/>
    <x v="0"/>
    <s v="BMC Code : 2001"/>
    <x v="21"/>
    <s v="DARKHANDREY"/>
    <x v="0"/>
    <s v="Direct"/>
    <n v="335.21999999999997"/>
    <n v="13080.18"/>
    <n v="336.28000000000003"/>
    <n v="12372.841699999999"/>
    <n v="0"/>
    <n v="0"/>
    <n v="336.28000000000003"/>
    <n v="12372.841699999999"/>
    <n v="12372.841699999999"/>
    <n v="0"/>
  </r>
  <r>
    <s v="Ranchi"/>
    <x v="0"/>
    <s v="BMC Code : 2001"/>
    <x v="22"/>
    <s v="MURTO"/>
    <x v="0"/>
    <s v="Direct"/>
    <n v="289.59999999999997"/>
    <n v="10925.44"/>
    <n v="292.56000000000006"/>
    <n v="11746.589300000001"/>
    <n v="0"/>
    <n v="0"/>
    <n v="292.56000000000006"/>
    <n v="11746.589300000001"/>
    <n v="10925.44"/>
    <n v="0"/>
  </r>
  <r>
    <s v="Ranchi"/>
    <x v="0"/>
    <s v="BMC Code : 2001"/>
    <x v="23"/>
    <s v="TERO"/>
    <x v="0"/>
    <s v="Direct"/>
    <n v="152.26000000000002"/>
    <n v="5533.78"/>
    <n v="152.94"/>
    <n v="5714.8463000000011"/>
    <n v="0"/>
    <n v="0"/>
    <n v="152.94"/>
    <n v="5714.8463000000011"/>
    <n v="5533.78"/>
    <n v="0"/>
  </r>
  <r>
    <s v="Ranchi"/>
    <x v="0"/>
    <s v="BMC Code : 2001"/>
    <x v="24"/>
    <s v="Itki"/>
    <x v="2"/>
    <s v="Direct"/>
    <n v="24105.64"/>
    <n v="989109.53000000014"/>
    <n v="24090.800000000007"/>
    <n v="988924.12320000026"/>
    <n v="0"/>
    <n v="0"/>
    <n v="24090.800000000007"/>
    <n v="988924.12320000026"/>
    <n v="988924.12320000026"/>
    <n v="32242"/>
  </r>
  <r>
    <s v="Ranchi"/>
    <x v="0"/>
    <s v="BMC Code : 2001"/>
    <x v="25"/>
    <s v="NAGRI"/>
    <x v="1"/>
    <s v="Indirect"/>
    <n v="103.50000000000003"/>
    <n v="2989.14"/>
    <n v="0"/>
    <n v="0"/>
    <n v="0"/>
    <n v="0"/>
    <n v="0"/>
    <n v="0"/>
    <n v="2989.14"/>
    <n v="0"/>
  </r>
  <r>
    <s v="Ranchi"/>
    <x v="0"/>
    <s v="BMC Code : 2001"/>
    <x v="26"/>
    <s v="ITKI 2"/>
    <x v="1"/>
    <s v="Indirect"/>
    <n v="67.97"/>
    <n v="2552.9900000000002"/>
    <n v="0"/>
    <n v="0"/>
    <n v="0"/>
    <n v="0"/>
    <n v="0"/>
    <n v="0"/>
    <n v="2552.9900000000002"/>
    <n v="0"/>
  </r>
  <r>
    <s v="Ranchi"/>
    <x v="0"/>
    <s v="BMC Code : 2002"/>
    <x v="27"/>
    <s v="BARGARI"/>
    <x v="0"/>
    <s v="Direct"/>
    <n v="402.19999999999993"/>
    <n v="16049.230000000001"/>
    <n v="419.25"/>
    <n v="15991.797600000002"/>
    <n v="0"/>
    <n v="0"/>
    <n v="419.25"/>
    <n v="15991.797600000002"/>
    <n v="15991.797600000002"/>
    <n v="0"/>
  </r>
  <r>
    <s v="Ranchi"/>
    <x v="0"/>
    <s v="BMC Code : 2002"/>
    <x v="28"/>
    <s v="DHONTHA TOLI"/>
    <x v="0"/>
    <s v="Direct"/>
    <n v="560.59999999999991"/>
    <n v="20049.45"/>
    <n v="555.04"/>
    <n v="20909.606299999996"/>
    <n v="0"/>
    <n v="0"/>
    <n v="555.04"/>
    <n v="20909.606299999996"/>
    <n v="20049.45"/>
    <n v="0"/>
  </r>
  <r>
    <s v="Ranchi"/>
    <x v="0"/>
    <s v="BMC Code : 2002"/>
    <x v="29"/>
    <s v="TIKO TOLI"/>
    <x v="1"/>
    <s v="Direct"/>
    <n v="723.89999999999986"/>
    <n v="28878.53"/>
    <n v="713.06000000000017"/>
    <n v="30685.324000000001"/>
    <n v="0"/>
    <n v="0"/>
    <n v="713.06000000000017"/>
    <n v="30685.324000000001"/>
    <n v="28878.53"/>
    <n v="0"/>
  </r>
  <r>
    <s v="Ranchi"/>
    <x v="0"/>
    <s v="BMC Code : 2002"/>
    <x v="30"/>
    <s v="PATRATOLI"/>
    <x v="0"/>
    <s v="Direct"/>
    <n v="960.40000000000009"/>
    <n v="36734.350000000006"/>
    <n v="942.35000000000014"/>
    <n v="35890.059800000003"/>
    <n v="0"/>
    <n v="0"/>
    <n v="942.35000000000014"/>
    <n v="35890.059800000003"/>
    <n v="35890.059800000003"/>
    <n v="0"/>
  </r>
  <r>
    <s v="Ranchi"/>
    <x v="0"/>
    <s v="BMC Code : 2002"/>
    <x v="31"/>
    <s v="Jari"/>
    <x v="0"/>
    <s v="Direct"/>
    <n v="1018.2"/>
    <n v="40998.81"/>
    <n v="1031.5700000000002"/>
    <n v="42122.254500000003"/>
    <n v="0"/>
    <n v="0"/>
    <n v="1031.5700000000002"/>
    <n v="42122.254500000003"/>
    <n v="40998.81"/>
    <n v="0"/>
  </r>
  <r>
    <s v="Ranchi"/>
    <x v="0"/>
    <s v="BMC Code : 2002"/>
    <x v="32"/>
    <s v="BANAPIRI"/>
    <x v="0"/>
    <s v="Indirect"/>
    <n v="65.900000000000006"/>
    <n v="2600.2700000000004"/>
    <n v="0"/>
    <n v="0"/>
    <n v="0"/>
    <n v="0"/>
    <n v="0"/>
    <n v="0"/>
    <n v="2600.2700000000004"/>
    <n v="0"/>
  </r>
  <r>
    <s v="Ranchi"/>
    <x v="0"/>
    <s v="BMC Code : 2002"/>
    <x v="33"/>
    <s v="MALTOTI"/>
    <x v="0"/>
    <s v="Direct"/>
    <n v="102.6"/>
    <n v="4779.9500000000007"/>
    <n v="104.04"/>
    <n v="4784.2408000000005"/>
    <n v="0"/>
    <n v="0"/>
    <n v="104.04"/>
    <n v="4784.2408000000005"/>
    <n v="4779.9500000000007"/>
    <n v="0"/>
  </r>
  <r>
    <s v="Ranchi"/>
    <x v="0"/>
    <s v="BMC Code : 2002"/>
    <x v="34"/>
    <s v="RANIKHATANGA"/>
    <x v="0"/>
    <s v="Direct"/>
    <n v="1385.6999999999998"/>
    <n v="52770.03"/>
    <n v="1418.1999999999998"/>
    <n v="53627.495699999999"/>
    <n v="0"/>
    <n v="0"/>
    <n v="1418.1999999999998"/>
    <n v="53627.495699999999"/>
    <n v="52770.03"/>
    <n v="0"/>
  </r>
  <r>
    <s v="Ranchi"/>
    <x v="0"/>
    <s v="BMC Code : 2002"/>
    <x v="35"/>
    <s v="BAJPUR"/>
    <x v="1"/>
    <s v="Indirect"/>
    <n v="1749.9999999999998"/>
    <n v="59205.310000000012"/>
    <n v="0"/>
    <n v="0"/>
    <n v="0"/>
    <n v="0"/>
    <n v="0"/>
    <n v="0"/>
    <n v="59205.310000000012"/>
    <n v="0"/>
  </r>
  <r>
    <s v="Ranchi"/>
    <x v="0"/>
    <s v="BMC Code : 2002"/>
    <x v="36"/>
    <s v="Pandra"/>
    <x v="0"/>
    <s v="Direct"/>
    <n v="127.10000000000001"/>
    <n v="5347.69"/>
    <n v="126.27000000000001"/>
    <n v="5325.9587999999994"/>
    <n v="0"/>
    <n v="0"/>
    <n v="126.27000000000001"/>
    <n v="5325.9587999999994"/>
    <n v="5325.9587999999994"/>
    <n v="0"/>
  </r>
  <r>
    <s v="Ranchi"/>
    <x v="0"/>
    <s v="BMC Code : 2002"/>
    <x v="37"/>
    <s v="Bijuliya"/>
    <x v="0"/>
    <s v="Direct"/>
    <n v="964.6"/>
    <n v="37962.189999999995"/>
    <n v="986.2700000000001"/>
    <n v="39480.5311"/>
    <n v="0"/>
    <n v="0"/>
    <n v="986.2700000000001"/>
    <n v="39480.5311"/>
    <n v="37962.189999999995"/>
    <n v="0"/>
  </r>
  <r>
    <s v="Ranchi"/>
    <x v="0"/>
    <s v="BMC Code : 2002"/>
    <x v="38"/>
    <s v="CHIPRA"/>
    <x v="0"/>
    <s v="Direct"/>
    <n v="233.99999999999997"/>
    <n v="8927.3000000000011"/>
    <n v="238.67999999999998"/>
    <n v="9333.9803999999986"/>
    <n v="0"/>
    <n v="0"/>
    <n v="238.67999999999998"/>
    <n v="9333.9803999999986"/>
    <n v="8927.3000000000011"/>
    <n v="0"/>
  </r>
  <r>
    <s v="Ranchi"/>
    <x v="0"/>
    <s v="BMC Code : 2002"/>
    <x v="39"/>
    <s v="PUNGI"/>
    <x v="0"/>
    <s v="Direct"/>
    <n v="283.90000000000003"/>
    <n v="11011.89"/>
    <n v="279.61"/>
    <n v="10359.667700000002"/>
    <n v="0"/>
    <n v="0"/>
    <n v="279.61"/>
    <n v="10359.667700000002"/>
    <n v="10359.667700000002"/>
    <n v="0"/>
  </r>
  <r>
    <s v="Ranchi"/>
    <x v="0"/>
    <s v="BMC Code : 2002"/>
    <x v="40"/>
    <s v="SURSA"/>
    <x v="0"/>
    <s v="Direct"/>
    <n v="1054.2000000000003"/>
    <n v="41322.78"/>
    <n v="1045.82"/>
    <n v="40179.594799999992"/>
    <n v="0"/>
    <n v="0"/>
    <n v="1045.82"/>
    <n v="40179.594799999992"/>
    <n v="40179.594799999992"/>
    <n v="0"/>
  </r>
  <r>
    <s v="Ranchi"/>
    <x v="0"/>
    <s v="BMC Code : 2002"/>
    <x v="41"/>
    <s v="BASKI"/>
    <x v="0"/>
    <s v="Direct"/>
    <n v="275.60000000000002"/>
    <n v="9650.7999999999993"/>
    <n v="273.83999999999997"/>
    <n v="10582.6605"/>
    <n v="0"/>
    <n v="0"/>
    <n v="273.83999999999997"/>
    <n v="10582.6605"/>
    <n v="9650.7999999999993"/>
    <n v="0"/>
  </r>
  <r>
    <s v="Ranchi"/>
    <x v="0"/>
    <s v="BMC Code : 2002"/>
    <x v="42"/>
    <s v="Baski 2"/>
    <x v="2"/>
    <s v="Direct"/>
    <n v="506.1"/>
    <n v="19458.809999999998"/>
    <n v="524.55000000000007"/>
    <n v="20557.3675"/>
    <n v="0"/>
    <n v="0"/>
    <n v="524.55000000000007"/>
    <n v="20557.3675"/>
    <n v="19458.809999999998"/>
    <n v="0"/>
  </r>
  <r>
    <s v="Ranchi"/>
    <x v="0"/>
    <s v="BMC Code : 2002"/>
    <x v="43"/>
    <s v="UCHARI"/>
    <x v="0"/>
    <s v="Direct"/>
    <n v="531.9"/>
    <n v="20350.009999999998"/>
    <n v="526.80000000000007"/>
    <n v="19399.532999999999"/>
    <n v="0"/>
    <n v="0"/>
    <n v="526.80000000000007"/>
    <n v="19399.532999999999"/>
    <n v="19399.532999999999"/>
    <n v="0"/>
  </r>
  <r>
    <s v="Ranchi"/>
    <x v="0"/>
    <s v="BMC Code : 2002"/>
    <x v="44"/>
    <s v="KANBHITHA"/>
    <x v="0"/>
    <s v="Direct"/>
    <n v="800.4000000000002"/>
    <n v="26594.31"/>
    <n v="800.26"/>
    <n v="28692.680799999995"/>
    <n v="0"/>
    <n v="0"/>
    <n v="800.26"/>
    <n v="28692.680799999995"/>
    <n v="26594.31"/>
    <n v="0"/>
  </r>
  <r>
    <s v="Ranchi"/>
    <x v="0"/>
    <s v="BMC Code : 2002"/>
    <x v="45"/>
    <s v="BARTOLI"/>
    <x v="1"/>
    <s v="Direct"/>
    <n v="663.89999999999986"/>
    <n v="23657.02"/>
    <n v="584.21"/>
    <n v="23732.842400000001"/>
    <n v="79.06"/>
    <n v="3184.7494000000006"/>
    <n v="663.27"/>
    <n v="26917.591800000002"/>
    <n v="23657.02"/>
    <n v="0"/>
  </r>
  <r>
    <s v="Ranchi"/>
    <x v="0"/>
    <s v="BMC Code : 2002"/>
    <x v="46"/>
    <s v="Paali"/>
    <x v="2"/>
    <s v="Direct"/>
    <n v="3819.7000000000003"/>
    <n v="156118.85"/>
    <n v="3802.4000000000005"/>
    <n v="155765.83900000001"/>
    <n v="17.100000000000001"/>
    <n v="685.673"/>
    <n v="3819.5000000000005"/>
    <n v="156451.51200000002"/>
    <n v="156118.85"/>
    <n v="4545"/>
  </r>
  <r>
    <s v="Ranchi"/>
    <x v="0"/>
    <s v="BMC Code : 2003"/>
    <x v="47"/>
    <s v="THAKURGAON"/>
    <x v="0"/>
    <s v="Indirect"/>
    <n v="195.33"/>
    <n v="7366.420000000001"/>
    <n v="0"/>
    <n v="0"/>
    <n v="0"/>
    <n v="0"/>
    <n v="0"/>
    <n v="0"/>
    <n v="7366.420000000001"/>
    <n v="0"/>
  </r>
  <r>
    <s v="Ranchi"/>
    <x v="0"/>
    <s v="BMC Code : 2003"/>
    <x v="48"/>
    <s v="URUGUTU"/>
    <x v="1"/>
    <s v="Direct"/>
    <n v="289.31"/>
    <n v="11193.08"/>
    <n v="280.16000000000003"/>
    <n v="10794.785100000001"/>
    <n v="0"/>
    <n v="0"/>
    <n v="280.16000000000003"/>
    <n v="10794.785100000001"/>
    <n v="10794.785100000001"/>
    <n v="0"/>
  </r>
  <r>
    <s v="Ranchi"/>
    <x v="0"/>
    <s v="BMC Code : 2003"/>
    <x v="49"/>
    <s v="UMEDANDA"/>
    <x v="0"/>
    <s v="Direct"/>
    <n v="485.79"/>
    <n v="17810.34"/>
    <n v="485.06"/>
    <n v="17688.711200000002"/>
    <n v="0"/>
    <n v="0"/>
    <n v="485.06"/>
    <n v="17688.711200000002"/>
    <n v="17688.711200000002"/>
    <n v="0"/>
  </r>
  <r>
    <s v="Ranchi"/>
    <x v="0"/>
    <s v="BMC Code : 2003"/>
    <x v="50"/>
    <s v="SURID"/>
    <x v="0"/>
    <s v="Direct"/>
    <n v="271.67999999999995"/>
    <n v="11317.86"/>
    <n v="275.87"/>
    <n v="11217.109"/>
    <n v="0"/>
    <n v="0"/>
    <n v="275.87"/>
    <n v="11217.109"/>
    <n v="11217.109"/>
    <n v="0"/>
  </r>
  <r>
    <s v="Ranchi"/>
    <x v="0"/>
    <s v="BMC Code : 2003"/>
    <x v="51"/>
    <s v="Hisri Thakurgaon"/>
    <x v="2"/>
    <s v="Direct"/>
    <n v="3780.650000000001"/>
    <n v="141242.28999999998"/>
    <n v="3780.7100000000005"/>
    <n v="141242.22089999999"/>
    <n v="0"/>
    <n v="0"/>
    <n v="3780.7100000000005"/>
    <n v="141242.22089999999"/>
    <n v="141242.22089999999"/>
    <n v="4437"/>
  </r>
  <r>
    <s v="Ranchi"/>
    <x v="0"/>
    <s v="BMC Code : 2004"/>
    <x v="52"/>
    <s v="Dombatoli"/>
    <x v="0"/>
    <s v="Direct"/>
    <n v="326.91000000000003"/>
    <n v="12178.029999999999"/>
    <n v="334.88"/>
    <n v="12517.630200000001"/>
    <n v="0"/>
    <n v="0"/>
    <n v="334.88"/>
    <n v="12517.630200000001"/>
    <n v="12178.029999999999"/>
    <n v="0"/>
  </r>
  <r>
    <s v="Ranchi"/>
    <x v="0"/>
    <s v="BMC Code : 2004"/>
    <x v="53"/>
    <s v="KADAM TOLI"/>
    <x v="1"/>
    <s v="Direct"/>
    <n v="319.03000000000003"/>
    <n v="13121.05"/>
    <n v="322.39000000000004"/>
    <n v="13375.168100000003"/>
    <n v="0"/>
    <n v="0"/>
    <n v="322.39000000000004"/>
    <n v="13375.168100000003"/>
    <n v="13121.05"/>
    <n v="0"/>
  </r>
  <r>
    <s v="Ranchi"/>
    <x v="0"/>
    <s v="BMC Code : 2004"/>
    <x v="54"/>
    <s v="MADHUKAM"/>
    <x v="0"/>
    <s v="Direct"/>
    <n v="302.23"/>
    <n v="11950.210000000001"/>
    <n v="288.81"/>
    <n v="11955.956299999998"/>
    <n v="0"/>
    <n v="0"/>
    <n v="288.81"/>
    <n v="11955.956299999998"/>
    <n v="11950.210000000001"/>
    <n v="0"/>
  </r>
  <r>
    <s v="Ranchi"/>
    <x v="0"/>
    <s v="BMC Code : 2004"/>
    <x v="55"/>
    <s v="CHOREYA"/>
    <x v="2"/>
    <s v="Direct"/>
    <n v="1266.6299999999997"/>
    <n v="41298.670000000006"/>
    <n v="1266.6399999999999"/>
    <n v="41298.692400000007"/>
    <n v="0"/>
    <n v="0"/>
    <n v="1266.6399999999999"/>
    <n v="41298.692400000007"/>
    <n v="41298.670000000006"/>
    <n v="1324"/>
  </r>
  <r>
    <s v="Ranchi"/>
    <x v="0"/>
    <s v="BMC Code : 2006"/>
    <x v="56"/>
    <s v="MAHESHPUR"/>
    <x v="1"/>
    <s v="Indirect"/>
    <n v="366.15999999999997"/>
    <n v="13460.3"/>
    <n v="0"/>
    <n v="0"/>
    <n v="0"/>
    <n v="0"/>
    <n v="0"/>
    <n v="0"/>
    <n v="13460.3"/>
    <n v="0"/>
  </r>
  <r>
    <s v="Ranchi"/>
    <x v="0"/>
    <s v="BMC Code : 2006"/>
    <x v="57"/>
    <s v="CHUTTU"/>
    <x v="0"/>
    <s v="Direct"/>
    <n v="851.05000000000007"/>
    <n v="35878.590000000004"/>
    <n v="864.96000000000015"/>
    <n v="36893.997600000002"/>
    <n v="0"/>
    <n v="0"/>
    <n v="864.96000000000015"/>
    <n v="36893.997600000002"/>
    <n v="35878.590000000004"/>
    <n v="0"/>
  </r>
  <r>
    <s v="Ranchi"/>
    <x v="0"/>
    <s v="BMC Code : 2006"/>
    <x v="58"/>
    <s v="PANCHOLI"/>
    <x v="1"/>
    <s v="Indirect"/>
    <n v="46.620000000000005"/>
    <n v="1854.83"/>
    <n v="0"/>
    <n v="0"/>
    <n v="0"/>
    <n v="0"/>
    <n v="0"/>
    <n v="0"/>
    <n v="1854.83"/>
    <n v="0"/>
  </r>
  <r>
    <s v="Ranchi"/>
    <x v="0"/>
    <s v="BMC Code : 2006"/>
    <x v="59"/>
    <s v="CHATAKPUR"/>
    <x v="1"/>
    <s v="Indirect"/>
    <n v="561.42000000000007"/>
    <n v="22034.809999999998"/>
    <n v="0"/>
    <n v="0"/>
    <n v="0"/>
    <n v="0"/>
    <n v="0"/>
    <n v="0"/>
    <n v="22034.809999999998"/>
    <n v="0"/>
  </r>
  <r>
    <s v="Ranchi"/>
    <x v="0"/>
    <s v="BMC Code : 2006"/>
    <x v="60"/>
    <s v="DUMARDAGA"/>
    <x v="0"/>
    <s v="Direct"/>
    <n v="1121.3400000000001"/>
    <n v="43207.799999999996"/>
    <n v="1339.2"/>
    <n v="51818.606500000002"/>
    <n v="0"/>
    <n v="0"/>
    <n v="1339.2"/>
    <n v="51818.606500000002"/>
    <n v="43207.799999999996"/>
    <n v="0"/>
  </r>
  <r>
    <s v="Ranchi"/>
    <x v="0"/>
    <s v="BMC Code : 2006"/>
    <x v="61"/>
    <s v="ADELHATU"/>
    <x v="1"/>
    <s v="Indirect"/>
    <n v="1389.99"/>
    <n v="55344.13"/>
    <n v="0"/>
    <n v="0"/>
    <n v="0"/>
    <n v="0"/>
    <n v="0"/>
    <n v="0"/>
    <n v="55344.13"/>
    <n v="0"/>
  </r>
  <r>
    <s v="Ranchi"/>
    <x v="0"/>
    <s v="BMC Code : 2006"/>
    <x v="62"/>
    <s v="MANATU"/>
    <x v="1"/>
    <s v="Indirect"/>
    <n v="618"/>
    <n v="23863.059999999998"/>
    <n v="0"/>
    <n v="0"/>
    <n v="0"/>
    <n v="0"/>
    <n v="0"/>
    <n v="0"/>
    <n v="23863.059999999998"/>
    <n v="0"/>
  </r>
  <r>
    <s v="Ranchi"/>
    <x v="0"/>
    <s v="BMC Code : 2006"/>
    <x v="63"/>
    <s v="JIRABAR"/>
    <x v="0"/>
    <s v="Direct"/>
    <n v="663.75"/>
    <n v="25385.18"/>
    <n v="682.04"/>
    <n v="25555.294400000002"/>
    <n v="0"/>
    <n v="0"/>
    <n v="682.04"/>
    <n v="25555.294400000002"/>
    <n v="25385.18"/>
    <n v="0"/>
  </r>
  <r>
    <s v="Ranchi"/>
    <x v="0"/>
    <s v="BMC Code : 2006"/>
    <x v="64"/>
    <s v="HOCHAR 2"/>
    <x v="1"/>
    <s v="Direct"/>
    <n v="690.45999999999992"/>
    <n v="27607.650000000005"/>
    <n v="691.93999999999994"/>
    <n v="27797.587"/>
    <n v="0"/>
    <n v="0"/>
    <n v="691.93999999999994"/>
    <n v="27797.587"/>
    <n v="27607.650000000005"/>
    <n v="0"/>
  </r>
  <r>
    <s v="Ranchi"/>
    <x v="0"/>
    <s v="BMC Code : 2006"/>
    <x v="65"/>
    <s v="HOCHAR"/>
    <x v="0"/>
    <s v="Direct"/>
    <n v="1464.59"/>
    <n v="57028.859999999993"/>
    <n v="1448.3900000000006"/>
    <n v="56596.013500000001"/>
    <n v="16.600000000000001"/>
    <n v="674.68900000000008"/>
    <n v="1464.9900000000005"/>
    <n v="57270.702499999999"/>
    <n v="57028.859999999993"/>
    <n v="0"/>
  </r>
  <r>
    <s v="Ranchi"/>
    <x v="0"/>
    <s v="BMC Code : 2006"/>
    <x v="66"/>
    <s v="MANDRO"/>
    <x v="0"/>
    <s v="Direct"/>
    <n v="904.0100000000001"/>
    <n v="35653.67"/>
    <n v="905.28"/>
    <n v="36166.753899999996"/>
    <n v="0"/>
    <n v="0"/>
    <n v="905.28"/>
    <n v="36166.753899999996"/>
    <n v="35653.67"/>
    <n v="0"/>
  </r>
  <r>
    <s v="Ranchi"/>
    <x v="0"/>
    <s v="BMC Code : 2006"/>
    <x v="67"/>
    <s v="KUCHU"/>
    <x v="0"/>
    <s v="Direct"/>
    <n v="229.81"/>
    <n v="9447.7199999999993"/>
    <n v="231.61999999999995"/>
    <n v="9993.0878999999986"/>
    <n v="0"/>
    <n v="0"/>
    <n v="231.61999999999995"/>
    <n v="9993.0878999999986"/>
    <n v="9447.7199999999993"/>
    <n v="0"/>
  </r>
  <r>
    <s v="Ranchi"/>
    <x v="0"/>
    <s v="BMC Code : 2006"/>
    <x v="68"/>
    <s v="KUKUI"/>
    <x v="0"/>
    <s v="Direct"/>
    <n v="383.59000000000003"/>
    <n v="16050.060000000001"/>
    <n v="345.73"/>
    <n v="14441.7734"/>
    <n v="39.389999999999993"/>
    <n v="1590.9023000000002"/>
    <n v="385.12"/>
    <n v="16032.6757"/>
    <n v="16032.6757"/>
    <n v="0"/>
  </r>
  <r>
    <s v="Ranchi"/>
    <x v="0"/>
    <s v="BMC Code : 2006"/>
    <x v="69"/>
    <s v="ORMANJHI"/>
    <x v="2"/>
    <s v="Direct"/>
    <n v="2081.65"/>
    <n v="81990.200000000012"/>
    <n v="2081.65"/>
    <n v="81990.160600000003"/>
    <n v="0"/>
    <n v="0"/>
    <n v="2081.65"/>
    <n v="81990.160600000003"/>
    <n v="81990.160600000003"/>
    <n v="1438"/>
  </r>
  <r>
    <s v="Ranchi"/>
    <x v="0"/>
    <s v="BMC Code : 2006"/>
    <x v="70"/>
    <s v="OYANA"/>
    <x v="0"/>
    <s v="Direct"/>
    <n v="113.81"/>
    <n v="4089.04"/>
    <n v="124.84999999999998"/>
    <n v="4407.6513999999988"/>
    <n v="0"/>
    <n v="0"/>
    <n v="124.84999999999998"/>
    <n v="4407.6513999999988"/>
    <n v="4089.04"/>
    <n v="0"/>
  </r>
  <r>
    <s v="Ranchi"/>
    <x v="0"/>
    <s v="BMC Code : 2007"/>
    <x v="71"/>
    <s v="KURALU"/>
    <x v="0"/>
    <s v="Direct"/>
    <n v="243.22"/>
    <n v="9304.52"/>
    <n v="247.13"/>
    <n v="10141.525499999998"/>
    <n v="0"/>
    <n v="0"/>
    <n v="247.13"/>
    <n v="10141.525499999998"/>
    <n v="9304.52"/>
    <n v="0"/>
  </r>
  <r>
    <s v="Ranchi"/>
    <x v="0"/>
    <s v="BMC Code : 2007"/>
    <x v="72"/>
    <s v="ICHAPIRI"/>
    <x v="0"/>
    <s v="Direct"/>
    <n v="154.79999999999998"/>
    <n v="6144.2399999999989"/>
    <n v="155.69999999999999"/>
    <n v="6757.2465000000002"/>
    <n v="0"/>
    <n v="0"/>
    <n v="155.69999999999999"/>
    <n v="6757.2465000000002"/>
    <n v="6144.2399999999989"/>
    <n v="0"/>
  </r>
  <r>
    <s v="Ranchi"/>
    <x v="0"/>
    <s v="BMC Code : 2007"/>
    <x v="73"/>
    <s v="ULATU"/>
    <x v="0"/>
    <s v="Indirect"/>
    <n v="541.70000000000005"/>
    <n v="23113.660000000003"/>
    <n v="0"/>
    <n v="0"/>
    <n v="0"/>
    <n v="0"/>
    <n v="0"/>
    <n v="0"/>
    <n v="23113.660000000003"/>
    <n v="0"/>
  </r>
  <r>
    <s v="Ranchi"/>
    <x v="0"/>
    <s v="BMC Code : 2007"/>
    <x v="74"/>
    <s v="MAKKA"/>
    <x v="1"/>
    <s v="Direct"/>
    <n v="467.88"/>
    <n v="19811.899999999998"/>
    <n v="487.36999999999995"/>
    <n v="19933.091500000002"/>
    <n v="0"/>
    <n v="0"/>
    <n v="487.36999999999995"/>
    <n v="19933.091500000002"/>
    <n v="19811.899999999998"/>
    <n v="0"/>
  </r>
  <r>
    <s v="Ranchi"/>
    <x v="0"/>
    <s v="BMC Code : 2007"/>
    <x v="75"/>
    <s v="MURUPIRI"/>
    <x v="0"/>
    <s v="Direct"/>
    <n v="485.6"/>
    <n v="21015.94"/>
    <n v="487.26"/>
    <n v="20226.951100000002"/>
    <n v="0"/>
    <n v="0"/>
    <n v="487.26"/>
    <n v="20226.951100000002"/>
    <n v="20226.951100000002"/>
    <n v="0"/>
  </r>
  <r>
    <s v="Ranchi"/>
    <x v="0"/>
    <s v="BMC Code : 2007"/>
    <x v="76"/>
    <s v="SARAM"/>
    <x v="0"/>
    <s v="Direct"/>
    <n v="905.57"/>
    <n v="37763.68"/>
    <n v="946.0200000000001"/>
    <n v="41329.578000000001"/>
    <n v="0"/>
    <n v="0"/>
    <n v="946.0200000000001"/>
    <n v="41329.578000000001"/>
    <n v="37763.68"/>
    <n v="0"/>
  </r>
  <r>
    <s v="Ranchi"/>
    <x v="0"/>
    <s v="BMC Code : 2007"/>
    <x v="77"/>
    <s v="KEDAL"/>
    <x v="0"/>
    <s v="Direct"/>
    <n v="344.91999999999996"/>
    <n v="14158.699999999999"/>
    <n v="342.16"/>
    <n v="15267.388300000002"/>
    <n v="5.46"/>
    <n v="222.1953"/>
    <n v="347.62"/>
    <n v="15489.583600000002"/>
    <n v="14158.699999999999"/>
    <n v="0"/>
  </r>
  <r>
    <s v="Ranchi"/>
    <x v="0"/>
    <s v="BMC Code : 2007"/>
    <x v="78"/>
    <s v="CHORA"/>
    <x v="0"/>
    <s v="Direct"/>
    <n v="599.14"/>
    <n v="23595.3"/>
    <n v="591.26"/>
    <n v="23460.910600000003"/>
    <n v="0"/>
    <n v="0"/>
    <n v="591.26"/>
    <n v="23460.910600000003"/>
    <n v="23460.910600000003"/>
    <n v="0"/>
  </r>
  <r>
    <s v="Ranchi"/>
    <x v="0"/>
    <s v="BMC Code : 2007"/>
    <x v="79"/>
    <s v="KARAMBA"/>
    <x v="0"/>
    <s v="Direct"/>
    <n v="171.35"/>
    <n v="7017.8799999999983"/>
    <n v="168.92999999999998"/>
    <n v="6992.7413000000006"/>
    <n v="0"/>
    <n v="0"/>
    <n v="168.92999999999998"/>
    <n v="6992.7413000000006"/>
    <n v="6992.7413000000006"/>
    <n v="0"/>
  </r>
  <r>
    <s v="Ranchi"/>
    <x v="0"/>
    <s v="BMC Code : 2007"/>
    <x v="80"/>
    <s v="SAHEDA"/>
    <x v="0"/>
    <s v="Direct"/>
    <n v="479.13000000000005"/>
    <n v="19462.77"/>
    <n v="508.62000000000006"/>
    <n v="20860.336800000001"/>
    <n v="0"/>
    <n v="0"/>
    <n v="508.62000000000006"/>
    <n v="20860.336800000001"/>
    <n v="19462.77"/>
    <n v="0"/>
  </r>
  <r>
    <s v="Ranchi"/>
    <x v="0"/>
    <s v="BMC Code : 2007"/>
    <x v="81"/>
    <s v="USKU"/>
    <x v="0"/>
    <s v="Direct"/>
    <n v="357.34999999999997"/>
    <n v="14486.1"/>
    <n v="352.19"/>
    <n v="14339.639399999998"/>
    <n v="0"/>
    <n v="0"/>
    <n v="352.19"/>
    <n v="14339.639399999998"/>
    <n v="14339.639399999998"/>
    <n v="0"/>
  </r>
  <r>
    <s v="Ranchi"/>
    <x v="0"/>
    <s v="BMC Code : 2007"/>
    <x v="82"/>
    <s v="NABATOLI"/>
    <x v="0"/>
    <s v="Direct"/>
    <n v="342.92"/>
    <n v="14363.820000000002"/>
    <n v="354.85"/>
    <n v="14707.2835"/>
    <n v="0"/>
    <n v="0"/>
    <n v="354.85"/>
    <n v="14707.2835"/>
    <n v="14363.820000000002"/>
    <n v="0"/>
  </r>
  <r>
    <s v="Ranchi"/>
    <x v="0"/>
    <s v="BMC Code : 2007"/>
    <x v="83"/>
    <s v="PIRAGUTU"/>
    <x v="2"/>
    <s v="Direct"/>
    <n v="841.77999999999975"/>
    <n v="32777.93"/>
    <n v="841.79"/>
    <n v="32777.923600000002"/>
    <n v="0"/>
    <n v="0"/>
    <n v="841.79"/>
    <n v="32777.923600000002"/>
    <n v="32777.923600000002"/>
    <n v="114"/>
  </r>
  <r>
    <s v="Ranchi"/>
    <x v="0"/>
    <s v="BMC Code : 2008"/>
    <x v="84"/>
    <s v="TOTO"/>
    <x v="1"/>
    <s v="Indirect"/>
    <n v="680.58"/>
    <n v="28049.210000000003"/>
    <n v="0"/>
    <n v="0"/>
    <n v="0"/>
    <n v="0"/>
    <n v="0"/>
    <n v="0"/>
    <n v="28049.210000000003"/>
    <n v="0"/>
  </r>
  <r>
    <s v="Ranchi"/>
    <x v="0"/>
    <s v="BMC Code : 2008"/>
    <x v="85"/>
    <s v="ITTA BARHI CHOWK"/>
    <x v="1"/>
    <s v="Direct"/>
    <n v="971.5"/>
    <n v="38331.31"/>
    <n v="989.67000000000007"/>
    <n v="42829.872799999997"/>
    <n v="0"/>
    <n v="0"/>
    <n v="989.67000000000007"/>
    <n v="42829.872799999997"/>
    <n v="38331.31"/>
    <n v="0"/>
  </r>
  <r>
    <s v="Ranchi"/>
    <x v="0"/>
    <s v="BMC Code : 2008"/>
    <x v="86"/>
    <s v="Ningni"/>
    <x v="1"/>
    <s v="Direct"/>
    <n v="895.72"/>
    <n v="34505.759999999995"/>
    <n v="859.01"/>
    <n v="34478.543599999997"/>
    <n v="0"/>
    <n v="0"/>
    <n v="859.01"/>
    <n v="34478.543599999997"/>
    <n v="34478.543599999997"/>
    <n v="0"/>
  </r>
  <r>
    <s v="Ranchi"/>
    <x v="0"/>
    <s v="BMC Code : 2008"/>
    <x v="87"/>
    <s v="Chitri Ambatoli"/>
    <x v="0"/>
    <s v="Direct"/>
    <n v="1009.7"/>
    <n v="41714.74"/>
    <n v="1020.1600000000001"/>
    <n v="43762.977400000003"/>
    <n v="0"/>
    <n v="0"/>
    <n v="1020.1600000000001"/>
    <n v="43762.977400000003"/>
    <n v="41714.74"/>
    <n v="0"/>
  </r>
  <r>
    <s v="Ranchi"/>
    <x v="0"/>
    <s v="BMC Code : 2008"/>
    <x v="88"/>
    <s v="DAARU"/>
    <x v="0"/>
    <s v="Direct"/>
    <n v="871.28000000000009"/>
    <n v="33710.5"/>
    <n v="885.55000000000018"/>
    <n v="36298.170999999995"/>
    <n v="0"/>
    <n v="0"/>
    <n v="885.55000000000018"/>
    <n v="36298.170999999995"/>
    <n v="33710.5"/>
    <n v="0"/>
  </r>
  <r>
    <s v="Ranchi"/>
    <x v="0"/>
    <s v="BMC Code : 2008"/>
    <x v="89"/>
    <s v="BHUJANIYA"/>
    <x v="0"/>
    <s v="Indirect"/>
    <n v="466.05000000000007"/>
    <n v="16923.669999999998"/>
    <n v="0"/>
    <n v="0"/>
    <n v="0"/>
    <n v="0"/>
    <n v="0"/>
    <n v="0"/>
    <n v="16923.669999999998"/>
    <n v="0"/>
  </r>
  <r>
    <s v="Ranchi"/>
    <x v="0"/>
    <s v="BMC Code : 2008"/>
    <x v="90"/>
    <s v="Rampur"/>
    <x v="0"/>
    <s v="Direct"/>
    <n v="2960.9400000000005"/>
    <n v="110787.65"/>
    <n v="3044.0899999999992"/>
    <n v="117267.70530000002"/>
    <n v="0"/>
    <n v="0"/>
    <n v="3044.0899999999992"/>
    <n v="117267.70530000002"/>
    <n v="110787.65"/>
    <n v="0"/>
  </r>
  <r>
    <s v="Ranchi"/>
    <x v="0"/>
    <s v="BMC Code : 2008"/>
    <x v="91"/>
    <s v="MUNDO 2"/>
    <x v="1"/>
    <s v="Indirect"/>
    <n v="491.34000000000003"/>
    <n v="18785.090000000004"/>
    <n v="0"/>
    <n v="0"/>
    <n v="0"/>
    <n v="0"/>
    <n v="0"/>
    <n v="0"/>
    <n v="18785.090000000004"/>
    <n v="0"/>
  </r>
  <r>
    <s v="Ranchi"/>
    <x v="0"/>
    <s v="BMC Code : 2008"/>
    <x v="92"/>
    <s v="Guri"/>
    <x v="0"/>
    <s v="Direct"/>
    <n v="1023.4000000000001"/>
    <n v="40193.670000000006"/>
    <n v="1038.77"/>
    <n v="40912.988299999997"/>
    <n v="0"/>
    <n v="0"/>
    <n v="1038.77"/>
    <n v="40912.988299999997"/>
    <n v="40193.670000000006"/>
    <n v="0"/>
  </r>
  <r>
    <s v="Ranchi"/>
    <x v="0"/>
    <s v="BMC Code : 2008"/>
    <x v="93"/>
    <s v="Bhaiyagaon"/>
    <x v="0"/>
    <s v="Direct"/>
    <n v="72.400000000000006"/>
    <n v="3155.94"/>
    <n v="73.59"/>
    <n v="2999.9386000000004"/>
    <n v="0"/>
    <n v="0"/>
    <n v="73.59"/>
    <n v="2999.9386000000004"/>
    <n v="2999.9386000000004"/>
    <n v="0"/>
  </r>
  <r>
    <s v="Ranchi"/>
    <x v="0"/>
    <s v="BMC Code : 2008"/>
    <x v="94"/>
    <s v="NADI NAGRA 2"/>
    <x v="1"/>
    <s v="Direct"/>
    <n v="431.40000000000003"/>
    <n v="16819.12"/>
    <n v="432.69999999999993"/>
    <n v="16748.817599999998"/>
    <n v="0"/>
    <n v="0"/>
    <n v="432.69999999999993"/>
    <n v="16748.817599999998"/>
    <n v="16748.817599999998"/>
    <n v="0"/>
  </r>
  <r>
    <s v="Ranchi"/>
    <x v="0"/>
    <s v="BMC Code : 2008"/>
    <x v="95"/>
    <s v="BASRI NAGRA"/>
    <x v="1"/>
    <s v="Direct"/>
    <n v="281.62"/>
    <n v="11636.38"/>
    <n v="281.88"/>
    <n v="13011.201300000001"/>
    <n v="0"/>
    <n v="0"/>
    <n v="281.88"/>
    <n v="13011.201300000001"/>
    <n v="11636.38"/>
    <n v="0"/>
  </r>
  <r>
    <s v="Ranchi"/>
    <x v="0"/>
    <s v="BMC Code : 2008"/>
    <x v="96"/>
    <s v="Mundo"/>
    <x v="0"/>
    <s v="Direct"/>
    <n v="200.14000000000004"/>
    <n v="7575.8200000000006"/>
    <n v="201.52999999999994"/>
    <n v="7487.0645999999997"/>
    <n v="0"/>
    <n v="0"/>
    <n v="201.52999999999994"/>
    <n v="7487.0645999999997"/>
    <n v="7487.0645999999997"/>
    <n v="0"/>
  </r>
  <r>
    <s v="Ranchi"/>
    <x v="0"/>
    <s v="BMC Code : 2008"/>
    <x v="97"/>
    <s v="SORANDA"/>
    <x v="1"/>
    <s v="Direct"/>
    <n v="472.3"/>
    <n v="19963.82"/>
    <n v="473.68"/>
    <n v="20041.8341"/>
    <n v="1.8"/>
    <n v="72.900000000000006"/>
    <n v="475.48"/>
    <n v="20114.734100000001"/>
    <n v="19963.82"/>
    <n v="0"/>
  </r>
  <r>
    <s v="Ranchi"/>
    <x v="0"/>
    <s v="BMC Code : 2008"/>
    <x v="98"/>
    <s v="PAHARKESHA 2"/>
    <x v="1"/>
    <s v="Indirect"/>
    <n v="201.88"/>
    <n v="7863.24"/>
    <n v="0"/>
    <n v="0"/>
    <n v="0"/>
    <n v="0"/>
    <n v="0"/>
    <n v="0"/>
    <n v="7863.24"/>
    <n v="0"/>
  </r>
  <r>
    <s v="Ranchi"/>
    <x v="0"/>
    <s v="BMC Code : 2008"/>
    <x v="99"/>
    <s v="CHHARDA"/>
    <x v="0"/>
    <s v="Direct"/>
    <n v="439.83"/>
    <n v="18417.080000000002"/>
    <n v="510.47000000000008"/>
    <n v="21864.665299999997"/>
    <n v="0"/>
    <n v="0"/>
    <n v="510.47000000000008"/>
    <n v="21864.665299999997"/>
    <n v="18417.080000000002"/>
    <n v="0"/>
  </r>
  <r>
    <s v="Ranchi"/>
    <x v="0"/>
    <s v="BMC Code : 2008"/>
    <x v="100"/>
    <s v="PAHARKESA"/>
    <x v="0"/>
    <s v="Direct"/>
    <n v="953.81999999999994"/>
    <n v="41140.800000000003"/>
    <n v="959.74"/>
    <n v="41060.620800000004"/>
    <n v="0"/>
    <n v="0"/>
    <n v="959.74"/>
    <n v="41060.620800000004"/>
    <n v="41060.620800000004"/>
    <n v="0"/>
  </r>
  <r>
    <s v="Ranchi"/>
    <x v="0"/>
    <s v="BMC Code : 2008"/>
    <x v="101"/>
    <s v="MASHMANO"/>
    <x v="0"/>
    <s v="Direct"/>
    <n v="1541.32"/>
    <n v="51571.05"/>
    <n v="1522.63"/>
    <n v="55836.797300000006"/>
    <n v="0"/>
    <n v="0"/>
    <n v="1522.63"/>
    <n v="55836.797300000006"/>
    <n v="51571.05"/>
    <n v="0"/>
  </r>
  <r>
    <s v="Ranchi"/>
    <x v="0"/>
    <s v="BMC Code : 2008"/>
    <x v="102"/>
    <s v="UTKA"/>
    <x v="1"/>
    <s v="Direct"/>
    <n v="18.72"/>
    <n v="610.46"/>
    <n v="21.34"/>
    <n v="834.202"/>
    <n v="0"/>
    <n v="0"/>
    <n v="21.34"/>
    <n v="834.202"/>
    <n v="610.46"/>
    <n v="0"/>
  </r>
  <r>
    <s v="Ranchi"/>
    <x v="0"/>
    <s v="BMC Code : 2008"/>
    <x v="103"/>
    <s v="BHITTA"/>
    <x v="0"/>
    <s v="Direct"/>
    <n v="450.24000000000007"/>
    <n v="15858.119999999997"/>
    <n v="463.16999999999996"/>
    <n v="16816.809000000001"/>
    <n v="0"/>
    <n v="0"/>
    <n v="463.16999999999996"/>
    <n v="16816.809000000001"/>
    <n v="15858.119999999997"/>
    <n v="0"/>
  </r>
  <r>
    <s v="Ranchi"/>
    <x v="0"/>
    <s v="BMC Code : 2008"/>
    <x v="104"/>
    <s v="KACHMACHI"/>
    <x v="1"/>
    <s v="Indirect"/>
    <n v="316.15999999999997"/>
    <n v="11819.32"/>
    <n v="0"/>
    <n v="0"/>
    <n v="0"/>
    <n v="0"/>
    <n v="0"/>
    <n v="0"/>
    <n v="11819.32"/>
    <n v="0"/>
  </r>
  <r>
    <s v="Ranchi"/>
    <x v="0"/>
    <s v="BMC Code : 2008"/>
    <x v="105"/>
    <s v="LONGA"/>
    <x v="1"/>
    <s v="Direct"/>
    <n v="427.55"/>
    <n v="16872.88"/>
    <n v="428.02"/>
    <n v="18287.913699999997"/>
    <n v="0"/>
    <n v="0"/>
    <n v="428.02"/>
    <n v="18287.913699999997"/>
    <n v="16872.88"/>
    <n v="0"/>
  </r>
  <r>
    <s v="Ranchi"/>
    <x v="0"/>
    <s v="BMC Code : 2008"/>
    <x v="106"/>
    <s v="JATARGARI"/>
    <x v="0"/>
    <s v="Direct"/>
    <n v="348.41999999999996"/>
    <n v="14314.260000000002"/>
    <n v="440.5"/>
    <n v="18614.288499999999"/>
    <n v="0"/>
    <n v="0"/>
    <n v="440.5"/>
    <n v="18614.288499999999"/>
    <n v="14314.260000000002"/>
    <n v="0"/>
  </r>
  <r>
    <s v="Ranchi"/>
    <x v="0"/>
    <s v="BMC Code : 2008"/>
    <x v="107"/>
    <s v="AMALIYA PIPARTOLI"/>
    <x v="1"/>
    <s v="Direct"/>
    <n v="466.48999999999995"/>
    <n v="19119.87"/>
    <n v="828.19999999999993"/>
    <n v="35752.792200000004"/>
    <n v="0"/>
    <n v="0"/>
    <n v="828.19999999999993"/>
    <n v="35752.792200000004"/>
    <n v="19119.87"/>
    <n v="0"/>
  </r>
  <r>
    <s v="Ranchi"/>
    <x v="0"/>
    <s v="BMC Code : 2008"/>
    <x v="108"/>
    <s v="RAYKERA"/>
    <x v="0"/>
    <s v="Direct"/>
    <n v="148.56"/>
    <n v="5924.4400000000005"/>
    <n v="287.74999999999994"/>
    <n v="12096.145199999999"/>
    <n v="0"/>
    <n v="0"/>
    <n v="287.74999999999994"/>
    <n v="12096.145199999999"/>
    <n v="5924.4400000000005"/>
    <n v="0"/>
  </r>
  <r>
    <s v="Ranchi"/>
    <x v="0"/>
    <s v="BMC Code : 2008"/>
    <x v="109"/>
    <s v="CHATTI BHANDRA"/>
    <x v="2"/>
    <s v="Direct"/>
    <n v="2748.34"/>
    <n v="108315.52000000002"/>
    <n v="2748.3399999999997"/>
    <n v="108664.03339999997"/>
    <n v="0"/>
    <n v="0"/>
    <n v="2748.3399999999997"/>
    <n v="108664.03339999997"/>
    <n v="108315.52000000002"/>
    <n v="1135"/>
  </r>
  <r>
    <s v="Ranchi"/>
    <x v="0"/>
    <s v="BMC Code : 2008"/>
    <x v="110"/>
    <s v="BARANDA"/>
    <x v="1"/>
    <s v="Indirect"/>
    <n v="9.6999999999999993"/>
    <n v="341.83"/>
    <n v="0"/>
    <n v="0"/>
    <n v="0"/>
    <n v="0"/>
    <n v="0"/>
    <n v="0"/>
    <n v="341.83"/>
    <n v="0"/>
  </r>
  <r>
    <s v="Ranchi"/>
    <x v="0"/>
    <s v="BMC Code : 2008"/>
    <x v="111"/>
    <s v="KUNDO AMBATOLI"/>
    <x v="0"/>
    <s v="Direct"/>
    <n v="122.43999999999998"/>
    <n v="4220.5499999999993"/>
    <n v="99.61"/>
    <n v="4793.2759000000005"/>
    <n v="0"/>
    <n v="0"/>
    <n v="99.61"/>
    <n v="4793.2759000000005"/>
    <n v="4220.5499999999993"/>
    <n v="0"/>
  </r>
  <r>
    <s v="Ranchi"/>
    <x v="0"/>
    <s v="BMC Code : 2008"/>
    <x v="112"/>
    <s v="KANJO"/>
    <x v="1"/>
    <s v="Direct"/>
    <n v="177.46"/>
    <n v="6156.51"/>
    <n v="185.52"/>
    <n v="6811.226999999999"/>
    <n v="0"/>
    <n v="0"/>
    <n v="185.52"/>
    <n v="6811.226999999999"/>
    <n v="6156.51"/>
    <n v="0"/>
  </r>
  <r>
    <s v="Ranchi"/>
    <x v="0"/>
    <s v="BMC Code : 2009"/>
    <x v="113"/>
    <s v="KOTHI TOLA"/>
    <x v="0"/>
    <s v="Indirect"/>
    <n v="206.07000000000002"/>
    <n v="7014.42"/>
    <n v="0"/>
    <n v="0"/>
    <n v="0"/>
    <n v="0"/>
    <n v="0"/>
    <n v="0"/>
    <n v="7014.42"/>
    <n v="0"/>
  </r>
  <r>
    <s v="Ranchi"/>
    <x v="0"/>
    <s v="BMC Code : 2009"/>
    <x v="114"/>
    <s v="NAWATAND"/>
    <x v="0"/>
    <s v="Direct"/>
    <n v="858.56"/>
    <n v="33283.449999999997"/>
    <n v="861.03000000000009"/>
    <n v="32971.6443"/>
    <n v="0"/>
    <n v="0"/>
    <n v="861.03000000000009"/>
    <n v="32971.6443"/>
    <n v="32971.6443"/>
    <n v="0"/>
  </r>
  <r>
    <s v="Ranchi"/>
    <x v="0"/>
    <s v="BMC Code : 2009"/>
    <x v="115"/>
    <s v="KOKAR"/>
    <x v="1"/>
    <s v="Direct"/>
    <n v="486.88"/>
    <n v="19088.670000000002"/>
    <n v="472.20000000000005"/>
    <n v="19100.796900000005"/>
    <n v="0"/>
    <n v="0"/>
    <n v="472.20000000000005"/>
    <n v="19100.796900000005"/>
    <n v="19088.670000000002"/>
    <n v="0"/>
  </r>
  <r>
    <s v="Ranchi"/>
    <x v="0"/>
    <s v="BMC Code : 2009"/>
    <x v="116"/>
    <s v="PATRA TOLI"/>
    <x v="0"/>
    <s v="Direct"/>
    <n v="209.34000000000003"/>
    <n v="7741.59"/>
    <n v="216.19"/>
    <n v="9582.07"/>
    <n v="0"/>
    <n v="0"/>
    <n v="216.19"/>
    <n v="9582.07"/>
    <n v="7741.59"/>
    <n v="0"/>
  </r>
  <r>
    <s v="Ranchi"/>
    <x v="0"/>
    <s v="BMC Code : 2009"/>
    <x v="117"/>
    <s v="MADINA NAGAR"/>
    <x v="1"/>
    <s v="Indirect"/>
    <n v="33.720000000000006"/>
    <n v="1159.8399999999999"/>
    <n v="0"/>
    <n v="0"/>
    <n v="0"/>
    <n v="0"/>
    <n v="0"/>
    <n v="0"/>
    <n v="1159.8399999999999"/>
    <n v="0"/>
  </r>
  <r>
    <s v="Ranchi"/>
    <x v="0"/>
    <s v="BMC Code : 2009"/>
    <x v="118"/>
    <s v="CHATWAL"/>
    <x v="1"/>
    <s v="Indirect"/>
    <n v="786.78000000000009"/>
    <n v="29741.16"/>
    <n v="0"/>
    <n v="0"/>
    <n v="0"/>
    <n v="0"/>
    <n v="0"/>
    <n v="0"/>
    <n v="29741.16"/>
    <n v="0"/>
  </r>
  <r>
    <s v="Ranchi"/>
    <x v="0"/>
    <s v="BMC Code : 2009"/>
    <x v="119"/>
    <s v="PAKARIYO"/>
    <x v="1"/>
    <s v="Direct"/>
    <n v="817.75999999999988"/>
    <n v="32166.379999999994"/>
    <n v="793.53"/>
    <n v="30888.800800000001"/>
    <n v="24.92"/>
    <n v="1252.3597"/>
    <n v="818.44999999999993"/>
    <n v="32141.160500000002"/>
    <n v="32141.160500000002"/>
    <n v="0"/>
  </r>
  <r>
    <s v="Ranchi"/>
    <x v="0"/>
    <s v="BMC Code : 2009"/>
    <x v="120"/>
    <s v="HUTAR"/>
    <x v="0"/>
    <s v="Direct"/>
    <n v="1241.3899999999999"/>
    <n v="48474.79"/>
    <n v="1242.6999999999998"/>
    <n v="49213.208899999991"/>
    <n v="0"/>
    <n v="0"/>
    <n v="1242.6999999999998"/>
    <n v="49213.208899999991"/>
    <n v="48474.79"/>
    <n v="0"/>
  </r>
  <r>
    <s v="Ranchi"/>
    <x v="0"/>
    <s v="BMC Code : 2009"/>
    <x v="121"/>
    <s v="KATAIYA 2"/>
    <x v="1"/>
    <s v="Direct"/>
    <n v="570.69999999999993"/>
    <n v="20561.089999999997"/>
    <n v="517.05999999999995"/>
    <n v="20408.729500000001"/>
    <n v="0"/>
    <n v="0"/>
    <n v="517.05999999999995"/>
    <n v="20408.729500000001"/>
    <n v="20408.729500000001"/>
    <n v="0"/>
  </r>
  <r>
    <s v="Ranchi"/>
    <x v="0"/>
    <s v="BMC Code : 2009"/>
    <x v="122"/>
    <s v="PAKARIYO 2"/>
    <x v="0"/>
    <s v="Direct"/>
    <n v="1269.4099999999999"/>
    <n v="48807.43"/>
    <n v="1185.9399999999998"/>
    <n v="48791.584100000007"/>
    <n v="0"/>
    <n v="0"/>
    <n v="1185.9399999999998"/>
    <n v="48791.584100000007"/>
    <n v="48791.584100000007"/>
    <n v="0"/>
  </r>
  <r>
    <s v="Ranchi"/>
    <x v="0"/>
    <s v="BMC Code : 2009"/>
    <x v="123"/>
    <s v="LUNDRI 1"/>
    <x v="0"/>
    <s v="Direct"/>
    <n v="667.46"/>
    <n v="25808.25"/>
    <n v="626.5200000000001"/>
    <n v="25863.884000000002"/>
    <n v="0"/>
    <n v="0"/>
    <n v="626.5200000000001"/>
    <n v="25863.884000000002"/>
    <n v="25808.25"/>
    <n v="0"/>
  </r>
  <r>
    <s v="Ranchi"/>
    <x v="0"/>
    <s v="BMC Code : 2009"/>
    <x v="124"/>
    <s v="BARHE"/>
    <x v="0"/>
    <s v="Direct"/>
    <n v="361.71999999999997"/>
    <n v="14247.1"/>
    <n v="363.04"/>
    <n v="14956.632600000003"/>
    <n v="0"/>
    <n v="0"/>
    <n v="363.04"/>
    <n v="14956.632600000003"/>
    <n v="14247.1"/>
    <n v="0"/>
  </r>
  <r>
    <s v="Ranchi"/>
    <x v="0"/>
    <s v="BMC Code : 2009"/>
    <x v="125"/>
    <s v="LUNDRI 2"/>
    <x v="0"/>
    <s v="Direct"/>
    <n v="78.800000000000011"/>
    <n v="3200.11"/>
    <n v="72.739999999999981"/>
    <n v="3200.8226999999993"/>
    <n v="0"/>
    <n v="0"/>
    <n v="72.739999999999981"/>
    <n v="3200.8226999999993"/>
    <n v="3200.11"/>
    <n v="0"/>
  </r>
  <r>
    <s v="Ranchi"/>
    <x v="0"/>
    <s v="BMC Code : 2009"/>
    <x v="126"/>
    <s v="GANESHPUR"/>
    <x v="1"/>
    <s v="Direct"/>
    <n v="1715.7599999999998"/>
    <n v="69348.430000000008"/>
    <n v="1715.1000000000001"/>
    <n v="69410.313899999994"/>
    <n v="0"/>
    <n v="0"/>
    <n v="1715.1000000000001"/>
    <n v="69410.313899999994"/>
    <n v="69348.430000000008"/>
    <n v="0"/>
  </r>
  <r>
    <s v="Ranchi"/>
    <x v="0"/>
    <s v="BMC Code : 2009"/>
    <x v="127"/>
    <s v="KULLU"/>
    <x v="1"/>
    <s v="Indirect"/>
    <n v="334.67000000000007"/>
    <n v="13446.73"/>
    <n v="0"/>
    <n v="0"/>
    <n v="0"/>
    <n v="0"/>
    <n v="0"/>
    <n v="0"/>
    <n v="13446.73"/>
    <n v="0"/>
  </r>
  <r>
    <s v="Ranchi"/>
    <x v="0"/>
    <s v="BMC Code : 2009"/>
    <x v="128"/>
    <s v="Bajra"/>
    <x v="1"/>
    <s v="Direct"/>
    <n v="493.42000000000007"/>
    <n v="18458.12"/>
    <n v="526.03"/>
    <n v="19629.964400000001"/>
    <n v="0"/>
    <n v="0"/>
    <n v="526.03"/>
    <n v="19629.964400000001"/>
    <n v="18458.12"/>
    <n v="0"/>
  </r>
  <r>
    <s v="Ranchi"/>
    <x v="0"/>
    <s v="BMC Code : 2009"/>
    <x v="129"/>
    <s v="DUMRI"/>
    <x v="1"/>
    <s v="Direct"/>
    <n v="614.17000000000007"/>
    <n v="24265.75"/>
    <n v="637.66"/>
    <n v="25449.634800000007"/>
    <n v="0"/>
    <n v="0"/>
    <n v="637.66"/>
    <n v="25449.634800000007"/>
    <n v="24265.75"/>
    <n v="0"/>
  </r>
  <r>
    <s v="Ranchi"/>
    <x v="0"/>
    <s v="BMC Code : 2009"/>
    <x v="130"/>
    <s v="NARKOPI"/>
    <x v="1"/>
    <s v="Direct"/>
    <n v="562.21999999999991"/>
    <n v="21841.609999999997"/>
    <n v="662.64999999999986"/>
    <n v="26308.029899999998"/>
    <n v="0"/>
    <n v="0"/>
    <n v="662.64999999999986"/>
    <n v="26308.029899999998"/>
    <n v="21841.609999999997"/>
    <n v="0"/>
  </r>
  <r>
    <s v="Ranchi"/>
    <x v="0"/>
    <s v="BMC Code : 2009"/>
    <x v="131"/>
    <s v="TUTLO"/>
    <x v="1"/>
    <s v="Direct"/>
    <n v="911.31000000000006"/>
    <n v="34463.879999999997"/>
    <n v="912.14"/>
    <n v="36100.974900000008"/>
    <n v="0"/>
    <n v="0"/>
    <n v="912.14"/>
    <n v="36100.974900000008"/>
    <n v="34463.879999999997"/>
    <n v="0"/>
  </r>
  <r>
    <s v="Ranchi"/>
    <x v="0"/>
    <s v="BMC Code : 2009"/>
    <x v="132"/>
    <s v="Naudi"/>
    <x v="1"/>
    <s v="Direct"/>
    <n v="263.89999999999998"/>
    <n v="9962.4700000000012"/>
    <n v="247.82000000000005"/>
    <n v="9785.6833999999999"/>
    <n v="0"/>
    <n v="0"/>
    <n v="247.82000000000005"/>
    <n v="9785.6833999999999"/>
    <n v="9785.6833999999999"/>
    <n v="0"/>
  </r>
  <r>
    <s v="Ranchi"/>
    <x v="0"/>
    <s v="BMC Code : 2009"/>
    <x v="133"/>
    <s v="RAGHUNATHPUR"/>
    <x v="1"/>
    <s v="Indirect"/>
    <n v="843.1"/>
    <n v="33329.69"/>
    <n v="0"/>
    <n v="0"/>
    <n v="0"/>
    <n v="0"/>
    <n v="0"/>
    <n v="0"/>
    <n v="33329.69"/>
    <n v="0"/>
  </r>
  <r>
    <s v="Ranchi"/>
    <x v="0"/>
    <s v="BMC Code : 2009"/>
    <x v="134"/>
    <s v="Chanho"/>
    <x v="2"/>
    <s v="Direct"/>
    <n v="763.89"/>
    <n v="30949.079999999998"/>
    <n v="763.89"/>
    <n v="30949.07320000001"/>
    <n v="0"/>
    <n v="0"/>
    <n v="763.89"/>
    <n v="30949.07320000001"/>
    <n v="30949.07320000001"/>
    <n v="0"/>
  </r>
  <r>
    <s v="Ranchi"/>
    <x v="1"/>
    <s v="BMC Code : 2001"/>
    <x v="24"/>
    <s v="Itki"/>
    <x v="2"/>
    <s v="Direct"/>
    <n v="12374.880000000001"/>
    <n v="505309.66000000003"/>
    <n v="12426.56"/>
    <n v="506565.27999999997"/>
    <n v="0"/>
    <n v="0"/>
    <n v="12426.56"/>
    <n v="506565.27999999997"/>
    <n v="505309.66000000003"/>
    <n v="28544"/>
  </r>
  <r>
    <s v="Ranchi"/>
    <x v="1"/>
    <s v="BMC Code : 2001"/>
    <x v="9"/>
    <s v="Bero"/>
    <x v="0"/>
    <s v="Direct"/>
    <n v="278.78000000000003"/>
    <n v="10129.049999999999"/>
    <n v="291.12"/>
    <n v="11395.849999999999"/>
    <n v="0"/>
    <n v="0"/>
    <n v="291.12"/>
    <n v="11395.849999999999"/>
    <n v="10129.049999999999"/>
    <n v="0"/>
  </r>
  <r>
    <s v="Ranchi"/>
    <x v="1"/>
    <s v="BMC Code : 2001"/>
    <x v="4"/>
    <s v="Basila"/>
    <x v="0"/>
    <s v="Direct"/>
    <n v="1179.26"/>
    <n v="44494.359999999993"/>
    <n v="1176.7"/>
    <n v="45797.389999999992"/>
    <n v="0"/>
    <n v="0"/>
    <n v="1176.7"/>
    <n v="45797.389999999992"/>
    <n v="44494.359999999993"/>
    <n v="0"/>
  </r>
  <r>
    <s v="Ranchi"/>
    <x v="1"/>
    <s v="BMC Code : 2001"/>
    <x v="3"/>
    <s v="Erchoro"/>
    <x v="0"/>
    <s v="Direct"/>
    <n v="753.64"/>
    <n v="27908.02"/>
    <n v="758.08999999999992"/>
    <n v="28704.829999999998"/>
    <n v="0"/>
    <n v="0"/>
    <n v="758.08999999999992"/>
    <n v="28704.829999999998"/>
    <n v="27908.02"/>
    <n v="0"/>
  </r>
  <r>
    <s v="Ranchi"/>
    <x v="1"/>
    <s v="BMC Code : 2001"/>
    <x v="1"/>
    <s v="Makunda"/>
    <x v="0"/>
    <s v="Direct"/>
    <n v="545.9"/>
    <n v="22543.77"/>
    <n v="538.72000000000014"/>
    <n v="22306.960000000003"/>
    <n v="0"/>
    <n v="0"/>
    <n v="538.72000000000014"/>
    <n v="22306.960000000003"/>
    <n v="22306.960000000003"/>
    <n v="0"/>
  </r>
  <r>
    <s v="Ranchi"/>
    <x v="1"/>
    <s v="BMC Code : 2001"/>
    <x v="25"/>
    <s v="NAGRI"/>
    <x v="1"/>
    <s v="Indirect"/>
    <n v="103.7"/>
    <n v="3056.4200000000005"/>
    <n v="0"/>
    <n v="0"/>
    <n v="0"/>
    <n v="0"/>
    <n v="0"/>
    <n v="0"/>
    <n v="3056.4200000000005"/>
    <n v="0"/>
  </r>
  <r>
    <s v="Ranchi"/>
    <x v="1"/>
    <s v="BMC Code : 2001"/>
    <x v="0"/>
    <s v="BOREYA"/>
    <x v="0"/>
    <s v="Direct"/>
    <n v="2630.7000000000003"/>
    <n v="103578.18000000002"/>
    <n v="2701.2100000000005"/>
    <n v="109328.12000000002"/>
    <n v="0"/>
    <n v="0"/>
    <n v="2701.2100000000005"/>
    <n v="109328.12000000002"/>
    <n v="103578.18000000002"/>
    <n v="0"/>
  </r>
  <r>
    <s v="Ranchi"/>
    <x v="1"/>
    <s v="BMC Code : 2001"/>
    <x v="10"/>
    <s v="ITA CHILDRI"/>
    <x v="0"/>
    <s v="Direct"/>
    <n v="134.18"/>
    <n v="5742.59"/>
    <n v="136.46"/>
    <n v="5926.54"/>
    <n v="0"/>
    <n v="0"/>
    <n v="136.46"/>
    <n v="5926.54"/>
    <n v="5742.59"/>
    <n v="0"/>
  </r>
  <r>
    <s v="Ranchi"/>
    <x v="1"/>
    <s v="BMC Code : 2001"/>
    <x v="19"/>
    <s v="DIGHIYA"/>
    <x v="0"/>
    <s v="Direct"/>
    <n v="839.07999999999993"/>
    <n v="33195.440000000002"/>
    <n v="840.28999999999974"/>
    <n v="34281.71"/>
    <n v="0"/>
    <n v="0"/>
    <n v="840.28999999999974"/>
    <n v="34281.71"/>
    <n v="33195.440000000002"/>
    <n v="0"/>
  </r>
  <r>
    <s v="Ranchi"/>
    <x v="1"/>
    <s v="BMC Code : 2001"/>
    <x v="5"/>
    <s v="KATARPA"/>
    <x v="0"/>
    <s v="Direct"/>
    <n v="451.36"/>
    <n v="18885.95"/>
    <n v="454.37999999999988"/>
    <n v="19283.810000000001"/>
    <n v="0"/>
    <n v="0"/>
    <n v="454.37999999999988"/>
    <n v="19283.810000000001"/>
    <n v="18885.95"/>
    <n v="0"/>
  </r>
  <r>
    <s v="Ranchi"/>
    <x v="1"/>
    <s v="BMC Code : 2001"/>
    <x v="17"/>
    <s v="GIRJA TOLI"/>
    <x v="1"/>
    <s v="Indirect"/>
    <n v="79.019999999999982"/>
    <n v="2846.34"/>
    <n v="0"/>
    <n v="0"/>
    <n v="0"/>
    <n v="0"/>
    <n v="0"/>
    <n v="0"/>
    <n v="2846.34"/>
    <n v="0"/>
  </r>
  <r>
    <s v="Ranchi"/>
    <x v="1"/>
    <s v="BMC Code : 2001"/>
    <x v="22"/>
    <s v="MURTO"/>
    <x v="0"/>
    <s v="Direct"/>
    <n v="278.39999999999998"/>
    <n v="10484.219999999998"/>
    <n v="284.52000000000004"/>
    <n v="11420.920000000002"/>
    <n v="0"/>
    <n v="0"/>
    <n v="284.52000000000004"/>
    <n v="11420.920000000002"/>
    <n v="10484.219999999998"/>
    <n v="0"/>
  </r>
  <r>
    <s v="Ranchi"/>
    <x v="1"/>
    <s v="BMC Code : 2001"/>
    <x v="20"/>
    <s v="KHATRIKHATANGA"/>
    <x v="0"/>
    <s v="Direct"/>
    <n v="284.12"/>
    <n v="12147.140000000001"/>
    <n v="287.86"/>
    <n v="12118.93"/>
    <n v="0"/>
    <n v="0"/>
    <n v="287.86"/>
    <n v="12118.93"/>
    <n v="12118.93"/>
    <n v="0"/>
  </r>
  <r>
    <s v="Ranchi"/>
    <x v="1"/>
    <s v="BMC Code : 2001"/>
    <x v="8"/>
    <s v="GARGAON"/>
    <x v="0"/>
    <s v="Direct"/>
    <n v="348.84"/>
    <n v="13938.119999999999"/>
    <n v="350.04"/>
    <n v="13912.55"/>
    <n v="0"/>
    <n v="0"/>
    <n v="350.04"/>
    <n v="13912.55"/>
    <n v="13912.55"/>
    <n v="0"/>
  </r>
  <r>
    <s v="Ranchi"/>
    <x v="1"/>
    <s v="BMC Code : 2001"/>
    <x v="12"/>
    <s v="GHAGHRA"/>
    <x v="0"/>
    <s v="Direct"/>
    <n v="159.83999999999997"/>
    <n v="5539.61"/>
    <n v="167.24"/>
    <n v="6017.99"/>
    <n v="0"/>
    <n v="0"/>
    <n v="167.24"/>
    <n v="6017.99"/>
    <n v="5539.61"/>
    <n v="0"/>
  </r>
  <r>
    <s v="Ranchi"/>
    <x v="1"/>
    <s v="BMC Code : 2001"/>
    <x v="14"/>
    <s v="CHACHGURA"/>
    <x v="0"/>
    <s v="Indirect"/>
    <n v="320.34000000000003"/>
    <n v="12270.400000000001"/>
    <n v="0"/>
    <n v="0"/>
    <n v="0"/>
    <n v="0"/>
    <n v="0"/>
    <n v="0"/>
    <n v="12270.400000000001"/>
    <n v="0"/>
  </r>
  <r>
    <s v="Ranchi"/>
    <x v="1"/>
    <s v="BMC Code : 2001"/>
    <x v="15"/>
    <s v="TIKRA TOLI"/>
    <x v="0"/>
    <s v="Direct"/>
    <n v="424.18"/>
    <n v="14823.06"/>
    <n v="431.99"/>
    <n v="15380.56"/>
    <n v="0"/>
    <n v="0"/>
    <n v="431.99"/>
    <n v="15380.56"/>
    <n v="14823.06"/>
    <n v="0"/>
  </r>
  <r>
    <s v="Ranchi"/>
    <x v="1"/>
    <s v="BMC Code : 2001"/>
    <x v="13"/>
    <s v="Gargaon2"/>
    <x v="0"/>
    <s v="Direct"/>
    <n v="626.90000000000009"/>
    <n v="22728.350000000006"/>
    <n v="648.79"/>
    <n v="23848.639999999999"/>
    <n v="0"/>
    <n v="0"/>
    <n v="648.79"/>
    <n v="23848.639999999999"/>
    <n v="22728.350000000006"/>
    <n v="0"/>
  </r>
  <r>
    <s v="Ranchi"/>
    <x v="1"/>
    <s v="BMC Code : 2001"/>
    <x v="23"/>
    <s v="TERO"/>
    <x v="0"/>
    <s v="Direct"/>
    <n v="198.64"/>
    <n v="7433.12"/>
    <n v="239.48999999999998"/>
    <n v="9183.92"/>
    <n v="0"/>
    <n v="0"/>
    <n v="239.48999999999998"/>
    <n v="9183.92"/>
    <n v="7433.12"/>
    <n v="0"/>
  </r>
  <r>
    <s v="Ranchi"/>
    <x v="1"/>
    <s v="BMC Code : 2001"/>
    <x v="6"/>
    <s v="RONHE"/>
    <x v="0"/>
    <s v="Direct"/>
    <n v="395.62"/>
    <n v="15970.4"/>
    <n v="402.77000000000004"/>
    <n v="16308.369999999999"/>
    <n v="0"/>
    <n v="0"/>
    <n v="402.77000000000004"/>
    <n v="16308.369999999999"/>
    <n v="15970.4"/>
    <n v="0"/>
  </r>
  <r>
    <s v="Ranchi"/>
    <x v="1"/>
    <s v="BMC Code : 2001"/>
    <x v="21"/>
    <s v="DARKHANDREY"/>
    <x v="0"/>
    <s v="Direct"/>
    <n v="354.25999999999988"/>
    <n v="13899.57"/>
    <n v="357.46999999999997"/>
    <n v="13861.64"/>
    <n v="0"/>
    <n v="0"/>
    <n v="357.46999999999997"/>
    <n v="13861.64"/>
    <n v="13861.64"/>
    <n v="0"/>
  </r>
  <r>
    <s v="Ranchi"/>
    <x v="1"/>
    <s v="BMC Code : 2001"/>
    <x v="7"/>
    <s v="SARNA TOLI"/>
    <x v="0"/>
    <s v="Direct"/>
    <n v="5.42"/>
    <n v="228.86"/>
    <n v="1.34"/>
    <n v="60.21"/>
    <n v="0"/>
    <n v="0"/>
    <n v="1.34"/>
    <n v="60.21"/>
    <n v="60.21"/>
    <n v="0"/>
  </r>
  <r>
    <s v="Ranchi"/>
    <x v="1"/>
    <s v="BMC Code : 2001"/>
    <x v="2"/>
    <s v="Kumbatoli"/>
    <x v="1"/>
    <s v="Direct"/>
    <n v="763.94"/>
    <n v="29015.910000000003"/>
    <n v="783.51"/>
    <n v="30496.440000000002"/>
    <n v="0"/>
    <n v="0"/>
    <n v="783.51"/>
    <n v="30496.440000000002"/>
    <n v="29015.910000000003"/>
    <n v="0"/>
  </r>
  <r>
    <s v="Ranchi"/>
    <x v="1"/>
    <s v="BMC Code : 2009"/>
    <x v="131"/>
    <s v="TUTLO"/>
    <x v="1"/>
    <s v="Direct"/>
    <n v="923.04"/>
    <n v="34748.970000000008"/>
    <n v="917.1999999999997"/>
    <n v="35477.039999999994"/>
    <n v="0"/>
    <n v="0"/>
    <n v="917.1999999999997"/>
    <n v="35477.039999999994"/>
    <n v="34748.970000000008"/>
    <n v="0"/>
  </r>
  <r>
    <s v="Ranchi"/>
    <x v="1"/>
    <s v="BMC Code : 2009"/>
    <x v="130"/>
    <s v="NARKOPI"/>
    <x v="1"/>
    <s v="Direct"/>
    <n v="529.75"/>
    <n v="20501.370000000003"/>
    <n v="673.28"/>
    <n v="27496.91"/>
    <n v="0"/>
    <n v="0"/>
    <n v="673.28"/>
    <n v="27496.91"/>
    <n v="20501.370000000003"/>
    <n v="0"/>
  </r>
  <r>
    <s v="Ranchi"/>
    <x v="1"/>
    <s v="BMC Code : 2001"/>
    <x v="16"/>
    <s v="MASU"/>
    <x v="1"/>
    <s v="Direct"/>
    <n v="552.21999999999991"/>
    <n v="23367.750000000004"/>
    <n v="576.54"/>
    <n v="23587.31"/>
    <n v="0"/>
    <n v="0"/>
    <n v="576.54"/>
    <n v="23587.31"/>
    <n v="23367.750000000004"/>
    <n v="0"/>
  </r>
  <r>
    <s v="Ranchi"/>
    <x v="1"/>
    <s v="BMC Code : 2001"/>
    <x v="18"/>
    <s v="PANDEPARA"/>
    <x v="1"/>
    <s v="Indirect"/>
    <n v="85.92"/>
    <n v="3370.95"/>
    <n v="0"/>
    <n v="0"/>
    <n v="0"/>
    <n v="0"/>
    <n v="0"/>
    <n v="0"/>
    <n v="3370.95"/>
    <n v="0"/>
  </r>
  <r>
    <s v="Ranchi"/>
    <x v="1"/>
    <s v="BMC Code : 2001"/>
    <x v="11"/>
    <s v="KARANJI 2"/>
    <x v="0"/>
    <s v="Direct"/>
    <n v="218.64"/>
    <n v="8321.2800000000007"/>
    <n v="193.74999999999997"/>
    <n v="8004.2199999999993"/>
    <n v="29.269999999999996"/>
    <n v="1160.03"/>
    <n v="223.01999999999998"/>
    <n v="9164.25"/>
    <n v="8321.2800000000007"/>
    <n v="0"/>
  </r>
  <r>
    <s v="Ranchi"/>
    <x v="1"/>
    <s v="BMC Code : 2001"/>
    <x v="26"/>
    <s v="ITKI 2"/>
    <x v="1"/>
    <s v="Indirect"/>
    <n v="67.64"/>
    <n v="2483.5200000000004"/>
    <n v="0"/>
    <n v="0"/>
    <n v="0"/>
    <n v="0"/>
    <n v="0"/>
    <n v="0"/>
    <n v="2483.5200000000004"/>
    <n v="0"/>
  </r>
  <r>
    <s v="Ranchi"/>
    <x v="1"/>
    <s v="BMC Code : 2002"/>
    <x v="46"/>
    <s v="Paali"/>
    <x v="2"/>
    <s v="Direct"/>
    <n v="3634.0000000000005"/>
    <n v="151271.06999999998"/>
    <n v="3617.6999999999994"/>
    <n v="150627.39000000001"/>
    <n v="16.3"/>
    <n v="663.29000000000008"/>
    <n v="3633.9999999999995"/>
    <n v="151290.68000000002"/>
    <n v="151271.06999999998"/>
    <n v="7603"/>
  </r>
  <r>
    <s v="Ranchi"/>
    <x v="1"/>
    <s v="BMC Code : 2002"/>
    <x v="31"/>
    <s v="Jari"/>
    <x v="0"/>
    <s v="Direct"/>
    <n v="1046.8999999999999"/>
    <n v="42435.040000000001"/>
    <n v="1048.7800000000002"/>
    <n v="43326.019999999982"/>
    <n v="0"/>
    <n v="0"/>
    <n v="1048.7800000000002"/>
    <n v="43326.019999999982"/>
    <n v="42435.040000000001"/>
    <n v="0"/>
  </r>
  <r>
    <s v="Ranchi"/>
    <x v="1"/>
    <s v="BMC Code : 2002"/>
    <x v="37"/>
    <s v="Bijuliya"/>
    <x v="0"/>
    <s v="Direct"/>
    <n v="969.3"/>
    <n v="38090.47"/>
    <n v="1002.67"/>
    <n v="40026.71"/>
    <n v="0"/>
    <n v="0"/>
    <n v="1002.67"/>
    <n v="40026.71"/>
    <n v="38090.47"/>
    <n v="0"/>
  </r>
  <r>
    <s v="Ranchi"/>
    <x v="1"/>
    <s v="BMC Code : 2002"/>
    <x v="36"/>
    <s v="Pandra"/>
    <x v="0"/>
    <s v="Direct"/>
    <n v="129.1"/>
    <n v="5262.7100000000009"/>
    <n v="126.94999999999999"/>
    <n v="5227.92"/>
    <n v="0"/>
    <n v="0"/>
    <n v="126.94999999999999"/>
    <n v="5227.92"/>
    <n v="5227.92"/>
    <n v="0"/>
  </r>
  <r>
    <s v="Ranchi"/>
    <x v="1"/>
    <s v="BMC Code : 2002"/>
    <x v="41"/>
    <s v="BASKI"/>
    <x v="0"/>
    <s v="Direct"/>
    <n v="266.40000000000003"/>
    <n v="9635.5500000000029"/>
    <n v="259.58999999999997"/>
    <n v="10020.769999999999"/>
    <n v="0"/>
    <n v="0"/>
    <n v="259.58999999999997"/>
    <n v="10020.769999999999"/>
    <n v="9635.5500000000029"/>
    <n v="0"/>
  </r>
  <r>
    <s v="Ranchi"/>
    <x v="1"/>
    <s v="BMC Code : 2002"/>
    <x v="34"/>
    <s v="RANIKHATANGA"/>
    <x v="0"/>
    <s v="Direct"/>
    <n v="1416.9"/>
    <n v="53955.58"/>
    <n v="1433.57"/>
    <n v="55995.18"/>
    <n v="0"/>
    <n v="0"/>
    <n v="1433.57"/>
    <n v="55995.18"/>
    <n v="53955.58"/>
    <n v="0"/>
  </r>
  <r>
    <s v="Ranchi"/>
    <x v="1"/>
    <s v="BMC Code : 2002"/>
    <x v="40"/>
    <s v="SURSA"/>
    <x v="0"/>
    <s v="Direct"/>
    <n v="1070.1999999999998"/>
    <n v="42039.360000000008"/>
    <n v="1063.56"/>
    <n v="40655.849999999991"/>
    <n v="0"/>
    <n v="0"/>
    <n v="1063.56"/>
    <n v="40655.849999999991"/>
    <n v="40655.849999999991"/>
    <n v="0"/>
  </r>
  <r>
    <s v="Ranchi"/>
    <x v="1"/>
    <s v="BMC Code : 2002"/>
    <x v="38"/>
    <s v="CHIPRA"/>
    <x v="0"/>
    <s v="Direct"/>
    <n v="310.89999999999998"/>
    <n v="11785.08"/>
    <n v="263.33999999999997"/>
    <n v="10318.34"/>
    <n v="0"/>
    <n v="0"/>
    <n v="263.33999999999997"/>
    <n v="10318.34"/>
    <n v="10318.34"/>
    <n v="0"/>
  </r>
  <r>
    <s v="Ranchi"/>
    <x v="1"/>
    <s v="BMC Code : 2002"/>
    <x v="28"/>
    <s v="DHONTHA TOLI"/>
    <x v="0"/>
    <s v="Direct"/>
    <n v="477.6"/>
    <n v="19141.27"/>
    <n v="477.7299999999999"/>
    <n v="17892.760000000002"/>
    <n v="0"/>
    <n v="0"/>
    <n v="477.7299999999999"/>
    <n v="17892.760000000002"/>
    <n v="17892.760000000002"/>
    <n v="0"/>
  </r>
  <r>
    <s v="Ranchi"/>
    <x v="1"/>
    <s v="BMC Code : 2002"/>
    <x v="33"/>
    <s v="MALTOTI"/>
    <x v="0"/>
    <s v="Direct"/>
    <n v="100.3"/>
    <n v="4686.37"/>
    <n v="101.78"/>
    <n v="4772.3999999999996"/>
    <n v="0"/>
    <n v="0"/>
    <n v="101.78"/>
    <n v="4772.3999999999996"/>
    <n v="4686.37"/>
    <n v="0"/>
  </r>
  <r>
    <s v="Ranchi"/>
    <x v="1"/>
    <s v="BMC Code : 2002"/>
    <x v="35"/>
    <s v="BAJPUR"/>
    <x v="1"/>
    <s v="Indirect"/>
    <n v="1494.9"/>
    <n v="50269.919999999998"/>
    <n v="0"/>
    <n v="0"/>
    <n v="0"/>
    <n v="0"/>
    <n v="0"/>
    <n v="0"/>
    <n v="50269.919999999998"/>
    <n v="0"/>
  </r>
  <r>
    <s v="Ranchi"/>
    <x v="1"/>
    <s v="BMC Code : 2002"/>
    <x v="27"/>
    <s v="BARGARI"/>
    <x v="0"/>
    <s v="Direct"/>
    <n v="383.09999999999991"/>
    <n v="15466.77"/>
    <n v="404.00999999999993"/>
    <n v="15357.33"/>
    <n v="0"/>
    <n v="0"/>
    <n v="404.00999999999993"/>
    <n v="15357.33"/>
    <n v="15357.33"/>
    <n v="0"/>
  </r>
  <r>
    <s v="Ranchi"/>
    <x v="1"/>
    <s v="BMC Code : 2002"/>
    <x v="30"/>
    <s v="PATRATOLI"/>
    <x v="0"/>
    <s v="Direct"/>
    <n v="1009.1999999999999"/>
    <n v="38752.82"/>
    <n v="986.07999999999993"/>
    <n v="37855.490000000005"/>
    <n v="0"/>
    <n v="0"/>
    <n v="986.07999999999993"/>
    <n v="37855.490000000005"/>
    <n v="37855.490000000005"/>
    <n v="0"/>
  </r>
  <r>
    <s v="Ranchi"/>
    <x v="1"/>
    <s v="BMC Code : 2002"/>
    <x v="32"/>
    <s v="BANAPIRI"/>
    <x v="0"/>
    <s v="Indirect"/>
    <n v="73.399999999999991"/>
    <n v="2967.33"/>
    <n v="0"/>
    <n v="0"/>
    <n v="0"/>
    <n v="0"/>
    <n v="0"/>
    <n v="0"/>
    <n v="2967.33"/>
    <n v="0"/>
  </r>
  <r>
    <s v="Ranchi"/>
    <x v="1"/>
    <s v="BMC Code : 2002"/>
    <x v="29"/>
    <s v="TIKO TOLI"/>
    <x v="1"/>
    <s v="Direct"/>
    <n v="716.7"/>
    <n v="28868.199999999997"/>
    <n v="727.08"/>
    <n v="30902.86"/>
    <n v="0"/>
    <n v="0"/>
    <n v="727.08"/>
    <n v="30902.86"/>
    <n v="28868.199999999997"/>
    <n v="0"/>
  </r>
  <r>
    <s v="Ranchi"/>
    <x v="1"/>
    <s v="BMC Code : 2002"/>
    <x v="39"/>
    <s v="PUNGI"/>
    <x v="0"/>
    <s v="Direct"/>
    <n v="314.00000000000006"/>
    <n v="12206.999999999998"/>
    <n v="313.49"/>
    <n v="11994.83"/>
    <n v="0"/>
    <n v="0"/>
    <n v="313.49"/>
    <n v="11994.83"/>
    <n v="11994.83"/>
    <n v="0"/>
  </r>
  <r>
    <s v="Ranchi"/>
    <x v="1"/>
    <s v="BMC Code : 2002"/>
    <x v="45"/>
    <s v="BARTOLI"/>
    <x v="1"/>
    <s v="Direct"/>
    <n v="566.9"/>
    <n v="21201.95"/>
    <n v="487.46999999999991"/>
    <n v="19827.080000000002"/>
    <n v="81.59"/>
    <n v="3385.47"/>
    <n v="569.05999999999995"/>
    <n v="23212.550000000003"/>
    <n v="21201.95"/>
    <n v="0"/>
  </r>
  <r>
    <s v="Ranchi"/>
    <x v="1"/>
    <s v="BMC Code : 2003"/>
    <x v="51"/>
    <s v="Hisri Thakurgaon"/>
    <x v="2"/>
    <s v="Direct"/>
    <n v="4059.2300000000005"/>
    <n v="152467.76999999999"/>
    <n v="4059.32"/>
    <n v="152414.74"/>
    <n v="0"/>
    <n v="0"/>
    <n v="4059.32"/>
    <n v="152414.74"/>
    <n v="152414.74"/>
    <n v="6041"/>
  </r>
  <r>
    <s v="Ranchi"/>
    <x v="1"/>
    <s v="BMC Code : 2003"/>
    <x v="49"/>
    <s v="UMEDANDA"/>
    <x v="0"/>
    <s v="Direct"/>
    <n v="407.46000000000004"/>
    <n v="14877.050000000003"/>
    <n v="404.28999999999996"/>
    <n v="14613.780000000002"/>
    <n v="0"/>
    <n v="0"/>
    <n v="404.28999999999996"/>
    <n v="14613.780000000002"/>
    <n v="14613.780000000002"/>
    <n v="0"/>
  </r>
  <r>
    <s v="Ranchi"/>
    <x v="1"/>
    <s v="BMC Code : 2003"/>
    <x v="47"/>
    <s v="THAKURGAON"/>
    <x v="0"/>
    <s v="Indirect"/>
    <n v="208.08999999999997"/>
    <n v="7691.3400000000011"/>
    <n v="0"/>
    <n v="0"/>
    <n v="0"/>
    <n v="0"/>
    <n v="0"/>
    <n v="0"/>
    <n v="7691.3400000000011"/>
    <n v="0"/>
  </r>
  <r>
    <s v="Ranchi"/>
    <x v="1"/>
    <s v="BMC Code : 2003"/>
    <x v="50"/>
    <s v="SURID"/>
    <x v="0"/>
    <s v="Direct"/>
    <n v="254.01000000000005"/>
    <n v="10540.579999999998"/>
    <n v="259.83"/>
    <n v="10506.66"/>
    <n v="0"/>
    <n v="0"/>
    <n v="259.83"/>
    <n v="10506.66"/>
    <n v="10506.66"/>
    <n v="0"/>
  </r>
  <r>
    <s v="Ranchi"/>
    <x v="1"/>
    <s v="BMC Code : 2003"/>
    <x v="48"/>
    <s v="URUGUTU"/>
    <x v="1"/>
    <s v="Indirect"/>
    <n v="248.62"/>
    <n v="9052.2200000000012"/>
    <n v="0"/>
    <n v="0"/>
    <n v="0"/>
    <n v="0"/>
    <n v="0"/>
    <n v="0"/>
    <n v="9052.2200000000012"/>
    <n v="0"/>
  </r>
  <r>
    <s v="Ranchi"/>
    <x v="1"/>
    <s v="BMC Code : 2004"/>
    <x v="55"/>
    <s v="CHOREYA"/>
    <x v="2"/>
    <s v="Direct"/>
    <n v="1282.6799999999998"/>
    <n v="42087.839999999989"/>
    <n v="1282.7000000000005"/>
    <n v="42087.839999999989"/>
    <n v="0"/>
    <n v="0"/>
    <n v="1282.7000000000005"/>
    <n v="42087.839999999989"/>
    <n v="42087.839999999989"/>
    <n v="809"/>
  </r>
  <r>
    <s v="Ranchi"/>
    <x v="1"/>
    <s v="BMC Code : 2004"/>
    <x v="52"/>
    <s v="Dombatoli"/>
    <x v="0"/>
    <s v="Direct"/>
    <n v="328.39"/>
    <n v="12483.540000000003"/>
    <n v="334.92"/>
    <n v="12577.210000000001"/>
    <n v="0"/>
    <n v="0"/>
    <n v="334.92"/>
    <n v="12577.210000000001"/>
    <n v="12483.540000000003"/>
    <n v="0"/>
  </r>
  <r>
    <s v="Ranchi"/>
    <x v="1"/>
    <s v="BMC Code : 2004"/>
    <x v="53"/>
    <s v="KADAM TOLI"/>
    <x v="1"/>
    <s v="Direct"/>
    <n v="308.13"/>
    <n v="12926.619999999999"/>
    <n v="294.51000000000005"/>
    <n v="12593.470000000001"/>
    <n v="0"/>
    <n v="0"/>
    <n v="294.51000000000005"/>
    <n v="12593.470000000001"/>
    <n v="12593.470000000001"/>
    <n v="0"/>
  </r>
  <r>
    <s v="Ranchi"/>
    <x v="1"/>
    <s v="BMC Code : 2004"/>
    <x v="54"/>
    <s v="MADHUKAM"/>
    <x v="0"/>
    <s v="Direct"/>
    <n v="284.44"/>
    <n v="11402.63"/>
    <n v="279.27999999999997"/>
    <n v="11422.529999999999"/>
    <n v="0"/>
    <n v="0"/>
    <n v="279.27999999999997"/>
    <n v="11422.529999999999"/>
    <n v="11402.63"/>
    <n v="0"/>
  </r>
  <r>
    <s v="Ranchi"/>
    <x v="1"/>
    <s v="BMC Code : 2002"/>
    <x v="42"/>
    <s v="Baski 2"/>
    <x v="2"/>
    <s v="Direct"/>
    <n v="458.90000000000003"/>
    <n v="17403.48"/>
    <n v="491.76"/>
    <n v="18818.359999999997"/>
    <n v="0"/>
    <n v="0"/>
    <n v="491.76"/>
    <n v="18818.359999999997"/>
    <n v="17403.48"/>
    <n v="0"/>
  </r>
  <r>
    <s v="Ranchi"/>
    <x v="1"/>
    <s v="BMC Code : 2002"/>
    <x v="44"/>
    <s v="KANBHITHA"/>
    <x v="0"/>
    <s v="Direct"/>
    <n v="689.91000000000008"/>
    <n v="23088.299999999996"/>
    <n v="723.29999999999984"/>
    <n v="25890.140000000003"/>
    <n v="0"/>
    <n v="0"/>
    <n v="723.29999999999984"/>
    <n v="25890.140000000003"/>
    <n v="23088.299999999996"/>
    <n v="0"/>
  </r>
  <r>
    <s v="Ranchi"/>
    <x v="1"/>
    <s v="BMC Code : 2002"/>
    <x v="43"/>
    <s v="UCHARI"/>
    <x v="0"/>
    <s v="Direct"/>
    <n v="510.00000000000006"/>
    <n v="19703.07"/>
    <n v="511.52"/>
    <n v="19088.790000000005"/>
    <n v="0"/>
    <n v="0"/>
    <n v="511.52"/>
    <n v="19088.790000000005"/>
    <n v="19088.790000000005"/>
    <n v="0"/>
  </r>
  <r>
    <s v="Ranchi"/>
    <x v="1"/>
    <s v="BMC Code : 2006"/>
    <x v="69"/>
    <s v="ORMANJHI"/>
    <x v="2"/>
    <s v="Direct"/>
    <n v="1257.8699999999999"/>
    <n v="48973.120000000003"/>
    <n v="1257.8699999999999"/>
    <n v="48973.099999999991"/>
    <n v="0"/>
    <n v="0"/>
    <n v="1257.8699999999999"/>
    <n v="48973.099999999991"/>
    <n v="48973.099999999991"/>
    <n v="0"/>
  </r>
  <r>
    <s v="Ranchi"/>
    <x v="1"/>
    <s v="BMC Code : 2006"/>
    <x v="66"/>
    <s v="MANDRO"/>
    <x v="0"/>
    <s v="Direct"/>
    <n v="882.94999999999993"/>
    <n v="35368.259999999995"/>
    <n v="886.31999999999994"/>
    <n v="35668.6"/>
    <n v="0"/>
    <n v="0"/>
    <n v="886.31999999999994"/>
    <n v="35668.6"/>
    <n v="35368.259999999995"/>
    <n v="0"/>
  </r>
  <r>
    <s v="Ranchi"/>
    <x v="1"/>
    <s v="BMC Code : 2006"/>
    <x v="60"/>
    <s v="DUMARDAGA"/>
    <x v="0"/>
    <s v="Direct"/>
    <n v="613.46"/>
    <n v="22973.78"/>
    <n v="754.88000000000011"/>
    <n v="28651.839999999997"/>
    <n v="0"/>
    <n v="0"/>
    <n v="754.88000000000011"/>
    <n v="28651.839999999997"/>
    <n v="22973.78"/>
    <n v="0"/>
  </r>
  <r>
    <s v="Ranchi"/>
    <x v="1"/>
    <s v="BMC Code : 2006"/>
    <x v="57"/>
    <s v="CHUTTU"/>
    <x v="0"/>
    <s v="Direct"/>
    <n v="927.79"/>
    <n v="38724.320000000007"/>
    <n v="932.56000000000006"/>
    <n v="39572.35"/>
    <n v="0"/>
    <n v="0"/>
    <n v="932.56000000000006"/>
    <n v="39572.35"/>
    <n v="38724.320000000007"/>
    <n v="0"/>
  </r>
  <r>
    <s v="Ranchi"/>
    <x v="1"/>
    <s v="BMC Code : 2006"/>
    <x v="63"/>
    <s v="JIRABAR"/>
    <x v="0"/>
    <s v="Direct"/>
    <n v="573.09"/>
    <n v="21233.360000000001"/>
    <n v="576.54"/>
    <n v="21161.32"/>
    <n v="0"/>
    <n v="0"/>
    <n v="576.54"/>
    <n v="21161.32"/>
    <n v="21161.32"/>
    <n v="0"/>
  </r>
  <r>
    <s v="Ranchi"/>
    <x v="1"/>
    <s v="BMC Code : 2006"/>
    <x v="65"/>
    <s v="HOCHAR"/>
    <x v="0"/>
    <s v="Direct"/>
    <n v="1566.6700000000003"/>
    <n v="60553.340000000004"/>
    <n v="1557.5999999999997"/>
    <n v="60464.150000000009"/>
    <n v="8.9700000000000006"/>
    <n v="373.47"/>
    <n v="1566.5699999999997"/>
    <n v="60837.62000000001"/>
    <n v="60553.340000000004"/>
    <n v="0"/>
  </r>
  <r>
    <s v="Ranchi"/>
    <x v="1"/>
    <s v="BMC Code : 2006"/>
    <x v="61"/>
    <s v="ADELHATU"/>
    <x v="1"/>
    <s v="Indirect"/>
    <n v="578.33000000000004"/>
    <n v="23424.960000000003"/>
    <n v="0"/>
    <n v="0"/>
    <n v="0"/>
    <n v="0"/>
    <n v="0"/>
    <n v="0"/>
    <n v="23424.960000000003"/>
    <n v="0"/>
  </r>
  <r>
    <s v="Ranchi"/>
    <x v="1"/>
    <s v="BMC Code : 2006"/>
    <x v="67"/>
    <s v="KUCHU"/>
    <x v="0"/>
    <s v="Direct"/>
    <n v="191.07999999999998"/>
    <n v="7992.6000000000022"/>
    <n v="192.81"/>
    <n v="8696.59"/>
    <n v="0"/>
    <n v="0"/>
    <n v="192.81"/>
    <n v="8696.59"/>
    <n v="7992.6000000000022"/>
    <n v="0"/>
  </r>
  <r>
    <s v="Ranchi"/>
    <x v="1"/>
    <s v="BMC Code : 2006"/>
    <x v="70"/>
    <s v="OYANA"/>
    <x v="0"/>
    <s v="Direct"/>
    <n v="53.99"/>
    <n v="1908.6600000000003"/>
    <n v="68.350000000000009"/>
    <n v="2385.79"/>
    <n v="0"/>
    <n v="0"/>
    <n v="68.350000000000009"/>
    <n v="2385.79"/>
    <n v="1908.6600000000003"/>
    <n v="0"/>
  </r>
  <r>
    <s v="Ranchi"/>
    <x v="1"/>
    <s v="BMC Code : 2006"/>
    <x v="59"/>
    <s v="CHATAKPUR"/>
    <x v="1"/>
    <s v="Indirect"/>
    <n v="232.61"/>
    <n v="9004.5400000000009"/>
    <n v="0"/>
    <n v="0"/>
    <n v="0"/>
    <n v="0"/>
    <n v="0"/>
    <n v="0"/>
    <n v="9004.5400000000009"/>
    <n v="0"/>
  </r>
  <r>
    <s v="Ranchi"/>
    <x v="1"/>
    <s v="BMC Code : 2006"/>
    <x v="68"/>
    <s v="KUKUI"/>
    <x v="0"/>
    <s v="Direct"/>
    <n v="339.03999999999996"/>
    <n v="14392.84"/>
    <n v="340.24"/>
    <n v="14403.84"/>
    <n v="0"/>
    <n v="0"/>
    <n v="340.24"/>
    <n v="14403.84"/>
    <n v="14392.84"/>
    <n v="0"/>
  </r>
  <r>
    <s v="Ranchi"/>
    <x v="1"/>
    <s v="BMC Code : 2006"/>
    <x v="58"/>
    <s v="PANCHOLI"/>
    <x v="1"/>
    <s v="Indirect"/>
    <n v="51.55"/>
    <n v="1882.35"/>
    <n v="0"/>
    <n v="0"/>
    <n v="0"/>
    <n v="0"/>
    <n v="0"/>
    <n v="0"/>
    <n v="1882.35"/>
    <n v="0"/>
  </r>
  <r>
    <s v="Ranchi"/>
    <x v="1"/>
    <s v="BMC Code : 2006"/>
    <x v="64"/>
    <s v="HOCHAR 2"/>
    <x v="1"/>
    <s v="Direct"/>
    <n v="725.28"/>
    <n v="29526.98"/>
    <n v="734.36000000000013"/>
    <n v="29630.74"/>
    <n v="0"/>
    <n v="0"/>
    <n v="734.36000000000013"/>
    <n v="29630.74"/>
    <n v="29526.98"/>
    <n v="0"/>
  </r>
  <r>
    <s v="Ranchi"/>
    <x v="1"/>
    <s v="BMC Code : 2006"/>
    <x v="135"/>
    <s v="BARAGAIN"/>
    <x v="1"/>
    <s v="Indirect"/>
    <n v="39"/>
    <n v="1661.4"/>
    <n v="0"/>
    <n v="0"/>
    <n v="0"/>
    <n v="0"/>
    <n v="0"/>
    <n v="0"/>
    <n v="1661.4"/>
    <n v="0"/>
  </r>
  <r>
    <s v="Ranchi"/>
    <x v="1"/>
    <s v="BMC Code : 2006"/>
    <x v="62"/>
    <s v="MANATU"/>
    <x v="1"/>
    <s v="Indirect"/>
    <n v="592.06999999999994"/>
    <n v="23103.399999999998"/>
    <n v="0"/>
    <n v="0"/>
    <n v="0"/>
    <n v="0"/>
    <n v="0"/>
    <n v="0"/>
    <n v="23103.399999999998"/>
    <n v="0"/>
  </r>
  <r>
    <s v="Ranchi"/>
    <x v="1"/>
    <s v="BMC Code : 2006"/>
    <x v="56"/>
    <s v="MAHESHPUR"/>
    <x v="1"/>
    <s v="Indirect"/>
    <n v="506.26999999999992"/>
    <n v="20968.309999999998"/>
    <n v="0"/>
    <n v="0"/>
    <n v="0"/>
    <n v="0"/>
    <n v="0"/>
    <n v="0"/>
    <n v="20968.309999999998"/>
    <n v="0"/>
  </r>
  <r>
    <s v="Ranchi"/>
    <x v="1"/>
    <s v="BMC Code : 2006"/>
    <x v="136"/>
    <s v="DEV DARSHAN"/>
    <x v="1"/>
    <s v="Indirect"/>
    <n v="116.51"/>
    <n v="4401.67"/>
    <n v="0"/>
    <n v="0"/>
    <n v="0"/>
    <n v="0"/>
    <n v="0"/>
    <n v="0"/>
    <n v="4401.67"/>
    <n v="0"/>
  </r>
  <r>
    <s v="Ranchi"/>
    <x v="1"/>
    <s v="BMC Code : 2006"/>
    <x v="137"/>
    <s v="KANKE"/>
    <x v="1"/>
    <s v="Indirect"/>
    <n v="301.26"/>
    <n v="11769.56"/>
    <n v="0"/>
    <n v="0"/>
    <n v="0"/>
    <n v="0"/>
    <n v="0"/>
    <n v="0"/>
    <n v="11769.56"/>
    <n v="0"/>
  </r>
  <r>
    <s v="Ranchi"/>
    <x v="1"/>
    <s v="BMC Code : 2007"/>
    <x v="83"/>
    <s v="PIRAGUTU"/>
    <x v="2"/>
    <s v="Direct"/>
    <n v="978.39999999999986"/>
    <n v="38932.950000000004"/>
    <n v="978.43000000000006"/>
    <n v="38932.949999999997"/>
    <n v="0"/>
    <n v="0"/>
    <n v="978.43000000000006"/>
    <n v="38932.949999999997"/>
    <n v="38932.949999999997"/>
    <n v="2643"/>
  </r>
  <r>
    <s v="Ranchi"/>
    <x v="1"/>
    <s v="BMC Code : 2007"/>
    <x v="76"/>
    <s v="SARAM"/>
    <x v="0"/>
    <s v="Direct"/>
    <n v="879.64"/>
    <n v="36402.020000000004"/>
    <n v="985.45999999999992"/>
    <n v="42887.330000000009"/>
    <n v="0"/>
    <n v="0"/>
    <n v="985.45999999999992"/>
    <n v="42887.330000000009"/>
    <n v="36402.020000000004"/>
    <n v="0"/>
  </r>
  <r>
    <s v="Ranchi"/>
    <x v="1"/>
    <s v="BMC Code : 2007"/>
    <x v="75"/>
    <s v="MURUPIRI"/>
    <x v="0"/>
    <s v="Direct"/>
    <n v="463.21000000000004"/>
    <n v="20331.100000000002"/>
    <n v="506.77999999999992"/>
    <n v="21394.02"/>
    <n v="0"/>
    <n v="0"/>
    <n v="506.77999999999992"/>
    <n v="21394.02"/>
    <n v="20331.100000000002"/>
    <n v="0"/>
  </r>
  <r>
    <s v="Ranchi"/>
    <x v="1"/>
    <s v="BMC Code : 2007"/>
    <x v="77"/>
    <s v="KEDAL"/>
    <x v="0"/>
    <s v="Direct"/>
    <n v="368.93"/>
    <n v="14888.619999999999"/>
    <n v="370.71999999999997"/>
    <n v="16477.79"/>
    <n v="0"/>
    <n v="0"/>
    <n v="370.71999999999997"/>
    <n v="16477.79"/>
    <n v="14888.619999999999"/>
    <n v="0"/>
  </r>
  <r>
    <s v="Ranchi"/>
    <x v="1"/>
    <s v="BMC Code : 2007"/>
    <x v="80"/>
    <s v="SAHEDA"/>
    <x v="0"/>
    <s v="Direct"/>
    <n v="463.58"/>
    <n v="18592.239999999998"/>
    <n v="483.35999999999996"/>
    <n v="20049.77"/>
    <n v="0"/>
    <n v="0"/>
    <n v="483.35999999999996"/>
    <n v="20049.77"/>
    <n v="18592.239999999998"/>
    <n v="0"/>
  </r>
  <r>
    <s v="Ranchi"/>
    <x v="1"/>
    <s v="BMC Code : 2007"/>
    <x v="82"/>
    <s v="NABATOLI"/>
    <x v="0"/>
    <s v="Direct"/>
    <n v="438.63"/>
    <n v="18050.300000000003"/>
    <n v="436.5"/>
    <n v="17966.920000000002"/>
    <n v="0"/>
    <n v="0"/>
    <n v="436.5"/>
    <n v="17966.920000000002"/>
    <n v="17966.920000000002"/>
    <n v="0"/>
  </r>
  <r>
    <s v="Ranchi"/>
    <x v="1"/>
    <s v="BMC Code : 2007"/>
    <x v="79"/>
    <s v="KARAMBA"/>
    <x v="0"/>
    <s v="Indirect"/>
    <n v="133.41"/>
    <n v="5450.5100000000011"/>
    <n v="0"/>
    <n v="0"/>
    <n v="0"/>
    <n v="0"/>
    <n v="0"/>
    <n v="0"/>
    <n v="5450.5100000000011"/>
    <n v="0"/>
  </r>
  <r>
    <s v="Ranchi"/>
    <x v="1"/>
    <s v="BMC Code : 2007"/>
    <x v="71"/>
    <s v="KURALU"/>
    <x v="0"/>
    <s v="Direct"/>
    <n v="253.84999999999997"/>
    <n v="9783.36"/>
    <n v="254.54999999999995"/>
    <n v="10040.349999999999"/>
    <n v="0"/>
    <n v="0"/>
    <n v="254.54999999999995"/>
    <n v="10040.349999999999"/>
    <n v="9783.36"/>
    <n v="0"/>
  </r>
  <r>
    <s v="Ranchi"/>
    <x v="1"/>
    <s v="BMC Code : 2007"/>
    <x v="74"/>
    <s v="MAKKA"/>
    <x v="1"/>
    <s v="Direct"/>
    <n v="421.04999999999995"/>
    <n v="17667.920000000002"/>
    <n v="442.44"/>
    <n v="18157.96"/>
    <n v="0"/>
    <n v="0"/>
    <n v="442.44"/>
    <n v="18157.96"/>
    <n v="17667.920000000002"/>
    <n v="0"/>
  </r>
  <r>
    <s v="Ranchi"/>
    <x v="1"/>
    <s v="BMC Code : 2007"/>
    <x v="78"/>
    <s v="CHORA"/>
    <x v="0"/>
    <s v="Direct"/>
    <n v="572.48"/>
    <n v="22691.050000000003"/>
    <n v="579.45000000000005"/>
    <n v="23552.98"/>
    <n v="0"/>
    <n v="0"/>
    <n v="579.45000000000005"/>
    <n v="23552.98"/>
    <n v="22691.050000000003"/>
    <n v="0"/>
  </r>
  <r>
    <s v="Ranchi"/>
    <x v="1"/>
    <s v="BMC Code : 2007"/>
    <x v="73"/>
    <s v="ULATU"/>
    <x v="0"/>
    <s v="Indirect"/>
    <n v="502.81"/>
    <n v="21822.1"/>
    <n v="0"/>
    <n v="0"/>
    <n v="0"/>
    <n v="0"/>
    <n v="0"/>
    <n v="0"/>
    <n v="21822.1"/>
    <n v="0"/>
  </r>
  <r>
    <s v="Ranchi"/>
    <x v="1"/>
    <s v="BMC Code : 2007"/>
    <x v="81"/>
    <s v="USKU"/>
    <x v="0"/>
    <s v="Indirect"/>
    <n v="323.07"/>
    <n v="13130.05"/>
    <n v="0"/>
    <n v="0"/>
    <n v="0"/>
    <n v="0"/>
    <n v="0"/>
    <n v="0"/>
    <n v="13130.05"/>
    <n v="0"/>
  </r>
  <r>
    <s v="Ranchi"/>
    <x v="1"/>
    <s v="BMC Code : 2007"/>
    <x v="72"/>
    <s v="ICHAPIRI"/>
    <x v="0"/>
    <s v="Direct"/>
    <n v="148.36999999999998"/>
    <n v="5792.22"/>
    <n v="147.59"/>
    <n v="6349.58"/>
    <n v="0"/>
    <n v="0"/>
    <n v="147.59"/>
    <n v="6349.58"/>
    <n v="5792.22"/>
    <n v="0"/>
  </r>
  <r>
    <s v="Ranchi"/>
    <x v="1"/>
    <s v="BMC Code : 2008"/>
    <x v="109"/>
    <s v="CHATTI BHANDRA"/>
    <x v="2"/>
    <s v="Direct"/>
    <n v="3136.09"/>
    <n v="124005.18000000002"/>
    <n v="3133.1"/>
    <n v="124228.69999999998"/>
    <n v="0"/>
    <n v="0"/>
    <n v="3133.1"/>
    <n v="124228.69999999998"/>
    <n v="124005.18000000002"/>
    <n v="447"/>
  </r>
  <r>
    <s v="Ranchi"/>
    <x v="1"/>
    <s v="BMC Code : 2008"/>
    <x v="103"/>
    <s v="BHITTA"/>
    <x v="0"/>
    <s v="Direct"/>
    <n v="409.12"/>
    <n v="14408.04"/>
    <n v="415.26999999999992"/>
    <n v="15283.050000000001"/>
    <n v="0"/>
    <n v="0"/>
    <n v="415.26999999999992"/>
    <n v="15283.050000000001"/>
    <n v="14408.04"/>
    <n v="0"/>
  </r>
  <r>
    <s v="Ranchi"/>
    <x v="1"/>
    <s v="BMC Code : 2008"/>
    <x v="92"/>
    <s v="Guri"/>
    <x v="0"/>
    <s v="Direct"/>
    <n v="1065.1599999999999"/>
    <n v="41827.54"/>
    <n v="1065.2200000000003"/>
    <n v="42486.459999999992"/>
    <n v="0"/>
    <n v="0"/>
    <n v="1065.2200000000003"/>
    <n v="42486.459999999992"/>
    <n v="41827.54"/>
    <n v="0"/>
  </r>
  <r>
    <s v="Ranchi"/>
    <x v="1"/>
    <s v="BMC Code : 2008"/>
    <x v="93"/>
    <s v="Bhaiyagaon"/>
    <x v="0"/>
    <s v="Direct"/>
    <n v="117.34"/>
    <n v="4816.59"/>
    <n v="119.31000000000002"/>
    <n v="4727.25"/>
    <n v="0"/>
    <n v="0"/>
    <n v="119.31000000000002"/>
    <n v="4727.25"/>
    <n v="4727.25"/>
    <n v="0"/>
  </r>
  <r>
    <s v="Ranchi"/>
    <x v="1"/>
    <s v="BMC Code : 2008"/>
    <x v="87"/>
    <s v="Chitri Ambatoli"/>
    <x v="0"/>
    <s v="Direct"/>
    <n v="966.08"/>
    <n v="39036.859999999993"/>
    <n v="976.43000000000006"/>
    <n v="40525.210000000006"/>
    <n v="0"/>
    <n v="0"/>
    <n v="976.43000000000006"/>
    <n v="40525.210000000006"/>
    <n v="39036.859999999993"/>
    <n v="0"/>
  </r>
  <r>
    <s v="Ranchi"/>
    <x v="1"/>
    <s v="BMC Code : 2008"/>
    <x v="90"/>
    <s v="Rampur"/>
    <x v="0"/>
    <s v="Direct"/>
    <n v="3436.8199999999997"/>
    <n v="128129.47"/>
    <n v="3359.77"/>
    <n v="129451.29000000001"/>
    <n v="0"/>
    <n v="0"/>
    <n v="3359.77"/>
    <n v="129451.29000000001"/>
    <n v="128129.47"/>
    <n v="0"/>
  </r>
  <r>
    <s v="Ranchi"/>
    <x v="1"/>
    <s v="BMC Code : 2008"/>
    <x v="86"/>
    <s v="Ningni"/>
    <x v="1"/>
    <s v="Direct"/>
    <n v="862.88000000000022"/>
    <n v="34093.119999999995"/>
    <n v="855.72"/>
    <n v="34113.65"/>
    <n v="0"/>
    <n v="0"/>
    <n v="855.72"/>
    <n v="34113.65"/>
    <n v="34093.119999999995"/>
    <n v="0"/>
  </r>
  <r>
    <s v="Ranchi"/>
    <x v="1"/>
    <s v="BMC Code : 2008"/>
    <x v="101"/>
    <s v="MASHMANO"/>
    <x v="0"/>
    <s v="Direct"/>
    <n v="1565.6399999999999"/>
    <n v="51659.280000000006"/>
    <n v="1519.59"/>
    <n v="51620.04"/>
    <n v="0"/>
    <n v="0"/>
    <n v="1519.59"/>
    <n v="51620.04"/>
    <n v="51620.04"/>
    <n v="0"/>
  </r>
  <r>
    <s v="Ranchi"/>
    <x v="1"/>
    <s v="BMC Code : 2008"/>
    <x v="100"/>
    <s v="PAHARKESA"/>
    <x v="0"/>
    <s v="Direct"/>
    <n v="906.13999999999987"/>
    <n v="38614.32"/>
    <n v="910.09999999999991"/>
    <n v="38570.720000000001"/>
    <n v="0"/>
    <n v="0"/>
    <n v="910.09999999999991"/>
    <n v="38570.720000000001"/>
    <n v="38570.720000000001"/>
    <n v="0"/>
  </r>
  <r>
    <s v="Ranchi"/>
    <x v="1"/>
    <s v="BMC Code : 2008"/>
    <x v="96"/>
    <s v="Mundo"/>
    <x v="0"/>
    <s v="Direct"/>
    <n v="201.54000000000002"/>
    <n v="7636.04"/>
    <n v="202.85999999999999"/>
    <n v="7333.38"/>
    <n v="0"/>
    <n v="0"/>
    <n v="202.85999999999999"/>
    <n v="7333.38"/>
    <n v="7333.38"/>
    <n v="0"/>
  </r>
  <r>
    <s v="Ranchi"/>
    <x v="1"/>
    <s v="BMC Code : 2008"/>
    <x v="89"/>
    <s v="BHUJANIYA"/>
    <x v="0"/>
    <s v="Indirect"/>
    <n v="407.56000000000006"/>
    <n v="14429.27"/>
    <n v="0"/>
    <n v="0"/>
    <n v="0"/>
    <n v="0"/>
    <n v="0"/>
    <n v="0"/>
    <n v="14429.27"/>
    <n v="0"/>
  </r>
  <r>
    <s v="Ranchi"/>
    <x v="1"/>
    <s v="BMC Code : 2008"/>
    <x v="88"/>
    <s v="DAARU"/>
    <x v="0"/>
    <s v="Direct"/>
    <n v="863.44"/>
    <n v="32501.850000000002"/>
    <n v="867.24999999999989"/>
    <n v="34879.61"/>
    <n v="0"/>
    <n v="0"/>
    <n v="867.24999999999989"/>
    <n v="34879.61"/>
    <n v="32501.850000000002"/>
    <n v="0"/>
  </r>
  <r>
    <s v="Ranchi"/>
    <x v="1"/>
    <s v="BMC Code : 2008"/>
    <x v="99"/>
    <s v="CHHARDA"/>
    <x v="0"/>
    <s v="Direct"/>
    <n v="402.46"/>
    <n v="16871.580000000002"/>
    <n v="441.29999999999995"/>
    <n v="19310.810000000001"/>
    <n v="0"/>
    <n v="0"/>
    <n v="441.29999999999995"/>
    <n v="19310.810000000001"/>
    <n v="16871.580000000002"/>
    <n v="0"/>
  </r>
  <r>
    <s v="Ranchi"/>
    <x v="1"/>
    <s v="BMC Code : 2008"/>
    <x v="94"/>
    <s v="NADI NAGRA 2"/>
    <x v="1"/>
    <s v="Direct"/>
    <n v="452.64000000000004"/>
    <n v="17608.669999999998"/>
    <n v="456.13"/>
    <n v="17641.650000000001"/>
    <n v="0"/>
    <n v="0"/>
    <n v="456.13"/>
    <n v="17641.650000000001"/>
    <n v="17608.669999999998"/>
    <n v="0"/>
  </r>
  <r>
    <s v="Ranchi"/>
    <x v="1"/>
    <s v="BMC Code : 2008"/>
    <x v="95"/>
    <s v="BASRI NAGRA"/>
    <x v="1"/>
    <s v="Direct"/>
    <n v="313.52000000000004"/>
    <n v="12074.69"/>
    <n v="313.61"/>
    <n v="12720.379999999997"/>
    <n v="0"/>
    <n v="0"/>
    <n v="313.61"/>
    <n v="12720.379999999997"/>
    <n v="12074.69"/>
    <n v="0"/>
  </r>
  <r>
    <s v="Ranchi"/>
    <x v="1"/>
    <s v="BMC Code : 2008"/>
    <x v="97"/>
    <s v="SORANDA"/>
    <x v="1"/>
    <s v="Direct"/>
    <n v="337.18"/>
    <n v="14704.63"/>
    <n v="335.6"/>
    <n v="14610.619999999999"/>
    <n v="3.41"/>
    <n v="159.79000000000002"/>
    <n v="339.01000000000005"/>
    <n v="14770.41"/>
    <n v="14704.63"/>
    <n v="0"/>
  </r>
  <r>
    <s v="Ranchi"/>
    <x v="1"/>
    <s v="BMC Code : 2008"/>
    <x v="112"/>
    <s v="KANJO"/>
    <x v="1"/>
    <s v="Direct"/>
    <n v="160.86000000000001"/>
    <n v="5633.2"/>
    <n v="165.74"/>
    <n v="6035.52"/>
    <n v="0"/>
    <n v="0"/>
    <n v="165.74"/>
    <n v="6035.52"/>
    <n v="5633.2"/>
    <n v="0"/>
  </r>
  <r>
    <s v="Ranchi"/>
    <x v="1"/>
    <s v="BMC Code : 2008"/>
    <x v="85"/>
    <s v="ITTA BARHI CHOWK"/>
    <x v="1"/>
    <s v="Direct"/>
    <n v="1066.0200000000002"/>
    <n v="43046.51999999999"/>
    <n v="1064.9000000000001"/>
    <n v="44836.299999999996"/>
    <n v="0"/>
    <n v="0"/>
    <n v="1064.9000000000001"/>
    <n v="44836.299999999996"/>
    <n v="43046.51999999999"/>
    <n v="0"/>
  </r>
  <r>
    <s v="Ranchi"/>
    <x v="1"/>
    <s v="BMC Code : 2008"/>
    <x v="91"/>
    <s v="MUNDO 2"/>
    <x v="1"/>
    <s v="Indirect"/>
    <n v="448.73999999999995"/>
    <n v="17879.330000000002"/>
    <n v="0"/>
    <n v="0"/>
    <n v="0"/>
    <n v="0"/>
    <n v="0"/>
    <n v="0"/>
    <n v="17879.330000000002"/>
    <n v="0"/>
  </r>
  <r>
    <s v="Ranchi"/>
    <x v="1"/>
    <s v="BMC Code : 2008"/>
    <x v="105"/>
    <s v="LONGA"/>
    <x v="1"/>
    <s v="Direct"/>
    <n v="422.20000000000005"/>
    <n v="16170.760000000002"/>
    <n v="422.26"/>
    <n v="17923.829999999998"/>
    <n v="0"/>
    <n v="0"/>
    <n v="422.26"/>
    <n v="17923.829999999998"/>
    <n v="16170.760000000002"/>
    <n v="0"/>
  </r>
  <r>
    <s v="Ranchi"/>
    <x v="1"/>
    <s v="BMC Code : 2008"/>
    <x v="104"/>
    <s v="KACHMACHI"/>
    <x v="1"/>
    <s v="Direct"/>
    <n v="362.04"/>
    <n v="13442.300000000001"/>
    <n v="362.17"/>
    <n v="13739.61"/>
    <n v="0"/>
    <n v="0"/>
    <n v="362.17"/>
    <n v="13739.61"/>
    <n v="13442.300000000001"/>
    <n v="0"/>
  </r>
  <r>
    <s v="Ranchi"/>
    <x v="1"/>
    <s v="BMC Code : 2008"/>
    <x v="84"/>
    <s v="TOTO"/>
    <x v="1"/>
    <s v="Indirect"/>
    <n v="243.32"/>
    <n v="9811.18"/>
    <n v="0"/>
    <n v="0"/>
    <n v="0"/>
    <n v="0"/>
    <n v="0"/>
    <n v="0"/>
    <n v="9811.18"/>
    <n v="0"/>
  </r>
  <r>
    <s v="Ranchi"/>
    <x v="1"/>
    <s v="BMC Code : 2008"/>
    <x v="106"/>
    <s v="JATARGARI"/>
    <x v="0"/>
    <s v="Direct"/>
    <n v="340.54"/>
    <n v="14299.31"/>
    <n v="376.25"/>
    <n v="16073.61"/>
    <n v="0"/>
    <n v="0"/>
    <n v="376.25"/>
    <n v="16073.61"/>
    <n v="14299.31"/>
    <n v="0"/>
  </r>
  <r>
    <s v="Ranchi"/>
    <x v="1"/>
    <s v="BMC Code : 2008"/>
    <x v="107"/>
    <s v="AMALIYA PIPARTOLI"/>
    <x v="1"/>
    <s v="Direct"/>
    <n v="459.66"/>
    <n v="19072.669999999998"/>
    <n v="885.42"/>
    <n v="37983.549999999988"/>
    <n v="12.299999999999999"/>
    <n v="512.94000000000005"/>
    <n v="897.71999999999991"/>
    <n v="38496.489999999991"/>
    <n v="19072.669999999998"/>
    <n v="0"/>
  </r>
  <r>
    <s v="Ranchi"/>
    <x v="1"/>
    <s v="BMC Code : 2008"/>
    <x v="108"/>
    <s v="RAYKERA"/>
    <x v="0"/>
    <s v="Direct"/>
    <n v="145.57999999999998"/>
    <n v="5745.06"/>
    <n v="254.64000000000001"/>
    <n v="10945.51"/>
    <n v="0"/>
    <n v="0"/>
    <n v="254.64000000000001"/>
    <n v="10945.51"/>
    <n v="5745.06"/>
    <n v="0"/>
  </r>
  <r>
    <s v="Ranchi"/>
    <x v="1"/>
    <s v="BMC Code : 2008"/>
    <x v="111"/>
    <s v="KUNDO AMBATOLI"/>
    <x v="0"/>
    <s v="Direct"/>
    <n v="110.06"/>
    <n v="3788.4300000000003"/>
    <n v="84.38"/>
    <n v="4023.07"/>
    <n v="0"/>
    <n v="0"/>
    <n v="84.38"/>
    <n v="4023.07"/>
    <n v="3788.4300000000003"/>
    <n v="0"/>
  </r>
  <r>
    <s v="Ranchi"/>
    <x v="1"/>
    <s v="BMC Code : 2008"/>
    <x v="98"/>
    <s v="PAHARKESHA 2"/>
    <x v="1"/>
    <s v="Indirect"/>
    <n v="228.08"/>
    <n v="8941.93"/>
    <n v="0"/>
    <n v="0"/>
    <n v="0"/>
    <n v="0"/>
    <n v="0"/>
    <n v="0"/>
    <n v="8941.93"/>
    <n v="0"/>
  </r>
  <r>
    <s v="Ranchi"/>
    <x v="1"/>
    <s v="BMC Code : 2009"/>
    <x v="134"/>
    <s v="Chanho"/>
    <x v="2"/>
    <s v="Direct"/>
    <n v="671.46999999999991"/>
    <n v="27193.510000000006"/>
    <n v="671.46999999999991"/>
    <n v="27193.480000000003"/>
    <n v="0"/>
    <n v="0"/>
    <n v="671.46999999999991"/>
    <n v="27193.480000000003"/>
    <n v="27193.480000000003"/>
    <n v="0"/>
  </r>
  <r>
    <s v="Ranchi"/>
    <x v="1"/>
    <s v="BMC Code : 2009"/>
    <x v="128"/>
    <s v="Bajra"/>
    <x v="1"/>
    <s v="Direct"/>
    <n v="464.15999999999985"/>
    <n v="16960.95"/>
    <n v="462.14000000000004"/>
    <n v="17559.580000000002"/>
    <n v="0"/>
    <n v="0"/>
    <n v="462.14000000000004"/>
    <n v="17559.580000000002"/>
    <n v="16960.95"/>
    <n v="0"/>
  </r>
  <r>
    <s v="Ranchi"/>
    <x v="1"/>
    <s v="BMC Code : 2009"/>
    <x v="132"/>
    <s v="Naudi"/>
    <x v="1"/>
    <s v="Direct"/>
    <n v="252.78"/>
    <n v="9677.83"/>
    <n v="253.04999999999995"/>
    <n v="9813.99"/>
    <n v="0"/>
    <n v="0"/>
    <n v="253.04999999999995"/>
    <n v="9813.99"/>
    <n v="9677.83"/>
    <n v="0"/>
  </r>
  <r>
    <s v="Ranchi"/>
    <x v="1"/>
    <s v="BMC Code : 2009"/>
    <x v="129"/>
    <s v="DUMRI"/>
    <x v="1"/>
    <s v="Direct"/>
    <n v="582.56000000000006"/>
    <n v="22628.06"/>
    <n v="603.75"/>
    <n v="23844.68"/>
    <n v="0"/>
    <n v="0"/>
    <n v="603.75"/>
    <n v="23844.68"/>
    <n v="22628.06"/>
    <n v="0"/>
  </r>
  <r>
    <s v="Ranchi"/>
    <x v="1"/>
    <s v="BMC Code : 2009"/>
    <x v="126"/>
    <s v="GANESHPUR"/>
    <x v="1"/>
    <s v="Direct"/>
    <n v="1686.6899999999998"/>
    <n v="67297.459999999992"/>
    <n v="1686.88"/>
    <n v="67757.45"/>
    <n v="0"/>
    <n v="0"/>
    <n v="1686.88"/>
    <n v="67757.45"/>
    <n v="67297.459999999992"/>
    <n v="0"/>
  </r>
  <r>
    <s v="Ranchi"/>
    <x v="1"/>
    <s v="BMC Code : 2009"/>
    <x v="118"/>
    <s v="CHATWAL"/>
    <x v="1"/>
    <s v="Indirect"/>
    <n v="689.86"/>
    <n v="26210.5"/>
    <n v="0"/>
    <n v="0"/>
    <n v="0"/>
    <n v="0"/>
    <n v="0"/>
    <n v="0"/>
    <n v="26210.5"/>
    <n v="0"/>
  </r>
  <r>
    <s v="Ranchi"/>
    <x v="1"/>
    <s v="BMC Code : 2009"/>
    <x v="124"/>
    <s v="BARHE"/>
    <x v="0"/>
    <s v="Direct"/>
    <n v="365.53"/>
    <n v="14150.460000000003"/>
    <n v="365.58"/>
    <n v="15071.6"/>
    <n v="0"/>
    <n v="0"/>
    <n v="365.58"/>
    <n v="15071.6"/>
    <n v="14150.460000000003"/>
    <n v="0"/>
  </r>
  <r>
    <s v="Ranchi"/>
    <x v="1"/>
    <s v="BMC Code : 2009"/>
    <x v="125"/>
    <s v="LUNDRI 2"/>
    <x v="0"/>
    <s v="Direct"/>
    <n v="87.41"/>
    <n v="3548.5499999999997"/>
    <n v="82.27"/>
    <n v="3550.5299999999997"/>
    <n v="0"/>
    <n v="0"/>
    <n v="82.27"/>
    <n v="3550.5299999999997"/>
    <n v="3548.5499999999997"/>
    <n v="0"/>
  </r>
  <r>
    <s v="Ranchi"/>
    <x v="1"/>
    <s v="BMC Code : 2009"/>
    <x v="123"/>
    <s v="LUNDRI 1"/>
    <x v="0"/>
    <s v="Direct"/>
    <n v="611.28"/>
    <n v="23166.84"/>
    <n v="608.20000000000005"/>
    <n v="23761.409999999996"/>
    <n v="0"/>
    <n v="0"/>
    <n v="608.20000000000005"/>
    <n v="23761.409999999996"/>
    <n v="23166.84"/>
    <n v="0"/>
  </r>
  <r>
    <s v="Ranchi"/>
    <x v="1"/>
    <s v="BMC Code : 2009"/>
    <x v="120"/>
    <s v="HUTAR"/>
    <x v="0"/>
    <s v="Direct"/>
    <n v="1298.79"/>
    <n v="49726.19999999999"/>
    <n v="1298.1899999999996"/>
    <n v="49707.460000000014"/>
    <n v="0"/>
    <n v="0"/>
    <n v="1298.1899999999996"/>
    <n v="49707.460000000014"/>
    <n v="49707.460000000014"/>
    <n v="0"/>
  </r>
  <r>
    <s v="Ranchi"/>
    <x v="1"/>
    <s v="BMC Code : 2009"/>
    <x v="119"/>
    <s v="PAKARIYO"/>
    <x v="1"/>
    <s v="Direct"/>
    <n v="869.91"/>
    <n v="34125.449999999997"/>
    <n v="846.08999999999992"/>
    <n v="32927.620000000003"/>
    <n v="23.85"/>
    <n v="1205.8600000000001"/>
    <n v="869.93999999999994"/>
    <n v="34133.480000000003"/>
    <n v="34125.449999999997"/>
    <n v="0"/>
  </r>
  <r>
    <s v="Ranchi"/>
    <x v="1"/>
    <s v="BMC Code : 2009"/>
    <x v="114"/>
    <s v="NAWATAND"/>
    <x v="0"/>
    <s v="Direct"/>
    <n v="727.28"/>
    <n v="28149.809999999998"/>
    <n v="727.8900000000001"/>
    <n v="28223.010000000002"/>
    <n v="0"/>
    <n v="0"/>
    <n v="727.8900000000001"/>
    <n v="28223.010000000002"/>
    <n v="28149.809999999998"/>
    <n v="0"/>
  </r>
  <r>
    <s v="Ranchi"/>
    <x v="1"/>
    <s v="BMC Code : 2009"/>
    <x v="113"/>
    <s v="KOTHI TOLA"/>
    <x v="0"/>
    <s v="Indirect"/>
    <n v="193.95"/>
    <n v="6429.7000000000007"/>
    <n v="0"/>
    <n v="0"/>
    <n v="0"/>
    <n v="0"/>
    <n v="0"/>
    <n v="0"/>
    <n v="6429.7000000000007"/>
    <n v="0"/>
  </r>
  <r>
    <s v="Ranchi"/>
    <x v="1"/>
    <s v="BMC Code : 2009"/>
    <x v="117"/>
    <s v="MADINA NAGAR"/>
    <x v="1"/>
    <s v="Direct"/>
    <n v="29.46"/>
    <n v="996.62"/>
    <n v="29.53"/>
    <n v="980.94999999999993"/>
    <n v="0"/>
    <n v="0"/>
    <n v="29.53"/>
    <n v="980.94999999999993"/>
    <n v="980.94999999999993"/>
    <n v="0"/>
  </r>
  <r>
    <s v="Ranchi"/>
    <x v="1"/>
    <s v="BMC Code : 2009"/>
    <x v="122"/>
    <s v="PAKARIYO 2"/>
    <x v="0"/>
    <s v="Direct"/>
    <n v="1351.54"/>
    <n v="50728.95"/>
    <n v="1359.3100000000004"/>
    <n v="54307.540000000008"/>
    <n v="0"/>
    <n v="0"/>
    <n v="1359.3100000000004"/>
    <n v="54307.540000000008"/>
    <n v="50728.95"/>
    <n v="0"/>
  </r>
  <r>
    <s v="Ranchi"/>
    <x v="1"/>
    <s v="BMC Code : 2009"/>
    <x v="116"/>
    <s v="PATRA TOLI"/>
    <x v="0"/>
    <s v="Direct"/>
    <n v="226.52"/>
    <n v="8477.67"/>
    <n v="208.86"/>
    <n v="8465.24"/>
    <n v="0"/>
    <n v="0"/>
    <n v="208.86"/>
    <n v="8465.24"/>
    <n v="8465.24"/>
    <n v="0"/>
  </r>
  <r>
    <s v="Ranchi"/>
    <x v="1"/>
    <s v="BMC Code : 2009"/>
    <x v="121"/>
    <s v="KATAIYA 2"/>
    <x v="1"/>
    <s v="Direct"/>
    <n v="579.70000000000005"/>
    <n v="21112.32"/>
    <n v="546.42000000000007"/>
    <n v="21271.58"/>
    <n v="0"/>
    <n v="0"/>
    <n v="546.42000000000007"/>
    <n v="21271.58"/>
    <n v="21112.32"/>
    <n v="0"/>
  </r>
  <r>
    <s v="Ranchi"/>
    <x v="1"/>
    <s v="BMC Code : 2009"/>
    <x v="115"/>
    <s v="KOKAR"/>
    <x v="1"/>
    <s v="Direct"/>
    <n v="500.06999999999994"/>
    <n v="19540.589999999997"/>
    <n v="486.87000000000006"/>
    <n v="19714.16"/>
    <n v="0"/>
    <n v="0"/>
    <n v="486.87000000000006"/>
    <n v="19714.16"/>
    <n v="19540.589999999997"/>
    <n v="0"/>
  </r>
  <r>
    <s v="Ranchi"/>
    <x v="1"/>
    <s v="BMC Code : 2009"/>
    <x v="133"/>
    <s v="RAGHUNATHPUR"/>
    <x v="1"/>
    <s v="Indirect"/>
    <n v="1874.1899999999998"/>
    <n v="74696.39"/>
    <n v="0"/>
    <n v="0"/>
    <n v="0"/>
    <n v="0"/>
    <n v="0"/>
    <n v="0"/>
    <n v="74696.39"/>
    <n v="0"/>
  </r>
  <r>
    <s v="Ranchi"/>
    <x v="1"/>
    <s v="BMC Code : 2009"/>
    <x v="127"/>
    <s v="KULLU"/>
    <x v="1"/>
    <s v="Indirect"/>
    <n v="325.77999999999997"/>
    <n v="12755.42"/>
    <n v="0"/>
    <n v="0"/>
    <n v="0"/>
    <n v="0"/>
    <n v="0"/>
    <n v="0"/>
    <n v="12755.42"/>
    <n v="0"/>
  </r>
  <r>
    <s v="Ranchi"/>
    <x v="2"/>
    <s v="BMC Code : 2001"/>
    <x v="24"/>
    <s v="Itki"/>
    <x v="2"/>
    <s v="Direct"/>
    <n v="14620.259999999998"/>
    <n v="599359.92000000004"/>
    <n v="14632.639999999994"/>
    <n v="600440.43000000005"/>
    <n v="0"/>
    <n v="0"/>
    <n v="14632.639999999994"/>
    <n v="600440.43000000005"/>
    <n v="599359.92000000004"/>
    <n v="20747"/>
  </r>
  <r>
    <s v="Ranchi"/>
    <x v="2"/>
    <s v="BMC Code : 2001"/>
    <x v="9"/>
    <s v="Bero"/>
    <x v="0"/>
    <s v="Direct"/>
    <n v="290.98"/>
    <n v="10702.779999999999"/>
    <n v="271.5"/>
    <n v="10691.86"/>
    <n v="0"/>
    <n v="0"/>
    <n v="271.5"/>
    <n v="10691.86"/>
    <n v="10691.86"/>
    <n v="0"/>
  </r>
  <r>
    <s v="Ranchi"/>
    <x v="2"/>
    <s v="BMC Code : 2001"/>
    <x v="4"/>
    <s v="Basila"/>
    <x v="0"/>
    <s v="Direct"/>
    <n v="1136.6600000000001"/>
    <n v="42580.51"/>
    <n v="1101.33"/>
    <n v="42545.87"/>
    <n v="0"/>
    <n v="0"/>
    <n v="1101.33"/>
    <n v="42545.87"/>
    <n v="42545.87"/>
    <n v="0"/>
  </r>
  <r>
    <s v="Ranchi"/>
    <x v="2"/>
    <s v="BMC Code : 2001"/>
    <x v="3"/>
    <s v="Erchoro"/>
    <x v="0"/>
    <s v="Direct"/>
    <n v="805.13999999999987"/>
    <n v="29566.230000000003"/>
    <n v="797.6400000000001"/>
    <n v="29555.979999999992"/>
    <n v="0"/>
    <n v="0"/>
    <n v="797.6400000000001"/>
    <n v="29555.979999999992"/>
    <n v="29555.979999999992"/>
    <n v="0"/>
  </r>
  <r>
    <s v="Ranchi"/>
    <x v="2"/>
    <s v="BMC Code : 2001"/>
    <x v="1"/>
    <s v="Makunda"/>
    <x v="0"/>
    <s v="Direct"/>
    <n v="246.22000000000003"/>
    <n v="10197.540000000001"/>
    <n v="245.58000000000004"/>
    <n v="10243.300000000001"/>
    <n v="0"/>
    <n v="0"/>
    <n v="245.58000000000004"/>
    <n v="10243.300000000001"/>
    <n v="10197.540000000001"/>
    <n v="0"/>
  </r>
  <r>
    <s v="Ranchi"/>
    <x v="2"/>
    <s v="BMC Code : 2001"/>
    <x v="25"/>
    <s v="NAGRI"/>
    <x v="1"/>
    <s v="Indirect"/>
    <n v="107.74000000000001"/>
    <n v="3095.11"/>
    <n v="0"/>
    <n v="0"/>
    <n v="0"/>
    <n v="0"/>
    <n v="0"/>
    <n v="0"/>
    <n v="3095.11"/>
    <n v="0"/>
  </r>
  <r>
    <s v="Ranchi"/>
    <x v="2"/>
    <s v="BMC Code : 2001"/>
    <x v="0"/>
    <s v="BOREYA"/>
    <x v="0"/>
    <s v="Direct"/>
    <n v="2727.74"/>
    <n v="106864.47"/>
    <n v="2651.7699999999995"/>
    <n v="107117.04"/>
    <n v="0"/>
    <n v="0"/>
    <n v="2651.7699999999995"/>
    <n v="107117.04"/>
    <n v="106864.47"/>
    <n v="0"/>
  </r>
  <r>
    <s v="Ranchi"/>
    <x v="2"/>
    <s v="BMC Code : 2001"/>
    <x v="10"/>
    <s v="ITA CHILDRI"/>
    <x v="0"/>
    <s v="Direct"/>
    <n v="95.420000000000016"/>
    <n v="4135.3"/>
    <n v="104.05"/>
    <n v="4383.6099999999997"/>
    <n v="0"/>
    <n v="0"/>
    <n v="104.05"/>
    <n v="4383.6099999999997"/>
    <n v="4135.3"/>
    <n v="0"/>
  </r>
  <r>
    <s v="Ranchi"/>
    <x v="2"/>
    <s v="BMC Code : 2001"/>
    <x v="19"/>
    <s v="DIGHIYA"/>
    <x v="0"/>
    <s v="Direct"/>
    <n v="892.74"/>
    <n v="34296.630000000005"/>
    <n v="912.66999999999985"/>
    <n v="36380.589999999997"/>
    <n v="0"/>
    <n v="0"/>
    <n v="912.66999999999985"/>
    <n v="36380.589999999997"/>
    <n v="34296.630000000005"/>
    <n v="0"/>
  </r>
  <r>
    <s v="Ranchi"/>
    <x v="2"/>
    <s v="BMC Code : 2001"/>
    <x v="5"/>
    <s v="KATARPA"/>
    <x v="0"/>
    <s v="Direct"/>
    <n v="402.91999999999996"/>
    <n v="16871.939999999999"/>
    <n v="387.83"/>
    <n v="16853.109999999997"/>
    <n v="0"/>
    <n v="0"/>
    <n v="387.83"/>
    <n v="16853.109999999997"/>
    <n v="16853.109999999997"/>
    <n v="0"/>
  </r>
  <r>
    <s v="Ranchi"/>
    <x v="2"/>
    <s v="BMC Code : 2001"/>
    <x v="17"/>
    <s v="GIRJA TOLI"/>
    <x v="1"/>
    <s v="Indirect"/>
    <n v="93.140000000000015"/>
    <n v="3361.6899999999996"/>
    <n v="0"/>
    <n v="0"/>
    <n v="0"/>
    <n v="0"/>
    <n v="0"/>
    <n v="0"/>
    <n v="3361.6899999999996"/>
    <n v="0"/>
  </r>
  <r>
    <s v="Ranchi"/>
    <x v="2"/>
    <s v="BMC Code : 2001"/>
    <x v="22"/>
    <s v="MURTO"/>
    <x v="0"/>
    <s v="Direct"/>
    <n v="288.38000000000005"/>
    <n v="10605.7"/>
    <n v="297.23"/>
    <n v="11726.41"/>
    <n v="0"/>
    <n v="0"/>
    <n v="297.23"/>
    <n v="11726.41"/>
    <n v="10605.7"/>
    <n v="0"/>
  </r>
  <r>
    <s v="Ranchi"/>
    <x v="2"/>
    <s v="BMC Code : 2001"/>
    <x v="20"/>
    <s v="KHATRIKHATANGA"/>
    <x v="0"/>
    <s v="Direct"/>
    <n v="326.88"/>
    <n v="13895.26"/>
    <n v="329.34000000000003"/>
    <n v="13851.06"/>
    <n v="0"/>
    <n v="0"/>
    <n v="329.34000000000003"/>
    <n v="13851.06"/>
    <n v="13851.06"/>
    <n v="0"/>
  </r>
  <r>
    <s v="Ranchi"/>
    <x v="2"/>
    <s v="BMC Code : 2001"/>
    <x v="8"/>
    <s v="GARGAON"/>
    <x v="0"/>
    <s v="Direct"/>
    <n v="282.42"/>
    <n v="10741.18"/>
    <n v="288.25"/>
    <n v="11032.579999999998"/>
    <n v="0"/>
    <n v="0"/>
    <n v="288.25"/>
    <n v="11032.579999999998"/>
    <n v="10741.18"/>
    <n v="0"/>
  </r>
  <r>
    <s v="Ranchi"/>
    <x v="2"/>
    <s v="BMC Code : 2001"/>
    <x v="12"/>
    <s v="GHAGHRA"/>
    <x v="0"/>
    <s v="Direct"/>
    <n v="176.42"/>
    <n v="5883.75"/>
    <n v="166.53999999999996"/>
    <n v="5877.39"/>
    <n v="0"/>
    <n v="0"/>
    <n v="166.53999999999996"/>
    <n v="5877.39"/>
    <n v="5877.39"/>
    <n v="0"/>
  </r>
  <r>
    <s v="Ranchi"/>
    <x v="2"/>
    <s v="BMC Code : 2001"/>
    <x v="14"/>
    <s v="CHACHGURA"/>
    <x v="0"/>
    <s v="Indirect"/>
    <n v="345.48000000000008"/>
    <n v="12379.779999999999"/>
    <n v="0"/>
    <n v="0"/>
    <n v="0"/>
    <n v="0"/>
    <n v="0"/>
    <n v="0"/>
    <n v="12379.779999999999"/>
    <n v="0"/>
  </r>
  <r>
    <s v="Ranchi"/>
    <x v="2"/>
    <s v="BMC Code : 2001"/>
    <x v="15"/>
    <s v="TIKRA TOLI"/>
    <x v="0"/>
    <s v="Direct"/>
    <n v="471.09999999999997"/>
    <n v="16815.379999999997"/>
    <n v="479.26"/>
    <n v="16769.060000000001"/>
    <n v="0"/>
    <n v="0"/>
    <n v="479.26"/>
    <n v="16769.060000000001"/>
    <n v="16769.060000000001"/>
    <n v="0"/>
  </r>
  <r>
    <s v="Ranchi"/>
    <x v="2"/>
    <s v="BMC Code : 2001"/>
    <x v="13"/>
    <s v="Gargaon2"/>
    <x v="0"/>
    <s v="Direct"/>
    <n v="715.04"/>
    <n v="25805.209999999995"/>
    <n v="699.28"/>
    <n v="25684.89"/>
    <n v="0"/>
    <n v="0"/>
    <n v="699.28"/>
    <n v="25684.89"/>
    <n v="25684.89"/>
    <n v="0"/>
  </r>
  <r>
    <s v="Ranchi"/>
    <x v="2"/>
    <s v="BMC Code : 2001"/>
    <x v="23"/>
    <s v="TERO"/>
    <x v="0"/>
    <s v="Direct"/>
    <n v="153.87999999999997"/>
    <n v="5446.59"/>
    <n v="178.96"/>
    <n v="6922.7599999999993"/>
    <n v="0"/>
    <n v="0"/>
    <n v="178.96"/>
    <n v="6922.7599999999993"/>
    <n v="5446.59"/>
    <n v="0"/>
  </r>
  <r>
    <s v="Ranchi"/>
    <x v="2"/>
    <s v="BMC Code : 2001"/>
    <x v="6"/>
    <s v="RONHE"/>
    <x v="0"/>
    <s v="Direct"/>
    <n v="450.8599999999999"/>
    <n v="18166.089999999997"/>
    <n v="442.05000000000007"/>
    <n v="18148.93"/>
    <n v="0"/>
    <n v="0"/>
    <n v="442.05000000000007"/>
    <n v="18148.93"/>
    <n v="18148.93"/>
    <n v="0"/>
  </r>
  <r>
    <s v="Ranchi"/>
    <x v="2"/>
    <s v="BMC Code : 2001"/>
    <x v="21"/>
    <s v="DARKHANDREY"/>
    <x v="0"/>
    <s v="Direct"/>
    <n v="361.08"/>
    <n v="13231.699999999999"/>
    <n v="347.79"/>
    <n v="13319.240000000002"/>
    <n v="0"/>
    <n v="0"/>
    <n v="347.79"/>
    <n v="13319.240000000002"/>
    <n v="13231.699999999999"/>
    <n v="0"/>
  </r>
  <r>
    <s v="Ranchi"/>
    <x v="2"/>
    <s v="BMC Code : 2001"/>
    <x v="2"/>
    <s v="Kumbatoli"/>
    <x v="1"/>
    <s v="Direct"/>
    <n v="746.06000000000006"/>
    <n v="28160.809999999998"/>
    <n v="760.15"/>
    <n v="29475.26"/>
    <n v="0"/>
    <n v="0"/>
    <n v="760.15"/>
    <n v="29475.26"/>
    <n v="28160.809999999998"/>
    <n v="0"/>
  </r>
  <r>
    <s v="Ranchi"/>
    <x v="2"/>
    <s v="BMC Code : 2009"/>
    <x v="131"/>
    <s v="TUTLO"/>
    <x v="1"/>
    <s v="Direct"/>
    <n v="1001.0799999999999"/>
    <n v="37811.67"/>
    <n v="987.9899999999999"/>
    <n v="37882.390000000014"/>
    <n v="0"/>
    <n v="0"/>
    <n v="987.9899999999999"/>
    <n v="37882.390000000014"/>
    <n v="37811.67"/>
    <n v="0"/>
  </r>
  <r>
    <s v="Ranchi"/>
    <x v="2"/>
    <s v="BMC Code : 2009"/>
    <x v="130"/>
    <s v="NARKOPI"/>
    <x v="1"/>
    <s v="Direct"/>
    <n v="462.97999999999996"/>
    <n v="17744.269999999997"/>
    <n v="591.7600000000001"/>
    <n v="23850.160000000003"/>
    <n v="0"/>
    <n v="0"/>
    <n v="591.7600000000001"/>
    <n v="23850.160000000003"/>
    <n v="17744.269999999997"/>
    <n v="0"/>
  </r>
  <r>
    <s v="Ranchi"/>
    <x v="2"/>
    <s v="BMC Code : 2001"/>
    <x v="16"/>
    <s v="MASU"/>
    <x v="1"/>
    <s v="Direct"/>
    <n v="609.44000000000005"/>
    <n v="25126.57"/>
    <n v="632.16000000000008"/>
    <n v="25712.5"/>
    <n v="0"/>
    <n v="0"/>
    <n v="632.16000000000008"/>
    <n v="25712.5"/>
    <n v="25126.57"/>
    <n v="0"/>
  </r>
  <r>
    <s v="Ranchi"/>
    <x v="2"/>
    <s v="BMC Code : 2001"/>
    <x v="18"/>
    <s v="PANDEPARA"/>
    <x v="1"/>
    <s v="Indirect"/>
    <n v="113"/>
    <n v="4217.3100000000004"/>
    <n v="0"/>
    <n v="0"/>
    <n v="0"/>
    <n v="0"/>
    <n v="0"/>
    <n v="0"/>
    <n v="4217.3100000000004"/>
    <n v="0"/>
  </r>
  <r>
    <s v="Ranchi"/>
    <x v="2"/>
    <s v="BMC Code : 2001"/>
    <x v="11"/>
    <s v="KARANJI 2"/>
    <x v="0"/>
    <s v="Direct"/>
    <n v="213.20000000000002"/>
    <n v="7846.9100000000008"/>
    <n v="190.19"/>
    <n v="7645.8600000000006"/>
    <n v="28.68"/>
    <n v="1155.73"/>
    <n v="218.87"/>
    <n v="8801.59"/>
    <n v="7846.9100000000008"/>
    <n v="0"/>
  </r>
  <r>
    <s v="Ranchi"/>
    <x v="2"/>
    <s v="BMC Code : 2001"/>
    <x v="26"/>
    <s v="ITKI 2"/>
    <x v="1"/>
    <s v="Indirect"/>
    <n v="65.8"/>
    <n v="2392.13"/>
    <n v="0"/>
    <n v="0"/>
    <n v="0"/>
    <n v="0"/>
    <n v="0"/>
    <n v="0"/>
    <n v="2392.13"/>
    <n v="0"/>
  </r>
  <r>
    <s v="Ranchi"/>
    <x v="2"/>
    <s v="BMC Code : 2002"/>
    <x v="46"/>
    <s v="Paali"/>
    <x v="2"/>
    <s v="Direct"/>
    <n v="3281.2000000000003"/>
    <n v="135463.07999999999"/>
    <n v="3265.1"/>
    <n v="134812.46999999997"/>
    <n v="16.100000000000001"/>
    <n v="650.6099999999999"/>
    <n v="3281.2"/>
    <n v="135463.07999999996"/>
    <n v="135463.07999999996"/>
    <n v="2575"/>
  </r>
  <r>
    <s v="Ranchi"/>
    <x v="2"/>
    <s v="BMC Code : 2002"/>
    <x v="31"/>
    <s v="Jari"/>
    <x v="0"/>
    <s v="Direct"/>
    <n v="1182.5"/>
    <n v="45807.130000000012"/>
    <n v="1100.72"/>
    <n v="45764.959999999992"/>
    <n v="0"/>
    <n v="0"/>
    <n v="1100.72"/>
    <n v="45764.959999999992"/>
    <n v="45764.959999999992"/>
    <n v="0"/>
  </r>
  <r>
    <s v="Ranchi"/>
    <x v="2"/>
    <s v="BMC Code : 2002"/>
    <x v="37"/>
    <s v="Bijuliya"/>
    <x v="0"/>
    <s v="Direct"/>
    <n v="1235.9000000000001"/>
    <n v="48133.429999999993"/>
    <n v="1233.0099999999995"/>
    <n v="49091.779999999992"/>
    <n v="0"/>
    <n v="0"/>
    <n v="1233.0099999999995"/>
    <n v="49091.779999999992"/>
    <n v="48133.429999999993"/>
    <n v="0"/>
  </r>
  <r>
    <s v="Ranchi"/>
    <x v="2"/>
    <s v="BMC Code : 2002"/>
    <x v="36"/>
    <s v="Pandra"/>
    <x v="0"/>
    <s v="Direct"/>
    <n v="131.29999999999998"/>
    <n v="5333.46"/>
    <n v="120.80000000000001"/>
    <n v="4813.8500000000004"/>
    <n v="0"/>
    <n v="0"/>
    <n v="120.80000000000001"/>
    <n v="4813.8500000000004"/>
    <n v="4813.8500000000004"/>
    <n v="0"/>
  </r>
  <r>
    <s v="Ranchi"/>
    <x v="2"/>
    <s v="BMC Code : 2002"/>
    <x v="41"/>
    <s v="BASKI"/>
    <x v="0"/>
    <s v="Direct"/>
    <n v="271.8"/>
    <n v="9891"/>
    <n v="257.51"/>
    <n v="9884.6999999999989"/>
    <n v="0"/>
    <n v="0"/>
    <n v="257.51"/>
    <n v="9884.6999999999989"/>
    <n v="9884.6999999999989"/>
    <n v="0"/>
  </r>
  <r>
    <s v="Ranchi"/>
    <x v="2"/>
    <s v="BMC Code : 2002"/>
    <x v="34"/>
    <s v="RANIKHATANGA"/>
    <x v="0"/>
    <s v="Direct"/>
    <n v="1303.3"/>
    <n v="49108.03"/>
    <n v="1332.17"/>
    <n v="53095.979999999996"/>
    <n v="0"/>
    <n v="0"/>
    <n v="1332.17"/>
    <n v="53095.979999999996"/>
    <n v="49108.03"/>
    <n v="0"/>
  </r>
  <r>
    <s v="Ranchi"/>
    <x v="2"/>
    <s v="BMC Code : 2002"/>
    <x v="40"/>
    <s v="SURSA"/>
    <x v="0"/>
    <s v="Direct"/>
    <n v="996.8"/>
    <n v="39383.479999999996"/>
    <n v="994.38"/>
    <n v="38047.070000000007"/>
    <n v="0"/>
    <n v="0"/>
    <n v="994.38"/>
    <n v="38047.070000000007"/>
    <n v="38047.070000000007"/>
    <n v="0"/>
  </r>
  <r>
    <s v="Ranchi"/>
    <x v="2"/>
    <s v="BMC Code : 2002"/>
    <x v="38"/>
    <s v="CHIPRA"/>
    <x v="0"/>
    <s v="Direct"/>
    <n v="322.7"/>
    <n v="12307.830000000002"/>
    <n v="328.67"/>
    <n v="12815.400000000001"/>
    <n v="0"/>
    <n v="0"/>
    <n v="328.67"/>
    <n v="12815.400000000001"/>
    <n v="12307.830000000002"/>
    <n v="0"/>
  </r>
  <r>
    <s v="Ranchi"/>
    <x v="2"/>
    <s v="BMC Code : 2002"/>
    <x v="28"/>
    <s v="DHONTHA TOLI"/>
    <x v="0"/>
    <s v="Direct"/>
    <n v="545.70000000000005"/>
    <n v="21114.84"/>
    <n v="542.06999999999994"/>
    <n v="19877.629999999997"/>
    <n v="0"/>
    <n v="0"/>
    <n v="542.06999999999994"/>
    <n v="19877.629999999997"/>
    <n v="19877.629999999997"/>
    <n v="0"/>
  </r>
  <r>
    <s v="Ranchi"/>
    <x v="2"/>
    <s v="BMC Code : 2002"/>
    <x v="33"/>
    <s v="MALTOTI"/>
    <x v="0"/>
    <s v="Direct"/>
    <n v="94.100000000000009"/>
    <n v="4354.26"/>
    <n v="94.25"/>
    <n v="4335.71"/>
    <n v="0"/>
    <n v="0"/>
    <n v="94.25"/>
    <n v="4335.71"/>
    <n v="4335.71"/>
    <n v="0"/>
  </r>
  <r>
    <s v="Ranchi"/>
    <x v="2"/>
    <s v="BMC Code : 2002"/>
    <x v="35"/>
    <s v="BAJPUR"/>
    <x v="1"/>
    <s v="Indirect"/>
    <n v="1832.7999999999995"/>
    <n v="63588.719999999994"/>
    <n v="0"/>
    <n v="0"/>
    <n v="0"/>
    <n v="0"/>
    <n v="0"/>
    <n v="0"/>
    <n v="63588.719999999994"/>
    <n v="0"/>
  </r>
  <r>
    <s v="Ranchi"/>
    <x v="2"/>
    <s v="BMC Code : 2002"/>
    <x v="27"/>
    <s v="BARGARI"/>
    <x v="0"/>
    <s v="Direct"/>
    <n v="417.09999999999997"/>
    <n v="16326.58"/>
    <n v="426.66999999999996"/>
    <n v="15923.630000000001"/>
    <n v="0"/>
    <n v="0"/>
    <n v="426.66999999999996"/>
    <n v="15923.630000000001"/>
    <n v="15923.630000000001"/>
    <n v="0"/>
  </r>
  <r>
    <s v="Ranchi"/>
    <x v="2"/>
    <s v="BMC Code : 2002"/>
    <x v="30"/>
    <s v="PATRATOLI"/>
    <x v="0"/>
    <s v="Direct"/>
    <n v="999.40000000000009"/>
    <n v="37533.169999999991"/>
    <n v="979.44000000000017"/>
    <n v="36984.320000000007"/>
    <n v="0"/>
    <n v="0"/>
    <n v="979.44000000000017"/>
    <n v="36984.320000000007"/>
    <n v="36984.320000000007"/>
    <n v="0"/>
  </r>
  <r>
    <s v="Ranchi"/>
    <x v="2"/>
    <s v="BMC Code : 2002"/>
    <x v="32"/>
    <s v="BANAPIRI"/>
    <x v="0"/>
    <s v="Indirect"/>
    <n v="102.9"/>
    <n v="4067.49"/>
    <n v="0"/>
    <n v="0"/>
    <n v="0"/>
    <n v="0"/>
    <n v="0"/>
    <n v="0"/>
    <n v="4067.49"/>
    <n v="0"/>
  </r>
  <r>
    <s v="Ranchi"/>
    <x v="2"/>
    <s v="BMC Code : 2002"/>
    <x v="29"/>
    <s v="TIKO TOLI"/>
    <x v="1"/>
    <s v="Direct"/>
    <n v="713.79999999999984"/>
    <n v="28173.43"/>
    <n v="659.63999999999976"/>
    <n v="28168.460000000003"/>
    <n v="0"/>
    <n v="0"/>
    <n v="659.63999999999976"/>
    <n v="28168.460000000003"/>
    <n v="28168.460000000003"/>
    <n v="0"/>
  </r>
  <r>
    <s v="Ranchi"/>
    <x v="2"/>
    <s v="BMC Code : 2002"/>
    <x v="39"/>
    <s v="PUNGI"/>
    <x v="0"/>
    <s v="Direct"/>
    <n v="310.5"/>
    <n v="11704.220000000001"/>
    <n v="311.86"/>
    <n v="12601.33"/>
    <n v="0"/>
    <n v="0"/>
    <n v="311.86"/>
    <n v="12601.33"/>
    <n v="11704.220000000001"/>
    <n v="0"/>
  </r>
  <r>
    <s v="Ranchi"/>
    <x v="2"/>
    <s v="BMC Code : 2002"/>
    <x v="45"/>
    <s v="BARTOLI"/>
    <x v="1"/>
    <s v="Direct"/>
    <n v="357.8"/>
    <n v="13851.109999999999"/>
    <n v="329.61"/>
    <n v="13512.899999999998"/>
    <n v="8.0299999999999994"/>
    <n v="325.27"/>
    <n v="337.64"/>
    <n v="13838.169999999998"/>
    <n v="13838.169999999998"/>
    <n v="0"/>
  </r>
  <r>
    <s v="Ranchi"/>
    <x v="2"/>
    <s v="BMC Code : 2003"/>
    <x v="51"/>
    <s v="Hisri Thakurgaon"/>
    <x v="2"/>
    <s v="Direct"/>
    <n v="4177.5800000000008"/>
    <n v="154878.96999999994"/>
    <n v="4177.6400000000003"/>
    <n v="154878.97000000003"/>
    <n v="0"/>
    <n v="0"/>
    <n v="4177.6400000000003"/>
    <n v="154878.97000000003"/>
    <n v="154878.96999999994"/>
    <n v="0"/>
  </r>
  <r>
    <s v="Ranchi"/>
    <x v="2"/>
    <s v="BMC Code : 2003"/>
    <x v="49"/>
    <s v="UMEDANDA"/>
    <x v="0"/>
    <s v="Direct"/>
    <n v="395.75"/>
    <n v="14215.36"/>
    <n v="402.84"/>
    <n v="14638.459999999997"/>
    <n v="0"/>
    <n v="0"/>
    <n v="402.84"/>
    <n v="14638.459999999997"/>
    <n v="14215.36"/>
    <n v="0"/>
  </r>
  <r>
    <s v="Ranchi"/>
    <x v="2"/>
    <s v="BMC Code : 2003"/>
    <x v="47"/>
    <s v="THAKURGAON"/>
    <x v="0"/>
    <s v="Indirect"/>
    <n v="231.15"/>
    <n v="8200.36"/>
    <n v="0"/>
    <n v="0"/>
    <n v="0"/>
    <n v="0"/>
    <n v="0"/>
    <n v="0"/>
    <n v="8200.36"/>
    <n v="0"/>
  </r>
  <r>
    <s v="Ranchi"/>
    <x v="2"/>
    <s v="BMC Code : 2003"/>
    <x v="50"/>
    <s v="SURID"/>
    <x v="0"/>
    <s v="Direct"/>
    <n v="250.40999999999997"/>
    <n v="10336.85"/>
    <n v="253.74"/>
    <n v="10378.5"/>
    <n v="0"/>
    <n v="0"/>
    <n v="253.74"/>
    <n v="10378.5"/>
    <n v="10336.85"/>
    <n v="0"/>
  </r>
  <r>
    <s v="Ranchi"/>
    <x v="2"/>
    <s v="BMC Code : 2003"/>
    <x v="48"/>
    <s v="URUGUTU"/>
    <x v="1"/>
    <s v="Indirect"/>
    <n v="207.79000000000002"/>
    <n v="7516.4500000000007"/>
    <n v="0"/>
    <n v="0"/>
    <n v="0"/>
    <n v="0"/>
    <n v="0"/>
    <n v="0"/>
    <n v="7516.4500000000007"/>
    <n v="0"/>
  </r>
  <r>
    <s v="Ranchi"/>
    <x v="2"/>
    <s v="BMC Code : 2004"/>
    <x v="55"/>
    <s v="CHOREYA"/>
    <x v="2"/>
    <s v="Direct"/>
    <n v="1430.56"/>
    <n v="46445.060000000005"/>
    <n v="1430.5999999999995"/>
    <n v="46445.060000000005"/>
    <n v="0"/>
    <n v="0"/>
    <n v="1430.5999999999995"/>
    <n v="46445.060000000005"/>
    <n v="46445.060000000005"/>
    <n v="493"/>
  </r>
  <r>
    <s v="Ranchi"/>
    <x v="2"/>
    <s v="BMC Code : 2004"/>
    <x v="52"/>
    <s v="Dombatoli"/>
    <x v="0"/>
    <s v="Direct"/>
    <n v="367.84"/>
    <n v="13991.089999999998"/>
    <n v="371.49"/>
    <n v="13984.19"/>
    <n v="0"/>
    <n v="0"/>
    <n v="371.49"/>
    <n v="13984.19"/>
    <n v="13984.19"/>
    <n v="0"/>
  </r>
  <r>
    <s v="Ranchi"/>
    <x v="2"/>
    <s v="BMC Code : 2004"/>
    <x v="53"/>
    <s v="KADAM TOLI"/>
    <x v="1"/>
    <s v="Direct"/>
    <n v="315.8"/>
    <n v="13264.22"/>
    <n v="321.99"/>
    <n v="13547.95"/>
    <n v="0"/>
    <n v="0"/>
    <n v="321.99"/>
    <n v="13547.95"/>
    <n v="13264.22"/>
    <n v="0"/>
  </r>
  <r>
    <s v="Ranchi"/>
    <x v="2"/>
    <s v="BMC Code : 2004"/>
    <x v="54"/>
    <s v="MADHUKAM"/>
    <x v="0"/>
    <s v="Direct"/>
    <n v="284.72999999999996"/>
    <n v="11045.2"/>
    <n v="278.2"/>
    <n v="11153.659999999998"/>
    <n v="0"/>
    <n v="0"/>
    <n v="278.2"/>
    <n v="11153.659999999998"/>
    <n v="11045.2"/>
    <n v="0"/>
  </r>
  <r>
    <s v="Ranchi"/>
    <x v="2"/>
    <s v="BMC Code : 2002"/>
    <x v="42"/>
    <s v="Baski 2"/>
    <x v="2"/>
    <s v="Direct"/>
    <n v="414.7000000000001"/>
    <n v="15629.070000000003"/>
    <n v="408.34999999999997"/>
    <n v="15537.460000000003"/>
    <n v="0"/>
    <n v="0"/>
    <n v="408.34999999999997"/>
    <n v="15537.460000000003"/>
    <n v="15537.460000000003"/>
    <n v="0"/>
  </r>
  <r>
    <s v="Ranchi"/>
    <x v="2"/>
    <s v="BMC Code : 2002"/>
    <x v="44"/>
    <s v="KANBHITHA"/>
    <x v="0"/>
    <s v="Direct"/>
    <n v="736.18"/>
    <n v="23910.62"/>
    <n v="670.33"/>
    <n v="23868.800000000003"/>
    <n v="0"/>
    <n v="0"/>
    <n v="670.33"/>
    <n v="23868.800000000003"/>
    <n v="23868.800000000003"/>
    <n v="0"/>
  </r>
  <r>
    <s v="Ranchi"/>
    <x v="2"/>
    <s v="BMC Code : 2002"/>
    <x v="43"/>
    <s v="UCHARI"/>
    <x v="0"/>
    <s v="Direct"/>
    <n v="492.59999999999997"/>
    <n v="18985.530000000002"/>
    <n v="499.38"/>
    <n v="18548.039999999997"/>
    <n v="0"/>
    <n v="0"/>
    <n v="499.38"/>
    <n v="18548.039999999997"/>
    <n v="18548.039999999997"/>
    <n v="0"/>
  </r>
  <r>
    <s v="Ranchi"/>
    <x v="2"/>
    <s v="BMC Code : 2006"/>
    <x v="69"/>
    <s v="ORMANJHI"/>
    <x v="2"/>
    <s v="Direct"/>
    <n v="1355.21"/>
    <n v="53174.219999999987"/>
    <n v="1365.31"/>
    <n v="53566.13"/>
    <n v="0"/>
    <n v="0"/>
    <n v="1365.31"/>
    <n v="53566.13"/>
    <n v="53174.219999999987"/>
    <n v="0"/>
  </r>
  <r>
    <s v="Ranchi"/>
    <x v="2"/>
    <s v="BMC Code : 2006"/>
    <x v="66"/>
    <s v="MANDRO"/>
    <x v="0"/>
    <s v="Direct"/>
    <n v="755.8"/>
    <n v="29715.03"/>
    <n v="755.87"/>
    <n v="30250.22"/>
    <n v="0"/>
    <n v="0"/>
    <n v="755.87"/>
    <n v="30250.22"/>
    <n v="29715.03"/>
    <n v="0"/>
  </r>
  <r>
    <s v="Ranchi"/>
    <x v="2"/>
    <s v="BMC Code : 2006"/>
    <x v="60"/>
    <s v="DUMARDAGA"/>
    <x v="0"/>
    <s v="Direct"/>
    <n v="1293.99"/>
    <n v="48715.86"/>
    <n v="1324.5100000000002"/>
    <n v="50703.170000000006"/>
    <n v="0"/>
    <n v="0"/>
    <n v="1324.5100000000002"/>
    <n v="50703.170000000006"/>
    <n v="48715.86"/>
    <n v="0"/>
  </r>
  <r>
    <s v="Ranchi"/>
    <x v="2"/>
    <s v="BMC Code : 2006"/>
    <x v="57"/>
    <s v="CHUTTU"/>
    <x v="0"/>
    <s v="Direct"/>
    <n v="890.09000000000015"/>
    <n v="36019.129999999997"/>
    <n v="895.46"/>
    <n v="37390.850000000006"/>
    <n v="0"/>
    <n v="0"/>
    <n v="895.46"/>
    <n v="37390.850000000006"/>
    <n v="36019.129999999997"/>
    <n v="0"/>
  </r>
  <r>
    <s v="Ranchi"/>
    <x v="2"/>
    <s v="BMC Code : 2006"/>
    <x v="63"/>
    <s v="JIRABAR"/>
    <x v="0"/>
    <s v="Direct"/>
    <n v="481.15000000000003"/>
    <n v="17671.13"/>
    <n v="488.06000000000006"/>
    <n v="17431.399999999998"/>
    <n v="0"/>
    <n v="0"/>
    <n v="488.06000000000006"/>
    <n v="17431.399999999998"/>
    <n v="17431.399999999998"/>
    <n v="0"/>
  </r>
  <r>
    <s v="Ranchi"/>
    <x v="2"/>
    <s v="BMC Code : 2006"/>
    <x v="65"/>
    <s v="HOCHAR"/>
    <x v="0"/>
    <s v="Direct"/>
    <n v="1984"/>
    <n v="76752.09"/>
    <n v="1940.7"/>
    <n v="75634.240000000005"/>
    <n v="24.929999999999996"/>
    <n v="1116.6699999999998"/>
    <n v="1965.63"/>
    <n v="76750.91"/>
    <n v="76750.91"/>
    <n v="0"/>
  </r>
  <r>
    <s v="Ranchi"/>
    <x v="2"/>
    <s v="BMC Code : 2006"/>
    <x v="61"/>
    <s v="ADELHATU"/>
    <x v="1"/>
    <s v="Indirect"/>
    <n v="648.94000000000005"/>
    <n v="25832.370000000003"/>
    <n v="0"/>
    <n v="0"/>
    <n v="0"/>
    <n v="0"/>
    <n v="0"/>
    <n v="0"/>
    <n v="25832.370000000003"/>
    <n v="0"/>
  </r>
  <r>
    <s v="Ranchi"/>
    <x v="2"/>
    <s v="BMC Code : 2006"/>
    <x v="67"/>
    <s v="KUCHU"/>
    <x v="0"/>
    <s v="Direct"/>
    <n v="215.49"/>
    <n v="8583.2099999999991"/>
    <n v="192.11"/>
    <n v="8562.1200000000008"/>
    <n v="0"/>
    <n v="0"/>
    <n v="192.11"/>
    <n v="8562.1200000000008"/>
    <n v="8562.1200000000008"/>
    <n v="0"/>
  </r>
  <r>
    <s v="Ranchi"/>
    <x v="2"/>
    <s v="BMC Code : 2006"/>
    <x v="70"/>
    <s v="OYANA"/>
    <x v="0"/>
    <s v="Direct"/>
    <n v="8.39"/>
    <n v="303.35000000000002"/>
    <n v="9.2800000000000011"/>
    <n v="331.6"/>
    <n v="0"/>
    <n v="0"/>
    <n v="9.2800000000000011"/>
    <n v="331.6"/>
    <n v="303.35000000000002"/>
    <n v="0"/>
  </r>
  <r>
    <s v="Ranchi"/>
    <x v="2"/>
    <s v="BMC Code : 2006"/>
    <x v="59"/>
    <s v="CHATAKPUR"/>
    <x v="1"/>
    <s v="Indirect"/>
    <n v="375.86"/>
    <n v="14378.75"/>
    <n v="0"/>
    <n v="0"/>
    <n v="0"/>
    <n v="0"/>
    <n v="0"/>
    <n v="0"/>
    <n v="14378.75"/>
    <n v="0"/>
  </r>
  <r>
    <s v="Ranchi"/>
    <x v="2"/>
    <s v="BMC Code : 2006"/>
    <x v="68"/>
    <s v="KUKUI"/>
    <x v="0"/>
    <s v="Direct"/>
    <n v="361.12"/>
    <n v="15253.78"/>
    <n v="357.43"/>
    <n v="15160.889999999998"/>
    <n v="0"/>
    <n v="0"/>
    <n v="357.43"/>
    <n v="15160.889999999998"/>
    <n v="15160.889999999998"/>
    <n v="0"/>
  </r>
  <r>
    <s v="Ranchi"/>
    <x v="2"/>
    <s v="BMC Code : 2006"/>
    <x v="58"/>
    <s v="PANCHOLI"/>
    <x v="1"/>
    <s v="Indirect"/>
    <n v="73.100000000000009"/>
    <n v="2889.09"/>
    <n v="72.06"/>
    <n v="2871.21"/>
    <n v="0"/>
    <n v="0"/>
    <n v="72.06"/>
    <n v="2871.21"/>
    <n v="2889.09"/>
    <n v="0"/>
  </r>
  <r>
    <s v="Ranchi"/>
    <x v="2"/>
    <s v="BMC Code : 2006"/>
    <x v="64"/>
    <s v="HOCHAR 2"/>
    <x v="1"/>
    <s v="Direct"/>
    <n v="713.72000000000014"/>
    <n v="28494.639999999999"/>
    <n v="706"/>
    <n v="28411.48"/>
    <n v="0"/>
    <n v="0"/>
    <n v="706"/>
    <n v="28411.48"/>
    <n v="28411.48"/>
    <n v="0"/>
  </r>
  <r>
    <s v="Ranchi"/>
    <x v="2"/>
    <s v="BMC Code : 2006"/>
    <x v="62"/>
    <s v="MANATU"/>
    <x v="1"/>
    <s v="Indirect"/>
    <n v="363.32"/>
    <n v="13976.310000000001"/>
    <n v="0"/>
    <n v="0"/>
    <n v="0"/>
    <n v="0"/>
    <n v="0"/>
    <n v="0"/>
    <n v="13976.310000000001"/>
    <n v="0"/>
  </r>
  <r>
    <s v="Ranchi"/>
    <x v="2"/>
    <s v="BMC Code : 2006"/>
    <x v="56"/>
    <s v="MAHESHPUR"/>
    <x v="1"/>
    <s v="Indirect"/>
    <n v="615.71"/>
    <n v="25589.68"/>
    <n v="605.53000000000009"/>
    <n v="25479.4"/>
    <n v="0"/>
    <n v="0"/>
    <n v="605.53000000000009"/>
    <n v="25479.4"/>
    <n v="25589.68"/>
    <n v="0"/>
  </r>
  <r>
    <s v="Ranchi"/>
    <x v="2"/>
    <s v="BMC Code : 2006"/>
    <x v="136"/>
    <s v="DEV DARSHAN"/>
    <x v="1"/>
    <s v="Indirect"/>
    <n v="215.17000000000002"/>
    <n v="7649.72"/>
    <n v="0"/>
    <n v="0"/>
    <n v="0"/>
    <n v="0"/>
    <n v="0"/>
    <n v="0"/>
    <n v="7649.72"/>
    <n v="0"/>
  </r>
  <r>
    <s v="Ranchi"/>
    <x v="2"/>
    <s v="BMC Code : 2006"/>
    <x v="137"/>
    <s v="KANKE"/>
    <x v="1"/>
    <s v="Indirect"/>
    <n v="541.56999999999994"/>
    <n v="20681.309999999998"/>
    <n v="0"/>
    <n v="0"/>
    <n v="0"/>
    <n v="0"/>
    <n v="0"/>
    <n v="0"/>
    <n v="20681.309999999998"/>
    <n v="0"/>
  </r>
  <r>
    <s v="Ranchi"/>
    <x v="2"/>
    <s v="BMC Code : 2007"/>
    <x v="83"/>
    <s v="PIRAGUTU"/>
    <x v="2"/>
    <s v="Direct"/>
    <n v="1089.2900000000002"/>
    <n v="43365.95"/>
    <n v="1079.47"/>
    <n v="43015.429999999993"/>
    <n v="0"/>
    <n v="0"/>
    <n v="1079.47"/>
    <n v="43015.429999999993"/>
    <n v="43015.429999999993"/>
    <n v="7015"/>
  </r>
  <r>
    <s v="Ranchi"/>
    <x v="2"/>
    <s v="BMC Code : 2007"/>
    <x v="76"/>
    <s v="SARAM"/>
    <x v="0"/>
    <s v="Direct"/>
    <n v="955.59999999999991"/>
    <n v="39385.42"/>
    <n v="1011.6"/>
    <n v="43897.86"/>
    <n v="0"/>
    <n v="0"/>
    <n v="1011.6"/>
    <n v="43897.86"/>
    <n v="39385.42"/>
    <n v="0"/>
  </r>
  <r>
    <s v="Ranchi"/>
    <x v="2"/>
    <s v="BMC Code : 2007"/>
    <x v="75"/>
    <s v="MURUPIRI"/>
    <x v="0"/>
    <s v="Direct"/>
    <n v="451.81"/>
    <n v="19516.099999999999"/>
    <n v="523.87"/>
    <n v="21028.51"/>
    <n v="0"/>
    <n v="0"/>
    <n v="523.87"/>
    <n v="21028.51"/>
    <n v="19516.099999999999"/>
    <n v="0"/>
  </r>
  <r>
    <s v="Ranchi"/>
    <x v="2"/>
    <s v="BMC Code : 2007"/>
    <x v="77"/>
    <s v="KEDAL"/>
    <x v="0"/>
    <s v="Direct"/>
    <n v="448.02000000000004"/>
    <n v="17838.109999999997"/>
    <n v="429.57"/>
    <n v="17820.78"/>
    <n v="0"/>
    <n v="0"/>
    <n v="429.57"/>
    <n v="17820.78"/>
    <n v="17820.78"/>
    <n v="0"/>
  </r>
  <r>
    <s v="Ranchi"/>
    <x v="2"/>
    <s v="BMC Code : 2007"/>
    <x v="80"/>
    <s v="SAHEDA"/>
    <x v="0"/>
    <s v="Direct"/>
    <n v="465.63000000000005"/>
    <n v="18965.48"/>
    <n v="465.76"/>
    <n v="18849.490000000002"/>
    <n v="0"/>
    <n v="0"/>
    <n v="465.76"/>
    <n v="18849.490000000002"/>
    <n v="18849.490000000002"/>
    <n v="0"/>
  </r>
  <r>
    <s v="Ranchi"/>
    <x v="2"/>
    <s v="BMC Code : 2007"/>
    <x v="82"/>
    <s v="NABATOLI"/>
    <x v="0"/>
    <s v="Direct"/>
    <n v="468.14"/>
    <n v="19200.810000000001"/>
    <n v="455.23999999999995"/>
    <n v="19178.78"/>
    <n v="0"/>
    <n v="0"/>
    <n v="455.23999999999995"/>
    <n v="19178.78"/>
    <n v="19178.78"/>
    <n v="0"/>
  </r>
  <r>
    <s v="Ranchi"/>
    <x v="2"/>
    <s v="BMC Code : 2007"/>
    <x v="79"/>
    <s v="KARAMBA"/>
    <x v="0"/>
    <s v="Indirect"/>
    <n v="160.58999999999997"/>
    <n v="6598.13"/>
    <n v="0"/>
    <n v="0"/>
    <n v="0"/>
    <n v="0"/>
    <n v="0"/>
    <n v="0"/>
    <n v="6598.13"/>
    <n v="0"/>
  </r>
  <r>
    <s v="Ranchi"/>
    <x v="2"/>
    <s v="BMC Code : 2007"/>
    <x v="71"/>
    <s v="KURALU"/>
    <x v="0"/>
    <s v="Direct"/>
    <n v="221.01"/>
    <n v="8640.16"/>
    <n v="222.90999999999997"/>
    <n v="8801.2000000000007"/>
    <n v="0"/>
    <n v="0"/>
    <n v="222.90999999999997"/>
    <n v="8801.2000000000007"/>
    <n v="8640.16"/>
    <n v="0"/>
  </r>
  <r>
    <s v="Ranchi"/>
    <x v="2"/>
    <s v="BMC Code : 2007"/>
    <x v="74"/>
    <s v="MAKKA"/>
    <x v="1"/>
    <s v="Direct"/>
    <n v="450.82000000000005"/>
    <n v="19205.909999999996"/>
    <n v="465.72"/>
    <n v="19809.12"/>
    <n v="0"/>
    <n v="0"/>
    <n v="465.72"/>
    <n v="19809.12"/>
    <n v="19205.909999999996"/>
    <n v="0"/>
  </r>
  <r>
    <s v="Ranchi"/>
    <x v="2"/>
    <s v="BMC Code : 2007"/>
    <x v="78"/>
    <s v="CHORA"/>
    <x v="0"/>
    <s v="Direct"/>
    <n v="497.1"/>
    <n v="19462.070000000003"/>
    <n v="490.03999999999996"/>
    <n v="19439.650000000001"/>
    <n v="0"/>
    <n v="0"/>
    <n v="490.03999999999996"/>
    <n v="19439.650000000001"/>
    <n v="19439.650000000001"/>
    <n v="0"/>
  </r>
  <r>
    <s v="Ranchi"/>
    <x v="2"/>
    <s v="BMC Code : 2007"/>
    <x v="73"/>
    <s v="ULATU"/>
    <x v="0"/>
    <s v="Indirect"/>
    <n v="501.95"/>
    <n v="21443.35"/>
    <n v="0"/>
    <n v="0"/>
    <n v="0"/>
    <n v="0"/>
    <n v="0"/>
    <n v="0"/>
    <n v="21443.35"/>
    <n v="0"/>
  </r>
  <r>
    <s v="Ranchi"/>
    <x v="2"/>
    <s v="BMC Code : 2007"/>
    <x v="81"/>
    <s v="USKU"/>
    <x v="0"/>
    <s v="Indirect"/>
    <n v="243.04000000000002"/>
    <n v="9829.2200000000012"/>
    <n v="0"/>
    <n v="0"/>
    <n v="0"/>
    <n v="0"/>
    <n v="0"/>
    <n v="0"/>
    <n v="9829.2200000000012"/>
    <n v="0"/>
  </r>
  <r>
    <s v="Ranchi"/>
    <x v="2"/>
    <s v="BMC Code : 2007"/>
    <x v="72"/>
    <s v="ICHAPIRI"/>
    <x v="0"/>
    <s v="Direct"/>
    <n v="163.37"/>
    <n v="6289.2500000000009"/>
    <n v="164.64000000000001"/>
    <n v="6871.5700000000006"/>
    <n v="0"/>
    <n v="0"/>
    <n v="164.64000000000001"/>
    <n v="6871.5700000000006"/>
    <n v="6289.2500000000009"/>
    <n v="0"/>
  </r>
  <r>
    <s v="Ranchi"/>
    <x v="2"/>
    <s v="BMC Code : 2008"/>
    <x v="109"/>
    <s v="CHATTI BHANDRA"/>
    <x v="2"/>
    <s v="Direct"/>
    <n v="3605.4099999999994"/>
    <n v="141490.79999999999"/>
    <n v="3603.7400000000002"/>
    <n v="141781.76999999999"/>
    <n v="0"/>
    <n v="0"/>
    <n v="3603.7400000000002"/>
    <n v="141781.76999999999"/>
    <n v="141490.79999999999"/>
    <n v="529"/>
  </r>
  <r>
    <s v="Ranchi"/>
    <x v="2"/>
    <s v="BMC Code : 2008"/>
    <x v="103"/>
    <s v="BHITTA"/>
    <x v="0"/>
    <s v="Direct"/>
    <n v="415.4"/>
    <n v="15293.920000000002"/>
    <n v="437.33000000000004"/>
    <n v="16472.37"/>
    <n v="0"/>
    <n v="0"/>
    <n v="437.33000000000004"/>
    <n v="16472.37"/>
    <n v="15293.920000000002"/>
    <n v="0"/>
  </r>
  <r>
    <s v="Ranchi"/>
    <x v="2"/>
    <s v="BMC Code : 2008"/>
    <x v="92"/>
    <s v="Guri"/>
    <x v="0"/>
    <s v="Direct"/>
    <n v="1128.5000000000002"/>
    <n v="44388.460000000006"/>
    <n v="1133.17"/>
    <n v="45207.939999999995"/>
    <n v="0"/>
    <n v="0"/>
    <n v="1133.17"/>
    <n v="45207.939999999995"/>
    <n v="44388.460000000006"/>
    <n v="0"/>
  </r>
  <r>
    <s v="Ranchi"/>
    <x v="2"/>
    <s v="BMC Code : 2008"/>
    <x v="93"/>
    <s v="Bhaiyagaon"/>
    <x v="0"/>
    <s v="Direct"/>
    <n v="117.5"/>
    <n v="4369.17"/>
    <n v="118.4"/>
    <n v="4252.45"/>
    <n v="0"/>
    <n v="0"/>
    <n v="118.4"/>
    <n v="4252.45"/>
    <n v="4252.45"/>
    <n v="0"/>
  </r>
  <r>
    <s v="Ranchi"/>
    <x v="2"/>
    <s v="BMC Code : 2008"/>
    <x v="87"/>
    <s v="Chitri Ambatoli"/>
    <x v="0"/>
    <s v="Direct"/>
    <n v="1004.9999999999999"/>
    <n v="39890.85"/>
    <n v="930.81999999999994"/>
    <n v="37751.040000000001"/>
    <n v="0"/>
    <n v="0"/>
    <n v="930.81999999999994"/>
    <n v="37751.040000000001"/>
    <n v="37751.040000000001"/>
    <n v="0"/>
  </r>
  <r>
    <s v="Ranchi"/>
    <x v="2"/>
    <s v="BMC Code : 2008"/>
    <x v="90"/>
    <s v="Rampur"/>
    <x v="0"/>
    <s v="Direct"/>
    <n v="3305.7599999999998"/>
    <n v="123314.78999999998"/>
    <n v="3247.1700000000005"/>
    <n v="125859.58999999998"/>
    <n v="0"/>
    <n v="0"/>
    <n v="3247.1700000000005"/>
    <n v="125859.58999999998"/>
    <n v="123314.78999999998"/>
    <n v="0"/>
  </r>
  <r>
    <s v="Ranchi"/>
    <x v="2"/>
    <s v="BMC Code : 2008"/>
    <x v="86"/>
    <s v="Ningni"/>
    <x v="1"/>
    <s v="Direct"/>
    <n v="941.58"/>
    <n v="36303.280000000006"/>
    <n v="940.68000000000006"/>
    <n v="37604.81"/>
    <n v="0"/>
    <n v="0"/>
    <n v="940.68000000000006"/>
    <n v="37604.81"/>
    <n v="36303.280000000006"/>
    <n v="0"/>
  </r>
  <r>
    <s v="Ranchi"/>
    <x v="2"/>
    <s v="BMC Code : 2008"/>
    <x v="101"/>
    <s v="MASHMANO"/>
    <x v="0"/>
    <s v="Direct"/>
    <n v="1443.84"/>
    <n v="48008.930000000008"/>
    <n v="1426.5300000000002"/>
    <n v="48015.3"/>
    <n v="0"/>
    <n v="0"/>
    <n v="1426.5300000000002"/>
    <n v="48015.3"/>
    <n v="48008.930000000008"/>
    <n v="0"/>
  </r>
  <r>
    <s v="Ranchi"/>
    <x v="2"/>
    <s v="BMC Code : 2008"/>
    <x v="100"/>
    <s v="PAHARKESA"/>
    <x v="0"/>
    <s v="Direct"/>
    <n v="909.94"/>
    <n v="38919"/>
    <n v="915.43000000000006"/>
    <n v="39094.579999999987"/>
    <n v="0"/>
    <n v="0"/>
    <n v="915.43000000000006"/>
    <n v="39094.579999999987"/>
    <n v="38919"/>
    <n v="0"/>
  </r>
  <r>
    <s v="Ranchi"/>
    <x v="2"/>
    <s v="BMC Code : 2008"/>
    <x v="96"/>
    <s v="Mundo"/>
    <x v="0"/>
    <s v="Direct"/>
    <n v="215.23999999999998"/>
    <n v="8177.65"/>
    <n v="216.15999999999997"/>
    <n v="8116.2900000000009"/>
    <n v="0"/>
    <n v="0"/>
    <n v="216.15999999999997"/>
    <n v="8116.2900000000009"/>
    <n v="8116.2900000000009"/>
    <n v="0"/>
  </r>
  <r>
    <s v="Ranchi"/>
    <x v="2"/>
    <s v="BMC Code : 2008"/>
    <x v="89"/>
    <s v="BHUJANIYA"/>
    <x v="0"/>
    <s v="Indirect"/>
    <n v="514.1"/>
    <n v="18832.78"/>
    <n v="0"/>
    <n v="0"/>
    <n v="0"/>
    <n v="0"/>
    <n v="0"/>
    <n v="0"/>
    <n v="18832.78"/>
    <n v="0"/>
  </r>
  <r>
    <s v="Ranchi"/>
    <x v="2"/>
    <s v="BMC Code : 2008"/>
    <x v="88"/>
    <s v="DAARU"/>
    <x v="0"/>
    <s v="Direct"/>
    <n v="841.38000000000011"/>
    <n v="31693.279999999999"/>
    <n v="854.84999999999991"/>
    <n v="33549.71"/>
    <n v="0"/>
    <n v="0"/>
    <n v="854.84999999999991"/>
    <n v="33549.71"/>
    <n v="31693.279999999999"/>
    <n v="0"/>
  </r>
  <r>
    <s v="Ranchi"/>
    <x v="2"/>
    <s v="BMC Code : 2008"/>
    <x v="99"/>
    <s v="CHHARDA"/>
    <x v="0"/>
    <s v="Direct"/>
    <n v="414.1"/>
    <n v="17186.91"/>
    <n v="462.75"/>
    <n v="19783.84"/>
    <n v="0"/>
    <n v="0"/>
    <n v="462.75"/>
    <n v="19783.84"/>
    <n v="17186.91"/>
    <n v="0"/>
  </r>
  <r>
    <s v="Ranchi"/>
    <x v="2"/>
    <s v="BMC Code : 2008"/>
    <x v="94"/>
    <s v="NADI NAGRA 2"/>
    <x v="1"/>
    <s v="Direct"/>
    <n v="427.44"/>
    <n v="16487.850000000002"/>
    <n v="420.26"/>
    <n v="16485.850000000002"/>
    <n v="0"/>
    <n v="0"/>
    <n v="420.26"/>
    <n v="16485.850000000002"/>
    <n v="16485.850000000002"/>
    <n v="0"/>
  </r>
  <r>
    <s v="Ranchi"/>
    <x v="2"/>
    <s v="BMC Code : 2008"/>
    <x v="95"/>
    <s v="BASRI NAGRA"/>
    <x v="1"/>
    <s v="Direct"/>
    <n v="202.02"/>
    <n v="8263.94"/>
    <n v="198.17000000000004"/>
    <n v="8201.86"/>
    <n v="0"/>
    <n v="0"/>
    <n v="198.17000000000004"/>
    <n v="8201.86"/>
    <n v="8201.86"/>
    <n v="0"/>
  </r>
  <r>
    <s v="Ranchi"/>
    <x v="2"/>
    <s v="BMC Code : 2008"/>
    <x v="97"/>
    <s v="SORANDA"/>
    <x v="1"/>
    <s v="Direct"/>
    <n v="327.21999999999997"/>
    <n v="13644.390000000001"/>
    <n v="312.76"/>
    <n v="13613.880000000001"/>
    <n v="1.1499999999999999"/>
    <n v="70.72"/>
    <n v="313.90999999999997"/>
    <n v="13684.6"/>
    <n v="13644.390000000001"/>
    <n v="0"/>
  </r>
  <r>
    <s v="Ranchi"/>
    <x v="2"/>
    <s v="BMC Code : 2008"/>
    <x v="112"/>
    <s v="KANJO"/>
    <x v="1"/>
    <s v="Direct"/>
    <n v="180.35999999999999"/>
    <n v="6313.329999999999"/>
    <n v="166.36"/>
    <n v="6304.6"/>
    <n v="0"/>
    <n v="0"/>
    <n v="166.36"/>
    <n v="6304.6"/>
    <n v="6304.6"/>
    <n v="0"/>
  </r>
  <r>
    <s v="Ranchi"/>
    <x v="2"/>
    <s v="BMC Code : 2008"/>
    <x v="85"/>
    <s v="ITTA BARHI CHOWK"/>
    <x v="1"/>
    <s v="Direct"/>
    <n v="957.02"/>
    <n v="38383.54"/>
    <n v="951.23"/>
    <n v="40041.64"/>
    <n v="0"/>
    <n v="0"/>
    <n v="951.23"/>
    <n v="40041.64"/>
    <n v="38383.54"/>
    <n v="0"/>
  </r>
  <r>
    <s v="Ranchi"/>
    <x v="2"/>
    <s v="BMC Code : 2008"/>
    <x v="91"/>
    <s v="MUNDO 2"/>
    <x v="1"/>
    <s v="Indirect"/>
    <n v="393.46000000000009"/>
    <n v="15391.619999999999"/>
    <n v="0"/>
    <n v="0"/>
    <n v="0"/>
    <n v="0"/>
    <n v="0"/>
    <n v="0"/>
    <n v="15391.619999999999"/>
    <n v="0"/>
  </r>
  <r>
    <s v="Ranchi"/>
    <x v="2"/>
    <s v="BMC Code : 2008"/>
    <x v="105"/>
    <s v="LONGA"/>
    <x v="1"/>
    <s v="Direct"/>
    <n v="446.59999999999997"/>
    <n v="16721.34"/>
    <n v="448.76"/>
    <n v="18084.48"/>
    <n v="0"/>
    <n v="0"/>
    <n v="448.76"/>
    <n v="18084.48"/>
    <n v="16721.34"/>
    <n v="0"/>
  </r>
  <r>
    <s v="Ranchi"/>
    <x v="2"/>
    <s v="BMC Code : 2008"/>
    <x v="104"/>
    <s v="KACHMACHI"/>
    <x v="1"/>
    <s v="Direct"/>
    <n v="345.47999999999996"/>
    <n v="12408.93"/>
    <n v="331.71999999999997"/>
    <n v="12716.590000000002"/>
    <n v="0"/>
    <n v="0"/>
    <n v="331.71999999999997"/>
    <n v="12716.590000000002"/>
    <n v="12408.93"/>
    <n v="0"/>
  </r>
  <r>
    <s v="Ranchi"/>
    <x v="2"/>
    <s v="BMC Code : 2008"/>
    <x v="106"/>
    <s v="JATARGARI"/>
    <x v="0"/>
    <s v="Direct"/>
    <n v="326.06"/>
    <n v="13445.09"/>
    <n v="439.38"/>
    <n v="18612.529999999995"/>
    <n v="0"/>
    <n v="0"/>
    <n v="439.38"/>
    <n v="18612.529999999995"/>
    <n v="13445.09"/>
    <n v="0"/>
  </r>
  <r>
    <s v="Ranchi"/>
    <x v="2"/>
    <s v="BMC Code : 2008"/>
    <x v="107"/>
    <s v="AMALIYA PIPARTOLI"/>
    <x v="1"/>
    <s v="Direct"/>
    <n v="413.32"/>
    <n v="17036.57"/>
    <n v="403.91999999999996"/>
    <n v="16220.259999999998"/>
    <n v="7.2799999999999994"/>
    <n v="288.59999999999997"/>
    <n v="411.19999999999993"/>
    <n v="16508.859999999997"/>
    <n v="16508.859999999997"/>
    <n v="0"/>
  </r>
  <r>
    <s v="Ranchi"/>
    <x v="2"/>
    <s v="BMC Code : 2008"/>
    <x v="108"/>
    <s v="RAYKERA"/>
    <x v="0"/>
    <s v="Direct"/>
    <n v="140.1"/>
    <n v="5585.5400000000009"/>
    <n v="234.95000000000002"/>
    <n v="9938.489999999998"/>
    <n v="0"/>
    <n v="0"/>
    <n v="234.95000000000002"/>
    <n v="9938.489999999998"/>
    <n v="5585.5400000000009"/>
    <n v="0"/>
  </r>
  <r>
    <s v="Ranchi"/>
    <x v="2"/>
    <s v="BMC Code : 2008"/>
    <x v="111"/>
    <s v="KUNDO AMBATOLI"/>
    <x v="0"/>
    <s v="Direct"/>
    <n v="108.22"/>
    <n v="3663.4900000000002"/>
    <n v="94.5"/>
    <n v="4345.7000000000007"/>
    <n v="0"/>
    <n v="0"/>
    <n v="94.5"/>
    <n v="4345.7000000000007"/>
    <n v="3663.4900000000002"/>
    <n v="0"/>
  </r>
  <r>
    <s v="Ranchi"/>
    <x v="2"/>
    <s v="BMC Code : 2008"/>
    <x v="98"/>
    <s v="PAHARKESHA 2"/>
    <x v="1"/>
    <s v="Indirect"/>
    <n v="238.36"/>
    <n v="9102.76"/>
    <n v="0"/>
    <n v="0"/>
    <n v="0"/>
    <n v="0"/>
    <n v="0"/>
    <n v="0"/>
    <n v="9102.76"/>
    <n v="0"/>
  </r>
  <r>
    <s v="Ranchi"/>
    <x v="2"/>
    <s v="BMC Code : 2009"/>
    <x v="134"/>
    <s v="Chanho"/>
    <x v="2"/>
    <s v="Direct"/>
    <n v="725.68000000000006"/>
    <n v="29585.500000000004"/>
    <n v="725.68"/>
    <n v="29585.499999999996"/>
    <n v="0"/>
    <n v="0"/>
    <n v="725.68"/>
    <n v="29585.499999999996"/>
    <n v="29585.499999999996"/>
    <n v="0"/>
  </r>
  <r>
    <s v="Ranchi"/>
    <x v="2"/>
    <s v="BMC Code : 2009"/>
    <x v="128"/>
    <s v="Bajra"/>
    <x v="1"/>
    <s v="Direct"/>
    <n v="437.53"/>
    <n v="15336.050000000003"/>
    <n v="422.9"/>
    <n v="15321.900000000001"/>
    <n v="0"/>
    <n v="0"/>
    <n v="422.9"/>
    <n v="15321.900000000001"/>
    <n v="15321.900000000001"/>
    <n v="0"/>
  </r>
  <r>
    <s v="Ranchi"/>
    <x v="2"/>
    <s v="BMC Code : 2009"/>
    <x v="132"/>
    <s v="Naudi"/>
    <x v="1"/>
    <s v="Direct"/>
    <n v="150.53"/>
    <n v="6125.1600000000008"/>
    <n v="154.08000000000001"/>
    <n v="6113.79"/>
    <n v="0"/>
    <n v="0"/>
    <n v="154.08000000000001"/>
    <n v="6113.79"/>
    <n v="6113.79"/>
    <n v="0"/>
  </r>
  <r>
    <s v="Ranchi"/>
    <x v="2"/>
    <s v="BMC Code : 2009"/>
    <x v="129"/>
    <s v="DUMRI"/>
    <x v="1"/>
    <s v="Direct"/>
    <n v="588.79000000000008"/>
    <n v="22341.829999999998"/>
    <n v="587.07000000000005"/>
    <n v="22326.17"/>
    <n v="0"/>
    <n v="0"/>
    <n v="587.07000000000005"/>
    <n v="22326.17"/>
    <n v="22326.17"/>
    <n v="0"/>
  </r>
  <r>
    <s v="Ranchi"/>
    <x v="2"/>
    <s v="BMC Code : 2009"/>
    <x v="126"/>
    <s v="GANESHPUR"/>
    <x v="1"/>
    <s v="Direct"/>
    <n v="1542.1799999999996"/>
    <n v="62467.23"/>
    <n v="1543.5700000000002"/>
    <n v="63262.92"/>
    <n v="0"/>
    <n v="0"/>
    <n v="1543.5700000000002"/>
    <n v="63262.92"/>
    <n v="62467.23"/>
    <n v="0"/>
  </r>
  <r>
    <s v="Ranchi"/>
    <x v="2"/>
    <s v="BMC Code : 2009"/>
    <x v="118"/>
    <s v="CHATWAL"/>
    <x v="1"/>
    <s v="Indirect"/>
    <n v="531.89"/>
    <n v="20388.669999999998"/>
    <n v="0"/>
    <n v="0"/>
    <n v="0"/>
    <n v="0"/>
    <n v="0"/>
    <n v="0"/>
    <n v="20388.669999999998"/>
    <n v="0"/>
  </r>
  <r>
    <s v="Ranchi"/>
    <x v="2"/>
    <s v="BMC Code : 2009"/>
    <x v="124"/>
    <s v="BARHE"/>
    <x v="0"/>
    <s v="Direct"/>
    <n v="323.04000000000002"/>
    <n v="12890.33"/>
    <n v="313.68000000000006"/>
    <n v="12887.27"/>
    <n v="0"/>
    <n v="0"/>
    <n v="313.68000000000006"/>
    <n v="12887.27"/>
    <n v="12887.27"/>
    <n v="0"/>
  </r>
  <r>
    <s v="Ranchi"/>
    <x v="2"/>
    <s v="BMC Code : 2009"/>
    <x v="125"/>
    <s v="LUNDRI 2"/>
    <x v="0"/>
    <s v="Direct"/>
    <n v="118.8"/>
    <n v="4795.05"/>
    <n v="114.08999999999999"/>
    <n v="4858.6099999999997"/>
    <n v="0"/>
    <n v="0"/>
    <n v="114.08999999999999"/>
    <n v="4858.6099999999997"/>
    <n v="4795.05"/>
    <n v="0"/>
  </r>
  <r>
    <s v="Ranchi"/>
    <x v="2"/>
    <s v="BMC Code : 2009"/>
    <x v="123"/>
    <s v="LUNDRI 1"/>
    <x v="0"/>
    <s v="Direct"/>
    <n v="764.52"/>
    <n v="29036.050000000003"/>
    <n v="760.55999999999983"/>
    <n v="29464.94"/>
    <n v="0"/>
    <n v="0"/>
    <n v="760.55999999999983"/>
    <n v="29464.94"/>
    <n v="29036.050000000003"/>
    <n v="0"/>
  </r>
  <r>
    <s v="Ranchi"/>
    <x v="2"/>
    <s v="BMC Code : 2009"/>
    <x v="120"/>
    <s v="HUTAR"/>
    <x v="0"/>
    <s v="Direct"/>
    <n v="1349.0499999999997"/>
    <n v="52250.12999999999"/>
    <n v="1352.1000000000001"/>
    <n v="52204.69"/>
    <n v="0"/>
    <n v="0"/>
    <n v="1352.1000000000001"/>
    <n v="52204.69"/>
    <n v="52204.69"/>
    <n v="0"/>
  </r>
  <r>
    <s v="Ranchi"/>
    <x v="2"/>
    <s v="BMC Code : 2009"/>
    <x v="119"/>
    <s v="PAKARIYO"/>
    <x v="1"/>
    <s v="Direct"/>
    <n v="945.06"/>
    <n v="36893.97"/>
    <n v="913.88"/>
    <n v="35590.449999999997"/>
    <n v="28.600000000000005"/>
    <n v="1365.3700000000001"/>
    <n v="942.48"/>
    <n v="36955.82"/>
    <n v="36893.97"/>
    <n v="0"/>
  </r>
  <r>
    <s v="Ranchi"/>
    <x v="2"/>
    <s v="BMC Code : 2009"/>
    <x v="114"/>
    <s v="NAWATAND"/>
    <x v="0"/>
    <s v="Direct"/>
    <n v="647.68000000000006"/>
    <n v="25066.039999999997"/>
    <n v="649.89"/>
    <n v="25200.119999999995"/>
    <n v="0"/>
    <n v="0"/>
    <n v="649.89"/>
    <n v="25200.119999999995"/>
    <n v="25066.039999999997"/>
    <n v="0"/>
  </r>
  <r>
    <s v="Ranchi"/>
    <x v="2"/>
    <s v="BMC Code : 2009"/>
    <x v="113"/>
    <s v="KOTHI TOLA"/>
    <x v="0"/>
    <s v="Indirect"/>
    <n v="216.27"/>
    <n v="6924.9000000000005"/>
    <n v="0"/>
    <n v="0"/>
    <n v="0"/>
    <n v="0"/>
    <n v="0"/>
    <n v="0"/>
    <n v="6924.9000000000005"/>
    <n v="0"/>
  </r>
  <r>
    <s v="Ranchi"/>
    <x v="2"/>
    <s v="BMC Code : 2009"/>
    <x v="117"/>
    <s v="MADINA NAGAR"/>
    <x v="1"/>
    <s v="Indirect"/>
    <n v="30.579999999999995"/>
    <n v="1012.13"/>
    <n v="0"/>
    <n v="0"/>
    <n v="0"/>
    <n v="0"/>
    <n v="0"/>
    <n v="0"/>
    <n v="1012.13"/>
    <n v="0"/>
  </r>
  <r>
    <s v="Ranchi"/>
    <x v="2"/>
    <s v="BMC Code : 2009"/>
    <x v="122"/>
    <s v="PAKARIYO 2"/>
    <x v="0"/>
    <s v="Direct"/>
    <n v="1243.48"/>
    <n v="46686.6"/>
    <n v="1093.99"/>
    <n v="43659.83"/>
    <n v="0"/>
    <n v="0"/>
    <n v="1093.99"/>
    <n v="43659.83"/>
    <n v="43659.83"/>
    <n v="0"/>
  </r>
  <r>
    <s v="Ranchi"/>
    <x v="2"/>
    <s v="BMC Code : 2009"/>
    <x v="116"/>
    <s v="PATRA TOLI"/>
    <x v="0"/>
    <s v="Direct"/>
    <n v="215.10000000000002"/>
    <n v="7945.31"/>
    <n v="184.89000000000001"/>
    <n v="7933.2499999999991"/>
    <n v="0"/>
    <n v="0"/>
    <n v="184.89000000000001"/>
    <n v="7933.2499999999991"/>
    <n v="7933.2499999999991"/>
    <n v="0"/>
  </r>
  <r>
    <s v="Ranchi"/>
    <x v="2"/>
    <s v="BMC Code : 2009"/>
    <x v="121"/>
    <s v="KATAIYA 2"/>
    <x v="1"/>
    <s v="Direct"/>
    <n v="585.76"/>
    <n v="21037.03"/>
    <n v="582.13"/>
    <n v="22158.880000000001"/>
    <n v="0"/>
    <n v="0"/>
    <n v="582.13"/>
    <n v="22158.880000000001"/>
    <n v="21037.03"/>
    <n v="0"/>
  </r>
  <r>
    <s v="Ranchi"/>
    <x v="2"/>
    <s v="BMC Code : 2009"/>
    <x v="115"/>
    <s v="KOKAR"/>
    <x v="1"/>
    <s v="Direct"/>
    <n v="572.24"/>
    <n v="22759.5"/>
    <n v="568.5"/>
    <n v="23016.85"/>
    <n v="0"/>
    <n v="0"/>
    <n v="568.5"/>
    <n v="23016.85"/>
    <n v="22759.5"/>
    <n v="0"/>
  </r>
  <r>
    <s v="Ranchi"/>
    <x v="2"/>
    <s v="BMC Code : 2009"/>
    <x v="133"/>
    <s v="RAGHUNATHPUR"/>
    <x v="1"/>
    <s v="Indirect"/>
    <n v="2483.73"/>
    <n v="97357.43"/>
    <n v="0"/>
    <n v="0"/>
    <n v="0"/>
    <n v="0"/>
    <n v="0"/>
    <n v="0"/>
    <n v="97357.43"/>
    <n v="0"/>
  </r>
  <r>
    <s v="Ranchi"/>
    <x v="2"/>
    <s v="BMC Code : 2009"/>
    <x v="127"/>
    <s v="KULLU"/>
    <x v="1"/>
    <s v="Indirect"/>
    <n v="345.48"/>
    <n v="13693.54"/>
    <n v="0"/>
    <n v="0"/>
    <n v="0"/>
    <n v="0"/>
    <n v="0"/>
    <n v="0"/>
    <n v="13693.54"/>
    <n v="0"/>
  </r>
  <r>
    <s v="Ranchi"/>
    <x v="3"/>
    <s v="BMC Code : 2001"/>
    <x v="24"/>
    <s v="Itki"/>
    <x v="2"/>
    <s v="Direct"/>
    <n v="7404.22"/>
    <n v="297026.62"/>
    <n v="7399.98"/>
    <n v="296585.74000000011"/>
    <n v="0"/>
    <n v="0"/>
    <n v="7399.98"/>
    <n v="296585.74000000011"/>
    <n v="296585.74000000011"/>
    <n v="6367"/>
  </r>
  <r>
    <s v="Ranchi"/>
    <x v="3"/>
    <s v="BMC Code : 2001"/>
    <x v="9"/>
    <s v="Bero"/>
    <x v="0"/>
    <s v="Direct"/>
    <n v="210.26000000000002"/>
    <n v="7876.8099999999995"/>
    <n v="196.46"/>
    <n v="7852.36"/>
    <n v="0"/>
    <n v="0"/>
    <n v="196.46"/>
    <n v="7852.36"/>
    <n v="7852.36"/>
    <n v="0"/>
  </r>
  <r>
    <s v="Ranchi"/>
    <x v="3"/>
    <s v="BMC Code : 2001"/>
    <x v="4"/>
    <s v="Basila"/>
    <x v="0"/>
    <s v="Direct"/>
    <n v="1142.9599999999998"/>
    <n v="44264.900000000009"/>
    <n v="1135.17"/>
    <n v="44254.020000000004"/>
    <n v="0"/>
    <n v="0"/>
    <n v="1135.17"/>
    <n v="44254.020000000004"/>
    <n v="44254.020000000004"/>
    <n v="0"/>
  </r>
  <r>
    <s v="Ranchi"/>
    <x v="3"/>
    <s v="BMC Code : 2001"/>
    <x v="3"/>
    <s v="Erchoro"/>
    <x v="0"/>
    <s v="Direct"/>
    <n v="841.09"/>
    <n v="31119.7"/>
    <n v="827.24000000000012"/>
    <n v="31100.270000000004"/>
    <n v="0"/>
    <n v="0"/>
    <n v="827.24000000000012"/>
    <n v="31100.270000000004"/>
    <n v="31100.270000000004"/>
    <n v="0"/>
  </r>
  <r>
    <s v="Ranchi"/>
    <x v="3"/>
    <s v="BMC Code : 2001"/>
    <x v="25"/>
    <s v="NAGRI"/>
    <x v="1"/>
    <s v="Indirect"/>
    <n v="91.350000000000009"/>
    <n v="2854.9199999999996"/>
    <n v="0"/>
    <n v="0"/>
    <n v="0"/>
    <n v="0"/>
    <n v="0"/>
    <n v="0"/>
    <n v="2854.9199999999996"/>
    <n v="0"/>
  </r>
  <r>
    <s v="Ranchi"/>
    <x v="3"/>
    <s v="BMC Code : 2001"/>
    <x v="0"/>
    <s v="BOREYA"/>
    <x v="0"/>
    <s v="Direct"/>
    <n v="2835.32"/>
    <n v="112050.12"/>
    <n v="2865.0500000000006"/>
    <n v="115432.38999999998"/>
    <n v="0"/>
    <n v="0"/>
    <n v="2865.0500000000006"/>
    <n v="115432.38999999998"/>
    <n v="112050.12"/>
    <n v="0"/>
  </r>
  <r>
    <s v="Ranchi"/>
    <x v="3"/>
    <s v="BMC Code : 2001"/>
    <x v="10"/>
    <s v="ITA CHILDRI"/>
    <x v="0"/>
    <s v="Direct"/>
    <n v="99.82"/>
    <n v="4373.03"/>
    <n v="106.43000000000002"/>
    <n v="4610.22"/>
    <n v="0"/>
    <n v="0"/>
    <n v="106.43000000000002"/>
    <n v="4610.22"/>
    <n v="4373.03"/>
    <n v="0"/>
  </r>
  <r>
    <s v="Ranchi"/>
    <x v="3"/>
    <s v="BMC Code : 2001"/>
    <x v="19"/>
    <s v="DIGHIYA"/>
    <x v="0"/>
    <s v="Direct"/>
    <n v="1030.32"/>
    <n v="39303.099999999991"/>
    <n v="1037.46"/>
    <n v="40645.499999999993"/>
    <n v="0"/>
    <n v="0"/>
    <n v="1037.46"/>
    <n v="40645.499999999993"/>
    <n v="39303.099999999991"/>
    <n v="0"/>
  </r>
  <r>
    <s v="Ranchi"/>
    <x v="3"/>
    <s v="BMC Code : 2001"/>
    <x v="5"/>
    <s v="KATARPA"/>
    <x v="0"/>
    <s v="Direct"/>
    <n v="382.7"/>
    <n v="16420.920000000002"/>
    <n v="379.38999999999993"/>
    <n v="16416.350000000002"/>
    <n v="0"/>
    <n v="0"/>
    <n v="379.38999999999993"/>
    <n v="16416.350000000002"/>
    <n v="16416.350000000002"/>
    <n v="0"/>
  </r>
  <r>
    <s v="Ranchi"/>
    <x v="3"/>
    <s v="BMC Code : 2001"/>
    <x v="17"/>
    <s v="GIRJA TOLI"/>
    <x v="1"/>
    <s v="Indirect"/>
    <n v="103.57999999999998"/>
    <n v="3638.83"/>
    <n v="0"/>
    <n v="0"/>
    <n v="0"/>
    <n v="0"/>
    <n v="0"/>
    <n v="0"/>
    <n v="3638.83"/>
    <n v="0"/>
  </r>
  <r>
    <s v="Ranchi"/>
    <x v="3"/>
    <s v="BMC Code : 2001"/>
    <x v="22"/>
    <s v="MURTO"/>
    <x v="0"/>
    <s v="Direct"/>
    <n v="320.30000000000007"/>
    <n v="12105.890000000001"/>
    <n v="321.18999999999994"/>
    <n v="12932.33"/>
    <n v="0"/>
    <n v="0"/>
    <n v="321.18999999999994"/>
    <n v="12932.33"/>
    <n v="12105.890000000001"/>
    <n v="0"/>
  </r>
  <r>
    <s v="Ranchi"/>
    <x v="3"/>
    <s v="BMC Code : 2001"/>
    <x v="20"/>
    <s v="KHATRIKHATANGA"/>
    <x v="0"/>
    <s v="Direct"/>
    <n v="291.08000000000004"/>
    <n v="12281.54"/>
    <n v="281.70000000000005"/>
    <n v="11765.05"/>
    <n v="0"/>
    <n v="0"/>
    <n v="281.70000000000005"/>
    <n v="11765.05"/>
    <n v="11765.05"/>
    <n v="0"/>
  </r>
  <r>
    <s v="Ranchi"/>
    <x v="3"/>
    <s v="BMC Code : 2001"/>
    <x v="8"/>
    <s v="GARGAON"/>
    <x v="0"/>
    <s v="Direct"/>
    <n v="210.41999999999996"/>
    <n v="8044.7000000000007"/>
    <n v="210.21"/>
    <n v="8032.3999999999987"/>
    <n v="0"/>
    <n v="0"/>
    <n v="210.21"/>
    <n v="8032.3999999999987"/>
    <n v="8032.3999999999987"/>
    <n v="0"/>
  </r>
  <r>
    <s v="Ranchi"/>
    <x v="3"/>
    <s v="BMC Code : 2001"/>
    <x v="12"/>
    <s v="GHAGHRA"/>
    <x v="0"/>
    <s v="Direct"/>
    <n v="169.35999999999999"/>
    <n v="5820.31"/>
    <n v="153.97"/>
    <n v="5562.74"/>
    <n v="0"/>
    <n v="0"/>
    <n v="153.97"/>
    <n v="5562.74"/>
    <n v="5562.74"/>
    <n v="0"/>
  </r>
  <r>
    <s v="Ranchi"/>
    <x v="3"/>
    <s v="BMC Code : 2001"/>
    <x v="14"/>
    <s v="CHACHGURA"/>
    <x v="0"/>
    <s v="Indirect"/>
    <n v="369.40000000000003"/>
    <n v="13855.240000000002"/>
    <n v="0"/>
    <n v="0"/>
    <n v="0"/>
    <n v="0"/>
    <n v="0"/>
    <n v="0"/>
    <n v="13855.240000000002"/>
    <n v="0"/>
  </r>
  <r>
    <s v="Ranchi"/>
    <x v="3"/>
    <s v="BMC Code : 2001"/>
    <x v="15"/>
    <s v="TIKRA TOLI"/>
    <x v="0"/>
    <s v="Direct"/>
    <n v="328.40000000000003"/>
    <n v="12134.47"/>
    <n v="333.03999999999996"/>
    <n v="11653.279999999999"/>
    <n v="0"/>
    <n v="0"/>
    <n v="333.03999999999996"/>
    <n v="11653.279999999999"/>
    <n v="11653.279999999999"/>
    <n v="0"/>
  </r>
  <r>
    <s v="Ranchi"/>
    <x v="3"/>
    <s v="BMC Code : 2001"/>
    <x v="13"/>
    <s v="Gargaon2"/>
    <x v="0"/>
    <s v="Direct"/>
    <n v="628.07999999999993"/>
    <n v="23052.33"/>
    <n v="630.29000000000008"/>
    <n v="22976.619999999995"/>
    <n v="0"/>
    <n v="0"/>
    <n v="630.29000000000008"/>
    <n v="22976.619999999995"/>
    <n v="22976.619999999995"/>
    <n v="0"/>
  </r>
  <r>
    <s v="Ranchi"/>
    <x v="3"/>
    <s v="BMC Code : 2001"/>
    <x v="23"/>
    <s v="TERO"/>
    <x v="0"/>
    <s v="Direct"/>
    <n v="135.38"/>
    <n v="4809.84"/>
    <n v="179.35"/>
    <n v="6738.9299999999994"/>
    <n v="0"/>
    <n v="0"/>
    <n v="179.35"/>
    <n v="6738.9299999999994"/>
    <n v="4809.84"/>
    <n v="0"/>
  </r>
  <r>
    <s v="Ranchi"/>
    <x v="3"/>
    <s v="BMC Code : 2001"/>
    <x v="6"/>
    <s v="RONHE"/>
    <x v="0"/>
    <s v="Direct"/>
    <n v="461.62"/>
    <n v="19127.649999999998"/>
    <n v="458.7299999999999"/>
    <n v="18812.780000000002"/>
    <n v="0"/>
    <n v="0"/>
    <n v="458.7299999999999"/>
    <n v="18812.780000000002"/>
    <n v="18812.780000000002"/>
    <n v="0"/>
  </r>
  <r>
    <s v="Ranchi"/>
    <x v="3"/>
    <s v="BMC Code : 2001"/>
    <x v="21"/>
    <s v="DARKHANDREY"/>
    <x v="0"/>
    <s v="Direct"/>
    <n v="405.78000000000003"/>
    <n v="15019.199999999997"/>
    <n v="408.89"/>
    <n v="15524.58"/>
    <n v="0"/>
    <n v="0"/>
    <n v="408.89"/>
    <n v="15524.58"/>
    <n v="15019.199999999997"/>
    <n v="0"/>
  </r>
  <r>
    <s v="Ranchi"/>
    <x v="3"/>
    <s v="BMC Code : 2001"/>
    <x v="2"/>
    <s v="Kumbatoli"/>
    <x v="0"/>
    <s v="Direct"/>
    <n v="715.04"/>
    <n v="27354.799999999996"/>
    <n v="727.15"/>
    <n v="28095.000000000004"/>
    <n v="0"/>
    <n v="0"/>
    <n v="727.15"/>
    <n v="28095.000000000004"/>
    <n v="27354.799999999996"/>
    <n v="0"/>
  </r>
  <r>
    <s v="Ranchi"/>
    <x v="3"/>
    <s v="BMC Code : 2009"/>
    <x v="131"/>
    <s v="TUTLO"/>
    <x v="0"/>
    <s v="Direct"/>
    <n v="1027.73"/>
    <n v="38721.969999999994"/>
    <n v="1012.5699999999999"/>
    <n v="38709.369999999995"/>
    <n v="0"/>
    <n v="0"/>
    <n v="1012.5699999999999"/>
    <n v="38709.369999999995"/>
    <n v="38709.369999999995"/>
    <n v="0"/>
  </r>
  <r>
    <s v="Ranchi"/>
    <x v="3"/>
    <s v="BMC Code : 2009"/>
    <x v="130"/>
    <s v="NARKOPI"/>
    <x v="0"/>
    <s v="Direct"/>
    <n v="497.26"/>
    <n v="19096.41"/>
    <n v="467.76"/>
    <n v="18728"/>
    <n v="0"/>
    <n v="0"/>
    <n v="467.76"/>
    <n v="18728"/>
    <n v="18728"/>
    <n v="0"/>
  </r>
  <r>
    <s v="Ranchi"/>
    <x v="3"/>
    <s v="BMC Code : 2001"/>
    <x v="16"/>
    <s v="MASU"/>
    <x v="0"/>
    <s v="Direct"/>
    <n v="585.26"/>
    <n v="24142.63"/>
    <n v="593.69000000000005"/>
    <n v="24188.87"/>
    <n v="0"/>
    <n v="0"/>
    <n v="593.69000000000005"/>
    <n v="24188.87"/>
    <n v="24142.63"/>
    <n v="0"/>
  </r>
  <r>
    <s v="Ranchi"/>
    <x v="3"/>
    <s v="BMC Code : 2001"/>
    <x v="18"/>
    <s v="PANDEPARA"/>
    <x v="1"/>
    <s v="Indirect"/>
    <n v="125.70000000000002"/>
    <n v="4651.8500000000004"/>
    <n v="0"/>
    <n v="0"/>
    <n v="0"/>
    <n v="0"/>
    <n v="0"/>
    <n v="0"/>
    <n v="4651.8500000000004"/>
    <n v="0"/>
  </r>
  <r>
    <s v="Ranchi"/>
    <x v="3"/>
    <s v="BMC Code : 2001"/>
    <x v="11"/>
    <s v="KARANJI 2"/>
    <x v="0"/>
    <s v="Direct"/>
    <n v="209.77999999999994"/>
    <n v="7928.36"/>
    <n v="214.72000000000006"/>
    <n v="8378.8799999999992"/>
    <n v="0"/>
    <n v="0"/>
    <n v="214.72000000000006"/>
    <n v="8378.8799999999992"/>
    <n v="7928.36"/>
    <n v="0"/>
  </r>
  <r>
    <s v="Ranchi"/>
    <x v="3"/>
    <s v="BMC Code : 2001"/>
    <x v="26"/>
    <s v="ITKI 2"/>
    <x v="1"/>
    <s v="Indirect"/>
    <n v="70.97"/>
    <n v="2471.1999999999998"/>
    <n v="0"/>
    <n v="0"/>
    <n v="0"/>
    <n v="0"/>
    <n v="0"/>
    <n v="0"/>
    <n v="2471.1999999999998"/>
    <n v="0"/>
  </r>
  <r>
    <s v="Ranchi"/>
    <x v="3"/>
    <s v="BMC Code : 2001"/>
    <x v="138"/>
    <s v="SEMRA"/>
    <x v="0"/>
    <s v="Direct"/>
    <n v="347.69999999999993"/>
    <n v="13147.420000000002"/>
    <n v="345.63"/>
    <n v="13412.19"/>
    <n v="0"/>
    <n v="0"/>
    <n v="345.63"/>
    <n v="13412.19"/>
    <n v="13147.420000000002"/>
    <n v="0"/>
  </r>
  <r>
    <s v="Ranchi"/>
    <x v="3"/>
    <s v="BMC Code : 2002"/>
    <x v="46"/>
    <s v="Paali"/>
    <x v="2"/>
    <s v="Direct"/>
    <n v="3068.5"/>
    <n v="127447.41"/>
    <n v="3050.4"/>
    <n v="126706.22"/>
    <n v="18.099999999999998"/>
    <n v="741.19"/>
    <n v="3068.5"/>
    <n v="127447.41"/>
    <n v="127447.41"/>
    <n v="8268"/>
  </r>
  <r>
    <s v="Ranchi"/>
    <x v="3"/>
    <s v="BMC Code : 2002"/>
    <x v="31"/>
    <s v="Jari"/>
    <x v="0"/>
    <s v="Direct"/>
    <n v="1175.8"/>
    <n v="45974.570000000007"/>
    <n v="1105.5899999999997"/>
    <n v="46007.5"/>
    <n v="0"/>
    <n v="0"/>
    <n v="1105.5899999999997"/>
    <n v="46007.5"/>
    <n v="45974.570000000007"/>
    <n v="0"/>
  </r>
  <r>
    <s v="Ranchi"/>
    <x v="3"/>
    <s v="BMC Code : 2002"/>
    <x v="37"/>
    <s v="Bijuliya"/>
    <x v="0"/>
    <s v="Direct"/>
    <n v="1265"/>
    <n v="49305.759999999995"/>
    <n v="1255.2100000000003"/>
    <n v="50727.409999999989"/>
    <n v="0"/>
    <n v="0"/>
    <n v="1255.2100000000003"/>
    <n v="50727.409999999989"/>
    <n v="49305.759999999995"/>
    <n v="0"/>
  </r>
  <r>
    <s v="Ranchi"/>
    <x v="3"/>
    <s v="BMC Code : 2002"/>
    <x v="36"/>
    <s v="Pandra"/>
    <x v="0"/>
    <s v="Direct"/>
    <n v="123.3"/>
    <n v="5211.46"/>
    <n v="120.95"/>
    <n v="4712.75"/>
    <n v="0"/>
    <n v="0"/>
    <n v="120.95"/>
    <n v="4712.75"/>
    <n v="4712.75"/>
    <n v="0"/>
  </r>
  <r>
    <s v="Ranchi"/>
    <x v="3"/>
    <s v="BMC Code : 2002"/>
    <x v="41"/>
    <s v="BASKI"/>
    <x v="0"/>
    <s v="Direct"/>
    <n v="317.70000000000005"/>
    <n v="12244.889999999998"/>
    <n v="317.79000000000002"/>
    <n v="12241"/>
    <n v="0"/>
    <n v="0"/>
    <n v="317.79000000000002"/>
    <n v="12241"/>
    <n v="12241"/>
    <n v="0"/>
  </r>
  <r>
    <s v="Ranchi"/>
    <x v="3"/>
    <s v="BMC Code : 2002"/>
    <x v="34"/>
    <s v="RANIKHATANGA"/>
    <x v="0"/>
    <s v="Direct"/>
    <n v="1304.3000000000002"/>
    <n v="49570.939999999988"/>
    <n v="1318.82"/>
    <n v="52585.929999999993"/>
    <n v="0"/>
    <n v="0"/>
    <n v="1318.82"/>
    <n v="52585.929999999993"/>
    <n v="49570.939999999988"/>
    <n v="0"/>
  </r>
  <r>
    <s v="Ranchi"/>
    <x v="3"/>
    <s v="BMC Code : 2002"/>
    <x v="40"/>
    <s v="SURSA"/>
    <x v="0"/>
    <s v="Direct"/>
    <n v="957.9"/>
    <n v="38008.280000000006"/>
    <n v="950.84999999999968"/>
    <n v="37209.589999999997"/>
    <n v="0"/>
    <n v="0"/>
    <n v="950.84999999999968"/>
    <n v="37209.589999999997"/>
    <n v="37209.589999999997"/>
    <n v="0"/>
  </r>
  <r>
    <s v="Ranchi"/>
    <x v="3"/>
    <s v="BMC Code : 2002"/>
    <x v="38"/>
    <s v="CHIPRA"/>
    <x v="0"/>
    <s v="Direct"/>
    <n v="329.90000000000003"/>
    <n v="12742.06"/>
    <n v="332.27000000000004"/>
    <n v="12596.67"/>
    <n v="0"/>
    <n v="0"/>
    <n v="332.27000000000004"/>
    <n v="12596.67"/>
    <n v="12596.67"/>
    <n v="0"/>
  </r>
  <r>
    <s v="Ranchi"/>
    <x v="3"/>
    <s v="BMC Code : 2002"/>
    <x v="28"/>
    <s v="DHONTHA TOLI"/>
    <x v="0"/>
    <s v="Direct"/>
    <n v="593.90000000000009"/>
    <n v="23056.58"/>
    <n v="589.69999999999993"/>
    <n v="21275.34"/>
    <n v="0"/>
    <n v="0"/>
    <n v="589.69999999999993"/>
    <n v="21275.34"/>
    <n v="21275.34"/>
    <n v="0"/>
  </r>
  <r>
    <s v="Ranchi"/>
    <x v="3"/>
    <s v="BMC Code : 2002"/>
    <x v="33"/>
    <s v="MALTOTI"/>
    <x v="0"/>
    <s v="Direct"/>
    <n v="79.100000000000009"/>
    <n v="3714.9700000000007"/>
    <n v="84.799999999999983"/>
    <n v="3932.14"/>
    <n v="0"/>
    <n v="0"/>
    <n v="84.799999999999983"/>
    <n v="3932.14"/>
    <n v="3714.9700000000007"/>
    <n v="0"/>
  </r>
  <r>
    <s v="Ranchi"/>
    <x v="3"/>
    <s v="BMC Code : 2002"/>
    <x v="35"/>
    <s v="BAJPUR"/>
    <x v="1"/>
    <s v="Indirect"/>
    <n v="1773.4"/>
    <n v="64926.460000000006"/>
    <n v="0"/>
    <n v="0"/>
    <n v="0"/>
    <n v="0"/>
    <n v="0"/>
    <n v="0"/>
    <n v="64926.460000000006"/>
    <n v="0"/>
  </r>
  <r>
    <s v="Ranchi"/>
    <x v="3"/>
    <s v="BMC Code : 2002"/>
    <x v="27"/>
    <s v="BARGARI"/>
    <x v="0"/>
    <s v="Direct"/>
    <n v="338.09999999999997"/>
    <n v="13421.770000000002"/>
    <n v="353.89"/>
    <n v="13136.37"/>
    <n v="0"/>
    <n v="0"/>
    <n v="353.89"/>
    <n v="13136.37"/>
    <n v="13136.37"/>
    <n v="0"/>
  </r>
  <r>
    <s v="Ranchi"/>
    <x v="3"/>
    <s v="BMC Code : 2002"/>
    <x v="30"/>
    <s v="PATRATOLI"/>
    <x v="0"/>
    <s v="Direct"/>
    <n v="1068"/>
    <n v="40662.699999999997"/>
    <n v="1047.3599999999999"/>
    <n v="38834.93"/>
    <n v="0"/>
    <n v="0"/>
    <n v="1047.3599999999999"/>
    <n v="38834.93"/>
    <n v="38834.93"/>
    <n v="0"/>
  </r>
  <r>
    <s v="Ranchi"/>
    <x v="3"/>
    <s v="BMC Code : 2002"/>
    <x v="32"/>
    <s v="BANAPIRI"/>
    <x v="0"/>
    <s v="Indirect"/>
    <n v="89.100000000000009"/>
    <n v="3513.9700000000003"/>
    <n v="0"/>
    <n v="0"/>
    <n v="0"/>
    <n v="0"/>
    <n v="0"/>
    <n v="0"/>
    <n v="3513.9700000000003"/>
    <n v="0"/>
  </r>
  <r>
    <s v="Ranchi"/>
    <x v="3"/>
    <s v="BMC Code : 2002"/>
    <x v="29"/>
    <s v="TIKO TOLI"/>
    <x v="0"/>
    <s v="Direct"/>
    <n v="710.59999999999991"/>
    <n v="28500.799999999999"/>
    <n v="671.46"/>
    <n v="28478.959999999995"/>
    <n v="0"/>
    <n v="0"/>
    <n v="671.46"/>
    <n v="28478.959999999995"/>
    <n v="28478.959999999995"/>
    <n v="0"/>
  </r>
  <r>
    <s v="Ranchi"/>
    <x v="3"/>
    <s v="BMC Code : 2002"/>
    <x v="39"/>
    <s v="PUNGI"/>
    <x v="0"/>
    <s v="Direct"/>
    <n v="333.60000000000008"/>
    <n v="12977.54"/>
    <n v="331.12"/>
    <n v="13334.26"/>
    <n v="0"/>
    <n v="0"/>
    <n v="331.12"/>
    <n v="13334.26"/>
    <n v="12977.54"/>
    <n v="0"/>
  </r>
  <r>
    <s v="Ranchi"/>
    <x v="3"/>
    <s v="BMC Code : 2002"/>
    <x v="45"/>
    <s v="BARTOLI"/>
    <x v="0"/>
    <s v="Direct"/>
    <n v="362.7"/>
    <n v="14616.970000000001"/>
    <n v="350.38999999999993"/>
    <n v="14278.35"/>
    <n v="8.67"/>
    <n v="337.96"/>
    <n v="359.05999999999995"/>
    <n v="14616.31"/>
    <n v="14616.31"/>
    <n v="0"/>
  </r>
  <r>
    <s v="Ranchi"/>
    <x v="3"/>
    <s v="BMC Code : 2003"/>
    <x v="51"/>
    <s v="Hisri Thakurgaon"/>
    <x v="2"/>
    <s v="Direct"/>
    <n v="4097.4399999999996"/>
    <n v="152630.94"/>
    <n v="4097.5000000000009"/>
    <n v="152350.35999999999"/>
    <n v="0"/>
    <n v="0"/>
    <n v="4097.5000000000009"/>
    <n v="152350.35999999999"/>
    <n v="152350.35999999999"/>
    <n v="2551"/>
  </r>
  <r>
    <s v="Ranchi"/>
    <x v="3"/>
    <s v="BMC Code : 2003"/>
    <x v="49"/>
    <s v="UMEDANDA"/>
    <x v="0"/>
    <s v="Direct"/>
    <n v="371.06"/>
    <n v="13529.650000000001"/>
    <n v="370.76"/>
    <n v="13518.619999999999"/>
    <n v="0"/>
    <n v="0"/>
    <n v="370.76"/>
    <n v="13518.619999999999"/>
    <n v="13518.619999999999"/>
    <n v="0"/>
  </r>
  <r>
    <s v="Ranchi"/>
    <x v="3"/>
    <s v="BMC Code : 2003"/>
    <x v="47"/>
    <s v="THAKURGAON"/>
    <x v="1"/>
    <s v="Indirect"/>
    <n v="117.58999999999999"/>
    <n v="4406.84"/>
    <n v="0"/>
    <n v="0"/>
    <n v="0"/>
    <n v="0"/>
    <n v="0"/>
    <n v="0"/>
    <n v="4406.84"/>
    <n v="0"/>
  </r>
  <r>
    <s v="Ranchi"/>
    <x v="3"/>
    <s v="BMC Code : 2003"/>
    <x v="50"/>
    <s v="SURID"/>
    <x v="0"/>
    <s v="Direct"/>
    <n v="249.66"/>
    <n v="10094.829999999998"/>
    <n v="255.14999999999998"/>
    <n v="9930.2899999999991"/>
    <n v="0"/>
    <n v="0"/>
    <n v="255.14999999999998"/>
    <n v="9930.2899999999991"/>
    <n v="9930.2899999999991"/>
    <n v="0"/>
  </r>
  <r>
    <s v="Ranchi"/>
    <x v="3"/>
    <s v="BMC Code : 2003"/>
    <x v="48"/>
    <s v="URUGUTU"/>
    <x v="1"/>
    <s v="Indirect"/>
    <n v="268.79000000000002"/>
    <n v="9974.7000000000007"/>
    <n v="0"/>
    <n v="0"/>
    <n v="0"/>
    <n v="0"/>
    <n v="0"/>
    <n v="0"/>
    <n v="9974.7000000000007"/>
    <n v="0"/>
  </r>
  <r>
    <s v="Ranchi"/>
    <x v="3"/>
    <s v="BMC Code : 2004"/>
    <x v="55"/>
    <s v="CHOREYA"/>
    <x v="2"/>
    <s v="Direct"/>
    <n v="1325.9300000000003"/>
    <n v="42464.639999999992"/>
    <n v="1325.9700000000003"/>
    <n v="42464.639999999992"/>
    <n v="0"/>
    <n v="0"/>
    <n v="1325.9700000000003"/>
    <n v="42464.639999999992"/>
    <n v="42464.639999999992"/>
    <n v="6634"/>
  </r>
  <r>
    <s v="Ranchi"/>
    <x v="3"/>
    <s v="BMC Code : 2004"/>
    <x v="52"/>
    <s v="Dombatoli"/>
    <x v="0"/>
    <s v="Direct"/>
    <n v="358.74"/>
    <n v="13676.7"/>
    <n v="362.84000000000009"/>
    <n v="13675.05"/>
    <n v="0"/>
    <n v="0"/>
    <n v="362.84000000000009"/>
    <n v="13675.05"/>
    <n v="13675.05"/>
    <n v="0"/>
  </r>
  <r>
    <s v="Ranchi"/>
    <x v="3"/>
    <s v="BMC Code : 2004"/>
    <x v="53"/>
    <s v="KADAM TOLI"/>
    <x v="0"/>
    <s v="Direct"/>
    <n v="319.37000000000006"/>
    <n v="12880.62"/>
    <n v="326.36"/>
    <n v="13389.300000000001"/>
    <n v="0"/>
    <n v="0"/>
    <n v="326.36"/>
    <n v="13389.300000000001"/>
    <n v="12880.62"/>
    <n v="0"/>
  </r>
  <r>
    <s v="Ranchi"/>
    <x v="3"/>
    <s v="BMC Code : 2004"/>
    <x v="54"/>
    <s v="MADHUKAM"/>
    <x v="0"/>
    <s v="Direct"/>
    <n v="285.19999999999993"/>
    <n v="10777.890000000001"/>
    <n v="273.49"/>
    <n v="10767.57"/>
    <n v="0"/>
    <n v="0"/>
    <n v="273.49"/>
    <n v="10767.57"/>
    <n v="10767.57"/>
    <n v="0"/>
  </r>
  <r>
    <s v="Ranchi"/>
    <x v="3"/>
    <s v="BMC Code : 2002"/>
    <x v="42"/>
    <s v="Baski 2"/>
    <x v="2"/>
    <s v="Direct"/>
    <n v="384.7"/>
    <n v="14714.48"/>
    <n v="400.35"/>
    <n v="14703.680000000002"/>
    <n v="0"/>
    <n v="0"/>
    <n v="400.35"/>
    <n v="14703.680000000002"/>
    <n v="14703.680000000002"/>
    <n v="0"/>
  </r>
  <r>
    <s v="Ranchi"/>
    <x v="3"/>
    <s v="BMC Code : 2002"/>
    <x v="44"/>
    <s v="KANBHITHA"/>
    <x v="0"/>
    <s v="Direct"/>
    <n v="656.5"/>
    <n v="21273.72"/>
    <n v="568.92999999999995"/>
    <n v="21255.199999999997"/>
    <n v="0"/>
    <n v="0"/>
    <n v="568.92999999999995"/>
    <n v="21255.199999999997"/>
    <n v="21255.199999999997"/>
    <n v="0"/>
  </r>
  <r>
    <s v="Ranchi"/>
    <x v="3"/>
    <s v="BMC Code : 2002"/>
    <x v="43"/>
    <s v="UCHARI"/>
    <x v="0"/>
    <s v="Direct"/>
    <n v="506.3"/>
    <n v="19556.77"/>
    <n v="515.62"/>
    <n v="18997.980000000003"/>
    <n v="0"/>
    <n v="0"/>
    <n v="515.62"/>
    <n v="18997.980000000003"/>
    <n v="18997.980000000003"/>
    <n v="0"/>
  </r>
  <r>
    <s v="Ranchi"/>
    <x v="3"/>
    <s v="BMC Code : 2006"/>
    <x v="69"/>
    <s v="ORMANJHI"/>
    <x v="2"/>
    <s v="Direct"/>
    <n v="3264.36"/>
    <n v="125528.31"/>
    <n v="3264.3600000000006"/>
    <n v="125528.30999999998"/>
    <n v="0"/>
    <n v="0"/>
    <n v="3264.3600000000006"/>
    <n v="125528.30999999998"/>
    <n v="125528.30999999998"/>
    <n v="128"/>
  </r>
  <r>
    <s v="Ranchi"/>
    <x v="3"/>
    <s v="BMC Code : 2006"/>
    <x v="66"/>
    <s v="MANDRO"/>
    <x v="0"/>
    <s v="Direct"/>
    <n v="798.55000000000007"/>
    <n v="31420.23"/>
    <n v="786.97"/>
    <n v="31493.489999999998"/>
    <n v="0"/>
    <n v="0"/>
    <n v="786.97"/>
    <n v="31493.489999999998"/>
    <n v="31420.23"/>
    <n v="0"/>
  </r>
  <r>
    <s v="Ranchi"/>
    <x v="3"/>
    <s v="BMC Code : 2006"/>
    <x v="60"/>
    <s v="DUMARDAGA"/>
    <x v="0"/>
    <s v="Direct"/>
    <n v="1692.73"/>
    <n v="64411.21"/>
    <n v="1929.16"/>
    <n v="74244.849999999991"/>
    <n v="0"/>
    <n v="0"/>
    <n v="1929.16"/>
    <n v="74244.849999999991"/>
    <n v="64411.21"/>
    <n v="0"/>
  </r>
  <r>
    <s v="Ranchi"/>
    <x v="3"/>
    <s v="BMC Code : 2006"/>
    <x v="57"/>
    <s v="CHUTTU"/>
    <x v="0"/>
    <s v="Direct"/>
    <n v="959.64"/>
    <n v="38823.17"/>
    <n v="955.86000000000013"/>
    <n v="39972.69"/>
    <n v="0"/>
    <n v="0"/>
    <n v="955.86000000000013"/>
    <n v="39972.69"/>
    <n v="38823.17"/>
    <n v="0"/>
  </r>
  <r>
    <s v="Ranchi"/>
    <x v="3"/>
    <s v="BMC Code : 2006"/>
    <x v="63"/>
    <s v="JIRABAR"/>
    <x v="0"/>
    <s v="Direct"/>
    <n v="451.62"/>
    <n v="17356.809999999998"/>
    <n v="446.51999999999992"/>
    <n v="16427.310000000001"/>
    <n v="0"/>
    <n v="0"/>
    <n v="446.51999999999992"/>
    <n v="16427.310000000001"/>
    <n v="16427.310000000001"/>
    <n v="0"/>
  </r>
  <r>
    <s v="Ranchi"/>
    <x v="3"/>
    <s v="BMC Code : 2006"/>
    <x v="65"/>
    <s v="HOCHAR"/>
    <x v="0"/>
    <s v="Direct"/>
    <n v="1726.0100000000002"/>
    <n v="66122.239999999991"/>
    <n v="1697.6900000000003"/>
    <n v="65050.63"/>
    <n v="18.579999999999998"/>
    <n v="793.08999999999992"/>
    <n v="1716.2700000000002"/>
    <n v="65843.72"/>
    <n v="65843.72"/>
    <n v="0"/>
  </r>
  <r>
    <s v="Ranchi"/>
    <x v="3"/>
    <s v="BMC Code : 2006"/>
    <x v="61"/>
    <s v="ADELHATU"/>
    <x v="1"/>
    <s v="Indirect"/>
    <n v="565.03"/>
    <n v="22403.48"/>
    <n v="0"/>
    <n v="0"/>
    <n v="0"/>
    <n v="0"/>
    <n v="0"/>
    <n v="0"/>
    <n v="22403.48"/>
    <n v="0"/>
  </r>
  <r>
    <s v="Ranchi"/>
    <x v="3"/>
    <s v="BMC Code : 2006"/>
    <x v="67"/>
    <s v="KUCHU"/>
    <x v="0"/>
    <s v="Direct"/>
    <n v="228.2"/>
    <n v="9098.39"/>
    <n v="211.57"/>
    <n v="9085.8900000000012"/>
    <n v="0"/>
    <n v="0"/>
    <n v="211.57"/>
    <n v="9085.8900000000012"/>
    <n v="9085.8900000000012"/>
    <n v="0"/>
  </r>
  <r>
    <s v="Ranchi"/>
    <x v="3"/>
    <s v="BMC Code : 2006"/>
    <x v="70"/>
    <s v="OYANA"/>
    <x v="0"/>
    <s v="Direct"/>
    <n v="1.45"/>
    <n v="43.17"/>
    <n v="1.43"/>
    <n v="41.56"/>
    <n v="0"/>
    <n v="0"/>
    <n v="1.43"/>
    <n v="41.56"/>
    <n v="41.56"/>
    <n v="0"/>
  </r>
  <r>
    <s v="Ranchi"/>
    <x v="3"/>
    <s v="BMC Code : 2006"/>
    <x v="59"/>
    <s v="CHATAKPUR"/>
    <x v="1"/>
    <s v="Indirect"/>
    <n v="733.24"/>
    <n v="27243.9"/>
    <n v="0"/>
    <n v="0"/>
    <n v="0"/>
    <n v="0"/>
    <n v="0"/>
    <n v="0"/>
    <n v="27243.9"/>
    <n v="0"/>
  </r>
  <r>
    <s v="Ranchi"/>
    <x v="3"/>
    <s v="BMC Code : 2006"/>
    <x v="68"/>
    <s v="KUKUI"/>
    <x v="0"/>
    <s v="Direct"/>
    <n v="330.3"/>
    <n v="13668.71"/>
    <n v="324.83999999999997"/>
    <n v="13650.68"/>
    <n v="0"/>
    <n v="0"/>
    <n v="324.83999999999997"/>
    <n v="13650.68"/>
    <n v="13650.68"/>
    <n v="0"/>
  </r>
  <r>
    <s v="Ranchi"/>
    <x v="3"/>
    <s v="BMC Code : 2006"/>
    <x v="58"/>
    <s v="PANCHOLI"/>
    <x v="0"/>
    <s v="Direct"/>
    <n v="63.540000000000006"/>
    <n v="2571.6000000000004"/>
    <n v="62.969999999999992"/>
    <n v="2578.04"/>
    <n v="0"/>
    <n v="0"/>
    <n v="62.969999999999992"/>
    <n v="2578.04"/>
    <n v="2571.6000000000004"/>
    <n v="0"/>
  </r>
  <r>
    <s v="Ranchi"/>
    <x v="3"/>
    <s v="BMC Code : 2006"/>
    <x v="64"/>
    <s v="HOCHAR 2"/>
    <x v="0"/>
    <s v="Direct"/>
    <n v="706.89999999999986"/>
    <n v="27092.209999999995"/>
    <n v="701.56999999999994"/>
    <n v="27085.440000000002"/>
    <n v="0"/>
    <n v="0"/>
    <n v="701.56999999999994"/>
    <n v="27085.440000000002"/>
    <n v="27085.440000000002"/>
    <n v="0"/>
  </r>
  <r>
    <s v="Ranchi"/>
    <x v="3"/>
    <s v="BMC Code : 2006"/>
    <x v="56"/>
    <s v="MAHESHPUR"/>
    <x v="0"/>
    <s v="Direct"/>
    <n v="584.91"/>
    <n v="20700.839999999997"/>
    <n v="585.54999999999995"/>
    <n v="22105.199999999997"/>
    <n v="0"/>
    <n v="0"/>
    <n v="585.54999999999995"/>
    <n v="22105.199999999997"/>
    <n v="20700.839999999997"/>
    <n v="0"/>
  </r>
  <r>
    <s v="Ranchi"/>
    <x v="3"/>
    <s v="BMC Code : 2006"/>
    <x v="136"/>
    <s v="DEV DARSHAN"/>
    <x v="1"/>
    <s v="Indirect"/>
    <n v="176.12"/>
    <n v="6121.64"/>
    <n v="0"/>
    <n v="0"/>
    <n v="0"/>
    <n v="0"/>
    <n v="0"/>
    <n v="0"/>
    <n v="6121.64"/>
    <n v="0"/>
  </r>
  <r>
    <s v="Ranchi"/>
    <x v="3"/>
    <s v="BMC Code : 2006"/>
    <x v="137"/>
    <s v="KANKE"/>
    <x v="1"/>
    <s v="Indirect"/>
    <n v="727.39"/>
    <n v="26781.24"/>
    <n v="0"/>
    <n v="0"/>
    <n v="0"/>
    <n v="0"/>
    <n v="0"/>
    <n v="0"/>
    <n v="26781.24"/>
    <n v="0"/>
  </r>
  <r>
    <s v="Ranchi"/>
    <x v="3"/>
    <s v="BMC Code : 2007"/>
    <x v="83"/>
    <s v="PIRAGUTU"/>
    <x v="2"/>
    <s v="Direct"/>
    <n v="1672.6200000000001"/>
    <n v="62956.59"/>
    <n v="1652.3699999999994"/>
    <n v="62938.04"/>
    <n v="0"/>
    <n v="0"/>
    <n v="1652.3699999999994"/>
    <n v="62938.04"/>
    <n v="62938.04"/>
    <n v="1644"/>
  </r>
  <r>
    <s v="Ranchi"/>
    <x v="3"/>
    <s v="BMC Code : 2007"/>
    <x v="76"/>
    <s v="SARAM"/>
    <x v="0"/>
    <s v="Direct"/>
    <n v="962.2"/>
    <n v="38581.230000000003"/>
    <n v="1022.9299999999998"/>
    <n v="43712.869999999995"/>
    <n v="0"/>
    <n v="0"/>
    <n v="1022.9299999999998"/>
    <n v="43712.869999999995"/>
    <n v="38581.230000000003"/>
    <n v="0"/>
  </r>
  <r>
    <s v="Ranchi"/>
    <x v="3"/>
    <s v="BMC Code : 2007"/>
    <x v="75"/>
    <s v="MURUPIRI"/>
    <x v="0"/>
    <s v="Direct"/>
    <n v="431.78999999999996"/>
    <n v="18304.79"/>
    <n v="480.05000000000007"/>
    <n v="19246.799999999996"/>
    <n v="0"/>
    <n v="0"/>
    <n v="480.05000000000007"/>
    <n v="19246.799999999996"/>
    <n v="18304.79"/>
    <n v="0"/>
  </r>
  <r>
    <s v="Ranchi"/>
    <x v="3"/>
    <s v="BMC Code : 2007"/>
    <x v="77"/>
    <s v="KEDAL"/>
    <x v="0"/>
    <s v="Direct"/>
    <n v="496.42"/>
    <n v="19082.530000000002"/>
    <n v="489.17999999999995"/>
    <n v="18966.509999999998"/>
    <n v="0"/>
    <n v="0"/>
    <n v="489.17999999999995"/>
    <n v="18966.509999999998"/>
    <n v="18966.509999999998"/>
    <n v="0"/>
  </r>
  <r>
    <s v="Ranchi"/>
    <x v="3"/>
    <s v="BMC Code : 2007"/>
    <x v="80"/>
    <s v="SAHEDA"/>
    <x v="0"/>
    <s v="Direct"/>
    <n v="497.66"/>
    <n v="19836.03"/>
    <n v="512.43999999999994"/>
    <n v="19720.160000000003"/>
    <n v="0"/>
    <n v="0"/>
    <n v="512.43999999999994"/>
    <n v="19720.160000000003"/>
    <n v="19720.160000000003"/>
    <n v="0"/>
  </r>
  <r>
    <s v="Ranchi"/>
    <x v="3"/>
    <s v="BMC Code : 2007"/>
    <x v="82"/>
    <s v="NABATOLI"/>
    <x v="0"/>
    <s v="Direct"/>
    <n v="498.80000000000007"/>
    <n v="19722.03"/>
    <n v="465.22"/>
    <n v="19686.189999999999"/>
    <n v="0"/>
    <n v="0"/>
    <n v="465.22"/>
    <n v="19686.189999999999"/>
    <n v="19686.189999999999"/>
    <n v="0"/>
  </r>
  <r>
    <s v="Ranchi"/>
    <x v="3"/>
    <s v="BMC Code : 2007"/>
    <x v="79"/>
    <s v="KARAMBA"/>
    <x v="0"/>
    <s v="Indirect"/>
    <n v="201.82"/>
    <n v="7848.7300000000014"/>
    <n v="0"/>
    <n v="0"/>
    <n v="0"/>
    <n v="0"/>
    <n v="0"/>
    <n v="0"/>
    <n v="7848.7300000000014"/>
    <n v="0"/>
  </r>
  <r>
    <s v="Ranchi"/>
    <x v="3"/>
    <s v="BMC Code : 2007"/>
    <x v="71"/>
    <s v="KURALU"/>
    <x v="0"/>
    <s v="Direct"/>
    <n v="217.44"/>
    <n v="8015.09"/>
    <n v="222.93"/>
    <n v="8345"/>
    <n v="0"/>
    <n v="0"/>
    <n v="222.93"/>
    <n v="8345"/>
    <n v="8015.09"/>
    <n v="0"/>
  </r>
  <r>
    <s v="Ranchi"/>
    <x v="3"/>
    <s v="BMC Code : 2007"/>
    <x v="74"/>
    <s v="MAKKA"/>
    <x v="0"/>
    <s v="Direct"/>
    <n v="403.25"/>
    <n v="17157.54"/>
    <n v="416.95"/>
    <n v="17382.330000000002"/>
    <n v="0"/>
    <n v="0"/>
    <n v="416.95"/>
    <n v="17382.330000000002"/>
    <n v="17157.54"/>
    <n v="0"/>
  </r>
  <r>
    <s v="Ranchi"/>
    <x v="3"/>
    <s v="BMC Code : 2007"/>
    <x v="78"/>
    <s v="CHORA"/>
    <x v="0"/>
    <s v="Direct"/>
    <n v="684.11000000000013"/>
    <n v="26282.699999999997"/>
    <n v="704.5"/>
    <n v="27426.089999999993"/>
    <n v="0"/>
    <n v="0"/>
    <n v="704.5"/>
    <n v="27426.089999999993"/>
    <n v="26282.699999999997"/>
    <n v="0"/>
  </r>
  <r>
    <s v="Ranchi"/>
    <x v="3"/>
    <s v="BMC Code : 2007"/>
    <x v="73"/>
    <s v="ULATU"/>
    <x v="0"/>
    <s v="Indirect"/>
    <n v="527.30999999999995"/>
    <n v="21964.890000000003"/>
    <n v="0"/>
    <n v="0"/>
    <n v="0"/>
    <n v="0"/>
    <n v="0"/>
    <n v="0"/>
    <n v="21964.890000000003"/>
    <n v="0"/>
  </r>
  <r>
    <s v="Ranchi"/>
    <x v="3"/>
    <s v="BMC Code : 2007"/>
    <x v="81"/>
    <s v="USKU"/>
    <x v="0"/>
    <s v="Direct"/>
    <n v="170.54"/>
    <n v="6740.1"/>
    <n v="170.02"/>
    <n v="6655.56"/>
    <n v="0"/>
    <n v="0"/>
    <n v="170.02"/>
    <n v="6655.56"/>
    <n v="6655.56"/>
    <n v="0"/>
  </r>
  <r>
    <s v="Ranchi"/>
    <x v="3"/>
    <s v="BMC Code : 2007"/>
    <x v="72"/>
    <s v="ICHAPIRI"/>
    <x v="0"/>
    <s v="Direct"/>
    <n v="169.25"/>
    <n v="6465.1699999999992"/>
    <n v="171.29999999999998"/>
    <n v="6891.1999999999989"/>
    <n v="0"/>
    <n v="0"/>
    <n v="171.29999999999998"/>
    <n v="6891.1999999999989"/>
    <n v="6465.1699999999992"/>
    <n v="0"/>
  </r>
  <r>
    <s v="Ranchi"/>
    <x v="3"/>
    <s v="BMC Code : 2008"/>
    <x v="109"/>
    <s v="CHATTI BHANDRA"/>
    <x v="2"/>
    <s v="Direct"/>
    <n v="3639.0800000000004"/>
    <n v="142522.84000000003"/>
    <n v="3639.08"/>
    <n v="142891.88"/>
    <n v="0"/>
    <n v="0"/>
    <n v="3639.08"/>
    <n v="142891.88"/>
    <n v="142522.84000000003"/>
    <n v="149"/>
  </r>
  <r>
    <s v="Ranchi"/>
    <x v="3"/>
    <s v="BMC Code : 2008"/>
    <x v="103"/>
    <s v="BHITTA"/>
    <x v="0"/>
    <s v="Direct"/>
    <n v="439.94000000000005"/>
    <n v="16571.5"/>
    <n v="452.74000000000012"/>
    <n v="16082.369999999999"/>
    <n v="0"/>
    <n v="0"/>
    <n v="452.74000000000012"/>
    <n v="16082.369999999999"/>
    <n v="16082.369999999999"/>
    <n v="0"/>
  </r>
  <r>
    <s v="Ranchi"/>
    <x v="3"/>
    <s v="BMC Code : 2008"/>
    <x v="92"/>
    <s v="Guri"/>
    <x v="0"/>
    <s v="Direct"/>
    <n v="1155.0000000000002"/>
    <n v="45366.18"/>
    <n v="1146.67"/>
    <n v="45353.670000000006"/>
    <n v="0"/>
    <n v="0"/>
    <n v="1146.67"/>
    <n v="45353.670000000006"/>
    <n v="45353.670000000006"/>
    <n v="0"/>
  </r>
  <r>
    <s v="Ranchi"/>
    <x v="3"/>
    <s v="BMC Code : 2008"/>
    <x v="93"/>
    <s v="Bhaiyagaon"/>
    <x v="0"/>
    <s v="Direct"/>
    <n v="115.84"/>
    <n v="4323.51"/>
    <n v="116.21"/>
    <n v="4234.3099999999995"/>
    <n v="0"/>
    <n v="0"/>
    <n v="116.21"/>
    <n v="4234.3099999999995"/>
    <n v="4234.3099999999995"/>
    <n v="0"/>
  </r>
  <r>
    <s v="Ranchi"/>
    <x v="3"/>
    <s v="BMC Code : 2008"/>
    <x v="87"/>
    <s v="Chitri Ambatoli"/>
    <x v="0"/>
    <s v="Direct"/>
    <n v="773.48"/>
    <n v="31049.09"/>
    <n v="730.38"/>
    <n v="30980.010000000006"/>
    <n v="0"/>
    <n v="0"/>
    <n v="730.38"/>
    <n v="30980.010000000006"/>
    <n v="30980.010000000006"/>
    <n v="0"/>
  </r>
  <r>
    <s v="Ranchi"/>
    <x v="3"/>
    <s v="BMC Code : 2008"/>
    <x v="90"/>
    <s v="Rampur"/>
    <x v="0"/>
    <s v="Direct"/>
    <n v="3216.88"/>
    <n v="119143.00000000001"/>
    <n v="3142.4600000000005"/>
    <n v="120556.69"/>
    <n v="0"/>
    <n v="0"/>
    <n v="3142.4600000000005"/>
    <n v="120556.69"/>
    <n v="119143.00000000001"/>
    <n v="0"/>
  </r>
  <r>
    <s v="Ranchi"/>
    <x v="3"/>
    <s v="BMC Code : 2008"/>
    <x v="86"/>
    <s v="Ningni"/>
    <x v="0"/>
    <s v="Direct"/>
    <n v="917.50000000000023"/>
    <n v="35095.130000000005"/>
    <n v="932.43999999999994"/>
    <n v="37047.289999999994"/>
    <n v="0"/>
    <n v="0"/>
    <n v="932.43999999999994"/>
    <n v="37047.289999999994"/>
    <n v="35095.130000000005"/>
    <n v="0"/>
  </r>
  <r>
    <s v="Ranchi"/>
    <x v="3"/>
    <s v="BMC Code : 2008"/>
    <x v="101"/>
    <s v="MASHMANO"/>
    <x v="0"/>
    <s v="Direct"/>
    <n v="1014.78"/>
    <n v="33783.359999999993"/>
    <n v="955.75999999999976"/>
    <n v="33767.060000000005"/>
    <n v="0"/>
    <n v="0"/>
    <n v="955.75999999999976"/>
    <n v="33767.060000000005"/>
    <n v="33767.060000000005"/>
    <n v="0"/>
  </r>
  <r>
    <s v="Ranchi"/>
    <x v="3"/>
    <s v="BMC Code : 2008"/>
    <x v="100"/>
    <s v="PAHARKESA"/>
    <x v="0"/>
    <s v="Direct"/>
    <n v="882.6400000000001"/>
    <n v="37391.549999999996"/>
    <n v="887.67"/>
    <n v="37334.959999999999"/>
    <n v="0"/>
    <n v="0"/>
    <n v="887.67"/>
    <n v="37334.959999999999"/>
    <n v="37334.959999999999"/>
    <n v="0"/>
  </r>
  <r>
    <s v="Ranchi"/>
    <x v="3"/>
    <s v="BMC Code : 2008"/>
    <x v="96"/>
    <s v="Mundo"/>
    <x v="0"/>
    <s v="Direct"/>
    <n v="204.01999999999998"/>
    <n v="7839.27"/>
    <n v="205.32999999999998"/>
    <n v="7357.82"/>
    <n v="0"/>
    <n v="0"/>
    <n v="205.32999999999998"/>
    <n v="7357.82"/>
    <n v="7357.82"/>
    <n v="0"/>
  </r>
  <r>
    <s v="Ranchi"/>
    <x v="3"/>
    <s v="BMC Code : 2008"/>
    <x v="89"/>
    <s v="BHUJANIYA"/>
    <x v="0"/>
    <s v="Indirect"/>
    <n v="492.98"/>
    <n v="17417.480000000003"/>
    <n v="0"/>
    <n v="0"/>
    <n v="0"/>
    <n v="0"/>
    <n v="0"/>
    <n v="0"/>
    <n v="17417.480000000003"/>
    <n v="0"/>
  </r>
  <r>
    <s v="Ranchi"/>
    <x v="3"/>
    <s v="BMC Code : 2008"/>
    <x v="88"/>
    <s v="DAARU"/>
    <x v="0"/>
    <s v="Direct"/>
    <n v="499.56000000000006"/>
    <n v="19197.939999999999"/>
    <n v="479.58999999999992"/>
    <n v="19171.700000000004"/>
    <n v="0"/>
    <n v="0"/>
    <n v="479.58999999999992"/>
    <n v="19171.700000000004"/>
    <n v="19171.700000000004"/>
    <n v="0"/>
  </r>
  <r>
    <s v="Ranchi"/>
    <x v="3"/>
    <s v="BMC Code : 2008"/>
    <x v="99"/>
    <s v="CHHARDA"/>
    <x v="0"/>
    <s v="Direct"/>
    <n v="381.36"/>
    <n v="15855.57"/>
    <n v="427.71000000000004"/>
    <n v="18415.28"/>
    <n v="0"/>
    <n v="0"/>
    <n v="427.71000000000004"/>
    <n v="18415.28"/>
    <n v="15855.57"/>
    <n v="0"/>
  </r>
  <r>
    <s v="Ranchi"/>
    <x v="3"/>
    <s v="BMC Code : 2008"/>
    <x v="94"/>
    <s v="NADI NAGRA 2"/>
    <x v="0"/>
    <s v="Direct"/>
    <n v="411.17999999999995"/>
    <n v="15998.390000000001"/>
    <n v="411.22999999999996"/>
    <n v="16156.02"/>
    <n v="0"/>
    <n v="0"/>
    <n v="411.22999999999996"/>
    <n v="16156.02"/>
    <n v="15998.390000000001"/>
    <n v="0"/>
  </r>
  <r>
    <s v="Ranchi"/>
    <x v="3"/>
    <s v="BMC Code : 2008"/>
    <x v="95"/>
    <s v="BASRI NAGRA"/>
    <x v="0"/>
    <s v="Direct"/>
    <n v="171.18"/>
    <n v="7095.9"/>
    <n v="167.91000000000003"/>
    <n v="7039.7499999999991"/>
    <n v="0"/>
    <n v="0"/>
    <n v="167.91000000000003"/>
    <n v="7039.7499999999991"/>
    <n v="7039.7499999999991"/>
    <n v="0"/>
  </r>
  <r>
    <s v="Ranchi"/>
    <x v="3"/>
    <s v="BMC Code : 2008"/>
    <x v="97"/>
    <s v="SORANDA"/>
    <x v="0"/>
    <s v="Direct"/>
    <n v="488.90000000000003"/>
    <n v="20295.490000000002"/>
    <n v="423.07"/>
    <n v="17955.72"/>
    <n v="69.16"/>
    <n v="2722.35"/>
    <n v="492.23"/>
    <n v="20678.07"/>
    <n v="20295.490000000002"/>
    <n v="0"/>
  </r>
  <r>
    <s v="Ranchi"/>
    <x v="3"/>
    <s v="BMC Code : 2008"/>
    <x v="112"/>
    <s v="KANJO"/>
    <x v="0"/>
    <s v="Direct"/>
    <n v="188.35999999999999"/>
    <n v="6577.8099999999986"/>
    <n v="177.29999999999998"/>
    <n v="6704.5899999999992"/>
    <n v="0"/>
    <n v="0"/>
    <n v="177.29999999999998"/>
    <n v="6704.5899999999992"/>
    <n v="6577.8099999999986"/>
    <n v="0"/>
  </r>
  <r>
    <s v="Ranchi"/>
    <x v="3"/>
    <s v="BMC Code : 2008"/>
    <x v="85"/>
    <s v="ITTA BARHI CHOWK"/>
    <x v="0"/>
    <s v="Direct"/>
    <n v="892.32"/>
    <n v="36158.25"/>
    <n v="891.85"/>
    <n v="38254.06"/>
    <n v="0"/>
    <n v="0"/>
    <n v="891.85"/>
    <n v="38254.06"/>
    <n v="36158.25"/>
    <n v="0"/>
  </r>
  <r>
    <s v="Ranchi"/>
    <x v="3"/>
    <s v="BMC Code : 2008"/>
    <x v="91"/>
    <s v="MUNDO 2"/>
    <x v="1"/>
    <s v="Indirect"/>
    <n v="457.08000000000004"/>
    <n v="17676.29"/>
    <n v="0"/>
    <n v="0"/>
    <n v="0"/>
    <n v="0"/>
    <n v="0"/>
    <n v="0"/>
    <n v="17676.29"/>
    <n v="0"/>
  </r>
  <r>
    <s v="Ranchi"/>
    <x v="3"/>
    <s v="BMC Code : 2008"/>
    <x v="105"/>
    <s v="LONGA"/>
    <x v="0"/>
    <s v="Direct"/>
    <n v="458.90000000000003"/>
    <n v="16830.13"/>
    <n v="447.9"/>
    <n v="16826.22"/>
    <n v="0"/>
    <n v="0"/>
    <n v="447.9"/>
    <n v="16826.22"/>
    <n v="16826.22"/>
    <n v="0"/>
  </r>
  <r>
    <s v="Ranchi"/>
    <x v="3"/>
    <s v="BMC Code : 2008"/>
    <x v="104"/>
    <s v="KACHMACHI"/>
    <x v="0"/>
    <s v="Direct"/>
    <n v="341.52000000000004"/>
    <n v="12665.65"/>
    <n v="334.92999999999995"/>
    <n v="12517.14"/>
    <n v="0"/>
    <n v="0"/>
    <n v="334.92999999999995"/>
    <n v="12517.14"/>
    <n v="12517.14"/>
    <n v="0"/>
  </r>
  <r>
    <s v="Ranchi"/>
    <x v="3"/>
    <s v="BMC Code : 2008"/>
    <x v="106"/>
    <s v="JATARGARI"/>
    <x v="0"/>
    <s v="Direct"/>
    <n v="347.05999999999995"/>
    <n v="14445.860000000002"/>
    <n v="506.84999999999991"/>
    <n v="21806.62"/>
    <n v="0"/>
    <n v="0"/>
    <n v="506.84999999999991"/>
    <n v="21806.62"/>
    <n v="14445.860000000002"/>
    <n v="0"/>
  </r>
  <r>
    <s v="Ranchi"/>
    <x v="3"/>
    <s v="BMC Code : 2008"/>
    <x v="107"/>
    <s v="AMALIYA PIPARTOLI"/>
    <x v="0"/>
    <s v="Direct"/>
    <n v="397.48"/>
    <n v="16037.300000000001"/>
    <n v="387.7"/>
    <n v="15202.26"/>
    <n v="11.4"/>
    <n v="425.98999999999995"/>
    <n v="399.09999999999997"/>
    <n v="15628.25"/>
    <n v="15628.25"/>
    <n v="0"/>
  </r>
  <r>
    <s v="Ranchi"/>
    <x v="3"/>
    <s v="BMC Code : 2008"/>
    <x v="108"/>
    <s v="RAYKERA"/>
    <x v="0"/>
    <s v="Direct"/>
    <n v="132.66"/>
    <n v="5259.33"/>
    <n v="192.26"/>
    <n v="8115.8899999999994"/>
    <n v="0"/>
    <n v="0"/>
    <n v="192.26"/>
    <n v="8115.8899999999994"/>
    <n v="5259.33"/>
    <n v="0"/>
  </r>
  <r>
    <s v="Ranchi"/>
    <x v="3"/>
    <s v="BMC Code : 2008"/>
    <x v="111"/>
    <s v="KUNDO AMBATOLI"/>
    <x v="0"/>
    <s v="Indirect"/>
    <n v="97.04"/>
    <n v="3284.7399999999993"/>
    <n v="0"/>
    <n v="0"/>
    <n v="0"/>
    <n v="0"/>
    <n v="0"/>
    <n v="0"/>
    <n v="3284.7399999999993"/>
    <n v="0"/>
  </r>
  <r>
    <s v="Ranchi"/>
    <x v="3"/>
    <s v="BMC Code : 2008"/>
    <x v="98"/>
    <s v="PAHARKESHA 2"/>
    <x v="1"/>
    <s v="Indirect"/>
    <n v="266.26"/>
    <n v="10215.09"/>
    <n v="0.01"/>
    <n v="0.43"/>
    <n v="0"/>
    <n v="0"/>
    <n v="0.01"/>
    <n v="0.43"/>
    <n v="10215.09"/>
    <n v="0"/>
  </r>
  <r>
    <s v="Ranchi"/>
    <x v="3"/>
    <s v="BMC Code : 2009"/>
    <x v="134"/>
    <s v="Chanho"/>
    <x v="2"/>
    <s v="Direct"/>
    <n v="733.13"/>
    <n v="29813.749999999993"/>
    <n v="813.19999999999993"/>
    <n v="33046.980000000003"/>
    <n v="0"/>
    <n v="0"/>
    <n v="813.19999999999993"/>
    <n v="33046.980000000003"/>
    <n v="29813.749999999993"/>
    <n v="0"/>
  </r>
  <r>
    <s v="Ranchi"/>
    <x v="3"/>
    <s v="BMC Code : 2009"/>
    <x v="128"/>
    <s v="Bajra"/>
    <x v="0"/>
    <s v="Direct"/>
    <n v="435.60999999999996"/>
    <n v="16311.26"/>
    <n v="435.12000000000012"/>
    <n v="15960.939999999997"/>
    <n v="0"/>
    <n v="0"/>
    <n v="435.12000000000012"/>
    <n v="15960.939999999997"/>
    <n v="15960.939999999997"/>
    <n v="0"/>
  </r>
  <r>
    <s v="Ranchi"/>
    <x v="3"/>
    <s v="BMC Code : 2009"/>
    <x v="132"/>
    <s v="Naudi"/>
    <x v="0"/>
    <s v="Direct"/>
    <n v="95.97"/>
    <n v="3824.9300000000007"/>
    <n v="86.460000000000008"/>
    <n v="3530.27"/>
    <n v="0"/>
    <n v="0"/>
    <n v="86.460000000000008"/>
    <n v="3530.27"/>
    <n v="3530.27"/>
    <n v="0"/>
  </r>
  <r>
    <s v="Ranchi"/>
    <x v="3"/>
    <s v="BMC Code : 2009"/>
    <x v="129"/>
    <s v="DUMRI"/>
    <x v="0"/>
    <s v="Direct"/>
    <n v="550.56999999999994"/>
    <n v="20931.420000000002"/>
    <n v="554.71"/>
    <n v="20915.2"/>
    <n v="0"/>
    <n v="0"/>
    <n v="554.71"/>
    <n v="20915.2"/>
    <n v="20915.2"/>
    <n v="0"/>
  </r>
  <r>
    <s v="Ranchi"/>
    <x v="3"/>
    <s v="BMC Code : 2009"/>
    <x v="126"/>
    <s v="GANESHPUR"/>
    <x v="0"/>
    <s v="Direct"/>
    <n v="1515.44"/>
    <n v="61906.020000000011"/>
    <n v="1503.51"/>
    <n v="61986.54"/>
    <n v="0"/>
    <n v="0"/>
    <n v="1503.51"/>
    <n v="61986.54"/>
    <n v="61906.020000000011"/>
    <n v="0"/>
  </r>
  <r>
    <s v="Ranchi"/>
    <x v="3"/>
    <s v="BMC Code : 2009"/>
    <x v="118"/>
    <s v="CHATWAL"/>
    <x v="1"/>
    <s v="Indirect"/>
    <n v="585.65"/>
    <n v="22682.91"/>
    <n v="0"/>
    <n v="0"/>
    <n v="0"/>
    <n v="0"/>
    <n v="0"/>
    <n v="0"/>
    <n v="22682.91"/>
    <n v="0"/>
  </r>
  <r>
    <s v="Ranchi"/>
    <x v="3"/>
    <s v="BMC Code : 2009"/>
    <x v="124"/>
    <s v="BARHE"/>
    <x v="0"/>
    <s v="Direct"/>
    <n v="316.73"/>
    <n v="13101.96"/>
    <n v="311.62"/>
    <n v="13096.600000000002"/>
    <n v="0"/>
    <n v="0"/>
    <n v="311.62"/>
    <n v="13096.600000000002"/>
    <n v="13096.600000000002"/>
    <n v="0"/>
  </r>
  <r>
    <s v="Ranchi"/>
    <x v="3"/>
    <s v="BMC Code : 2009"/>
    <x v="125"/>
    <s v="LUNDRI 2"/>
    <x v="0"/>
    <s v="Direct"/>
    <n v="129.34"/>
    <n v="5216.3500000000004"/>
    <n v="124.47999999999999"/>
    <n v="5257.1599999999989"/>
    <n v="0"/>
    <n v="0"/>
    <n v="124.47999999999999"/>
    <n v="5257.1599999999989"/>
    <n v="5216.3500000000004"/>
    <n v="0"/>
  </r>
  <r>
    <s v="Ranchi"/>
    <x v="3"/>
    <s v="BMC Code : 2009"/>
    <x v="123"/>
    <s v="LUNDRI 1"/>
    <x v="0"/>
    <s v="Direct"/>
    <n v="719.0200000000001"/>
    <n v="27766.120000000003"/>
    <n v="728.04"/>
    <n v="28219.83"/>
    <n v="0"/>
    <n v="0"/>
    <n v="728.04"/>
    <n v="28219.83"/>
    <n v="27766.120000000003"/>
    <n v="0"/>
  </r>
  <r>
    <s v="Ranchi"/>
    <x v="3"/>
    <s v="BMC Code : 2009"/>
    <x v="120"/>
    <s v="HUTAR"/>
    <x v="0"/>
    <s v="Direct"/>
    <n v="1269.6099999999999"/>
    <n v="48996.360000000008"/>
    <n v="1268.4099999999996"/>
    <n v="48693.439999999995"/>
    <n v="0"/>
    <n v="0"/>
    <n v="1268.4099999999996"/>
    <n v="48693.439999999995"/>
    <n v="48693.439999999995"/>
    <n v="0"/>
  </r>
  <r>
    <s v="Ranchi"/>
    <x v="3"/>
    <s v="BMC Code : 2009"/>
    <x v="119"/>
    <s v="PAKARIYO"/>
    <x v="0"/>
    <s v="Direct"/>
    <n v="836.39"/>
    <n v="32186.529999999995"/>
    <n v="830.36"/>
    <n v="31881.310000000005"/>
    <n v="4.42"/>
    <n v="210.73000000000002"/>
    <n v="834.78"/>
    <n v="32092.040000000005"/>
    <n v="32092.040000000005"/>
    <n v="0"/>
  </r>
  <r>
    <s v="Ranchi"/>
    <x v="3"/>
    <s v="BMC Code : 2009"/>
    <x v="114"/>
    <s v="NAWATAND"/>
    <x v="0"/>
    <s v="Direct"/>
    <n v="584.32000000000005"/>
    <n v="22416.92"/>
    <n v="585.67999999999995"/>
    <n v="22546.66"/>
    <n v="0"/>
    <n v="0"/>
    <n v="585.67999999999995"/>
    <n v="22546.66"/>
    <n v="22416.92"/>
    <n v="0"/>
  </r>
  <r>
    <s v="Ranchi"/>
    <x v="3"/>
    <s v="BMC Code : 2009"/>
    <x v="113"/>
    <s v="KOTHI TOLA"/>
    <x v="0"/>
    <s v="Indirect"/>
    <n v="203.88"/>
    <n v="6800.18"/>
    <n v="0"/>
    <n v="0"/>
    <n v="0"/>
    <n v="0"/>
    <n v="0"/>
    <n v="0"/>
    <n v="6800.18"/>
    <n v="0"/>
  </r>
  <r>
    <s v="Ranchi"/>
    <x v="3"/>
    <s v="BMC Code : 2009"/>
    <x v="117"/>
    <s v="MADINA NAGAR"/>
    <x v="1"/>
    <s v="Indirect"/>
    <n v="25.31"/>
    <n v="844.14"/>
    <n v="0"/>
    <n v="0"/>
    <n v="0"/>
    <n v="0"/>
    <n v="0"/>
    <n v="0"/>
    <n v="844.14"/>
    <n v="0"/>
  </r>
  <r>
    <s v="Ranchi"/>
    <x v="3"/>
    <s v="BMC Code : 2009"/>
    <x v="122"/>
    <s v="PAKARIYO 2"/>
    <x v="0"/>
    <s v="Direct"/>
    <n v="1348.9099999999999"/>
    <n v="51459.839999999989"/>
    <n v="1243.5200000000002"/>
    <n v="51463.77"/>
    <n v="0"/>
    <n v="0"/>
    <n v="1243.5200000000002"/>
    <n v="51463.77"/>
    <n v="51459.839999999989"/>
    <n v="0"/>
  </r>
  <r>
    <s v="Ranchi"/>
    <x v="3"/>
    <s v="BMC Code : 2009"/>
    <x v="116"/>
    <s v="PATRA TOLI"/>
    <x v="0"/>
    <s v="Direct"/>
    <n v="199.81"/>
    <n v="7511.8"/>
    <n v="175.1"/>
    <n v="7498.02"/>
    <n v="0"/>
    <n v="0"/>
    <n v="175.1"/>
    <n v="7498.02"/>
    <n v="7498.02"/>
    <n v="0"/>
  </r>
  <r>
    <s v="Ranchi"/>
    <x v="3"/>
    <s v="BMC Code : 2009"/>
    <x v="121"/>
    <s v="KATAIYA 2"/>
    <x v="0"/>
    <s v="Direct"/>
    <n v="532.14"/>
    <n v="19550.890000000003"/>
    <n v="516.47"/>
    <n v="20095.2"/>
    <n v="0"/>
    <n v="0"/>
    <n v="516.47"/>
    <n v="20095.2"/>
    <n v="19550.890000000003"/>
    <n v="0"/>
  </r>
  <r>
    <s v="Ranchi"/>
    <x v="3"/>
    <s v="BMC Code : 2009"/>
    <x v="115"/>
    <s v="KOKAR"/>
    <x v="0"/>
    <s v="Direct"/>
    <n v="625.56000000000006"/>
    <n v="24752.899999999994"/>
    <n v="618.77"/>
    <n v="24773.65"/>
    <n v="0"/>
    <n v="0"/>
    <n v="618.77"/>
    <n v="24773.65"/>
    <n v="24752.899999999994"/>
    <n v="0"/>
  </r>
  <r>
    <s v="Ranchi"/>
    <x v="3"/>
    <s v="BMC Code : 2009"/>
    <x v="133"/>
    <s v="RAGHUNATHPUR"/>
    <x v="1"/>
    <s v="Indirect"/>
    <n v="5009.0599999999995"/>
    <n v="200680.84000000003"/>
    <n v="0"/>
    <n v="0"/>
    <n v="0"/>
    <n v="0"/>
    <n v="0"/>
    <n v="0"/>
    <n v="200680.84000000003"/>
    <n v="0"/>
  </r>
  <r>
    <s v="Ranchi"/>
    <x v="3"/>
    <s v="BMC Code : 2009"/>
    <x v="127"/>
    <s v="KULLU"/>
    <x v="1"/>
    <s v="Indirect"/>
    <n v="341.91"/>
    <n v="13445.08"/>
    <n v="0"/>
    <n v="0"/>
    <n v="0"/>
    <n v="0"/>
    <n v="0"/>
    <n v="0"/>
    <n v="13445.0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x v="0"/>
    <s v="BMC Code :2001"/>
    <x v="0"/>
    <s v="Itki"/>
    <x v="0"/>
    <s v="Direct"/>
    <n v="7788.2800000000007"/>
    <n v="315711.57999999996"/>
    <n v="7790.1400000000031"/>
    <n v="315573.09700000001"/>
    <n v="0"/>
    <n v="0"/>
    <n v="7790.1400000000031"/>
    <n v="315573.09700000001"/>
    <n v="315573.09700000001"/>
    <n v="7401"/>
  </r>
  <r>
    <x v="0"/>
    <s v="BMC Code :2001"/>
    <x v="1"/>
    <s v="Bero"/>
    <x v="1"/>
    <s v="Direct"/>
    <n v="195.32"/>
    <n v="7074.77"/>
    <n v="180.94"/>
    <n v="7038.6679999999997"/>
    <n v="0"/>
    <n v="0"/>
    <n v="180.94"/>
    <n v="7038.6679999999997"/>
    <n v="7038.6679999999997"/>
    <n v="0"/>
  </r>
  <r>
    <x v="0"/>
    <s v="BMC Code :2001"/>
    <x v="2"/>
    <s v="Basila"/>
    <x v="1"/>
    <s v="Direct"/>
    <n v="1172.0800000000002"/>
    <n v="44508.51"/>
    <n v="1146.95"/>
    <n v="44479.674200000009"/>
    <n v="0"/>
    <n v="0"/>
    <n v="1146.95"/>
    <n v="44479.674200000009"/>
    <n v="44479.674200000009"/>
    <n v="0"/>
  </r>
  <r>
    <x v="0"/>
    <s v="BMC Code :2001"/>
    <x v="3"/>
    <s v="Erchoro"/>
    <x v="1"/>
    <s v="Direct"/>
    <n v="891.73"/>
    <n v="32422.840000000004"/>
    <n v="872.25000000000011"/>
    <n v="32384.987500000003"/>
    <n v="0"/>
    <n v="0"/>
    <n v="872.25000000000011"/>
    <n v="32384.987500000003"/>
    <n v="32384.987500000003"/>
    <n v="0"/>
  </r>
  <r>
    <x v="0"/>
    <s v="BMC Code :2001"/>
    <x v="4"/>
    <s v="Makunda"/>
    <x v="1"/>
    <s v="Direct"/>
    <n v="439.62000000000006"/>
    <n v="18115.109999999997"/>
    <n v="439.03999999999996"/>
    <n v="17684.615399999999"/>
    <n v="0"/>
    <n v="0"/>
    <n v="439.03999999999996"/>
    <n v="17684.615399999999"/>
    <n v="17684.615399999999"/>
    <n v="0"/>
  </r>
  <r>
    <x v="0"/>
    <s v="BMC Code :2001"/>
    <x v="5"/>
    <s v="NAGRI"/>
    <x v="2"/>
    <s v="Indirect"/>
    <n v="94.63"/>
    <n v="2863.62"/>
    <n v="0"/>
    <n v="0"/>
    <n v="0"/>
    <n v="0"/>
    <n v="0"/>
    <n v="0"/>
    <n v="2863.62"/>
    <n v="0"/>
  </r>
  <r>
    <x v="0"/>
    <s v="BMC Code :2001"/>
    <x v="6"/>
    <s v="BOREYA"/>
    <x v="1"/>
    <s v="Direct"/>
    <n v="2793.7400000000002"/>
    <n v="111263.81"/>
    <n v="2763.9699999999993"/>
    <n v="111158.81630000002"/>
    <n v="0"/>
    <n v="0"/>
    <n v="2763.9699999999993"/>
    <n v="111158.81630000002"/>
    <n v="111158.81630000002"/>
    <n v="0"/>
  </r>
  <r>
    <x v="0"/>
    <s v="BMC Code :2001"/>
    <x v="7"/>
    <s v="ITA CHILDRI"/>
    <x v="1"/>
    <s v="Direct"/>
    <n v="135.82999999999998"/>
    <n v="5323.329999999999"/>
    <n v="144.27000000000004"/>
    <n v="5868.4932999999992"/>
    <n v="0"/>
    <n v="0"/>
    <n v="144.27000000000004"/>
    <n v="5868.4932999999992"/>
    <n v="5323.329999999999"/>
    <n v="0"/>
  </r>
  <r>
    <x v="0"/>
    <s v="BMC Code :2001"/>
    <x v="8"/>
    <s v="DIGHIYA"/>
    <x v="1"/>
    <s v="Direct"/>
    <n v="902.2600000000001"/>
    <n v="34565.279999999999"/>
    <n v="927.43000000000018"/>
    <n v="36472.555000000008"/>
    <n v="0"/>
    <n v="0"/>
    <n v="927.43000000000018"/>
    <n v="36472.555000000008"/>
    <n v="34565.279999999999"/>
    <n v="0"/>
  </r>
  <r>
    <x v="0"/>
    <s v="BMC Code :2001"/>
    <x v="9"/>
    <s v="KATARPA"/>
    <x v="1"/>
    <s v="Direct"/>
    <n v="458.26"/>
    <n v="18655.100000000002"/>
    <n v="440.81000000000006"/>
    <n v="18633.967700000001"/>
    <n v="0"/>
    <n v="0"/>
    <n v="440.81000000000006"/>
    <n v="18633.967700000001"/>
    <n v="18633.967700000001"/>
    <n v="0"/>
  </r>
  <r>
    <x v="0"/>
    <s v="BMC Code :2001"/>
    <x v="10"/>
    <s v="GIRJA TOLI"/>
    <x v="2"/>
    <s v="Indirect"/>
    <n v="102.34"/>
    <n v="3787.8999999999996"/>
    <n v="0"/>
    <n v="0"/>
    <n v="0"/>
    <n v="0"/>
    <n v="0"/>
    <n v="0"/>
    <n v="3787.8999999999996"/>
    <n v="0"/>
  </r>
  <r>
    <x v="0"/>
    <s v="BMC Code :2001"/>
    <x v="11"/>
    <s v="MURTO"/>
    <x v="1"/>
    <s v="Direct"/>
    <n v="399.88000000000005"/>
    <n v="14879.029999999999"/>
    <n v="402.24999999999994"/>
    <n v="16386.084499999997"/>
    <n v="0"/>
    <n v="0"/>
    <n v="402.24999999999994"/>
    <n v="16386.084499999997"/>
    <n v="14879.029999999999"/>
    <n v="0"/>
  </r>
  <r>
    <x v="0"/>
    <s v="BMC Code :2001"/>
    <x v="12"/>
    <s v="KHATRIKHATANGA"/>
    <x v="1"/>
    <s v="Direct"/>
    <n v="334.31999999999994"/>
    <n v="14015.829999999998"/>
    <n v="338.31"/>
    <n v="14073.760599999998"/>
    <n v="0"/>
    <n v="0"/>
    <n v="338.31"/>
    <n v="14073.760599999998"/>
    <n v="14015.829999999998"/>
    <n v="0"/>
  </r>
  <r>
    <x v="0"/>
    <s v="BMC Code :2001"/>
    <x v="13"/>
    <s v="GARGAON"/>
    <x v="1"/>
    <s v="Direct"/>
    <n v="121.41999999999999"/>
    <n v="4671.28"/>
    <n v="113.38"/>
    <n v="4252.1540999999997"/>
    <n v="0"/>
    <n v="0"/>
    <n v="113.38"/>
    <n v="4252.1540999999997"/>
    <n v="4252.1540999999997"/>
    <n v="0"/>
  </r>
  <r>
    <x v="0"/>
    <s v="BMC Code :2001"/>
    <x v="14"/>
    <s v="GHAGHRA"/>
    <x v="1"/>
    <s v="Direct"/>
    <n v="120.89999999999999"/>
    <n v="3992.9399999999996"/>
    <n v="108.77999999999999"/>
    <n v="3980.7817999999993"/>
    <n v="0"/>
    <n v="0"/>
    <n v="108.77999999999999"/>
    <n v="3980.7817999999993"/>
    <n v="3980.7817999999993"/>
    <n v="0"/>
  </r>
  <r>
    <x v="0"/>
    <s v="BMC Code :2001"/>
    <x v="15"/>
    <s v="CHACHGURA"/>
    <x v="1"/>
    <s v="Indirect"/>
    <n v="345.89000000000004"/>
    <n v="12800.58"/>
    <n v="0"/>
    <n v="0"/>
    <n v="0"/>
    <n v="0"/>
    <n v="0"/>
    <n v="0"/>
    <n v="12800.58"/>
    <n v="0"/>
  </r>
  <r>
    <x v="0"/>
    <s v="BMC Code :2001"/>
    <x v="16"/>
    <s v="TIKRA TOLI"/>
    <x v="1"/>
    <s v="Direct"/>
    <n v="323.45999999999998"/>
    <n v="11580.15"/>
    <n v="328.53"/>
    <n v="11770.8107"/>
    <n v="0"/>
    <n v="0"/>
    <n v="328.53"/>
    <n v="11770.8107"/>
    <n v="11580.15"/>
    <n v="0"/>
  </r>
  <r>
    <x v="0"/>
    <s v="BMC Code :2001"/>
    <x v="17"/>
    <s v="Gargaon2"/>
    <x v="1"/>
    <s v="Direct"/>
    <n v="580.48"/>
    <n v="21563.370000000003"/>
    <n v="576.35"/>
    <n v="20968.836900000002"/>
    <n v="0"/>
    <n v="0"/>
    <n v="576.35"/>
    <n v="20968.836900000002"/>
    <n v="20968.836900000002"/>
    <n v="0"/>
  </r>
  <r>
    <x v="0"/>
    <s v="BMC Code :2001"/>
    <x v="18"/>
    <s v="TERO"/>
    <x v="1"/>
    <s v="Direct"/>
    <n v="135.6"/>
    <n v="4871.47"/>
    <n v="128.80000000000001"/>
    <n v="4885.7660999999998"/>
    <n v="0"/>
    <n v="0"/>
    <n v="128.80000000000001"/>
    <n v="4885.7660999999998"/>
    <n v="4871.47"/>
    <n v="0"/>
  </r>
  <r>
    <x v="0"/>
    <s v="BMC Code :2001"/>
    <x v="19"/>
    <s v="RONHE"/>
    <x v="1"/>
    <s v="Direct"/>
    <n v="477.36999999999989"/>
    <n v="19229.100000000006"/>
    <n v="470.33"/>
    <n v="19191.442700000003"/>
    <n v="0"/>
    <n v="0"/>
    <n v="470.33"/>
    <n v="19191.442700000003"/>
    <n v="19191.442700000003"/>
    <n v="0"/>
  </r>
  <r>
    <x v="0"/>
    <s v="BMC Code :2001"/>
    <x v="20"/>
    <s v="DARKHANDREY"/>
    <x v="1"/>
    <s v="Direct"/>
    <n v="423.16"/>
    <n v="15684.51"/>
    <n v="430.86"/>
    <n v="16279.120699999999"/>
    <n v="0"/>
    <n v="0"/>
    <n v="430.86"/>
    <n v="16279.120699999999"/>
    <n v="15684.51"/>
    <n v="0"/>
  </r>
  <r>
    <x v="0"/>
    <s v="BMC Code :2001"/>
    <x v="21"/>
    <s v="Kumbatoli"/>
    <x v="1"/>
    <s v="Direct"/>
    <n v="718.54"/>
    <n v="27488.57"/>
    <n v="739.2"/>
    <n v="27948.775800000003"/>
    <n v="0"/>
    <n v="0"/>
    <n v="739.2"/>
    <n v="27948.775800000003"/>
    <n v="27488.57"/>
    <n v="0"/>
  </r>
  <r>
    <x v="0"/>
    <s v="BMC Code :2009"/>
    <x v="22"/>
    <s v="TUTLO"/>
    <x v="1"/>
    <s v="Direct"/>
    <n v="1084.6799999999998"/>
    <n v="41295.21"/>
    <n v="1080.8699999999999"/>
    <n v="41013.917500000003"/>
    <n v="0"/>
    <n v="0"/>
    <n v="1080.8699999999999"/>
    <n v="41013.917500000003"/>
    <n v="41013.917500000003"/>
    <n v="0"/>
  </r>
  <r>
    <x v="0"/>
    <s v="BMC Code :2009"/>
    <x v="23"/>
    <s v="NARKOPI"/>
    <x v="1"/>
    <s v="Direct"/>
    <n v="573.33000000000004"/>
    <n v="21856.289999999997"/>
    <n v="723.27999999999986"/>
    <n v="29045.569300000003"/>
    <n v="0"/>
    <n v="0"/>
    <n v="723.27999999999986"/>
    <n v="29045.569300000003"/>
    <n v="21856.289999999997"/>
    <n v="0"/>
  </r>
  <r>
    <x v="0"/>
    <s v="BMC Code :2001"/>
    <x v="24"/>
    <s v="MASU"/>
    <x v="1"/>
    <s v="Direct"/>
    <n v="626.70000000000005"/>
    <n v="25844.92"/>
    <n v="660.67"/>
    <n v="26539.314800000007"/>
    <n v="0"/>
    <n v="0"/>
    <n v="660.67"/>
    <n v="26539.314800000007"/>
    <n v="25844.92"/>
    <n v="0"/>
  </r>
  <r>
    <x v="0"/>
    <s v="BMC Code :2001"/>
    <x v="25"/>
    <s v="PANDEPARA"/>
    <x v="2"/>
    <s v="Indirect"/>
    <n v="148.44"/>
    <n v="5533.5199999999995"/>
    <n v="0"/>
    <n v="0"/>
    <n v="0"/>
    <n v="0"/>
    <n v="0"/>
    <n v="0"/>
    <n v="5533.5199999999995"/>
    <n v="0"/>
  </r>
  <r>
    <x v="0"/>
    <s v="BMC Code :2001"/>
    <x v="26"/>
    <s v="KARANJI 2"/>
    <x v="1"/>
    <s v="Direct"/>
    <n v="170.51999999999998"/>
    <n v="6278.32"/>
    <n v="176.67999999999998"/>
    <n v="6743.1794"/>
    <n v="0"/>
    <n v="0"/>
    <n v="176.67999999999998"/>
    <n v="6743.1794"/>
    <n v="6278.32"/>
    <n v="0"/>
  </r>
  <r>
    <x v="0"/>
    <s v="BMC Code :2001"/>
    <x v="27"/>
    <s v="ITKI 2"/>
    <x v="2"/>
    <s v="Indirect"/>
    <n v="73.44"/>
    <n v="2596.9"/>
    <n v="0"/>
    <n v="0"/>
    <n v="0"/>
    <n v="0"/>
    <n v="0"/>
    <n v="0"/>
    <n v="2596.9"/>
    <n v="0"/>
  </r>
  <r>
    <x v="0"/>
    <s v="BMC Code :2001"/>
    <x v="28"/>
    <s v="SEMRA"/>
    <x v="1"/>
    <s v="Direct"/>
    <n v="276.08"/>
    <n v="10794.04"/>
    <n v="274.80999999999995"/>
    <n v="10619.5345"/>
    <n v="0"/>
    <n v="0"/>
    <n v="274.80999999999995"/>
    <n v="10619.5345"/>
    <n v="10619.5345"/>
    <n v="0"/>
  </r>
  <r>
    <x v="0"/>
    <s v="BMC Code :2002"/>
    <x v="29"/>
    <s v="Paali"/>
    <x v="0"/>
    <s v="Direct"/>
    <n v="3988.2599999999998"/>
    <n v="162747.53000000003"/>
    <n v="3969.76"/>
    <n v="161595.02260000003"/>
    <n v="20.800000000000004"/>
    <n v="811.96400000000006"/>
    <n v="3990.5600000000004"/>
    <n v="162406.98660000003"/>
    <n v="162406.98660000003"/>
    <n v="2143"/>
  </r>
  <r>
    <x v="0"/>
    <s v="BMC Code :2002"/>
    <x v="30"/>
    <s v="Jari"/>
    <x v="1"/>
    <s v="Direct"/>
    <n v="1086.6999999999998"/>
    <n v="42539.62999999999"/>
    <n v="1033.22"/>
    <n v="42459.069300000003"/>
    <n v="0"/>
    <n v="0"/>
    <n v="1033.22"/>
    <n v="42459.069300000003"/>
    <n v="42459.069300000003"/>
    <n v="0"/>
  </r>
  <r>
    <x v="0"/>
    <s v="BMC Code :2002"/>
    <x v="31"/>
    <s v="Bijuliya"/>
    <x v="1"/>
    <s v="Direct"/>
    <n v="1284.3"/>
    <n v="49103.289999999994"/>
    <n v="1274.1599999999999"/>
    <n v="50567.185600000004"/>
    <n v="0"/>
    <n v="0"/>
    <n v="1274.1599999999999"/>
    <n v="50567.185600000004"/>
    <n v="49103.289999999994"/>
    <n v="0"/>
  </r>
  <r>
    <x v="0"/>
    <s v="BMC Code :2002"/>
    <x v="32"/>
    <s v="Pandra"/>
    <x v="1"/>
    <s v="Direct"/>
    <n v="180.6"/>
    <n v="7290.2900000000009"/>
    <n v="158.79"/>
    <n v="6249.0023000000001"/>
    <n v="0"/>
    <n v="0"/>
    <n v="158.79"/>
    <n v="6249.0023000000001"/>
    <n v="6249.0023000000001"/>
    <n v="0"/>
  </r>
  <r>
    <x v="0"/>
    <s v="BMC Code :2002"/>
    <x v="33"/>
    <s v="BASKI"/>
    <x v="1"/>
    <s v="Direct"/>
    <n v="386.4"/>
    <n v="15109.04"/>
    <n v="393.89999999999992"/>
    <n v="15028.537700000001"/>
    <n v="0"/>
    <n v="0"/>
    <n v="393.89999999999992"/>
    <n v="15028.537700000001"/>
    <n v="15028.537700000001"/>
    <n v="0"/>
  </r>
  <r>
    <x v="0"/>
    <s v="BMC Code :2002"/>
    <x v="34"/>
    <s v="RANIKHATANGA"/>
    <x v="1"/>
    <s v="Direct"/>
    <n v="1442.8999999999999"/>
    <n v="54062.520000000004"/>
    <n v="1458.4"/>
    <n v="57654.993900000009"/>
    <n v="0"/>
    <n v="0"/>
    <n v="1458.4"/>
    <n v="57654.993900000009"/>
    <n v="54062.520000000004"/>
    <n v="0"/>
  </r>
  <r>
    <x v="0"/>
    <s v="BMC Code :2002"/>
    <x v="35"/>
    <s v="SURSA"/>
    <x v="1"/>
    <s v="Direct"/>
    <n v="999.19999999999993"/>
    <n v="39170.019999999997"/>
    <n v="990.26"/>
    <n v="37604.435700000009"/>
    <n v="0"/>
    <n v="0"/>
    <n v="990.26"/>
    <n v="37604.435700000009"/>
    <n v="37604.435700000009"/>
    <n v="0"/>
  </r>
  <r>
    <x v="0"/>
    <s v="BMC Code :2002"/>
    <x v="36"/>
    <s v="CHIPRA"/>
    <x v="1"/>
    <s v="Direct"/>
    <n v="317.39999999999998"/>
    <n v="12318.269999999999"/>
    <n v="329.05000000000007"/>
    <n v="12640.324799999999"/>
    <n v="0"/>
    <n v="0"/>
    <n v="329.05000000000007"/>
    <n v="12640.324799999999"/>
    <n v="12318.269999999999"/>
    <n v="0"/>
  </r>
  <r>
    <x v="0"/>
    <s v="BMC Code :2002"/>
    <x v="37"/>
    <s v="DHONTHA TOLI"/>
    <x v="1"/>
    <s v="Direct"/>
    <n v="618.30000000000007"/>
    <n v="23405.139999999992"/>
    <n v="612.98"/>
    <n v="22559.507600000004"/>
    <n v="0"/>
    <n v="0"/>
    <n v="612.98"/>
    <n v="22559.507600000004"/>
    <n v="22559.507600000004"/>
    <n v="0"/>
  </r>
  <r>
    <x v="0"/>
    <s v="BMC Code :2002"/>
    <x v="38"/>
    <s v="MALTOTI"/>
    <x v="1"/>
    <s v="Direct"/>
    <n v="77"/>
    <n v="3456.5"/>
    <n v="68.409999999999982"/>
    <n v="3137.0283999999997"/>
    <n v="0"/>
    <n v="0"/>
    <n v="68.409999999999982"/>
    <n v="3137.0283999999997"/>
    <n v="3137.0283999999997"/>
    <n v="0"/>
  </r>
  <r>
    <x v="0"/>
    <s v="BMC Code :2002"/>
    <x v="39"/>
    <s v="BAJPUR"/>
    <x v="2"/>
    <s v="Indirect"/>
    <n v="1658.8000000000002"/>
    <n v="62082.750000000015"/>
    <n v="0"/>
    <n v="0"/>
    <n v="0"/>
    <n v="0"/>
    <n v="0"/>
    <n v="0"/>
    <n v="62082.750000000015"/>
    <n v="0"/>
  </r>
  <r>
    <x v="0"/>
    <s v="BMC Code :2002"/>
    <x v="40"/>
    <s v="BARGARI"/>
    <x v="1"/>
    <s v="Direct"/>
    <n v="348.1"/>
    <n v="13387.309999999998"/>
    <n v="366.67000000000007"/>
    <n v="13647.007000000001"/>
    <n v="0"/>
    <n v="0"/>
    <n v="366.67000000000007"/>
    <n v="13647.007000000001"/>
    <n v="13387.309999999998"/>
    <n v="0"/>
  </r>
  <r>
    <x v="0"/>
    <s v="BMC Code :2002"/>
    <x v="41"/>
    <s v="PATRATOLI"/>
    <x v="1"/>
    <s v="Direct"/>
    <n v="1143.2"/>
    <n v="42991.98"/>
    <n v="1106.5"/>
    <n v="41424.644400000005"/>
    <n v="0"/>
    <n v="0"/>
    <n v="1106.5"/>
    <n v="41424.644400000005"/>
    <n v="41424.644400000005"/>
    <n v="0"/>
  </r>
  <r>
    <x v="0"/>
    <s v="BMC Code :2002"/>
    <x v="42"/>
    <s v="BANAPIRI"/>
    <x v="1"/>
    <s v="Indirect"/>
    <n v="76.800000000000011"/>
    <n v="2983.5800000000004"/>
    <n v="0"/>
    <n v="0"/>
    <n v="0"/>
    <n v="0"/>
    <n v="0"/>
    <n v="0"/>
    <n v="2983.5800000000004"/>
    <n v="0"/>
  </r>
  <r>
    <x v="0"/>
    <s v="BMC Code :2002"/>
    <x v="43"/>
    <s v="TIKO TOLI"/>
    <x v="1"/>
    <s v="Direct"/>
    <n v="752.50000000000011"/>
    <n v="29578.76"/>
    <n v="707.56000000000006"/>
    <n v="29572.167800000003"/>
    <n v="0"/>
    <n v="0"/>
    <n v="707.56000000000006"/>
    <n v="29572.167800000003"/>
    <n v="29572.167800000003"/>
    <n v="0"/>
  </r>
  <r>
    <x v="0"/>
    <s v="BMC Code :2002"/>
    <x v="44"/>
    <s v="PUNGI"/>
    <x v="1"/>
    <s v="Direct"/>
    <n v="325.79999999999995"/>
    <n v="12412.680000000002"/>
    <n v="314.73999999999995"/>
    <n v="12731.909200000002"/>
    <n v="0"/>
    <n v="0"/>
    <n v="314.73999999999995"/>
    <n v="12731.909200000002"/>
    <n v="12412.680000000002"/>
    <n v="0"/>
  </r>
  <r>
    <x v="0"/>
    <s v="BMC Code :2002"/>
    <x v="45"/>
    <s v="BARTOLI"/>
    <x v="1"/>
    <s v="Direct"/>
    <n v="490.90000000000003"/>
    <n v="19558.849999999999"/>
    <n v="472.22"/>
    <n v="18844.938099999999"/>
    <n v="9.52"/>
    <n v="358.00610000000006"/>
    <n v="481.74"/>
    <n v="19202.944199999998"/>
    <n v="19202.944199999998"/>
    <n v="0"/>
  </r>
  <r>
    <x v="0"/>
    <s v="BMC Code :2003"/>
    <x v="46"/>
    <s v="Hisri Thakurgaon"/>
    <x v="0"/>
    <s v="Direct"/>
    <n v="3906.68"/>
    <n v="144411.84000000003"/>
    <n v="3906.74"/>
    <n v="144187.14990000002"/>
    <n v="0"/>
    <n v="0"/>
    <n v="3906.74"/>
    <n v="144187.14990000002"/>
    <n v="144187.14990000002"/>
    <n v="2541"/>
  </r>
  <r>
    <x v="0"/>
    <s v="BMC Code :2003"/>
    <x v="47"/>
    <s v="UMEDANDA"/>
    <x v="1"/>
    <s v="Direct"/>
    <n v="309.37"/>
    <n v="10923.43"/>
    <n v="321.88"/>
    <n v="11402.261500000001"/>
    <n v="0"/>
    <n v="0"/>
    <n v="321.88"/>
    <n v="11402.261500000001"/>
    <n v="10923.43"/>
    <n v="0"/>
  </r>
  <r>
    <x v="0"/>
    <s v="BMC Code :2003"/>
    <x v="48"/>
    <s v="THAKURGAON"/>
    <x v="2"/>
    <s v="Indirect"/>
    <n v="120.68"/>
    <n v="4665.9000000000005"/>
    <n v="0"/>
    <n v="0"/>
    <n v="0"/>
    <n v="0"/>
    <n v="0"/>
    <n v="0"/>
    <n v="4665.9000000000005"/>
    <n v="0"/>
  </r>
  <r>
    <x v="0"/>
    <s v="BMC Code :2003"/>
    <x v="49"/>
    <s v="SURID"/>
    <x v="1"/>
    <s v="Direct"/>
    <n v="254.63"/>
    <n v="10131.019999999999"/>
    <n v="117.97"/>
    <n v="4637.8937999999998"/>
    <n v="0"/>
    <n v="0"/>
    <n v="117.97"/>
    <n v="4637.8937999999998"/>
    <n v="4637.8937999999998"/>
    <n v="0"/>
  </r>
  <r>
    <x v="0"/>
    <s v="BMC Code :2003"/>
    <x v="50"/>
    <s v="URUGUTU"/>
    <x v="2"/>
    <s v="Indirect"/>
    <n v="183.15"/>
    <n v="6871.2099999999991"/>
    <n v="0"/>
    <n v="0"/>
    <n v="0"/>
    <n v="0"/>
    <n v="0"/>
    <n v="0"/>
    <n v="6871.2099999999991"/>
    <n v="0"/>
  </r>
  <r>
    <x v="0"/>
    <s v="BMC Code :2004"/>
    <x v="51"/>
    <s v="CHOREYA"/>
    <x v="0"/>
    <s v="Direct"/>
    <n v="1363.69"/>
    <n v="44238.59"/>
    <n v="1363.6999999999998"/>
    <n v="44238.62279999999"/>
    <n v="0"/>
    <n v="0"/>
    <n v="1363.6999999999998"/>
    <n v="44238.62279999999"/>
    <n v="44238.59"/>
    <n v="8122"/>
  </r>
  <r>
    <x v="0"/>
    <s v="BMC Code :2004"/>
    <x v="52"/>
    <s v="Dombatoli"/>
    <x v="1"/>
    <s v="Direct"/>
    <n v="365.62"/>
    <n v="13726.359999999999"/>
    <n v="365.86000000000007"/>
    <n v="13699.560500000001"/>
    <n v="0"/>
    <n v="0"/>
    <n v="365.86000000000007"/>
    <n v="13699.560500000001"/>
    <n v="13699.560500000001"/>
    <n v="0"/>
  </r>
  <r>
    <x v="0"/>
    <s v="BMC Code :2004"/>
    <x v="53"/>
    <s v="KADAM TOLI"/>
    <x v="1"/>
    <s v="Direct"/>
    <n v="359.03999999999996"/>
    <n v="14530.660000000002"/>
    <n v="358.03"/>
    <n v="14512.985100000002"/>
    <n v="0"/>
    <n v="0"/>
    <n v="358.03"/>
    <n v="14512.985100000002"/>
    <n v="14512.985100000002"/>
    <n v="0"/>
  </r>
  <r>
    <x v="0"/>
    <s v="BMC Code :2004"/>
    <x v="54"/>
    <s v="MADHUKAM"/>
    <x v="1"/>
    <s v="Direct"/>
    <n v="285.64"/>
    <n v="10971.86"/>
    <n v="273.79999999999995"/>
    <n v="10988.971000000001"/>
    <n v="0"/>
    <n v="0"/>
    <n v="273.79999999999995"/>
    <n v="10988.971000000001"/>
    <n v="10971.86"/>
    <n v="0"/>
  </r>
  <r>
    <x v="0"/>
    <s v="BMC Code :2002"/>
    <x v="55"/>
    <s v="Baski 2"/>
    <x v="0"/>
    <s v="Direct"/>
    <n v="377.59999999999991"/>
    <n v="14515.279999999999"/>
    <n v="388.26"/>
    <n v="14487.231900000002"/>
    <n v="0"/>
    <n v="0"/>
    <n v="388.26"/>
    <n v="14487.231900000002"/>
    <n v="14487.231900000002"/>
    <n v="0"/>
  </r>
  <r>
    <x v="0"/>
    <s v="BMC Code :2002"/>
    <x v="56"/>
    <s v="KANBHITHA"/>
    <x v="1"/>
    <s v="Direct"/>
    <n v="705.59999999999991"/>
    <n v="22216.850000000006"/>
    <n v="588.97"/>
    <n v="22151.039699999998"/>
    <n v="0"/>
    <n v="0"/>
    <n v="588.97"/>
    <n v="22151.039699999998"/>
    <n v="22151.039699999998"/>
    <n v="0"/>
  </r>
  <r>
    <x v="0"/>
    <s v="BMC Code :2002"/>
    <x v="57"/>
    <s v="UCHARI"/>
    <x v="1"/>
    <s v="Direct"/>
    <n v="532.09999999999991"/>
    <n v="20504.91"/>
    <n v="540.63999999999987"/>
    <n v="20459.010800000004"/>
    <n v="0"/>
    <n v="0"/>
    <n v="540.63999999999987"/>
    <n v="20459.010800000004"/>
    <n v="20459.010800000004"/>
    <n v="0"/>
  </r>
  <r>
    <x v="0"/>
    <s v="BMC Code :2006"/>
    <x v="58"/>
    <s v="ORMANJHI"/>
    <x v="0"/>
    <s v="Direct"/>
    <n v="11155.98"/>
    <n v="444890.38000000006"/>
    <n v="11155.980000000001"/>
    <n v="444890.34230000008"/>
    <n v="0"/>
    <n v="0"/>
    <n v="11155.980000000001"/>
    <n v="444890.34230000008"/>
    <n v="444890.34230000008"/>
    <n v="0"/>
  </r>
  <r>
    <x v="0"/>
    <s v="BMC Code :2006"/>
    <x v="59"/>
    <s v="MANDRO"/>
    <x v="1"/>
    <s v="Direct"/>
    <n v="533.55000000000007"/>
    <n v="20963.93"/>
    <n v="536.95000000000005"/>
    <n v="21101.4944"/>
    <n v="0"/>
    <n v="0"/>
    <n v="536.95000000000005"/>
    <n v="21101.4944"/>
    <n v="20963.93"/>
    <n v="0"/>
  </r>
  <r>
    <x v="0"/>
    <s v="BMC Code :2006"/>
    <x v="60"/>
    <s v="DUMARDAGA"/>
    <x v="1"/>
    <s v="Direct"/>
    <n v="1908.5200000000002"/>
    <n v="66468.950000000012"/>
    <n v="2048.62"/>
    <n v="71439.695200000016"/>
    <n v="0"/>
    <n v="0"/>
    <n v="2048.62"/>
    <n v="71439.695200000016"/>
    <n v="66468.950000000012"/>
    <n v="0"/>
  </r>
  <r>
    <x v="0"/>
    <s v="BMC Code :2006"/>
    <x v="61"/>
    <s v="CHUTTU"/>
    <x v="1"/>
    <s v="Direct"/>
    <n v="931.3900000000001"/>
    <n v="37125.170000000006"/>
    <n v="926.33999999999992"/>
    <n v="38475.152000000002"/>
    <n v="0"/>
    <n v="0"/>
    <n v="926.33999999999992"/>
    <n v="38475.152000000002"/>
    <n v="37125.170000000006"/>
    <n v="0"/>
  </r>
  <r>
    <x v="0"/>
    <s v="BMC Code :2006"/>
    <x v="62"/>
    <s v="JIRABAR"/>
    <x v="1"/>
    <s v="Direct"/>
    <n v="413.37"/>
    <n v="15944.039999999999"/>
    <n v="430.53999999999996"/>
    <n v="15444.6662"/>
    <n v="0"/>
    <n v="0"/>
    <n v="430.53999999999996"/>
    <n v="15444.6662"/>
    <n v="15444.6662"/>
    <n v="0"/>
  </r>
  <r>
    <x v="0"/>
    <s v="BMC Code :2006"/>
    <x v="63"/>
    <s v="HOCHAR"/>
    <x v="1"/>
    <s v="Direct"/>
    <n v="1726.62"/>
    <n v="66217.919999999998"/>
    <n v="1678.7399999999998"/>
    <n v="65042.035500000013"/>
    <n v="21.56"/>
    <n v="1163.1959999999999"/>
    <n v="1700.2999999999997"/>
    <n v="66205.231500000009"/>
    <n v="66205.231500000009"/>
    <n v="0"/>
  </r>
  <r>
    <x v="0"/>
    <s v="BMC Code :2006"/>
    <x v="64"/>
    <s v="ADELHATU"/>
    <x v="2"/>
    <s v="Indirect"/>
    <n v="827.52"/>
    <n v="32783.64"/>
    <n v="0"/>
    <n v="0"/>
    <n v="0"/>
    <n v="0"/>
    <n v="0"/>
    <n v="0"/>
    <n v="32783.64"/>
    <n v="0"/>
  </r>
  <r>
    <x v="0"/>
    <s v="BMC Code :2006"/>
    <x v="65"/>
    <s v="KUCHU"/>
    <x v="1"/>
    <s v="Direct"/>
    <n v="241.81"/>
    <n v="9329.369999999999"/>
    <n v="220.73999999999998"/>
    <n v="9318.5722999999998"/>
    <n v="0"/>
    <n v="0"/>
    <n v="220.73999999999998"/>
    <n v="9318.5722999999998"/>
    <n v="9318.5722999999998"/>
    <n v="0"/>
  </r>
  <r>
    <x v="0"/>
    <s v="BMC Code :2006"/>
    <x v="66"/>
    <s v="CHATAKPUR"/>
    <x v="2"/>
    <s v="Indirect"/>
    <n v="614.16000000000008"/>
    <n v="22158.15"/>
    <n v="0"/>
    <n v="0"/>
    <n v="0"/>
    <n v="0"/>
    <n v="0"/>
    <n v="0"/>
    <n v="22158.15"/>
    <n v="0"/>
  </r>
  <r>
    <x v="0"/>
    <s v="BMC Code :2006"/>
    <x v="67"/>
    <s v="KUKUI"/>
    <x v="1"/>
    <s v="Direct"/>
    <n v="351.5"/>
    <n v="14551.900000000001"/>
    <n v="346.03000000000003"/>
    <n v="14534.606900000001"/>
    <n v="0"/>
    <n v="0"/>
    <n v="346.03000000000003"/>
    <n v="14534.606900000001"/>
    <n v="14534.606900000001"/>
    <n v="0"/>
  </r>
  <r>
    <x v="0"/>
    <s v="BMC Code :2006"/>
    <x v="68"/>
    <s v="PANCHOLI"/>
    <x v="1"/>
    <s v="Direct"/>
    <n v="106.58"/>
    <n v="4213.880000000001"/>
    <n v="106.47"/>
    <n v="4198.3163000000004"/>
    <n v="0"/>
    <n v="0"/>
    <n v="106.47"/>
    <n v="4198.3163000000004"/>
    <n v="4198.3163000000004"/>
    <n v="0"/>
  </r>
  <r>
    <x v="0"/>
    <s v="BMC Code :2006"/>
    <x v="69"/>
    <s v="HOCHAR 2"/>
    <x v="1"/>
    <s v="Direct"/>
    <n v="903.18999999999994"/>
    <n v="34038.060000000005"/>
    <n v="879.51999999999987"/>
    <n v="33939.157300000006"/>
    <n v="0"/>
    <n v="0"/>
    <n v="879.51999999999987"/>
    <n v="33939.157300000006"/>
    <n v="33939.157300000006"/>
    <n v="0"/>
  </r>
  <r>
    <x v="0"/>
    <s v="BMC Code :2006"/>
    <x v="70"/>
    <s v="MAHESHPUR"/>
    <x v="1"/>
    <s v="Direct"/>
    <n v="719.23"/>
    <n v="25465.750000000004"/>
    <n v="720.23"/>
    <n v="26850.275999999998"/>
    <n v="0"/>
    <n v="0"/>
    <n v="720.23"/>
    <n v="26850.275999999998"/>
    <n v="25465.750000000004"/>
    <n v="0"/>
  </r>
  <r>
    <x v="0"/>
    <s v="BMC Code :2006"/>
    <x v="71"/>
    <s v="DEV DARSHAN"/>
    <x v="2"/>
    <s v="Indirect"/>
    <n v="197.75"/>
    <n v="7139.4"/>
    <n v="0"/>
    <n v="0"/>
    <n v="0"/>
    <n v="0"/>
    <n v="0"/>
    <n v="0"/>
    <n v="7139.4"/>
    <n v="0"/>
  </r>
  <r>
    <x v="0"/>
    <s v="BMC Code :2006"/>
    <x v="72"/>
    <s v="KANKE"/>
    <x v="2"/>
    <s v="Indirect"/>
    <n v="544.77"/>
    <n v="19831.25"/>
    <n v="0"/>
    <n v="0"/>
    <n v="0"/>
    <n v="0"/>
    <n v="0"/>
    <n v="0"/>
    <n v="19831.25"/>
    <n v="0"/>
  </r>
  <r>
    <x v="0"/>
    <s v="BMC Code :2007"/>
    <x v="73"/>
    <s v="PIRAGUTU"/>
    <x v="0"/>
    <s v="Direct"/>
    <n v="585.65000000000009"/>
    <n v="22814.749999999996"/>
    <n v="591.41"/>
    <n v="23049.046400000007"/>
    <n v="0"/>
    <n v="0"/>
    <n v="591.41"/>
    <n v="23049.046400000007"/>
    <n v="22814.749999999996"/>
    <n v="7438"/>
  </r>
  <r>
    <x v="0"/>
    <s v="BMC Code :2007"/>
    <x v="74"/>
    <s v="SARAM"/>
    <x v="1"/>
    <s v="Direct"/>
    <n v="1034.55"/>
    <n v="43425.149999999994"/>
    <n v="1110.0800000000002"/>
    <n v="47556.068800000001"/>
    <n v="0"/>
    <n v="0"/>
    <n v="1110.0800000000002"/>
    <n v="47556.068800000001"/>
    <n v="43425.149999999994"/>
    <n v="0"/>
  </r>
  <r>
    <x v="0"/>
    <s v="BMC Code :2007"/>
    <x v="75"/>
    <s v="MURUPIRI"/>
    <x v="1"/>
    <s v="Direct"/>
    <n v="433.02999999999992"/>
    <n v="18867.09"/>
    <n v="512.12"/>
    <n v="20682.8305"/>
    <n v="0"/>
    <n v="0"/>
    <n v="512.12"/>
    <n v="20682.8305"/>
    <n v="18867.09"/>
    <n v="0"/>
  </r>
  <r>
    <x v="0"/>
    <s v="BMC Code :2007"/>
    <x v="76"/>
    <s v="KEDAL"/>
    <x v="1"/>
    <s v="Direct"/>
    <n v="464.90999999999997"/>
    <n v="18174.13"/>
    <n v="451.53999999999996"/>
    <n v="17216.188100000003"/>
    <n v="0"/>
    <n v="0"/>
    <n v="451.53999999999996"/>
    <n v="17216.188100000003"/>
    <n v="17216.188100000003"/>
    <n v="0"/>
  </r>
  <r>
    <x v="0"/>
    <s v="BMC Code :2007"/>
    <x v="77"/>
    <s v="SAHEDA"/>
    <x v="1"/>
    <s v="Direct"/>
    <n v="533.07000000000005"/>
    <n v="21072.77"/>
    <n v="527.76"/>
    <n v="21211.985399999998"/>
    <n v="0"/>
    <n v="0"/>
    <n v="527.76"/>
    <n v="21211.985399999998"/>
    <n v="21072.77"/>
    <n v="0"/>
  </r>
  <r>
    <x v="0"/>
    <s v="BMC Code :2007"/>
    <x v="78"/>
    <s v="NABATOLI"/>
    <x v="1"/>
    <s v="Direct"/>
    <n v="539.06000000000006"/>
    <n v="21515.91"/>
    <n v="502.90999999999997"/>
    <n v="21351.509600000001"/>
    <n v="0"/>
    <n v="0"/>
    <n v="502.90999999999997"/>
    <n v="21351.509600000001"/>
    <n v="21351.509600000001"/>
    <n v="0"/>
  </r>
  <r>
    <x v="0"/>
    <s v="BMC Code :2007"/>
    <x v="79"/>
    <s v="KARAMBA"/>
    <x v="1"/>
    <s v="Direct"/>
    <n v="206.73000000000002"/>
    <n v="8116.7800000000007"/>
    <n v="207.95999999999998"/>
    <n v="8099.5766000000003"/>
    <n v="0"/>
    <n v="0"/>
    <n v="207.95999999999998"/>
    <n v="8099.5766000000003"/>
    <n v="8099.5766000000003"/>
    <n v="0"/>
  </r>
  <r>
    <x v="0"/>
    <s v="BMC Code :2007"/>
    <x v="80"/>
    <s v="KURALU"/>
    <x v="1"/>
    <s v="Direct"/>
    <n v="242.44"/>
    <n v="9355.6200000000026"/>
    <n v="250.26999999999998"/>
    <n v="9939.8018999999986"/>
    <n v="0"/>
    <n v="0"/>
    <n v="250.26999999999998"/>
    <n v="9939.8018999999986"/>
    <n v="9355.6200000000026"/>
    <n v="0"/>
  </r>
  <r>
    <x v="0"/>
    <s v="BMC Code :2007"/>
    <x v="81"/>
    <s v="MAKKA"/>
    <x v="1"/>
    <s v="Direct"/>
    <n v="474.84000000000003"/>
    <n v="20646.310000000001"/>
    <n v="503.08"/>
    <n v="20758.585200000005"/>
    <n v="0"/>
    <n v="0"/>
    <n v="503.08"/>
    <n v="20758.585200000005"/>
    <n v="20646.310000000001"/>
    <n v="0"/>
  </r>
  <r>
    <x v="0"/>
    <s v="BMC Code :2007"/>
    <x v="82"/>
    <s v="CHORA"/>
    <x v="1"/>
    <s v="Direct"/>
    <n v="694.14"/>
    <n v="27263.569999999996"/>
    <n v="709.58"/>
    <n v="27315.2857"/>
    <n v="0"/>
    <n v="0"/>
    <n v="709.58"/>
    <n v="27315.2857"/>
    <n v="27263.569999999996"/>
    <n v="0"/>
  </r>
  <r>
    <x v="0"/>
    <s v="BMC Code :2007"/>
    <x v="83"/>
    <s v="ULATU"/>
    <x v="1"/>
    <s v="Indirect"/>
    <n v="543.82000000000005"/>
    <n v="22987.979999999996"/>
    <n v="0"/>
    <n v="0"/>
    <n v="0"/>
    <n v="0"/>
    <n v="0"/>
    <n v="0"/>
    <n v="22987.979999999996"/>
    <n v="0"/>
  </r>
  <r>
    <x v="0"/>
    <s v="BMC Code :2007"/>
    <x v="84"/>
    <s v="USKU"/>
    <x v="1"/>
    <s v="Indirect"/>
    <n v="124.72"/>
    <n v="4993.4599999999991"/>
    <n v="0"/>
    <n v="0"/>
    <n v="0"/>
    <n v="0"/>
    <n v="0"/>
    <n v="0"/>
    <n v="4993.4599999999991"/>
    <n v="0"/>
  </r>
  <r>
    <x v="0"/>
    <s v="BMC Code :2007"/>
    <x v="85"/>
    <s v="ICHAPIRI"/>
    <x v="1"/>
    <s v="Direct"/>
    <n v="209.32"/>
    <n v="8285.44"/>
    <n v="208.04999999999998"/>
    <n v="8221.7754999999997"/>
    <n v="0"/>
    <n v="0"/>
    <n v="208.04999999999998"/>
    <n v="8221.7754999999997"/>
    <n v="8221.7754999999997"/>
    <n v="0"/>
  </r>
  <r>
    <x v="0"/>
    <s v="BMC Code :2008"/>
    <x v="86"/>
    <s v="CHATTI BHANDRA"/>
    <x v="0"/>
    <s v="Direct"/>
    <n v="4742.3999999999996"/>
    <n v="186511.09000000003"/>
    <n v="4733.5600000000004"/>
    <n v="186751.8762"/>
    <n v="0"/>
    <n v="0"/>
    <n v="4733.5600000000004"/>
    <n v="186751.8762"/>
    <n v="186511.09000000003"/>
    <n v="272"/>
  </r>
  <r>
    <x v="0"/>
    <s v="BMC Code :2008"/>
    <x v="87"/>
    <s v="BHITTA"/>
    <x v="1"/>
    <s v="Direct"/>
    <n v="477.13999999999993"/>
    <n v="17538.979999999996"/>
    <n v="464.92000000000007"/>
    <n v="17522.2857"/>
    <n v="0"/>
    <n v="0"/>
    <n v="464.92000000000007"/>
    <n v="17522.2857"/>
    <n v="17522.2857"/>
    <n v="0"/>
  </r>
  <r>
    <x v="0"/>
    <s v="BMC Code :2008"/>
    <x v="88"/>
    <s v="Guri"/>
    <x v="1"/>
    <s v="Direct"/>
    <n v="1198.4399999999998"/>
    <n v="47042.93"/>
    <n v="1193.6399999999994"/>
    <n v="47066.099599999987"/>
    <n v="0"/>
    <n v="0"/>
    <n v="1193.6399999999994"/>
    <n v="47066.099599999987"/>
    <n v="47042.93"/>
    <n v="0"/>
  </r>
  <r>
    <x v="0"/>
    <s v="BMC Code :2008"/>
    <x v="89"/>
    <s v="Bhaiyagaon"/>
    <x v="1"/>
    <s v="Direct"/>
    <n v="121.78"/>
    <n v="4722.7199999999993"/>
    <n v="121.86"/>
    <n v="4487.3600999999999"/>
    <n v="0"/>
    <n v="0"/>
    <n v="121.86"/>
    <n v="4487.3600999999999"/>
    <n v="4487.3600999999999"/>
    <n v="0"/>
  </r>
  <r>
    <x v="0"/>
    <s v="BMC Code :2008"/>
    <x v="90"/>
    <s v="Chitri Ambatoli"/>
    <x v="1"/>
    <s v="Direct"/>
    <n v="1071.46"/>
    <n v="43273.290000000008"/>
    <n v="1056.51"/>
    <n v="43229.787900000003"/>
    <n v="0"/>
    <n v="0"/>
    <n v="1056.51"/>
    <n v="43229.787900000003"/>
    <n v="43229.787900000003"/>
    <n v="0"/>
  </r>
  <r>
    <x v="0"/>
    <s v="BMC Code :2008"/>
    <x v="91"/>
    <s v="Rampur"/>
    <x v="1"/>
    <s v="Direct"/>
    <n v="3187.2600000000011"/>
    <n v="118855.11"/>
    <n v="3133.4500000000003"/>
    <n v="121065.2803"/>
    <n v="0"/>
    <n v="0"/>
    <n v="3133.4500000000003"/>
    <n v="121065.2803"/>
    <n v="118855.11"/>
    <n v="0"/>
  </r>
  <r>
    <x v="0"/>
    <s v="BMC Code :2008"/>
    <x v="92"/>
    <s v="Ningni"/>
    <x v="1"/>
    <s v="Direct"/>
    <n v="932.60000000000014"/>
    <n v="35886.480000000003"/>
    <n v="894.01"/>
    <n v="35846.5965"/>
    <n v="0"/>
    <n v="0"/>
    <n v="894.01"/>
    <n v="35846.5965"/>
    <n v="35846.5965"/>
    <n v="0"/>
  </r>
  <r>
    <x v="0"/>
    <s v="BMC Code :2008"/>
    <x v="93"/>
    <s v="MASHMANO"/>
    <x v="1"/>
    <s v="Direct"/>
    <n v="504.3"/>
    <n v="18251.23"/>
    <n v="495.4899999999999"/>
    <n v="18124.737300000004"/>
    <n v="0"/>
    <n v="0"/>
    <n v="495.4899999999999"/>
    <n v="18124.737300000004"/>
    <n v="18124.737300000004"/>
    <n v="0"/>
  </r>
  <r>
    <x v="0"/>
    <s v="BMC Code :2008"/>
    <x v="94"/>
    <s v="PAHARKESA"/>
    <x v="1"/>
    <s v="Direct"/>
    <n v="844.56"/>
    <n v="35028.69"/>
    <n v="845.76999999999987"/>
    <n v="34340.017300000007"/>
    <n v="0"/>
    <n v="0"/>
    <n v="845.76999999999987"/>
    <n v="34340.017300000007"/>
    <n v="34340.017300000007"/>
    <n v="0"/>
  </r>
  <r>
    <x v="0"/>
    <s v="BMC Code :2008"/>
    <x v="95"/>
    <s v="Mundo"/>
    <x v="1"/>
    <s v="Direct"/>
    <n v="213.11999999999998"/>
    <n v="8038.36"/>
    <n v="211.44999999999996"/>
    <n v="7787.0653000000002"/>
    <n v="0"/>
    <n v="0"/>
    <n v="211.44999999999996"/>
    <n v="7787.0653000000002"/>
    <n v="7787.0653000000002"/>
    <n v="0"/>
  </r>
  <r>
    <x v="0"/>
    <s v="BMC Code :2008"/>
    <x v="96"/>
    <s v="BHUJANIYA"/>
    <x v="1"/>
    <s v="Indirect"/>
    <n v="465.93999999999994"/>
    <n v="16877.699999999997"/>
    <n v="0"/>
    <n v="0"/>
    <n v="0"/>
    <n v="0"/>
    <n v="0"/>
    <n v="0"/>
    <n v="16877.699999999997"/>
    <n v="0"/>
  </r>
  <r>
    <x v="0"/>
    <s v="BMC Code :2008"/>
    <x v="97"/>
    <s v="DAARU"/>
    <x v="1"/>
    <s v="Direct"/>
    <n v="602.45999999999992"/>
    <n v="22868.820000000003"/>
    <n v="586.69000000000005"/>
    <n v="22797.868999999995"/>
    <n v="0"/>
    <n v="0"/>
    <n v="586.69000000000005"/>
    <n v="22797.868999999995"/>
    <n v="22797.868999999995"/>
    <n v="0"/>
  </r>
  <r>
    <x v="0"/>
    <s v="BMC Code :2008"/>
    <x v="98"/>
    <s v="CHHARDA"/>
    <x v="1"/>
    <s v="Direct"/>
    <n v="361.04"/>
    <n v="15120.03"/>
    <n v="390.88999999999993"/>
    <n v="16819.138599999998"/>
    <n v="0"/>
    <n v="0"/>
    <n v="390.88999999999993"/>
    <n v="16819.138599999998"/>
    <n v="15120.03"/>
    <n v="0"/>
  </r>
  <r>
    <x v="0"/>
    <s v="BMC Code :2008"/>
    <x v="99"/>
    <s v="NADI NAGRA 2"/>
    <x v="1"/>
    <s v="Direct"/>
    <n v="410.4"/>
    <n v="16052.230000000001"/>
    <n v="396.83"/>
    <n v="16016.432700000001"/>
    <n v="0"/>
    <n v="0"/>
    <n v="396.83"/>
    <n v="16016.432700000001"/>
    <n v="16016.432700000001"/>
    <n v="0"/>
  </r>
  <r>
    <x v="0"/>
    <s v="BMC Code :2008"/>
    <x v="100"/>
    <s v="BASRI NAGRA"/>
    <x v="1"/>
    <s v="Direct"/>
    <n v="161.01999999999998"/>
    <n v="6880.16"/>
    <n v="157.28"/>
    <n v="6876.2291000000005"/>
    <n v="0"/>
    <n v="0"/>
    <n v="157.28"/>
    <n v="6876.2291000000005"/>
    <n v="6876.2291000000005"/>
    <n v="0"/>
  </r>
  <r>
    <x v="0"/>
    <s v="BMC Code :2008"/>
    <x v="101"/>
    <s v="SORANDA"/>
    <x v="1"/>
    <s v="Direct"/>
    <n v="481.43999999999994"/>
    <n v="19243.72"/>
    <n v="481.99"/>
    <n v="19100.843700000001"/>
    <n v="0"/>
    <n v="0"/>
    <n v="481.99"/>
    <n v="19100.843700000001"/>
    <n v="19100.843700000001"/>
    <n v="0"/>
  </r>
  <r>
    <x v="0"/>
    <s v="BMC Code :2008"/>
    <x v="102"/>
    <s v="KANJO"/>
    <x v="1"/>
    <s v="Direct"/>
    <n v="148.50000000000003"/>
    <n v="5268.9900000000007"/>
    <n v="138.13999999999999"/>
    <n v="5249.2640000000001"/>
    <n v="0"/>
    <n v="0"/>
    <n v="138.13999999999999"/>
    <n v="5249.2640000000001"/>
    <n v="5249.2640000000001"/>
    <n v="0"/>
  </r>
  <r>
    <x v="0"/>
    <s v="BMC Code :2008"/>
    <x v="103"/>
    <s v="ITTA BARHI CHOWK"/>
    <x v="1"/>
    <s v="Direct"/>
    <n v="793.8"/>
    <n v="32786.93"/>
    <n v="793.65000000000009"/>
    <n v="33171.028899999998"/>
    <n v="0"/>
    <n v="0"/>
    <n v="793.65000000000009"/>
    <n v="33171.028899999998"/>
    <n v="32786.93"/>
    <n v="0"/>
  </r>
  <r>
    <x v="0"/>
    <s v="BMC Code :2008"/>
    <x v="104"/>
    <s v="MUNDO 2"/>
    <x v="2"/>
    <s v="Indirect"/>
    <n v="380.98"/>
    <n v="14796.389999999998"/>
    <n v="0"/>
    <n v="0"/>
    <n v="0"/>
    <n v="0"/>
    <n v="0"/>
    <n v="0"/>
    <n v="14796.389999999998"/>
    <n v="0"/>
  </r>
  <r>
    <x v="0"/>
    <s v="BMC Code :2008"/>
    <x v="105"/>
    <s v="LONGA"/>
    <x v="1"/>
    <s v="Direct"/>
    <n v="394.36"/>
    <n v="14506.85"/>
    <n v="400.05999999999995"/>
    <n v="14875.9439"/>
    <n v="0"/>
    <n v="0"/>
    <n v="400.05999999999995"/>
    <n v="14875.9439"/>
    <n v="14506.85"/>
    <n v="0"/>
  </r>
  <r>
    <x v="0"/>
    <s v="BMC Code :2008"/>
    <x v="106"/>
    <s v="KACHMACHI"/>
    <x v="1"/>
    <s v="Direct"/>
    <n v="334.2399999999999"/>
    <n v="12313.46"/>
    <n v="339.15000000000003"/>
    <n v="13076.066800000001"/>
    <n v="0"/>
    <n v="0"/>
    <n v="339.15000000000003"/>
    <n v="13076.066800000001"/>
    <n v="12313.46"/>
    <n v="0"/>
  </r>
  <r>
    <x v="0"/>
    <s v="BMC Code :2008"/>
    <x v="107"/>
    <s v="JATARGARI"/>
    <x v="1"/>
    <s v="Direct"/>
    <n v="332.52000000000004"/>
    <n v="13469.85"/>
    <n v="522.24"/>
    <n v="22015.8181"/>
    <n v="0"/>
    <n v="0"/>
    <n v="522.24"/>
    <n v="22015.8181"/>
    <n v="13469.85"/>
    <n v="0"/>
  </r>
  <r>
    <x v="0"/>
    <s v="BMC Code :2008"/>
    <x v="108"/>
    <s v="AMALIYA PIPARTOLI"/>
    <x v="1"/>
    <s v="Indirect"/>
    <n v="108.25999999999999"/>
    <n v="4355.3100000000004"/>
    <n v="0"/>
    <n v="0"/>
    <n v="0"/>
    <n v="0"/>
    <n v="0"/>
    <n v="0"/>
    <n v="4355.3100000000004"/>
    <n v="0"/>
  </r>
  <r>
    <x v="0"/>
    <s v="BMC Code :2008"/>
    <x v="109"/>
    <s v="RAYKERA"/>
    <x v="1"/>
    <s v="Direct"/>
    <n v="151.93999999999997"/>
    <n v="6073.38"/>
    <n v="295.93"/>
    <n v="12091.3518"/>
    <n v="0"/>
    <n v="0"/>
    <n v="295.93"/>
    <n v="12091.3518"/>
    <n v="6073.38"/>
    <n v="0"/>
  </r>
  <r>
    <x v="0"/>
    <s v="BMC Code :2008"/>
    <x v="110"/>
    <s v="KUNDO AMBATOLI"/>
    <x v="1"/>
    <s v="Direct"/>
    <n v="81.94"/>
    <n v="2756.82"/>
    <n v="77.430000000000007"/>
    <n v="2688.4305999999997"/>
    <n v="0"/>
    <n v="0"/>
    <n v="77.430000000000007"/>
    <n v="2688.4305999999997"/>
    <n v="2688.4305999999997"/>
    <n v="0"/>
  </r>
  <r>
    <x v="0"/>
    <s v="BMC Code :2008"/>
    <x v="111"/>
    <s v="PAHARKESHA 2"/>
    <x v="2"/>
    <s v="Indirect"/>
    <n v="303.96000000000004"/>
    <n v="11543.14"/>
    <n v="0"/>
    <n v="0"/>
    <n v="0"/>
    <n v="0"/>
    <n v="0"/>
    <n v="0"/>
    <n v="11543.14"/>
    <n v="0"/>
  </r>
  <r>
    <x v="0"/>
    <s v="BMC Code :2009"/>
    <x v="112"/>
    <s v="Chanho"/>
    <x v="0"/>
    <s v="Direct"/>
    <n v="278.71000000000004"/>
    <n v="11472.110000000002"/>
    <n v="278.70999999999998"/>
    <n v="11472.096100000001"/>
    <n v="0"/>
    <n v="0"/>
    <n v="278.70999999999998"/>
    <n v="11472.096100000001"/>
    <n v="11472.096100000001"/>
    <n v="0"/>
  </r>
  <r>
    <x v="0"/>
    <s v="BMC Code :2009"/>
    <x v="113"/>
    <s v="Bajra"/>
    <x v="1"/>
    <s v="Direct"/>
    <n v="477.96999999999997"/>
    <n v="18134.030000000002"/>
    <n v="484.57"/>
    <n v="17708.569299999999"/>
    <n v="0"/>
    <n v="0"/>
    <n v="484.57"/>
    <n v="17708.569299999999"/>
    <n v="17708.569299999999"/>
    <n v="0"/>
  </r>
  <r>
    <x v="0"/>
    <s v="BMC Code :2009"/>
    <x v="114"/>
    <s v="Naudi"/>
    <x v="1"/>
    <s v="Direct"/>
    <n v="76.280000000000015"/>
    <n v="3181.93"/>
    <n v="81.53"/>
    <n v="3388.0938000000006"/>
    <n v="0"/>
    <n v="0"/>
    <n v="81.53"/>
    <n v="3388.0938000000006"/>
    <n v="3181.93"/>
    <n v="0"/>
  </r>
  <r>
    <x v="0"/>
    <s v="BMC Code :2009"/>
    <x v="115"/>
    <s v="DUMRI"/>
    <x v="1"/>
    <s v="Direct"/>
    <n v="582.14"/>
    <n v="22135.119999999995"/>
    <n v="575.41000000000008"/>
    <n v="22054.949400000005"/>
    <n v="0"/>
    <n v="0"/>
    <n v="575.41000000000008"/>
    <n v="22054.949400000005"/>
    <n v="22054.949400000005"/>
    <n v="0"/>
  </r>
  <r>
    <x v="0"/>
    <s v="BMC Code :2009"/>
    <x v="116"/>
    <s v="GANESHPUR"/>
    <x v="1"/>
    <s v="Direct"/>
    <n v="1501.7600000000002"/>
    <n v="61104.659999999996"/>
    <n v="1490.4799999999998"/>
    <n v="61273.911299999992"/>
    <n v="0"/>
    <n v="0"/>
    <n v="1490.4799999999998"/>
    <n v="61273.911299999992"/>
    <n v="61104.659999999996"/>
    <n v="0"/>
  </r>
  <r>
    <x v="0"/>
    <s v="BMC Code :2009"/>
    <x v="117"/>
    <s v="CHATWAL"/>
    <x v="2"/>
    <s v="Indirect"/>
    <n v="654.97000000000014"/>
    <n v="24901.100000000002"/>
    <n v="0"/>
    <n v="0"/>
    <n v="0"/>
    <n v="0"/>
    <n v="0"/>
    <n v="0"/>
    <n v="24901.100000000002"/>
    <n v="0"/>
  </r>
  <r>
    <x v="0"/>
    <s v="BMC Code :2009"/>
    <x v="118"/>
    <s v="BARHE"/>
    <x v="1"/>
    <s v="Direct"/>
    <n v="375.16999999999996"/>
    <n v="15239.210000000001"/>
    <n v="372.99000000000007"/>
    <n v="15106.821599999999"/>
    <n v="0"/>
    <n v="0"/>
    <n v="372.99000000000007"/>
    <n v="15106.821599999999"/>
    <n v="15106.821599999999"/>
    <n v="0"/>
  </r>
  <r>
    <x v="0"/>
    <s v="BMC Code :2009"/>
    <x v="119"/>
    <s v="LUNDRI 2"/>
    <x v="1"/>
    <s v="Direct"/>
    <n v="152.86000000000001"/>
    <n v="6250.89"/>
    <n v="151.21"/>
    <n v="6435.7632000000012"/>
    <n v="0"/>
    <n v="0"/>
    <n v="151.21"/>
    <n v="6435.7632000000012"/>
    <n v="6250.89"/>
    <n v="0"/>
  </r>
  <r>
    <x v="0"/>
    <s v="BMC Code :2009"/>
    <x v="120"/>
    <s v="LUNDRI 1"/>
    <x v="1"/>
    <s v="Direct"/>
    <n v="715.75"/>
    <n v="27611.499999999996"/>
    <n v="712.45999999999992"/>
    <n v="28106.575000000001"/>
    <n v="0"/>
    <n v="0"/>
    <n v="712.45999999999992"/>
    <n v="28106.575000000001"/>
    <n v="27611.499999999996"/>
    <n v="0"/>
  </r>
  <r>
    <x v="0"/>
    <s v="BMC Code :2009"/>
    <x v="121"/>
    <s v="HUTAR"/>
    <x v="1"/>
    <s v="Direct"/>
    <n v="1232.26"/>
    <n v="47212.42"/>
    <n v="1238.5700000000002"/>
    <n v="46768.314500000008"/>
    <n v="0"/>
    <n v="0"/>
    <n v="1238.5700000000002"/>
    <n v="46768.314500000008"/>
    <n v="46768.314500000008"/>
    <n v="0"/>
  </r>
  <r>
    <x v="0"/>
    <s v="BMC Code :2009"/>
    <x v="122"/>
    <s v="PAKARIYO"/>
    <x v="1"/>
    <s v="Direct"/>
    <n v="771.13999999999987"/>
    <n v="29997.199999999997"/>
    <n v="762.24"/>
    <n v="29550.425599999999"/>
    <n v="5.1400000000000006"/>
    <n v="252.68960000000001"/>
    <n v="767.38"/>
    <n v="29803.1152"/>
    <n v="29803.1152"/>
    <n v="0"/>
  </r>
  <r>
    <x v="0"/>
    <s v="BMC Code :2009"/>
    <x v="123"/>
    <s v="NAWATAND"/>
    <x v="1"/>
    <s v="Direct"/>
    <n v="568.67999999999995"/>
    <n v="21599.869999999995"/>
    <n v="569.33000000000004"/>
    <n v="21887.558799999995"/>
    <n v="0"/>
    <n v="0"/>
    <n v="569.33000000000004"/>
    <n v="21887.558799999995"/>
    <n v="21599.869999999995"/>
    <n v="0"/>
  </r>
  <r>
    <x v="0"/>
    <s v="BMC Code :2009"/>
    <x v="124"/>
    <s v="KOTHI TOLA"/>
    <x v="1"/>
    <s v="Indirect"/>
    <n v="204.98999999999998"/>
    <n v="6754.57"/>
    <n v="0"/>
    <n v="0"/>
    <n v="0"/>
    <n v="0"/>
    <n v="0"/>
    <n v="0"/>
    <n v="6754.57"/>
    <n v="0"/>
  </r>
  <r>
    <x v="0"/>
    <s v="BMC Code :2009"/>
    <x v="125"/>
    <s v="MADINA NAGAR"/>
    <x v="2"/>
    <s v="Direct"/>
    <n v="73.84"/>
    <n v="2665.12"/>
    <n v="70.37"/>
    <n v="2617.9856"/>
    <n v="0"/>
    <n v="0"/>
    <n v="70.37"/>
    <n v="2617.9856"/>
    <n v="2617.9856"/>
    <n v="0"/>
  </r>
  <r>
    <x v="0"/>
    <s v="BMC Code :2009"/>
    <x v="126"/>
    <s v="PAKARIYO 2"/>
    <x v="1"/>
    <s v="Direct"/>
    <n v="1249.69"/>
    <n v="46939.579999999987"/>
    <n v="1170.1799999999998"/>
    <n v="46906.764099999993"/>
    <n v="0"/>
    <n v="0"/>
    <n v="1170.1799999999998"/>
    <n v="46906.764099999993"/>
    <n v="46906.764099999993"/>
    <n v="0"/>
  </r>
  <r>
    <x v="0"/>
    <s v="BMC Code :2009"/>
    <x v="127"/>
    <s v="PATRA TOLI"/>
    <x v="1"/>
    <s v="Direct"/>
    <n v="206.58"/>
    <n v="7783.62"/>
    <n v="188.73"/>
    <n v="7702.6457"/>
    <n v="0"/>
    <n v="0"/>
    <n v="188.73"/>
    <n v="7702.6457"/>
    <n v="7702.6457"/>
    <n v="0"/>
  </r>
  <r>
    <x v="0"/>
    <s v="BMC Code :2009"/>
    <x v="128"/>
    <s v="KATAIYA 2"/>
    <x v="1"/>
    <s v="Direct"/>
    <n v="272.28999999999996"/>
    <n v="10542.16"/>
    <n v="257.64999999999998"/>
    <n v="10433.5813"/>
    <n v="0"/>
    <n v="0"/>
    <n v="257.64999999999998"/>
    <n v="10433.5813"/>
    <n v="10433.5813"/>
    <n v="0"/>
  </r>
  <r>
    <x v="0"/>
    <s v="BMC Code :2009"/>
    <x v="129"/>
    <s v="KOKAR"/>
    <x v="1"/>
    <s v="Direct"/>
    <n v="651.64"/>
    <n v="25460.039999999997"/>
    <n v="648.61"/>
    <n v="25754.349000000002"/>
    <n v="0"/>
    <n v="0"/>
    <n v="648.61"/>
    <n v="25754.349000000002"/>
    <n v="25460.039999999997"/>
    <n v="0"/>
  </r>
  <r>
    <x v="0"/>
    <s v="BMC Code :2009"/>
    <x v="130"/>
    <s v="RAGHUNATHPUR"/>
    <x v="2"/>
    <s v="Indirect"/>
    <n v="4479.09"/>
    <n v="170656.22"/>
    <n v="0"/>
    <n v="0"/>
    <n v="0"/>
    <n v="0"/>
    <n v="0"/>
    <n v="0"/>
    <n v="170656.22"/>
    <n v="0"/>
  </r>
  <r>
    <x v="0"/>
    <s v="BMC Code :2009"/>
    <x v="131"/>
    <s v="KULLU"/>
    <x v="2"/>
    <s v="Indirect"/>
    <n v="333.52"/>
    <n v="13069.619999999999"/>
    <n v="0"/>
    <n v="0"/>
    <n v="0"/>
    <n v="0"/>
    <n v="0"/>
    <n v="0"/>
    <n v="13069.619999999999"/>
    <n v="0"/>
  </r>
  <r>
    <x v="1"/>
    <s v="BMC Code :2001"/>
    <x v="0"/>
    <s v="Itki"/>
    <x v="0"/>
    <s v="Direct"/>
    <n v="12714.54"/>
    <n v="510943.69000000006"/>
    <n v="12713.779999999999"/>
    <n v="511562.54520000011"/>
    <n v="0"/>
    <n v="0"/>
    <n v="12713.779999999999"/>
    <n v="511562.54520000011"/>
    <n v="510943.69000000006"/>
    <n v="17191"/>
  </r>
  <r>
    <x v="1"/>
    <s v="BMC Code :2001"/>
    <x v="1"/>
    <s v="Bero"/>
    <x v="1"/>
    <s v="Direct"/>
    <n v="391.64000000000004"/>
    <n v="14367.139999999998"/>
    <n v="365.85000000000008"/>
    <n v="14312.7333"/>
    <n v="0"/>
    <n v="0"/>
    <n v="365.85000000000008"/>
    <n v="14312.7333"/>
    <n v="14312.7333"/>
    <n v="0"/>
  </r>
  <r>
    <x v="1"/>
    <s v="BMC Code :2001"/>
    <x v="2"/>
    <s v="Basila"/>
    <x v="1"/>
    <s v="Direct"/>
    <n v="1213.46"/>
    <n v="45948.409999999996"/>
    <n v="1195.4000000000001"/>
    <n v="45925.955899999986"/>
    <n v="0"/>
    <n v="0"/>
    <n v="1195.4000000000001"/>
    <n v="45925.955899999986"/>
    <n v="45925.955899999986"/>
    <n v="0"/>
  </r>
  <r>
    <x v="1"/>
    <s v="BMC Code :2001"/>
    <x v="3"/>
    <s v="Erchoro"/>
    <x v="1"/>
    <s v="Direct"/>
    <n v="913.64"/>
    <n v="33902.730000000003"/>
    <n v="912.83999999999992"/>
    <n v="33896.1633"/>
    <n v="0"/>
    <n v="0"/>
    <n v="912.83999999999992"/>
    <n v="33896.1633"/>
    <n v="33896.1633"/>
    <n v="0"/>
  </r>
  <r>
    <x v="1"/>
    <s v="BMC Code :2001"/>
    <x v="4"/>
    <s v="Makunda"/>
    <x v="1"/>
    <s v="Direct"/>
    <n v="628.34"/>
    <n v="26049.850000000002"/>
    <n v="628.17999999999995"/>
    <n v="25350.334600000006"/>
    <n v="0"/>
    <n v="0"/>
    <n v="628.17999999999995"/>
    <n v="25350.334600000006"/>
    <n v="25350.334600000006"/>
    <n v="0"/>
  </r>
  <r>
    <x v="1"/>
    <s v="BMC Code :2001"/>
    <x v="5"/>
    <s v="NAGRI"/>
    <x v="2"/>
    <s v="Indirect"/>
    <n v="246.13999999999996"/>
    <n v="7097.1699999999973"/>
    <n v="0"/>
    <n v="0"/>
    <n v="0"/>
    <n v="0"/>
    <n v="0"/>
    <n v="0"/>
    <n v="7097.1699999999973"/>
    <n v="0"/>
  </r>
  <r>
    <x v="1"/>
    <s v="BMC Code :2001"/>
    <x v="6"/>
    <s v="BOREYA"/>
    <x v="1"/>
    <s v="Direct"/>
    <n v="2869.1800000000003"/>
    <n v="113479.46"/>
    <n v="2800.0399999999991"/>
    <n v="113326.89139999996"/>
    <n v="0"/>
    <n v="0"/>
    <n v="2800.0399999999991"/>
    <n v="113326.89139999996"/>
    <n v="113326.89139999996"/>
    <n v="0"/>
  </r>
  <r>
    <x v="1"/>
    <s v="BMC Code :2001"/>
    <x v="7"/>
    <s v="ITA CHILDRI"/>
    <x v="1"/>
    <s v="Direct"/>
    <n v="146.68"/>
    <n v="5452.0099999999993"/>
    <n v="148.94"/>
    <n v="5804.7933000000003"/>
    <n v="0"/>
    <n v="0"/>
    <n v="148.94"/>
    <n v="5804.7933000000003"/>
    <n v="5452.0099999999993"/>
    <n v="0"/>
  </r>
  <r>
    <x v="1"/>
    <s v="BMC Code :2001"/>
    <x v="8"/>
    <s v="DIGHIYA"/>
    <x v="1"/>
    <s v="Direct"/>
    <n v="998.83999999999992"/>
    <n v="38007.660000000003"/>
    <n v="1017.9599999999999"/>
    <n v="39173.515600000006"/>
    <n v="0"/>
    <n v="0"/>
    <n v="1017.9599999999999"/>
    <n v="39173.515600000006"/>
    <n v="38007.660000000003"/>
    <n v="0"/>
  </r>
  <r>
    <x v="1"/>
    <s v="BMC Code :2001"/>
    <x v="9"/>
    <s v="KATARPA"/>
    <x v="1"/>
    <s v="Direct"/>
    <n v="460.93999999999994"/>
    <n v="18639.07"/>
    <n v="452.77"/>
    <n v="18612.004800000002"/>
    <n v="0"/>
    <n v="0"/>
    <n v="452.77"/>
    <n v="18612.004800000002"/>
    <n v="18612.004800000002"/>
    <n v="0"/>
  </r>
  <r>
    <x v="1"/>
    <s v="BMC Code :2001"/>
    <x v="10"/>
    <s v="GIRJA TOLI"/>
    <x v="2"/>
    <s v="Indirect"/>
    <n v="67.38"/>
    <n v="2404.6999999999998"/>
    <n v="0"/>
    <n v="0"/>
    <n v="0"/>
    <n v="0"/>
    <n v="0"/>
    <n v="0"/>
    <n v="2404.6999999999998"/>
    <n v="0"/>
  </r>
  <r>
    <x v="1"/>
    <s v="BMC Code :2001"/>
    <x v="11"/>
    <s v="MURTO"/>
    <x v="1"/>
    <s v="Direct"/>
    <n v="484.76"/>
    <n v="17735.87"/>
    <n v="488.43"/>
    <n v="19973.2009"/>
    <n v="0"/>
    <n v="0"/>
    <n v="488.43"/>
    <n v="19973.2009"/>
    <n v="17735.87"/>
    <n v="0"/>
  </r>
  <r>
    <x v="1"/>
    <s v="BMC Code :2001"/>
    <x v="12"/>
    <s v="KHATRIKHATANGA"/>
    <x v="1"/>
    <s v="Direct"/>
    <n v="359.97999999999996"/>
    <n v="15259.289999999997"/>
    <n v="363.82"/>
    <n v="15249.1026"/>
    <n v="0"/>
    <n v="0"/>
    <n v="363.82"/>
    <n v="15249.1026"/>
    <n v="15249.1026"/>
    <n v="0"/>
  </r>
  <r>
    <x v="1"/>
    <s v="BMC Code :2001"/>
    <x v="13"/>
    <s v="GARGAON"/>
    <x v="1"/>
    <s v="Direct"/>
    <n v="177.58"/>
    <n v="6961.6599999999989"/>
    <n v="182.58000000000004"/>
    <n v="7216.3659000000007"/>
    <n v="0"/>
    <n v="0"/>
    <n v="182.58000000000004"/>
    <n v="7216.3659000000007"/>
    <n v="6961.6599999999989"/>
    <n v="0"/>
  </r>
  <r>
    <x v="1"/>
    <s v="BMC Code :2001"/>
    <x v="14"/>
    <s v="GHAGHRA"/>
    <x v="1"/>
    <s v="Indirect"/>
    <n v="90.72"/>
    <n v="3165.23"/>
    <n v="0"/>
    <n v="0"/>
    <n v="0"/>
    <n v="0"/>
    <n v="0"/>
    <n v="0"/>
    <n v="3165.23"/>
    <n v="0"/>
  </r>
  <r>
    <x v="1"/>
    <s v="BMC Code :2001"/>
    <x v="15"/>
    <s v="CHACHGURA"/>
    <x v="1"/>
    <s v="Indirect"/>
    <n v="392.96000000000004"/>
    <n v="14482.89"/>
    <n v="0"/>
    <n v="0"/>
    <n v="0"/>
    <n v="0"/>
    <n v="0"/>
    <n v="0"/>
    <n v="14482.89"/>
    <n v="0"/>
  </r>
  <r>
    <x v="1"/>
    <s v="BMC Code :2001"/>
    <x v="16"/>
    <s v="TIKRA TOLI"/>
    <x v="1"/>
    <s v="Direct"/>
    <n v="368.98"/>
    <n v="13112"/>
    <n v="374.16"/>
    <n v="13077.446599999997"/>
    <n v="0"/>
    <n v="0"/>
    <n v="374.16"/>
    <n v="13077.446599999997"/>
    <n v="13077.446599999997"/>
    <n v="0"/>
  </r>
  <r>
    <x v="1"/>
    <s v="BMC Code :2001"/>
    <x v="17"/>
    <s v="Gargaon2"/>
    <x v="1"/>
    <s v="Direct"/>
    <n v="647.82000000000005"/>
    <n v="23557.47"/>
    <n v="641.54000000000008"/>
    <n v="23103.210900000002"/>
    <n v="0"/>
    <n v="0"/>
    <n v="641.54000000000008"/>
    <n v="23103.210900000002"/>
    <n v="23103.210900000002"/>
    <n v="0"/>
  </r>
  <r>
    <x v="1"/>
    <s v="BMC Code :2001"/>
    <x v="18"/>
    <s v="TERO"/>
    <x v="1"/>
    <s v="Direct"/>
    <n v="136.54"/>
    <n v="4998.0999999999995"/>
    <n v="135.97999999999999"/>
    <n v="5437.6159000000007"/>
    <n v="0"/>
    <n v="0"/>
    <n v="135.97999999999999"/>
    <n v="5437.6159000000007"/>
    <n v="4998.0999999999995"/>
    <n v="0"/>
  </r>
  <r>
    <x v="1"/>
    <s v="BMC Code :2001"/>
    <x v="19"/>
    <s v="RONHE"/>
    <x v="1"/>
    <s v="Direct"/>
    <n v="483.34"/>
    <n v="19545.38"/>
    <n v="490.83"/>
    <n v="20278.252799999995"/>
    <n v="0"/>
    <n v="0"/>
    <n v="490.83"/>
    <n v="20278.252799999995"/>
    <n v="19545.38"/>
    <n v="0"/>
  </r>
  <r>
    <x v="1"/>
    <s v="BMC Code :2001"/>
    <x v="20"/>
    <s v="DARKHANDREY"/>
    <x v="1"/>
    <s v="Direct"/>
    <n v="471.79999999999995"/>
    <n v="17468.98"/>
    <n v="454.56999999999994"/>
    <n v="17432.198500000002"/>
    <n v="0"/>
    <n v="0"/>
    <n v="454.56999999999994"/>
    <n v="17432.198500000002"/>
    <n v="17432.198500000002"/>
    <n v="0"/>
  </r>
  <r>
    <x v="1"/>
    <s v="BMC Code :2001"/>
    <x v="21"/>
    <s v="Kumbatoli"/>
    <x v="1"/>
    <s v="Direct"/>
    <n v="709.3"/>
    <n v="26692.129999999997"/>
    <n v="719.88"/>
    <n v="26799.420699999995"/>
    <n v="0"/>
    <n v="0"/>
    <n v="719.88"/>
    <n v="26799.420699999995"/>
    <n v="26692.129999999997"/>
    <n v="0"/>
  </r>
  <r>
    <x v="1"/>
    <s v="BMC Code :2009"/>
    <x v="22"/>
    <s v="TUTLO"/>
    <x v="1"/>
    <s v="Direct"/>
    <n v="1124.22"/>
    <n v="42278.54"/>
    <n v="1117.22"/>
    <n v="42592.989400000006"/>
    <n v="0"/>
    <n v="0"/>
    <n v="1117.22"/>
    <n v="42592.989400000006"/>
    <n v="42278.54"/>
    <n v="0"/>
  </r>
  <r>
    <x v="1"/>
    <s v="BMC Code :2009"/>
    <x v="23"/>
    <s v="NARKOPI"/>
    <x v="1"/>
    <s v="Direct"/>
    <n v="714.79"/>
    <n v="27592.18"/>
    <n v="835.69"/>
    <n v="33125.671199999997"/>
    <n v="0"/>
    <n v="0"/>
    <n v="835.69"/>
    <n v="33125.671199999997"/>
    <n v="27592.18"/>
    <n v="0"/>
  </r>
  <r>
    <x v="1"/>
    <s v="BMC Code :2001"/>
    <x v="24"/>
    <s v="MASU"/>
    <x v="1"/>
    <s v="Direct"/>
    <n v="569.04"/>
    <n v="23398.71"/>
    <n v="574.16000000000008"/>
    <n v="23315.036900000006"/>
    <n v="0"/>
    <n v="0"/>
    <n v="574.16000000000008"/>
    <n v="23315.036900000006"/>
    <n v="23315.036900000006"/>
    <n v="0"/>
  </r>
  <r>
    <x v="1"/>
    <s v="BMC Code :2001"/>
    <x v="25"/>
    <s v="PANDEPARA"/>
    <x v="2"/>
    <s v="Indirect"/>
    <n v="191.28"/>
    <n v="7115.5599999999995"/>
    <n v="0"/>
    <n v="0"/>
    <n v="0"/>
    <n v="0"/>
    <n v="0"/>
    <n v="0"/>
    <n v="7115.5599999999995"/>
    <n v="0"/>
  </r>
  <r>
    <x v="1"/>
    <s v="BMC Code :2001"/>
    <x v="26"/>
    <s v="KARANJI 2"/>
    <x v="1"/>
    <s v="Direct"/>
    <n v="199.51999999999995"/>
    <n v="7347.7699999999995"/>
    <n v="204.69000000000003"/>
    <n v="7886.0999999999995"/>
    <n v="0"/>
    <n v="0"/>
    <n v="204.69000000000003"/>
    <n v="7886.0999999999995"/>
    <n v="7347.7699999999995"/>
    <n v="0"/>
  </r>
  <r>
    <x v="1"/>
    <s v="BMC Code :2001"/>
    <x v="27"/>
    <s v="ITKI 2"/>
    <x v="2"/>
    <s v="Indirect"/>
    <n v="71.320000000000007"/>
    <n v="2522.2799999999997"/>
    <n v="0"/>
    <n v="0"/>
    <n v="0"/>
    <n v="0"/>
    <n v="0"/>
    <n v="0"/>
    <n v="2522.2799999999997"/>
    <n v="0"/>
  </r>
  <r>
    <x v="1"/>
    <s v="BMC Code :2001"/>
    <x v="28"/>
    <s v="SEMRA"/>
    <x v="1"/>
    <s v="Direct"/>
    <n v="266.7"/>
    <n v="10243.08"/>
    <n v="265.56"/>
    <n v="10226.866900000001"/>
    <n v="0"/>
    <n v="0"/>
    <n v="265.56"/>
    <n v="10226.866900000001"/>
    <n v="10226.866900000001"/>
    <n v="0"/>
  </r>
  <r>
    <x v="1"/>
    <s v="BMC Code :2002"/>
    <x v="29"/>
    <s v="Paali"/>
    <x v="0"/>
    <s v="Direct"/>
    <n v="3739.3999999999996"/>
    <n v="153670.73000000001"/>
    <n v="3719.7000000000003"/>
    <n v="152974.12500000003"/>
    <n v="19.700000000000003"/>
    <n v="799.2940000000001"/>
    <n v="3739.4"/>
    <n v="153773.41900000002"/>
    <n v="153670.73000000001"/>
    <n v="19691"/>
  </r>
  <r>
    <x v="1"/>
    <s v="BMC Code :2002"/>
    <x v="30"/>
    <s v="Jari"/>
    <x v="1"/>
    <s v="Direct"/>
    <n v="1062.8"/>
    <n v="41618.949999999997"/>
    <n v="1015.06"/>
    <n v="41521.775099999992"/>
    <n v="0"/>
    <n v="0"/>
    <n v="1015.06"/>
    <n v="41521.775099999992"/>
    <n v="41521.775099999992"/>
    <n v="0"/>
  </r>
  <r>
    <x v="1"/>
    <s v="BMC Code :2002"/>
    <x v="31"/>
    <s v="Bijuliya"/>
    <x v="1"/>
    <s v="Direct"/>
    <n v="1263.9000000000003"/>
    <n v="48237.099999999991"/>
    <n v="1251.3900000000001"/>
    <n v="49307.459900000002"/>
    <n v="0"/>
    <n v="0"/>
    <n v="1251.3900000000001"/>
    <n v="49307.459900000002"/>
    <n v="48237.099999999991"/>
    <n v="0"/>
  </r>
  <r>
    <x v="1"/>
    <s v="BMC Code :2002"/>
    <x v="32"/>
    <s v="Pandra"/>
    <x v="1"/>
    <s v="Direct"/>
    <n v="176.89999999999998"/>
    <n v="7236.75"/>
    <n v="176.85999999999999"/>
    <n v="6961.8086000000012"/>
    <n v="0"/>
    <n v="0"/>
    <n v="176.85999999999999"/>
    <n v="6961.8086000000012"/>
    <n v="6961.8086000000012"/>
    <n v="0"/>
  </r>
  <r>
    <x v="1"/>
    <s v="BMC Code :2002"/>
    <x v="33"/>
    <s v="BASKI"/>
    <x v="1"/>
    <s v="Direct"/>
    <n v="415.9"/>
    <n v="16193.599999999999"/>
    <n v="425.97"/>
    <n v="15875.145"/>
    <n v="0"/>
    <n v="0"/>
    <n v="425.97"/>
    <n v="15875.145"/>
    <n v="15875.145"/>
    <n v="0"/>
  </r>
  <r>
    <x v="1"/>
    <s v="BMC Code :2002"/>
    <x v="34"/>
    <s v="RANIKHATANGA"/>
    <x v="1"/>
    <s v="Direct"/>
    <n v="1455.0000000000002"/>
    <n v="54917.099999999991"/>
    <n v="1468.0299999999997"/>
    <n v="58823.994300000006"/>
    <n v="0"/>
    <n v="0"/>
    <n v="1468.0299999999997"/>
    <n v="58823.994300000006"/>
    <n v="54917.099999999991"/>
    <n v="0"/>
  </r>
  <r>
    <x v="1"/>
    <s v="BMC Code :2002"/>
    <x v="35"/>
    <s v="SURSA"/>
    <x v="1"/>
    <s v="Direct"/>
    <n v="1027.8000000000002"/>
    <n v="40505.5"/>
    <n v="1012.1899999999998"/>
    <n v="38505.859699999994"/>
    <n v="0"/>
    <n v="0"/>
    <n v="1012.1899999999998"/>
    <n v="38505.859699999994"/>
    <n v="38505.859699999994"/>
    <n v="0"/>
  </r>
  <r>
    <x v="1"/>
    <s v="BMC Code :2002"/>
    <x v="36"/>
    <s v="CHIPRA"/>
    <x v="1"/>
    <s v="Direct"/>
    <n v="419.40000000000003"/>
    <n v="16229.179999999998"/>
    <n v="422.15999999999997"/>
    <n v="16560.5533"/>
    <n v="0"/>
    <n v="0"/>
    <n v="422.15999999999997"/>
    <n v="16560.5533"/>
    <n v="16229.179999999998"/>
    <n v="0"/>
  </r>
  <r>
    <x v="1"/>
    <s v="BMC Code :2002"/>
    <x v="37"/>
    <s v="DHONTHA TOLI"/>
    <x v="1"/>
    <s v="Direct"/>
    <n v="644.4"/>
    <n v="24793.78"/>
    <n v="639.79"/>
    <n v="23649.0396"/>
    <n v="0"/>
    <n v="0"/>
    <n v="639.79"/>
    <n v="23649.0396"/>
    <n v="23649.0396"/>
    <n v="0"/>
  </r>
  <r>
    <x v="1"/>
    <s v="BMC Code :2002"/>
    <x v="39"/>
    <s v="BAJPUR"/>
    <x v="2"/>
    <s v="Indirect"/>
    <n v="1280.4000000000001"/>
    <n v="48167.100000000006"/>
    <n v="0"/>
    <n v="0"/>
    <n v="0"/>
    <n v="0"/>
    <n v="0"/>
    <n v="0"/>
    <n v="48167.100000000006"/>
    <n v="0"/>
  </r>
  <r>
    <x v="1"/>
    <s v="BMC Code :2002"/>
    <x v="40"/>
    <s v="BARGARI"/>
    <x v="1"/>
    <s v="Direct"/>
    <n v="350.2"/>
    <n v="13712.17"/>
    <n v="361.9"/>
    <n v="13502.263500000001"/>
    <n v="0"/>
    <n v="0"/>
    <n v="361.9"/>
    <n v="13502.263500000001"/>
    <n v="13502.263500000001"/>
    <n v="0"/>
  </r>
  <r>
    <x v="1"/>
    <s v="BMC Code :2002"/>
    <x v="41"/>
    <s v="PATRATOLI"/>
    <x v="1"/>
    <s v="Direct"/>
    <n v="1096.7"/>
    <n v="41235.040000000001"/>
    <n v="1072.18"/>
    <n v="41281.981100000005"/>
    <n v="0"/>
    <n v="0"/>
    <n v="1072.18"/>
    <n v="41281.981100000005"/>
    <n v="41235.040000000001"/>
    <n v="0"/>
  </r>
  <r>
    <x v="1"/>
    <s v="BMC Code :2002"/>
    <x v="42"/>
    <s v="BANAPIRI"/>
    <x v="1"/>
    <s v="Indirect"/>
    <n v="71.5"/>
    <n v="2519.92"/>
    <n v="0"/>
    <n v="0"/>
    <n v="0"/>
    <n v="0"/>
    <n v="0"/>
    <n v="0"/>
    <n v="2519.92"/>
    <n v="0"/>
  </r>
  <r>
    <x v="1"/>
    <s v="BMC Code :2002"/>
    <x v="132"/>
    <s v="SAPAROM"/>
    <x v="2"/>
    <s v="Indirect"/>
    <n v="134.30000000000001"/>
    <n v="5167.5199999999995"/>
    <n v="0"/>
    <n v="0"/>
    <n v="0"/>
    <n v="0"/>
    <n v="0"/>
    <n v="0"/>
    <n v="5167.5199999999995"/>
    <n v="0"/>
  </r>
  <r>
    <x v="1"/>
    <s v="BMC Code :2002"/>
    <x v="43"/>
    <s v="TIKO TOLI"/>
    <x v="1"/>
    <s v="Direct"/>
    <n v="749.79999999999984"/>
    <n v="29948.219999999998"/>
    <n v="710.62"/>
    <n v="29929.641800000001"/>
    <n v="0"/>
    <n v="0"/>
    <n v="710.62"/>
    <n v="29929.641800000001"/>
    <n v="29929.641800000001"/>
    <n v="0"/>
  </r>
  <r>
    <x v="1"/>
    <s v="BMC Code :2002"/>
    <x v="44"/>
    <s v="PUNGI"/>
    <x v="1"/>
    <s v="Direct"/>
    <n v="335.40000000000003"/>
    <n v="12847.360000000002"/>
    <n v="310.65999999999997"/>
    <n v="12795.291300000001"/>
    <n v="0"/>
    <n v="0"/>
    <n v="310.65999999999997"/>
    <n v="12795.291300000001"/>
    <n v="12795.291300000001"/>
    <n v="0"/>
  </r>
  <r>
    <x v="1"/>
    <s v="BMC Code :2002"/>
    <x v="45"/>
    <s v="BARTOLI"/>
    <x v="1"/>
    <s v="Direct"/>
    <n v="454.3"/>
    <n v="17793.000000000004"/>
    <n v="438.54000000000008"/>
    <n v="17295.401499999996"/>
    <n v="12.66"/>
    <n v="496.07370000000003"/>
    <n v="451.2000000000001"/>
    <n v="17791.475199999997"/>
    <n v="17791.475199999997"/>
    <n v="0"/>
  </r>
  <r>
    <x v="1"/>
    <s v="BMC Code :2003"/>
    <x v="46"/>
    <s v="Hisri Thakurgaon"/>
    <x v="0"/>
    <s v="Direct"/>
    <n v="3909.24"/>
    <n v="143435.44999999995"/>
    <n v="3909.3199999999997"/>
    <n v="143435.37419999996"/>
    <n v="0"/>
    <n v="0"/>
    <n v="3909.3199999999997"/>
    <n v="143435.37419999996"/>
    <n v="143435.37419999996"/>
    <n v="3128"/>
  </r>
  <r>
    <x v="1"/>
    <s v="BMC Code :2003"/>
    <x v="47"/>
    <s v="UMEDANDA"/>
    <x v="1"/>
    <s v="Direct"/>
    <n v="394.33"/>
    <n v="13919.81"/>
    <n v="399.23"/>
    <n v="13916.849100000001"/>
    <n v="0"/>
    <n v="0"/>
    <n v="399.23"/>
    <n v="13916.849100000001"/>
    <n v="13916.849100000001"/>
    <n v="0"/>
  </r>
  <r>
    <x v="1"/>
    <s v="BMC Code :2003"/>
    <x v="48"/>
    <s v="THAKURGAON"/>
    <x v="2"/>
    <s v="Indirect"/>
    <n v="279.37000000000006"/>
    <n v="10897.300000000001"/>
    <n v="0"/>
    <n v="0"/>
    <n v="0"/>
    <n v="0"/>
    <n v="0"/>
    <n v="0"/>
    <n v="10897.300000000001"/>
    <n v="0"/>
  </r>
  <r>
    <x v="1"/>
    <s v="BMC Code :2003"/>
    <x v="49"/>
    <s v="SURID"/>
    <x v="1"/>
    <s v="Direct"/>
    <n v="242.93"/>
    <n v="9402.1"/>
    <n v="246.96999999999997"/>
    <n v="9017.3670999999995"/>
    <n v="0"/>
    <n v="0"/>
    <n v="246.96999999999997"/>
    <n v="9017.3670999999995"/>
    <n v="9017.3670999999995"/>
    <n v="0"/>
  </r>
  <r>
    <x v="1"/>
    <s v="BMC Code :2003"/>
    <x v="50"/>
    <s v="URUGUTU"/>
    <x v="2"/>
    <s v="Indirect"/>
    <n v="160.88000000000002"/>
    <n v="5927.55"/>
    <n v="0"/>
    <n v="0"/>
    <n v="0"/>
    <n v="0"/>
    <n v="0"/>
    <n v="0"/>
    <n v="5927.55"/>
    <n v="0"/>
  </r>
  <r>
    <x v="1"/>
    <s v="BMC Code :2004"/>
    <x v="51"/>
    <s v="CHOREYA"/>
    <x v="0"/>
    <s v="Direct"/>
    <n v="1424.5999999999997"/>
    <n v="45564.21"/>
    <n v="1424.6299999999997"/>
    <n v="45564.139200000012"/>
    <n v="0"/>
    <n v="0"/>
    <n v="1424.6299999999997"/>
    <n v="45564.139200000012"/>
    <n v="45564.139200000012"/>
    <n v="0"/>
  </r>
  <r>
    <x v="1"/>
    <s v="BMC Code :2004"/>
    <x v="52"/>
    <s v="Dombatoli"/>
    <x v="1"/>
    <s v="Direct"/>
    <n v="423.71"/>
    <n v="15884.429999999997"/>
    <n v="418.01000000000005"/>
    <n v="15717.072699999999"/>
    <n v="0"/>
    <n v="0"/>
    <n v="418.01000000000005"/>
    <n v="15717.072699999999"/>
    <n v="15717.072699999999"/>
    <n v="0"/>
  </r>
  <r>
    <x v="1"/>
    <s v="BMC Code :2004"/>
    <x v="53"/>
    <s v="KADAM TOLI"/>
    <x v="1"/>
    <s v="Direct"/>
    <n v="427.64000000000004"/>
    <n v="17208.12"/>
    <n v="423.66999999999996"/>
    <n v="17149.377800000002"/>
    <n v="0"/>
    <n v="0"/>
    <n v="423.66999999999996"/>
    <n v="17149.377800000002"/>
    <n v="17149.377800000002"/>
    <n v="0"/>
  </r>
  <r>
    <x v="1"/>
    <s v="BMC Code :2004"/>
    <x v="54"/>
    <s v="MADHUKAM"/>
    <x v="1"/>
    <s v="Direct"/>
    <n v="268.05"/>
    <n v="10421.949999999999"/>
    <n v="250.03999999999996"/>
    <n v="10311.6379"/>
    <n v="0"/>
    <n v="0"/>
    <n v="250.03999999999996"/>
    <n v="10311.6379"/>
    <n v="10311.6379"/>
    <n v="0"/>
  </r>
  <r>
    <x v="1"/>
    <s v="BMC Code :2002"/>
    <x v="55"/>
    <s v="Baski 2"/>
    <x v="0"/>
    <s v="Direct"/>
    <n v="402.59999999999991"/>
    <n v="15581.099999999999"/>
    <n v="388.34000000000003"/>
    <n v="15542.305899999999"/>
    <n v="0"/>
    <n v="0"/>
    <n v="388.34000000000003"/>
    <n v="15542.305899999999"/>
    <n v="15542.305899999999"/>
    <n v="0"/>
  </r>
  <r>
    <x v="1"/>
    <s v="BMC Code :2002"/>
    <x v="56"/>
    <s v="KANBHITHA"/>
    <x v="1"/>
    <s v="Direct"/>
    <n v="750.9"/>
    <n v="24491.930000000004"/>
    <n v="638.41"/>
    <n v="24582.125899999995"/>
    <n v="0"/>
    <n v="0"/>
    <n v="638.41"/>
    <n v="24582.125899999995"/>
    <n v="24491.930000000004"/>
    <n v="0"/>
  </r>
  <r>
    <x v="1"/>
    <s v="BMC Code :2002"/>
    <x v="57"/>
    <s v="UCHARI"/>
    <x v="1"/>
    <s v="Direct"/>
    <n v="549.20000000000005"/>
    <n v="20984.75"/>
    <n v="554.36"/>
    <n v="20751.110200000006"/>
    <n v="0"/>
    <n v="0"/>
    <n v="554.36"/>
    <n v="20751.110200000006"/>
    <n v="20751.110200000006"/>
    <n v="0"/>
  </r>
  <r>
    <x v="1"/>
    <s v="BMC Code :2006"/>
    <x v="58"/>
    <s v="ORMANJHI"/>
    <x v="0"/>
    <s v="Direct"/>
    <n v="2349.8599999999997"/>
    <n v="91995.61"/>
    <n v="2350.1500000000005"/>
    <n v="91808.210399999996"/>
    <n v="0"/>
    <n v="0"/>
    <n v="2350.1500000000005"/>
    <n v="91808.210399999996"/>
    <n v="91808.210399999996"/>
    <n v="0"/>
  </r>
  <r>
    <x v="1"/>
    <s v="BMC Code :2006"/>
    <x v="59"/>
    <s v="MANDRO"/>
    <x v="1"/>
    <s v="Direct"/>
    <n v="572.16"/>
    <n v="22947.699999999997"/>
    <n v="568.72"/>
    <n v="22617.096300000001"/>
    <n v="0"/>
    <n v="0"/>
    <n v="568.72"/>
    <n v="22617.096300000001"/>
    <n v="22617.096300000001"/>
    <n v="0"/>
  </r>
  <r>
    <x v="1"/>
    <s v="BMC Code :2006"/>
    <x v="60"/>
    <s v="DUMARDAGA"/>
    <x v="1"/>
    <s v="Direct"/>
    <n v="2200.75"/>
    <n v="75363.73000000001"/>
    <n v="2341.09"/>
    <n v="80704.931299999997"/>
    <n v="0"/>
    <n v="0"/>
    <n v="2341.09"/>
    <n v="80704.931299999997"/>
    <n v="75363.73000000001"/>
    <n v="0"/>
  </r>
  <r>
    <x v="1"/>
    <s v="BMC Code :2006"/>
    <x v="61"/>
    <s v="CHUTTU"/>
    <x v="1"/>
    <s v="Direct"/>
    <n v="1026.45"/>
    <n v="41521.33"/>
    <n v="1028.9600000000003"/>
    <n v="43097.931800000006"/>
    <n v="0"/>
    <n v="0"/>
    <n v="1028.9600000000003"/>
    <n v="43097.931800000006"/>
    <n v="41521.33"/>
    <n v="0"/>
  </r>
  <r>
    <x v="1"/>
    <s v="BMC Code :2006"/>
    <x v="62"/>
    <s v="JIRABAR"/>
    <x v="1"/>
    <s v="Direct"/>
    <n v="317.61999999999995"/>
    <n v="11900.15"/>
    <n v="313.36"/>
    <n v="11867.571799999998"/>
    <n v="0"/>
    <n v="0"/>
    <n v="313.36"/>
    <n v="11867.571799999998"/>
    <n v="11867.571799999998"/>
    <n v="0"/>
  </r>
  <r>
    <x v="1"/>
    <s v="BMC Code :2006"/>
    <x v="63"/>
    <s v="HOCHAR"/>
    <x v="1"/>
    <s v="Direct"/>
    <n v="1510.2200000000003"/>
    <n v="58781.840000000004"/>
    <n v="1437.06"/>
    <n v="56888.871100000004"/>
    <n v="40.590000000000003"/>
    <n v="1863.2190000000001"/>
    <n v="1477.6499999999999"/>
    <n v="58752.090100000001"/>
    <n v="58752.090100000001"/>
    <n v="0"/>
  </r>
  <r>
    <x v="1"/>
    <s v="BMC Code :2006"/>
    <x v="64"/>
    <s v="ADELHATU"/>
    <x v="2"/>
    <s v="Indirect"/>
    <n v="1071.46"/>
    <n v="41292.029999999992"/>
    <n v="0"/>
    <n v="0"/>
    <n v="0"/>
    <n v="0"/>
    <n v="0"/>
    <n v="0"/>
    <n v="41292.029999999992"/>
    <n v="0"/>
  </r>
  <r>
    <x v="1"/>
    <s v="BMC Code :2006"/>
    <x v="65"/>
    <s v="KUCHU"/>
    <x v="1"/>
    <s v="Direct"/>
    <n v="187.46"/>
    <n v="7494.5899999999992"/>
    <n v="176.84000000000003"/>
    <n v="7479.6167000000005"/>
    <n v="0"/>
    <n v="0"/>
    <n v="176.84000000000003"/>
    <n v="7479.6167000000005"/>
    <n v="7479.6167000000005"/>
    <n v="0"/>
  </r>
  <r>
    <x v="1"/>
    <s v="BMC Code :2006"/>
    <x v="66"/>
    <s v="CHATAKPUR"/>
    <x v="2"/>
    <s v="Indirect"/>
    <n v="689.35"/>
    <n v="24998.92"/>
    <n v="0"/>
    <n v="0"/>
    <n v="0"/>
    <n v="0"/>
    <n v="0"/>
    <n v="0"/>
    <n v="24998.92"/>
    <n v="0"/>
  </r>
  <r>
    <x v="1"/>
    <s v="BMC Code :2006"/>
    <x v="133"/>
    <s v="IRBA"/>
    <x v="2"/>
    <s v="Indirect"/>
    <n v="250.31000000000003"/>
    <n v="8704.23"/>
    <n v="0"/>
    <n v="0"/>
    <n v="0"/>
    <n v="0"/>
    <n v="0"/>
    <n v="0"/>
    <n v="8704.23"/>
    <n v="0"/>
  </r>
  <r>
    <x v="1"/>
    <s v="BMC Code :2006"/>
    <x v="67"/>
    <s v="KUKUI"/>
    <x v="1"/>
    <s v="Direct"/>
    <n v="394.43000000000006"/>
    <n v="16334.189999999997"/>
    <n v="390.06"/>
    <n v="16318.429600000003"/>
    <n v="0"/>
    <n v="0"/>
    <n v="390.06"/>
    <n v="16318.429600000003"/>
    <n v="16318.429600000003"/>
    <n v="0"/>
  </r>
  <r>
    <x v="1"/>
    <s v="BMC Code :2006"/>
    <x v="68"/>
    <s v="PANCHOLI"/>
    <x v="1"/>
    <s v="Direct"/>
    <n v="81.2"/>
    <n v="3137.28"/>
    <n v="78.86"/>
    <n v="3017.1280000000002"/>
    <n v="0"/>
    <n v="0"/>
    <n v="78.86"/>
    <n v="3017.1280000000002"/>
    <n v="3017.1280000000002"/>
    <n v="0"/>
  </r>
  <r>
    <x v="1"/>
    <s v="BMC Code :2006"/>
    <x v="69"/>
    <s v="HOCHAR 2"/>
    <x v="1"/>
    <s v="Direct"/>
    <n v="1011.53"/>
    <n v="38776.310000000005"/>
    <n v="1010.61"/>
    <n v="38979.064500000008"/>
    <n v="0"/>
    <n v="0"/>
    <n v="1010.61"/>
    <n v="38979.064500000008"/>
    <n v="38776.310000000005"/>
    <n v="0"/>
  </r>
  <r>
    <x v="1"/>
    <s v="BMC Code :2006"/>
    <x v="70"/>
    <s v="MAHESHPUR"/>
    <x v="1"/>
    <s v="Direct"/>
    <n v="711.17000000000007"/>
    <n v="24443.09"/>
    <n v="677.75"/>
    <n v="24275.655200000001"/>
    <n v="0"/>
    <n v="0"/>
    <n v="677.75"/>
    <n v="24275.655200000001"/>
    <n v="24275.655200000001"/>
    <n v="0"/>
  </r>
  <r>
    <x v="1"/>
    <s v="BMC Code :2006"/>
    <x v="71"/>
    <s v="DEV DARSHAN"/>
    <x v="2"/>
    <s v="Indirect"/>
    <n v="104.09"/>
    <n v="3493.33"/>
    <n v="0"/>
    <n v="0"/>
    <n v="0"/>
    <n v="0"/>
    <n v="0"/>
    <n v="0"/>
    <n v="3493.33"/>
    <n v="0"/>
  </r>
  <r>
    <x v="1"/>
    <s v="BMC Code :2006"/>
    <x v="72"/>
    <s v="KANKE"/>
    <x v="2"/>
    <s v="Indirect"/>
    <n v="338.89000000000004"/>
    <n v="12375.59"/>
    <n v="0"/>
    <n v="0"/>
    <n v="0"/>
    <n v="0"/>
    <n v="0"/>
    <n v="0"/>
    <n v="12375.59"/>
    <n v="0"/>
  </r>
  <r>
    <x v="1"/>
    <s v="BMC Code :2007"/>
    <x v="73"/>
    <s v="PIRAGUTU"/>
    <x v="0"/>
    <s v="Direct"/>
    <n v="1101.3400000000001"/>
    <n v="41572.660000000011"/>
    <n v="1098.8399999999999"/>
    <n v="41441.958299999998"/>
    <n v="0"/>
    <n v="0"/>
    <n v="1098.8399999999999"/>
    <n v="41441.958299999998"/>
    <n v="41441.958299999998"/>
    <n v="0"/>
  </r>
  <r>
    <x v="1"/>
    <s v="BMC Code :2007"/>
    <x v="74"/>
    <s v="SARAM"/>
    <x v="1"/>
    <s v="Direct"/>
    <n v="1035.1599999999999"/>
    <n v="43486.700000000004"/>
    <n v="1174.3500000000001"/>
    <n v="49388.696700000015"/>
    <n v="0"/>
    <n v="0"/>
    <n v="1174.3500000000001"/>
    <n v="49388.696700000015"/>
    <n v="43486.700000000004"/>
    <n v="0"/>
  </r>
  <r>
    <x v="1"/>
    <s v="BMC Code :2007"/>
    <x v="75"/>
    <s v="MURUPIRI"/>
    <x v="1"/>
    <s v="Direct"/>
    <n v="369.37"/>
    <n v="16394.989999999998"/>
    <n v="429.68000000000012"/>
    <n v="18030.843299999997"/>
    <n v="0"/>
    <n v="0"/>
    <n v="429.68000000000012"/>
    <n v="18030.843299999997"/>
    <n v="16394.989999999998"/>
    <n v="0"/>
  </r>
  <r>
    <x v="1"/>
    <s v="BMC Code :2007"/>
    <x v="76"/>
    <s v="KEDAL"/>
    <x v="1"/>
    <s v="Direct"/>
    <n v="504.74"/>
    <n v="19817.410000000003"/>
    <n v="480.79"/>
    <n v="19689.217499999999"/>
    <n v="0"/>
    <n v="0"/>
    <n v="480.79"/>
    <n v="19689.217499999999"/>
    <n v="19689.217499999999"/>
    <n v="0"/>
  </r>
  <r>
    <x v="1"/>
    <s v="BMC Code :2007"/>
    <x v="77"/>
    <s v="SAHEDA"/>
    <x v="1"/>
    <s v="Direct"/>
    <n v="475.32999999999993"/>
    <n v="18574.589999999997"/>
    <n v="474.91999999999996"/>
    <n v="18147.391600000003"/>
    <n v="0"/>
    <n v="0"/>
    <n v="474.91999999999996"/>
    <n v="18147.391600000003"/>
    <n v="18147.391600000003"/>
    <n v="0"/>
  </r>
  <r>
    <x v="1"/>
    <s v="BMC Code :2007"/>
    <x v="78"/>
    <s v="NABATOLI"/>
    <x v="1"/>
    <s v="Direct"/>
    <n v="563.67999999999995"/>
    <n v="22531.749999999993"/>
    <n v="531.34"/>
    <n v="22366.023400000002"/>
    <n v="0"/>
    <n v="0"/>
    <n v="531.34"/>
    <n v="22366.023400000002"/>
    <n v="22366.023400000002"/>
    <n v="0"/>
  </r>
  <r>
    <x v="1"/>
    <s v="BMC Code :2007"/>
    <x v="79"/>
    <s v="KARAMBA"/>
    <x v="1"/>
    <s v="Indirect"/>
    <n v="190.64000000000001"/>
    <n v="7309.8099999999986"/>
    <n v="0"/>
    <n v="0"/>
    <n v="0"/>
    <n v="0"/>
    <n v="0"/>
    <n v="0"/>
    <n v="7309.8099999999986"/>
    <n v="0"/>
  </r>
  <r>
    <x v="1"/>
    <s v="BMC Code :2007"/>
    <x v="80"/>
    <s v="KURALU"/>
    <x v="1"/>
    <s v="Direct"/>
    <n v="253.73000000000002"/>
    <n v="9737.9699999999993"/>
    <n v="251"/>
    <n v="9853.838099999999"/>
    <n v="0"/>
    <n v="0"/>
    <n v="251"/>
    <n v="9853.838099999999"/>
    <n v="9737.9699999999993"/>
    <n v="0"/>
  </r>
  <r>
    <x v="1"/>
    <s v="BMC Code :2007"/>
    <x v="134"/>
    <s v="MAYAPUR"/>
    <x v="1"/>
    <s v="Direct"/>
    <n v="14.4"/>
    <n v="534.82000000000005"/>
    <n v="17.079999999999998"/>
    <n v="632.85519999999997"/>
    <n v="0"/>
    <n v="0"/>
    <n v="17.079999999999998"/>
    <n v="632.85519999999997"/>
    <n v="534.82000000000005"/>
    <n v="0"/>
  </r>
  <r>
    <x v="1"/>
    <s v="BMC Code :2007"/>
    <x v="81"/>
    <s v="MAKKA"/>
    <x v="1"/>
    <s v="Direct"/>
    <n v="456.15000000000009"/>
    <n v="20035.870000000003"/>
    <n v="489.16"/>
    <n v="20528.731500000002"/>
    <n v="0"/>
    <n v="0"/>
    <n v="489.16"/>
    <n v="20528.731500000002"/>
    <n v="20035.870000000003"/>
    <n v="0"/>
  </r>
  <r>
    <x v="1"/>
    <s v="BMC Code :2007"/>
    <x v="82"/>
    <s v="CHORA"/>
    <x v="1"/>
    <s v="Direct"/>
    <n v="565.80000000000007"/>
    <n v="21731.61"/>
    <n v="567.87000000000012"/>
    <n v="21706.132799999999"/>
    <n v="0"/>
    <n v="0"/>
    <n v="567.87000000000012"/>
    <n v="21706.132799999999"/>
    <n v="21706.132799999999"/>
    <n v="0"/>
  </r>
  <r>
    <x v="1"/>
    <s v="BMC Code :2007"/>
    <x v="83"/>
    <s v="ULATU"/>
    <x v="1"/>
    <s v="Direct"/>
    <n v="538.35"/>
    <n v="22695.179999999997"/>
    <n v="556.25"/>
    <n v="22521.268400000001"/>
    <n v="0"/>
    <n v="0"/>
    <n v="556.25"/>
    <n v="22521.268400000001"/>
    <n v="22521.268400000001"/>
    <n v="0"/>
  </r>
  <r>
    <x v="1"/>
    <s v="BMC Code :2007"/>
    <x v="84"/>
    <s v="USKU"/>
    <x v="1"/>
    <s v="Indirect"/>
    <n v="122.10000000000001"/>
    <n v="5035.47"/>
    <n v="0"/>
    <n v="0"/>
    <n v="0"/>
    <n v="0"/>
    <n v="0"/>
    <n v="0"/>
    <n v="5035.47"/>
    <n v="0"/>
  </r>
  <r>
    <x v="1"/>
    <s v="BMC Code :2007"/>
    <x v="85"/>
    <s v="ICHAPIRI"/>
    <x v="1"/>
    <s v="Direct"/>
    <n v="217.34999999999997"/>
    <n v="8423.86"/>
    <n v="218.59"/>
    <n v="8488.3559000000005"/>
    <n v="0"/>
    <n v="0"/>
    <n v="218.59"/>
    <n v="8488.3559000000005"/>
    <n v="8423.86"/>
    <n v="0"/>
  </r>
  <r>
    <x v="1"/>
    <s v="BMC Code :2008"/>
    <x v="86"/>
    <s v="CHATTI BHANDRA"/>
    <x v="0"/>
    <s v="Direct"/>
    <n v="4681.9800000000005"/>
    <n v="184968.08"/>
    <n v="4681.9799999999996"/>
    <n v="184968.03220000002"/>
    <n v="0"/>
    <n v="0"/>
    <n v="4681.9799999999996"/>
    <n v="184968.03220000002"/>
    <n v="184968.03220000002"/>
    <n v="0"/>
  </r>
  <r>
    <x v="1"/>
    <s v="BMC Code :2008"/>
    <x v="87"/>
    <s v="BHITTA"/>
    <x v="1"/>
    <s v="Direct"/>
    <n v="383.27999999999992"/>
    <n v="14801.22"/>
    <n v="374.55999999999995"/>
    <n v="14946.5592"/>
    <n v="0"/>
    <n v="0"/>
    <n v="374.55999999999995"/>
    <n v="14946.5592"/>
    <n v="14801.22"/>
    <n v="0"/>
  </r>
  <r>
    <x v="1"/>
    <s v="BMC Code :2008"/>
    <x v="88"/>
    <s v="Guri"/>
    <x v="1"/>
    <s v="Direct"/>
    <n v="1175.6400000000001"/>
    <n v="46047.360000000001"/>
    <n v="1196.1999999999998"/>
    <n v="47291.068300000014"/>
    <n v="0"/>
    <n v="0"/>
    <n v="1196.1999999999998"/>
    <n v="47291.068300000014"/>
    <n v="46047.360000000001"/>
    <n v="0"/>
  </r>
  <r>
    <x v="1"/>
    <s v="BMC Code :2008"/>
    <x v="89"/>
    <s v="Bhaiyagaon"/>
    <x v="1"/>
    <s v="Direct"/>
    <n v="110.74000000000001"/>
    <n v="4366.68"/>
    <n v="110.25"/>
    <n v="4080.0569"/>
    <n v="0"/>
    <n v="0"/>
    <n v="110.25"/>
    <n v="4080.0569"/>
    <n v="4080.0569"/>
    <n v="0"/>
  </r>
  <r>
    <x v="1"/>
    <s v="BMC Code :2008"/>
    <x v="90"/>
    <s v="Chitri Ambatoli"/>
    <x v="1"/>
    <s v="Direct"/>
    <n v="823.02"/>
    <n v="33092.18"/>
    <n v="787.32"/>
    <n v="33068.552799999998"/>
    <n v="0"/>
    <n v="0"/>
    <n v="787.32"/>
    <n v="33068.552799999998"/>
    <n v="33068.552799999998"/>
    <n v="0"/>
  </r>
  <r>
    <x v="1"/>
    <s v="BMC Code :2008"/>
    <x v="91"/>
    <s v="Rampur"/>
    <x v="1"/>
    <s v="Direct"/>
    <n v="3206.54"/>
    <n v="119879.23000000001"/>
    <n v="3150.1800000000003"/>
    <n v="121910.60870000001"/>
    <n v="0"/>
    <n v="0"/>
    <n v="3150.1800000000003"/>
    <n v="121910.60870000001"/>
    <n v="119879.23000000001"/>
    <n v="0"/>
  </r>
  <r>
    <x v="1"/>
    <s v="BMC Code :2008"/>
    <x v="92"/>
    <s v="Ningni"/>
    <x v="1"/>
    <s v="Direct"/>
    <n v="780.40000000000009"/>
    <n v="30836.32"/>
    <n v="776.71999999999991"/>
    <n v="30788.669099999999"/>
    <n v="0"/>
    <n v="0"/>
    <n v="776.71999999999991"/>
    <n v="30788.669099999999"/>
    <n v="30788.669099999999"/>
    <n v="0"/>
  </r>
  <r>
    <x v="1"/>
    <s v="BMC Code :2008"/>
    <x v="93"/>
    <s v="MASHMANO"/>
    <x v="1"/>
    <s v="Direct"/>
    <n v="551.82000000000005"/>
    <n v="21112.789999999997"/>
    <n v="548.92000000000007"/>
    <n v="20646.692200000001"/>
    <n v="0"/>
    <n v="0"/>
    <n v="548.92000000000007"/>
    <n v="20646.692200000001"/>
    <n v="20646.692200000001"/>
    <n v="0"/>
  </r>
  <r>
    <x v="1"/>
    <s v="BMC Code :2008"/>
    <x v="94"/>
    <s v="PAHARKESA"/>
    <x v="1"/>
    <s v="Direct"/>
    <n v="817.4799999999999"/>
    <n v="33898.819999999992"/>
    <n v="814.57000000000016"/>
    <n v="33897.360799999995"/>
    <n v="0"/>
    <n v="0"/>
    <n v="814.57000000000016"/>
    <n v="33897.360799999995"/>
    <n v="33897.360799999995"/>
    <n v="0"/>
  </r>
  <r>
    <x v="1"/>
    <s v="BMC Code :2008"/>
    <x v="95"/>
    <s v="Mundo"/>
    <x v="1"/>
    <s v="Direct"/>
    <n v="201.58000000000004"/>
    <n v="7906.0499999999993"/>
    <n v="201.67000000000002"/>
    <n v="7748.9215000000004"/>
    <n v="0"/>
    <n v="0"/>
    <n v="201.67000000000002"/>
    <n v="7748.9215000000004"/>
    <n v="7748.9215000000004"/>
    <n v="0"/>
  </r>
  <r>
    <x v="1"/>
    <s v="BMC Code :2008"/>
    <x v="96"/>
    <s v="BHUJANIYA"/>
    <x v="1"/>
    <s v="Indirect"/>
    <n v="451.68"/>
    <n v="16498.670000000002"/>
    <n v="0"/>
    <n v="0"/>
    <n v="0"/>
    <n v="0"/>
    <n v="0"/>
    <n v="0"/>
    <n v="16498.670000000002"/>
    <n v="0"/>
  </r>
  <r>
    <x v="1"/>
    <s v="BMC Code :2008"/>
    <x v="97"/>
    <s v="DAARU"/>
    <x v="1"/>
    <s v="Direct"/>
    <n v="804.88"/>
    <n v="30555.340000000004"/>
    <n v="768.73000000000013"/>
    <n v="30656.668300000001"/>
    <n v="0"/>
    <n v="0"/>
    <n v="768.73000000000013"/>
    <n v="30656.668300000001"/>
    <n v="30555.340000000004"/>
    <n v="0"/>
  </r>
  <r>
    <x v="1"/>
    <s v="BMC Code :2008"/>
    <x v="98"/>
    <s v="CHHARDA"/>
    <x v="1"/>
    <s v="Direct"/>
    <n v="411.6"/>
    <n v="16584.63"/>
    <n v="394.27"/>
    <n v="16584.917300000001"/>
    <n v="0"/>
    <n v="0"/>
    <n v="394.27"/>
    <n v="16584.917300000001"/>
    <n v="16584.63"/>
    <n v="0"/>
  </r>
  <r>
    <x v="1"/>
    <s v="BMC Code :2008"/>
    <x v="99"/>
    <s v="NADI NAGRA 2"/>
    <x v="1"/>
    <s v="Direct"/>
    <n v="425.6"/>
    <n v="16408.650000000001"/>
    <n v="419.29"/>
    <n v="16395.912200000002"/>
    <n v="0"/>
    <n v="0"/>
    <n v="419.29"/>
    <n v="16395.912200000002"/>
    <n v="16395.912200000002"/>
    <n v="0"/>
  </r>
  <r>
    <x v="1"/>
    <s v="BMC Code :2008"/>
    <x v="100"/>
    <s v="BASRI NAGRA"/>
    <x v="1"/>
    <s v="Direct"/>
    <n v="194.78000000000003"/>
    <n v="8387.66"/>
    <n v="185.55"/>
    <n v="8073.6054999999988"/>
    <n v="0"/>
    <n v="0"/>
    <n v="185.55"/>
    <n v="8073.6054999999988"/>
    <n v="8073.6054999999988"/>
    <n v="0"/>
  </r>
  <r>
    <x v="1"/>
    <s v="BMC Code :2008"/>
    <x v="101"/>
    <s v="SORANDA"/>
    <x v="1"/>
    <s v="Direct"/>
    <n v="419.5"/>
    <n v="16784.810000000001"/>
    <n v="420.44"/>
    <n v="16449.1276"/>
    <n v="0"/>
    <n v="0"/>
    <n v="420.44"/>
    <n v="16449.1276"/>
    <n v="16449.1276"/>
    <n v="0"/>
  </r>
  <r>
    <x v="1"/>
    <s v="BMC Code :2008"/>
    <x v="102"/>
    <s v="KANJO"/>
    <x v="1"/>
    <s v="Direct"/>
    <n v="140.84"/>
    <n v="5169.8499999999995"/>
    <n v="129.29999999999998"/>
    <n v="5133.9890000000005"/>
    <n v="0"/>
    <n v="0"/>
    <n v="129.29999999999998"/>
    <n v="5133.9890000000005"/>
    <n v="5133.9890000000005"/>
    <n v="0"/>
  </r>
  <r>
    <x v="1"/>
    <s v="BMC Code :2008"/>
    <x v="103"/>
    <s v="ITTA BARHI CHOWK"/>
    <x v="1"/>
    <s v="Direct"/>
    <n v="765.06"/>
    <n v="31501.160000000003"/>
    <n v="768.03"/>
    <n v="31563.940199999997"/>
    <n v="0"/>
    <n v="0"/>
    <n v="768.03"/>
    <n v="31563.940199999997"/>
    <n v="31501.160000000003"/>
    <n v="0"/>
  </r>
  <r>
    <x v="1"/>
    <s v="BMC Code :2008"/>
    <x v="104"/>
    <s v="MUNDO 2"/>
    <x v="2"/>
    <s v="Indirect"/>
    <n v="403.14000000000004"/>
    <n v="15599.25"/>
    <n v="0"/>
    <n v="0"/>
    <n v="0"/>
    <n v="0"/>
    <n v="0"/>
    <n v="0"/>
    <n v="15599.25"/>
    <n v="0"/>
  </r>
  <r>
    <x v="1"/>
    <s v="BMC Code :2008"/>
    <x v="105"/>
    <s v="LONGA"/>
    <x v="1"/>
    <s v="Direct"/>
    <n v="357.38"/>
    <n v="13396.93"/>
    <n v="363.63"/>
    <n v="13810.229800000001"/>
    <n v="0"/>
    <n v="0"/>
    <n v="363.63"/>
    <n v="13810.229800000001"/>
    <n v="13396.93"/>
    <n v="0"/>
  </r>
  <r>
    <x v="1"/>
    <s v="BMC Code :2008"/>
    <x v="106"/>
    <s v="KACHMACHI"/>
    <x v="1"/>
    <s v="Direct"/>
    <n v="345.06"/>
    <n v="12906.890000000001"/>
    <n v="346.84"/>
    <n v="13046.8938"/>
    <n v="0"/>
    <n v="0"/>
    <n v="346.84"/>
    <n v="13046.8938"/>
    <n v="12906.890000000001"/>
    <n v="0"/>
  </r>
  <r>
    <x v="1"/>
    <s v="BMC Code :2008"/>
    <x v="107"/>
    <s v="JATARGARI"/>
    <x v="1"/>
    <s v="Direct"/>
    <n v="371.3"/>
    <n v="15644.55"/>
    <n v="611.87"/>
    <n v="26331.813300000005"/>
    <n v="0"/>
    <n v="0"/>
    <n v="611.87"/>
    <n v="26331.813300000005"/>
    <n v="15644.55"/>
    <n v="0"/>
  </r>
  <r>
    <x v="1"/>
    <s v="BMC Code :2008"/>
    <x v="109"/>
    <s v="RAYKERA"/>
    <x v="1"/>
    <s v="Direct"/>
    <n v="128.68"/>
    <n v="5095.8900000000003"/>
    <n v="260.42999999999995"/>
    <n v="10729.4913"/>
    <n v="0"/>
    <n v="0"/>
    <n v="260.42999999999995"/>
    <n v="10729.4913"/>
    <n v="5095.8900000000003"/>
    <n v="0"/>
  </r>
  <r>
    <x v="1"/>
    <s v="BMC Code :2008"/>
    <x v="110"/>
    <s v="KUNDO AMBATOLI"/>
    <x v="1"/>
    <s v="Indirect"/>
    <n v="79.320000000000022"/>
    <n v="2698.39"/>
    <n v="0"/>
    <n v="0"/>
    <n v="0"/>
    <n v="0"/>
    <n v="0"/>
    <n v="0"/>
    <n v="2698.39"/>
    <n v="0"/>
  </r>
  <r>
    <x v="1"/>
    <s v="BMC Code :2008"/>
    <x v="111"/>
    <s v="PAHARKESHA 2"/>
    <x v="2"/>
    <s v="Indirect"/>
    <n v="245.98"/>
    <n v="9700.58"/>
    <n v="0"/>
    <n v="0"/>
    <n v="0"/>
    <n v="0"/>
    <n v="0"/>
    <n v="0"/>
    <n v="9700.58"/>
    <n v="0"/>
  </r>
  <r>
    <x v="1"/>
    <s v="BMC Code :2009"/>
    <x v="112"/>
    <s v="Chanho"/>
    <x v="0"/>
    <s v="Direct"/>
    <n v="675.39"/>
    <n v="27143.56"/>
    <n v="675.38999999999987"/>
    <n v="27143.5478"/>
    <n v="0"/>
    <n v="0"/>
    <n v="675.38999999999987"/>
    <n v="27143.5478"/>
    <n v="27143.5478"/>
    <n v="0"/>
  </r>
  <r>
    <x v="1"/>
    <s v="BMC Code :2009"/>
    <x v="113"/>
    <s v="Bajra"/>
    <x v="1"/>
    <s v="Direct"/>
    <n v="501.36999999999989"/>
    <n v="18907.490000000002"/>
    <n v="497.72000000000008"/>
    <n v="17802.2709"/>
    <n v="0"/>
    <n v="0"/>
    <n v="497.72000000000008"/>
    <n v="17802.2709"/>
    <n v="17802.2709"/>
    <n v="0"/>
  </r>
  <r>
    <x v="1"/>
    <s v="BMC Code :2009"/>
    <x v="114"/>
    <s v="Naudi"/>
    <x v="1"/>
    <s v="Direct"/>
    <n v="86.13000000000001"/>
    <n v="3575.72"/>
    <n v="92.489999999999981"/>
    <n v="4299.2101000000002"/>
    <n v="0"/>
    <n v="0"/>
    <n v="92.489999999999981"/>
    <n v="4299.2101000000002"/>
    <n v="3575.72"/>
    <n v="0"/>
  </r>
  <r>
    <x v="1"/>
    <s v="BMC Code :2009"/>
    <x v="115"/>
    <s v="DUMRI"/>
    <x v="1"/>
    <s v="Direct"/>
    <n v="576.16999999999996"/>
    <n v="22061.689999999995"/>
    <n v="576.46999999999991"/>
    <n v="22057.503400000001"/>
    <n v="0"/>
    <n v="0"/>
    <n v="576.46999999999991"/>
    <n v="22057.503400000001"/>
    <n v="22057.503400000001"/>
    <n v="0"/>
  </r>
  <r>
    <x v="1"/>
    <s v="BMC Code :2009"/>
    <x v="116"/>
    <s v="GANESHPUR"/>
    <x v="1"/>
    <s v="Direct"/>
    <n v="1498.9099999999999"/>
    <n v="60799.369999999995"/>
    <n v="1510.3200000000002"/>
    <n v="61792.540300000001"/>
    <n v="0"/>
    <n v="0"/>
    <n v="1510.3200000000002"/>
    <n v="61792.540300000001"/>
    <n v="60799.369999999995"/>
    <n v="0"/>
  </r>
  <r>
    <x v="1"/>
    <s v="BMC Code :2009"/>
    <x v="117"/>
    <s v="CHATWAL"/>
    <x v="2"/>
    <s v="Indirect"/>
    <n v="671.7700000000001"/>
    <n v="25073.48"/>
    <n v="0"/>
    <n v="0"/>
    <n v="0"/>
    <n v="0"/>
    <n v="0"/>
    <n v="0"/>
    <n v="25073.48"/>
    <n v="0"/>
  </r>
  <r>
    <x v="1"/>
    <s v="BMC Code :2009"/>
    <x v="118"/>
    <s v="BARHE"/>
    <x v="1"/>
    <s v="Direct"/>
    <n v="337.05000000000007"/>
    <n v="13377.980000000001"/>
    <n v="335.79"/>
    <n v="13492.8354"/>
    <n v="0"/>
    <n v="0"/>
    <n v="335.79"/>
    <n v="13492.8354"/>
    <n v="13377.980000000001"/>
    <n v="0"/>
  </r>
  <r>
    <x v="1"/>
    <s v="BMC Code :2009"/>
    <x v="119"/>
    <s v="LUNDRI 2"/>
    <x v="1"/>
    <s v="Direct"/>
    <n v="213.88"/>
    <n v="8821.31"/>
    <n v="200.42000000000002"/>
    <n v="8663.6489000000001"/>
    <n v="0"/>
    <n v="0"/>
    <n v="200.42000000000002"/>
    <n v="8663.6489000000001"/>
    <n v="8663.6489000000001"/>
    <n v="0"/>
  </r>
  <r>
    <x v="1"/>
    <s v="BMC Code :2009"/>
    <x v="120"/>
    <s v="LUNDRI 1"/>
    <x v="1"/>
    <s v="Direct"/>
    <n v="691.56000000000017"/>
    <n v="26761.47"/>
    <n v="703.86"/>
    <n v="27378.380200000003"/>
    <n v="0"/>
    <n v="0"/>
    <n v="703.86"/>
    <n v="27378.380200000003"/>
    <n v="26761.47"/>
    <n v="0"/>
  </r>
  <r>
    <x v="1"/>
    <s v="BMC Code :2009"/>
    <x v="121"/>
    <s v="HUTAR"/>
    <x v="1"/>
    <s v="Direct"/>
    <n v="1192.68"/>
    <n v="44996.810000000005"/>
    <n v="1206.9399999999998"/>
    <n v="45113.484099999994"/>
    <n v="0"/>
    <n v="0"/>
    <n v="1206.9399999999998"/>
    <n v="45113.484099999994"/>
    <n v="44996.810000000005"/>
    <n v="0"/>
  </r>
  <r>
    <x v="1"/>
    <s v="BMC Code :2009"/>
    <x v="122"/>
    <s v="PAKARIYO"/>
    <x v="1"/>
    <s v="Direct"/>
    <n v="708.52"/>
    <n v="27256.19"/>
    <n v="705.73"/>
    <n v="27410.523399999998"/>
    <n v="0"/>
    <n v="0"/>
    <n v="705.73"/>
    <n v="27410.523399999998"/>
    <n v="27256.19"/>
    <n v="0"/>
  </r>
  <r>
    <x v="1"/>
    <s v="BMC Code :2009"/>
    <x v="123"/>
    <s v="NAWATAND"/>
    <x v="1"/>
    <s v="Direct"/>
    <n v="572.53"/>
    <n v="21737.070000000003"/>
    <n v="575.48"/>
    <n v="21935.989099999999"/>
    <n v="0"/>
    <n v="0"/>
    <n v="575.48"/>
    <n v="21935.989099999999"/>
    <n v="21737.070000000003"/>
    <n v="0"/>
  </r>
  <r>
    <x v="1"/>
    <s v="BMC Code :2009"/>
    <x v="124"/>
    <s v="KOTHI TOLA"/>
    <x v="1"/>
    <s v="Indirect"/>
    <n v="171.92999999999998"/>
    <n v="5553.33"/>
    <n v="0"/>
    <n v="0"/>
    <n v="0"/>
    <n v="0"/>
    <n v="0"/>
    <n v="0"/>
    <n v="5553.33"/>
    <n v="0"/>
  </r>
  <r>
    <x v="1"/>
    <s v="BMC Code :2009"/>
    <x v="125"/>
    <s v="MADINA NAGAR"/>
    <x v="2"/>
    <s v="Indirect"/>
    <n v="72.259999999999991"/>
    <n v="2538.1999999999998"/>
    <n v="0"/>
    <n v="0"/>
    <n v="0"/>
    <n v="0"/>
    <n v="0"/>
    <n v="0"/>
    <n v="2538.1999999999998"/>
    <n v="0"/>
  </r>
  <r>
    <x v="1"/>
    <s v="BMC Code :2009"/>
    <x v="126"/>
    <s v="PAKARIYO 2"/>
    <x v="1"/>
    <s v="Direct"/>
    <n v="1265.2600000000002"/>
    <n v="47386.119999999988"/>
    <n v="1176.96"/>
    <n v="48561.613299999997"/>
    <n v="0"/>
    <n v="0"/>
    <n v="1176.96"/>
    <n v="48561.613299999997"/>
    <n v="47386.119999999988"/>
    <n v="0"/>
  </r>
  <r>
    <x v="1"/>
    <s v="BMC Code :2009"/>
    <x v="127"/>
    <s v="PATRA TOLI"/>
    <x v="1"/>
    <s v="Direct"/>
    <n v="199.86999999999998"/>
    <n v="7488.29"/>
    <n v="189.2"/>
    <n v="7433.4171999999999"/>
    <n v="0"/>
    <n v="0"/>
    <n v="189.2"/>
    <n v="7433.4171999999999"/>
    <n v="7433.4171999999999"/>
    <n v="0"/>
  </r>
  <r>
    <x v="1"/>
    <s v="BMC Code :2009"/>
    <x v="128"/>
    <s v="KATAIYA 2"/>
    <x v="1"/>
    <s v="Direct"/>
    <n v="326.95"/>
    <n v="12821.800000000001"/>
    <n v="312.62999999999994"/>
    <n v="12784.9956"/>
    <n v="0"/>
    <n v="0"/>
    <n v="312.62999999999994"/>
    <n v="12784.9956"/>
    <n v="12784.9956"/>
    <n v="0"/>
  </r>
  <r>
    <x v="1"/>
    <s v="BMC Code :2009"/>
    <x v="129"/>
    <s v="KOKAR"/>
    <x v="1"/>
    <s v="Direct"/>
    <n v="699.24"/>
    <n v="27712.250000000004"/>
    <n v="689.89"/>
    <n v="27855.7814"/>
    <n v="0"/>
    <n v="0"/>
    <n v="689.89"/>
    <n v="27855.7814"/>
    <n v="27712.250000000004"/>
    <n v="0"/>
  </r>
  <r>
    <x v="1"/>
    <s v="BMC Code :2009"/>
    <x v="130"/>
    <s v="RAGHUNATHPUR"/>
    <x v="2"/>
    <s v="Indirect"/>
    <n v="1952.57"/>
    <n v="72907.270000000019"/>
    <n v="0"/>
    <n v="0"/>
    <n v="0"/>
    <n v="0"/>
    <n v="0"/>
    <n v="0"/>
    <n v="72907.270000000019"/>
    <n v="0"/>
  </r>
  <r>
    <x v="1"/>
    <s v="BMC Code :2009"/>
    <x v="131"/>
    <s v="KULLU"/>
    <x v="2"/>
    <s v="Indirect"/>
    <n v="342.71999999999997"/>
    <n v="13600.449999999999"/>
    <n v="0"/>
    <n v="0"/>
    <n v="0"/>
    <n v="0"/>
    <n v="0"/>
    <n v="0"/>
    <n v="13600.449999999999"/>
    <n v="0"/>
  </r>
  <r>
    <x v="2"/>
    <s v="BMC Code :2001"/>
    <x v="0"/>
    <s v="Itki"/>
    <x v="0"/>
    <s v="Direct"/>
    <n v="7079"/>
    <n v="286332.34140000003"/>
    <n v="7075.56"/>
    <n v="285284.61220000003"/>
    <n v="0"/>
    <n v="0"/>
    <n v="7075.56"/>
    <n v="285284.61220000003"/>
    <n v="285284.61220000003"/>
    <n v="3100"/>
  </r>
  <r>
    <x v="2"/>
    <s v="BMC Code :2001"/>
    <x v="1"/>
    <s v="Bero"/>
    <x v="1"/>
    <s v="Direct"/>
    <n v="472.43999999999994"/>
    <n v="17339.6296"/>
    <n v="604.46"/>
    <n v="23412.8148"/>
    <n v="0"/>
    <n v="0"/>
    <n v="604.46"/>
    <n v="23412.8148"/>
    <n v="17339.6296"/>
    <n v="0"/>
  </r>
  <r>
    <x v="2"/>
    <s v="BMC Code :2001"/>
    <x v="2"/>
    <s v="Basila"/>
    <x v="1"/>
    <s v="Direct"/>
    <n v="1215.46"/>
    <n v="45534.808599999997"/>
    <n v="1201.0100000000002"/>
    <n v="45450.057500000003"/>
    <n v="0"/>
    <n v="0"/>
    <n v="1201.0100000000002"/>
    <n v="45450.057500000003"/>
    <n v="45450.057500000003"/>
    <n v="0"/>
  </r>
  <r>
    <x v="2"/>
    <s v="BMC Code :2001"/>
    <x v="3"/>
    <s v="Erchoro"/>
    <x v="1"/>
    <s v="Direct"/>
    <n v="958.45999999999992"/>
    <n v="35572.724200000004"/>
    <n v="960.4"/>
    <n v="36342.630500000014"/>
    <n v="0"/>
    <n v="0"/>
    <n v="960.4"/>
    <n v="36342.630500000014"/>
    <n v="35572.724200000004"/>
    <n v="0"/>
  </r>
  <r>
    <x v="2"/>
    <s v="BMC Code :2001"/>
    <x v="4"/>
    <s v="Makunda"/>
    <x v="1"/>
    <s v="Direct"/>
    <n v="639.68000000000006"/>
    <n v="25672.904800000004"/>
    <n v="645.38"/>
    <n v="25732.189000000006"/>
    <n v="0"/>
    <n v="0"/>
    <n v="645.38"/>
    <n v="25732.189000000006"/>
    <n v="25672.904800000004"/>
    <n v="0"/>
  </r>
  <r>
    <x v="2"/>
    <s v="BMC Code :2001"/>
    <x v="5"/>
    <s v="NAGRI"/>
    <x v="2"/>
    <s v="Indirect"/>
    <n v="88.240000000000009"/>
    <n v="2601.5122000000006"/>
    <n v="0"/>
    <n v="0"/>
    <n v="0"/>
    <n v="0"/>
    <n v="0"/>
    <n v="0"/>
    <n v="2601.5122000000006"/>
    <n v="0"/>
  </r>
  <r>
    <x v="2"/>
    <s v="BMC Code :2001"/>
    <x v="6"/>
    <s v="BOREYA"/>
    <x v="1"/>
    <s v="Direct"/>
    <n v="3073.62"/>
    <n v="121055.24420000002"/>
    <n v="3118.2699999999991"/>
    <n v="125025.50790000003"/>
    <n v="0"/>
    <n v="0"/>
    <n v="3118.2699999999991"/>
    <n v="125025.50790000003"/>
    <n v="121055.24420000002"/>
    <n v="0"/>
  </r>
  <r>
    <x v="2"/>
    <s v="BMC Code :2001"/>
    <x v="7"/>
    <s v="ITA CHILDRI"/>
    <x v="1"/>
    <s v="Direct"/>
    <n v="141.19999999999999"/>
    <n v="5279.3193999999994"/>
    <n v="146.07999999999998"/>
    <n v="5825.2033999999994"/>
    <n v="0"/>
    <n v="0"/>
    <n v="146.07999999999998"/>
    <n v="5825.2033999999994"/>
    <n v="5279.3193999999994"/>
    <n v="0"/>
  </r>
  <r>
    <x v="2"/>
    <s v="BMC Code :2001"/>
    <x v="8"/>
    <s v="DIGHIYA"/>
    <x v="1"/>
    <s v="Direct"/>
    <n v="978.34"/>
    <n v="36047.0694"/>
    <n v="989.04"/>
    <n v="37839.736399999987"/>
    <n v="0"/>
    <n v="0"/>
    <n v="989.04"/>
    <n v="37839.736399999987"/>
    <n v="36047.0694"/>
    <n v="0"/>
  </r>
  <r>
    <x v="2"/>
    <s v="BMC Code :2001"/>
    <x v="9"/>
    <s v="KATARPA"/>
    <x v="1"/>
    <s v="Direct"/>
    <n v="434.05999999999995"/>
    <n v="17323.406199999998"/>
    <n v="431.71"/>
    <n v="17876.911500000002"/>
    <n v="0"/>
    <n v="0"/>
    <n v="431.71"/>
    <n v="17876.911500000002"/>
    <n v="17323.406199999998"/>
    <n v="0"/>
  </r>
  <r>
    <x v="2"/>
    <s v="BMC Code :2001"/>
    <x v="10"/>
    <s v="GIRJA TOLI"/>
    <x v="2"/>
    <s v="Indirect"/>
    <n v="32.020000000000003"/>
    <n v="1096.4936"/>
    <n v="0"/>
    <n v="0"/>
    <n v="0"/>
    <n v="0"/>
    <n v="0"/>
    <n v="0"/>
    <n v="1096.4936"/>
    <n v="0"/>
  </r>
  <r>
    <x v="2"/>
    <s v="BMC Code :2001"/>
    <x v="11"/>
    <s v="MURTO"/>
    <x v="1"/>
    <s v="Direct"/>
    <n v="542.55999999999995"/>
    <n v="19331.411599999999"/>
    <n v="516.9899999999999"/>
    <n v="20805.341799999998"/>
    <n v="0"/>
    <n v="0"/>
    <n v="516.9899999999999"/>
    <n v="20805.341799999998"/>
    <n v="19331.411599999999"/>
    <n v="0"/>
  </r>
  <r>
    <x v="2"/>
    <s v="BMC Code :2001"/>
    <x v="12"/>
    <s v="KHATRIKHATANGA"/>
    <x v="1"/>
    <s v="Direct"/>
    <n v="289.51999999999992"/>
    <n v="11980.527200000002"/>
    <n v="288.66999999999996"/>
    <n v="12247.866000000002"/>
    <n v="0"/>
    <n v="0"/>
    <n v="288.66999999999996"/>
    <n v="12247.866000000002"/>
    <n v="11980.527200000002"/>
    <n v="0"/>
  </r>
  <r>
    <x v="2"/>
    <s v="BMC Code :2001"/>
    <x v="13"/>
    <s v="GARGAON"/>
    <x v="1"/>
    <s v="Direct"/>
    <n v="133.19999999999999"/>
    <n v="5082.7856000000011"/>
    <n v="120.53"/>
    <n v="4634.9711000000007"/>
    <n v="0"/>
    <n v="0"/>
    <n v="120.53"/>
    <n v="4634.9711000000007"/>
    <n v="4634.9711000000007"/>
    <n v="0"/>
  </r>
  <r>
    <x v="2"/>
    <s v="BMC Code :2001"/>
    <x v="14"/>
    <s v="GHAGHRA"/>
    <x v="1"/>
    <s v="Direct"/>
    <n v="82.04"/>
    <n v="2848.4888000000001"/>
    <n v="85.85"/>
    <n v="3010.9236000000001"/>
    <n v="0"/>
    <n v="0"/>
    <n v="85.85"/>
    <n v="3010.9236000000001"/>
    <n v="2848.4888000000001"/>
    <n v="0"/>
  </r>
  <r>
    <x v="2"/>
    <s v="BMC Code :2001"/>
    <x v="15"/>
    <s v="CHACHGURA"/>
    <x v="1"/>
    <s v="Indirect"/>
    <n v="417.26"/>
    <n v="15580.014399999996"/>
    <n v="0"/>
    <n v="0"/>
    <n v="0"/>
    <n v="0"/>
    <n v="0"/>
    <n v="0"/>
    <n v="15580.014399999996"/>
    <n v="0"/>
  </r>
  <r>
    <x v="2"/>
    <s v="BMC Code :2001"/>
    <x v="16"/>
    <s v="TIKRA TOLI"/>
    <x v="1"/>
    <s v="Direct"/>
    <n v="370.37999999999994"/>
    <n v="12965.216399999999"/>
    <n v="376.51000000000005"/>
    <n v="12995.2958"/>
    <n v="0"/>
    <n v="0"/>
    <n v="376.51000000000005"/>
    <n v="12995.2958"/>
    <n v="12965.216399999999"/>
    <n v="0"/>
  </r>
  <r>
    <x v="2"/>
    <s v="BMC Code :2001"/>
    <x v="17"/>
    <s v="Gargaon2"/>
    <x v="1"/>
    <s v="Direct"/>
    <n v="628.31000000000006"/>
    <n v="23030.0353"/>
    <n v="630.49"/>
    <n v="23088.974799999996"/>
    <n v="0"/>
    <n v="0"/>
    <n v="630.49"/>
    <n v="23088.974799999996"/>
    <n v="23030.0353"/>
    <n v="0"/>
  </r>
  <r>
    <x v="2"/>
    <s v="BMC Code :2001"/>
    <x v="18"/>
    <s v="TERO"/>
    <x v="1"/>
    <s v="Direct"/>
    <n v="125.78"/>
    <n v="4545.585"/>
    <n v="124.38999999999999"/>
    <n v="4774.0391999999993"/>
    <n v="0"/>
    <n v="0"/>
    <n v="124.38999999999999"/>
    <n v="4774.0391999999993"/>
    <n v="4545.585"/>
    <n v="0"/>
  </r>
  <r>
    <x v="2"/>
    <s v="BMC Code :2001"/>
    <x v="19"/>
    <s v="RONHE"/>
    <x v="1"/>
    <s v="Direct"/>
    <n v="480.52"/>
    <n v="19409.0092"/>
    <n v="488.27"/>
    <n v="20313.667999999994"/>
    <n v="0"/>
    <n v="0"/>
    <n v="488.27"/>
    <n v="20313.667999999994"/>
    <n v="19409.0092"/>
    <n v="0"/>
  </r>
  <r>
    <x v="2"/>
    <s v="BMC Code :2001"/>
    <x v="20"/>
    <s v="DARKHANDREY"/>
    <x v="1"/>
    <s v="Direct"/>
    <n v="431.70000000000005"/>
    <n v="16031.267"/>
    <n v="425.54999999999995"/>
    <n v="15955.256399999998"/>
    <n v="0"/>
    <n v="0"/>
    <n v="425.54999999999995"/>
    <n v="15955.256399999998"/>
    <n v="15955.256399999998"/>
    <n v="0"/>
  </r>
  <r>
    <x v="2"/>
    <s v="BMC Code :2001"/>
    <x v="21"/>
    <s v="Kumbatoli"/>
    <x v="1"/>
    <s v="Direct"/>
    <n v="731.46000000000015"/>
    <n v="26933.378400000005"/>
    <n v="739.00999999999988"/>
    <n v="27969.69379999999"/>
    <n v="0"/>
    <n v="0"/>
    <n v="739.00999999999988"/>
    <n v="27969.69379999999"/>
    <n v="26933.378400000005"/>
    <n v="0"/>
  </r>
  <r>
    <x v="2"/>
    <s v="BMC Code :2009"/>
    <x v="22"/>
    <s v="TUTLO"/>
    <x v="1"/>
    <s v="Direct"/>
    <n v="1229.2599999999998"/>
    <n v="45698.0887"/>
    <n v="1206.1399999999999"/>
    <n v="45986.939000000006"/>
    <n v="0"/>
    <n v="0"/>
    <n v="1206.1399999999999"/>
    <n v="45986.939000000006"/>
    <n v="45698.0887"/>
    <n v="0"/>
  </r>
  <r>
    <x v="2"/>
    <s v="BMC Code :2009"/>
    <x v="23"/>
    <s v="NARKOPI"/>
    <x v="1"/>
    <s v="Direct"/>
    <n v="738.55"/>
    <n v="28303.520499999995"/>
    <n v="836.27"/>
    <n v="32962.864500000003"/>
    <n v="0"/>
    <n v="0"/>
    <n v="836.27"/>
    <n v="32962.864500000003"/>
    <n v="28303.520499999995"/>
    <n v="0"/>
  </r>
  <r>
    <x v="2"/>
    <s v="BMC Code :2001"/>
    <x v="24"/>
    <s v="MASU"/>
    <x v="1"/>
    <s v="Direct"/>
    <n v="591.09999999999991"/>
    <n v="24008.203399999999"/>
    <n v="583.78"/>
    <n v="23980.390200000002"/>
    <n v="0"/>
    <n v="0"/>
    <n v="583.78"/>
    <n v="23980.390200000002"/>
    <n v="23980.390200000002"/>
    <n v="0"/>
  </r>
  <r>
    <x v="2"/>
    <s v="BMC Code :2001"/>
    <x v="25"/>
    <s v="PANDEPARA"/>
    <x v="2"/>
    <s v="Indirect"/>
    <n v="195.38"/>
    <n v="6990.0542000000014"/>
    <n v="0"/>
    <n v="0"/>
    <n v="0"/>
    <n v="0"/>
    <n v="0"/>
    <n v="0"/>
    <n v="6990.0542000000014"/>
    <n v="0"/>
  </r>
  <r>
    <x v="2"/>
    <s v="BMC Code :2001"/>
    <x v="26"/>
    <s v="KARANJI 2"/>
    <x v="1"/>
    <s v="Direct"/>
    <n v="181.94"/>
    <n v="6400.4616000000005"/>
    <n v="188.41000000000003"/>
    <n v="7199.4615000000003"/>
    <n v="0"/>
    <n v="0"/>
    <n v="188.41000000000003"/>
    <n v="7199.4615000000003"/>
    <n v="6400.4616000000005"/>
    <n v="0"/>
  </r>
  <r>
    <x v="2"/>
    <s v="BMC Code :2001"/>
    <x v="27"/>
    <s v="ITKI 2"/>
    <x v="2"/>
    <s v="Indirect"/>
    <n v="73.11999999999999"/>
    <n v="2543.6649999999995"/>
    <n v="0"/>
    <n v="0"/>
    <n v="0"/>
    <n v="0"/>
    <n v="0"/>
    <n v="0"/>
    <n v="2543.6649999999995"/>
    <n v="0"/>
  </r>
  <r>
    <x v="2"/>
    <s v="BMC Code :2001"/>
    <x v="28"/>
    <s v="SEMRA"/>
    <x v="1"/>
    <s v="Direct"/>
    <n v="281.61999999999995"/>
    <n v="10885.743"/>
    <n v="272.19"/>
    <n v="10520.096800000001"/>
    <n v="0"/>
    <n v="0"/>
    <n v="272.19"/>
    <n v="10520.096800000001"/>
    <n v="10520.096800000001"/>
    <n v="0"/>
  </r>
  <r>
    <x v="2"/>
    <s v="BMC Code :2001"/>
    <x v="135"/>
    <s v="PISKA"/>
    <x v="1"/>
    <s v="Direct"/>
    <n v="42.38"/>
    <n v="1663.2374"/>
    <n v="50.64"/>
    <n v="1910.7701999999999"/>
    <n v="0"/>
    <n v="0"/>
    <n v="50.64"/>
    <n v="1910.7701999999999"/>
    <n v="1663.2374"/>
    <n v="0"/>
  </r>
  <r>
    <x v="2"/>
    <s v="BMC Code :2002"/>
    <x v="29"/>
    <s v="Paali"/>
    <x v="0"/>
    <s v="Direct"/>
    <n v="3611.2999999999997"/>
    <n v="145337.554"/>
    <n v="3594.4999999999991"/>
    <n v="147257.89699999997"/>
    <n v="16.8"/>
    <n v="679.71100000000001"/>
    <n v="3611.2999999999993"/>
    <n v="147937.60799999998"/>
    <n v="145337.554"/>
    <n v="7772"/>
  </r>
  <r>
    <x v="2"/>
    <s v="BMC Code :2002"/>
    <x v="30"/>
    <s v="Jari"/>
    <x v="1"/>
    <s v="Direct"/>
    <n v="972.5"/>
    <n v="37982.199000000001"/>
    <n v="941.35"/>
    <n v="37940.112900000007"/>
    <n v="0"/>
    <n v="0"/>
    <n v="941.35"/>
    <n v="37940.112900000007"/>
    <n v="37940.112900000007"/>
    <n v="0"/>
  </r>
  <r>
    <x v="2"/>
    <s v="BMC Code :2002"/>
    <x v="31"/>
    <s v="Bijuliya"/>
    <x v="1"/>
    <s v="Direct"/>
    <n v="1221.5999999999999"/>
    <n v="47284.462"/>
    <n v="1264.2000000000003"/>
    <n v="49623.674100000004"/>
    <n v="0"/>
    <n v="0"/>
    <n v="1264.2000000000003"/>
    <n v="49623.674100000004"/>
    <n v="47284.462"/>
    <n v="0"/>
  </r>
  <r>
    <x v="2"/>
    <s v="BMC Code :2002"/>
    <x v="32"/>
    <s v="Pandra"/>
    <x v="1"/>
    <s v="Direct"/>
    <n v="151.20000000000002"/>
    <n v="6030.1459999999997"/>
    <n v="151.32999999999998"/>
    <n v="5830.6397999999999"/>
    <n v="0"/>
    <n v="0"/>
    <n v="151.32999999999998"/>
    <n v="5830.6397999999999"/>
    <n v="5830.6397999999999"/>
    <n v="0"/>
  </r>
  <r>
    <x v="2"/>
    <s v="BMC Code :2002"/>
    <x v="33"/>
    <s v="BASKI"/>
    <x v="1"/>
    <s v="Direct"/>
    <n v="438.9"/>
    <n v="16968.807000000001"/>
    <n v="443.96000000000004"/>
    <n v="16760.059499999999"/>
    <n v="0"/>
    <n v="0"/>
    <n v="443.96000000000004"/>
    <n v="16760.059499999999"/>
    <n v="16760.059499999999"/>
    <n v="0"/>
  </r>
  <r>
    <x v="2"/>
    <s v="BMC Code :2002"/>
    <x v="34"/>
    <s v="RANIKHATANGA"/>
    <x v="1"/>
    <s v="Direct"/>
    <n v="1607.6"/>
    <n v="63883.133000000009"/>
    <n v="1619.6699999999998"/>
    <n v="62587.741599999994"/>
    <n v="0"/>
    <n v="0"/>
    <n v="1619.6699999999998"/>
    <n v="62587.741599999994"/>
    <n v="62587.741599999994"/>
    <n v="0"/>
  </r>
  <r>
    <x v="2"/>
    <s v="BMC Code :2002"/>
    <x v="35"/>
    <s v="SURSA"/>
    <x v="1"/>
    <s v="Direct"/>
    <n v="1018.1"/>
    <n v="40546.144999999997"/>
    <n v="1008.3100000000002"/>
    <n v="38543.188699999999"/>
    <n v="0"/>
    <n v="0"/>
    <n v="1008.3100000000002"/>
    <n v="38543.188699999999"/>
    <n v="38543.188699999999"/>
    <n v="0"/>
  </r>
  <r>
    <x v="2"/>
    <s v="BMC Code :2002"/>
    <x v="36"/>
    <s v="CHIPRA"/>
    <x v="1"/>
    <s v="Direct"/>
    <n v="468.90000000000003"/>
    <n v="17971.404000000002"/>
    <n v="458.5"/>
    <n v="18239.186099999999"/>
    <n v="0"/>
    <n v="0"/>
    <n v="458.5"/>
    <n v="18239.186099999999"/>
    <n v="17971.404000000002"/>
    <n v="0"/>
  </r>
  <r>
    <x v="2"/>
    <s v="BMC Code :2002"/>
    <x v="37"/>
    <s v="DHONTHA TOLI"/>
    <x v="1"/>
    <s v="Direct"/>
    <n v="636.29999999999995"/>
    <n v="24347.690999999999"/>
    <n v="633.72"/>
    <n v="23171.619999999995"/>
    <n v="0"/>
    <n v="0"/>
    <n v="633.72"/>
    <n v="23171.619999999995"/>
    <n v="23171.619999999995"/>
    <n v="0"/>
  </r>
  <r>
    <x v="2"/>
    <s v="BMC Code :2002"/>
    <x v="39"/>
    <s v="BAJPUR"/>
    <x v="2"/>
    <s v="Indirect"/>
    <n v="872.6"/>
    <n v="32613.268999999993"/>
    <n v="0"/>
    <n v="0"/>
    <n v="0"/>
    <n v="0"/>
    <n v="0"/>
    <n v="0"/>
    <n v="32613.268999999993"/>
    <n v="0"/>
  </r>
  <r>
    <x v="2"/>
    <s v="BMC Code :2002"/>
    <x v="40"/>
    <s v="BARGARI"/>
    <x v="1"/>
    <s v="Direct"/>
    <n v="492.4"/>
    <n v="19230.63"/>
    <n v="497.72999999999996"/>
    <n v="19182.882499999996"/>
    <n v="0"/>
    <n v="0"/>
    <n v="497.72999999999996"/>
    <n v="19182.882499999996"/>
    <n v="19182.882499999996"/>
    <n v="0"/>
  </r>
  <r>
    <x v="2"/>
    <s v="BMC Code :2002"/>
    <x v="41"/>
    <s v="PATRATOLI"/>
    <x v="1"/>
    <s v="Direct"/>
    <n v="1110"/>
    <n v="41374.771999999997"/>
    <n v="1086.49"/>
    <n v="41469.098299999998"/>
    <n v="0"/>
    <n v="0"/>
    <n v="1086.49"/>
    <n v="41469.098299999998"/>
    <n v="41374.771999999997"/>
    <n v="0"/>
  </r>
  <r>
    <x v="2"/>
    <s v="BMC Code :2002"/>
    <x v="42"/>
    <s v="BANAPIRI"/>
    <x v="1"/>
    <s v="Indirect"/>
    <n v="83.1"/>
    <n v="3202.8590000000004"/>
    <n v="0"/>
    <n v="0"/>
    <n v="0"/>
    <n v="0"/>
    <n v="0"/>
    <n v="0"/>
    <n v="3202.8590000000004"/>
    <n v="0"/>
  </r>
  <r>
    <x v="2"/>
    <s v="BMC Code :2002"/>
    <x v="132"/>
    <s v="SAPAROM"/>
    <x v="2"/>
    <s v="Indirect"/>
    <n v="219.3"/>
    <n v="8334.9459999999999"/>
    <n v="0"/>
    <n v="0"/>
    <n v="0"/>
    <n v="0"/>
    <n v="0"/>
    <n v="0"/>
    <n v="8334.9459999999999"/>
    <n v="0"/>
  </r>
  <r>
    <x v="2"/>
    <s v="BMC Code :2002"/>
    <x v="43"/>
    <s v="TIKO TOLI"/>
    <x v="1"/>
    <s v="Direct"/>
    <n v="812.70000000000016"/>
    <n v="31871.785"/>
    <n v="761.98"/>
    <n v="31816.3694"/>
    <n v="0"/>
    <n v="0"/>
    <n v="761.98"/>
    <n v="31816.3694"/>
    <n v="31816.3694"/>
    <n v="0"/>
  </r>
  <r>
    <x v="2"/>
    <s v="BMC Code :2002"/>
    <x v="44"/>
    <s v="PUNGI"/>
    <x v="1"/>
    <s v="Direct"/>
    <n v="312.39999999999998"/>
    <n v="12006.935999999998"/>
    <n v="301.52999999999997"/>
    <n v="11973.559799999999"/>
    <n v="0"/>
    <n v="0"/>
    <n v="301.52999999999997"/>
    <n v="11973.559799999999"/>
    <n v="11973.559799999999"/>
    <n v="0"/>
  </r>
  <r>
    <x v="2"/>
    <s v="BMC Code :2002"/>
    <x v="45"/>
    <s v="BARTOLI"/>
    <x v="1"/>
    <s v="Direct"/>
    <n v="405"/>
    <n v="15720.109000000002"/>
    <n v="388.30999999999995"/>
    <n v="15316.1576"/>
    <n v="9.870000000000001"/>
    <n v="371.92939999999993"/>
    <n v="398.17999999999995"/>
    <n v="15688.087"/>
    <n v="15688.087"/>
    <n v="0"/>
  </r>
  <r>
    <x v="2"/>
    <s v="BMC Code :2003"/>
    <x v="46"/>
    <s v="Hisri Thakurgaon"/>
    <x v="0"/>
    <s v="Direct"/>
    <n v="3692.7299999999996"/>
    <n v="135082.96160000001"/>
    <n v="3692.7800000000007"/>
    <n v="134801.02979999999"/>
    <n v="0"/>
    <n v="0"/>
    <n v="3692.7800000000007"/>
    <n v="134801.02979999999"/>
    <n v="134801.02979999999"/>
    <n v="551"/>
  </r>
  <r>
    <x v="2"/>
    <s v="BMC Code :2003"/>
    <x v="47"/>
    <s v="UMEDANDA"/>
    <x v="1"/>
    <s v="Direct"/>
    <n v="366.19"/>
    <n v="12893.8541"/>
    <n v="383.04"/>
    <n v="13301.137199999999"/>
    <n v="0"/>
    <n v="0"/>
    <n v="383.04"/>
    <n v="13301.137199999999"/>
    <n v="12893.8541"/>
    <n v="0"/>
  </r>
  <r>
    <x v="2"/>
    <s v="BMC Code :2003"/>
    <x v="48"/>
    <s v="THAKURGAON"/>
    <x v="2"/>
    <s v="Indirect"/>
    <n v="286.35000000000002"/>
    <n v="10705.689"/>
    <n v="0"/>
    <n v="0"/>
    <n v="0"/>
    <n v="0"/>
    <n v="0"/>
    <n v="0"/>
    <n v="10705.689"/>
    <n v="0"/>
  </r>
  <r>
    <x v="2"/>
    <s v="BMC Code :2003"/>
    <x v="49"/>
    <s v="SURID"/>
    <x v="1"/>
    <s v="Direct"/>
    <n v="227.22000000000003"/>
    <n v="8518.1589000000004"/>
    <n v="221.88"/>
    <n v="8560.8711000000021"/>
    <n v="0"/>
    <n v="0"/>
    <n v="221.88"/>
    <n v="8560.8711000000021"/>
    <n v="8518.1589000000004"/>
    <n v="0"/>
  </r>
  <r>
    <x v="2"/>
    <s v="BMC Code :2003"/>
    <x v="50"/>
    <s v="URUGUTU"/>
    <x v="2"/>
    <s v="Indirect"/>
    <n v="227.30000000000004"/>
    <n v="8204.1425999999992"/>
    <n v="0"/>
    <n v="0"/>
    <n v="0"/>
    <n v="0"/>
    <n v="0"/>
    <n v="0"/>
    <n v="8204.1425999999992"/>
    <n v="0"/>
  </r>
  <r>
    <x v="2"/>
    <s v="BMC Code :2004"/>
    <x v="51"/>
    <s v="CHOREYA"/>
    <x v="0"/>
    <s v="Direct"/>
    <n v="3154.5299999999997"/>
    <n v="101431.9705"/>
    <n v="3154.5500000000006"/>
    <n v="104420.19249999998"/>
    <n v="0"/>
    <n v="0"/>
    <n v="3154.5500000000006"/>
    <n v="104420.19249999998"/>
    <n v="101431.9705"/>
    <n v="5925"/>
  </r>
  <r>
    <x v="2"/>
    <s v="BMC Code :2004"/>
    <x v="52"/>
    <s v="Dombatoli"/>
    <x v="1"/>
    <s v="Direct"/>
    <n v="412.68"/>
    <n v="15483.656099999998"/>
    <n v="416.31"/>
    <n v="15552.3541"/>
    <n v="0"/>
    <n v="0"/>
    <n v="416.31"/>
    <n v="15552.3541"/>
    <n v="15483.656099999998"/>
    <n v="0"/>
  </r>
  <r>
    <x v="2"/>
    <s v="BMC Code :2004"/>
    <x v="53"/>
    <s v="KADAM TOLI"/>
    <x v="1"/>
    <s v="Direct"/>
    <n v="405.77999999999992"/>
    <n v="16130.200399999998"/>
    <n v="403.37000000000006"/>
    <n v="16229.059599999999"/>
    <n v="0"/>
    <n v="0"/>
    <n v="403.37000000000006"/>
    <n v="16229.059599999999"/>
    <n v="16130.200399999998"/>
    <n v="0"/>
  </r>
  <r>
    <x v="2"/>
    <s v="BMC Code :2004"/>
    <x v="54"/>
    <s v="MADHUKAM"/>
    <x v="1"/>
    <s v="Direct"/>
    <n v="236.03000000000003"/>
    <n v="8993.7044000000005"/>
    <n v="221.21"/>
    <n v="9056.9825000000019"/>
    <n v="0"/>
    <n v="0"/>
    <n v="221.21"/>
    <n v="9056.9825000000019"/>
    <n v="8993.7044000000005"/>
    <n v="0"/>
  </r>
  <r>
    <x v="2"/>
    <s v="BMC Code :2002"/>
    <x v="55"/>
    <s v="Baski 2"/>
    <x v="0"/>
    <s v="Direct"/>
    <n v="410.59999999999997"/>
    <n v="15446.872000000001"/>
    <n v="394.57"/>
    <n v="15377.4071"/>
    <n v="0"/>
    <n v="0"/>
    <n v="394.57"/>
    <n v="15377.4071"/>
    <n v="15377.4071"/>
    <n v="0"/>
  </r>
  <r>
    <x v="2"/>
    <s v="BMC Code :2002"/>
    <x v="56"/>
    <s v="KANBHITHA"/>
    <x v="1"/>
    <s v="Direct"/>
    <n v="656.60000000000014"/>
    <n v="21268.677000000003"/>
    <n v="552.33000000000004"/>
    <n v="21174.1162"/>
    <n v="0"/>
    <n v="0"/>
    <n v="552.33000000000004"/>
    <n v="21174.1162"/>
    <n v="21174.1162"/>
    <n v="0"/>
  </r>
  <r>
    <x v="2"/>
    <s v="BMC Code :2002"/>
    <x v="57"/>
    <s v="UCHARI"/>
    <x v="1"/>
    <s v="Direct"/>
    <n v="558.4"/>
    <n v="21276.489000000001"/>
    <n v="535.48"/>
    <n v="20223.586800000001"/>
    <n v="0"/>
    <n v="0"/>
    <n v="535.48"/>
    <n v="20223.586800000001"/>
    <n v="20223.586800000001"/>
    <n v="0"/>
  </r>
  <r>
    <x v="2"/>
    <s v="BMC Code :2006"/>
    <x v="58"/>
    <s v="ORMANJHI"/>
    <x v="0"/>
    <s v="Direct"/>
    <n v="2909.2400000000002"/>
    <n v="112908.88069999997"/>
    <n v="2909.24"/>
    <n v="113823.58659999998"/>
    <n v="0"/>
    <n v="0"/>
    <n v="2909.24"/>
    <n v="113823.58659999998"/>
    <n v="112908.88069999997"/>
    <n v="0"/>
  </r>
  <r>
    <x v="2"/>
    <s v="BMC Code :2006"/>
    <x v="59"/>
    <s v="MANDRO"/>
    <x v="1"/>
    <s v="Direct"/>
    <n v="603.13"/>
    <n v="24298.791399999998"/>
    <n v="604.61"/>
    <n v="24377.7948"/>
    <n v="0"/>
    <n v="0"/>
    <n v="604.61"/>
    <n v="24377.7948"/>
    <n v="24298.791399999998"/>
    <n v="0"/>
  </r>
  <r>
    <x v="2"/>
    <s v="BMC Code :2006"/>
    <x v="60"/>
    <s v="DUMARDAGA"/>
    <x v="1"/>
    <s v="Direct"/>
    <n v="2155.91"/>
    <n v="71466.075800000006"/>
    <n v="2298.09"/>
    <n v="79178.670299999998"/>
    <n v="0"/>
    <n v="0"/>
    <n v="2298.09"/>
    <n v="79178.670299999998"/>
    <n v="71466.075800000006"/>
    <n v="0"/>
  </r>
  <r>
    <x v="2"/>
    <s v="BMC Code :2006"/>
    <x v="61"/>
    <s v="CHUTTU"/>
    <x v="1"/>
    <s v="Direct"/>
    <n v="1024.6199999999999"/>
    <n v="40891.9663"/>
    <n v="1027.18"/>
    <n v="41701.559399999998"/>
    <n v="0"/>
    <n v="0"/>
    <n v="1027.18"/>
    <n v="41701.559399999998"/>
    <n v="40891.9663"/>
    <n v="0"/>
  </r>
  <r>
    <x v="2"/>
    <s v="BMC Code :2006"/>
    <x v="62"/>
    <s v="JIRABAR"/>
    <x v="1"/>
    <s v="Direct"/>
    <n v="361.39"/>
    <n v="14045.534399999999"/>
    <n v="367.4"/>
    <n v="14569.014800000001"/>
    <n v="0"/>
    <n v="0"/>
    <n v="367.4"/>
    <n v="14569.014800000001"/>
    <n v="14045.534399999999"/>
    <n v="0"/>
  </r>
  <r>
    <x v="2"/>
    <s v="BMC Code :2006"/>
    <x v="63"/>
    <s v="HOCHAR"/>
    <x v="1"/>
    <s v="Direct"/>
    <n v="1312.06"/>
    <n v="50779.474900000001"/>
    <n v="1299.0999999999999"/>
    <n v="50590.6757"/>
    <n v="3.7300000000000004"/>
    <n v="148.97430000000003"/>
    <n v="1302.83"/>
    <n v="50739.65"/>
    <n v="50739.65"/>
    <n v="0"/>
  </r>
  <r>
    <x v="2"/>
    <s v="BMC Code :2006"/>
    <x v="64"/>
    <s v="ADELHATU"/>
    <x v="2"/>
    <s v="Direct"/>
    <n v="736.06"/>
    <n v="28700.238799999999"/>
    <n v="735.75"/>
    <n v="28655.099299999998"/>
    <n v="0"/>
    <n v="0"/>
    <n v="735.75"/>
    <n v="28655.099299999998"/>
    <n v="28655.099299999998"/>
    <n v="0"/>
  </r>
  <r>
    <x v="2"/>
    <s v="BMC Code :2006"/>
    <x v="65"/>
    <s v="KUCHU"/>
    <x v="1"/>
    <s v="Direct"/>
    <n v="184.52"/>
    <n v="7491.3195999999989"/>
    <n v="177.54"/>
    <n v="7455.7363000000005"/>
    <n v="0"/>
    <n v="0"/>
    <n v="177.54"/>
    <n v="7455.7363000000005"/>
    <n v="7455.7363000000005"/>
    <n v="0"/>
  </r>
  <r>
    <x v="2"/>
    <s v="BMC Code :2006"/>
    <x v="66"/>
    <s v="CHATAKPUR"/>
    <x v="2"/>
    <s v="Indirect"/>
    <n v="628.36000000000013"/>
    <n v="22549.219700000001"/>
    <n v="0"/>
    <n v="0"/>
    <n v="0"/>
    <n v="0"/>
    <n v="0"/>
    <n v="0"/>
    <n v="22549.219700000001"/>
    <n v="0"/>
  </r>
  <r>
    <x v="2"/>
    <s v="BMC Code :2006"/>
    <x v="133"/>
    <s v="IRBA"/>
    <x v="2"/>
    <s v="Indirect"/>
    <n v="123.2"/>
    <n v="4318.3607000000002"/>
    <n v="0"/>
    <n v="0"/>
    <n v="0"/>
    <n v="0"/>
    <n v="0"/>
    <n v="0"/>
    <n v="4318.3607000000002"/>
    <n v="0"/>
  </r>
  <r>
    <x v="2"/>
    <s v="BMC Code :2006"/>
    <x v="67"/>
    <s v="KUKUI"/>
    <x v="1"/>
    <s v="Direct"/>
    <n v="414.98"/>
    <n v="17233.010500000004"/>
    <n v="414.63"/>
    <n v="17055.2163"/>
    <n v="0"/>
    <n v="0"/>
    <n v="414.63"/>
    <n v="17055.2163"/>
    <n v="17055.2163"/>
    <n v="0"/>
  </r>
  <r>
    <x v="2"/>
    <s v="BMC Code :2006"/>
    <x v="68"/>
    <s v="PANCHOLI"/>
    <x v="1"/>
    <s v="Direct"/>
    <n v="47.81"/>
    <n v="1859.7193"/>
    <n v="61.97"/>
    <n v="2286.0506"/>
    <n v="0"/>
    <n v="0"/>
    <n v="61.97"/>
    <n v="2286.0506"/>
    <n v="1859.7193"/>
    <n v="0"/>
  </r>
  <r>
    <x v="2"/>
    <s v="BMC Code :2006"/>
    <x v="69"/>
    <s v="HOCHAR 2"/>
    <x v="1"/>
    <s v="Direct"/>
    <n v="999.68000000000006"/>
    <n v="37829.515500000001"/>
    <n v="996.7299999999999"/>
    <n v="37857.127699999997"/>
    <n v="0"/>
    <n v="0"/>
    <n v="996.7299999999999"/>
    <n v="37857.127699999997"/>
    <n v="37829.515500000001"/>
    <n v="0"/>
  </r>
  <r>
    <x v="2"/>
    <s v="BMC Code :2006"/>
    <x v="70"/>
    <s v="MAHESHPUR"/>
    <x v="1"/>
    <s v="Direct"/>
    <n v="613.40000000000009"/>
    <n v="21317.898299999997"/>
    <n v="518.86"/>
    <n v="24572.849000000002"/>
    <n v="0"/>
    <n v="0"/>
    <n v="518.86"/>
    <n v="24572.849000000002"/>
    <n v="21317.898299999997"/>
    <n v="0"/>
  </r>
  <r>
    <x v="2"/>
    <s v="BMC Code :2006"/>
    <x v="71"/>
    <s v="DEV DARSHAN"/>
    <x v="2"/>
    <s v="Indirect"/>
    <n v="43.35"/>
    <n v="1393.4409000000001"/>
    <n v="0"/>
    <n v="0"/>
    <n v="0"/>
    <n v="0"/>
    <n v="0"/>
    <n v="0"/>
    <n v="1393.4409000000001"/>
    <n v="0"/>
  </r>
  <r>
    <x v="2"/>
    <s v="BMC Code :2007"/>
    <x v="73"/>
    <s v="PIRAGUTU"/>
    <x v="0"/>
    <s v="Direct"/>
    <n v="865.93"/>
    <n v="33216.837500000001"/>
    <n v="857.34999999999991"/>
    <n v="33023.755600000004"/>
    <n v="0"/>
    <n v="0"/>
    <n v="857.34999999999991"/>
    <n v="33023.755600000004"/>
    <n v="33023.755600000004"/>
    <n v="8603"/>
  </r>
  <r>
    <x v="2"/>
    <s v="BMC Code :2007"/>
    <x v="74"/>
    <s v="SARAM"/>
    <x v="1"/>
    <s v="Direct"/>
    <n v="978.86000000000013"/>
    <n v="41502.868699999999"/>
    <n v="1116.8399999999999"/>
    <n v="47253.453000000009"/>
    <n v="0"/>
    <n v="0"/>
    <n v="1116.8399999999999"/>
    <n v="47253.453000000009"/>
    <n v="41502.868699999999"/>
    <n v="0"/>
  </r>
  <r>
    <x v="2"/>
    <s v="BMC Code :2007"/>
    <x v="75"/>
    <s v="MURUPIRI"/>
    <x v="1"/>
    <s v="Direct"/>
    <n v="445.12"/>
    <n v="19199.636699999999"/>
    <n v="519.20000000000005"/>
    <n v="20913.332400000003"/>
    <n v="0"/>
    <n v="0"/>
    <n v="519.20000000000005"/>
    <n v="20913.332400000003"/>
    <n v="19199.636699999999"/>
    <n v="0"/>
  </r>
  <r>
    <x v="2"/>
    <s v="BMC Code :2007"/>
    <x v="76"/>
    <s v="KEDAL"/>
    <x v="1"/>
    <s v="Direct"/>
    <n v="579.91"/>
    <n v="22373.411100000001"/>
    <n v="585.81000000000006"/>
    <n v="24493.802899999999"/>
    <n v="0"/>
    <n v="0"/>
    <n v="585.81000000000006"/>
    <n v="24493.802899999999"/>
    <n v="22373.411100000001"/>
    <n v="0"/>
  </r>
  <r>
    <x v="2"/>
    <s v="BMC Code :2007"/>
    <x v="77"/>
    <s v="SAHEDA"/>
    <x v="1"/>
    <s v="Direct"/>
    <n v="220.08999999999997"/>
    <n v="9277.5899000000009"/>
    <n v="215.84"/>
    <n v="9143.9249999999993"/>
    <n v="0"/>
    <n v="0"/>
    <n v="215.84"/>
    <n v="9143.9249999999993"/>
    <n v="9143.9249999999993"/>
    <n v="0"/>
  </r>
  <r>
    <x v="2"/>
    <s v="BMC Code :2007"/>
    <x v="78"/>
    <s v="NABATOLI"/>
    <x v="1"/>
    <s v="Direct"/>
    <n v="561.98"/>
    <n v="22768.6145"/>
    <n v="571.5"/>
    <n v="25368.586599999999"/>
    <n v="0"/>
    <n v="0"/>
    <n v="571.5"/>
    <n v="25368.586599999999"/>
    <n v="22768.6145"/>
    <n v="0"/>
  </r>
  <r>
    <x v="2"/>
    <s v="BMC Code :2007"/>
    <x v="79"/>
    <s v="KARAMBA"/>
    <x v="1"/>
    <s v="Indirect"/>
    <n v="185.51"/>
    <n v="7175.6256000000003"/>
    <n v="0"/>
    <n v="0"/>
    <n v="0"/>
    <n v="0"/>
    <n v="0"/>
    <n v="0"/>
    <n v="7175.6256000000003"/>
    <n v="0"/>
  </r>
  <r>
    <x v="2"/>
    <s v="BMC Code :2007"/>
    <x v="80"/>
    <s v="KURALU"/>
    <x v="1"/>
    <s v="Direct"/>
    <n v="399.44"/>
    <n v="15515.528700000003"/>
    <n v="406.66999999999996"/>
    <n v="15959.531800000001"/>
    <n v="0"/>
    <n v="0"/>
    <n v="406.66999999999996"/>
    <n v="15959.531800000001"/>
    <n v="15515.528700000003"/>
    <n v="0"/>
  </r>
  <r>
    <x v="2"/>
    <s v="BMC Code :2007"/>
    <x v="134"/>
    <s v="MAYAPUR"/>
    <x v="1"/>
    <s v="Direct"/>
    <n v="131.63999999999999"/>
    <n v="4721.6615000000002"/>
    <n v="141.91999999999999"/>
    <n v="5300.0470000000005"/>
    <n v="0"/>
    <n v="0"/>
    <n v="141.91999999999999"/>
    <n v="5300.0470000000005"/>
    <n v="4721.6615000000002"/>
    <n v="0"/>
  </r>
  <r>
    <x v="2"/>
    <s v="BMC Code :2007"/>
    <x v="81"/>
    <s v="MAKKA"/>
    <x v="1"/>
    <s v="Direct"/>
    <n v="479.72"/>
    <n v="21012.985000000001"/>
    <n v="504.91"/>
    <n v="21393.984799999998"/>
    <n v="0"/>
    <n v="0"/>
    <n v="504.91"/>
    <n v="21393.984799999998"/>
    <n v="21012.985000000001"/>
    <n v="0"/>
  </r>
  <r>
    <x v="2"/>
    <s v="BMC Code :2007"/>
    <x v="82"/>
    <s v="CHORA"/>
    <x v="1"/>
    <s v="Direct"/>
    <n v="498.42999999999989"/>
    <n v="19564.9758"/>
    <n v="532.22"/>
    <n v="20781.994200000001"/>
    <n v="0"/>
    <n v="0"/>
    <n v="532.22"/>
    <n v="20781.994200000001"/>
    <n v="19564.9758"/>
    <n v="0"/>
  </r>
  <r>
    <x v="2"/>
    <s v="BMC Code :2007"/>
    <x v="83"/>
    <s v="ULATU"/>
    <x v="1"/>
    <s v="Direct"/>
    <n v="568.30999999999995"/>
    <n v="23925.177800000001"/>
    <n v="622.51"/>
    <n v="25307.849299999998"/>
    <n v="0"/>
    <n v="0"/>
    <n v="622.51"/>
    <n v="25307.849299999998"/>
    <n v="23925.177800000001"/>
    <n v="0"/>
  </r>
  <r>
    <x v="2"/>
    <s v="BMC Code :2007"/>
    <x v="84"/>
    <s v="USKU"/>
    <x v="1"/>
    <s v="Indirect"/>
    <n v="77.12"/>
    <n v="3125.6280999999999"/>
    <n v="0"/>
    <n v="0"/>
    <n v="0"/>
    <n v="0"/>
    <n v="0"/>
    <n v="0"/>
    <n v="3125.6280999999999"/>
    <n v="0"/>
  </r>
  <r>
    <x v="2"/>
    <s v="BMC Code :2007"/>
    <x v="85"/>
    <s v="ICHAPIRI"/>
    <x v="1"/>
    <s v="Direct"/>
    <n v="193.34"/>
    <n v="7612.4995000000008"/>
    <n v="195.57999999999998"/>
    <n v="7730.4970000000003"/>
    <n v="0"/>
    <n v="0"/>
    <n v="195.57999999999998"/>
    <n v="7730.4970000000003"/>
    <n v="7612.4995000000008"/>
    <n v="0"/>
  </r>
  <r>
    <x v="2"/>
    <s v="BMC Code :2008"/>
    <x v="86"/>
    <s v="CHATTI BHANDRA"/>
    <x v="0"/>
    <s v="Direct"/>
    <n v="3874.6600000000008"/>
    <n v="151415.33519999997"/>
    <n v="3874.66"/>
    <n v="153014.78439999995"/>
    <n v="0"/>
    <n v="0"/>
    <n v="3874.66"/>
    <n v="153014.78439999995"/>
    <n v="151415.33519999997"/>
    <n v="0"/>
  </r>
  <r>
    <x v="2"/>
    <s v="BMC Code :2008"/>
    <x v="87"/>
    <s v="BHITTA"/>
    <x v="1"/>
    <s v="Direct"/>
    <n v="400.04000000000008"/>
    <n v="15619.806600000004"/>
    <n v="390.91999999999996"/>
    <n v="15926.134400000001"/>
    <n v="0"/>
    <n v="0"/>
    <n v="390.91999999999996"/>
    <n v="15926.134400000001"/>
    <n v="15619.806600000004"/>
    <n v="0"/>
  </r>
  <r>
    <x v="2"/>
    <s v="BMC Code :2008"/>
    <x v="88"/>
    <s v="Guri"/>
    <x v="1"/>
    <s v="Direct"/>
    <n v="1090.28"/>
    <n v="43047.411000000007"/>
    <n v="1110.8399999999997"/>
    <n v="43686.940300000002"/>
    <n v="0"/>
    <n v="0"/>
    <n v="1110.8399999999997"/>
    <n v="43686.940300000002"/>
    <n v="43047.411000000007"/>
    <n v="0"/>
  </r>
  <r>
    <x v="2"/>
    <s v="BMC Code :2008"/>
    <x v="89"/>
    <s v="Bhaiyagaon"/>
    <x v="1"/>
    <s v="Direct"/>
    <n v="104.9"/>
    <n v="4103.0418"/>
    <n v="97.039999999999992"/>
    <n v="3708.6299000000004"/>
    <n v="0"/>
    <n v="0"/>
    <n v="97.039999999999992"/>
    <n v="3708.6299000000004"/>
    <n v="3708.6299000000004"/>
    <n v="0"/>
  </r>
  <r>
    <x v="2"/>
    <s v="BMC Code :2008"/>
    <x v="90"/>
    <s v="Chitri Ambatoli"/>
    <x v="1"/>
    <s v="Direct"/>
    <n v="930.46000000000015"/>
    <n v="36931.482199999999"/>
    <n v="891.97000000000014"/>
    <n v="36904.9139"/>
    <n v="0"/>
    <n v="0"/>
    <n v="891.97000000000014"/>
    <n v="36904.9139"/>
    <n v="36904.9139"/>
    <n v="0"/>
  </r>
  <r>
    <x v="2"/>
    <s v="BMC Code :2008"/>
    <x v="91"/>
    <s v="Rampur"/>
    <x v="1"/>
    <s v="Direct"/>
    <n v="3378.4400000000005"/>
    <n v="124642.81620000002"/>
    <n v="3325.4699999999993"/>
    <n v="128713.07459999998"/>
    <n v="0"/>
    <n v="0"/>
    <n v="3325.4699999999993"/>
    <n v="128713.07459999998"/>
    <n v="124642.81620000002"/>
    <n v="0"/>
  </r>
  <r>
    <x v="2"/>
    <s v="BMC Code :2008"/>
    <x v="92"/>
    <s v="Ningni"/>
    <x v="1"/>
    <s v="Direct"/>
    <n v="867.20999999999981"/>
    <n v="33651.899100000002"/>
    <n v="877.64999999999986"/>
    <n v="34161.030399999996"/>
    <n v="0"/>
    <n v="0"/>
    <n v="877.64999999999986"/>
    <n v="34161.030399999996"/>
    <n v="33651.899100000002"/>
    <n v="0"/>
  </r>
  <r>
    <x v="2"/>
    <s v="BMC Code :2008"/>
    <x v="93"/>
    <s v="MASHMANO"/>
    <x v="1"/>
    <s v="Direct"/>
    <n v="551.36"/>
    <n v="20456.648999999998"/>
    <n v="545.11999999999989"/>
    <n v="20431.576800000003"/>
    <n v="0"/>
    <n v="0"/>
    <n v="545.11999999999989"/>
    <n v="20431.576800000003"/>
    <n v="20431.576800000003"/>
    <n v="0"/>
  </r>
  <r>
    <x v="2"/>
    <s v="BMC Code :2008"/>
    <x v="94"/>
    <s v="PAHARKESA"/>
    <x v="1"/>
    <s v="Direct"/>
    <n v="750.78000000000009"/>
    <n v="30207.357199999999"/>
    <n v="751.12000000000012"/>
    <n v="31232.835100000004"/>
    <n v="0"/>
    <n v="0"/>
    <n v="751.12000000000012"/>
    <n v="31232.835100000004"/>
    <n v="30207.357199999999"/>
    <n v="0"/>
  </r>
  <r>
    <x v="2"/>
    <s v="BMC Code :2008"/>
    <x v="95"/>
    <s v="Mundo"/>
    <x v="1"/>
    <s v="Direct"/>
    <n v="210.96"/>
    <n v="7949.9984000000004"/>
    <n v="213.19000000000003"/>
    <n v="8025.3611999999994"/>
    <n v="0"/>
    <n v="0"/>
    <n v="213.19000000000003"/>
    <n v="8025.3611999999994"/>
    <n v="7949.9984000000004"/>
    <n v="0"/>
  </r>
  <r>
    <x v="2"/>
    <s v="BMC Code :2008"/>
    <x v="96"/>
    <s v="BHUJANIYA"/>
    <x v="1"/>
    <s v="Indirect"/>
    <n v="467.58999999999992"/>
    <n v="16801.761900000001"/>
    <n v="0"/>
    <n v="0"/>
    <n v="0"/>
    <n v="0"/>
    <n v="0"/>
    <n v="0"/>
    <n v="16801.761900000001"/>
    <n v="0"/>
  </r>
  <r>
    <x v="2"/>
    <s v="BMC Code :2008"/>
    <x v="97"/>
    <s v="DAARU"/>
    <x v="1"/>
    <s v="Direct"/>
    <n v="676.13999999999987"/>
    <n v="25572.250799999998"/>
    <n v="682.57"/>
    <n v="27528.103299999999"/>
    <n v="0"/>
    <n v="0"/>
    <n v="682.57"/>
    <n v="27528.103299999999"/>
    <n v="25572.250799999998"/>
    <n v="0"/>
  </r>
  <r>
    <x v="2"/>
    <s v="BMC Code :2008"/>
    <x v="98"/>
    <s v="CHHARDA"/>
    <x v="1"/>
    <s v="Direct"/>
    <n v="377.04"/>
    <n v="14909.296400000001"/>
    <n v="409.46999999999997"/>
    <n v="16694.948899999999"/>
    <n v="0"/>
    <n v="0"/>
    <n v="409.46999999999997"/>
    <n v="16694.948899999999"/>
    <n v="14909.296400000001"/>
    <n v="0"/>
  </r>
  <r>
    <x v="2"/>
    <s v="BMC Code :2008"/>
    <x v="99"/>
    <s v="NADI NAGRA 2"/>
    <x v="1"/>
    <s v="Direct"/>
    <n v="413.81999999999994"/>
    <n v="16162.885"/>
    <n v="412.14"/>
    <n v="16533.7333"/>
    <n v="0"/>
    <n v="0"/>
    <n v="412.14"/>
    <n v="16533.7333"/>
    <n v="16162.885"/>
    <n v="0"/>
  </r>
  <r>
    <x v="2"/>
    <s v="BMC Code :2008"/>
    <x v="100"/>
    <s v="BASRI NAGRA"/>
    <x v="1"/>
    <s v="Direct"/>
    <n v="195.7"/>
    <n v="7975.6798000000008"/>
    <n v="194.1"/>
    <n v="7951.9604999999992"/>
    <n v="0"/>
    <n v="0"/>
    <n v="194.1"/>
    <n v="7951.9604999999992"/>
    <n v="7951.9604999999992"/>
    <n v="0"/>
  </r>
  <r>
    <x v="2"/>
    <s v="BMC Code :2008"/>
    <x v="101"/>
    <s v="SORANDA"/>
    <x v="1"/>
    <s v="Direct"/>
    <n v="465.26"/>
    <n v="18370.4352"/>
    <n v="464.71000000000004"/>
    <n v="18186.311300000001"/>
    <n v="4.74"/>
    <n v="158.4736"/>
    <n v="469.45000000000005"/>
    <n v="18344.784900000002"/>
    <n v="18344.784900000002"/>
    <n v="0"/>
  </r>
  <r>
    <x v="2"/>
    <s v="BMC Code :2008"/>
    <x v="102"/>
    <s v="KANJO"/>
    <x v="1"/>
    <s v="Direct"/>
    <n v="110.53999999999998"/>
    <n v="3917.5761999999995"/>
    <n v="101.19999999999999"/>
    <n v="3906.5792000000006"/>
    <n v="0"/>
    <n v="0"/>
    <n v="101.19999999999999"/>
    <n v="3906.5792000000006"/>
    <n v="3906.5792000000006"/>
    <n v="0"/>
  </r>
  <r>
    <x v="2"/>
    <s v="BMC Code :2008"/>
    <x v="103"/>
    <s v="ITTA BARHI CHOWK"/>
    <x v="1"/>
    <s v="Direct"/>
    <n v="720.40000000000009"/>
    <n v="28817.296200000004"/>
    <n v="725.82"/>
    <n v="29888.023799999999"/>
    <n v="0"/>
    <n v="0"/>
    <n v="725.82"/>
    <n v="29888.023799999999"/>
    <n v="28817.296200000004"/>
    <n v="0"/>
  </r>
  <r>
    <x v="2"/>
    <s v="BMC Code :2008"/>
    <x v="104"/>
    <s v="MUNDO 2"/>
    <x v="2"/>
    <s v="Indirect"/>
    <n v="357.46000000000004"/>
    <n v="13838.925000000001"/>
    <n v="0"/>
    <n v="0"/>
    <n v="0"/>
    <n v="0"/>
    <n v="0"/>
    <n v="0"/>
    <n v="13838.925000000001"/>
    <n v="0"/>
  </r>
  <r>
    <x v="2"/>
    <s v="BMC Code :2008"/>
    <x v="105"/>
    <s v="LONGA"/>
    <x v="1"/>
    <s v="Direct"/>
    <n v="340.34999999999997"/>
    <n v="12205.460799999999"/>
    <n v="317.98999999999995"/>
    <n v="12483.390800000001"/>
    <n v="0"/>
    <n v="0"/>
    <n v="317.98999999999995"/>
    <n v="12483.390800000001"/>
    <n v="12205.460799999999"/>
    <n v="0"/>
  </r>
  <r>
    <x v="2"/>
    <s v="BMC Code :2008"/>
    <x v="106"/>
    <s v="KACHMACHI"/>
    <x v="1"/>
    <s v="Direct"/>
    <n v="345.7399999999999"/>
    <n v="12849.638200000001"/>
    <n v="348.95"/>
    <n v="13161.6307"/>
    <n v="0"/>
    <n v="0"/>
    <n v="348.95"/>
    <n v="13161.6307"/>
    <n v="12849.638200000001"/>
    <n v="0"/>
  </r>
  <r>
    <x v="2"/>
    <s v="BMC Code :2008"/>
    <x v="107"/>
    <s v="JATARGARI"/>
    <x v="1"/>
    <s v="Direct"/>
    <n v="393.68"/>
    <n v="16147.1134"/>
    <n v="628.1"/>
    <n v="26124.433499999999"/>
    <n v="0"/>
    <n v="0"/>
    <n v="628.1"/>
    <n v="26124.433499999999"/>
    <n v="16147.1134"/>
    <n v="0"/>
  </r>
  <r>
    <x v="2"/>
    <s v="BMC Code :2008"/>
    <x v="109"/>
    <s v="RAYKERA"/>
    <x v="1"/>
    <s v="Direct"/>
    <n v="52.91"/>
    <n v="2137.0628999999999"/>
    <n v="95.009999999999991"/>
    <n v="4076.7365"/>
    <n v="0"/>
    <n v="0"/>
    <n v="95.009999999999991"/>
    <n v="4076.7365"/>
    <n v="2137.0628999999999"/>
    <n v="0"/>
  </r>
  <r>
    <x v="2"/>
    <s v="BMC Code :2008"/>
    <x v="110"/>
    <s v="KUNDO AMBATOLI"/>
    <x v="1"/>
    <s v="Indirect"/>
    <n v="74.97999999999999"/>
    <n v="2509.6835999999994"/>
    <n v="0"/>
    <n v="0"/>
    <n v="0"/>
    <n v="0"/>
    <n v="0"/>
    <n v="0"/>
    <n v="2509.6835999999994"/>
    <n v="0"/>
  </r>
  <r>
    <x v="2"/>
    <s v="BMC Code :2008"/>
    <x v="111"/>
    <s v="PAHARKESHA 2"/>
    <x v="2"/>
    <s v="Indirect"/>
    <n v="279.5"/>
    <n v="10456.2822"/>
    <n v="0"/>
    <n v="0"/>
    <n v="0"/>
    <n v="0"/>
    <n v="0"/>
    <n v="0"/>
    <n v="10456.2822"/>
    <n v="0"/>
  </r>
  <r>
    <x v="2"/>
    <s v="BMC Code :2008"/>
    <x v="136"/>
    <s v="MALANG TOLI"/>
    <x v="2"/>
    <s v="Indirect"/>
    <n v="218.98"/>
    <n v="8731.9235999999983"/>
    <n v="0"/>
    <n v="0"/>
    <n v="0"/>
    <n v="0"/>
    <n v="0"/>
    <n v="0"/>
    <n v="8731.9235999999983"/>
    <n v="0"/>
  </r>
  <r>
    <x v="2"/>
    <s v="BMC Code :2009"/>
    <x v="112"/>
    <s v="Chanho"/>
    <x v="0"/>
    <s v="Direct"/>
    <n v="652.82000000000005"/>
    <n v="25716.686900000001"/>
    <n v="652.81999999999971"/>
    <n v="25931.797800000004"/>
    <n v="0"/>
    <n v="0"/>
    <n v="652.81999999999971"/>
    <n v="25931.797800000004"/>
    <n v="25716.686900000001"/>
    <n v="0"/>
  </r>
  <r>
    <x v="2"/>
    <s v="BMC Code :2009"/>
    <x v="113"/>
    <s v="Bajra"/>
    <x v="1"/>
    <s v="Direct"/>
    <n v="488.00000000000006"/>
    <n v="18231.410900000003"/>
    <n v="478.39999999999992"/>
    <n v="17550.285700000004"/>
    <n v="0"/>
    <n v="0"/>
    <n v="478.39999999999992"/>
    <n v="17550.285700000004"/>
    <n v="17550.285700000004"/>
    <n v="0"/>
  </r>
  <r>
    <x v="2"/>
    <s v="BMC Code :2009"/>
    <x v="114"/>
    <s v="Naudi"/>
    <x v="1"/>
    <s v="Direct"/>
    <n v="161.45999999999998"/>
    <n v="6185.2119999999995"/>
    <n v="161.72"/>
    <n v="6413.6928000000007"/>
    <n v="0"/>
    <n v="0"/>
    <n v="161.72"/>
    <n v="6413.6928000000007"/>
    <n v="6185.2119999999995"/>
    <n v="0"/>
  </r>
  <r>
    <x v="2"/>
    <s v="BMC Code :2009"/>
    <x v="115"/>
    <s v="DUMRI"/>
    <x v="1"/>
    <s v="Direct"/>
    <n v="483.05000000000007"/>
    <n v="17867.5327"/>
    <n v="473.26"/>
    <n v="17808.775600000001"/>
    <n v="0"/>
    <n v="0"/>
    <n v="473.26"/>
    <n v="17808.775600000001"/>
    <n v="17808.775600000001"/>
    <n v="0"/>
  </r>
  <r>
    <x v="2"/>
    <s v="BMC Code :2009"/>
    <x v="116"/>
    <s v="GANESHPUR"/>
    <x v="1"/>
    <s v="Direct"/>
    <n v="1534.68"/>
    <n v="61833.939599999998"/>
    <n v="1478.55"/>
    <n v="61731.158899999995"/>
    <n v="0"/>
    <n v="0"/>
    <n v="1478.55"/>
    <n v="61731.158899999995"/>
    <n v="61731.158899999995"/>
    <n v="0"/>
  </r>
  <r>
    <x v="2"/>
    <s v="BMC Code :2009"/>
    <x v="117"/>
    <s v="CHATWAL"/>
    <x v="2"/>
    <s v="Indirect"/>
    <n v="596.4"/>
    <n v="22376.513600000002"/>
    <n v="0"/>
    <n v="0"/>
    <n v="0"/>
    <n v="0"/>
    <n v="0"/>
    <n v="0"/>
    <n v="22376.513600000002"/>
    <n v="0"/>
  </r>
  <r>
    <x v="2"/>
    <s v="BMC Code :2009"/>
    <x v="118"/>
    <s v="BARHE"/>
    <x v="1"/>
    <s v="Direct"/>
    <n v="309.18"/>
    <n v="12130.9632"/>
    <n v="307.54000000000002"/>
    <n v="12415.180900000001"/>
    <n v="0"/>
    <n v="0"/>
    <n v="307.54000000000002"/>
    <n v="12415.180900000001"/>
    <n v="12130.9632"/>
    <n v="0"/>
  </r>
  <r>
    <x v="2"/>
    <s v="BMC Code :2009"/>
    <x v="119"/>
    <s v="LUNDRI 2"/>
    <x v="1"/>
    <s v="Direct"/>
    <n v="232.55"/>
    <n v="9523.8428999999996"/>
    <n v="215.91000000000003"/>
    <n v="9448.5059999999976"/>
    <n v="0"/>
    <n v="0"/>
    <n v="215.91000000000003"/>
    <n v="9448.5059999999976"/>
    <n v="9448.5059999999976"/>
    <n v="0"/>
  </r>
  <r>
    <x v="2"/>
    <s v="BMC Code :2009"/>
    <x v="120"/>
    <s v="LUNDRI 1"/>
    <x v="1"/>
    <s v="Direct"/>
    <n v="653.13"/>
    <n v="24905.648099999999"/>
    <n v="650.54"/>
    <n v="25560.334999999999"/>
    <n v="0"/>
    <n v="0"/>
    <n v="650.54"/>
    <n v="25560.334999999999"/>
    <n v="24905.648099999999"/>
    <n v="0"/>
  </r>
  <r>
    <x v="2"/>
    <s v="BMC Code :2009"/>
    <x v="121"/>
    <s v="HUTAR"/>
    <x v="1"/>
    <s v="Direct"/>
    <n v="1107.6699999999998"/>
    <n v="41980.197700000004"/>
    <n v="1114.1300000000001"/>
    <n v="41696.816299999991"/>
    <n v="0"/>
    <n v="0"/>
    <n v="1114.1300000000001"/>
    <n v="41696.816299999991"/>
    <n v="41696.816299999991"/>
    <n v="0"/>
  </r>
  <r>
    <x v="2"/>
    <s v="BMC Code :2009"/>
    <x v="122"/>
    <s v="PAKARIYO"/>
    <x v="1"/>
    <s v="Direct"/>
    <n v="700.15000000000009"/>
    <n v="27508.203799999999"/>
    <n v="701.43000000000006"/>
    <n v="27569.354300000003"/>
    <n v="0"/>
    <n v="0"/>
    <n v="701.43000000000006"/>
    <n v="27569.354300000003"/>
    <n v="27508.203799999999"/>
    <n v="0"/>
  </r>
  <r>
    <x v="2"/>
    <s v="BMC Code :2009"/>
    <x v="123"/>
    <s v="NAWATAND"/>
    <x v="1"/>
    <s v="Direct"/>
    <n v="511.84999999999991"/>
    <n v="19603.010500000004"/>
    <n v="512.16999999999996"/>
    <n v="19960.309900000004"/>
    <n v="0"/>
    <n v="0"/>
    <n v="512.16999999999996"/>
    <n v="19960.309900000004"/>
    <n v="19603.010500000004"/>
    <n v="0"/>
  </r>
  <r>
    <x v="2"/>
    <s v="BMC Code :2009"/>
    <x v="124"/>
    <s v="KOTHI TOLA"/>
    <x v="1"/>
    <s v="Indirect"/>
    <n v="186.79"/>
    <n v="5824.1959000000006"/>
    <n v="0"/>
    <n v="0"/>
    <n v="0"/>
    <n v="0"/>
    <n v="0"/>
    <n v="0"/>
    <n v="5824.1959000000006"/>
    <n v="0"/>
  </r>
  <r>
    <x v="2"/>
    <s v="BMC Code :2009"/>
    <x v="125"/>
    <s v="MADINA NAGAR"/>
    <x v="2"/>
    <s v="Direct"/>
    <n v="67.8"/>
    <n v="2187.6147000000001"/>
    <n v="63.64"/>
    <n v="2071.5448999999999"/>
    <n v="0"/>
    <n v="0"/>
    <n v="63.64"/>
    <n v="2071.5448999999999"/>
    <n v="2071.5448999999999"/>
    <n v="0"/>
  </r>
  <r>
    <x v="2"/>
    <s v="BMC Code :2009"/>
    <x v="126"/>
    <s v="PAKARIYO 2"/>
    <x v="1"/>
    <s v="Direct"/>
    <n v="999.82"/>
    <n v="36984.302299999996"/>
    <n v="908.83000000000015"/>
    <n v="37059.4764"/>
    <n v="0"/>
    <n v="0"/>
    <n v="908.83000000000015"/>
    <n v="37059.4764"/>
    <n v="36984.302299999996"/>
    <n v="0"/>
  </r>
  <r>
    <x v="2"/>
    <s v="BMC Code :2009"/>
    <x v="127"/>
    <s v="PATRA TOLI"/>
    <x v="1"/>
    <s v="Direct"/>
    <n v="183.47000000000003"/>
    <n v="6972.4116999999997"/>
    <n v="174.81000000000003"/>
    <n v="6952.3508000000002"/>
    <n v="0"/>
    <n v="0"/>
    <n v="174.81000000000003"/>
    <n v="6952.3508000000002"/>
    <n v="6952.3508000000002"/>
    <n v="0"/>
  </r>
  <r>
    <x v="2"/>
    <s v="BMC Code :2009"/>
    <x v="128"/>
    <s v="KATAIYA 2"/>
    <x v="1"/>
    <s v="Direct"/>
    <n v="411.91"/>
    <n v="15799.320400000001"/>
    <n v="356.14"/>
    <n v="15232.7641"/>
    <n v="0"/>
    <n v="0"/>
    <n v="356.14"/>
    <n v="15232.7641"/>
    <n v="15232.7641"/>
    <n v="0"/>
  </r>
  <r>
    <x v="2"/>
    <s v="BMC Code :2009"/>
    <x v="129"/>
    <s v="KOKAR"/>
    <x v="1"/>
    <s v="Direct"/>
    <n v="709.4799999999999"/>
    <n v="28366.780799999997"/>
    <n v="701.26"/>
    <n v="29505.012799999997"/>
    <n v="0"/>
    <n v="0"/>
    <n v="701.26"/>
    <n v="29505.012799999997"/>
    <n v="28366.780799999997"/>
    <n v="0"/>
  </r>
  <r>
    <x v="2"/>
    <s v="BMC Code :2009"/>
    <x v="130"/>
    <s v="RAGHUNATHPUR"/>
    <x v="2"/>
    <s v="Indirect"/>
    <n v="99.509999999999991"/>
    <n v="3840.4742999999999"/>
    <n v="0"/>
    <n v="0"/>
    <n v="0"/>
    <n v="0"/>
    <n v="0"/>
    <n v="0"/>
    <n v="3840.4742999999999"/>
    <n v="0"/>
  </r>
  <r>
    <x v="2"/>
    <s v="BMC Code :2009"/>
    <x v="131"/>
    <s v="KULLU"/>
    <x v="2"/>
    <s v="Indirect"/>
    <n v="335.76000000000005"/>
    <n v="13388.476199999999"/>
    <n v="0"/>
    <n v="0"/>
    <n v="0"/>
    <n v="0"/>
    <n v="0"/>
    <n v="0"/>
    <n v="13388.476199999999"/>
    <n v="0"/>
  </r>
  <r>
    <x v="3"/>
    <s v="BMC Code :2001"/>
    <x v="0"/>
    <s v="Itki"/>
    <x v="0"/>
    <s v="Direct"/>
    <n v="10056.44"/>
    <n v="421595.93999999994"/>
    <n v="10056.420000000002"/>
    <n v="420217.87140000006"/>
    <n v="0.04"/>
    <n v="1.6588000000000001"/>
    <n v="10056.460000000003"/>
    <n v="420219.53020000004"/>
    <n v="420219.53020000004"/>
    <n v="10874"/>
  </r>
  <r>
    <x v="3"/>
    <s v="BMC Code :2001"/>
    <x v="1"/>
    <s v="Bero"/>
    <x v="1"/>
    <s v="Direct"/>
    <n v="340.06"/>
    <n v="13052.38"/>
    <n v="333"/>
    <n v="13042.915799999999"/>
    <n v="0"/>
    <n v="0"/>
    <n v="333"/>
    <n v="13042.915799999999"/>
    <n v="13042.915799999999"/>
    <n v="0"/>
  </r>
  <r>
    <x v="3"/>
    <s v="BMC Code :2001"/>
    <x v="2"/>
    <s v="Basila"/>
    <x v="1"/>
    <s v="Direct"/>
    <n v="1160.26"/>
    <n v="43702.240000000005"/>
    <n v="1120.5"/>
    <n v="43637.130100000002"/>
    <n v="0"/>
    <n v="0"/>
    <n v="1120.5"/>
    <n v="43637.130100000002"/>
    <n v="43637.130100000002"/>
    <n v="0"/>
  </r>
  <r>
    <x v="3"/>
    <s v="BMC Code :2001"/>
    <x v="3"/>
    <s v="Erchoro"/>
    <x v="1"/>
    <s v="Direct"/>
    <n v="979.02"/>
    <n v="37632.61"/>
    <n v="966.87999999999977"/>
    <n v="37577.040599999993"/>
    <n v="0"/>
    <n v="0"/>
    <n v="966.87999999999977"/>
    <n v="37577.040599999993"/>
    <n v="37577.040599999993"/>
    <n v="0"/>
  </r>
  <r>
    <x v="3"/>
    <s v="BMC Code :2001"/>
    <x v="4"/>
    <s v="Makunda"/>
    <x v="1"/>
    <s v="Direct"/>
    <n v="683.59999999999991"/>
    <n v="27908.85"/>
    <n v="678.18000000000006"/>
    <n v="27759.407800000001"/>
    <n v="0"/>
    <n v="0"/>
    <n v="678.18000000000006"/>
    <n v="27759.407800000001"/>
    <n v="27759.407800000001"/>
    <n v="0"/>
  </r>
  <r>
    <x v="3"/>
    <s v="BMC Code :2001"/>
    <x v="5"/>
    <s v="NAGRI"/>
    <x v="1"/>
    <s v="Indirect"/>
    <n v="81.17"/>
    <n v="2454.0099999999993"/>
    <n v="0"/>
    <n v="0"/>
    <n v="0"/>
    <n v="0"/>
    <n v="0"/>
    <n v="0"/>
    <n v="2454.0099999999993"/>
    <n v="0"/>
  </r>
  <r>
    <x v="3"/>
    <s v="BMC Code :2001"/>
    <x v="6"/>
    <s v="BOREYA"/>
    <x v="1"/>
    <s v="Direct"/>
    <n v="2928.68"/>
    <n v="118295.96"/>
    <n v="2998.7600000000007"/>
    <n v="122760.45780000002"/>
    <n v="25.4"/>
    <n v="1060.4373000000001"/>
    <n v="3024.1600000000008"/>
    <n v="123820.89510000002"/>
    <n v="118295.96"/>
    <n v="0"/>
  </r>
  <r>
    <x v="3"/>
    <s v="BMC Code :2001"/>
    <x v="7"/>
    <s v="ITA CHILDRI"/>
    <x v="1"/>
    <s v="Direct"/>
    <n v="119.39999999999999"/>
    <n v="4866.0400000000009"/>
    <n v="124.92"/>
    <n v="5266.6101000000008"/>
    <n v="0"/>
    <n v="0"/>
    <n v="124.92"/>
    <n v="5266.6101000000008"/>
    <n v="4866.0400000000009"/>
    <n v="0"/>
  </r>
  <r>
    <x v="3"/>
    <s v="BMC Code :2001"/>
    <x v="8"/>
    <s v="DIGHIYA"/>
    <x v="1"/>
    <s v="Direct"/>
    <n v="873.31999999999994"/>
    <n v="33451.01"/>
    <n v="912.33"/>
    <n v="35220.558499999999"/>
    <n v="0"/>
    <n v="0"/>
    <n v="912.33"/>
    <n v="35220.558499999999"/>
    <n v="33451.01"/>
    <n v="0"/>
  </r>
  <r>
    <x v="3"/>
    <s v="BMC Code :2001"/>
    <x v="9"/>
    <s v="KATARPA"/>
    <x v="1"/>
    <s v="Direct"/>
    <n v="432.43999999999994"/>
    <n v="17812.03"/>
    <n v="423.36"/>
    <n v="17773.549599999998"/>
    <n v="0"/>
    <n v="0"/>
    <n v="423.36"/>
    <n v="17773.549599999998"/>
    <n v="17773.549599999998"/>
    <n v="0"/>
  </r>
  <r>
    <x v="3"/>
    <s v="BMC Code :2001"/>
    <x v="10"/>
    <s v="GIRJA TOLI"/>
    <x v="1"/>
    <s v="Indirect"/>
    <n v="33.36"/>
    <n v="1185.29"/>
    <n v="0"/>
    <n v="0"/>
    <n v="0"/>
    <n v="0"/>
    <n v="0"/>
    <n v="0"/>
    <n v="1185.29"/>
    <n v="0"/>
  </r>
  <r>
    <x v="3"/>
    <s v="BMC Code :2001"/>
    <x v="11"/>
    <s v="MURTO"/>
    <x v="1"/>
    <s v="Direct"/>
    <n v="528.98"/>
    <n v="18864.589999999997"/>
    <n v="480.59000000000009"/>
    <n v="19885.813699999999"/>
    <n v="0"/>
    <n v="0"/>
    <n v="480.59000000000009"/>
    <n v="19885.813699999999"/>
    <n v="18864.589999999997"/>
    <n v="0"/>
  </r>
  <r>
    <x v="3"/>
    <s v="BMC Code :2001"/>
    <x v="12"/>
    <s v="KHATRIKHATANGA"/>
    <x v="1"/>
    <s v="Direct"/>
    <n v="362.84"/>
    <n v="14968.04"/>
    <n v="337.76"/>
    <n v="14127.842599999998"/>
    <n v="27.700000000000003"/>
    <n v="1003.789"/>
    <n v="365.46"/>
    <n v="15131.631599999999"/>
    <n v="14968.04"/>
    <n v="0"/>
  </r>
  <r>
    <x v="3"/>
    <s v="BMC Code :2001"/>
    <x v="13"/>
    <s v="GARGAON"/>
    <x v="1"/>
    <s v="Direct"/>
    <n v="166.38"/>
    <n v="6754.9899999999989"/>
    <n v="160.32000000000002"/>
    <n v="6398.7636999999995"/>
    <n v="0"/>
    <n v="0"/>
    <n v="160.32000000000002"/>
    <n v="6398.7636999999995"/>
    <n v="6398.7636999999995"/>
    <n v="0"/>
  </r>
  <r>
    <x v="3"/>
    <s v="BMC Code :2001"/>
    <x v="14"/>
    <s v="GHAGHRA"/>
    <x v="1"/>
    <s v="Direct"/>
    <n v="66.700000000000017"/>
    <n v="2412.29"/>
    <n v="67.039999999999992"/>
    <n v="2403.4587999999994"/>
    <n v="0"/>
    <n v="0"/>
    <n v="67.039999999999992"/>
    <n v="2403.4587999999994"/>
    <n v="2403.4587999999994"/>
    <n v="0"/>
  </r>
  <r>
    <x v="3"/>
    <s v="BMC Code :2001"/>
    <x v="15"/>
    <s v="CHACHGURA"/>
    <x v="1"/>
    <s v="Indirect"/>
    <n v="397.32000000000005"/>
    <n v="14942.28"/>
    <n v="0"/>
    <n v="0"/>
    <n v="0"/>
    <n v="0"/>
    <n v="0"/>
    <n v="0"/>
    <n v="14942.28"/>
    <n v="0"/>
  </r>
  <r>
    <x v="3"/>
    <s v="BMC Code :2001"/>
    <x v="16"/>
    <s v="TIKRA TOLI"/>
    <x v="1"/>
    <s v="Direct"/>
    <n v="470.26000000000005"/>
    <n v="17033.259999999998"/>
    <n v="480.68"/>
    <n v="17520.691600000006"/>
    <n v="0"/>
    <n v="0"/>
    <n v="480.68"/>
    <n v="17520.691600000006"/>
    <n v="17033.259999999998"/>
    <n v="0"/>
  </r>
  <r>
    <x v="3"/>
    <s v="BMC Code :2001"/>
    <x v="17"/>
    <s v="Gargaon2"/>
    <x v="1"/>
    <s v="Direct"/>
    <n v="601.88"/>
    <n v="22584.01"/>
    <n v="604.81000000000006"/>
    <n v="22537.704800000003"/>
    <n v="0"/>
    <n v="0"/>
    <n v="604.81000000000006"/>
    <n v="22537.704800000003"/>
    <n v="22537.704800000003"/>
    <n v="0"/>
  </r>
  <r>
    <x v="3"/>
    <s v="BMC Code :2001"/>
    <x v="18"/>
    <s v="TERO"/>
    <x v="1"/>
    <s v="Direct"/>
    <n v="140.16"/>
    <n v="5194.12"/>
    <n v="130.66999999999999"/>
    <n v="5287.3743999999997"/>
    <n v="0"/>
    <n v="0"/>
    <n v="130.66999999999999"/>
    <n v="5287.3743999999997"/>
    <n v="5194.12"/>
    <n v="0"/>
  </r>
  <r>
    <x v="3"/>
    <s v="BMC Code :2001"/>
    <x v="19"/>
    <s v="RONHE"/>
    <x v="1"/>
    <s v="Direct"/>
    <n v="447.33999999999992"/>
    <n v="18593.060000000001"/>
    <n v="445.18"/>
    <n v="18554.907600000002"/>
    <n v="0"/>
    <n v="0"/>
    <n v="445.18"/>
    <n v="18554.907600000002"/>
    <n v="18554.907600000002"/>
    <n v="0"/>
  </r>
  <r>
    <x v="3"/>
    <s v="BMC Code :2001"/>
    <x v="20"/>
    <s v="DARKHANDREY"/>
    <x v="1"/>
    <s v="Direct"/>
    <n v="448.93999999999994"/>
    <n v="17416.09"/>
    <n v="452.08"/>
    <n v="17328.180500000002"/>
    <n v="0"/>
    <n v="0"/>
    <n v="452.08"/>
    <n v="17328.180500000002"/>
    <n v="17328.180500000002"/>
    <n v="0"/>
  </r>
  <r>
    <x v="3"/>
    <s v="BMC Code :2001"/>
    <x v="21"/>
    <s v="Kumbatoli"/>
    <x v="1"/>
    <s v="Direct"/>
    <n v="841.10000000000014"/>
    <n v="31814.369999999995"/>
    <n v="853.7700000000001"/>
    <n v="33246.132899999997"/>
    <n v="0"/>
    <n v="0"/>
    <n v="853.7700000000001"/>
    <n v="33246.132899999997"/>
    <n v="31814.369999999995"/>
    <n v="0"/>
  </r>
  <r>
    <x v="3"/>
    <s v="BMC Code :2001"/>
    <x v="24"/>
    <s v="MASU"/>
    <x v="1"/>
    <s v="Direct"/>
    <n v="593.66000000000008"/>
    <n v="24386.7"/>
    <n v="610.30999999999995"/>
    <n v="24267.134900000001"/>
    <n v="0"/>
    <n v="0"/>
    <n v="610.30999999999995"/>
    <n v="24267.134900000001"/>
    <n v="24267.134900000001"/>
    <n v="0"/>
  </r>
  <r>
    <x v="3"/>
    <s v="BMC Code :2001"/>
    <x v="25"/>
    <s v="PANDEPARA"/>
    <x v="1"/>
    <s v="Indirect"/>
    <n v="175.78"/>
    <n v="6223.6400000000012"/>
    <n v="0"/>
    <n v="0"/>
    <n v="0"/>
    <n v="0"/>
    <n v="0"/>
    <n v="0"/>
    <n v="6223.6400000000012"/>
    <n v="0"/>
  </r>
  <r>
    <x v="3"/>
    <s v="BMC Code :2001"/>
    <x v="26"/>
    <s v="KARANJI 2"/>
    <x v="1"/>
    <s v="Direct"/>
    <n v="167.02"/>
    <n v="6044.88"/>
    <n v="173.27999999999997"/>
    <n v="6834.1145999999999"/>
    <n v="0"/>
    <n v="0"/>
    <n v="173.27999999999997"/>
    <n v="6834.1145999999999"/>
    <n v="6044.88"/>
    <n v="0"/>
  </r>
  <r>
    <x v="3"/>
    <s v="BMC Code :2001"/>
    <x v="27"/>
    <s v="ITKI 2"/>
    <x v="1"/>
    <s v="Indirect"/>
    <n v="78.36"/>
    <n v="2788.7599999999998"/>
    <n v="0"/>
    <n v="0"/>
    <n v="0"/>
    <n v="0"/>
    <n v="0"/>
    <n v="0"/>
    <n v="2788.7599999999998"/>
    <n v="0"/>
  </r>
  <r>
    <x v="3"/>
    <s v="BMC Code :2001"/>
    <x v="28"/>
    <s v="SEMRA"/>
    <x v="1"/>
    <s v="Direct"/>
    <n v="266.88"/>
    <n v="10744.78"/>
    <n v="265.92999999999995"/>
    <n v="10596.1281"/>
    <n v="0"/>
    <n v="0"/>
    <n v="265.92999999999995"/>
    <n v="10596.1281"/>
    <n v="10596.1281"/>
    <n v="0"/>
  </r>
  <r>
    <x v="3"/>
    <s v="BMC Code :2001"/>
    <x v="135"/>
    <s v="PISKA"/>
    <x v="1"/>
    <s v="Direct"/>
    <n v="195.86999999999998"/>
    <n v="7771.0200000000013"/>
    <n v="196.57999999999998"/>
    <n v="7919.094900000001"/>
    <n v="0"/>
    <n v="0"/>
    <n v="196.57999999999998"/>
    <n v="7919.094900000001"/>
    <n v="7771.0200000000013"/>
    <n v="0"/>
  </r>
  <r>
    <x v="3"/>
    <s v="BMC Code :2002"/>
    <x v="29"/>
    <s v="Paali"/>
    <x v="0"/>
    <s v="Direct"/>
    <n v="3613.8"/>
    <n v="149598.95000000001"/>
    <n v="3560.0000000000009"/>
    <n v="147439.32399999999"/>
    <n v="53.8"/>
    <n v="2237.877"/>
    <n v="3613.8000000000011"/>
    <n v="149677.201"/>
    <n v="149598.95000000001"/>
    <n v="0"/>
  </r>
  <r>
    <x v="3"/>
    <s v="BMC Code :2002"/>
    <x v="30"/>
    <s v="Jari"/>
    <x v="1"/>
    <s v="Direct"/>
    <n v="1002.6"/>
    <n v="39596.29"/>
    <n v="945.96"/>
    <n v="39651.838299999996"/>
    <n v="0"/>
    <n v="0"/>
    <n v="945.96"/>
    <n v="39651.838299999996"/>
    <n v="39596.29"/>
    <n v="0"/>
  </r>
  <r>
    <x v="3"/>
    <s v="BMC Code :2002"/>
    <x v="31"/>
    <s v="Bijuliya"/>
    <x v="1"/>
    <s v="Direct"/>
    <n v="1342.3"/>
    <n v="52345.49"/>
    <n v="1363.7499999999998"/>
    <n v="54692.917600000001"/>
    <n v="0"/>
    <n v="0"/>
    <n v="1363.7499999999998"/>
    <n v="54692.917600000001"/>
    <n v="52345.49"/>
    <n v="0"/>
  </r>
  <r>
    <x v="3"/>
    <s v="BMC Code :2002"/>
    <x v="32"/>
    <s v="Pandra"/>
    <x v="1"/>
    <s v="Direct"/>
    <n v="157.30000000000001"/>
    <n v="6421.75"/>
    <n v="154.56"/>
    <n v="6047.4560999999994"/>
    <n v="0"/>
    <n v="0"/>
    <n v="154.56"/>
    <n v="6047.4560999999994"/>
    <n v="6047.4560999999994"/>
    <n v="0"/>
  </r>
  <r>
    <x v="3"/>
    <s v="BMC Code :2002"/>
    <x v="33"/>
    <s v="BASKI"/>
    <x v="1"/>
    <s v="Direct"/>
    <n v="421.79999999999995"/>
    <n v="16497.45"/>
    <n v="426.89999999999992"/>
    <n v="16482.529200000001"/>
    <n v="0"/>
    <n v="0"/>
    <n v="426.89999999999992"/>
    <n v="16482.529200000001"/>
    <n v="16482.529200000001"/>
    <n v="0"/>
  </r>
  <r>
    <x v="3"/>
    <s v="BMC Code :2002"/>
    <x v="34"/>
    <s v="RANIKHATANGA"/>
    <x v="1"/>
    <s v="Direct"/>
    <n v="1732.4"/>
    <n v="66274.87"/>
    <n v="1745.38"/>
    <n v="68305.809099999999"/>
    <n v="0"/>
    <n v="0"/>
    <n v="1745.38"/>
    <n v="68305.809099999999"/>
    <n v="66274.87"/>
    <n v="0"/>
  </r>
  <r>
    <x v="3"/>
    <s v="BMC Code :2002"/>
    <x v="35"/>
    <s v="SURSA"/>
    <x v="1"/>
    <s v="Direct"/>
    <n v="929.2"/>
    <n v="37653.589999999997"/>
    <n v="920.04"/>
    <n v="35848.912499999999"/>
    <n v="0"/>
    <n v="0"/>
    <n v="920.04"/>
    <n v="35848.912499999999"/>
    <n v="35848.912499999999"/>
    <n v="0"/>
  </r>
  <r>
    <x v="3"/>
    <s v="BMC Code :2002"/>
    <x v="36"/>
    <s v="CHIPRA"/>
    <x v="1"/>
    <s v="Direct"/>
    <n v="479.4"/>
    <n v="18674.509999999998"/>
    <n v="479.15"/>
    <n v="19011.264999999996"/>
    <n v="0"/>
    <n v="0"/>
    <n v="479.15"/>
    <n v="19011.264999999996"/>
    <n v="18674.509999999998"/>
    <n v="0"/>
  </r>
  <r>
    <x v="3"/>
    <s v="BMC Code :2002"/>
    <x v="37"/>
    <s v="DHONTHA TOLI"/>
    <x v="1"/>
    <s v="Direct"/>
    <n v="669.90000000000009"/>
    <n v="25453.449999999997"/>
    <n v="664.09"/>
    <n v="24675.417099999999"/>
    <n v="0"/>
    <n v="0"/>
    <n v="664.09"/>
    <n v="24675.417099999999"/>
    <n v="24675.417099999999"/>
    <n v="0"/>
  </r>
  <r>
    <x v="3"/>
    <s v="BMC Code :2002"/>
    <x v="39"/>
    <s v="BAJPUR"/>
    <x v="1"/>
    <s v="Indirect"/>
    <n v="487.79999999999995"/>
    <n v="18498.64"/>
    <n v="0"/>
    <n v="0"/>
    <n v="0"/>
    <n v="0"/>
    <n v="0"/>
    <n v="0"/>
    <n v="18498.64"/>
    <n v="0"/>
  </r>
  <r>
    <x v="3"/>
    <s v="BMC Code :2002"/>
    <x v="40"/>
    <s v="BARGARI"/>
    <x v="1"/>
    <s v="Direct"/>
    <n v="677.69999999999993"/>
    <n v="26448.300000000003"/>
    <n v="705.09999999999991"/>
    <n v="27033.598500000004"/>
    <n v="0"/>
    <n v="0"/>
    <n v="705.09999999999991"/>
    <n v="27033.598500000004"/>
    <n v="26448.300000000003"/>
    <n v="0"/>
  </r>
  <r>
    <x v="3"/>
    <s v="BMC Code :2002"/>
    <x v="41"/>
    <s v="PATRATOLI"/>
    <x v="1"/>
    <s v="Direct"/>
    <n v="1172.5999999999999"/>
    <n v="45245.94000000001"/>
    <n v="1150.5999999999997"/>
    <n v="45147.594199999992"/>
    <n v="0"/>
    <n v="0"/>
    <n v="1150.5999999999997"/>
    <n v="45147.594199999992"/>
    <n v="45147.594199999992"/>
    <n v="0"/>
  </r>
  <r>
    <x v="3"/>
    <s v="BMC Code :2002"/>
    <x v="42"/>
    <s v="BANAPIRI"/>
    <x v="1"/>
    <s v="Indirect"/>
    <n v="94.7"/>
    <n v="3697.78"/>
    <n v="0"/>
    <n v="0"/>
    <n v="0"/>
    <n v="0"/>
    <n v="0"/>
    <n v="0"/>
    <n v="3697.78"/>
    <n v="0"/>
  </r>
  <r>
    <x v="3"/>
    <s v="BMC Code :2002"/>
    <x v="43"/>
    <s v="TIKO TOLI"/>
    <x v="1"/>
    <s v="Direct"/>
    <n v="886.3"/>
    <n v="35107.01"/>
    <n v="795.09999999999991"/>
    <n v="33808.612399999991"/>
    <n v="31.560000000000002"/>
    <n v="1272.7988"/>
    <n v="826.65999999999985"/>
    <n v="35081.411199999988"/>
    <n v="35081.411199999988"/>
    <n v="0"/>
  </r>
  <r>
    <x v="3"/>
    <s v="BMC Code :2002"/>
    <x v="44"/>
    <s v="PUNGI"/>
    <x v="1"/>
    <s v="Direct"/>
    <n v="300.7"/>
    <n v="11882.71"/>
    <n v="286.59000000000009"/>
    <n v="11872.805200000003"/>
    <n v="0"/>
    <n v="0"/>
    <n v="286.59000000000009"/>
    <n v="11872.805200000003"/>
    <n v="11872.805200000003"/>
    <n v="0"/>
  </r>
  <r>
    <x v="3"/>
    <s v="BMC Code :2002"/>
    <x v="45"/>
    <s v="BARTOLI"/>
    <x v="1"/>
    <s v="Direct"/>
    <n v="386.1"/>
    <n v="15401.259999999998"/>
    <n v="367.0800000000001"/>
    <n v="14814.382900000001"/>
    <n v="13.120000000000001"/>
    <n v="506.74029999999999"/>
    <n v="380.2000000000001"/>
    <n v="15321.1232"/>
    <n v="15321.1232"/>
    <n v="0"/>
  </r>
  <r>
    <x v="3"/>
    <s v="BMC Code :2002"/>
    <x v="55"/>
    <s v="Baski 2"/>
    <x v="0"/>
    <s v="Direct"/>
    <n v="412.7"/>
    <n v="16074.43"/>
    <n v="411.44"/>
    <n v="16015.9223"/>
    <n v="0"/>
    <n v="0"/>
    <n v="411.44"/>
    <n v="16015.9223"/>
    <n v="16015.9223"/>
    <n v="0"/>
  </r>
  <r>
    <x v="3"/>
    <s v="BMC Code :2002"/>
    <x v="56"/>
    <s v="KANBHITHA"/>
    <x v="1"/>
    <s v="Direct"/>
    <n v="652.9"/>
    <n v="22074.46"/>
    <n v="591.62000000000012"/>
    <n v="22001.4107"/>
    <n v="0"/>
    <n v="0"/>
    <n v="591.62000000000012"/>
    <n v="22001.4107"/>
    <n v="22001.4107"/>
    <n v="0"/>
  </r>
  <r>
    <x v="3"/>
    <s v="BMC Code :2002"/>
    <x v="57"/>
    <s v="UCHARI"/>
    <x v="1"/>
    <s v="Direct"/>
    <n v="708.90000000000009"/>
    <n v="27583.030000000002"/>
    <n v="698.95999999999992"/>
    <n v="27690.092799999999"/>
    <n v="0"/>
    <n v="0"/>
    <n v="698.95999999999992"/>
    <n v="27690.092799999999"/>
    <n v="27583.030000000002"/>
    <n v="0"/>
  </r>
  <r>
    <x v="3"/>
    <s v="BMC Code :2003"/>
    <x v="46"/>
    <s v="Hisri Thakurgaon"/>
    <x v="0"/>
    <s v="Direct"/>
    <n v="3815.2999999999993"/>
    <n v="143234.78000000003"/>
    <n v="3815.3500000000004"/>
    <n v="143248.69950000005"/>
    <n v="0"/>
    <n v="0"/>
    <n v="3815.3500000000004"/>
    <n v="143248.69950000005"/>
    <n v="143234.78000000003"/>
    <n v="3061"/>
  </r>
  <r>
    <x v="3"/>
    <s v="BMC Code :2003"/>
    <x v="47"/>
    <s v="UMEDANDA"/>
    <x v="1"/>
    <s v="Direct"/>
    <n v="361.02"/>
    <n v="12749.86"/>
    <n v="361.45"/>
    <n v="12682.843499999997"/>
    <n v="0"/>
    <n v="0"/>
    <n v="361.45"/>
    <n v="12682.843499999997"/>
    <n v="12682.843499999997"/>
    <n v="0"/>
  </r>
  <r>
    <x v="3"/>
    <s v="BMC Code :2003"/>
    <x v="48"/>
    <s v="THAKURGAON"/>
    <x v="1"/>
    <s v="Indirect"/>
    <n v="335.04"/>
    <n v="12029.7"/>
    <n v="0"/>
    <n v="0"/>
    <n v="0"/>
    <n v="0"/>
    <n v="0"/>
    <n v="0"/>
    <n v="12029.7"/>
    <n v="0"/>
  </r>
  <r>
    <x v="3"/>
    <s v="BMC Code :2003"/>
    <x v="49"/>
    <s v="SURID"/>
    <x v="1"/>
    <s v="Direct"/>
    <n v="212.66"/>
    <n v="8244.5800000000017"/>
    <n v="216.12000000000003"/>
    <n v="8609.5828000000001"/>
    <n v="0"/>
    <n v="0"/>
    <n v="216.12000000000003"/>
    <n v="8609.5828000000001"/>
    <n v="8244.5800000000017"/>
    <n v="0"/>
  </r>
  <r>
    <x v="3"/>
    <s v="BMC Code :2003"/>
    <x v="50"/>
    <s v="URUGUTU"/>
    <x v="1"/>
    <s v="Indirect"/>
    <n v="204.6"/>
    <n v="7858.37"/>
    <n v="0"/>
    <n v="0"/>
    <n v="0"/>
    <n v="0"/>
    <n v="0"/>
    <n v="0"/>
    <n v="7858.37"/>
    <n v="0"/>
  </r>
  <r>
    <x v="3"/>
    <s v="BMC Code :2004"/>
    <x v="51"/>
    <s v="CHOREYA"/>
    <x v="0"/>
    <s v="Direct"/>
    <n v="3828.7200000000003"/>
    <n v="122931.89999999998"/>
    <n v="3786.9500000000003"/>
    <n v="121609.2745"/>
    <n v="32.69"/>
    <n v="1195.8723"/>
    <n v="3819.6400000000003"/>
    <n v="122805.1468"/>
    <n v="122805.1468"/>
    <n v="619"/>
  </r>
  <r>
    <x v="3"/>
    <s v="BMC Code :2004"/>
    <x v="52"/>
    <s v="Dombatoli"/>
    <x v="1"/>
    <s v="Direct"/>
    <n v="427.5"/>
    <n v="16183.72"/>
    <n v="425.64"/>
    <n v="16164.662600000001"/>
    <n v="0"/>
    <n v="0"/>
    <n v="425.64"/>
    <n v="16164.662600000001"/>
    <n v="16164.662600000001"/>
    <n v="0"/>
  </r>
  <r>
    <x v="3"/>
    <s v="BMC Code :2004"/>
    <x v="53"/>
    <s v="KADAM TOLI"/>
    <x v="1"/>
    <s v="Direct"/>
    <n v="389.21"/>
    <n v="15726.91"/>
    <n v="386.53000000000003"/>
    <n v="15797.4737"/>
    <n v="0"/>
    <n v="0"/>
    <n v="386.53000000000003"/>
    <n v="15797.4737"/>
    <n v="15726.91"/>
    <n v="0"/>
  </r>
  <r>
    <x v="3"/>
    <s v="BMC Code :2004"/>
    <x v="54"/>
    <s v="MADHUKAM"/>
    <x v="1"/>
    <s v="Direct"/>
    <n v="248.79999999999998"/>
    <n v="9846.9400000000023"/>
    <n v="242.19"/>
    <n v="9951.0061999999998"/>
    <n v="0"/>
    <n v="0"/>
    <n v="242.19"/>
    <n v="9951.0061999999998"/>
    <n v="9846.9400000000023"/>
    <n v="0"/>
  </r>
  <r>
    <x v="3"/>
    <s v="BMC Code :2006"/>
    <x v="58"/>
    <s v="ORMANJHI"/>
    <x v="0"/>
    <s v="Direct"/>
    <n v="651.87999999999988"/>
    <n v="25577.590000000004"/>
    <n v="650.24"/>
    <n v="25451.941700000003"/>
    <n v="0"/>
    <n v="0"/>
    <n v="650.24"/>
    <n v="25451.941700000003"/>
    <n v="25451.941700000003"/>
    <n v="0"/>
  </r>
  <r>
    <x v="3"/>
    <s v="BMC Code :2006"/>
    <x v="59"/>
    <s v="MANDRO"/>
    <x v="1"/>
    <s v="Direct"/>
    <n v="621.04999999999995"/>
    <n v="25300.139999999996"/>
    <n v="620.97"/>
    <n v="25131.685899999997"/>
    <n v="0"/>
    <n v="0"/>
    <n v="620.97"/>
    <n v="25131.685899999997"/>
    <n v="25131.685899999997"/>
    <n v="0"/>
  </r>
  <r>
    <x v="3"/>
    <s v="BMC Code :2006"/>
    <x v="60"/>
    <s v="DUMARDAGA"/>
    <x v="1"/>
    <s v="Direct"/>
    <n v="1955.3100000000002"/>
    <n v="67037.200000000012"/>
    <n v="2119.31"/>
    <n v="75011.907700000011"/>
    <n v="0"/>
    <n v="0"/>
    <n v="2119.31"/>
    <n v="75011.907700000011"/>
    <n v="67037.200000000012"/>
    <n v="0"/>
  </r>
  <r>
    <x v="3"/>
    <s v="BMC Code :2006"/>
    <x v="61"/>
    <s v="CHUTTU"/>
    <x v="1"/>
    <s v="Direct"/>
    <n v="1147.93"/>
    <n v="44509.080000000009"/>
    <n v="1160.8999999999999"/>
    <n v="47044.199800000002"/>
    <n v="0"/>
    <n v="0"/>
    <n v="1160.8999999999999"/>
    <n v="47044.199800000002"/>
    <n v="44509.080000000009"/>
    <n v="0"/>
  </r>
  <r>
    <x v="3"/>
    <s v="BMC Code :2006"/>
    <x v="62"/>
    <s v="JIRABAR"/>
    <x v="1"/>
    <s v="Direct"/>
    <n v="357.49000000000007"/>
    <n v="13909.309999999998"/>
    <n v="365.8599999999999"/>
    <n v="15046.513999999999"/>
    <n v="0"/>
    <n v="0"/>
    <n v="365.8599999999999"/>
    <n v="15046.513999999999"/>
    <n v="13909.309999999998"/>
    <n v="0"/>
  </r>
  <r>
    <x v="3"/>
    <s v="BMC Code :2006"/>
    <x v="63"/>
    <s v="HOCHAR"/>
    <x v="1"/>
    <s v="Direct"/>
    <n v="869.6"/>
    <n v="34619.160000000003"/>
    <n v="860.3900000000001"/>
    <n v="34602.577299999997"/>
    <n v="0"/>
    <n v="0"/>
    <n v="860.3900000000001"/>
    <n v="34602.577299999997"/>
    <n v="34602.577299999997"/>
    <n v="0"/>
  </r>
  <r>
    <x v="3"/>
    <s v="BMC Code :2006"/>
    <x v="64"/>
    <s v="ADELHATU"/>
    <x v="1"/>
    <s v="Direct"/>
    <n v="850.1"/>
    <n v="33312.020000000004"/>
    <n v="828"/>
    <n v="32862.339799999994"/>
    <n v="0"/>
    <n v="0"/>
    <n v="828"/>
    <n v="32862.339799999994"/>
    <n v="32862.339799999994"/>
    <n v="0"/>
  </r>
  <r>
    <x v="3"/>
    <s v="BMC Code :2006"/>
    <x v="65"/>
    <s v="KUCHU"/>
    <x v="1"/>
    <s v="Direct"/>
    <n v="210.95000000000002"/>
    <n v="8615.41"/>
    <n v="207.03"/>
    <n v="8651.7525000000005"/>
    <n v="0"/>
    <n v="0"/>
    <n v="207.03"/>
    <n v="8651.7525000000005"/>
    <n v="8615.41"/>
    <n v="0"/>
  </r>
  <r>
    <x v="3"/>
    <s v="BMC Code :2006"/>
    <x v="137"/>
    <s v="OYANA"/>
    <x v="1"/>
    <s v="Indirect"/>
    <n v="3.8200000000000003"/>
    <n v="114.66"/>
    <n v="0"/>
    <n v="0"/>
    <n v="0"/>
    <n v="0"/>
    <n v="0"/>
    <n v="0"/>
    <n v="114.66"/>
    <n v="0"/>
  </r>
  <r>
    <x v="3"/>
    <s v="BMC Code :2006"/>
    <x v="66"/>
    <s v="CHATAKPUR"/>
    <x v="1"/>
    <s v="Indirect"/>
    <n v="915"/>
    <n v="33438.439999999995"/>
    <n v="0"/>
    <n v="0"/>
    <n v="0"/>
    <n v="0"/>
    <n v="0"/>
    <n v="0"/>
    <n v="33438.439999999995"/>
    <n v="0"/>
  </r>
  <r>
    <x v="3"/>
    <s v="BMC Code :2006"/>
    <x v="67"/>
    <s v="KUKUI"/>
    <x v="1"/>
    <s v="Indirect"/>
    <n v="373.44000000000005"/>
    <n v="15749.490000000002"/>
    <n v="0"/>
    <n v="0"/>
    <n v="0"/>
    <n v="0"/>
    <n v="0"/>
    <n v="0"/>
    <n v="15749.490000000002"/>
    <n v="0"/>
  </r>
  <r>
    <x v="3"/>
    <s v="BMC Code :2006"/>
    <x v="68"/>
    <s v="PANCHOLI"/>
    <x v="1"/>
    <s v="Direct"/>
    <n v="44.66"/>
    <n v="1755.42"/>
    <n v="44.55"/>
    <n v="1706.9849999999999"/>
    <n v="0"/>
    <n v="0"/>
    <n v="44.55"/>
    <n v="1706.9849999999999"/>
    <n v="1706.9849999999999"/>
    <n v="0"/>
  </r>
  <r>
    <x v="3"/>
    <s v="BMC Code :2006"/>
    <x v="69"/>
    <s v="HOCHAR 2"/>
    <x v="1"/>
    <s v="Direct"/>
    <n v="974.33000000000015"/>
    <n v="38114.6"/>
    <n v="971.94000000000017"/>
    <n v="37871.254699999998"/>
    <n v="0"/>
    <n v="0"/>
    <n v="971.94000000000017"/>
    <n v="37871.254699999998"/>
    <n v="37871.254699999998"/>
    <n v="0"/>
  </r>
  <r>
    <x v="3"/>
    <s v="BMC Code :2006"/>
    <x v="138"/>
    <s v="BARAGAIN"/>
    <x v="1"/>
    <s v="Indirect"/>
    <n v="52.43"/>
    <n v="1964.03"/>
    <n v="0"/>
    <n v="0"/>
    <n v="0"/>
    <n v="0"/>
    <n v="0"/>
    <n v="0"/>
    <n v="1964.03"/>
    <n v="0"/>
  </r>
  <r>
    <x v="3"/>
    <s v="BMC Code :2006"/>
    <x v="70"/>
    <s v="MAHESHPUR"/>
    <x v="1"/>
    <s v="Direct"/>
    <n v="615.01"/>
    <n v="22143.039999999997"/>
    <n v="511.36"/>
    <n v="22106.957100000003"/>
    <n v="0"/>
    <n v="0"/>
    <n v="511.36"/>
    <n v="22106.957100000003"/>
    <n v="22106.957100000003"/>
    <n v="0"/>
  </r>
  <r>
    <x v="3"/>
    <s v="BMC Code :2006"/>
    <x v="71"/>
    <s v="DEV DARSHAN"/>
    <x v="1"/>
    <s v="Indirect"/>
    <n v="34.9"/>
    <n v="1236.5899999999999"/>
    <n v="0"/>
    <n v="0"/>
    <n v="0"/>
    <n v="0"/>
    <n v="0"/>
    <n v="0"/>
    <n v="1236.5899999999999"/>
    <n v="0"/>
  </r>
  <r>
    <x v="3"/>
    <s v="BMC Code :2007"/>
    <x v="73"/>
    <s v="PIRAGUTU"/>
    <x v="0"/>
    <s v="Direct"/>
    <n v="825.84999999999991"/>
    <n v="31330.539999999997"/>
    <n v="815.85"/>
    <n v="30971.814400000003"/>
    <n v="0"/>
    <n v="0"/>
    <n v="815.85"/>
    <n v="30971.814400000003"/>
    <n v="30971.814400000003"/>
    <n v="3285"/>
  </r>
  <r>
    <x v="3"/>
    <s v="BMC Code :2007"/>
    <x v="74"/>
    <s v="SARAM"/>
    <x v="1"/>
    <s v="Direct"/>
    <n v="976.32"/>
    <n v="42761.87999999999"/>
    <n v="1075.6200000000001"/>
    <n v="49434.104399999997"/>
    <n v="0"/>
    <n v="0"/>
    <n v="1075.6200000000001"/>
    <n v="49434.104399999997"/>
    <n v="42761.87999999999"/>
    <n v="0"/>
  </r>
  <r>
    <x v="3"/>
    <s v="BMC Code :2007"/>
    <x v="75"/>
    <s v="MURUPIRI"/>
    <x v="1"/>
    <s v="Direct"/>
    <n v="511.91"/>
    <n v="22352.840000000004"/>
    <n v="521.25"/>
    <n v="21795.370599999995"/>
    <n v="36.89"/>
    <n v="1384.1313"/>
    <n v="558.14"/>
    <n v="23179.501899999996"/>
    <n v="22352.840000000004"/>
    <n v="0"/>
  </r>
  <r>
    <x v="3"/>
    <s v="BMC Code :2007"/>
    <x v="76"/>
    <s v="KEDAL"/>
    <x v="1"/>
    <s v="Direct"/>
    <n v="682.59"/>
    <n v="26827.329999999994"/>
    <n v="640.2199999999998"/>
    <n v="26643.958599999998"/>
    <n v="0"/>
    <n v="0"/>
    <n v="640.2199999999998"/>
    <n v="26643.958599999998"/>
    <n v="26643.958599999998"/>
    <n v="0"/>
  </r>
  <r>
    <x v="3"/>
    <s v="BMC Code :2007"/>
    <x v="77"/>
    <s v="SAHEDA"/>
    <x v="1"/>
    <s v="Direct"/>
    <n v="328.28999999999996"/>
    <n v="13615.699999999999"/>
    <n v="303.71999999999997"/>
    <n v="12608.353400000002"/>
    <n v="20.52"/>
    <n v="851.88"/>
    <n v="324.23999999999995"/>
    <n v="13460.233400000001"/>
    <n v="13460.233400000001"/>
    <n v="0"/>
  </r>
  <r>
    <x v="3"/>
    <s v="BMC Code :2007"/>
    <x v="78"/>
    <s v="NABATOLI"/>
    <x v="1"/>
    <s v="Direct"/>
    <n v="485.37"/>
    <n v="19669.080000000002"/>
    <n v="480.28999999999996"/>
    <n v="19463.668699999998"/>
    <n v="0"/>
    <n v="0"/>
    <n v="480.28999999999996"/>
    <n v="19463.668699999998"/>
    <n v="19463.668699999998"/>
    <n v="0"/>
  </r>
  <r>
    <x v="3"/>
    <s v="BMC Code :2007"/>
    <x v="79"/>
    <s v="KARAMBA"/>
    <x v="1"/>
    <s v="Direct"/>
    <n v="241.98999999999998"/>
    <n v="9600.36"/>
    <n v="239.03"/>
    <n v="9474.5177000000003"/>
    <n v="0"/>
    <n v="0"/>
    <n v="239.03"/>
    <n v="9474.5177000000003"/>
    <n v="9474.5177000000003"/>
    <n v="0"/>
  </r>
  <r>
    <x v="3"/>
    <s v="BMC Code :2007"/>
    <x v="80"/>
    <s v="KURALU"/>
    <x v="1"/>
    <s v="Direct"/>
    <n v="391.27999999999992"/>
    <n v="14938.69"/>
    <n v="401.54999999999995"/>
    <n v="15216.688600000001"/>
    <n v="0"/>
    <n v="0"/>
    <n v="401.54999999999995"/>
    <n v="15216.688600000001"/>
    <n v="14938.69"/>
    <n v="0"/>
  </r>
  <r>
    <x v="3"/>
    <s v="BMC Code :2007"/>
    <x v="134"/>
    <s v="MAYAPUR"/>
    <x v="1"/>
    <s v="Direct"/>
    <n v="61.539999999999992"/>
    <n v="2387.15"/>
    <n v="61.88"/>
    <n v="2345.7966000000006"/>
    <n v="0"/>
    <n v="0"/>
    <n v="61.88"/>
    <n v="2345.7966000000006"/>
    <n v="2345.7966000000006"/>
    <n v="0"/>
  </r>
  <r>
    <x v="3"/>
    <s v="BMC Code :2007"/>
    <x v="81"/>
    <s v="MAKKA"/>
    <x v="1"/>
    <s v="Direct"/>
    <n v="468.03"/>
    <n v="20462.47"/>
    <n v="510.17999999999995"/>
    <n v="21432.154500000001"/>
    <n v="0"/>
    <n v="0"/>
    <n v="510.17999999999995"/>
    <n v="21432.154500000001"/>
    <n v="20462.47"/>
    <n v="0"/>
  </r>
  <r>
    <x v="3"/>
    <s v="BMC Code :2007"/>
    <x v="82"/>
    <s v="CHORA"/>
    <x v="1"/>
    <s v="Direct"/>
    <n v="563.41000000000008"/>
    <n v="22066"/>
    <n v="554.28"/>
    <n v="22203.049299999999"/>
    <n v="6.5"/>
    <n v="270.57240000000002"/>
    <n v="560.78"/>
    <n v="22473.6217"/>
    <n v="22066"/>
    <n v="0"/>
  </r>
  <r>
    <x v="3"/>
    <s v="BMC Code :2007"/>
    <x v="83"/>
    <s v="ULATU"/>
    <x v="1"/>
    <s v="Direct"/>
    <n v="620.72"/>
    <n v="26930.959999999999"/>
    <n v="676.76"/>
    <n v="27876.686500000007"/>
    <n v="0"/>
    <n v="0"/>
    <n v="676.76"/>
    <n v="27876.686500000007"/>
    <n v="26930.959999999999"/>
    <n v="0"/>
  </r>
  <r>
    <x v="3"/>
    <s v="BMC Code :2007"/>
    <x v="84"/>
    <s v="USKU"/>
    <x v="1"/>
    <s v="Indirect"/>
    <n v="52.580000000000005"/>
    <n v="2177.21"/>
    <n v="0"/>
    <n v="0"/>
    <n v="0"/>
    <n v="0"/>
    <n v="0"/>
    <n v="0"/>
    <n v="2177.21"/>
    <n v="0"/>
  </r>
  <r>
    <x v="3"/>
    <s v="BMC Code :2007"/>
    <x v="85"/>
    <s v="ICHAPIRI"/>
    <x v="1"/>
    <s v="Direct"/>
    <n v="200.99"/>
    <n v="7990.0099999999993"/>
    <n v="163.57000000000002"/>
    <n v="6618.6896000000006"/>
    <n v="32.08"/>
    <n v="1351.3143000000002"/>
    <n v="195.65000000000003"/>
    <n v="7970.0039000000006"/>
    <n v="7970.0039000000006"/>
    <n v="0"/>
  </r>
  <r>
    <x v="3"/>
    <s v="BMC Code :2008"/>
    <x v="86"/>
    <s v="CHATTI BHANDRA"/>
    <x v="0"/>
    <s v="Direct"/>
    <n v="3431.5199999999995"/>
    <n v="137089.19"/>
    <n v="3431.52"/>
    <n v="137089.20199999999"/>
    <n v="0"/>
    <n v="0"/>
    <n v="3431.52"/>
    <n v="137089.20199999999"/>
    <n v="137089.19"/>
    <n v="103"/>
  </r>
  <r>
    <x v="3"/>
    <s v="BMC Code :2008"/>
    <x v="87"/>
    <s v="BHITTA"/>
    <x v="1"/>
    <s v="Direct"/>
    <n v="436.63999999999993"/>
    <n v="17207.849999999999"/>
    <n v="404.91999999999996"/>
    <n v="16989.479800000001"/>
    <n v="0"/>
    <n v="0"/>
    <n v="404.91999999999996"/>
    <n v="16989.479800000001"/>
    <n v="16989.479800000001"/>
    <n v="0"/>
  </r>
  <r>
    <x v="3"/>
    <s v="BMC Code :2008"/>
    <x v="88"/>
    <s v="Guri"/>
    <x v="1"/>
    <s v="Direct"/>
    <n v="1108.4399999999998"/>
    <n v="44503.48"/>
    <n v="1103.18"/>
    <n v="44413.051700000004"/>
    <n v="9.33"/>
    <n v="329.8175"/>
    <n v="1112.51"/>
    <n v="44742.869200000001"/>
    <n v="44503.48"/>
    <n v="0"/>
  </r>
  <r>
    <x v="3"/>
    <s v="BMC Code :2008"/>
    <x v="89"/>
    <s v="Bhaiyagaon"/>
    <x v="1"/>
    <s v="Direct"/>
    <n v="105.1"/>
    <n v="4125.1100000000006"/>
    <n v="105.53"/>
    <n v="3891.7784999999999"/>
    <n v="0"/>
    <n v="0"/>
    <n v="105.53"/>
    <n v="3891.7784999999999"/>
    <n v="3891.7784999999999"/>
    <n v="0"/>
  </r>
  <r>
    <x v="3"/>
    <s v="BMC Code :2008"/>
    <x v="90"/>
    <s v="Chitri Ambatoli"/>
    <x v="1"/>
    <s v="Direct"/>
    <n v="673.59999999999991"/>
    <n v="27462.990000000005"/>
    <n v="610.33999999999992"/>
    <n v="27447.982199999999"/>
    <n v="0"/>
    <n v="0"/>
    <n v="610.33999999999992"/>
    <n v="27447.982199999999"/>
    <n v="27447.982199999999"/>
    <n v="0"/>
  </r>
  <r>
    <x v="3"/>
    <s v="BMC Code :2008"/>
    <x v="91"/>
    <s v="Rampur"/>
    <x v="1"/>
    <s v="Direct"/>
    <n v="3501.06"/>
    <n v="131795.88"/>
    <n v="3369.7800000000011"/>
    <n v="130531.0306"/>
    <n v="105.67999999999999"/>
    <n v="4118.8225000000002"/>
    <n v="3475.4600000000009"/>
    <n v="134649.85310000001"/>
    <n v="131795.88"/>
    <n v="0"/>
  </r>
  <r>
    <x v="3"/>
    <s v="BMC Code :2008"/>
    <x v="92"/>
    <s v="Ningni"/>
    <x v="1"/>
    <s v="Direct"/>
    <n v="859.28000000000009"/>
    <n v="33626.83"/>
    <n v="867.41000000000008"/>
    <n v="34151.389799999997"/>
    <n v="0"/>
    <n v="0"/>
    <n v="867.41000000000008"/>
    <n v="34151.389799999997"/>
    <n v="33626.83"/>
    <n v="0"/>
  </r>
  <r>
    <x v="3"/>
    <s v="BMC Code :2008"/>
    <x v="93"/>
    <s v="MASHMANO"/>
    <x v="1"/>
    <s v="Direct"/>
    <n v="541.68000000000006"/>
    <n v="20653.169999999995"/>
    <n v="528.34"/>
    <n v="20536.3508"/>
    <n v="0"/>
    <n v="0"/>
    <n v="528.34"/>
    <n v="20536.3508"/>
    <n v="20536.3508"/>
    <n v="0"/>
  </r>
  <r>
    <x v="3"/>
    <s v="BMC Code :2008"/>
    <x v="94"/>
    <s v="PAHARKESA"/>
    <x v="1"/>
    <s v="Direct"/>
    <n v="645.66"/>
    <n v="26205.16"/>
    <n v="648.88"/>
    <n v="27665.314699999999"/>
    <n v="0"/>
    <n v="0"/>
    <n v="648.88"/>
    <n v="27665.314699999999"/>
    <n v="26205.16"/>
    <n v="0"/>
  </r>
  <r>
    <x v="3"/>
    <s v="BMC Code :2008"/>
    <x v="95"/>
    <s v="Mundo"/>
    <x v="1"/>
    <s v="Direct"/>
    <n v="202.73999999999998"/>
    <n v="7911.73"/>
    <n v="194.82999999999998"/>
    <n v="8017.3139999999994"/>
    <n v="0"/>
    <n v="0"/>
    <n v="194.82999999999998"/>
    <n v="8017.3139999999994"/>
    <n v="7911.73"/>
    <n v="0"/>
  </r>
  <r>
    <x v="3"/>
    <s v="BMC Code :2008"/>
    <x v="96"/>
    <s v="BHUJANIYA"/>
    <x v="1"/>
    <s v="Indirect"/>
    <n v="530.94000000000005"/>
    <n v="19835.030000000002"/>
    <n v="0"/>
    <n v="0"/>
    <n v="0"/>
    <n v="0"/>
    <n v="0"/>
    <n v="0"/>
    <n v="19835.030000000002"/>
    <n v="0"/>
  </r>
  <r>
    <x v="3"/>
    <s v="BMC Code :2008"/>
    <x v="97"/>
    <s v="DAARU"/>
    <x v="1"/>
    <s v="Direct"/>
    <n v="448.28"/>
    <n v="17078.330000000002"/>
    <n v="406.3"/>
    <n v="17019.4683"/>
    <n v="0"/>
    <n v="0"/>
    <n v="406.3"/>
    <n v="17019.4683"/>
    <n v="17019.4683"/>
    <n v="0"/>
  </r>
  <r>
    <x v="3"/>
    <s v="BMC Code :2008"/>
    <x v="98"/>
    <s v="CHHARDA"/>
    <x v="1"/>
    <s v="Direct"/>
    <n v="351.2"/>
    <n v="13977.16"/>
    <n v="403.2700000000001"/>
    <n v="16647.2183"/>
    <n v="0"/>
    <n v="0"/>
    <n v="403.2700000000001"/>
    <n v="16647.2183"/>
    <n v="13977.16"/>
    <n v="0"/>
  </r>
  <r>
    <x v="3"/>
    <s v="BMC Code :2008"/>
    <x v="99"/>
    <s v="NADI NAGRA 2"/>
    <x v="1"/>
    <s v="Direct"/>
    <n v="422.38"/>
    <n v="16485.59"/>
    <n v="383.12000000000006"/>
    <n v="15921.871499999997"/>
    <n v="12.49"/>
    <n v="500.39419999999996"/>
    <n v="395.61000000000007"/>
    <n v="16422.265699999996"/>
    <n v="16422.265699999996"/>
    <n v="0"/>
  </r>
  <r>
    <x v="3"/>
    <s v="BMC Code :2008"/>
    <x v="100"/>
    <s v="BASRI NAGRA"/>
    <x v="1"/>
    <s v="Direct"/>
    <n v="179.78000000000003"/>
    <n v="7341.9400000000014"/>
    <n v="180.44"/>
    <n v="7332.7078999999994"/>
    <n v="0"/>
    <n v="0"/>
    <n v="180.44"/>
    <n v="7332.7078999999994"/>
    <n v="7332.7078999999994"/>
    <n v="0"/>
  </r>
  <r>
    <x v="3"/>
    <s v="BMC Code :2008"/>
    <x v="101"/>
    <s v="SORANDA"/>
    <x v="1"/>
    <s v="Direct"/>
    <n v="488.51999999999992"/>
    <n v="19392.43"/>
    <n v="489.41"/>
    <n v="19630.245800000004"/>
    <n v="0"/>
    <n v="0"/>
    <n v="489.41"/>
    <n v="19630.245800000004"/>
    <n v="19392.43"/>
    <n v="0"/>
  </r>
  <r>
    <x v="3"/>
    <s v="BMC Code :2008"/>
    <x v="102"/>
    <s v="KANJO"/>
    <x v="1"/>
    <s v="Direct"/>
    <n v="81.319999999999993"/>
    <n v="2910.85"/>
    <n v="75.14"/>
    <n v="2872.4214000000002"/>
    <n v="0"/>
    <n v="0"/>
    <n v="75.14"/>
    <n v="2872.4214000000002"/>
    <n v="2872.4214000000002"/>
    <n v="0"/>
  </r>
  <r>
    <x v="3"/>
    <s v="BMC Code :2008"/>
    <x v="103"/>
    <s v="ITTA BARHI CHOWK"/>
    <x v="1"/>
    <s v="Direct"/>
    <n v="779.8599999999999"/>
    <n v="31604.38"/>
    <n v="783.61"/>
    <n v="32673.938800000004"/>
    <n v="0"/>
    <n v="0"/>
    <n v="783.61"/>
    <n v="32673.938800000004"/>
    <n v="31604.38"/>
    <n v="0"/>
  </r>
  <r>
    <x v="3"/>
    <s v="BMC Code :2008"/>
    <x v="104"/>
    <s v="MUNDO 2"/>
    <x v="1"/>
    <s v="Indirect"/>
    <n v="496.18000000000006"/>
    <n v="19904.800000000003"/>
    <n v="0"/>
    <n v="0"/>
    <n v="0"/>
    <n v="0"/>
    <n v="0"/>
    <n v="0"/>
    <n v="19904.800000000003"/>
    <n v="0"/>
  </r>
  <r>
    <x v="3"/>
    <s v="BMC Code :2008"/>
    <x v="105"/>
    <s v="LONGA"/>
    <x v="1"/>
    <s v="Direct"/>
    <n v="272.33999999999997"/>
    <n v="9973.2199999999993"/>
    <n v="240.7"/>
    <n v="10093.8758"/>
    <n v="0"/>
    <n v="0"/>
    <n v="240.7"/>
    <n v="10093.8758"/>
    <n v="9973.2199999999993"/>
    <n v="0"/>
  </r>
  <r>
    <x v="3"/>
    <s v="BMC Code :2008"/>
    <x v="106"/>
    <s v="KACHMACHI"/>
    <x v="1"/>
    <s v="Direct"/>
    <n v="348.40000000000003"/>
    <n v="13004.97"/>
    <n v="359.66"/>
    <n v="13684.864300000001"/>
    <n v="0"/>
    <n v="0"/>
    <n v="359.66"/>
    <n v="13684.864300000001"/>
    <n v="13004.97"/>
    <n v="0"/>
  </r>
  <r>
    <x v="3"/>
    <s v="BMC Code :2008"/>
    <x v="107"/>
    <s v="JATARGARI"/>
    <x v="1"/>
    <s v="Direct"/>
    <n v="357.68"/>
    <n v="14752.200000000003"/>
    <n v="563.93999999999994"/>
    <n v="23331.562900000001"/>
    <n v="0"/>
    <n v="0"/>
    <n v="563.93999999999994"/>
    <n v="23331.562900000001"/>
    <n v="14752.200000000003"/>
    <n v="0"/>
  </r>
  <r>
    <x v="3"/>
    <s v="BMC Code :2008"/>
    <x v="110"/>
    <s v="KUNDO AMBATOLI"/>
    <x v="1"/>
    <s v="Indirect"/>
    <n v="82.299999999999983"/>
    <n v="2864.7400000000002"/>
    <n v="0"/>
    <n v="0"/>
    <n v="0"/>
    <n v="0"/>
    <n v="0"/>
    <n v="0"/>
    <n v="2864.7400000000002"/>
    <n v="0"/>
  </r>
  <r>
    <x v="3"/>
    <s v="BMC Code :2008"/>
    <x v="111"/>
    <s v="PAHARKESHA 2"/>
    <x v="1"/>
    <s v="Indirect"/>
    <n v="236.10000000000002"/>
    <n v="8550.66"/>
    <n v="0"/>
    <n v="0"/>
    <n v="0"/>
    <n v="0"/>
    <n v="0"/>
    <n v="0"/>
    <n v="8550.66"/>
    <n v="0"/>
  </r>
  <r>
    <x v="3"/>
    <s v="BMC Code :2008"/>
    <x v="136"/>
    <s v="MALANG TOLI"/>
    <x v="1"/>
    <s v="Indirect"/>
    <n v="322.7"/>
    <n v="12610.16"/>
    <n v="0"/>
    <n v="0"/>
    <n v="0"/>
    <n v="0"/>
    <n v="0"/>
    <n v="0"/>
    <n v="12610.16"/>
    <n v="0"/>
  </r>
  <r>
    <x v="3"/>
    <s v="BMC Code :2009"/>
    <x v="22"/>
    <s v="TUTLO"/>
    <x v="1"/>
    <s v="Direct"/>
    <n v="1172.0300000000002"/>
    <n v="43775.55"/>
    <n v="1122.6400000000001"/>
    <n v="42763.284500000002"/>
    <n v="28.26"/>
    <n v="1072.1817000000001"/>
    <n v="1150.9000000000001"/>
    <n v="43835.466200000003"/>
    <n v="43775.55"/>
    <n v="0"/>
  </r>
  <r>
    <x v="3"/>
    <s v="BMC Code :2009"/>
    <x v="23"/>
    <s v="NARKOPI"/>
    <x v="1"/>
    <s v="Direct"/>
    <n v="687.04"/>
    <n v="26674.19"/>
    <n v="629.97"/>
    <n v="24391.542699999998"/>
    <n v="92.570000000000007"/>
    <n v="3691.6384000000003"/>
    <n v="722.54000000000008"/>
    <n v="28083.181099999998"/>
    <n v="26674.19"/>
    <n v="0"/>
  </r>
  <r>
    <x v="3"/>
    <s v="BMC Code :2009"/>
    <x v="112"/>
    <s v="Chanho"/>
    <x v="0"/>
    <s v="Direct"/>
    <n v="624.76"/>
    <n v="25108.229999999996"/>
    <n v="624.76"/>
    <n v="25112.242600000005"/>
    <n v="0"/>
    <n v="0"/>
    <n v="624.76"/>
    <n v="25112.242600000005"/>
    <n v="25108.229999999996"/>
    <n v="0"/>
  </r>
  <r>
    <x v="3"/>
    <s v="BMC Code :2009"/>
    <x v="113"/>
    <s v="Bajra"/>
    <x v="1"/>
    <s v="Direct"/>
    <n v="451.68"/>
    <n v="17408.400000000001"/>
    <n v="458.15999999999997"/>
    <n v="17219.399200000003"/>
    <n v="0"/>
    <n v="0"/>
    <n v="458.15999999999997"/>
    <n v="17219.399200000003"/>
    <n v="17219.399200000003"/>
    <n v="0"/>
  </r>
  <r>
    <x v="3"/>
    <s v="BMC Code :2009"/>
    <x v="114"/>
    <s v="Naudi"/>
    <x v="1"/>
    <s v="Direct"/>
    <n v="151.61000000000001"/>
    <n v="5776.6399999999994"/>
    <n v="143.96"/>
    <n v="5752.7166000000007"/>
    <n v="0"/>
    <n v="0"/>
    <n v="143.96"/>
    <n v="5752.7166000000007"/>
    <n v="5752.7166000000007"/>
    <n v="0"/>
  </r>
  <r>
    <x v="3"/>
    <s v="BMC Code :2009"/>
    <x v="115"/>
    <s v="DUMRI"/>
    <x v="1"/>
    <s v="Direct"/>
    <n v="410.89000000000004"/>
    <n v="15802.34"/>
    <n v="411.78999999999991"/>
    <n v="15751.929899999999"/>
    <n v="0"/>
    <n v="0"/>
    <n v="411.78999999999991"/>
    <n v="15751.929899999999"/>
    <n v="15751.929899999999"/>
    <n v="0"/>
  </r>
  <r>
    <x v="3"/>
    <s v="BMC Code :2009"/>
    <x v="116"/>
    <s v="GANESHPUR"/>
    <x v="1"/>
    <s v="Direct"/>
    <n v="1529.3600000000001"/>
    <n v="63190.670000000013"/>
    <n v="1507.0800000000004"/>
    <n v="63038.027100000007"/>
    <n v="0"/>
    <n v="0"/>
    <n v="1507.0800000000004"/>
    <n v="63038.027100000007"/>
    <n v="63038.027100000007"/>
    <n v="0"/>
  </r>
  <r>
    <x v="3"/>
    <s v="BMC Code :2009"/>
    <x v="117"/>
    <s v="CHATWAL"/>
    <x v="1"/>
    <s v="Indirect"/>
    <n v="494.56"/>
    <n v="18813.079999999994"/>
    <n v="0"/>
    <n v="0"/>
    <n v="0"/>
    <n v="0"/>
    <n v="0"/>
    <n v="0"/>
    <n v="18813.079999999994"/>
    <n v="0"/>
  </r>
  <r>
    <x v="3"/>
    <s v="BMC Code :2009"/>
    <x v="118"/>
    <s v="BARHE"/>
    <x v="1"/>
    <s v="Direct"/>
    <n v="361.12"/>
    <n v="14420.399999999998"/>
    <n v="334.13"/>
    <n v="14400.057500000003"/>
    <n v="0"/>
    <n v="0"/>
    <n v="334.13"/>
    <n v="14400.057500000003"/>
    <n v="14400.057500000003"/>
    <n v="0"/>
  </r>
  <r>
    <x v="3"/>
    <s v="BMC Code :2009"/>
    <x v="119"/>
    <s v="LUNDRI 2"/>
    <x v="1"/>
    <s v="Direct"/>
    <n v="232.80999999999997"/>
    <n v="9545.1499999999978"/>
    <n v="222.24"/>
    <n v="9742.184699999998"/>
    <n v="0"/>
    <n v="0"/>
    <n v="222.24"/>
    <n v="9742.184699999998"/>
    <n v="9545.1499999999978"/>
    <n v="0"/>
  </r>
  <r>
    <x v="3"/>
    <s v="BMC Code :2009"/>
    <x v="120"/>
    <s v="LUNDRI 1"/>
    <x v="1"/>
    <s v="Direct"/>
    <n v="637.62"/>
    <n v="24591.899999999998"/>
    <n v="581.02"/>
    <n v="22888.577399999998"/>
    <n v="82.1"/>
    <n v="3094.5552000000007"/>
    <n v="663.12"/>
    <n v="25983.132599999997"/>
    <n v="24591.899999999998"/>
    <n v="0"/>
  </r>
  <r>
    <x v="3"/>
    <s v="BMC Code :2009"/>
    <x v="121"/>
    <s v="HUTAR"/>
    <x v="1"/>
    <s v="Direct"/>
    <n v="1112.4299999999998"/>
    <n v="43210.44"/>
    <n v="1120.3900000000001"/>
    <n v="42619.029099999992"/>
    <n v="0"/>
    <n v="0"/>
    <n v="1120.3900000000001"/>
    <n v="42619.029099999992"/>
    <n v="42619.029099999992"/>
    <n v="0"/>
  </r>
  <r>
    <x v="3"/>
    <s v="BMC Code :2009"/>
    <x v="122"/>
    <s v="PAKARIYO"/>
    <x v="1"/>
    <s v="Direct"/>
    <n v="550.13"/>
    <n v="21945.09"/>
    <n v="550.87000000000012"/>
    <n v="21863.095800000003"/>
    <n v="0"/>
    <n v="0"/>
    <n v="550.87000000000012"/>
    <n v="21863.095800000003"/>
    <n v="21863.095800000003"/>
    <n v="0"/>
  </r>
  <r>
    <x v="3"/>
    <s v="BMC Code :2009"/>
    <x v="123"/>
    <s v="NAWATAND"/>
    <x v="1"/>
    <s v="Direct"/>
    <n v="502.85000000000008"/>
    <n v="19930.879999999997"/>
    <n v="496.56000000000006"/>
    <n v="20176.831000000002"/>
    <n v="0"/>
    <n v="0"/>
    <n v="496.56000000000006"/>
    <n v="20176.831000000002"/>
    <n v="19930.879999999997"/>
    <n v="0"/>
  </r>
  <r>
    <x v="3"/>
    <s v="BMC Code :2009"/>
    <x v="124"/>
    <s v="KOTHI TOLA"/>
    <x v="1"/>
    <s v="Indirect"/>
    <n v="197.87999999999997"/>
    <n v="6419.3799999999992"/>
    <n v="0"/>
    <n v="0"/>
    <n v="0"/>
    <n v="0"/>
    <n v="0"/>
    <n v="0"/>
    <n v="6419.3799999999992"/>
    <n v="0"/>
  </r>
  <r>
    <x v="3"/>
    <s v="BMC Code :2009"/>
    <x v="125"/>
    <s v="MADINA NAGAR"/>
    <x v="1"/>
    <s v="Indirect"/>
    <n v="66.22"/>
    <n v="2152.04"/>
    <n v="0"/>
    <n v="0"/>
    <n v="0"/>
    <n v="0"/>
    <n v="0"/>
    <n v="0"/>
    <n v="2152.04"/>
    <n v="0"/>
  </r>
  <r>
    <x v="3"/>
    <s v="BMC Code :2009"/>
    <x v="126"/>
    <s v="PAKARIYO 2"/>
    <x v="1"/>
    <s v="Direct"/>
    <n v="923.99999999999989"/>
    <n v="34910.42"/>
    <n v="872.54"/>
    <n v="34739.4496"/>
    <n v="0"/>
    <n v="0"/>
    <n v="872.54"/>
    <n v="34739.4496"/>
    <n v="34739.4496"/>
    <n v="0"/>
  </r>
  <r>
    <x v="3"/>
    <s v="BMC Code :2009"/>
    <x v="127"/>
    <s v="PATRA TOLI"/>
    <x v="1"/>
    <s v="Direct"/>
    <n v="163.52999999999997"/>
    <n v="6238.7400000000007"/>
    <n v="160.66"/>
    <n v="6220.9048000000003"/>
    <n v="0"/>
    <n v="0"/>
    <n v="160.66"/>
    <n v="6220.9048000000003"/>
    <n v="6220.9048000000003"/>
    <n v="0"/>
  </r>
  <r>
    <x v="3"/>
    <s v="BMC Code :2009"/>
    <x v="128"/>
    <s v="KATAIYA 2"/>
    <x v="1"/>
    <s v="Direct"/>
    <n v="394.87999999999994"/>
    <n v="16036.350000000002"/>
    <n v="378.67000000000007"/>
    <n v="15873.921399999997"/>
    <n v="0"/>
    <n v="0"/>
    <n v="378.67000000000007"/>
    <n v="15873.921399999997"/>
    <n v="15873.921399999997"/>
    <n v="0"/>
  </r>
  <r>
    <x v="3"/>
    <s v="BMC Code :2009"/>
    <x v="129"/>
    <s v="KOKAR"/>
    <x v="1"/>
    <s v="Direct"/>
    <n v="841.71"/>
    <n v="34324.400000000001"/>
    <n v="817.65000000000009"/>
    <n v="34895.364200000004"/>
    <n v="0"/>
    <n v="0"/>
    <n v="817.65000000000009"/>
    <n v="34895.364200000004"/>
    <n v="34324.400000000001"/>
    <n v="0"/>
  </r>
  <r>
    <x v="3"/>
    <s v="BMC Code :2009"/>
    <x v="131"/>
    <s v="KULLU"/>
    <x v="1"/>
    <s v="Indirect"/>
    <n v="363.84000000000003"/>
    <n v="14690.849999999999"/>
    <n v="0"/>
    <n v="0"/>
    <n v="0"/>
    <n v="0"/>
    <n v="0"/>
    <n v="0"/>
    <n v="14690.849999999999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s v="Ranchi"/>
    <s v="01-02 Apr"/>
    <s v="BMC Code :2001"/>
    <x v="0"/>
    <x v="0"/>
    <x v="0"/>
    <s v="Direct"/>
    <n v="9034.34"/>
    <n v="380070.22000000003"/>
    <n v="9074.34"/>
    <n v="381429.66999999993"/>
    <n v="0"/>
    <n v="0"/>
    <n v="9074.34"/>
    <n v="381429.66999999993"/>
    <n v="380070.22000000003"/>
    <n v="6564"/>
    <n v="0"/>
    <n v="1359.4499999998952"/>
    <n v="0"/>
    <n v="0"/>
    <n v="0"/>
    <n v="0"/>
    <n v="373506"/>
    <n v="0"/>
    <n v="0"/>
    <x v="0"/>
    <x v="0"/>
    <n v="0"/>
    <n v="3.5768390377964765E-3"/>
    <n v="16"/>
    <s v="01. 01-02 Apr"/>
    <m/>
  </r>
  <r>
    <s v="Ranchi"/>
    <s v="01-02 Apr"/>
    <s v="BMC Code :2001"/>
    <x v="1"/>
    <x v="1"/>
    <x v="1"/>
    <s v="Direct"/>
    <n v="367.71999999999991"/>
    <n v="14021.189999999999"/>
    <n v="365.72"/>
    <n v="14003.460000000001"/>
    <n v="0"/>
    <n v="0"/>
    <n v="365.72"/>
    <n v="14003.460000000001"/>
    <n v="14003.460000000001"/>
    <n v="0"/>
    <n v="0"/>
    <n v="0"/>
    <n v="0"/>
    <n v="0"/>
    <n v="0"/>
    <n v="0"/>
    <n v="14003"/>
    <n v="0"/>
    <n v="0"/>
    <x v="1"/>
    <x v="0"/>
    <n v="0"/>
    <n v="-1.2645146382010189E-3"/>
    <n v="5"/>
    <s v="01. 01-02 Apr"/>
    <m/>
  </r>
  <r>
    <s v="Ranchi"/>
    <s v="01-02 Apr"/>
    <s v="BMC Code :2001"/>
    <x v="2"/>
    <x v="2"/>
    <x v="1"/>
    <s v="Direct"/>
    <n v="315.74"/>
    <n v="11923.45"/>
    <n v="299.96000000000004"/>
    <n v="11877.56"/>
    <n v="0"/>
    <n v="0"/>
    <n v="299.96000000000004"/>
    <n v="11877.56"/>
    <n v="11877.56"/>
    <n v="0"/>
    <n v="0"/>
    <n v="0"/>
    <n v="0"/>
    <n v="0"/>
    <n v="0"/>
    <n v="0"/>
    <n v="11877"/>
    <n v="0"/>
    <n v="0"/>
    <x v="2"/>
    <x v="0"/>
    <n v="1"/>
    <n v="-3.8487182820409558E-3"/>
    <n v="20"/>
    <s v="01. 01-02 Apr"/>
    <m/>
  </r>
  <r>
    <s v="Ranchi"/>
    <s v="01-02 Apr"/>
    <s v="BMC Code :2001"/>
    <x v="3"/>
    <x v="3"/>
    <x v="1"/>
    <s v="Direct"/>
    <n v="540.88"/>
    <n v="18965.27"/>
    <n v="541.83999999999992"/>
    <n v="20333.13"/>
    <n v="0"/>
    <n v="0"/>
    <n v="541.83999999999992"/>
    <n v="20333.13"/>
    <n v="18965.27"/>
    <n v="0"/>
    <n v="0"/>
    <n v="1367.8600000000006"/>
    <n v="0"/>
    <n v="0"/>
    <n v="0"/>
    <n v="0"/>
    <n v="18964"/>
    <n v="0"/>
    <n v="0"/>
    <x v="3"/>
    <x v="1"/>
    <n v="1"/>
    <n v="7.2124467513512883E-2"/>
    <n v="16"/>
    <s v="01. 01-02 Apr"/>
    <s v="Letter not received"/>
  </r>
  <r>
    <s v="Ranchi"/>
    <s v="01-02 Apr"/>
    <s v="BMC Code :2001"/>
    <x v="4"/>
    <x v="4"/>
    <x v="1"/>
    <s v="Direct"/>
    <n v="178.07999999999998"/>
    <n v="6979.17"/>
    <n v="177.96"/>
    <n v="7196.8000000000011"/>
    <n v="0"/>
    <n v="0"/>
    <n v="177.96"/>
    <n v="7196.8000000000011"/>
    <n v="6979.17"/>
    <n v="0"/>
    <n v="0"/>
    <n v="217.63000000000102"/>
    <n v="0"/>
    <n v="0"/>
    <n v="0"/>
    <n v="0"/>
    <n v="6979"/>
    <n v="0"/>
    <n v="0"/>
    <x v="4"/>
    <x v="0"/>
    <n v="0"/>
    <n v="3.1182791076876049E-2"/>
    <n v="5"/>
    <s v="01. 01-02 Apr"/>
    <m/>
  </r>
  <r>
    <s v="Ranchi"/>
    <s v="01-02 Apr"/>
    <s v="BMC Code :2001"/>
    <x v="5"/>
    <x v="5"/>
    <x v="2"/>
    <s v="Indirect"/>
    <n v="25.5"/>
    <n v="731.59999999999991"/>
    <n v="0"/>
    <n v="0"/>
    <n v="0"/>
    <n v="0"/>
    <n v="0"/>
    <n v="0"/>
    <n v="731.59999999999991"/>
    <n v="0"/>
    <n v="0"/>
    <n v="0"/>
    <n v="0"/>
    <n v="0"/>
    <n v="0"/>
    <n v="0"/>
    <n v="0"/>
    <n v="0"/>
    <n v="731.59999999999991"/>
    <x v="5"/>
    <x v="0"/>
    <n v="0"/>
    <n v="-1"/>
    <n v="0"/>
    <s v="01. 01-02 Apr"/>
    <m/>
  </r>
  <r>
    <s v="Ranchi"/>
    <s v="01-02 Apr"/>
    <s v="BMC Code :2001"/>
    <x v="6"/>
    <x v="6"/>
    <x v="1"/>
    <s v="Direct"/>
    <n v="824.06"/>
    <n v="32281.439999999999"/>
    <n v="828.67"/>
    <n v="33382.11"/>
    <n v="0"/>
    <n v="0"/>
    <n v="828.67"/>
    <n v="33382.11"/>
    <n v="32281.439999999999"/>
    <n v="0"/>
    <n v="0"/>
    <n v="1100.6700000000019"/>
    <n v="0"/>
    <n v="0"/>
    <n v="0"/>
    <n v="0"/>
    <n v="32281"/>
    <n v="0"/>
    <n v="0"/>
    <x v="6"/>
    <x v="1"/>
    <n v="0"/>
    <n v="3.409606262917645E-2"/>
    <n v="51"/>
    <s v="01. 01-02 Apr"/>
    <s v="Letter not received"/>
  </r>
  <r>
    <s v="Ranchi"/>
    <s v="01-02 Apr"/>
    <s v="BMC Code :2001"/>
    <x v="7"/>
    <x v="7"/>
    <x v="1"/>
    <s v="Direct"/>
    <n v="40.14"/>
    <n v="1689.08"/>
    <n v="42.11"/>
    <n v="1716.0000000000002"/>
    <n v="0"/>
    <n v="0"/>
    <n v="42.11"/>
    <n v="1716.0000000000002"/>
    <n v="1689.08"/>
    <n v="0"/>
    <n v="0"/>
    <n v="26.9200000000003"/>
    <n v="0"/>
    <n v="0"/>
    <n v="0"/>
    <n v="0"/>
    <n v="1689"/>
    <n v="0"/>
    <n v="0"/>
    <x v="7"/>
    <x v="0"/>
    <n v="0"/>
    <n v="1.5937670211002619E-2"/>
    <n v="11"/>
    <s v="01. 01-02 Apr"/>
    <m/>
  </r>
  <r>
    <s v="Ranchi"/>
    <s v="01-02 Apr"/>
    <s v="BMC Code :2001"/>
    <x v="8"/>
    <x v="8"/>
    <x v="1"/>
    <s v="Direct"/>
    <n v="369.38"/>
    <n v="13806.14"/>
    <n v="374.33"/>
    <n v="14356.61"/>
    <n v="0"/>
    <n v="0"/>
    <n v="374.33"/>
    <n v="14356.61"/>
    <n v="13806.14"/>
    <n v="0"/>
    <n v="0"/>
    <n v="550.47000000000116"/>
    <n v="0"/>
    <n v="0"/>
    <n v="0"/>
    <n v="0"/>
    <n v="13806"/>
    <n v="0"/>
    <n v="0"/>
    <x v="8"/>
    <x v="0"/>
    <n v="0"/>
    <n v="3.9871390555216824E-2"/>
    <n v="21"/>
    <s v="01. 01-02 Apr"/>
    <m/>
  </r>
  <r>
    <s v="Ranchi"/>
    <s v="01-02 Apr"/>
    <s v="BMC Code :2001"/>
    <x v="9"/>
    <x v="9"/>
    <x v="1"/>
    <s v="Direct"/>
    <n v="124.78"/>
    <n v="4937.59"/>
    <n v="119.99000000000001"/>
    <n v="4908.99"/>
    <n v="0"/>
    <n v="0"/>
    <n v="119.99000000000001"/>
    <n v="4908.99"/>
    <n v="4908.99"/>
    <n v="0"/>
    <n v="0"/>
    <n v="0"/>
    <n v="0"/>
    <n v="0"/>
    <n v="0"/>
    <n v="0"/>
    <n v="4911"/>
    <n v="0"/>
    <n v="0"/>
    <x v="9"/>
    <x v="0"/>
    <n v="-2"/>
    <n v="-5.7922994821360957E-3"/>
    <n v="15"/>
    <s v="01. 01-02 Apr"/>
    <m/>
  </r>
  <r>
    <s v="Ranchi"/>
    <s v="01-02 Apr"/>
    <s v="BMC Code :2001"/>
    <x v="10"/>
    <x v="10"/>
    <x v="1"/>
    <s v="Direct"/>
    <n v="178.92"/>
    <n v="6809.93"/>
    <n v="176.60999999999999"/>
    <n v="7164.94"/>
    <n v="9.2899999999999991"/>
    <n v="311.99"/>
    <n v="185.89999999999998"/>
    <n v="7476.9299999999994"/>
    <n v="6809.93"/>
    <n v="0"/>
    <n v="0"/>
    <n v="666.99999999999909"/>
    <n v="0"/>
    <n v="0"/>
    <n v="0"/>
    <n v="0"/>
    <n v="6497"/>
    <n v="312"/>
    <n v="0"/>
    <x v="10"/>
    <x v="0"/>
    <n v="1"/>
    <n v="9.7945206485235387E-2"/>
    <n v="12"/>
    <s v="01. 01-02 Apr"/>
    <m/>
  </r>
  <r>
    <s v="Ranchi"/>
    <s v="01-02 Apr"/>
    <s v="BMC Code :2001"/>
    <x v="11"/>
    <x v="11"/>
    <x v="1"/>
    <s v="Direct"/>
    <n v="101.36"/>
    <n v="4052.8399999999997"/>
    <n v="101.94"/>
    <n v="4093.1400000000003"/>
    <n v="0"/>
    <n v="0"/>
    <n v="101.94"/>
    <n v="4093.1400000000003"/>
    <n v="4052.8399999999997"/>
    <n v="0"/>
    <n v="0"/>
    <n v="40.300000000000637"/>
    <n v="0"/>
    <n v="0"/>
    <n v="0"/>
    <n v="0"/>
    <n v="4053"/>
    <n v="0"/>
    <n v="0"/>
    <x v="11"/>
    <x v="0"/>
    <n v="0"/>
    <n v="9.9436444567267985E-3"/>
    <n v="3"/>
    <s v="01. 01-02 Apr"/>
    <m/>
  </r>
  <r>
    <s v="Ranchi"/>
    <s v="01-02 Apr"/>
    <s v="BMC Code :2001"/>
    <x v="12"/>
    <x v="12"/>
    <x v="1"/>
    <s v="Direct"/>
    <n v="128.24"/>
    <n v="4704.0999999999995"/>
    <n v="129.07"/>
    <n v="5007.3100000000004"/>
    <n v="0"/>
    <n v="0"/>
    <n v="129.07"/>
    <n v="5007.3100000000004"/>
    <n v="4704.0999999999995"/>
    <n v="0"/>
    <n v="0"/>
    <n v="303.21000000000095"/>
    <n v="0"/>
    <n v="0"/>
    <n v="0"/>
    <n v="0"/>
    <n v="4704"/>
    <n v="0"/>
    <n v="0"/>
    <x v="12"/>
    <x v="0"/>
    <n v="0"/>
    <n v="6.445653791373504E-2"/>
    <n v="2"/>
    <s v="01. 01-02 Apr"/>
    <m/>
  </r>
  <r>
    <s v="Ranchi"/>
    <s v="01-02 Apr"/>
    <s v="BMC Code :2001"/>
    <x v="13"/>
    <x v="13"/>
    <x v="1"/>
    <s v="Indirect"/>
    <n v="33.200000000000003"/>
    <n v="1223.8800000000001"/>
    <n v="0"/>
    <n v="0"/>
    <n v="0"/>
    <n v="0"/>
    <n v="0"/>
    <n v="0"/>
    <n v="1223.8800000000001"/>
    <n v="0"/>
    <n v="0"/>
    <n v="0"/>
    <n v="0"/>
    <n v="0"/>
    <n v="0"/>
    <n v="0"/>
    <n v="0"/>
    <n v="0"/>
    <n v="1223.8800000000001"/>
    <x v="5"/>
    <x v="0"/>
    <n v="0"/>
    <n v="-1"/>
    <n v="0"/>
    <s v="01. 01-02 Apr"/>
    <m/>
  </r>
  <r>
    <s v="Ranchi"/>
    <s v="01-02 Apr"/>
    <s v="BMC Code :2001"/>
    <x v="14"/>
    <x v="14"/>
    <x v="1"/>
    <s v="Indirect"/>
    <n v="116.53999999999999"/>
    <n v="4512.5300000000007"/>
    <n v="0"/>
    <n v="0"/>
    <n v="0"/>
    <n v="0"/>
    <n v="0"/>
    <n v="0"/>
    <n v="4512.5300000000007"/>
    <n v="0"/>
    <n v="0"/>
    <n v="0"/>
    <n v="0"/>
    <n v="0"/>
    <n v="0"/>
    <n v="0"/>
    <n v="0"/>
    <n v="0"/>
    <n v="4512.5300000000007"/>
    <x v="5"/>
    <x v="0"/>
    <n v="0"/>
    <n v="-1"/>
    <n v="0"/>
    <s v="01. 01-02 Apr"/>
    <m/>
  </r>
  <r>
    <s v="Ranchi"/>
    <s v="01-02 Apr"/>
    <s v="BMC Code :2001"/>
    <x v="15"/>
    <x v="15"/>
    <x v="1"/>
    <s v="Direct"/>
    <n v="78.02"/>
    <n v="2800.7200000000003"/>
    <n v="79.88"/>
    <n v="2877.05"/>
    <n v="0"/>
    <n v="0"/>
    <n v="79.88"/>
    <n v="2877.05"/>
    <n v="2800.7200000000003"/>
    <n v="0"/>
    <n v="0"/>
    <n v="76.329999999999927"/>
    <n v="0"/>
    <n v="0"/>
    <n v="0"/>
    <n v="0"/>
    <n v="2801"/>
    <n v="0"/>
    <n v="0"/>
    <x v="13"/>
    <x v="0"/>
    <n v="0"/>
    <n v="2.7253706189836871E-2"/>
    <n v="1"/>
    <s v="01. 01-02 Apr"/>
    <m/>
  </r>
  <r>
    <s v="Ranchi"/>
    <s v="01-02 Apr"/>
    <s v="BMC Code :2001"/>
    <x v="16"/>
    <x v="16"/>
    <x v="1"/>
    <s v="Direct"/>
    <n v="214.62"/>
    <n v="8208.01"/>
    <n v="214.26"/>
    <n v="8103.3799999999992"/>
    <n v="0"/>
    <n v="0"/>
    <n v="214.26"/>
    <n v="8103.3799999999992"/>
    <n v="8103.3799999999992"/>
    <n v="0"/>
    <n v="0"/>
    <n v="0"/>
    <n v="0"/>
    <n v="0"/>
    <n v="0"/>
    <n v="0"/>
    <n v="8103"/>
    <n v="0"/>
    <n v="0"/>
    <x v="14"/>
    <x v="0"/>
    <n v="0"/>
    <n v="-1.2747304157767963E-2"/>
    <n v="7"/>
    <s v="01. 01-02 Apr"/>
    <m/>
  </r>
  <r>
    <s v="Ranchi"/>
    <s v="01-02 Apr"/>
    <s v="BMC Code :2001"/>
    <x v="17"/>
    <x v="17"/>
    <x v="1"/>
    <s v="Direct"/>
    <n v="27.080000000000002"/>
    <n v="1045.46"/>
    <n v="29.380000000000003"/>
    <n v="1169.43"/>
    <n v="0"/>
    <n v="0"/>
    <n v="29.380000000000003"/>
    <n v="1169.43"/>
    <n v="1045.46"/>
    <n v="0"/>
    <n v="0"/>
    <n v="123.97000000000003"/>
    <n v="0"/>
    <n v="0"/>
    <n v="0"/>
    <n v="0"/>
    <n v="1045"/>
    <n v="0"/>
    <n v="0"/>
    <x v="15"/>
    <x v="0"/>
    <n v="0"/>
    <n v="0.11857938132496702"/>
    <n v="5"/>
    <s v="01. 01-02 Apr"/>
    <m/>
  </r>
  <r>
    <s v="Ranchi"/>
    <s v="01-02 Apr"/>
    <s v="BMC Code :2001"/>
    <x v="18"/>
    <x v="18"/>
    <x v="1"/>
    <s v="Direct"/>
    <n v="162.85999999999999"/>
    <n v="6660.25"/>
    <n v="160.54999999999998"/>
    <n v="6505.739999999998"/>
    <n v="0"/>
    <n v="0"/>
    <n v="160.54999999999998"/>
    <n v="6505.739999999998"/>
    <n v="6505.739999999998"/>
    <n v="0"/>
    <n v="0"/>
    <n v="0"/>
    <n v="0"/>
    <n v="0"/>
    <n v="0"/>
    <n v="0"/>
    <n v="6506"/>
    <n v="0"/>
    <n v="0"/>
    <x v="16"/>
    <x v="0"/>
    <n v="0"/>
    <n v="-2.3198828872790365E-2"/>
    <n v="21"/>
    <s v="01. 01-02 Apr"/>
    <m/>
  </r>
  <r>
    <s v="Ranchi"/>
    <s v="01-02 Apr"/>
    <s v="BMC Code :2001"/>
    <x v="19"/>
    <x v="19"/>
    <x v="1"/>
    <s v="Direct"/>
    <n v="184.62"/>
    <n v="6931.8600000000006"/>
    <n v="184.82999999999998"/>
    <n v="6629.13"/>
    <n v="0"/>
    <n v="0"/>
    <n v="184.82999999999998"/>
    <n v="6629.13"/>
    <n v="6629.13"/>
    <n v="0"/>
    <n v="0"/>
    <n v="0"/>
    <n v="0"/>
    <n v="0"/>
    <n v="0"/>
    <n v="0"/>
    <n v="6628"/>
    <n v="0"/>
    <n v="0"/>
    <x v="17"/>
    <x v="0"/>
    <n v="1"/>
    <n v="-4.3672261124719836E-2"/>
    <n v="20"/>
    <s v="01. 01-02 Apr"/>
    <m/>
  </r>
  <r>
    <s v="Ranchi"/>
    <s v="01-02 Apr"/>
    <s v="BMC Code :2001"/>
    <x v="20"/>
    <x v="20"/>
    <x v="1"/>
    <s v="Direct"/>
    <n v="283.10000000000002"/>
    <n v="10554.51"/>
    <n v="288.92999999999995"/>
    <n v="10898.97"/>
    <n v="0"/>
    <n v="0"/>
    <n v="288.92999999999995"/>
    <n v="10898.97"/>
    <n v="10554.51"/>
    <n v="0"/>
    <n v="0"/>
    <n v="344.45999999999913"/>
    <n v="0"/>
    <n v="0"/>
    <n v="0"/>
    <n v="0"/>
    <n v="10554"/>
    <n v="0"/>
    <n v="0"/>
    <x v="18"/>
    <x v="0"/>
    <n v="1"/>
    <n v="3.2636285341526905E-2"/>
    <n v="15"/>
    <s v="01. 01-02 Apr"/>
    <m/>
  </r>
  <r>
    <s v="Ranchi"/>
    <s v="01-02 Apr"/>
    <s v="BMC Code :2009"/>
    <x v="21"/>
    <x v="21"/>
    <x v="1"/>
    <s v="Direct"/>
    <n v="389.40000000000003"/>
    <n v="14887.99"/>
    <n v="373.87000000000012"/>
    <n v="14891.099999999997"/>
    <n v="0"/>
    <n v="0"/>
    <n v="373.87000000000012"/>
    <n v="14891.099999999997"/>
    <n v="14887.99"/>
    <n v="0"/>
    <n v="0"/>
    <n v="3.1099999999969441"/>
    <n v="0"/>
    <n v="0"/>
    <n v="0"/>
    <n v="0"/>
    <n v="14888"/>
    <n v="0"/>
    <n v="0"/>
    <x v="19"/>
    <x v="0"/>
    <n v="0"/>
    <n v="2.0889320855246036E-4"/>
    <n v="39"/>
    <s v="01. 01-02 Apr"/>
    <m/>
  </r>
  <r>
    <s v="Ranchi"/>
    <s v="01-02 Apr"/>
    <s v="BMC Code :2009"/>
    <x v="22"/>
    <x v="22"/>
    <x v="1"/>
    <s v="Direct"/>
    <n v="281.96999999999997"/>
    <n v="10685.32"/>
    <n v="258.96000000000004"/>
    <n v="10448.729999999998"/>
    <n v="0"/>
    <n v="0"/>
    <n v="258.96000000000004"/>
    <n v="10448.729999999998"/>
    <n v="10448.729999999998"/>
    <n v="0"/>
    <n v="0"/>
    <n v="0"/>
    <n v="0"/>
    <n v="0"/>
    <n v="0"/>
    <n v="0"/>
    <n v="10449"/>
    <n v="0"/>
    <n v="0"/>
    <x v="20"/>
    <x v="0"/>
    <n v="0"/>
    <n v="-2.2141592390307635E-2"/>
    <n v="12"/>
    <s v="01. 01-02 Apr"/>
    <m/>
  </r>
  <r>
    <s v="Ranchi"/>
    <s v="01-02 Apr"/>
    <s v="BMC Code :2001"/>
    <x v="23"/>
    <x v="23"/>
    <x v="1"/>
    <s v="Direct"/>
    <n v="211.33999999999997"/>
    <n v="8310.08"/>
    <n v="208.76"/>
    <n v="8141.95"/>
    <n v="0"/>
    <n v="0"/>
    <n v="208.76"/>
    <n v="8141.95"/>
    <n v="8141.95"/>
    <n v="0"/>
    <n v="0"/>
    <n v="0"/>
    <n v="0"/>
    <n v="0"/>
    <n v="0"/>
    <n v="0"/>
    <n v="8141"/>
    <n v="0"/>
    <n v="0"/>
    <x v="21"/>
    <x v="0"/>
    <n v="1"/>
    <n v="-2.0232055527744632E-2"/>
    <n v="12"/>
    <s v="01. 01-02 Apr"/>
    <m/>
  </r>
  <r>
    <s v="Ranchi"/>
    <s v="01-02 Apr"/>
    <s v="BMC Code :2001"/>
    <x v="24"/>
    <x v="24"/>
    <x v="2"/>
    <s v="Indirect"/>
    <n v="64.56"/>
    <n v="2239.9700000000003"/>
    <n v="0"/>
    <n v="0"/>
    <n v="0"/>
    <n v="0"/>
    <n v="0"/>
    <n v="0"/>
    <n v="2239.9700000000003"/>
    <n v="0"/>
    <n v="0"/>
    <n v="0"/>
    <n v="0"/>
    <n v="0"/>
    <n v="0"/>
    <n v="0"/>
    <n v="0"/>
    <n v="0"/>
    <n v="2239.9700000000003"/>
    <x v="5"/>
    <x v="0"/>
    <n v="0"/>
    <n v="-1"/>
    <n v="0"/>
    <s v="01. 01-02 Apr"/>
    <m/>
  </r>
  <r>
    <s v="Ranchi"/>
    <s v="01-02 Apr"/>
    <s v="BMC Code :2001"/>
    <x v="25"/>
    <x v="25"/>
    <x v="1"/>
    <s v="Direct"/>
    <n v="45.4"/>
    <n v="1671.04"/>
    <n v="46.28"/>
    <n v="1912.89"/>
    <n v="0"/>
    <n v="0"/>
    <n v="46.28"/>
    <n v="1912.89"/>
    <n v="1671.04"/>
    <n v="0"/>
    <n v="0"/>
    <n v="241.85000000000014"/>
    <n v="0"/>
    <n v="0"/>
    <n v="0"/>
    <n v="0"/>
    <n v="1671"/>
    <n v="0"/>
    <n v="0"/>
    <x v="22"/>
    <x v="0"/>
    <n v="0"/>
    <n v="0.14473022788203763"/>
    <n v="2"/>
    <s v="01. 01-02 Apr"/>
    <m/>
  </r>
  <r>
    <s v="Ranchi"/>
    <s v="01-02 Apr"/>
    <s v="BMC Code :2001"/>
    <x v="26"/>
    <x v="26"/>
    <x v="2"/>
    <s v="Indirect"/>
    <n v="37.700000000000003"/>
    <n v="1135.1500000000001"/>
    <n v="0"/>
    <n v="0"/>
    <n v="0"/>
    <n v="0"/>
    <n v="0"/>
    <n v="0"/>
    <n v="1135.1500000000001"/>
    <n v="0"/>
    <n v="0"/>
    <n v="0"/>
    <n v="0"/>
    <n v="0"/>
    <n v="0"/>
    <n v="0"/>
    <n v="0"/>
    <n v="0"/>
    <n v="1135.1500000000001"/>
    <x v="5"/>
    <x v="0"/>
    <n v="0"/>
    <n v="-1"/>
    <n v="0"/>
    <s v="01. 01-02 Apr"/>
    <m/>
  </r>
  <r>
    <s v="Ranchi"/>
    <s v="01-02 Apr"/>
    <s v="BMC Code :2001"/>
    <x v="27"/>
    <x v="27"/>
    <x v="1"/>
    <s v="Direct"/>
    <n v="51.040000000000006"/>
    <n v="2037.4"/>
    <n v="50.93"/>
    <n v="1995.63"/>
    <n v="0"/>
    <n v="0"/>
    <n v="50.93"/>
    <n v="1995.63"/>
    <n v="1995.63"/>
    <n v="0"/>
    <n v="0"/>
    <n v="0"/>
    <n v="0"/>
    <n v="0"/>
    <n v="0"/>
    <n v="0"/>
    <n v="1996"/>
    <n v="0"/>
    <n v="0"/>
    <x v="23"/>
    <x v="0"/>
    <n v="0"/>
    <n v="-2.0501619711396867E-2"/>
    <n v="1"/>
    <s v="01. 01-02 Apr"/>
    <m/>
  </r>
  <r>
    <s v="Ranchi"/>
    <s v="01-02 Apr"/>
    <s v="BMC Code :2001"/>
    <x v="28"/>
    <x v="28"/>
    <x v="1"/>
    <s v="Direct"/>
    <n v="67.459999999999994"/>
    <n v="2734.7799999999997"/>
    <n v="64.600000000000009"/>
    <n v="2724.43"/>
    <n v="0"/>
    <n v="0"/>
    <n v="64.600000000000009"/>
    <n v="2724.43"/>
    <n v="2724.43"/>
    <n v="0"/>
    <n v="0"/>
    <n v="0"/>
    <n v="0"/>
    <n v="0"/>
    <n v="0"/>
    <n v="0"/>
    <n v="2725"/>
    <n v="0"/>
    <n v="0"/>
    <x v="24"/>
    <x v="0"/>
    <n v="-1"/>
    <n v="-3.7845823064377791E-3"/>
    <n v="6"/>
    <s v="01. 01-02 Apr"/>
    <m/>
  </r>
  <r>
    <s v="Ranchi"/>
    <s v="01-02 Apr"/>
    <s v="BMC Code :2002"/>
    <x v="29"/>
    <x v="29"/>
    <x v="0"/>
    <s v="Direct"/>
    <n v="3426.6"/>
    <n v="137293.19"/>
    <n v="3421.8"/>
    <n v="137089.82"/>
    <n v="4.8"/>
    <n v="203.37"/>
    <n v="3426.6000000000004"/>
    <n v="137293.19"/>
    <n v="137293.19"/>
    <n v="1580"/>
    <n v="0"/>
    <n v="0"/>
    <n v="0"/>
    <n v="0"/>
    <n v="0"/>
    <n v="0"/>
    <n v="135510"/>
    <n v="203"/>
    <n v="0"/>
    <x v="25"/>
    <x v="0"/>
    <n v="0"/>
    <n v="0"/>
    <n v="75"/>
    <s v="01. 01-02 Apr"/>
    <m/>
  </r>
  <r>
    <s v="Ranchi"/>
    <s v="01-02 Apr"/>
    <s v="BMC Code :2002"/>
    <x v="30"/>
    <x v="30"/>
    <x v="1"/>
    <s v="Direct"/>
    <n v="402.70000000000005"/>
    <n v="15425.470000000001"/>
    <n v="370.56999999999988"/>
    <n v="15411.610000000004"/>
    <n v="0"/>
    <n v="0"/>
    <n v="370.56999999999988"/>
    <n v="15411.610000000004"/>
    <n v="15411.610000000004"/>
    <n v="0"/>
    <n v="0"/>
    <n v="0"/>
    <n v="0"/>
    <n v="0"/>
    <n v="0"/>
    <n v="0"/>
    <n v="15411"/>
    <n v="0"/>
    <n v="0"/>
    <x v="26"/>
    <x v="0"/>
    <n v="1"/>
    <n v="-8.9851395127648899E-4"/>
    <n v="27"/>
    <s v="01. 01-02 Apr"/>
    <m/>
  </r>
  <r>
    <s v="Ranchi"/>
    <s v="01-02 Apr"/>
    <s v="BMC Code :2002"/>
    <x v="31"/>
    <x v="31"/>
    <x v="1"/>
    <s v="Direct"/>
    <n v="431.20000000000005"/>
    <n v="16047.53"/>
    <n v="427.32000000000005"/>
    <n v="17153.72"/>
    <n v="0"/>
    <n v="0"/>
    <n v="427.32000000000005"/>
    <n v="17153.72"/>
    <n v="16047.53"/>
    <n v="0"/>
    <n v="0"/>
    <n v="1106.1900000000005"/>
    <n v="0"/>
    <n v="0"/>
    <n v="0"/>
    <n v="0"/>
    <n v="16048"/>
    <n v="0"/>
    <n v="0"/>
    <x v="27"/>
    <x v="0"/>
    <n v="0"/>
    <n v="6.8932103569832898E-2"/>
    <n v="8"/>
    <s v="01. 01-02 Apr"/>
    <m/>
  </r>
  <r>
    <s v="Ranchi"/>
    <s v="01-02 Apr"/>
    <s v="BMC Code :2002"/>
    <x v="32"/>
    <x v="32"/>
    <x v="1"/>
    <s v="Direct"/>
    <n v="51.8"/>
    <n v="2092.42"/>
    <n v="50.92"/>
    <n v="2033.51"/>
    <n v="0"/>
    <n v="0"/>
    <n v="50.92"/>
    <n v="2033.51"/>
    <n v="2033.51"/>
    <n v="0"/>
    <n v="0"/>
    <n v="0"/>
    <n v="0"/>
    <n v="0"/>
    <n v="0"/>
    <n v="0"/>
    <n v="2033"/>
    <n v="0"/>
    <n v="0"/>
    <x v="28"/>
    <x v="0"/>
    <n v="1"/>
    <n v="-2.815400349834167E-2"/>
    <n v="7"/>
    <s v="01. 01-02 Apr"/>
    <m/>
  </r>
  <r>
    <s v="Ranchi"/>
    <s v="01-02 Apr"/>
    <s v="BMC Code :2002"/>
    <x v="33"/>
    <x v="33"/>
    <x v="1"/>
    <s v="Direct"/>
    <n v="145.50000000000003"/>
    <n v="5692.34"/>
    <n v="152.01999999999998"/>
    <n v="5686.31"/>
    <n v="0"/>
    <n v="0"/>
    <n v="152.01999999999998"/>
    <n v="5686.31"/>
    <n v="5686.31"/>
    <n v="0"/>
    <n v="0"/>
    <n v="0"/>
    <n v="0"/>
    <n v="0"/>
    <n v="0"/>
    <n v="0"/>
    <n v="5686"/>
    <n v="0"/>
    <n v="0"/>
    <x v="29"/>
    <x v="0"/>
    <n v="0"/>
    <n v="-1.0593183119771035E-3"/>
    <n v="19"/>
    <s v="01. 01-02 Apr"/>
    <m/>
  </r>
  <r>
    <s v="Ranchi"/>
    <s v="01-02 Apr"/>
    <s v="BMC Code :2002"/>
    <x v="34"/>
    <x v="34"/>
    <x v="1"/>
    <s v="Direct"/>
    <n v="576"/>
    <n v="21996.79"/>
    <n v="539.68000000000006"/>
    <n v="22087.829999999998"/>
    <n v="0"/>
    <n v="0"/>
    <n v="539.68000000000006"/>
    <n v="22087.829999999998"/>
    <n v="21996.79"/>
    <n v="0"/>
    <n v="0"/>
    <n v="91.039999999997235"/>
    <n v="0"/>
    <n v="0"/>
    <n v="0"/>
    <n v="0"/>
    <n v="21997"/>
    <n v="0"/>
    <n v="0"/>
    <x v="30"/>
    <x v="0"/>
    <n v="0"/>
    <n v="4.1387857046413243E-3"/>
    <n v="2"/>
    <s v="01. 01-02 Apr"/>
    <m/>
  </r>
  <r>
    <s v="Ranchi"/>
    <s v="01-02 Apr"/>
    <s v="BMC Code :2002"/>
    <x v="35"/>
    <x v="35"/>
    <x v="1"/>
    <s v="Direct"/>
    <n v="360.9"/>
    <n v="14245.43"/>
    <n v="357.20999999999992"/>
    <n v="13583.739999999996"/>
    <n v="0"/>
    <n v="0"/>
    <n v="357.20999999999992"/>
    <n v="13583.739999999996"/>
    <n v="13583.739999999996"/>
    <n v="0"/>
    <n v="0"/>
    <n v="0"/>
    <n v="0"/>
    <n v="0"/>
    <n v="0"/>
    <n v="0"/>
    <n v="13584"/>
    <n v="0"/>
    <n v="0"/>
    <x v="31"/>
    <x v="0"/>
    <n v="0"/>
    <n v="-4.6449282331246171E-2"/>
    <n v="38"/>
    <s v="01. 01-02 Apr"/>
    <m/>
  </r>
  <r>
    <s v="Ranchi"/>
    <s v="01-02 Apr"/>
    <s v="BMC Code :2002"/>
    <x v="36"/>
    <x v="36"/>
    <x v="1"/>
    <s v="Direct"/>
    <n v="177.8"/>
    <n v="6846.79"/>
    <n v="172.66"/>
    <n v="6886.6900000000005"/>
    <n v="0"/>
    <n v="0"/>
    <n v="172.66"/>
    <n v="6886.6900000000005"/>
    <n v="6846.79"/>
    <n v="0"/>
    <n v="0"/>
    <n v="39.900000000000546"/>
    <n v="0"/>
    <n v="0"/>
    <n v="0"/>
    <n v="0"/>
    <n v="6847"/>
    <n v="0"/>
    <n v="0"/>
    <x v="32"/>
    <x v="0"/>
    <n v="0"/>
    <n v="5.8275483839873203E-3"/>
    <n v="12"/>
    <s v="01. 01-02 Apr"/>
    <m/>
  </r>
  <r>
    <s v="Ranchi"/>
    <s v="01-02 Apr"/>
    <s v="BMC Code :2002"/>
    <x v="37"/>
    <x v="37"/>
    <x v="1"/>
    <s v="Direct"/>
    <n v="179.9"/>
    <n v="6864.49"/>
    <n v="183.03000000000003"/>
    <n v="6833.7899999999991"/>
    <n v="0"/>
    <n v="0"/>
    <n v="183.03000000000003"/>
    <n v="6833.7899999999991"/>
    <n v="6833.7899999999991"/>
    <n v="0"/>
    <n v="0"/>
    <n v="0"/>
    <n v="0"/>
    <n v="0"/>
    <n v="0"/>
    <n v="0"/>
    <n v="6831"/>
    <n v="0"/>
    <n v="0"/>
    <x v="33"/>
    <x v="0"/>
    <n v="3"/>
    <n v="-4.4722914593801908E-3"/>
    <n v="19"/>
    <s v="01. 01-02 Apr"/>
    <m/>
  </r>
  <r>
    <s v="Ranchi"/>
    <s v="01-02 Apr"/>
    <s v="BMC Code :2002"/>
    <x v="38"/>
    <x v="38"/>
    <x v="2"/>
    <s v="Indirect"/>
    <n v="328.5"/>
    <n v="12303.6"/>
    <n v="0"/>
    <n v="0"/>
    <n v="0"/>
    <n v="0"/>
    <n v="0"/>
    <n v="0"/>
    <n v="12303.6"/>
    <n v="0"/>
    <n v="0"/>
    <n v="0"/>
    <n v="0"/>
    <n v="0"/>
    <n v="0"/>
    <n v="0"/>
    <n v="0"/>
    <n v="0"/>
    <n v="12303.6"/>
    <x v="5"/>
    <x v="0"/>
    <n v="0"/>
    <n v="-1"/>
    <n v="0"/>
    <s v="01. 01-02 Apr"/>
    <m/>
  </r>
  <r>
    <s v="Ranchi"/>
    <s v="01-02 Apr"/>
    <s v="BMC Code :2002"/>
    <x v="39"/>
    <x v="39"/>
    <x v="1"/>
    <s v="Direct"/>
    <n v="316"/>
    <n v="12138.810000000001"/>
    <n v="324.40000000000003"/>
    <n v="12079.49"/>
    <n v="0"/>
    <n v="0"/>
    <n v="324.40000000000003"/>
    <n v="12079.49"/>
    <n v="12079.49"/>
    <n v="0"/>
    <n v="0"/>
    <n v="0"/>
    <n v="0"/>
    <n v="0"/>
    <n v="0"/>
    <n v="0"/>
    <n v="12080"/>
    <n v="0"/>
    <n v="0"/>
    <x v="34"/>
    <x v="0"/>
    <n v="-1"/>
    <n v="-4.8868052140202808E-3"/>
    <n v="15"/>
    <s v="01. 01-02 Apr"/>
    <m/>
  </r>
  <r>
    <s v="Ranchi"/>
    <s v="01-02 Apr"/>
    <s v="BMC Code :2002"/>
    <x v="40"/>
    <x v="40"/>
    <x v="1"/>
    <s v="Direct"/>
    <n v="475.2"/>
    <n v="17995.120000000003"/>
    <n v="476.77000000000004"/>
    <n v="18531.000000000004"/>
    <n v="0"/>
    <n v="0"/>
    <n v="476.77000000000004"/>
    <n v="18531.000000000004"/>
    <n v="17995.120000000003"/>
    <n v="0"/>
    <n v="0"/>
    <n v="535.88000000000102"/>
    <n v="0"/>
    <n v="0"/>
    <n v="0"/>
    <n v="0"/>
    <n v="17995"/>
    <n v="0"/>
    <n v="0"/>
    <x v="35"/>
    <x v="0"/>
    <n v="0"/>
    <n v="2.9779184578930341E-2"/>
    <n v="29"/>
    <s v="01. 01-02 Apr"/>
    <m/>
  </r>
  <r>
    <s v="Ranchi"/>
    <s v="01-02 Apr"/>
    <s v="BMC Code :2002"/>
    <x v="41"/>
    <x v="41"/>
    <x v="1"/>
    <s v="Indirect"/>
    <n v="102.6"/>
    <n v="3874.57"/>
    <n v="0"/>
    <n v="0"/>
    <n v="0"/>
    <n v="0"/>
    <n v="0"/>
    <n v="0"/>
    <n v="3874.57"/>
    <n v="0"/>
    <n v="0"/>
    <n v="0"/>
    <n v="0"/>
    <n v="0"/>
    <n v="0"/>
    <n v="0"/>
    <n v="0"/>
    <n v="0"/>
    <n v="3874.57"/>
    <x v="5"/>
    <x v="0"/>
    <n v="0"/>
    <n v="-1"/>
    <n v="0"/>
    <s v="01. 01-02 Apr"/>
    <m/>
  </r>
  <r>
    <s v="Ranchi"/>
    <s v="01-02 Apr"/>
    <s v="BMC Code :2002"/>
    <x v="42"/>
    <x v="42"/>
    <x v="2"/>
    <s v="Indirect"/>
    <n v="160.9"/>
    <n v="6117.45"/>
    <n v="0"/>
    <n v="0"/>
    <n v="0"/>
    <n v="0"/>
    <n v="0"/>
    <n v="0"/>
    <n v="6117.45"/>
    <n v="0"/>
    <n v="0"/>
    <n v="0"/>
    <n v="0"/>
    <n v="0"/>
    <n v="0"/>
    <n v="0"/>
    <n v="0"/>
    <n v="0"/>
    <n v="6117.45"/>
    <x v="5"/>
    <x v="0"/>
    <n v="0"/>
    <n v="-1"/>
    <n v="0"/>
    <s v="01. 01-02 Apr"/>
    <m/>
  </r>
  <r>
    <s v="Ranchi"/>
    <s v="01-02 Apr"/>
    <s v="BMC Code :2002"/>
    <x v="43"/>
    <x v="43"/>
    <x v="1"/>
    <s v="Direct"/>
    <n v="344.2"/>
    <n v="13408.27"/>
    <n v="295.78000000000003"/>
    <n v="12595.939999999999"/>
    <n v="18.739999999999998"/>
    <n v="743.08999999999992"/>
    <n v="314.52000000000004"/>
    <n v="13339.029999999999"/>
    <n v="13339.029999999999"/>
    <n v="0"/>
    <n v="0"/>
    <n v="0"/>
    <n v="0"/>
    <n v="0"/>
    <n v="0"/>
    <n v="0"/>
    <n v="12596"/>
    <n v="743"/>
    <n v="0"/>
    <x v="36"/>
    <x v="0"/>
    <n v="0"/>
    <n v="-5.1639771573813477E-3"/>
    <n v="27"/>
    <s v="01. 01-02 Apr"/>
    <m/>
  </r>
  <r>
    <s v="Ranchi"/>
    <s v="01-02 Apr"/>
    <s v="BMC Code :2002"/>
    <x v="44"/>
    <x v="44"/>
    <x v="1"/>
    <s v="Direct"/>
    <n v="99.399999999999991"/>
    <n v="3935.08"/>
    <n v="86.56"/>
    <n v="3778.6099999999997"/>
    <n v="3.68"/>
    <n v="137.08000000000001"/>
    <n v="90.240000000000009"/>
    <n v="3915.6899999999996"/>
    <n v="3915.6899999999996"/>
    <n v="0"/>
    <n v="0"/>
    <n v="0"/>
    <n v="0"/>
    <n v="0"/>
    <n v="0"/>
    <n v="0"/>
    <n v="3779"/>
    <n v="137"/>
    <n v="0"/>
    <x v="37"/>
    <x v="0"/>
    <n v="0"/>
    <n v="-4.9274728849223719E-3"/>
    <n v="13"/>
    <s v="01. 01-02 Apr"/>
    <m/>
  </r>
  <r>
    <s v="Ranchi"/>
    <s v="01-02 Apr"/>
    <s v="BMC Code :2002"/>
    <x v="45"/>
    <x v="45"/>
    <x v="1"/>
    <s v="Direct"/>
    <n v="105.4"/>
    <n v="4166.6299999999992"/>
    <n v="105.88000000000002"/>
    <n v="4150.05"/>
    <n v="0"/>
    <n v="0"/>
    <n v="105.88000000000002"/>
    <n v="4150.05"/>
    <n v="4150.05"/>
    <n v="0"/>
    <n v="0"/>
    <n v="0"/>
    <n v="0"/>
    <n v="0"/>
    <n v="0"/>
    <n v="0"/>
    <n v="4151"/>
    <n v="0"/>
    <n v="0"/>
    <x v="38"/>
    <x v="0"/>
    <n v="-1"/>
    <n v="-3.9792350172679174E-3"/>
    <n v="15"/>
    <s v="01. 01-02 Apr"/>
    <m/>
  </r>
  <r>
    <s v="Ranchi"/>
    <s v="01-02 Apr"/>
    <s v="BMC Code :2002"/>
    <x v="46"/>
    <x v="46"/>
    <x v="2"/>
    <s v="Indirect"/>
    <n v="51.2"/>
    <n v="2101.77"/>
    <n v="0"/>
    <n v="0"/>
    <n v="0"/>
    <n v="0"/>
    <n v="0"/>
    <n v="0"/>
    <n v="2101.77"/>
    <n v="0"/>
    <n v="0"/>
    <n v="0"/>
    <n v="0"/>
    <n v="0"/>
    <n v="0"/>
    <n v="0"/>
    <n v="0"/>
    <n v="0"/>
    <n v="2101.77"/>
    <x v="5"/>
    <x v="0"/>
    <n v="0"/>
    <n v="-1"/>
    <n v="1"/>
    <s v="01. 01-02 Apr"/>
    <m/>
  </r>
  <r>
    <s v="Ranchi"/>
    <s v="01-02 Apr"/>
    <s v="BMC Code :2003"/>
    <x v="47"/>
    <x v="47"/>
    <x v="0"/>
    <s v="Direct"/>
    <n v="1255.1299999999999"/>
    <n v="47059.35"/>
    <n v="1255.1499999999999"/>
    <n v="46993.279999999992"/>
    <n v="0"/>
    <n v="0"/>
    <n v="1255.1499999999999"/>
    <n v="46993.279999999992"/>
    <n v="46993.279999999992"/>
    <n v="1362"/>
    <n v="0"/>
    <n v="0"/>
    <n v="0"/>
    <n v="0"/>
    <n v="0"/>
    <n v="0"/>
    <n v="45632"/>
    <n v="0"/>
    <n v="0"/>
    <x v="39"/>
    <x v="0"/>
    <n v="-1"/>
    <n v="-1.4039717930657135E-3"/>
    <n v="24"/>
    <s v="01. 01-02 Apr"/>
    <m/>
  </r>
  <r>
    <s v="Ranchi"/>
    <s v="01-02 Apr"/>
    <s v="BMC Code :2003"/>
    <x v="48"/>
    <x v="48"/>
    <x v="1"/>
    <s v="Direct"/>
    <n v="89.09"/>
    <n v="3257.7799999999997"/>
    <n v="89.29"/>
    <n v="3216.5400000000004"/>
    <n v="0"/>
    <n v="0"/>
    <n v="89.29"/>
    <n v="3216.5400000000004"/>
    <n v="3216.5400000000004"/>
    <n v="0"/>
    <n v="0"/>
    <n v="0"/>
    <n v="0"/>
    <n v="0"/>
    <n v="0"/>
    <n v="0"/>
    <n v="3216"/>
    <n v="0"/>
    <n v="0"/>
    <x v="40"/>
    <x v="0"/>
    <n v="1"/>
    <n v="-1.2658927244933461E-2"/>
    <n v="10"/>
    <s v="01. 01-02 Apr"/>
    <m/>
  </r>
  <r>
    <s v="Ranchi"/>
    <s v="01-02 Apr"/>
    <s v="BMC Code :2003"/>
    <x v="49"/>
    <x v="49"/>
    <x v="2"/>
    <s v="Indirect"/>
    <n v="22.22"/>
    <n v="898.18999999999994"/>
    <n v="0"/>
    <n v="0"/>
    <n v="0"/>
    <n v="0"/>
    <n v="0"/>
    <n v="0"/>
    <n v="898.18999999999994"/>
    <n v="0"/>
    <n v="0"/>
    <n v="0"/>
    <n v="0"/>
    <n v="0"/>
    <n v="0"/>
    <n v="0"/>
    <n v="0"/>
    <n v="0"/>
    <n v="898.18999999999994"/>
    <x v="5"/>
    <x v="0"/>
    <n v="0"/>
    <n v="-1"/>
    <n v="0"/>
    <s v="01. 01-02 Apr"/>
    <m/>
  </r>
  <r>
    <s v="Ranchi"/>
    <s v="01-02 Apr"/>
    <s v="BMC Code :2003"/>
    <x v="50"/>
    <x v="50"/>
    <x v="1"/>
    <s v="Direct"/>
    <n v="84.68"/>
    <n v="3014.6499999999996"/>
    <n v="86.38"/>
    <n v="3034.42"/>
    <n v="0"/>
    <n v="0"/>
    <n v="86.38"/>
    <n v="3034.42"/>
    <n v="3014.6499999999996"/>
    <n v="0"/>
    <n v="0"/>
    <n v="19.770000000000437"/>
    <n v="0"/>
    <n v="0"/>
    <n v="0"/>
    <n v="0"/>
    <n v="3014"/>
    <n v="0"/>
    <n v="0"/>
    <x v="41"/>
    <x v="0"/>
    <n v="1"/>
    <n v="6.5579752210042424E-3"/>
    <n v="17"/>
    <s v="01. 01-02 Apr"/>
    <m/>
  </r>
  <r>
    <s v="Ranchi"/>
    <s v="01-02 Apr"/>
    <s v="BMC Code :2003"/>
    <x v="51"/>
    <x v="51"/>
    <x v="2"/>
    <s v="Indirect"/>
    <n v="93.97999999999999"/>
    <n v="3554.16"/>
    <n v="0"/>
    <n v="0"/>
    <n v="0"/>
    <n v="0"/>
    <n v="0"/>
    <n v="0"/>
    <n v="3554.16"/>
    <n v="0"/>
    <n v="0"/>
    <n v="0"/>
    <n v="0"/>
    <n v="0"/>
    <n v="0"/>
    <n v="0"/>
    <n v="0"/>
    <n v="0"/>
    <n v="3554.16"/>
    <x v="5"/>
    <x v="0"/>
    <n v="0"/>
    <n v="-1"/>
    <n v="0"/>
    <s v="01. 01-02 Apr"/>
    <m/>
  </r>
  <r>
    <s v="Ranchi"/>
    <s v="01-02 Apr"/>
    <s v="BMC Code :2004"/>
    <x v="52"/>
    <x v="52"/>
    <x v="0"/>
    <s v="Direct"/>
    <n v="1301.4799999999998"/>
    <n v="43632.630000000005"/>
    <n v="1301.48"/>
    <n v="43632.62999999999"/>
    <n v="0"/>
    <n v="0"/>
    <n v="1301.48"/>
    <n v="43632.62999999999"/>
    <n v="43632.62999999999"/>
    <n v="1203"/>
    <n v="0"/>
    <n v="0"/>
    <n v="0"/>
    <n v="0"/>
    <n v="0"/>
    <n v="0"/>
    <n v="42430"/>
    <n v="0"/>
    <n v="0"/>
    <x v="42"/>
    <x v="0"/>
    <n v="0"/>
    <n v="-3.3350992659316779E-16"/>
    <n v="21"/>
    <s v="01. 01-02 Apr"/>
    <m/>
  </r>
  <r>
    <s v="Ranchi"/>
    <s v="01-02 Apr"/>
    <s v="BMC Code :2004"/>
    <x v="53"/>
    <x v="53"/>
    <x v="1"/>
    <s v="Direct"/>
    <n v="107.05"/>
    <n v="4222.76"/>
    <n v="108.78999999999999"/>
    <n v="4410.4399999999996"/>
    <n v="0"/>
    <n v="0"/>
    <n v="108.78999999999999"/>
    <n v="4410.4399999999996"/>
    <n v="4222.76"/>
    <n v="0"/>
    <n v="0"/>
    <n v="187.67999999999938"/>
    <n v="0"/>
    <n v="0"/>
    <n v="0"/>
    <n v="0"/>
    <n v="4223"/>
    <n v="0"/>
    <n v="0"/>
    <x v="43"/>
    <x v="1"/>
    <n v="0"/>
    <n v="4.4444865443453899E-2"/>
    <n v="9"/>
    <s v="01. 01-02 Apr"/>
    <s v="Letter not received"/>
  </r>
  <r>
    <s v="Ranchi"/>
    <s v="01-02 Apr"/>
    <s v="BMC Code :2004"/>
    <x v="54"/>
    <x v="54"/>
    <x v="1"/>
    <s v="Direct"/>
    <n v="78.52"/>
    <n v="2975.83"/>
    <n v="80.08"/>
    <n v="3096.57"/>
    <n v="0"/>
    <n v="0"/>
    <n v="80.08"/>
    <n v="3096.57"/>
    <n v="2975.83"/>
    <n v="0"/>
    <n v="0"/>
    <n v="120.74000000000024"/>
    <n v="0"/>
    <n v="0"/>
    <n v="0"/>
    <n v="0"/>
    <n v="2976"/>
    <n v="0"/>
    <n v="0"/>
    <x v="44"/>
    <x v="0"/>
    <n v="0"/>
    <n v="4.0573554268893128E-2"/>
    <n v="10"/>
    <s v="01. 01-02 Apr"/>
    <m/>
  </r>
  <r>
    <s v="Ranchi"/>
    <s v="01-02 Apr"/>
    <s v="BMC Code :2002"/>
    <x v="55"/>
    <x v="55"/>
    <x v="0"/>
    <s v="Direct"/>
    <n v="212.29999999999998"/>
    <n v="8216.07"/>
    <n v="191.28"/>
    <n v="7406.2900000000009"/>
    <n v="24"/>
    <n v="795.35"/>
    <n v="215.28"/>
    <n v="8201.6400000000012"/>
    <n v="8201.6400000000012"/>
    <n v="0"/>
    <n v="0"/>
    <n v="0"/>
    <n v="0"/>
    <n v="0"/>
    <n v="0"/>
    <n v="0"/>
    <n v="7405"/>
    <n v="795"/>
    <n v="0"/>
    <x v="45"/>
    <x v="0"/>
    <n v="2"/>
    <n v="-1.7563141501957106E-3"/>
    <n v="23"/>
    <s v="01. 01-02 Apr"/>
    <m/>
  </r>
  <r>
    <s v="Ranchi"/>
    <s v="01-02 Apr"/>
    <s v="BMC Code :2002"/>
    <x v="56"/>
    <x v="56"/>
    <x v="1"/>
    <s v="Direct"/>
    <n v="197.09999999999997"/>
    <n v="7105.6299999999992"/>
    <n v="192.73999999999995"/>
    <n v="7097.5499999999993"/>
    <n v="0"/>
    <n v="0"/>
    <n v="192.73999999999995"/>
    <n v="7097.5499999999993"/>
    <n v="7097.5499999999993"/>
    <n v="0"/>
    <n v="0"/>
    <n v="0"/>
    <n v="0"/>
    <n v="0"/>
    <n v="0"/>
    <n v="0"/>
    <n v="7096"/>
    <n v="0"/>
    <n v="0"/>
    <x v="46"/>
    <x v="0"/>
    <n v="2"/>
    <n v="-1.1371264757663892E-3"/>
    <n v="15"/>
    <s v="01. 01-02 Apr"/>
    <m/>
  </r>
  <r>
    <s v="Ranchi"/>
    <s v="01-02 Apr"/>
    <s v="BMC Code :2002"/>
    <x v="57"/>
    <x v="57"/>
    <x v="1"/>
    <s v="Direct"/>
    <n v="291.2"/>
    <n v="11146.05"/>
    <n v="291.41999999999996"/>
    <n v="11067.630000000001"/>
    <n v="0"/>
    <n v="0"/>
    <n v="291.41999999999996"/>
    <n v="11067.630000000001"/>
    <n v="11067.630000000001"/>
    <n v="0"/>
    <n v="0"/>
    <n v="0"/>
    <n v="0"/>
    <n v="0"/>
    <n v="0"/>
    <n v="0"/>
    <n v="11069"/>
    <n v="0"/>
    <n v="0"/>
    <x v="47"/>
    <x v="0"/>
    <n v="-1"/>
    <n v="-7.0356763158247321E-3"/>
    <n v="17"/>
    <s v="01. 01-02 Apr"/>
    <m/>
  </r>
  <r>
    <s v="Ranchi"/>
    <s v="01-02 Apr"/>
    <s v="BMC Code :2006"/>
    <x v="58"/>
    <x v="58"/>
    <x v="0"/>
    <s v="Direct"/>
    <n v="388.17"/>
    <n v="15078.539999999999"/>
    <n v="388.17000000000007"/>
    <n v="15078.54"/>
    <n v="0"/>
    <n v="0"/>
    <n v="388.17000000000007"/>
    <n v="15078.54"/>
    <n v="15078.539999999999"/>
    <n v="0"/>
    <n v="0"/>
    <n v="0"/>
    <n v="0"/>
    <n v="0"/>
    <n v="0"/>
    <n v="0"/>
    <n v="15078"/>
    <n v="0"/>
    <n v="0"/>
    <x v="48"/>
    <x v="0"/>
    <n v="1"/>
    <n v="1.2063431894240799E-16"/>
    <n v="9"/>
    <s v="01. 01-02 Apr"/>
    <m/>
  </r>
  <r>
    <s v="Ranchi"/>
    <s v="01-02 Apr"/>
    <s v="BMC Code :2006"/>
    <x v="59"/>
    <x v="59"/>
    <x v="1"/>
    <s v="Direct"/>
    <n v="52.12"/>
    <n v="2056.33"/>
    <n v="49.92"/>
    <n v="1861.49"/>
    <n v="0"/>
    <n v="0"/>
    <n v="49.92"/>
    <n v="1861.49"/>
    <n v="1861.49"/>
    <n v="0"/>
    <n v="0"/>
    <n v="0"/>
    <n v="0"/>
    <n v="0"/>
    <n v="0"/>
    <n v="0"/>
    <n v="1862"/>
    <n v="0"/>
    <n v="0"/>
    <x v="49"/>
    <x v="0"/>
    <n v="-1"/>
    <n v="-9.4751328823680994E-2"/>
    <n v="5"/>
    <s v="01. 01-02 Apr"/>
    <m/>
  </r>
  <r>
    <s v="Ranchi"/>
    <s v="01-02 Apr"/>
    <s v="BMC Code :2006"/>
    <x v="60"/>
    <x v="60"/>
    <x v="1"/>
    <s v="Direct"/>
    <n v="336.24"/>
    <n v="13018.279999999999"/>
    <n v="343.78999999999996"/>
    <n v="13292.309999999998"/>
    <n v="0"/>
    <n v="0"/>
    <n v="343.78999999999996"/>
    <n v="13292.309999999998"/>
    <n v="13018.279999999999"/>
    <n v="0"/>
    <n v="0"/>
    <n v="274.02999999999884"/>
    <n v="0"/>
    <n v="0"/>
    <n v="0"/>
    <n v="0"/>
    <n v="13018"/>
    <n v="0"/>
    <n v="0"/>
    <x v="50"/>
    <x v="0"/>
    <n v="0"/>
    <n v="2.1049631748587285E-2"/>
    <n v="1"/>
    <s v="01. 01-02 Apr"/>
    <m/>
  </r>
  <r>
    <s v="Ranchi"/>
    <s v="01-02 Apr"/>
    <s v="BMC Code :2006"/>
    <x v="61"/>
    <x v="61"/>
    <x v="1"/>
    <s v="Direct"/>
    <n v="465.06"/>
    <n v="17570.260000000002"/>
    <n v="470.61999999999989"/>
    <n v="17893.889999999996"/>
    <n v="0"/>
    <n v="0"/>
    <n v="470.61999999999989"/>
    <n v="17893.889999999996"/>
    <n v="17570.260000000002"/>
    <n v="0"/>
    <n v="0"/>
    <n v="323.62999999999374"/>
    <n v="0"/>
    <n v="0"/>
    <n v="0"/>
    <n v="0"/>
    <n v="17570"/>
    <n v="0"/>
    <n v="0"/>
    <x v="51"/>
    <x v="0"/>
    <n v="0"/>
    <n v="1.8419192430845856E-2"/>
    <n v="23"/>
    <s v="01. 01-02 Apr"/>
    <m/>
  </r>
  <r>
    <s v="Ranchi"/>
    <s v="01-02 Apr"/>
    <s v="BMC Code :2006"/>
    <x v="62"/>
    <x v="62"/>
    <x v="1"/>
    <s v="Direct"/>
    <n v="153.07999999999998"/>
    <n v="5905.380000000001"/>
    <n v="153.92000000000002"/>
    <n v="5863.98"/>
    <n v="0"/>
    <n v="0"/>
    <n v="153.92000000000002"/>
    <n v="5863.98"/>
    <n v="5863.98"/>
    <n v="0"/>
    <n v="0"/>
    <n v="0"/>
    <n v="0"/>
    <n v="0"/>
    <n v="0"/>
    <n v="0"/>
    <n v="5865"/>
    <n v="0"/>
    <n v="0"/>
    <x v="52"/>
    <x v="0"/>
    <n v="-1"/>
    <n v="-7.0105564756207809E-3"/>
    <n v="7"/>
    <s v="01. 01-02 Apr"/>
    <m/>
  </r>
  <r>
    <s v="Ranchi"/>
    <s v="01-02 Apr"/>
    <s v="BMC Code :2006"/>
    <x v="63"/>
    <x v="63"/>
    <x v="1"/>
    <s v="Direct"/>
    <n v="397.87"/>
    <n v="15751.05"/>
    <n v="363.00000000000006"/>
    <n v="14168.469999999998"/>
    <n v="33.75"/>
    <n v="1388.73"/>
    <n v="396.75000000000006"/>
    <n v="15557.199999999997"/>
    <n v="15557.199999999997"/>
    <n v="0"/>
    <n v="0"/>
    <n v="0"/>
    <n v="0"/>
    <n v="0"/>
    <n v="0"/>
    <n v="0"/>
    <n v="14169"/>
    <n v="1389"/>
    <n v="0"/>
    <x v="53"/>
    <x v="0"/>
    <n v="-1"/>
    <n v="-1.2307116033534411E-2"/>
    <n v="12"/>
    <s v="01. 01-02 Apr"/>
    <m/>
  </r>
  <r>
    <s v="Ranchi"/>
    <s v="01-02 Apr"/>
    <s v="BMC Code :2006"/>
    <x v="64"/>
    <x v="64"/>
    <x v="2"/>
    <s v="Direct"/>
    <n v="600.81000000000006"/>
    <n v="23840.420000000002"/>
    <n v="598.03"/>
    <n v="23352.42"/>
    <n v="0"/>
    <n v="0"/>
    <n v="598.03"/>
    <n v="23352.42"/>
    <n v="23352.42"/>
    <n v="0"/>
    <n v="0"/>
    <n v="0"/>
    <n v="0"/>
    <n v="0"/>
    <n v="0"/>
    <n v="0"/>
    <n v="23352"/>
    <n v="0"/>
    <n v="0"/>
    <x v="54"/>
    <x v="0"/>
    <n v="0"/>
    <n v="-2.0469438038423972E-2"/>
    <n v="1"/>
    <s v="01. 01-02 Apr"/>
    <m/>
  </r>
  <r>
    <s v="Ranchi"/>
    <s v="01-02 Apr"/>
    <s v="BMC Code :2006"/>
    <x v="65"/>
    <x v="65"/>
    <x v="1"/>
    <s v="Direct"/>
    <n v="82.86999999999999"/>
    <n v="3381.14"/>
    <n v="80.720000000000013"/>
    <n v="3372.59"/>
    <n v="0"/>
    <n v="0"/>
    <n v="80.720000000000013"/>
    <n v="3372.59"/>
    <n v="3372.59"/>
    <n v="0"/>
    <n v="0"/>
    <n v="0"/>
    <n v="0"/>
    <n v="0"/>
    <n v="0"/>
    <n v="0"/>
    <n v="3373"/>
    <n v="0"/>
    <n v="0"/>
    <x v="55"/>
    <x v="0"/>
    <n v="0"/>
    <n v="-2.5287329125678699E-3"/>
    <n v="9"/>
    <s v="01. 01-02 Apr"/>
    <m/>
  </r>
  <r>
    <s v="Ranchi"/>
    <s v="01-02 Apr"/>
    <s v="BMC Code :2006"/>
    <x v="66"/>
    <x v="66"/>
    <x v="2"/>
    <s v="Indirect"/>
    <n v="334.21000000000004"/>
    <n v="12516.650000000001"/>
    <n v="0"/>
    <n v="0"/>
    <n v="0"/>
    <n v="0"/>
    <n v="0"/>
    <n v="0"/>
    <n v="12516.650000000001"/>
    <n v="0"/>
    <n v="0"/>
    <n v="0"/>
    <n v="0"/>
    <n v="0"/>
    <n v="0"/>
    <n v="0"/>
    <n v="0"/>
    <n v="0"/>
    <n v="12516.650000000001"/>
    <x v="5"/>
    <x v="0"/>
    <n v="0"/>
    <n v="-1"/>
    <n v="0"/>
    <s v="01. 01-02 Apr"/>
    <m/>
  </r>
  <r>
    <s v="Ranchi"/>
    <s v="01-02 Apr"/>
    <s v="BMC Code :2006"/>
    <x v="67"/>
    <x v="67"/>
    <x v="2"/>
    <s v="Indirect"/>
    <n v="104.77"/>
    <n v="3683.71"/>
    <n v="0"/>
    <n v="0"/>
    <n v="0"/>
    <n v="0"/>
    <n v="0"/>
    <n v="0"/>
    <n v="3683.71"/>
    <n v="0"/>
    <n v="0"/>
    <n v="0"/>
    <n v="0"/>
    <n v="0"/>
    <n v="0"/>
    <n v="0"/>
    <n v="0"/>
    <n v="0"/>
    <n v="3683.71"/>
    <x v="5"/>
    <x v="0"/>
    <n v="0"/>
    <n v="-1"/>
    <n v="0"/>
    <s v="01. 01-02 Apr"/>
    <m/>
  </r>
  <r>
    <s v="Ranchi"/>
    <s v="01-02 Apr"/>
    <s v="BMC Code :2006"/>
    <x v="68"/>
    <x v="68"/>
    <x v="1"/>
    <s v="Direct"/>
    <n v="181.82"/>
    <n v="7225.7300000000005"/>
    <n v="177.58999999999997"/>
    <n v="7205.7399999999989"/>
    <n v="0"/>
    <n v="0"/>
    <n v="177.58999999999997"/>
    <n v="7205.7399999999989"/>
    <n v="7205.7399999999989"/>
    <n v="0"/>
    <n v="0"/>
    <n v="0"/>
    <n v="0"/>
    <n v="0"/>
    <n v="0"/>
    <n v="0"/>
    <n v="7204"/>
    <n v="0"/>
    <n v="0"/>
    <x v="56"/>
    <x v="0"/>
    <n v="2"/>
    <n v="-2.7665024848702621E-3"/>
    <n v="20"/>
    <s v="01. 01-02 Apr"/>
    <m/>
  </r>
  <r>
    <s v="Ranchi"/>
    <s v="01-02 Apr"/>
    <s v="BMC Code :2006"/>
    <x v="69"/>
    <x v="69"/>
    <x v="1"/>
    <s v="Indirect"/>
    <n v="6.04"/>
    <n v="246.13"/>
    <n v="0"/>
    <n v="0"/>
    <n v="0"/>
    <n v="0"/>
    <n v="0"/>
    <n v="0"/>
    <n v="246.13"/>
    <n v="0"/>
    <n v="0"/>
    <n v="0"/>
    <n v="0"/>
    <n v="0"/>
    <n v="0"/>
    <n v="0"/>
    <n v="0"/>
    <n v="0"/>
    <n v="246.13"/>
    <x v="5"/>
    <x v="0"/>
    <n v="0"/>
    <n v="-1"/>
    <n v="0"/>
    <s v="01. 01-02 Apr"/>
    <m/>
  </r>
  <r>
    <s v="Ranchi"/>
    <s v="01-02 Apr"/>
    <s v="BMC Code :2006"/>
    <x v="70"/>
    <x v="70"/>
    <x v="1"/>
    <s v="Direct"/>
    <n v="479.48"/>
    <n v="18184.489999999998"/>
    <n v="406.52000000000004"/>
    <n v="15735.21"/>
    <n v="72.86"/>
    <n v="2628.3199999999997"/>
    <n v="479.38000000000005"/>
    <n v="18363.53"/>
    <n v="18184.489999999998"/>
    <n v="0"/>
    <n v="0"/>
    <n v="179.04000000000087"/>
    <n v="0"/>
    <n v="0"/>
    <n v="0"/>
    <n v="0"/>
    <n v="15556"/>
    <n v="2628"/>
    <n v="0"/>
    <x v="57"/>
    <x v="0"/>
    <n v="0"/>
    <n v="9.8457531665722218E-3"/>
    <n v="3"/>
    <s v="01. 01-02 Apr"/>
    <m/>
  </r>
  <r>
    <s v="Ranchi"/>
    <s v="01-02 Apr"/>
    <s v="BMC Code :2006"/>
    <x v="71"/>
    <x v="71"/>
    <x v="2"/>
    <s v="Indirect"/>
    <n v="87.13"/>
    <n v="2942.38"/>
    <n v="0"/>
    <n v="0"/>
    <n v="0"/>
    <n v="0"/>
    <n v="0"/>
    <n v="0"/>
    <n v="2942.38"/>
    <n v="0"/>
    <n v="0"/>
    <n v="0"/>
    <n v="0"/>
    <n v="0"/>
    <n v="0"/>
    <n v="0"/>
    <n v="0"/>
    <n v="0"/>
    <n v="2942.38"/>
    <x v="5"/>
    <x v="0"/>
    <n v="0"/>
    <n v="-1"/>
    <n v="0"/>
    <s v="01. 01-02 Apr"/>
    <m/>
  </r>
  <r>
    <s v="Ranchi"/>
    <s v="01-02 Apr"/>
    <s v="BMC Code :2006"/>
    <x v="72"/>
    <x v="72"/>
    <x v="1"/>
    <s v="Direct"/>
    <n v="244.01999999999998"/>
    <n v="8444.65"/>
    <n v="239.42000000000002"/>
    <n v="8342.64"/>
    <n v="0"/>
    <n v="0"/>
    <n v="239.42000000000002"/>
    <n v="8342.64"/>
    <n v="8342.64"/>
    <n v="0"/>
    <n v="0"/>
    <n v="0"/>
    <n v="0"/>
    <n v="0"/>
    <n v="0"/>
    <n v="0"/>
    <n v="8342"/>
    <n v="0"/>
    <n v="0"/>
    <x v="58"/>
    <x v="0"/>
    <n v="1"/>
    <n v="-1.2079837530270671E-2"/>
    <n v="2"/>
    <s v="01. 01-02 Apr"/>
    <m/>
  </r>
  <r>
    <s v="Ranchi"/>
    <s v="01-02 Apr"/>
    <s v="BMC Code :2006"/>
    <x v="73"/>
    <x v="73"/>
    <x v="2"/>
    <s v="Indirect"/>
    <n v="1.54"/>
    <n v="51.96"/>
    <n v="0"/>
    <n v="0"/>
    <n v="0"/>
    <n v="0"/>
    <n v="0"/>
    <n v="0"/>
    <n v="51.96"/>
    <n v="0"/>
    <n v="0"/>
    <n v="0"/>
    <n v="0"/>
    <n v="0"/>
    <n v="0"/>
    <n v="0"/>
    <n v="0"/>
    <n v="0"/>
    <n v="51.96"/>
    <x v="5"/>
    <x v="0"/>
    <n v="0"/>
    <n v="-1"/>
    <n v="0"/>
    <s v="01. 01-02 Apr"/>
    <m/>
  </r>
  <r>
    <s v="Ranchi"/>
    <s v="01-02 Apr"/>
    <s v="BMC Code :2007"/>
    <x v="74"/>
    <x v="74"/>
    <x v="0"/>
    <s v="Direct"/>
    <n v="1411.52"/>
    <n v="50563.839999999997"/>
    <n v="1411.52"/>
    <n v="50563.840000000004"/>
    <n v="0"/>
    <n v="0"/>
    <n v="1411.52"/>
    <n v="50563.840000000004"/>
    <n v="50563.839999999997"/>
    <n v="0"/>
    <n v="0"/>
    <n v="0"/>
    <n v="0"/>
    <n v="0"/>
    <n v="0"/>
    <n v="0"/>
    <n v="50563"/>
    <n v="0"/>
    <n v="0"/>
    <x v="59"/>
    <x v="0"/>
    <n v="1"/>
    <n v="1.4389646067591834E-16"/>
    <n v="8"/>
    <s v="01. 01-02 Apr"/>
    <m/>
  </r>
  <r>
    <s v="Ranchi"/>
    <s v="01-02 Apr"/>
    <s v="BMC Code :2007"/>
    <x v="75"/>
    <x v="75"/>
    <x v="1"/>
    <s v="Direct"/>
    <n v="323.62"/>
    <n v="14027.11"/>
    <n v="305.77999999999997"/>
    <n v="13728.949999999999"/>
    <n v="0"/>
    <n v="0"/>
    <n v="305.77999999999997"/>
    <n v="13728.949999999999"/>
    <n v="13728.949999999999"/>
    <n v="0"/>
    <n v="0"/>
    <n v="0"/>
    <n v="0"/>
    <n v="0"/>
    <n v="0"/>
    <n v="0"/>
    <n v="13730"/>
    <n v="0"/>
    <n v="0"/>
    <x v="60"/>
    <x v="0"/>
    <n v="-1"/>
    <n v="-2.1255982165963028E-2"/>
    <n v="12"/>
    <s v="01. 01-02 Apr"/>
    <m/>
  </r>
  <r>
    <s v="Ranchi"/>
    <s v="01-02 Apr"/>
    <s v="BMC Code :2007"/>
    <x v="76"/>
    <x v="76"/>
    <x v="1"/>
    <s v="Direct"/>
    <n v="192.31"/>
    <n v="8107.44"/>
    <n v="258.73"/>
    <n v="10231.959999999999"/>
    <n v="0"/>
    <n v="0"/>
    <n v="258.73"/>
    <n v="10231.959999999999"/>
    <n v="8107.44"/>
    <n v="0"/>
    <n v="0"/>
    <n v="2124.5199999999995"/>
    <n v="0"/>
    <n v="0"/>
    <n v="0"/>
    <n v="0"/>
    <n v="8107"/>
    <n v="0"/>
    <n v="0"/>
    <x v="61"/>
    <x v="0"/>
    <n v="0"/>
    <n v="0.26204572590114755"/>
    <n v="21"/>
    <s v="01. 01-02 Apr"/>
    <m/>
  </r>
  <r>
    <s v="Ranchi"/>
    <s v="01-02 Apr"/>
    <s v="BMC Code :2007"/>
    <x v="77"/>
    <x v="77"/>
    <x v="1"/>
    <s v="Direct"/>
    <n v="209.64000000000001"/>
    <n v="8275.0300000000007"/>
    <n v="212.14999999999998"/>
    <n v="7999.39"/>
    <n v="0"/>
    <n v="0"/>
    <n v="212.14999999999998"/>
    <n v="7999.39"/>
    <n v="7999.39"/>
    <n v="0"/>
    <n v="0"/>
    <n v="0"/>
    <n v="0"/>
    <n v="0"/>
    <n v="0"/>
    <n v="0"/>
    <n v="8000"/>
    <n v="0"/>
    <n v="0"/>
    <x v="62"/>
    <x v="0"/>
    <n v="-1"/>
    <n v="-3.3309849027737704E-2"/>
    <n v="15"/>
    <s v="01. 01-02 Apr"/>
    <m/>
  </r>
  <r>
    <s v="Ranchi"/>
    <s v="01-02 Apr"/>
    <s v="BMC Code :2007"/>
    <x v="78"/>
    <x v="78"/>
    <x v="1"/>
    <s v="Direct"/>
    <n v="159.53"/>
    <n v="6532.39"/>
    <n v="141.98000000000002"/>
    <n v="5658.97"/>
    <n v="0"/>
    <n v="0"/>
    <n v="141.98000000000002"/>
    <n v="5658.97"/>
    <n v="5658.97"/>
    <n v="0"/>
    <n v="0"/>
    <n v="0"/>
    <n v="0"/>
    <n v="0"/>
    <n v="0"/>
    <n v="0"/>
    <n v="5659"/>
    <n v="0"/>
    <n v="0"/>
    <x v="63"/>
    <x v="0"/>
    <n v="0"/>
    <n v="-0.13370604020886689"/>
    <n v="9"/>
    <s v="01. 01-02 Apr"/>
    <m/>
  </r>
  <r>
    <s v="Ranchi"/>
    <s v="01-02 Apr"/>
    <s v="BMC Code :2007"/>
    <x v="79"/>
    <x v="79"/>
    <x v="1"/>
    <s v="Direct"/>
    <n v="172.22"/>
    <n v="7147.42"/>
    <n v="177.27999999999997"/>
    <n v="7106.9"/>
    <n v="0"/>
    <n v="0"/>
    <n v="177.27999999999997"/>
    <n v="7106.9"/>
    <n v="7106.9"/>
    <n v="0"/>
    <n v="0"/>
    <n v="0"/>
    <n v="0"/>
    <n v="0"/>
    <n v="0"/>
    <n v="0"/>
    <n v="7107"/>
    <n v="0"/>
    <n v="0"/>
    <x v="64"/>
    <x v="0"/>
    <n v="0"/>
    <n v="-5.6691785287558919E-3"/>
    <n v="8"/>
    <s v="01. 01-02 Apr"/>
    <m/>
  </r>
  <r>
    <s v="Ranchi"/>
    <s v="01-02 Apr"/>
    <s v="BMC Code :2007"/>
    <x v="80"/>
    <x v="80"/>
    <x v="1"/>
    <s v="Indirect"/>
    <n v="100.65"/>
    <n v="4053.25"/>
    <n v="0"/>
    <n v="0"/>
    <n v="0"/>
    <n v="0"/>
    <n v="0"/>
    <n v="0"/>
    <n v="4053.25"/>
    <n v="0"/>
    <n v="0"/>
    <n v="0"/>
    <n v="0"/>
    <n v="0"/>
    <n v="0"/>
    <n v="0"/>
    <n v="0"/>
    <n v="0"/>
    <n v="4053.25"/>
    <x v="5"/>
    <x v="0"/>
    <n v="0"/>
    <n v="-1"/>
    <n v="0"/>
    <s v="01. 01-02 Apr"/>
    <m/>
  </r>
  <r>
    <s v="Ranchi"/>
    <s v="01-02 Apr"/>
    <s v="BMC Code :2007"/>
    <x v="81"/>
    <x v="81"/>
    <x v="1"/>
    <s v="Direct"/>
    <n v="112.89"/>
    <n v="4561.2300000000005"/>
    <n v="113.5"/>
    <n v="4520.4400000000005"/>
    <n v="0"/>
    <n v="0"/>
    <n v="113.5"/>
    <n v="4520.4400000000005"/>
    <n v="4520.4400000000005"/>
    <n v="0"/>
    <n v="0"/>
    <n v="0"/>
    <n v="0"/>
    <n v="0"/>
    <n v="0"/>
    <n v="0"/>
    <n v="4521"/>
    <n v="0"/>
    <n v="0"/>
    <x v="65"/>
    <x v="0"/>
    <n v="-1"/>
    <n v="-8.9427632458788445E-3"/>
    <n v="12"/>
    <s v="01. 01-02 Apr"/>
    <m/>
  </r>
  <r>
    <s v="Ranchi"/>
    <s v="01-02 Apr"/>
    <s v="BMC Code :2007"/>
    <x v="82"/>
    <x v="82"/>
    <x v="1"/>
    <s v="Direct"/>
    <n v="55.92"/>
    <n v="2090.14"/>
    <n v="72.98"/>
    <n v="2791.3700000000003"/>
    <n v="0"/>
    <n v="0"/>
    <n v="72.98"/>
    <n v="2791.3700000000003"/>
    <n v="2090.14"/>
    <n v="0"/>
    <n v="0"/>
    <n v="701.23000000000047"/>
    <n v="0"/>
    <n v="0"/>
    <n v="0"/>
    <n v="0"/>
    <n v="2090"/>
    <n v="0"/>
    <n v="0"/>
    <x v="66"/>
    <x v="2"/>
    <n v="0"/>
    <n v="0.33549427311089236"/>
    <n v="2"/>
    <s v="01. 01-02 Apr"/>
    <s v="Letter not received"/>
  </r>
  <r>
    <s v="Ranchi"/>
    <s v="01-02 Apr"/>
    <s v="BMC Code :2007"/>
    <x v="83"/>
    <x v="83"/>
    <x v="1"/>
    <s v="Direct"/>
    <n v="105.36"/>
    <n v="4598.78"/>
    <n v="120.53999999999999"/>
    <n v="5161.62"/>
    <n v="0"/>
    <n v="0"/>
    <n v="120.53999999999999"/>
    <n v="5161.62"/>
    <n v="4598.78"/>
    <n v="0"/>
    <n v="0"/>
    <n v="562.84000000000015"/>
    <n v="0"/>
    <n v="0"/>
    <n v="0"/>
    <n v="0"/>
    <n v="4599"/>
    <n v="0"/>
    <n v="0"/>
    <x v="67"/>
    <x v="0"/>
    <n v="0"/>
    <n v="0.12238898142550854"/>
    <n v="2"/>
    <s v="01. 01-02 Apr"/>
    <m/>
  </r>
  <r>
    <s v="Ranchi"/>
    <s v="01-02 Apr"/>
    <s v="BMC Code :2007"/>
    <x v="84"/>
    <x v="84"/>
    <x v="1"/>
    <s v="Direct"/>
    <n v="80.819999999999993"/>
    <n v="3340.84"/>
    <n v="82.06"/>
    <n v="3296.3299999999995"/>
    <n v="0"/>
    <n v="0"/>
    <n v="82.06"/>
    <n v="3296.3299999999995"/>
    <n v="3296.3299999999995"/>
    <n v="0"/>
    <n v="0"/>
    <n v="0"/>
    <n v="0"/>
    <n v="0"/>
    <n v="0"/>
    <n v="0"/>
    <n v="3298"/>
    <n v="0"/>
    <n v="0"/>
    <x v="68"/>
    <x v="0"/>
    <n v="-2"/>
    <n v="-1.3322996611630809E-2"/>
    <n v="6"/>
    <s v="01. 01-02 Apr"/>
    <m/>
  </r>
  <r>
    <s v="Ranchi"/>
    <s v="01-02 Apr"/>
    <s v="BMC Code :2007"/>
    <x v="85"/>
    <x v="85"/>
    <x v="1"/>
    <s v="Direct"/>
    <n v="172.05"/>
    <n v="7476.6"/>
    <n v="178.57"/>
    <n v="7780.67"/>
    <n v="0"/>
    <n v="0"/>
    <n v="178.57"/>
    <n v="7780.67"/>
    <n v="7476.6"/>
    <n v="0"/>
    <n v="0"/>
    <n v="304.06999999999971"/>
    <n v="0"/>
    <n v="0"/>
    <n v="0"/>
    <n v="0"/>
    <n v="7477"/>
    <n v="0"/>
    <n v="0"/>
    <x v="69"/>
    <x v="0"/>
    <n v="0"/>
    <n v="4.0669555680389442E-2"/>
    <n v="2"/>
    <s v="01. 01-02 Apr"/>
    <m/>
  </r>
  <r>
    <s v="Ranchi"/>
    <s v="01-02 Apr"/>
    <s v="BMC Code :2007"/>
    <x v="86"/>
    <x v="86"/>
    <x v="1"/>
    <s v="Indirect"/>
    <n v="20.259999999999998"/>
    <n v="901.3599999999999"/>
    <n v="0"/>
    <n v="0"/>
    <n v="0"/>
    <n v="0"/>
    <n v="0"/>
    <n v="0"/>
    <n v="901.3599999999999"/>
    <n v="0"/>
    <n v="0"/>
    <n v="0"/>
    <n v="0"/>
    <n v="0"/>
    <n v="0"/>
    <n v="0"/>
    <n v="0"/>
    <n v="0"/>
    <n v="901.3599999999999"/>
    <x v="5"/>
    <x v="0"/>
    <n v="0"/>
    <n v="-1"/>
    <n v="0"/>
    <s v="01. 01-02 Apr"/>
    <m/>
  </r>
  <r>
    <s v="Ranchi"/>
    <s v="01-02 Apr"/>
    <s v="BMC Code :2007"/>
    <x v="87"/>
    <x v="87"/>
    <x v="1"/>
    <s v="Direct"/>
    <n v="44.160000000000004"/>
    <n v="1860.8200000000002"/>
    <n v="37.229999999999997"/>
    <n v="1530.27"/>
    <n v="0"/>
    <n v="0"/>
    <n v="37.229999999999997"/>
    <n v="1530.27"/>
    <n v="1530.27"/>
    <n v="0"/>
    <n v="0"/>
    <n v="0"/>
    <n v="0"/>
    <n v="0"/>
    <n v="0"/>
    <n v="0"/>
    <n v="1530"/>
    <n v="0"/>
    <n v="0"/>
    <x v="70"/>
    <x v="0"/>
    <n v="0"/>
    <n v="-0.17763674079169406"/>
    <n v="6"/>
    <s v="01. 01-02 Apr"/>
    <m/>
  </r>
  <r>
    <s v="Ranchi"/>
    <s v="01-02 Apr"/>
    <s v="BMC Code :2007"/>
    <x v="88"/>
    <x v="88"/>
    <x v="1"/>
    <s v="Direct"/>
    <n v="142.97999999999999"/>
    <n v="6821.21"/>
    <n v="217.02"/>
    <n v="10651.15"/>
    <n v="2.5700000000000003"/>
    <n v="94.139999999999986"/>
    <n v="219.59"/>
    <n v="10745.289999999999"/>
    <n v="6821.21"/>
    <n v="0"/>
    <n v="0"/>
    <n v="3924.079999999999"/>
    <n v="0"/>
    <n v="0"/>
    <n v="0"/>
    <n v="0"/>
    <n v="6727"/>
    <n v="94"/>
    <n v="0"/>
    <x v="71"/>
    <x v="0"/>
    <n v="0"/>
    <n v="0.57527623398194738"/>
    <n v="10"/>
    <s v="01. 01-02 Apr"/>
    <m/>
  </r>
  <r>
    <s v="Ranchi"/>
    <s v="01-02 Apr"/>
    <s v="BMC Code :2007"/>
    <x v="89"/>
    <x v="89"/>
    <x v="1"/>
    <s v="Direct"/>
    <n v="136.09"/>
    <n v="6664.5599999999995"/>
    <n v="101.13000000000001"/>
    <n v="5449.74"/>
    <n v="0"/>
    <n v="0"/>
    <n v="101.13000000000001"/>
    <n v="5449.74"/>
    <n v="5449.74"/>
    <n v="0"/>
    <n v="0"/>
    <n v="0"/>
    <n v="0"/>
    <n v="0"/>
    <n v="0"/>
    <n v="0"/>
    <n v="5450"/>
    <n v="0"/>
    <n v="0"/>
    <x v="72"/>
    <x v="0"/>
    <n v="0"/>
    <n v="-0.18228060066981164"/>
    <n v="1"/>
    <s v="01. 01-02 Apr"/>
    <m/>
  </r>
  <r>
    <s v="Ranchi"/>
    <s v="01-02 Apr"/>
    <s v="BMC Code :2007"/>
    <x v="90"/>
    <x v="90"/>
    <x v="1"/>
    <s v="Direct"/>
    <n v="180.5"/>
    <n v="7009.56"/>
    <n v="180.14000000000001"/>
    <n v="7348.0699999999988"/>
    <n v="0"/>
    <n v="0"/>
    <n v="180.14000000000001"/>
    <n v="7348.0699999999988"/>
    <n v="7009.56"/>
    <n v="0"/>
    <n v="0"/>
    <n v="338.5099999999984"/>
    <n v="0"/>
    <n v="0"/>
    <n v="0"/>
    <n v="0"/>
    <n v="7009"/>
    <n v="0"/>
    <n v="0"/>
    <x v="73"/>
    <x v="2"/>
    <n v="1"/>
    <n v="4.8292617510941965E-2"/>
    <n v="15"/>
    <s v="01. 01-02 Apr"/>
    <s v="Letter not received"/>
  </r>
  <r>
    <s v="Ranchi"/>
    <s v="01-02 Apr"/>
    <s v="BMC Code :2008"/>
    <x v="91"/>
    <x v="91"/>
    <x v="0"/>
    <s v="Direct"/>
    <n v="877.6400000000001"/>
    <n v="34478.71"/>
    <n v="877.6400000000001"/>
    <n v="34478.71"/>
    <n v="0"/>
    <n v="0"/>
    <n v="877.6400000000001"/>
    <n v="34478.71"/>
    <n v="34478.71"/>
    <n v="186"/>
    <n v="0"/>
    <n v="0"/>
    <n v="0"/>
    <n v="0"/>
    <n v="0"/>
    <n v="0"/>
    <n v="34293"/>
    <n v="0"/>
    <n v="0"/>
    <x v="74"/>
    <x v="0"/>
    <n v="0"/>
    <n v="0"/>
    <n v="9"/>
    <s v="01. 01-02 Apr"/>
    <m/>
  </r>
  <r>
    <s v="Ranchi"/>
    <s v="01-02 Apr"/>
    <s v="BMC Code :2008"/>
    <x v="92"/>
    <x v="92"/>
    <x v="1"/>
    <s v="Direct"/>
    <n v="131.06"/>
    <n v="4878.4600000000009"/>
    <n v="111.44999999999999"/>
    <n v="4817.63"/>
    <n v="0"/>
    <n v="0"/>
    <n v="111.44999999999999"/>
    <n v="4817.63"/>
    <n v="4817.63"/>
    <n v="0"/>
    <n v="0"/>
    <n v="0"/>
    <n v="0"/>
    <n v="0"/>
    <n v="0"/>
    <n v="0"/>
    <n v="4817"/>
    <n v="0"/>
    <n v="0"/>
    <x v="75"/>
    <x v="0"/>
    <n v="1"/>
    <n v="-1.2469098854966696E-2"/>
    <n v="17"/>
    <s v="01. 01-02 Apr"/>
    <m/>
  </r>
  <r>
    <s v="Ranchi"/>
    <s v="01-02 Apr"/>
    <s v="BMC Code :2008"/>
    <x v="93"/>
    <x v="93"/>
    <x v="1"/>
    <s v="Direct"/>
    <n v="389.22"/>
    <n v="15163.94"/>
    <n v="413.74000000000007"/>
    <n v="16240.000000000004"/>
    <n v="0"/>
    <n v="0"/>
    <n v="413.74000000000007"/>
    <n v="16240.000000000004"/>
    <n v="15163.94"/>
    <n v="0"/>
    <n v="0"/>
    <n v="1076.0600000000031"/>
    <n v="0"/>
    <n v="0"/>
    <n v="0"/>
    <n v="0"/>
    <n v="15164"/>
    <n v="0"/>
    <n v="0"/>
    <x v="76"/>
    <x v="0"/>
    <n v="0"/>
    <n v="7.0961768511350151E-2"/>
    <n v="29"/>
    <s v="01. 01-02 Apr"/>
    <m/>
  </r>
  <r>
    <s v="Ranchi"/>
    <s v="01-02 Apr"/>
    <s v="BMC Code :2008"/>
    <x v="94"/>
    <x v="94"/>
    <x v="1"/>
    <s v="Direct"/>
    <n v="11"/>
    <n v="461.76"/>
    <n v="11.11"/>
    <n v="420.53"/>
    <n v="0"/>
    <n v="0"/>
    <n v="11.11"/>
    <n v="420.53"/>
    <n v="420.53"/>
    <n v="0"/>
    <n v="0"/>
    <n v="0"/>
    <n v="0"/>
    <n v="0"/>
    <n v="0"/>
    <n v="0"/>
    <n v="421"/>
    <n v="0"/>
    <n v="0"/>
    <x v="77"/>
    <x v="0"/>
    <n v="0"/>
    <n v="-8.9288808038808079E-2"/>
    <n v="3"/>
    <s v="01. 01-02 Apr"/>
    <m/>
  </r>
  <r>
    <s v="Ranchi"/>
    <s v="01-02 Apr"/>
    <s v="BMC Code :2008"/>
    <x v="95"/>
    <x v="95"/>
    <x v="1"/>
    <s v="Direct"/>
    <n v="276.97999999999996"/>
    <n v="10764.08"/>
    <n v="276.02"/>
    <n v="10721.890000000001"/>
    <n v="0"/>
    <n v="0"/>
    <n v="276.02"/>
    <n v="10721.890000000001"/>
    <n v="10721.890000000001"/>
    <n v="0"/>
    <n v="0"/>
    <n v="0"/>
    <n v="0"/>
    <n v="0"/>
    <n v="0"/>
    <n v="0"/>
    <n v="10722"/>
    <n v="0"/>
    <n v="0"/>
    <x v="78"/>
    <x v="0"/>
    <n v="0"/>
    <n v="-3.9195175063729262E-3"/>
    <n v="1"/>
    <s v="01. 01-02 Apr"/>
    <m/>
  </r>
  <r>
    <s v="Ranchi"/>
    <s v="01-02 Apr"/>
    <s v="BMC Code :2008"/>
    <x v="96"/>
    <x v="96"/>
    <x v="1"/>
    <s v="Direct"/>
    <n v="908.19999999999993"/>
    <n v="33098.230000000003"/>
    <n v="877.33000000000027"/>
    <n v="33731.549999999996"/>
    <n v="3.22"/>
    <n v="109.64"/>
    <n v="880.5500000000003"/>
    <n v="33841.189999999995"/>
    <n v="33098.230000000003"/>
    <n v="0"/>
    <n v="0"/>
    <n v="742.95999999999185"/>
    <n v="0"/>
    <n v="0"/>
    <n v="0"/>
    <n v="0"/>
    <n v="32988"/>
    <n v="110"/>
    <n v="0"/>
    <x v="79"/>
    <x v="0"/>
    <n v="0"/>
    <n v="2.2447121794730164E-2"/>
    <n v="44"/>
    <s v="01. 01-02 Apr"/>
    <m/>
  </r>
  <r>
    <s v="Ranchi"/>
    <s v="01-02 Apr"/>
    <s v="BMC Code :2008"/>
    <x v="97"/>
    <x v="97"/>
    <x v="1"/>
    <s v="Direct"/>
    <n v="252.9"/>
    <n v="9733.82"/>
    <n v="260.58000000000004"/>
    <n v="9646.1200000000008"/>
    <n v="0"/>
    <n v="0"/>
    <n v="260.58000000000004"/>
    <n v="9646.1200000000008"/>
    <n v="9646.1200000000008"/>
    <n v="0"/>
    <n v="0"/>
    <n v="0"/>
    <n v="0"/>
    <n v="0"/>
    <n v="0"/>
    <n v="0"/>
    <n v="9646"/>
    <n v="0"/>
    <n v="0"/>
    <x v="80"/>
    <x v="0"/>
    <n v="0"/>
    <n v="-9.0098234814285569E-3"/>
    <n v="1"/>
    <s v="01. 01-02 Apr"/>
    <m/>
  </r>
  <r>
    <s v="Ranchi"/>
    <s v="01-02 Apr"/>
    <s v="BMC Code :2008"/>
    <x v="98"/>
    <x v="98"/>
    <x v="1"/>
    <s v="Direct"/>
    <n v="211.85999999999999"/>
    <n v="7646.93"/>
    <n v="204.07"/>
    <n v="7637.32"/>
    <n v="0"/>
    <n v="0"/>
    <n v="204.07"/>
    <n v="7637.32"/>
    <n v="7637.32"/>
    <n v="0"/>
    <n v="0"/>
    <n v="0"/>
    <n v="0"/>
    <n v="0"/>
    <n v="0"/>
    <n v="0"/>
    <n v="7638"/>
    <n v="0"/>
    <n v="0"/>
    <x v="81"/>
    <x v="0"/>
    <n v="-1"/>
    <n v="-1.2567134784809827E-3"/>
    <n v="3"/>
    <s v="01. 01-02 Apr"/>
    <m/>
  </r>
  <r>
    <s v="Ranchi"/>
    <s v="01-02 Apr"/>
    <s v="BMC Code :2008"/>
    <x v="99"/>
    <x v="99"/>
    <x v="1"/>
    <s v="Direct"/>
    <n v="165.88"/>
    <n v="6585.76"/>
    <n v="166.10999999999999"/>
    <n v="6758.18"/>
    <n v="0"/>
    <n v="0"/>
    <n v="166.10999999999999"/>
    <n v="6758.18"/>
    <n v="6585.76"/>
    <n v="0"/>
    <n v="0"/>
    <n v="172.42000000000007"/>
    <n v="0"/>
    <n v="0"/>
    <n v="0"/>
    <n v="0"/>
    <n v="6585"/>
    <n v="0"/>
    <n v="0"/>
    <x v="82"/>
    <x v="0"/>
    <n v="1"/>
    <n v="2.6180729331163003E-2"/>
    <n v="13"/>
    <s v="01. 01-02 Apr"/>
    <m/>
  </r>
  <r>
    <s v="Ranchi"/>
    <s v="01-02 Apr"/>
    <s v="BMC Code :2008"/>
    <x v="100"/>
    <x v="100"/>
    <x v="1"/>
    <s v="Indirect"/>
    <n v="163.82"/>
    <n v="5714.79"/>
    <n v="0"/>
    <n v="0"/>
    <n v="0"/>
    <n v="0"/>
    <n v="0"/>
    <n v="0"/>
    <n v="5714.79"/>
    <n v="0"/>
    <n v="0"/>
    <n v="0"/>
    <n v="0"/>
    <n v="0"/>
    <n v="0"/>
    <n v="0"/>
    <n v="0"/>
    <n v="0"/>
    <n v="5714.79"/>
    <x v="5"/>
    <x v="0"/>
    <n v="0"/>
    <n v="-1"/>
    <n v="0"/>
    <s v="01. 01-02 Apr"/>
    <m/>
  </r>
  <r>
    <s v="Ranchi"/>
    <s v="01-02 Apr"/>
    <s v="BMC Code :2008"/>
    <x v="101"/>
    <x v="101"/>
    <x v="1"/>
    <s v="Direct"/>
    <n v="314.10000000000002"/>
    <n v="12120.32"/>
    <n v="317.51"/>
    <n v="12516.4"/>
    <n v="0"/>
    <n v="0"/>
    <n v="317.51"/>
    <n v="12516.4"/>
    <n v="12120.32"/>
    <n v="0"/>
    <n v="0"/>
    <n v="396.07999999999993"/>
    <n v="0"/>
    <n v="0"/>
    <n v="0"/>
    <n v="0"/>
    <n v="12120"/>
    <n v="0"/>
    <n v="0"/>
    <x v="83"/>
    <x v="0"/>
    <n v="0"/>
    <n v="3.267900517478086E-2"/>
    <n v="1"/>
    <s v="01. 01-02 Apr"/>
    <m/>
  </r>
  <r>
    <s v="Ranchi"/>
    <s v="01-02 Apr"/>
    <s v="BMC Code :2008"/>
    <x v="102"/>
    <x v="102"/>
    <x v="1"/>
    <s v="Direct"/>
    <n v="111.54"/>
    <n v="4166.09"/>
    <n v="122.42999999999998"/>
    <n v="4691.13"/>
    <n v="0"/>
    <n v="0"/>
    <n v="122.42999999999998"/>
    <n v="4691.13"/>
    <n v="4166.09"/>
    <n v="0"/>
    <n v="0"/>
    <n v="525.04"/>
    <n v="0"/>
    <n v="0"/>
    <n v="0"/>
    <n v="0"/>
    <n v="4166"/>
    <n v="0"/>
    <n v="0"/>
    <x v="84"/>
    <x v="0"/>
    <n v="0"/>
    <n v="0.12602704214263252"/>
    <n v="2"/>
    <s v="01. 01-02 Apr"/>
    <m/>
  </r>
  <r>
    <s v="Ranchi"/>
    <s v="01-02 Apr"/>
    <s v="BMC Code :2008"/>
    <x v="103"/>
    <x v="103"/>
    <x v="1"/>
    <s v="Direct"/>
    <n v="139.56"/>
    <n v="5308.0199999999995"/>
    <n v="122.46999999999998"/>
    <n v="5274.4699999999993"/>
    <n v="0"/>
    <n v="0"/>
    <n v="122.46999999999998"/>
    <n v="5274.4699999999993"/>
    <n v="5274.4699999999993"/>
    <n v="0"/>
    <n v="0"/>
    <n v="0"/>
    <n v="0"/>
    <n v="0"/>
    <n v="0"/>
    <n v="0"/>
    <n v="5276"/>
    <n v="0"/>
    <n v="0"/>
    <x v="85"/>
    <x v="0"/>
    <n v="-2"/>
    <n v="-6.3206242629078608E-3"/>
    <n v="8"/>
    <s v="01. 01-02 Apr"/>
    <m/>
  </r>
  <r>
    <s v="Ranchi"/>
    <s v="01-02 Apr"/>
    <s v="BMC Code :2008"/>
    <x v="104"/>
    <x v="104"/>
    <x v="1"/>
    <s v="Direct"/>
    <n v="50.16"/>
    <n v="1977.0499999999997"/>
    <n v="62.92"/>
    <n v="2535.5699999999997"/>
    <n v="0"/>
    <n v="0"/>
    <n v="62.92"/>
    <n v="2535.5699999999997"/>
    <n v="1977.0499999999997"/>
    <n v="0"/>
    <n v="0"/>
    <n v="558.52"/>
    <n v="0"/>
    <n v="0"/>
    <n v="0"/>
    <n v="0"/>
    <n v="1977"/>
    <n v="0"/>
    <n v="0"/>
    <x v="86"/>
    <x v="0"/>
    <n v="0"/>
    <n v="0.28250170708884453"/>
    <n v="4"/>
    <s v="01. 01-02 Apr"/>
    <m/>
  </r>
  <r>
    <s v="Ranchi"/>
    <s v="01-02 Apr"/>
    <s v="BMC Code :2008"/>
    <x v="105"/>
    <x v="105"/>
    <x v="1"/>
    <s v="Direct"/>
    <n v="67.3"/>
    <n v="2718.0099999999998"/>
    <n v="69.33"/>
    <n v="2726.31"/>
    <n v="0"/>
    <n v="0"/>
    <n v="69.33"/>
    <n v="2726.31"/>
    <n v="2718.0099999999998"/>
    <n v="0"/>
    <n v="0"/>
    <n v="8.3000000000001819"/>
    <n v="0"/>
    <n v="0"/>
    <n v="0"/>
    <n v="0"/>
    <n v="2718"/>
    <n v="0"/>
    <n v="0"/>
    <x v="87"/>
    <x v="0"/>
    <n v="0"/>
    <n v="3.0537047325065701E-3"/>
    <n v="1"/>
    <s v="01. 01-02 Apr"/>
    <m/>
  </r>
  <r>
    <s v="Ranchi"/>
    <s v="01-02 Apr"/>
    <s v="BMC Code :2008"/>
    <x v="106"/>
    <x v="106"/>
    <x v="1"/>
    <s v="Direct"/>
    <n v="196.08"/>
    <n v="8017.869999999999"/>
    <n v="198.64"/>
    <n v="8485.31"/>
    <n v="0"/>
    <n v="0"/>
    <n v="198.64"/>
    <n v="8485.31"/>
    <n v="8017.869999999999"/>
    <n v="0"/>
    <n v="0"/>
    <n v="467.44000000000051"/>
    <n v="0"/>
    <n v="0"/>
    <n v="0"/>
    <n v="0"/>
    <n v="8017"/>
    <n v="0"/>
    <n v="0"/>
    <x v="88"/>
    <x v="0"/>
    <n v="1"/>
    <n v="5.8299772882324179E-2"/>
    <n v="3"/>
    <s v="01. 01-02 Apr"/>
    <m/>
  </r>
  <r>
    <s v="Ranchi"/>
    <s v="01-02 Apr"/>
    <s v="BMC Code :2008"/>
    <x v="107"/>
    <x v="107"/>
    <x v="2"/>
    <s v="Indirect"/>
    <n v="180.96"/>
    <n v="7023.44"/>
    <n v="0"/>
    <n v="0"/>
    <n v="0"/>
    <n v="0"/>
    <n v="0"/>
    <n v="0"/>
    <n v="7023.44"/>
    <n v="0"/>
    <n v="0"/>
    <n v="0"/>
    <n v="0"/>
    <n v="0"/>
    <n v="0"/>
    <n v="0"/>
    <n v="0"/>
    <n v="0"/>
    <n v="7023.44"/>
    <x v="5"/>
    <x v="0"/>
    <n v="0"/>
    <n v="-1"/>
    <n v="0"/>
    <s v="01. 01-02 Apr"/>
    <m/>
  </r>
  <r>
    <s v="Ranchi"/>
    <s v="01-02 Apr"/>
    <s v="BMC Code :2008"/>
    <x v="108"/>
    <x v="108"/>
    <x v="1"/>
    <s v="Direct"/>
    <n v="64.06"/>
    <n v="2450.5300000000002"/>
    <n v="56.330000000000005"/>
    <n v="2583.3199999999997"/>
    <n v="0"/>
    <n v="0"/>
    <n v="56.330000000000005"/>
    <n v="2583.3199999999997"/>
    <n v="2450.5300000000002"/>
    <n v="0"/>
    <n v="0"/>
    <n v="132.78999999999951"/>
    <n v="0"/>
    <n v="0"/>
    <n v="0"/>
    <n v="0"/>
    <n v="2451"/>
    <n v="0"/>
    <n v="0"/>
    <x v="89"/>
    <x v="0"/>
    <n v="0"/>
    <n v="5.4188277637898533E-2"/>
    <n v="8"/>
    <s v="01. 01-02 Apr"/>
    <m/>
  </r>
  <r>
    <s v="Ranchi"/>
    <s v="01-02 Apr"/>
    <s v="BMC Code :2008"/>
    <x v="109"/>
    <x v="109"/>
    <x v="1"/>
    <s v="Direct"/>
    <n v="141.80000000000001"/>
    <n v="5433.05"/>
    <n v="143.34"/>
    <n v="5106.1500000000005"/>
    <n v="0"/>
    <n v="0"/>
    <n v="143.34"/>
    <n v="5106.1500000000005"/>
    <n v="5106.1500000000005"/>
    <n v="0"/>
    <n v="0"/>
    <n v="0"/>
    <n v="0"/>
    <n v="0"/>
    <n v="0"/>
    <n v="0"/>
    <n v="5106"/>
    <n v="0"/>
    <n v="0"/>
    <x v="90"/>
    <x v="0"/>
    <n v="0"/>
    <n v="-6.0168781807640209E-2"/>
    <n v="1"/>
    <s v="01. 01-02 Apr"/>
    <m/>
  </r>
  <r>
    <s v="Ranchi"/>
    <s v="01-02 Apr"/>
    <s v="BMC Code :2008"/>
    <x v="110"/>
    <x v="110"/>
    <x v="1"/>
    <s v="Direct"/>
    <n v="126.74000000000001"/>
    <n v="5122.7199999999993"/>
    <n v="128.26999999999998"/>
    <n v="5126.87"/>
    <n v="0"/>
    <n v="0"/>
    <n v="128.26999999999998"/>
    <n v="5126.87"/>
    <n v="5122.7199999999993"/>
    <n v="0"/>
    <n v="0"/>
    <n v="4.1500000000005457"/>
    <n v="0"/>
    <n v="0"/>
    <n v="0"/>
    <n v="0"/>
    <n v="5123"/>
    <n v="0"/>
    <n v="0"/>
    <x v="91"/>
    <x v="0"/>
    <n v="0"/>
    <n v="8.1011650060915802E-4"/>
    <n v="6"/>
    <s v="01. 01-02 Apr"/>
    <m/>
  </r>
  <r>
    <s v="Ranchi"/>
    <s v="01-02 Apr"/>
    <s v="BMC Code :2008"/>
    <x v="111"/>
    <x v="111"/>
    <x v="1"/>
    <s v="Direct"/>
    <n v="25.459999999999997"/>
    <n v="978.40000000000009"/>
    <n v="19.36"/>
    <n v="769.03"/>
    <n v="0"/>
    <n v="0"/>
    <n v="19.36"/>
    <n v="769.03"/>
    <n v="769.03"/>
    <n v="0"/>
    <n v="0"/>
    <n v="0"/>
    <n v="0"/>
    <n v="0"/>
    <n v="0"/>
    <n v="0"/>
    <n v="769"/>
    <n v="0"/>
    <n v="0"/>
    <x v="92"/>
    <x v="0"/>
    <n v="0"/>
    <n v="-0.21399223221586272"/>
    <n v="1"/>
    <s v="01. 01-02 Apr"/>
    <m/>
  </r>
  <r>
    <s v="Ranchi"/>
    <s v="01-02 Apr"/>
    <s v="BMC Code :2008"/>
    <x v="112"/>
    <x v="112"/>
    <x v="2"/>
    <s v="Indirect"/>
    <n v="46.8"/>
    <n v="1901.02"/>
    <n v="0"/>
    <n v="0"/>
    <n v="0"/>
    <n v="0"/>
    <n v="0"/>
    <n v="0"/>
    <n v="1901.02"/>
    <n v="0"/>
    <n v="0"/>
    <n v="0"/>
    <n v="0"/>
    <n v="0"/>
    <n v="0"/>
    <n v="0"/>
    <n v="0"/>
    <n v="0"/>
    <n v="1901.02"/>
    <x v="5"/>
    <x v="0"/>
    <n v="0"/>
    <n v="-1"/>
    <n v="0"/>
    <s v="01. 01-02 Apr"/>
    <m/>
  </r>
  <r>
    <s v="Ranchi"/>
    <s v="01-02 Apr"/>
    <s v="BMC Code :2008"/>
    <x v="113"/>
    <x v="113"/>
    <x v="2"/>
    <s v="Indirect"/>
    <n v="117.74000000000001"/>
    <n v="4458.03"/>
    <n v="0"/>
    <n v="0"/>
    <n v="0"/>
    <n v="0"/>
    <n v="0"/>
    <n v="0"/>
    <n v="4458.03"/>
    <n v="0"/>
    <n v="0"/>
    <n v="0"/>
    <n v="0"/>
    <n v="0"/>
    <n v="0"/>
    <n v="0"/>
    <n v="0"/>
    <n v="0"/>
    <n v="4458.03"/>
    <x v="5"/>
    <x v="0"/>
    <n v="0"/>
    <n v="-1"/>
    <n v="0"/>
    <s v="01. 01-02 Apr"/>
    <m/>
  </r>
  <r>
    <s v="Ranchi"/>
    <s v="01-02 Apr"/>
    <s v="BMC Code :2008"/>
    <x v="114"/>
    <x v="114"/>
    <x v="1"/>
    <s v="Direct"/>
    <n v="34.480000000000004"/>
    <n v="1343.08"/>
    <n v="35.510000000000005"/>
    <n v="1392.4899999999998"/>
    <n v="0"/>
    <n v="0"/>
    <n v="35.510000000000005"/>
    <n v="1392.4899999999998"/>
    <n v="1343.08"/>
    <n v="0"/>
    <n v="0"/>
    <n v="49.409999999999854"/>
    <n v="0"/>
    <n v="0"/>
    <n v="0"/>
    <n v="0"/>
    <n v="1343"/>
    <n v="0"/>
    <n v="0"/>
    <x v="7"/>
    <x v="0"/>
    <n v="0"/>
    <n v="3.6788575512999862E-2"/>
    <n v="3"/>
    <s v="01. 01-02 Apr"/>
    <m/>
  </r>
  <r>
    <s v="Ranchi"/>
    <s v="01-02 Apr"/>
    <s v="BMC Code :2009"/>
    <x v="115"/>
    <x v="115"/>
    <x v="0"/>
    <s v="Direct"/>
    <n v="268.07"/>
    <n v="11147.21"/>
    <n v="268.06999999999994"/>
    <n v="11147.21"/>
    <n v="0"/>
    <n v="0"/>
    <n v="268.06999999999994"/>
    <n v="11147.21"/>
    <n v="11147.21"/>
    <n v="4"/>
    <n v="0"/>
    <n v="0"/>
    <n v="0"/>
    <n v="0"/>
    <n v="0"/>
    <n v="0"/>
    <n v="11143"/>
    <n v="0"/>
    <n v="0"/>
    <x v="93"/>
    <x v="0"/>
    <n v="0"/>
    <n v="0"/>
    <n v="5"/>
    <s v="01. 01-02 Apr"/>
    <m/>
  </r>
  <r>
    <s v="Ranchi"/>
    <s v="01-02 Apr"/>
    <s v="BMC Code :2009"/>
    <x v="116"/>
    <x v="116"/>
    <x v="1"/>
    <s v="Direct"/>
    <n v="99.13000000000001"/>
    <n v="3821.15"/>
    <n v="100.88000000000002"/>
    <n v="3797.0599999999995"/>
    <n v="0"/>
    <n v="0"/>
    <n v="100.88000000000002"/>
    <n v="3797.0599999999995"/>
    <n v="3797.0599999999995"/>
    <n v="0"/>
    <n v="0"/>
    <n v="0"/>
    <n v="0"/>
    <n v="0"/>
    <n v="0"/>
    <n v="0"/>
    <n v="3797"/>
    <n v="0"/>
    <n v="0"/>
    <x v="94"/>
    <x v="0"/>
    <n v="0"/>
    <n v="-6.3043848056215015E-3"/>
    <n v="10"/>
    <s v="01. 01-02 Apr"/>
    <m/>
  </r>
  <r>
    <s v="Ranchi"/>
    <s v="01-02 Apr"/>
    <s v="BMC Code :2009"/>
    <x v="117"/>
    <x v="117"/>
    <x v="1"/>
    <s v="Indirect"/>
    <n v="1.46"/>
    <n v="58.21"/>
    <n v="0"/>
    <n v="0"/>
    <n v="0"/>
    <n v="0"/>
    <n v="0"/>
    <n v="0"/>
    <n v="58.21"/>
    <n v="0"/>
    <n v="0"/>
    <n v="0"/>
    <n v="0"/>
    <n v="0"/>
    <n v="0"/>
    <n v="0"/>
    <n v="0"/>
    <n v="0"/>
    <n v="58.21"/>
    <x v="5"/>
    <x v="0"/>
    <n v="0"/>
    <n v="-1"/>
    <n v="0"/>
    <s v="01. 01-02 Apr"/>
    <m/>
  </r>
  <r>
    <s v="Ranchi"/>
    <s v="01-02 Apr"/>
    <s v="BMC Code :2009"/>
    <x v="118"/>
    <x v="118"/>
    <x v="1"/>
    <s v="Direct"/>
    <n v="172.54999999999998"/>
    <n v="6981.880000000001"/>
    <n v="168.01000000000002"/>
    <n v="6928.6900000000005"/>
    <n v="0"/>
    <n v="0"/>
    <n v="168.01000000000002"/>
    <n v="6928.6900000000005"/>
    <n v="6928.6900000000005"/>
    <n v="0"/>
    <n v="0"/>
    <n v="0"/>
    <n v="0"/>
    <n v="0"/>
    <n v="0"/>
    <n v="0"/>
    <n v="6931"/>
    <n v="0"/>
    <n v="0"/>
    <x v="95"/>
    <x v="0"/>
    <n v="-2"/>
    <n v="-7.6182919213736849E-3"/>
    <n v="20"/>
    <s v="01. 01-02 Apr"/>
    <m/>
  </r>
  <r>
    <s v="Ranchi"/>
    <s v="01-02 Apr"/>
    <s v="BMC Code :2009"/>
    <x v="119"/>
    <x v="119"/>
    <x v="2"/>
    <s v="Indirect"/>
    <n v="88.75"/>
    <n v="3333.04"/>
    <n v="0"/>
    <n v="0"/>
    <n v="0"/>
    <n v="0"/>
    <n v="0"/>
    <n v="0"/>
    <n v="3333.04"/>
    <n v="0"/>
    <n v="0"/>
    <n v="0"/>
    <n v="0"/>
    <n v="0"/>
    <n v="0"/>
    <n v="0"/>
    <n v="0"/>
    <n v="0"/>
    <n v="3333.04"/>
    <x v="5"/>
    <x v="0"/>
    <n v="0"/>
    <n v="-1"/>
    <n v="0"/>
    <s v="01. 01-02 Apr"/>
    <m/>
  </r>
  <r>
    <s v="Ranchi"/>
    <s v="01-02 Apr"/>
    <s v="BMC Code :2009"/>
    <x v="120"/>
    <x v="120"/>
    <x v="1"/>
    <s v="Direct"/>
    <n v="500.15"/>
    <n v="20142.109999999997"/>
    <n v="481.73999999999995"/>
    <n v="20054.420000000002"/>
    <n v="0"/>
    <n v="0"/>
    <n v="481.73999999999995"/>
    <n v="20054.420000000002"/>
    <n v="20054.420000000002"/>
    <n v="0"/>
    <n v="0"/>
    <n v="0"/>
    <n v="0"/>
    <n v="0"/>
    <n v="0"/>
    <n v="0"/>
    <n v="20056"/>
    <n v="0"/>
    <n v="0"/>
    <x v="96"/>
    <x v="0"/>
    <n v="-2"/>
    <n v="-4.3535657386438199E-3"/>
    <n v="8"/>
    <s v="01. 01-02 Apr"/>
    <m/>
  </r>
  <r>
    <s v="Ranchi"/>
    <s v="01-02 Apr"/>
    <s v="BMC Code :2009"/>
    <x v="121"/>
    <x v="121"/>
    <x v="2"/>
    <s v="Indirect"/>
    <n v="115.14"/>
    <n v="4468.1400000000003"/>
    <n v="0"/>
    <n v="0"/>
    <n v="0"/>
    <n v="0"/>
    <n v="0"/>
    <n v="0"/>
    <n v="4468.1400000000003"/>
    <n v="0"/>
    <n v="0"/>
    <n v="0"/>
    <n v="0"/>
    <n v="0"/>
    <n v="0"/>
    <n v="0"/>
    <n v="0"/>
    <n v="0"/>
    <n v="4468.1400000000003"/>
    <x v="5"/>
    <x v="0"/>
    <n v="0"/>
    <n v="-1"/>
    <n v="0"/>
    <s v="01. 01-02 Apr"/>
    <m/>
  </r>
  <r>
    <s v="Ranchi"/>
    <s v="01-02 Apr"/>
    <s v="BMC Code :2009"/>
    <x v="122"/>
    <x v="122"/>
    <x v="1"/>
    <s v="Direct"/>
    <n v="178.64"/>
    <n v="6623.35"/>
    <n v="163.5"/>
    <n v="6562.84"/>
    <n v="0"/>
    <n v="0"/>
    <n v="163.5"/>
    <n v="6562.84"/>
    <n v="6562.84"/>
    <n v="0"/>
    <n v="0"/>
    <n v="0"/>
    <n v="0"/>
    <n v="0"/>
    <n v="0"/>
    <n v="0"/>
    <n v="6562"/>
    <n v="0"/>
    <n v="0"/>
    <x v="97"/>
    <x v="0"/>
    <n v="1"/>
    <n v="-9.135860251987319E-3"/>
    <n v="5"/>
    <s v="01. 01-02 Apr"/>
    <m/>
  </r>
  <r>
    <s v="Ranchi"/>
    <s v="01-02 Apr"/>
    <s v="BMC Code :2009"/>
    <x v="123"/>
    <x v="123"/>
    <x v="1"/>
    <s v="Direct"/>
    <n v="66.67"/>
    <n v="2768.32"/>
    <n v="64.599999999999994"/>
    <n v="2762.69"/>
    <n v="0"/>
    <n v="0"/>
    <n v="64.599999999999994"/>
    <n v="2762.69"/>
    <n v="2762.69"/>
    <n v="0"/>
    <n v="0"/>
    <n v="0"/>
    <n v="0"/>
    <n v="0"/>
    <n v="0"/>
    <n v="0"/>
    <n v="2763"/>
    <n v="0"/>
    <n v="0"/>
    <x v="98"/>
    <x v="0"/>
    <n v="0"/>
    <n v="-2.0337244249220136E-3"/>
    <n v="3"/>
    <s v="01. 01-02 Apr"/>
    <m/>
  </r>
  <r>
    <s v="Ranchi"/>
    <s v="01-02 Apr"/>
    <s v="BMC Code :2009"/>
    <x v="124"/>
    <x v="124"/>
    <x v="1"/>
    <s v="Direct"/>
    <n v="188.62"/>
    <n v="7253.76"/>
    <n v="205.56"/>
    <n v="7889.76"/>
    <n v="0"/>
    <n v="0"/>
    <n v="205.56"/>
    <n v="7889.76"/>
    <n v="7253.76"/>
    <n v="0"/>
    <n v="0"/>
    <n v="636"/>
    <n v="0"/>
    <n v="0"/>
    <n v="0"/>
    <n v="0"/>
    <n v="7253"/>
    <n v="0"/>
    <n v="0"/>
    <x v="82"/>
    <x v="0"/>
    <n v="1"/>
    <n v="8.7678665960825825E-2"/>
    <n v="7"/>
    <s v="01. 01-02 Apr"/>
    <m/>
  </r>
  <r>
    <s v="Ranchi"/>
    <s v="01-02 Apr"/>
    <s v="BMC Code :2009"/>
    <x v="125"/>
    <x v="125"/>
    <x v="1"/>
    <s v="Direct"/>
    <n v="439.39"/>
    <n v="16679.3"/>
    <n v="437.13"/>
    <n v="16700.809999999998"/>
    <n v="0"/>
    <n v="0"/>
    <n v="437.13"/>
    <n v="16700.809999999998"/>
    <n v="16679.3"/>
    <n v="0"/>
    <n v="0"/>
    <n v="21.509999999998399"/>
    <n v="0"/>
    <n v="0"/>
    <n v="0"/>
    <n v="0"/>
    <n v="16679"/>
    <n v="0"/>
    <n v="0"/>
    <x v="99"/>
    <x v="0"/>
    <n v="0"/>
    <n v="1.2896224661705466E-3"/>
    <n v="23"/>
    <s v="01. 01-02 Apr"/>
    <m/>
  </r>
  <r>
    <s v="Ranchi"/>
    <s v="01-02 Apr"/>
    <s v="BMC Code :2009"/>
    <x v="126"/>
    <x v="126"/>
    <x v="1"/>
    <s v="Direct"/>
    <n v="142.93"/>
    <n v="5868.08"/>
    <n v="141.80000000000001"/>
    <n v="5919.0099999999993"/>
    <n v="0"/>
    <n v="0"/>
    <n v="141.80000000000001"/>
    <n v="5919.0099999999993"/>
    <n v="5868.08"/>
    <n v="0"/>
    <n v="0"/>
    <n v="50.929999999999382"/>
    <n v="0"/>
    <n v="0"/>
    <n v="0"/>
    <n v="0"/>
    <n v="5868"/>
    <n v="0"/>
    <n v="0"/>
    <x v="7"/>
    <x v="0"/>
    <n v="0"/>
    <n v="8.6791591116684476E-3"/>
    <n v="15"/>
    <s v="01. 01-02 Apr"/>
    <m/>
  </r>
  <r>
    <s v="Ranchi"/>
    <s v="01-02 Apr"/>
    <s v="BMC Code :2009"/>
    <x v="127"/>
    <x v="127"/>
    <x v="1"/>
    <s v="Direct"/>
    <n v="151.15"/>
    <n v="5978.9599999999991"/>
    <n v="151.15999999999997"/>
    <n v="6027.2099999999991"/>
    <n v="0"/>
    <n v="0"/>
    <n v="151.15999999999997"/>
    <n v="6027.2099999999991"/>
    <n v="5978.9599999999991"/>
    <n v="0"/>
    <n v="0"/>
    <n v="48.25"/>
    <n v="0"/>
    <n v="0"/>
    <n v="0"/>
    <n v="0"/>
    <n v="5978"/>
    <n v="0"/>
    <n v="0"/>
    <x v="100"/>
    <x v="0"/>
    <n v="1"/>
    <n v="8.0699653451436378E-3"/>
    <n v="2"/>
    <s v="01. 01-02 Apr"/>
    <m/>
  </r>
  <r>
    <s v="Ranchi"/>
    <s v="01-02 Apr"/>
    <s v="BMC Code :2009"/>
    <x v="128"/>
    <x v="128"/>
    <x v="1"/>
    <s v="Indirect"/>
    <n v="49.38"/>
    <n v="1739.11"/>
    <n v="0"/>
    <n v="0"/>
    <n v="0"/>
    <n v="0"/>
    <n v="0"/>
    <n v="0"/>
    <n v="1739.11"/>
    <n v="0"/>
    <n v="0"/>
    <n v="0"/>
    <n v="0"/>
    <n v="0"/>
    <n v="0"/>
    <n v="0"/>
    <n v="0"/>
    <n v="0"/>
    <n v="1739.11"/>
    <x v="5"/>
    <x v="0"/>
    <n v="0"/>
    <n v="-1"/>
    <n v="0"/>
    <s v="01. 01-02 Apr"/>
    <m/>
  </r>
  <r>
    <s v="Ranchi"/>
    <s v="01-02 Apr"/>
    <s v="BMC Code :2009"/>
    <x v="129"/>
    <x v="129"/>
    <x v="2"/>
    <s v="Indirect"/>
    <n v="21.87"/>
    <n v="795.43000000000006"/>
    <n v="0"/>
    <n v="0"/>
    <n v="0"/>
    <n v="0"/>
    <n v="0"/>
    <n v="0"/>
    <n v="795.43000000000006"/>
    <n v="0"/>
    <n v="0"/>
    <n v="0"/>
    <n v="0"/>
    <n v="0"/>
    <n v="0"/>
    <n v="0"/>
    <n v="0"/>
    <n v="0"/>
    <n v="795.43000000000006"/>
    <x v="5"/>
    <x v="0"/>
    <n v="0"/>
    <n v="-1"/>
    <n v="0"/>
    <s v="01. 01-02 Apr"/>
    <m/>
  </r>
  <r>
    <s v="Ranchi"/>
    <s v="01-02 Apr"/>
    <s v="BMC Code :2009"/>
    <x v="130"/>
    <x v="130"/>
    <x v="1"/>
    <s v="Direct"/>
    <n v="242.65000000000003"/>
    <n v="9298.869999999999"/>
    <n v="216.24"/>
    <n v="9254.02"/>
    <n v="0"/>
    <n v="0"/>
    <n v="216.24"/>
    <n v="9254.02"/>
    <n v="9254.02"/>
    <n v="0"/>
    <n v="0"/>
    <n v="0"/>
    <n v="0"/>
    <n v="0"/>
    <n v="0"/>
    <n v="0"/>
    <n v="9254"/>
    <n v="0"/>
    <n v="0"/>
    <x v="101"/>
    <x v="0"/>
    <n v="0"/>
    <n v="-4.8231666858444683E-3"/>
    <n v="2"/>
    <s v="01. 01-02 Apr"/>
    <m/>
  </r>
  <r>
    <s v="Ranchi"/>
    <s v="01-02 Apr"/>
    <s v="BMC Code :2009"/>
    <x v="131"/>
    <x v="131"/>
    <x v="1"/>
    <s v="Direct"/>
    <n v="39.299999999999997"/>
    <n v="1547.92"/>
    <n v="36.64"/>
    <n v="1540.65"/>
    <n v="0"/>
    <n v="0"/>
    <n v="36.64"/>
    <n v="1540.65"/>
    <n v="1540.65"/>
    <n v="0"/>
    <n v="0"/>
    <n v="0"/>
    <n v="0"/>
    <n v="0"/>
    <n v="0"/>
    <n v="0"/>
    <n v="1540"/>
    <n v="0"/>
    <n v="0"/>
    <x v="102"/>
    <x v="0"/>
    <n v="1"/>
    <n v="-4.6966251485864785E-3"/>
    <n v="3"/>
    <s v="01. 01-02 Apr"/>
    <m/>
  </r>
  <r>
    <s v="Ranchi"/>
    <s v="01-02 Apr"/>
    <s v="BMC Code :2009"/>
    <x v="132"/>
    <x v="132"/>
    <x v="1"/>
    <s v="Indirect"/>
    <n v="107.81"/>
    <n v="3852.37"/>
    <n v="0"/>
    <n v="0"/>
    <n v="0"/>
    <n v="0"/>
    <n v="0"/>
    <n v="0"/>
    <n v="3852.37"/>
    <n v="0"/>
    <n v="0"/>
    <n v="0"/>
    <n v="0"/>
    <n v="0"/>
    <n v="0"/>
    <n v="0"/>
    <n v="0"/>
    <n v="0"/>
    <n v="3852.37"/>
    <x v="5"/>
    <x v="0"/>
    <n v="0"/>
    <n v="-1"/>
    <n v="0"/>
    <s v="01. 01-02 Apr"/>
    <m/>
  </r>
  <r>
    <s v="Ranchi"/>
    <s v="01-02 Apr"/>
    <s v="BMC Code :2009"/>
    <x v="133"/>
    <x v="133"/>
    <x v="1"/>
    <s v="Direct"/>
    <n v="317.95000000000005"/>
    <n v="12918.830000000002"/>
    <n v="329.93"/>
    <n v="14021.59"/>
    <n v="0"/>
    <n v="0"/>
    <n v="329.93"/>
    <n v="14021.59"/>
    <n v="12918.830000000002"/>
    <n v="0"/>
    <n v="0"/>
    <n v="1102.7599999999984"/>
    <n v="0"/>
    <n v="0"/>
    <n v="0"/>
    <n v="0"/>
    <n v="12919"/>
    <n v="0"/>
    <n v="0"/>
    <x v="103"/>
    <x v="0"/>
    <n v="0"/>
    <n v="8.5360671206293315E-2"/>
    <n v="2"/>
    <s v="01. 01-02 Apr"/>
    <m/>
  </r>
  <r>
    <s v="Ranchi"/>
    <s v="01-02 Apr"/>
    <s v="BMC Code :2009"/>
    <x v="134"/>
    <x v="134"/>
    <x v="2"/>
    <s v="Indirect"/>
    <n v="95.82"/>
    <n v="3788.38"/>
    <n v="0"/>
    <n v="0"/>
    <n v="0"/>
    <n v="0"/>
    <n v="0"/>
    <n v="0"/>
    <n v="3788.38"/>
    <n v="0"/>
    <n v="0"/>
    <n v="0"/>
    <n v="0"/>
    <n v="0"/>
    <n v="0"/>
    <n v="0"/>
    <n v="0"/>
    <n v="0"/>
    <n v="3788.38"/>
    <x v="5"/>
    <x v="0"/>
    <n v="0"/>
    <n v="-1"/>
    <n v="0"/>
    <s v="01. 01-02 Apr"/>
    <m/>
  </r>
  <r>
    <s v="Ranchi"/>
    <s v="01-02 Apr"/>
    <s v="BMC Code :2009"/>
    <x v="135"/>
    <x v="135"/>
    <x v="1"/>
    <s v="Direct"/>
    <n v="104.47000000000001"/>
    <n v="4092.34"/>
    <n v="101.80000000000001"/>
    <n v="4044.7900000000004"/>
    <n v="0"/>
    <n v="0"/>
    <n v="101.80000000000001"/>
    <n v="4044.7900000000004"/>
    <n v="4044.7900000000004"/>
    <n v="0"/>
    <n v="0"/>
    <n v="0"/>
    <n v="0"/>
    <n v="0"/>
    <n v="0"/>
    <n v="0"/>
    <n v="4044"/>
    <n v="0"/>
    <n v="0"/>
    <x v="104"/>
    <x v="0"/>
    <n v="1"/>
    <n v="-1.1619269171183168E-2"/>
    <n v="6"/>
    <s v="01. 01-02 Apr"/>
    <m/>
  </r>
  <r>
    <s v="Ranchi"/>
    <s v="03-09 Apr"/>
    <s v="BMC Code :2001"/>
    <x v="0"/>
    <x v="0"/>
    <x v="0"/>
    <s v="Direct"/>
    <n v="10624.039999999999"/>
    <n v="435386.54999999993"/>
    <n v="10624.039999999999"/>
    <n v="435386.5500000001"/>
    <n v="0"/>
    <n v="0"/>
    <n v="10624.039999999999"/>
    <n v="435386.5500000001"/>
    <n v="435386.54999999993"/>
    <n v="9058"/>
    <n v="0"/>
    <n v="0"/>
    <n v="102000"/>
    <n v="0"/>
    <n v="0"/>
    <n v="0"/>
    <n v="324327"/>
    <n v="0"/>
    <n v="0"/>
    <x v="105"/>
    <x v="0"/>
    <n v="2"/>
    <n v="4.0107574003010025E-16"/>
    <n v="17"/>
    <s v="02. 03-09 Apr"/>
    <m/>
  </r>
  <r>
    <s v="Ranchi"/>
    <s v="03-09 Apr"/>
    <s v="BMC Code :2001"/>
    <x v="1"/>
    <x v="1"/>
    <x v="1"/>
    <s v="Direct"/>
    <n v="1144.26"/>
    <n v="42852.29"/>
    <n v="951.04000000000008"/>
    <n v="36168.75"/>
    <n v="175.33"/>
    <n v="6536.3"/>
    <n v="1126.3700000000001"/>
    <n v="42705.05"/>
    <n v="42705.05"/>
    <n v="0"/>
    <n v="0"/>
    <n v="0"/>
    <n v="10000"/>
    <n v="0"/>
    <n v="0"/>
    <n v="0"/>
    <n v="26168"/>
    <n v="6536"/>
    <n v="0"/>
    <x v="106"/>
    <x v="0"/>
    <n v="1"/>
    <n v="-3.4359890684954749E-3"/>
    <n v="7"/>
    <s v="02. 03-09 Apr"/>
    <m/>
  </r>
  <r>
    <s v="Ranchi"/>
    <s v="03-09 Apr"/>
    <s v="BMC Code :2001"/>
    <x v="2"/>
    <x v="2"/>
    <x v="1"/>
    <s v="Direct"/>
    <n v="966.86000000000013"/>
    <n v="36484.879999999997"/>
    <n v="930.4799999999999"/>
    <n v="36440.58"/>
    <n v="0"/>
    <n v="0"/>
    <n v="930.4799999999999"/>
    <n v="36440.58"/>
    <n v="36440.58"/>
    <n v="0"/>
    <n v="0"/>
    <n v="0"/>
    <n v="0"/>
    <n v="0"/>
    <n v="0"/>
    <n v="0"/>
    <n v="36440"/>
    <n v="0"/>
    <n v="0"/>
    <x v="107"/>
    <x v="0"/>
    <n v="1"/>
    <n v="-1.2142016089951684E-3"/>
    <n v="20"/>
    <s v="02. 03-09 Apr"/>
    <m/>
  </r>
  <r>
    <s v="Ranchi"/>
    <s v="03-09 Apr"/>
    <s v="BMC Code :2001"/>
    <x v="3"/>
    <x v="3"/>
    <x v="1"/>
    <s v="Direct"/>
    <n v="1942.0200000000004"/>
    <n v="70345.039999999994"/>
    <n v="1954.7800000000002"/>
    <n v="72430.179999999993"/>
    <n v="0"/>
    <n v="0"/>
    <n v="1954.7800000000002"/>
    <n v="72430.179999999993"/>
    <n v="70345.039999999994"/>
    <n v="0"/>
    <n v="0"/>
    <n v="2085.1399999999994"/>
    <n v="6250"/>
    <n v="0"/>
    <n v="0"/>
    <n v="0"/>
    <n v="64095"/>
    <n v="0"/>
    <n v="0"/>
    <x v="108"/>
    <x v="1"/>
    <n v="0"/>
    <n v="2.9641606572403677E-2"/>
    <n v="20"/>
    <s v="02. 03-09 Apr"/>
    <s v="Letter not received"/>
  </r>
  <r>
    <s v="Ranchi"/>
    <s v="03-09 Apr"/>
    <s v="BMC Code :2001"/>
    <x v="4"/>
    <x v="4"/>
    <x v="1"/>
    <s v="Direct"/>
    <n v="516.18000000000006"/>
    <n v="20793.78"/>
    <n v="516.86"/>
    <n v="21237.69"/>
    <n v="0"/>
    <n v="0"/>
    <n v="516.86"/>
    <n v="21237.69"/>
    <n v="20793.78"/>
    <n v="0"/>
    <n v="0"/>
    <n v="443.90999999999985"/>
    <n v="0"/>
    <n v="0"/>
    <n v="0"/>
    <n v="0"/>
    <n v="20793"/>
    <n v="0"/>
    <n v="0"/>
    <x v="109"/>
    <x v="0"/>
    <n v="1"/>
    <n v="2.1348210859208853E-2"/>
    <n v="5"/>
    <s v="02. 03-09 Apr"/>
    <m/>
  </r>
  <r>
    <s v="Ranchi"/>
    <s v="03-09 Apr"/>
    <s v="BMC Code :2001"/>
    <x v="5"/>
    <x v="5"/>
    <x v="2"/>
    <s v="Indirect"/>
    <n v="125.24"/>
    <n v="3706.7899999999995"/>
    <n v="0"/>
    <n v="0"/>
    <n v="0"/>
    <n v="0"/>
    <n v="0"/>
    <n v="0"/>
    <n v="3706.7899999999995"/>
    <n v="0"/>
    <n v="0"/>
    <n v="0"/>
    <n v="0"/>
    <n v="0"/>
    <n v="0"/>
    <n v="0"/>
    <n v="0"/>
    <n v="0"/>
    <n v="3706.7899999999995"/>
    <x v="5"/>
    <x v="0"/>
    <n v="0"/>
    <n v="-1"/>
    <n v="0"/>
    <s v="02. 03-09 Apr"/>
    <m/>
  </r>
  <r>
    <s v="Ranchi"/>
    <s v="03-09 Apr"/>
    <s v="BMC Code :2001"/>
    <x v="6"/>
    <x v="6"/>
    <x v="1"/>
    <s v="Direct"/>
    <n v="2941.3600000000006"/>
    <n v="116533.82"/>
    <n v="2887.9399999999996"/>
    <n v="116301.56000000001"/>
    <n v="0"/>
    <n v="0"/>
    <n v="2887.9399999999996"/>
    <n v="116301.56000000001"/>
    <n v="116301.56000000001"/>
    <n v="0"/>
    <n v="0"/>
    <n v="0"/>
    <n v="0"/>
    <n v="0"/>
    <n v="0"/>
    <n v="0"/>
    <n v="116300"/>
    <n v="0"/>
    <n v="0"/>
    <x v="110"/>
    <x v="0"/>
    <n v="2"/>
    <n v="-1.9930694797441187E-3"/>
    <n v="52"/>
    <s v="02. 03-09 Apr"/>
    <m/>
  </r>
  <r>
    <s v="Ranchi"/>
    <s v="03-09 Apr"/>
    <s v="BMC Code :2001"/>
    <x v="7"/>
    <x v="7"/>
    <x v="1"/>
    <s v="Direct"/>
    <n v="165.96"/>
    <n v="6955.66"/>
    <n v="172.54"/>
    <n v="7183.8700000000008"/>
    <n v="0"/>
    <n v="0"/>
    <n v="172.54"/>
    <n v="7183.8700000000008"/>
    <n v="6955.66"/>
    <n v="0"/>
    <n v="0"/>
    <n v="228.21000000000095"/>
    <n v="0"/>
    <n v="0"/>
    <n v="0"/>
    <n v="0"/>
    <n v="6956"/>
    <n v="0"/>
    <n v="0"/>
    <x v="111"/>
    <x v="0"/>
    <n v="0"/>
    <n v="3.2809251746060177E-2"/>
    <n v="13"/>
    <s v="02. 03-09 Apr"/>
    <m/>
  </r>
  <r>
    <s v="Ranchi"/>
    <s v="03-09 Apr"/>
    <s v="BMC Code :2001"/>
    <x v="8"/>
    <x v="8"/>
    <x v="1"/>
    <s v="Direct"/>
    <n v="1055.3999999999999"/>
    <n v="39459.269999999997"/>
    <n v="1126.3699999999999"/>
    <n v="43983.740000000013"/>
    <n v="0"/>
    <n v="0"/>
    <n v="1126.3699999999999"/>
    <n v="43983.740000000013"/>
    <n v="39459.269999999997"/>
    <n v="0"/>
    <n v="0"/>
    <n v="4524.4700000000157"/>
    <n v="0"/>
    <n v="0"/>
    <n v="0"/>
    <n v="0"/>
    <n v="39459"/>
    <n v="0"/>
    <n v="0"/>
    <x v="112"/>
    <x v="0"/>
    <n v="0"/>
    <n v="0.11466177656099609"/>
    <n v="21"/>
    <s v="02. 03-09 Apr"/>
    <m/>
  </r>
  <r>
    <s v="Ranchi"/>
    <s v="03-09 Apr"/>
    <s v="BMC Code :2001"/>
    <x v="9"/>
    <x v="9"/>
    <x v="1"/>
    <s v="Direct"/>
    <n v="399.83999999999992"/>
    <n v="16067.68"/>
    <n v="380.7999999999999"/>
    <n v="15711.030000000002"/>
    <n v="8.64"/>
    <n v="337.31"/>
    <n v="389.43999999999988"/>
    <n v="16048.340000000002"/>
    <n v="16048.340000000002"/>
    <n v="0"/>
    <n v="0"/>
    <n v="0"/>
    <n v="0"/>
    <n v="0"/>
    <n v="0"/>
    <n v="0"/>
    <n v="15712"/>
    <n v="337"/>
    <n v="0"/>
    <x v="113"/>
    <x v="0"/>
    <n v="-1"/>
    <n v="-1.2036585244415078E-3"/>
    <n v="17"/>
    <s v="02. 03-09 Apr"/>
    <m/>
  </r>
  <r>
    <s v="Ranchi"/>
    <s v="03-09 Apr"/>
    <s v="BMC Code :2001"/>
    <x v="10"/>
    <x v="10"/>
    <x v="1"/>
    <s v="Direct"/>
    <n v="677.21999999999991"/>
    <n v="25072.019999999993"/>
    <n v="705.27"/>
    <n v="27685.710000000003"/>
    <n v="0"/>
    <n v="0"/>
    <n v="705.27"/>
    <n v="27685.710000000003"/>
    <n v="25072.019999999993"/>
    <n v="0"/>
    <n v="0"/>
    <n v="2613.6900000000096"/>
    <n v="0"/>
    <n v="0"/>
    <n v="0"/>
    <n v="0"/>
    <n v="25072"/>
    <n v="0"/>
    <n v="0"/>
    <x v="114"/>
    <x v="0"/>
    <n v="0"/>
    <n v="0.10424728442303453"/>
    <n v="15"/>
    <s v="02. 03-09 Apr"/>
    <m/>
  </r>
  <r>
    <s v="Ranchi"/>
    <s v="03-09 Apr"/>
    <s v="BMC Code :2001"/>
    <x v="11"/>
    <x v="11"/>
    <x v="1"/>
    <s v="Direct"/>
    <n v="335.18"/>
    <n v="13611.600000000004"/>
    <n v="335.03999999999996"/>
    <n v="13600.09"/>
    <n v="0"/>
    <n v="0"/>
    <n v="335.03999999999996"/>
    <n v="13600.09"/>
    <n v="13600.09"/>
    <n v="0"/>
    <n v="0"/>
    <n v="0"/>
    <n v="0"/>
    <n v="0"/>
    <n v="0"/>
    <n v="0"/>
    <n v="13600"/>
    <n v="0"/>
    <n v="0"/>
    <x v="115"/>
    <x v="0"/>
    <n v="0"/>
    <n v="-8.4560228040817041E-4"/>
    <n v="3"/>
    <s v="02. 03-09 Apr"/>
    <m/>
  </r>
  <r>
    <s v="Ranchi"/>
    <s v="03-09 Apr"/>
    <s v="BMC Code :2001"/>
    <x v="12"/>
    <x v="12"/>
    <x v="1"/>
    <s v="Direct"/>
    <n v="486.02"/>
    <n v="18296.36"/>
    <n v="429.52"/>
    <n v="16719.689999999999"/>
    <n v="0"/>
    <n v="0"/>
    <n v="429.52"/>
    <n v="16719.689999999999"/>
    <n v="16719.689999999999"/>
    <n v="0"/>
    <n v="0"/>
    <n v="0"/>
    <n v="0"/>
    <n v="0"/>
    <n v="0"/>
    <n v="0"/>
    <n v="16720"/>
    <n v="0"/>
    <n v="0"/>
    <x v="116"/>
    <x v="0"/>
    <n v="0"/>
    <n v="-8.6173971216132711E-2"/>
    <n v="3"/>
    <s v="02. 03-09 Apr"/>
    <m/>
  </r>
  <r>
    <s v="Ranchi"/>
    <s v="03-09 Apr"/>
    <s v="BMC Code :2001"/>
    <x v="13"/>
    <x v="13"/>
    <x v="1"/>
    <s v="Direct"/>
    <n v="131.46"/>
    <n v="4629.92"/>
    <n v="128.72999999999999"/>
    <n v="4513.1000000000004"/>
    <n v="0"/>
    <n v="0"/>
    <n v="128.72999999999999"/>
    <n v="4513.1000000000004"/>
    <n v="4513.1000000000004"/>
    <n v="0"/>
    <n v="0"/>
    <n v="0"/>
    <n v="0"/>
    <n v="0"/>
    <n v="0"/>
    <n v="0"/>
    <n v="4513"/>
    <n v="0"/>
    <n v="0"/>
    <x v="117"/>
    <x v="0"/>
    <n v="0"/>
    <n v="-2.5231537477969319E-2"/>
    <n v="2"/>
    <s v="02. 03-09 Apr"/>
    <m/>
  </r>
  <r>
    <s v="Ranchi"/>
    <s v="03-09 Apr"/>
    <s v="BMC Code :2001"/>
    <x v="14"/>
    <x v="14"/>
    <x v="1"/>
    <s v="Indirect"/>
    <n v="378.10000000000008"/>
    <n v="14026.970000000001"/>
    <n v="0"/>
    <n v="0"/>
    <n v="0"/>
    <n v="0"/>
    <n v="0"/>
    <n v="0"/>
    <n v="14026.970000000001"/>
    <n v="0"/>
    <n v="0"/>
    <n v="0"/>
    <n v="0"/>
    <n v="0"/>
    <n v="0"/>
    <n v="0"/>
    <n v="0"/>
    <n v="0"/>
    <n v="14026.970000000001"/>
    <x v="5"/>
    <x v="0"/>
    <n v="0"/>
    <n v="-1"/>
    <n v="0"/>
    <s v="02. 03-09 Apr"/>
    <m/>
  </r>
  <r>
    <s v="Ranchi"/>
    <s v="03-09 Apr"/>
    <s v="BMC Code :2001"/>
    <x v="15"/>
    <x v="15"/>
    <x v="1"/>
    <s v="Direct"/>
    <n v="331.82000000000005"/>
    <n v="12199.17"/>
    <n v="339.87999999999994"/>
    <n v="12394.449999999997"/>
    <n v="0"/>
    <n v="0"/>
    <n v="339.87999999999994"/>
    <n v="12394.449999999997"/>
    <n v="12199.17"/>
    <n v="0"/>
    <n v="0"/>
    <n v="195.27999999999702"/>
    <n v="0"/>
    <n v="0"/>
    <n v="0"/>
    <n v="0"/>
    <n v="12199"/>
    <n v="0"/>
    <n v="0"/>
    <x v="4"/>
    <x v="0"/>
    <n v="0"/>
    <n v="1.6007646421846489E-2"/>
    <n v="1"/>
    <s v="02. 03-09 Apr"/>
    <m/>
  </r>
  <r>
    <s v="Ranchi"/>
    <s v="03-09 Apr"/>
    <s v="BMC Code :2001"/>
    <x v="16"/>
    <x v="16"/>
    <x v="1"/>
    <s v="Direct"/>
    <n v="902.42"/>
    <n v="34400.500000000007"/>
    <n v="930.25"/>
    <n v="35107.470000000008"/>
    <n v="0"/>
    <n v="0"/>
    <n v="930.25"/>
    <n v="35107.470000000008"/>
    <n v="34400.500000000007"/>
    <n v="0"/>
    <n v="0"/>
    <n v="706.97000000000116"/>
    <n v="0"/>
    <n v="0"/>
    <n v="0"/>
    <n v="0"/>
    <n v="34401"/>
    <n v="0"/>
    <n v="0"/>
    <x v="118"/>
    <x v="0"/>
    <n v="0"/>
    <n v="2.055115477972707E-2"/>
    <n v="8"/>
    <s v="02. 03-09 Apr"/>
    <m/>
  </r>
  <r>
    <s v="Ranchi"/>
    <s v="03-09 Apr"/>
    <s v="BMC Code :2001"/>
    <x v="17"/>
    <x v="17"/>
    <x v="1"/>
    <s v="Direct"/>
    <n v="107.17999999999999"/>
    <n v="4036.47"/>
    <n v="115.22999999999998"/>
    <n v="4805.87"/>
    <n v="0"/>
    <n v="0"/>
    <n v="115.22999999999998"/>
    <n v="4805.87"/>
    <n v="4036.47"/>
    <n v="0"/>
    <n v="0"/>
    <n v="769.40000000000009"/>
    <n v="0"/>
    <n v="0"/>
    <n v="0"/>
    <n v="0"/>
    <n v="4036"/>
    <n v="0"/>
    <n v="0"/>
    <x v="119"/>
    <x v="1"/>
    <n v="0"/>
    <n v="0.19061209423085027"/>
    <n v="5"/>
    <s v="02. 03-09 Apr"/>
    <s v="Letter not received"/>
  </r>
  <r>
    <s v="Ranchi"/>
    <s v="03-09 Apr"/>
    <s v="BMC Code :2001"/>
    <x v="18"/>
    <x v="18"/>
    <x v="1"/>
    <s v="Direct"/>
    <n v="584.24"/>
    <n v="23060.379999999997"/>
    <n v="564.20000000000005"/>
    <n v="22926.36"/>
    <n v="0"/>
    <n v="0"/>
    <n v="564.20000000000005"/>
    <n v="22926.36"/>
    <n v="22926.36"/>
    <n v="0"/>
    <n v="0"/>
    <n v="0"/>
    <n v="0"/>
    <n v="0"/>
    <n v="0"/>
    <n v="0"/>
    <n v="22926"/>
    <n v="0"/>
    <n v="0"/>
    <x v="120"/>
    <x v="0"/>
    <n v="0"/>
    <n v="-5.811699547015132E-3"/>
    <n v="21"/>
    <s v="02. 03-09 Apr"/>
    <m/>
  </r>
  <r>
    <s v="Ranchi"/>
    <s v="03-09 Apr"/>
    <s v="BMC Code :2001"/>
    <x v="19"/>
    <x v="19"/>
    <x v="1"/>
    <s v="Direct"/>
    <n v="661.95999999999992"/>
    <n v="25201.14"/>
    <n v="661.32000000000028"/>
    <n v="24300.429999999997"/>
    <n v="0"/>
    <n v="0"/>
    <n v="661.32000000000028"/>
    <n v="24300.429999999997"/>
    <n v="24300.429999999997"/>
    <n v="0"/>
    <n v="0"/>
    <n v="0"/>
    <n v="0"/>
    <n v="0"/>
    <n v="0"/>
    <n v="0"/>
    <n v="24299"/>
    <n v="0"/>
    <n v="0"/>
    <x v="121"/>
    <x v="0"/>
    <n v="1"/>
    <n v="-3.5740843469779654E-2"/>
    <n v="25"/>
    <s v="02. 03-09 Apr"/>
    <m/>
  </r>
  <r>
    <s v="Ranchi"/>
    <s v="03-09 Apr"/>
    <s v="BMC Code :2001"/>
    <x v="20"/>
    <x v="20"/>
    <x v="1"/>
    <s v="Direct"/>
    <n v="1057.56"/>
    <n v="38729.449999999997"/>
    <n v="1158.79"/>
    <n v="43200.71"/>
    <n v="0"/>
    <n v="0"/>
    <n v="1158.79"/>
    <n v="43200.71"/>
    <n v="38729.449999999997"/>
    <n v="0"/>
    <n v="0"/>
    <n v="4471.260000000002"/>
    <n v="0"/>
    <n v="0"/>
    <n v="0"/>
    <n v="0"/>
    <n v="38729"/>
    <n v="0"/>
    <n v="0"/>
    <x v="122"/>
    <x v="0"/>
    <n v="0"/>
    <n v="0.11544857982749568"/>
    <n v="15"/>
    <s v="02. 03-09 Apr"/>
    <m/>
  </r>
  <r>
    <s v="Ranchi"/>
    <s v="03-09 Apr"/>
    <s v="BMC Code :2009"/>
    <x v="21"/>
    <x v="21"/>
    <x v="1"/>
    <s v="Direct"/>
    <n v="1365.06"/>
    <n v="52953.069999999992"/>
    <n v="1319.05"/>
    <n v="53146.160000000011"/>
    <n v="0"/>
    <n v="0"/>
    <n v="1319.05"/>
    <n v="53146.160000000011"/>
    <n v="52953.069999999992"/>
    <n v="0"/>
    <n v="0"/>
    <n v="193.09000000001834"/>
    <n v="0"/>
    <n v="0"/>
    <n v="0"/>
    <n v="0"/>
    <n v="52953"/>
    <n v="0"/>
    <n v="0"/>
    <x v="123"/>
    <x v="0"/>
    <n v="0"/>
    <n v="3.6464363633688917E-3"/>
    <n v="41"/>
    <s v="02. 03-09 Apr"/>
    <m/>
  </r>
  <r>
    <s v="Ranchi"/>
    <s v="03-09 Apr"/>
    <s v="BMC Code :2009"/>
    <x v="22"/>
    <x v="22"/>
    <x v="1"/>
    <s v="Direct"/>
    <n v="1029.78"/>
    <n v="38426.450000000004"/>
    <n v="956.43"/>
    <n v="38557.699999999997"/>
    <n v="0"/>
    <n v="0"/>
    <n v="956.43"/>
    <n v="38557.699999999997"/>
    <n v="38426.450000000004"/>
    <n v="0"/>
    <n v="0"/>
    <n v="131.24999999999272"/>
    <n v="0"/>
    <n v="0"/>
    <n v="0"/>
    <n v="0"/>
    <n v="38426"/>
    <n v="0"/>
    <n v="0"/>
    <x v="124"/>
    <x v="0"/>
    <n v="0"/>
    <n v="3.4156160665373123E-3"/>
    <n v="11"/>
    <s v="02. 03-09 Apr"/>
    <m/>
  </r>
  <r>
    <s v="Ranchi"/>
    <s v="03-09 Apr"/>
    <s v="BMC Code :2001"/>
    <x v="23"/>
    <x v="23"/>
    <x v="1"/>
    <s v="Direct"/>
    <n v="714.66"/>
    <n v="27611.489999999998"/>
    <n v="726.97000000000014"/>
    <n v="27400.73"/>
    <n v="0"/>
    <n v="0"/>
    <n v="726.97000000000014"/>
    <n v="27400.73"/>
    <n v="27400.73"/>
    <n v="0"/>
    <n v="0"/>
    <n v="0"/>
    <n v="0"/>
    <n v="0"/>
    <n v="0"/>
    <n v="0"/>
    <n v="27400"/>
    <n v="0"/>
    <n v="0"/>
    <x v="125"/>
    <x v="0"/>
    <n v="1"/>
    <n v="-7.6330542104029305E-3"/>
    <n v="14"/>
    <s v="02. 03-09 Apr"/>
    <m/>
  </r>
  <r>
    <s v="Ranchi"/>
    <s v="03-09 Apr"/>
    <s v="BMC Code :2001"/>
    <x v="24"/>
    <x v="24"/>
    <x v="2"/>
    <s v="Indirect"/>
    <n v="270.08"/>
    <n v="10276.69"/>
    <n v="0"/>
    <n v="0"/>
    <n v="0"/>
    <n v="0"/>
    <n v="0"/>
    <n v="0"/>
    <n v="10276.69"/>
    <n v="0"/>
    <n v="0"/>
    <n v="0"/>
    <n v="0"/>
    <n v="0"/>
    <n v="0"/>
    <n v="0"/>
    <n v="0"/>
    <n v="0"/>
    <n v="10276.69"/>
    <x v="5"/>
    <x v="0"/>
    <n v="0"/>
    <n v="-1"/>
    <n v="0"/>
    <s v="02. 03-09 Apr"/>
    <m/>
  </r>
  <r>
    <s v="Ranchi"/>
    <s v="03-09 Apr"/>
    <s v="BMC Code :2001"/>
    <x v="25"/>
    <x v="25"/>
    <x v="1"/>
    <s v="Direct"/>
    <n v="157.33999999999997"/>
    <n v="6177.92"/>
    <n v="161.79999999999998"/>
    <n v="6542.9400000000005"/>
    <n v="0"/>
    <n v="0"/>
    <n v="161.79999999999998"/>
    <n v="6542.9400000000005"/>
    <n v="6177.92"/>
    <n v="0"/>
    <n v="0"/>
    <n v="365.02000000000044"/>
    <n v="0"/>
    <n v="0"/>
    <n v="0"/>
    <n v="0"/>
    <n v="6177"/>
    <n v="0"/>
    <n v="0"/>
    <x v="126"/>
    <x v="0"/>
    <n v="1"/>
    <n v="5.9084611001761184E-2"/>
    <n v="2"/>
    <s v="02. 03-09 Apr"/>
    <m/>
  </r>
  <r>
    <s v="Ranchi"/>
    <s v="03-09 Apr"/>
    <s v="BMC Code :2001"/>
    <x v="26"/>
    <x v="26"/>
    <x v="2"/>
    <s v="Indirect"/>
    <n v="164.44"/>
    <n v="5035.79"/>
    <n v="0"/>
    <n v="0"/>
    <n v="0"/>
    <n v="0"/>
    <n v="0"/>
    <n v="0"/>
    <n v="5035.79"/>
    <n v="0"/>
    <n v="0"/>
    <n v="0"/>
    <n v="0"/>
    <n v="0"/>
    <n v="0"/>
    <n v="0"/>
    <n v="0"/>
    <n v="0"/>
    <n v="5035.79"/>
    <x v="5"/>
    <x v="0"/>
    <n v="0"/>
    <n v="-1"/>
    <n v="0"/>
    <s v="02. 03-09 Apr"/>
    <m/>
  </r>
  <r>
    <s v="Ranchi"/>
    <s v="03-09 Apr"/>
    <s v="BMC Code :2001"/>
    <x v="27"/>
    <x v="27"/>
    <x v="1"/>
    <s v="Direct"/>
    <n v="165.54"/>
    <n v="6544.22"/>
    <n v="169.58"/>
    <n v="6685.2299999999987"/>
    <n v="0"/>
    <n v="0"/>
    <n v="169.58"/>
    <n v="6685.2299999999987"/>
    <n v="6544.22"/>
    <n v="0"/>
    <n v="0"/>
    <n v="141.0099999999984"/>
    <n v="0"/>
    <n v="0"/>
    <n v="0"/>
    <n v="0"/>
    <n v="6544"/>
    <n v="0"/>
    <n v="0"/>
    <x v="127"/>
    <x v="0"/>
    <n v="0"/>
    <n v="2.1547258496810683E-2"/>
    <n v="1"/>
    <s v="02. 03-09 Apr"/>
    <m/>
  </r>
  <r>
    <s v="Ranchi"/>
    <s v="03-09 Apr"/>
    <s v="BMC Code :2001"/>
    <x v="28"/>
    <x v="28"/>
    <x v="1"/>
    <s v="Direct"/>
    <n v="224.71999999999997"/>
    <n v="8726.26"/>
    <n v="219.29"/>
    <n v="8583.07"/>
    <n v="0"/>
    <n v="0"/>
    <n v="219.29"/>
    <n v="8583.07"/>
    <n v="8583.07"/>
    <n v="0"/>
    <n v="0"/>
    <n v="0"/>
    <n v="0"/>
    <n v="0"/>
    <n v="0"/>
    <n v="0"/>
    <n v="8584"/>
    <n v="0"/>
    <n v="0"/>
    <x v="128"/>
    <x v="0"/>
    <n v="-1"/>
    <n v="-1.6409091638342258E-2"/>
    <n v="7"/>
    <s v="02. 03-09 Apr"/>
    <m/>
  </r>
  <r>
    <s v="Ranchi"/>
    <s v="03-09 Apr"/>
    <s v="BMC Code :2002"/>
    <x v="29"/>
    <x v="29"/>
    <x v="0"/>
    <s v="Direct"/>
    <n v="16785.7"/>
    <n v="669603.99"/>
    <n v="16771.3"/>
    <n v="668989.94000000006"/>
    <n v="14.400000000000002"/>
    <n v="614.04999999999995"/>
    <n v="16785.7"/>
    <n v="669603.99000000011"/>
    <n v="669603.99"/>
    <n v="18731"/>
    <n v="0"/>
    <n v="0"/>
    <n v="9343"/>
    <n v="0"/>
    <n v="0"/>
    <n v="0"/>
    <n v="640913"/>
    <n v="614"/>
    <n v="0"/>
    <x v="129"/>
    <x v="0"/>
    <n v="3"/>
    <n v="1.7385697153168818E-16"/>
    <n v="78"/>
    <s v="02. 03-09 Apr"/>
    <m/>
  </r>
  <r>
    <s v="Ranchi"/>
    <s v="03-09 Apr"/>
    <s v="BMC Code :2002"/>
    <x v="30"/>
    <x v="30"/>
    <x v="1"/>
    <s v="Direct"/>
    <n v="1782.9"/>
    <n v="69219"/>
    <n v="1680.03"/>
    <n v="69442.860000000015"/>
    <n v="0"/>
    <n v="0"/>
    <n v="1680.03"/>
    <n v="69442.860000000015"/>
    <n v="69219"/>
    <n v="0"/>
    <n v="0"/>
    <n v="223.86000000001513"/>
    <n v="0"/>
    <n v="0"/>
    <n v="0"/>
    <n v="0"/>
    <n v="69219"/>
    <n v="0"/>
    <n v="0"/>
    <x v="5"/>
    <x v="0"/>
    <n v="0"/>
    <n v="3.2340831274652211E-3"/>
    <n v="28"/>
    <s v="02. 03-09 Apr"/>
    <m/>
  </r>
  <r>
    <s v="Ranchi"/>
    <s v="03-09 Apr"/>
    <s v="BMC Code :2002"/>
    <x v="31"/>
    <x v="31"/>
    <x v="1"/>
    <s v="Direct"/>
    <n v="1516.1"/>
    <n v="57701.950000000004"/>
    <n v="1500.97"/>
    <n v="59336.429999999986"/>
    <n v="0"/>
    <n v="0"/>
    <n v="1500.97"/>
    <n v="59336.429999999986"/>
    <n v="57701.950000000004"/>
    <n v="0"/>
    <n v="0"/>
    <n v="1634.4799999999814"/>
    <n v="12500"/>
    <n v="0"/>
    <n v="0"/>
    <n v="0"/>
    <n v="45202"/>
    <n v="0"/>
    <n v="0"/>
    <x v="130"/>
    <x v="0"/>
    <n v="0"/>
    <n v="2.832625240568094E-2"/>
    <n v="8"/>
    <s v="02. 03-09 Apr"/>
    <m/>
  </r>
  <r>
    <s v="Ranchi"/>
    <s v="03-09 Apr"/>
    <s v="BMC Code :2002"/>
    <x v="32"/>
    <x v="32"/>
    <x v="1"/>
    <s v="Direct"/>
    <n v="183.5"/>
    <n v="7305.5400000000009"/>
    <n v="186.95999999999995"/>
    <n v="7301.1100000000006"/>
    <n v="0"/>
    <n v="0"/>
    <n v="186.95999999999995"/>
    <n v="7301.1100000000006"/>
    <n v="7301.1100000000006"/>
    <n v="0"/>
    <n v="0"/>
    <n v="0"/>
    <n v="0"/>
    <n v="0"/>
    <n v="0"/>
    <n v="0"/>
    <n v="7302"/>
    <n v="0"/>
    <n v="0"/>
    <x v="131"/>
    <x v="0"/>
    <n v="-1"/>
    <n v="-6.0638912387041754E-4"/>
    <n v="8"/>
    <s v="02. 03-09 Apr"/>
    <m/>
  </r>
  <r>
    <s v="Ranchi"/>
    <s v="03-09 Apr"/>
    <s v="BMC Code :2002"/>
    <x v="33"/>
    <x v="33"/>
    <x v="1"/>
    <s v="Direct"/>
    <n v="501.2999999999999"/>
    <n v="19656.46"/>
    <n v="522.21999999999991"/>
    <n v="19629.909999999996"/>
    <n v="0"/>
    <n v="0"/>
    <n v="522.21999999999991"/>
    <n v="19629.909999999996"/>
    <n v="19629.909999999996"/>
    <n v="0"/>
    <n v="0"/>
    <n v="0"/>
    <n v="0"/>
    <n v="0"/>
    <n v="0"/>
    <n v="0"/>
    <n v="19630"/>
    <n v="0"/>
    <n v="0"/>
    <x v="132"/>
    <x v="0"/>
    <n v="0"/>
    <n v="-1.3507009909211991E-3"/>
    <n v="19"/>
    <s v="02. 03-09 Apr"/>
    <m/>
  </r>
  <r>
    <s v="Ranchi"/>
    <s v="03-09 Apr"/>
    <s v="BMC Code :2002"/>
    <x v="34"/>
    <x v="34"/>
    <x v="1"/>
    <s v="Direct"/>
    <n v="1965.8999999999996"/>
    <n v="74183.97"/>
    <n v="1965.3999999999999"/>
    <n v="74199.13"/>
    <n v="0"/>
    <n v="0"/>
    <n v="1965.3999999999999"/>
    <n v="74199.13"/>
    <n v="74183.97"/>
    <n v="0"/>
    <n v="0"/>
    <n v="15.160000000003492"/>
    <n v="6250"/>
    <n v="0"/>
    <n v="0"/>
    <n v="0"/>
    <n v="67934"/>
    <n v="0"/>
    <n v="0"/>
    <x v="133"/>
    <x v="0"/>
    <n v="0"/>
    <n v="2.0435681724776246E-4"/>
    <n v="2"/>
    <s v="02. 03-09 Apr"/>
    <m/>
  </r>
  <r>
    <s v="Ranchi"/>
    <s v="03-09 Apr"/>
    <s v="BMC Code :2002"/>
    <x v="35"/>
    <x v="35"/>
    <x v="1"/>
    <s v="Direct"/>
    <n v="1173.1999999999998"/>
    <n v="46833.299999999996"/>
    <n v="1235.2"/>
    <n v="46800.46"/>
    <n v="0"/>
    <n v="0"/>
    <n v="1235.2"/>
    <n v="46800.46"/>
    <n v="46800.46"/>
    <n v="0"/>
    <n v="0"/>
    <n v="0"/>
    <n v="0"/>
    <n v="0"/>
    <n v="0"/>
    <n v="0"/>
    <n v="46799"/>
    <n v="0"/>
    <n v="0"/>
    <x v="134"/>
    <x v="0"/>
    <n v="1"/>
    <n v="-7.0121046349491732E-4"/>
    <n v="38"/>
    <s v="02. 03-09 Apr"/>
    <m/>
  </r>
  <r>
    <s v="Ranchi"/>
    <s v="03-09 Apr"/>
    <s v="BMC Code :2002"/>
    <x v="36"/>
    <x v="36"/>
    <x v="1"/>
    <s v="Direct"/>
    <n v="577.4"/>
    <n v="22480.020000000004"/>
    <n v="563.13"/>
    <n v="22403.950000000004"/>
    <n v="0"/>
    <n v="0"/>
    <n v="563.13"/>
    <n v="22403.950000000004"/>
    <n v="22403.950000000004"/>
    <n v="0"/>
    <n v="0"/>
    <n v="0"/>
    <n v="0"/>
    <n v="0"/>
    <n v="0"/>
    <n v="0"/>
    <n v="22404"/>
    <n v="0"/>
    <n v="0"/>
    <x v="135"/>
    <x v="0"/>
    <n v="0"/>
    <n v="-3.3838937865713508E-3"/>
    <n v="13"/>
    <s v="02. 03-09 Apr"/>
    <m/>
  </r>
  <r>
    <s v="Ranchi"/>
    <s v="03-09 Apr"/>
    <s v="BMC Code :2002"/>
    <x v="37"/>
    <x v="37"/>
    <x v="1"/>
    <s v="Direct"/>
    <n v="611.9"/>
    <n v="24122.79"/>
    <n v="633.39"/>
    <n v="24048.559999999998"/>
    <n v="0"/>
    <n v="0"/>
    <n v="633.39"/>
    <n v="24048.559999999998"/>
    <n v="24048.559999999998"/>
    <n v="0"/>
    <n v="0"/>
    <n v="0"/>
    <n v="0"/>
    <n v="0"/>
    <n v="0"/>
    <n v="0"/>
    <n v="24048"/>
    <n v="0"/>
    <n v="0"/>
    <x v="136"/>
    <x v="0"/>
    <n v="1"/>
    <n v="-3.0771730798967779E-3"/>
    <n v="21"/>
    <s v="02. 03-09 Apr"/>
    <m/>
  </r>
  <r>
    <s v="Ranchi"/>
    <s v="03-09 Apr"/>
    <s v="BMC Code :2002"/>
    <x v="38"/>
    <x v="38"/>
    <x v="2"/>
    <s v="Indirect"/>
    <n v="748.40000000000009"/>
    <n v="28375.46"/>
    <n v="0"/>
    <n v="0"/>
    <n v="0"/>
    <n v="0"/>
    <n v="0"/>
    <n v="0"/>
    <n v="28375.46"/>
    <n v="0"/>
    <n v="0"/>
    <n v="0"/>
    <n v="0"/>
    <n v="0"/>
    <n v="0"/>
    <n v="0"/>
    <n v="0"/>
    <n v="0"/>
    <n v="28375.46"/>
    <x v="5"/>
    <x v="0"/>
    <n v="0"/>
    <n v="-1"/>
    <n v="0"/>
    <s v="02. 03-09 Apr"/>
    <m/>
  </r>
  <r>
    <s v="Ranchi"/>
    <s v="03-09 Apr"/>
    <s v="BMC Code :2002"/>
    <x v="39"/>
    <x v="39"/>
    <x v="1"/>
    <s v="Direct"/>
    <n v="1133.3"/>
    <n v="43812.42"/>
    <n v="1190.4000000000001"/>
    <n v="43800.81"/>
    <n v="0"/>
    <n v="0"/>
    <n v="1190.4000000000001"/>
    <n v="43800.81"/>
    <n v="43800.81"/>
    <n v="0"/>
    <n v="0"/>
    <n v="0"/>
    <n v="0"/>
    <n v="0"/>
    <n v="0"/>
    <n v="0"/>
    <n v="43800"/>
    <n v="0"/>
    <n v="0"/>
    <x v="137"/>
    <x v="0"/>
    <n v="1"/>
    <n v="-2.6499335120042631E-4"/>
    <n v="15"/>
    <s v="02. 03-09 Apr"/>
    <m/>
  </r>
  <r>
    <s v="Ranchi"/>
    <s v="03-09 Apr"/>
    <s v="BMC Code :2002"/>
    <x v="40"/>
    <x v="40"/>
    <x v="1"/>
    <s v="Direct"/>
    <n v="1613.6999999999998"/>
    <n v="61583.540000000008"/>
    <n v="1591.1499999999999"/>
    <n v="61557.479999999996"/>
    <n v="0"/>
    <n v="0"/>
    <n v="1591.1499999999999"/>
    <n v="61557.479999999996"/>
    <n v="61557.479999999996"/>
    <n v="0"/>
    <n v="0"/>
    <n v="0"/>
    <n v="0"/>
    <n v="0"/>
    <n v="0"/>
    <n v="0"/>
    <n v="61556"/>
    <n v="0"/>
    <n v="0"/>
    <x v="138"/>
    <x v="0"/>
    <n v="1"/>
    <n v="-4.2316502104315895E-4"/>
    <n v="30"/>
    <s v="02. 03-09 Apr"/>
    <m/>
  </r>
  <r>
    <s v="Ranchi"/>
    <s v="03-09 Apr"/>
    <s v="BMC Code :2002"/>
    <x v="41"/>
    <x v="41"/>
    <x v="1"/>
    <s v="Indirect"/>
    <n v="322.09999999999997"/>
    <n v="12092.82"/>
    <n v="0"/>
    <n v="0"/>
    <n v="0"/>
    <n v="0"/>
    <n v="0"/>
    <n v="0"/>
    <n v="12092.82"/>
    <n v="0"/>
    <n v="0"/>
    <n v="0"/>
    <n v="0"/>
    <n v="0"/>
    <n v="0"/>
    <n v="0"/>
    <n v="0"/>
    <n v="0"/>
    <n v="12092.82"/>
    <x v="5"/>
    <x v="0"/>
    <n v="0"/>
    <n v="-1"/>
    <n v="0"/>
    <s v="02. 03-09 Apr"/>
    <m/>
  </r>
  <r>
    <s v="Ranchi"/>
    <s v="03-09 Apr"/>
    <s v="BMC Code :2002"/>
    <x v="42"/>
    <x v="42"/>
    <x v="2"/>
    <s v="Indirect"/>
    <n v="3511"/>
    <n v="129222.01999999999"/>
    <n v="0"/>
    <n v="0"/>
    <n v="0"/>
    <n v="0"/>
    <n v="0"/>
    <n v="0"/>
    <n v="129222.01999999999"/>
    <n v="0"/>
    <n v="0"/>
    <n v="0"/>
    <n v="0"/>
    <n v="0"/>
    <n v="0"/>
    <n v="0"/>
    <n v="0"/>
    <n v="0"/>
    <n v="129222.01999999999"/>
    <x v="5"/>
    <x v="0"/>
    <n v="0"/>
    <n v="-1"/>
    <n v="0"/>
    <s v="02. 03-09 Apr"/>
    <m/>
  </r>
  <r>
    <s v="Ranchi"/>
    <s v="03-09 Apr"/>
    <s v="BMC Code :2002"/>
    <x v="43"/>
    <x v="43"/>
    <x v="1"/>
    <s v="Direct"/>
    <n v="1185.5000000000002"/>
    <n v="46712.07"/>
    <n v="1101.56"/>
    <n v="46629.19"/>
    <n v="0"/>
    <n v="0"/>
    <n v="1101.56"/>
    <n v="46629.19"/>
    <n v="46629.19"/>
    <n v="0"/>
    <n v="0"/>
    <n v="0"/>
    <n v="6985"/>
    <n v="0"/>
    <n v="0"/>
    <n v="0"/>
    <n v="39643"/>
    <n v="0"/>
    <n v="0"/>
    <x v="139"/>
    <x v="0"/>
    <n v="1"/>
    <n v="-1.7742737583668928E-3"/>
    <n v="28"/>
    <s v="02. 03-09 Apr"/>
    <m/>
  </r>
  <r>
    <s v="Ranchi"/>
    <s v="03-09 Apr"/>
    <s v="BMC Code :2002"/>
    <x v="44"/>
    <x v="44"/>
    <x v="1"/>
    <s v="Direct"/>
    <n v="339.5"/>
    <n v="13345.390000000001"/>
    <n v="318.22000000000003"/>
    <n v="13282.55"/>
    <n v="0"/>
    <n v="0"/>
    <n v="318.22000000000003"/>
    <n v="13282.55"/>
    <n v="13282.55"/>
    <n v="0"/>
    <n v="0"/>
    <n v="0"/>
    <n v="0"/>
    <n v="0"/>
    <n v="0"/>
    <n v="0"/>
    <n v="13283"/>
    <n v="0"/>
    <n v="0"/>
    <x v="140"/>
    <x v="0"/>
    <n v="0"/>
    <n v="-4.7087421199381932E-3"/>
    <n v="13"/>
    <s v="02. 03-09 Apr"/>
    <m/>
  </r>
  <r>
    <s v="Ranchi"/>
    <s v="03-09 Apr"/>
    <s v="BMC Code :2002"/>
    <x v="45"/>
    <x v="45"/>
    <x v="1"/>
    <s v="Direct"/>
    <n v="314.39999999999998"/>
    <n v="12570.17"/>
    <n v="308.32"/>
    <n v="12238.140000000001"/>
    <n v="6.18"/>
    <n v="240.51"/>
    <n v="314.5"/>
    <n v="12478.650000000001"/>
    <n v="12478.650000000001"/>
    <n v="0"/>
    <n v="0"/>
    <n v="0"/>
    <n v="0"/>
    <n v="0"/>
    <n v="0"/>
    <n v="0"/>
    <n v="12236"/>
    <n v="241"/>
    <n v="0"/>
    <x v="141"/>
    <x v="0"/>
    <n v="2"/>
    <n v="-7.2807289002454713E-3"/>
    <n v="16"/>
    <s v="02. 03-09 Apr"/>
    <m/>
  </r>
  <r>
    <s v="Ranchi"/>
    <s v="03-09 Apr"/>
    <s v="BMC Code :2002"/>
    <x v="46"/>
    <x v="46"/>
    <x v="2"/>
    <s v="Direct"/>
    <n v="488.5"/>
    <n v="19761.849999999999"/>
    <n v="481.74"/>
    <n v="19737.510000000002"/>
    <n v="0"/>
    <n v="0"/>
    <n v="481.74"/>
    <n v="19737.510000000002"/>
    <n v="19737.510000000002"/>
    <n v="0"/>
    <n v="0"/>
    <n v="0"/>
    <n v="6250"/>
    <n v="0"/>
    <n v="0"/>
    <n v="0"/>
    <n v="13487"/>
    <n v="0"/>
    <n v="0"/>
    <x v="142"/>
    <x v="0"/>
    <n v="1"/>
    <n v="-1.2316660636527707E-3"/>
    <n v="4"/>
    <s v="02. 03-09 Apr"/>
    <m/>
  </r>
  <r>
    <s v="Ranchi"/>
    <s v="03-09 Apr"/>
    <s v="BMC Code :2003"/>
    <x v="47"/>
    <x v="47"/>
    <x v="0"/>
    <s v="Direct"/>
    <n v="4732.7099999999991"/>
    <n v="176893.69"/>
    <n v="4810.1099999999997"/>
    <n v="179036.93"/>
    <n v="0"/>
    <n v="0"/>
    <n v="4810.1099999999997"/>
    <n v="179036.93"/>
    <n v="176893.69"/>
    <n v="9224"/>
    <n v="0"/>
    <n v="2143.2399999999907"/>
    <n v="0"/>
    <n v="0"/>
    <n v="0"/>
    <n v="0"/>
    <n v="167670"/>
    <n v="0"/>
    <n v="0"/>
    <x v="143"/>
    <x v="0"/>
    <n v="0"/>
    <n v="1.2115977681284112E-2"/>
    <n v="25"/>
    <s v="02. 03-09 Apr"/>
    <m/>
  </r>
  <r>
    <s v="Ranchi"/>
    <s v="03-09 Apr"/>
    <s v="BMC Code :2003"/>
    <x v="48"/>
    <x v="48"/>
    <x v="1"/>
    <s v="Direct"/>
    <n v="316.27999999999997"/>
    <n v="11421.25"/>
    <n v="323.80000000000007"/>
    <n v="11689.3"/>
    <n v="0"/>
    <n v="0"/>
    <n v="323.80000000000007"/>
    <n v="11689.3"/>
    <n v="11421.25"/>
    <n v="0"/>
    <n v="0"/>
    <n v="268.04999999999927"/>
    <n v="0"/>
    <n v="0"/>
    <n v="0"/>
    <n v="0"/>
    <n v="11421"/>
    <n v="0"/>
    <n v="0"/>
    <x v="144"/>
    <x v="0"/>
    <n v="0"/>
    <n v="2.3469410090839381E-2"/>
    <n v="11"/>
    <s v="02. 03-09 Apr"/>
    <m/>
  </r>
  <r>
    <s v="Ranchi"/>
    <s v="03-09 Apr"/>
    <s v="BMC Code :2003"/>
    <x v="49"/>
    <x v="49"/>
    <x v="2"/>
    <s v="Indirect"/>
    <n v="60.41"/>
    <n v="2434.1499999999996"/>
    <n v="0"/>
    <n v="0"/>
    <n v="0"/>
    <n v="0"/>
    <n v="0"/>
    <n v="0"/>
    <n v="2434.1499999999996"/>
    <n v="0"/>
    <n v="0"/>
    <n v="0"/>
    <n v="0"/>
    <n v="0"/>
    <n v="0"/>
    <n v="0"/>
    <n v="0"/>
    <n v="0"/>
    <n v="2434.1499999999996"/>
    <x v="5"/>
    <x v="0"/>
    <n v="0"/>
    <n v="-1"/>
    <n v="0"/>
    <s v="02. 03-09 Apr"/>
    <m/>
  </r>
  <r>
    <s v="Ranchi"/>
    <s v="03-09 Apr"/>
    <s v="BMC Code :2003"/>
    <x v="50"/>
    <x v="50"/>
    <x v="1"/>
    <s v="Direct"/>
    <n v="304.48"/>
    <n v="11425.109999999999"/>
    <n v="301.56"/>
    <n v="11370.04"/>
    <n v="0"/>
    <n v="0"/>
    <n v="301.56"/>
    <n v="11370.04"/>
    <n v="11370.04"/>
    <n v="0"/>
    <n v="0"/>
    <n v="0"/>
    <n v="0"/>
    <n v="0"/>
    <n v="0"/>
    <n v="0"/>
    <n v="11372"/>
    <n v="0"/>
    <n v="0"/>
    <x v="145"/>
    <x v="0"/>
    <n v="-2"/>
    <n v="-4.8200848832088174E-3"/>
    <n v="17"/>
    <s v="02. 03-09 Apr"/>
    <m/>
  </r>
  <r>
    <s v="Ranchi"/>
    <s v="03-09 Apr"/>
    <s v="BMC Code :2003"/>
    <x v="51"/>
    <x v="51"/>
    <x v="2"/>
    <s v="Indirect"/>
    <n v="483.01"/>
    <n v="18521.820000000003"/>
    <n v="0"/>
    <n v="0"/>
    <n v="0"/>
    <n v="0"/>
    <n v="0"/>
    <n v="0"/>
    <n v="18521.820000000003"/>
    <n v="0"/>
    <n v="0"/>
    <n v="0"/>
    <n v="0"/>
    <n v="0"/>
    <n v="0"/>
    <n v="0"/>
    <n v="0"/>
    <n v="0"/>
    <n v="18521.820000000003"/>
    <x v="5"/>
    <x v="0"/>
    <n v="0"/>
    <n v="-1"/>
    <n v="0"/>
    <s v="02. 03-09 Apr"/>
    <m/>
  </r>
  <r>
    <s v="Ranchi"/>
    <s v="03-09 Apr"/>
    <s v="BMC Code :2004"/>
    <x v="52"/>
    <x v="52"/>
    <x v="0"/>
    <s v="Direct"/>
    <n v="7585.1800000000021"/>
    <n v="259717.31000000006"/>
    <n v="7585.1799999999994"/>
    <n v="259462.75"/>
    <n v="0"/>
    <n v="0"/>
    <n v="7585.1799999999994"/>
    <n v="259462.75"/>
    <n v="259462.75"/>
    <n v="2186"/>
    <n v="0"/>
    <n v="0"/>
    <n v="0"/>
    <n v="0"/>
    <n v="0"/>
    <n v="0"/>
    <n v="257277"/>
    <n v="0"/>
    <n v="0"/>
    <x v="146"/>
    <x v="0"/>
    <n v="0"/>
    <n v="-9.8014260197002595E-4"/>
    <n v="25"/>
    <s v="02. 03-09 Apr"/>
    <m/>
  </r>
  <r>
    <s v="Ranchi"/>
    <s v="03-09 Apr"/>
    <s v="BMC Code :2004"/>
    <x v="53"/>
    <x v="53"/>
    <x v="1"/>
    <s v="Direct"/>
    <n v="380.12999999999988"/>
    <n v="14770.140000000001"/>
    <n v="366.60999999999996"/>
    <n v="15017.169999999998"/>
    <n v="0"/>
    <n v="0"/>
    <n v="366.60999999999996"/>
    <n v="15017.169999999998"/>
    <n v="14770.140000000001"/>
    <n v="0"/>
    <n v="0"/>
    <n v="247.02999999999702"/>
    <n v="0"/>
    <n v="0"/>
    <n v="0"/>
    <n v="0"/>
    <n v="14770"/>
    <n v="0"/>
    <n v="0"/>
    <x v="147"/>
    <x v="0"/>
    <n v="0"/>
    <n v="1.6724959952986024E-2"/>
    <n v="10"/>
    <s v="02. 03-09 Apr"/>
    <m/>
  </r>
  <r>
    <s v="Ranchi"/>
    <s v="03-09 Apr"/>
    <s v="BMC Code :2004"/>
    <x v="54"/>
    <x v="54"/>
    <x v="1"/>
    <s v="Direct"/>
    <n v="314.12"/>
    <n v="11833.78"/>
    <n v="293.27"/>
    <n v="11825.189999999999"/>
    <n v="0"/>
    <n v="0"/>
    <n v="293.27"/>
    <n v="11825.189999999999"/>
    <n v="11825.189999999999"/>
    <n v="0"/>
    <n v="0"/>
    <n v="0"/>
    <n v="0"/>
    <n v="0"/>
    <n v="0"/>
    <n v="0"/>
    <n v="11824"/>
    <n v="0"/>
    <n v="0"/>
    <x v="148"/>
    <x v="0"/>
    <n v="1"/>
    <n v="-7.258880932383367E-4"/>
    <n v="8"/>
    <s v="02. 03-09 Apr"/>
    <m/>
  </r>
  <r>
    <s v="Ranchi"/>
    <s v="03-09 Apr"/>
    <s v="BMC Code :2002"/>
    <x v="55"/>
    <x v="55"/>
    <x v="0"/>
    <s v="Direct"/>
    <n v="785.49999999999989"/>
    <n v="30548.359999999997"/>
    <n v="826.71"/>
    <n v="30446.47"/>
    <n v="0"/>
    <n v="0"/>
    <n v="826.71"/>
    <n v="30446.47"/>
    <n v="30446.47"/>
    <n v="0"/>
    <n v="0"/>
    <n v="0"/>
    <n v="0"/>
    <n v="0"/>
    <n v="0"/>
    <n v="0"/>
    <n v="30447"/>
    <n v="0"/>
    <n v="0"/>
    <x v="149"/>
    <x v="0"/>
    <n v="-1"/>
    <n v="-3.3353672668515032E-3"/>
    <n v="25"/>
    <s v="02. 03-09 Apr"/>
    <m/>
  </r>
  <r>
    <s v="Ranchi"/>
    <s v="03-09 Apr"/>
    <s v="BMC Code :2002"/>
    <x v="56"/>
    <x v="56"/>
    <x v="1"/>
    <s v="Direct"/>
    <n v="629.4"/>
    <n v="23191.700000000004"/>
    <n v="618.54"/>
    <n v="23145.17"/>
    <n v="0"/>
    <n v="0"/>
    <n v="618.54"/>
    <n v="23145.17"/>
    <n v="23145.17"/>
    <n v="0"/>
    <n v="0"/>
    <n v="0"/>
    <n v="0"/>
    <n v="0"/>
    <n v="0"/>
    <n v="0"/>
    <n v="23145"/>
    <n v="0"/>
    <n v="0"/>
    <x v="150"/>
    <x v="0"/>
    <n v="0"/>
    <n v="-2.006321226990954E-3"/>
    <n v="14"/>
    <s v="02. 03-09 Apr"/>
    <m/>
  </r>
  <r>
    <s v="Ranchi"/>
    <s v="03-09 Apr"/>
    <s v="BMC Code :2002"/>
    <x v="57"/>
    <x v="57"/>
    <x v="1"/>
    <s v="Direct"/>
    <n v="1009.5"/>
    <n v="38567.599999999999"/>
    <n v="1016.8799999999998"/>
    <n v="38421.330000000009"/>
    <n v="0"/>
    <n v="0"/>
    <n v="1016.8799999999998"/>
    <n v="38421.330000000009"/>
    <n v="38421.330000000009"/>
    <n v="0"/>
    <n v="0"/>
    <n v="0"/>
    <n v="0"/>
    <n v="0"/>
    <n v="0"/>
    <n v="0"/>
    <n v="38423"/>
    <n v="0"/>
    <n v="0"/>
    <x v="151"/>
    <x v="0"/>
    <n v="-2"/>
    <n v="-3.7925616320432054E-3"/>
    <n v="17"/>
    <s v="02. 03-09 Apr"/>
    <m/>
  </r>
  <r>
    <s v="Ranchi"/>
    <s v="03-09 Apr"/>
    <s v="BMC Code :2006"/>
    <x v="58"/>
    <x v="58"/>
    <x v="0"/>
    <s v="Direct"/>
    <n v="2956.39"/>
    <n v="114536.95000000001"/>
    <n v="2956.39"/>
    <n v="114536.94999999998"/>
    <n v="0"/>
    <n v="0"/>
    <n v="2956.39"/>
    <n v="114536.94999999998"/>
    <n v="114536.94999999998"/>
    <n v="0"/>
    <n v="0"/>
    <n v="0"/>
    <n v="0"/>
    <n v="0"/>
    <n v="0"/>
    <n v="0"/>
    <n v="114537"/>
    <n v="0"/>
    <n v="0"/>
    <x v="152"/>
    <x v="0"/>
    <n v="0"/>
    <n v="-2.540999254540452E-16"/>
    <n v="10"/>
    <s v="02. 03-09 Apr"/>
    <m/>
  </r>
  <r>
    <s v="Ranchi"/>
    <s v="03-09 Apr"/>
    <s v="BMC Code :2006"/>
    <x v="59"/>
    <x v="59"/>
    <x v="1"/>
    <s v="Direct"/>
    <n v="207.70000000000002"/>
    <n v="7934.4900000000007"/>
    <n v="207.97"/>
    <n v="7615.0700000000006"/>
    <n v="0"/>
    <n v="0"/>
    <n v="207.97"/>
    <n v="7615.0700000000006"/>
    <n v="7615.0700000000006"/>
    <n v="0"/>
    <n v="0"/>
    <n v="0"/>
    <n v="0"/>
    <n v="0"/>
    <n v="0"/>
    <n v="0"/>
    <n v="7615"/>
    <n v="0"/>
    <n v="0"/>
    <x v="153"/>
    <x v="0"/>
    <n v="0"/>
    <n v="-4.0257155784429753E-2"/>
    <n v="5"/>
    <s v="02. 03-09 Apr"/>
    <m/>
  </r>
  <r>
    <s v="Ranchi"/>
    <s v="03-09 Apr"/>
    <s v="BMC Code :2006"/>
    <x v="60"/>
    <x v="60"/>
    <x v="1"/>
    <s v="Direct"/>
    <n v="1943.7999999999997"/>
    <n v="66578.960000000006"/>
    <n v="2014.6200000000003"/>
    <n v="71108.42"/>
    <n v="0"/>
    <n v="0"/>
    <n v="2014.6200000000003"/>
    <n v="71108.42"/>
    <n v="66578.960000000006"/>
    <n v="0"/>
    <n v="0"/>
    <n v="4529.4599999999919"/>
    <n v="25000"/>
    <n v="0"/>
    <n v="0"/>
    <n v="0"/>
    <n v="41579"/>
    <n v="0"/>
    <n v="0"/>
    <x v="154"/>
    <x v="0"/>
    <n v="0"/>
    <n v="6.8031402112619238E-2"/>
    <n v="3"/>
    <s v="02. 03-09 Apr"/>
    <m/>
  </r>
  <r>
    <s v="Ranchi"/>
    <s v="03-09 Apr"/>
    <s v="BMC Code :2006"/>
    <x v="61"/>
    <x v="61"/>
    <x v="1"/>
    <s v="Direct"/>
    <n v="1585.13"/>
    <n v="60099.829999999987"/>
    <n v="1579.78"/>
    <n v="60198.61"/>
    <n v="0"/>
    <n v="0"/>
    <n v="1579.78"/>
    <n v="60198.61"/>
    <n v="60099.829999999987"/>
    <n v="0"/>
    <n v="0"/>
    <n v="98.780000000013388"/>
    <n v="0"/>
    <n v="0"/>
    <n v="0"/>
    <n v="0"/>
    <n v="60100"/>
    <n v="0"/>
    <n v="0"/>
    <x v="155"/>
    <x v="0"/>
    <n v="0"/>
    <n v="1.6435986590979277E-3"/>
    <n v="23"/>
    <s v="02. 03-09 Apr"/>
    <m/>
  </r>
  <r>
    <s v="Ranchi"/>
    <s v="03-09 Apr"/>
    <s v="BMC Code :2006"/>
    <x v="62"/>
    <x v="62"/>
    <x v="1"/>
    <s v="Direct"/>
    <n v="519.16"/>
    <n v="19680.579999999998"/>
    <n v="514.80000000000007"/>
    <n v="19649.800000000003"/>
    <n v="0"/>
    <n v="0"/>
    <n v="514.80000000000007"/>
    <n v="19649.800000000003"/>
    <n v="19649.800000000003"/>
    <n v="0"/>
    <n v="0"/>
    <n v="0"/>
    <n v="0"/>
    <n v="0"/>
    <n v="0"/>
    <n v="0"/>
    <n v="19649"/>
    <n v="0"/>
    <n v="0"/>
    <x v="156"/>
    <x v="0"/>
    <n v="1"/>
    <n v="-1.5639782973873332E-3"/>
    <n v="8"/>
    <s v="02. 03-09 Apr"/>
    <m/>
  </r>
  <r>
    <s v="Ranchi"/>
    <s v="03-09 Apr"/>
    <s v="BMC Code :2006"/>
    <x v="63"/>
    <x v="63"/>
    <x v="1"/>
    <s v="Direct"/>
    <n v="1830.8999999999999"/>
    <n v="70504.95"/>
    <n v="1774.8500000000001"/>
    <n v="67986.12"/>
    <n v="46.06"/>
    <n v="1821.0700000000002"/>
    <n v="1820.91"/>
    <n v="69807.19"/>
    <n v="69807.19"/>
    <n v="0"/>
    <n v="0"/>
    <n v="0"/>
    <n v="0"/>
    <n v="0"/>
    <n v="0"/>
    <n v="0"/>
    <n v="67984"/>
    <n v="1821"/>
    <n v="0"/>
    <x v="157"/>
    <x v="0"/>
    <n v="2"/>
    <n v="-9.896610096170478E-3"/>
    <n v="13"/>
    <s v="02. 03-09 Apr"/>
    <m/>
  </r>
  <r>
    <s v="Ranchi"/>
    <s v="03-09 Apr"/>
    <s v="BMC Code :2006"/>
    <x v="64"/>
    <x v="64"/>
    <x v="2"/>
    <s v="Direct"/>
    <n v="1536.12"/>
    <n v="59752.079999999994"/>
    <n v="1523.9"/>
    <n v="59346.8"/>
    <n v="0"/>
    <n v="0"/>
    <n v="1523.9"/>
    <n v="59346.8"/>
    <n v="59346.8"/>
    <n v="0"/>
    <n v="0"/>
    <n v="0"/>
    <n v="0"/>
    <n v="0"/>
    <n v="0"/>
    <n v="0"/>
    <n v="59347"/>
    <n v="0"/>
    <n v="0"/>
    <x v="158"/>
    <x v="0"/>
    <n v="0"/>
    <n v="-6.7826927531224289E-3"/>
    <n v="1"/>
    <s v="02. 03-09 Apr"/>
    <m/>
  </r>
  <r>
    <s v="Ranchi"/>
    <s v="03-09 Apr"/>
    <s v="BMC Code :2006"/>
    <x v="65"/>
    <x v="65"/>
    <x v="1"/>
    <s v="Direct"/>
    <n v="308.54000000000002"/>
    <n v="12036.03"/>
    <n v="291.49"/>
    <n v="11985.429999999998"/>
    <n v="0"/>
    <n v="0"/>
    <n v="291.49"/>
    <n v="11985.429999999998"/>
    <n v="11985.429999999998"/>
    <n v="0"/>
    <n v="0"/>
    <n v="0"/>
    <n v="3465"/>
    <n v="0"/>
    <n v="0"/>
    <n v="0"/>
    <n v="8522"/>
    <n v="0"/>
    <n v="0"/>
    <x v="159"/>
    <x v="0"/>
    <n v="-2"/>
    <n v="-4.2040440244833369E-3"/>
    <n v="10"/>
    <s v="02. 03-09 Apr"/>
    <m/>
  </r>
  <r>
    <s v="Ranchi"/>
    <s v="03-09 Apr"/>
    <s v="BMC Code :2006"/>
    <x v="66"/>
    <x v="66"/>
    <x v="2"/>
    <s v="Indirect"/>
    <n v="1078.74"/>
    <n v="40906.420000000006"/>
    <n v="0"/>
    <n v="0"/>
    <n v="0"/>
    <n v="0"/>
    <n v="0"/>
    <n v="0"/>
    <n v="40906.420000000006"/>
    <n v="0"/>
    <n v="0"/>
    <n v="0"/>
    <n v="0"/>
    <n v="0"/>
    <n v="0"/>
    <n v="0"/>
    <n v="0"/>
    <n v="0"/>
    <n v="40906.420000000006"/>
    <x v="5"/>
    <x v="0"/>
    <n v="0"/>
    <n v="-1"/>
    <n v="0"/>
    <s v="02. 03-09 Apr"/>
    <m/>
  </r>
  <r>
    <s v="Ranchi"/>
    <s v="03-09 Apr"/>
    <s v="BMC Code :2006"/>
    <x v="67"/>
    <x v="67"/>
    <x v="2"/>
    <s v="Indirect"/>
    <n v="229.01999999999998"/>
    <n v="8815.5"/>
    <n v="0"/>
    <n v="0"/>
    <n v="0"/>
    <n v="0"/>
    <n v="0"/>
    <n v="0"/>
    <n v="8815.5"/>
    <n v="0"/>
    <n v="0"/>
    <n v="0"/>
    <n v="0"/>
    <n v="0"/>
    <n v="0"/>
    <n v="0"/>
    <n v="0"/>
    <n v="0"/>
    <n v="8815.5"/>
    <x v="5"/>
    <x v="0"/>
    <n v="0"/>
    <n v="-1"/>
    <n v="0"/>
    <s v="02. 03-09 Apr"/>
    <m/>
  </r>
  <r>
    <s v="Ranchi"/>
    <s v="03-09 Apr"/>
    <s v="BMC Code :2006"/>
    <x v="68"/>
    <x v="68"/>
    <x v="1"/>
    <s v="Direct"/>
    <n v="566.34"/>
    <n v="22880.670000000002"/>
    <n v="564.70000000000005"/>
    <n v="22865.26"/>
    <n v="0"/>
    <n v="0"/>
    <n v="564.70000000000005"/>
    <n v="22865.26"/>
    <n v="22865.26"/>
    <n v="0"/>
    <n v="0"/>
    <n v="0"/>
    <n v="0"/>
    <n v="0"/>
    <n v="0"/>
    <n v="0"/>
    <n v="22867"/>
    <n v="0"/>
    <n v="0"/>
    <x v="160"/>
    <x v="0"/>
    <n v="-2"/>
    <n v="-6.7349426393560554E-4"/>
    <n v="20"/>
    <s v="02. 03-09 Apr"/>
    <m/>
  </r>
  <r>
    <s v="Ranchi"/>
    <s v="03-09 Apr"/>
    <s v="BMC Code :2006"/>
    <x v="69"/>
    <x v="69"/>
    <x v="1"/>
    <s v="Direct"/>
    <n v="44.779999999999994"/>
    <n v="1823.4699999999998"/>
    <n v="47.629999999999995"/>
    <n v="1910.9699999999998"/>
    <n v="0"/>
    <n v="0"/>
    <n v="47.629999999999995"/>
    <n v="1910.9699999999998"/>
    <n v="1823.4699999999998"/>
    <n v="0"/>
    <n v="0"/>
    <n v="87.5"/>
    <n v="0"/>
    <n v="0"/>
    <n v="0"/>
    <n v="0"/>
    <n v="1823"/>
    <n v="0"/>
    <n v="0"/>
    <x v="119"/>
    <x v="0"/>
    <n v="0"/>
    <n v="4.7985434364151869E-2"/>
    <n v="1"/>
    <s v="02. 03-09 Apr"/>
    <m/>
  </r>
  <r>
    <s v="Ranchi"/>
    <s v="03-09 Apr"/>
    <s v="BMC Code :2006"/>
    <x v="70"/>
    <x v="70"/>
    <x v="1"/>
    <s v="Direct"/>
    <n v="1634.96"/>
    <n v="62523.140000000007"/>
    <n v="1634.73"/>
    <n v="62333.47"/>
    <n v="0"/>
    <n v="0"/>
    <n v="1634.73"/>
    <n v="62333.47"/>
    <n v="62333.47"/>
    <n v="0"/>
    <n v="0"/>
    <n v="0"/>
    <n v="0"/>
    <n v="0"/>
    <n v="0"/>
    <n v="0"/>
    <n v="62333"/>
    <n v="0"/>
    <n v="0"/>
    <x v="161"/>
    <x v="0"/>
    <n v="0"/>
    <n v="-3.0335968411056373E-3"/>
    <n v="3"/>
    <s v="02. 03-09 Apr"/>
    <m/>
  </r>
  <r>
    <s v="Ranchi"/>
    <s v="03-09 Apr"/>
    <s v="BMC Code :2006"/>
    <x v="71"/>
    <x v="71"/>
    <x v="2"/>
    <s v="Indirect"/>
    <n v="281.19"/>
    <n v="10613.34"/>
    <n v="0"/>
    <n v="0"/>
    <n v="0"/>
    <n v="0"/>
    <n v="0"/>
    <n v="0"/>
    <n v="10613.34"/>
    <n v="0"/>
    <n v="0"/>
    <n v="0"/>
    <n v="0"/>
    <n v="0"/>
    <n v="0"/>
    <n v="0"/>
    <n v="0"/>
    <n v="0"/>
    <n v="10613.34"/>
    <x v="5"/>
    <x v="0"/>
    <n v="0"/>
    <n v="-1"/>
    <n v="0"/>
    <s v="02. 03-09 Apr"/>
    <m/>
  </r>
  <r>
    <s v="Ranchi"/>
    <s v="03-09 Apr"/>
    <s v="BMC Code :2006"/>
    <x v="72"/>
    <x v="72"/>
    <x v="1"/>
    <s v="Direct"/>
    <n v="862.17"/>
    <n v="30790.520000000004"/>
    <n v="853.66"/>
    <n v="30775.17"/>
    <n v="0"/>
    <n v="0"/>
    <n v="853.66"/>
    <n v="30775.17"/>
    <n v="30775.17"/>
    <n v="0"/>
    <n v="0"/>
    <n v="0"/>
    <n v="0"/>
    <n v="0"/>
    <n v="0"/>
    <n v="0"/>
    <n v="30776"/>
    <n v="0"/>
    <n v="0"/>
    <x v="162"/>
    <x v="0"/>
    <n v="-1"/>
    <n v="-4.9853006704679939E-4"/>
    <n v="3"/>
    <s v="02. 03-09 Apr"/>
    <m/>
  </r>
  <r>
    <s v="Ranchi"/>
    <s v="03-09 Apr"/>
    <s v="BMC Code :2006"/>
    <x v="73"/>
    <x v="73"/>
    <x v="2"/>
    <s v="Indirect"/>
    <n v="999.76"/>
    <n v="38500.76"/>
    <n v="0"/>
    <n v="0"/>
    <n v="0"/>
    <n v="0"/>
    <n v="0"/>
    <n v="0"/>
    <n v="38500.76"/>
    <n v="0"/>
    <n v="0"/>
    <n v="0"/>
    <n v="0"/>
    <n v="0"/>
    <n v="0"/>
    <n v="0"/>
    <n v="0"/>
    <n v="0"/>
    <n v="38500.76"/>
    <x v="5"/>
    <x v="0"/>
    <n v="0"/>
    <n v="-1"/>
    <n v="0"/>
    <s v="02. 03-09 Apr"/>
    <m/>
  </r>
  <r>
    <s v="Ranchi"/>
    <s v="03-09 Apr"/>
    <s v="BMC Code :2007"/>
    <x v="74"/>
    <x v="74"/>
    <x v="0"/>
    <s v="Direct"/>
    <n v="956.29000000000008"/>
    <n v="36463.189999999995"/>
    <n v="950.29"/>
    <n v="36195.420000000006"/>
    <n v="0"/>
    <n v="0"/>
    <n v="950.29"/>
    <n v="36195.420000000006"/>
    <n v="36195.420000000006"/>
    <n v="10596"/>
    <n v="0"/>
    <n v="0"/>
    <n v="0"/>
    <n v="0"/>
    <n v="0"/>
    <n v="0"/>
    <n v="25600"/>
    <n v="0"/>
    <n v="0"/>
    <x v="163"/>
    <x v="0"/>
    <n v="-1"/>
    <n v="-7.3435703239346194E-3"/>
    <n v="8"/>
    <s v="02. 03-09 Apr"/>
    <m/>
  </r>
  <r>
    <s v="Ranchi"/>
    <s v="03-09 Apr"/>
    <s v="BMC Code :2007"/>
    <x v="75"/>
    <x v="75"/>
    <x v="1"/>
    <s v="Direct"/>
    <n v="1123.92"/>
    <n v="49314.45"/>
    <n v="1166.9999999999998"/>
    <n v="51485.929999999993"/>
    <n v="0"/>
    <n v="0"/>
    <n v="1166.9999999999998"/>
    <n v="51485.929999999993"/>
    <n v="49314.45"/>
    <n v="0"/>
    <n v="0"/>
    <n v="2171.4799999999959"/>
    <n v="162"/>
    <n v="0"/>
    <n v="0"/>
    <n v="0"/>
    <n v="49152"/>
    <n v="0"/>
    <n v="0"/>
    <x v="122"/>
    <x v="0"/>
    <n v="0"/>
    <n v="4.4033341140375611E-2"/>
    <n v="13"/>
    <s v="02. 03-09 Apr"/>
    <m/>
  </r>
  <r>
    <s v="Ranchi"/>
    <s v="03-09 Apr"/>
    <s v="BMC Code :2007"/>
    <x v="76"/>
    <x v="76"/>
    <x v="1"/>
    <s v="Direct"/>
    <n v="671.55000000000018"/>
    <n v="28213.010000000002"/>
    <n v="735.3900000000001"/>
    <n v="30063.540000000005"/>
    <n v="0"/>
    <n v="0"/>
    <n v="735.3900000000001"/>
    <n v="30063.540000000005"/>
    <n v="28213.010000000002"/>
    <n v="0"/>
    <n v="0"/>
    <n v="1850.5300000000025"/>
    <n v="0"/>
    <n v="0"/>
    <n v="0"/>
    <n v="0"/>
    <n v="28213"/>
    <n v="0"/>
    <n v="0"/>
    <x v="164"/>
    <x v="0"/>
    <n v="0"/>
    <n v="6.5591370789575526E-2"/>
    <n v="23"/>
    <s v="02. 03-09 Apr"/>
    <m/>
  </r>
  <r>
    <s v="Ranchi"/>
    <s v="03-09 Apr"/>
    <s v="BMC Code :2007"/>
    <x v="77"/>
    <x v="77"/>
    <x v="1"/>
    <s v="Direct"/>
    <n v="690.56000000000006"/>
    <n v="26791.899999999998"/>
    <n v="696.34999999999991"/>
    <n v="26241.14"/>
    <n v="0"/>
    <n v="0"/>
    <n v="696.34999999999991"/>
    <n v="26241.14"/>
    <n v="26241.14"/>
    <n v="0"/>
    <n v="0"/>
    <n v="0"/>
    <n v="0"/>
    <n v="0"/>
    <n v="0"/>
    <n v="0"/>
    <n v="26241"/>
    <n v="0"/>
    <n v="0"/>
    <x v="165"/>
    <x v="0"/>
    <n v="0"/>
    <n v="-2.0556959379513899E-2"/>
    <n v="16"/>
    <s v="02. 03-09 Apr"/>
    <m/>
  </r>
  <r>
    <s v="Ranchi"/>
    <s v="03-09 Apr"/>
    <s v="BMC Code :2007"/>
    <x v="78"/>
    <x v="78"/>
    <x v="1"/>
    <s v="Direct"/>
    <n v="566.76"/>
    <n v="22627.260000000002"/>
    <n v="575.8599999999999"/>
    <n v="22569.889999999996"/>
    <n v="0"/>
    <n v="0"/>
    <n v="575.8599999999999"/>
    <n v="22569.889999999996"/>
    <n v="22569.889999999996"/>
    <n v="0"/>
    <n v="0"/>
    <n v="0"/>
    <n v="0"/>
    <n v="0"/>
    <n v="0"/>
    <n v="0"/>
    <n v="22570"/>
    <n v="0"/>
    <n v="0"/>
    <x v="166"/>
    <x v="0"/>
    <n v="0"/>
    <n v="-2.5354373441594897E-3"/>
    <n v="9"/>
    <s v="02. 03-09 Apr"/>
    <m/>
  </r>
  <r>
    <s v="Ranchi"/>
    <s v="03-09 Apr"/>
    <s v="BMC Code :2007"/>
    <x v="79"/>
    <x v="79"/>
    <x v="1"/>
    <s v="Direct"/>
    <n v="915.14"/>
    <n v="37549.99"/>
    <n v="921.21999999999991"/>
    <n v="37228.469999999994"/>
    <n v="0"/>
    <n v="0"/>
    <n v="921.21999999999991"/>
    <n v="37228.469999999994"/>
    <n v="37228.469999999994"/>
    <n v="0"/>
    <n v="0"/>
    <n v="0"/>
    <n v="0"/>
    <n v="0"/>
    <n v="0"/>
    <n v="0"/>
    <n v="37229"/>
    <n v="0"/>
    <n v="0"/>
    <x v="167"/>
    <x v="0"/>
    <n v="-1"/>
    <n v="-8.5624523468582573E-3"/>
    <n v="12"/>
    <s v="02. 03-09 Apr"/>
    <m/>
  </r>
  <r>
    <s v="Ranchi"/>
    <s v="03-09 Apr"/>
    <s v="BMC Code :2007"/>
    <x v="80"/>
    <x v="80"/>
    <x v="1"/>
    <s v="Indirect"/>
    <n v="353.81000000000006"/>
    <n v="13113.11"/>
    <n v="0"/>
    <n v="0"/>
    <n v="0"/>
    <n v="0"/>
    <n v="0"/>
    <n v="0"/>
    <n v="13113.11"/>
    <n v="0"/>
    <n v="0"/>
    <n v="0"/>
    <n v="0"/>
    <n v="0"/>
    <n v="0"/>
    <n v="0"/>
    <n v="0"/>
    <n v="0"/>
    <n v="13113.11"/>
    <x v="5"/>
    <x v="0"/>
    <n v="0"/>
    <n v="-1"/>
    <n v="0"/>
    <s v="02. 03-09 Apr"/>
    <m/>
  </r>
  <r>
    <s v="Ranchi"/>
    <s v="03-09 Apr"/>
    <s v="BMC Code :2007"/>
    <x v="81"/>
    <x v="81"/>
    <x v="1"/>
    <s v="Direct"/>
    <n v="403.68000000000012"/>
    <n v="16189.26"/>
    <n v="396.91999999999996"/>
    <n v="15913.239999999998"/>
    <n v="0"/>
    <n v="0"/>
    <n v="396.91999999999996"/>
    <n v="15913.239999999998"/>
    <n v="15913.239999999998"/>
    <n v="0"/>
    <n v="0"/>
    <n v="0"/>
    <n v="0"/>
    <n v="0"/>
    <n v="0"/>
    <n v="0"/>
    <n v="15914"/>
    <n v="0"/>
    <n v="0"/>
    <x v="168"/>
    <x v="0"/>
    <n v="-1"/>
    <n v="-1.7049574841592651E-2"/>
    <n v="13"/>
    <s v="02. 03-09 Apr"/>
    <m/>
  </r>
  <r>
    <s v="Ranchi"/>
    <s v="03-09 Apr"/>
    <s v="BMC Code :2007"/>
    <x v="82"/>
    <x v="82"/>
    <x v="1"/>
    <s v="Direct"/>
    <n v="282.59000000000003"/>
    <n v="10229.019999999999"/>
    <n v="288.22000000000003"/>
    <n v="10722.98"/>
    <n v="0"/>
    <n v="0"/>
    <n v="288.22000000000003"/>
    <n v="10722.98"/>
    <n v="10229.019999999999"/>
    <n v="0"/>
    <n v="0"/>
    <n v="493.96000000000095"/>
    <n v="0"/>
    <n v="0"/>
    <n v="0"/>
    <n v="0"/>
    <n v="10229"/>
    <n v="0"/>
    <n v="0"/>
    <x v="169"/>
    <x v="0"/>
    <n v="0"/>
    <n v="4.8290061022463637E-2"/>
    <n v="4"/>
    <s v="02. 03-09 Apr"/>
    <m/>
  </r>
  <r>
    <s v="Ranchi"/>
    <s v="03-09 Apr"/>
    <s v="BMC Code :2007"/>
    <x v="83"/>
    <x v="83"/>
    <x v="1"/>
    <s v="Direct"/>
    <n v="551.73"/>
    <n v="23541.57"/>
    <n v="578.44999999999993"/>
    <n v="24070.920000000002"/>
    <n v="0"/>
    <n v="0"/>
    <n v="578.44999999999993"/>
    <n v="24070.920000000002"/>
    <n v="23541.57"/>
    <n v="0"/>
    <n v="0"/>
    <n v="529.35000000000218"/>
    <n v="0"/>
    <n v="0"/>
    <n v="0"/>
    <n v="0"/>
    <n v="23541"/>
    <n v="0"/>
    <n v="0"/>
    <x v="170"/>
    <x v="0"/>
    <n v="1"/>
    <n v="2.2485756047706341E-2"/>
    <n v="2"/>
    <s v="02. 03-09 Apr"/>
    <m/>
  </r>
  <r>
    <s v="Ranchi"/>
    <s v="03-09 Apr"/>
    <s v="BMC Code :2007"/>
    <x v="84"/>
    <x v="84"/>
    <x v="1"/>
    <s v="Direct"/>
    <n v="275.05999999999995"/>
    <n v="11158.040000000003"/>
    <n v="280.2"/>
    <n v="11407.380000000001"/>
    <n v="0"/>
    <n v="0"/>
    <n v="280.2"/>
    <n v="11407.380000000001"/>
    <n v="11158.040000000003"/>
    <n v="0"/>
    <n v="0"/>
    <n v="249.33999999999833"/>
    <n v="0"/>
    <n v="0"/>
    <n v="0"/>
    <n v="0"/>
    <n v="11158"/>
    <n v="0"/>
    <n v="0"/>
    <x v="171"/>
    <x v="0"/>
    <n v="0"/>
    <n v="2.2346218511494695E-2"/>
    <n v="7"/>
    <s v="02. 03-09 Apr"/>
    <m/>
  </r>
  <r>
    <s v="Ranchi"/>
    <s v="03-09 Apr"/>
    <s v="BMC Code :2007"/>
    <x v="85"/>
    <x v="85"/>
    <x v="1"/>
    <s v="Direct"/>
    <n v="640.11000000000013"/>
    <n v="26548.779999999995"/>
    <n v="510.07999999999993"/>
    <n v="21431.8"/>
    <n v="0"/>
    <n v="0"/>
    <n v="510.07999999999993"/>
    <n v="21431.8"/>
    <n v="21431.8"/>
    <n v="0"/>
    <n v="0"/>
    <n v="0"/>
    <n v="0"/>
    <n v="0"/>
    <n v="0"/>
    <n v="0"/>
    <n v="21431"/>
    <n v="0"/>
    <n v="5118"/>
    <x v="172"/>
    <x v="0"/>
    <n v="-5117"/>
    <n v="-0.19273880005032235"/>
    <n v="2"/>
    <s v="02. 03-09 Apr"/>
    <s v="Release reserve payment"/>
  </r>
  <r>
    <s v="Ranchi"/>
    <s v="03-09 Apr"/>
    <s v="BMC Code :2007"/>
    <x v="86"/>
    <x v="86"/>
    <x v="1"/>
    <s v="Indirect"/>
    <n v="81.39"/>
    <n v="3501.17"/>
    <n v="0"/>
    <n v="0"/>
    <n v="0"/>
    <n v="0"/>
    <n v="0"/>
    <n v="0"/>
    <n v="3501.17"/>
    <n v="0"/>
    <n v="0"/>
    <n v="0"/>
    <n v="0"/>
    <n v="0"/>
    <n v="0"/>
    <n v="0"/>
    <n v="0"/>
    <n v="0"/>
    <n v="3501.17"/>
    <x v="5"/>
    <x v="0"/>
    <n v="0"/>
    <n v="-1"/>
    <n v="0"/>
    <s v="02. 03-09 Apr"/>
    <m/>
  </r>
  <r>
    <s v="Ranchi"/>
    <s v="03-09 Apr"/>
    <s v="BMC Code :2007"/>
    <x v="87"/>
    <x v="87"/>
    <x v="1"/>
    <s v="Direct"/>
    <n v="146.52999999999997"/>
    <n v="5817.9000000000005"/>
    <n v="153.57999999999998"/>
    <n v="6248.23"/>
    <n v="0"/>
    <n v="0"/>
    <n v="153.57999999999998"/>
    <n v="6248.23"/>
    <n v="5817.9000000000005"/>
    <n v="0"/>
    <n v="0"/>
    <n v="430.32999999999902"/>
    <n v="0"/>
    <n v="0"/>
    <n v="0"/>
    <n v="0"/>
    <n v="5818"/>
    <n v="0"/>
    <n v="0"/>
    <x v="173"/>
    <x v="0"/>
    <n v="0"/>
    <n v="7.3966551504838343E-2"/>
    <n v="6"/>
    <s v="02. 03-09 Apr"/>
    <m/>
  </r>
  <r>
    <s v="Ranchi"/>
    <s v="03-09 Apr"/>
    <s v="BMC Code :2007"/>
    <x v="88"/>
    <x v="88"/>
    <x v="1"/>
    <s v="Direct"/>
    <n v="811.27"/>
    <n v="36883.19"/>
    <n v="919.7"/>
    <n v="45077.789999999994"/>
    <n v="0"/>
    <n v="0"/>
    <n v="919.7"/>
    <n v="45077.789999999994"/>
    <n v="36883.19"/>
    <n v="0"/>
    <n v="0"/>
    <n v="8194.5999999999913"/>
    <n v="0"/>
    <n v="0"/>
    <n v="0"/>
    <n v="0"/>
    <n v="36883"/>
    <n v="0"/>
    <n v="0"/>
    <x v="25"/>
    <x v="0"/>
    <n v="0"/>
    <n v="0.22217709476864639"/>
    <n v="11"/>
    <s v="02. 03-09 Apr"/>
    <m/>
  </r>
  <r>
    <s v="Ranchi"/>
    <s v="03-09 Apr"/>
    <s v="BMC Code :2007"/>
    <x v="89"/>
    <x v="89"/>
    <x v="1"/>
    <s v="Direct"/>
    <n v="555.91999999999996"/>
    <n v="23922.160000000003"/>
    <n v="515.71"/>
    <n v="23697.439999999999"/>
    <n v="0"/>
    <n v="0"/>
    <n v="515.71"/>
    <n v="23697.439999999999"/>
    <n v="23697.439999999999"/>
    <n v="0"/>
    <n v="0"/>
    <n v="0"/>
    <n v="0"/>
    <n v="0"/>
    <n v="0"/>
    <n v="0"/>
    <n v="23697"/>
    <n v="0"/>
    <n v="0"/>
    <x v="174"/>
    <x v="0"/>
    <n v="0"/>
    <n v="-9.393800559815868E-3"/>
    <n v="1"/>
    <s v="02. 03-09 Apr"/>
    <m/>
  </r>
  <r>
    <s v="Ranchi"/>
    <s v="03-09 Apr"/>
    <s v="BMC Code :2007"/>
    <x v="90"/>
    <x v="90"/>
    <x v="1"/>
    <s v="Direct"/>
    <n v="599.70000000000005"/>
    <n v="24114.91"/>
    <n v="594.95999999999992"/>
    <n v="24059.989999999998"/>
    <n v="0"/>
    <n v="0"/>
    <n v="594.95999999999992"/>
    <n v="24059.989999999998"/>
    <n v="24059.989999999998"/>
    <n v="0"/>
    <n v="0"/>
    <n v="0"/>
    <n v="0"/>
    <n v="0"/>
    <n v="0"/>
    <n v="0"/>
    <n v="24060"/>
    <n v="0"/>
    <n v="0"/>
    <x v="175"/>
    <x v="0"/>
    <n v="0"/>
    <n v="-2.2774291921471776E-3"/>
    <n v="15"/>
    <s v="02. 03-09 Apr"/>
    <m/>
  </r>
  <r>
    <s v="Ranchi"/>
    <s v="03-09 Apr"/>
    <s v="BMC Code :2008"/>
    <x v="91"/>
    <x v="91"/>
    <x v="0"/>
    <s v="Direct"/>
    <n v="6018.06"/>
    <n v="237352.75999999998"/>
    <n v="6013.3400000000011"/>
    <n v="237286.03000000006"/>
    <n v="0"/>
    <n v="0"/>
    <n v="6013.3400000000011"/>
    <n v="237286.03000000006"/>
    <n v="237286.03000000006"/>
    <n v="1738"/>
    <n v="0"/>
    <n v="0"/>
    <n v="0"/>
    <n v="0"/>
    <n v="0"/>
    <n v="0"/>
    <n v="235547"/>
    <n v="0"/>
    <n v="0"/>
    <x v="176"/>
    <x v="0"/>
    <n v="1"/>
    <n v="-2.811427176996938E-4"/>
    <n v="9"/>
    <s v="02. 03-09 Apr"/>
    <m/>
  </r>
  <r>
    <s v="Ranchi"/>
    <s v="03-09 Apr"/>
    <s v="BMC Code :2008"/>
    <x v="92"/>
    <x v="92"/>
    <x v="1"/>
    <s v="Direct"/>
    <n v="500.26"/>
    <n v="19161.989999999998"/>
    <n v="469.06999999999994"/>
    <n v="19545.32"/>
    <n v="0"/>
    <n v="0"/>
    <n v="469.06999999999994"/>
    <n v="19545.32"/>
    <n v="19161.989999999998"/>
    <n v="0"/>
    <n v="0"/>
    <n v="383.33000000000175"/>
    <n v="0"/>
    <n v="0"/>
    <n v="0"/>
    <n v="0"/>
    <n v="19162"/>
    <n v="0"/>
    <n v="0"/>
    <x v="177"/>
    <x v="0"/>
    <n v="0"/>
    <n v="2.0004707235522081E-2"/>
    <n v="21"/>
    <s v="02. 03-09 Apr"/>
    <m/>
  </r>
  <r>
    <s v="Ranchi"/>
    <s v="03-09 Apr"/>
    <s v="BMC Code :2008"/>
    <x v="93"/>
    <x v="93"/>
    <x v="1"/>
    <s v="Direct"/>
    <n v="1283.3600000000001"/>
    <n v="50680.520000000004"/>
    <n v="1289.6499999999996"/>
    <n v="51748.5"/>
    <n v="0"/>
    <n v="0"/>
    <n v="1289.6499999999996"/>
    <n v="51748.5"/>
    <n v="50680.520000000004"/>
    <n v="0"/>
    <n v="0"/>
    <n v="1067.9799999999959"/>
    <n v="0"/>
    <n v="0"/>
    <n v="0"/>
    <n v="0"/>
    <n v="50680"/>
    <n v="0"/>
    <n v="0"/>
    <x v="178"/>
    <x v="0"/>
    <n v="1"/>
    <n v="2.107279088691268E-2"/>
    <n v="31"/>
    <s v="02. 03-09 Apr"/>
    <m/>
  </r>
  <r>
    <s v="Ranchi"/>
    <s v="03-09 Apr"/>
    <s v="BMC Code :2008"/>
    <x v="94"/>
    <x v="94"/>
    <x v="1"/>
    <s v="Direct"/>
    <n v="26.68"/>
    <n v="1124.77"/>
    <n v="20.57"/>
    <n v="764.80000000000007"/>
    <n v="0"/>
    <n v="0"/>
    <n v="20.57"/>
    <n v="764.80000000000007"/>
    <n v="764.80000000000007"/>
    <n v="0"/>
    <n v="0"/>
    <n v="0"/>
    <n v="0"/>
    <n v="0"/>
    <n v="0"/>
    <n v="0"/>
    <n v="765"/>
    <n v="0"/>
    <n v="0"/>
    <x v="179"/>
    <x v="0"/>
    <n v="0"/>
    <n v="-0.32003876348053373"/>
    <n v="3"/>
    <s v="02. 03-09 Apr"/>
    <m/>
  </r>
  <r>
    <s v="Ranchi"/>
    <s v="03-09 Apr"/>
    <s v="BMC Code :2008"/>
    <x v="95"/>
    <x v="95"/>
    <x v="1"/>
    <s v="Direct"/>
    <n v="918.30000000000007"/>
    <n v="35779.22"/>
    <n v="914.43000000000006"/>
    <n v="35752.42"/>
    <n v="0"/>
    <n v="0"/>
    <n v="914.43000000000006"/>
    <n v="35752.42"/>
    <n v="35752.42"/>
    <n v="0"/>
    <n v="0"/>
    <n v="0"/>
    <n v="0"/>
    <n v="0"/>
    <n v="0"/>
    <n v="0"/>
    <n v="35753"/>
    <n v="0"/>
    <n v="0"/>
    <x v="180"/>
    <x v="0"/>
    <n v="-1"/>
    <n v="-7.4903812883575743E-4"/>
    <n v="2"/>
    <s v="02. 03-09 Apr"/>
    <m/>
  </r>
  <r>
    <s v="Ranchi"/>
    <s v="03-09 Apr"/>
    <s v="BMC Code :2008"/>
    <x v="96"/>
    <x v="96"/>
    <x v="1"/>
    <s v="Direct"/>
    <n v="3322.96"/>
    <n v="122389.61"/>
    <n v="3224.1400000000003"/>
    <n v="124269.07"/>
    <n v="0"/>
    <n v="0"/>
    <n v="3224.1400000000003"/>
    <n v="124269.07"/>
    <n v="122389.61"/>
    <n v="0"/>
    <n v="0"/>
    <n v="1879.4600000000064"/>
    <n v="0"/>
    <n v="0"/>
    <n v="0"/>
    <n v="0"/>
    <n v="122389"/>
    <n v="0"/>
    <n v="0"/>
    <x v="181"/>
    <x v="0"/>
    <n v="1"/>
    <n v="1.5356368894385776E-2"/>
    <n v="47"/>
    <s v="02. 03-09 Apr"/>
    <m/>
  </r>
  <r>
    <s v="Ranchi"/>
    <s v="03-09 Apr"/>
    <s v="BMC Code :2008"/>
    <x v="97"/>
    <x v="97"/>
    <x v="1"/>
    <s v="Direct"/>
    <n v="747.94"/>
    <n v="29150.71"/>
    <n v="767.88"/>
    <n v="30018.42"/>
    <n v="0"/>
    <n v="0"/>
    <n v="767.88"/>
    <n v="30018.42"/>
    <n v="29150.71"/>
    <n v="0"/>
    <n v="0"/>
    <n v="867.70999999999913"/>
    <n v="0"/>
    <n v="0"/>
    <n v="0"/>
    <n v="0"/>
    <n v="29151"/>
    <n v="0"/>
    <n v="0"/>
    <x v="74"/>
    <x v="0"/>
    <n v="0"/>
    <n v="2.9766341883267995E-2"/>
    <n v="1"/>
    <s v="02. 03-09 Apr"/>
    <m/>
  </r>
  <r>
    <s v="Ranchi"/>
    <s v="03-09 Apr"/>
    <s v="BMC Code :2008"/>
    <x v="98"/>
    <x v="98"/>
    <x v="1"/>
    <s v="Direct"/>
    <n v="673.88"/>
    <n v="25018.639999999999"/>
    <n v="693.21"/>
    <n v="26401.18"/>
    <n v="0"/>
    <n v="0"/>
    <n v="693.21"/>
    <n v="26401.18"/>
    <n v="25018.639999999999"/>
    <n v="0"/>
    <n v="0"/>
    <n v="1382.5400000000009"/>
    <n v="0"/>
    <n v="0"/>
    <n v="0"/>
    <n v="0"/>
    <n v="25019"/>
    <n v="0"/>
    <n v="0"/>
    <x v="182"/>
    <x v="0"/>
    <n v="0"/>
    <n v="5.5260397847365042E-2"/>
    <n v="4"/>
    <s v="02. 03-09 Apr"/>
    <m/>
  </r>
  <r>
    <s v="Ranchi"/>
    <s v="03-09 Apr"/>
    <s v="BMC Code :2008"/>
    <x v="99"/>
    <x v="99"/>
    <x v="1"/>
    <s v="Direct"/>
    <n v="509.52"/>
    <n v="20867.080000000002"/>
    <n v="507.50999999999993"/>
    <n v="21110.66"/>
    <n v="0"/>
    <n v="0"/>
    <n v="507.50999999999993"/>
    <n v="21110.66"/>
    <n v="20867.080000000002"/>
    <n v="0"/>
    <n v="0"/>
    <n v="243.57999999999811"/>
    <n v="0"/>
    <n v="0"/>
    <n v="0"/>
    <n v="0"/>
    <n v="20867"/>
    <n v="0"/>
    <n v="0"/>
    <x v="183"/>
    <x v="0"/>
    <n v="0"/>
    <n v="1.1672931718285361E-2"/>
    <n v="12"/>
    <s v="02. 03-09 Apr"/>
    <m/>
  </r>
  <r>
    <s v="Ranchi"/>
    <s v="03-09 Apr"/>
    <s v="BMC Code :2008"/>
    <x v="100"/>
    <x v="100"/>
    <x v="1"/>
    <s v="Indirect"/>
    <n v="345.32"/>
    <n v="12443.36"/>
    <n v="0"/>
    <n v="0"/>
    <n v="0"/>
    <n v="0"/>
    <n v="0"/>
    <n v="0"/>
    <n v="12443.36"/>
    <n v="0"/>
    <n v="0"/>
    <n v="0"/>
    <n v="0"/>
    <n v="0"/>
    <n v="0"/>
    <n v="0"/>
    <n v="0"/>
    <n v="0"/>
    <n v="12443.36"/>
    <x v="5"/>
    <x v="0"/>
    <n v="0"/>
    <n v="-1"/>
    <n v="0"/>
    <s v="02. 03-09 Apr"/>
    <m/>
  </r>
  <r>
    <s v="Ranchi"/>
    <s v="03-09 Apr"/>
    <s v="BMC Code :2008"/>
    <x v="101"/>
    <x v="101"/>
    <x v="1"/>
    <s v="Direct"/>
    <n v="606.20000000000005"/>
    <n v="23304.770000000004"/>
    <n v="607.23"/>
    <n v="23930.219999999998"/>
    <n v="0"/>
    <n v="0"/>
    <n v="607.23"/>
    <n v="23930.219999999998"/>
    <n v="23304.770000000004"/>
    <n v="0"/>
    <n v="0"/>
    <n v="625.44999999999345"/>
    <n v="0"/>
    <n v="0"/>
    <n v="0"/>
    <n v="0"/>
    <n v="23305"/>
    <n v="0"/>
    <n v="0"/>
    <x v="184"/>
    <x v="0"/>
    <n v="0"/>
    <n v="2.6837853366499364E-2"/>
    <n v="1"/>
    <s v="02. 03-09 Apr"/>
    <m/>
  </r>
  <r>
    <s v="Ranchi"/>
    <s v="03-09 Apr"/>
    <s v="BMC Code :2008"/>
    <x v="102"/>
    <x v="102"/>
    <x v="1"/>
    <s v="Direct"/>
    <n v="327.96"/>
    <n v="12433.52"/>
    <n v="352.42999999999995"/>
    <n v="13592.829999999998"/>
    <n v="0"/>
    <n v="0"/>
    <n v="352.42999999999995"/>
    <n v="13592.829999999998"/>
    <n v="12433.52"/>
    <n v="0"/>
    <n v="0"/>
    <n v="1159.3099999999977"/>
    <n v="0"/>
    <n v="0"/>
    <n v="0"/>
    <n v="0"/>
    <n v="12433"/>
    <n v="0"/>
    <n v="0"/>
    <x v="185"/>
    <x v="0"/>
    <n v="1"/>
    <n v="9.3240691292570219E-2"/>
    <n v="2"/>
    <s v="02. 03-09 Apr"/>
    <m/>
  </r>
  <r>
    <s v="Ranchi"/>
    <s v="03-09 Apr"/>
    <s v="BMC Code :2008"/>
    <x v="103"/>
    <x v="103"/>
    <x v="1"/>
    <s v="Direct"/>
    <n v="474.24000000000007"/>
    <n v="18335.099999999999"/>
    <n v="456.55"/>
    <n v="18289.47"/>
    <n v="0"/>
    <n v="0"/>
    <n v="456.55"/>
    <n v="18289.47"/>
    <n v="18289.47"/>
    <n v="0"/>
    <n v="0"/>
    <n v="0"/>
    <n v="0"/>
    <n v="0"/>
    <n v="0"/>
    <n v="0"/>
    <n v="18290"/>
    <n v="0"/>
    <n v="0"/>
    <x v="186"/>
    <x v="0"/>
    <n v="-1"/>
    <n v="-2.488669273688029E-3"/>
    <n v="8"/>
    <s v="02. 03-09 Apr"/>
    <m/>
  </r>
  <r>
    <s v="Ranchi"/>
    <s v="03-09 Apr"/>
    <s v="BMC Code :2008"/>
    <x v="104"/>
    <x v="104"/>
    <x v="1"/>
    <s v="Direct"/>
    <n v="172.92"/>
    <n v="6879.8999999999987"/>
    <n v="178.4"/>
    <n v="7326.38"/>
    <n v="0"/>
    <n v="0"/>
    <n v="178.4"/>
    <n v="7326.38"/>
    <n v="6879.8999999999987"/>
    <n v="0"/>
    <n v="0"/>
    <n v="446.48000000000138"/>
    <n v="0"/>
    <n v="0"/>
    <n v="0"/>
    <n v="0"/>
    <n v="6880"/>
    <n v="0"/>
    <n v="0"/>
    <x v="187"/>
    <x v="0"/>
    <n v="0"/>
    <n v="6.4896292097269062E-2"/>
    <n v="5"/>
    <s v="02. 03-09 Apr"/>
    <m/>
  </r>
  <r>
    <s v="Ranchi"/>
    <s v="03-09 Apr"/>
    <s v="BMC Code :2008"/>
    <x v="105"/>
    <x v="105"/>
    <x v="1"/>
    <s v="Direct"/>
    <n v="184.29999999999998"/>
    <n v="7404.420000000001"/>
    <n v="176.76000000000002"/>
    <n v="7035.5"/>
    <n v="9.43"/>
    <n v="338.71000000000004"/>
    <n v="186.19000000000003"/>
    <n v="7374.21"/>
    <n v="7374.21"/>
    <n v="0"/>
    <n v="0"/>
    <n v="0"/>
    <n v="0"/>
    <n v="0"/>
    <n v="0"/>
    <n v="0"/>
    <n v="7036"/>
    <n v="339"/>
    <n v="0"/>
    <x v="188"/>
    <x v="0"/>
    <n v="-1"/>
    <n v="-4.0799954621700205E-3"/>
    <n v="2"/>
    <s v="02. 03-09 Apr"/>
    <m/>
  </r>
  <r>
    <s v="Ranchi"/>
    <s v="03-09 Apr"/>
    <s v="BMC Code :2008"/>
    <x v="106"/>
    <x v="106"/>
    <x v="1"/>
    <s v="Direct"/>
    <n v="691.84"/>
    <n v="27835.770000000004"/>
    <n v="692.32"/>
    <n v="28633.200000000004"/>
    <n v="0"/>
    <n v="0"/>
    <n v="692.32"/>
    <n v="28633.200000000004"/>
    <n v="27835.770000000004"/>
    <n v="0"/>
    <n v="0"/>
    <n v="797.43000000000029"/>
    <n v="0"/>
    <n v="0"/>
    <n v="0"/>
    <n v="0"/>
    <n v="27836"/>
    <n v="0"/>
    <n v="0"/>
    <x v="184"/>
    <x v="0"/>
    <n v="0"/>
    <n v="2.8647671682874236E-2"/>
    <n v="3"/>
    <s v="02. 03-09 Apr"/>
    <m/>
  </r>
  <r>
    <s v="Ranchi"/>
    <s v="03-09 Apr"/>
    <s v="BMC Code :2008"/>
    <x v="107"/>
    <x v="107"/>
    <x v="2"/>
    <s v="Indirect"/>
    <n v="635.19999999999993"/>
    <n v="26117.730000000003"/>
    <n v="0"/>
    <n v="0"/>
    <n v="0"/>
    <n v="0"/>
    <n v="0"/>
    <n v="0"/>
    <n v="26117.730000000003"/>
    <n v="0"/>
    <n v="0"/>
    <n v="0"/>
    <n v="0"/>
    <n v="0"/>
    <n v="0"/>
    <n v="0"/>
    <n v="0"/>
    <n v="0"/>
    <n v="26117.730000000003"/>
    <x v="5"/>
    <x v="0"/>
    <n v="0"/>
    <n v="-1"/>
    <n v="0"/>
    <s v="02. 03-09 Apr"/>
    <m/>
  </r>
  <r>
    <s v="Ranchi"/>
    <s v="03-09 Apr"/>
    <s v="BMC Code :2008"/>
    <x v="108"/>
    <x v="108"/>
    <x v="1"/>
    <s v="Direct"/>
    <n v="236.14"/>
    <n v="9335.5500000000011"/>
    <n v="205.24"/>
    <n v="10014.949999999999"/>
    <n v="0"/>
    <n v="0"/>
    <n v="205.24"/>
    <n v="10014.949999999999"/>
    <n v="9335.5500000000011"/>
    <n v="0"/>
    <n v="0"/>
    <n v="679.39999999999782"/>
    <n v="0"/>
    <n v="0"/>
    <n v="0"/>
    <n v="0"/>
    <n v="9335"/>
    <n v="0"/>
    <n v="0"/>
    <x v="189"/>
    <x v="0"/>
    <n v="1"/>
    <n v="7.2775572944282635E-2"/>
    <n v="8"/>
    <s v="02. 03-09 Apr"/>
    <m/>
  </r>
  <r>
    <s v="Ranchi"/>
    <s v="03-09 Apr"/>
    <s v="BMC Code :2008"/>
    <x v="109"/>
    <x v="109"/>
    <x v="1"/>
    <s v="Direct"/>
    <n v="520.64"/>
    <n v="19807.420000000002"/>
    <n v="529.21"/>
    <n v="19095.62"/>
    <n v="0"/>
    <n v="0"/>
    <n v="529.21"/>
    <n v="19095.62"/>
    <n v="19095.62"/>
    <n v="0"/>
    <n v="0"/>
    <n v="0"/>
    <n v="0"/>
    <n v="0"/>
    <n v="0"/>
    <n v="0"/>
    <n v="19096"/>
    <n v="0"/>
    <n v="0"/>
    <x v="190"/>
    <x v="0"/>
    <n v="0"/>
    <n v="-3.5936028013744487E-2"/>
    <n v="1"/>
    <s v="02. 03-09 Apr"/>
    <m/>
  </r>
  <r>
    <s v="Ranchi"/>
    <s v="03-09 Apr"/>
    <s v="BMC Code :2008"/>
    <x v="110"/>
    <x v="110"/>
    <x v="1"/>
    <s v="Indirect"/>
    <n v="469.52"/>
    <n v="18061.43"/>
    <n v="0"/>
    <n v="0"/>
    <n v="0"/>
    <n v="0"/>
    <n v="0"/>
    <n v="0"/>
    <n v="18061.43"/>
    <n v="0"/>
    <n v="0"/>
    <n v="0"/>
    <n v="0"/>
    <n v="0"/>
    <n v="0"/>
    <n v="0"/>
    <n v="0"/>
    <n v="0"/>
    <n v="18061.43"/>
    <x v="5"/>
    <x v="0"/>
    <n v="0"/>
    <n v="-1"/>
    <n v="0"/>
    <s v="02. 03-09 Apr"/>
    <m/>
  </r>
  <r>
    <s v="Ranchi"/>
    <s v="03-09 Apr"/>
    <s v="BMC Code :2008"/>
    <x v="111"/>
    <x v="111"/>
    <x v="1"/>
    <s v="Direct"/>
    <n v="91.48"/>
    <n v="3528.3900000000003"/>
    <n v="87.15"/>
    <n v="3348.58"/>
    <n v="0"/>
    <n v="0"/>
    <n v="87.15"/>
    <n v="3348.58"/>
    <n v="3348.58"/>
    <n v="0"/>
    <n v="0"/>
    <n v="0"/>
    <n v="0"/>
    <n v="0"/>
    <n v="0"/>
    <n v="0"/>
    <n v="3349"/>
    <n v="0"/>
    <n v="0"/>
    <x v="191"/>
    <x v="0"/>
    <n v="0"/>
    <n v="-5.0960919852964207E-2"/>
    <n v="1"/>
    <s v="02. 03-09 Apr"/>
    <m/>
  </r>
  <r>
    <s v="Ranchi"/>
    <s v="03-09 Apr"/>
    <s v="BMC Code :2008"/>
    <x v="112"/>
    <x v="112"/>
    <x v="2"/>
    <s v="Indirect"/>
    <n v="145.96"/>
    <n v="6244.04"/>
    <n v="0"/>
    <n v="0"/>
    <n v="0"/>
    <n v="0"/>
    <n v="0"/>
    <n v="0"/>
    <n v="6244.04"/>
    <n v="0"/>
    <n v="0"/>
    <n v="0"/>
    <n v="0"/>
    <n v="0"/>
    <n v="0"/>
    <n v="0"/>
    <n v="0"/>
    <n v="0"/>
    <n v="6244.04"/>
    <x v="5"/>
    <x v="0"/>
    <n v="0"/>
    <n v="-1"/>
    <n v="0"/>
    <s v="02. 03-09 Apr"/>
    <m/>
  </r>
  <r>
    <s v="Ranchi"/>
    <s v="03-09 Apr"/>
    <s v="BMC Code :2008"/>
    <x v="113"/>
    <x v="113"/>
    <x v="2"/>
    <s v="Indirect"/>
    <n v="412.19999999999993"/>
    <n v="16065.79"/>
    <n v="0"/>
    <n v="0"/>
    <n v="0"/>
    <n v="0"/>
    <n v="0"/>
    <n v="0"/>
    <n v="16065.79"/>
    <n v="0"/>
    <n v="0"/>
    <n v="0"/>
    <n v="0"/>
    <n v="0"/>
    <n v="0"/>
    <n v="0"/>
    <n v="0"/>
    <n v="0"/>
    <n v="16065.79"/>
    <x v="5"/>
    <x v="0"/>
    <n v="0"/>
    <n v="-1"/>
    <n v="0"/>
    <s v="02. 03-09 Apr"/>
    <m/>
  </r>
  <r>
    <s v="Ranchi"/>
    <s v="03-09 Apr"/>
    <s v="BMC Code :2008"/>
    <x v="114"/>
    <x v="114"/>
    <x v="1"/>
    <s v="Direct"/>
    <n v="120.41999999999999"/>
    <n v="4591.1699999999992"/>
    <n v="121.61"/>
    <n v="4687.1899999999996"/>
    <n v="0"/>
    <n v="0"/>
    <n v="121.61"/>
    <n v="4687.1899999999996"/>
    <n v="4591.1699999999992"/>
    <n v="0"/>
    <n v="0"/>
    <n v="96.020000000000437"/>
    <n v="0"/>
    <n v="0"/>
    <n v="0"/>
    <n v="0"/>
    <n v="4591"/>
    <n v="0"/>
    <n v="0"/>
    <x v="192"/>
    <x v="0"/>
    <n v="0"/>
    <n v="2.0914058943580928E-2"/>
    <n v="4"/>
    <s v="02. 03-09 Apr"/>
    <m/>
  </r>
  <r>
    <s v="Ranchi"/>
    <s v="03-09 Apr"/>
    <s v="BMC Code :2009"/>
    <x v="115"/>
    <x v="115"/>
    <x v="0"/>
    <s v="Direct"/>
    <n v="1699.2199999999998"/>
    <n v="66720.820000000007"/>
    <n v="1699.2199999999996"/>
    <n v="66720.819999999992"/>
    <n v="0"/>
    <n v="0"/>
    <n v="1699.2199999999996"/>
    <n v="66720.819999999992"/>
    <n v="66720.819999999992"/>
    <n v="0"/>
    <n v="0"/>
    <n v="0"/>
    <n v="0"/>
    <n v="0"/>
    <n v="0"/>
    <n v="0"/>
    <n v="66721"/>
    <n v="0"/>
    <n v="0"/>
    <x v="193"/>
    <x v="0"/>
    <n v="0"/>
    <n v="-2.1810156452463939E-16"/>
    <n v="7"/>
    <s v="02. 03-09 Apr"/>
    <m/>
  </r>
  <r>
    <s v="Ranchi"/>
    <s v="03-09 Apr"/>
    <s v="BMC Code :2009"/>
    <x v="116"/>
    <x v="116"/>
    <x v="1"/>
    <s v="Direct"/>
    <n v="347.73"/>
    <n v="13190.66"/>
    <n v="346.5"/>
    <n v="12871.66"/>
    <n v="0"/>
    <n v="0"/>
    <n v="346.5"/>
    <n v="12871.66"/>
    <n v="12871.66"/>
    <n v="0"/>
    <n v="0"/>
    <n v="0"/>
    <n v="0"/>
    <n v="0"/>
    <n v="0"/>
    <n v="0"/>
    <n v="12872"/>
    <n v="0"/>
    <n v="0"/>
    <x v="194"/>
    <x v="0"/>
    <n v="0"/>
    <n v="-2.4183778522075469E-2"/>
    <n v="10"/>
    <s v="02. 03-09 Apr"/>
    <m/>
  </r>
  <r>
    <s v="Ranchi"/>
    <s v="03-09 Apr"/>
    <s v="BMC Code :2009"/>
    <x v="117"/>
    <x v="117"/>
    <x v="1"/>
    <s v="Indirect"/>
    <n v="4.55"/>
    <n v="171.59"/>
    <n v="0"/>
    <n v="0"/>
    <n v="0"/>
    <n v="0"/>
    <n v="0"/>
    <n v="0"/>
    <n v="171.59"/>
    <n v="0"/>
    <n v="0"/>
    <n v="0"/>
    <n v="0"/>
    <n v="0"/>
    <n v="0"/>
    <n v="0"/>
    <n v="0"/>
    <n v="0"/>
    <n v="171.59"/>
    <x v="5"/>
    <x v="0"/>
    <n v="0"/>
    <n v="-1"/>
    <n v="0"/>
    <s v="02. 03-09 Apr"/>
    <m/>
  </r>
  <r>
    <s v="Ranchi"/>
    <s v="03-09 Apr"/>
    <s v="BMC Code :2009"/>
    <x v="118"/>
    <x v="118"/>
    <x v="1"/>
    <s v="Direct"/>
    <n v="586.31000000000006"/>
    <n v="23206.63"/>
    <n v="571.93999999999983"/>
    <n v="23042.37"/>
    <n v="0"/>
    <n v="0"/>
    <n v="571.93999999999983"/>
    <n v="23042.37"/>
    <n v="23042.37"/>
    <n v="0"/>
    <n v="0"/>
    <n v="0"/>
    <n v="0"/>
    <n v="0"/>
    <n v="0"/>
    <n v="0"/>
    <n v="23045"/>
    <n v="0"/>
    <n v="0"/>
    <x v="195"/>
    <x v="0"/>
    <n v="-3"/>
    <n v="-7.0781496494752589E-3"/>
    <n v="19"/>
    <s v="02. 03-09 Apr"/>
    <m/>
  </r>
  <r>
    <s v="Ranchi"/>
    <s v="03-09 Apr"/>
    <s v="BMC Code :2009"/>
    <x v="119"/>
    <x v="119"/>
    <x v="2"/>
    <s v="Indirect"/>
    <n v="297.33999999999997"/>
    <n v="11351.759999999998"/>
    <n v="0"/>
    <n v="0"/>
    <n v="0"/>
    <n v="0"/>
    <n v="0"/>
    <n v="0"/>
    <n v="11351.759999999998"/>
    <n v="0"/>
    <n v="0"/>
    <n v="0"/>
    <n v="0"/>
    <n v="0"/>
    <n v="0"/>
    <n v="0"/>
    <n v="0"/>
    <n v="0"/>
    <n v="11351.759999999998"/>
    <x v="5"/>
    <x v="0"/>
    <n v="0"/>
    <n v="-1"/>
    <n v="0"/>
    <s v="02. 03-09 Apr"/>
    <m/>
  </r>
  <r>
    <s v="Ranchi"/>
    <s v="03-09 Apr"/>
    <s v="BMC Code :2009"/>
    <x v="120"/>
    <x v="120"/>
    <x v="1"/>
    <s v="Direct"/>
    <n v="1807.2199999999998"/>
    <n v="73357.23"/>
    <n v="1753.6499999999996"/>
    <n v="73103.339999999982"/>
    <n v="0"/>
    <n v="0"/>
    <n v="1753.6499999999996"/>
    <n v="73103.339999999982"/>
    <n v="73103.339999999982"/>
    <n v="0"/>
    <n v="0"/>
    <n v="0"/>
    <n v="0"/>
    <n v="0"/>
    <n v="0"/>
    <n v="0"/>
    <n v="73103"/>
    <n v="0"/>
    <n v="0"/>
    <x v="196"/>
    <x v="0"/>
    <n v="0"/>
    <n v="-3.4610085468060065E-3"/>
    <n v="9"/>
    <s v="02. 03-09 Apr"/>
    <m/>
  </r>
  <r>
    <s v="Ranchi"/>
    <s v="03-09 Apr"/>
    <s v="BMC Code :2009"/>
    <x v="121"/>
    <x v="121"/>
    <x v="2"/>
    <s v="Indirect"/>
    <n v="353.72"/>
    <n v="13617.67"/>
    <n v="0"/>
    <n v="0"/>
    <n v="0"/>
    <n v="0"/>
    <n v="0"/>
    <n v="0"/>
    <n v="13617.67"/>
    <n v="0"/>
    <n v="0"/>
    <n v="0"/>
    <n v="0"/>
    <n v="0"/>
    <n v="0"/>
    <n v="0"/>
    <n v="0"/>
    <n v="0"/>
    <n v="13617.67"/>
    <x v="5"/>
    <x v="0"/>
    <n v="0"/>
    <n v="-1"/>
    <n v="0"/>
    <s v="02. 03-09 Apr"/>
    <m/>
  </r>
  <r>
    <s v="Ranchi"/>
    <s v="03-09 Apr"/>
    <s v="BMC Code :2009"/>
    <x v="122"/>
    <x v="122"/>
    <x v="1"/>
    <s v="Direct"/>
    <n v="666.81999999999994"/>
    <n v="24341.640000000003"/>
    <n v="610.2600000000001"/>
    <n v="24230.73"/>
    <n v="0"/>
    <n v="0"/>
    <n v="610.2600000000001"/>
    <n v="24230.73"/>
    <n v="24230.73"/>
    <n v="0"/>
    <n v="0"/>
    <n v="0"/>
    <n v="0"/>
    <n v="0"/>
    <n v="0"/>
    <n v="0"/>
    <n v="24230"/>
    <n v="0"/>
    <n v="0"/>
    <x v="197"/>
    <x v="0"/>
    <n v="1"/>
    <n v="-4.5563897913206948E-3"/>
    <n v="5"/>
    <s v="02. 03-09 Apr"/>
    <m/>
  </r>
  <r>
    <s v="Ranchi"/>
    <s v="03-09 Apr"/>
    <s v="BMC Code :2009"/>
    <x v="123"/>
    <x v="123"/>
    <x v="1"/>
    <s v="Direct"/>
    <n v="217.26000000000002"/>
    <n v="8993.84"/>
    <n v="211.84999999999997"/>
    <n v="9095.51"/>
    <n v="0"/>
    <n v="0"/>
    <n v="211.84999999999997"/>
    <n v="9095.51"/>
    <n v="8993.84"/>
    <n v="0"/>
    <n v="0"/>
    <n v="101.67000000000007"/>
    <n v="0"/>
    <n v="0"/>
    <n v="0"/>
    <n v="0"/>
    <n v="8994"/>
    <n v="0"/>
    <n v="0"/>
    <x v="198"/>
    <x v="0"/>
    <n v="0"/>
    <n v="1.1304403903115918E-2"/>
    <n v="4"/>
    <s v="02. 03-09 Apr"/>
    <m/>
  </r>
  <r>
    <s v="Ranchi"/>
    <s v="03-09 Apr"/>
    <s v="BMC Code :2009"/>
    <x v="124"/>
    <x v="124"/>
    <x v="1"/>
    <s v="Direct"/>
    <n v="619.00999999999988"/>
    <n v="23956.78"/>
    <n v="653.88"/>
    <n v="24928.440000000002"/>
    <n v="0"/>
    <n v="0"/>
    <n v="653.88"/>
    <n v="24928.440000000002"/>
    <n v="23956.78"/>
    <n v="0"/>
    <n v="0"/>
    <n v="971.66000000000349"/>
    <n v="0"/>
    <n v="0"/>
    <n v="0"/>
    <n v="0"/>
    <n v="23956"/>
    <n v="0"/>
    <n v="0"/>
    <x v="109"/>
    <x v="0"/>
    <n v="1"/>
    <n v="4.0558873103981569E-2"/>
    <n v="6"/>
    <s v="02. 03-09 Apr"/>
    <m/>
  </r>
  <r>
    <s v="Ranchi"/>
    <s v="03-09 Apr"/>
    <s v="BMC Code :2009"/>
    <x v="125"/>
    <x v="125"/>
    <x v="1"/>
    <s v="Direct"/>
    <n v="1289.0999999999999"/>
    <n v="49852.71"/>
    <n v="1317.0800000000002"/>
    <n v="51087.219999999994"/>
    <n v="0"/>
    <n v="0"/>
    <n v="1317.0800000000002"/>
    <n v="51087.219999999994"/>
    <n v="49852.71"/>
    <n v="0"/>
    <n v="0"/>
    <n v="1234.5099999999948"/>
    <n v="0"/>
    <n v="0"/>
    <n v="0"/>
    <n v="0"/>
    <n v="49853"/>
    <n v="0"/>
    <n v="0"/>
    <x v="74"/>
    <x v="0"/>
    <n v="0"/>
    <n v="2.4763147279255125E-2"/>
    <n v="23"/>
    <s v="02. 03-09 Apr"/>
    <m/>
  </r>
  <r>
    <s v="Ranchi"/>
    <s v="03-09 Apr"/>
    <s v="BMC Code :2009"/>
    <x v="126"/>
    <x v="126"/>
    <x v="1"/>
    <s v="Direct"/>
    <n v="450.23000000000008"/>
    <n v="19178.550000000003"/>
    <n v="454.5"/>
    <n v="19412.52"/>
    <n v="0"/>
    <n v="0"/>
    <n v="454.5"/>
    <n v="19412.52"/>
    <n v="19178.550000000003"/>
    <n v="0"/>
    <n v="0"/>
    <n v="233.96999999999753"/>
    <n v="0"/>
    <n v="0"/>
    <n v="0"/>
    <n v="0"/>
    <n v="19179"/>
    <n v="0"/>
    <n v="0"/>
    <x v="199"/>
    <x v="0"/>
    <n v="0"/>
    <n v="1.2199566703426354E-2"/>
    <n v="15"/>
    <s v="02. 03-09 Apr"/>
    <m/>
  </r>
  <r>
    <s v="Ranchi"/>
    <s v="03-09 Apr"/>
    <s v="BMC Code :2009"/>
    <x v="127"/>
    <x v="127"/>
    <x v="1"/>
    <s v="Direct"/>
    <n v="494.44"/>
    <n v="19262.159999999996"/>
    <n v="494.73"/>
    <n v="19387.650000000001"/>
    <n v="0"/>
    <n v="0"/>
    <n v="494.73"/>
    <n v="19387.650000000001"/>
    <n v="19262.159999999996"/>
    <n v="0"/>
    <n v="0"/>
    <n v="125.49000000000524"/>
    <n v="0"/>
    <n v="0"/>
    <n v="0"/>
    <n v="0"/>
    <n v="19262"/>
    <n v="0"/>
    <n v="0"/>
    <x v="200"/>
    <x v="0"/>
    <n v="0"/>
    <n v="6.5148456870883255E-3"/>
    <n v="2"/>
    <s v="02. 03-09 Apr"/>
    <m/>
  </r>
  <r>
    <s v="Ranchi"/>
    <s v="03-09 Apr"/>
    <s v="BMC Code :2009"/>
    <x v="128"/>
    <x v="128"/>
    <x v="1"/>
    <s v="Indirect"/>
    <n v="142.16"/>
    <n v="4859.6099999999997"/>
    <n v="0"/>
    <n v="0"/>
    <n v="0"/>
    <n v="0"/>
    <n v="0"/>
    <n v="0"/>
    <n v="4859.6099999999997"/>
    <n v="0"/>
    <n v="0"/>
    <n v="0"/>
    <n v="0"/>
    <n v="0"/>
    <n v="0"/>
    <n v="0"/>
    <n v="0"/>
    <n v="0"/>
    <n v="4859.6099999999997"/>
    <x v="5"/>
    <x v="0"/>
    <n v="0"/>
    <n v="-1"/>
    <n v="0"/>
    <s v="02. 03-09 Apr"/>
    <m/>
  </r>
  <r>
    <s v="Ranchi"/>
    <s v="03-09 Apr"/>
    <s v="BMC Code :2009"/>
    <x v="129"/>
    <x v="129"/>
    <x v="2"/>
    <s v="Indirect"/>
    <n v="117.32000000000001"/>
    <n v="4302.01"/>
    <n v="0"/>
    <n v="0"/>
    <n v="0"/>
    <n v="0"/>
    <n v="0"/>
    <n v="0"/>
    <n v="4302.01"/>
    <n v="0"/>
    <n v="0"/>
    <n v="0"/>
    <n v="0"/>
    <n v="0"/>
    <n v="0"/>
    <n v="0"/>
    <n v="0"/>
    <n v="0"/>
    <n v="4302.01"/>
    <x v="5"/>
    <x v="0"/>
    <n v="0"/>
    <n v="-1"/>
    <n v="0"/>
    <s v="02. 03-09 Apr"/>
    <m/>
  </r>
  <r>
    <s v="Ranchi"/>
    <s v="03-09 Apr"/>
    <s v="BMC Code :2009"/>
    <x v="130"/>
    <x v="130"/>
    <x v="1"/>
    <s v="Direct"/>
    <n v="1099.17"/>
    <n v="41673.090000000004"/>
    <n v="1080.98"/>
    <n v="41655.520000000004"/>
    <n v="0"/>
    <n v="0"/>
    <n v="1080.98"/>
    <n v="41655.520000000004"/>
    <n v="41655.520000000004"/>
    <n v="0"/>
    <n v="0"/>
    <n v="0"/>
    <n v="0"/>
    <n v="0"/>
    <n v="0"/>
    <n v="0"/>
    <n v="41656"/>
    <n v="0"/>
    <n v="0"/>
    <x v="201"/>
    <x v="0"/>
    <n v="0"/>
    <n v="-4.2161500383100238E-4"/>
    <n v="2"/>
    <s v="02. 03-09 Apr"/>
    <m/>
  </r>
  <r>
    <s v="Ranchi"/>
    <s v="03-09 Apr"/>
    <s v="BMC Code :2009"/>
    <x v="131"/>
    <x v="131"/>
    <x v="1"/>
    <s v="Direct"/>
    <n v="119.41"/>
    <n v="4590.08"/>
    <n v="115.39000000000001"/>
    <n v="4578.59"/>
    <n v="0"/>
    <n v="0"/>
    <n v="115.39000000000001"/>
    <n v="4578.59"/>
    <n v="4578.59"/>
    <n v="0"/>
    <n v="0"/>
    <n v="0"/>
    <n v="0"/>
    <n v="0"/>
    <n v="0"/>
    <n v="0"/>
    <n v="4579"/>
    <n v="0"/>
    <n v="0"/>
    <x v="202"/>
    <x v="0"/>
    <n v="0"/>
    <n v="-2.5032243446736838E-3"/>
    <n v="3"/>
    <s v="02. 03-09 Apr"/>
    <m/>
  </r>
  <r>
    <s v="Ranchi"/>
    <s v="03-09 Apr"/>
    <s v="BMC Code :2009"/>
    <x v="132"/>
    <x v="132"/>
    <x v="1"/>
    <s v="Direct"/>
    <n v="299.26000000000005"/>
    <n v="11590.47"/>
    <n v="298.94000000000005"/>
    <n v="11482.060000000001"/>
    <n v="0"/>
    <n v="0"/>
    <n v="298.94000000000005"/>
    <n v="11482.060000000001"/>
    <n v="11482.060000000001"/>
    <n v="0"/>
    <n v="0"/>
    <n v="0"/>
    <n v="0"/>
    <n v="0"/>
    <n v="0"/>
    <n v="0"/>
    <n v="11482"/>
    <n v="0"/>
    <n v="0"/>
    <x v="203"/>
    <x v="0"/>
    <n v="0"/>
    <n v="-9.3533739356555894E-3"/>
    <n v="1"/>
    <s v="02. 03-09 Apr"/>
    <m/>
  </r>
  <r>
    <s v="Ranchi"/>
    <s v="03-09 Apr"/>
    <s v="BMC Code :2009"/>
    <x v="133"/>
    <x v="133"/>
    <x v="1"/>
    <s v="Direct"/>
    <n v="1032.6199999999999"/>
    <n v="42829.840000000011"/>
    <n v="1034.1500000000001"/>
    <n v="43631.340000000004"/>
    <n v="0"/>
    <n v="0"/>
    <n v="1034.1500000000001"/>
    <n v="43631.340000000004"/>
    <n v="42829.840000000011"/>
    <n v="0"/>
    <n v="0"/>
    <n v="801.49999999999272"/>
    <n v="0"/>
    <n v="0"/>
    <n v="0"/>
    <n v="0"/>
    <n v="42830"/>
    <n v="0"/>
    <n v="0"/>
    <x v="204"/>
    <x v="0"/>
    <n v="0"/>
    <n v="1.8713588470094508E-2"/>
    <n v="2"/>
    <s v="02. 03-09 Apr"/>
    <m/>
  </r>
  <r>
    <s v="Ranchi"/>
    <s v="03-09 Apr"/>
    <s v="BMC Code :2009"/>
    <x v="134"/>
    <x v="134"/>
    <x v="2"/>
    <s v="Indirect"/>
    <n v="316.67999999999995"/>
    <n v="12441.850000000002"/>
    <n v="0"/>
    <n v="0"/>
    <n v="0"/>
    <n v="0"/>
    <n v="0"/>
    <n v="0"/>
    <n v="12441.850000000002"/>
    <n v="0"/>
    <n v="0"/>
    <n v="0"/>
    <n v="0"/>
    <n v="0"/>
    <n v="0"/>
    <n v="0"/>
    <n v="0"/>
    <n v="0"/>
    <n v="12441.850000000002"/>
    <x v="5"/>
    <x v="0"/>
    <n v="0"/>
    <n v="-1"/>
    <n v="0"/>
    <s v="02. 03-09 Apr"/>
    <m/>
  </r>
  <r>
    <s v="Ranchi"/>
    <s v="03-09 Apr"/>
    <s v="BMC Code :2009"/>
    <x v="135"/>
    <x v="135"/>
    <x v="1"/>
    <s v="Direct"/>
    <n v="353.96"/>
    <n v="13922.89"/>
    <n v="352.07"/>
    <n v="13839.21"/>
    <n v="0"/>
    <n v="0"/>
    <n v="352.07"/>
    <n v="13839.21"/>
    <n v="13839.21"/>
    <n v="0"/>
    <n v="0"/>
    <n v="0"/>
    <n v="0"/>
    <n v="0"/>
    <n v="0"/>
    <n v="0"/>
    <n v="13839"/>
    <n v="0"/>
    <n v="0"/>
    <x v="205"/>
    <x v="0"/>
    <n v="0"/>
    <n v="-6.0102464359052107E-3"/>
    <n v="6"/>
    <s v="02. 03-09 Apr"/>
    <m/>
  </r>
  <r>
    <s v="Ranchi"/>
    <s v="10-16 Apr"/>
    <s v="BMC Code :2001"/>
    <x v="0"/>
    <x v="0"/>
    <x v="0"/>
    <s v="Direct"/>
    <n v="13103.38"/>
    <n v="527732.5"/>
    <n v="13103.380000000001"/>
    <n v="527786.15"/>
    <n v="0"/>
    <n v="0"/>
    <n v="13103.380000000001"/>
    <n v="527786.15"/>
    <n v="527732.5"/>
    <n v="10251"/>
    <n v="0"/>
    <n v="53.650000000023283"/>
    <n v="0"/>
    <n v="0"/>
    <n v="0"/>
    <n v="0"/>
    <n v="517481"/>
    <n v="0"/>
    <n v="0"/>
    <x v="206"/>
    <x v="1"/>
    <n v="1"/>
    <n v="1.0166135305296393E-4"/>
    <n v="17"/>
    <s v="03. 10-16 Apr"/>
    <s v="CF OS&gt; 15 Day's"/>
  </r>
  <r>
    <s v="Ranchi"/>
    <s v="10-16 Apr"/>
    <s v="BMC Code :2001"/>
    <x v="1"/>
    <x v="1"/>
    <x v="1"/>
    <s v="Direct"/>
    <n v="1231.1600000000001"/>
    <n v="45886.98000000001"/>
    <n v="1298.47"/>
    <n v="49554.86"/>
    <n v="0"/>
    <n v="0"/>
    <n v="1298.47"/>
    <n v="49554.86"/>
    <n v="45886.98000000001"/>
    <n v="0"/>
    <n v="0"/>
    <n v="3667.8799999999901"/>
    <n v="11863"/>
    <n v="0"/>
    <n v="0"/>
    <n v="0"/>
    <n v="34024"/>
    <n v="0"/>
    <n v="0"/>
    <x v="207"/>
    <x v="2"/>
    <n v="0"/>
    <n v="7.9932913432088776E-2"/>
    <n v="11"/>
    <s v="03. 10-16 Apr"/>
    <s v="Letter not reveived"/>
  </r>
  <r>
    <s v="Ranchi"/>
    <s v="10-16 Apr"/>
    <s v="BMC Code :2001"/>
    <x v="2"/>
    <x v="2"/>
    <x v="1"/>
    <s v="Direct"/>
    <n v="1021.3800000000001"/>
    <n v="39184.30000000001"/>
    <n v="991.24"/>
    <n v="39098.570000000014"/>
    <n v="0"/>
    <n v="0"/>
    <n v="991.24"/>
    <n v="39098.570000000014"/>
    <n v="39098.570000000014"/>
    <n v="0"/>
    <n v="0"/>
    <n v="0"/>
    <n v="0"/>
    <n v="0"/>
    <n v="0"/>
    <n v="0"/>
    <n v="39099"/>
    <n v="0"/>
    <n v="0"/>
    <x v="208"/>
    <x v="0"/>
    <n v="0"/>
    <n v="-2.1878660585998959E-3"/>
    <n v="20"/>
    <s v="03. 10-16 Apr"/>
    <m/>
  </r>
  <r>
    <s v="Ranchi"/>
    <s v="10-16 Apr"/>
    <s v="BMC Code :2001"/>
    <x v="3"/>
    <x v="3"/>
    <x v="1"/>
    <s v="Direct"/>
    <n v="1999.9599999999998"/>
    <n v="71447.579999999987"/>
    <n v="2002.9699999999996"/>
    <n v="74722.11"/>
    <n v="0"/>
    <n v="0"/>
    <n v="2002.9699999999996"/>
    <n v="74722.11"/>
    <n v="71447.579999999987"/>
    <n v="0"/>
    <n v="0"/>
    <n v="3274.5300000000134"/>
    <n v="12500"/>
    <n v="0"/>
    <n v="0"/>
    <n v="0"/>
    <n v="58948"/>
    <n v="0"/>
    <n v="0"/>
    <x v="209"/>
    <x v="2"/>
    <n v="0"/>
    <n v="4.583122339483036E-2"/>
    <n v="19"/>
    <s v="03. 10-16 Apr"/>
    <s v="Letter not reveived"/>
  </r>
  <r>
    <s v="Ranchi"/>
    <s v="10-16 Apr"/>
    <s v="BMC Code :2001"/>
    <x v="4"/>
    <x v="4"/>
    <x v="1"/>
    <s v="Direct"/>
    <n v="614.06000000000006"/>
    <n v="23944.09"/>
    <n v="615.13999999999987"/>
    <n v="25122.26"/>
    <n v="0"/>
    <n v="0"/>
    <n v="615.13999999999987"/>
    <n v="25122.26"/>
    <n v="23944.09"/>
    <n v="0"/>
    <n v="0"/>
    <n v="1178.1699999999983"/>
    <n v="0"/>
    <n v="0"/>
    <n v="0"/>
    <n v="0"/>
    <n v="23944"/>
    <n v="0"/>
    <n v="0"/>
    <x v="84"/>
    <x v="0"/>
    <n v="0"/>
    <n v="4.9205043916891317E-2"/>
    <n v="5"/>
    <s v="03. 10-16 Apr"/>
    <m/>
  </r>
  <r>
    <s v="Ranchi"/>
    <s v="10-16 Apr"/>
    <s v="BMC Code :2001"/>
    <x v="5"/>
    <x v="5"/>
    <x v="2"/>
    <s v="Indirect"/>
    <n v="136.02000000000001"/>
    <n v="3962.4500000000003"/>
    <n v="0"/>
    <n v="0"/>
    <n v="0"/>
    <n v="0"/>
    <n v="0"/>
    <n v="0"/>
    <n v="3962.4500000000003"/>
    <n v="0"/>
    <n v="0"/>
    <n v="0"/>
    <n v="0"/>
    <n v="0"/>
    <n v="0"/>
    <n v="0"/>
    <n v="0"/>
    <n v="0"/>
    <n v="3962.4500000000003"/>
    <x v="5"/>
    <x v="0"/>
    <n v="0"/>
    <n v="-1"/>
    <n v="0"/>
    <s v="03. 10-16 Apr"/>
    <m/>
  </r>
  <r>
    <s v="Ranchi"/>
    <s v="10-16 Apr"/>
    <s v="BMC Code :2001"/>
    <x v="6"/>
    <x v="6"/>
    <x v="1"/>
    <s v="Direct"/>
    <n v="2994.54"/>
    <n v="118349.09"/>
    <n v="3034.65"/>
    <n v="122807.23"/>
    <n v="0"/>
    <n v="0"/>
    <n v="3034.65"/>
    <n v="122807.23"/>
    <n v="118349.09"/>
    <n v="0"/>
    <n v="0"/>
    <n v="4458.1399999999994"/>
    <n v="2000"/>
    <n v="0"/>
    <n v="0"/>
    <n v="0"/>
    <n v="116349"/>
    <n v="0"/>
    <n v="0"/>
    <x v="210"/>
    <x v="2"/>
    <n v="0"/>
    <n v="3.7669406668019156E-2"/>
    <n v="52"/>
    <s v="03. 10-16 Apr"/>
    <s v="Letter not reveived / CF OS&gt; 15 Day's"/>
  </r>
  <r>
    <s v="Ranchi"/>
    <s v="10-16 Apr"/>
    <s v="BMC Code :2001"/>
    <x v="7"/>
    <x v="7"/>
    <x v="1"/>
    <s v="Direct"/>
    <n v="239.62000000000003"/>
    <n v="9634.8099999999977"/>
    <n v="250.46999999999997"/>
    <n v="10583.79"/>
    <n v="0"/>
    <n v="0"/>
    <n v="250.46999999999997"/>
    <n v="10583.79"/>
    <n v="9634.8099999999977"/>
    <n v="0"/>
    <n v="0"/>
    <n v="948.9800000000032"/>
    <n v="1475"/>
    <n v="0"/>
    <n v="0"/>
    <n v="0"/>
    <n v="8159"/>
    <n v="0"/>
    <n v="0"/>
    <x v="211"/>
    <x v="0"/>
    <n v="1"/>
    <n v="9.8494936589305179E-2"/>
    <n v="13"/>
    <s v="03. 10-16 Apr"/>
    <m/>
  </r>
  <r>
    <s v="Ranchi"/>
    <s v="10-16 Apr"/>
    <s v="BMC Code :2001"/>
    <x v="8"/>
    <x v="8"/>
    <x v="1"/>
    <s v="Direct"/>
    <n v="1139.1500000000001"/>
    <n v="42485.22"/>
    <n v="1163.9000000000001"/>
    <n v="44443.710000000021"/>
    <n v="0"/>
    <n v="0"/>
    <n v="1163.9000000000001"/>
    <n v="44443.710000000021"/>
    <n v="42485.22"/>
    <n v="0"/>
    <n v="0"/>
    <n v="1958.4900000000198"/>
    <n v="0"/>
    <n v="0"/>
    <n v="0"/>
    <n v="0"/>
    <n v="42485"/>
    <n v="0"/>
    <n v="0"/>
    <x v="212"/>
    <x v="0"/>
    <n v="0"/>
    <n v="4.6098148956272789E-2"/>
    <n v="21"/>
    <s v="03. 10-16 Apr"/>
    <m/>
  </r>
  <r>
    <s v="Ranchi"/>
    <s v="10-16 Apr"/>
    <s v="BMC Code :2001"/>
    <x v="9"/>
    <x v="9"/>
    <x v="1"/>
    <s v="Direct"/>
    <n v="381.76000000000005"/>
    <n v="15746.880000000003"/>
    <n v="378.03000000000003"/>
    <n v="15737.680000000002"/>
    <n v="0"/>
    <n v="0"/>
    <n v="378.03000000000003"/>
    <n v="15737.680000000002"/>
    <n v="15737.680000000002"/>
    <n v="0"/>
    <n v="0"/>
    <n v="0"/>
    <n v="0"/>
    <n v="0"/>
    <n v="0"/>
    <n v="0"/>
    <n v="15737"/>
    <n v="0"/>
    <n v="0"/>
    <x v="213"/>
    <x v="0"/>
    <n v="1"/>
    <n v="-5.842427198277199E-4"/>
    <n v="16"/>
    <s v="03. 10-16 Apr"/>
    <m/>
  </r>
  <r>
    <s v="Ranchi"/>
    <s v="10-16 Apr"/>
    <s v="BMC Code :2001"/>
    <x v="10"/>
    <x v="10"/>
    <x v="1"/>
    <s v="Direct"/>
    <n v="642.83999999999992"/>
    <n v="24301.679999999997"/>
    <n v="656.7"/>
    <n v="26576.52"/>
    <n v="0"/>
    <n v="0"/>
    <n v="656.7"/>
    <n v="26576.52"/>
    <n v="24301.679999999997"/>
    <n v="0"/>
    <n v="0"/>
    <n v="2274.8400000000038"/>
    <n v="0"/>
    <n v="0"/>
    <n v="0"/>
    <n v="0"/>
    <n v="24301"/>
    <n v="0"/>
    <n v="0"/>
    <x v="214"/>
    <x v="0"/>
    <n v="1"/>
    <n v="9.3608343126895102E-2"/>
    <n v="15"/>
    <s v="03. 10-16 Apr"/>
    <m/>
  </r>
  <r>
    <s v="Ranchi"/>
    <s v="10-16 Apr"/>
    <s v="BMC Code :2001"/>
    <x v="11"/>
    <x v="11"/>
    <x v="1"/>
    <s v="Direct"/>
    <n v="386.96000000000004"/>
    <n v="15411.419999999998"/>
    <n v="388.15"/>
    <n v="15529.429999999997"/>
    <n v="0"/>
    <n v="0"/>
    <n v="388.15"/>
    <n v="15529.429999999997"/>
    <n v="15411.419999999998"/>
    <n v="0"/>
    <n v="0"/>
    <n v="118.0099999999984"/>
    <n v="0"/>
    <n v="0"/>
    <n v="0"/>
    <n v="0"/>
    <n v="15411"/>
    <n v="0"/>
    <n v="0"/>
    <x v="215"/>
    <x v="0"/>
    <n v="0"/>
    <n v="7.6573086711022352E-3"/>
    <n v="3"/>
    <s v="03. 10-16 Apr"/>
    <m/>
  </r>
  <r>
    <s v="Ranchi"/>
    <s v="10-16 Apr"/>
    <s v="BMC Code :2001"/>
    <x v="12"/>
    <x v="12"/>
    <x v="1"/>
    <s v="Direct"/>
    <n v="269.77999999999992"/>
    <n v="10087.529999999999"/>
    <n v="252.63"/>
    <n v="10003.060000000001"/>
    <n v="0"/>
    <n v="0"/>
    <n v="252.63"/>
    <n v="10003.060000000001"/>
    <n v="10003.060000000001"/>
    <n v="0"/>
    <n v="0"/>
    <n v="0"/>
    <n v="0"/>
    <n v="0"/>
    <n v="0"/>
    <n v="0"/>
    <n v="10003"/>
    <n v="0"/>
    <n v="0"/>
    <x v="216"/>
    <x v="0"/>
    <n v="0"/>
    <n v="-8.3737049604806664E-3"/>
    <n v="1"/>
    <s v="03. 10-16 Apr"/>
    <m/>
  </r>
  <r>
    <s v="Ranchi"/>
    <s v="10-16 Apr"/>
    <s v="BMC Code :2001"/>
    <x v="13"/>
    <x v="13"/>
    <x v="1"/>
    <s v="Direct"/>
    <n v="121.5"/>
    <n v="4360.18"/>
    <n v="125.22"/>
    <n v="4297.5499999999993"/>
    <n v="0"/>
    <n v="0"/>
    <n v="125.22"/>
    <n v="4297.5499999999993"/>
    <n v="4297.5499999999993"/>
    <n v="0"/>
    <n v="0"/>
    <n v="0"/>
    <n v="0"/>
    <n v="0"/>
    <n v="0"/>
    <n v="0"/>
    <n v="4297"/>
    <n v="0"/>
    <n v="0"/>
    <x v="217"/>
    <x v="0"/>
    <n v="1"/>
    <n v="-1.4364085886362721E-2"/>
    <n v="2"/>
    <s v="03. 10-16 Apr"/>
    <m/>
  </r>
  <r>
    <s v="Ranchi"/>
    <s v="10-16 Apr"/>
    <s v="BMC Code :2001"/>
    <x v="14"/>
    <x v="14"/>
    <x v="1"/>
    <s v="Indirect"/>
    <n v="414.98000000000008"/>
    <n v="15620.789999999999"/>
    <n v="0"/>
    <n v="0"/>
    <n v="0"/>
    <n v="0"/>
    <n v="0"/>
    <n v="0"/>
    <n v="15620.789999999999"/>
    <n v="0"/>
    <n v="0"/>
    <n v="0"/>
    <n v="0"/>
    <n v="0"/>
    <n v="0"/>
    <n v="0"/>
    <n v="0"/>
    <n v="0"/>
    <n v="15620.789999999999"/>
    <x v="5"/>
    <x v="0"/>
    <n v="0"/>
    <n v="-1"/>
    <n v="0"/>
    <s v="03. 10-16 Apr"/>
    <m/>
  </r>
  <r>
    <s v="Ranchi"/>
    <s v="10-16 Apr"/>
    <s v="BMC Code :2001"/>
    <x v="15"/>
    <x v="15"/>
    <x v="1"/>
    <s v="Direct"/>
    <n v="345.73999999999995"/>
    <n v="12644.770000000002"/>
    <n v="357.37"/>
    <n v="13133.269999999999"/>
    <n v="0"/>
    <n v="0"/>
    <n v="357.37"/>
    <n v="13133.269999999999"/>
    <n v="12644.770000000002"/>
    <n v="0"/>
    <n v="0"/>
    <n v="488.49999999999636"/>
    <n v="0"/>
    <n v="0"/>
    <n v="0"/>
    <n v="0"/>
    <n v="12645"/>
    <n v="0"/>
    <n v="0"/>
    <x v="218"/>
    <x v="0"/>
    <n v="0"/>
    <n v="3.8632572992628275E-2"/>
    <n v="1"/>
    <s v="03. 10-16 Apr"/>
    <m/>
  </r>
  <r>
    <s v="Ranchi"/>
    <s v="10-16 Apr"/>
    <s v="BMC Code :2001"/>
    <x v="16"/>
    <x v="16"/>
    <x v="1"/>
    <s v="Direct"/>
    <n v="891.25"/>
    <n v="33472.33"/>
    <n v="890.22999999999979"/>
    <n v="33468.5"/>
    <n v="0"/>
    <n v="0"/>
    <n v="890.22999999999979"/>
    <n v="33468.5"/>
    <n v="33468.5"/>
    <n v="0"/>
    <n v="0"/>
    <n v="0"/>
    <n v="0"/>
    <n v="0"/>
    <n v="0"/>
    <n v="0"/>
    <n v="33469"/>
    <n v="0"/>
    <n v="0"/>
    <x v="219"/>
    <x v="0"/>
    <n v="-1"/>
    <n v="-1.1442286808243544E-4"/>
    <n v="8"/>
    <s v="03. 10-16 Apr"/>
    <m/>
  </r>
  <r>
    <s v="Ranchi"/>
    <s v="10-16 Apr"/>
    <s v="BMC Code :2001"/>
    <x v="17"/>
    <x v="17"/>
    <x v="1"/>
    <s v="Direct"/>
    <n v="116.42"/>
    <n v="4342.0300000000007"/>
    <n v="100.65"/>
    <n v="4737.1099999999997"/>
    <n v="0"/>
    <n v="0"/>
    <n v="100.65"/>
    <n v="4737.1099999999997"/>
    <n v="4342.0300000000007"/>
    <n v="0"/>
    <n v="0"/>
    <n v="395.07999999999902"/>
    <n v="0"/>
    <n v="0"/>
    <n v="0"/>
    <n v="0"/>
    <n v="4342"/>
    <n v="0"/>
    <n v="0"/>
    <x v="220"/>
    <x v="0"/>
    <n v="0"/>
    <n v="9.0989698366892663E-2"/>
    <n v="5"/>
    <s v="03. 10-16 Apr"/>
    <m/>
  </r>
  <r>
    <s v="Ranchi"/>
    <s v="10-16 Apr"/>
    <s v="BMC Code :2001"/>
    <x v="18"/>
    <x v="18"/>
    <x v="1"/>
    <s v="Direct"/>
    <n v="625.15999999999985"/>
    <n v="24249.789999999997"/>
    <n v="573.30999999999995"/>
    <n v="24169.87"/>
    <n v="0"/>
    <n v="0"/>
    <n v="573.30999999999995"/>
    <n v="24169.87"/>
    <n v="24169.87"/>
    <n v="0"/>
    <n v="0"/>
    <n v="0"/>
    <n v="0"/>
    <n v="0"/>
    <n v="0"/>
    <n v="0"/>
    <n v="24172"/>
    <n v="0"/>
    <n v="0"/>
    <x v="221"/>
    <x v="0"/>
    <n v="-2"/>
    <n v="-3.2956986431634363E-3"/>
    <n v="21"/>
    <s v="03. 10-16 Apr"/>
    <m/>
  </r>
  <r>
    <s v="Ranchi"/>
    <s v="10-16 Apr"/>
    <s v="BMC Code :2001"/>
    <x v="19"/>
    <x v="19"/>
    <x v="1"/>
    <s v="Direct"/>
    <n v="784.30000000000007"/>
    <n v="29493.8"/>
    <n v="786.26"/>
    <n v="29441.070000000003"/>
    <n v="0"/>
    <n v="0"/>
    <n v="786.26"/>
    <n v="29441.070000000003"/>
    <n v="29441.070000000003"/>
    <n v="0"/>
    <n v="0"/>
    <n v="0"/>
    <n v="0"/>
    <n v="0"/>
    <n v="0"/>
    <n v="0"/>
    <n v="29441"/>
    <n v="0"/>
    <n v="0"/>
    <x v="222"/>
    <x v="0"/>
    <n v="0"/>
    <n v="-1.7878333751498935E-3"/>
    <n v="24"/>
    <s v="03. 10-16 Apr"/>
    <m/>
  </r>
  <r>
    <s v="Ranchi"/>
    <s v="10-16 Apr"/>
    <s v="BMC Code :2001"/>
    <x v="20"/>
    <x v="20"/>
    <x v="1"/>
    <s v="Direct"/>
    <n v="1222.5999999999999"/>
    <n v="45046.8"/>
    <n v="1144.72"/>
    <n v="42661.810000000005"/>
    <n v="0"/>
    <n v="0"/>
    <n v="1144.72"/>
    <n v="42661.810000000005"/>
    <n v="42661.810000000005"/>
    <n v="0"/>
    <n v="0"/>
    <n v="0"/>
    <n v="0"/>
    <n v="0"/>
    <n v="0"/>
    <n v="0"/>
    <n v="42662"/>
    <n v="0"/>
    <n v="0"/>
    <x v="223"/>
    <x v="0"/>
    <n v="0"/>
    <n v="-5.2944715273892884E-2"/>
    <n v="15"/>
    <s v="03. 10-16 Apr"/>
    <m/>
  </r>
  <r>
    <s v="Ranchi"/>
    <s v="10-16 Apr"/>
    <s v="BMC Code :2009"/>
    <x v="21"/>
    <x v="21"/>
    <x v="1"/>
    <s v="Direct"/>
    <n v="1588.0199999999998"/>
    <n v="62197.48"/>
    <n v="1546.7900000000004"/>
    <n v="62550.229999999974"/>
    <n v="0"/>
    <n v="0"/>
    <n v="1546.7900000000004"/>
    <n v="62550.229999999974"/>
    <n v="62197.48"/>
    <n v="0"/>
    <n v="0"/>
    <n v="352.7499999999709"/>
    <n v="1835"/>
    <n v="0"/>
    <n v="0"/>
    <n v="0"/>
    <n v="60362"/>
    <n v="0"/>
    <n v="0"/>
    <x v="224"/>
    <x v="0"/>
    <n v="0"/>
    <n v="5.671451640805558E-3"/>
    <n v="42"/>
    <s v="03. 10-16 Apr"/>
    <m/>
  </r>
  <r>
    <s v="Ranchi"/>
    <s v="10-16 Apr"/>
    <s v="BMC Code :2009"/>
    <x v="22"/>
    <x v="22"/>
    <x v="1"/>
    <s v="Direct"/>
    <n v="1070.6999999999998"/>
    <n v="40346.07"/>
    <n v="1022.74"/>
    <n v="41047.61"/>
    <n v="0"/>
    <n v="0"/>
    <n v="1022.74"/>
    <n v="41047.61"/>
    <n v="40346.07"/>
    <n v="0"/>
    <n v="0"/>
    <n v="701.54000000000087"/>
    <n v="0"/>
    <n v="0"/>
    <n v="0"/>
    <n v="0"/>
    <n v="40346"/>
    <n v="0"/>
    <n v="0"/>
    <x v="225"/>
    <x v="0"/>
    <n v="0"/>
    <n v="1.7388062827432781E-2"/>
    <n v="13"/>
    <s v="03. 10-16 Apr"/>
    <m/>
  </r>
  <r>
    <s v="Ranchi"/>
    <s v="10-16 Apr"/>
    <s v="BMC Code :2001"/>
    <x v="23"/>
    <x v="23"/>
    <x v="1"/>
    <s v="Direct"/>
    <n v="714.35"/>
    <n v="27333.309999999994"/>
    <n v="732.16"/>
    <n v="27564.210000000003"/>
    <n v="0"/>
    <n v="0"/>
    <n v="732.16"/>
    <n v="27564.210000000003"/>
    <n v="27333.309999999994"/>
    <n v="0"/>
    <n v="0"/>
    <n v="230.90000000000873"/>
    <n v="0"/>
    <n v="0"/>
    <n v="0"/>
    <n v="0"/>
    <n v="27333"/>
    <n v="0"/>
    <n v="0"/>
    <x v="226"/>
    <x v="0"/>
    <n v="0"/>
    <n v="8.4475681869487732E-3"/>
    <n v="16"/>
    <s v="03. 10-16 Apr"/>
    <m/>
  </r>
  <r>
    <s v="Ranchi"/>
    <s v="10-16 Apr"/>
    <s v="BMC Code :2001"/>
    <x v="24"/>
    <x v="24"/>
    <x v="2"/>
    <s v="Indirect"/>
    <n v="277.74"/>
    <n v="9892.74"/>
    <n v="0"/>
    <n v="0"/>
    <n v="0"/>
    <n v="0"/>
    <n v="0"/>
    <n v="0"/>
    <n v="9892.74"/>
    <n v="0"/>
    <n v="0"/>
    <n v="0"/>
    <n v="0"/>
    <n v="0"/>
    <n v="0"/>
    <n v="0"/>
    <n v="0"/>
    <n v="0"/>
    <n v="9892.74"/>
    <x v="5"/>
    <x v="0"/>
    <n v="0"/>
    <n v="-1"/>
    <n v="0"/>
    <s v="03. 10-16 Apr"/>
    <m/>
  </r>
  <r>
    <s v="Ranchi"/>
    <s v="10-16 Apr"/>
    <s v="BMC Code :2001"/>
    <x v="25"/>
    <x v="25"/>
    <x v="1"/>
    <s v="Direct"/>
    <n v="154.14000000000001"/>
    <n v="5786.86"/>
    <n v="158.54000000000002"/>
    <n v="6590.68"/>
    <n v="0"/>
    <n v="0"/>
    <n v="158.54000000000002"/>
    <n v="6590.68"/>
    <n v="5786.86"/>
    <n v="0"/>
    <n v="0"/>
    <n v="803.82000000000062"/>
    <n v="0"/>
    <n v="0"/>
    <n v="0"/>
    <n v="0"/>
    <n v="5786"/>
    <n v="0"/>
    <n v="0"/>
    <x v="227"/>
    <x v="0"/>
    <n v="1"/>
    <n v="0.13890434536173343"/>
    <n v="2"/>
    <s v="03. 10-16 Apr"/>
    <m/>
  </r>
  <r>
    <s v="Ranchi"/>
    <s v="10-16 Apr"/>
    <s v="BMC Code :2001"/>
    <x v="26"/>
    <x v="26"/>
    <x v="2"/>
    <s v="Indirect"/>
    <n v="128.26000000000002"/>
    <n v="4305.67"/>
    <n v="0"/>
    <n v="0"/>
    <n v="0"/>
    <n v="0"/>
    <n v="0"/>
    <n v="0"/>
    <n v="4305.67"/>
    <n v="0"/>
    <n v="0"/>
    <n v="0"/>
    <n v="0"/>
    <n v="0"/>
    <n v="0"/>
    <n v="0"/>
    <n v="0"/>
    <n v="0"/>
    <n v="4305.67"/>
    <x v="5"/>
    <x v="0"/>
    <n v="0"/>
    <n v="-1"/>
    <n v="0"/>
    <s v="03. 10-16 Apr"/>
    <m/>
  </r>
  <r>
    <s v="Ranchi"/>
    <s v="10-16 Apr"/>
    <s v="BMC Code :2001"/>
    <x v="27"/>
    <x v="27"/>
    <x v="1"/>
    <s v="Direct"/>
    <n v="164.42"/>
    <n v="6502.15"/>
    <n v="165.21"/>
    <n v="6500.670000000001"/>
    <n v="0"/>
    <n v="0"/>
    <n v="165.21"/>
    <n v="6500.670000000001"/>
    <n v="6500.670000000001"/>
    <n v="0"/>
    <n v="0"/>
    <n v="0"/>
    <n v="0"/>
    <n v="0"/>
    <n v="0"/>
    <n v="0"/>
    <n v="6501"/>
    <n v="0"/>
    <n v="0"/>
    <x v="228"/>
    <x v="0"/>
    <n v="0"/>
    <n v="-2.276170189858207E-4"/>
    <n v="1"/>
    <s v="03. 10-16 Apr"/>
    <m/>
  </r>
  <r>
    <s v="Ranchi"/>
    <s v="10-16 Apr"/>
    <s v="BMC Code :2001"/>
    <x v="28"/>
    <x v="28"/>
    <x v="1"/>
    <s v="Direct"/>
    <n v="190.20000000000005"/>
    <n v="7439.53"/>
    <n v="188.56"/>
    <n v="7344.46"/>
    <n v="0"/>
    <n v="0"/>
    <n v="188.56"/>
    <n v="7344.46"/>
    <n v="7344.46"/>
    <n v="0"/>
    <n v="0"/>
    <n v="0"/>
    <n v="0"/>
    <n v="0"/>
    <n v="0"/>
    <n v="0"/>
    <n v="7344"/>
    <n v="0"/>
    <n v="0"/>
    <x v="229"/>
    <x v="0"/>
    <n v="0"/>
    <n v="-1.2779033084079197E-2"/>
    <n v="6"/>
    <s v="03. 10-16 Apr"/>
    <m/>
  </r>
  <r>
    <s v="Ranchi"/>
    <s v="10-16 Apr"/>
    <s v="BMC Code :2002"/>
    <x v="29"/>
    <x v="29"/>
    <x v="0"/>
    <s v="Direct"/>
    <n v="11112.2"/>
    <n v="445879.44999999995"/>
    <n v="11102.699999999999"/>
    <n v="445467.10000000015"/>
    <n v="9.5"/>
    <n v="412.34999999999997"/>
    <n v="11112.199999999999"/>
    <n v="445879.45000000013"/>
    <n v="445879.44999999995"/>
    <n v="25587"/>
    <n v="0"/>
    <n v="0"/>
    <n v="6907"/>
    <n v="0"/>
    <n v="0"/>
    <n v="0"/>
    <n v="412973"/>
    <n v="412"/>
    <n v="0"/>
    <x v="230"/>
    <x v="0"/>
    <n v="0"/>
    <n v="3.916372076362843E-16"/>
    <n v="81"/>
    <s v="03. 10-16 Apr"/>
    <m/>
  </r>
  <r>
    <s v="Ranchi"/>
    <s v="10-16 Apr"/>
    <s v="BMC Code :2002"/>
    <x v="30"/>
    <x v="30"/>
    <x v="1"/>
    <s v="Direct"/>
    <n v="1993.27"/>
    <n v="76032.27"/>
    <n v="1829.3600000000006"/>
    <n v="76094.209999999992"/>
    <n v="0"/>
    <n v="0"/>
    <n v="1829.3600000000006"/>
    <n v="76094.209999999992"/>
    <n v="76032.27"/>
    <n v="0"/>
    <n v="0"/>
    <n v="61.939999999987776"/>
    <n v="3750"/>
    <n v="0"/>
    <n v="0"/>
    <n v="0"/>
    <n v="72282"/>
    <n v="0"/>
    <n v="0"/>
    <x v="231"/>
    <x v="0"/>
    <n v="0"/>
    <n v="8.1465409358405017E-4"/>
    <n v="28"/>
    <s v="03. 10-16 Apr"/>
    <m/>
  </r>
  <r>
    <s v="Ranchi"/>
    <s v="10-16 Apr"/>
    <s v="BMC Code :2002"/>
    <x v="31"/>
    <x v="31"/>
    <x v="1"/>
    <s v="Direct"/>
    <n v="1459.6999999999998"/>
    <n v="55236.650000000009"/>
    <n v="1457.8899999999996"/>
    <n v="57963.659999999996"/>
    <n v="0"/>
    <n v="0"/>
    <n v="1457.8899999999996"/>
    <n v="57963.659999999996"/>
    <n v="55236.650000000009"/>
    <n v="0"/>
    <n v="0"/>
    <n v="2727.0099999999875"/>
    <n v="0"/>
    <n v="0"/>
    <n v="0"/>
    <n v="0"/>
    <n v="55237"/>
    <n v="0"/>
    <n v="0"/>
    <x v="232"/>
    <x v="0"/>
    <n v="0"/>
    <n v="4.9369576178135116E-2"/>
    <n v="8"/>
    <s v="03. 10-16 Apr"/>
    <m/>
  </r>
  <r>
    <s v="Ranchi"/>
    <s v="10-16 Apr"/>
    <s v="BMC Code :2002"/>
    <x v="32"/>
    <x v="32"/>
    <x v="1"/>
    <s v="Direct"/>
    <n v="242.79999999999998"/>
    <n v="9734.5"/>
    <n v="246.60000000000002"/>
    <n v="9721.32"/>
    <n v="0"/>
    <n v="0"/>
    <n v="246.60000000000002"/>
    <n v="9721.32"/>
    <n v="9721.32"/>
    <n v="0"/>
    <n v="0"/>
    <n v="0"/>
    <n v="0"/>
    <n v="0"/>
    <n v="0"/>
    <n v="0"/>
    <n v="9721"/>
    <n v="0"/>
    <n v="0"/>
    <x v="233"/>
    <x v="0"/>
    <n v="0"/>
    <n v="-1.3539473008372584E-3"/>
    <n v="8"/>
    <s v="03. 10-16 Apr"/>
    <m/>
  </r>
  <r>
    <s v="Ranchi"/>
    <s v="10-16 Apr"/>
    <s v="BMC Code :2002"/>
    <x v="33"/>
    <x v="33"/>
    <x v="1"/>
    <s v="Direct"/>
    <n v="565.90000000000009"/>
    <n v="22002.21"/>
    <n v="583.30000000000007"/>
    <n v="21980.260000000002"/>
    <n v="0"/>
    <n v="0"/>
    <n v="583.30000000000007"/>
    <n v="21980.260000000002"/>
    <n v="21980.260000000002"/>
    <n v="0"/>
    <n v="0"/>
    <n v="0"/>
    <n v="0"/>
    <n v="0"/>
    <n v="0"/>
    <n v="0"/>
    <n v="21981"/>
    <n v="0"/>
    <n v="0"/>
    <x v="234"/>
    <x v="0"/>
    <n v="-1"/>
    <n v="-9.9762705655464102E-4"/>
    <n v="20"/>
    <s v="03. 10-16 Apr"/>
    <m/>
  </r>
  <r>
    <s v="Ranchi"/>
    <s v="10-16 Apr"/>
    <s v="BMC Code :2002"/>
    <x v="34"/>
    <x v="34"/>
    <x v="1"/>
    <s v="Direct"/>
    <n v="1897.7999999999997"/>
    <n v="71372.979999999981"/>
    <n v="1938.5199999999998"/>
    <n v="73963.91"/>
    <n v="0"/>
    <n v="0"/>
    <n v="1938.5199999999998"/>
    <n v="73963.91"/>
    <n v="71372.979999999981"/>
    <n v="0"/>
    <n v="0"/>
    <n v="2590.9300000000221"/>
    <n v="0"/>
    <n v="0"/>
    <n v="0"/>
    <n v="0"/>
    <n v="71373"/>
    <n v="0"/>
    <n v="0"/>
    <x v="235"/>
    <x v="0"/>
    <n v="0"/>
    <n v="3.6301272554403963E-2"/>
    <n v="2"/>
    <s v="03. 10-16 Apr"/>
    <m/>
  </r>
  <r>
    <s v="Ranchi"/>
    <s v="10-16 Apr"/>
    <s v="BMC Code :2002"/>
    <x v="35"/>
    <x v="35"/>
    <x v="1"/>
    <s v="Direct"/>
    <n v="1198.5"/>
    <n v="48204.770000000004"/>
    <n v="1240.9799999999998"/>
    <n v="48185.780000000006"/>
    <n v="0"/>
    <n v="0"/>
    <n v="1240.9799999999998"/>
    <n v="48185.780000000006"/>
    <n v="48185.780000000006"/>
    <n v="0"/>
    <n v="0"/>
    <n v="0"/>
    <n v="0"/>
    <n v="0"/>
    <n v="0"/>
    <n v="0"/>
    <n v="48187"/>
    <n v="0"/>
    <n v="0"/>
    <x v="236"/>
    <x v="0"/>
    <n v="-1"/>
    <n v="-3.9394441670394779E-4"/>
    <n v="39"/>
    <s v="03. 10-16 Apr"/>
    <m/>
  </r>
  <r>
    <s v="Ranchi"/>
    <s v="10-16 Apr"/>
    <s v="BMC Code :2002"/>
    <x v="36"/>
    <x v="36"/>
    <x v="1"/>
    <s v="Direct"/>
    <n v="550.99999999999989"/>
    <n v="21512.260000000002"/>
    <n v="548.62"/>
    <n v="22012.289999999994"/>
    <n v="0"/>
    <n v="0"/>
    <n v="548.62"/>
    <n v="22012.289999999994"/>
    <n v="21512.260000000002"/>
    <n v="0"/>
    <n v="0"/>
    <n v="500.02999999999156"/>
    <n v="0"/>
    <n v="0"/>
    <n v="0"/>
    <n v="0"/>
    <n v="21512"/>
    <n v="0"/>
    <n v="0"/>
    <x v="51"/>
    <x v="0"/>
    <n v="0"/>
    <n v="2.3243954842494072E-2"/>
    <n v="12"/>
    <s v="03. 10-16 Apr"/>
    <m/>
  </r>
  <r>
    <s v="Ranchi"/>
    <s v="10-16 Apr"/>
    <s v="BMC Code :2002"/>
    <x v="37"/>
    <x v="37"/>
    <x v="1"/>
    <s v="Direct"/>
    <n v="817.80000000000018"/>
    <n v="31951.190000000002"/>
    <n v="834.8"/>
    <n v="31910.999999999996"/>
    <n v="0"/>
    <n v="0"/>
    <n v="834.8"/>
    <n v="31910.999999999996"/>
    <n v="31910.999999999996"/>
    <n v="0"/>
    <n v="0"/>
    <n v="0"/>
    <n v="0"/>
    <n v="0"/>
    <n v="0"/>
    <n v="0"/>
    <n v="31910"/>
    <n v="0"/>
    <n v="0"/>
    <x v="237"/>
    <x v="0"/>
    <n v="1"/>
    <n v="-1.2578561236688199E-3"/>
    <n v="22"/>
    <s v="03. 10-16 Apr"/>
    <m/>
  </r>
  <r>
    <s v="Ranchi"/>
    <s v="10-16 Apr"/>
    <s v="BMC Code :2002"/>
    <x v="38"/>
    <x v="38"/>
    <x v="2"/>
    <s v="Indirect"/>
    <n v="782.99999999999989"/>
    <n v="29437.340000000004"/>
    <n v="0"/>
    <n v="0"/>
    <n v="0"/>
    <n v="0"/>
    <n v="0"/>
    <n v="0"/>
    <n v="29437.340000000004"/>
    <n v="0"/>
    <n v="0"/>
    <n v="0"/>
    <n v="0"/>
    <n v="0"/>
    <n v="0"/>
    <n v="0"/>
    <n v="0"/>
    <n v="0"/>
    <n v="29437.340000000004"/>
    <x v="5"/>
    <x v="0"/>
    <n v="0"/>
    <n v="-1"/>
    <n v="0"/>
    <s v="03. 10-16 Apr"/>
    <m/>
  </r>
  <r>
    <s v="Ranchi"/>
    <s v="10-16 Apr"/>
    <s v="BMC Code :2002"/>
    <x v="39"/>
    <x v="39"/>
    <x v="1"/>
    <s v="Direct"/>
    <n v="1120.1999999999998"/>
    <n v="42844.52"/>
    <n v="1174.56"/>
    <n v="42827.05"/>
    <n v="0"/>
    <n v="0"/>
    <n v="1174.56"/>
    <n v="42827.05"/>
    <n v="42827.05"/>
    <n v="0"/>
    <n v="0"/>
    <n v="0"/>
    <n v="0"/>
    <n v="0"/>
    <n v="0"/>
    <n v="0"/>
    <n v="42826"/>
    <n v="0"/>
    <n v="0"/>
    <x v="238"/>
    <x v="0"/>
    <n v="1"/>
    <n v="-4.0775343031019813E-4"/>
    <n v="14"/>
    <s v="03. 10-16 Apr"/>
    <m/>
  </r>
  <r>
    <s v="Ranchi"/>
    <s v="10-16 Apr"/>
    <s v="BMC Code :2002"/>
    <x v="40"/>
    <x v="40"/>
    <x v="1"/>
    <s v="Direct"/>
    <n v="1663.0000000000002"/>
    <n v="63006.099999999991"/>
    <n v="1663.8200000000002"/>
    <n v="62978.59"/>
    <n v="0"/>
    <n v="0"/>
    <n v="1663.8200000000002"/>
    <n v="62978.59"/>
    <n v="62978.59"/>
    <n v="0"/>
    <n v="0"/>
    <n v="0"/>
    <n v="0"/>
    <n v="0"/>
    <n v="0"/>
    <n v="0"/>
    <n v="62980"/>
    <n v="0"/>
    <n v="0"/>
    <x v="239"/>
    <x v="0"/>
    <n v="-1"/>
    <n v="-4.3662439033672555E-4"/>
    <n v="29"/>
    <s v="03. 10-16 Apr"/>
    <m/>
  </r>
  <r>
    <s v="Ranchi"/>
    <s v="10-16 Apr"/>
    <s v="BMC Code :2002"/>
    <x v="41"/>
    <x v="41"/>
    <x v="1"/>
    <s v="Indirect"/>
    <n v="404.99999999999994"/>
    <n v="14995.29"/>
    <n v="0"/>
    <n v="0"/>
    <n v="0"/>
    <n v="0"/>
    <n v="0"/>
    <n v="0"/>
    <n v="14995.29"/>
    <n v="0"/>
    <n v="0"/>
    <n v="0"/>
    <n v="0"/>
    <n v="0"/>
    <n v="0"/>
    <n v="0"/>
    <n v="0"/>
    <n v="0"/>
    <n v="14995.29"/>
    <x v="5"/>
    <x v="0"/>
    <n v="0"/>
    <n v="-1"/>
    <n v="0"/>
    <s v="03. 10-16 Apr"/>
    <m/>
  </r>
  <r>
    <s v="Ranchi"/>
    <s v="10-16 Apr"/>
    <s v="BMC Code :2002"/>
    <x v="42"/>
    <x v="42"/>
    <x v="2"/>
    <s v="Indirect"/>
    <n v="949.8"/>
    <n v="34965.320000000007"/>
    <n v="0"/>
    <n v="0"/>
    <n v="0"/>
    <n v="0"/>
    <n v="0"/>
    <n v="0"/>
    <n v="34965.320000000007"/>
    <n v="0"/>
    <n v="0"/>
    <n v="0"/>
    <n v="0"/>
    <n v="0"/>
    <n v="0"/>
    <n v="0"/>
    <n v="0"/>
    <n v="0"/>
    <n v="34965.320000000007"/>
    <x v="5"/>
    <x v="0"/>
    <n v="0"/>
    <n v="-1"/>
    <n v="0"/>
    <s v="03. 10-16 Apr"/>
    <m/>
  </r>
  <r>
    <s v="Ranchi"/>
    <s v="10-16 Apr"/>
    <s v="BMC Code :2002"/>
    <x v="43"/>
    <x v="43"/>
    <x v="1"/>
    <s v="Direct"/>
    <n v="1231.3"/>
    <n v="47743.13"/>
    <n v="1137.8599999999997"/>
    <n v="47702.01999999999"/>
    <n v="0"/>
    <n v="0"/>
    <n v="1137.8599999999997"/>
    <n v="47702.01999999999"/>
    <n v="47702.01999999999"/>
    <n v="0"/>
    <n v="0"/>
    <n v="0"/>
    <n v="6350"/>
    <n v="0"/>
    <n v="0"/>
    <n v="0"/>
    <n v="41353"/>
    <n v="0"/>
    <n v="0"/>
    <x v="240"/>
    <x v="0"/>
    <n v="-1"/>
    <n v="-8.6106629372661287E-4"/>
    <n v="27"/>
    <s v="03. 10-16 Apr"/>
    <m/>
  </r>
  <r>
    <s v="Ranchi"/>
    <s v="10-16 Apr"/>
    <s v="BMC Code :2002"/>
    <x v="44"/>
    <x v="44"/>
    <x v="1"/>
    <s v="Direct"/>
    <n v="375"/>
    <n v="14832.67"/>
    <n v="339.41"/>
    <n v="14764.499999999998"/>
    <n v="0"/>
    <n v="0"/>
    <n v="339.41"/>
    <n v="14764.499999999998"/>
    <n v="14764.499999999998"/>
    <n v="0"/>
    <n v="0"/>
    <n v="0"/>
    <n v="0"/>
    <n v="0"/>
    <n v="0"/>
    <n v="0"/>
    <n v="14764"/>
    <n v="0"/>
    <n v="0"/>
    <x v="241"/>
    <x v="0"/>
    <n v="0"/>
    <n v="-4.5959358631994032E-3"/>
    <n v="12"/>
    <s v="03. 10-16 Apr"/>
    <m/>
  </r>
  <r>
    <s v="Ranchi"/>
    <s v="10-16 Apr"/>
    <s v="BMC Code :2002"/>
    <x v="45"/>
    <x v="45"/>
    <x v="1"/>
    <s v="Direct"/>
    <n v="281.2"/>
    <n v="11283.260000000004"/>
    <n v="274.32"/>
    <n v="10970.23"/>
    <n v="7.379999999999999"/>
    <n v="279.2"/>
    <n v="281.7"/>
    <n v="11249.43"/>
    <n v="11249.43"/>
    <n v="0"/>
    <n v="0"/>
    <n v="0"/>
    <n v="0"/>
    <n v="0"/>
    <n v="0"/>
    <n v="0"/>
    <n v="10970"/>
    <n v="279"/>
    <n v="0"/>
    <x v="242"/>
    <x v="0"/>
    <n v="0"/>
    <n v="-2.9982469605418604E-3"/>
    <n v="17"/>
    <s v="03. 10-16 Apr"/>
    <m/>
  </r>
  <r>
    <s v="Ranchi"/>
    <s v="10-16 Apr"/>
    <s v="BMC Code :2002"/>
    <x v="46"/>
    <x v="46"/>
    <x v="2"/>
    <s v="Direct"/>
    <n v="686.8"/>
    <n v="27351.149999999994"/>
    <n v="680.41"/>
    <n v="28979.75"/>
    <n v="0"/>
    <n v="0"/>
    <n v="680.41"/>
    <n v="28979.75"/>
    <n v="27351.149999999994"/>
    <n v="0"/>
    <n v="0"/>
    <n v="1628.6000000000058"/>
    <n v="5782"/>
    <n v="0"/>
    <n v="0"/>
    <n v="0"/>
    <n v="21569"/>
    <n v="0"/>
    <n v="0"/>
    <x v="243"/>
    <x v="0"/>
    <n v="0"/>
    <n v="5.9544114232856979E-2"/>
    <n v="7"/>
    <s v="03. 10-16 Apr"/>
    <m/>
  </r>
  <r>
    <s v="Ranchi"/>
    <s v="10-16 Apr"/>
    <s v="BMC Code :2003"/>
    <x v="47"/>
    <x v="47"/>
    <x v="0"/>
    <s v="Direct"/>
    <n v="5153.6499999999996"/>
    <n v="192990.53"/>
    <n v="5153.7300000000005"/>
    <n v="192990.52999999997"/>
    <n v="0"/>
    <n v="0"/>
    <n v="5153.7300000000005"/>
    <n v="192990.52999999997"/>
    <n v="192990.52999999997"/>
    <n v="1794"/>
    <n v="0"/>
    <n v="0"/>
    <n v="0"/>
    <n v="0"/>
    <n v="0"/>
    <n v="0"/>
    <n v="191196"/>
    <n v="0"/>
    <n v="0"/>
    <x v="244"/>
    <x v="0"/>
    <n v="1"/>
    <n v="-1.5080444857441297E-16"/>
    <n v="24"/>
    <s v="03. 10-16 Apr"/>
    <m/>
  </r>
  <r>
    <s v="Ranchi"/>
    <s v="10-16 Apr"/>
    <s v="BMC Code :2003"/>
    <x v="48"/>
    <x v="48"/>
    <x v="1"/>
    <s v="Direct"/>
    <n v="364.29999999999995"/>
    <n v="13334.36"/>
    <n v="368.49999999999994"/>
    <n v="13248.1"/>
    <n v="0"/>
    <n v="0"/>
    <n v="368.49999999999994"/>
    <n v="13248.1"/>
    <n v="13248.1"/>
    <n v="0"/>
    <n v="0"/>
    <n v="0"/>
    <n v="0"/>
    <n v="0"/>
    <n v="0"/>
    <n v="0"/>
    <n v="13249"/>
    <n v="0"/>
    <n v="0"/>
    <x v="245"/>
    <x v="0"/>
    <n v="-1"/>
    <n v="-6.4690018868547279E-3"/>
    <n v="11"/>
    <s v="03. 10-16 Apr"/>
    <m/>
  </r>
  <r>
    <s v="Ranchi"/>
    <s v="10-16 Apr"/>
    <s v="BMC Code :2003"/>
    <x v="49"/>
    <x v="49"/>
    <x v="2"/>
    <s v="Indirect"/>
    <n v="158.08000000000001"/>
    <n v="5976.09"/>
    <n v="0"/>
    <n v="0"/>
    <n v="0"/>
    <n v="0"/>
    <n v="0"/>
    <n v="0"/>
    <n v="5976.09"/>
    <n v="0"/>
    <n v="0"/>
    <n v="0"/>
    <n v="0"/>
    <n v="0"/>
    <n v="0"/>
    <n v="0"/>
    <n v="0"/>
    <n v="0"/>
    <n v="5976.09"/>
    <x v="5"/>
    <x v="0"/>
    <n v="0"/>
    <n v="-1"/>
    <n v="0"/>
    <s v="03. 10-16 Apr"/>
    <m/>
  </r>
  <r>
    <s v="Ranchi"/>
    <s v="10-16 Apr"/>
    <s v="BMC Code :2003"/>
    <x v="50"/>
    <x v="50"/>
    <x v="1"/>
    <s v="Direct"/>
    <n v="359.6"/>
    <n v="13772.550000000001"/>
    <n v="362.9"/>
    <n v="14146.570000000002"/>
    <n v="0"/>
    <n v="0"/>
    <n v="362.9"/>
    <n v="14146.570000000002"/>
    <n v="13772.550000000001"/>
    <n v="0"/>
    <n v="0"/>
    <n v="374.02000000000044"/>
    <n v="0"/>
    <n v="0"/>
    <n v="0"/>
    <n v="0"/>
    <n v="13772"/>
    <n v="0"/>
    <n v="0"/>
    <x v="189"/>
    <x v="0"/>
    <n v="1"/>
    <n v="2.7156917201244534E-2"/>
    <n v="18"/>
    <s v="03. 10-16 Apr"/>
    <m/>
  </r>
  <r>
    <s v="Ranchi"/>
    <s v="10-16 Apr"/>
    <s v="BMC Code :2003"/>
    <x v="51"/>
    <x v="51"/>
    <x v="2"/>
    <s v="Direct"/>
    <n v="753.66000000000008"/>
    <n v="28377.659999999996"/>
    <n v="750.51999999999987"/>
    <n v="28253.33"/>
    <n v="0"/>
    <n v="0"/>
    <n v="750.51999999999987"/>
    <n v="28253.33"/>
    <n v="28253.33"/>
    <n v="0"/>
    <n v="0"/>
    <n v="0"/>
    <n v="0"/>
    <n v="0"/>
    <n v="0"/>
    <n v="0"/>
    <n v="28253"/>
    <n v="0"/>
    <n v="0"/>
    <x v="246"/>
    <x v="0"/>
    <n v="0"/>
    <n v="-4.3812632895028868E-3"/>
    <n v="2"/>
    <s v="03. 10-16 Apr"/>
    <m/>
  </r>
  <r>
    <s v="Ranchi"/>
    <s v="10-16 Apr"/>
    <s v="BMC Code :2004"/>
    <x v="52"/>
    <x v="52"/>
    <x v="0"/>
    <s v="Direct"/>
    <n v="12874.85"/>
    <n v="444864.26"/>
    <n v="12875.85"/>
    <n v="444943.74000000005"/>
    <n v="0"/>
    <n v="0"/>
    <n v="12875.85"/>
    <n v="444943.74000000005"/>
    <n v="444864.26"/>
    <n v="9284"/>
    <n v="0"/>
    <n v="79.480000000039581"/>
    <n v="0"/>
    <n v="0"/>
    <n v="0"/>
    <n v="0"/>
    <n v="435580"/>
    <n v="0"/>
    <n v="0"/>
    <x v="247"/>
    <x v="0"/>
    <n v="0"/>
    <n v="1.7866123927338999E-4"/>
    <n v="25"/>
    <s v="03. 10-16 Apr"/>
    <m/>
  </r>
  <r>
    <s v="Ranchi"/>
    <s v="10-16 Apr"/>
    <s v="BMC Code :2004"/>
    <x v="53"/>
    <x v="53"/>
    <x v="1"/>
    <s v="Direct"/>
    <n v="406.15999999999997"/>
    <n v="15837.65"/>
    <n v="393.45"/>
    <n v="16086.149999999998"/>
    <n v="0"/>
    <n v="0"/>
    <n v="393.45"/>
    <n v="16086.149999999998"/>
    <n v="15837.65"/>
    <n v="0"/>
    <n v="0"/>
    <n v="248.49999999999818"/>
    <n v="0"/>
    <n v="0"/>
    <n v="0"/>
    <n v="0"/>
    <n v="15837"/>
    <n v="0"/>
    <n v="0"/>
    <x v="41"/>
    <x v="0"/>
    <n v="1"/>
    <n v="1.5690459127458822E-2"/>
    <n v="10"/>
    <s v="03. 10-16 Apr"/>
    <m/>
  </r>
  <r>
    <s v="Ranchi"/>
    <s v="10-16 Apr"/>
    <s v="BMC Code :2004"/>
    <x v="54"/>
    <x v="54"/>
    <x v="1"/>
    <s v="Direct"/>
    <n v="350.00000000000006"/>
    <n v="12835.019999999999"/>
    <n v="327.58"/>
    <n v="12829.59"/>
    <n v="0"/>
    <n v="0"/>
    <n v="327.58"/>
    <n v="12829.59"/>
    <n v="12829.59"/>
    <n v="0"/>
    <n v="0"/>
    <n v="0"/>
    <n v="0"/>
    <n v="0"/>
    <n v="0"/>
    <n v="0"/>
    <n v="12831"/>
    <n v="0"/>
    <n v="0"/>
    <x v="248"/>
    <x v="0"/>
    <n v="-1"/>
    <n v="-4.2306128077700486E-4"/>
    <n v="8"/>
    <s v="03. 10-16 Apr"/>
    <m/>
  </r>
  <r>
    <s v="Ranchi"/>
    <s v="10-16 Apr"/>
    <s v="BMC Code :2002"/>
    <x v="55"/>
    <x v="55"/>
    <x v="0"/>
    <s v="Direct"/>
    <n v="781.60000000000014"/>
    <n v="30218.589999999997"/>
    <n v="812.0899999999998"/>
    <n v="30177.940000000002"/>
    <n v="0"/>
    <n v="0"/>
    <n v="812.0899999999998"/>
    <n v="30177.940000000002"/>
    <n v="30177.940000000002"/>
    <n v="0"/>
    <n v="0"/>
    <n v="0"/>
    <n v="2500"/>
    <n v="0"/>
    <n v="0"/>
    <n v="0"/>
    <n v="27677"/>
    <n v="0"/>
    <n v="0"/>
    <x v="249"/>
    <x v="0"/>
    <n v="1"/>
    <n v="-1.3451984357971097E-3"/>
    <n v="25"/>
    <s v="03. 10-16 Apr"/>
    <m/>
  </r>
  <r>
    <s v="Ranchi"/>
    <s v="10-16 Apr"/>
    <s v="BMC Code :2002"/>
    <x v="56"/>
    <x v="56"/>
    <x v="1"/>
    <s v="Direct"/>
    <n v="711.6"/>
    <n v="26065.86"/>
    <n v="690.18"/>
    <n v="26044.469999999998"/>
    <n v="0"/>
    <n v="0"/>
    <n v="690.18"/>
    <n v="26044.469999999998"/>
    <n v="26044.469999999998"/>
    <n v="0"/>
    <n v="0"/>
    <n v="0"/>
    <n v="0"/>
    <n v="0"/>
    <n v="0"/>
    <n v="0"/>
    <n v="26044"/>
    <n v="0"/>
    <n v="0"/>
    <x v="250"/>
    <x v="0"/>
    <n v="0"/>
    <n v="-8.2061363024289453E-4"/>
    <n v="15"/>
    <s v="03. 10-16 Apr"/>
    <m/>
  </r>
  <r>
    <s v="Ranchi"/>
    <s v="10-16 Apr"/>
    <s v="BMC Code :2002"/>
    <x v="57"/>
    <x v="57"/>
    <x v="1"/>
    <s v="Direct"/>
    <n v="1057"/>
    <n v="40407.509999999995"/>
    <n v="1062.4000000000003"/>
    <n v="40388.61"/>
    <n v="0"/>
    <n v="0"/>
    <n v="1062.4000000000003"/>
    <n v="40388.61"/>
    <n v="40388.61"/>
    <n v="0"/>
    <n v="0"/>
    <n v="0"/>
    <n v="3750"/>
    <n v="0"/>
    <n v="0"/>
    <n v="0"/>
    <n v="36639"/>
    <n v="0"/>
    <n v="0"/>
    <x v="251"/>
    <x v="0"/>
    <n v="0"/>
    <n v="-4.6773483444028551E-4"/>
    <n v="17"/>
    <s v="03. 10-16 Apr"/>
    <m/>
  </r>
  <r>
    <s v="Ranchi"/>
    <s v="10-16 Apr"/>
    <s v="BMC Code :2006"/>
    <x v="58"/>
    <x v="58"/>
    <x v="0"/>
    <s v="Direct"/>
    <n v="4137.2299999999996"/>
    <n v="159036.46999999997"/>
    <n v="4137.2299999999996"/>
    <n v="158925.74"/>
    <n v="0"/>
    <n v="0"/>
    <n v="4137.2299999999996"/>
    <n v="158925.74"/>
    <n v="158925.74"/>
    <n v="0"/>
    <n v="0"/>
    <n v="0"/>
    <n v="7955"/>
    <n v="0"/>
    <n v="0"/>
    <n v="0"/>
    <n v="150971"/>
    <n v="0"/>
    <n v="0"/>
    <x v="252"/>
    <x v="0"/>
    <n v="0"/>
    <n v="-6.9625539349547558E-4"/>
    <n v="10"/>
    <s v="03. 10-16 Apr"/>
    <m/>
  </r>
  <r>
    <s v="Ranchi"/>
    <s v="10-16 Apr"/>
    <s v="BMC Code :2006"/>
    <x v="59"/>
    <x v="59"/>
    <x v="1"/>
    <s v="Direct"/>
    <n v="162.42999999999998"/>
    <n v="6151.5299999999988"/>
    <n v="164.23000000000002"/>
    <n v="6049.4"/>
    <n v="0"/>
    <n v="0"/>
    <n v="164.23000000000002"/>
    <n v="6049.4"/>
    <n v="6049.4"/>
    <n v="0"/>
    <n v="0"/>
    <n v="0"/>
    <n v="0"/>
    <n v="0"/>
    <n v="0"/>
    <n v="0"/>
    <n v="6050"/>
    <n v="0"/>
    <n v="0"/>
    <x v="253"/>
    <x v="1"/>
    <n v="-1"/>
    <n v="-1.6602373718408139E-2"/>
    <n v="4"/>
    <s v="03. 10-16 Apr"/>
    <s v="CF OS&gt;15 Day's As per mail"/>
  </r>
  <r>
    <s v="Ranchi"/>
    <s v="10-16 Apr"/>
    <s v="BMC Code :2006"/>
    <x v="60"/>
    <x v="60"/>
    <x v="1"/>
    <s v="Direct"/>
    <n v="2111.08"/>
    <n v="73172.350000000006"/>
    <n v="2188.5800000000004"/>
    <n v="77076.72"/>
    <n v="0"/>
    <n v="0"/>
    <n v="2188.5800000000004"/>
    <n v="77076.72"/>
    <n v="73172.350000000006"/>
    <n v="0"/>
    <n v="0"/>
    <n v="3904.3699999999953"/>
    <n v="25000"/>
    <n v="0"/>
    <n v="0"/>
    <n v="0"/>
    <n v="48172"/>
    <n v="0"/>
    <n v="0"/>
    <x v="254"/>
    <x v="0"/>
    <n v="0"/>
    <n v="5.3358543220219046E-2"/>
    <n v="2"/>
    <s v="03. 10-16 Apr"/>
    <m/>
  </r>
  <r>
    <s v="Ranchi"/>
    <s v="10-16 Apr"/>
    <s v="BMC Code :2006"/>
    <x v="61"/>
    <x v="61"/>
    <x v="1"/>
    <s v="Direct"/>
    <n v="1563.17"/>
    <n v="60302.929999999993"/>
    <n v="1565.7199999999998"/>
    <n v="60209.86000000003"/>
    <n v="0"/>
    <n v="0"/>
    <n v="1565.7199999999998"/>
    <n v="60209.86000000003"/>
    <n v="60209.86000000003"/>
    <n v="0"/>
    <n v="0"/>
    <n v="0"/>
    <n v="0"/>
    <n v="0"/>
    <n v="0"/>
    <n v="0"/>
    <n v="60207"/>
    <n v="0"/>
    <n v="0"/>
    <x v="255"/>
    <x v="1"/>
    <n v="3"/>
    <n v="-1.5433744264161517E-3"/>
    <n v="27"/>
    <s v="03. 10-16 Apr"/>
    <s v="CF OS&gt;15 Day's Ac Payment 10-04-26"/>
  </r>
  <r>
    <s v="Ranchi"/>
    <s v="10-16 Apr"/>
    <s v="BMC Code :2006"/>
    <x v="62"/>
    <x v="62"/>
    <x v="1"/>
    <s v="Direct"/>
    <n v="542.97"/>
    <n v="20357.239999999998"/>
    <n v="542.05999999999995"/>
    <n v="20346.68"/>
    <n v="0"/>
    <n v="0"/>
    <n v="542.05999999999995"/>
    <n v="20346.68"/>
    <n v="20346.68"/>
    <n v="0"/>
    <n v="0"/>
    <n v="0"/>
    <n v="0"/>
    <n v="0"/>
    <n v="0"/>
    <n v="0"/>
    <n v="20347"/>
    <n v="0"/>
    <n v="0"/>
    <x v="256"/>
    <x v="0"/>
    <n v="0"/>
    <n v="-5.1873436674115315E-4"/>
    <n v="8"/>
    <s v="03. 10-16 Apr"/>
    <m/>
  </r>
  <r>
    <s v="Ranchi"/>
    <s v="10-16 Apr"/>
    <s v="BMC Code :2006"/>
    <x v="63"/>
    <x v="63"/>
    <x v="1"/>
    <s v="Direct"/>
    <n v="1457.3899999999996"/>
    <n v="57077.99"/>
    <n v="1458.04"/>
    <n v="56598.159999999996"/>
    <n v="0.69"/>
    <n v="27.26"/>
    <n v="1458.73"/>
    <n v="56625.42"/>
    <n v="56625.42"/>
    <n v="0"/>
    <n v="0"/>
    <n v="0"/>
    <n v="0"/>
    <n v="0"/>
    <n v="0"/>
    <n v="0"/>
    <n v="56599"/>
    <n v="27"/>
    <n v="0"/>
    <x v="257"/>
    <x v="0"/>
    <n v="-1"/>
    <n v="-7.9289757750754669E-3"/>
    <n v="12"/>
    <s v="03. 10-16 Apr"/>
    <m/>
  </r>
  <r>
    <s v="Ranchi"/>
    <s v="10-16 Apr"/>
    <s v="BMC Code :2006"/>
    <x v="64"/>
    <x v="64"/>
    <x v="2"/>
    <s v="Direct"/>
    <n v="1288.3800000000001"/>
    <n v="50608.810000000005"/>
    <n v="1282.3399999999997"/>
    <n v="50775.87000000001"/>
    <n v="0"/>
    <n v="0"/>
    <n v="1282.3399999999997"/>
    <n v="50775.87000000001"/>
    <n v="50608.810000000005"/>
    <n v="0"/>
    <n v="0"/>
    <n v="167.06000000000495"/>
    <n v="0"/>
    <n v="0"/>
    <n v="0"/>
    <n v="0"/>
    <n v="50609"/>
    <n v="0"/>
    <n v="0"/>
    <x v="258"/>
    <x v="0"/>
    <n v="0"/>
    <n v="3.3010062872453421E-3"/>
    <n v="1"/>
    <s v="03. 10-16 Apr"/>
    <m/>
  </r>
  <r>
    <s v="Ranchi"/>
    <s v="10-16 Apr"/>
    <s v="BMC Code :2006"/>
    <x v="65"/>
    <x v="65"/>
    <x v="1"/>
    <s v="Direct"/>
    <n v="301.95999999999998"/>
    <n v="12088.229999999998"/>
    <n v="295.95000000000005"/>
    <n v="12075.840000000002"/>
    <n v="0"/>
    <n v="0"/>
    <n v="295.95000000000005"/>
    <n v="12075.840000000002"/>
    <n v="12075.840000000002"/>
    <n v="0"/>
    <n v="0"/>
    <n v="0"/>
    <n v="0"/>
    <n v="0"/>
    <n v="0"/>
    <n v="0"/>
    <n v="12078"/>
    <n v="0"/>
    <n v="0"/>
    <x v="259"/>
    <x v="1"/>
    <n v="-2"/>
    <n v="-1.0249639525386084E-3"/>
    <n v="10"/>
    <s v="03. 10-16 Apr"/>
    <s v="CF OS&gt;15 Day's"/>
  </r>
  <r>
    <s v="Ranchi"/>
    <s v="10-16 Apr"/>
    <s v="BMC Code :2006"/>
    <x v="66"/>
    <x v="66"/>
    <x v="2"/>
    <s v="Indirect"/>
    <n v="888.13"/>
    <n v="33085.03"/>
    <n v="0"/>
    <n v="0"/>
    <n v="0"/>
    <n v="0"/>
    <n v="0"/>
    <n v="0"/>
    <n v="33085.03"/>
    <n v="0"/>
    <n v="0"/>
    <n v="0"/>
    <n v="0"/>
    <n v="0"/>
    <n v="0"/>
    <n v="0"/>
    <n v="0"/>
    <n v="0"/>
    <n v="33085.03"/>
    <x v="5"/>
    <x v="0"/>
    <n v="0"/>
    <n v="-1"/>
    <n v="0"/>
    <s v="03. 10-16 Apr"/>
    <m/>
  </r>
  <r>
    <s v="Ranchi"/>
    <s v="10-16 Apr"/>
    <s v="BMC Code :2006"/>
    <x v="68"/>
    <x v="68"/>
    <x v="1"/>
    <s v="Direct"/>
    <n v="557.04000000000008"/>
    <n v="22024.110000000004"/>
    <n v="545.99000000000012"/>
    <n v="21983.75"/>
    <n v="0"/>
    <n v="0"/>
    <n v="545.99000000000012"/>
    <n v="21983.75"/>
    <n v="21983.75"/>
    <n v="0"/>
    <n v="0"/>
    <n v="0"/>
    <n v="0"/>
    <n v="0"/>
    <n v="0"/>
    <n v="0"/>
    <n v="21987"/>
    <n v="0"/>
    <n v="0"/>
    <x v="260"/>
    <x v="0"/>
    <n v="-3"/>
    <n v="-1.8325371604121217E-3"/>
    <n v="19"/>
    <s v="03. 10-16 Apr"/>
    <m/>
  </r>
  <r>
    <s v="Ranchi"/>
    <s v="10-16 Apr"/>
    <s v="BMC Code :2006"/>
    <x v="69"/>
    <x v="69"/>
    <x v="1"/>
    <s v="Direct"/>
    <n v="44.93"/>
    <n v="1827.92"/>
    <n v="43.11"/>
    <n v="1833.6200000000001"/>
    <n v="0"/>
    <n v="0"/>
    <n v="43.11"/>
    <n v="1833.6200000000001"/>
    <n v="1827.92"/>
    <n v="0"/>
    <n v="0"/>
    <n v="5.7000000000000455"/>
    <n v="0"/>
    <n v="0"/>
    <n v="0"/>
    <n v="0"/>
    <n v="1828"/>
    <n v="0"/>
    <n v="0"/>
    <x v="261"/>
    <x v="0"/>
    <n v="0"/>
    <n v="3.118298393802817E-3"/>
    <n v="1"/>
    <s v="03. 10-16 Apr"/>
    <m/>
  </r>
  <r>
    <s v="Ranchi"/>
    <s v="10-16 Apr"/>
    <s v="BMC Code :2006"/>
    <x v="70"/>
    <x v="70"/>
    <x v="1"/>
    <s v="Direct"/>
    <n v="1434.91"/>
    <n v="55254.52"/>
    <n v="1437.5"/>
    <n v="55498.1"/>
    <n v="0"/>
    <n v="0"/>
    <n v="1437.5"/>
    <n v="55498.1"/>
    <n v="55254.52"/>
    <n v="0"/>
    <n v="0"/>
    <n v="243.58000000000175"/>
    <n v="0"/>
    <n v="0"/>
    <n v="0"/>
    <n v="0"/>
    <n v="55254"/>
    <n v="0"/>
    <n v="0"/>
    <x v="262"/>
    <x v="0"/>
    <n v="1"/>
    <n v="4.4083271377617934E-3"/>
    <n v="3"/>
    <s v="03. 10-16 Apr"/>
    <m/>
  </r>
  <r>
    <s v="Ranchi"/>
    <s v="10-16 Apr"/>
    <s v="BMC Code :2006"/>
    <x v="71"/>
    <x v="71"/>
    <x v="2"/>
    <s v="Indirect"/>
    <n v="182.71"/>
    <n v="6784.03"/>
    <n v="0"/>
    <n v="0"/>
    <n v="0"/>
    <n v="0"/>
    <n v="0"/>
    <n v="0"/>
    <n v="6784.03"/>
    <n v="0"/>
    <n v="0"/>
    <n v="0"/>
    <n v="0"/>
    <n v="0"/>
    <n v="0"/>
    <n v="0"/>
    <n v="0"/>
    <n v="0"/>
    <n v="6784.03"/>
    <x v="5"/>
    <x v="0"/>
    <n v="0"/>
    <n v="-1"/>
    <n v="0"/>
    <s v="03. 10-16 Apr"/>
    <m/>
  </r>
  <r>
    <s v="Ranchi"/>
    <s v="10-16 Apr"/>
    <s v="BMC Code :2006"/>
    <x v="72"/>
    <x v="72"/>
    <x v="1"/>
    <s v="Direct"/>
    <n v="896.29999999999984"/>
    <n v="31700.050000000003"/>
    <n v="878.41000000000008"/>
    <n v="31664"/>
    <n v="0"/>
    <n v="0"/>
    <n v="878.41000000000008"/>
    <n v="31664"/>
    <n v="31664"/>
    <n v="0"/>
    <n v="0"/>
    <n v="0"/>
    <n v="0"/>
    <n v="0"/>
    <n v="0"/>
    <n v="0"/>
    <n v="31664"/>
    <n v="0"/>
    <n v="0"/>
    <x v="263"/>
    <x v="0"/>
    <n v="0"/>
    <n v="-1.137222181037661E-3"/>
    <n v="2"/>
    <s v="03. 10-16 Apr"/>
    <m/>
  </r>
  <r>
    <s v="Ranchi"/>
    <s v="10-16 Apr"/>
    <s v="BMC Code :2007"/>
    <x v="74"/>
    <x v="74"/>
    <x v="0"/>
    <s v="Direct"/>
    <n v="615.28"/>
    <n v="22878.69"/>
    <n v="613.28000000000009"/>
    <n v="22499.18"/>
    <n v="0"/>
    <n v="0"/>
    <n v="613.28000000000009"/>
    <n v="22499.18"/>
    <n v="22499.18"/>
    <n v="11191"/>
    <n v="0"/>
    <n v="0"/>
    <n v="0"/>
    <n v="0"/>
    <n v="0"/>
    <n v="0"/>
    <n v="11308"/>
    <n v="0"/>
    <n v="0"/>
    <x v="264"/>
    <x v="0"/>
    <n v="0"/>
    <n v="-1.6587925270196782E-2"/>
    <n v="8"/>
    <s v="03. 10-16 Apr"/>
    <m/>
  </r>
  <r>
    <s v="Ranchi"/>
    <s v="10-16 Apr"/>
    <s v="BMC Code :2007"/>
    <x v="75"/>
    <x v="75"/>
    <x v="1"/>
    <s v="Direct"/>
    <n v="1287.8499999999999"/>
    <n v="55694.939999999988"/>
    <n v="1467.9200000000003"/>
    <n v="65969.77"/>
    <n v="0"/>
    <n v="0"/>
    <n v="1467.9200000000003"/>
    <n v="65969.77"/>
    <n v="55694.939999999988"/>
    <n v="0"/>
    <n v="0"/>
    <n v="10274.830000000016"/>
    <n v="0"/>
    <n v="0"/>
    <n v="0"/>
    <n v="0"/>
    <n v="55695"/>
    <n v="0"/>
    <n v="0"/>
    <x v="265"/>
    <x v="0"/>
    <n v="0"/>
    <n v="0.18448408419149062"/>
    <n v="13"/>
    <s v="03. 10-16 Apr"/>
    <m/>
  </r>
  <r>
    <s v="Ranchi"/>
    <s v="10-16 Apr"/>
    <s v="BMC Code :2007"/>
    <x v="76"/>
    <x v="76"/>
    <x v="1"/>
    <s v="Direct"/>
    <n v="793.57"/>
    <n v="33268.11"/>
    <n v="880.03999999999985"/>
    <n v="34888.810000000005"/>
    <n v="0"/>
    <n v="0"/>
    <n v="880.03999999999985"/>
    <n v="34888.810000000005"/>
    <n v="33268.11"/>
    <n v="0"/>
    <n v="0"/>
    <n v="1620.7000000000044"/>
    <n v="0"/>
    <n v="0"/>
    <n v="0"/>
    <n v="0"/>
    <n v="33268"/>
    <n v="0"/>
    <n v="0"/>
    <x v="266"/>
    <x v="0"/>
    <n v="0"/>
    <n v="4.8716323229663613E-2"/>
    <n v="24"/>
    <s v="03. 10-16 Apr"/>
    <m/>
  </r>
  <r>
    <s v="Ranchi"/>
    <s v="10-16 Apr"/>
    <s v="BMC Code :2007"/>
    <x v="77"/>
    <x v="77"/>
    <x v="1"/>
    <s v="Direct"/>
    <n v="760.13999999999976"/>
    <n v="30392.53"/>
    <n v="772.55000000000007"/>
    <n v="29929.78"/>
    <n v="0"/>
    <n v="0"/>
    <n v="772.55000000000007"/>
    <n v="29929.78"/>
    <n v="29929.78"/>
    <n v="0"/>
    <n v="0"/>
    <n v="0"/>
    <n v="0"/>
    <n v="0"/>
    <n v="0"/>
    <n v="0"/>
    <n v="29928"/>
    <n v="0"/>
    <n v="0"/>
    <x v="267"/>
    <x v="0"/>
    <n v="2"/>
    <n v="-1.5225780808639492E-2"/>
    <n v="16"/>
    <s v="03. 10-16 Apr"/>
    <m/>
  </r>
  <r>
    <s v="Ranchi"/>
    <s v="10-16 Apr"/>
    <s v="BMC Code :2007"/>
    <x v="78"/>
    <x v="78"/>
    <x v="1"/>
    <s v="Direct"/>
    <n v="563.4"/>
    <n v="22990.739999999998"/>
    <n v="656.72"/>
    <n v="26028.75"/>
    <n v="0"/>
    <n v="0"/>
    <n v="656.72"/>
    <n v="26028.75"/>
    <n v="22990.739999999998"/>
    <n v="0"/>
    <n v="0"/>
    <n v="3038.010000000002"/>
    <n v="0"/>
    <n v="0"/>
    <n v="0"/>
    <n v="0"/>
    <n v="22990"/>
    <n v="0"/>
    <n v="0"/>
    <x v="268"/>
    <x v="0"/>
    <n v="1"/>
    <n v="0.13214059225583877"/>
    <n v="9"/>
    <s v="03. 10-16 Apr"/>
    <m/>
  </r>
  <r>
    <s v="Ranchi"/>
    <s v="10-16 Apr"/>
    <s v="BMC Code :2007"/>
    <x v="79"/>
    <x v="79"/>
    <x v="1"/>
    <s v="Direct"/>
    <n v="1043.32"/>
    <n v="42894.399999999994"/>
    <n v="1049.33"/>
    <n v="42879.11"/>
    <n v="0"/>
    <n v="0"/>
    <n v="1049.33"/>
    <n v="42879.11"/>
    <n v="42879.11"/>
    <n v="0"/>
    <n v="0"/>
    <n v="0"/>
    <n v="0"/>
    <n v="0"/>
    <n v="0"/>
    <n v="0"/>
    <n v="42880"/>
    <n v="0"/>
    <n v="0"/>
    <x v="269"/>
    <x v="0"/>
    <n v="-1"/>
    <n v="-3.5645678689977245E-4"/>
    <n v="12"/>
    <s v="03. 10-16 Apr"/>
    <m/>
  </r>
  <r>
    <s v="Ranchi"/>
    <s v="10-16 Apr"/>
    <s v="BMC Code :2007"/>
    <x v="80"/>
    <x v="80"/>
    <x v="1"/>
    <s v="Indirect"/>
    <n v="352.6"/>
    <n v="13119.199999999999"/>
    <n v="0"/>
    <n v="0"/>
    <n v="0"/>
    <n v="0"/>
    <n v="0"/>
    <n v="0"/>
    <n v="13119.199999999999"/>
    <n v="0"/>
    <n v="0"/>
    <n v="0"/>
    <n v="2500"/>
    <n v="0"/>
    <n v="0"/>
    <n v="0"/>
    <n v="0"/>
    <n v="0"/>
    <n v="10619.199999999999"/>
    <x v="5"/>
    <x v="0"/>
    <n v="0"/>
    <n v="-1"/>
    <n v="0"/>
    <s v="03. 10-16 Apr"/>
    <m/>
  </r>
  <r>
    <s v="Ranchi"/>
    <s v="10-16 Apr"/>
    <s v="BMC Code :2007"/>
    <x v="81"/>
    <x v="81"/>
    <x v="1"/>
    <s v="Direct"/>
    <n v="479.06"/>
    <n v="19654.59"/>
    <n v="479.54999999999995"/>
    <n v="18840.18"/>
    <n v="0"/>
    <n v="0"/>
    <n v="479.54999999999995"/>
    <n v="18840.18"/>
    <n v="18840.18"/>
    <n v="0"/>
    <n v="0"/>
    <n v="0"/>
    <n v="2490"/>
    <n v="0"/>
    <n v="0"/>
    <n v="0"/>
    <n v="16351"/>
    <n v="0"/>
    <n v="0"/>
    <x v="270"/>
    <x v="0"/>
    <n v="-1"/>
    <n v="-4.1436122554578847E-2"/>
    <n v="13"/>
    <s v="03. 10-16 Apr"/>
    <m/>
  </r>
  <r>
    <s v="Ranchi"/>
    <s v="10-16 Apr"/>
    <s v="BMC Code :2007"/>
    <x v="82"/>
    <x v="82"/>
    <x v="1"/>
    <s v="Direct"/>
    <n v="251.61999999999998"/>
    <n v="9813.0399999999991"/>
    <n v="264.54000000000002"/>
    <n v="9833.48"/>
    <n v="0"/>
    <n v="0"/>
    <n v="264.54000000000002"/>
    <n v="9833.48"/>
    <n v="9813.0399999999991"/>
    <n v="0"/>
    <n v="0"/>
    <n v="20.440000000000509"/>
    <n v="0"/>
    <n v="0"/>
    <n v="0"/>
    <n v="0"/>
    <n v="9813"/>
    <n v="0"/>
    <n v="0"/>
    <x v="271"/>
    <x v="0"/>
    <n v="0"/>
    <n v="2.0829426966567457E-3"/>
    <n v="7"/>
    <s v="03. 10-16 Apr"/>
    <m/>
  </r>
  <r>
    <s v="Ranchi"/>
    <s v="10-16 Apr"/>
    <s v="BMC Code :2007"/>
    <x v="83"/>
    <x v="83"/>
    <x v="1"/>
    <s v="Direct"/>
    <n v="659.49"/>
    <n v="28078.030000000002"/>
    <n v="734.37000000000012"/>
    <n v="31005.440000000002"/>
    <n v="0"/>
    <n v="0"/>
    <n v="734.37000000000012"/>
    <n v="31005.440000000002"/>
    <n v="28078.030000000002"/>
    <n v="0"/>
    <n v="0"/>
    <n v="2927.41"/>
    <n v="0"/>
    <n v="0"/>
    <n v="0"/>
    <n v="0"/>
    <n v="28078"/>
    <n v="0"/>
    <n v="0"/>
    <x v="272"/>
    <x v="0"/>
    <n v="0"/>
    <n v="0.1042598074010178"/>
    <n v="2"/>
    <s v="03. 10-16 Apr"/>
    <m/>
  </r>
  <r>
    <s v="Ranchi"/>
    <s v="10-16 Apr"/>
    <s v="BMC Code :2007"/>
    <x v="84"/>
    <x v="84"/>
    <x v="1"/>
    <s v="Direct"/>
    <n v="281.58000000000004"/>
    <n v="11676.909999999998"/>
    <n v="290.67"/>
    <n v="11898.85"/>
    <n v="0"/>
    <n v="0"/>
    <n v="290.67"/>
    <n v="11898.85"/>
    <n v="11676.909999999998"/>
    <n v="0"/>
    <n v="0"/>
    <n v="221.94000000000233"/>
    <n v="0"/>
    <n v="0"/>
    <n v="0"/>
    <n v="0"/>
    <n v="11677"/>
    <n v="0"/>
    <n v="0"/>
    <x v="273"/>
    <x v="0"/>
    <n v="0"/>
    <n v="1.9006740653135321E-2"/>
    <n v="8"/>
    <s v="03. 10-16 Apr"/>
    <m/>
  </r>
  <r>
    <s v="Ranchi"/>
    <s v="10-16 Apr"/>
    <s v="BMC Code :2007"/>
    <x v="85"/>
    <x v="85"/>
    <x v="1"/>
    <s v="Direct"/>
    <n v="678.08000000000015"/>
    <n v="28655.280000000002"/>
    <n v="678.81999999999994"/>
    <n v="28642.14"/>
    <n v="0"/>
    <n v="0"/>
    <n v="678.81999999999994"/>
    <n v="28642.14"/>
    <n v="28642.14"/>
    <n v="0"/>
    <n v="0"/>
    <n v="0"/>
    <n v="0"/>
    <n v="0"/>
    <n v="0"/>
    <n v="0"/>
    <n v="28642"/>
    <n v="0"/>
    <n v="0"/>
    <x v="274"/>
    <x v="0"/>
    <n v="0"/>
    <n v="-4.5855423503113752E-4"/>
    <n v="2"/>
    <s v="03. 10-16 Apr"/>
    <m/>
  </r>
  <r>
    <s v="Ranchi"/>
    <s v="10-16 Apr"/>
    <s v="BMC Code :2007"/>
    <x v="86"/>
    <x v="86"/>
    <x v="1"/>
    <s v="Indirect"/>
    <n v="106.03999999999999"/>
    <n v="4439.71"/>
    <n v="0"/>
    <n v="0"/>
    <n v="0"/>
    <n v="0"/>
    <n v="0"/>
    <n v="0"/>
    <n v="4439.71"/>
    <n v="0"/>
    <n v="0"/>
    <n v="0"/>
    <n v="0"/>
    <n v="0"/>
    <n v="0"/>
    <n v="0"/>
    <n v="0"/>
    <n v="0"/>
    <n v="4439.71"/>
    <x v="5"/>
    <x v="0"/>
    <n v="0"/>
    <n v="-1"/>
    <n v="0"/>
    <s v="03. 10-16 Apr"/>
    <m/>
  </r>
  <r>
    <s v="Ranchi"/>
    <s v="10-16 Apr"/>
    <s v="BMC Code :2007"/>
    <x v="87"/>
    <x v="87"/>
    <x v="1"/>
    <s v="Indirect"/>
    <n v="166.79000000000002"/>
    <n v="7134.69"/>
    <n v="0"/>
    <n v="0"/>
    <n v="0"/>
    <n v="0"/>
    <n v="0"/>
    <n v="0"/>
    <n v="7134.69"/>
    <n v="0"/>
    <n v="0"/>
    <n v="0"/>
    <n v="0"/>
    <n v="0"/>
    <n v="0"/>
    <n v="0"/>
    <n v="0"/>
    <n v="0"/>
    <n v="7134.69"/>
    <x v="5"/>
    <x v="0"/>
    <n v="0"/>
    <n v="-1"/>
    <n v="0"/>
    <s v="03. 10-16 Apr"/>
    <m/>
  </r>
  <r>
    <s v="Ranchi"/>
    <s v="10-16 Apr"/>
    <s v="BMC Code :2007"/>
    <x v="88"/>
    <x v="88"/>
    <x v="1"/>
    <s v="Direct"/>
    <n v="938.7199999999998"/>
    <n v="42846.12"/>
    <n v="942.34"/>
    <n v="45261.77"/>
    <n v="0"/>
    <n v="0"/>
    <n v="942.34"/>
    <n v="45261.77"/>
    <n v="42846.12"/>
    <n v="0"/>
    <n v="0"/>
    <n v="2415.6499999999942"/>
    <n v="8844"/>
    <n v="0"/>
    <n v="0"/>
    <n v="0"/>
    <n v="34002"/>
    <n v="0"/>
    <n v="0"/>
    <x v="35"/>
    <x v="0"/>
    <n v="0"/>
    <n v="5.6379667517151941E-2"/>
    <n v="17"/>
    <s v="03. 10-16 Apr"/>
    <m/>
  </r>
  <r>
    <s v="Ranchi"/>
    <s v="10-16 Apr"/>
    <s v="BMC Code :2007"/>
    <x v="89"/>
    <x v="89"/>
    <x v="1"/>
    <s v="Direct"/>
    <n v="619.87"/>
    <n v="28494.720000000005"/>
    <n v="641.7299999999999"/>
    <n v="30496.01"/>
    <n v="0"/>
    <n v="0"/>
    <n v="641.7299999999999"/>
    <n v="30496.01"/>
    <n v="28494.720000000005"/>
    <n v="0"/>
    <n v="0"/>
    <n v="2001.2899999999936"/>
    <n v="0"/>
    <n v="0"/>
    <n v="0"/>
    <n v="0"/>
    <n v="28495"/>
    <n v="0"/>
    <n v="0"/>
    <x v="275"/>
    <x v="0"/>
    <n v="0"/>
    <n v="7.0233713473934589E-2"/>
    <n v="1"/>
    <s v="03. 10-16 Apr"/>
    <m/>
  </r>
  <r>
    <s v="Ranchi"/>
    <s v="10-16 Apr"/>
    <s v="BMC Code :2007"/>
    <x v="90"/>
    <x v="90"/>
    <x v="1"/>
    <s v="Direct"/>
    <n v="577.96999999999991"/>
    <n v="23681.510000000002"/>
    <n v="592.49"/>
    <n v="23510.020000000008"/>
    <n v="0"/>
    <n v="0"/>
    <n v="592.49"/>
    <n v="23510.020000000008"/>
    <n v="23510.020000000008"/>
    <n v="0"/>
    <n v="0"/>
    <n v="0"/>
    <n v="0"/>
    <n v="0"/>
    <n v="0"/>
    <n v="0"/>
    <n v="23508"/>
    <n v="0"/>
    <n v="0"/>
    <x v="276"/>
    <x v="0"/>
    <n v="2"/>
    <n v="-7.2415145824735972E-3"/>
    <n v="18"/>
    <s v="03. 10-16 Apr"/>
    <m/>
  </r>
  <r>
    <s v="Ranchi"/>
    <s v="10-16 Apr"/>
    <s v="BMC Code :2008"/>
    <x v="91"/>
    <x v="91"/>
    <x v="0"/>
    <s v="Direct"/>
    <n v="6406.1800000000021"/>
    <n v="251935.81999999998"/>
    <n v="6406.1800000000012"/>
    <n v="251935.81999999998"/>
    <n v="0"/>
    <n v="0"/>
    <n v="6406.1800000000012"/>
    <n v="251935.81999999998"/>
    <n v="251935.81999999998"/>
    <n v="4111"/>
    <n v="0"/>
    <n v="0"/>
    <n v="0"/>
    <n v="0"/>
    <n v="0"/>
    <n v="0"/>
    <n v="247824"/>
    <n v="0"/>
    <n v="0"/>
    <x v="277"/>
    <x v="0"/>
    <n v="1"/>
    <n v="0"/>
    <n v="9"/>
    <s v="03. 10-16 Apr"/>
    <m/>
  </r>
  <r>
    <s v="Ranchi"/>
    <s v="10-16 Apr"/>
    <s v="BMC Code :2008"/>
    <x v="92"/>
    <x v="92"/>
    <x v="1"/>
    <s v="Direct"/>
    <n v="499.13999999999987"/>
    <n v="18924.579999999998"/>
    <n v="470.06000000000006"/>
    <n v="19189.799999999996"/>
    <n v="0"/>
    <n v="0"/>
    <n v="470.06000000000006"/>
    <n v="19189.799999999996"/>
    <n v="18924.579999999998"/>
    <n v="0"/>
    <n v="0"/>
    <n v="265.21999999999753"/>
    <n v="0"/>
    <n v="0"/>
    <n v="0"/>
    <n v="0"/>
    <n v="18925"/>
    <n v="0"/>
    <n v="0"/>
    <x v="278"/>
    <x v="0"/>
    <n v="0"/>
    <n v="1.4014577866457144E-2"/>
    <n v="19"/>
    <s v="03. 10-16 Apr"/>
    <m/>
  </r>
  <r>
    <s v="Ranchi"/>
    <s v="10-16 Apr"/>
    <s v="BMC Code :2008"/>
    <x v="93"/>
    <x v="93"/>
    <x v="1"/>
    <s v="Direct"/>
    <n v="1227.6200000000001"/>
    <n v="48362.23"/>
    <n v="1242.5499999999997"/>
    <n v="48848.84"/>
    <n v="0"/>
    <n v="0"/>
    <n v="1242.5499999999997"/>
    <n v="48848.84"/>
    <n v="48362.23"/>
    <n v="0"/>
    <n v="0"/>
    <n v="486.60999999999331"/>
    <n v="0"/>
    <n v="0"/>
    <n v="0"/>
    <n v="0"/>
    <n v="48362"/>
    <n v="0"/>
    <n v="0"/>
    <x v="79"/>
    <x v="0"/>
    <n v="0"/>
    <n v="1.0061777548305636E-2"/>
    <n v="32"/>
    <s v="03. 10-16 Apr"/>
    <m/>
  </r>
  <r>
    <s v="Ranchi"/>
    <s v="10-16 Apr"/>
    <s v="BMC Code :2008"/>
    <x v="94"/>
    <x v="94"/>
    <x v="1"/>
    <s v="Direct"/>
    <n v="32.9"/>
    <n v="1391.9199999999998"/>
    <n v="33.36"/>
    <n v="1269.2199999999998"/>
    <n v="0"/>
    <n v="0"/>
    <n v="33.36"/>
    <n v="1269.2199999999998"/>
    <n v="1269.2199999999998"/>
    <n v="0"/>
    <n v="0"/>
    <n v="0"/>
    <n v="0"/>
    <n v="0"/>
    <n v="0"/>
    <n v="0"/>
    <n v="1269"/>
    <n v="0"/>
    <n v="0"/>
    <x v="279"/>
    <x v="0"/>
    <n v="0"/>
    <n v="-8.8151617909075275E-2"/>
    <n v="3"/>
    <s v="03. 10-16 Apr"/>
    <m/>
  </r>
  <r>
    <s v="Ranchi"/>
    <s v="10-16 Apr"/>
    <s v="BMC Code :2008"/>
    <x v="95"/>
    <x v="95"/>
    <x v="1"/>
    <s v="Direct"/>
    <n v="1262.9400000000003"/>
    <n v="48911.55000000001"/>
    <n v="1250.8"/>
    <n v="48908.369999999995"/>
    <n v="0"/>
    <n v="0"/>
    <n v="1250.8"/>
    <n v="48908.369999999995"/>
    <n v="48908.369999999995"/>
    <n v="0"/>
    <n v="0"/>
    <n v="0"/>
    <n v="0"/>
    <n v="0"/>
    <n v="0"/>
    <n v="0"/>
    <n v="48908"/>
    <n v="0"/>
    <n v="0"/>
    <x v="280"/>
    <x v="0"/>
    <n v="0"/>
    <n v="-6.5015318468027327E-5"/>
    <n v="1"/>
    <s v="03. 10-16 Apr"/>
    <m/>
  </r>
  <r>
    <s v="Ranchi"/>
    <s v="10-16 Apr"/>
    <s v="BMC Code :2008"/>
    <x v="96"/>
    <x v="96"/>
    <x v="1"/>
    <s v="Direct"/>
    <n v="3216.88"/>
    <n v="117128.92"/>
    <n v="3097.48"/>
    <n v="119257.42"/>
    <n v="0"/>
    <n v="0"/>
    <n v="3097.48"/>
    <n v="119257.42"/>
    <n v="117128.92"/>
    <n v="0"/>
    <n v="0"/>
    <n v="2128.5"/>
    <n v="0"/>
    <n v="0"/>
    <n v="0"/>
    <n v="0"/>
    <n v="117129"/>
    <n v="0"/>
    <n v="0"/>
    <x v="281"/>
    <x v="0"/>
    <n v="0"/>
    <n v="1.8172284009790238E-2"/>
    <n v="46"/>
    <s v="03. 10-16 Apr"/>
    <m/>
  </r>
  <r>
    <s v="Ranchi"/>
    <s v="10-16 Apr"/>
    <s v="BMC Code :2008"/>
    <x v="97"/>
    <x v="97"/>
    <x v="1"/>
    <s v="Direct"/>
    <n v="737.18000000000018"/>
    <n v="28334.940000000002"/>
    <n v="736.58999999999992"/>
    <n v="28411.83"/>
    <n v="0"/>
    <n v="0"/>
    <n v="736.58999999999992"/>
    <n v="28411.83"/>
    <n v="28334.940000000002"/>
    <n v="0"/>
    <n v="0"/>
    <n v="76.889999999999418"/>
    <n v="0"/>
    <n v="0"/>
    <n v="0"/>
    <n v="0"/>
    <n v="28335"/>
    <n v="0"/>
    <n v="0"/>
    <x v="282"/>
    <x v="0"/>
    <n v="0"/>
    <n v="2.7136108281859573E-3"/>
    <n v="1"/>
    <s v="03. 10-16 Apr"/>
    <m/>
  </r>
  <r>
    <s v="Ranchi"/>
    <s v="10-16 Apr"/>
    <s v="BMC Code :2008"/>
    <x v="98"/>
    <x v="98"/>
    <x v="1"/>
    <s v="Direct"/>
    <n v="607.44000000000005"/>
    <n v="22430.890000000003"/>
    <n v="595.88"/>
    <n v="22408.97"/>
    <n v="0"/>
    <n v="0"/>
    <n v="595.88"/>
    <n v="22408.97"/>
    <n v="22408.97"/>
    <n v="0"/>
    <n v="0"/>
    <n v="0"/>
    <n v="0"/>
    <n v="0"/>
    <n v="0"/>
    <n v="0"/>
    <n v="22408"/>
    <n v="0"/>
    <n v="0"/>
    <x v="283"/>
    <x v="0"/>
    <n v="1"/>
    <n v="-9.7722381947403284E-4"/>
    <n v="3"/>
    <s v="03. 10-16 Apr"/>
    <m/>
  </r>
  <r>
    <s v="Ranchi"/>
    <s v="10-16 Apr"/>
    <s v="BMC Code :2008"/>
    <x v="99"/>
    <x v="99"/>
    <x v="1"/>
    <s v="Direct"/>
    <n v="565.88"/>
    <n v="23325.859999999997"/>
    <n v="566.79000000000008"/>
    <n v="23315.189999999995"/>
    <n v="0"/>
    <n v="0"/>
    <n v="566.79000000000008"/>
    <n v="23315.189999999995"/>
    <n v="23315.189999999995"/>
    <n v="0"/>
    <n v="0"/>
    <n v="0"/>
    <n v="0"/>
    <n v="0"/>
    <n v="0"/>
    <n v="0"/>
    <n v="23316"/>
    <n v="0"/>
    <n v="0"/>
    <x v="284"/>
    <x v="0"/>
    <n v="-1"/>
    <n v="-4.5743222329216988E-4"/>
    <n v="14"/>
    <s v="03. 10-16 Apr"/>
    <m/>
  </r>
  <r>
    <s v="Ranchi"/>
    <s v="10-16 Apr"/>
    <s v="BMC Code :2008"/>
    <x v="100"/>
    <x v="100"/>
    <x v="1"/>
    <s v="Indirect"/>
    <n v="277.58000000000004"/>
    <n v="10002.31"/>
    <n v="0"/>
    <n v="0"/>
    <n v="0"/>
    <n v="0"/>
    <n v="0"/>
    <n v="0"/>
    <n v="10002.31"/>
    <n v="0"/>
    <n v="0"/>
    <n v="0"/>
    <n v="0"/>
    <n v="0"/>
    <n v="0"/>
    <n v="0"/>
    <n v="0"/>
    <n v="0"/>
    <n v="10002.31"/>
    <x v="5"/>
    <x v="0"/>
    <n v="0"/>
    <n v="-1"/>
    <n v="0"/>
    <s v="03. 10-16 Apr"/>
    <m/>
  </r>
  <r>
    <s v="Ranchi"/>
    <s v="10-16 Apr"/>
    <s v="BMC Code :2008"/>
    <x v="101"/>
    <x v="101"/>
    <x v="1"/>
    <s v="Direct"/>
    <n v="492.86"/>
    <n v="19075.079999999998"/>
    <n v="495.68999999999994"/>
    <n v="19147.129999999997"/>
    <n v="0"/>
    <n v="0"/>
    <n v="495.68999999999994"/>
    <n v="19147.129999999997"/>
    <n v="19075.079999999998"/>
    <n v="0"/>
    <n v="0"/>
    <n v="72.049999999999272"/>
    <n v="0"/>
    <n v="0"/>
    <n v="0"/>
    <n v="0"/>
    <n v="19075"/>
    <n v="0"/>
    <n v="0"/>
    <x v="285"/>
    <x v="0"/>
    <n v="0"/>
    <n v="3.7771794404007366E-3"/>
    <n v="1"/>
    <s v="03. 10-16 Apr"/>
    <m/>
  </r>
  <r>
    <s v="Ranchi"/>
    <s v="10-16 Apr"/>
    <s v="BMC Code :2008"/>
    <x v="102"/>
    <x v="102"/>
    <x v="1"/>
    <s v="Direct"/>
    <n v="303.40000000000003"/>
    <n v="11656.27"/>
    <n v="307.43"/>
    <n v="11678.85"/>
    <n v="0"/>
    <n v="0"/>
    <n v="307.43"/>
    <n v="11678.85"/>
    <n v="11656.27"/>
    <n v="0"/>
    <n v="0"/>
    <n v="22.579999999999927"/>
    <n v="0"/>
    <n v="0"/>
    <n v="0"/>
    <n v="0"/>
    <n v="11656"/>
    <n v="0"/>
    <n v="0"/>
    <x v="286"/>
    <x v="0"/>
    <n v="0"/>
    <n v="1.9371548531391196E-3"/>
    <n v="1"/>
    <s v="03. 10-16 Apr"/>
    <m/>
  </r>
  <r>
    <s v="Ranchi"/>
    <s v="10-16 Apr"/>
    <s v="BMC Code :2008"/>
    <x v="103"/>
    <x v="103"/>
    <x v="1"/>
    <s v="Direct"/>
    <n v="405.36000000000007"/>
    <n v="16008.460000000001"/>
    <n v="391.16"/>
    <n v="15976.94"/>
    <n v="0"/>
    <n v="0"/>
    <n v="391.16"/>
    <n v="15976.94"/>
    <n v="15976.94"/>
    <n v="0"/>
    <n v="0"/>
    <n v="0"/>
    <n v="0"/>
    <n v="0"/>
    <n v="0"/>
    <n v="0"/>
    <n v="15978"/>
    <n v="0"/>
    <n v="0"/>
    <x v="287"/>
    <x v="0"/>
    <n v="-1"/>
    <n v="-1.9689589129747919E-3"/>
    <n v="8"/>
    <s v="03. 10-16 Apr"/>
    <m/>
  </r>
  <r>
    <s v="Ranchi"/>
    <s v="10-16 Apr"/>
    <s v="BMC Code :2008"/>
    <x v="104"/>
    <x v="104"/>
    <x v="1"/>
    <s v="Direct"/>
    <n v="178.70000000000002"/>
    <n v="7509.0599999999995"/>
    <n v="204.9"/>
    <n v="8395.33"/>
    <n v="0"/>
    <n v="0"/>
    <n v="204.9"/>
    <n v="8395.33"/>
    <n v="7509.0599999999995"/>
    <n v="0"/>
    <n v="0"/>
    <n v="886.27000000000044"/>
    <n v="0"/>
    <n v="0"/>
    <n v="0"/>
    <n v="0"/>
    <n v="7509"/>
    <n v="0"/>
    <n v="0"/>
    <x v="288"/>
    <x v="0"/>
    <n v="0"/>
    <n v="0.11802675701086428"/>
    <n v="4"/>
    <s v="03. 10-16 Apr"/>
    <m/>
  </r>
  <r>
    <s v="Ranchi"/>
    <s v="10-16 Apr"/>
    <s v="BMC Code :2008"/>
    <x v="105"/>
    <x v="105"/>
    <x v="1"/>
    <s v="Direct"/>
    <n v="165.45999999999995"/>
    <n v="6645.5500000000011"/>
    <n v="148.55000000000001"/>
    <n v="5844.95"/>
    <n v="20.11"/>
    <n v="859.81999999999994"/>
    <n v="168.66000000000003"/>
    <n v="6704.7699999999995"/>
    <n v="6645.5500000000011"/>
    <n v="0"/>
    <n v="0"/>
    <n v="59.219999999998436"/>
    <n v="0"/>
    <n v="0"/>
    <n v="0"/>
    <n v="0"/>
    <n v="5786"/>
    <n v="860"/>
    <n v="0"/>
    <x v="289"/>
    <x v="0"/>
    <n v="0"/>
    <n v="8.9112263093345818E-3"/>
    <n v="2"/>
    <s v="03. 10-16 Apr"/>
    <m/>
  </r>
  <r>
    <s v="Ranchi"/>
    <s v="10-16 Apr"/>
    <s v="BMC Code :2008"/>
    <x v="106"/>
    <x v="106"/>
    <x v="1"/>
    <s v="Direct"/>
    <n v="847.46"/>
    <n v="34409.51"/>
    <n v="835.26999999999987"/>
    <n v="34484.629999999997"/>
    <n v="0"/>
    <n v="0"/>
    <n v="835.26999999999987"/>
    <n v="34484.629999999997"/>
    <n v="34409.51"/>
    <n v="0"/>
    <n v="0"/>
    <n v="75.119999999995343"/>
    <n v="0"/>
    <n v="0"/>
    <n v="0"/>
    <n v="0"/>
    <n v="34409"/>
    <n v="0"/>
    <n v="0"/>
    <x v="290"/>
    <x v="0"/>
    <n v="1"/>
    <n v="2.1831173998117189E-3"/>
    <n v="3"/>
    <s v="03. 10-16 Apr"/>
    <m/>
  </r>
  <r>
    <s v="Ranchi"/>
    <s v="10-16 Apr"/>
    <s v="BMC Code :2008"/>
    <x v="107"/>
    <x v="107"/>
    <x v="2"/>
    <s v="Indirect"/>
    <n v="508.54000000000008"/>
    <n v="20663.62"/>
    <n v="0"/>
    <n v="0"/>
    <n v="0"/>
    <n v="0"/>
    <n v="0"/>
    <n v="0"/>
    <n v="20663.62"/>
    <n v="0"/>
    <n v="0"/>
    <n v="0"/>
    <n v="0"/>
    <n v="0"/>
    <n v="0"/>
    <n v="0"/>
    <n v="0"/>
    <n v="0"/>
    <n v="20663.62"/>
    <x v="5"/>
    <x v="0"/>
    <n v="0"/>
    <n v="-1"/>
    <n v="0"/>
    <s v="03. 10-16 Apr"/>
    <m/>
  </r>
  <r>
    <s v="Ranchi"/>
    <s v="10-16 Apr"/>
    <s v="BMC Code :2008"/>
    <x v="108"/>
    <x v="108"/>
    <x v="1"/>
    <s v="Direct"/>
    <n v="293.8"/>
    <n v="11789.57"/>
    <n v="257.19"/>
    <n v="12481.189999999999"/>
    <n v="0"/>
    <n v="0"/>
    <n v="257.19"/>
    <n v="12481.189999999999"/>
    <n v="11789.57"/>
    <n v="0"/>
    <n v="0"/>
    <n v="691.61999999999898"/>
    <n v="0"/>
    <n v="0"/>
    <n v="0"/>
    <n v="0"/>
    <n v="11790"/>
    <n v="0"/>
    <n v="0"/>
    <x v="291"/>
    <x v="0"/>
    <n v="0"/>
    <n v="5.866371716695342E-2"/>
    <n v="8"/>
    <s v="03. 10-16 Apr"/>
    <m/>
  </r>
  <r>
    <s v="Ranchi"/>
    <s v="10-16 Apr"/>
    <s v="BMC Code :2008"/>
    <x v="109"/>
    <x v="109"/>
    <x v="1"/>
    <s v="Direct"/>
    <n v="552.19999999999993"/>
    <n v="20754.289999999997"/>
    <n v="555.73"/>
    <n v="20365.090000000004"/>
    <n v="0"/>
    <n v="0"/>
    <n v="555.73"/>
    <n v="20365.090000000004"/>
    <n v="20365.090000000004"/>
    <n v="0"/>
    <n v="0"/>
    <n v="0"/>
    <n v="0"/>
    <n v="0"/>
    <n v="0"/>
    <n v="0"/>
    <n v="20365"/>
    <n v="0"/>
    <n v="0"/>
    <x v="292"/>
    <x v="0"/>
    <n v="0"/>
    <n v="-1.8752749431562993E-2"/>
    <n v="1"/>
    <s v="03. 10-16 Apr"/>
    <m/>
  </r>
  <r>
    <s v="Ranchi"/>
    <s v="10-16 Apr"/>
    <s v="BMC Code :2008"/>
    <x v="110"/>
    <x v="110"/>
    <x v="1"/>
    <s v="Direct"/>
    <n v="487.52"/>
    <n v="19175.36"/>
    <n v="768.6"/>
    <n v="30801.15"/>
    <n v="0"/>
    <n v="0"/>
    <n v="768.6"/>
    <n v="30801.15"/>
    <n v="19175.36"/>
    <n v="0"/>
    <n v="0"/>
    <n v="11625.79"/>
    <n v="0"/>
    <n v="0"/>
    <n v="0"/>
    <n v="0"/>
    <n v="19175"/>
    <n v="0"/>
    <n v="0"/>
    <x v="293"/>
    <x v="0"/>
    <n v="0"/>
    <n v="0.60628796538891583"/>
    <n v="6"/>
    <s v="03. 10-16 Apr"/>
    <m/>
  </r>
  <r>
    <s v="Ranchi"/>
    <s v="10-16 Apr"/>
    <s v="BMC Code :2008"/>
    <x v="111"/>
    <x v="111"/>
    <x v="1"/>
    <s v="Direct"/>
    <n v="80.839999999999989"/>
    <n v="3129.73"/>
    <n v="77.88"/>
    <n v="3090.84"/>
    <n v="0"/>
    <n v="0"/>
    <n v="77.88"/>
    <n v="3090.84"/>
    <n v="3090.84"/>
    <n v="0"/>
    <n v="0"/>
    <n v="0"/>
    <n v="0"/>
    <n v="0"/>
    <n v="0"/>
    <n v="0"/>
    <n v="3091"/>
    <n v="0"/>
    <n v="0"/>
    <x v="294"/>
    <x v="0"/>
    <n v="0"/>
    <n v="-1.2425992018480787E-2"/>
    <n v="1"/>
    <s v="03. 10-16 Apr"/>
    <m/>
  </r>
  <r>
    <s v="Ranchi"/>
    <s v="10-16 Apr"/>
    <s v="BMC Code :2008"/>
    <x v="112"/>
    <x v="112"/>
    <x v="2"/>
    <s v="Indirect"/>
    <n v="127.19999999999999"/>
    <n v="5345.57"/>
    <n v="0"/>
    <n v="0"/>
    <n v="0"/>
    <n v="0"/>
    <n v="0"/>
    <n v="0"/>
    <n v="5345.57"/>
    <n v="0"/>
    <n v="0"/>
    <n v="0"/>
    <n v="0"/>
    <n v="0"/>
    <n v="0"/>
    <n v="0"/>
    <n v="0"/>
    <n v="0"/>
    <n v="5345.57"/>
    <x v="5"/>
    <x v="0"/>
    <n v="0"/>
    <n v="-1"/>
    <n v="0"/>
    <s v="03. 10-16 Apr"/>
    <m/>
  </r>
  <r>
    <s v="Ranchi"/>
    <s v="10-16 Apr"/>
    <s v="BMC Code :2008"/>
    <x v="113"/>
    <x v="113"/>
    <x v="2"/>
    <s v="Indirect"/>
    <n v="387.09999999999997"/>
    <n v="15172.58"/>
    <n v="0"/>
    <n v="0"/>
    <n v="0"/>
    <n v="0"/>
    <n v="0"/>
    <n v="0"/>
    <n v="15172.58"/>
    <n v="0"/>
    <n v="0"/>
    <n v="0"/>
    <n v="0"/>
    <n v="0"/>
    <n v="0"/>
    <n v="0"/>
    <n v="0"/>
    <n v="0"/>
    <n v="15172.58"/>
    <x v="5"/>
    <x v="0"/>
    <n v="0"/>
    <n v="-1"/>
    <n v="0"/>
    <s v="03. 10-16 Apr"/>
    <m/>
  </r>
  <r>
    <s v="Ranchi"/>
    <s v="10-16 Apr"/>
    <s v="BMC Code :2008"/>
    <x v="114"/>
    <x v="114"/>
    <x v="1"/>
    <s v="Direct"/>
    <n v="114.37999999999998"/>
    <n v="4426.1899999999996"/>
    <n v="116.3"/>
    <n v="4256.8"/>
    <n v="0"/>
    <n v="0"/>
    <n v="116.3"/>
    <n v="4256.8"/>
    <n v="4256.8"/>
    <n v="0"/>
    <n v="0"/>
    <n v="0"/>
    <n v="0"/>
    <n v="0"/>
    <n v="0"/>
    <n v="0"/>
    <n v="4256"/>
    <n v="0"/>
    <n v="0"/>
    <x v="295"/>
    <x v="0"/>
    <n v="1"/>
    <n v="-3.8269934187190206E-2"/>
    <n v="5"/>
    <s v="03. 10-16 Apr"/>
    <m/>
  </r>
  <r>
    <s v="Ranchi"/>
    <s v="10-16 Apr"/>
    <s v="BMC Code :2009"/>
    <x v="115"/>
    <x v="115"/>
    <x v="0"/>
    <s v="Direct"/>
    <n v="7958.36"/>
    <n v="310468.55000000005"/>
    <n v="7958.3600000000006"/>
    <n v="310468.55"/>
    <n v="0"/>
    <n v="0"/>
    <n v="7958.3600000000006"/>
    <n v="310468.55"/>
    <n v="310468.55"/>
    <n v="0"/>
    <n v="0"/>
    <n v="0"/>
    <n v="0"/>
    <n v="0"/>
    <n v="0"/>
    <n v="0"/>
    <n v="310468"/>
    <n v="0"/>
    <n v="0"/>
    <x v="296"/>
    <x v="0"/>
    <n v="1"/>
    <n v="-1.8748327620774279E-16"/>
    <n v="7"/>
    <s v="03. 10-16 Apr"/>
    <m/>
  </r>
  <r>
    <s v="Ranchi"/>
    <s v="10-16 Apr"/>
    <s v="BMC Code :2009"/>
    <x v="116"/>
    <x v="116"/>
    <x v="1"/>
    <s v="Direct"/>
    <n v="359.28"/>
    <n v="13732.57"/>
    <n v="362.61"/>
    <n v="13293.19"/>
    <n v="0"/>
    <n v="0"/>
    <n v="362.61"/>
    <n v="13293.19"/>
    <n v="13293.19"/>
    <n v="0"/>
    <n v="0"/>
    <n v="0"/>
    <n v="0"/>
    <n v="0"/>
    <n v="0"/>
    <n v="0"/>
    <n v="13293"/>
    <n v="0"/>
    <n v="0"/>
    <x v="297"/>
    <x v="0"/>
    <n v="0"/>
    <n v="-3.1995467709248833E-2"/>
    <n v="11"/>
    <s v="03. 10-16 Apr"/>
    <m/>
  </r>
  <r>
    <s v="Ranchi"/>
    <s v="10-16 Apr"/>
    <s v="BMC Code :2009"/>
    <x v="118"/>
    <x v="118"/>
    <x v="1"/>
    <s v="Direct"/>
    <n v="660.52999999999986"/>
    <n v="26010.28"/>
    <n v="640.44000000000005"/>
    <n v="26106.36"/>
    <n v="0"/>
    <n v="0"/>
    <n v="640.44000000000005"/>
    <n v="26106.36"/>
    <n v="26010.28"/>
    <n v="0"/>
    <n v="0"/>
    <n v="96.080000000001746"/>
    <n v="0"/>
    <n v="0"/>
    <n v="0"/>
    <n v="0"/>
    <n v="26010"/>
    <n v="0"/>
    <n v="0"/>
    <x v="50"/>
    <x v="0"/>
    <n v="0"/>
    <n v="3.6939240946272686E-3"/>
    <n v="21"/>
    <s v="03. 10-16 Apr"/>
    <m/>
  </r>
  <r>
    <s v="Ranchi"/>
    <s v="10-16 Apr"/>
    <s v="BMC Code :2009"/>
    <x v="119"/>
    <x v="119"/>
    <x v="2"/>
    <s v="Indirect"/>
    <n v="293"/>
    <n v="10993.5"/>
    <n v="0"/>
    <n v="0"/>
    <n v="0"/>
    <n v="0"/>
    <n v="0"/>
    <n v="0"/>
    <n v="10993.5"/>
    <n v="0"/>
    <n v="0"/>
    <n v="0"/>
    <n v="0"/>
    <n v="0"/>
    <n v="0"/>
    <n v="0"/>
    <n v="0"/>
    <n v="0"/>
    <n v="10993.5"/>
    <x v="5"/>
    <x v="0"/>
    <n v="0"/>
    <n v="-1"/>
    <n v="0"/>
    <s v="03. 10-16 Apr"/>
    <m/>
  </r>
  <r>
    <s v="Ranchi"/>
    <s v="10-16 Apr"/>
    <s v="BMC Code :2009"/>
    <x v="120"/>
    <x v="120"/>
    <x v="1"/>
    <s v="Direct"/>
    <n v="2018.66"/>
    <n v="82840.959999999992"/>
    <n v="1972.3199999999997"/>
    <n v="82825.94"/>
    <n v="0"/>
    <n v="0"/>
    <n v="1972.3199999999997"/>
    <n v="82825.94"/>
    <n v="82825.94"/>
    <n v="0"/>
    <n v="0"/>
    <n v="0"/>
    <n v="0"/>
    <n v="0"/>
    <n v="0"/>
    <n v="0"/>
    <n v="82826"/>
    <n v="0"/>
    <n v="0"/>
    <x v="298"/>
    <x v="0"/>
    <n v="0"/>
    <n v="-1.8131127403629225E-4"/>
    <n v="8"/>
    <s v="03. 10-16 Apr"/>
    <m/>
  </r>
  <r>
    <s v="Ranchi"/>
    <s v="10-16 Apr"/>
    <s v="BMC Code :2009"/>
    <x v="121"/>
    <x v="121"/>
    <x v="2"/>
    <s v="Indirect"/>
    <n v="412.77"/>
    <n v="15548.659999999998"/>
    <n v="0"/>
    <n v="0"/>
    <n v="0"/>
    <n v="0"/>
    <n v="0"/>
    <n v="0"/>
    <n v="15548.659999999998"/>
    <n v="0"/>
    <n v="0"/>
    <n v="0"/>
    <n v="0"/>
    <n v="0"/>
    <n v="0"/>
    <n v="0"/>
    <n v="0"/>
    <n v="0"/>
    <n v="15548.659999999998"/>
    <x v="5"/>
    <x v="0"/>
    <n v="0"/>
    <n v="-1"/>
    <n v="0"/>
    <s v="03. 10-16 Apr"/>
    <m/>
  </r>
  <r>
    <s v="Ranchi"/>
    <s v="10-16 Apr"/>
    <s v="BMC Code :2009"/>
    <x v="122"/>
    <x v="122"/>
    <x v="1"/>
    <s v="Direct"/>
    <n v="695.4"/>
    <n v="25315.270000000004"/>
    <n v="623.74"/>
    <n v="25178.720000000001"/>
    <n v="0"/>
    <n v="0"/>
    <n v="623.74"/>
    <n v="25178.720000000001"/>
    <n v="25178.720000000001"/>
    <n v="0"/>
    <n v="0"/>
    <n v="0"/>
    <n v="3750"/>
    <n v="0"/>
    <n v="0"/>
    <n v="0"/>
    <n v="21428"/>
    <n v="0"/>
    <n v="0"/>
    <x v="299"/>
    <x v="0"/>
    <n v="1"/>
    <n v="-5.3939776269422719E-3"/>
    <n v="5"/>
    <s v="03. 10-16 Apr"/>
    <m/>
  </r>
  <r>
    <s v="Ranchi"/>
    <s v="10-16 Apr"/>
    <s v="BMC Code :2009"/>
    <x v="123"/>
    <x v="123"/>
    <x v="1"/>
    <s v="Direct"/>
    <n v="209.26000000000002"/>
    <n v="8825.6999999999989"/>
    <n v="205.07"/>
    <n v="8851.0500000000029"/>
    <n v="0"/>
    <n v="0"/>
    <n v="205.07"/>
    <n v="8851.0500000000029"/>
    <n v="8825.6999999999989"/>
    <n v="0"/>
    <n v="0"/>
    <n v="25.350000000004002"/>
    <n v="0"/>
    <n v="0"/>
    <n v="0"/>
    <n v="0"/>
    <n v="8826"/>
    <n v="0"/>
    <n v="0"/>
    <x v="300"/>
    <x v="0"/>
    <n v="0"/>
    <n v="2.8722934158201623E-3"/>
    <n v="4"/>
    <s v="03. 10-16 Apr"/>
    <m/>
  </r>
  <r>
    <s v="Ranchi"/>
    <s v="10-16 Apr"/>
    <s v="BMC Code :2009"/>
    <x v="124"/>
    <x v="124"/>
    <x v="1"/>
    <s v="Direct"/>
    <n v="647.73"/>
    <n v="24858.26"/>
    <n v="641.44000000000005"/>
    <n v="24838.399999999998"/>
    <n v="0"/>
    <n v="0"/>
    <n v="641.44000000000005"/>
    <n v="24838.399999999998"/>
    <n v="24838.399999999998"/>
    <n v="0"/>
    <n v="0"/>
    <n v="0"/>
    <n v="0"/>
    <n v="0"/>
    <n v="0"/>
    <n v="0"/>
    <n v="24839"/>
    <n v="0"/>
    <n v="0"/>
    <x v="301"/>
    <x v="0"/>
    <n v="-1"/>
    <n v="-7.9892961132438812E-4"/>
    <n v="6"/>
    <s v="03. 10-16 Apr"/>
    <m/>
  </r>
  <r>
    <s v="Ranchi"/>
    <s v="10-16 Apr"/>
    <s v="BMC Code :2009"/>
    <x v="125"/>
    <x v="125"/>
    <x v="1"/>
    <s v="Direct"/>
    <n v="1465.7800000000002"/>
    <n v="56050.079999999994"/>
    <n v="1455.37"/>
    <n v="56683.619999999988"/>
    <n v="0"/>
    <n v="0"/>
    <n v="1455.37"/>
    <n v="56683.619999999988"/>
    <n v="56050.079999999994"/>
    <n v="0"/>
    <n v="0"/>
    <n v="633.5399999999936"/>
    <n v="0"/>
    <n v="0"/>
    <n v="0"/>
    <n v="0"/>
    <n v="56050"/>
    <n v="0"/>
    <n v="0"/>
    <x v="302"/>
    <x v="0"/>
    <n v="0"/>
    <n v="1.130310607942029E-2"/>
    <n v="23"/>
    <s v="03. 10-16 Apr"/>
    <m/>
  </r>
  <r>
    <s v="Ranchi"/>
    <s v="10-16 Apr"/>
    <s v="BMC Code :2009"/>
    <x v="126"/>
    <x v="126"/>
    <x v="1"/>
    <s v="Direct"/>
    <n v="418.04000000000008"/>
    <n v="17040.509999999998"/>
    <n v="413.96"/>
    <n v="16712.599999999999"/>
    <n v="0"/>
    <n v="0"/>
    <n v="413.96"/>
    <n v="16712.599999999999"/>
    <n v="16712.599999999999"/>
    <n v="0"/>
    <n v="0"/>
    <n v="0"/>
    <n v="1737"/>
    <n v="0"/>
    <n v="0"/>
    <n v="0"/>
    <n v="14976"/>
    <n v="0"/>
    <n v="0"/>
    <x v="303"/>
    <x v="0"/>
    <n v="0"/>
    <n v="-1.924296866701759E-2"/>
    <n v="14"/>
    <s v="03. 10-16 Apr"/>
    <m/>
  </r>
  <r>
    <s v="Ranchi"/>
    <s v="10-16 Apr"/>
    <s v="BMC Code :2009"/>
    <x v="127"/>
    <x v="127"/>
    <x v="1"/>
    <s v="Direct"/>
    <n v="512.90999999999985"/>
    <n v="20032.41"/>
    <n v="514.15"/>
    <n v="20271.499999999996"/>
    <n v="0"/>
    <n v="0"/>
    <n v="514.15"/>
    <n v="20271.499999999996"/>
    <n v="20032.41"/>
    <n v="0"/>
    <n v="0"/>
    <n v="239.08999999999651"/>
    <n v="2500"/>
    <n v="0"/>
    <n v="0"/>
    <n v="0"/>
    <n v="17532"/>
    <n v="0"/>
    <n v="0"/>
    <x v="304"/>
    <x v="0"/>
    <n v="0"/>
    <n v="1.1935159074719244E-2"/>
    <n v="2"/>
    <s v="03. 10-16 Apr"/>
    <m/>
  </r>
  <r>
    <s v="Ranchi"/>
    <s v="10-16 Apr"/>
    <s v="BMC Code :2009"/>
    <x v="128"/>
    <x v="128"/>
    <x v="1"/>
    <s v="Indirect"/>
    <n v="136.5"/>
    <n v="4749.3100000000013"/>
    <n v="0"/>
    <n v="0"/>
    <n v="0"/>
    <n v="0"/>
    <n v="0"/>
    <n v="0"/>
    <n v="4749.3100000000013"/>
    <n v="0"/>
    <n v="0"/>
    <n v="0"/>
    <n v="0"/>
    <n v="0"/>
    <n v="0"/>
    <n v="0"/>
    <n v="0"/>
    <n v="0"/>
    <n v="4749.3100000000013"/>
    <x v="5"/>
    <x v="0"/>
    <n v="0"/>
    <n v="-1"/>
    <n v="0"/>
    <s v="03. 10-16 Apr"/>
    <m/>
  </r>
  <r>
    <s v="Ranchi"/>
    <s v="10-16 Apr"/>
    <s v="BMC Code :2009"/>
    <x v="129"/>
    <x v="129"/>
    <x v="2"/>
    <s v="Indirect"/>
    <n v="125.47"/>
    <n v="4545.6200000000008"/>
    <n v="0"/>
    <n v="0"/>
    <n v="0"/>
    <n v="0"/>
    <n v="0"/>
    <n v="0"/>
    <n v="4545.6200000000008"/>
    <n v="0"/>
    <n v="0"/>
    <n v="0"/>
    <n v="0"/>
    <n v="0"/>
    <n v="0"/>
    <n v="0"/>
    <n v="0"/>
    <n v="0"/>
    <n v="4545.6200000000008"/>
    <x v="5"/>
    <x v="0"/>
    <n v="0"/>
    <n v="-1"/>
    <n v="0"/>
    <s v="03. 10-16 Apr"/>
    <m/>
  </r>
  <r>
    <s v="Ranchi"/>
    <s v="10-16 Apr"/>
    <s v="BMC Code :2009"/>
    <x v="130"/>
    <x v="130"/>
    <x v="1"/>
    <s v="Direct"/>
    <n v="950.97"/>
    <n v="36142.219999999994"/>
    <n v="878.74"/>
    <n v="35969.409999999996"/>
    <n v="0"/>
    <n v="0"/>
    <n v="878.74"/>
    <n v="35969.409999999996"/>
    <n v="35969.409999999996"/>
    <n v="0"/>
    <n v="0"/>
    <n v="0"/>
    <n v="5000"/>
    <n v="0"/>
    <n v="0"/>
    <n v="0"/>
    <n v="30969"/>
    <n v="0"/>
    <n v="0"/>
    <x v="305"/>
    <x v="1"/>
    <n v="0"/>
    <n v="-4.7813886363371619E-3"/>
    <n v="2"/>
    <s v="03. 10-16 Apr"/>
    <s v="CF OS&gt;15 Day's"/>
  </r>
  <r>
    <s v="Ranchi"/>
    <s v="10-16 Apr"/>
    <s v="BMC Code :2009"/>
    <x v="131"/>
    <x v="131"/>
    <x v="1"/>
    <s v="Direct"/>
    <n v="119.14999999999998"/>
    <n v="4613.0700000000006"/>
    <n v="111.96000000000001"/>
    <n v="4602.7999999999993"/>
    <n v="0"/>
    <n v="0"/>
    <n v="111.96000000000001"/>
    <n v="4602.7999999999993"/>
    <n v="4602.7999999999993"/>
    <n v="0"/>
    <n v="0"/>
    <n v="0"/>
    <n v="0"/>
    <n v="0"/>
    <n v="0"/>
    <n v="0"/>
    <n v="4602"/>
    <n v="0"/>
    <n v="0"/>
    <x v="306"/>
    <x v="0"/>
    <n v="1"/>
    <n v="-2.2262831476655121E-3"/>
    <n v="3"/>
    <s v="03. 10-16 Apr"/>
    <m/>
  </r>
  <r>
    <s v="Ranchi"/>
    <s v="10-16 Apr"/>
    <s v="BMC Code :2009"/>
    <x v="132"/>
    <x v="132"/>
    <x v="1"/>
    <s v="Direct"/>
    <n v="321.23999999999995"/>
    <n v="12610.96"/>
    <n v="438.15000000000003"/>
    <n v="18088.580000000002"/>
    <n v="0"/>
    <n v="0"/>
    <n v="438.15000000000003"/>
    <n v="18088.580000000002"/>
    <n v="12610.96"/>
    <n v="0"/>
    <n v="0"/>
    <n v="5477.6200000000026"/>
    <n v="0"/>
    <n v="0"/>
    <n v="0"/>
    <n v="0"/>
    <n v="12611"/>
    <n v="0"/>
    <n v="0"/>
    <x v="307"/>
    <x v="0"/>
    <n v="0"/>
    <n v="0.43435392706027159"/>
    <n v="1"/>
    <s v="03. 10-16 Apr"/>
    <m/>
  </r>
  <r>
    <s v="Ranchi"/>
    <s v="10-16 Apr"/>
    <s v="BMC Code :2009"/>
    <x v="133"/>
    <x v="133"/>
    <x v="1"/>
    <s v="Direct"/>
    <n v="1022.8800000000001"/>
    <n v="42006.739999999991"/>
    <n v="990.49999999999989"/>
    <n v="42525.770000000011"/>
    <n v="0"/>
    <n v="0"/>
    <n v="990.49999999999989"/>
    <n v="42525.770000000011"/>
    <n v="42006.739999999991"/>
    <n v="0"/>
    <n v="0"/>
    <n v="519.03000000002066"/>
    <n v="35"/>
    <n v="0"/>
    <n v="0"/>
    <n v="0"/>
    <n v="41971"/>
    <n v="0"/>
    <n v="0"/>
    <x v="308"/>
    <x v="0"/>
    <n v="1"/>
    <n v="1.2355874319216887E-2"/>
    <n v="2"/>
    <s v="03. 10-16 Apr"/>
    <m/>
  </r>
  <r>
    <s v="Ranchi"/>
    <s v="10-16 Apr"/>
    <s v="BMC Code :2009"/>
    <x v="134"/>
    <x v="134"/>
    <x v="2"/>
    <s v="Indirect"/>
    <n v="325.91000000000008"/>
    <n v="12996.77"/>
    <n v="0"/>
    <n v="0"/>
    <n v="0"/>
    <n v="0"/>
    <n v="0"/>
    <n v="0"/>
    <n v="12996.77"/>
    <n v="0"/>
    <n v="0"/>
    <n v="0"/>
    <n v="0"/>
    <n v="0"/>
    <n v="0"/>
    <n v="0"/>
    <n v="0"/>
    <n v="0"/>
    <n v="12996.77"/>
    <x v="5"/>
    <x v="0"/>
    <n v="0"/>
    <n v="-1"/>
    <n v="0"/>
    <s v="03. 10-16 Apr"/>
    <m/>
  </r>
  <r>
    <s v="Ranchi"/>
    <s v="10-16 Apr"/>
    <s v="BMC Code :2009"/>
    <x v="135"/>
    <x v="135"/>
    <x v="1"/>
    <s v="Direct"/>
    <n v="346.12"/>
    <n v="13528.43"/>
    <n v="338.75"/>
    <n v="13616.099999999999"/>
    <n v="0"/>
    <n v="0"/>
    <n v="338.75"/>
    <n v="13616.099999999999"/>
    <n v="13528.43"/>
    <n v="0"/>
    <n v="0"/>
    <n v="87.669999999998254"/>
    <n v="0"/>
    <n v="0"/>
    <n v="0"/>
    <n v="0"/>
    <n v="13528"/>
    <n v="0"/>
    <n v="0"/>
    <x v="309"/>
    <x v="0"/>
    <n v="0"/>
    <n v="6.4804267753167406E-3"/>
    <n v="6"/>
    <s v="03. 10-16 Apr"/>
    <m/>
  </r>
  <r>
    <s v="Ranchi"/>
    <s v="17-23 Apr"/>
    <s v="BMC Code :2001"/>
    <x v="0"/>
    <x v="0"/>
    <x v="0"/>
    <s v="Direct"/>
    <n v="7068.29"/>
    <n v="288956.21999999997"/>
    <n v="7068.2900000000009"/>
    <n v="288956.21999999997"/>
    <n v="0"/>
    <n v="0"/>
    <n v="7068.2900000000009"/>
    <n v="288956.21999999997"/>
    <n v="288956.21999999997"/>
    <n v="9089"/>
    <n v="0"/>
    <n v="0"/>
    <n v="126000"/>
    <n v="0"/>
    <n v="0"/>
    <n v="0"/>
    <n v="153866"/>
    <n v="0"/>
    <n v="0"/>
    <x v="310"/>
    <x v="0"/>
    <n v="1"/>
    <n v="0"/>
    <n v="19"/>
    <s v="04. 17-23 Apr"/>
    <m/>
  </r>
  <r>
    <s v="Ranchi"/>
    <s v="17-23 Apr"/>
    <s v="BMC Code :2001"/>
    <x v="1"/>
    <x v="1"/>
    <x v="1"/>
    <s v="Direct"/>
    <n v="464.42"/>
    <n v="17280.489999999998"/>
    <n v="450.64000000000004"/>
    <n v="17259.97"/>
    <n v="0"/>
    <n v="0"/>
    <n v="450.64000000000004"/>
    <n v="17259.97"/>
    <n v="17259.97"/>
    <n v="0"/>
    <n v="0"/>
    <n v="0"/>
    <n v="12500"/>
    <n v="0"/>
    <n v="0"/>
    <n v="0"/>
    <n v="4761"/>
    <n v="0"/>
    <n v="0"/>
    <x v="311"/>
    <x v="0"/>
    <n v="-1"/>
    <n v="-1.1874663276328855E-3"/>
    <n v="7"/>
    <s v="04. 17-23 Apr"/>
    <m/>
  </r>
  <r>
    <s v="Ranchi"/>
    <s v="17-23 Apr"/>
    <s v="BMC Code :2001"/>
    <x v="2"/>
    <x v="2"/>
    <x v="1"/>
    <s v="Direct"/>
    <n v="1045.2199999999998"/>
    <n v="39123.300000000003"/>
    <n v="996.13000000000011"/>
    <n v="39046.409999999996"/>
    <n v="0"/>
    <n v="0"/>
    <n v="996.13000000000011"/>
    <n v="39046.409999999996"/>
    <n v="39046.409999999996"/>
    <n v="0"/>
    <n v="0"/>
    <n v="0"/>
    <n v="0"/>
    <n v="0"/>
    <n v="0"/>
    <n v="0"/>
    <n v="39045"/>
    <n v="0"/>
    <n v="0"/>
    <x v="312"/>
    <x v="0"/>
    <n v="1"/>
    <n v="-1.9653250109271632E-3"/>
    <n v="19"/>
    <s v="04. 17-23 Apr"/>
    <m/>
  </r>
  <r>
    <s v="Ranchi"/>
    <s v="17-23 Apr"/>
    <s v="BMC Code :2001"/>
    <x v="3"/>
    <x v="3"/>
    <x v="1"/>
    <s v="Direct"/>
    <n v="1956.62"/>
    <n v="69861.58"/>
    <n v="2008.3399999999997"/>
    <n v="74161.610000000015"/>
    <n v="0"/>
    <n v="0"/>
    <n v="2008.3399999999997"/>
    <n v="74161.610000000015"/>
    <n v="69861.58"/>
    <n v="0"/>
    <n v="0"/>
    <n v="4300.0300000000134"/>
    <n v="12500"/>
    <n v="0"/>
    <n v="0"/>
    <n v="0"/>
    <n v="57361"/>
    <n v="0"/>
    <n v="0"/>
    <x v="313"/>
    <x v="1"/>
    <n v="1"/>
    <n v="6.155071213677122E-2"/>
    <n v="19"/>
    <s v="04. 17-23 Apr"/>
    <s v="Letter not received"/>
  </r>
  <r>
    <s v="Ranchi"/>
    <s v="17-23 Apr"/>
    <s v="BMC Code :2001"/>
    <x v="4"/>
    <x v="4"/>
    <x v="1"/>
    <s v="Direct"/>
    <n v="390.40999999999997"/>
    <n v="16097.15"/>
    <n v="371.62"/>
    <n v="15048.469999999998"/>
    <n v="0"/>
    <n v="0"/>
    <n v="371.62"/>
    <n v="15048.469999999998"/>
    <n v="15048.469999999998"/>
    <n v="0"/>
    <n v="0"/>
    <n v="0"/>
    <n v="0"/>
    <n v="0"/>
    <n v="0"/>
    <n v="0"/>
    <n v="15048"/>
    <n v="0"/>
    <n v="0"/>
    <x v="314"/>
    <x v="0"/>
    <n v="0"/>
    <n v="-6.5146935948289117E-2"/>
    <n v="5"/>
    <s v="04. 17-23 Apr"/>
    <m/>
  </r>
  <r>
    <s v="Ranchi"/>
    <s v="17-23 Apr"/>
    <s v="BMC Code :2001"/>
    <x v="5"/>
    <x v="5"/>
    <x v="2"/>
    <s v="Indirect"/>
    <n v="116.62000000000002"/>
    <n v="3462.62"/>
    <n v="0"/>
    <n v="0"/>
    <n v="0"/>
    <n v="0"/>
    <n v="0"/>
    <n v="0"/>
    <n v="3462.62"/>
    <n v="0"/>
    <n v="0"/>
    <n v="0"/>
    <n v="0"/>
    <n v="0"/>
    <n v="0"/>
    <n v="0"/>
    <n v="0"/>
    <n v="0"/>
    <n v="3462.62"/>
    <x v="5"/>
    <x v="0"/>
    <n v="0"/>
    <n v="-1"/>
    <n v="0"/>
    <s v="04. 17-23 Apr"/>
    <m/>
  </r>
  <r>
    <s v="Ranchi"/>
    <s v="17-23 Apr"/>
    <s v="BMC Code :2001"/>
    <x v="6"/>
    <x v="6"/>
    <x v="1"/>
    <s v="Direct"/>
    <n v="2824.6799999999994"/>
    <n v="111128.89"/>
    <n v="2747.4299999999994"/>
    <n v="110999.30999999995"/>
    <n v="0"/>
    <n v="0"/>
    <n v="2747.4299999999994"/>
    <n v="110999.30999999995"/>
    <n v="110999.30999999995"/>
    <n v="0"/>
    <n v="0"/>
    <n v="0"/>
    <n v="2000"/>
    <n v="0"/>
    <n v="0"/>
    <n v="0"/>
    <n v="108998"/>
    <n v="0"/>
    <n v="0"/>
    <x v="315"/>
    <x v="0"/>
    <n v="1"/>
    <n v="-1.1660334229923956E-3"/>
    <n v="49"/>
    <s v="04. 17-23 Apr"/>
    <s v="CF OS&gt;15 Day's"/>
  </r>
  <r>
    <s v="Ranchi"/>
    <s v="17-23 Apr"/>
    <s v="BMC Code :2001"/>
    <x v="7"/>
    <x v="7"/>
    <x v="1"/>
    <s v="Direct"/>
    <n v="231.98000000000002"/>
    <n v="8586.7699999999986"/>
    <n v="266.03000000000003"/>
    <n v="10603.42"/>
    <n v="0"/>
    <n v="0"/>
    <n v="266.03000000000003"/>
    <n v="10603.42"/>
    <n v="8586.7699999999986"/>
    <n v="0"/>
    <n v="0"/>
    <n v="2016.6500000000015"/>
    <n v="0"/>
    <n v="0"/>
    <n v="0"/>
    <n v="0"/>
    <n v="8587"/>
    <n v="0"/>
    <n v="0"/>
    <x v="316"/>
    <x v="0"/>
    <n v="0"/>
    <n v="0.23485548116462904"/>
    <n v="14"/>
    <s v="04. 17-23 Apr"/>
    <s v="CF OS&gt;15 Day's Deduction done Not maping "/>
  </r>
  <r>
    <s v="Ranchi"/>
    <s v="17-23 Apr"/>
    <s v="BMC Code :2001"/>
    <x v="8"/>
    <x v="8"/>
    <x v="1"/>
    <s v="Direct"/>
    <n v="1064.58"/>
    <n v="39229.18"/>
    <n v="1105.81"/>
    <n v="41090.12000000001"/>
    <n v="0"/>
    <n v="0"/>
    <n v="1105.81"/>
    <n v="41090.12000000001"/>
    <n v="39229.18"/>
    <n v="0"/>
    <n v="0"/>
    <n v="1860.9400000000096"/>
    <n v="0"/>
    <n v="0"/>
    <n v="0"/>
    <n v="0"/>
    <n v="39229"/>
    <n v="0"/>
    <n v="0"/>
    <x v="317"/>
    <x v="0"/>
    <n v="0"/>
    <n v="4.7437647179982084E-2"/>
    <n v="21"/>
    <s v="04. 17-23 Apr"/>
    <m/>
  </r>
  <r>
    <s v="Ranchi"/>
    <s v="17-23 Apr"/>
    <s v="BMC Code :2001"/>
    <x v="9"/>
    <x v="9"/>
    <x v="1"/>
    <s v="Direct"/>
    <n v="380.21999999999997"/>
    <n v="15376.859999999999"/>
    <n v="377.96000000000004"/>
    <n v="15373.609999999999"/>
    <n v="0"/>
    <n v="0"/>
    <n v="377.96000000000004"/>
    <n v="15373.609999999999"/>
    <n v="15373.609999999999"/>
    <n v="0"/>
    <n v="0"/>
    <n v="0"/>
    <n v="0"/>
    <n v="0"/>
    <n v="0"/>
    <n v="0"/>
    <n v="15375"/>
    <n v="0"/>
    <n v="0"/>
    <x v="318"/>
    <x v="0"/>
    <n v="-1"/>
    <n v="-2.1135654483425096E-4"/>
    <n v="14"/>
    <s v="04. 17-23 Apr"/>
    <m/>
  </r>
  <r>
    <s v="Ranchi"/>
    <s v="17-23 Apr"/>
    <s v="BMC Code :2001"/>
    <x v="10"/>
    <x v="10"/>
    <x v="1"/>
    <s v="Direct"/>
    <n v="648.49999999999989"/>
    <n v="24133.789999999997"/>
    <n v="606.72"/>
    <n v="24108.059999999998"/>
    <n v="0"/>
    <n v="0"/>
    <n v="606.72"/>
    <n v="24108.059999999998"/>
    <n v="24108.059999999998"/>
    <n v="0"/>
    <n v="0"/>
    <n v="0"/>
    <n v="0"/>
    <n v="0"/>
    <n v="0"/>
    <n v="0"/>
    <n v="24108"/>
    <n v="0"/>
    <n v="0"/>
    <x v="319"/>
    <x v="0"/>
    <n v="0"/>
    <n v="-1.0661400467974391E-3"/>
    <n v="14"/>
    <s v="04. 17-23 Apr"/>
    <m/>
  </r>
  <r>
    <s v="Ranchi"/>
    <s v="17-23 Apr"/>
    <s v="BMC Code :2001"/>
    <x v="11"/>
    <x v="11"/>
    <x v="1"/>
    <s v="Direct"/>
    <n v="334.92"/>
    <n v="13673.6"/>
    <n v="337.18"/>
    <n v="13625.84"/>
    <n v="0"/>
    <n v="0"/>
    <n v="337.18"/>
    <n v="13625.84"/>
    <n v="13625.84"/>
    <n v="0"/>
    <n v="0"/>
    <n v="0"/>
    <n v="0"/>
    <n v="0"/>
    <n v="0"/>
    <n v="0"/>
    <n v="13625"/>
    <n v="0"/>
    <n v="0"/>
    <x v="320"/>
    <x v="0"/>
    <n v="1"/>
    <n v="-3.4928621577346285E-3"/>
    <n v="3"/>
    <s v="04. 17-23 Apr"/>
    <m/>
  </r>
  <r>
    <s v="Ranchi"/>
    <s v="17-23 Apr"/>
    <s v="BMC Code :2001"/>
    <x v="12"/>
    <x v="12"/>
    <x v="1"/>
    <s v="Direct"/>
    <n v="254.26"/>
    <n v="9396.5499999999993"/>
    <n v="244.41999999999996"/>
    <n v="9579.5200000000023"/>
    <n v="0"/>
    <n v="0"/>
    <n v="244.41999999999996"/>
    <n v="9579.5200000000023"/>
    <n v="9396.5499999999993"/>
    <n v="0"/>
    <n v="0"/>
    <n v="182.97000000000298"/>
    <n v="0"/>
    <n v="0"/>
    <n v="0"/>
    <n v="0"/>
    <n v="9397"/>
    <n v="0"/>
    <n v="0"/>
    <x v="321"/>
    <x v="0"/>
    <n v="0"/>
    <n v="1.9472040270099453E-2"/>
    <n v="2"/>
    <s v="04. 17-23 Apr"/>
    <m/>
  </r>
  <r>
    <s v="Ranchi"/>
    <s v="17-23 Apr"/>
    <s v="BMC Code :2001"/>
    <x v="13"/>
    <x v="13"/>
    <x v="1"/>
    <s v="Direct"/>
    <n v="105.79999999999998"/>
    <n v="3787.4100000000003"/>
    <n v="124.17"/>
    <n v="3738.76"/>
    <n v="0"/>
    <n v="0"/>
    <n v="124.17"/>
    <n v="3738.76"/>
    <n v="3738.76"/>
    <n v="0"/>
    <n v="0"/>
    <n v="0"/>
    <n v="0"/>
    <n v="0"/>
    <n v="0"/>
    <n v="0"/>
    <n v="3739"/>
    <n v="0"/>
    <n v="0"/>
    <x v="322"/>
    <x v="0"/>
    <n v="0"/>
    <n v="-1.2845189720679854E-2"/>
    <n v="2"/>
    <s v="04. 17-23 Apr"/>
    <m/>
  </r>
  <r>
    <s v="Ranchi"/>
    <s v="17-23 Apr"/>
    <s v="BMC Code :2001"/>
    <x v="14"/>
    <x v="14"/>
    <x v="1"/>
    <s v="Indirect"/>
    <n v="404.13"/>
    <n v="14593.02"/>
    <n v="0"/>
    <n v="0"/>
    <n v="0"/>
    <n v="0"/>
    <n v="0"/>
    <n v="0"/>
    <n v="14593.02"/>
    <n v="0"/>
    <n v="0"/>
    <n v="0"/>
    <n v="0"/>
    <n v="0"/>
    <n v="0"/>
    <n v="0"/>
    <n v="0"/>
    <n v="0"/>
    <n v="14593.02"/>
    <x v="5"/>
    <x v="0"/>
    <n v="0"/>
    <n v="-1"/>
    <n v="0"/>
    <s v="04. 17-23 Apr"/>
    <m/>
  </r>
  <r>
    <s v="Ranchi"/>
    <s v="17-23 Apr"/>
    <s v="BMC Code :2001"/>
    <x v="15"/>
    <x v="15"/>
    <x v="1"/>
    <s v="Direct"/>
    <n v="316.18"/>
    <n v="11559.420000000004"/>
    <n v="322.14999999999998"/>
    <n v="11820.85"/>
    <n v="0"/>
    <n v="0"/>
    <n v="322.14999999999998"/>
    <n v="11820.85"/>
    <n v="11559.420000000004"/>
    <n v="0"/>
    <n v="0"/>
    <n v="261.42999999999665"/>
    <n v="0"/>
    <n v="0"/>
    <n v="0"/>
    <n v="0"/>
    <n v="11559"/>
    <n v="0"/>
    <n v="0"/>
    <x v="323"/>
    <x v="0"/>
    <n v="0"/>
    <n v="2.2616186625280209E-2"/>
    <n v="1"/>
    <s v="04. 17-23 Apr"/>
    <m/>
  </r>
  <r>
    <s v="Ranchi"/>
    <s v="17-23 Apr"/>
    <s v="BMC Code :2001"/>
    <x v="16"/>
    <x v="16"/>
    <x v="1"/>
    <s v="Direct"/>
    <n v="770.96000000000015"/>
    <n v="28888.52"/>
    <n v="778"/>
    <n v="28960.539999999997"/>
    <n v="0"/>
    <n v="0"/>
    <n v="778"/>
    <n v="28960.539999999997"/>
    <n v="28888.52"/>
    <n v="0"/>
    <n v="0"/>
    <n v="72.019999999996799"/>
    <n v="0"/>
    <n v="0"/>
    <n v="0"/>
    <n v="0"/>
    <n v="28888"/>
    <n v="0"/>
    <n v="0"/>
    <x v="185"/>
    <x v="0"/>
    <n v="1"/>
    <n v="2.4930318340986939E-3"/>
    <n v="9"/>
    <s v="04. 17-23 Apr"/>
    <m/>
  </r>
  <r>
    <s v="Ranchi"/>
    <s v="17-23 Apr"/>
    <s v="BMC Code :2001"/>
    <x v="17"/>
    <x v="17"/>
    <x v="1"/>
    <s v="Direct"/>
    <n v="108.86000000000001"/>
    <n v="4197.8500000000004"/>
    <n v="104.46"/>
    <n v="4689.2199999999993"/>
    <n v="0"/>
    <n v="0"/>
    <n v="104.46"/>
    <n v="4689.2199999999993"/>
    <n v="4197.8500000000004"/>
    <n v="0"/>
    <n v="0"/>
    <n v="491.36999999999898"/>
    <n v="0"/>
    <n v="0"/>
    <n v="0"/>
    <n v="0"/>
    <n v="4198"/>
    <n v="0"/>
    <n v="0"/>
    <x v="324"/>
    <x v="0"/>
    <n v="0"/>
    <n v="0.11705277701680597"/>
    <n v="5"/>
    <s v="04. 17-23 Apr"/>
    <m/>
  </r>
  <r>
    <s v="Ranchi"/>
    <s v="17-23 Apr"/>
    <s v="BMC Code :2001"/>
    <x v="18"/>
    <x v="18"/>
    <x v="1"/>
    <s v="Direct"/>
    <n v="598.31999999999994"/>
    <n v="23220.33"/>
    <n v="577.92999999999995"/>
    <n v="23134.629999999994"/>
    <n v="0"/>
    <n v="0"/>
    <n v="577.92999999999995"/>
    <n v="23134.629999999994"/>
    <n v="23134.629999999994"/>
    <n v="0"/>
    <n v="0"/>
    <n v="0"/>
    <n v="0"/>
    <n v="0"/>
    <n v="0"/>
    <n v="0"/>
    <n v="23136"/>
    <n v="0"/>
    <n v="0"/>
    <x v="325"/>
    <x v="0"/>
    <n v="-1"/>
    <n v="-3.6907313548088247E-3"/>
    <n v="24"/>
    <s v="04. 17-23 Apr"/>
    <m/>
  </r>
  <r>
    <s v="Ranchi"/>
    <s v="17-23 Apr"/>
    <s v="BMC Code :2001"/>
    <x v="19"/>
    <x v="19"/>
    <x v="1"/>
    <s v="Direct"/>
    <n v="765.28000000000009"/>
    <n v="28285.120000000003"/>
    <n v="764.46000000000015"/>
    <n v="28160.730000000003"/>
    <n v="0"/>
    <n v="0"/>
    <n v="764.46000000000015"/>
    <n v="28160.730000000003"/>
    <n v="28160.730000000003"/>
    <n v="0"/>
    <n v="0"/>
    <n v="0"/>
    <n v="0"/>
    <n v="0"/>
    <n v="0"/>
    <n v="0"/>
    <n v="28158"/>
    <n v="0"/>
    <n v="0"/>
    <x v="326"/>
    <x v="0"/>
    <n v="3"/>
    <n v="-4.3977186591394844E-3"/>
    <n v="24"/>
    <s v="04. 17-23 Apr"/>
    <m/>
  </r>
  <r>
    <s v="Ranchi"/>
    <s v="17-23 Apr"/>
    <s v="BMC Code :2001"/>
    <x v="136"/>
    <x v="136"/>
    <x v="2"/>
    <s v="Indirect"/>
    <n v="3.9"/>
    <n v="142.31"/>
    <n v="0"/>
    <n v="0"/>
    <n v="0"/>
    <n v="0"/>
    <n v="0"/>
    <n v="0"/>
    <n v="142.31"/>
    <n v="0"/>
    <n v="0"/>
    <n v="0"/>
    <n v="0"/>
    <n v="0"/>
    <n v="0"/>
    <n v="0"/>
    <n v="0"/>
    <n v="0"/>
    <n v="142.31"/>
    <x v="5"/>
    <x v="0"/>
    <n v="0"/>
    <n v="-1"/>
    <n v="0"/>
    <s v="04. 17-23 Apr"/>
    <m/>
  </r>
  <r>
    <s v="Ranchi"/>
    <s v="17-23 Apr"/>
    <s v="BMC Code :2001"/>
    <x v="20"/>
    <x v="20"/>
    <x v="1"/>
    <s v="Direct"/>
    <n v="1300.44"/>
    <n v="47453.079999999994"/>
    <n v="1259.01"/>
    <n v="47152.549999999996"/>
    <n v="0"/>
    <n v="0"/>
    <n v="1259.01"/>
    <n v="47152.549999999996"/>
    <n v="47152.549999999996"/>
    <n v="0"/>
    <n v="0"/>
    <n v="0"/>
    <n v="0"/>
    <n v="0"/>
    <n v="0"/>
    <n v="0"/>
    <n v="47151"/>
    <n v="0"/>
    <n v="0"/>
    <x v="327"/>
    <x v="0"/>
    <n v="2"/>
    <n v="-6.3332032399161207E-3"/>
    <n v="16"/>
    <s v="04. 17-23 Apr"/>
    <m/>
  </r>
  <r>
    <s v="Ranchi"/>
    <s v="17-23 Apr"/>
    <s v="BMC Code :2009"/>
    <x v="21"/>
    <x v="21"/>
    <x v="1"/>
    <s v="Direct"/>
    <n v="1640.33"/>
    <n v="62935.12999999999"/>
    <n v="1580.3600000000001"/>
    <n v="63143.750000000007"/>
    <n v="0"/>
    <n v="0"/>
    <n v="1580.3600000000001"/>
    <n v="63143.750000000007"/>
    <n v="62935.12999999999"/>
    <n v="0"/>
    <n v="0"/>
    <n v="208.62000000001717"/>
    <n v="665"/>
    <n v="0"/>
    <n v="0"/>
    <n v="0"/>
    <n v="62270"/>
    <n v="0"/>
    <n v="0"/>
    <x v="328"/>
    <x v="0"/>
    <n v="0"/>
    <n v="3.3148418061584558E-3"/>
    <n v="43"/>
    <s v="04. 17-23 Apr"/>
    <m/>
  </r>
  <r>
    <s v="Ranchi"/>
    <s v="17-23 Apr"/>
    <s v="BMC Code :2009"/>
    <x v="22"/>
    <x v="22"/>
    <x v="1"/>
    <s v="Direct"/>
    <n v="1131.68"/>
    <n v="42148.23"/>
    <n v="1179.5999999999999"/>
    <n v="46262.86"/>
    <n v="0"/>
    <n v="0"/>
    <n v="1179.5999999999999"/>
    <n v="46262.86"/>
    <n v="42148.23"/>
    <n v="0"/>
    <n v="0"/>
    <n v="4114.6299999999974"/>
    <n v="0"/>
    <n v="0"/>
    <n v="0"/>
    <n v="0"/>
    <n v="42148"/>
    <n v="0"/>
    <n v="0"/>
    <x v="79"/>
    <x v="0"/>
    <n v="0"/>
    <n v="9.7622842050543931E-2"/>
    <n v="11"/>
    <s v="04. 17-23 Apr"/>
    <m/>
  </r>
  <r>
    <s v="Ranchi"/>
    <s v="17-23 Apr"/>
    <s v="BMC Code :2001"/>
    <x v="23"/>
    <x v="23"/>
    <x v="1"/>
    <s v="Direct"/>
    <n v="722.22"/>
    <n v="27593.1"/>
    <n v="731.13"/>
    <n v="27818.869999999995"/>
    <n v="0"/>
    <n v="0"/>
    <n v="731.13"/>
    <n v="27818.869999999995"/>
    <n v="27593.1"/>
    <n v="0"/>
    <n v="0"/>
    <n v="225.7699999999968"/>
    <n v="0"/>
    <n v="0"/>
    <n v="0"/>
    <n v="0"/>
    <n v="27593"/>
    <n v="0"/>
    <n v="0"/>
    <x v="329"/>
    <x v="0"/>
    <n v="0"/>
    <n v="8.1821179932663173E-3"/>
    <n v="15"/>
    <s v="04. 17-23 Apr"/>
    <m/>
  </r>
  <r>
    <s v="Ranchi"/>
    <s v="17-23 Apr"/>
    <s v="BMC Code :2001"/>
    <x v="24"/>
    <x v="24"/>
    <x v="2"/>
    <s v="Indirect"/>
    <n v="276.04000000000002"/>
    <n v="9623.3399999999983"/>
    <n v="0"/>
    <n v="0"/>
    <n v="0"/>
    <n v="0"/>
    <n v="0"/>
    <n v="0"/>
    <n v="9623.3399999999983"/>
    <n v="0"/>
    <n v="0"/>
    <n v="0"/>
    <n v="0"/>
    <n v="0"/>
    <n v="0"/>
    <n v="0"/>
    <n v="0"/>
    <n v="0"/>
    <n v="9623.3399999999983"/>
    <x v="5"/>
    <x v="0"/>
    <n v="0"/>
    <n v="-1"/>
    <n v="0"/>
    <s v="04. 17-23 Apr"/>
    <m/>
  </r>
  <r>
    <s v="Ranchi"/>
    <s v="17-23 Apr"/>
    <s v="BMC Code :2001"/>
    <x v="25"/>
    <x v="25"/>
    <x v="1"/>
    <s v="Direct"/>
    <n v="159.16"/>
    <n v="5827.2000000000016"/>
    <n v="137.5"/>
    <n v="5674.47"/>
    <n v="0"/>
    <n v="0"/>
    <n v="137.5"/>
    <n v="5674.47"/>
    <n v="5674.47"/>
    <n v="0"/>
    <n v="0"/>
    <n v="0"/>
    <n v="0"/>
    <n v="0"/>
    <n v="0"/>
    <n v="0"/>
    <n v="5674"/>
    <n v="0"/>
    <n v="0"/>
    <x v="330"/>
    <x v="0"/>
    <n v="0"/>
    <n v="-2.6209843492586721E-2"/>
    <n v="2"/>
    <s v="04. 17-23 Apr"/>
    <m/>
  </r>
  <r>
    <s v="Ranchi"/>
    <s v="17-23 Apr"/>
    <s v="BMC Code :2001"/>
    <x v="26"/>
    <x v="26"/>
    <x v="2"/>
    <s v="Indirect"/>
    <n v="150.94999999999999"/>
    <n v="4930.21"/>
    <n v="0"/>
    <n v="0"/>
    <n v="0"/>
    <n v="0"/>
    <n v="0"/>
    <n v="0"/>
    <n v="4930.21"/>
    <n v="0"/>
    <n v="0"/>
    <n v="0"/>
    <n v="0"/>
    <n v="0"/>
    <n v="0"/>
    <n v="0"/>
    <n v="0"/>
    <n v="0"/>
    <n v="4930.21"/>
    <x v="5"/>
    <x v="0"/>
    <n v="0"/>
    <n v="-1"/>
    <n v="0"/>
    <s v="04. 17-23 Apr"/>
    <m/>
  </r>
  <r>
    <s v="Ranchi"/>
    <s v="17-23 Apr"/>
    <s v="BMC Code :2001"/>
    <x v="27"/>
    <x v="27"/>
    <x v="1"/>
    <s v="Direct"/>
    <n v="255.5"/>
    <n v="9928.6099999999988"/>
    <n v="254.62"/>
    <n v="10094.51"/>
    <n v="0"/>
    <n v="0"/>
    <n v="254.62"/>
    <n v="10094.51"/>
    <n v="9928.6099999999988"/>
    <n v="0"/>
    <n v="0"/>
    <n v="165.90000000000146"/>
    <n v="0"/>
    <n v="0"/>
    <n v="0"/>
    <n v="0"/>
    <n v="9929"/>
    <n v="0"/>
    <n v="0"/>
    <x v="331"/>
    <x v="0"/>
    <n v="0"/>
    <n v="1.6709287604206577E-2"/>
    <n v="3"/>
    <s v="04. 17-23 Apr"/>
    <m/>
  </r>
  <r>
    <s v="Ranchi"/>
    <s v="17-23 Apr"/>
    <s v="BMC Code :2001"/>
    <x v="28"/>
    <x v="28"/>
    <x v="1"/>
    <s v="Direct"/>
    <n v="175.75"/>
    <n v="7032.0499999999993"/>
    <n v="181.69"/>
    <n v="6998.28"/>
    <n v="0"/>
    <n v="0"/>
    <n v="181.69"/>
    <n v="6998.28"/>
    <n v="6998.28"/>
    <n v="0"/>
    <n v="0"/>
    <n v="0"/>
    <n v="0"/>
    <n v="0"/>
    <n v="0"/>
    <n v="0"/>
    <n v="6998"/>
    <n v="0"/>
    <n v="0"/>
    <x v="332"/>
    <x v="0"/>
    <n v="0"/>
    <n v="-4.8022980496440623E-3"/>
    <n v="8"/>
    <s v="04. 17-23 Apr"/>
    <m/>
  </r>
  <r>
    <s v="Ranchi"/>
    <s v="17-23 Apr"/>
    <s v="BMC Code :2002"/>
    <x v="29"/>
    <x v="29"/>
    <x v="0"/>
    <s v="Direct"/>
    <n v="5766.2"/>
    <n v="233113.88"/>
    <n v="5766.2000000000007"/>
    <n v="233113.88"/>
    <n v="0"/>
    <n v="0"/>
    <n v="5766.2000000000007"/>
    <n v="233113.88"/>
    <n v="233113.88"/>
    <n v="27428"/>
    <n v="0"/>
    <n v="0"/>
    <n v="0"/>
    <n v="0"/>
    <n v="0"/>
    <n v="0"/>
    <n v="205684"/>
    <n v="0"/>
    <n v="0"/>
    <x v="333"/>
    <x v="0"/>
    <n v="2"/>
    <n v="0"/>
    <n v="79"/>
    <s v="04. 17-23 Apr"/>
    <m/>
  </r>
  <r>
    <s v="Ranchi"/>
    <s v="17-23 Apr"/>
    <s v="BMC Code :2002"/>
    <x v="30"/>
    <x v="30"/>
    <x v="1"/>
    <s v="Direct"/>
    <n v="1929.6500000000003"/>
    <n v="72198.289999999979"/>
    <n v="1757.9100000000005"/>
    <n v="72139.039999999979"/>
    <n v="0"/>
    <n v="0"/>
    <n v="1757.9100000000005"/>
    <n v="72139.039999999979"/>
    <n v="72139.039999999979"/>
    <n v="0"/>
    <n v="0"/>
    <n v="0"/>
    <n v="0"/>
    <n v="0"/>
    <n v="0"/>
    <n v="0"/>
    <n v="72138"/>
    <n v="0"/>
    <n v="0"/>
    <x v="334"/>
    <x v="0"/>
    <n v="1"/>
    <n v="-8.2065655571620906E-4"/>
    <n v="27"/>
    <s v="04. 17-23 Apr"/>
    <m/>
  </r>
  <r>
    <s v="Ranchi"/>
    <s v="17-23 Apr"/>
    <s v="BMC Code :2002"/>
    <x v="31"/>
    <x v="31"/>
    <x v="1"/>
    <s v="Direct"/>
    <n v="1452.5"/>
    <n v="54523.700000000004"/>
    <n v="1435.5199999999998"/>
    <n v="56834.789999999994"/>
    <n v="0"/>
    <n v="0"/>
    <n v="1435.5199999999998"/>
    <n v="56834.789999999994"/>
    <n v="54523.700000000004"/>
    <n v="0"/>
    <n v="0"/>
    <n v="2311.0899999999892"/>
    <n v="6250"/>
    <n v="0"/>
    <n v="0"/>
    <n v="0"/>
    <n v="48274"/>
    <n v="0"/>
    <n v="0"/>
    <x v="335"/>
    <x v="0"/>
    <n v="0"/>
    <n v="4.2386888637418026E-2"/>
    <n v="8"/>
    <s v="04. 17-23 Apr"/>
    <m/>
  </r>
  <r>
    <s v="Ranchi"/>
    <s v="17-23 Apr"/>
    <s v="BMC Code :2002"/>
    <x v="32"/>
    <x v="32"/>
    <x v="1"/>
    <s v="Direct"/>
    <n v="214.64000000000001"/>
    <n v="8362.4399999999987"/>
    <n v="217.3"/>
    <n v="8359.1899999999987"/>
    <n v="0"/>
    <n v="0"/>
    <n v="217.3"/>
    <n v="8359.1899999999987"/>
    <n v="8359.1899999999987"/>
    <n v="0"/>
    <n v="0"/>
    <n v="0"/>
    <n v="0"/>
    <n v="0"/>
    <n v="0"/>
    <n v="0"/>
    <n v="8359"/>
    <n v="0"/>
    <n v="0"/>
    <x v="336"/>
    <x v="0"/>
    <n v="0"/>
    <n v="-3.8864254930379177E-4"/>
    <n v="8"/>
    <s v="04. 17-23 Apr"/>
    <m/>
  </r>
  <r>
    <s v="Ranchi"/>
    <s v="17-23 Apr"/>
    <s v="BMC Code :2002"/>
    <x v="33"/>
    <x v="33"/>
    <x v="1"/>
    <s v="Direct"/>
    <n v="604.18999999999994"/>
    <n v="23124.260000000002"/>
    <n v="618.12000000000012"/>
    <n v="23118.829999999998"/>
    <n v="0"/>
    <n v="0"/>
    <n v="618.12000000000012"/>
    <n v="23118.829999999998"/>
    <n v="23118.829999999998"/>
    <n v="0"/>
    <n v="0"/>
    <n v="0"/>
    <n v="0"/>
    <n v="0"/>
    <n v="0"/>
    <n v="0"/>
    <n v="23117"/>
    <n v="0"/>
    <n v="0"/>
    <x v="337"/>
    <x v="0"/>
    <n v="2"/>
    <n v="-2.348183249973806E-4"/>
    <n v="21"/>
    <s v="04. 17-23 Apr"/>
    <m/>
  </r>
  <r>
    <s v="Ranchi"/>
    <s v="17-23 Apr"/>
    <s v="BMC Code :2002"/>
    <x v="34"/>
    <x v="34"/>
    <x v="1"/>
    <s v="Direct"/>
    <n v="1824.0000000000002"/>
    <n v="67882.930000000008"/>
    <n v="1862.0000000000002"/>
    <n v="70766.930000000008"/>
    <n v="0"/>
    <n v="0"/>
    <n v="1862.0000000000002"/>
    <n v="70766.930000000008"/>
    <n v="67882.930000000008"/>
    <n v="0"/>
    <n v="0"/>
    <n v="2884"/>
    <n v="0"/>
    <n v="0"/>
    <n v="0"/>
    <n v="0"/>
    <n v="67883"/>
    <n v="0"/>
    <n v="0"/>
    <x v="338"/>
    <x v="0"/>
    <n v="0"/>
    <n v="4.2484907472320359E-2"/>
    <n v="2"/>
    <s v="04. 17-23 Apr"/>
    <m/>
  </r>
  <r>
    <s v="Ranchi"/>
    <s v="17-23 Apr"/>
    <s v="BMC Code :2002"/>
    <x v="35"/>
    <x v="35"/>
    <x v="1"/>
    <s v="Direct"/>
    <n v="1165.3999999999999"/>
    <n v="46679.87"/>
    <n v="1074.0900000000001"/>
    <n v="46611.170000000006"/>
    <n v="0"/>
    <n v="0"/>
    <n v="1074.0900000000001"/>
    <n v="46611.170000000006"/>
    <n v="46611.170000000006"/>
    <n v="0"/>
    <n v="0"/>
    <n v="0"/>
    <n v="0"/>
    <n v="0"/>
    <n v="0"/>
    <n v="0"/>
    <n v="46611"/>
    <n v="0"/>
    <n v="0"/>
    <x v="339"/>
    <x v="0"/>
    <n v="0"/>
    <n v="-1.4717264636768929E-3"/>
    <n v="38"/>
    <s v="04. 17-23 Apr"/>
    <m/>
  </r>
  <r>
    <s v="Ranchi"/>
    <s v="17-23 Apr"/>
    <s v="BMC Code :2002"/>
    <x v="36"/>
    <x v="36"/>
    <x v="1"/>
    <s v="Direct"/>
    <n v="502.3"/>
    <n v="19295.82"/>
    <n v="495.34"/>
    <n v="19550.690000000002"/>
    <n v="0"/>
    <n v="0"/>
    <n v="495.34"/>
    <n v="19550.690000000002"/>
    <n v="19295.82"/>
    <n v="0"/>
    <n v="0"/>
    <n v="254.87000000000262"/>
    <n v="0"/>
    <n v="0"/>
    <n v="0"/>
    <n v="0"/>
    <n v="19296"/>
    <n v="0"/>
    <n v="0"/>
    <x v="340"/>
    <x v="0"/>
    <n v="0"/>
    <n v="1.3208560195938945E-2"/>
    <n v="12"/>
    <s v="04. 17-23 Apr"/>
    <m/>
  </r>
  <r>
    <s v="Ranchi"/>
    <s v="17-23 Apr"/>
    <s v="BMC Code :2002"/>
    <x v="37"/>
    <x v="37"/>
    <x v="1"/>
    <s v="Direct"/>
    <n v="877.81000000000006"/>
    <n v="33812.49"/>
    <n v="896.18000000000006"/>
    <n v="33809"/>
    <n v="0"/>
    <n v="0"/>
    <n v="896.18000000000006"/>
    <n v="33809"/>
    <n v="33809"/>
    <n v="0"/>
    <n v="0"/>
    <n v="0"/>
    <n v="0"/>
    <n v="0"/>
    <n v="0"/>
    <n v="0"/>
    <n v="33807"/>
    <n v="0"/>
    <n v="0"/>
    <x v="341"/>
    <x v="0"/>
    <n v="2"/>
    <n v="-1.0321629669976873E-4"/>
    <n v="22"/>
    <s v="04. 17-23 Apr"/>
    <m/>
  </r>
  <r>
    <s v="Ranchi"/>
    <s v="17-23 Apr"/>
    <s v="BMC Code :2002"/>
    <x v="38"/>
    <x v="38"/>
    <x v="2"/>
    <s v="Indirect"/>
    <n v="497.40000000000003"/>
    <n v="18618.210000000003"/>
    <n v="0"/>
    <n v="0"/>
    <n v="0"/>
    <n v="0"/>
    <n v="0"/>
    <n v="0"/>
    <n v="18618.210000000003"/>
    <n v="0"/>
    <n v="0"/>
    <n v="0"/>
    <n v="0"/>
    <n v="0"/>
    <n v="0"/>
    <n v="0"/>
    <n v="0"/>
    <n v="0"/>
    <n v="18618.210000000003"/>
    <x v="5"/>
    <x v="0"/>
    <n v="0"/>
    <n v="-1"/>
    <n v="0"/>
    <s v="04. 17-23 Apr"/>
    <m/>
  </r>
  <r>
    <s v="Ranchi"/>
    <s v="17-23 Apr"/>
    <s v="BMC Code :2002"/>
    <x v="39"/>
    <x v="39"/>
    <x v="1"/>
    <s v="Direct"/>
    <n v="1124.4999999999998"/>
    <n v="42706.8"/>
    <n v="1162.6200000000001"/>
    <n v="42678.5"/>
    <n v="0"/>
    <n v="0"/>
    <n v="1162.6200000000001"/>
    <n v="42678.5"/>
    <n v="42678.5"/>
    <n v="0"/>
    <n v="0"/>
    <n v="0"/>
    <n v="0"/>
    <n v="0"/>
    <n v="0"/>
    <n v="0"/>
    <n v="42678"/>
    <n v="0"/>
    <n v="0"/>
    <x v="342"/>
    <x v="0"/>
    <n v="1"/>
    <n v="-6.626579373777223E-4"/>
    <n v="13"/>
    <s v="04. 17-23 Apr"/>
    <m/>
  </r>
  <r>
    <s v="Ranchi"/>
    <s v="17-23 Apr"/>
    <s v="BMC Code :2002"/>
    <x v="40"/>
    <x v="40"/>
    <x v="1"/>
    <s v="Direct"/>
    <n v="1735.5"/>
    <n v="64650.69"/>
    <n v="1703.8300000000002"/>
    <n v="64971.89"/>
    <n v="0"/>
    <n v="0"/>
    <n v="1703.8300000000002"/>
    <n v="64971.89"/>
    <n v="64650.69"/>
    <n v="0"/>
    <n v="0"/>
    <n v="321.19999999999709"/>
    <n v="0"/>
    <n v="0"/>
    <n v="0"/>
    <n v="0"/>
    <n v="64651"/>
    <n v="0"/>
    <n v="0"/>
    <x v="143"/>
    <x v="0"/>
    <n v="0"/>
    <n v="4.9682377713214983E-3"/>
    <n v="30"/>
    <s v="04. 17-23 Apr"/>
    <m/>
  </r>
  <r>
    <s v="Ranchi"/>
    <s v="17-23 Apr"/>
    <s v="BMC Code :2002"/>
    <x v="41"/>
    <x v="41"/>
    <x v="1"/>
    <s v="Indirect"/>
    <n v="447"/>
    <n v="16649.339999999997"/>
    <n v="0"/>
    <n v="0"/>
    <n v="0"/>
    <n v="0"/>
    <n v="0"/>
    <n v="0"/>
    <n v="16649.339999999997"/>
    <n v="0"/>
    <n v="0"/>
    <n v="0"/>
    <n v="0"/>
    <n v="0"/>
    <n v="0"/>
    <n v="0"/>
    <n v="0"/>
    <n v="0"/>
    <n v="16649.339999999997"/>
    <x v="5"/>
    <x v="0"/>
    <n v="0"/>
    <n v="-1"/>
    <n v="0"/>
    <s v="04. 17-23 Apr"/>
    <m/>
  </r>
  <r>
    <s v="Ranchi"/>
    <s v="17-23 Apr"/>
    <s v="BMC Code :2002"/>
    <x v="42"/>
    <x v="42"/>
    <x v="2"/>
    <s v="Indirect"/>
    <n v="130.70000000000002"/>
    <n v="4839.8200000000006"/>
    <n v="0"/>
    <n v="0"/>
    <n v="0"/>
    <n v="0"/>
    <n v="0"/>
    <n v="0"/>
    <n v="4839.8200000000006"/>
    <n v="0"/>
    <n v="0"/>
    <n v="0"/>
    <n v="0"/>
    <n v="0"/>
    <n v="0"/>
    <n v="0"/>
    <n v="0"/>
    <n v="0"/>
    <n v="4839.8200000000006"/>
    <x v="5"/>
    <x v="0"/>
    <n v="0"/>
    <n v="-1"/>
    <n v="0"/>
    <s v="04. 17-23 Apr"/>
    <m/>
  </r>
  <r>
    <s v="Ranchi"/>
    <s v="17-23 Apr"/>
    <s v="BMC Code :2002"/>
    <x v="43"/>
    <x v="43"/>
    <x v="1"/>
    <s v="Direct"/>
    <n v="1214.8"/>
    <n v="46549.94"/>
    <n v="1155.2599999999998"/>
    <n v="46509.030000000006"/>
    <n v="0"/>
    <n v="0"/>
    <n v="1155.2599999999998"/>
    <n v="46509.030000000006"/>
    <n v="46509.030000000006"/>
    <n v="0"/>
    <n v="0"/>
    <n v="0"/>
    <n v="0"/>
    <n v="0"/>
    <n v="0"/>
    <n v="0"/>
    <n v="46513"/>
    <n v="0"/>
    <n v="0"/>
    <x v="343"/>
    <x v="0"/>
    <n v="-4"/>
    <n v="-8.7884108980583464E-4"/>
    <n v="29"/>
    <s v="04. 17-23 Apr"/>
    <m/>
  </r>
  <r>
    <s v="Ranchi"/>
    <s v="17-23 Apr"/>
    <s v="BMC Code :2002"/>
    <x v="44"/>
    <x v="44"/>
    <x v="1"/>
    <s v="Direct"/>
    <n v="298.10000000000002"/>
    <n v="11937.89"/>
    <n v="277.98999999999995"/>
    <n v="11928.179999999998"/>
    <n v="0"/>
    <n v="0"/>
    <n v="277.98999999999995"/>
    <n v="11928.179999999998"/>
    <n v="11928.179999999998"/>
    <n v="0"/>
    <n v="0"/>
    <n v="0"/>
    <n v="0"/>
    <n v="0"/>
    <n v="0"/>
    <n v="0"/>
    <n v="11929"/>
    <n v="0"/>
    <n v="0"/>
    <x v="344"/>
    <x v="0"/>
    <n v="-1"/>
    <n v="-8.1337656822109657E-4"/>
    <n v="13"/>
    <s v="04. 17-23 Apr"/>
    <m/>
  </r>
  <r>
    <s v="Ranchi"/>
    <s v="17-23 Apr"/>
    <s v="BMC Code :2002"/>
    <x v="45"/>
    <x v="45"/>
    <x v="1"/>
    <s v="Direct"/>
    <n v="297.90000000000003"/>
    <n v="11695.26"/>
    <n v="290.66000000000003"/>
    <n v="11504.619999999997"/>
    <n v="4.54"/>
    <n v="178.87"/>
    <n v="295.20000000000005"/>
    <n v="11683.489999999998"/>
    <n v="11683.489999999998"/>
    <n v="0"/>
    <n v="0"/>
    <n v="0"/>
    <n v="0"/>
    <n v="0"/>
    <n v="0"/>
    <n v="0"/>
    <n v="11505"/>
    <n v="179"/>
    <n v="0"/>
    <x v="345"/>
    <x v="0"/>
    <n v="-1"/>
    <n v="-1.0063906232099377E-3"/>
    <n v="16"/>
    <s v="04. 17-23 Apr"/>
    <m/>
  </r>
  <r>
    <s v="Ranchi"/>
    <s v="17-23 Apr"/>
    <s v="BMC Code :2002"/>
    <x v="46"/>
    <x v="46"/>
    <x v="2"/>
    <s v="Direct"/>
    <n v="833.2"/>
    <n v="32740.3"/>
    <n v="812.17"/>
    <n v="33718.519999999997"/>
    <n v="0"/>
    <n v="0"/>
    <n v="812.17"/>
    <n v="33718.519999999997"/>
    <n v="32740.3"/>
    <n v="0"/>
    <n v="0"/>
    <n v="978.21999999999753"/>
    <n v="4841"/>
    <n v="0"/>
    <n v="0"/>
    <n v="0"/>
    <n v="27899"/>
    <n v="0"/>
    <n v="0"/>
    <x v="99"/>
    <x v="0"/>
    <n v="0"/>
    <n v="2.9878162387027535E-2"/>
    <n v="12"/>
    <s v="04. 17-23 Apr"/>
    <m/>
  </r>
  <r>
    <s v="Ranchi"/>
    <s v="17-23 Apr"/>
    <s v="BMC Code :2003"/>
    <x v="47"/>
    <x v="47"/>
    <x v="0"/>
    <s v="Direct"/>
    <n v="5549.4800000000014"/>
    <n v="204866.93"/>
    <n v="5549.27"/>
    <n v="204798.77"/>
    <n v="0"/>
    <n v="0"/>
    <n v="5549.27"/>
    <n v="204798.77"/>
    <n v="204798.77"/>
    <n v="334"/>
    <n v="0"/>
    <n v="0"/>
    <n v="0"/>
    <n v="0"/>
    <n v="0"/>
    <n v="0"/>
    <n v="204465"/>
    <n v="0"/>
    <n v="0"/>
    <x v="346"/>
    <x v="0"/>
    <n v="0"/>
    <n v="-3.3270377019855522E-4"/>
    <n v="26"/>
    <s v="04. 17-23 Apr"/>
    <m/>
  </r>
  <r>
    <s v="Ranchi"/>
    <s v="17-23 Apr"/>
    <s v="BMC Code :2003"/>
    <x v="48"/>
    <x v="48"/>
    <x v="1"/>
    <s v="Direct"/>
    <n v="395.97"/>
    <n v="13980.09"/>
    <n v="396.61999999999995"/>
    <n v="13831.669999999998"/>
    <n v="0"/>
    <n v="0"/>
    <n v="396.61999999999995"/>
    <n v="13831.669999999998"/>
    <n v="13831.669999999998"/>
    <n v="0"/>
    <n v="0"/>
    <n v="0"/>
    <n v="0"/>
    <n v="0"/>
    <n v="0"/>
    <n v="0"/>
    <n v="13831"/>
    <n v="0"/>
    <n v="0"/>
    <x v="347"/>
    <x v="0"/>
    <n v="1"/>
    <n v="-1.061652678916959E-2"/>
    <n v="9"/>
    <s v="04. 17-23 Apr"/>
    <m/>
  </r>
  <r>
    <s v="Ranchi"/>
    <s v="17-23 Apr"/>
    <s v="BMC Code :2003"/>
    <x v="49"/>
    <x v="49"/>
    <x v="2"/>
    <s v="Indirect"/>
    <n v="65.72"/>
    <n v="2447.09"/>
    <n v="0"/>
    <n v="0"/>
    <n v="0"/>
    <n v="0"/>
    <n v="0"/>
    <n v="0"/>
    <n v="2447.09"/>
    <n v="0"/>
    <n v="0"/>
    <n v="0"/>
    <n v="0"/>
    <n v="0"/>
    <n v="0"/>
    <n v="0"/>
    <n v="0"/>
    <n v="0"/>
    <n v="2447.09"/>
    <x v="5"/>
    <x v="0"/>
    <n v="0"/>
    <n v="-1"/>
    <n v="0"/>
    <s v="04. 17-23 Apr"/>
    <m/>
  </r>
  <r>
    <s v="Ranchi"/>
    <s v="17-23 Apr"/>
    <s v="BMC Code :2003"/>
    <x v="50"/>
    <x v="50"/>
    <x v="1"/>
    <s v="Direct"/>
    <n v="350.42000000000007"/>
    <n v="13486.81"/>
    <n v="335.62"/>
    <n v="13232.749999999998"/>
    <n v="0"/>
    <n v="0"/>
    <n v="335.62"/>
    <n v="13232.749999999998"/>
    <n v="13232.749999999998"/>
    <n v="0"/>
    <n v="0"/>
    <n v="0"/>
    <n v="0"/>
    <n v="0"/>
    <n v="0"/>
    <n v="0"/>
    <n v="13233"/>
    <n v="0"/>
    <n v="0"/>
    <x v="348"/>
    <x v="0"/>
    <n v="0"/>
    <n v="-1.8837664355025489E-2"/>
    <n v="19"/>
    <s v="04. 17-23 Apr"/>
    <m/>
  </r>
  <r>
    <s v="Ranchi"/>
    <s v="17-23 Apr"/>
    <s v="BMC Code :2003"/>
    <x v="51"/>
    <x v="51"/>
    <x v="2"/>
    <s v="Direct"/>
    <n v="844.31"/>
    <n v="30427.119999999999"/>
    <n v="813.6"/>
    <n v="30309.559999999998"/>
    <n v="0"/>
    <n v="0"/>
    <n v="813.6"/>
    <n v="30309.559999999998"/>
    <n v="30309.559999999998"/>
    <n v="0"/>
    <n v="0"/>
    <n v="0"/>
    <n v="0"/>
    <n v="0"/>
    <n v="0"/>
    <n v="0"/>
    <n v="30309"/>
    <n v="0"/>
    <n v="0"/>
    <x v="349"/>
    <x v="0"/>
    <n v="1"/>
    <n v="-3.8636584730990416E-3"/>
    <n v="2"/>
    <s v="04. 17-23 Apr"/>
    <m/>
  </r>
  <r>
    <s v="Ranchi"/>
    <s v="17-23 Apr"/>
    <s v="BMC Code :2004"/>
    <x v="52"/>
    <x v="52"/>
    <x v="0"/>
    <s v="Direct"/>
    <n v="5589.53"/>
    <n v="189017.82000000004"/>
    <n v="5589.5300000000007"/>
    <n v="188963.12000000002"/>
    <n v="0"/>
    <n v="0"/>
    <n v="5589.5300000000007"/>
    <n v="188963.12000000002"/>
    <n v="188963.12000000002"/>
    <n v="4303"/>
    <n v="0"/>
    <n v="0"/>
    <n v="0"/>
    <n v="0"/>
    <n v="0"/>
    <n v="0"/>
    <n v="184662"/>
    <n v="0"/>
    <n v="0"/>
    <x v="350"/>
    <x v="0"/>
    <n v="-2"/>
    <n v="-2.8939070400881586E-4"/>
    <n v="25"/>
    <s v="04. 17-23 Apr"/>
    <m/>
  </r>
  <r>
    <s v="Ranchi"/>
    <s v="17-23 Apr"/>
    <s v="BMC Code :2004"/>
    <x v="53"/>
    <x v="53"/>
    <x v="1"/>
    <s v="Direct"/>
    <n v="376.34000000000009"/>
    <n v="14567.749999999998"/>
    <n v="371.24000000000007"/>
    <n v="14728.790000000003"/>
    <n v="0"/>
    <n v="0"/>
    <n v="371.24000000000007"/>
    <n v="14728.790000000003"/>
    <n v="14567.749999999998"/>
    <n v="0"/>
    <n v="0"/>
    <n v="161.04000000000451"/>
    <n v="0"/>
    <n v="0"/>
    <n v="0"/>
    <n v="0"/>
    <n v="14567"/>
    <n v="0"/>
    <n v="0"/>
    <x v="351"/>
    <x v="0"/>
    <n v="1"/>
    <n v="1.1054555439241099E-2"/>
    <n v="10"/>
    <s v="04. 17-23 Apr"/>
    <m/>
  </r>
  <r>
    <s v="Ranchi"/>
    <s v="17-23 Apr"/>
    <s v="BMC Code :2004"/>
    <x v="54"/>
    <x v="54"/>
    <x v="1"/>
    <s v="Direct"/>
    <n v="337.90000000000003"/>
    <n v="12627.580000000002"/>
    <n v="326.32"/>
    <n v="12525.689999999999"/>
    <n v="0"/>
    <n v="0"/>
    <n v="326.32"/>
    <n v="12525.689999999999"/>
    <n v="12525.689999999999"/>
    <n v="0"/>
    <n v="0"/>
    <n v="0"/>
    <n v="0"/>
    <n v="0"/>
    <n v="0"/>
    <n v="0"/>
    <n v="12526"/>
    <n v="0"/>
    <n v="0"/>
    <x v="352"/>
    <x v="0"/>
    <n v="0"/>
    <n v="-8.0688461288705386E-3"/>
    <n v="9"/>
    <s v="04. 17-23 Apr"/>
    <m/>
  </r>
  <r>
    <s v="Ranchi"/>
    <s v="17-23 Apr"/>
    <s v="BMC Code :2002"/>
    <x v="55"/>
    <x v="55"/>
    <x v="0"/>
    <s v="Direct"/>
    <n v="869.7"/>
    <n v="32900.420000000006"/>
    <n v="884.63999999999987"/>
    <n v="32877.06"/>
    <n v="0"/>
    <n v="0"/>
    <n v="884.63999999999987"/>
    <n v="32877.06"/>
    <n v="32877.06"/>
    <n v="0"/>
    <n v="0"/>
    <n v="0"/>
    <n v="0"/>
    <n v="0"/>
    <n v="0"/>
    <n v="0"/>
    <n v="32877"/>
    <n v="0"/>
    <n v="0"/>
    <x v="353"/>
    <x v="0"/>
    <n v="0"/>
    <n v="-7.1002133103491858E-4"/>
    <n v="27"/>
    <s v="04. 17-23 Apr"/>
    <m/>
  </r>
  <r>
    <s v="Ranchi"/>
    <s v="17-23 Apr"/>
    <s v="BMC Code :2002"/>
    <x v="56"/>
    <x v="56"/>
    <x v="1"/>
    <s v="Direct"/>
    <n v="683.2"/>
    <n v="24318.22"/>
    <n v="708.91"/>
    <n v="24294.149999999998"/>
    <n v="0"/>
    <n v="0"/>
    <n v="708.91"/>
    <n v="24294.149999999998"/>
    <n v="24294.149999999998"/>
    <n v="0"/>
    <n v="0"/>
    <n v="0"/>
    <n v="0"/>
    <n v="0"/>
    <n v="0"/>
    <n v="0"/>
    <n v="24295"/>
    <n v="0"/>
    <n v="0"/>
    <x v="354"/>
    <x v="0"/>
    <n v="-1"/>
    <n v="-9.8979283845624169E-4"/>
    <n v="15"/>
    <s v="04. 17-23 Apr"/>
    <m/>
  </r>
  <r>
    <s v="Ranchi"/>
    <s v="17-23 Apr"/>
    <s v="BMC Code :2002"/>
    <x v="57"/>
    <x v="57"/>
    <x v="1"/>
    <s v="Direct"/>
    <n v="1010.8000000000001"/>
    <n v="38038.03"/>
    <n v="1012.9799999999999"/>
    <n v="38119.74"/>
    <n v="0"/>
    <n v="0"/>
    <n v="1012.9799999999999"/>
    <n v="38119.74"/>
    <n v="38038.03"/>
    <n v="0"/>
    <n v="0"/>
    <n v="81.709999999999127"/>
    <n v="0"/>
    <n v="0"/>
    <n v="0"/>
    <n v="0"/>
    <n v="38038"/>
    <n v="0"/>
    <n v="0"/>
    <x v="355"/>
    <x v="0"/>
    <n v="0"/>
    <n v="2.1481133486670875E-3"/>
    <n v="17"/>
    <s v="04. 17-23 Apr"/>
    <m/>
  </r>
  <r>
    <s v="Ranchi"/>
    <s v="17-23 Apr"/>
    <s v="BMC Code :2006"/>
    <x v="58"/>
    <x v="58"/>
    <x v="0"/>
    <s v="Direct"/>
    <n v="1254"/>
    <n v="48969.170000000006"/>
    <n v="1263.21"/>
    <n v="49315.01"/>
    <n v="0"/>
    <n v="0"/>
    <n v="1263.21"/>
    <n v="49315.01"/>
    <n v="48969.170000000006"/>
    <n v="0"/>
    <n v="0"/>
    <n v="345.83999999999651"/>
    <n v="0"/>
    <n v="0"/>
    <n v="0"/>
    <n v="0"/>
    <n v="48969"/>
    <n v="0"/>
    <n v="0"/>
    <x v="356"/>
    <x v="0"/>
    <n v="0"/>
    <n v="7.0624027321679432E-3"/>
    <n v="12"/>
    <s v="04. 17-23 Apr"/>
    <m/>
  </r>
  <r>
    <s v="Ranchi"/>
    <s v="17-23 Apr"/>
    <s v="BMC Code :2006"/>
    <x v="59"/>
    <x v="59"/>
    <x v="1"/>
    <s v="Direct"/>
    <n v="167.9"/>
    <n v="6173.4699999999993"/>
    <n v="168.78000000000003"/>
    <n v="6194.5899999999992"/>
    <n v="0"/>
    <n v="0"/>
    <n v="168.78000000000003"/>
    <n v="6194.5899999999992"/>
    <n v="6173.4699999999993"/>
    <n v="0"/>
    <n v="0"/>
    <n v="21.119999999999891"/>
    <n v="0"/>
    <n v="0"/>
    <n v="0"/>
    <n v="0"/>
    <n v="6173"/>
    <n v="0"/>
    <n v="0"/>
    <x v="357"/>
    <x v="1"/>
    <n v="0"/>
    <n v="3.4210905698091824E-3"/>
    <n v="4"/>
    <s v="04. 17-23 Apr"/>
    <s v="CF OS&gt;15 Day's - TRNS"/>
  </r>
  <r>
    <s v="Ranchi"/>
    <s v="17-23 Apr"/>
    <s v="BMC Code :2006"/>
    <x v="60"/>
    <x v="60"/>
    <x v="1"/>
    <s v="Direct"/>
    <n v="1959.5300000000002"/>
    <n v="65103.859999999993"/>
    <n v="2048.6400000000003"/>
    <n v="70530.150000000009"/>
    <n v="0"/>
    <n v="0"/>
    <n v="2048.6400000000003"/>
    <n v="70530.150000000009"/>
    <n v="65103.859999999993"/>
    <n v="0"/>
    <n v="0"/>
    <n v="5426.2900000000154"/>
    <n v="25000"/>
    <n v="0"/>
    <n v="0"/>
    <n v="0"/>
    <n v="40104"/>
    <n v="0"/>
    <n v="0"/>
    <x v="358"/>
    <x v="0"/>
    <n v="0"/>
    <n v="8.3348207003394514E-2"/>
    <n v="3"/>
    <s v="04. 17-23 Apr"/>
    <m/>
  </r>
  <r>
    <s v="Ranchi"/>
    <s v="17-23 Apr"/>
    <s v="BMC Code :2006"/>
    <x v="61"/>
    <x v="61"/>
    <x v="1"/>
    <s v="Direct"/>
    <n v="1510.1999999999998"/>
    <n v="57092.619999999995"/>
    <n v="1517.18"/>
    <n v="57125.21"/>
    <n v="0"/>
    <n v="0"/>
    <n v="1517.18"/>
    <n v="57125.21"/>
    <n v="57092.619999999995"/>
    <n v="0"/>
    <n v="0"/>
    <n v="32.590000000003783"/>
    <n v="0"/>
    <n v="0"/>
    <n v="0"/>
    <n v="0"/>
    <n v="57093"/>
    <n v="0"/>
    <n v="0"/>
    <x v="359"/>
    <x v="0"/>
    <n v="0"/>
    <n v="5.7082684241857855E-4"/>
    <n v="26"/>
    <s v="04. 17-23 Apr"/>
    <m/>
  </r>
  <r>
    <s v="Ranchi"/>
    <s v="17-23 Apr"/>
    <s v="BMC Code :2006"/>
    <x v="62"/>
    <x v="62"/>
    <x v="1"/>
    <s v="Direct"/>
    <n v="518.03"/>
    <n v="19226.830000000005"/>
    <n v="504.99999999999994"/>
    <n v="19838.510000000002"/>
    <n v="0"/>
    <n v="0"/>
    <n v="504.99999999999994"/>
    <n v="19838.510000000002"/>
    <n v="19226.830000000005"/>
    <n v="0"/>
    <n v="0"/>
    <n v="611.67999999999665"/>
    <n v="0"/>
    <n v="0"/>
    <n v="0"/>
    <n v="0"/>
    <n v="19227"/>
    <n v="0"/>
    <n v="0"/>
    <x v="360"/>
    <x v="0"/>
    <n v="0"/>
    <n v="3.1813876754514213E-2"/>
    <n v="9"/>
    <s v="04. 17-23 Apr"/>
    <m/>
  </r>
  <r>
    <s v="Ranchi"/>
    <s v="17-23 Apr"/>
    <s v="BMC Code :2006"/>
    <x v="63"/>
    <x v="63"/>
    <x v="1"/>
    <s v="Direct"/>
    <n v="1456.38"/>
    <n v="56598.509999999995"/>
    <n v="1453.78"/>
    <n v="56384.759999999995"/>
    <n v="2.42"/>
    <n v="94.38"/>
    <n v="1456.2"/>
    <n v="56479.139999999992"/>
    <n v="56479.139999999992"/>
    <n v="0"/>
    <n v="0"/>
    <n v="0"/>
    <n v="0"/>
    <n v="0"/>
    <n v="0"/>
    <n v="0"/>
    <n v="56385"/>
    <n v="94"/>
    <n v="0"/>
    <x v="361"/>
    <x v="0"/>
    <n v="0"/>
    <n v="-2.1090661220587365E-3"/>
    <n v="14"/>
    <s v="04. 17-23 Apr"/>
    <m/>
  </r>
  <r>
    <s v="Ranchi"/>
    <s v="17-23 Apr"/>
    <s v="BMC Code :2006"/>
    <x v="64"/>
    <x v="64"/>
    <x v="2"/>
    <s v="Direct"/>
    <n v="1744.43"/>
    <n v="68309.279999999999"/>
    <n v="1746.0299999999997"/>
    <n v="70488.69"/>
    <n v="0"/>
    <n v="0"/>
    <n v="1746.0299999999997"/>
    <n v="70488.69"/>
    <n v="68309.279999999999"/>
    <n v="0"/>
    <n v="0"/>
    <n v="2179.4100000000035"/>
    <n v="0"/>
    <n v="0"/>
    <n v="0"/>
    <n v="0"/>
    <n v="68309"/>
    <n v="0"/>
    <n v="0"/>
    <x v="50"/>
    <x v="0"/>
    <n v="0"/>
    <n v="3.1905035450527419E-2"/>
    <n v="1"/>
    <s v="04. 17-23 Apr"/>
    <m/>
  </r>
  <r>
    <s v="Ranchi"/>
    <s v="17-23 Apr"/>
    <s v="BMC Code :2006"/>
    <x v="65"/>
    <x v="65"/>
    <x v="1"/>
    <s v="Direct"/>
    <n v="296.05"/>
    <n v="11168.849999999999"/>
    <n v="273.08999999999997"/>
    <n v="11127.460000000001"/>
    <n v="0"/>
    <n v="0"/>
    <n v="273.08999999999997"/>
    <n v="11127.460000000001"/>
    <n v="11127.460000000001"/>
    <n v="0"/>
    <n v="0"/>
    <n v="0"/>
    <n v="445"/>
    <n v="0"/>
    <n v="0"/>
    <n v="0"/>
    <n v="10684"/>
    <n v="0"/>
    <n v="0"/>
    <x v="362"/>
    <x v="1"/>
    <n v="-2"/>
    <n v="-3.7058425889861181E-3"/>
    <n v="11"/>
    <s v="04. 17-23 Apr"/>
    <s v="CF OS&gt;15 Day's"/>
  </r>
  <r>
    <s v="Ranchi"/>
    <s v="17-23 Apr"/>
    <s v="BMC Code :2006"/>
    <x v="66"/>
    <x v="66"/>
    <x v="2"/>
    <s v="Indirect"/>
    <n v="789.02"/>
    <n v="29380.010000000002"/>
    <n v="0"/>
    <n v="0"/>
    <n v="0"/>
    <n v="0"/>
    <n v="0"/>
    <n v="0"/>
    <n v="29380.010000000002"/>
    <n v="0"/>
    <n v="0"/>
    <n v="0"/>
    <n v="0"/>
    <n v="0"/>
    <n v="0"/>
    <n v="0"/>
    <n v="0"/>
    <n v="0"/>
    <n v="29380.010000000002"/>
    <x v="5"/>
    <x v="0"/>
    <n v="0"/>
    <n v="-1"/>
    <n v="0"/>
    <s v="04. 17-23 Apr"/>
    <m/>
  </r>
  <r>
    <s v="Ranchi"/>
    <s v="17-23 Apr"/>
    <s v="BMC Code :2006"/>
    <x v="68"/>
    <x v="68"/>
    <x v="1"/>
    <s v="Direct"/>
    <n v="611.88"/>
    <n v="23799.800000000003"/>
    <n v="598.36"/>
    <n v="23784.11"/>
    <n v="0"/>
    <n v="0"/>
    <n v="598.36"/>
    <n v="23784.11"/>
    <n v="23784.11"/>
    <n v="0"/>
    <n v="0"/>
    <n v="0"/>
    <n v="0"/>
    <n v="0"/>
    <n v="0"/>
    <n v="0"/>
    <n v="23784"/>
    <n v="0"/>
    <n v="0"/>
    <x v="363"/>
    <x v="0"/>
    <n v="0"/>
    <n v="-6.5924923738864725E-4"/>
    <n v="20"/>
    <s v="04. 17-23 Apr"/>
    <m/>
  </r>
  <r>
    <s v="Ranchi"/>
    <s v="17-23 Apr"/>
    <s v="BMC Code :2006"/>
    <x v="69"/>
    <x v="69"/>
    <x v="1"/>
    <s v="Direct"/>
    <n v="68.56"/>
    <n v="2729.0300000000007"/>
    <n v="63.61"/>
    <n v="2654.93"/>
    <n v="0"/>
    <n v="0"/>
    <n v="63.61"/>
    <n v="2654.93"/>
    <n v="2654.93"/>
    <n v="0"/>
    <n v="0"/>
    <n v="0"/>
    <n v="0"/>
    <n v="0"/>
    <n v="0"/>
    <n v="0"/>
    <n v="2655"/>
    <n v="0"/>
    <n v="0"/>
    <x v="364"/>
    <x v="0"/>
    <n v="0"/>
    <n v="-2.7152504736115322E-2"/>
    <n v="1"/>
    <s v="04. 17-23 Apr"/>
    <m/>
  </r>
  <r>
    <s v="Ranchi"/>
    <s v="17-23 Apr"/>
    <s v="BMC Code :2006"/>
    <x v="70"/>
    <x v="70"/>
    <x v="1"/>
    <s v="Direct"/>
    <n v="1491.01"/>
    <n v="58017.169999999991"/>
    <n v="1489.51"/>
    <n v="57945.789999999994"/>
    <n v="0"/>
    <n v="0"/>
    <n v="1489.51"/>
    <n v="57945.789999999994"/>
    <n v="57945.789999999994"/>
    <n v="0"/>
    <n v="0"/>
    <n v="0"/>
    <n v="0"/>
    <n v="0"/>
    <n v="0"/>
    <n v="0"/>
    <n v="57945"/>
    <n v="0"/>
    <n v="0"/>
    <x v="365"/>
    <x v="0"/>
    <n v="1"/>
    <n v="-1.2303254364181739E-3"/>
    <n v="3"/>
    <s v="04. 17-23 Apr"/>
    <m/>
  </r>
  <r>
    <s v="Ranchi"/>
    <s v="17-23 Apr"/>
    <s v="BMC Code :2006"/>
    <x v="71"/>
    <x v="71"/>
    <x v="2"/>
    <s v="Indirect"/>
    <n v="27"/>
    <n v="1002.17"/>
    <n v="0"/>
    <n v="0"/>
    <n v="0"/>
    <n v="0"/>
    <n v="0"/>
    <n v="0"/>
    <n v="1002.17"/>
    <n v="0"/>
    <n v="0"/>
    <n v="0"/>
    <n v="0"/>
    <n v="0"/>
    <n v="0"/>
    <n v="0"/>
    <n v="0"/>
    <n v="0"/>
    <n v="1002.17"/>
    <x v="5"/>
    <x v="0"/>
    <n v="0"/>
    <n v="-1"/>
    <n v="0"/>
    <s v="04. 17-23 Apr"/>
    <m/>
  </r>
  <r>
    <s v="Ranchi"/>
    <s v="17-23 Apr"/>
    <s v="BMC Code :2006"/>
    <x v="72"/>
    <x v="72"/>
    <x v="1"/>
    <s v="Direct"/>
    <n v="985.43"/>
    <n v="34356.69"/>
    <n v="956.76"/>
    <n v="34314.839999999997"/>
    <n v="0"/>
    <n v="0"/>
    <n v="956.76"/>
    <n v="34314.839999999997"/>
    <n v="34314.839999999997"/>
    <n v="0"/>
    <n v="0"/>
    <n v="0"/>
    <n v="0"/>
    <n v="0"/>
    <n v="0"/>
    <n v="0"/>
    <n v="34315"/>
    <n v="0"/>
    <n v="0"/>
    <x v="366"/>
    <x v="0"/>
    <n v="0"/>
    <n v="-1.2181033737535781E-3"/>
    <n v="3"/>
    <s v="04. 17-23 Apr"/>
    <m/>
  </r>
  <r>
    <s v="Ranchi"/>
    <s v="17-23 Apr"/>
    <s v="BMC Code :2006"/>
    <x v="137"/>
    <x v="137"/>
    <x v="2"/>
    <s v="Indirect"/>
    <n v="59.570000000000007"/>
    <n v="2054.1000000000004"/>
    <n v="0"/>
    <n v="0"/>
    <n v="0"/>
    <n v="0"/>
    <n v="0"/>
    <n v="0"/>
    <n v="2054.1000000000004"/>
    <n v="0"/>
    <n v="0"/>
    <n v="0"/>
    <n v="0"/>
    <n v="0"/>
    <n v="0"/>
    <n v="0"/>
    <n v="0"/>
    <n v="0"/>
    <n v="2054.1000000000004"/>
    <x v="5"/>
    <x v="0"/>
    <n v="0"/>
    <n v="-1"/>
    <n v="0"/>
    <s v="04. 17-23 Apr"/>
    <m/>
  </r>
  <r>
    <s v="Ranchi"/>
    <s v="17-23 Apr"/>
    <s v="BMC Code :2007"/>
    <x v="74"/>
    <x v="74"/>
    <x v="0"/>
    <s v="Direct"/>
    <n v="446.84"/>
    <n v="16456.969999999998"/>
    <n v="446.84000000000003"/>
    <n v="16456.97"/>
    <n v="0"/>
    <n v="0"/>
    <n v="446.84000000000003"/>
    <n v="16456.97"/>
    <n v="16456.969999999998"/>
    <n v="453"/>
    <n v="0"/>
    <n v="0"/>
    <n v="8750"/>
    <n v="0"/>
    <n v="0"/>
    <n v="0"/>
    <n v="0"/>
    <n v="0"/>
    <n v="0"/>
    <x v="367"/>
    <x v="3"/>
    <n v="7254"/>
    <n v="2.2106006191247316E-16"/>
    <n v="8"/>
    <s v="04. 17-23 Apr"/>
    <s v="TS Loss"/>
  </r>
  <r>
    <s v="Ranchi"/>
    <s v="17-23 Apr"/>
    <s v="BMC Code :2007"/>
    <x v="75"/>
    <x v="75"/>
    <x v="1"/>
    <s v="Direct"/>
    <n v="1312.93"/>
    <n v="57774.25"/>
    <n v="1298.8300000000002"/>
    <n v="59644.39"/>
    <n v="0"/>
    <n v="0"/>
    <n v="1298.8300000000002"/>
    <n v="59644.39"/>
    <n v="57774.25"/>
    <n v="0"/>
    <n v="0"/>
    <n v="1870.1399999999994"/>
    <n v="0"/>
    <n v="0"/>
    <n v="0"/>
    <n v="0"/>
    <n v="57774"/>
    <n v="0"/>
    <n v="0"/>
    <x v="144"/>
    <x v="0"/>
    <n v="0"/>
    <n v="3.2369784116626339E-2"/>
    <n v="13"/>
    <s v="04. 17-23 Apr"/>
    <m/>
  </r>
  <r>
    <s v="Ranchi"/>
    <s v="17-23 Apr"/>
    <s v="BMC Code :2007"/>
    <x v="76"/>
    <x v="76"/>
    <x v="1"/>
    <s v="Direct"/>
    <n v="806.19"/>
    <n v="34311.350000000006"/>
    <n v="846.62999999999988"/>
    <n v="32151.60999999999"/>
    <n v="0"/>
    <n v="0"/>
    <n v="846.62999999999988"/>
    <n v="32151.60999999999"/>
    <n v="32151.60999999999"/>
    <n v="0"/>
    <n v="0"/>
    <n v="0"/>
    <n v="0"/>
    <n v="0"/>
    <n v="0"/>
    <n v="0"/>
    <n v="32152"/>
    <n v="0"/>
    <n v="0"/>
    <x v="368"/>
    <x v="0"/>
    <n v="0"/>
    <n v="-6.2945351902505026E-2"/>
    <n v="25"/>
    <s v="04. 17-23 Apr"/>
    <m/>
  </r>
  <r>
    <s v="Ranchi"/>
    <s v="17-23 Apr"/>
    <s v="BMC Code :2007"/>
    <x v="77"/>
    <x v="77"/>
    <x v="1"/>
    <s v="Direct"/>
    <n v="741.32000000000016"/>
    <n v="29260.91"/>
    <n v="751.42000000000007"/>
    <n v="28777.010000000009"/>
    <n v="0"/>
    <n v="0"/>
    <n v="751.42000000000007"/>
    <n v="28777.010000000009"/>
    <n v="28777.010000000009"/>
    <n v="0"/>
    <n v="0"/>
    <n v="0"/>
    <n v="0"/>
    <n v="0"/>
    <n v="0"/>
    <n v="0"/>
    <n v="28777"/>
    <n v="0"/>
    <n v="0"/>
    <x v="369"/>
    <x v="0"/>
    <n v="0"/>
    <n v="-1.6537421426742728E-2"/>
    <n v="17"/>
    <s v="04. 17-23 Apr"/>
    <m/>
  </r>
  <r>
    <s v="Ranchi"/>
    <s v="17-23 Apr"/>
    <s v="BMC Code :2007"/>
    <x v="78"/>
    <x v="78"/>
    <x v="1"/>
    <s v="Direct"/>
    <n v="483.90000000000003"/>
    <n v="19536.39"/>
    <n v="484.2999999999999"/>
    <n v="19528.12"/>
    <n v="0"/>
    <n v="0"/>
    <n v="484.2999999999999"/>
    <n v="19528.12"/>
    <n v="19528.12"/>
    <n v="0"/>
    <n v="0"/>
    <n v="0"/>
    <n v="0"/>
    <n v="0"/>
    <n v="0"/>
    <n v="0"/>
    <n v="19529"/>
    <n v="0"/>
    <n v="0"/>
    <x v="370"/>
    <x v="0"/>
    <n v="-1"/>
    <n v="-4.2331259767031869E-4"/>
    <n v="9"/>
    <s v="04. 17-23 Apr"/>
    <m/>
  </r>
  <r>
    <s v="Ranchi"/>
    <s v="17-23 Apr"/>
    <s v="BMC Code :2007"/>
    <x v="79"/>
    <x v="79"/>
    <x v="1"/>
    <s v="Direct"/>
    <n v="1062.82"/>
    <n v="43911.15"/>
    <n v="1069.1700000000003"/>
    <n v="43907.999999999993"/>
    <n v="0"/>
    <n v="0"/>
    <n v="1069.1700000000003"/>
    <n v="43907.999999999993"/>
    <n v="43907.999999999993"/>
    <n v="0"/>
    <n v="0"/>
    <n v="0"/>
    <n v="0"/>
    <n v="0"/>
    <n v="0"/>
    <n v="0"/>
    <n v="43908"/>
    <n v="0"/>
    <n v="0"/>
    <x v="371"/>
    <x v="0"/>
    <n v="0"/>
    <n v="-7.1735766428543342E-5"/>
    <n v="14"/>
    <s v="04. 17-23 Apr"/>
    <m/>
  </r>
  <r>
    <s v="Ranchi"/>
    <s v="17-23 Apr"/>
    <s v="BMC Code :2007"/>
    <x v="80"/>
    <x v="80"/>
    <x v="1"/>
    <s v="Direct"/>
    <n v="372.16"/>
    <n v="13939.49"/>
    <n v="369.64000000000004"/>
    <n v="14162.97"/>
    <n v="0"/>
    <n v="0"/>
    <n v="369.64000000000004"/>
    <n v="14162.97"/>
    <n v="13939.49"/>
    <n v="0"/>
    <n v="0"/>
    <n v="223.47999999999956"/>
    <n v="0"/>
    <n v="0"/>
    <n v="0"/>
    <n v="0"/>
    <n v="13939"/>
    <n v="0"/>
    <n v="0"/>
    <x v="372"/>
    <x v="0"/>
    <n v="0"/>
    <n v="1.6032150387137518E-2"/>
    <n v="1"/>
    <s v="04. 17-23 Apr"/>
    <m/>
  </r>
  <r>
    <s v="Ranchi"/>
    <s v="17-23 Apr"/>
    <s v="BMC Code :2007"/>
    <x v="81"/>
    <x v="81"/>
    <x v="1"/>
    <s v="Direct"/>
    <n v="493.3599999999999"/>
    <n v="19930.59"/>
    <n v="505.13"/>
    <n v="19322.030000000002"/>
    <n v="0"/>
    <n v="0"/>
    <n v="505.13"/>
    <n v="19322.030000000002"/>
    <n v="19322.030000000002"/>
    <n v="0"/>
    <n v="0"/>
    <n v="0"/>
    <n v="0"/>
    <n v="0"/>
    <n v="0"/>
    <n v="0"/>
    <n v="19324"/>
    <n v="0"/>
    <n v="0"/>
    <x v="373"/>
    <x v="0"/>
    <n v="-2"/>
    <n v="-3.053396813641732E-2"/>
    <n v="13"/>
    <s v="04. 17-23 Apr"/>
    <m/>
  </r>
  <r>
    <s v="Ranchi"/>
    <s v="17-23 Apr"/>
    <s v="BMC Code :2007"/>
    <x v="82"/>
    <x v="82"/>
    <x v="1"/>
    <s v="Direct"/>
    <n v="216.97"/>
    <n v="8238.56"/>
    <n v="234.45999999999998"/>
    <n v="8694.119999999999"/>
    <n v="0"/>
    <n v="0"/>
    <n v="234.45999999999998"/>
    <n v="8694.119999999999"/>
    <n v="8238.56"/>
    <n v="0"/>
    <n v="0"/>
    <n v="455.55999999999949"/>
    <n v="0"/>
    <n v="0"/>
    <n v="0"/>
    <n v="0"/>
    <n v="8239"/>
    <n v="0"/>
    <n v="0"/>
    <x v="374"/>
    <x v="0"/>
    <n v="0"/>
    <n v="5.5296071158066402E-2"/>
    <n v="7"/>
    <s v="04. 17-23 Apr"/>
    <m/>
  </r>
  <r>
    <s v="Ranchi"/>
    <s v="17-23 Apr"/>
    <s v="BMC Code :2007"/>
    <x v="83"/>
    <x v="83"/>
    <x v="1"/>
    <s v="Direct"/>
    <n v="681.83"/>
    <n v="28466.750000000004"/>
    <n v="703.5"/>
    <n v="28683.690000000002"/>
    <n v="0"/>
    <n v="0"/>
    <n v="703.5"/>
    <n v="28683.690000000002"/>
    <n v="28466.750000000004"/>
    <n v="0"/>
    <n v="0"/>
    <n v="216.93999999999869"/>
    <n v="0"/>
    <n v="0"/>
    <n v="0"/>
    <n v="0"/>
    <n v="28467"/>
    <n v="0"/>
    <n v="0"/>
    <x v="375"/>
    <x v="0"/>
    <n v="0"/>
    <n v="7.6208207821405203E-3"/>
    <n v="2"/>
    <s v="04. 17-23 Apr"/>
    <m/>
  </r>
  <r>
    <s v="Ranchi"/>
    <s v="17-23 Apr"/>
    <s v="BMC Code :2007"/>
    <x v="84"/>
    <x v="84"/>
    <x v="1"/>
    <s v="Direct"/>
    <n v="264.08000000000004"/>
    <n v="11039.51"/>
    <n v="268.39"/>
    <n v="10858.429999999998"/>
    <n v="0"/>
    <n v="0"/>
    <n v="268.39"/>
    <n v="10858.429999999998"/>
    <n v="10858.429999999998"/>
    <n v="0"/>
    <n v="0"/>
    <n v="0"/>
    <n v="0"/>
    <n v="0"/>
    <n v="0"/>
    <n v="0"/>
    <n v="10859"/>
    <n v="0"/>
    <n v="0"/>
    <x v="376"/>
    <x v="0"/>
    <n v="-1"/>
    <n v="-1.6402901940394253E-2"/>
    <n v="8"/>
    <s v="04. 17-23 Apr"/>
    <m/>
  </r>
  <r>
    <s v="Ranchi"/>
    <s v="17-23 Apr"/>
    <s v="BMC Code :2007"/>
    <x v="85"/>
    <x v="85"/>
    <x v="1"/>
    <s v="Direct"/>
    <n v="651.36"/>
    <n v="28149.280000000002"/>
    <n v="661.36"/>
    <n v="28102.720000000001"/>
    <n v="0"/>
    <n v="0"/>
    <n v="661.36"/>
    <n v="28102.720000000001"/>
    <n v="28102.720000000001"/>
    <n v="0"/>
    <n v="0"/>
    <n v="0"/>
    <n v="0"/>
    <n v="0"/>
    <n v="0"/>
    <n v="0"/>
    <n v="28103"/>
    <n v="0"/>
    <n v="0"/>
    <x v="377"/>
    <x v="0"/>
    <n v="0"/>
    <n v="-1.6540387533891207E-3"/>
    <n v="2"/>
    <s v="04. 17-23 Apr"/>
    <m/>
  </r>
  <r>
    <s v="Ranchi"/>
    <s v="17-23 Apr"/>
    <s v="BMC Code :2007"/>
    <x v="86"/>
    <x v="86"/>
    <x v="1"/>
    <s v="Indirect"/>
    <n v="102.98"/>
    <n v="4236.01"/>
    <n v="0"/>
    <n v="0"/>
    <n v="0"/>
    <n v="0"/>
    <n v="0"/>
    <n v="0"/>
    <n v="4236.01"/>
    <n v="0"/>
    <n v="0"/>
    <n v="0"/>
    <n v="0"/>
    <n v="0"/>
    <n v="0"/>
    <n v="0"/>
    <n v="0"/>
    <n v="0"/>
    <n v="4236.01"/>
    <x v="5"/>
    <x v="0"/>
    <n v="0"/>
    <n v="-1"/>
    <n v="0"/>
    <s v="04. 17-23 Apr"/>
    <m/>
  </r>
  <r>
    <s v="Ranchi"/>
    <s v="17-23 Apr"/>
    <s v="BMC Code :2007"/>
    <x v="87"/>
    <x v="87"/>
    <x v="1"/>
    <s v="Direct"/>
    <n v="157.27000000000001"/>
    <n v="6766.3"/>
    <n v="267.68"/>
    <n v="11055.869999999999"/>
    <n v="0"/>
    <n v="0"/>
    <n v="267.68"/>
    <n v="11055.869999999999"/>
    <n v="6766.3"/>
    <n v="0"/>
    <n v="0"/>
    <n v="4289.5699999999988"/>
    <n v="0"/>
    <n v="0"/>
    <n v="0"/>
    <n v="0"/>
    <n v="6766"/>
    <n v="0"/>
    <n v="0"/>
    <x v="378"/>
    <x v="0"/>
    <n v="0"/>
    <n v="0.6339609535492069"/>
    <n v="5"/>
    <s v="04. 17-23 Apr"/>
    <m/>
  </r>
  <r>
    <s v="Ranchi"/>
    <s v="17-23 Apr"/>
    <s v="BMC Code :2007"/>
    <x v="88"/>
    <x v="88"/>
    <x v="1"/>
    <s v="Direct"/>
    <n v="877.17"/>
    <n v="39460.58"/>
    <n v="1036.1200000000001"/>
    <n v="48439.48000000001"/>
    <n v="0"/>
    <n v="0"/>
    <n v="1036.1200000000001"/>
    <n v="48439.48000000001"/>
    <n v="39460.58"/>
    <n v="0"/>
    <n v="0"/>
    <n v="8978.9000000000087"/>
    <n v="0"/>
    <n v="0"/>
    <n v="0"/>
    <n v="0"/>
    <n v="39460"/>
    <n v="0"/>
    <n v="0"/>
    <x v="313"/>
    <x v="0"/>
    <n v="1"/>
    <n v="0.22754100421230525"/>
    <n v="19"/>
    <s v="04. 17-23 Apr"/>
    <m/>
  </r>
  <r>
    <s v="Ranchi"/>
    <s v="17-23 Apr"/>
    <s v="BMC Code :2007"/>
    <x v="89"/>
    <x v="89"/>
    <x v="1"/>
    <s v="Direct"/>
    <n v="679.46999999999991"/>
    <n v="31419.279999999999"/>
    <n v="683.63"/>
    <n v="33780.53"/>
    <n v="0"/>
    <n v="0"/>
    <n v="683.63"/>
    <n v="33780.53"/>
    <n v="31419.279999999999"/>
    <n v="0"/>
    <n v="0"/>
    <n v="2361.25"/>
    <n v="0"/>
    <n v="0"/>
    <n v="0"/>
    <n v="0"/>
    <n v="31419"/>
    <n v="0"/>
    <n v="0"/>
    <x v="50"/>
    <x v="0"/>
    <n v="0"/>
    <n v="7.5152899748180096E-2"/>
    <n v="1"/>
    <s v="04. 17-23 Apr"/>
    <m/>
  </r>
  <r>
    <s v="Ranchi"/>
    <s v="17-23 Apr"/>
    <s v="BMC Code :2007"/>
    <x v="90"/>
    <x v="90"/>
    <x v="1"/>
    <s v="Direct"/>
    <n v="658.82999999999993"/>
    <n v="26823.899999999994"/>
    <n v="684.76000000000022"/>
    <n v="27426.249999999996"/>
    <n v="0"/>
    <n v="0"/>
    <n v="684.76000000000022"/>
    <n v="27426.249999999996"/>
    <n v="26823.899999999994"/>
    <n v="0"/>
    <n v="0"/>
    <n v="602.35000000000218"/>
    <n v="0"/>
    <n v="0"/>
    <n v="0"/>
    <n v="0"/>
    <n v="26824"/>
    <n v="0"/>
    <n v="0"/>
    <x v="379"/>
    <x v="0"/>
    <n v="0"/>
    <n v="2.2455720458248143E-2"/>
    <n v="19"/>
    <s v="04. 17-23 Apr"/>
    <m/>
  </r>
  <r>
    <s v="Ranchi"/>
    <s v="17-23 Apr"/>
    <s v="BMC Code :2008"/>
    <x v="91"/>
    <x v="91"/>
    <x v="0"/>
    <s v="Direct"/>
    <n v="4753"/>
    <n v="186388.91000000003"/>
    <n v="4710.9399999999996"/>
    <n v="186129.71999999997"/>
    <n v="0"/>
    <n v="0"/>
    <n v="4710.9399999999996"/>
    <n v="186129.71999999997"/>
    <n v="186129.71999999997"/>
    <n v="8653"/>
    <n v="0"/>
    <n v="0"/>
    <n v="0"/>
    <n v="0"/>
    <n v="0"/>
    <n v="0"/>
    <n v="177478"/>
    <n v="0"/>
    <n v="0"/>
    <x v="380"/>
    <x v="0"/>
    <n v="-1"/>
    <n v="-1.3905870258056688E-3"/>
    <n v="8"/>
    <s v="04. 17-23 Apr"/>
    <m/>
  </r>
  <r>
    <s v="Ranchi"/>
    <s v="17-23 Apr"/>
    <s v="BMC Code :2008"/>
    <x v="92"/>
    <x v="92"/>
    <x v="1"/>
    <s v="Direct"/>
    <n v="488.26000000000005"/>
    <n v="18119.28"/>
    <n v="438.35"/>
    <n v="18336.13"/>
    <n v="0"/>
    <n v="0"/>
    <n v="438.35"/>
    <n v="18336.13"/>
    <n v="18119.28"/>
    <n v="0"/>
    <n v="0"/>
    <n v="216.85000000000218"/>
    <n v="0"/>
    <n v="0"/>
    <n v="0"/>
    <n v="0"/>
    <n v="18119"/>
    <n v="0"/>
    <n v="0"/>
    <x v="50"/>
    <x v="0"/>
    <n v="0"/>
    <n v="1.1967914839883383E-2"/>
    <n v="18"/>
    <s v="04. 17-23 Apr"/>
    <m/>
  </r>
  <r>
    <s v="Ranchi"/>
    <s v="17-23 Apr"/>
    <s v="BMC Code :2008"/>
    <x v="93"/>
    <x v="93"/>
    <x v="1"/>
    <s v="Direct"/>
    <n v="1211.1199999999999"/>
    <n v="46955.270000000004"/>
    <n v="1224.6100000000001"/>
    <n v="47824.640000000014"/>
    <n v="0"/>
    <n v="0"/>
    <n v="1224.6100000000001"/>
    <n v="47824.640000000014"/>
    <n v="46955.270000000004"/>
    <n v="0"/>
    <n v="0"/>
    <n v="869.3700000000099"/>
    <n v="0"/>
    <n v="0"/>
    <n v="0"/>
    <n v="0"/>
    <n v="46955"/>
    <n v="0"/>
    <n v="0"/>
    <x v="231"/>
    <x v="0"/>
    <n v="0"/>
    <n v="1.8514854669135324E-2"/>
    <n v="33"/>
    <s v="04. 17-23 Apr"/>
    <m/>
  </r>
  <r>
    <s v="Ranchi"/>
    <s v="17-23 Apr"/>
    <s v="BMC Code :2008"/>
    <x v="94"/>
    <x v="94"/>
    <x v="1"/>
    <s v="Indirect"/>
    <n v="3.38"/>
    <n v="140.71"/>
    <n v="0"/>
    <n v="0"/>
    <n v="0"/>
    <n v="0"/>
    <n v="0"/>
    <n v="0"/>
    <n v="140.71"/>
    <n v="0"/>
    <n v="0"/>
    <n v="0"/>
    <n v="0"/>
    <n v="0"/>
    <n v="0"/>
    <n v="0"/>
    <n v="0"/>
    <n v="0"/>
    <n v="140.71"/>
    <x v="5"/>
    <x v="0"/>
    <n v="0"/>
    <n v="-1"/>
    <n v="0"/>
    <s v="04. 17-23 Apr"/>
    <m/>
  </r>
  <r>
    <s v="Ranchi"/>
    <s v="17-23 Apr"/>
    <s v="BMC Code :2008"/>
    <x v="95"/>
    <x v="95"/>
    <x v="1"/>
    <s v="Direct"/>
    <n v="985.31999999999994"/>
    <n v="37423.07"/>
    <n v="972.1400000000001"/>
    <n v="37418.639999999999"/>
    <n v="0"/>
    <n v="0"/>
    <n v="972.1400000000001"/>
    <n v="37418.639999999999"/>
    <n v="37418.639999999999"/>
    <n v="0"/>
    <n v="0"/>
    <n v="0"/>
    <n v="0"/>
    <n v="0"/>
    <n v="0"/>
    <n v="0"/>
    <n v="37418"/>
    <n v="0"/>
    <n v="0"/>
    <x v="381"/>
    <x v="0"/>
    <n v="1"/>
    <n v="-1.1837617811687526E-4"/>
    <n v="2"/>
    <s v="04. 17-23 Apr"/>
    <m/>
  </r>
  <r>
    <s v="Ranchi"/>
    <s v="17-23 Apr"/>
    <s v="BMC Code :2008"/>
    <x v="96"/>
    <x v="96"/>
    <x v="1"/>
    <s v="Direct"/>
    <n v="3173.05"/>
    <n v="115586.19000000002"/>
    <n v="3085.8399999999997"/>
    <n v="118313"/>
    <n v="0"/>
    <n v="0"/>
    <n v="3085.8399999999997"/>
    <n v="118313"/>
    <n v="115586.19000000002"/>
    <n v="0"/>
    <n v="0"/>
    <n v="2726.8099999999831"/>
    <n v="0"/>
    <n v="0"/>
    <n v="0"/>
    <n v="0"/>
    <n v="115586"/>
    <n v="0"/>
    <n v="0"/>
    <x v="382"/>
    <x v="0"/>
    <n v="0"/>
    <n v="2.3591140083430231E-2"/>
    <n v="44"/>
    <s v="04. 17-23 Apr"/>
    <m/>
  </r>
  <r>
    <s v="Ranchi"/>
    <s v="17-23 Apr"/>
    <s v="BMC Code :2008"/>
    <x v="97"/>
    <x v="97"/>
    <x v="1"/>
    <s v="Direct"/>
    <n v="740.69999999999993"/>
    <n v="27548.66"/>
    <n v="806.61999999999989"/>
    <n v="29993.21"/>
    <n v="0"/>
    <n v="0"/>
    <n v="806.61999999999989"/>
    <n v="29993.21"/>
    <n v="27548.66"/>
    <n v="0"/>
    <n v="0"/>
    <n v="2444.5499999999993"/>
    <n v="0"/>
    <n v="0"/>
    <n v="0"/>
    <n v="0"/>
    <n v="27549"/>
    <n v="0"/>
    <n v="0"/>
    <x v="111"/>
    <x v="0"/>
    <n v="0"/>
    <n v="8.873571346119917E-2"/>
    <n v="1"/>
    <s v="04. 17-23 Apr"/>
    <m/>
  </r>
  <r>
    <s v="Ranchi"/>
    <s v="17-23 Apr"/>
    <s v="BMC Code :2008"/>
    <x v="98"/>
    <x v="98"/>
    <x v="1"/>
    <s v="Direct"/>
    <n v="568.28"/>
    <n v="20345.63"/>
    <n v="518.11"/>
    <n v="20330.789999999997"/>
    <n v="0"/>
    <n v="0"/>
    <n v="518.11"/>
    <n v="20330.789999999997"/>
    <n v="20330.789999999997"/>
    <n v="0"/>
    <n v="0"/>
    <n v="0"/>
    <n v="0"/>
    <n v="0"/>
    <n v="0"/>
    <n v="0"/>
    <n v="20331"/>
    <n v="0"/>
    <n v="0"/>
    <x v="383"/>
    <x v="0"/>
    <n v="0"/>
    <n v="-7.2939496098197907E-4"/>
    <n v="2"/>
    <s v="04. 17-23 Apr"/>
    <m/>
  </r>
  <r>
    <s v="Ranchi"/>
    <s v="17-23 Apr"/>
    <s v="BMC Code :2008"/>
    <x v="99"/>
    <x v="99"/>
    <x v="1"/>
    <s v="Direct"/>
    <n v="584.70000000000005"/>
    <n v="23163.14"/>
    <n v="583.27"/>
    <n v="23308.139999999992"/>
    <n v="0"/>
    <n v="0"/>
    <n v="583.27"/>
    <n v="23308.139999999992"/>
    <n v="23163.14"/>
    <n v="0"/>
    <n v="0"/>
    <n v="144.99999999999272"/>
    <n v="0"/>
    <n v="0"/>
    <n v="0"/>
    <n v="0"/>
    <n v="23163"/>
    <n v="0"/>
    <n v="0"/>
    <x v="8"/>
    <x v="0"/>
    <n v="0"/>
    <n v="6.2599457586489885E-3"/>
    <n v="18"/>
    <s v="04. 17-23 Apr"/>
    <m/>
  </r>
  <r>
    <s v="Ranchi"/>
    <s v="17-23 Apr"/>
    <s v="BMC Code :2008"/>
    <x v="100"/>
    <x v="100"/>
    <x v="1"/>
    <s v="Indirect"/>
    <n v="358.66000000000008"/>
    <n v="13007.21"/>
    <n v="0"/>
    <n v="0"/>
    <n v="0"/>
    <n v="0"/>
    <n v="0"/>
    <n v="0"/>
    <n v="13007.21"/>
    <n v="0"/>
    <n v="0"/>
    <n v="0"/>
    <n v="0"/>
    <n v="0"/>
    <n v="0"/>
    <n v="0"/>
    <n v="0"/>
    <n v="0"/>
    <n v="13007.21"/>
    <x v="5"/>
    <x v="0"/>
    <n v="0"/>
    <n v="-1"/>
    <n v="0"/>
    <s v="04. 17-23 Apr"/>
    <m/>
  </r>
  <r>
    <s v="Ranchi"/>
    <s v="17-23 Apr"/>
    <s v="BMC Code :2008"/>
    <x v="101"/>
    <x v="101"/>
    <x v="1"/>
    <s v="Indirect"/>
    <n v="315.33999999999997"/>
    <n v="11550.02"/>
    <n v="0"/>
    <n v="0"/>
    <n v="0"/>
    <n v="0"/>
    <n v="0"/>
    <n v="0"/>
    <n v="11550.02"/>
    <n v="0"/>
    <n v="0"/>
    <n v="0"/>
    <n v="0"/>
    <n v="0"/>
    <n v="0"/>
    <n v="0"/>
    <n v="0"/>
    <n v="0"/>
    <n v="11550.02"/>
    <x v="5"/>
    <x v="0"/>
    <n v="0"/>
    <n v="-1"/>
    <n v="0"/>
    <s v="04. 17-23 Apr"/>
    <m/>
  </r>
  <r>
    <s v="Ranchi"/>
    <s v="17-23 Apr"/>
    <s v="BMC Code :2008"/>
    <x v="102"/>
    <x v="102"/>
    <x v="1"/>
    <s v="Direct"/>
    <n v="292"/>
    <n v="10787.14"/>
    <n v="306.07"/>
    <n v="11179.260000000002"/>
    <n v="0"/>
    <n v="0"/>
    <n v="306.07"/>
    <n v="11179.260000000002"/>
    <n v="10787.14"/>
    <n v="0"/>
    <n v="0"/>
    <n v="392.12000000000262"/>
    <n v="0"/>
    <n v="0"/>
    <n v="0"/>
    <n v="0"/>
    <n v="10787"/>
    <n v="0"/>
    <n v="0"/>
    <x v="8"/>
    <x v="0"/>
    <n v="0"/>
    <n v="3.635069165691765E-2"/>
    <n v="1"/>
    <s v="04. 17-23 Apr"/>
    <m/>
  </r>
  <r>
    <s v="Ranchi"/>
    <s v="17-23 Apr"/>
    <s v="BMC Code :2008"/>
    <x v="103"/>
    <x v="103"/>
    <x v="1"/>
    <s v="Direct"/>
    <n v="434.32000000000005"/>
    <n v="16522.64"/>
    <n v="407.79"/>
    <n v="16582.189999999999"/>
    <n v="0"/>
    <n v="0"/>
    <n v="407.79"/>
    <n v="16582.189999999999"/>
    <n v="16522.64"/>
    <n v="0"/>
    <n v="0"/>
    <n v="59.549999999999272"/>
    <n v="0"/>
    <n v="0"/>
    <n v="0"/>
    <n v="0"/>
    <n v="16522"/>
    <n v="0"/>
    <n v="0"/>
    <x v="384"/>
    <x v="0"/>
    <n v="1"/>
    <n v="3.6041455844828233E-3"/>
    <n v="9"/>
    <s v="04. 17-23 Apr"/>
    <m/>
  </r>
  <r>
    <s v="Ranchi"/>
    <s v="17-23 Apr"/>
    <s v="BMC Code :2008"/>
    <x v="104"/>
    <x v="104"/>
    <x v="1"/>
    <s v="Direct"/>
    <n v="177.16999999999996"/>
    <n v="7188.6400000000012"/>
    <n v="196.95000000000005"/>
    <n v="8101.5200000000013"/>
    <n v="0"/>
    <n v="0"/>
    <n v="196.95000000000005"/>
    <n v="8101.5200000000013"/>
    <n v="7188.6400000000012"/>
    <n v="0"/>
    <n v="0"/>
    <n v="912.88000000000011"/>
    <n v="0"/>
    <n v="0"/>
    <n v="0"/>
    <n v="0"/>
    <n v="7189"/>
    <n v="0"/>
    <n v="0"/>
    <x v="385"/>
    <x v="0"/>
    <n v="0"/>
    <n v="0.12698924970509023"/>
    <n v="5"/>
    <s v="04. 17-23 Apr"/>
    <m/>
  </r>
  <r>
    <s v="Ranchi"/>
    <s v="17-23 Apr"/>
    <s v="BMC Code :2008"/>
    <x v="105"/>
    <x v="105"/>
    <x v="1"/>
    <s v="Direct"/>
    <n v="166.5"/>
    <n v="6495.5399999999991"/>
    <n v="163.47000000000003"/>
    <n v="6381.82"/>
    <n v="0"/>
    <n v="0"/>
    <n v="163.47000000000003"/>
    <n v="6381.82"/>
    <n v="6381.82"/>
    <n v="0"/>
    <n v="0"/>
    <n v="0"/>
    <n v="0"/>
    <n v="0"/>
    <n v="0"/>
    <n v="0"/>
    <n v="6382"/>
    <n v="0"/>
    <n v="0"/>
    <x v="386"/>
    <x v="0"/>
    <n v="0"/>
    <n v="-1.7507397383435305E-2"/>
    <n v="1"/>
    <s v="04. 17-23 Apr"/>
    <m/>
  </r>
  <r>
    <s v="Ranchi"/>
    <s v="17-23 Apr"/>
    <s v="BMC Code :2008"/>
    <x v="106"/>
    <x v="106"/>
    <x v="1"/>
    <s v="Direct"/>
    <n v="778.02"/>
    <n v="31023.800000000003"/>
    <n v="755.77"/>
    <n v="30818.339999999997"/>
    <n v="0"/>
    <n v="0"/>
    <n v="755.77"/>
    <n v="30818.339999999997"/>
    <n v="30818.339999999997"/>
    <n v="0"/>
    <n v="0"/>
    <n v="0"/>
    <n v="0"/>
    <n v="0"/>
    <n v="0"/>
    <n v="0"/>
    <n v="30819"/>
    <n v="0"/>
    <n v="0"/>
    <x v="387"/>
    <x v="0"/>
    <n v="-1"/>
    <n v="-6.6226574436402501E-3"/>
    <n v="2"/>
    <s v="04. 17-23 Apr"/>
    <m/>
  </r>
  <r>
    <s v="Ranchi"/>
    <s v="17-23 Apr"/>
    <s v="BMC Code :2008"/>
    <x v="107"/>
    <x v="107"/>
    <x v="2"/>
    <s v="Indirect"/>
    <n v="880.29"/>
    <n v="34292.07"/>
    <n v="0"/>
    <n v="0"/>
    <n v="0"/>
    <n v="0"/>
    <n v="0"/>
    <n v="0"/>
    <n v="34292.07"/>
    <n v="0"/>
    <n v="0"/>
    <n v="0"/>
    <n v="0"/>
    <n v="0"/>
    <n v="0"/>
    <n v="0"/>
    <n v="0"/>
    <n v="0"/>
    <n v="34292.07"/>
    <x v="5"/>
    <x v="0"/>
    <n v="0"/>
    <n v="-1"/>
    <n v="0"/>
    <s v="04. 17-23 Apr"/>
    <m/>
  </r>
  <r>
    <s v="Ranchi"/>
    <s v="17-23 Apr"/>
    <s v="BMC Code :2008"/>
    <x v="108"/>
    <x v="108"/>
    <x v="1"/>
    <s v="Direct"/>
    <n v="222.98000000000002"/>
    <n v="8707.11"/>
    <n v="201.99"/>
    <n v="9407.9000000000015"/>
    <n v="0"/>
    <n v="0"/>
    <n v="201.99"/>
    <n v="9407.9000000000015"/>
    <n v="8707.11"/>
    <n v="0"/>
    <n v="0"/>
    <n v="700.79000000000087"/>
    <n v="0"/>
    <n v="0"/>
    <n v="0"/>
    <n v="0"/>
    <n v="8707"/>
    <n v="0"/>
    <n v="0"/>
    <x v="266"/>
    <x v="0"/>
    <n v="0"/>
    <n v="8.0484799204328508E-2"/>
    <n v="7"/>
    <s v="04. 17-23 Apr"/>
    <m/>
  </r>
  <r>
    <s v="Ranchi"/>
    <s v="17-23 Apr"/>
    <s v="BMC Code :2008"/>
    <x v="109"/>
    <x v="109"/>
    <x v="1"/>
    <s v="Direct"/>
    <n v="564.76"/>
    <n v="20774.59"/>
    <n v="568.3599999999999"/>
    <n v="20782.349999999999"/>
    <n v="0"/>
    <n v="0"/>
    <n v="568.3599999999999"/>
    <n v="20782.349999999999"/>
    <n v="20774.59"/>
    <n v="0"/>
    <n v="0"/>
    <n v="7.7599999999983993"/>
    <n v="0"/>
    <n v="0"/>
    <n v="0"/>
    <n v="0"/>
    <n v="20775"/>
    <n v="0"/>
    <n v="0"/>
    <x v="388"/>
    <x v="0"/>
    <n v="0"/>
    <n v="3.7353324421797972E-4"/>
    <n v="1"/>
    <s v="04. 17-23 Apr"/>
    <m/>
  </r>
  <r>
    <s v="Ranchi"/>
    <s v="17-23 Apr"/>
    <s v="BMC Code :2008"/>
    <x v="110"/>
    <x v="110"/>
    <x v="1"/>
    <s v="Direct"/>
    <n v="481.89000000000004"/>
    <n v="18637.07"/>
    <n v="749.78000000000009"/>
    <n v="30492.970000000005"/>
    <n v="0"/>
    <n v="0"/>
    <n v="749.78000000000009"/>
    <n v="30492.970000000005"/>
    <n v="18637.07"/>
    <n v="0"/>
    <n v="0"/>
    <n v="11855.900000000005"/>
    <n v="0"/>
    <n v="0"/>
    <n v="0"/>
    <n v="0"/>
    <n v="18637"/>
    <n v="0"/>
    <n v="0"/>
    <x v="225"/>
    <x v="0"/>
    <n v="0"/>
    <n v="0.636146132412445"/>
    <n v="6"/>
    <s v="04. 17-23 Apr"/>
    <m/>
  </r>
  <r>
    <s v="Ranchi"/>
    <s v="17-23 Apr"/>
    <s v="BMC Code :2008"/>
    <x v="111"/>
    <x v="111"/>
    <x v="1"/>
    <s v="Direct"/>
    <n v="70.599999999999994"/>
    <n v="2567.94"/>
    <n v="60.14"/>
    <n v="2509.23"/>
    <n v="0"/>
    <n v="0"/>
    <n v="60.14"/>
    <n v="2509.23"/>
    <n v="2509.23"/>
    <n v="0"/>
    <n v="0"/>
    <n v="0"/>
    <n v="0"/>
    <n v="0"/>
    <n v="0"/>
    <n v="0"/>
    <n v="2509"/>
    <n v="0"/>
    <n v="0"/>
    <x v="389"/>
    <x v="0"/>
    <n v="0"/>
    <n v="-2.2862683707563274E-2"/>
    <n v="1"/>
    <s v="04. 17-23 Apr"/>
    <m/>
  </r>
  <r>
    <s v="Ranchi"/>
    <s v="17-23 Apr"/>
    <s v="BMC Code :2008"/>
    <x v="112"/>
    <x v="112"/>
    <x v="2"/>
    <s v="Indirect"/>
    <n v="123.86"/>
    <n v="4965.4499999999989"/>
    <n v="0"/>
    <n v="0"/>
    <n v="0"/>
    <n v="0"/>
    <n v="0"/>
    <n v="0"/>
    <n v="4965.4499999999989"/>
    <n v="0"/>
    <n v="0"/>
    <n v="0"/>
    <n v="0"/>
    <n v="0"/>
    <n v="0"/>
    <n v="0"/>
    <n v="0"/>
    <n v="0"/>
    <n v="4965.4499999999989"/>
    <x v="5"/>
    <x v="0"/>
    <n v="0"/>
    <n v="-1"/>
    <n v="0"/>
    <s v="04. 17-23 Apr"/>
    <m/>
  </r>
  <r>
    <s v="Ranchi"/>
    <s v="17-23 Apr"/>
    <s v="BMC Code :2008"/>
    <x v="113"/>
    <x v="113"/>
    <x v="2"/>
    <s v="Indirect"/>
    <n v="427.78000000000003"/>
    <n v="15874.900000000001"/>
    <n v="0"/>
    <n v="0"/>
    <n v="0"/>
    <n v="0"/>
    <n v="0"/>
    <n v="0"/>
    <n v="15874.900000000001"/>
    <n v="0"/>
    <n v="0"/>
    <n v="0"/>
    <n v="0"/>
    <n v="0"/>
    <n v="0"/>
    <n v="0"/>
    <n v="0"/>
    <n v="0"/>
    <n v="15874.900000000001"/>
    <x v="5"/>
    <x v="0"/>
    <n v="0"/>
    <n v="-1"/>
    <n v="0"/>
    <s v="04. 17-23 Apr"/>
    <m/>
  </r>
  <r>
    <s v="Ranchi"/>
    <s v="17-23 Apr"/>
    <s v="BMC Code :2008"/>
    <x v="114"/>
    <x v="114"/>
    <x v="1"/>
    <s v="Direct"/>
    <n v="172.7"/>
    <n v="6235.59"/>
    <n v="172.33"/>
    <n v="6244.4600000000009"/>
    <n v="0"/>
    <n v="0"/>
    <n v="172.33"/>
    <n v="6244.4600000000009"/>
    <n v="6235.59"/>
    <n v="0"/>
    <n v="0"/>
    <n v="8.8700000000008004"/>
    <n v="0"/>
    <n v="0"/>
    <n v="0"/>
    <n v="0"/>
    <n v="6236"/>
    <n v="0"/>
    <n v="0"/>
    <x v="388"/>
    <x v="0"/>
    <n v="0"/>
    <n v="1.4224796691252632E-3"/>
    <n v="5"/>
    <s v="04. 17-23 Apr"/>
    <m/>
  </r>
  <r>
    <s v="Ranchi"/>
    <s v="17-23 Apr"/>
    <s v="BMC Code :2009"/>
    <x v="115"/>
    <x v="115"/>
    <x v="0"/>
    <s v="Direct"/>
    <n v="4196.13"/>
    <n v="163875.67999999996"/>
    <n v="4196.1299999999992"/>
    <n v="163875.68"/>
    <n v="0"/>
    <n v="0"/>
    <n v="4196.1299999999992"/>
    <n v="163875.68"/>
    <n v="163875.67999999996"/>
    <n v="0"/>
    <n v="0"/>
    <n v="0"/>
    <n v="1250"/>
    <n v="0"/>
    <n v="0"/>
    <n v="0"/>
    <n v="162626"/>
    <n v="0"/>
    <n v="0"/>
    <x v="390"/>
    <x v="0"/>
    <n v="0"/>
    <n v="1.7759700802909689E-16"/>
    <n v="7"/>
    <s v="04. 17-23 Apr"/>
    <m/>
  </r>
  <r>
    <s v="Ranchi"/>
    <s v="17-23 Apr"/>
    <s v="BMC Code :2009"/>
    <x v="116"/>
    <x v="116"/>
    <x v="1"/>
    <s v="Direct"/>
    <n v="369.41"/>
    <n v="14311.899999999998"/>
    <n v="381.20000000000005"/>
    <n v="14302.21"/>
    <n v="0"/>
    <n v="0"/>
    <n v="381.20000000000005"/>
    <n v="14302.21"/>
    <n v="14302.21"/>
    <n v="0"/>
    <n v="0"/>
    <n v="0"/>
    <n v="0"/>
    <n v="0"/>
    <n v="0"/>
    <n v="0"/>
    <n v="14300"/>
    <n v="0"/>
    <n v="0"/>
    <x v="391"/>
    <x v="0"/>
    <n v="2"/>
    <n v="-6.7705895094283025E-4"/>
    <n v="12"/>
    <s v="04. 17-23 Apr"/>
    <m/>
  </r>
  <r>
    <s v="Ranchi"/>
    <s v="17-23 Apr"/>
    <s v="BMC Code :2009"/>
    <x v="118"/>
    <x v="118"/>
    <x v="1"/>
    <s v="Direct"/>
    <n v="677.93"/>
    <n v="26672.65"/>
    <n v="656.55000000000018"/>
    <n v="26757.819999999996"/>
    <n v="0"/>
    <n v="0"/>
    <n v="656.55000000000018"/>
    <n v="26757.819999999996"/>
    <n v="26672.65"/>
    <n v="0"/>
    <n v="0"/>
    <n v="85.169999999994616"/>
    <n v="0"/>
    <n v="0"/>
    <n v="0"/>
    <n v="0"/>
    <n v="26673"/>
    <n v="0"/>
    <n v="0"/>
    <x v="392"/>
    <x v="0"/>
    <n v="0"/>
    <n v="3.1931585350534952E-3"/>
    <n v="23"/>
    <s v="04. 17-23 Apr"/>
    <m/>
  </r>
  <r>
    <s v="Ranchi"/>
    <s v="17-23 Apr"/>
    <s v="BMC Code :2009"/>
    <x v="119"/>
    <x v="119"/>
    <x v="2"/>
    <s v="Indirect"/>
    <n v="276.19"/>
    <n v="10233.170000000002"/>
    <n v="0"/>
    <n v="0"/>
    <n v="0"/>
    <n v="0"/>
    <n v="0"/>
    <n v="0"/>
    <n v="10233.170000000002"/>
    <n v="0"/>
    <n v="0"/>
    <n v="0"/>
    <n v="0"/>
    <n v="0"/>
    <n v="0"/>
    <n v="0"/>
    <n v="0"/>
    <n v="0"/>
    <n v="10233.170000000002"/>
    <x v="5"/>
    <x v="0"/>
    <n v="0"/>
    <n v="-1"/>
    <n v="0"/>
    <s v="04. 17-23 Apr"/>
    <m/>
  </r>
  <r>
    <s v="Ranchi"/>
    <s v="17-23 Apr"/>
    <s v="BMC Code :2009"/>
    <x v="120"/>
    <x v="120"/>
    <x v="1"/>
    <s v="Direct"/>
    <n v="1950.9900000000002"/>
    <n v="79829.070000000007"/>
    <n v="1905.57"/>
    <n v="79743.679999999993"/>
    <n v="0"/>
    <n v="0"/>
    <n v="1905.57"/>
    <n v="79743.679999999993"/>
    <n v="79743.679999999993"/>
    <n v="0"/>
    <n v="0"/>
    <n v="0"/>
    <n v="0"/>
    <n v="0"/>
    <n v="0"/>
    <n v="0"/>
    <n v="79743"/>
    <n v="0"/>
    <n v="0"/>
    <x v="393"/>
    <x v="0"/>
    <n v="1"/>
    <n v="-1.0696604632875462E-3"/>
    <n v="8"/>
    <s v="04. 17-23 Apr"/>
    <m/>
  </r>
  <r>
    <s v="Ranchi"/>
    <s v="17-23 Apr"/>
    <s v="BMC Code :2009"/>
    <x v="121"/>
    <x v="121"/>
    <x v="2"/>
    <s v="Indirect"/>
    <n v="293.58"/>
    <n v="11088.2"/>
    <n v="0"/>
    <n v="0"/>
    <n v="0"/>
    <n v="0"/>
    <n v="0"/>
    <n v="0"/>
    <n v="11088.2"/>
    <n v="0"/>
    <n v="0"/>
    <n v="0"/>
    <n v="0"/>
    <n v="0"/>
    <n v="0"/>
    <n v="0"/>
    <n v="0"/>
    <n v="0"/>
    <n v="11088.2"/>
    <x v="5"/>
    <x v="0"/>
    <n v="0"/>
    <n v="-1"/>
    <n v="0"/>
    <s v="04. 17-23 Apr"/>
    <m/>
  </r>
  <r>
    <s v="Ranchi"/>
    <s v="17-23 Apr"/>
    <s v="BMC Code :2009"/>
    <x v="122"/>
    <x v="122"/>
    <x v="1"/>
    <s v="Direct"/>
    <n v="644.49"/>
    <n v="22712.560000000005"/>
    <n v="552.65"/>
    <n v="22592.930000000004"/>
    <n v="0"/>
    <n v="0"/>
    <n v="552.65"/>
    <n v="22592.930000000004"/>
    <n v="22592.930000000004"/>
    <n v="0"/>
    <n v="0"/>
    <n v="0"/>
    <n v="1250"/>
    <n v="0"/>
    <n v="0"/>
    <n v="0"/>
    <n v="21344"/>
    <n v="0"/>
    <n v="0"/>
    <x v="394"/>
    <x v="1"/>
    <n v="-1"/>
    <n v="-5.2671297291014751E-3"/>
    <n v="5"/>
    <s v="04. 17-23 Apr"/>
    <s v="CF OS&gt;15 Day's"/>
  </r>
  <r>
    <s v="Ranchi"/>
    <s v="17-23 Apr"/>
    <s v="BMC Code :2009"/>
    <x v="123"/>
    <x v="123"/>
    <x v="1"/>
    <s v="Direct"/>
    <n v="300.34000000000003"/>
    <n v="12111.119999999999"/>
    <n v="288.67999999999995"/>
    <n v="12107.71"/>
    <n v="0"/>
    <n v="0"/>
    <n v="288.67999999999995"/>
    <n v="12107.71"/>
    <n v="12107.71"/>
    <n v="0"/>
    <n v="0"/>
    <n v="0"/>
    <n v="0"/>
    <n v="0"/>
    <n v="0"/>
    <n v="0"/>
    <n v="12108"/>
    <n v="0"/>
    <n v="0"/>
    <x v="395"/>
    <x v="0"/>
    <n v="0"/>
    <n v="-2.8155942637839068E-4"/>
    <n v="3"/>
    <s v="04. 17-23 Apr"/>
    <m/>
  </r>
  <r>
    <s v="Ranchi"/>
    <s v="17-23 Apr"/>
    <s v="BMC Code :2009"/>
    <x v="124"/>
    <x v="124"/>
    <x v="1"/>
    <s v="Direct"/>
    <n v="597.29999999999995"/>
    <n v="23357.83"/>
    <n v="598.9"/>
    <n v="23482.100000000002"/>
    <n v="0"/>
    <n v="0"/>
    <n v="598.9"/>
    <n v="23482.100000000002"/>
    <n v="23357.83"/>
    <n v="0"/>
    <n v="0"/>
    <n v="124.27000000000044"/>
    <n v="0"/>
    <n v="0"/>
    <n v="0"/>
    <n v="0"/>
    <n v="23358"/>
    <n v="0"/>
    <n v="0"/>
    <x v="103"/>
    <x v="0"/>
    <n v="0"/>
    <n v="5.3202716176973816E-3"/>
    <n v="7"/>
    <s v="04. 17-23 Apr"/>
    <m/>
  </r>
  <r>
    <s v="Ranchi"/>
    <s v="17-23 Apr"/>
    <s v="BMC Code :2009"/>
    <x v="125"/>
    <x v="125"/>
    <x v="1"/>
    <s v="Direct"/>
    <n v="1482.56"/>
    <n v="56305.539999999994"/>
    <n v="1452.4"/>
    <n v="58672.389999999992"/>
    <n v="0"/>
    <n v="0"/>
    <n v="1452.4"/>
    <n v="58672.389999999992"/>
    <n v="56305.539999999994"/>
    <n v="0"/>
    <n v="0"/>
    <n v="2366.8499999999985"/>
    <n v="0"/>
    <n v="0"/>
    <n v="0"/>
    <n v="0"/>
    <n v="56306"/>
    <n v="0"/>
    <n v="0"/>
    <x v="396"/>
    <x v="0"/>
    <n v="0"/>
    <n v="4.2035828090805964E-2"/>
    <n v="23"/>
    <s v="04. 17-23 Apr"/>
    <m/>
  </r>
  <r>
    <s v="Ranchi"/>
    <s v="17-23 Apr"/>
    <s v="BMC Code :2009"/>
    <x v="126"/>
    <x v="126"/>
    <x v="1"/>
    <s v="Direct"/>
    <n v="344.11"/>
    <n v="14346.500000000002"/>
    <n v="356.91000000000008"/>
    <n v="14327.57"/>
    <n v="0"/>
    <n v="0"/>
    <n v="356.91000000000008"/>
    <n v="14327.57"/>
    <n v="14327.57"/>
    <n v="0"/>
    <n v="0"/>
    <n v="0"/>
    <n v="1921"/>
    <n v="0"/>
    <n v="0"/>
    <n v="0"/>
    <n v="12408"/>
    <n v="0"/>
    <n v="0"/>
    <x v="397"/>
    <x v="0"/>
    <n v="-1"/>
    <n v="-1.3194855888197196E-3"/>
    <n v="13"/>
    <s v="04. 17-23 Apr"/>
    <m/>
  </r>
  <r>
    <s v="Ranchi"/>
    <s v="17-23 Apr"/>
    <s v="BMC Code :2009"/>
    <x v="127"/>
    <x v="127"/>
    <x v="1"/>
    <s v="Direct"/>
    <n v="500.84000000000015"/>
    <n v="19428.769999999997"/>
    <n v="499.63"/>
    <n v="19616.5"/>
    <n v="0"/>
    <n v="0"/>
    <n v="499.63"/>
    <n v="19616.5"/>
    <n v="19428.769999999997"/>
    <n v="0"/>
    <n v="0"/>
    <n v="187.7300000000032"/>
    <n v="1250"/>
    <n v="0"/>
    <n v="0"/>
    <n v="0"/>
    <n v="18179"/>
    <n v="0"/>
    <n v="0"/>
    <x v="398"/>
    <x v="0"/>
    <n v="0"/>
    <n v="9.6624747732359396E-3"/>
    <n v="2"/>
    <s v="04. 17-23 Apr"/>
    <m/>
  </r>
  <r>
    <s v="Ranchi"/>
    <s v="17-23 Apr"/>
    <s v="BMC Code :2009"/>
    <x v="128"/>
    <x v="128"/>
    <x v="1"/>
    <s v="Indirect"/>
    <n v="128.64000000000001"/>
    <n v="4517.3600000000006"/>
    <n v="0"/>
    <n v="0"/>
    <n v="0"/>
    <n v="0"/>
    <n v="0"/>
    <n v="0"/>
    <n v="4517.3600000000006"/>
    <n v="0"/>
    <n v="0"/>
    <n v="0"/>
    <n v="0"/>
    <n v="0"/>
    <n v="0"/>
    <n v="0"/>
    <n v="0"/>
    <n v="0"/>
    <n v="4517.3600000000006"/>
    <x v="5"/>
    <x v="0"/>
    <n v="0"/>
    <n v="-1"/>
    <n v="0"/>
    <s v="04. 17-23 Apr"/>
    <m/>
  </r>
  <r>
    <s v="Ranchi"/>
    <s v="17-23 Apr"/>
    <s v="BMC Code :2009"/>
    <x v="129"/>
    <x v="129"/>
    <x v="2"/>
    <s v="Indirect"/>
    <n v="112.47"/>
    <n v="3949.4"/>
    <n v="0"/>
    <n v="0"/>
    <n v="0"/>
    <n v="0"/>
    <n v="0"/>
    <n v="0"/>
    <n v="3949.4"/>
    <n v="0"/>
    <n v="0"/>
    <n v="0"/>
    <n v="0"/>
    <n v="0"/>
    <n v="0"/>
    <n v="0"/>
    <n v="0"/>
    <n v="0"/>
    <n v="3949.4"/>
    <x v="5"/>
    <x v="0"/>
    <n v="0"/>
    <n v="-1"/>
    <n v="0"/>
    <s v="04. 17-23 Apr"/>
    <m/>
  </r>
  <r>
    <s v="Ranchi"/>
    <s v="17-23 Apr"/>
    <s v="BMC Code :2009"/>
    <x v="130"/>
    <x v="130"/>
    <x v="1"/>
    <s v="Direct"/>
    <n v="919.74999999999989"/>
    <n v="34181.75"/>
    <n v="948.44"/>
    <n v="35617.47"/>
    <n v="0"/>
    <n v="0"/>
    <n v="948.44"/>
    <n v="35617.47"/>
    <n v="34181.75"/>
    <n v="0"/>
    <n v="0"/>
    <n v="1435.7200000000012"/>
    <n v="1875"/>
    <n v="0"/>
    <n v="0"/>
    <n v="0"/>
    <n v="32307"/>
    <n v="0"/>
    <n v="0"/>
    <x v="399"/>
    <x v="0"/>
    <n v="0"/>
    <n v="4.2002530590154137E-2"/>
    <n v="2"/>
    <s v="04. 17-23 Apr"/>
    <m/>
  </r>
  <r>
    <s v="Ranchi"/>
    <s v="17-23 Apr"/>
    <s v="BMC Code :2009"/>
    <x v="131"/>
    <x v="131"/>
    <x v="1"/>
    <s v="Direct"/>
    <n v="100.99000000000002"/>
    <n v="3978.43"/>
    <n v="101.74000000000001"/>
    <n v="3949.01"/>
    <n v="0"/>
    <n v="0"/>
    <n v="101.74000000000001"/>
    <n v="3949.01"/>
    <n v="3949.01"/>
    <n v="0"/>
    <n v="0"/>
    <n v="0"/>
    <n v="0"/>
    <n v="0"/>
    <n v="0"/>
    <n v="0"/>
    <n v="3949"/>
    <n v="0"/>
    <n v="0"/>
    <x v="400"/>
    <x v="0"/>
    <n v="0"/>
    <n v="-7.3948768735404716E-3"/>
    <n v="3"/>
    <s v="04. 17-23 Apr"/>
    <m/>
  </r>
  <r>
    <s v="Ranchi"/>
    <s v="17-23 Apr"/>
    <s v="BMC Code :2009"/>
    <x v="132"/>
    <x v="132"/>
    <x v="1"/>
    <s v="Direct"/>
    <n v="316.36"/>
    <n v="11578.66"/>
    <n v="305.08"/>
    <n v="11617.01"/>
    <n v="0"/>
    <n v="0"/>
    <n v="305.08"/>
    <n v="11617.01"/>
    <n v="11578.66"/>
    <n v="0"/>
    <n v="0"/>
    <n v="38.350000000000364"/>
    <n v="0"/>
    <n v="0"/>
    <n v="0"/>
    <n v="0"/>
    <n v="11579"/>
    <n v="0"/>
    <n v="0"/>
    <x v="111"/>
    <x v="0"/>
    <n v="0"/>
    <n v="3.312127655531846E-3"/>
    <n v="1"/>
    <s v="04. 17-23 Apr"/>
    <m/>
  </r>
  <r>
    <s v="Ranchi"/>
    <s v="17-23 Apr"/>
    <s v="BMC Code :2009"/>
    <x v="133"/>
    <x v="133"/>
    <x v="1"/>
    <s v="Direct"/>
    <n v="960.21"/>
    <n v="38767.379999999997"/>
    <n v="959.55"/>
    <n v="40511.18"/>
    <n v="0"/>
    <n v="0"/>
    <n v="959.55"/>
    <n v="40511.18"/>
    <n v="38767.379999999997"/>
    <n v="0"/>
    <n v="0"/>
    <n v="1743.8000000000029"/>
    <n v="6215"/>
    <n v="0"/>
    <n v="0"/>
    <n v="0"/>
    <n v="32552"/>
    <n v="0"/>
    <n v="0"/>
    <x v="401"/>
    <x v="0"/>
    <n v="0"/>
    <n v="4.4981115566747172E-2"/>
    <n v="2"/>
    <s v="04. 17-23 Apr"/>
    <s v="CF OS&gt;15 Day's"/>
  </r>
  <r>
    <s v="Ranchi"/>
    <s v="17-23 Apr"/>
    <s v="BMC Code :2009"/>
    <x v="134"/>
    <x v="134"/>
    <x v="2"/>
    <s v="Indirect"/>
    <n v="312.78999999999996"/>
    <n v="12543.199999999999"/>
    <n v="0"/>
    <n v="0"/>
    <n v="0"/>
    <n v="0"/>
    <n v="0"/>
    <n v="0"/>
    <n v="12543.199999999999"/>
    <n v="0"/>
    <n v="0"/>
    <n v="0"/>
    <n v="6215"/>
    <n v="0"/>
    <n v="0"/>
    <n v="0"/>
    <n v="0"/>
    <n v="0"/>
    <n v="6328.1999999999989"/>
    <x v="5"/>
    <x v="0"/>
    <n v="0"/>
    <n v="-1"/>
    <n v="0"/>
    <s v="04. 17-23 Apr"/>
    <m/>
  </r>
  <r>
    <s v="Ranchi"/>
    <s v="17-23 Apr"/>
    <s v="BMC Code :2009"/>
    <x v="135"/>
    <x v="135"/>
    <x v="1"/>
    <s v="Direct"/>
    <n v="357.47"/>
    <n v="13982.12"/>
    <n v="354.59999999999997"/>
    <n v="14265.589999999998"/>
    <n v="0"/>
    <n v="0"/>
    <n v="354.59999999999997"/>
    <n v="14265.589999999998"/>
    <n v="13982.12"/>
    <n v="0"/>
    <n v="0"/>
    <n v="283.46999999999753"/>
    <n v="1250"/>
    <n v="0"/>
    <n v="0"/>
    <n v="0"/>
    <n v="12732"/>
    <n v="0"/>
    <n v="0"/>
    <x v="402"/>
    <x v="0"/>
    <n v="0"/>
    <n v="2.0273749617368289E-2"/>
    <n v="6"/>
    <s v="04. 17-23 Apr"/>
    <m/>
  </r>
  <r>
    <s v="Ranchi"/>
    <s v="17-23 Apr"/>
    <s v="BMC Code :2009"/>
    <x v="138"/>
    <x v="138"/>
    <x v="2"/>
    <s v="Indirect"/>
    <n v="217.11"/>
    <n v="8875.7899999999991"/>
    <n v="0"/>
    <n v="0"/>
    <n v="0"/>
    <n v="0"/>
    <n v="0"/>
    <n v="0"/>
    <n v="8875.7899999999991"/>
    <n v="0"/>
    <n v="0"/>
    <n v="0"/>
    <n v="0"/>
    <n v="0"/>
    <n v="0"/>
    <n v="0"/>
    <n v="0"/>
    <n v="0"/>
    <n v="8875.7899999999991"/>
    <x v="5"/>
    <x v="0"/>
    <n v="0"/>
    <n v="-1"/>
    <n v="0"/>
    <s v="04. 17-23 Apr"/>
    <m/>
  </r>
  <r>
    <s v="Ranchi"/>
    <s v="24-30 Apr"/>
    <s v="BMC Code :2001"/>
    <x v="0"/>
    <x v="0"/>
    <x v="0"/>
    <s v="Direct"/>
    <n v="2973.7799999999997"/>
    <n v="118683.68999999999"/>
    <n v="2973.7799999999997"/>
    <n v="118683.69"/>
    <n v="0"/>
    <n v="0"/>
    <n v="2973.7799999999997"/>
    <n v="118683.69"/>
    <n v="118683.68999999999"/>
    <n v="0"/>
    <n v="0"/>
    <n v="0"/>
    <n v="0"/>
    <n v="0"/>
    <n v="0"/>
    <n v="0"/>
    <n v="118682"/>
    <n v="0"/>
    <n v="0"/>
    <x v="403"/>
    <x v="0"/>
    <n v="2"/>
    <n v="1.2261090996047439E-16"/>
    <n v="16"/>
    <s v="05. 24-30 Apr"/>
    <m/>
  </r>
  <r>
    <s v="Ranchi"/>
    <s v="24-30 Apr"/>
    <s v="BMC Code :2001"/>
    <x v="1"/>
    <x v="1"/>
    <x v="1"/>
    <s v="Direct"/>
    <n v="395.82"/>
    <n v="14759.039999999999"/>
    <n v="385.23999999999995"/>
    <n v="14738.99"/>
    <n v="0"/>
    <n v="0"/>
    <n v="385.23999999999995"/>
    <n v="14738.99"/>
    <n v="14738.99"/>
    <n v="0"/>
    <n v="0"/>
    <n v="0"/>
    <n v="10000"/>
    <n v="0"/>
    <n v="0"/>
    <n v="0"/>
    <n v="4740"/>
    <n v="0"/>
    <n v="0"/>
    <x v="404"/>
    <x v="1"/>
    <n v="-1"/>
    <n v="-1.3584894410476069E-3"/>
    <n v="6"/>
    <s v="05. 24-30 Apr"/>
    <s v="CF OS&gt;15 Day's"/>
  </r>
  <r>
    <s v="Ranchi"/>
    <s v="24-30 Apr"/>
    <s v="BMC Code :2001"/>
    <x v="2"/>
    <x v="2"/>
    <x v="1"/>
    <s v="Direct"/>
    <n v="1038.08"/>
    <n v="38803.33"/>
    <n v="985.06000000000017"/>
    <n v="38718.239999999998"/>
    <n v="0"/>
    <n v="0"/>
    <n v="985.06000000000017"/>
    <n v="38718.239999999998"/>
    <n v="38718.239999999998"/>
    <n v="0"/>
    <n v="0"/>
    <n v="0"/>
    <n v="0"/>
    <n v="0"/>
    <n v="0"/>
    <n v="0"/>
    <n v="38715"/>
    <n v="0"/>
    <n v="0"/>
    <x v="405"/>
    <x v="0"/>
    <n v="3"/>
    <n v="-2.1928530360668472E-3"/>
    <n v="18"/>
    <s v="05. 24-30 Apr"/>
    <m/>
  </r>
  <r>
    <s v="Ranchi"/>
    <s v="24-30 Apr"/>
    <s v="BMC Code :2001"/>
    <x v="3"/>
    <x v="3"/>
    <x v="1"/>
    <s v="Direct"/>
    <n v="1835.45"/>
    <n v="65436.210000000006"/>
    <n v="1800.6899999999998"/>
    <n v="65385.259999999995"/>
    <n v="0"/>
    <n v="0"/>
    <n v="1800.6899999999998"/>
    <n v="65385.259999999995"/>
    <n v="65385.259999999995"/>
    <n v="0"/>
    <n v="0"/>
    <n v="0"/>
    <n v="0"/>
    <n v="0"/>
    <n v="0"/>
    <n v="0"/>
    <n v="65385"/>
    <n v="0"/>
    <n v="0"/>
    <x v="406"/>
    <x v="0"/>
    <n v="0"/>
    <n v="-7.7862088895447388E-4"/>
    <n v="19"/>
    <s v="05. 24-30 Apr"/>
    <m/>
  </r>
  <r>
    <s v="Ranchi"/>
    <s v="24-30 Apr"/>
    <s v="BMC Code :2001"/>
    <x v="4"/>
    <x v="4"/>
    <x v="1"/>
    <s v="Direct"/>
    <n v="340.04"/>
    <n v="13894.460000000003"/>
    <n v="331.05999999999995"/>
    <n v="13597.98"/>
    <n v="0"/>
    <n v="0"/>
    <n v="331.05999999999995"/>
    <n v="13597.98"/>
    <n v="13597.98"/>
    <n v="0"/>
    <n v="0"/>
    <n v="0"/>
    <n v="0"/>
    <n v="0"/>
    <n v="0"/>
    <n v="0"/>
    <n v="13598"/>
    <n v="0"/>
    <n v="0"/>
    <x v="407"/>
    <x v="0"/>
    <n v="0"/>
    <n v="-2.1338000901078784E-2"/>
    <n v="6"/>
    <s v="05. 24-30 Apr"/>
    <m/>
  </r>
  <r>
    <s v="Ranchi"/>
    <s v="24-30 Apr"/>
    <s v="BMC Code :2001"/>
    <x v="5"/>
    <x v="5"/>
    <x v="2"/>
    <s v="Indirect"/>
    <n v="146.35999999999999"/>
    <n v="4373.04"/>
    <n v="0"/>
    <n v="0"/>
    <n v="0"/>
    <n v="0"/>
    <n v="0"/>
    <n v="0"/>
    <n v="4373.04"/>
    <n v="0"/>
    <n v="0"/>
    <n v="0"/>
    <n v="0"/>
    <n v="0"/>
    <n v="0"/>
    <n v="0"/>
    <n v="0"/>
    <n v="0"/>
    <n v="4373.04"/>
    <x v="5"/>
    <x v="0"/>
    <n v="0"/>
    <n v="-1"/>
    <n v="0"/>
    <s v="05. 24-30 Apr"/>
    <m/>
  </r>
  <r>
    <s v="Ranchi"/>
    <s v="24-30 Apr"/>
    <s v="BMC Code :2001"/>
    <x v="6"/>
    <x v="6"/>
    <x v="1"/>
    <s v="Direct"/>
    <n v="2810.42"/>
    <n v="110559.28000000001"/>
    <n v="2743.5899999999997"/>
    <n v="110345.60999999997"/>
    <n v="0"/>
    <n v="0"/>
    <n v="2743.5899999999997"/>
    <n v="110345.60999999997"/>
    <n v="110345.60999999997"/>
    <n v="0"/>
    <n v="0"/>
    <n v="0"/>
    <n v="0"/>
    <n v="0"/>
    <n v="0"/>
    <n v="0"/>
    <n v="110346"/>
    <n v="0"/>
    <n v="0"/>
    <x v="408"/>
    <x v="1"/>
    <n v="0"/>
    <n v="-1.9326283600982377E-3"/>
    <n v="50"/>
    <s v="05. 24-30 Apr"/>
    <s v="CF OS&gt;15 Day's OS Clear17-23"/>
  </r>
  <r>
    <s v="Ranchi"/>
    <s v="24-30 Apr"/>
    <s v="BMC Code :2001"/>
    <x v="7"/>
    <x v="7"/>
    <x v="1"/>
    <s v="Direct"/>
    <n v="233.10999999999999"/>
    <n v="8820.93"/>
    <n v="224.99"/>
    <n v="8816.15"/>
    <n v="0"/>
    <n v="0"/>
    <n v="224.99"/>
    <n v="8816.15"/>
    <n v="8816.15"/>
    <n v="0"/>
    <n v="0"/>
    <n v="0"/>
    <n v="0"/>
    <n v="0"/>
    <n v="0"/>
    <n v="0"/>
    <n v="8818"/>
    <n v="0"/>
    <n v="0"/>
    <x v="409"/>
    <x v="1"/>
    <n v="-2"/>
    <n v="-5.418929750038437E-4"/>
    <n v="14"/>
    <s v="05. 24-30 Apr"/>
    <s v="CF OS&gt;15 Day's Need to be reco."/>
  </r>
  <r>
    <s v="Ranchi"/>
    <s v="24-30 Apr"/>
    <s v="BMC Code :2001"/>
    <x v="8"/>
    <x v="8"/>
    <x v="1"/>
    <s v="Direct"/>
    <n v="1008.88"/>
    <n v="37636.1"/>
    <n v="1009.0800000000002"/>
    <n v="37634.05000000001"/>
    <n v="0"/>
    <n v="0"/>
    <n v="1009.0800000000002"/>
    <n v="37634.05000000001"/>
    <n v="37634.05000000001"/>
    <n v="0"/>
    <n v="0"/>
    <n v="0"/>
    <n v="0"/>
    <n v="0"/>
    <n v="0"/>
    <n v="0"/>
    <n v="37633"/>
    <n v="0"/>
    <n v="0"/>
    <x v="410"/>
    <x v="0"/>
    <n v="1"/>
    <n v="-5.4468980579506341E-5"/>
    <n v="20"/>
    <s v="05. 24-30 Apr"/>
    <m/>
  </r>
  <r>
    <s v="Ranchi"/>
    <s v="24-30 Apr"/>
    <s v="BMC Code :2001"/>
    <x v="9"/>
    <x v="9"/>
    <x v="1"/>
    <s v="Direct"/>
    <n v="402.99999999999994"/>
    <n v="16446.289999999997"/>
    <n v="400.21999999999997"/>
    <n v="16437.280000000002"/>
    <n v="0"/>
    <n v="0"/>
    <n v="400.21999999999997"/>
    <n v="16437.280000000002"/>
    <n v="16437.280000000002"/>
    <n v="0"/>
    <n v="0"/>
    <n v="0"/>
    <n v="0"/>
    <n v="0"/>
    <n v="0"/>
    <n v="0"/>
    <n v="16438"/>
    <n v="0"/>
    <n v="0"/>
    <x v="411"/>
    <x v="0"/>
    <n v="-1"/>
    <n v="-5.4784392102989569E-4"/>
    <n v="13"/>
    <s v="05. 24-30 Apr"/>
    <m/>
  </r>
  <r>
    <s v="Ranchi"/>
    <s v="24-30 Apr"/>
    <s v="BMC Code :2001"/>
    <x v="10"/>
    <x v="10"/>
    <x v="1"/>
    <s v="Direct"/>
    <n v="732.75999999999988"/>
    <n v="26806.820000000003"/>
    <n v="699.05000000000018"/>
    <n v="26797.149999999994"/>
    <n v="0"/>
    <n v="0"/>
    <n v="699.05000000000018"/>
    <n v="26797.149999999994"/>
    <n v="26797.149999999994"/>
    <n v="0"/>
    <n v="0"/>
    <n v="0"/>
    <n v="0"/>
    <n v="0"/>
    <n v="0"/>
    <n v="0"/>
    <n v="26799"/>
    <n v="0"/>
    <n v="0"/>
    <x v="412"/>
    <x v="0"/>
    <n v="-2"/>
    <n v="-3.6072909804330265E-4"/>
    <n v="16"/>
    <s v="05. 24-30 Apr"/>
    <m/>
  </r>
  <r>
    <s v="Ranchi"/>
    <s v="24-30 Apr"/>
    <s v="BMC Code :2001"/>
    <x v="11"/>
    <x v="11"/>
    <x v="1"/>
    <s v="Direct"/>
    <n v="342.92"/>
    <n v="13869.75"/>
    <n v="343.9799999999999"/>
    <n v="13745.610000000002"/>
    <n v="0"/>
    <n v="0"/>
    <n v="343.9799999999999"/>
    <n v="13745.610000000002"/>
    <n v="13745.610000000002"/>
    <n v="0"/>
    <n v="0"/>
    <n v="0"/>
    <n v="0"/>
    <n v="0"/>
    <n v="0"/>
    <n v="0"/>
    <n v="13746"/>
    <n v="0"/>
    <n v="0"/>
    <x v="413"/>
    <x v="0"/>
    <n v="0"/>
    <n v="-8.9504136700371377E-3"/>
    <n v="3"/>
    <s v="05. 24-30 Apr"/>
    <m/>
  </r>
  <r>
    <s v="Ranchi"/>
    <s v="24-30 Apr"/>
    <s v="BMC Code :2001"/>
    <x v="12"/>
    <x v="12"/>
    <x v="1"/>
    <s v="Direct"/>
    <n v="180.96000000000004"/>
    <n v="6985.69"/>
    <n v="173.65"/>
    <n v="6972.5300000000007"/>
    <n v="0"/>
    <n v="0"/>
    <n v="173.65"/>
    <n v="6972.5300000000007"/>
    <n v="6972.5300000000007"/>
    <n v="0"/>
    <n v="0"/>
    <n v="0"/>
    <n v="0"/>
    <n v="0"/>
    <n v="0"/>
    <n v="0"/>
    <n v="6973"/>
    <n v="0"/>
    <n v="0"/>
    <x v="414"/>
    <x v="0"/>
    <n v="0"/>
    <n v="-1.8838511299526526E-3"/>
    <n v="1"/>
    <s v="05. 24-30 Apr"/>
    <m/>
  </r>
  <r>
    <s v="Ranchi"/>
    <s v="24-30 Apr"/>
    <s v="BMC Code :2001"/>
    <x v="13"/>
    <x v="13"/>
    <x v="1"/>
    <s v="Direct"/>
    <n v="122.58000000000001"/>
    <n v="3777.36"/>
    <n v="123.82000000000001"/>
    <n v="3728.2400000000002"/>
    <n v="0"/>
    <n v="0"/>
    <n v="123.82000000000001"/>
    <n v="3728.2400000000002"/>
    <n v="3728.2400000000002"/>
    <n v="0"/>
    <n v="0"/>
    <n v="0"/>
    <n v="0"/>
    <n v="0"/>
    <n v="0"/>
    <n v="0"/>
    <n v="3728"/>
    <n v="0"/>
    <n v="0"/>
    <x v="415"/>
    <x v="0"/>
    <n v="0"/>
    <n v="-1.3003791007476092E-2"/>
    <n v="2"/>
    <s v="05. 24-30 Apr"/>
    <m/>
  </r>
  <r>
    <s v="Ranchi"/>
    <s v="24-30 Apr"/>
    <s v="BMC Code :2001"/>
    <x v="14"/>
    <x v="14"/>
    <x v="1"/>
    <s v="Indirect"/>
    <n v="391.87999999999994"/>
    <n v="14380.610000000002"/>
    <n v="0"/>
    <n v="0"/>
    <n v="0"/>
    <n v="0"/>
    <n v="0"/>
    <n v="0"/>
    <n v="14380.610000000002"/>
    <n v="0"/>
    <n v="0"/>
    <n v="0"/>
    <n v="0"/>
    <n v="0"/>
    <n v="0"/>
    <n v="0"/>
    <n v="0"/>
    <n v="0"/>
    <n v="14380.610000000002"/>
    <x v="5"/>
    <x v="0"/>
    <n v="0"/>
    <n v="-1"/>
    <n v="0"/>
    <s v="05. 24-30 Apr"/>
    <m/>
  </r>
  <r>
    <s v="Ranchi"/>
    <s v="24-30 Apr"/>
    <s v="BMC Code :2001"/>
    <x v="15"/>
    <x v="15"/>
    <x v="1"/>
    <s v="Direct"/>
    <n v="297.43000000000006"/>
    <n v="11093.94"/>
    <n v="299"/>
    <n v="10919.869999999999"/>
    <n v="0"/>
    <n v="0"/>
    <n v="299"/>
    <n v="10919.869999999999"/>
    <n v="10919.869999999999"/>
    <n v="0"/>
    <n v="0"/>
    <n v="0"/>
    <n v="0"/>
    <n v="0"/>
    <n v="0"/>
    <n v="0"/>
    <n v="10920"/>
    <n v="0"/>
    <n v="0"/>
    <x v="416"/>
    <x v="0"/>
    <n v="0"/>
    <n v="-1.5690548173146919E-2"/>
    <n v="1"/>
    <s v="05. 24-30 Apr"/>
    <m/>
  </r>
  <r>
    <s v="Ranchi"/>
    <s v="24-30 Apr"/>
    <s v="BMC Code :2001"/>
    <x v="16"/>
    <x v="16"/>
    <x v="1"/>
    <s v="Direct"/>
    <n v="729.93999999999994"/>
    <n v="27165.91"/>
    <n v="724.01"/>
    <n v="27055.25"/>
    <n v="0"/>
    <n v="0"/>
    <n v="724.01"/>
    <n v="27055.25"/>
    <n v="27055.25"/>
    <n v="0"/>
    <n v="0"/>
    <n v="0"/>
    <n v="0"/>
    <n v="0"/>
    <n v="0"/>
    <n v="0"/>
    <n v="27056"/>
    <n v="0"/>
    <n v="0"/>
    <x v="417"/>
    <x v="0"/>
    <n v="-1"/>
    <n v="-4.0734876910068487E-3"/>
    <n v="9"/>
    <s v="05. 24-30 Apr"/>
    <m/>
  </r>
  <r>
    <s v="Ranchi"/>
    <s v="24-30 Apr"/>
    <s v="BMC Code :2001"/>
    <x v="17"/>
    <x v="17"/>
    <x v="1"/>
    <s v="Direct"/>
    <n v="104.2"/>
    <n v="3948.04"/>
    <n v="82.75"/>
    <n v="3925.55"/>
    <n v="0"/>
    <n v="0"/>
    <n v="82.75"/>
    <n v="3925.55"/>
    <n v="3925.55"/>
    <n v="0"/>
    <n v="0"/>
    <n v="0"/>
    <n v="0"/>
    <n v="0"/>
    <n v="0"/>
    <n v="0"/>
    <n v="3926"/>
    <n v="0"/>
    <n v="0"/>
    <x v="418"/>
    <x v="0"/>
    <n v="0"/>
    <n v="-5.6964975025581765E-3"/>
    <n v="5"/>
    <s v="05. 24-30 Apr"/>
    <m/>
  </r>
  <r>
    <s v="Ranchi"/>
    <s v="24-30 Apr"/>
    <s v="BMC Code :2001"/>
    <x v="18"/>
    <x v="18"/>
    <x v="1"/>
    <s v="Direct"/>
    <n v="581.95999999999992"/>
    <n v="21855.69"/>
    <n v="543.71999999999991"/>
    <n v="21848.26"/>
    <n v="0"/>
    <n v="0"/>
    <n v="543.71999999999991"/>
    <n v="21848.26"/>
    <n v="21848.26"/>
    <n v="0"/>
    <n v="0"/>
    <n v="0"/>
    <n v="0"/>
    <n v="0"/>
    <n v="0"/>
    <n v="0"/>
    <n v="21848"/>
    <n v="0"/>
    <n v="0"/>
    <x v="419"/>
    <x v="0"/>
    <n v="0"/>
    <n v="-3.3995723768045263E-4"/>
    <n v="23"/>
    <s v="05. 24-30 Apr"/>
    <m/>
  </r>
  <r>
    <s v="Ranchi"/>
    <s v="24-30 Apr"/>
    <s v="BMC Code :2001"/>
    <x v="19"/>
    <x v="19"/>
    <x v="1"/>
    <s v="Direct"/>
    <n v="705.95999999999992"/>
    <n v="26258.28"/>
    <n v="686.54000000000008"/>
    <n v="26209.34"/>
    <n v="0"/>
    <n v="0"/>
    <n v="686.54000000000008"/>
    <n v="26209.34"/>
    <n v="26209.34"/>
    <n v="0"/>
    <n v="0"/>
    <n v="0"/>
    <n v="0"/>
    <n v="0"/>
    <n v="0"/>
    <n v="0"/>
    <n v="26210"/>
    <n v="0"/>
    <n v="0"/>
    <x v="420"/>
    <x v="0"/>
    <n v="-1"/>
    <n v="-1.8637930587989272E-3"/>
    <n v="22"/>
    <s v="05. 24-30 Apr"/>
    <m/>
  </r>
  <r>
    <s v="Ranchi"/>
    <s v="24-30 Apr"/>
    <s v="BMC Code :2001"/>
    <x v="20"/>
    <x v="20"/>
    <x v="1"/>
    <s v="Direct"/>
    <n v="1353.8600000000001"/>
    <n v="48927.709999999992"/>
    <n v="1335.9999999999998"/>
    <n v="48916.24"/>
    <n v="0"/>
    <n v="0"/>
    <n v="1335.9999999999998"/>
    <n v="48916.24"/>
    <n v="48916.24"/>
    <n v="0"/>
    <n v="0"/>
    <n v="0"/>
    <n v="0"/>
    <n v="0"/>
    <n v="0"/>
    <n v="0"/>
    <n v="48915"/>
    <n v="0"/>
    <n v="0"/>
    <x v="421"/>
    <x v="0"/>
    <n v="1"/>
    <n v="-2.3442748495676357E-4"/>
    <n v="16"/>
    <s v="05. 24-30 Apr"/>
    <m/>
  </r>
  <r>
    <s v="Ranchi"/>
    <s v="24-30 Apr"/>
    <s v="BMC Code :2009"/>
    <x v="21"/>
    <x v="21"/>
    <x v="1"/>
    <s v="Direct"/>
    <n v="1577.76"/>
    <n v="59460.020000000004"/>
    <n v="1497.7499999999998"/>
    <n v="59200.09"/>
    <n v="0"/>
    <n v="0"/>
    <n v="1497.7499999999998"/>
    <n v="59200.09"/>
    <n v="59200.09"/>
    <n v="0"/>
    <n v="0"/>
    <n v="0"/>
    <n v="0"/>
    <n v="0"/>
    <n v="0"/>
    <n v="0"/>
    <n v="59200"/>
    <n v="0"/>
    <n v="0"/>
    <x v="422"/>
    <x v="0"/>
    <n v="0"/>
    <n v="-4.3715087885945469E-3"/>
    <n v="43"/>
    <s v="05. 24-30 Apr"/>
    <m/>
  </r>
  <r>
    <s v="Ranchi"/>
    <s v="24-30 Apr"/>
    <s v="BMC Code :2009"/>
    <x v="22"/>
    <x v="22"/>
    <x v="1"/>
    <s v="Direct"/>
    <n v="1101.8599999999999"/>
    <n v="40566.890000000007"/>
    <n v="1005.4000000000001"/>
    <n v="40553.649999999994"/>
    <n v="0"/>
    <n v="0"/>
    <n v="1005.4000000000001"/>
    <n v="40553.649999999994"/>
    <n v="40553.649999999994"/>
    <n v="0"/>
    <n v="0"/>
    <n v="0"/>
    <n v="0"/>
    <n v="0"/>
    <n v="0"/>
    <n v="0"/>
    <n v="40553"/>
    <n v="0"/>
    <n v="0"/>
    <x v="423"/>
    <x v="0"/>
    <n v="1"/>
    <n v="-3.2637453844779605E-4"/>
    <n v="10"/>
    <s v="05. 24-30 Apr"/>
    <m/>
  </r>
  <r>
    <s v="Ranchi"/>
    <s v="24-30 Apr"/>
    <s v="BMC Code :2001"/>
    <x v="23"/>
    <x v="23"/>
    <x v="1"/>
    <s v="Direct"/>
    <n v="724.69999999999993"/>
    <n v="28125.499999999996"/>
    <n v="737.18"/>
    <n v="28073.05"/>
    <n v="0"/>
    <n v="0"/>
    <n v="737.18"/>
    <n v="28073.05"/>
    <n v="28073.05"/>
    <n v="0"/>
    <n v="0"/>
    <n v="0"/>
    <n v="0"/>
    <n v="0"/>
    <n v="0"/>
    <n v="0"/>
    <n v="28073"/>
    <n v="0"/>
    <n v="0"/>
    <x v="424"/>
    <x v="0"/>
    <n v="0"/>
    <n v="-1.8648557358979252E-3"/>
    <n v="13"/>
    <s v="05. 24-30 Apr"/>
    <m/>
  </r>
  <r>
    <s v="Ranchi"/>
    <s v="24-30 Apr"/>
    <s v="BMC Code :2001"/>
    <x v="24"/>
    <x v="24"/>
    <x v="2"/>
    <s v="Indirect"/>
    <n v="262.86"/>
    <n v="9012.16"/>
    <n v="0"/>
    <n v="0"/>
    <n v="0"/>
    <n v="0"/>
    <n v="0"/>
    <n v="0"/>
    <n v="9012.16"/>
    <n v="0"/>
    <n v="0"/>
    <n v="0"/>
    <n v="0"/>
    <n v="0"/>
    <n v="0"/>
    <n v="0"/>
    <n v="0"/>
    <n v="0"/>
    <n v="9012.16"/>
    <x v="5"/>
    <x v="0"/>
    <n v="0"/>
    <n v="-1"/>
    <n v="0"/>
    <s v="05. 24-30 Apr"/>
    <m/>
  </r>
  <r>
    <s v="Ranchi"/>
    <s v="24-30 Apr"/>
    <s v="BMC Code :2001"/>
    <x v="25"/>
    <x v="25"/>
    <x v="1"/>
    <s v="Direct"/>
    <n v="177.47999999999996"/>
    <n v="6627.079999999999"/>
    <n v="163.57999999999998"/>
    <n v="6551.9499999999989"/>
    <n v="0"/>
    <n v="0"/>
    <n v="163.57999999999998"/>
    <n v="6551.9499999999989"/>
    <n v="6551.9499999999989"/>
    <n v="0"/>
    <n v="0"/>
    <n v="0"/>
    <n v="0"/>
    <n v="0"/>
    <n v="0"/>
    <n v="0"/>
    <n v="6552"/>
    <n v="0"/>
    <n v="0"/>
    <x v="425"/>
    <x v="0"/>
    <n v="0"/>
    <n v="-1.1336818025435052E-2"/>
    <n v="2"/>
    <s v="05. 24-30 Apr"/>
    <m/>
  </r>
  <r>
    <s v="Ranchi"/>
    <s v="24-30 Apr"/>
    <s v="BMC Code :2001"/>
    <x v="26"/>
    <x v="26"/>
    <x v="2"/>
    <s v="Indirect"/>
    <n v="148.44"/>
    <n v="4735.3099999999995"/>
    <n v="0"/>
    <n v="0"/>
    <n v="0"/>
    <n v="0"/>
    <n v="0"/>
    <n v="0"/>
    <n v="4735.3099999999995"/>
    <n v="0"/>
    <n v="0"/>
    <n v="0"/>
    <n v="0"/>
    <n v="0"/>
    <n v="0"/>
    <n v="0"/>
    <n v="0"/>
    <n v="0"/>
    <n v="4735.3099999999995"/>
    <x v="5"/>
    <x v="0"/>
    <n v="0"/>
    <n v="-1"/>
    <n v="0"/>
    <s v="05. 24-30 Apr"/>
    <m/>
  </r>
  <r>
    <s v="Ranchi"/>
    <s v="24-30 Apr"/>
    <s v="BMC Code :2001"/>
    <x v="27"/>
    <x v="27"/>
    <x v="1"/>
    <s v="Direct"/>
    <n v="415.56"/>
    <n v="15505.260000000002"/>
    <n v="400"/>
    <n v="15500.92"/>
    <n v="0"/>
    <n v="0"/>
    <n v="400"/>
    <n v="15500.92"/>
    <n v="15500.92"/>
    <n v="0"/>
    <n v="0"/>
    <n v="0"/>
    <n v="0"/>
    <n v="0"/>
    <n v="0"/>
    <n v="0"/>
    <n v="15500"/>
    <n v="0"/>
    <n v="0"/>
    <x v="426"/>
    <x v="0"/>
    <n v="1"/>
    <n v="-2.7990501287962689E-4"/>
    <n v="4"/>
    <s v="05. 24-30 Apr"/>
    <m/>
  </r>
  <r>
    <s v="Ranchi"/>
    <s v="24-30 Apr"/>
    <s v="BMC Code :2001"/>
    <x v="28"/>
    <x v="28"/>
    <x v="1"/>
    <s v="Direct"/>
    <n v="361.73999999999995"/>
    <n v="14287.159999999996"/>
    <n v="351.8"/>
    <n v="13772.579999999998"/>
    <n v="7.01"/>
    <n v="275.42"/>
    <n v="358.81"/>
    <n v="14047.999999999998"/>
    <n v="14047.999999999998"/>
    <n v="0"/>
    <n v="0"/>
    <n v="0"/>
    <n v="0"/>
    <n v="0"/>
    <n v="0"/>
    <n v="0"/>
    <n v="13774"/>
    <n v="275"/>
    <n v="0"/>
    <x v="427"/>
    <x v="0"/>
    <n v="-1"/>
    <n v="-1.6739505961996512E-2"/>
    <n v="7"/>
    <s v="05. 24-30 Apr"/>
    <m/>
  </r>
  <r>
    <s v="Ranchi"/>
    <s v="24-30 Apr"/>
    <s v="BMC Code :2002"/>
    <x v="29"/>
    <x v="29"/>
    <x v="0"/>
    <s v="Direct"/>
    <n v="5056.6000000000004"/>
    <n v="203612.75000000003"/>
    <n v="5056.6000000000013"/>
    <n v="203612.74999999994"/>
    <n v="0"/>
    <n v="0"/>
    <n v="5056.6000000000013"/>
    <n v="203612.74999999994"/>
    <n v="203612.74999999994"/>
    <n v="13977"/>
    <n v="0"/>
    <n v="0"/>
    <n v="0"/>
    <n v="0"/>
    <n v="0"/>
    <n v="0"/>
    <n v="189636"/>
    <n v="0"/>
    <n v="0"/>
    <x v="428"/>
    <x v="1"/>
    <n v="0"/>
    <n v="-4.2881151288512676E-16"/>
    <n v="79"/>
    <s v="05. 24-30 Apr"/>
    <s v="TS Loss"/>
  </r>
  <r>
    <s v="Ranchi"/>
    <s v="24-30 Apr"/>
    <s v="BMC Code :2002"/>
    <x v="30"/>
    <x v="30"/>
    <x v="1"/>
    <s v="Direct"/>
    <n v="2038.21"/>
    <n v="76580.090000000011"/>
    <n v="1874.3800000000003"/>
    <n v="76502.740000000005"/>
    <n v="0"/>
    <n v="0"/>
    <n v="1874.3800000000003"/>
    <n v="76502.740000000005"/>
    <n v="76502.740000000005"/>
    <n v="0"/>
    <n v="0"/>
    <n v="0"/>
    <n v="0"/>
    <n v="0"/>
    <n v="0"/>
    <n v="0"/>
    <n v="76504"/>
    <n v="0"/>
    <n v="0"/>
    <x v="429"/>
    <x v="0"/>
    <n v="-1"/>
    <n v="-1.010053657549969E-3"/>
    <n v="29"/>
    <s v="05. 24-30 Apr"/>
    <m/>
  </r>
  <r>
    <s v="Ranchi"/>
    <s v="24-30 Apr"/>
    <s v="BMC Code :2002"/>
    <x v="31"/>
    <x v="31"/>
    <x v="1"/>
    <s v="Direct"/>
    <n v="1396.2"/>
    <n v="52311.599999999991"/>
    <n v="1320.9300000000003"/>
    <n v="52225.950000000004"/>
    <n v="0"/>
    <n v="0"/>
    <n v="1320.9300000000003"/>
    <n v="52225.950000000004"/>
    <n v="52225.950000000004"/>
    <n v="0"/>
    <n v="0"/>
    <n v="0"/>
    <n v="12500"/>
    <n v="0"/>
    <n v="0"/>
    <n v="0"/>
    <n v="39726"/>
    <n v="0"/>
    <n v="0"/>
    <x v="430"/>
    <x v="0"/>
    <n v="0"/>
    <n v="-1.6373041543364553E-3"/>
    <n v="8"/>
    <s v="05. 24-30 Apr"/>
    <m/>
  </r>
  <r>
    <s v="Ranchi"/>
    <s v="24-30 Apr"/>
    <s v="BMC Code :2002"/>
    <x v="32"/>
    <x v="32"/>
    <x v="1"/>
    <s v="Direct"/>
    <n v="228.30000000000004"/>
    <n v="8605.3700000000008"/>
    <n v="227.24"/>
    <n v="8527.34"/>
    <n v="0"/>
    <n v="0"/>
    <n v="227.24"/>
    <n v="8527.34"/>
    <n v="8527.34"/>
    <n v="0"/>
    <n v="0"/>
    <n v="0"/>
    <n v="0"/>
    <n v="0"/>
    <n v="0"/>
    <n v="0"/>
    <n v="8528"/>
    <n v="0"/>
    <n v="0"/>
    <x v="431"/>
    <x v="0"/>
    <n v="-1"/>
    <n v="-9.0675938396606592E-3"/>
    <n v="8"/>
    <s v="05. 24-30 Apr"/>
    <m/>
  </r>
  <r>
    <s v="Ranchi"/>
    <s v="24-30 Apr"/>
    <s v="BMC Code :2002"/>
    <x v="33"/>
    <x v="33"/>
    <x v="1"/>
    <s v="Direct"/>
    <n v="674.69999999999993"/>
    <n v="25682.69"/>
    <n v="694.90000000000009"/>
    <n v="25593.45"/>
    <n v="0"/>
    <n v="0"/>
    <n v="694.90000000000009"/>
    <n v="25593.45"/>
    <n v="25593.45"/>
    <n v="0"/>
    <n v="0"/>
    <n v="0"/>
    <n v="0"/>
    <n v="0"/>
    <n v="0"/>
    <n v="0"/>
    <n v="25594"/>
    <n v="0"/>
    <n v="0"/>
    <x v="432"/>
    <x v="0"/>
    <n v="-1"/>
    <n v="-3.4747139026323941E-3"/>
    <n v="22"/>
    <s v="05. 24-30 Apr"/>
    <m/>
  </r>
  <r>
    <s v="Ranchi"/>
    <s v="24-30 Apr"/>
    <s v="BMC Code :2002"/>
    <x v="34"/>
    <x v="34"/>
    <x v="1"/>
    <s v="Direct"/>
    <n v="1813.4"/>
    <n v="68001.340000000011"/>
    <n v="1755.61"/>
    <n v="67942.98"/>
    <n v="0"/>
    <n v="0"/>
    <n v="1755.61"/>
    <n v="67942.98"/>
    <n v="67942.98"/>
    <n v="0"/>
    <n v="0"/>
    <n v="0"/>
    <n v="6250"/>
    <n v="0"/>
    <n v="0"/>
    <n v="0"/>
    <n v="61693"/>
    <n v="0"/>
    <n v="0"/>
    <x v="433"/>
    <x v="1"/>
    <n v="0"/>
    <n v="-8.5821838216739734E-4"/>
    <n v="2"/>
    <s v="05. 24-30 Apr"/>
    <s v="CF OS&gt;15 Day's"/>
  </r>
  <r>
    <s v="Ranchi"/>
    <s v="24-30 Apr"/>
    <s v="BMC Code :2002"/>
    <x v="35"/>
    <x v="35"/>
    <x v="1"/>
    <s v="Direct"/>
    <n v="1171.2"/>
    <n v="46732.200000000004"/>
    <n v="1144.3499999999999"/>
    <n v="46720.030000000006"/>
    <n v="0"/>
    <n v="0"/>
    <n v="1144.3499999999999"/>
    <n v="46720.030000000006"/>
    <n v="46720.030000000006"/>
    <n v="0"/>
    <n v="0"/>
    <n v="0"/>
    <n v="0"/>
    <n v="0"/>
    <n v="0"/>
    <n v="0"/>
    <n v="46724"/>
    <n v="0"/>
    <n v="0"/>
    <x v="434"/>
    <x v="0"/>
    <n v="-4"/>
    <n v="-2.6042001018565899E-4"/>
    <n v="38"/>
    <s v="05. 24-30 Apr"/>
    <m/>
  </r>
  <r>
    <s v="Ranchi"/>
    <s v="24-30 Apr"/>
    <s v="BMC Code :2002"/>
    <x v="36"/>
    <x v="36"/>
    <x v="1"/>
    <s v="Direct"/>
    <n v="527.5"/>
    <n v="20128.489999999998"/>
    <n v="507.87"/>
    <n v="20091.189999999999"/>
    <n v="0"/>
    <n v="0"/>
    <n v="507.87"/>
    <n v="20091.189999999999"/>
    <n v="20091.189999999999"/>
    <n v="0"/>
    <n v="0"/>
    <n v="0"/>
    <n v="0"/>
    <n v="0"/>
    <n v="0"/>
    <n v="0"/>
    <n v="20091"/>
    <n v="0"/>
    <n v="0"/>
    <x v="435"/>
    <x v="0"/>
    <n v="0"/>
    <n v="-1.8530947925055122E-3"/>
    <n v="13"/>
    <s v="05. 24-30 Apr"/>
    <m/>
  </r>
  <r>
    <s v="Ranchi"/>
    <s v="24-30 Apr"/>
    <s v="BMC Code :2002"/>
    <x v="37"/>
    <x v="37"/>
    <x v="1"/>
    <s v="Direct"/>
    <n v="862.80000000000007"/>
    <n v="33040.49"/>
    <n v="859.1099999999999"/>
    <n v="33025.47"/>
    <n v="0"/>
    <n v="0"/>
    <n v="859.1099999999999"/>
    <n v="33025.47"/>
    <n v="33025.47"/>
    <n v="0"/>
    <n v="0"/>
    <n v="0"/>
    <n v="0"/>
    <n v="0"/>
    <n v="0"/>
    <n v="0"/>
    <n v="33023"/>
    <n v="0"/>
    <n v="0"/>
    <x v="436"/>
    <x v="0"/>
    <n v="2"/>
    <n v="-4.5459374240505512E-4"/>
    <n v="24"/>
    <s v="05. 24-30 Apr"/>
    <m/>
  </r>
  <r>
    <s v="Ranchi"/>
    <s v="24-30 Apr"/>
    <s v="BMC Code :2002"/>
    <x v="38"/>
    <x v="38"/>
    <x v="2"/>
    <s v="Indirect"/>
    <n v="913.69999999999993"/>
    <n v="34067.990000000005"/>
    <n v="0"/>
    <n v="0"/>
    <n v="0"/>
    <n v="0"/>
    <n v="0"/>
    <n v="0"/>
    <n v="34067.990000000005"/>
    <n v="0"/>
    <n v="0"/>
    <n v="0"/>
    <n v="0"/>
    <n v="0"/>
    <n v="0"/>
    <n v="0"/>
    <n v="0"/>
    <n v="0"/>
    <n v="34067.990000000005"/>
    <x v="5"/>
    <x v="0"/>
    <n v="0"/>
    <n v="-1"/>
    <n v="0"/>
    <s v="05. 24-30 Apr"/>
    <m/>
  </r>
  <r>
    <s v="Ranchi"/>
    <s v="24-30 Apr"/>
    <s v="BMC Code :2002"/>
    <x v="39"/>
    <x v="39"/>
    <x v="1"/>
    <s v="Direct"/>
    <n v="1066.8"/>
    <n v="40731.21"/>
    <n v="1105.1299999999999"/>
    <n v="40530.460000000006"/>
    <n v="0"/>
    <n v="0"/>
    <n v="1105.1299999999999"/>
    <n v="40530.460000000006"/>
    <n v="40530.460000000006"/>
    <n v="0"/>
    <n v="0"/>
    <n v="0"/>
    <n v="0"/>
    <n v="0"/>
    <n v="0"/>
    <n v="0"/>
    <n v="40531"/>
    <n v="0"/>
    <n v="0"/>
    <x v="437"/>
    <x v="0"/>
    <n v="-1"/>
    <n v="-4.9286529911581984E-3"/>
    <n v="13"/>
    <s v="05. 24-30 Apr"/>
    <m/>
  </r>
  <r>
    <s v="Ranchi"/>
    <s v="24-30 Apr"/>
    <s v="BMC Code :2002"/>
    <x v="40"/>
    <x v="40"/>
    <x v="1"/>
    <s v="Direct"/>
    <n v="1725.5000000000002"/>
    <n v="64048.86"/>
    <n v="1693.82"/>
    <n v="63960.690000000017"/>
    <n v="0"/>
    <n v="0"/>
    <n v="1693.82"/>
    <n v="63960.690000000017"/>
    <n v="63960.690000000017"/>
    <n v="0"/>
    <n v="0"/>
    <n v="0"/>
    <n v="0"/>
    <n v="0"/>
    <n v="0"/>
    <n v="0"/>
    <n v="63962"/>
    <n v="0"/>
    <n v="0"/>
    <x v="438"/>
    <x v="0"/>
    <n v="-1"/>
    <n v="-1.3766052978926354E-3"/>
    <n v="32"/>
    <s v="05. 24-30 Apr"/>
    <m/>
  </r>
  <r>
    <s v="Ranchi"/>
    <s v="24-30 Apr"/>
    <s v="BMC Code :2002"/>
    <x v="41"/>
    <x v="41"/>
    <x v="1"/>
    <s v="Indirect"/>
    <n v="339.90000000000003"/>
    <n v="12480.820000000002"/>
    <n v="0"/>
    <n v="0"/>
    <n v="0"/>
    <n v="0"/>
    <n v="0"/>
    <n v="0"/>
    <n v="12480.820000000002"/>
    <n v="0"/>
    <n v="0"/>
    <n v="0"/>
    <n v="0"/>
    <n v="0"/>
    <n v="0"/>
    <n v="0"/>
    <n v="0"/>
    <n v="0"/>
    <n v="12480.820000000002"/>
    <x v="5"/>
    <x v="0"/>
    <n v="0"/>
    <n v="-1"/>
    <n v="0"/>
    <s v="05. 24-30 Apr"/>
    <m/>
  </r>
  <r>
    <s v="Ranchi"/>
    <s v="24-30 Apr"/>
    <s v="BMC Code :2002"/>
    <x v="42"/>
    <x v="42"/>
    <x v="2"/>
    <s v="Indirect"/>
    <n v="81"/>
    <n v="2871.7"/>
    <n v="0"/>
    <n v="0"/>
    <n v="0"/>
    <n v="0"/>
    <n v="0"/>
    <n v="0"/>
    <n v="2871.7"/>
    <n v="0"/>
    <n v="0"/>
    <n v="0"/>
    <n v="0"/>
    <n v="0"/>
    <n v="0"/>
    <n v="0"/>
    <n v="0"/>
    <n v="0"/>
    <n v="2871.7"/>
    <x v="5"/>
    <x v="0"/>
    <n v="0"/>
    <n v="-1"/>
    <n v="0"/>
    <s v="05. 24-30 Apr"/>
    <m/>
  </r>
  <r>
    <s v="Ranchi"/>
    <s v="24-30 Apr"/>
    <s v="BMC Code :2002"/>
    <x v="43"/>
    <x v="43"/>
    <x v="1"/>
    <s v="Direct"/>
    <n v="1193.5"/>
    <n v="45748.770000000004"/>
    <n v="1166.3000000000004"/>
    <n v="45603.41"/>
    <n v="0"/>
    <n v="0"/>
    <n v="1166.3000000000004"/>
    <n v="45603.41"/>
    <n v="45603.41"/>
    <n v="0"/>
    <n v="0"/>
    <n v="0"/>
    <n v="6698"/>
    <n v="0"/>
    <n v="0"/>
    <n v="0"/>
    <n v="38904"/>
    <n v="0"/>
    <n v="0"/>
    <x v="439"/>
    <x v="0"/>
    <n v="1"/>
    <n v="-3.1773531834845084E-3"/>
    <n v="29"/>
    <s v="05. 24-30 Apr"/>
    <m/>
  </r>
  <r>
    <s v="Ranchi"/>
    <s v="24-30 Apr"/>
    <s v="BMC Code :2002"/>
    <x v="44"/>
    <x v="44"/>
    <x v="1"/>
    <s v="Direct"/>
    <n v="303.90000000000003"/>
    <n v="12078.35"/>
    <n v="287.24"/>
    <n v="12020.399999999998"/>
    <n v="0"/>
    <n v="0"/>
    <n v="287.24"/>
    <n v="12020.399999999998"/>
    <n v="12020.399999999998"/>
    <n v="0"/>
    <n v="0"/>
    <n v="0"/>
    <n v="0"/>
    <n v="0"/>
    <n v="0"/>
    <n v="0"/>
    <n v="12021"/>
    <n v="0"/>
    <n v="0"/>
    <x v="440"/>
    <x v="0"/>
    <n v="-1"/>
    <n v="-4.7978407646741932E-3"/>
    <n v="12"/>
    <s v="05. 24-30 Apr"/>
    <m/>
  </r>
  <r>
    <s v="Ranchi"/>
    <s v="24-30 Apr"/>
    <s v="BMC Code :2002"/>
    <x v="45"/>
    <x v="45"/>
    <x v="1"/>
    <s v="Direct"/>
    <n v="297.09999999999997"/>
    <n v="11514.76"/>
    <n v="282.18"/>
    <n v="11451.670000000002"/>
    <n v="0"/>
    <n v="0"/>
    <n v="282.18"/>
    <n v="11451.670000000002"/>
    <n v="11451.670000000002"/>
    <n v="0"/>
    <n v="0"/>
    <n v="0"/>
    <n v="0"/>
    <n v="0"/>
    <n v="0"/>
    <n v="0"/>
    <n v="11451"/>
    <n v="0"/>
    <n v="0"/>
    <x v="441"/>
    <x v="0"/>
    <n v="1"/>
    <n v="-5.4790547089125889E-3"/>
    <n v="13"/>
    <s v="05. 24-30 Apr"/>
    <m/>
  </r>
  <r>
    <s v="Ranchi"/>
    <s v="24-30 Apr"/>
    <s v="BMC Code :2002"/>
    <x v="46"/>
    <x v="46"/>
    <x v="2"/>
    <s v="Direct"/>
    <n v="882.20000000000016"/>
    <n v="34873.479999999996"/>
    <n v="881.8499999999998"/>
    <n v="34401.85"/>
    <n v="12.11"/>
    <n v="413.49"/>
    <n v="893.95999999999981"/>
    <n v="34815.339999999997"/>
    <n v="34815.339999999997"/>
    <n v="0"/>
    <n v="0"/>
    <n v="0"/>
    <n v="3750"/>
    <n v="0"/>
    <n v="0"/>
    <n v="0"/>
    <n v="30652"/>
    <n v="413"/>
    <n v="0"/>
    <x v="442"/>
    <x v="0"/>
    <n v="0"/>
    <n v="-1.6671694364886849E-3"/>
    <n v="17"/>
    <s v="05. 24-30 Apr"/>
    <m/>
  </r>
  <r>
    <s v="Ranchi"/>
    <s v="24-30 Apr"/>
    <s v="BMC Code :2003"/>
    <x v="47"/>
    <x v="47"/>
    <x v="0"/>
    <s v="Direct"/>
    <n v="5870.6500000000005"/>
    <n v="213768.49999999997"/>
    <n v="5861.6800000000012"/>
    <n v="213278.43"/>
    <n v="0"/>
    <n v="0"/>
    <n v="5861.6800000000012"/>
    <n v="213278.43"/>
    <n v="213278.43"/>
    <n v="68"/>
    <n v="0"/>
    <n v="0"/>
    <n v="5000"/>
    <n v="0"/>
    <n v="0"/>
    <n v="0"/>
    <n v="208212"/>
    <n v="0"/>
    <n v="0"/>
    <x v="443"/>
    <x v="0"/>
    <n v="-2"/>
    <n v="-2.2925267286806892E-3"/>
    <n v="26"/>
    <s v="05. 24-30 Apr"/>
    <m/>
  </r>
  <r>
    <s v="Ranchi"/>
    <s v="24-30 Apr"/>
    <s v="BMC Code :2003"/>
    <x v="48"/>
    <x v="48"/>
    <x v="1"/>
    <s v="Direct"/>
    <n v="252.23000000000002"/>
    <n v="9063.380000000001"/>
    <n v="252.41"/>
    <n v="8979.869999999999"/>
    <n v="0"/>
    <n v="0"/>
    <n v="252.41"/>
    <n v="8979.869999999999"/>
    <n v="8979.869999999999"/>
    <n v="0"/>
    <n v="0"/>
    <n v="0"/>
    <n v="0"/>
    <n v="0"/>
    <n v="0"/>
    <n v="0"/>
    <n v="8979"/>
    <n v="0"/>
    <n v="0"/>
    <x v="444"/>
    <x v="0"/>
    <n v="1"/>
    <n v="-9.2140018403732409E-3"/>
    <n v="9"/>
    <s v="05. 24-30 Apr"/>
    <m/>
  </r>
  <r>
    <s v="Ranchi"/>
    <s v="24-30 Apr"/>
    <s v="BMC Code :2003"/>
    <x v="49"/>
    <x v="49"/>
    <x v="2"/>
    <s v="Indirect"/>
    <n v="207.41999999999996"/>
    <n v="7767.05"/>
    <n v="0"/>
    <n v="0"/>
    <n v="0"/>
    <n v="0"/>
    <n v="0"/>
    <n v="0"/>
    <n v="7767.05"/>
    <n v="0"/>
    <n v="0"/>
    <n v="0"/>
    <n v="0"/>
    <n v="0"/>
    <n v="0"/>
    <n v="0"/>
    <n v="0"/>
    <n v="0"/>
    <n v="7767.05"/>
    <x v="5"/>
    <x v="0"/>
    <n v="0"/>
    <n v="-1"/>
    <n v="0"/>
    <s v="05. 24-30 Apr"/>
    <m/>
  </r>
  <r>
    <s v="Ranchi"/>
    <s v="24-30 Apr"/>
    <s v="BMC Code :2003"/>
    <x v="50"/>
    <x v="50"/>
    <x v="1"/>
    <s v="Direct"/>
    <n v="409.73"/>
    <n v="15578.569999999996"/>
    <n v="406.51000000000005"/>
    <n v="15567.070000000002"/>
    <n v="0"/>
    <n v="0"/>
    <n v="406.51000000000005"/>
    <n v="15567.070000000002"/>
    <n v="15567.070000000002"/>
    <n v="0"/>
    <n v="0"/>
    <n v="0"/>
    <n v="0"/>
    <n v="0"/>
    <n v="0"/>
    <n v="0"/>
    <n v="15566"/>
    <n v="0"/>
    <n v="0"/>
    <x v="445"/>
    <x v="0"/>
    <n v="1"/>
    <n v="-7.3819355691790366E-4"/>
    <n v="18"/>
    <s v="05. 24-30 Apr"/>
    <m/>
  </r>
  <r>
    <s v="Ranchi"/>
    <s v="24-30 Apr"/>
    <s v="BMC Code :2003"/>
    <x v="51"/>
    <x v="51"/>
    <x v="2"/>
    <s v="Direct"/>
    <n v="899.61"/>
    <n v="32241.089999999997"/>
    <n v="892.30999999999983"/>
    <n v="32007.72"/>
    <n v="0"/>
    <n v="0"/>
    <n v="892.30999999999983"/>
    <n v="32007.72"/>
    <n v="32007.72"/>
    <n v="0"/>
    <n v="0"/>
    <n v="0"/>
    <n v="0"/>
    <n v="0"/>
    <n v="0"/>
    <n v="0"/>
    <n v="32008"/>
    <n v="0"/>
    <n v="0"/>
    <x v="446"/>
    <x v="0"/>
    <n v="0"/>
    <n v="-7.2382788547159967E-3"/>
    <n v="2"/>
    <s v="05. 24-30 Apr"/>
    <m/>
  </r>
  <r>
    <s v="Ranchi"/>
    <s v="24-30 Apr"/>
    <s v="BMC Code :2004"/>
    <x v="52"/>
    <x v="52"/>
    <x v="0"/>
    <s v="Direct"/>
    <n v="5863.04"/>
    <n v="197531.25"/>
    <n v="5863.0399999999991"/>
    <n v="197531.25"/>
    <n v="0"/>
    <n v="0"/>
    <n v="5863.0399999999991"/>
    <n v="197531.25"/>
    <n v="197531.25"/>
    <n v="6629"/>
    <n v="0"/>
    <n v="0"/>
    <n v="0"/>
    <n v="0"/>
    <n v="0"/>
    <n v="0"/>
    <n v="190902"/>
    <n v="0"/>
    <n v="0"/>
    <x v="144"/>
    <x v="0"/>
    <n v="0"/>
    <n v="0"/>
    <n v="24"/>
    <s v="05. 24-30 Apr"/>
    <m/>
  </r>
  <r>
    <s v="Ranchi"/>
    <s v="24-30 Apr"/>
    <s v="BMC Code :2004"/>
    <x v="53"/>
    <x v="53"/>
    <x v="1"/>
    <s v="Direct"/>
    <n v="366.11"/>
    <n v="13900.279999999999"/>
    <n v="349.28999999999996"/>
    <n v="13504.419999999998"/>
    <n v="0"/>
    <n v="0"/>
    <n v="349.28999999999996"/>
    <n v="13504.419999999998"/>
    <n v="13504.419999999998"/>
    <n v="0"/>
    <n v="0"/>
    <n v="0"/>
    <n v="0"/>
    <n v="0"/>
    <n v="0"/>
    <n v="0"/>
    <n v="13505"/>
    <n v="0"/>
    <n v="0"/>
    <x v="447"/>
    <x v="0"/>
    <n v="-1"/>
    <n v="-2.8478563021752123E-2"/>
    <n v="10"/>
    <s v="05. 24-30 Apr"/>
    <m/>
  </r>
  <r>
    <s v="Ranchi"/>
    <s v="24-30 Apr"/>
    <s v="BMC Code :2004"/>
    <x v="54"/>
    <x v="54"/>
    <x v="1"/>
    <s v="Direct"/>
    <n v="329.33"/>
    <n v="12089.460000000001"/>
    <n v="325.24"/>
    <n v="12082.630000000001"/>
    <n v="0"/>
    <n v="0"/>
    <n v="325.24"/>
    <n v="12082.630000000001"/>
    <n v="12082.630000000001"/>
    <n v="0"/>
    <n v="0"/>
    <n v="0"/>
    <n v="0"/>
    <n v="0"/>
    <n v="0"/>
    <n v="0"/>
    <n v="12082"/>
    <n v="0"/>
    <n v="0"/>
    <x v="448"/>
    <x v="0"/>
    <n v="1"/>
    <n v="-5.6495492768080023E-4"/>
    <n v="9"/>
    <s v="05. 24-30 Apr"/>
    <m/>
  </r>
  <r>
    <s v="Ranchi"/>
    <s v="24-30 Apr"/>
    <s v="BMC Code :2002"/>
    <x v="55"/>
    <x v="55"/>
    <x v="0"/>
    <s v="Direct"/>
    <n v="986.9000000000002"/>
    <n v="36455.29"/>
    <n v="988.25000000000011"/>
    <n v="36409.420000000006"/>
    <n v="0"/>
    <n v="0"/>
    <n v="988.25000000000011"/>
    <n v="36409.420000000006"/>
    <n v="36409.420000000006"/>
    <n v="0"/>
    <n v="0"/>
    <n v="0"/>
    <n v="5990"/>
    <n v="0"/>
    <n v="0"/>
    <n v="0"/>
    <n v="30421"/>
    <n v="0"/>
    <n v="0"/>
    <x v="449"/>
    <x v="0"/>
    <n v="-2"/>
    <n v="-1.2582536032492223E-3"/>
    <n v="26"/>
    <s v="05. 24-30 Apr"/>
    <m/>
  </r>
  <r>
    <s v="Ranchi"/>
    <s v="24-30 Apr"/>
    <s v="BMC Code :2002"/>
    <x v="56"/>
    <x v="56"/>
    <x v="1"/>
    <s v="Direct"/>
    <n v="699.1"/>
    <n v="23885.35"/>
    <n v="643.31999999999994"/>
    <n v="23846.329999999998"/>
    <n v="0"/>
    <n v="0"/>
    <n v="643.31999999999994"/>
    <n v="23846.329999999998"/>
    <n v="23846.329999999998"/>
    <n v="0"/>
    <n v="0"/>
    <n v="0"/>
    <n v="0"/>
    <n v="0"/>
    <n v="0"/>
    <n v="0"/>
    <n v="23847"/>
    <n v="0"/>
    <n v="0"/>
    <x v="450"/>
    <x v="0"/>
    <n v="-1"/>
    <n v="-1.6336373551151832E-3"/>
    <n v="15"/>
    <s v="05. 24-30 Apr"/>
    <m/>
  </r>
  <r>
    <s v="Ranchi"/>
    <s v="24-30 Apr"/>
    <s v="BMC Code :2002"/>
    <x v="57"/>
    <x v="57"/>
    <x v="1"/>
    <s v="Direct"/>
    <n v="952.2"/>
    <n v="35571.730000000003"/>
    <n v="955.68000000000006"/>
    <n v="35487.409999999996"/>
    <n v="0"/>
    <n v="0"/>
    <n v="955.68000000000006"/>
    <n v="35487.409999999996"/>
    <n v="35487.409999999996"/>
    <n v="0"/>
    <n v="0"/>
    <n v="0"/>
    <n v="0"/>
    <n v="0"/>
    <n v="0"/>
    <n v="0"/>
    <n v="35487"/>
    <n v="0"/>
    <n v="0"/>
    <x v="451"/>
    <x v="0"/>
    <n v="0"/>
    <n v="-2.3704216803626639E-3"/>
    <n v="17"/>
    <s v="05. 24-30 Apr"/>
    <m/>
  </r>
  <r>
    <s v="Ranchi"/>
    <s v="24-30 Apr"/>
    <s v="BMC Code :2006"/>
    <x v="58"/>
    <x v="58"/>
    <x v="0"/>
    <s v="Direct"/>
    <n v="1431.39"/>
    <n v="55546.700000000004"/>
    <n v="1429.39"/>
    <n v="55520.55"/>
    <n v="0"/>
    <n v="0"/>
    <n v="1429.39"/>
    <n v="55520.55"/>
    <n v="55520.55"/>
    <n v="0"/>
    <n v="0"/>
    <n v="0"/>
    <n v="3750"/>
    <n v="0"/>
    <n v="0"/>
    <n v="0"/>
    <n v="51771"/>
    <n v="0"/>
    <n v="0"/>
    <x v="452"/>
    <x v="0"/>
    <n v="0"/>
    <n v="-4.7077504154164788E-4"/>
    <n v="12"/>
    <s v="05. 24-30 Apr"/>
    <m/>
  </r>
  <r>
    <s v="Ranchi"/>
    <s v="24-30 Apr"/>
    <s v="BMC Code :2006"/>
    <x v="59"/>
    <x v="59"/>
    <x v="1"/>
    <s v="Direct"/>
    <n v="150.06000000000003"/>
    <n v="5725.21"/>
    <n v="152.28"/>
    <n v="5673.9699999999993"/>
    <n v="0"/>
    <n v="0"/>
    <n v="152.28"/>
    <n v="5673.9699999999993"/>
    <n v="5673.9699999999993"/>
    <n v="0"/>
    <n v="0"/>
    <n v="0"/>
    <n v="0"/>
    <n v="0"/>
    <n v="0"/>
    <n v="0"/>
    <n v="5674"/>
    <n v="0"/>
    <n v="0"/>
    <x v="453"/>
    <x v="1"/>
    <n v="0"/>
    <n v="-8.9498900477014282E-3"/>
    <n v="3"/>
    <s v="05. 24-30 Apr"/>
    <s v="CF OS&gt;15 Day's Feed TRANS."/>
  </r>
  <r>
    <s v="Ranchi"/>
    <s v="24-30 Apr"/>
    <s v="BMC Code :2006"/>
    <x v="60"/>
    <x v="60"/>
    <x v="1"/>
    <s v="Direct"/>
    <n v="2203.29"/>
    <n v="76365.530000000013"/>
    <n v="2297.37"/>
    <n v="79246.25"/>
    <n v="0"/>
    <n v="0"/>
    <n v="2297.37"/>
    <n v="79246.25"/>
    <n v="76365.530000000013"/>
    <n v="0"/>
    <n v="0"/>
    <n v="2880.7199999999866"/>
    <n v="25000"/>
    <n v="0"/>
    <n v="0"/>
    <n v="0"/>
    <n v="51366"/>
    <n v="0"/>
    <n v="0"/>
    <x v="454"/>
    <x v="0"/>
    <n v="0"/>
    <n v="3.7722778850614751E-2"/>
    <n v="2"/>
    <s v="05. 24-30 Apr"/>
    <m/>
  </r>
  <r>
    <s v="Ranchi"/>
    <s v="24-30 Apr"/>
    <s v="BMC Code :2006"/>
    <x v="61"/>
    <x v="61"/>
    <x v="1"/>
    <s v="Direct"/>
    <n v="1513.53"/>
    <n v="56630.210000000006"/>
    <n v="1507.6399999999996"/>
    <n v="56627.679999999993"/>
    <n v="0"/>
    <n v="0"/>
    <n v="1507.6399999999996"/>
    <n v="56627.679999999993"/>
    <n v="56627.679999999993"/>
    <n v="0"/>
    <n v="0"/>
    <n v="0"/>
    <n v="12500"/>
    <n v="0"/>
    <n v="0"/>
    <n v="0"/>
    <n v="44129"/>
    <n v="0"/>
    <n v="0"/>
    <x v="455"/>
    <x v="1"/>
    <n v="-1"/>
    <n v="-4.4675801131823236E-5"/>
    <n v="26"/>
    <s v="05. 24-30 Apr"/>
    <s v="CF OS&gt;15 Day's"/>
  </r>
  <r>
    <s v="Ranchi"/>
    <s v="24-30 Apr"/>
    <s v="BMC Code :2006"/>
    <x v="62"/>
    <x v="62"/>
    <x v="1"/>
    <s v="Direct"/>
    <n v="481.62"/>
    <n v="17897.150000000001"/>
    <n v="479.73999999999984"/>
    <n v="17873.010000000002"/>
    <n v="0"/>
    <n v="0"/>
    <n v="479.73999999999984"/>
    <n v="17873.010000000002"/>
    <n v="17873.010000000002"/>
    <n v="0"/>
    <n v="0"/>
    <n v="0"/>
    <n v="0"/>
    <n v="0"/>
    <n v="0"/>
    <n v="0"/>
    <n v="17873"/>
    <n v="0"/>
    <n v="0"/>
    <x v="456"/>
    <x v="0"/>
    <n v="0"/>
    <n v="-1.3488181079110034E-3"/>
    <n v="8"/>
    <s v="05. 24-30 Apr"/>
    <m/>
  </r>
  <r>
    <s v="Ranchi"/>
    <s v="24-30 Apr"/>
    <s v="BMC Code :2006"/>
    <x v="63"/>
    <x v="63"/>
    <x v="1"/>
    <s v="Direct"/>
    <n v="1700.6"/>
    <n v="65334.51999999999"/>
    <n v="1597.2799999999997"/>
    <n v="61060.2"/>
    <n v="102.79"/>
    <n v="4201.63"/>
    <n v="1700.0699999999997"/>
    <n v="65261.829999999994"/>
    <n v="65261.829999999994"/>
    <n v="0"/>
    <n v="0"/>
    <n v="0"/>
    <n v="0"/>
    <n v="0"/>
    <n v="0"/>
    <n v="0"/>
    <n v="61060"/>
    <n v="4202"/>
    <n v="0"/>
    <x v="457"/>
    <x v="0"/>
    <n v="0"/>
    <n v="-1.1125818326972489E-3"/>
    <n v="12"/>
    <s v="05. 24-30 Apr"/>
    <m/>
  </r>
  <r>
    <s v="Ranchi"/>
    <s v="24-30 Apr"/>
    <s v="BMC Code :2006"/>
    <x v="64"/>
    <x v="64"/>
    <x v="2"/>
    <s v="Direct"/>
    <n v="1845.07"/>
    <n v="71551.5"/>
    <n v="1795.88"/>
    <n v="71476.659999999989"/>
    <n v="0"/>
    <n v="0"/>
    <n v="1795.88"/>
    <n v="71476.659999999989"/>
    <n v="71476.659999999989"/>
    <n v="0"/>
    <n v="0"/>
    <n v="0"/>
    <n v="0"/>
    <n v="0"/>
    <n v="0"/>
    <n v="0"/>
    <n v="71477"/>
    <n v="0"/>
    <n v="0"/>
    <x v="458"/>
    <x v="0"/>
    <n v="0"/>
    <n v="-1.0459599030070797E-3"/>
    <n v="1"/>
    <s v="05. 24-30 Apr"/>
    <m/>
  </r>
  <r>
    <s v="Ranchi"/>
    <s v="24-30 Apr"/>
    <s v="BMC Code :2006"/>
    <x v="65"/>
    <x v="65"/>
    <x v="1"/>
    <s v="Direct"/>
    <n v="272.16000000000003"/>
    <n v="10614.98"/>
    <n v="260.89999999999998"/>
    <n v="10590.32"/>
    <n v="0"/>
    <n v="0"/>
    <n v="260.89999999999998"/>
    <n v="10590.32"/>
    <n v="10590.32"/>
    <n v="0"/>
    <n v="0"/>
    <n v="0"/>
    <n v="2340"/>
    <n v="0"/>
    <n v="0"/>
    <n v="0"/>
    <n v="8252"/>
    <n v="0"/>
    <n v="0"/>
    <x v="459"/>
    <x v="1"/>
    <n v="-2"/>
    <n v="-2.3231320266265086E-3"/>
    <n v="11"/>
    <s v="05. 24-30 Apr"/>
    <s v="CF OS&gt;15 Day's"/>
  </r>
  <r>
    <s v="Ranchi"/>
    <s v="24-30 Apr"/>
    <s v="BMC Code :2006"/>
    <x v="66"/>
    <x v="66"/>
    <x v="2"/>
    <s v="Indirect"/>
    <n v="1043.75"/>
    <n v="37945.33"/>
    <n v="0"/>
    <n v="0"/>
    <n v="0"/>
    <n v="0"/>
    <n v="0"/>
    <n v="0"/>
    <n v="37945.33"/>
    <n v="0"/>
    <n v="0"/>
    <n v="0"/>
    <n v="0"/>
    <n v="0"/>
    <n v="0"/>
    <n v="0"/>
    <n v="0"/>
    <n v="0"/>
    <n v="37945.33"/>
    <x v="5"/>
    <x v="0"/>
    <n v="0"/>
    <n v="-1"/>
    <n v="0"/>
    <s v="05. 24-30 Apr"/>
    <m/>
  </r>
  <r>
    <s v="Ranchi"/>
    <s v="24-30 Apr"/>
    <s v="BMC Code :2006"/>
    <x v="68"/>
    <x v="68"/>
    <x v="1"/>
    <s v="Direct"/>
    <n v="602.20000000000005"/>
    <n v="23042.590000000004"/>
    <n v="585.94999999999993"/>
    <n v="22989.539999999997"/>
    <n v="0"/>
    <n v="0"/>
    <n v="585.94999999999993"/>
    <n v="22989.539999999997"/>
    <n v="22989.539999999997"/>
    <n v="0"/>
    <n v="0"/>
    <n v="0"/>
    <n v="3173"/>
    <n v="0"/>
    <n v="0"/>
    <n v="0"/>
    <n v="19817"/>
    <n v="0"/>
    <n v="0"/>
    <x v="460"/>
    <x v="0"/>
    <n v="0"/>
    <n v="-2.3022585568725799E-3"/>
    <n v="18"/>
    <s v="05. 24-30 Apr"/>
    <m/>
  </r>
  <r>
    <s v="Ranchi"/>
    <s v="24-30 Apr"/>
    <s v="BMC Code :2006"/>
    <x v="69"/>
    <x v="69"/>
    <x v="1"/>
    <s v="Direct"/>
    <n v="118.24000000000001"/>
    <n v="4116.6799999999994"/>
    <n v="117.14000000000001"/>
    <n v="4094.55"/>
    <n v="0"/>
    <n v="0"/>
    <n v="117.14000000000001"/>
    <n v="4094.55"/>
    <n v="4094.55"/>
    <n v="0"/>
    <n v="0"/>
    <n v="0"/>
    <n v="0"/>
    <n v="0"/>
    <n v="0"/>
    <n v="0"/>
    <n v="4095"/>
    <n v="0"/>
    <n v="0"/>
    <x v="461"/>
    <x v="0"/>
    <n v="0"/>
    <n v="-5.3756910908788645E-3"/>
    <n v="1"/>
    <s v="05. 24-30 Apr"/>
    <m/>
  </r>
  <r>
    <s v="Ranchi"/>
    <s v="24-30 Apr"/>
    <s v="BMC Code :2006"/>
    <x v="70"/>
    <x v="70"/>
    <x v="1"/>
    <s v="Direct"/>
    <n v="1463.4499999999998"/>
    <n v="56795.09"/>
    <n v="1463.26"/>
    <n v="57026.360000000008"/>
    <n v="0"/>
    <n v="0"/>
    <n v="1463.26"/>
    <n v="57026.360000000008"/>
    <n v="56795.09"/>
    <n v="0"/>
    <n v="0"/>
    <n v="231.27000000001135"/>
    <n v="0"/>
    <n v="0"/>
    <n v="0"/>
    <n v="0"/>
    <n v="56795"/>
    <n v="0"/>
    <n v="0"/>
    <x v="210"/>
    <x v="0"/>
    <n v="0"/>
    <n v="4.0720069287681626E-3"/>
    <n v="3"/>
    <s v="05. 24-30 Apr"/>
    <m/>
  </r>
  <r>
    <s v="Ranchi"/>
    <s v="24-30 Apr"/>
    <s v="BMC Code :2006"/>
    <x v="72"/>
    <x v="72"/>
    <x v="1"/>
    <s v="Direct"/>
    <n v="1010.68"/>
    <n v="35307.289999999994"/>
    <n v="991.31"/>
    <n v="35246.6"/>
    <n v="0"/>
    <n v="0"/>
    <n v="991.31"/>
    <n v="35246.6"/>
    <n v="35246.6"/>
    <n v="0"/>
    <n v="0"/>
    <n v="0"/>
    <n v="0"/>
    <n v="0"/>
    <n v="0"/>
    <n v="0"/>
    <n v="35246"/>
    <n v="0"/>
    <n v="0"/>
    <x v="462"/>
    <x v="0"/>
    <n v="1"/>
    <n v="-1.7189084747086243E-3"/>
    <n v="3"/>
    <s v="05. 24-30 Apr"/>
    <m/>
  </r>
  <r>
    <s v="Ranchi"/>
    <s v="24-30 Apr"/>
    <s v="BMC Code :2006"/>
    <x v="137"/>
    <x v="137"/>
    <x v="2"/>
    <s v="Indirect"/>
    <n v="9.1199999999999992"/>
    <n v="320.57"/>
    <n v="0"/>
    <n v="0"/>
    <n v="0"/>
    <n v="0"/>
    <n v="0"/>
    <n v="0"/>
    <n v="320.57"/>
    <n v="0"/>
    <n v="0"/>
    <n v="0"/>
    <n v="0"/>
    <n v="0"/>
    <n v="0"/>
    <n v="0"/>
    <n v="0"/>
    <n v="0"/>
    <n v="320.57"/>
    <x v="5"/>
    <x v="0"/>
    <n v="0"/>
    <n v="-1"/>
    <n v="0"/>
    <s v="05. 24-30 Apr"/>
    <m/>
  </r>
  <r>
    <s v="Ranchi"/>
    <s v="24-30 Apr"/>
    <s v="BMC Code :2007"/>
    <x v="74"/>
    <x v="74"/>
    <x v="0"/>
    <s v="Direct"/>
    <n v="312.38"/>
    <n v="11761.079999999998"/>
    <n v="308.38"/>
    <n v="11610.279999999999"/>
    <n v="0"/>
    <n v="0"/>
    <n v="308.38"/>
    <n v="11610.279999999999"/>
    <n v="11610.279999999999"/>
    <n v="5223"/>
    <n v="0"/>
    <n v="0"/>
    <n v="0"/>
    <n v="0"/>
    <n v="0"/>
    <n v="0"/>
    <n v="0"/>
    <n v="0"/>
    <n v="0"/>
    <x v="463"/>
    <x v="3"/>
    <n v="6387"/>
    <n v="-1.2821951725521747E-2"/>
    <n v="7"/>
    <s v="05. 24-30 Apr"/>
    <s v="TS Loss"/>
  </r>
  <r>
    <s v="Ranchi"/>
    <s v="24-30 Apr"/>
    <s v="BMC Code :2007"/>
    <x v="75"/>
    <x v="75"/>
    <x v="1"/>
    <s v="Direct"/>
    <n v="1199.9200000000003"/>
    <n v="52593.54"/>
    <n v="1139.5600000000002"/>
    <n v="52579.78"/>
    <n v="0"/>
    <n v="0"/>
    <n v="1139.5600000000002"/>
    <n v="52579.78"/>
    <n v="52579.78"/>
    <n v="0"/>
    <n v="0"/>
    <n v="0"/>
    <n v="0"/>
    <n v="0"/>
    <n v="0"/>
    <n v="0"/>
    <n v="52579"/>
    <n v="0"/>
    <n v="0"/>
    <x v="464"/>
    <x v="0"/>
    <n v="1"/>
    <n v="-2.6162908980840684E-4"/>
    <n v="15"/>
    <s v="05. 24-30 Apr"/>
    <m/>
  </r>
  <r>
    <s v="Ranchi"/>
    <s v="24-30 Apr"/>
    <s v="BMC Code :2007"/>
    <x v="76"/>
    <x v="76"/>
    <x v="1"/>
    <s v="Direct"/>
    <n v="714.61"/>
    <n v="29846.680000000004"/>
    <n v="785.31000000000017"/>
    <n v="29741.350000000006"/>
    <n v="0"/>
    <n v="0"/>
    <n v="785.31000000000017"/>
    <n v="29741.350000000006"/>
    <n v="29741.350000000006"/>
    <n v="0"/>
    <n v="0"/>
    <n v="0"/>
    <n v="0"/>
    <n v="0"/>
    <n v="0"/>
    <n v="0"/>
    <n v="29742"/>
    <n v="0"/>
    <n v="0"/>
    <x v="465"/>
    <x v="0"/>
    <n v="-1"/>
    <n v="-3.5290357252464291E-3"/>
    <n v="24"/>
    <s v="05. 24-30 Apr"/>
    <m/>
  </r>
  <r>
    <s v="Ranchi"/>
    <s v="24-30 Apr"/>
    <s v="BMC Code :2007"/>
    <x v="77"/>
    <x v="77"/>
    <x v="1"/>
    <s v="Direct"/>
    <n v="853.18999999999994"/>
    <n v="32671.559999999994"/>
    <n v="863.97000000000014"/>
    <n v="32687.350000000002"/>
    <n v="0"/>
    <n v="0"/>
    <n v="863.97000000000014"/>
    <n v="32687.350000000002"/>
    <n v="32671.559999999994"/>
    <n v="0"/>
    <n v="0"/>
    <n v="15.790000000008149"/>
    <n v="0"/>
    <n v="0"/>
    <n v="0"/>
    <n v="0"/>
    <n v="32672"/>
    <n v="0"/>
    <n v="0"/>
    <x v="466"/>
    <x v="0"/>
    <n v="0"/>
    <n v="4.832949513279486E-4"/>
    <n v="17"/>
    <s v="05. 24-30 Apr"/>
    <m/>
  </r>
  <r>
    <s v="Ranchi"/>
    <s v="24-30 Apr"/>
    <s v="BMC Code :2007"/>
    <x v="78"/>
    <x v="78"/>
    <x v="1"/>
    <s v="Direct"/>
    <n v="542.87"/>
    <n v="21177.57"/>
    <n v="529.66000000000008"/>
    <n v="21165.359999999997"/>
    <n v="0"/>
    <n v="0"/>
    <n v="529.66000000000008"/>
    <n v="21165.359999999997"/>
    <n v="21165.359999999997"/>
    <n v="0"/>
    <n v="0"/>
    <n v="0"/>
    <n v="0"/>
    <n v="0"/>
    <n v="0"/>
    <n v="0"/>
    <n v="21165"/>
    <n v="0"/>
    <n v="0"/>
    <x v="467"/>
    <x v="0"/>
    <n v="0"/>
    <n v="-5.7655340060274926E-4"/>
    <n v="7"/>
    <s v="05. 24-30 Apr"/>
    <m/>
  </r>
  <r>
    <s v="Ranchi"/>
    <s v="24-30 Apr"/>
    <s v="BMC Code :2007"/>
    <x v="79"/>
    <x v="79"/>
    <x v="1"/>
    <s v="Direct"/>
    <n v="992.86000000000013"/>
    <n v="40034.03"/>
    <n v="975.09"/>
    <n v="39941.06"/>
    <n v="0"/>
    <n v="0"/>
    <n v="975.09"/>
    <n v="39941.06"/>
    <n v="39941.06"/>
    <n v="0"/>
    <n v="0"/>
    <n v="0"/>
    <n v="0"/>
    <n v="0"/>
    <n v="0"/>
    <n v="0"/>
    <n v="39942"/>
    <n v="0"/>
    <n v="0"/>
    <x v="468"/>
    <x v="0"/>
    <n v="-1"/>
    <n v="-2.3222743251179352E-3"/>
    <n v="14"/>
    <s v="05. 24-30 Apr"/>
    <m/>
  </r>
  <r>
    <s v="Ranchi"/>
    <s v="24-30 Apr"/>
    <s v="BMC Code :2007"/>
    <x v="80"/>
    <x v="80"/>
    <x v="1"/>
    <s v="Direct"/>
    <n v="323.02999999999997"/>
    <n v="12538.46"/>
    <n v="312.8"/>
    <n v="12497.52"/>
    <n v="0"/>
    <n v="0"/>
    <n v="312.8"/>
    <n v="12497.52"/>
    <n v="12497.52"/>
    <n v="0"/>
    <n v="0"/>
    <n v="0"/>
    <n v="0"/>
    <n v="0"/>
    <n v="0"/>
    <n v="0"/>
    <n v="12498"/>
    <n v="0"/>
    <n v="0"/>
    <x v="469"/>
    <x v="0"/>
    <n v="0"/>
    <n v="-3.2651537748653895E-3"/>
    <n v="1"/>
    <s v="05. 24-30 Apr"/>
    <m/>
  </r>
  <r>
    <s v="Ranchi"/>
    <s v="24-30 Apr"/>
    <s v="BMC Code :2007"/>
    <x v="81"/>
    <x v="81"/>
    <x v="1"/>
    <s v="Direct"/>
    <n v="513.25"/>
    <n v="20014.78"/>
    <n v="529.95000000000005"/>
    <n v="19995.599999999999"/>
    <n v="0"/>
    <n v="0"/>
    <n v="529.95000000000005"/>
    <n v="19995.599999999999"/>
    <n v="19995.599999999999"/>
    <n v="0"/>
    <n v="0"/>
    <n v="0"/>
    <n v="0"/>
    <n v="0"/>
    <n v="0"/>
    <n v="0"/>
    <n v="19994"/>
    <n v="0"/>
    <n v="0"/>
    <x v="470"/>
    <x v="0"/>
    <n v="2"/>
    <n v="-9.5829182234330294E-4"/>
    <n v="14"/>
    <s v="05. 24-30 Apr"/>
    <m/>
  </r>
  <r>
    <s v="Ranchi"/>
    <s v="24-30 Apr"/>
    <s v="BMC Code :2007"/>
    <x v="82"/>
    <x v="82"/>
    <x v="1"/>
    <s v="Direct"/>
    <n v="199.20000000000002"/>
    <n v="7227.6"/>
    <n v="199.72999999999996"/>
    <n v="7214.7100000000009"/>
    <n v="0"/>
    <n v="0"/>
    <n v="199.72999999999996"/>
    <n v="7214.7100000000009"/>
    <n v="7214.7100000000009"/>
    <n v="0"/>
    <n v="0"/>
    <n v="0"/>
    <n v="0"/>
    <n v="0"/>
    <n v="0"/>
    <n v="0"/>
    <n v="7214"/>
    <n v="0"/>
    <n v="0"/>
    <x v="471"/>
    <x v="0"/>
    <n v="1"/>
    <n v="-1.7834412529746273E-3"/>
    <n v="6"/>
    <s v="05. 24-30 Apr"/>
    <m/>
  </r>
  <r>
    <s v="Ranchi"/>
    <s v="24-30 Apr"/>
    <s v="BMC Code :2007"/>
    <x v="83"/>
    <x v="83"/>
    <x v="1"/>
    <s v="Direct"/>
    <n v="717.97000000000014"/>
    <n v="29312.079999999998"/>
    <n v="729.05"/>
    <n v="30018.010000000002"/>
    <n v="0"/>
    <n v="0"/>
    <n v="729.05"/>
    <n v="30018.010000000002"/>
    <n v="29312.079999999998"/>
    <n v="0"/>
    <n v="0"/>
    <n v="705.93000000000393"/>
    <n v="0"/>
    <n v="0"/>
    <n v="0"/>
    <n v="0"/>
    <n v="29312"/>
    <n v="0"/>
    <n v="0"/>
    <x v="285"/>
    <x v="0"/>
    <n v="0"/>
    <n v="2.408324486013971E-2"/>
    <n v="2"/>
    <s v="05. 24-30 Apr"/>
    <m/>
  </r>
  <r>
    <s v="Ranchi"/>
    <s v="24-30 Apr"/>
    <s v="BMC Code :2007"/>
    <x v="84"/>
    <x v="84"/>
    <x v="1"/>
    <s v="Direct"/>
    <n v="235.97999999999996"/>
    <n v="9458.75"/>
    <n v="231.06"/>
    <n v="9447.279999999997"/>
    <n v="0"/>
    <n v="0"/>
    <n v="231.06"/>
    <n v="9447.279999999997"/>
    <n v="9447.279999999997"/>
    <n v="0"/>
    <n v="0"/>
    <n v="0"/>
    <n v="0"/>
    <n v="0"/>
    <n v="0"/>
    <n v="0"/>
    <n v="9447"/>
    <n v="0"/>
    <n v="0"/>
    <x v="472"/>
    <x v="0"/>
    <n v="0"/>
    <n v="-1.2126338046785233E-3"/>
    <n v="8"/>
    <s v="05. 24-30 Apr"/>
    <m/>
  </r>
  <r>
    <s v="Ranchi"/>
    <s v="24-30 Apr"/>
    <s v="BMC Code :2007"/>
    <x v="85"/>
    <x v="85"/>
    <x v="1"/>
    <s v="Direct"/>
    <n v="668.63"/>
    <n v="27782.57"/>
    <n v="659.54"/>
    <n v="27689.39"/>
    <n v="0"/>
    <n v="0"/>
    <n v="659.54"/>
    <n v="27689.39"/>
    <n v="27689.39"/>
    <n v="0"/>
    <n v="0"/>
    <n v="0"/>
    <n v="0"/>
    <n v="0"/>
    <n v="0"/>
    <n v="0"/>
    <n v="27689"/>
    <n v="0"/>
    <n v="0"/>
    <x v="473"/>
    <x v="0"/>
    <n v="0"/>
    <n v="-3.3539013849330818E-3"/>
    <n v="2"/>
    <s v="05. 24-30 Apr"/>
    <m/>
  </r>
  <r>
    <s v="Ranchi"/>
    <s v="24-30 Apr"/>
    <s v="BMC Code :2007"/>
    <x v="86"/>
    <x v="86"/>
    <x v="1"/>
    <s v="Indirect"/>
    <n v="99.720000000000013"/>
    <n v="3948.3599999999997"/>
    <n v="0"/>
    <n v="0"/>
    <n v="0"/>
    <n v="0"/>
    <n v="0"/>
    <n v="0"/>
    <n v="3948.3599999999997"/>
    <n v="0"/>
    <n v="0"/>
    <n v="0"/>
    <n v="0"/>
    <n v="0"/>
    <n v="0"/>
    <n v="0"/>
    <n v="0"/>
    <n v="0"/>
    <n v="3948.3599999999997"/>
    <x v="5"/>
    <x v="0"/>
    <n v="0"/>
    <n v="-1"/>
    <n v="0"/>
    <s v="05. 24-30 Apr"/>
    <m/>
  </r>
  <r>
    <s v="Ranchi"/>
    <s v="24-30 Apr"/>
    <s v="BMC Code :2007"/>
    <x v="87"/>
    <x v="87"/>
    <x v="1"/>
    <s v="Direct"/>
    <n v="126.91"/>
    <n v="5230.2399999999989"/>
    <n v="123.22000000000001"/>
    <n v="5118.25"/>
    <n v="0"/>
    <n v="0"/>
    <n v="123.22000000000001"/>
    <n v="5118.25"/>
    <n v="5118.25"/>
    <n v="0"/>
    <n v="0"/>
    <n v="0"/>
    <n v="0"/>
    <n v="0"/>
    <n v="0"/>
    <n v="0"/>
    <n v="5119"/>
    <n v="0"/>
    <n v="0"/>
    <x v="474"/>
    <x v="0"/>
    <n v="-1"/>
    <n v="-2.1412019333720611E-2"/>
    <n v="5"/>
    <s v="05. 24-30 Apr"/>
    <m/>
  </r>
  <r>
    <s v="Ranchi"/>
    <s v="24-30 Apr"/>
    <s v="BMC Code :2007"/>
    <x v="88"/>
    <x v="88"/>
    <x v="1"/>
    <s v="Direct"/>
    <n v="1033.19"/>
    <n v="45581.969999999994"/>
    <n v="982.77"/>
    <n v="45214.100000000006"/>
    <n v="5"/>
    <n v="276.57"/>
    <n v="987.77"/>
    <n v="45490.670000000006"/>
    <n v="45490.670000000006"/>
    <n v="0"/>
    <n v="0"/>
    <n v="0"/>
    <n v="0"/>
    <n v="0"/>
    <n v="0"/>
    <n v="0"/>
    <n v="45212"/>
    <n v="277"/>
    <n v="0"/>
    <x v="475"/>
    <x v="0"/>
    <n v="2"/>
    <n v="-2.0029849521639447E-3"/>
    <n v="26"/>
    <s v="05. 24-30 Apr"/>
    <m/>
  </r>
  <r>
    <s v="Ranchi"/>
    <s v="24-30 Apr"/>
    <s v="BMC Code :2007"/>
    <x v="89"/>
    <x v="89"/>
    <x v="1"/>
    <s v="Direct"/>
    <n v="753.44999999999993"/>
    <n v="33249.21"/>
    <n v="734.26"/>
    <n v="33169.32"/>
    <n v="0"/>
    <n v="0"/>
    <n v="734.26"/>
    <n v="33169.32"/>
    <n v="33169.32"/>
    <n v="0"/>
    <n v="0"/>
    <n v="0"/>
    <n v="0"/>
    <n v="0"/>
    <n v="0"/>
    <n v="0"/>
    <n v="33169"/>
    <n v="0"/>
    <n v="0"/>
    <x v="476"/>
    <x v="0"/>
    <n v="0"/>
    <n v="-2.4027638551412022E-3"/>
    <n v="1"/>
    <s v="05. 24-30 Apr"/>
    <m/>
  </r>
  <r>
    <s v="Ranchi"/>
    <s v="24-30 Apr"/>
    <s v="BMC Code :2007"/>
    <x v="90"/>
    <x v="90"/>
    <x v="1"/>
    <s v="Direct"/>
    <n v="698.94"/>
    <n v="27755.880000000005"/>
    <n v="683.63000000000011"/>
    <n v="27724.670000000002"/>
    <n v="0"/>
    <n v="0"/>
    <n v="683.63000000000011"/>
    <n v="27724.670000000002"/>
    <n v="27724.670000000002"/>
    <n v="0"/>
    <n v="0"/>
    <n v="0"/>
    <n v="0"/>
    <n v="0"/>
    <n v="0"/>
    <n v="0"/>
    <n v="27724"/>
    <n v="0"/>
    <n v="0"/>
    <x v="477"/>
    <x v="0"/>
    <n v="1"/>
    <n v="-1.1244464236047555E-3"/>
    <n v="19"/>
    <s v="05. 24-30 Apr"/>
    <m/>
  </r>
  <r>
    <s v="Ranchi"/>
    <s v="24-30 Apr"/>
    <s v="BMC Code :2008"/>
    <x v="91"/>
    <x v="91"/>
    <x v="0"/>
    <s v="Direct"/>
    <n v="2959.5299999999997"/>
    <n v="115594.22999999997"/>
    <n v="2953.8800000000006"/>
    <n v="115543.31"/>
    <n v="0"/>
    <n v="0"/>
    <n v="2953.8800000000006"/>
    <n v="115543.31"/>
    <n v="115543.31"/>
    <n v="0"/>
    <n v="0"/>
    <n v="0"/>
    <n v="0"/>
    <n v="0"/>
    <n v="0"/>
    <n v="0"/>
    <n v="115544"/>
    <n v="0"/>
    <n v="0"/>
    <x v="478"/>
    <x v="0"/>
    <n v="-1"/>
    <n v="-4.4050641628019983E-4"/>
    <n v="9"/>
    <s v="05. 24-30 Apr"/>
    <m/>
  </r>
  <r>
    <s v="Ranchi"/>
    <s v="24-30 Apr"/>
    <s v="BMC Code :2008"/>
    <x v="92"/>
    <x v="92"/>
    <x v="1"/>
    <s v="Direct"/>
    <n v="542.41999999999996"/>
    <n v="20081.41"/>
    <n v="484.24000000000007"/>
    <n v="19990.039999999997"/>
    <n v="0"/>
    <n v="0"/>
    <n v="484.24000000000007"/>
    <n v="19990.039999999997"/>
    <n v="19990.039999999997"/>
    <n v="0"/>
    <n v="0"/>
    <n v="0"/>
    <n v="0"/>
    <n v="0"/>
    <n v="0"/>
    <n v="0"/>
    <n v="19992"/>
    <n v="0"/>
    <n v="0"/>
    <x v="479"/>
    <x v="0"/>
    <n v="-2"/>
    <n v="-4.5499793092219432E-3"/>
    <n v="17"/>
    <s v="05. 24-30 Apr"/>
    <m/>
  </r>
  <r>
    <s v="Ranchi"/>
    <s v="24-30 Apr"/>
    <s v="BMC Code :2008"/>
    <x v="93"/>
    <x v="93"/>
    <x v="1"/>
    <s v="Direct"/>
    <n v="1185.3599999999999"/>
    <n v="45751.85"/>
    <n v="1180.33"/>
    <n v="45735.73"/>
    <n v="0"/>
    <n v="0"/>
    <n v="1180.33"/>
    <n v="45735.73"/>
    <n v="45735.73"/>
    <n v="0"/>
    <n v="0"/>
    <n v="0"/>
    <n v="0"/>
    <n v="0"/>
    <n v="0"/>
    <n v="0"/>
    <n v="45734"/>
    <n v="0"/>
    <n v="0"/>
    <x v="480"/>
    <x v="0"/>
    <n v="2"/>
    <n v="-3.5233547933024223E-4"/>
    <n v="33"/>
    <s v="05. 24-30 Apr"/>
    <m/>
  </r>
  <r>
    <s v="Ranchi"/>
    <s v="24-30 Apr"/>
    <s v="BMC Code :2008"/>
    <x v="95"/>
    <x v="95"/>
    <x v="1"/>
    <s v="Direct"/>
    <n v="851.74000000000012"/>
    <n v="31434.370000000003"/>
    <n v="838.5200000000001"/>
    <n v="31369.799999999996"/>
    <n v="0"/>
    <n v="0"/>
    <n v="838.5200000000001"/>
    <n v="31369.799999999996"/>
    <n v="31369.799999999996"/>
    <n v="0"/>
    <n v="0"/>
    <n v="0"/>
    <n v="0"/>
    <n v="0"/>
    <n v="0"/>
    <n v="0"/>
    <n v="31370"/>
    <n v="0"/>
    <n v="0"/>
    <x v="481"/>
    <x v="0"/>
    <n v="0"/>
    <n v="-2.0541210146730149E-3"/>
    <n v="2"/>
    <s v="05. 24-30 Apr"/>
    <m/>
  </r>
  <r>
    <s v="Ranchi"/>
    <s v="24-30 Apr"/>
    <s v="BMC Code :2008"/>
    <x v="96"/>
    <x v="96"/>
    <x v="1"/>
    <s v="Direct"/>
    <n v="2997.1800000000003"/>
    <n v="108866.27000000002"/>
    <n v="2858.5199999999995"/>
    <n v="108804.05000000005"/>
    <n v="0"/>
    <n v="0"/>
    <n v="2858.5199999999995"/>
    <n v="108804.05000000005"/>
    <n v="108804.05000000005"/>
    <n v="0"/>
    <n v="0"/>
    <n v="0"/>
    <n v="0"/>
    <n v="0"/>
    <n v="0"/>
    <n v="0"/>
    <n v="108805"/>
    <n v="0"/>
    <n v="0"/>
    <x v="482"/>
    <x v="0"/>
    <n v="-1"/>
    <n v="-5.7152688339530736E-4"/>
    <n v="42"/>
    <s v="05. 24-30 Apr"/>
    <m/>
  </r>
  <r>
    <s v="Ranchi"/>
    <s v="24-30 Apr"/>
    <s v="BMC Code :2008"/>
    <x v="97"/>
    <x v="97"/>
    <x v="1"/>
    <s v="Direct"/>
    <n v="684.2"/>
    <n v="25868.01"/>
    <n v="695.85000000000014"/>
    <n v="25820.309999999998"/>
    <n v="0"/>
    <n v="0"/>
    <n v="695.85000000000014"/>
    <n v="25820.309999999998"/>
    <n v="25820.309999999998"/>
    <n v="0"/>
    <n v="0"/>
    <n v="0"/>
    <n v="0"/>
    <n v="0"/>
    <n v="0"/>
    <n v="0"/>
    <n v="25820"/>
    <n v="0"/>
    <n v="0"/>
    <x v="483"/>
    <x v="0"/>
    <n v="0"/>
    <n v="-1.8439764017410202E-3"/>
    <n v="1"/>
    <s v="05. 24-30 Apr"/>
    <m/>
  </r>
  <r>
    <s v="Ranchi"/>
    <s v="24-30 Apr"/>
    <s v="BMC Code :2008"/>
    <x v="98"/>
    <x v="98"/>
    <x v="1"/>
    <s v="Direct"/>
    <n v="482.79999999999995"/>
    <n v="17349.320000000003"/>
    <n v="437.97"/>
    <n v="17275.280000000002"/>
    <n v="0"/>
    <n v="0"/>
    <n v="437.97"/>
    <n v="17275.280000000002"/>
    <n v="17275.280000000002"/>
    <n v="0"/>
    <n v="0"/>
    <n v="0"/>
    <n v="0"/>
    <n v="0"/>
    <n v="0"/>
    <n v="0"/>
    <n v="17275"/>
    <n v="0"/>
    <n v="0"/>
    <x v="484"/>
    <x v="0"/>
    <n v="0"/>
    <n v="-4.2676024189997564E-3"/>
    <n v="2"/>
    <s v="05. 24-30 Apr"/>
    <m/>
  </r>
  <r>
    <s v="Ranchi"/>
    <s v="24-30 Apr"/>
    <s v="BMC Code :2008"/>
    <x v="99"/>
    <x v="99"/>
    <x v="1"/>
    <s v="Direct"/>
    <n v="573.48"/>
    <n v="22143.680000000004"/>
    <n v="567.38"/>
    <n v="22068.87"/>
    <n v="0"/>
    <n v="0"/>
    <n v="567.38"/>
    <n v="22068.87"/>
    <n v="22068.87"/>
    <n v="0"/>
    <n v="0"/>
    <n v="0"/>
    <n v="0"/>
    <n v="0"/>
    <n v="0"/>
    <n v="0"/>
    <n v="22068"/>
    <n v="0"/>
    <n v="0"/>
    <x v="485"/>
    <x v="0"/>
    <n v="1"/>
    <n v="-3.3783905836791777E-3"/>
    <n v="17"/>
    <s v="05. 24-30 Apr"/>
    <m/>
  </r>
  <r>
    <s v="Ranchi"/>
    <s v="24-30 Apr"/>
    <s v="BMC Code :2008"/>
    <x v="100"/>
    <x v="100"/>
    <x v="1"/>
    <s v="Indirect"/>
    <n v="345.86"/>
    <n v="12294.890000000001"/>
    <n v="0"/>
    <n v="0"/>
    <n v="0"/>
    <n v="0"/>
    <n v="0"/>
    <n v="0"/>
    <n v="12294.890000000001"/>
    <n v="0"/>
    <n v="0"/>
    <n v="0"/>
    <n v="0"/>
    <n v="0"/>
    <n v="0"/>
    <n v="0"/>
    <n v="0"/>
    <n v="0"/>
    <n v="12294.890000000001"/>
    <x v="5"/>
    <x v="0"/>
    <n v="0"/>
    <n v="-1"/>
    <n v="0"/>
    <s v="05. 24-30 Apr"/>
    <m/>
  </r>
  <r>
    <s v="Ranchi"/>
    <s v="24-30 Apr"/>
    <s v="BMC Code :2008"/>
    <x v="101"/>
    <x v="101"/>
    <x v="1"/>
    <s v="Indirect"/>
    <n v="267.90000000000003"/>
    <n v="10025.4"/>
    <n v="0"/>
    <n v="0"/>
    <n v="0"/>
    <n v="0"/>
    <n v="0"/>
    <n v="0"/>
    <n v="10025.4"/>
    <n v="0"/>
    <n v="0"/>
    <n v="0"/>
    <n v="0"/>
    <n v="0"/>
    <n v="0"/>
    <n v="0"/>
    <n v="0"/>
    <n v="0"/>
    <n v="10025.4"/>
    <x v="5"/>
    <x v="0"/>
    <n v="0"/>
    <n v="-1"/>
    <n v="0"/>
    <s v="05. 24-30 Apr"/>
    <m/>
  </r>
  <r>
    <s v="Ranchi"/>
    <s v="24-30 Apr"/>
    <s v="BMC Code :2008"/>
    <x v="102"/>
    <x v="102"/>
    <x v="1"/>
    <s v="Direct"/>
    <n v="272.18"/>
    <n v="10098.669999999996"/>
    <n v="270.19999999999993"/>
    <n v="10078.490000000002"/>
    <n v="0"/>
    <n v="0"/>
    <n v="270.19999999999993"/>
    <n v="10078.490000000002"/>
    <n v="10078.490000000002"/>
    <n v="0"/>
    <n v="0"/>
    <n v="0"/>
    <n v="0"/>
    <n v="0"/>
    <n v="0"/>
    <n v="0"/>
    <n v="10078"/>
    <n v="0"/>
    <n v="0"/>
    <x v="486"/>
    <x v="0"/>
    <n v="0"/>
    <n v="-1.9982829422087109E-3"/>
    <n v="1"/>
    <s v="05. 24-30 Apr"/>
    <m/>
  </r>
  <r>
    <s v="Ranchi"/>
    <s v="24-30 Apr"/>
    <s v="BMC Code :2008"/>
    <x v="103"/>
    <x v="103"/>
    <x v="1"/>
    <s v="Direct"/>
    <n v="444.96000000000004"/>
    <n v="16883.490000000002"/>
    <n v="419.94"/>
    <n v="16835.73"/>
    <n v="0"/>
    <n v="0"/>
    <n v="419.94"/>
    <n v="16835.73"/>
    <n v="16835.73"/>
    <n v="0"/>
    <n v="0"/>
    <n v="0"/>
    <n v="0"/>
    <n v="0"/>
    <n v="0"/>
    <n v="0"/>
    <n v="16836"/>
    <n v="0"/>
    <n v="0"/>
    <x v="487"/>
    <x v="0"/>
    <n v="0"/>
    <n v="-2.8287990220032728E-3"/>
    <n v="7"/>
    <s v="05. 24-30 Apr"/>
    <m/>
  </r>
  <r>
    <s v="Ranchi"/>
    <s v="24-30 Apr"/>
    <s v="BMC Code :2008"/>
    <x v="104"/>
    <x v="104"/>
    <x v="1"/>
    <s v="Direct"/>
    <n v="190.72"/>
    <n v="7753.880000000001"/>
    <n v="185.22000000000003"/>
    <n v="7666.3099999999995"/>
    <n v="0"/>
    <n v="0"/>
    <n v="185.22000000000003"/>
    <n v="7666.3099999999995"/>
    <n v="7666.3099999999995"/>
    <n v="0"/>
    <n v="0"/>
    <n v="0"/>
    <n v="0"/>
    <n v="0"/>
    <n v="0"/>
    <n v="0"/>
    <n v="7665"/>
    <n v="0"/>
    <n v="0"/>
    <x v="488"/>
    <x v="0"/>
    <n v="1"/>
    <n v="-1.1293700702100305E-2"/>
    <n v="6"/>
    <s v="05. 24-30 Apr"/>
    <m/>
  </r>
  <r>
    <s v="Ranchi"/>
    <s v="24-30 Apr"/>
    <s v="BMC Code :2008"/>
    <x v="105"/>
    <x v="105"/>
    <x v="1"/>
    <s v="Indirect"/>
    <n v="144.07999999999998"/>
    <n v="5186.6200000000008"/>
    <n v="0"/>
    <n v="0"/>
    <n v="0"/>
    <n v="0"/>
    <n v="0"/>
    <n v="0"/>
    <n v="5186.6200000000008"/>
    <n v="0"/>
    <n v="0"/>
    <n v="0"/>
    <n v="0"/>
    <n v="0"/>
    <n v="0"/>
    <n v="0"/>
    <n v="0"/>
    <n v="0"/>
    <n v="5186.6200000000008"/>
    <x v="5"/>
    <x v="0"/>
    <n v="0"/>
    <n v="-1"/>
    <n v="0"/>
    <s v="05. 24-30 Apr"/>
    <m/>
  </r>
  <r>
    <s v="Ranchi"/>
    <s v="24-30 Apr"/>
    <s v="BMC Code :2008"/>
    <x v="106"/>
    <x v="106"/>
    <x v="1"/>
    <s v="Direct"/>
    <n v="679.4"/>
    <n v="27122.799999999999"/>
    <n v="665.9"/>
    <n v="27075.58"/>
    <n v="0"/>
    <n v="0"/>
    <n v="665.9"/>
    <n v="27075.58"/>
    <n v="27075.58"/>
    <n v="0"/>
    <n v="0"/>
    <n v="0"/>
    <n v="0"/>
    <n v="0"/>
    <n v="0"/>
    <n v="0"/>
    <n v="27075"/>
    <n v="0"/>
    <n v="0"/>
    <x v="489"/>
    <x v="0"/>
    <n v="1"/>
    <n v="-1.7409706962407099E-3"/>
    <n v="3"/>
    <s v="05. 24-30 Apr"/>
    <m/>
  </r>
  <r>
    <s v="Ranchi"/>
    <s v="24-30 Apr"/>
    <s v="BMC Code :2008"/>
    <x v="107"/>
    <x v="107"/>
    <x v="2"/>
    <s v="Indirect"/>
    <n v="721.82"/>
    <n v="29040.579999999998"/>
    <n v="0"/>
    <n v="0"/>
    <n v="0"/>
    <n v="0"/>
    <n v="0"/>
    <n v="0"/>
    <n v="29040.579999999998"/>
    <n v="0"/>
    <n v="0"/>
    <n v="0"/>
    <n v="0"/>
    <n v="0"/>
    <n v="0"/>
    <n v="0"/>
    <n v="0"/>
    <n v="0"/>
    <n v="29040.579999999998"/>
    <x v="5"/>
    <x v="0"/>
    <n v="0"/>
    <n v="-1"/>
    <n v="0"/>
    <s v="05. 24-30 Apr"/>
    <m/>
  </r>
  <r>
    <s v="Ranchi"/>
    <s v="24-30 Apr"/>
    <s v="BMC Code :2008"/>
    <x v="108"/>
    <x v="108"/>
    <x v="1"/>
    <s v="Direct"/>
    <n v="208.2"/>
    <n v="8083.9"/>
    <n v="171.5"/>
    <n v="7999.15"/>
    <n v="0"/>
    <n v="0"/>
    <n v="171.5"/>
    <n v="7999.15"/>
    <n v="7999.15"/>
    <n v="0"/>
    <n v="0"/>
    <n v="0"/>
    <n v="0"/>
    <n v="0"/>
    <n v="0"/>
    <n v="0"/>
    <n v="7999"/>
    <n v="0"/>
    <n v="0"/>
    <x v="490"/>
    <x v="0"/>
    <n v="0"/>
    <n v="-1.0483801135590495E-2"/>
    <n v="7"/>
    <s v="05. 24-30 Apr"/>
    <m/>
  </r>
  <r>
    <s v="Ranchi"/>
    <s v="24-30 Apr"/>
    <s v="BMC Code :2008"/>
    <x v="109"/>
    <x v="109"/>
    <x v="1"/>
    <s v="Direct"/>
    <n v="577.38"/>
    <n v="21032.069999999996"/>
    <n v="581.54"/>
    <n v="21369.01"/>
    <n v="0"/>
    <n v="0"/>
    <n v="581.54"/>
    <n v="21369.01"/>
    <n v="21032.069999999996"/>
    <n v="0"/>
    <n v="0"/>
    <n v="336.94000000000233"/>
    <n v="0"/>
    <n v="0"/>
    <n v="0"/>
    <n v="0"/>
    <n v="21032"/>
    <n v="0"/>
    <n v="0"/>
    <x v="491"/>
    <x v="0"/>
    <n v="0"/>
    <n v="1.6020296623204582E-2"/>
    <n v="1"/>
    <s v="05. 24-30 Apr"/>
    <m/>
  </r>
  <r>
    <s v="Ranchi"/>
    <s v="24-30 Apr"/>
    <s v="BMC Code :2008"/>
    <x v="110"/>
    <x v="110"/>
    <x v="1"/>
    <s v="Direct"/>
    <n v="484.22"/>
    <n v="18059.12"/>
    <n v="486.84"/>
    <n v="18013"/>
    <n v="0"/>
    <n v="0"/>
    <n v="486.84"/>
    <n v="18013"/>
    <n v="18013"/>
    <n v="0"/>
    <n v="0"/>
    <n v="0"/>
    <n v="0"/>
    <n v="0"/>
    <n v="0"/>
    <n v="0"/>
    <n v="18012"/>
    <n v="0"/>
    <n v="0"/>
    <x v="492"/>
    <x v="0"/>
    <n v="1"/>
    <n v="-2.5538342953587432E-3"/>
    <n v="6"/>
    <s v="05. 24-30 Apr"/>
    <m/>
  </r>
  <r>
    <s v="Ranchi"/>
    <s v="24-30 Apr"/>
    <s v="BMC Code :2008"/>
    <x v="111"/>
    <x v="111"/>
    <x v="1"/>
    <s v="Direct"/>
    <n v="72.739999999999995"/>
    <n v="2632.67"/>
    <n v="72.41"/>
    <n v="2619.7600000000002"/>
    <n v="0"/>
    <n v="0"/>
    <n v="72.41"/>
    <n v="2619.7600000000002"/>
    <n v="2619.7600000000002"/>
    <n v="0"/>
    <n v="0"/>
    <n v="0"/>
    <n v="0"/>
    <n v="0"/>
    <n v="0"/>
    <n v="0"/>
    <n v="2620"/>
    <n v="0"/>
    <n v="0"/>
    <x v="493"/>
    <x v="0"/>
    <n v="0"/>
    <n v="-4.9037668982439327E-3"/>
    <n v="1"/>
    <s v="05. 24-30 Apr"/>
    <m/>
  </r>
  <r>
    <s v="Ranchi"/>
    <s v="24-30 Apr"/>
    <s v="BMC Code :2008"/>
    <x v="112"/>
    <x v="112"/>
    <x v="2"/>
    <s v="Indirect"/>
    <n v="106.28"/>
    <n v="4374.01"/>
    <n v="0"/>
    <n v="0"/>
    <n v="0"/>
    <n v="0"/>
    <n v="0"/>
    <n v="0"/>
    <n v="4374.01"/>
    <n v="0"/>
    <n v="0"/>
    <n v="0"/>
    <n v="0"/>
    <n v="0"/>
    <n v="0"/>
    <n v="0"/>
    <n v="0"/>
    <n v="0"/>
    <n v="4374.01"/>
    <x v="5"/>
    <x v="0"/>
    <n v="0"/>
    <n v="-1"/>
    <n v="0"/>
    <s v="05. 24-30 Apr"/>
    <m/>
  </r>
  <r>
    <s v="Ranchi"/>
    <s v="24-30 Apr"/>
    <s v="BMC Code :2008"/>
    <x v="113"/>
    <x v="113"/>
    <x v="2"/>
    <s v="Indirect"/>
    <n v="449.1"/>
    <n v="16712.690000000002"/>
    <n v="0"/>
    <n v="0"/>
    <n v="0"/>
    <n v="0"/>
    <n v="0"/>
    <n v="0"/>
    <n v="16712.690000000002"/>
    <n v="0"/>
    <n v="0"/>
    <n v="0"/>
    <n v="0"/>
    <n v="0"/>
    <n v="0"/>
    <n v="0"/>
    <n v="0"/>
    <n v="0"/>
    <n v="16712.690000000002"/>
    <x v="5"/>
    <x v="0"/>
    <n v="0"/>
    <n v="-1"/>
    <n v="0"/>
    <s v="05. 24-30 Apr"/>
    <m/>
  </r>
  <r>
    <s v="Ranchi"/>
    <s v="24-30 Apr"/>
    <s v="BMC Code :2008"/>
    <x v="114"/>
    <x v="114"/>
    <x v="1"/>
    <s v="Direct"/>
    <n v="196.6"/>
    <n v="7170.4799999999987"/>
    <n v="197.3"/>
    <n v="7189.5"/>
    <n v="0"/>
    <n v="0"/>
    <n v="197.3"/>
    <n v="7189.5"/>
    <n v="7170.4799999999987"/>
    <n v="0"/>
    <n v="0"/>
    <n v="19.020000000001346"/>
    <n v="0"/>
    <n v="0"/>
    <n v="0"/>
    <n v="0"/>
    <n v="7170"/>
    <n v="0"/>
    <n v="0"/>
    <x v="494"/>
    <x v="0"/>
    <n v="0"/>
    <n v="2.6525420892327084E-3"/>
    <n v="4"/>
    <s v="05. 24-30 Apr"/>
    <m/>
  </r>
  <r>
    <s v="Ranchi"/>
    <s v="24-30 Apr"/>
    <s v="BMC Code :2009"/>
    <x v="115"/>
    <x v="115"/>
    <x v="0"/>
    <s v="Direct"/>
    <n v="990.06999999999982"/>
    <n v="39124.839999999997"/>
    <n v="990.06999999999994"/>
    <n v="39124.840000000004"/>
    <n v="0"/>
    <n v="0"/>
    <n v="990.06999999999994"/>
    <n v="39124.840000000004"/>
    <n v="39124.839999999997"/>
    <n v="0"/>
    <n v="0"/>
    <n v="0"/>
    <n v="0"/>
    <n v="0"/>
    <n v="0"/>
    <n v="0"/>
    <n v="39124"/>
    <n v="0"/>
    <n v="0"/>
    <x v="59"/>
    <x v="0"/>
    <n v="1"/>
    <n v="1.8596772828166012E-16"/>
    <n v="6"/>
    <s v="05. 24-30 Apr"/>
    <m/>
  </r>
  <r>
    <s v="Ranchi"/>
    <s v="24-30 Apr"/>
    <s v="BMC Code :2009"/>
    <x v="116"/>
    <x v="116"/>
    <x v="1"/>
    <s v="Direct"/>
    <n v="253.22999999999996"/>
    <n v="9795.5399999999991"/>
    <n v="256.11"/>
    <n v="9694.7200000000012"/>
    <n v="0"/>
    <n v="0"/>
    <n v="256.11"/>
    <n v="9694.7200000000012"/>
    <n v="9694.7200000000012"/>
    <n v="0"/>
    <n v="0"/>
    <n v="0"/>
    <n v="0"/>
    <n v="0"/>
    <n v="0"/>
    <n v="0"/>
    <n v="9694"/>
    <n v="0"/>
    <n v="0"/>
    <x v="495"/>
    <x v="0"/>
    <n v="1"/>
    <n v="-1.0292439212131022E-2"/>
    <n v="11"/>
    <s v="05. 24-30 Apr"/>
    <m/>
  </r>
  <r>
    <s v="Ranchi"/>
    <s v="24-30 Apr"/>
    <s v="BMC Code :2009"/>
    <x v="118"/>
    <x v="118"/>
    <x v="1"/>
    <s v="Direct"/>
    <n v="724.12999999999988"/>
    <n v="27958.569999999996"/>
    <n v="708.50000000000011"/>
    <n v="27891.7"/>
    <n v="0"/>
    <n v="0"/>
    <n v="708.50000000000011"/>
    <n v="27891.7"/>
    <n v="27891.7"/>
    <n v="0"/>
    <n v="0"/>
    <n v="0"/>
    <n v="0"/>
    <n v="0"/>
    <n v="0"/>
    <n v="0"/>
    <n v="27891"/>
    <n v="0"/>
    <n v="0"/>
    <x v="496"/>
    <x v="0"/>
    <n v="1"/>
    <n v="-2.3917532262914504E-3"/>
    <n v="23"/>
    <s v="05. 24-30 Apr"/>
    <m/>
  </r>
  <r>
    <s v="Ranchi"/>
    <s v="24-30 Apr"/>
    <s v="BMC Code :2009"/>
    <x v="119"/>
    <x v="119"/>
    <x v="2"/>
    <s v="Indirect"/>
    <n v="250.3"/>
    <n v="9305.81"/>
    <n v="0"/>
    <n v="0"/>
    <n v="0"/>
    <n v="0"/>
    <n v="0"/>
    <n v="0"/>
    <n v="9305.81"/>
    <n v="0"/>
    <n v="0"/>
    <n v="0"/>
    <n v="0"/>
    <n v="0"/>
    <n v="0"/>
    <n v="0"/>
    <n v="0"/>
    <n v="0"/>
    <n v="9305.81"/>
    <x v="5"/>
    <x v="0"/>
    <n v="0"/>
    <n v="-1"/>
    <n v="0"/>
    <s v="05. 24-30 Apr"/>
    <m/>
  </r>
  <r>
    <s v="Ranchi"/>
    <s v="24-30 Apr"/>
    <s v="BMC Code :2009"/>
    <x v="120"/>
    <x v="120"/>
    <x v="1"/>
    <s v="Direct"/>
    <n v="1850.8400000000004"/>
    <n v="74914.23"/>
    <n v="1785"/>
    <n v="74784.189999999988"/>
    <n v="0"/>
    <n v="0"/>
    <n v="1785"/>
    <n v="74784.189999999988"/>
    <n v="74784.189999999988"/>
    <n v="0"/>
    <n v="0"/>
    <n v="0"/>
    <n v="625"/>
    <n v="0"/>
    <n v="0"/>
    <n v="0"/>
    <n v="74161"/>
    <n v="0"/>
    <n v="0"/>
    <x v="497"/>
    <x v="0"/>
    <n v="-2"/>
    <n v="-1.7358517867701257E-3"/>
    <n v="8"/>
    <s v="05. 24-30 Apr"/>
    <m/>
  </r>
  <r>
    <s v="Ranchi"/>
    <s v="24-30 Apr"/>
    <s v="BMC Code :2009"/>
    <x v="121"/>
    <x v="121"/>
    <x v="2"/>
    <s v="Indirect"/>
    <n v="240.86999999999995"/>
    <n v="9140.4"/>
    <n v="0"/>
    <n v="0"/>
    <n v="0"/>
    <n v="0"/>
    <n v="0"/>
    <n v="0"/>
    <n v="9140.4"/>
    <n v="0"/>
    <n v="0"/>
    <n v="0"/>
    <n v="0"/>
    <n v="0"/>
    <n v="0"/>
    <n v="0"/>
    <n v="0"/>
    <n v="0"/>
    <n v="9140.4"/>
    <x v="5"/>
    <x v="0"/>
    <n v="0"/>
    <n v="-1"/>
    <n v="0"/>
    <s v="05. 24-30 Apr"/>
    <m/>
  </r>
  <r>
    <s v="Ranchi"/>
    <s v="24-30 Apr"/>
    <s v="BMC Code :2009"/>
    <x v="122"/>
    <x v="122"/>
    <x v="1"/>
    <s v="Direct"/>
    <n v="597.44000000000005"/>
    <n v="20736.12"/>
    <n v="509.7"/>
    <n v="20666.32"/>
    <n v="0"/>
    <n v="0"/>
    <n v="509.7"/>
    <n v="20666.32"/>
    <n v="20666.32"/>
    <n v="0"/>
    <n v="0"/>
    <n v="0"/>
    <n v="1250"/>
    <n v="0"/>
    <n v="0"/>
    <n v="0"/>
    <n v="19417"/>
    <n v="0"/>
    <n v="0"/>
    <x v="498"/>
    <x v="1"/>
    <n v="-1"/>
    <n v="-3.3661070634235951E-3"/>
    <n v="4"/>
    <s v="05. 24-30 Apr"/>
    <s v="CF OS&gt;15 Day's"/>
  </r>
  <r>
    <s v="Ranchi"/>
    <s v="24-30 Apr"/>
    <s v="BMC Code :2009"/>
    <x v="123"/>
    <x v="123"/>
    <x v="1"/>
    <s v="Direct"/>
    <n v="296.95999999999992"/>
    <n v="12211.509999999998"/>
    <n v="288.94000000000005"/>
    <n v="12160.619999999999"/>
    <n v="0"/>
    <n v="0"/>
    <n v="288.94000000000005"/>
    <n v="12160.619999999999"/>
    <n v="12160.619999999999"/>
    <n v="0"/>
    <n v="0"/>
    <n v="0"/>
    <n v="0"/>
    <n v="0"/>
    <n v="0"/>
    <n v="0"/>
    <n v="12161"/>
    <n v="0"/>
    <n v="0"/>
    <x v="499"/>
    <x v="0"/>
    <n v="0"/>
    <n v="-4.1673797916882867E-3"/>
    <n v="3"/>
    <s v="05. 24-30 Apr"/>
    <m/>
  </r>
  <r>
    <s v="Ranchi"/>
    <s v="24-30 Apr"/>
    <s v="BMC Code :2009"/>
    <x v="124"/>
    <x v="124"/>
    <x v="1"/>
    <s v="Direct"/>
    <n v="599.79"/>
    <n v="23281.359999999997"/>
    <n v="589.07999999999993"/>
    <n v="23183.03"/>
    <n v="0"/>
    <n v="0"/>
    <n v="589.07999999999993"/>
    <n v="23183.03"/>
    <n v="23183.03"/>
    <n v="0"/>
    <n v="0"/>
    <n v="0"/>
    <n v="0"/>
    <n v="0"/>
    <n v="0"/>
    <n v="0"/>
    <n v="23183"/>
    <n v="0"/>
    <n v="0"/>
    <x v="500"/>
    <x v="0"/>
    <n v="0"/>
    <n v="-4.223550514231047E-3"/>
    <n v="8"/>
    <s v="05. 24-30 Apr"/>
    <m/>
  </r>
  <r>
    <s v="Ranchi"/>
    <s v="24-30 Apr"/>
    <s v="BMC Code :2009"/>
    <x v="125"/>
    <x v="125"/>
    <x v="1"/>
    <s v="Direct"/>
    <n v="1442.2600000000002"/>
    <n v="53706.359999999993"/>
    <n v="1384.91"/>
    <n v="53537.359999999993"/>
    <n v="0"/>
    <n v="0"/>
    <n v="1384.91"/>
    <n v="53537.359999999993"/>
    <n v="53537.359999999993"/>
    <n v="0"/>
    <n v="0"/>
    <n v="0"/>
    <n v="0"/>
    <n v="0"/>
    <n v="0"/>
    <n v="0"/>
    <n v="53538"/>
    <n v="0"/>
    <n v="0"/>
    <x v="501"/>
    <x v="0"/>
    <n v="-1"/>
    <n v="-3.1467409074083597E-3"/>
    <n v="23"/>
    <s v="05. 24-30 Apr"/>
    <m/>
  </r>
  <r>
    <s v="Ranchi"/>
    <s v="24-30 Apr"/>
    <s v="BMC Code :2009"/>
    <x v="126"/>
    <x v="126"/>
    <x v="1"/>
    <s v="Direct"/>
    <n v="320.98"/>
    <n v="13399.119999999999"/>
    <n v="319.44"/>
    <n v="13365.040000000003"/>
    <n v="0"/>
    <n v="0"/>
    <n v="319.44"/>
    <n v="13365.040000000003"/>
    <n v="13365.040000000003"/>
    <n v="0"/>
    <n v="0"/>
    <n v="0"/>
    <n v="92"/>
    <n v="0"/>
    <n v="0"/>
    <n v="0"/>
    <n v="13274"/>
    <n v="0"/>
    <n v="0"/>
    <x v="502"/>
    <x v="0"/>
    <n v="-1"/>
    <n v="-2.543450614666955E-3"/>
    <n v="10"/>
    <s v="05. 24-30 Apr"/>
    <m/>
  </r>
  <r>
    <s v="Ranchi"/>
    <s v="24-30 Apr"/>
    <s v="BMC Code :2009"/>
    <x v="127"/>
    <x v="127"/>
    <x v="1"/>
    <s v="Direct"/>
    <n v="455.87000000000006"/>
    <n v="17669.259999999998"/>
    <n v="457.05"/>
    <n v="17986.060000000001"/>
    <n v="0"/>
    <n v="0"/>
    <n v="457.05"/>
    <n v="17986.060000000001"/>
    <n v="17669.259999999998"/>
    <n v="0"/>
    <n v="0"/>
    <n v="316.80000000000291"/>
    <n v="0"/>
    <n v="0"/>
    <n v="0"/>
    <n v="0"/>
    <n v="17669"/>
    <n v="0"/>
    <n v="0"/>
    <x v="503"/>
    <x v="0"/>
    <n v="0"/>
    <n v="1.7929443564699537E-2"/>
    <n v="2"/>
    <s v="05. 24-30 Apr"/>
    <m/>
  </r>
  <r>
    <s v="Ranchi"/>
    <s v="24-30 Apr"/>
    <s v="BMC Code :2009"/>
    <x v="128"/>
    <x v="128"/>
    <x v="1"/>
    <s v="Indirect"/>
    <n v="105.89999999999996"/>
    <n v="3556.86"/>
    <n v="0"/>
    <n v="0"/>
    <n v="0"/>
    <n v="0"/>
    <n v="0"/>
    <n v="0"/>
    <n v="3556.86"/>
    <n v="0"/>
    <n v="0"/>
    <n v="0"/>
    <n v="0"/>
    <n v="0"/>
    <n v="0"/>
    <n v="0"/>
    <n v="0"/>
    <n v="0"/>
    <n v="3556.86"/>
    <x v="5"/>
    <x v="0"/>
    <n v="0"/>
    <n v="-1"/>
    <n v="0"/>
    <s v="05. 24-30 Apr"/>
    <m/>
  </r>
  <r>
    <s v="Ranchi"/>
    <s v="24-30 Apr"/>
    <s v="BMC Code :2009"/>
    <x v="129"/>
    <x v="129"/>
    <x v="2"/>
    <s v="Indirect"/>
    <n v="180.28"/>
    <n v="6620.6299999999992"/>
    <n v="0"/>
    <n v="0"/>
    <n v="0"/>
    <n v="0"/>
    <n v="0"/>
    <n v="0"/>
    <n v="6620.6299999999992"/>
    <n v="0"/>
    <n v="0"/>
    <n v="0"/>
    <n v="0"/>
    <n v="0"/>
    <n v="0"/>
    <n v="0"/>
    <n v="0"/>
    <n v="0"/>
    <n v="6620.6299999999992"/>
    <x v="5"/>
    <x v="0"/>
    <n v="0"/>
    <n v="-1"/>
    <n v="0"/>
    <s v="05. 24-30 Apr"/>
    <m/>
  </r>
  <r>
    <s v="Ranchi"/>
    <s v="24-30 Apr"/>
    <s v="BMC Code :2009"/>
    <x v="130"/>
    <x v="130"/>
    <x v="1"/>
    <s v="Direct"/>
    <n v="1000.4"/>
    <n v="37218.860000000008"/>
    <n v="929.21000000000015"/>
    <n v="37212.01"/>
    <n v="0"/>
    <n v="0"/>
    <n v="929.21000000000015"/>
    <n v="37212.01"/>
    <n v="37212.01"/>
    <n v="0"/>
    <n v="0"/>
    <n v="0"/>
    <n v="625"/>
    <n v="0"/>
    <n v="0"/>
    <n v="0"/>
    <n v="36587"/>
    <n v="0"/>
    <n v="0"/>
    <x v="504"/>
    <x v="0"/>
    <n v="0"/>
    <n v="-1.8404647536237863E-4"/>
    <n v="2"/>
    <s v="05. 24-30 Apr"/>
    <m/>
  </r>
  <r>
    <s v="Ranchi"/>
    <s v="24-30 Apr"/>
    <s v="BMC Code :2009"/>
    <x v="131"/>
    <x v="131"/>
    <x v="1"/>
    <s v="Direct"/>
    <n v="150.11000000000001"/>
    <n v="5714.8899999999994"/>
    <n v="153.72"/>
    <n v="5692.34"/>
    <n v="0"/>
    <n v="0"/>
    <n v="153.72"/>
    <n v="5692.34"/>
    <n v="5692.34"/>
    <n v="0"/>
    <n v="0"/>
    <n v="0"/>
    <n v="0"/>
    <n v="0"/>
    <n v="0"/>
    <n v="0"/>
    <n v="5692"/>
    <n v="0"/>
    <n v="0"/>
    <x v="505"/>
    <x v="0"/>
    <n v="0"/>
    <n v="-3.9458327281888675E-3"/>
    <n v="4"/>
    <s v="05. 24-30 Apr"/>
    <m/>
  </r>
  <r>
    <s v="Ranchi"/>
    <s v="24-30 Apr"/>
    <s v="BMC Code :2009"/>
    <x v="132"/>
    <x v="132"/>
    <x v="1"/>
    <s v="Indirect"/>
    <n v="362"/>
    <n v="13252.429999999998"/>
    <n v="0"/>
    <n v="0"/>
    <n v="0"/>
    <n v="0"/>
    <n v="0"/>
    <n v="0"/>
    <n v="13252.429999999998"/>
    <n v="0"/>
    <n v="0"/>
    <n v="0"/>
    <n v="0"/>
    <n v="0"/>
    <n v="0"/>
    <n v="0"/>
    <n v="0"/>
    <n v="0"/>
    <n v="13252.429999999998"/>
    <x v="5"/>
    <x v="0"/>
    <n v="0"/>
    <n v="-1"/>
    <n v="0"/>
    <s v="05. 24-30 Apr"/>
    <m/>
  </r>
  <r>
    <s v="Ranchi"/>
    <s v="24-30 Apr"/>
    <s v="BMC Code :2009"/>
    <x v="133"/>
    <x v="133"/>
    <x v="1"/>
    <s v="Direct"/>
    <n v="886.39"/>
    <n v="35064.519999999997"/>
    <n v="845.27"/>
    <n v="35307.99"/>
    <n v="0"/>
    <n v="0"/>
    <n v="845.27"/>
    <n v="35307.99"/>
    <n v="35064.519999999997"/>
    <n v="0"/>
    <n v="0"/>
    <n v="243.47000000000116"/>
    <n v="0"/>
    <n v="0"/>
    <n v="0"/>
    <n v="0"/>
    <n v="35065"/>
    <n v="0"/>
    <n v="0"/>
    <x v="506"/>
    <x v="1"/>
    <n v="0"/>
    <n v="6.9434858940034313E-3"/>
    <n v="2"/>
    <s v="05. 24-30 Apr"/>
    <s v="CF OS&gt;15 Day's OS Clear17-23"/>
  </r>
  <r>
    <s v="Ranchi"/>
    <s v="24-30 Apr"/>
    <s v="BMC Code :2009"/>
    <x v="134"/>
    <x v="134"/>
    <x v="2"/>
    <s v="Indirect"/>
    <n v="281.45"/>
    <n v="11193.829999999998"/>
    <n v="0"/>
    <n v="0"/>
    <n v="0"/>
    <n v="0"/>
    <n v="0"/>
    <n v="0"/>
    <n v="11193.829999999998"/>
    <n v="0"/>
    <n v="0"/>
    <n v="0"/>
    <n v="0"/>
    <n v="0"/>
    <n v="0"/>
    <n v="0"/>
    <n v="0"/>
    <n v="0"/>
    <n v="11193.829999999998"/>
    <x v="5"/>
    <x v="0"/>
    <n v="0"/>
    <n v="-1"/>
    <n v="0"/>
    <s v="05. 24-30 Apr"/>
    <m/>
  </r>
  <r>
    <s v="Ranchi"/>
    <s v="24-30 Apr"/>
    <s v="BMC Code :2009"/>
    <x v="135"/>
    <x v="135"/>
    <x v="1"/>
    <s v="Direct"/>
    <n v="301.49000000000007"/>
    <n v="11514.089999999998"/>
    <n v="290.60000000000002"/>
    <n v="11780.84"/>
    <n v="0"/>
    <n v="0"/>
    <n v="290.60000000000002"/>
    <n v="11780.84"/>
    <n v="11514.089999999998"/>
    <n v="0"/>
    <n v="0"/>
    <n v="266.75000000000182"/>
    <n v="0"/>
    <n v="0"/>
    <n v="0"/>
    <n v="0"/>
    <n v="11514"/>
    <n v="0"/>
    <n v="0"/>
    <x v="507"/>
    <x v="0"/>
    <n v="0"/>
    <n v="2.3167267235187659E-2"/>
    <n v="5"/>
    <s v="05. 24-30 Apr"/>
    <m/>
  </r>
  <r>
    <s v="Ranchi"/>
    <s v="24-30 Apr"/>
    <s v="BMC Code :2009"/>
    <x v="138"/>
    <x v="138"/>
    <x v="2"/>
    <s v="Indirect"/>
    <n v="426.37000000000006"/>
    <n v="17282.37"/>
    <n v="0"/>
    <n v="0"/>
    <n v="0"/>
    <n v="0"/>
    <n v="0"/>
    <n v="0"/>
    <n v="17282.37"/>
    <n v="0"/>
    <n v="0"/>
    <n v="0"/>
    <n v="0"/>
    <n v="0"/>
    <n v="0"/>
    <n v="0"/>
    <n v="0"/>
    <n v="0"/>
    <n v="17282.37"/>
    <x v="5"/>
    <x v="0"/>
    <n v="0"/>
    <n v="-1"/>
    <n v="0"/>
    <s v="05. 24-30 Apr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20010001"/>
    <s v="Itki"/>
    <s v="RMC"/>
    <s v="Direct"/>
    <x v="0"/>
    <n v="42803.829999999994"/>
    <n v="1750829.18"/>
    <n v="44944.021499999995"/>
    <n v="0"/>
    <n v="0"/>
    <n v="0"/>
    <n v="44944.021499999995"/>
  </r>
  <r>
    <n v="20010003"/>
    <s v="Bero"/>
    <s v="MPG"/>
    <s v="Direct"/>
    <x v="0"/>
    <n v="3603.3800000000006"/>
    <n v="134799.99000000002"/>
    <n v="3783.5490000000009"/>
    <n v="0"/>
    <n v="0"/>
    <n v="0"/>
    <n v="3783.5490000000009"/>
  </r>
  <r>
    <n v="20010005"/>
    <s v="Basila"/>
    <s v="MPG"/>
    <s v="Direct"/>
    <x v="0"/>
    <n v="4387.2800000000007"/>
    <n v="165519.26"/>
    <n v="4606.6440000000011"/>
    <n v="0"/>
    <n v="0"/>
    <n v="0"/>
    <n v="4606.6440000000011"/>
  </r>
  <r>
    <n v="20010008"/>
    <s v="Erchoro"/>
    <s v="MPG"/>
    <s v="Direct"/>
    <x v="0"/>
    <n v="8274.93"/>
    <n v="296055.67999999999"/>
    <n v="8688.6765000000014"/>
    <n v="0"/>
    <n v="0"/>
    <n v="0"/>
    <n v="8688.6765000000014"/>
  </r>
  <r>
    <n v="20010009"/>
    <s v="Makunda"/>
    <s v="MPG"/>
    <s v="Direct"/>
    <x v="0"/>
    <n v="2038.77"/>
    <n v="81708.649999999994"/>
    <n v="2140.7085000000002"/>
    <n v="0"/>
    <n v="0"/>
    <n v="0"/>
    <n v="2140.7085000000002"/>
  </r>
  <r>
    <n v="20010012"/>
    <s v="NAGRI"/>
    <s v="VLC"/>
    <s v="Indirect"/>
    <x v="0"/>
    <n v="549.74"/>
    <n v="16236.5"/>
    <n v="577.22700000000009"/>
    <n v="0"/>
    <n v="0"/>
    <n v="0"/>
    <n v="577.22700000000009"/>
  </r>
  <r>
    <n v="20010015"/>
    <s v="BOREYA"/>
    <s v="MPG"/>
    <s v="Direct"/>
    <x v="0"/>
    <n v="12395.06"/>
    <n v="488852.52"/>
    <n v="13014.813"/>
    <n v="0"/>
    <n v="0"/>
    <n v="0"/>
    <n v="13014.813"/>
  </r>
  <r>
    <n v="20010016"/>
    <s v="ITA CHILDRI"/>
    <s v="MPG"/>
    <s v="Direct"/>
    <x v="0"/>
    <n v="910.81000000000006"/>
    <n v="35687.249999999993"/>
    <n v="956.35050000000012"/>
    <n v="0"/>
    <n v="0"/>
    <n v="0"/>
    <n v="956.35050000000012"/>
  </r>
  <r>
    <n v="20010017"/>
    <s v="DIGHIYA"/>
    <s v="MPG"/>
    <s v="Direct"/>
    <x v="0"/>
    <n v="4637.3899999999994"/>
    <n v="172615.91"/>
    <n v="4869.2594999999992"/>
    <n v="0"/>
    <n v="0"/>
    <n v="0"/>
    <n v="4869.2594999999992"/>
  </r>
  <r>
    <n v="20010023"/>
    <s v="KATARPA"/>
    <s v="MPG"/>
    <s v="Direct"/>
    <x v="0"/>
    <n v="1689.6"/>
    <n v="68575.3"/>
    <n v="1774.08"/>
    <n v="0"/>
    <n v="0"/>
    <n v="0"/>
    <n v="1774.08"/>
  </r>
  <r>
    <n v="20010027"/>
    <s v="MURTO"/>
    <s v="MPG"/>
    <s v="Direct"/>
    <x v="0"/>
    <n v="2880.2399999999993"/>
    <n v="107124.23999999999"/>
    <n v="3024.2519999999995"/>
    <n v="0"/>
    <n v="0"/>
    <n v="0"/>
    <n v="3024.2519999999995"/>
  </r>
  <r>
    <n v="20010033"/>
    <s v="KHATRIKHATANGA"/>
    <s v="MPG"/>
    <s v="Direct"/>
    <x v="0"/>
    <n v="1501.3400000000001"/>
    <n v="60619.21"/>
    <n v="1576.4070000000002"/>
    <n v="0"/>
    <n v="0"/>
    <n v="0"/>
    <n v="1576.4070000000002"/>
  </r>
  <r>
    <n v="20010034"/>
    <s v="GARGAON"/>
    <s v="MPG"/>
    <s v="Direct"/>
    <x v="0"/>
    <n v="1319.26"/>
    <n v="49470.229999999996"/>
    <n v="1385.223"/>
    <n v="0"/>
    <n v="0"/>
    <n v="0"/>
    <n v="1385.223"/>
  </r>
  <r>
    <n v="20010036"/>
    <s v="GHAGHRA"/>
    <s v="MPG"/>
    <s v="Indirect"/>
    <x v="0"/>
    <n v="514.54000000000008"/>
    <n v="17778.75"/>
    <n v="540.26700000000005"/>
    <n v="0"/>
    <n v="0"/>
    <n v="0"/>
    <n v="540.26700000000005"/>
  </r>
  <r>
    <n v="20010037"/>
    <s v="CHACHGURA"/>
    <s v="MPG"/>
    <s v="Indirect"/>
    <x v="0"/>
    <n v="1705.6299999999999"/>
    <n v="63133.919999999998"/>
    <n v="1790.9114999999999"/>
    <n v="0"/>
    <n v="0"/>
    <n v="0"/>
    <n v="1790.9114999999999"/>
  </r>
  <r>
    <n v="20010038"/>
    <s v="TIKRA TOLI"/>
    <s v="MPG"/>
    <s v="Direct"/>
    <x v="0"/>
    <n v="1369.19"/>
    <n v="50298.020000000011"/>
    <n v="1437.6495000000002"/>
    <n v="0"/>
    <n v="0"/>
    <n v="0"/>
    <n v="1437.6495000000002"/>
  </r>
  <r>
    <n v="20010040"/>
    <s v="Gargaon2"/>
    <s v="MPG"/>
    <s v="Direct"/>
    <x v="0"/>
    <n v="3509.19"/>
    <n v="132135.27000000002"/>
    <n v="3684.6495"/>
    <n v="0"/>
    <n v="0"/>
    <n v="0"/>
    <n v="3684.6495"/>
  </r>
  <r>
    <n v="20010041"/>
    <s v="TERO"/>
    <s v="MPG"/>
    <s v="Direct"/>
    <x v="0"/>
    <n v="463.74"/>
    <n v="17569.850000000002"/>
    <n v="486.92700000000002"/>
    <n v="0"/>
    <n v="0"/>
    <n v="0"/>
    <n v="486.92700000000002"/>
  </r>
  <r>
    <n v="20010042"/>
    <s v="RONHE"/>
    <s v="MPG"/>
    <s v="Direct"/>
    <x v="0"/>
    <n v="2552.5399999999995"/>
    <n v="99046.44"/>
    <n v="2680.1669999999995"/>
    <n v="0"/>
    <n v="0"/>
    <n v="0"/>
    <n v="2680.1669999999995"/>
  </r>
  <r>
    <n v="20010043"/>
    <s v="DARKHANDREY"/>
    <s v="MPG"/>
    <s v="Direct"/>
    <x v="0"/>
    <n v="3102.1200000000003"/>
    <n v="116170.20000000001"/>
    <n v="3257.2260000000006"/>
    <n v="0"/>
    <n v="0"/>
    <n v="0"/>
    <n v="3257.2260000000006"/>
  </r>
  <r>
    <n v="20010052"/>
    <s v="Kumbatoli"/>
    <s v="MPG"/>
    <s v="Direct"/>
    <x v="0"/>
    <n v="5217.5599999999995"/>
    <n v="190711.55"/>
    <n v="5478.4380000000001"/>
    <n v="0"/>
    <n v="0"/>
    <n v="0"/>
    <n v="5478.4380000000001"/>
  </r>
  <r>
    <n v="20010053"/>
    <s v="TUTLO"/>
    <s v="MPG"/>
    <s v="Direct"/>
    <x v="1"/>
    <n v="6560.57"/>
    <n v="252433.69"/>
    <n v="6888.5985000000001"/>
    <n v="0"/>
    <n v="0"/>
    <n v="0"/>
    <n v="6888.5985000000001"/>
  </r>
  <r>
    <n v="20010054"/>
    <s v="NARKOPI"/>
    <s v="MPG"/>
    <s v="Direct"/>
    <x v="1"/>
    <n v="4615.99"/>
    <n v="172172.96000000002"/>
    <n v="4846.7894999999999"/>
    <n v="0"/>
    <n v="0"/>
    <n v="0"/>
    <n v="4846.7894999999999"/>
  </r>
  <r>
    <n v="20010057"/>
    <s v="PANDEPARA"/>
    <s v="VLC"/>
    <s v="Indirect"/>
    <x v="0"/>
    <n v="1151.2800000000002"/>
    <n v="41044.899999999994"/>
    <n v="1208.8440000000003"/>
    <n v="0"/>
    <n v="0"/>
    <n v="0"/>
    <n v="1208.8440000000003"/>
  </r>
  <r>
    <n v="20020001"/>
    <s v="Paali"/>
    <s v="RMC"/>
    <s v="Direct"/>
    <x v="2"/>
    <n v="42147.299999999996"/>
    <n v="1689503.2599999998"/>
    <n v="44254.665000000001"/>
    <n v="0"/>
    <n v="0"/>
    <n v="0"/>
    <n v="44254.665000000001"/>
  </r>
  <r>
    <n v="20020002"/>
    <s v="Jari"/>
    <s v="MPG"/>
    <s v="Direct"/>
    <x v="2"/>
    <n v="8146.7300000000014"/>
    <n v="309455.12"/>
    <n v="8554.0665000000026"/>
    <n v="0"/>
    <n v="0"/>
    <n v="0"/>
    <n v="8554.0665000000026"/>
  </r>
  <r>
    <n v="20020003"/>
    <s v="Bijuliya"/>
    <s v="MPG"/>
    <s v="Direct"/>
    <x v="2"/>
    <n v="6255.7"/>
    <n v="235821.43"/>
    <n v="6568.4849999999997"/>
    <n v="0"/>
    <n v="0"/>
    <n v="0"/>
    <n v="6568.4849999999997"/>
  </r>
  <r>
    <n v="20020004"/>
    <s v="Pandra"/>
    <s v="MPG"/>
    <s v="Direct"/>
    <x v="2"/>
    <n v="921.04000000000008"/>
    <n v="36100.269999999997"/>
    <n v="967.0920000000001"/>
    <n v="0"/>
    <n v="0"/>
    <n v="0"/>
    <n v="967.0920000000001"/>
  </r>
  <r>
    <n v="20020005"/>
    <s v="BASKI"/>
    <s v="MPG"/>
    <s v="Direct"/>
    <x v="2"/>
    <n v="2491.5899999999997"/>
    <n v="96157.959999999992"/>
    <n v="2616.1695"/>
    <n v="0"/>
    <n v="0"/>
    <n v="0"/>
    <n v="2616.1695"/>
  </r>
  <r>
    <n v="20020006"/>
    <s v="RANIKHATANGA"/>
    <s v="MPG"/>
    <s v="Direct"/>
    <x v="2"/>
    <n v="8077.0999999999985"/>
    <n v="303438.01"/>
    <n v="8480.9549999999981"/>
    <n v="0"/>
    <n v="0"/>
    <n v="0"/>
    <n v="8480.9549999999981"/>
  </r>
  <r>
    <n v="20020007"/>
    <s v="SURSA"/>
    <s v="MPG"/>
    <s v="Direct"/>
    <x v="2"/>
    <n v="5069.2"/>
    <n v="202695.57"/>
    <n v="5322.66"/>
    <n v="0"/>
    <n v="0"/>
    <n v="0"/>
    <n v="5322.66"/>
  </r>
  <r>
    <n v="20020010"/>
    <s v="CHIPRA"/>
    <s v="MPG"/>
    <s v="Direct"/>
    <x v="2"/>
    <n v="2336"/>
    <n v="90263.38"/>
    <n v="2452.8000000000002"/>
    <n v="0"/>
    <n v="0"/>
    <n v="0"/>
    <n v="2452.8000000000002"/>
  </r>
  <r>
    <n v="20020011"/>
    <s v="DHONTHA TOLI"/>
    <s v="MPG"/>
    <s v="Direct"/>
    <x v="2"/>
    <n v="3350.2100000000005"/>
    <n v="129791.44999999998"/>
    <n v="3517.7205000000008"/>
    <n v="0"/>
    <n v="0"/>
    <n v="0"/>
    <n v="3517.7205000000008"/>
  </r>
  <r>
    <n v="20020013"/>
    <s v="BAJPUR"/>
    <s v="VLC"/>
    <s v="Indirect"/>
    <x v="2"/>
    <n v="3271"/>
    <n v="122802.6"/>
    <n v="3434.55"/>
    <n v="0"/>
    <n v="0"/>
    <n v="0"/>
    <n v="3434.55"/>
  </r>
  <r>
    <n v="20020014"/>
    <s v="BARGARI"/>
    <s v="MPG"/>
    <s v="Direct"/>
    <x v="2"/>
    <n v="4760.8"/>
    <n v="182233.75999999998"/>
    <n v="4998.84"/>
    <n v="0"/>
    <n v="0"/>
    <n v="0"/>
    <n v="4998.84"/>
  </r>
  <r>
    <n v="20020015"/>
    <s v="PATRATOLI"/>
    <s v="MPG"/>
    <s v="Direct"/>
    <x v="2"/>
    <n v="7212.9"/>
    <n v="271284.31"/>
    <n v="7573.5450000000001"/>
    <n v="0"/>
    <n v="0"/>
    <n v="0"/>
    <n v="7573.5450000000001"/>
  </r>
  <r>
    <n v="20020016"/>
    <s v="BANAPIRI"/>
    <s v="MPG"/>
    <s v="Indirect"/>
    <x v="2"/>
    <n v="1616.6"/>
    <n v="60092.84"/>
    <n v="1697.43"/>
    <n v="0"/>
    <n v="0"/>
    <n v="0"/>
    <n v="1697.43"/>
  </r>
  <r>
    <n v="20020020"/>
    <s v="TIKO TOLI"/>
    <s v="MPG"/>
    <s v="Direct"/>
    <x v="2"/>
    <n v="5169.3"/>
    <n v="200162.18"/>
    <n v="5427.7650000000003"/>
    <n v="0"/>
    <n v="0"/>
    <n v="0"/>
    <n v="5427.7650000000003"/>
  </r>
  <r>
    <n v="20020021"/>
    <s v="PUNGI"/>
    <s v="MPG"/>
    <s v="Direct"/>
    <x v="2"/>
    <n v="1415.9"/>
    <n v="56129.38"/>
    <n v="1486.6950000000002"/>
    <n v="0"/>
    <n v="0"/>
    <n v="0"/>
    <n v="1486.6950000000002"/>
  </r>
  <r>
    <n v="20030001"/>
    <s v="Hisri Thakurgaon"/>
    <s v="RMC"/>
    <s v="Direct"/>
    <x v="3"/>
    <n v="22561.620000000003"/>
    <n v="835579"/>
    <n v="23689.701000000005"/>
    <n v="0"/>
    <n v="0"/>
    <n v="0"/>
    <n v="23689.701000000005"/>
  </r>
  <r>
    <n v="20030002"/>
    <s v="UMEDANDA"/>
    <s v="MPG"/>
    <s v="Direct"/>
    <x v="3"/>
    <n v="1417.87"/>
    <n v="51056.86"/>
    <n v="1488.7635"/>
    <n v="0"/>
    <n v="0"/>
    <n v="0"/>
    <n v="1488.7635"/>
  </r>
  <r>
    <n v="20030005"/>
    <s v="THAKURGAON"/>
    <s v="VLC"/>
    <s v="Indirect"/>
    <x v="3"/>
    <n v="513.84999999999991"/>
    <n v="19522.57"/>
    <n v="539.5424999999999"/>
    <n v="0"/>
    <n v="0"/>
    <n v="0"/>
    <n v="539.5424999999999"/>
  </r>
  <r>
    <n v="20030009"/>
    <s v="SURID"/>
    <s v="MPG"/>
    <s v="Direct"/>
    <x v="3"/>
    <n v="1508.91"/>
    <n v="57277.689999999988"/>
    <n v="1584.3555000000001"/>
    <n v="0"/>
    <n v="0"/>
    <n v="0"/>
    <n v="1584.3555000000001"/>
  </r>
  <r>
    <n v="20030012"/>
    <s v="URUGUTU"/>
    <s v="VLC"/>
    <s v="Indirect"/>
    <x v="3"/>
    <n v="3074.57"/>
    <n v="113121.84999999999"/>
    <n v="3228.2985000000003"/>
    <n v="0"/>
    <n v="0"/>
    <n v="0"/>
    <n v="3228.2985000000003"/>
  </r>
  <r>
    <n v="20040001"/>
    <s v="CHOREYA"/>
    <s v="RMC"/>
    <s v="Direct"/>
    <x v="4"/>
    <n v="33214.080000000002"/>
    <n v="1134763.27"/>
    <n v="34874.784000000007"/>
    <n v="34875"/>
    <n v="0"/>
    <n v="0"/>
    <n v="-0.21599999999307329"/>
  </r>
  <r>
    <n v="20040006"/>
    <s v="KADAM TOLI"/>
    <s v="MPG"/>
    <s v="Direct"/>
    <x v="4"/>
    <n v="1635.79"/>
    <n v="63298.58"/>
    <n v="1717.5795000000001"/>
    <n v="0"/>
    <n v="0"/>
    <n v="0"/>
    <n v="1717.5795000000001"/>
  </r>
  <r>
    <n v="20040007"/>
    <s v="MADHUKAM"/>
    <s v="MPG"/>
    <s v="Direct"/>
    <x v="4"/>
    <n v="1409.8700000000001"/>
    <n v="52361.67"/>
    <n v="1480.3635000000002"/>
    <n v="0"/>
    <n v="0"/>
    <n v="0"/>
    <n v="1480.3635000000002"/>
  </r>
  <r>
    <n v="20050001"/>
    <s v="Baski 2"/>
    <s v="RMC"/>
    <s v="Direct"/>
    <x v="2"/>
    <n v="3636.0000000000005"/>
    <n v="138338.73000000001"/>
    <n v="3817.8000000000006"/>
    <n v="0"/>
    <n v="0"/>
    <n v="0"/>
    <n v="3817.8000000000006"/>
  </r>
  <r>
    <n v="20050002"/>
    <s v="KANBHITHA"/>
    <s v="MPG"/>
    <s v="Direct"/>
    <x v="2"/>
    <n v="2920.4"/>
    <n v="104566.76000000001"/>
    <n v="3066.42"/>
    <n v="0"/>
    <n v="0"/>
    <n v="0"/>
    <n v="3066.42"/>
  </r>
  <r>
    <n v="20050003"/>
    <s v="UCHARI"/>
    <s v="MPG"/>
    <s v="Direct"/>
    <x v="2"/>
    <n v="4320.7"/>
    <n v="163730.91999999998"/>
    <n v="4536.7349999999997"/>
    <n v="0"/>
    <n v="0"/>
    <n v="0"/>
    <n v="4536.7349999999997"/>
  </r>
  <r>
    <n v="20060001"/>
    <s v="ORMANJHI"/>
    <s v="RMC"/>
    <s v="Direct"/>
    <x v="5"/>
    <n v="10167.179999999998"/>
    <n v="393167.82999999996"/>
    <n v="10675.538999999999"/>
    <n v="0"/>
    <n v="0"/>
    <n v="0"/>
    <n v="10675.538999999999"/>
  </r>
  <r>
    <n v="20060002"/>
    <s v="MANDRO"/>
    <s v="MPG"/>
    <s v="Direct"/>
    <x v="5"/>
    <n v="740.21"/>
    <n v="28041.03"/>
    <n v="777.22050000000002"/>
    <n v="0"/>
    <n v="0"/>
    <n v="0"/>
    <n v="777.22050000000002"/>
  </r>
  <r>
    <n v="20060003"/>
    <s v="DUMARDAGA"/>
    <s v="MPG"/>
    <s v="Direct"/>
    <x v="5"/>
    <n v="8553.9399999999987"/>
    <n v="294238.98000000004"/>
    <n v="8981.6369999999988"/>
    <n v="0"/>
    <n v="0"/>
    <n v="0"/>
    <n v="8981.6369999999988"/>
  </r>
  <r>
    <n v="20060004"/>
    <s v="CHUTTU"/>
    <s v="MPG"/>
    <s v="Direct"/>
    <x v="5"/>
    <n v="6637.0899999999992"/>
    <n v="251695.84999999998"/>
    <n v="6968.9444999999996"/>
    <n v="0"/>
    <n v="0"/>
    <n v="0"/>
    <n v="6968.9444999999996"/>
  </r>
  <r>
    <n v="20060005"/>
    <s v="JIRABAR"/>
    <s v="MPG"/>
    <s v="Direct"/>
    <x v="5"/>
    <n v="2214.86"/>
    <n v="83067.179999999993"/>
    <n v="2325.6030000000001"/>
    <n v="0"/>
    <n v="0"/>
    <n v="0"/>
    <n v="2325.6030000000001"/>
  </r>
  <r>
    <n v="20060007"/>
    <s v="HOCHAR"/>
    <s v="MPG"/>
    <s v="Direct"/>
    <x v="5"/>
    <n v="6843.1399999999994"/>
    <n v="265267.02"/>
    <n v="7185.2969999999996"/>
    <n v="0"/>
    <n v="0"/>
    <n v="0"/>
    <n v="7185.2969999999996"/>
  </r>
  <r>
    <n v="20060008"/>
    <s v="ADELHATU"/>
    <s v="VLC"/>
    <s v="Direct"/>
    <x v="5"/>
    <n v="7014.8099999999995"/>
    <n v="274062.08999999997"/>
    <n v="7365.5504999999994"/>
    <n v="0"/>
    <n v="0"/>
    <n v="0"/>
    <n v="7365.5504999999994"/>
  </r>
  <r>
    <n v="20060009"/>
    <s v="KUCHU"/>
    <s v="MPG"/>
    <s v="Direct"/>
    <x v="5"/>
    <n v="1261.5800000000002"/>
    <n v="49289.229999999996"/>
    <n v="1324.6590000000001"/>
    <n v="0"/>
    <n v="0"/>
    <n v="0"/>
    <n v="1324.6590000000001"/>
  </r>
  <r>
    <n v="20070001"/>
    <s v="PIRAGUTU"/>
    <s v="RMC"/>
    <s v="Direct"/>
    <x v="6"/>
    <n v="3742.3100000000004"/>
    <n v="138123.76999999999"/>
    <n v="3929.4255000000007"/>
    <n v="3929.4255000000007"/>
    <n v="0"/>
    <n v="0"/>
    <n v="0"/>
  </r>
  <r>
    <n v="20070002"/>
    <s v="SARAM"/>
    <s v="MPG"/>
    <s v="Direct"/>
    <x v="6"/>
    <n v="5248.24"/>
    <n v="229404.29"/>
    <n v="5510.652"/>
    <n v="0"/>
    <n v="0"/>
    <n v="0"/>
    <n v="5510.652"/>
  </r>
  <r>
    <n v="20070003"/>
    <s v="MURUPIRI"/>
    <s v="MPG"/>
    <s v="Direct"/>
    <x v="6"/>
    <n v="3178.2300000000005"/>
    <n v="133746.59"/>
    <n v="3337.1415000000006"/>
    <n v="0"/>
    <n v="0"/>
    <n v="0"/>
    <n v="3337.1415000000006"/>
  </r>
  <r>
    <n v="20070004"/>
    <s v="KEDAL"/>
    <s v="MPG"/>
    <s v="Direct"/>
    <x v="6"/>
    <n v="3254.85"/>
    <n v="127391.93"/>
    <n v="3417.5925000000002"/>
    <n v="0"/>
    <n v="0"/>
    <n v="0"/>
    <n v="3417.5925000000002"/>
  </r>
  <r>
    <n v="20070006"/>
    <s v="SAHEDA"/>
    <s v="MPG"/>
    <s v="Direct"/>
    <x v="6"/>
    <n v="2316.46"/>
    <n v="92864.35"/>
    <n v="2432.2830000000004"/>
    <n v="0"/>
    <n v="0"/>
    <n v="0"/>
    <n v="2432.2830000000004"/>
  </r>
  <r>
    <n v="20070007"/>
    <s v="NABATOLI"/>
    <s v="MPG"/>
    <s v="Direct"/>
    <x v="6"/>
    <n v="4186.3600000000006"/>
    <n v="171536.99"/>
    <n v="4395.6780000000008"/>
    <n v="0"/>
    <n v="0"/>
    <n v="0"/>
    <n v="4395.6780000000008"/>
  </r>
  <r>
    <n v="20070009"/>
    <s v="KARAMBA"/>
    <s v="MPG"/>
    <s v="Indirect"/>
    <x v="6"/>
    <n v="1502.25"/>
    <n v="56763.509999999995"/>
    <n v="1577.3625"/>
    <n v="0"/>
    <n v="0"/>
    <n v="0"/>
    <n v="1577.3625"/>
  </r>
  <r>
    <n v="20070010"/>
    <s v="KURALU"/>
    <s v="MPG"/>
    <s v="Direct"/>
    <x v="6"/>
    <n v="2002.24"/>
    <n v="80350.45"/>
    <n v="2102.3520000000003"/>
    <n v="0"/>
    <n v="0"/>
    <n v="0"/>
    <n v="2102.3520000000003"/>
  </r>
  <r>
    <n v="20070016"/>
    <s v="MAYAPUR"/>
    <s v="MPG"/>
    <s v="Direct"/>
    <x v="6"/>
    <n v="1006.3000000000001"/>
    <n v="37598.359999999993"/>
    <n v="1056.615"/>
    <n v="0"/>
    <n v="0"/>
    <n v="0"/>
    <n v="1056.615"/>
  </r>
  <r>
    <n v="20070018"/>
    <s v="MAKKA"/>
    <s v="MPG"/>
    <s v="Direct"/>
    <x v="6"/>
    <n v="2716.38"/>
    <n v="113997.21"/>
    <n v="2852.1990000000001"/>
    <n v="0"/>
    <n v="0"/>
    <n v="0"/>
    <n v="2852.1990000000001"/>
  </r>
  <r>
    <n v="20070019"/>
    <s v="CHORA"/>
    <s v="MPG"/>
    <s v="Direct"/>
    <x v="6"/>
    <n v="1137.52"/>
    <n v="46674.05"/>
    <n v="1194.396"/>
    <n v="0"/>
    <n v="0"/>
    <n v="0"/>
    <n v="1194.396"/>
  </r>
  <r>
    <n v="20070020"/>
    <s v="ULATU"/>
    <s v="MPG"/>
    <s v="Direct"/>
    <x v="6"/>
    <n v="2810.2300000000005"/>
    <n v="118612.51000000001"/>
    <n v="2950.7415000000005"/>
    <n v="0"/>
    <n v="0"/>
    <n v="0"/>
    <n v="2950.7415000000005"/>
  </r>
  <r>
    <n v="20080001"/>
    <s v="CHATTI BHANDRA"/>
    <s v="RMC"/>
    <s v="Direct"/>
    <x v="7"/>
    <n v="21014.410000000003"/>
    <n v="825750.42999999993"/>
    <n v="22065.130500000003"/>
    <n v="0"/>
    <n v="0"/>
    <n v="0"/>
    <n v="22065.130500000003"/>
  </r>
  <r>
    <n v="20080002"/>
    <s v="BHITTA"/>
    <s v="MPG"/>
    <s v="Direct"/>
    <x v="7"/>
    <n v="2161.14"/>
    <n v="81165.72"/>
    <n v="2269.1970000000001"/>
    <n v="0"/>
    <n v="0"/>
    <n v="0"/>
    <n v="2269.1970000000001"/>
  </r>
  <r>
    <n v="20080004"/>
    <s v="Guri"/>
    <s v="MPG"/>
    <s v="Direct"/>
    <x v="7"/>
    <n v="5296.6799999999994"/>
    <n v="206913.81000000003"/>
    <n v="5561.5139999999992"/>
    <n v="0"/>
    <n v="0"/>
    <n v="0"/>
    <n v="5561.5139999999992"/>
  </r>
  <r>
    <n v="20080005"/>
    <s v="Bhaiyagaon"/>
    <s v="MPG"/>
    <s v="Direct"/>
    <x v="7"/>
    <n v="73.959999999999994"/>
    <n v="3119.16"/>
    <n v="77.658000000000001"/>
    <n v="0"/>
    <n v="0"/>
    <n v="0"/>
    <n v="77.658000000000001"/>
  </r>
  <r>
    <n v="20080006"/>
    <s v="Chitri Ambatoli"/>
    <s v="MPG"/>
    <s v="Direct"/>
    <x v="7"/>
    <n v="4295.28"/>
    <n v="164312.29"/>
    <n v="4510.0439999999999"/>
    <n v="0"/>
    <n v="0"/>
    <n v="0"/>
    <n v="4510.0439999999999"/>
  </r>
  <r>
    <n v="20080007"/>
    <s v="Rampur"/>
    <s v="MPG"/>
    <s v="Direct"/>
    <x v="7"/>
    <n v="13618.27"/>
    <n v="497069.22000000003"/>
    <n v="14299.183500000001"/>
    <n v="0"/>
    <n v="0"/>
    <n v="0"/>
    <n v="14299.183500000001"/>
  </r>
  <r>
    <n v="20080008"/>
    <s v="Ningni"/>
    <s v="MPG"/>
    <s v="Direct"/>
    <x v="7"/>
    <n v="3162.92"/>
    <n v="120636.14"/>
    <n v="3321.0660000000003"/>
    <n v="0"/>
    <n v="0"/>
    <n v="0"/>
    <n v="3321.0660000000003"/>
  </r>
  <r>
    <n v="20080009"/>
    <s v="MASHMANO"/>
    <s v="MPG"/>
    <s v="Direct"/>
    <x v="7"/>
    <n v="2544.2600000000002"/>
    <n v="92791.410000000018"/>
    <n v="2671.4730000000004"/>
    <n v="0"/>
    <n v="0"/>
    <n v="0"/>
    <n v="2671.4730000000004"/>
  </r>
  <r>
    <n v="20080010"/>
    <s v="PAHARKESA"/>
    <s v="MPG"/>
    <s v="Direct"/>
    <x v="7"/>
    <n v="2399.46"/>
    <n v="96085.52"/>
    <n v="2519.433"/>
    <n v="0"/>
    <n v="0"/>
    <n v="0"/>
    <n v="2519.433"/>
  </r>
  <r>
    <n v="20080014"/>
    <s v="BHUJANIYA"/>
    <s v="MPG"/>
    <s v="Indirect"/>
    <x v="7"/>
    <n v="1491.2400000000002"/>
    <n v="53462.559999999998"/>
    <n v="1565.8020000000004"/>
    <n v="0"/>
    <n v="0"/>
    <n v="0"/>
    <n v="1565.8020000000004"/>
  </r>
  <r>
    <n v="20080025"/>
    <s v="DAARU"/>
    <s v="MPG"/>
    <s v="Direct"/>
    <x v="7"/>
    <n v="1996.4"/>
    <n v="76075.59"/>
    <n v="2096.2200000000003"/>
    <n v="0"/>
    <n v="0"/>
    <n v="0"/>
    <n v="2096.2200000000003"/>
  </r>
  <r>
    <n v="20080026"/>
    <s v="CHHARDA"/>
    <s v="MPG"/>
    <s v="Direct"/>
    <x v="7"/>
    <n v="1307.0800000000002"/>
    <n v="49141.69"/>
    <n v="1372.4340000000002"/>
    <n v="0"/>
    <n v="0"/>
    <n v="0"/>
    <n v="1372.4340000000002"/>
  </r>
  <r>
    <n v="20080027"/>
    <s v="NADI NAGRA 2"/>
    <s v="MPG"/>
    <s v="Direct"/>
    <x v="7"/>
    <n v="1898.44"/>
    <n v="73057.710000000006"/>
    <n v="1993.3620000000001"/>
    <n v="0"/>
    <n v="0"/>
    <n v="0"/>
    <n v="1993.3620000000001"/>
  </r>
  <r>
    <n v="20080028"/>
    <s v="BASRI NAGRA"/>
    <s v="MPG"/>
    <s v="Direct"/>
    <x v="7"/>
    <n v="769.67"/>
    <n v="31308.530000000002"/>
    <n v="808.15350000000001"/>
    <n v="0"/>
    <n v="0"/>
    <n v="0"/>
    <n v="808.15350000000001"/>
  </r>
  <r>
    <n v="20080030"/>
    <s v="SORANDA"/>
    <s v="MPG"/>
    <s v="Direct"/>
    <x v="7"/>
    <n v="727.63999999999987"/>
    <n v="28450.140000000007"/>
    <n v="764.02199999999993"/>
    <n v="0"/>
    <n v="0"/>
    <n v="0"/>
    <n v="764.02199999999993"/>
  </r>
  <r>
    <n v="20080034"/>
    <s v="ITTA BARHI CHOWK"/>
    <s v="MPG"/>
    <s v="Direct"/>
    <x v="7"/>
    <n v="3192.8"/>
    <n v="128409.75"/>
    <n v="3352.4400000000005"/>
    <n v="0"/>
    <n v="0"/>
    <n v="0"/>
    <n v="3352.4400000000005"/>
  </r>
  <r>
    <n v="20080036"/>
    <s v="MUNDO 2"/>
    <s v="VLC"/>
    <s v="Indirect"/>
    <x v="7"/>
    <n v="2926.81"/>
    <n v="117137.44000000002"/>
    <n v="3073.1505000000002"/>
    <n v="0"/>
    <n v="0"/>
    <n v="0"/>
    <n v="3073.1505000000002"/>
  </r>
  <r>
    <n v="20080039"/>
    <s v="LONGA"/>
    <s v="MPG"/>
    <s v="Direct"/>
    <x v="7"/>
    <n v="1025.18"/>
    <n v="40366.660000000003"/>
    <n v="1076.4390000000001"/>
    <n v="0"/>
    <n v="0"/>
    <n v="0"/>
    <n v="1076.4390000000001"/>
  </r>
  <r>
    <n v="20090001"/>
    <s v="Chanho"/>
    <s v="RMC"/>
    <s v="Direct"/>
    <x v="1"/>
    <n v="15111.849999999999"/>
    <n v="591337.1"/>
    <n v="15867.442499999999"/>
    <n v="2491"/>
    <n v="0"/>
    <n v="0"/>
    <n v="13376.442499999999"/>
  </r>
  <r>
    <n v="20090002"/>
    <s v="Bajra"/>
    <s v="MPG"/>
    <s v="Direct"/>
    <x v="1"/>
    <n v="1428.78"/>
    <n v="54851.82"/>
    <n v="1500.2190000000001"/>
    <n v="0"/>
    <n v="0"/>
    <n v="0"/>
    <n v="1500.2190000000001"/>
  </r>
  <r>
    <n v="20090003"/>
    <s v="Naudi"/>
    <s v="MPG"/>
    <s v="Indirect"/>
    <x v="1"/>
    <n v="6.01"/>
    <n v="229.8"/>
    <n v="6.3105000000000002"/>
    <n v="0"/>
    <n v="0"/>
    <n v="0"/>
    <n v="6.3105000000000002"/>
  </r>
  <r>
    <n v="20090004"/>
    <s v="DUMRI"/>
    <s v="MPG"/>
    <s v="Direct"/>
    <x v="1"/>
    <n v="2821.45"/>
    <n v="110830.01"/>
    <n v="2962.5225"/>
    <n v="0"/>
    <n v="0"/>
    <n v="0"/>
    <n v="2962.5225"/>
  </r>
  <r>
    <n v="20090008"/>
    <s v="GANESHPUR"/>
    <s v="MPG"/>
    <s v="Direct"/>
    <x v="1"/>
    <n v="8127.8600000000006"/>
    <n v="331083.59999999998"/>
    <n v="8534.2530000000006"/>
    <n v="0"/>
    <n v="0"/>
    <n v="0"/>
    <n v="8534.2530000000006"/>
  </r>
  <r>
    <n v="20090010"/>
    <s v="CHATWAL"/>
    <s v="VLC"/>
    <s v="Indirect"/>
    <x v="1"/>
    <n v="1416.08"/>
    <n v="53863.07"/>
    <n v="1486.884"/>
    <n v="0"/>
    <n v="0"/>
    <n v="0"/>
    <n v="1486.884"/>
  </r>
  <r>
    <n v="20090011"/>
    <s v="BARHE"/>
    <s v="MPG"/>
    <s v="Direct"/>
    <x v="1"/>
    <n v="2782.79"/>
    <n v="99728.94"/>
    <n v="2921.9295000000002"/>
    <n v="0"/>
    <n v="0"/>
    <n v="0"/>
    <n v="2921.9295000000002"/>
  </r>
  <r>
    <n v="20090012"/>
    <s v="LUNDRI 2"/>
    <s v="MPG"/>
    <s v="Direct"/>
    <x v="1"/>
    <n v="1090.49"/>
    <n v="44910.49"/>
    <n v="1145.0145"/>
    <n v="0"/>
    <n v="0"/>
    <n v="0"/>
    <n v="1145.0145"/>
  </r>
  <r>
    <n v="20090013"/>
    <s v="LUNDRI 1"/>
    <s v="MPG"/>
    <s v="Direct"/>
    <x v="1"/>
    <n v="2652.45"/>
    <n v="102707.99"/>
    <n v="2785.0724999999998"/>
    <n v="0"/>
    <n v="0"/>
    <n v="0"/>
    <n v="2785.0724999999998"/>
  </r>
  <r>
    <n v="20090014"/>
    <s v="HUTAR"/>
    <s v="MPG"/>
    <s v="Direct"/>
    <x v="1"/>
    <n v="6119.09"/>
    <n v="232593.99"/>
    <n v="6425.0445"/>
    <n v="0"/>
    <n v="0"/>
    <n v="0"/>
    <n v="6425.0445"/>
  </r>
  <r>
    <n v="20090015"/>
    <s v="PAKARIYO"/>
    <s v="MPG"/>
    <s v="Direct"/>
    <x v="1"/>
    <n v="1676.2900000000002"/>
    <n v="69832.759999999995"/>
    <n v="1760.1045000000004"/>
    <n v="0"/>
    <n v="0"/>
    <n v="0"/>
    <n v="1760.1045000000004"/>
  </r>
  <r>
    <n v="20070021"/>
    <s v="USKU"/>
    <s v="MPG"/>
    <s v="Indirect"/>
    <x v="6"/>
    <n v="410.39000000000004"/>
    <n v="17026.61"/>
    <n v="430.90950000000004"/>
    <n v="0"/>
    <n v="0"/>
    <n v="0"/>
    <n v="430.90950000000004"/>
  </r>
  <r>
    <n v="20080041"/>
    <s v="KACHMACHI"/>
    <s v="MPG"/>
    <s v="Direct"/>
    <x v="7"/>
    <n v="2356.7799999999997"/>
    <n v="87801.419999999984"/>
    <n v="2474.6189999999997"/>
    <n v="0"/>
    <n v="0"/>
    <n v="0"/>
    <n v="2474.6189999999997"/>
  </r>
  <r>
    <n v="20090017"/>
    <s v="NAWATAND"/>
    <s v="MPG"/>
    <s v="Direct"/>
    <x v="1"/>
    <n v="2115.21"/>
    <n v="82371.56"/>
    <n v="2220.9705000000004"/>
    <n v="0"/>
    <n v="0"/>
    <n v="0"/>
    <n v="2220.9705000000004"/>
  </r>
  <r>
    <n v="20090018"/>
    <s v="KOTHI TOLA"/>
    <s v="MPG"/>
    <s v="Indirect"/>
    <x v="1"/>
    <n v="562.57999999999993"/>
    <n v="19422.25"/>
    <n v="590.70899999999995"/>
    <n v="0"/>
    <n v="0"/>
    <n v="0"/>
    <n v="590.70899999999995"/>
  </r>
  <r>
    <n v="20090019"/>
    <s v="MADINA NAGAR"/>
    <s v="VLC"/>
    <s v="Indirect"/>
    <x v="1"/>
    <n v="557.41"/>
    <n v="20213.09"/>
    <n v="585.28049999999996"/>
    <n v="0"/>
    <n v="0"/>
    <n v="0"/>
    <n v="585.28049999999996"/>
  </r>
  <r>
    <n v="20090020"/>
    <s v="PAKARIYO 2"/>
    <s v="MPG"/>
    <s v="Direct"/>
    <x v="1"/>
    <n v="4212.9399999999996"/>
    <n v="158514.79"/>
    <n v="4423.5869999999995"/>
    <n v="0"/>
    <n v="0"/>
    <n v="0"/>
    <n v="4423.5869999999995"/>
  </r>
  <r>
    <n v="20090021"/>
    <s v="PATRA TOLI"/>
    <s v="MPG"/>
    <s v="Direct"/>
    <x v="1"/>
    <n v="528.96"/>
    <n v="20444.39"/>
    <n v="555.40800000000002"/>
    <n v="0"/>
    <n v="0"/>
    <n v="0"/>
    <n v="555.40800000000002"/>
  </r>
  <r>
    <n v="20090022"/>
    <s v="KATAIYA 2"/>
    <s v="MPG"/>
    <s v="Indirect"/>
    <x v="1"/>
    <n v="1406.67"/>
    <n v="52884.89"/>
    <n v="1477.0035"/>
    <n v="0"/>
    <n v="0"/>
    <n v="0"/>
    <n v="1477.0035"/>
  </r>
  <r>
    <n v="20010055"/>
    <s v="MASU"/>
    <s v="MPG"/>
    <s v="Direct"/>
    <x v="0"/>
    <n v="3087.2699999999995"/>
    <n v="118973.47999999998"/>
    <n v="3241.6334999999995"/>
    <n v="0"/>
    <n v="0"/>
    <n v="0"/>
    <n v="3241.6334999999995"/>
  </r>
  <r>
    <n v="20020023"/>
    <s v="BARTOLI"/>
    <s v="MPG"/>
    <s v="Direct"/>
    <x v="2"/>
    <n v="1296"/>
    <n v="51230.080000000009"/>
    <n v="1360.8"/>
    <n v="0"/>
    <n v="0"/>
    <n v="0"/>
    <n v="1360.8"/>
  </r>
  <r>
    <n v="20060013"/>
    <s v="CHATAKPUR"/>
    <s v="VLC"/>
    <s v="Indirect"/>
    <x v="5"/>
    <n v="4133.8500000000004"/>
    <n v="153833.44"/>
    <n v="4340.5425000000005"/>
    <n v="0"/>
    <n v="0"/>
    <n v="0"/>
    <n v="4340.5425000000005"/>
  </r>
  <r>
    <n v="20060017"/>
    <s v="KUKUI"/>
    <s v="MPG"/>
    <s v="Direct"/>
    <x v="5"/>
    <n v="2519.2800000000007"/>
    <n v="98972.900000000023"/>
    <n v="2645.2440000000006"/>
    <n v="0"/>
    <n v="0"/>
    <n v="0"/>
    <n v="2645.2440000000006"/>
  </r>
  <r>
    <n v="20080043"/>
    <s v="JATARGARI"/>
    <s v="MPG"/>
    <s v="Direct"/>
    <x v="7"/>
    <n v="2049.8900000000003"/>
    <n v="79055.7"/>
    <n v="2152.3845000000006"/>
    <n v="0"/>
    <n v="0"/>
    <n v="0"/>
    <n v="2152.3845000000006"/>
  </r>
  <r>
    <n v="20080046"/>
    <s v="KUNDO AMBATOLI"/>
    <s v="MPG"/>
    <s v="Direct"/>
    <x v="7"/>
    <n v="341.12"/>
    <n v="12837.130000000001"/>
    <n v="358.17600000000004"/>
    <n v="0"/>
    <n v="0"/>
    <n v="0"/>
    <n v="358.17600000000004"/>
  </r>
  <r>
    <n v="20080047"/>
    <s v="PAHARKESHA 2"/>
    <s v="VLC"/>
    <s v="Indirect"/>
    <x v="7"/>
    <n v="550.1"/>
    <n v="22830.089999999997"/>
    <n v="577.60500000000002"/>
    <n v="0"/>
    <n v="0"/>
    <n v="0"/>
    <n v="577.60500000000002"/>
  </r>
  <r>
    <n v="20060019"/>
    <s v="HOCHAR 2"/>
    <s v="MPG"/>
    <s v="Direct"/>
    <x v="5"/>
    <n v="6503.81"/>
    <n v="250774.40999999997"/>
    <n v="6829.000500000001"/>
    <n v="0"/>
    <n v="0"/>
    <n v="0"/>
    <n v="6829.000500000001"/>
  </r>
  <r>
    <n v="20010059"/>
    <s v="KARANJI 2"/>
    <s v="MPG"/>
    <s v="Direct"/>
    <x v="0"/>
    <n v="693.52"/>
    <n v="26090.1"/>
    <n v="728.19600000000003"/>
    <n v="0"/>
    <n v="0"/>
    <n v="0"/>
    <n v="728.19600000000003"/>
  </r>
  <r>
    <n v="20070023"/>
    <s v="ICHAPIRI"/>
    <s v="MPG"/>
    <s v="Direct"/>
    <x v="6"/>
    <n v="641.66"/>
    <n v="26809.949999999997"/>
    <n v="673.74300000000005"/>
    <n v="0"/>
    <n v="0"/>
    <n v="0"/>
    <n v="673.74300000000005"/>
  </r>
  <r>
    <n v="20090025"/>
    <s v="KULLU"/>
    <s v="VLC"/>
    <s v="Indirect"/>
    <x v="1"/>
    <n v="1332.65"/>
    <n v="52964.03"/>
    <n v="1399.2825000000003"/>
    <n v="0"/>
    <n v="0"/>
    <n v="0"/>
    <n v="1399.2825000000003"/>
  </r>
  <r>
    <n v="20090023"/>
    <s v="KOKAR"/>
    <s v="MPG"/>
    <s v="Direct"/>
    <x v="1"/>
    <n v="4220.05"/>
    <n v="171587.31"/>
    <n v="4431.0525000000007"/>
    <n v="0"/>
    <n v="0"/>
    <n v="0"/>
    <n v="4431.0525000000007"/>
  </r>
  <r>
    <n v="20060018"/>
    <s v="PANCHOLI"/>
    <s v="MPG"/>
    <s v="Indirect"/>
    <x v="5"/>
    <n v="282.55"/>
    <n v="10743.23"/>
    <n v="296.67750000000001"/>
    <n v="0"/>
    <n v="0"/>
    <n v="0"/>
    <n v="296.67750000000001"/>
  </r>
  <r>
    <n v="20010060"/>
    <s v="ITKI 2"/>
    <s v="VLC"/>
    <s v="Indirect"/>
    <x v="0"/>
    <n v="629.79"/>
    <n v="20142.129999999997"/>
    <n v="661.27949999999998"/>
    <n v="0"/>
    <n v="0"/>
    <n v="0"/>
    <n v="661.27949999999998"/>
  </r>
  <r>
    <n v="20060022"/>
    <s v="MAHESHPUR"/>
    <s v="MPG"/>
    <s v="Direct"/>
    <x v="5"/>
    <n v="3998.5999999999995"/>
    <n v="140599.20000000001"/>
    <n v="4198.53"/>
    <n v="0"/>
    <n v="0"/>
    <n v="0"/>
    <n v="4198.53"/>
  </r>
  <r>
    <n v="20060020"/>
    <s v="BARAGAIN"/>
    <s v="VLC"/>
    <s v="Indirect"/>
    <x v="5"/>
    <n v="578.03"/>
    <n v="21341.919999999998"/>
    <n v="606.93150000000003"/>
    <n v="0"/>
    <n v="0"/>
    <n v="0"/>
    <n v="606.93150000000003"/>
  </r>
  <r>
    <n v="20060023"/>
    <s v="DEV DARSHAN"/>
    <s v="VLC"/>
    <s v="Indirect"/>
    <x v="5"/>
    <n v="68.690000000000012"/>
    <n v="2374.6700000000005"/>
    <n v="72.124500000000012"/>
    <n v="0"/>
    <n v="0"/>
    <n v="0"/>
    <n v="72.124500000000012"/>
  </r>
  <r>
    <n v="20010061"/>
    <s v="SEMRA"/>
    <s v="MPG"/>
    <s v="Direct"/>
    <x v="0"/>
    <n v="1052.06"/>
    <n v="40517.64"/>
    <n v="1104.663"/>
    <n v="0"/>
    <n v="0"/>
    <n v="0"/>
    <n v="1104.663"/>
  </r>
  <r>
    <n v="20020017"/>
    <s v="SAPAROM"/>
    <s v="VLC"/>
    <s v="Indirect"/>
    <x v="2"/>
    <n v="4833.3999999999996"/>
    <n v="178016.31000000003"/>
    <n v="5075.07"/>
    <n v="0"/>
    <n v="0"/>
    <n v="0"/>
    <n v="5075.07"/>
  </r>
  <r>
    <n v="20060015"/>
    <s v="IRBA"/>
    <s v="VLC"/>
    <s v="Indirect"/>
    <x v="5"/>
    <n v="333.78999999999996"/>
    <n v="12499.21"/>
    <n v="350.47949999999997"/>
    <n v="0"/>
    <n v="0"/>
    <n v="0"/>
    <n v="350.47949999999997"/>
  </r>
  <r>
    <n v="20010062"/>
    <s v="PISKA"/>
    <s v="MPG"/>
    <s v="Direct"/>
    <x v="0"/>
    <n v="1019.8699999999999"/>
    <n v="40219.78"/>
    <n v="1070.8634999999999"/>
    <n v="0"/>
    <n v="0"/>
    <n v="0"/>
    <n v="1070.8634999999999"/>
  </r>
  <r>
    <n v="20080049"/>
    <s v="MALANG TOLI"/>
    <s v="VLC"/>
    <s v="Indirect"/>
    <x v="7"/>
    <n v="1793.92"/>
    <n v="68283.990000000005"/>
    <n v="1883.6160000000002"/>
    <n v="0"/>
    <n v="0"/>
    <n v="0"/>
    <n v="1883.6160000000002"/>
  </r>
  <r>
    <n v="20070024"/>
    <s v="MURPA"/>
    <s v="MPG"/>
    <s v="Direct"/>
    <x v="6"/>
    <n v="3803.33"/>
    <n v="171593.07"/>
    <n v="3993.4965000000002"/>
    <n v="0"/>
    <n v="0"/>
    <n v="0"/>
    <n v="3993.4965000000002"/>
  </r>
  <r>
    <n v="20090006"/>
    <s v="KATAIYA"/>
    <s v="VLC"/>
    <s v="Indirect"/>
    <x v="1"/>
    <n v="1205.58"/>
    <n v="45217.279999999999"/>
    <n v="1265.8589999999999"/>
    <n v="0"/>
    <n v="0"/>
    <n v="0"/>
    <n v="1265.8589999999999"/>
  </r>
  <r>
    <n v="20070026"/>
    <s v="NINDRA"/>
    <s v="MPG"/>
    <s v="Direct"/>
    <x v="6"/>
    <n v="2715.94"/>
    <n v="109385.76000000001"/>
    <n v="2851.7370000000001"/>
    <n v="0"/>
    <n v="0"/>
    <n v="0"/>
    <n v="2851.7370000000001"/>
  </r>
  <r>
    <n v="20060025"/>
    <s v="RAMGARH"/>
    <s v="VLC"/>
    <s v="Indirect"/>
    <x v="5"/>
    <n v="1001.3"/>
    <n v="38552.720000000001"/>
    <n v="1051.365"/>
    <n v="0"/>
    <n v="0"/>
    <n v="0"/>
    <n v="1051.365"/>
  </r>
  <r>
    <n v="20070025"/>
    <s v="SUBHASH NAGAR"/>
    <s v="MPG"/>
    <s v="Direct"/>
    <x v="6"/>
    <n v="2744.7999999999997"/>
    <n v="123749.93"/>
    <n v="2882.04"/>
    <n v="0"/>
    <n v="0"/>
    <n v="0"/>
    <n v="2882.04"/>
  </r>
  <r>
    <n v="20090026"/>
    <s v="BHOGLA TOLI"/>
    <s v="MPG"/>
    <s v="Direct"/>
    <x v="1"/>
    <n v="1463.51"/>
    <n v="57039.869999999995"/>
    <n v="1536.6855"/>
    <n v="0"/>
    <n v="0"/>
    <n v="0"/>
    <n v="1536.6855"/>
  </r>
  <r>
    <n v="20080050"/>
    <s v="KACHMACHI 2"/>
    <s v="MPG"/>
    <s v="Direct"/>
    <x v="7"/>
    <n v="638.57999999999993"/>
    <n v="23766.51"/>
    <n v="670.5089999999999"/>
    <n v="0"/>
    <n v="0"/>
    <n v="0"/>
    <n v="670.5089999999999"/>
  </r>
  <r>
    <n v="20020025"/>
    <s v="AGRU"/>
    <s v="VLC"/>
    <s v="Indirect"/>
    <x v="2"/>
    <n v="2941.9"/>
    <n v="116828.54999999999"/>
    <n v="3088.9950000000003"/>
    <n v="0"/>
    <n v="0"/>
    <n v="0"/>
    <n v="3088.9950000000003"/>
  </r>
  <r>
    <n v="20010048"/>
    <s v="TUKO"/>
    <s v="VLC"/>
    <s v="Indirect"/>
    <x v="0"/>
    <n v="3.9"/>
    <n v="142.31"/>
    <n v="4.0949999999999998"/>
    <n v="0"/>
    <n v="0"/>
    <n v="0"/>
    <n v="4.0949999999999998"/>
  </r>
  <r>
    <n v="20090028"/>
    <s v="FULDIH 2"/>
    <s v="VLC"/>
    <s v="Indirect"/>
    <x v="1"/>
    <n v="643.48"/>
    <n v="26158.159999999996"/>
    <n v="675.654"/>
    <n v="0"/>
    <n v="0"/>
    <n v="0"/>
    <n v="675.65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4">
  <r>
    <s v="01-02 Apr"/>
    <x v="0"/>
    <s v="BMC Code :2001"/>
    <s v="Itki"/>
    <n v="20010001"/>
    <s v="0002"/>
    <n v="4"/>
    <n v="8801.5999999999985"/>
    <n v="370783.14999999997"/>
    <n v="6564"/>
    <n v="0"/>
    <n v="1360.7799999999697"/>
    <n v="0"/>
    <n v="0"/>
    <n v="0"/>
    <n v="362858"/>
    <s v="Direct"/>
    <x v="0"/>
    <x v="0"/>
    <x v="0"/>
    <s v="Indian bank"/>
    <s v="27/03/2024"/>
    <n v="1"/>
    <s v="Available"/>
    <s v="01.01-02 Apr"/>
    <n v="8.4253578894746415"/>
  </r>
  <r>
    <s v="01-02 Apr"/>
    <x v="1"/>
    <s v="BMC Code :2001"/>
    <s v="Itki"/>
    <n v="20010001"/>
    <s v="0005"/>
    <n v="2"/>
    <n v="5.48"/>
    <n v="213.11"/>
    <n v="0"/>
    <n v="0"/>
    <n v="0"/>
    <n v="0"/>
    <n v="0"/>
    <n v="0"/>
    <n v="213"/>
    <s v="Direct"/>
    <x v="1"/>
    <x v="1"/>
    <x v="1"/>
    <s v="UNION BANK OF INDIA"/>
    <n v="45183"/>
    <n v="1"/>
    <s v="Available"/>
    <s v="01.01-02 Apr"/>
    <n v="3.8888686131386865"/>
  </r>
  <r>
    <s v="01-02 Apr"/>
    <x v="2"/>
    <s v="BMC Code :2001"/>
    <s v="Itki"/>
    <n v="20010001"/>
    <s v="0010"/>
    <n v="4"/>
    <n v="19.040000000000003"/>
    <n v="851.65000000000009"/>
    <n v="0"/>
    <n v="0"/>
    <n v="0"/>
    <n v="0"/>
    <n v="0"/>
    <n v="0"/>
    <n v="852"/>
    <s v="Direct"/>
    <x v="2"/>
    <x v="2"/>
    <x v="0"/>
    <s v="Indian bank"/>
    <n v="45206"/>
    <n v="1"/>
    <s v="Available"/>
    <s v="01.01-02 Apr"/>
    <n v="8.9459033613445378"/>
  </r>
  <r>
    <s v="01-02 Apr"/>
    <x v="3"/>
    <s v="BMC Code :2001"/>
    <s v="Itki"/>
    <n v="20010001"/>
    <s v="0017"/>
    <n v="2"/>
    <n v="4.9800000000000004"/>
    <n v="185.94"/>
    <n v="0"/>
    <n v="0"/>
    <n v="0"/>
    <n v="0"/>
    <n v="0"/>
    <n v="0"/>
    <n v="186"/>
    <s v="Direct"/>
    <x v="3"/>
    <x v="3"/>
    <x v="1"/>
    <s v="UNION BANK OF INDIA"/>
    <n v="45255"/>
    <n v="1"/>
    <s v="Available"/>
    <s v="01.01-02 Apr"/>
    <n v="3.733734939759036"/>
  </r>
  <r>
    <s v="01-02 Apr"/>
    <x v="4"/>
    <s v="BMC Code :2001"/>
    <s v="Itki"/>
    <n v="20010001"/>
    <s v="0019"/>
    <n v="3"/>
    <n v="14.84"/>
    <n v="588.57000000000005"/>
    <n v="0"/>
    <n v="0"/>
    <n v="0"/>
    <n v="0"/>
    <n v="0"/>
    <n v="0"/>
    <n v="589"/>
    <s v="Direct"/>
    <x v="4"/>
    <x v="4"/>
    <x v="2"/>
    <s v="BANK OF INDIA"/>
    <n v="45262"/>
    <n v="1"/>
    <s v="Available"/>
    <s v="01.01-02 Apr"/>
    <n v="5.9491576819407026"/>
  </r>
  <r>
    <s v="01-02 Apr"/>
    <x v="5"/>
    <s v="BMC Code :2001"/>
    <s v="Itki"/>
    <n v="20010001"/>
    <s v="0033"/>
    <n v="4"/>
    <n v="7.18"/>
    <n v="259.75"/>
    <n v="0"/>
    <n v="0"/>
    <n v="0"/>
    <n v="0"/>
    <n v="0"/>
    <n v="0"/>
    <n v="260"/>
    <s v="Direct"/>
    <x v="5"/>
    <x v="5"/>
    <x v="3"/>
    <s v="STATE BANK OF INDIA"/>
    <n v="45481"/>
    <n v="1"/>
    <s v="Available"/>
    <s v="01.01-02 Apr"/>
    <n v="7.2353760445682456"/>
  </r>
  <r>
    <s v="01-02 Apr"/>
    <x v="6"/>
    <s v="BMC Code :2001"/>
    <s v="Itki"/>
    <n v="20010001"/>
    <s v="0050"/>
    <n v="2"/>
    <n v="41.32"/>
    <n v="1468.48"/>
    <n v="0"/>
    <n v="0"/>
    <n v="0"/>
    <n v="0"/>
    <n v="0"/>
    <n v="0"/>
    <n v="1468"/>
    <s v="Direct"/>
    <x v="6"/>
    <x v="6"/>
    <x v="4"/>
    <s v="ICICI BANK "/>
    <n v="45600"/>
    <n v="1"/>
    <s v="Available"/>
    <s v="01.01-02 Apr"/>
    <n v="3.5539206195546953"/>
  </r>
  <r>
    <s v="01-02 Apr"/>
    <x v="7"/>
    <s v="BMC Code :2001"/>
    <s v="Itki"/>
    <n v="20010001"/>
    <s v="0051"/>
    <n v="2"/>
    <n v="18.7"/>
    <n v="703.82999999999993"/>
    <n v="0"/>
    <n v="0"/>
    <n v="0"/>
    <n v="0"/>
    <n v="0"/>
    <n v="0"/>
    <n v="704"/>
    <s v="Direct"/>
    <x v="7"/>
    <x v="7"/>
    <x v="5"/>
    <s v="STATE BANK OF INDIA"/>
    <n v="45600"/>
    <n v="1"/>
    <s v="Available"/>
    <s v="01.01-02 Apr"/>
    <n v="3.7637967914438502"/>
  </r>
  <r>
    <s v="01-02 Apr"/>
    <x v="8"/>
    <s v="BMC Code :2001"/>
    <s v="Itki"/>
    <n v="20010001"/>
    <s v="0064"/>
    <n v="4"/>
    <n v="52.88"/>
    <n v="2155.6099999999997"/>
    <n v="0"/>
    <n v="0"/>
    <n v="0"/>
    <n v="0"/>
    <n v="0"/>
    <n v="0"/>
    <n v="2156"/>
    <s v="Direct"/>
    <x v="8"/>
    <x v="8"/>
    <x v="1"/>
    <d v="1899-12-30T00:00:00"/>
    <n v="45853"/>
    <n v="1"/>
    <s v="Available"/>
    <s v="01.01-02 Apr"/>
    <n v="8.1528366111951573"/>
  </r>
  <r>
    <s v="01-02 Apr"/>
    <x v="9"/>
    <s v="BMC Code :2001"/>
    <s v="Itki"/>
    <n v="20010001"/>
    <s v="0066"/>
    <n v="2"/>
    <n v="18.7"/>
    <n v="703.82999999999993"/>
    <n v="0"/>
    <n v="0"/>
    <n v="0"/>
    <n v="0"/>
    <n v="0"/>
    <n v="0"/>
    <n v="704"/>
    <s v="Direct"/>
    <x v="9"/>
    <x v="9"/>
    <x v="6"/>
    <d v="1899-12-30T00:00:00"/>
    <n v="45881"/>
    <n v="1"/>
    <s v="Available"/>
    <s v="01.01-02 Apr"/>
    <n v="3.7637967914438502"/>
  </r>
  <r>
    <s v="01-02 Apr"/>
    <x v="10"/>
    <s v="BMC Code :2001"/>
    <s v="Itki"/>
    <n v="20010001"/>
    <s v="0067"/>
    <n v="4"/>
    <n v="19.740000000000002"/>
    <n v="838.11"/>
    <n v="0"/>
    <n v="0"/>
    <n v="0"/>
    <n v="0"/>
    <n v="0"/>
    <n v="0"/>
    <n v="838"/>
    <s v="Direct"/>
    <x v="10"/>
    <x v="10"/>
    <x v="1"/>
    <d v="1899-12-30T00:00:00"/>
    <n v="45881"/>
    <n v="1"/>
    <s v="Available"/>
    <s v="01.01-02 Apr"/>
    <n v="8.4914893617021274"/>
  </r>
  <r>
    <s v="01-02 Apr"/>
    <x v="11"/>
    <s v="BMC Code :2001"/>
    <s v="Itki"/>
    <n v="20010001"/>
    <s v="0072"/>
    <n v="4"/>
    <n v="32.840000000000003"/>
    <n v="1231.05"/>
    <n v="0"/>
    <n v="0"/>
    <n v="0"/>
    <n v="0"/>
    <n v="0"/>
    <n v="0"/>
    <n v="1231"/>
    <s v="Direct"/>
    <x v="11"/>
    <x v="11"/>
    <x v="3"/>
    <d v="1899-12-30T00:00:00"/>
    <n v="45978"/>
    <n v="1"/>
    <s v="Available"/>
    <s v="01.01-02 Apr"/>
    <n v="7.4972594397076726"/>
  </r>
  <r>
    <s v="01-02 Apr"/>
    <x v="12"/>
    <s v="BMC Code :2001"/>
    <s v="Itki"/>
    <n v="20010001"/>
    <s v="0073"/>
    <n v="4"/>
    <n v="24.02"/>
    <n v="909.68000000000006"/>
    <n v="0"/>
    <n v="0"/>
    <n v="0"/>
    <n v="0"/>
    <n v="0"/>
    <n v="0"/>
    <n v="910"/>
    <s v="Direct"/>
    <x v="12"/>
    <x v="12"/>
    <x v="3"/>
    <d v="1899-12-30T00:00:00"/>
    <n v="45978"/>
    <n v="1"/>
    <s v="Available"/>
    <s v="01.01-02 Apr"/>
    <n v="7.5743547044129897"/>
  </r>
  <r>
    <s v="01-02 Apr"/>
    <x v="13"/>
    <s v="BMC Code :2001"/>
    <s v="Itki"/>
    <n v="20010001"/>
    <s v="0074"/>
    <n v="2"/>
    <n v="3.54"/>
    <n v="143.87"/>
    <n v="0"/>
    <n v="0"/>
    <n v="0"/>
    <n v="0"/>
    <n v="0"/>
    <n v="0"/>
    <n v="144"/>
    <s v="Direct"/>
    <x v="13"/>
    <x v="13"/>
    <x v="7"/>
    <d v="1899-12-30T00:00:00"/>
    <n v="45999"/>
    <n v="1"/>
    <s v="Available"/>
    <s v="01.01-02 Apr"/>
    <n v="4.0641242937853113"/>
  </r>
  <r>
    <s v="01-02 Apr"/>
    <x v="14"/>
    <s v="BMC Code :2001"/>
    <s v="Itki"/>
    <n v="20010001"/>
    <s v="0077"/>
    <n v="2"/>
    <n v="3.38"/>
    <n v="126.11"/>
    <n v="0"/>
    <n v="0"/>
    <n v="0"/>
    <n v="0"/>
    <n v="0"/>
    <n v="0"/>
    <n v="126"/>
    <s v="Direct"/>
    <x v="14"/>
    <x v="14"/>
    <x v="1"/>
    <d v="1899-12-30T00:00:00"/>
    <n v="46013"/>
    <n v="1"/>
    <s v="Available"/>
    <s v="01.01-02 Apr"/>
    <n v="3.7310650887573966"/>
  </r>
  <r>
    <s v="01-02 Apr"/>
    <x v="15"/>
    <s v="BMC Code :2001"/>
    <s v="Itki"/>
    <n v="20010001"/>
    <s v="0080"/>
    <n v="2"/>
    <n v="6.1"/>
    <n v="266.93"/>
    <n v="0"/>
    <n v="0"/>
    <n v="0"/>
    <n v="0"/>
    <n v="0"/>
    <n v="0"/>
    <n v="267"/>
    <s v="Direct"/>
    <x v="15"/>
    <x v="15"/>
    <x v="1"/>
    <d v="1899-12-30T00:00:00"/>
    <n v="46049"/>
    <n v="1"/>
    <s v="Available"/>
    <s v="01.01-02 Apr"/>
    <n v="4.3759016393442627"/>
  </r>
  <r>
    <s v="01-02 Apr"/>
    <x v="16"/>
    <s v="BMC Code :2001"/>
    <s v="Bero"/>
    <n v="20010003"/>
    <s v="0003"/>
    <n v="4"/>
    <n v="338.72"/>
    <n v="12990.2"/>
    <n v="0"/>
    <n v="0"/>
    <n v="0"/>
    <n v="0"/>
    <n v="0"/>
    <n v="0"/>
    <n v="12990"/>
    <s v="Direct"/>
    <x v="16"/>
    <x v="16"/>
    <x v="8"/>
    <d v="1899-12-30T00:00:00"/>
    <n v="45867"/>
    <n v="1"/>
    <s v="Available"/>
    <s v="01.01-02 Apr"/>
    <n v="7.6701700519603211"/>
  </r>
  <r>
    <s v="01-02 Apr"/>
    <x v="17"/>
    <s v="BMC Code :2001"/>
    <s v="Bero"/>
    <n v="20010003"/>
    <s v="0013"/>
    <n v="2"/>
    <n v="2.64"/>
    <n v="104.15"/>
    <n v="0"/>
    <n v="0"/>
    <n v="0"/>
    <n v="0"/>
    <n v="0"/>
    <n v="0"/>
    <n v="104"/>
    <s v="Direct"/>
    <x v="17"/>
    <x v="17"/>
    <x v="9"/>
    <s v="BANK OF INDIA"/>
    <n v="45213"/>
    <n v="1"/>
    <s v="Available"/>
    <s v="01.01-02 Apr"/>
    <n v="3.9450757575757578"/>
  </r>
  <r>
    <s v="01-02 Apr"/>
    <x v="18"/>
    <s v="BMC Code :2001"/>
    <s v="Bero"/>
    <n v="20010003"/>
    <s v="0044"/>
    <n v="1"/>
    <n v="4.21"/>
    <n v="152.07"/>
    <n v="0"/>
    <n v="0"/>
    <n v="0"/>
    <n v="0"/>
    <n v="0"/>
    <n v="0"/>
    <n v="152"/>
    <s v="Direct"/>
    <x v="18"/>
    <x v="18"/>
    <x v="10"/>
    <s v="UCO BANK "/>
    <n v="45509"/>
    <n v="1"/>
    <s v="Available"/>
    <s v="01.01-02 Apr"/>
    <n v="1.806057007125891"/>
  </r>
  <r>
    <s v="01-02 Apr"/>
    <x v="19"/>
    <s v="BMC Code :2001"/>
    <s v="Bero"/>
    <n v="20010003"/>
    <s v="0109"/>
    <n v="2"/>
    <n v="5.62"/>
    <n v="220.44"/>
    <n v="0"/>
    <n v="0"/>
    <n v="0"/>
    <n v="0"/>
    <n v="0"/>
    <n v="0"/>
    <n v="220"/>
    <s v="Direct"/>
    <x v="19"/>
    <x v="19"/>
    <x v="10"/>
    <d v="1899-12-30T00:00:00"/>
    <n v="46020"/>
    <n v="1"/>
    <s v="Available"/>
    <s v="01.01-02 Apr"/>
    <n v="3.9224199288256232"/>
  </r>
  <r>
    <s v="01-02 Apr"/>
    <x v="20"/>
    <s v="BMC Code :2001"/>
    <s v="Bero"/>
    <n v="20010003"/>
    <s v="0112"/>
    <n v="2"/>
    <n v="14.530000000000001"/>
    <n v="536.6"/>
    <n v="0"/>
    <n v="0"/>
    <n v="0"/>
    <n v="0"/>
    <n v="0"/>
    <n v="0"/>
    <n v="537"/>
    <s v="Direct"/>
    <x v="20"/>
    <x v="20"/>
    <x v="9"/>
    <d v="1899-12-30T00:00:00"/>
    <n v="46062"/>
    <n v="1"/>
    <s v="Available"/>
    <s v="01.01-02 Apr"/>
    <n v="3.6930488644184445"/>
  </r>
  <r>
    <s v="01-02 Apr"/>
    <x v="21"/>
    <s v="BMC Code :2001"/>
    <s v="Basila"/>
    <n v="20010005"/>
    <s v="0005"/>
    <n v="2"/>
    <n v="3.2800000000000002"/>
    <n v="174.22"/>
    <n v="0"/>
    <n v="0"/>
    <n v="0"/>
    <n v="0"/>
    <n v="0"/>
    <n v="0"/>
    <n v="174"/>
    <s v="Direct"/>
    <x v="21"/>
    <x v="21"/>
    <x v="2"/>
    <s v="BANK OF INDIA"/>
    <n v="45262"/>
    <n v="1"/>
    <s v="Available"/>
    <s v="01.01-02 Apr"/>
    <n v="5.3115853658536585"/>
  </r>
  <r>
    <s v="01-02 Apr"/>
    <x v="22"/>
    <s v="BMC Code :2001"/>
    <s v="Basila"/>
    <n v="20010005"/>
    <s v="0007"/>
    <n v="4"/>
    <n v="35.309999999999995"/>
    <n v="1363.12"/>
    <n v="0"/>
    <n v="0"/>
    <n v="0"/>
    <n v="0"/>
    <n v="0"/>
    <n v="0"/>
    <n v="1363"/>
    <s v="Direct"/>
    <x v="22"/>
    <x v="22"/>
    <x v="2"/>
    <s v="BANK OF INDIA"/>
    <n v="45183"/>
    <n v="1"/>
    <s v="Available"/>
    <s v="01.01-02 Apr"/>
    <n v="7.7208722741433027"/>
  </r>
  <r>
    <s v="01-02 Apr"/>
    <x v="23"/>
    <s v="BMC Code :2001"/>
    <s v="Basila"/>
    <n v="20010005"/>
    <s v="0008"/>
    <n v="4"/>
    <n v="28.96"/>
    <n v="1128.57"/>
    <n v="0"/>
    <n v="0"/>
    <n v="0"/>
    <n v="0"/>
    <n v="0"/>
    <n v="0"/>
    <n v="1129"/>
    <s v="Direct"/>
    <x v="23"/>
    <x v="23"/>
    <x v="11"/>
    <s v="Allahabad Bank "/>
    <n v="45206"/>
    <n v="1"/>
    <s v="Available"/>
    <s v="01.01-02 Apr"/>
    <n v="7.7939917127071823"/>
  </r>
  <r>
    <s v="01-02 Apr"/>
    <x v="24"/>
    <s v="BMC Code :2001"/>
    <s v="Basila"/>
    <n v="20010005"/>
    <s v="0009"/>
    <n v="4"/>
    <n v="30.85"/>
    <n v="1181.9499999999998"/>
    <n v="0"/>
    <n v="0"/>
    <n v="0"/>
    <n v="0"/>
    <n v="0"/>
    <n v="0"/>
    <n v="1182"/>
    <s v="Direct"/>
    <x v="24"/>
    <x v="24"/>
    <x v="2"/>
    <s v="BANK OF INDIA"/>
    <n v="45183"/>
    <n v="1"/>
    <s v="Available"/>
    <s v="01.01-02 Apr"/>
    <n v="7.6625607779578591"/>
  </r>
  <r>
    <s v="01-02 Apr"/>
    <x v="25"/>
    <s v="BMC Code :2001"/>
    <s v="Basila"/>
    <n v="20010005"/>
    <s v="0010"/>
    <n v="1"/>
    <n v="1.35"/>
    <n v="55.86"/>
    <n v="0"/>
    <n v="0"/>
    <n v="0"/>
    <n v="0"/>
    <n v="0"/>
    <n v="0"/>
    <n v="56"/>
    <s v="Direct"/>
    <x v="25"/>
    <x v="25"/>
    <x v="2"/>
    <s v="BANK OF INDIA"/>
    <n v="45199"/>
    <n v="1"/>
    <s v="Available"/>
    <s v="01.01-02 Apr"/>
    <n v="2.0688888888888886"/>
  </r>
  <r>
    <s v="01-02 Apr"/>
    <x v="26"/>
    <s v="BMC Code :2001"/>
    <s v="Basila"/>
    <n v="20010005"/>
    <s v="0013"/>
    <n v="4"/>
    <n v="10.79"/>
    <n v="418.12"/>
    <n v="0"/>
    <n v="0"/>
    <n v="0"/>
    <n v="0"/>
    <n v="0"/>
    <n v="0"/>
    <n v="418"/>
    <s v="Direct"/>
    <x v="26"/>
    <x v="26"/>
    <x v="2"/>
    <s v="BANK OF INDIA"/>
    <n v="45183"/>
    <n v="1"/>
    <s v="Available"/>
    <s v="01.01-02 Apr"/>
    <n v="7.7501390176088982"/>
  </r>
  <r>
    <s v="01-02 Apr"/>
    <x v="27"/>
    <s v="BMC Code :2001"/>
    <s v="Basila"/>
    <n v="20010005"/>
    <s v="0014"/>
    <n v="4"/>
    <n v="27.490000000000002"/>
    <n v="1175.4100000000001"/>
    <n v="0"/>
    <n v="0"/>
    <n v="0"/>
    <n v="0"/>
    <n v="0"/>
    <n v="0"/>
    <n v="1175"/>
    <s v="Direct"/>
    <x v="27"/>
    <x v="27"/>
    <x v="2"/>
    <s v="BANK OF INDIA"/>
    <n v="45183"/>
    <n v="1"/>
    <s v="Available"/>
    <s v="01.01-02 Apr"/>
    <n v="8.5515460167333579"/>
  </r>
  <r>
    <s v="01-02 Apr"/>
    <x v="28"/>
    <s v="BMC Code :2001"/>
    <s v="Basila"/>
    <n v="20010005"/>
    <s v="0015"/>
    <n v="4"/>
    <n v="11.120000000000001"/>
    <n v="433.15999999999997"/>
    <n v="0"/>
    <n v="0"/>
    <n v="0"/>
    <n v="0"/>
    <n v="0"/>
    <n v="0"/>
    <n v="433"/>
    <s v="Direct"/>
    <x v="28"/>
    <x v="28"/>
    <x v="2"/>
    <s v="BANK OF INDIA"/>
    <n v="45183"/>
    <n v="1"/>
    <s v="Available"/>
    <s v="01.01-02 Apr"/>
    <n v="7.7906474820143874"/>
  </r>
  <r>
    <s v="01-02 Apr"/>
    <x v="29"/>
    <s v="BMC Code :2001"/>
    <s v="Basila"/>
    <n v="20010005"/>
    <s v="0016"/>
    <n v="1"/>
    <n v="2.68"/>
    <n v="107.55"/>
    <n v="0"/>
    <n v="0"/>
    <n v="0"/>
    <n v="0"/>
    <n v="0"/>
    <n v="0"/>
    <n v="108"/>
    <s v="Direct"/>
    <x v="29"/>
    <x v="29"/>
    <x v="2"/>
    <s v="BANK OF INDIA"/>
    <n v="45183"/>
    <n v="1"/>
    <s v="Available"/>
    <s v="01.01-02 Apr"/>
    <n v="2.0065298507462686"/>
  </r>
  <r>
    <s v="01-02 Apr"/>
    <x v="30"/>
    <s v="BMC Code :2001"/>
    <s v="Basila"/>
    <n v="20010005"/>
    <s v="0022"/>
    <n v="2"/>
    <n v="2.5"/>
    <n v="90.42"/>
    <n v="0"/>
    <n v="0"/>
    <n v="0"/>
    <n v="0"/>
    <n v="0"/>
    <n v="0"/>
    <n v="90"/>
    <s v="Direct"/>
    <x v="30"/>
    <x v="30"/>
    <x v="2"/>
    <s v="BANK OF INDIA"/>
    <n v="45199"/>
    <n v="1"/>
    <s v="Available"/>
    <s v="01.01-02 Apr"/>
    <n v="3.6168"/>
  </r>
  <r>
    <s v="01-02 Apr"/>
    <x v="31"/>
    <s v="BMC Code :2001"/>
    <s v="Basila"/>
    <n v="20010005"/>
    <s v="0025"/>
    <n v="4"/>
    <n v="18.57"/>
    <n v="754.3599999999999"/>
    <n v="0"/>
    <n v="0"/>
    <n v="0"/>
    <n v="0"/>
    <n v="0"/>
    <n v="0"/>
    <n v="754"/>
    <s v="Direct"/>
    <x v="31"/>
    <x v="31"/>
    <x v="11"/>
    <s v="Indian bank"/>
    <n v="45183"/>
    <n v="1"/>
    <s v="Available"/>
    <s v="01.01-02 Apr"/>
    <n v="8.1245018847603649"/>
  </r>
  <r>
    <s v="01-02 Apr"/>
    <x v="32"/>
    <s v="BMC Code :2001"/>
    <s v="Basila"/>
    <n v="20010005"/>
    <s v="0029"/>
    <n v="4"/>
    <n v="8.9400000000000013"/>
    <n v="338.62"/>
    <n v="0"/>
    <n v="0"/>
    <n v="0"/>
    <n v="0"/>
    <n v="0"/>
    <n v="0"/>
    <n v="339"/>
    <s v="Direct"/>
    <x v="32"/>
    <x v="32"/>
    <x v="2"/>
    <s v="BANK OF INDIA"/>
    <n v="45234"/>
    <n v="1"/>
    <s v="Available"/>
    <s v="01.01-02 Apr"/>
    <n v="7.5753914988814302"/>
  </r>
  <r>
    <s v="01-02 Apr"/>
    <x v="33"/>
    <s v="BMC Code :2001"/>
    <s v="Basila"/>
    <n v="20010005"/>
    <s v="0030"/>
    <n v="4"/>
    <n v="26.059999999999995"/>
    <n v="1000.01"/>
    <n v="0"/>
    <n v="0"/>
    <n v="0"/>
    <n v="0"/>
    <n v="0"/>
    <n v="0"/>
    <n v="1000"/>
    <s v="Direct"/>
    <x v="33"/>
    <x v="33"/>
    <x v="12"/>
    <s v="INDIAN OVERSEAS BANK"/>
    <n v="45262"/>
    <n v="1"/>
    <s v="Available"/>
    <s v="01.01-02 Apr"/>
    <n v="7.6746738296239458"/>
  </r>
  <r>
    <s v="01-02 Apr"/>
    <x v="34"/>
    <s v="BMC Code :2001"/>
    <s v="Basila"/>
    <n v="20010005"/>
    <s v="0033"/>
    <n v="4"/>
    <n v="15.370000000000001"/>
    <n v="562.44000000000005"/>
    <n v="0"/>
    <n v="0"/>
    <n v="0"/>
    <n v="0"/>
    <n v="0"/>
    <n v="0"/>
    <n v="562"/>
    <s v="Direct"/>
    <x v="34"/>
    <x v="34"/>
    <x v="13"/>
    <s v="STATE BANK OF INDIA"/>
    <n v="45304"/>
    <n v="1"/>
    <s v="Available"/>
    <s v="01.01-02 Apr"/>
    <n v="7.3186727391021478"/>
  </r>
  <r>
    <s v="01-02 Apr"/>
    <x v="35"/>
    <s v="BMC Code :2001"/>
    <s v="Basila"/>
    <n v="20010005"/>
    <s v="0036"/>
    <n v="2"/>
    <n v="6.32"/>
    <n v="247.07999999999998"/>
    <n v="0"/>
    <n v="0"/>
    <n v="0"/>
    <n v="0"/>
    <n v="0"/>
    <n v="0"/>
    <n v="247"/>
    <s v="Direct"/>
    <x v="35"/>
    <x v="35"/>
    <x v="3"/>
    <s v="STATE BANK OF INDIA"/>
    <s v="19/03/2024"/>
    <n v="1"/>
    <s v="Available"/>
    <s v="01.01-02 Apr"/>
    <n v="3.9094936708860759"/>
  </r>
  <r>
    <s v="01-02 Apr"/>
    <x v="36"/>
    <s v="BMC Code :2001"/>
    <s v="Basila"/>
    <n v="20010005"/>
    <s v="0040"/>
    <n v="2"/>
    <n v="3.58"/>
    <n v="235.98"/>
    <n v="0"/>
    <n v="0"/>
    <n v="0"/>
    <n v="0"/>
    <n v="0"/>
    <n v="0"/>
    <n v="236"/>
    <s v="Direct"/>
    <x v="36"/>
    <x v="36"/>
    <x v="3"/>
    <s v="STATE BANK OF INDIA"/>
    <n v="45531"/>
    <n v="1"/>
    <s v="Available"/>
    <s v="01.01-02 Apr"/>
    <n v="6.591620111731844"/>
  </r>
  <r>
    <s v="01-02 Apr"/>
    <x v="37"/>
    <s v="BMC Code :2001"/>
    <s v="Basila"/>
    <n v="20010005"/>
    <s v="0042"/>
    <n v="4"/>
    <n v="45.66"/>
    <n v="1760.94"/>
    <n v="0"/>
    <n v="0"/>
    <n v="0"/>
    <n v="0"/>
    <n v="0"/>
    <n v="0"/>
    <n v="1761"/>
    <s v="Direct"/>
    <x v="37"/>
    <x v="37"/>
    <x v="2"/>
    <s v="BANK OF INDIA"/>
    <n v="45565"/>
    <n v="1"/>
    <s v="Available"/>
    <s v="01.01-02 Apr"/>
    <n v="7.713272010512485"/>
  </r>
  <r>
    <s v="01-02 Apr"/>
    <x v="38"/>
    <s v="BMC Code :2001"/>
    <s v="Basila"/>
    <n v="20010005"/>
    <s v="0047"/>
    <n v="1"/>
    <n v="1.1299999999999999"/>
    <n v="52.05"/>
    <n v="0"/>
    <n v="0"/>
    <n v="0"/>
    <n v="0"/>
    <n v="0"/>
    <n v="0"/>
    <n v="52"/>
    <s v="Direct"/>
    <x v="38"/>
    <x v="38"/>
    <x v="2"/>
    <d v="1899-12-30T00:00:00"/>
    <n v="45846"/>
    <n v="1"/>
    <s v="Available"/>
    <s v="01.01-02 Apr"/>
    <n v="2.3030973451327434"/>
  </r>
  <r>
    <s v="01-02 Apr"/>
    <x v="39"/>
    <s v="BMC Code :2001"/>
    <s v="Basila"/>
    <n v="20010005"/>
    <s v="0048"/>
    <n v="2"/>
    <n v="5.42"/>
    <n v="252.2"/>
    <n v="0"/>
    <n v="0"/>
    <n v="0"/>
    <n v="0"/>
    <n v="0"/>
    <n v="0"/>
    <n v="252"/>
    <s v="Direct"/>
    <x v="39"/>
    <x v="39"/>
    <x v="2"/>
    <d v="1899-12-30T00:00:00"/>
    <n v="45846"/>
    <n v="1"/>
    <s v="Available"/>
    <s v="01.01-02 Apr"/>
    <n v="4.6531365313653135"/>
  </r>
  <r>
    <s v="01-02 Apr"/>
    <x v="40"/>
    <s v="BMC Code :2001"/>
    <s v="Basila"/>
    <n v="20010005"/>
    <s v="0051"/>
    <n v="4"/>
    <n v="14.580000000000002"/>
    <n v="545.5"/>
    <n v="0"/>
    <n v="0"/>
    <n v="0"/>
    <n v="0"/>
    <n v="0"/>
    <n v="0"/>
    <n v="546"/>
    <s v="Direct"/>
    <x v="40"/>
    <x v="40"/>
    <x v="12"/>
    <d v="1899-12-30T00:00:00"/>
    <n v="45999"/>
    <n v="1"/>
    <s v="Available"/>
    <s v="01.01-02 Apr"/>
    <n v="7.4828532235939633"/>
  </r>
  <r>
    <s v="01-02 Apr"/>
    <x v="41"/>
    <s v="BMC Code :2001"/>
    <s v="Erchoro"/>
    <n v="20010008"/>
    <s v="0005"/>
    <n v="4"/>
    <n v="18.84"/>
    <n v="676.93999999999994"/>
    <n v="0"/>
    <n v="0"/>
    <n v="70"/>
    <n v="0"/>
    <n v="0"/>
    <s v="Release1"/>
    <n v="607"/>
    <s v="Direct"/>
    <x v="41"/>
    <x v="41"/>
    <x v="2"/>
    <s v="BANK OF INDIA"/>
    <n v="45194"/>
    <n v="1"/>
    <s v="Available"/>
    <s v="01.01-02 Apr"/>
    <n v="7.1861995753715497"/>
  </r>
  <r>
    <s v="01-02 Apr"/>
    <x v="42"/>
    <s v="BMC Code :2001"/>
    <s v="Erchoro"/>
    <n v="20010008"/>
    <s v="0010"/>
    <n v="4"/>
    <n v="20.3"/>
    <n v="692.46999999999991"/>
    <n v="0"/>
    <n v="0"/>
    <n v="90"/>
    <n v="0"/>
    <n v="0"/>
    <s v="Release1"/>
    <n v="602"/>
    <s v="Direct"/>
    <x v="42"/>
    <x v="42"/>
    <x v="12"/>
    <s v="INDIAN OVERSEAS BANK"/>
    <n v="45194"/>
    <n v="1"/>
    <s v="Available"/>
    <s v="01.01-02 Apr"/>
    <n v="6.8223645320197042"/>
  </r>
  <r>
    <s v="01-02 Apr"/>
    <x v="43"/>
    <s v="BMC Code :2001"/>
    <s v="Erchoro"/>
    <n v="20010008"/>
    <s v="0013"/>
    <n v="2"/>
    <n v="29.03"/>
    <n v="1107.78"/>
    <n v="0"/>
    <n v="0"/>
    <n v="100"/>
    <n v="0"/>
    <n v="0"/>
    <s v="Release1"/>
    <n v="1008"/>
    <s v="Direct"/>
    <x v="43"/>
    <x v="43"/>
    <x v="3"/>
    <d v="1899-12-30T00:00:00"/>
    <n v="0"/>
    <n v="1"/>
    <s v="Available"/>
    <s v="01.01-02 Apr"/>
    <n v="3.8159834653806408"/>
  </r>
  <r>
    <s v="01-02 Apr"/>
    <x v="44"/>
    <s v="BMC Code :2001"/>
    <s v="Erchoro"/>
    <n v="20010008"/>
    <s v="0014"/>
    <n v="4"/>
    <n v="48.29"/>
    <n v="1761.4"/>
    <n v="0"/>
    <n v="0"/>
    <n v="50"/>
    <n v="0"/>
    <n v="0"/>
    <s v="Release1"/>
    <n v="1711"/>
    <s v="Direct"/>
    <x v="44"/>
    <x v="44"/>
    <x v="2"/>
    <s v="BANK OF INDIA"/>
    <n v="45194"/>
    <n v="1"/>
    <s v="Available"/>
    <s v="01.01-02 Apr"/>
    <n v="7.2950921515841802"/>
  </r>
  <r>
    <s v="01-02 Apr"/>
    <x v="45"/>
    <s v="BMC Code :2001"/>
    <s v="Erchoro"/>
    <n v="20010008"/>
    <s v="0035"/>
    <n v="4"/>
    <n v="166.44"/>
    <n v="6506.3600000000006"/>
    <n v="0"/>
    <n v="0"/>
    <n v="308"/>
    <n v="0"/>
    <n v="0"/>
    <s v="Release1"/>
    <n v="6198"/>
    <s v="Direct"/>
    <x v="45"/>
    <x v="45"/>
    <x v="3"/>
    <s v="STATE BANK OF INDIA"/>
    <n v="45264"/>
    <n v="1"/>
    <s v="Available"/>
    <s v="01.01-02 Apr"/>
    <n v="7.8182648401826498"/>
  </r>
  <r>
    <s v="01-02 Apr"/>
    <x v="46"/>
    <s v="BMC Code :2001"/>
    <s v="Erchoro"/>
    <n v="20010008"/>
    <s v="0037"/>
    <n v="2"/>
    <n v="21.64"/>
    <n v="804.65000000000009"/>
    <n v="0"/>
    <n v="0"/>
    <n v="100"/>
    <n v="0"/>
    <n v="0"/>
    <s v="Release1"/>
    <n v="705"/>
    <s v="Direct"/>
    <x v="46"/>
    <x v="46"/>
    <x v="2"/>
    <s v="BANK OF INDIA"/>
    <n v="45297"/>
    <n v="1"/>
    <s v="Available"/>
    <s v="01.01-02 Apr"/>
    <n v="3.7183456561922372"/>
  </r>
  <r>
    <s v="01-02 Apr"/>
    <x v="47"/>
    <s v="BMC Code :2001"/>
    <s v="Erchoro"/>
    <n v="20010008"/>
    <s v="0038"/>
    <n v="4"/>
    <n v="16.36"/>
    <n v="607.75"/>
    <n v="0"/>
    <n v="0"/>
    <n v="100"/>
    <n v="0"/>
    <n v="0"/>
    <s v="Release1"/>
    <n v="508"/>
    <s v="Direct"/>
    <x v="47"/>
    <x v="47"/>
    <x v="12"/>
    <s v="INDIAN OVERSEAS BANK"/>
    <n v="45297"/>
    <n v="1"/>
    <s v="Available"/>
    <s v="01.01-02 Apr"/>
    <n v="7.429706601466993"/>
  </r>
  <r>
    <s v="01-02 Apr"/>
    <x v="48"/>
    <s v="BMC Code :2001"/>
    <s v="Erchoro"/>
    <n v="20010008"/>
    <s v="0040"/>
    <n v="2"/>
    <n v="4.75"/>
    <n v="227.45"/>
    <n v="0"/>
    <n v="0"/>
    <n v="0"/>
    <n v="0"/>
    <n v="0"/>
    <s v="Release1"/>
    <n v="227"/>
    <s v="Direct"/>
    <x v="48"/>
    <x v="48"/>
    <x v="12"/>
    <s v="INDIAN OVERSEAS BANK"/>
    <s v="19/03/2024"/>
    <n v="1"/>
    <s v="Available"/>
    <s v="01.01-02 Apr"/>
    <n v="4.7884210526315796"/>
  </r>
  <r>
    <s v="01-02 Apr"/>
    <x v="49"/>
    <s v="BMC Code :2001"/>
    <s v="Erchoro"/>
    <n v="20010008"/>
    <s v="0047"/>
    <n v="4"/>
    <n v="24.729999999999997"/>
    <n v="784.85"/>
    <n v="0"/>
    <n v="0"/>
    <n v="100"/>
    <n v="0"/>
    <n v="0"/>
    <s v="Release1"/>
    <n v="685"/>
    <s v="Direct"/>
    <x v="49"/>
    <x v="49"/>
    <x v="12"/>
    <d v="1899-12-30T00:00:00"/>
    <n v="0"/>
    <n v="1"/>
    <s v="Available"/>
    <s v="01.01-02 Apr"/>
    <n v="6.3473513950667222"/>
  </r>
  <r>
    <s v="01-02 Apr"/>
    <x v="50"/>
    <s v="BMC Code :2001"/>
    <s v="Erchoro"/>
    <n v="20010008"/>
    <s v="0050"/>
    <n v="2"/>
    <n v="11.32"/>
    <n v="475.16"/>
    <n v="0"/>
    <n v="0"/>
    <n v="50"/>
    <n v="0"/>
    <n v="0"/>
    <s v="Release1"/>
    <n v="425"/>
    <s v="Direct"/>
    <x v="50"/>
    <x v="50"/>
    <x v="2"/>
    <d v="1899-12-30T00:00:00"/>
    <n v="45825"/>
    <n v="1"/>
    <s v="Available"/>
    <s v="01.01-02 Apr"/>
    <n v="4.1975265017667844"/>
  </r>
  <r>
    <s v="01-02 Apr"/>
    <x v="51"/>
    <s v="BMC Code :2001"/>
    <s v="Erchoro"/>
    <n v="20010008"/>
    <s v="0053"/>
    <n v="2"/>
    <n v="7.7799999999999994"/>
    <n v="336.75"/>
    <n v="0"/>
    <n v="0"/>
    <n v="0"/>
    <n v="0"/>
    <n v="0"/>
    <s v="Release1"/>
    <n v="337"/>
    <s v="Direct"/>
    <x v="51"/>
    <x v="51"/>
    <x v="2"/>
    <d v="1899-12-30T00:00:00"/>
    <n v="45881"/>
    <n v="1"/>
    <s v="Available"/>
    <s v="01.01-02 Apr"/>
    <n v="4.3284061696658105"/>
  </r>
  <r>
    <s v="01-02 Apr"/>
    <x v="52"/>
    <s v="BMC Code :2001"/>
    <s v="Erchoro"/>
    <n v="20010008"/>
    <s v="0054"/>
    <n v="1"/>
    <n v="2.06"/>
    <n v="88.93"/>
    <n v="0"/>
    <n v="0"/>
    <n v="0"/>
    <n v="0"/>
    <n v="0"/>
    <s v="Release1"/>
    <n v="89"/>
    <s v="Direct"/>
    <x v="52"/>
    <x v="52"/>
    <x v="2"/>
    <d v="1899-12-30T00:00:00"/>
    <n v="45923"/>
    <n v="1"/>
    <s v="Available"/>
    <s v="01.01-02 Apr"/>
    <n v="2.1584951456310679"/>
  </r>
  <r>
    <s v="01-02 Apr"/>
    <x v="53"/>
    <s v="BMC Code :2001"/>
    <s v="Erchoro"/>
    <n v="20010008"/>
    <s v="0056"/>
    <n v="4"/>
    <n v="48.51"/>
    <n v="1639.11"/>
    <n v="0"/>
    <n v="0"/>
    <n v="100"/>
    <n v="0"/>
    <n v="0"/>
    <s v="Release1"/>
    <n v="1539"/>
    <s v="Direct"/>
    <x v="53"/>
    <x v="53"/>
    <x v="11"/>
    <d v="1899-12-30T00:00:00"/>
    <n v="45949"/>
    <n v="1"/>
    <s v="Available"/>
    <s v="01.01-02 Apr"/>
    <n v="6.757823129251701"/>
  </r>
  <r>
    <s v="01-02 Apr"/>
    <x v="54"/>
    <s v="BMC Code :2001"/>
    <s v="Erchoro"/>
    <n v="20010008"/>
    <s v="0058"/>
    <n v="2"/>
    <n v="4.63"/>
    <n v="177.38"/>
    <n v="0"/>
    <n v="0"/>
    <n v="0"/>
    <n v="0"/>
    <n v="0"/>
    <s v="Release1"/>
    <n v="177"/>
    <s v="Direct"/>
    <x v="54"/>
    <x v="54"/>
    <x v="12"/>
    <d v="1899-12-30T00:00:00"/>
    <n v="46055"/>
    <n v="1"/>
    <s v="Available"/>
    <s v="01.01-02 Apr"/>
    <n v="3.8311015118790497"/>
  </r>
  <r>
    <s v="01-02 Apr"/>
    <x v="55"/>
    <s v="BMC Code :2001"/>
    <s v="Erchoro"/>
    <n v="20010008"/>
    <s v="0059"/>
    <n v="4"/>
    <n v="51.45"/>
    <n v="1889.96"/>
    <n v="0"/>
    <n v="0"/>
    <n v="200"/>
    <n v="0"/>
    <n v="0"/>
    <s v="Release1"/>
    <n v="1690"/>
    <s v="Direct"/>
    <x v="55"/>
    <x v="55"/>
    <x v="3"/>
    <d v="1899-12-30T00:00:00"/>
    <n v="0"/>
    <n v="1"/>
    <s v="Available"/>
    <s v="01.01-02 Apr"/>
    <n v="7.346783284742469"/>
  </r>
  <r>
    <s v="01-02 Apr"/>
    <x v="56"/>
    <s v="BMC Code :2001"/>
    <s v="Erchoro"/>
    <n v="20010008"/>
    <s v="0060"/>
    <n v="4"/>
    <n v="65.710000000000008"/>
    <n v="2556.19"/>
    <n v="0"/>
    <n v="0"/>
    <n v="100"/>
    <n v="0"/>
    <n v="0"/>
    <s v="Release1"/>
    <n v="2456"/>
    <s v="Direct"/>
    <x v="56"/>
    <x v="56"/>
    <x v="3"/>
    <d v="1899-12-30T00:00:00"/>
    <n v="46116"/>
    <n v="1"/>
    <s v="Available"/>
    <s v="01.01-02 Apr"/>
    <n v="7.780216101050069"/>
  </r>
  <r>
    <s v="01-02 Apr"/>
    <x v="57"/>
    <s v="BMC Code :2001"/>
    <s v="Makunda"/>
    <n v="20010009"/>
    <s v="0002"/>
    <n v="2"/>
    <n v="9.9"/>
    <n v="388.59000000000003"/>
    <n v="0"/>
    <n v="0"/>
    <n v="217.82999999999993"/>
    <n v="0"/>
    <n v="0"/>
    <n v="0"/>
    <n v="171"/>
    <s v="Direct"/>
    <x v="57"/>
    <x v="57"/>
    <x v="1"/>
    <s v="UNION BANK OF INDIA"/>
    <n v="45183"/>
    <n v="1"/>
    <s v="Available"/>
    <s v="01.01-02 Apr"/>
    <n v="3.9251515151515153"/>
  </r>
  <r>
    <s v="01-02 Apr"/>
    <x v="58"/>
    <s v="BMC Code :2001"/>
    <s v="Makunda"/>
    <n v="20010009"/>
    <s v="0016"/>
    <n v="4"/>
    <n v="80.720000000000013"/>
    <n v="3244.3900000000003"/>
    <n v="0"/>
    <n v="0"/>
    <n v="0"/>
    <n v="0"/>
    <n v="0"/>
    <n v="0"/>
    <n v="3244"/>
    <s v="Direct"/>
    <x v="58"/>
    <x v="58"/>
    <x v="1"/>
    <s v="UNION BANK OF INDIA"/>
    <n v="45183"/>
    <n v="1"/>
    <s v="Available"/>
    <s v="01.01-02 Apr"/>
    <n v="8.0386273538156594"/>
  </r>
  <r>
    <s v="01-02 Apr"/>
    <x v="59"/>
    <s v="BMC Code :2001"/>
    <s v="Makunda"/>
    <n v="20010009"/>
    <s v="0017"/>
    <n v="2"/>
    <n v="23.9"/>
    <n v="994.8"/>
    <n v="0"/>
    <n v="0"/>
    <n v="0"/>
    <n v="0"/>
    <n v="0"/>
    <n v="0"/>
    <n v="995"/>
    <s v="Direct"/>
    <x v="59"/>
    <x v="59"/>
    <x v="14"/>
    <s v="HDFC BANK"/>
    <n v="45183"/>
    <n v="1"/>
    <s v="Available"/>
    <s v="01.01-02 Apr"/>
    <n v="4.1623430962343102"/>
  </r>
  <r>
    <s v="01-02 Apr"/>
    <x v="60"/>
    <s v="BMC Code :2001"/>
    <s v="Makunda"/>
    <n v="20010009"/>
    <s v="0030"/>
    <n v="4"/>
    <n v="47.44"/>
    <n v="1920.92"/>
    <n v="0"/>
    <n v="0"/>
    <n v="0"/>
    <n v="0"/>
    <n v="0"/>
    <n v="0"/>
    <n v="1921"/>
    <s v="Direct"/>
    <x v="60"/>
    <x v="60"/>
    <x v="0"/>
    <s v="Indian Bank "/>
    <n v="45600"/>
    <n v="1"/>
    <s v="Available"/>
    <s v="01.01-02 Apr"/>
    <n v="8.0983136593591905"/>
  </r>
  <r>
    <s v="01-02 Apr"/>
    <x v="61"/>
    <s v="BMC Code :2001"/>
    <s v="Makunda"/>
    <n v="20010009"/>
    <s v="0031"/>
    <n v="2"/>
    <n v="16"/>
    <n v="648.1"/>
    <n v="0"/>
    <n v="0"/>
    <n v="0"/>
    <n v="0"/>
    <n v="0"/>
    <n v="0"/>
    <n v="648"/>
    <s v="Direct"/>
    <x v="61"/>
    <x v="61"/>
    <x v="15"/>
    <s v="BANK OF INDIA"/>
    <n v="45649"/>
    <n v="1"/>
    <s v="Available"/>
    <s v="01.01-02 Apr"/>
    <n v="4.0506250000000001"/>
  </r>
  <r>
    <s v="01-02 Apr"/>
    <x v="62"/>
    <s v="BMC Code :2001"/>
    <s v="BOREYA"/>
    <n v="20010015"/>
    <s v="0003"/>
    <n v="1"/>
    <n v="4.34"/>
    <n v="176.77"/>
    <n v="0"/>
    <n v="0"/>
    <n v="50"/>
    <n v="0"/>
    <n v="0"/>
    <s v="Release1"/>
    <n v="127"/>
    <s v="Direct"/>
    <x v="62"/>
    <x v="62"/>
    <x v="1"/>
    <s v="UNION BANK OF INDIA"/>
    <n v="45262"/>
    <n v="1"/>
    <s v="Available"/>
    <s v="01.01-02 Apr"/>
    <n v="2.036520737327189"/>
  </r>
  <r>
    <s v="01-02 Apr"/>
    <x v="63"/>
    <s v="BMC Code :2001"/>
    <s v="BOREYA"/>
    <n v="20010015"/>
    <s v="0005"/>
    <n v="2"/>
    <n v="5.92"/>
    <n v="235.86"/>
    <n v="0"/>
    <n v="0"/>
    <n v="0"/>
    <n v="0"/>
    <n v="0"/>
    <s v="Release1"/>
    <n v="236"/>
    <s v="Direct"/>
    <x v="63"/>
    <x v="63"/>
    <x v="0"/>
    <s v="Indian bank"/>
    <n v="45262"/>
    <n v="1"/>
    <s v="Available"/>
    <s v="01.01-02 Apr"/>
    <n v="3.9841216216216218"/>
  </r>
  <r>
    <s v="01-02 Apr"/>
    <x v="64"/>
    <s v="BMC Code :2001"/>
    <s v="BOREYA"/>
    <n v="20010015"/>
    <s v="0006"/>
    <n v="2"/>
    <n v="25.44"/>
    <n v="1038.8200000000002"/>
    <n v="0"/>
    <n v="0"/>
    <n v="85"/>
    <n v="0"/>
    <n v="0"/>
    <s v="Release1"/>
    <n v="954"/>
    <s v="Direct"/>
    <x v="64"/>
    <x v="64"/>
    <x v="1"/>
    <s v="UNION BANK OF INDIA"/>
    <n v="45262"/>
    <n v="1"/>
    <s v="Available"/>
    <s v="01.01-02 Apr"/>
    <n v="4.0834119496855354"/>
  </r>
  <r>
    <s v="01-02 Apr"/>
    <x v="65"/>
    <s v="BMC Code :2001"/>
    <s v="BOREYA"/>
    <n v="20010015"/>
    <s v="0007"/>
    <n v="4"/>
    <n v="14.42"/>
    <n v="583.15000000000009"/>
    <n v="0"/>
    <n v="0"/>
    <n v="20"/>
    <n v="0"/>
    <n v="0"/>
    <s v="Release1"/>
    <n v="563"/>
    <s v="Direct"/>
    <x v="65"/>
    <x v="65"/>
    <x v="1"/>
    <s v="UNION BANK OF INDIA"/>
    <n v="45290"/>
    <n v="1"/>
    <s v="Available"/>
    <s v="01.01-02 Apr"/>
    <n v="8.0880721220527061"/>
  </r>
  <r>
    <s v="01-02 Apr"/>
    <x v="66"/>
    <s v="BMC Code :2001"/>
    <s v="BOREYA"/>
    <n v="20010015"/>
    <s v="0013"/>
    <n v="2"/>
    <n v="5.18"/>
    <n v="222.75"/>
    <n v="0"/>
    <n v="0"/>
    <n v="0"/>
    <n v="0"/>
    <n v="0"/>
    <s v="Release1"/>
    <n v="223"/>
    <s v="Direct"/>
    <x v="66"/>
    <x v="66"/>
    <x v="0"/>
    <s v="Allahabad Bank "/>
    <n v="45290"/>
    <n v="1"/>
    <s v="Available"/>
    <s v="01.01-02 Apr"/>
    <n v="4.3001930501930508"/>
  </r>
  <r>
    <s v="01-02 Apr"/>
    <x v="67"/>
    <s v="BMC Code :2001"/>
    <s v="BOREYA"/>
    <n v="20010015"/>
    <s v="0014"/>
    <n v="4"/>
    <n v="54.36"/>
    <n v="2270.0300000000002"/>
    <n v="0"/>
    <n v="0"/>
    <n v="50"/>
    <n v="0"/>
    <n v="0"/>
    <s v="Release1"/>
    <n v="2220"/>
    <s v="Direct"/>
    <x v="67"/>
    <x v="67"/>
    <x v="1"/>
    <s v="UNION BANK OF INDIA"/>
    <n v="45304"/>
    <n v="1"/>
    <s v="Available"/>
    <s v="01.01-02 Apr"/>
    <n v="8.3518395879323037"/>
  </r>
  <r>
    <s v="01-02 Apr"/>
    <x v="68"/>
    <s v="BMC Code :2001"/>
    <s v="BOREYA"/>
    <n v="20010015"/>
    <s v="0015"/>
    <n v="2"/>
    <n v="3.1399999999999997"/>
    <n v="123.31"/>
    <n v="0"/>
    <n v="0"/>
    <n v="0"/>
    <n v="0"/>
    <n v="0"/>
    <s v="Release1"/>
    <n v="123"/>
    <s v="Direct"/>
    <x v="68"/>
    <x v="68"/>
    <x v="0"/>
    <s v="Indian bank"/>
    <n v="45304"/>
    <n v="1"/>
    <s v="Available"/>
    <s v="01.01-02 Apr"/>
    <n v="3.9270700636942681"/>
  </r>
  <r>
    <s v="01-02 Apr"/>
    <x v="69"/>
    <s v="BMC Code :2001"/>
    <s v="BOREYA"/>
    <n v="20010015"/>
    <s v="0016"/>
    <n v="4"/>
    <n v="27.51"/>
    <n v="1100.5999999999999"/>
    <n v="0"/>
    <n v="0"/>
    <n v="0"/>
    <n v="0"/>
    <n v="0"/>
    <s v="Release1"/>
    <n v="1101"/>
    <s v="Direct"/>
    <x v="69"/>
    <x v="69"/>
    <x v="1"/>
    <s v="UNION BANK OF INDIA"/>
    <n v="45304"/>
    <n v="1"/>
    <s v="Available"/>
    <s v="01.01-02 Apr"/>
    <n v="8.0014540167211905"/>
  </r>
  <r>
    <s v="01-02 Apr"/>
    <x v="70"/>
    <s v="BMC Code :2001"/>
    <s v="BOREYA"/>
    <n v="20010015"/>
    <s v="0022"/>
    <n v="4"/>
    <n v="17.16"/>
    <n v="677.25"/>
    <n v="0"/>
    <n v="0"/>
    <n v="20"/>
    <n v="0"/>
    <n v="0"/>
    <s v="Release1"/>
    <n v="657"/>
    <s v="Direct"/>
    <x v="70"/>
    <x v="70"/>
    <x v="1"/>
    <s v="UNION BANK OF INDIA"/>
    <n v="45355"/>
    <n v="1"/>
    <s v="Available"/>
    <s v="01.01-02 Apr"/>
    <n v="7.8933566433566433"/>
  </r>
  <r>
    <s v="01-02 Apr"/>
    <x v="71"/>
    <s v="BMC Code :2001"/>
    <s v="BOREYA"/>
    <n v="20010015"/>
    <s v="0024"/>
    <n v="4"/>
    <n v="14.43"/>
    <n v="563.64"/>
    <n v="0"/>
    <n v="0"/>
    <n v="0"/>
    <n v="0"/>
    <n v="0"/>
    <s v="Release1"/>
    <n v="564"/>
    <s v="Direct"/>
    <x v="71"/>
    <x v="71"/>
    <x v="1"/>
    <s v="UNION BANK OF INDIA"/>
    <n v="45360"/>
    <n v="1"/>
    <s v="Available"/>
    <s v="01.01-02 Apr"/>
    <n v="7.8120582120582114"/>
  </r>
  <r>
    <s v="01-02 Apr"/>
    <x v="72"/>
    <s v="BMC Code :2001"/>
    <s v="BOREYA"/>
    <n v="20010015"/>
    <s v="0026"/>
    <n v="2"/>
    <n v="5.43"/>
    <n v="217.82"/>
    <n v="0"/>
    <n v="0"/>
    <n v="0"/>
    <n v="0"/>
    <n v="0"/>
    <s v="Release1"/>
    <n v="218"/>
    <s v="Direct"/>
    <x v="72"/>
    <x v="72"/>
    <x v="7"/>
    <s v="STATE BANK OF INDIA"/>
    <n v="45387"/>
    <n v="1"/>
    <s v="Available"/>
    <s v="01.01-02 Apr"/>
    <n v="4.0114180478821364"/>
  </r>
  <r>
    <s v="01-02 Apr"/>
    <x v="73"/>
    <s v="BMC Code :2001"/>
    <s v="BOREYA"/>
    <n v="20010015"/>
    <s v="0027"/>
    <n v="2"/>
    <n v="15.5"/>
    <n v="606.54999999999995"/>
    <n v="0"/>
    <n v="0"/>
    <n v="529"/>
    <n v="0"/>
    <n v="0"/>
    <s v="Release1"/>
    <n v="78"/>
    <s v="Direct"/>
    <x v="73"/>
    <x v="73"/>
    <x v="0"/>
    <s v="Indian bank"/>
    <n v="45387"/>
    <n v="1"/>
    <s v="Available"/>
    <s v="01.01-02 Apr"/>
    <n v="3.9132258064516132"/>
  </r>
  <r>
    <s v="01-02 Apr"/>
    <x v="74"/>
    <s v="BMC Code :2001"/>
    <s v="BOREYA"/>
    <n v="20010015"/>
    <s v="0028"/>
    <n v="4"/>
    <n v="30.52"/>
    <n v="1231.97"/>
    <n v="0"/>
    <n v="0"/>
    <n v="25"/>
    <n v="0"/>
    <n v="0"/>
    <s v="Release1"/>
    <n v="1207"/>
    <s v="Direct"/>
    <x v="74"/>
    <x v="74"/>
    <x v="1"/>
    <s v="UNION BANK OF INDIA"/>
    <n v="45397"/>
    <n v="1"/>
    <s v="Available"/>
    <s v="01.01-02 Apr"/>
    <n v="8.0731979030144174"/>
  </r>
  <r>
    <s v="01-02 Apr"/>
    <x v="75"/>
    <s v="BMC Code :2001"/>
    <s v="BOREYA"/>
    <n v="20010015"/>
    <s v="0035"/>
    <n v="2"/>
    <n v="5.52"/>
    <n v="227.13"/>
    <n v="0"/>
    <n v="0"/>
    <n v="0"/>
    <n v="0"/>
    <n v="0"/>
    <s v="Release1"/>
    <n v="227"/>
    <s v="Direct"/>
    <x v="75"/>
    <x v="75"/>
    <x v="1"/>
    <s v="UNION BANK OF INDIA"/>
    <n v="45423"/>
    <n v="1"/>
    <s v="Available"/>
    <s v="01.01-02 Apr"/>
    <n v="4.1146739130434788"/>
  </r>
  <r>
    <s v="01-02 Apr"/>
    <x v="76"/>
    <s v="BMC Code :2001"/>
    <s v="BOREYA"/>
    <n v="20010015"/>
    <s v="0037"/>
    <n v="2"/>
    <n v="13.57"/>
    <n v="540.08999999999992"/>
    <n v="0"/>
    <n v="0"/>
    <n v="0"/>
    <n v="0"/>
    <n v="0"/>
    <s v="Release1"/>
    <n v="540"/>
    <s v="Direct"/>
    <x v="76"/>
    <x v="76"/>
    <x v="16"/>
    <s v="BANK OF BARODA"/>
    <n v="45439"/>
    <n v="1"/>
    <s v="Available"/>
    <s v="01.01-02 Apr"/>
    <n v="3.9800294767870299"/>
  </r>
  <r>
    <s v="01-02 Apr"/>
    <x v="77"/>
    <s v="BMC Code :2001"/>
    <s v="BOREYA"/>
    <n v="20010015"/>
    <s v="0038"/>
    <n v="1"/>
    <n v="1.44"/>
    <n v="55.99"/>
    <n v="0"/>
    <n v="0"/>
    <n v="0"/>
    <n v="0"/>
    <n v="0"/>
    <s v="Release1"/>
    <n v="56"/>
    <s v="Direct"/>
    <x v="77"/>
    <x v="77"/>
    <x v="1"/>
    <s v="UNION BANK OF INDIA"/>
    <n v="45451"/>
    <n v="1"/>
    <s v="Available"/>
    <s v="01.01-02 Apr"/>
    <n v="1.9440972222222226"/>
  </r>
  <r>
    <s v="01-02 Apr"/>
    <x v="78"/>
    <s v="BMC Code :2001"/>
    <s v="BOREYA"/>
    <n v="20010015"/>
    <s v="0041"/>
    <n v="4"/>
    <n v="33.019999999999996"/>
    <n v="1302.8900000000001"/>
    <n v="0"/>
    <n v="0"/>
    <n v="0"/>
    <n v="0"/>
    <n v="0"/>
    <s v="Release1"/>
    <n v="1303"/>
    <s v="Direct"/>
    <x v="78"/>
    <x v="78"/>
    <x v="17"/>
    <s v="CANARA BANK"/>
    <n v="45472"/>
    <n v="1"/>
    <s v="Available"/>
    <s v="01.01-02 Apr"/>
    <n v="7.891520290732891"/>
  </r>
  <r>
    <s v="01-02 Apr"/>
    <x v="79"/>
    <s v="BMC Code :2001"/>
    <s v="BOREYA"/>
    <n v="20010015"/>
    <s v="0046"/>
    <n v="2"/>
    <n v="9.0599999999999987"/>
    <n v="346.29999999999995"/>
    <n v="0"/>
    <n v="0"/>
    <n v="0"/>
    <n v="0"/>
    <n v="0"/>
    <s v="Release1"/>
    <n v="346"/>
    <s v="Direct"/>
    <x v="79"/>
    <x v="79"/>
    <x v="1"/>
    <s v="UNION BANK OF INDIA"/>
    <n v="45514"/>
    <n v="1"/>
    <s v="Available"/>
    <s v="01.01-02 Apr"/>
    <n v="3.8222958057395147"/>
  </r>
  <r>
    <s v="01-02 Apr"/>
    <x v="80"/>
    <s v="BMC Code :2001"/>
    <s v="BOREYA"/>
    <n v="20010015"/>
    <s v="0051"/>
    <n v="2"/>
    <n v="15.75"/>
    <n v="679.29"/>
    <n v="0"/>
    <n v="0"/>
    <n v="25"/>
    <n v="0"/>
    <n v="0"/>
    <s v="Release1"/>
    <n v="654"/>
    <s v="Direct"/>
    <x v="80"/>
    <x v="80"/>
    <x v="1"/>
    <s v="UNION BANK OF INDIA"/>
    <n v="45551"/>
    <n v="1"/>
    <s v="Available"/>
    <s v="01.01-02 Apr"/>
    <n v="4.3129523809523809"/>
  </r>
  <r>
    <s v="01-02 Apr"/>
    <x v="81"/>
    <s v="BMC Code :2001"/>
    <s v="BOREYA"/>
    <n v="20010015"/>
    <s v="0053"/>
    <n v="4"/>
    <n v="17.759999999999998"/>
    <n v="734.95999999999992"/>
    <n v="0"/>
    <n v="0"/>
    <n v="25"/>
    <n v="0"/>
    <n v="0"/>
    <s v="Release1"/>
    <n v="710"/>
    <s v="Direct"/>
    <x v="81"/>
    <x v="81"/>
    <x v="1"/>
    <s v="UNION BANK OF INDIA"/>
    <n v="45565"/>
    <n v="1"/>
    <s v="Available"/>
    <s v="01.01-02 Apr"/>
    <n v="8.2765765765765771"/>
  </r>
  <r>
    <s v="01-02 Apr"/>
    <x v="82"/>
    <s v="BMC Code :2001"/>
    <s v="BOREYA"/>
    <n v="20010015"/>
    <s v="0054"/>
    <n v="4"/>
    <n v="24.74"/>
    <n v="982.7399999999999"/>
    <n v="0"/>
    <n v="0"/>
    <n v="50"/>
    <n v="0"/>
    <n v="0"/>
    <s v="Release1"/>
    <n v="933"/>
    <s v="Direct"/>
    <x v="82"/>
    <x v="82"/>
    <x v="1"/>
    <s v="UNION BANK OF INDIA"/>
    <n v="45586"/>
    <n v="1"/>
    <s v="Available"/>
    <s v="01.01-02 Apr"/>
    <n v="7.9445432497978992"/>
  </r>
  <r>
    <s v="01-02 Apr"/>
    <x v="83"/>
    <s v="BMC Code :2001"/>
    <s v="BOREYA"/>
    <n v="20010015"/>
    <s v="0055"/>
    <n v="1"/>
    <n v="26.49"/>
    <n v="1069.1400000000001"/>
    <n v="0"/>
    <n v="0"/>
    <n v="0"/>
    <n v="0"/>
    <n v="0"/>
    <s v="Release1"/>
    <n v="1069"/>
    <s v="Direct"/>
    <x v="83"/>
    <x v="83"/>
    <x v="1"/>
    <s v="UNION BANK OF INDIA"/>
    <n v="45586"/>
    <n v="1"/>
    <s v="Available"/>
    <s v="01.01-02 Apr"/>
    <n v="2.018006795016988"/>
  </r>
  <r>
    <s v="01-02 Apr"/>
    <x v="84"/>
    <s v="BMC Code :2001"/>
    <s v="BOREYA"/>
    <n v="20010015"/>
    <s v="0061"/>
    <n v="4"/>
    <n v="17.309999999999999"/>
    <n v="695.79000000000008"/>
    <n v="0"/>
    <n v="0"/>
    <n v="0"/>
    <n v="0"/>
    <n v="0"/>
    <s v="Release1"/>
    <n v="696"/>
    <s v="Direct"/>
    <x v="84"/>
    <x v="84"/>
    <x v="7"/>
    <s v="STATE BANK OF INDIA"/>
    <n v="45635"/>
    <n v="1"/>
    <s v="Available"/>
    <s v="01.01-02 Apr"/>
    <n v="8.0391681109185456"/>
  </r>
  <r>
    <s v="01-02 Apr"/>
    <x v="85"/>
    <s v="BMC Code :2001"/>
    <s v="BOREYA"/>
    <n v="20010015"/>
    <s v="0062"/>
    <n v="4"/>
    <n v="15.34"/>
    <n v="632.03"/>
    <n v="0"/>
    <n v="0"/>
    <n v="0"/>
    <n v="0"/>
    <n v="0"/>
    <s v="Release1"/>
    <n v="632"/>
    <s v="Direct"/>
    <x v="85"/>
    <x v="85"/>
    <x v="3"/>
    <s v="STATE BANK OF INDIA"/>
    <n v="45635"/>
    <n v="1"/>
    <s v="Available"/>
    <s v="01.01-02 Apr"/>
    <n v="8.2402868318122557"/>
  </r>
  <r>
    <s v="01-02 Apr"/>
    <x v="86"/>
    <s v="BMC Code :2001"/>
    <s v="BOREYA"/>
    <n v="20010015"/>
    <s v="0068"/>
    <n v="2"/>
    <n v="1.52"/>
    <n v="61.319999999999993"/>
    <n v="0"/>
    <n v="0"/>
    <n v="0"/>
    <n v="0"/>
    <n v="0"/>
    <s v="Release1"/>
    <n v="61"/>
    <s v="Direct"/>
    <x v="86"/>
    <x v="86"/>
    <x v="3"/>
    <d v="1899-12-30T00:00:00"/>
    <n v="0"/>
    <n v="1"/>
    <s v="Available"/>
    <s v="01.01-02 Apr"/>
    <n v="4.034210526315789"/>
  </r>
  <r>
    <s v="01-02 Apr"/>
    <x v="87"/>
    <s v="BMC Code :2001"/>
    <s v="BOREYA"/>
    <n v="20010015"/>
    <s v="0075"/>
    <n v="2"/>
    <n v="5.24"/>
    <n v="206.31"/>
    <n v="0"/>
    <n v="0"/>
    <n v="0"/>
    <n v="0"/>
    <n v="0"/>
    <s v="Release1"/>
    <n v="206"/>
    <s v="Direct"/>
    <x v="87"/>
    <x v="87"/>
    <x v="0"/>
    <d v="1899-12-30T00:00:00"/>
    <n v="45812"/>
    <n v="1"/>
    <s v="Available"/>
    <s v="01.01-02 Apr"/>
    <n v="3.9372137404580152"/>
  </r>
  <r>
    <s v="01-02 Apr"/>
    <x v="88"/>
    <s v="BMC Code :2001"/>
    <s v="BOREYA"/>
    <n v="20010015"/>
    <s v="0076"/>
    <n v="2"/>
    <n v="8.14"/>
    <n v="320.61"/>
    <n v="0"/>
    <n v="0"/>
    <n v="0"/>
    <n v="0"/>
    <n v="0"/>
    <s v="Release1"/>
    <n v="321"/>
    <s v="Direct"/>
    <x v="88"/>
    <x v="88"/>
    <x v="1"/>
    <d v="1899-12-30T00:00:00"/>
    <n v="45831"/>
    <n v="1"/>
    <s v="Available"/>
    <s v="01.01-02 Apr"/>
    <n v="3.9386977886977892"/>
  </r>
  <r>
    <s v="01-02 Apr"/>
    <x v="89"/>
    <s v="BMC Code :2001"/>
    <s v="BOREYA"/>
    <n v="20010015"/>
    <s v="0078"/>
    <n v="2"/>
    <n v="8.1499999999999986"/>
    <n v="318.02"/>
    <n v="0"/>
    <n v="0"/>
    <n v="0"/>
    <n v="0"/>
    <n v="0"/>
    <s v="Release1"/>
    <n v="318"/>
    <s v="Direct"/>
    <x v="89"/>
    <x v="89"/>
    <x v="1"/>
    <d v="1899-12-30T00:00:00"/>
    <n v="45881"/>
    <n v="1"/>
    <s v="Available"/>
    <s v="01.01-02 Apr"/>
    <n v="3.9020858895705524"/>
  </r>
  <r>
    <s v="01-02 Apr"/>
    <x v="90"/>
    <s v="BMC Code :2001"/>
    <s v="BOREYA"/>
    <n v="20010015"/>
    <s v="0079"/>
    <n v="1"/>
    <n v="2.46"/>
    <n v="120.69"/>
    <n v="0"/>
    <n v="0"/>
    <n v="0"/>
    <n v="0"/>
    <n v="0"/>
    <s v="Release1"/>
    <n v="121"/>
    <s v="Direct"/>
    <x v="86"/>
    <x v="90"/>
    <x v="0"/>
    <d v="1899-12-30T00:00:00"/>
    <n v="45873"/>
    <n v="1"/>
    <s v="Available"/>
    <s v="01.01-02 Apr"/>
    <n v="2.4530487804878049"/>
  </r>
  <r>
    <s v="01-02 Apr"/>
    <x v="91"/>
    <s v="BMC Code :2001"/>
    <s v="BOREYA"/>
    <n v="20010015"/>
    <s v="0080"/>
    <n v="2"/>
    <n v="6.55"/>
    <n v="287.81"/>
    <n v="0"/>
    <n v="0"/>
    <n v="0"/>
    <n v="0"/>
    <n v="0"/>
    <s v="Release1"/>
    <n v="288"/>
    <s v="Direct"/>
    <x v="90"/>
    <x v="91"/>
    <x v="18"/>
    <d v="1899-12-30T00:00:00"/>
    <n v="45908"/>
    <n v="1"/>
    <s v="Available"/>
    <s v="01.01-02 Apr"/>
    <n v="4.3940458015267181"/>
  </r>
  <r>
    <s v="01-02 Apr"/>
    <x v="92"/>
    <s v="BMC Code :2001"/>
    <s v="BOREYA"/>
    <n v="20010015"/>
    <s v="0081"/>
    <n v="4"/>
    <n v="19.5"/>
    <n v="778.56"/>
    <n v="0"/>
    <n v="0"/>
    <n v="25"/>
    <n v="0"/>
    <n v="0"/>
    <s v="Release1"/>
    <n v="754"/>
    <s v="Direct"/>
    <x v="91"/>
    <x v="92"/>
    <x v="1"/>
    <d v="1899-12-30T00:00:00"/>
    <n v="45908"/>
    <n v="1"/>
    <s v="Available"/>
    <s v="01.01-02 Apr"/>
    <n v="7.9852307692307694"/>
  </r>
  <r>
    <s v="01-02 Apr"/>
    <x v="93"/>
    <s v="BMC Code :2001"/>
    <s v="BOREYA"/>
    <n v="20010015"/>
    <s v="0084"/>
    <n v="4"/>
    <n v="9.4700000000000006"/>
    <n v="380.81"/>
    <n v="0"/>
    <n v="0"/>
    <n v="0"/>
    <n v="0"/>
    <n v="0"/>
    <s v="Release1"/>
    <n v="381"/>
    <s v="Direct"/>
    <x v="92"/>
    <x v="93"/>
    <x v="0"/>
    <d v="1899-12-30T00:00:00"/>
    <n v="45916"/>
    <n v="1"/>
    <s v="Available"/>
    <s v="01.01-02 Apr"/>
    <n v="8.0424498416050678"/>
  </r>
  <r>
    <s v="01-02 Apr"/>
    <x v="94"/>
    <s v="BMC Code :2001"/>
    <s v="BOREYA"/>
    <n v="20010015"/>
    <s v="0088"/>
    <n v="2"/>
    <n v="8.32"/>
    <n v="328.13"/>
    <n v="0"/>
    <n v="0"/>
    <n v="0"/>
    <n v="0"/>
    <n v="0"/>
    <s v="Release1"/>
    <n v="328"/>
    <s v="Direct"/>
    <x v="93"/>
    <x v="94"/>
    <x v="3"/>
    <d v="1899-12-30T00:00:00"/>
    <n v="45949"/>
    <n v="1"/>
    <s v="Available"/>
    <s v="01.01-02 Apr"/>
    <n v="3.943870192307692"/>
  </r>
  <r>
    <s v="01-02 Apr"/>
    <x v="95"/>
    <s v="BMC Code :2001"/>
    <s v="BOREYA"/>
    <n v="20010015"/>
    <s v="0090"/>
    <n v="4"/>
    <n v="37.120000000000005"/>
    <n v="1487.87"/>
    <n v="0"/>
    <n v="0"/>
    <n v="25"/>
    <n v="0"/>
    <n v="0"/>
    <s v="Release1"/>
    <n v="1463"/>
    <s v="Direct"/>
    <x v="94"/>
    <x v="95"/>
    <x v="1"/>
    <d v="1899-12-30T00:00:00"/>
    <n v="45965"/>
    <n v="1"/>
    <s v="Available"/>
    <s v="01.01-02 Apr"/>
    <n v="8.0165409482758605"/>
  </r>
  <r>
    <s v="01-02 Apr"/>
    <x v="96"/>
    <s v="BMC Code :2001"/>
    <s v="BOREYA"/>
    <n v="20010015"/>
    <s v="0091"/>
    <n v="4"/>
    <n v="34.020000000000003"/>
    <n v="1356.61"/>
    <n v="0"/>
    <n v="0"/>
    <n v="25"/>
    <n v="0"/>
    <n v="0"/>
    <s v="Release1"/>
    <n v="1332"/>
    <s v="Direct"/>
    <x v="95"/>
    <x v="96"/>
    <x v="0"/>
    <d v="1899-12-30T00:00:00"/>
    <n v="45965"/>
    <n v="1"/>
    <s v="Available"/>
    <s v="01.01-02 Apr"/>
    <n v="7.9753674309229856"/>
  </r>
  <r>
    <s v="01-02 Apr"/>
    <x v="97"/>
    <s v="BMC Code :2001"/>
    <s v="BOREYA"/>
    <n v="20010015"/>
    <s v="0092"/>
    <n v="4"/>
    <n v="31.860000000000003"/>
    <n v="1307.23"/>
    <n v="0"/>
    <n v="0"/>
    <n v="25"/>
    <n v="0"/>
    <n v="0"/>
    <s v="Release1"/>
    <n v="1282"/>
    <s v="Direct"/>
    <x v="96"/>
    <x v="97"/>
    <x v="0"/>
    <d v="1899-12-30T00:00:00"/>
    <n v="45965"/>
    <n v="1"/>
    <s v="Available"/>
    <s v="01.01-02 Apr"/>
    <n v="8.206089139987446"/>
  </r>
  <r>
    <s v="01-02 Apr"/>
    <x v="98"/>
    <s v="BMC Code :2001"/>
    <s v="BOREYA"/>
    <n v="20010015"/>
    <s v="0094"/>
    <n v="4"/>
    <n v="11.45"/>
    <n v="458.20000000000005"/>
    <n v="0"/>
    <n v="0"/>
    <n v="0"/>
    <n v="0"/>
    <n v="0"/>
    <s v="Release1"/>
    <n v="458"/>
    <s v="Direct"/>
    <x v="97"/>
    <x v="98"/>
    <x v="1"/>
    <d v="1899-12-30T00:00:00"/>
    <n v="46006"/>
    <n v="1"/>
    <s v="Available"/>
    <s v="01.01-02 Apr"/>
    <n v="8.0034934497816614"/>
  </r>
  <r>
    <s v="01-02 Apr"/>
    <x v="99"/>
    <s v="BMC Code :2001"/>
    <s v="BOREYA"/>
    <n v="20010015"/>
    <s v="0095"/>
    <n v="2"/>
    <n v="8.4499999999999993"/>
    <n v="331.87"/>
    <n v="0"/>
    <n v="0"/>
    <n v="25"/>
    <n v="0"/>
    <n v="0"/>
    <s v="Release1"/>
    <n v="307"/>
    <s v="Direct"/>
    <x v="98"/>
    <x v="99"/>
    <x v="0"/>
    <d v="1899-12-30T00:00:00"/>
    <n v="46006"/>
    <n v="1"/>
    <s v="Available"/>
    <s v="01.01-02 Apr"/>
    <n v="3.9274556213017755"/>
  </r>
  <r>
    <s v="01-02 Apr"/>
    <x v="100"/>
    <s v="BMC Code :2001"/>
    <s v="BOREYA"/>
    <n v="20010015"/>
    <s v="0096"/>
    <n v="4"/>
    <n v="37.78"/>
    <n v="1511.6000000000001"/>
    <n v="0"/>
    <n v="0"/>
    <n v="25"/>
    <n v="0"/>
    <n v="0"/>
    <s v="Release1"/>
    <n v="1487"/>
    <s v="Direct"/>
    <x v="99"/>
    <x v="100"/>
    <x v="1"/>
    <d v="1899-12-30T00:00:00"/>
    <n v="46013"/>
    <n v="1"/>
    <s v="Available"/>
    <s v="01.01-02 Apr"/>
    <n v="8.0021175224986774"/>
  </r>
  <r>
    <s v="01-02 Apr"/>
    <x v="101"/>
    <s v="BMC Code :2001"/>
    <s v="BOREYA"/>
    <n v="20010015"/>
    <s v="0097"/>
    <n v="4"/>
    <n v="8.66"/>
    <n v="352.12"/>
    <n v="0"/>
    <n v="0"/>
    <n v="0"/>
    <n v="0"/>
    <n v="0"/>
    <s v="Release1"/>
    <n v="352"/>
    <s v="Direct"/>
    <x v="100"/>
    <x v="101"/>
    <x v="1"/>
    <d v="1899-12-30T00:00:00"/>
    <n v="46013"/>
    <n v="1"/>
    <s v="Available"/>
    <s v="01.01-02 Apr"/>
    <n v="8.1321016166281748"/>
  </r>
  <r>
    <s v="01-02 Apr"/>
    <x v="102"/>
    <s v="BMC Code :2001"/>
    <s v="BOREYA"/>
    <n v="20010015"/>
    <s v="0098"/>
    <n v="4"/>
    <n v="27.549999999999997"/>
    <n v="1096.97"/>
    <n v="0"/>
    <n v="0"/>
    <n v="25"/>
    <n v="0"/>
    <n v="0"/>
    <s v="Release1"/>
    <n v="1072"/>
    <s v="Direct"/>
    <x v="101"/>
    <x v="102"/>
    <x v="18"/>
    <d v="1899-12-30T00:00:00"/>
    <n v="46020"/>
    <n v="1"/>
    <s v="Available"/>
    <s v="01.01-02 Apr"/>
    <n v="7.9634845735027229"/>
  </r>
  <r>
    <s v="01-02 Apr"/>
    <x v="103"/>
    <s v="BMC Code :2001"/>
    <s v="BOREYA"/>
    <n v="20010015"/>
    <s v="0099"/>
    <n v="4"/>
    <n v="16.43"/>
    <n v="653.02"/>
    <n v="0"/>
    <n v="0"/>
    <n v="25"/>
    <n v="0"/>
    <n v="0"/>
    <s v="Release1"/>
    <n v="628"/>
    <s v="Direct"/>
    <x v="102"/>
    <x v="103"/>
    <x v="19"/>
    <d v="1899-12-30T00:00:00"/>
    <n v="46034"/>
    <n v="1"/>
    <s v="Available"/>
    <s v="01.01-02 Apr"/>
    <n v="7.9491174680462571"/>
  </r>
  <r>
    <s v="01-02 Apr"/>
    <x v="104"/>
    <s v="BMC Code :2001"/>
    <s v="BOREYA"/>
    <n v="20010015"/>
    <s v="0100"/>
    <n v="4"/>
    <n v="18.630000000000003"/>
    <n v="757.74"/>
    <n v="0"/>
    <n v="0"/>
    <n v="25"/>
    <n v="0"/>
    <n v="0"/>
    <s v="Release1"/>
    <n v="733"/>
    <s v="Direct"/>
    <x v="103"/>
    <x v="104"/>
    <x v="20"/>
    <d v="1899-12-30T00:00:00"/>
    <n v="46049"/>
    <n v="1"/>
    <s v="Available"/>
    <s v="01.01-02 Apr"/>
    <n v="8.1346215780998374"/>
  </r>
  <r>
    <s v="01-02 Apr"/>
    <x v="105"/>
    <s v="BMC Code :2001"/>
    <s v="BOREYA"/>
    <n v="20010015"/>
    <s v="0101"/>
    <n v="2"/>
    <n v="6.5600000000000005"/>
    <n v="261.17"/>
    <n v="0"/>
    <n v="0"/>
    <n v="0"/>
    <n v="0"/>
    <n v="0"/>
    <s v="Release1"/>
    <n v="261"/>
    <s v="Direct"/>
    <x v="104"/>
    <x v="105"/>
    <x v="0"/>
    <d v="1899-12-30T00:00:00"/>
    <n v="46069"/>
    <n v="1"/>
    <s v="Available"/>
    <s v="01.01-02 Apr"/>
    <n v="3.9812500000000002"/>
  </r>
  <r>
    <s v="01-02 Apr"/>
    <x v="106"/>
    <s v="BMC Code :2001"/>
    <s v="BOREYA"/>
    <n v="20010015"/>
    <s v="0102"/>
    <n v="4"/>
    <n v="19.36"/>
    <n v="767.25"/>
    <n v="0"/>
    <n v="0"/>
    <n v="0"/>
    <n v="0"/>
    <n v="0"/>
    <s v="Release1"/>
    <n v="767"/>
    <s v="Direct"/>
    <x v="105"/>
    <x v="106"/>
    <x v="0"/>
    <d v="1899-12-30T00:00:00"/>
    <n v="46069"/>
    <n v="1"/>
    <s v="Available"/>
    <s v="01.01-02 Apr"/>
    <n v="7.9261363636363642"/>
  </r>
  <r>
    <s v="01-02 Apr"/>
    <x v="107"/>
    <s v="BMC Code :2001"/>
    <s v="BOREYA"/>
    <n v="20010015"/>
    <s v="0103"/>
    <n v="4"/>
    <n v="15.27"/>
    <n v="608.53"/>
    <n v="0"/>
    <n v="0"/>
    <n v="0"/>
    <n v="0"/>
    <n v="0"/>
    <s v="Release1"/>
    <n v="609"/>
    <s v="Direct"/>
    <x v="106"/>
    <x v="107"/>
    <x v="18"/>
    <d v="1899-12-30T00:00:00"/>
    <n v="46069"/>
    <n v="1"/>
    <s v="Available"/>
    <s v="01.01-02 Apr"/>
    <n v="7.9702685003274398"/>
  </r>
  <r>
    <s v="01-02 Apr"/>
    <x v="108"/>
    <s v="BMC Code :2001"/>
    <s v="BOREYA"/>
    <n v="20010015"/>
    <s v="0104"/>
    <n v="4"/>
    <n v="12.57"/>
    <n v="503.26"/>
    <n v="0"/>
    <n v="0"/>
    <n v="0"/>
    <n v="0"/>
    <n v="0"/>
    <s v="Release1"/>
    <n v="503"/>
    <s v="Direct"/>
    <x v="107"/>
    <x v="108"/>
    <x v="0"/>
    <d v="1899-12-30T00:00:00"/>
    <n v="46076"/>
    <n v="1"/>
    <s v="Available"/>
    <s v="01.01-02 Apr"/>
    <n v="8.0073190135242651"/>
  </r>
  <r>
    <s v="01-02 Apr"/>
    <x v="109"/>
    <s v="BMC Code :2001"/>
    <s v="BOREYA"/>
    <n v="20010015"/>
    <s v="0105"/>
    <n v="3"/>
    <n v="7.09"/>
    <n v="279"/>
    <n v="0"/>
    <n v="0"/>
    <n v="0"/>
    <n v="0"/>
    <n v="0"/>
    <s v="Release1"/>
    <n v="279"/>
    <s v="Direct"/>
    <x v="108"/>
    <x v="109"/>
    <x v="7"/>
    <d v="1899-12-30T00:00:00"/>
    <n v="46076"/>
    <n v="1"/>
    <s v="Available"/>
    <s v="01.01-02 Apr"/>
    <n v="5.902679830747533"/>
  </r>
  <r>
    <s v="01-02 Apr"/>
    <x v="110"/>
    <s v="BMC Code :2001"/>
    <s v="BOREYA"/>
    <n v="20010015"/>
    <s v="0107"/>
    <n v="3"/>
    <n v="16.25"/>
    <n v="654.51"/>
    <n v="0"/>
    <n v="0"/>
    <n v="0"/>
    <n v="0"/>
    <n v="0"/>
    <s v="Release1"/>
    <n v="655"/>
    <s v="Direct"/>
    <x v="109"/>
    <x v="110"/>
    <x v="1"/>
    <d v="1899-12-30T00:00:00"/>
    <n v="46111"/>
    <n v="1"/>
    <s v="Available"/>
    <s v="01.01-02 Apr"/>
    <n v="6.0416307692307702"/>
  </r>
  <r>
    <s v="01-02 Apr"/>
    <x v="111"/>
    <s v="BMC Code :2001"/>
    <s v="BOREYA"/>
    <n v="20010015"/>
    <s v="0108"/>
    <n v="4"/>
    <n v="17.5"/>
    <n v="700.68000000000006"/>
    <n v="0"/>
    <n v="0"/>
    <n v="0"/>
    <n v="0"/>
    <n v="0"/>
    <s v="Release1"/>
    <n v="701"/>
    <s v="Direct"/>
    <x v="110"/>
    <x v="111"/>
    <x v="1"/>
    <d v="1899-12-30T00:00:00"/>
    <n v="46116"/>
    <n v="1"/>
    <s v="Available"/>
    <s v="01.01-02 Apr"/>
    <n v="8.007771428571429"/>
  </r>
  <r>
    <s v="01-02 Apr"/>
    <x v="112"/>
    <s v="BMC Code :2001"/>
    <s v="BOREYA"/>
    <n v="20010015"/>
    <s v="0109"/>
    <n v="4"/>
    <n v="29.42"/>
    <n v="1177.3500000000001"/>
    <n v="0"/>
    <n v="0"/>
    <n v="0"/>
    <n v="0"/>
    <n v="0"/>
    <s v="Release1"/>
    <n v="1177"/>
    <s v="Direct"/>
    <x v="111"/>
    <x v="112"/>
    <x v="18"/>
    <d v="1899-12-30T00:00:00"/>
    <n v="46116"/>
    <n v="1"/>
    <s v="Available"/>
    <s v="01.01-02 Apr"/>
    <n v="8.0037389530931353"/>
  </r>
  <r>
    <s v="01-02 Apr"/>
    <x v="113"/>
    <s v="BMC Code :2001"/>
    <s v="ITA CHILDRI"/>
    <n v="20010016"/>
    <s v="0002"/>
    <n v="1"/>
    <n v="3.36"/>
    <n v="136.85"/>
    <n v="0"/>
    <n v="0"/>
    <n v="26.920000000000073"/>
    <n v="0"/>
    <n v="0"/>
    <n v="0"/>
    <n v="110"/>
    <s v="Direct"/>
    <x v="112"/>
    <x v="113"/>
    <x v="9"/>
    <s v="BANK OF INDIA"/>
    <n v="45262"/>
    <n v="1"/>
    <s v="Available"/>
    <s v="01.01-02 Apr"/>
    <n v="2.0364583333333335"/>
  </r>
  <r>
    <s v="01-02 Apr"/>
    <x v="114"/>
    <s v="BMC Code :2001"/>
    <s v="ITA CHILDRI"/>
    <n v="20010016"/>
    <s v="0005"/>
    <n v="2"/>
    <n v="4.68"/>
    <n v="193.7"/>
    <n v="0"/>
    <n v="0"/>
    <n v="0"/>
    <n v="0"/>
    <n v="0"/>
    <n v="0"/>
    <n v="194"/>
    <s v="Direct"/>
    <x v="113"/>
    <x v="114"/>
    <x v="21"/>
    <s v="PUNJAB NATIONAL BANK "/>
    <n v="45334"/>
    <n v="1"/>
    <s v="Available"/>
    <s v="01.01-02 Apr"/>
    <n v="4.1388888888888884"/>
  </r>
  <r>
    <s v="01-02 Apr"/>
    <x v="115"/>
    <s v="BMC Code :2001"/>
    <s v="ITA CHILDRI"/>
    <n v="20010016"/>
    <s v="0007"/>
    <n v="1"/>
    <n v="0.94"/>
    <n v="32.93"/>
    <n v="0"/>
    <n v="0"/>
    <n v="0"/>
    <n v="0"/>
    <n v="0"/>
    <n v="0"/>
    <n v="33"/>
    <s v="Direct"/>
    <x v="114"/>
    <x v="115"/>
    <x v="10"/>
    <s v="UCO BANK "/>
    <n v="45334"/>
    <n v="1"/>
    <s v="Available"/>
    <s v="01.01-02 Apr"/>
    <n v="1.7515957446808512"/>
  </r>
  <r>
    <s v="01-02 Apr"/>
    <x v="116"/>
    <s v="BMC Code :2001"/>
    <s v="ITA CHILDRI"/>
    <n v="20010016"/>
    <s v="0011"/>
    <n v="1"/>
    <n v="1.1499999999999999"/>
    <n v="73.95"/>
    <n v="0"/>
    <n v="0"/>
    <n v="0"/>
    <n v="0"/>
    <n v="0"/>
    <n v="0"/>
    <n v="74"/>
    <s v="Direct"/>
    <x v="115"/>
    <x v="116"/>
    <x v="9"/>
    <s v="BANK OF INDIA"/>
    <n v="45360"/>
    <n v="1"/>
    <s v="Available"/>
    <s v="01.01-02 Apr"/>
    <n v="3.2152173913043485"/>
  </r>
  <r>
    <s v="01-02 Apr"/>
    <x v="117"/>
    <s v="BMC Code :2001"/>
    <s v="ITA CHILDRI"/>
    <n v="20010016"/>
    <s v="0016"/>
    <n v="2"/>
    <n v="2.5499999999999998"/>
    <n v="114.4"/>
    <n v="0"/>
    <n v="0"/>
    <n v="0"/>
    <n v="0"/>
    <n v="0"/>
    <n v="0"/>
    <n v="114"/>
    <s v="Direct"/>
    <x v="116"/>
    <x v="117"/>
    <x v="9"/>
    <s v="BANK OF INDIA"/>
    <n v="45360"/>
    <n v="1"/>
    <s v="Available"/>
    <s v="01.01-02 Apr"/>
    <n v="4.4862745098039225"/>
  </r>
  <r>
    <s v="01-02 Apr"/>
    <x v="118"/>
    <s v="BMC Code :2001"/>
    <s v="ITA CHILDRI"/>
    <n v="20010016"/>
    <s v="0017"/>
    <n v="2"/>
    <n v="14.469999999999999"/>
    <n v="575.18000000000006"/>
    <n v="0"/>
    <n v="0"/>
    <n v="0"/>
    <n v="0"/>
    <n v="0"/>
    <n v="0"/>
    <n v="575"/>
    <s v="Direct"/>
    <x v="117"/>
    <x v="118"/>
    <x v="16"/>
    <s v="BANK OF BARODA"/>
    <n v="45360"/>
    <n v="1"/>
    <s v="Available"/>
    <s v="01.01-02 Apr"/>
    <n v="3.9749827228749144"/>
  </r>
  <r>
    <s v="01-02 Apr"/>
    <x v="119"/>
    <s v="BMC Code :2001"/>
    <s v="ITA CHILDRI"/>
    <n v="20010016"/>
    <s v="0025"/>
    <n v="2"/>
    <n v="4.4400000000000004"/>
    <n v="161.66"/>
    <n v="0"/>
    <n v="0"/>
    <n v="0"/>
    <n v="0"/>
    <n v="0"/>
    <n v="0"/>
    <n v="162"/>
    <s v="Direct"/>
    <x v="118"/>
    <x v="119"/>
    <x v="22"/>
    <s v="STATE BANK OF INDIA"/>
    <n v="45360"/>
    <n v="1"/>
    <s v="Available"/>
    <s v="01.01-02 Apr"/>
    <n v="3.640990990990991"/>
  </r>
  <r>
    <s v="01-02 Apr"/>
    <x v="120"/>
    <s v="BMC Code :2001"/>
    <s v="ITA CHILDRI"/>
    <n v="20010016"/>
    <s v="0032"/>
    <n v="2"/>
    <n v="2"/>
    <n v="87.42"/>
    <n v="0"/>
    <n v="0"/>
    <n v="0"/>
    <n v="0"/>
    <n v="0"/>
    <n v="0"/>
    <n v="87"/>
    <s v="Direct"/>
    <x v="119"/>
    <x v="120"/>
    <x v="8"/>
    <s v="CANARA BANK"/>
    <s v="27/03/2024"/>
    <n v="1"/>
    <s v="Available"/>
    <s v="01.01-02 Apr"/>
    <n v="4.3710000000000004"/>
  </r>
  <r>
    <s v="01-02 Apr"/>
    <x v="121"/>
    <s v="BMC Code :2001"/>
    <s v="ITA CHILDRI"/>
    <n v="20010016"/>
    <s v="0040"/>
    <n v="2"/>
    <n v="3.64"/>
    <n v="129.66"/>
    <n v="0"/>
    <n v="0"/>
    <n v="0"/>
    <n v="0"/>
    <n v="0"/>
    <n v="0"/>
    <n v="130"/>
    <s v="Direct"/>
    <x v="120"/>
    <x v="121"/>
    <x v="9"/>
    <s v="BANK OF INDIA"/>
    <n v="45439"/>
    <n v="1"/>
    <s v="Available"/>
    <s v="01.01-02 Apr"/>
    <n v="3.5620879120879119"/>
  </r>
  <r>
    <s v="01-02 Apr"/>
    <x v="122"/>
    <s v="BMC Code :2001"/>
    <s v="ITA CHILDRI"/>
    <n v="20010016"/>
    <s v="0043"/>
    <n v="2"/>
    <n v="4.0199999999999996"/>
    <n v="164.04000000000002"/>
    <n v="0"/>
    <n v="0"/>
    <n v="0"/>
    <n v="0"/>
    <n v="0"/>
    <n v="0"/>
    <n v="164"/>
    <s v="Direct"/>
    <x v="45"/>
    <x v="122"/>
    <x v="9"/>
    <s v="BANK OF INDIA"/>
    <n v="45481"/>
    <n v="1"/>
    <s v="Available"/>
    <s v="01.01-02 Apr"/>
    <n v="4.0805970149253739"/>
  </r>
  <r>
    <s v="01-02 Apr"/>
    <x v="123"/>
    <s v="BMC Code :2001"/>
    <s v="ITA CHILDRI"/>
    <n v="20010016"/>
    <s v="0065"/>
    <n v="1"/>
    <n v="0.86"/>
    <n v="46.21"/>
    <n v="0"/>
    <n v="0"/>
    <n v="0"/>
    <n v="0"/>
    <n v="0"/>
    <n v="0"/>
    <n v="46"/>
    <s v="Direct"/>
    <x v="121"/>
    <x v="123"/>
    <x v="10"/>
    <d v="1899-12-30T00:00:00"/>
    <n v="45978"/>
    <n v="1"/>
    <s v="Available"/>
    <s v="01.01-02 Apr"/>
    <n v="2.6866279069767445"/>
  </r>
  <r>
    <s v="01-02 Apr"/>
    <x v="124"/>
    <s v="BMC Code :2001"/>
    <s v="DIGHIYA"/>
    <n v="20010017"/>
    <s v="0002"/>
    <n v="4"/>
    <n v="154.10000000000002"/>
    <n v="6150.74"/>
    <n v="0"/>
    <n v="0"/>
    <n v="551.86000000000058"/>
    <n v="0"/>
    <n v="0"/>
    <n v="0"/>
    <n v="5599"/>
    <s v="Direct"/>
    <x v="122"/>
    <x v="124"/>
    <x v="21"/>
    <s v="PUNJAB NATIONAL BANK "/>
    <n v="45262"/>
    <n v="1"/>
    <s v="Available"/>
    <s v="01.01-02 Apr"/>
    <n v="7.9827903958468518"/>
  </r>
  <r>
    <s v="01-02 Apr"/>
    <x v="125"/>
    <s v="BMC Code :2001"/>
    <s v="DIGHIYA"/>
    <n v="20010017"/>
    <s v="0004"/>
    <n v="4"/>
    <n v="27.08"/>
    <n v="1071.95"/>
    <n v="0"/>
    <n v="0"/>
    <n v="0"/>
    <n v="0"/>
    <n v="0"/>
    <n v="0"/>
    <n v="1072"/>
    <s v="Direct"/>
    <x v="123"/>
    <x v="125"/>
    <x v="9"/>
    <s v="BANK OF INDIA"/>
    <n v="45276"/>
    <n v="1"/>
    <s v="Available"/>
    <s v="01.01-02 Apr"/>
    <n v="7.9169128508124089"/>
  </r>
  <r>
    <s v="01-02 Apr"/>
    <x v="126"/>
    <s v="BMC Code :2001"/>
    <s v="DIGHIYA"/>
    <n v="20010017"/>
    <s v="0005"/>
    <n v="2"/>
    <n v="10.02"/>
    <n v="352.84"/>
    <n v="0"/>
    <n v="0"/>
    <n v="0"/>
    <n v="0"/>
    <n v="0"/>
    <n v="0"/>
    <n v="353"/>
    <s v="Direct"/>
    <x v="124"/>
    <x v="126"/>
    <x v="9"/>
    <s v="BANK OF INDIA"/>
    <n v="45276"/>
    <n v="1"/>
    <s v="Available"/>
    <s v="01.01-02 Apr"/>
    <n v="3.5213572854291417"/>
  </r>
  <r>
    <s v="01-02 Apr"/>
    <x v="127"/>
    <s v="BMC Code :2001"/>
    <s v="DIGHIYA"/>
    <n v="20010017"/>
    <s v="0006"/>
    <n v="1"/>
    <n v="0.6"/>
    <n v="21.09"/>
    <n v="0"/>
    <n v="0"/>
    <n v="0"/>
    <n v="0"/>
    <n v="0"/>
    <n v="0"/>
    <n v="21"/>
    <s v="Direct"/>
    <x v="125"/>
    <x v="127"/>
    <x v="21"/>
    <s v="PUNJAB NATIONAL BANK "/>
    <n v="45276"/>
    <n v="1"/>
    <s v="Available"/>
    <s v="01.01-02 Apr"/>
    <n v="1.7575000000000001"/>
  </r>
  <r>
    <s v="01-02 Apr"/>
    <x v="128"/>
    <s v="BMC Code :2001"/>
    <s v="DIGHIYA"/>
    <n v="20010017"/>
    <s v="0007"/>
    <n v="2"/>
    <n v="4.4399999999999995"/>
    <n v="207.64"/>
    <n v="0"/>
    <n v="0"/>
    <n v="0"/>
    <n v="0"/>
    <n v="0"/>
    <n v="0"/>
    <n v="208"/>
    <s v="Direct"/>
    <x v="126"/>
    <x v="128"/>
    <x v="9"/>
    <s v="BANK OF INDIA"/>
    <n v="45286"/>
    <n v="1"/>
    <s v="Available"/>
    <s v="01.01-02 Apr"/>
    <n v="4.6765765765765774"/>
  </r>
  <r>
    <s v="01-02 Apr"/>
    <x v="129"/>
    <s v="BMC Code :2001"/>
    <s v="DIGHIYA"/>
    <n v="20010017"/>
    <s v="0008"/>
    <n v="2"/>
    <n v="5.25"/>
    <n v="176.56"/>
    <n v="0"/>
    <n v="0"/>
    <n v="0"/>
    <n v="0"/>
    <n v="0"/>
    <n v="0"/>
    <n v="177"/>
    <s v="Direct"/>
    <x v="127"/>
    <x v="129"/>
    <x v="9"/>
    <s v="BANK OF INDIA"/>
    <n v="45286"/>
    <n v="1"/>
    <s v="Available"/>
    <s v="01.01-02 Apr"/>
    <n v="3.3630476190476188"/>
  </r>
  <r>
    <s v="01-02 Apr"/>
    <x v="130"/>
    <s v="BMC Code :2001"/>
    <s v="DIGHIYA"/>
    <n v="20010017"/>
    <s v="0010"/>
    <n v="2"/>
    <n v="4.12"/>
    <n v="167.62"/>
    <n v="0"/>
    <n v="0"/>
    <n v="0"/>
    <n v="0"/>
    <n v="0"/>
    <n v="0"/>
    <n v="168"/>
    <s v="Direct"/>
    <x v="128"/>
    <x v="130"/>
    <x v="21"/>
    <s v="PUNJAB NATIONAL BANK "/>
    <n v="45290"/>
    <n v="1"/>
    <s v="Available"/>
    <s v="01.01-02 Apr"/>
    <n v="4.0684466019417478"/>
  </r>
  <r>
    <s v="01-02 Apr"/>
    <x v="131"/>
    <s v="BMC Code :2001"/>
    <s v="DIGHIYA"/>
    <n v="20010017"/>
    <s v="0019"/>
    <n v="1"/>
    <n v="4.3099999999999996"/>
    <n v="142.36000000000001"/>
    <n v="0"/>
    <n v="0"/>
    <n v="0"/>
    <n v="0"/>
    <n v="0"/>
    <n v="0"/>
    <n v="142"/>
    <s v="Direct"/>
    <x v="129"/>
    <x v="131"/>
    <x v="9"/>
    <s v="BKID0004959"/>
    <n v="45423"/>
    <n v="1"/>
    <s v="Available"/>
    <s v="01.01-02 Apr"/>
    <n v="1.6515081206496522"/>
  </r>
  <r>
    <s v="01-02 Apr"/>
    <x v="132"/>
    <s v="BMC Code :2001"/>
    <s v="DIGHIYA"/>
    <n v="20010017"/>
    <s v="0020"/>
    <n v="2"/>
    <n v="5.8900000000000006"/>
    <n v="211.97000000000003"/>
    <n v="0"/>
    <n v="0"/>
    <n v="0"/>
    <n v="0"/>
    <n v="0"/>
    <n v="0"/>
    <n v="212"/>
    <s v="Direct"/>
    <x v="130"/>
    <x v="132"/>
    <x v="9"/>
    <s v="BANK OF INDIA"/>
    <n v="45481"/>
    <n v="1"/>
    <s v="Available"/>
    <s v="01.01-02 Apr"/>
    <n v="3.5988115449915115"/>
  </r>
  <r>
    <s v="01-02 Apr"/>
    <x v="133"/>
    <s v="BMC Code :2001"/>
    <s v="DIGHIYA"/>
    <n v="20010017"/>
    <s v="0022"/>
    <n v="4"/>
    <n v="11.32"/>
    <n v="397.45"/>
    <n v="0"/>
    <n v="0"/>
    <n v="0"/>
    <n v="0"/>
    <n v="0"/>
    <n v="0"/>
    <n v="397"/>
    <s v="Direct"/>
    <x v="131"/>
    <x v="133"/>
    <x v="9"/>
    <d v="1899-12-30T00:00:00"/>
    <n v="0"/>
    <n v="1"/>
    <s v="Available"/>
    <s v="01.01-02 Apr"/>
    <n v="7.0220848056537095"/>
  </r>
  <r>
    <s v="01-02 Apr"/>
    <x v="134"/>
    <s v="BMC Code :2001"/>
    <s v="DIGHIYA"/>
    <n v="20010017"/>
    <s v="0024"/>
    <n v="2"/>
    <n v="5.27"/>
    <n v="182.61"/>
    <n v="0"/>
    <n v="0"/>
    <n v="0"/>
    <n v="0"/>
    <n v="0"/>
    <n v="0"/>
    <n v="183"/>
    <s v="Direct"/>
    <x v="132"/>
    <x v="134"/>
    <x v="10"/>
    <d v="1899-12-30T00:00:00"/>
    <n v="0"/>
    <n v="1"/>
    <s v="Available"/>
    <s v="01.01-02 Apr"/>
    <n v="3.4650853889943081"/>
  </r>
  <r>
    <s v="01-02 Apr"/>
    <x v="135"/>
    <s v="BMC Code :2001"/>
    <s v="DIGHIYA"/>
    <n v="20010017"/>
    <s v="0025"/>
    <n v="4"/>
    <n v="77.05"/>
    <n v="2807.16"/>
    <n v="0"/>
    <n v="0"/>
    <n v="0"/>
    <n v="0"/>
    <n v="0"/>
    <n v="0"/>
    <n v="2807"/>
    <s v="Direct"/>
    <x v="117"/>
    <x v="135"/>
    <x v="9"/>
    <d v="1899-12-30T00:00:00"/>
    <n v="0"/>
    <n v="1"/>
    <s v="Available"/>
    <s v="01.01-02 Apr"/>
    <n v="7.2865931213497737"/>
  </r>
  <r>
    <s v="01-02 Apr"/>
    <x v="136"/>
    <s v="BMC Code :2001"/>
    <s v="DIGHIYA"/>
    <n v="20010017"/>
    <s v="0026"/>
    <n v="3"/>
    <n v="5.53"/>
    <n v="204.12"/>
    <n v="0"/>
    <n v="0"/>
    <n v="0"/>
    <n v="0"/>
    <n v="0"/>
    <n v="0"/>
    <n v="204"/>
    <s v="Direct"/>
    <x v="133"/>
    <x v="136"/>
    <x v="10"/>
    <d v="1899-12-30T00:00:00"/>
    <n v="45804"/>
    <n v="1"/>
    <s v="Available"/>
    <s v="01.01-02 Apr"/>
    <n v="5.5367088607594939"/>
  </r>
  <r>
    <s v="01-02 Apr"/>
    <x v="137"/>
    <s v="BMC Code :2001"/>
    <s v="DIGHIYA"/>
    <n v="20010017"/>
    <s v="0027"/>
    <n v="1"/>
    <n v="1.9"/>
    <n v="85.96"/>
    <n v="0"/>
    <n v="0"/>
    <n v="0"/>
    <n v="0"/>
    <n v="0"/>
    <n v="0"/>
    <n v="86"/>
    <s v="Direct"/>
    <x v="134"/>
    <x v="137"/>
    <x v="9"/>
    <d v="1899-12-30T00:00:00"/>
    <n v="45902"/>
    <n v="1"/>
    <s v="Available"/>
    <s v="01.01-02 Apr"/>
    <n v="2.2621052631578951"/>
  </r>
  <r>
    <s v="01-02 Apr"/>
    <x v="138"/>
    <s v="BMC Code :2001"/>
    <s v="DIGHIYA"/>
    <n v="20010017"/>
    <s v="0028"/>
    <n v="2"/>
    <n v="9.73"/>
    <n v="333.42"/>
    <n v="0"/>
    <n v="0"/>
    <n v="0"/>
    <n v="0"/>
    <n v="0"/>
    <n v="0"/>
    <n v="333"/>
    <s v="Direct"/>
    <x v="135"/>
    <x v="138"/>
    <x v="10"/>
    <d v="1899-12-30T00:00:00"/>
    <n v="45902"/>
    <n v="1"/>
    <s v="Available"/>
    <s v="01.01-02 Apr"/>
    <n v="3.4267214799588901"/>
  </r>
  <r>
    <s v="01-02 Apr"/>
    <x v="139"/>
    <s v="BMC Code :2001"/>
    <s v="DIGHIYA"/>
    <n v="20010017"/>
    <s v="0029"/>
    <n v="2"/>
    <n v="6.15"/>
    <n v="222.5"/>
    <n v="0"/>
    <n v="0"/>
    <n v="0"/>
    <n v="0"/>
    <n v="0"/>
    <n v="0"/>
    <n v="223"/>
    <s v="Direct"/>
    <x v="136"/>
    <x v="139"/>
    <x v="21"/>
    <d v="1899-12-30T00:00:00"/>
    <n v="45902"/>
    <n v="1"/>
    <s v="Available"/>
    <s v="01.01-02 Apr"/>
    <n v="3.6178861788617889"/>
  </r>
  <r>
    <s v="01-02 Apr"/>
    <x v="140"/>
    <s v="BMC Code :2001"/>
    <s v="DIGHIYA"/>
    <n v="20010017"/>
    <s v="0031"/>
    <n v="4"/>
    <n v="10.1"/>
    <n v="367.66"/>
    <n v="0"/>
    <n v="0"/>
    <n v="0"/>
    <n v="0"/>
    <n v="0"/>
    <n v="0"/>
    <n v="368"/>
    <s v="Direct"/>
    <x v="137"/>
    <x v="140"/>
    <x v="9"/>
    <d v="1899-12-30T00:00:00"/>
    <n v="45902"/>
    <n v="1"/>
    <s v="Available"/>
    <s v="01.01-02 Apr"/>
    <n v="7.2803960396039615"/>
  </r>
  <r>
    <s v="01-02 Apr"/>
    <x v="141"/>
    <s v="BMC Code :2001"/>
    <s v="DIGHIYA"/>
    <n v="20010017"/>
    <s v="0033"/>
    <n v="2"/>
    <n v="9.69"/>
    <n v="465.14"/>
    <n v="0"/>
    <n v="0"/>
    <n v="0"/>
    <n v="0"/>
    <n v="0"/>
    <n v="0"/>
    <n v="465"/>
    <s v="Direct"/>
    <x v="138"/>
    <x v="141"/>
    <x v="3"/>
    <d v="1899-12-30T00:00:00"/>
    <n v="46034"/>
    <n v="1"/>
    <s v="Available"/>
    <s v="01.01-02 Apr"/>
    <n v="4.8002063983488137"/>
  </r>
  <r>
    <s v="01-02 Apr"/>
    <x v="142"/>
    <s v="BMC Code :2001"/>
    <s v="DIGHIYA"/>
    <n v="20010017"/>
    <s v="0034"/>
    <n v="1"/>
    <n v="2.44"/>
    <n v="96.75"/>
    <n v="0"/>
    <n v="0"/>
    <n v="0"/>
    <n v="0"/>
    <n v="0"/>
    <n v="0"/>
    <n v="97"/>
    <s v="Direct"/>
    <x v="139"/>
    <x v="142"/>
    <x v="9"/>
    <d v="1899-12-30T00:00:00"/>
    <n v="46055"/>
    <n v="1"/>
    <s v="Available"/>
    <s v="01.01-02 Apr"/>
    <n v="1.9825819672131146"/>
  </r>
  <r>
    <s v="01-02 Apr"/>
    <x v="143"/>
    <s v="BMC Code :2001"/>
    <s v="DIGHIYA"/>
    <n v="20010017"/>
    <s v="0035"/>
    <n v="4"/>
    <n v="16.910000000000004"/>
    <n v="565.49000000000012"/>
    <n v="0"/>
    <n v="0"/>
    <n v="0"/>
    <n v="0"/>
    <n v="0"/>
    <n v="0"/>
    <n v="565"/>
    <s v="Direct"/>
    <x v="140"/>
    <x v="143"/>
    <x v="9"/>
    <d v="1899-12-30T00:00:00"/>
    <n v="0"/>
    <n v="1"/>
    <s v="Available"/>
    <s v="01.01-02 Apr"/>
    <n v="6.6882318154937908"/>
  </r>
  <r>
    <s v="01-02 Apr"/>
    <x v="144"/>
    <s v="BMC Code :2001"/>
    <s v="DIGHIYA"/>
    <n v="20010017"/>
    <s v="0036"/>
    <n v="2"/>
    <n v="2.4299999999999997"/>
    <n v="125.58"/>
    <n v="0"/>
    <n v="0"/>
    <n v="0"/>
    <n v="0"/>
    <n v="0"/>
    <n v="0"/>
    <n v="126"/>
    <s v="Direct"/>
    <x v="141"/>
    <x v="144"/>
    <x v="22"/>
    <d v="1899-12-30T00:00:00"/>
    <n v="0"/>
    <n v="1"/>
    <s v="Available"/>
    <s v="01.01-02 Apr"/>
    <n v="5.1679012345679025"/>
  </r>
  <r>
    <s v="01-02 Apr"/>
    <x v="145"/>
    <s v="BMC Code :2001"/>
    <s v="KATARPA"/>
    <n v="20010023"/>
    <s v="0004"/>
    <n v="4"/>
    <n v="11.74"/>
    <n v="527.96"/>
    <n v="0"/>
    <n v="0"/>
    <n v="0"/>
    <n v="0"/>
    <n v="0"/>
    <n v="0"/>
    <n v="528"/>
    <s v="Direct"/>
    <x v="142"/>
    <x v="145"/>
    <x v="12"/>
    <s v="INDIAN OVERSEAS BANK"/>
    <n v="45360"/>
    <n v="1"/>
    <s v="Available"/>
    <s v="01.01-02 Apr"/>
    <n v="8.9942078364565585"/>
  </r>
  <r>
    <s v="01-02 Apr"/>
    <x v="146"/>
    <s v="BMC Code :2001"/>
    <s v="KATARPA"/>
    <n v="20010023"/>
    <s v="0008"/>
    <n v="2"/>
    <n v="12.64"/>
    <n v="539.57999999999993"/>
    <n v="0"/>
    <n v="0"/>
    <n v="0"/>
    <n v="0"/>
    <n v="0"/>
    <n v="0"/>
    <n v="540"/>
    <s v="Direct"/>
    <x v="143"/>
    <x v="146"/>
    <x v="3"/>
    <s v="STATE BANK OF INDIA"/>
    <n v="45360"/>
    <n v="1"/>
    <s v="Available"/>
    <s v="01.01-02 Apr"/>
    <n v="4.26882911392405"/>
  </r>
  <r>
    <s v="01-02 Apr"/>
    <x v="147"/>
    <s v="BMC Code :2001"/>
    <s v="KATARPA"/>
    <n v="20010023"/>
    <s v="0011"/>
    <n v="2"/>
    <n v="2.44"/>
    <n v="95.14"/>
    <n v="0"/>
    <n v="0"/>
    <n v="0"/>
    <n v="0"/>
    <n v="0"/>
    <n v="0"/>
    <n v="95"/>
    <s v="Direct"/>
    <x v="144"/>
    <x v="147"/>
    <x v="3"/>
    <s v="STATE BANK OF INDIA"/>
    <n v="45360"/>
    <n v="1"/>
    <s v="Available"/>
    <s v="01.01-02 Apr"/>
    <n v="3.8991803278688533"/>
  </r>
  <r>
    <s v="01-02 Apr"/>
    <x v="148"/>
    <s v="BMC Code :2001"/>
    <s v="KATARPA"/>
    <n v="20010023"/>
    <s v="0015"/>
    <n v="2"/>
    <n v="2.3600000000000003"/>
    <n v="127.72999999999999"/>
    <n v="0"/>
    <n v="0"/>
    <n v="0"/>
    <n v="0"/>
    <n v="0"/>
    <n v="0"/>
    <n v="128"/>
    <s v="Direct"/>
    <x v="145"/>
    <x v="148"/>
    <x v="2"/>
    <s v="BANK OF INDIA"/>
    <n v="45334"/>
    <n v="1"/>
    <s v="Available"/>
    <s v="01.01-02 Apr"/>
    <n v="5.4122881355932195"/>
  </r>
  <r>
    <s v="01-02 Apr"/>
    <x v="149"/>
    <s v="BMC Code :2001"/>
    <s v="KATARPA"/>
    <n v="20010023"/>
    <s v="0016"/>
    <n v="2"/>
    <n v="5.65"/>
    <n v="221.34"/>
    <n v="0"/>
    <n v="0"/>
    <n v="0"/>
    <n v="0"/>
    <n v="0"/>
    <n v="0"/>
    <n v="221"/>
    <s v="Direct"/>
    <x v="146"/>
    <x v="149"/>
    <x v="2"/>
    <s v="BANK OF INDIA"/>
    <n v="45334"/>
    <n v="1"/>
    <s v="Available"/>
    <s v="01.01-02 Apr"/>
    <n v="3.9175221238938054"/>
  </r>
  <r>
    <s v="01-02 Apr"/>
    <x v="150"/>
    <s v="BMC Code :2001"/>
    <s v="KATARPA"/>
    <n v="20010023"/>
    <s v="0023"/>
    <n v="4"/>
    <n v="25.410000000000004"/>
    <n v="1007.3699999999999"/>
    <n v="0"/>
    <n v="0"/>
    <n v="0"/>
    <n v="0"/>
    <n v="0"/>
    <n v="0"/>
    <n v="1007"/>
    <s v="Direct"/>
    <x v="147"/>
    <x v="150"/>
    <x v="11"/>
    <s v="Indian bank"/>
    <n v="45360"/>
    <n v="1"/>
    <s v="Available"/>
    <s v="01.01-02 Apr"/>
    <n v="7.9289256198347093"/>
  </r>
  <r>
    <s v="01-02 Apr"/>
    <x v="151"/>
    <s v="BMC Code :2001"/>
    <s v="KATARPA"/>
    <n v="20010023"/>
    <s v="0024"/>
    <n v="1"/>
    <n v="0.1"/>
    <n v="4.58"/>
    <n v="0"/>
    <n v="0"/>
    <n v="0"/>
    <n v="0"/>
    <n v="0"/>
    <n v="0"/>
    <n v="5"/>
    <s v="Direct"/>
    <x v="148"/>
    <x v="151"/>
    <x v="2"/>
    <s v="BANK OF INDIA"/>
    <n v="45360"/>
    <n v="1"/>
    <s v="Available"/>
    <s v="01.01-02 Apr"/>
    <n v="2.29"/>
  </r>
  <r>
    <s v="01-02 Apr"/>
    <x v="152"/>
    <s v="BMC Code :2001"/>
    <s v="KATARPA"/>
    <n v="20010023"/>
    <s v="0025"/>
    <n v="2"/>
    <n v="15.579999999999998"/>
    <n v="616"/>
    <n v="0"/>
    <n v="0"/>
    <n v="0"/>
    <n v="0"/>
    <n v="0"/>
    <n v="0"/>
    <n v="616"/>
    <s v="Direct"/>
    <x v="149"/>
    <x v="152"/>
    <x v="12"/>
    <s v="INDIAN OVERSEAS BANK"/>
    <n v="45355"/>
    <n v="1"/>
    <s v="Available"/>
    <s v="01.01-02 Apr"/>
    <n v="3.9537869062901159"/>
  </r>
  <r>
    <s v="01-02 Apr"/>
    <x v="153"/>
    <s v="BMC Code :2001"/>
    <s v="KATARPA"/>
    <n v="20010023"/>
    <s v="0026"/>
    <n v="2"/>
    <n v="3.1100000000000003"/>
    <n v="150.03"/>
    <n v="0"/>
    <n v="0"/>
    <n v="0"/>
    <n v="0"/>
    <n v="0"/>
    <n v="0"/>
    <n v="150"/>
    <s v="Direct"/>
    <x v="150"/>
    <x v="153"/>
    <x v="2"/>
    <s v="BANK OF INDIA"/>
    <n v="45360"/>
    <n v="1"/>
    <s v="Available"/>
    <s v="01.01-02 Apr"/>
    <n v="4.8241157556270089"/>
  </r>
  <r>
    <s v="01-02 Apr"/>
    <x v="154"/>
    <s v="BMC Code :2001"/>
    <s v="KATARPA"/>
    <n v="20010023"/>
    <s v="0033"/>
    <n v="2"/>
    <n v="1.92"/>
    <n v="74.73"/>
    <n v="0"/>
    <n v="0"/>
    <n v="0"/>
    <n v="0"/>
    <n v="0"/>
    <n v="0"/>
    <n v="75"/>
    <s v="Direct"/>
    <x v="45"/>
    <x v="154"/>
    <x v="2"/>
    <s v="BANK OF INDIA"/>
    <n v="45439"/>
    <n v="1"/>
    <s v="Available"/>
    <s v="01.01-02 Apr"/>
    <n v="3.8921875000000004"/>
  </r>
  <r>
    <s v="01-02 Apr"/>
    <x v="155"/>
    <s v="BMC Code :2001"/>
    <s v="KATARPA"/>
    <n v="20010023"/>
    <s v="0041"/>
    <n v="2"/>
    <n v="4.6400000000000006"/>
    <n v="196.60000000000002"/>
    <n v="0"/>
    <n v="0"/>
    <n v="0"/>
    <n v="0"/>
    <n v="0"/>
    <n v="0"/>
    <n v="197"/>
    <s v="Direct"/>
    <x v="151"/>
    <x v="155"/>
    <x v="12"/>
    <s v="INDIAN OVERSEAS BANK"/>
    <n v="45514"/>
    <n v="1"/>
    <s v="Available"/>
    <s v="01.01-02 Apr"/>
    <n v="4.2370689655172411"/>
  </r>
  <r>
    <s v="01-02 Apr"/>
    <x v="156"/>
    <s v="BMC Code :2001"/>
    <s v="KATARPA"/>
    <n v="20010023"/>
    <s v="0056"/>
    <n v="2"/>
    <n v="0.64"/>
    <n v="27.68"/>
    <n v="0"/>
    <n v="0"/>
    <n v="0"/>
    <n v="0"/>
    <n v="0"/>
    <n v="0"/>
    <n v="28"/>
    <s v="Direct"/>
    <x v="152"/>
    <x v="156"/>
    <x v="23"/>
    <d v="1899-12-30T00:00:00"/>
    <n v="0"/>
    <n v="1"/>
    <s v="Available"/>
    <s v="01.01-02 Apr"/>
    <n v="4.3250000000000002"/>
  </r>
  <r>
    <s v="01-02 Apr"/>
    <x v="157"/>
    <s v="BMC Code :2001"/>
    <s v="KATARPA"/>
    <n v="20010023"/>
    <s v="0065"/>
    <n v="4"/>
    <n v="9.5"/>
    <n v="366.71999999999997"/>
    <n v="0"/>
    <n v="0"/>
    <n v="0"/>
    <n v="0"/>
    <n v="0"/>
    <n v="0"/>
    <n v="367"/>
    <s v="Direct"/>
    <x v="153"/>
    <x v="157"/>
    <x v="2"/>
    <d v="1899-12-30T00:00:00"/>
    <n v="46034"/>
    <n v="1"/>
    <s v="Available"/>
    <s v="01.01-02 Apr"/>
    <n v="7.7204210526315782"/>
  </r>
  <r>
    <s v="01-02 Apr"/>
    <x v="158"/>
    <s v="BMC Code :2001"/>
    <s v="KATARPA"/>
    <n v="20010023"/>
    <s v="0066"/>
    <n v="2"/>
    <n v="5.25"/>
    <n v="207.57999999999998"/>
    <n v="0"/>
    <n v="0"/>
    <n v="0"/>
    <n v="0"/>
    <n v="0"/>
    <n v="0"/>
    <n v="208"/>
    <s v="Direct"/>
    <x v="154"/>
    <x v="158"/>
    <x v="12"/>
    <d v="1899-12-30T00:00:00"/>
    <n v="46062"/>
    <n v="1"/>
    <s v="Available"/>
    <s v="01.01-02 Apr"/>
    <n v="3.9539047619047616"/>
  </r>
  <r>
    <s v="01-02 Apr"/>
    <x v="159"/>
    <s v="BMC Code :2001"/>
    <s v="KATARPA"/>
    <n v="20010023"/>
    <s v="0067"/>
    <n v="2"/>
    <n v="19.009999999999998"/>
    <n v="745.95"/>
    <n v="0"/>
    <n v="0"/>
    <n v="0"/>
    <n v="0"/>
    <n v="0"/>
    <n v="0"/>
    <n v="746"/>
    <s v="Direct"/>
    <x v="155"/>
    <x v="159"/>
    <x v="11"/>
    <d v="1899-12-30T00:00:00"/>
    <n v="46069"/>
    <n v="1"/>
    <s v="Available"/>
    <s v="01.01-02 Apr"/>
    <n v="3.9239873750657561"/>
  </r>
  <r>
    <s v="01-02 Apr"/>
    <x v="160"/>
    <s v="BMC Code :2001"/>
    <s v="MURTO"/>
    <n v="20010027"/>
    <s v="0002"/>
    <n v="4"/>
    <n v="73.180000000000007"/>
    <n v="3203.56"/>
    <n v="0"/>
    <n v="0"/>
    <n v="667.06999999999971"/>
    <n v="0"/>
    <n v="0"/>
    <n v="0"/>
    <n v="2536"/>
    <s v="Direct"/>
    <x v="156"/>
    <x v="160"/>
    <x v="21"/>
    <s v="PUNJAB NATIONAL BANK "/>
    <s v="19/03/2024"/>
    <n v="1"/>
    <s v="Available"/>
    <s v="01.01-02 Apr"/>
    <n v="8.7552883301448485"/>
  </r>
  <r>
    <s v="01-02 Apr"/>
    <x v="161"/>
    <s v="BMC Code :2001"/>
    <s v="MURTO"/>
    <n v="20010027"/>
    <s v="0004"/>
    <n v="2"/>
    <n v="9.3000000000000007"/>
    <n v="321.98"/>
    <n v="0"/>
    <n v="0"/>
    <n v="0"/>
    <n v="0"/>
    <n v="0"/>
    <n v="0"/>
    <n v="322"/>
    <s v="Direct"/>
    <x v="157"/>
    <x v="161"/>
    <x v="8"/>
    <s v="CANARA BANK"/>
    <n v="45360"/>
    <n v="1"/>
    <s v="Available"/>
    <s v="01.01-02 Apr"/>
    <n v="3.4621505376344084"/>
  </r>
  <r>
    <s v="01-02 Apr"/>
    <x v="162"/>
    <s v="BMC Code :2001"/>
    <s v="MURTO"/>
    <n v="20010027"/>
    <s v="0018"/>
    <n v="4"/>
    <n v="46.97"/>
    <n v="1760.25"/>
    <n v="0"/>
    <n v="0"/>
    <n v="0"/>
    <n v="0"/>
    <n v="0"/>
    <n v="0"/>
    <n v="1760"/>
    <s v="Direct"/>
    <x v="158"/>
    <x v="162"/>
    <x v="3"/>
    <s v="STATE BANK OF INDIA"/>
    <n v="45416"/>
    <n v="1"/>
    <s v="Available"/>
    <s v="01.01-02 Apr"/>
    <n v="7.4952097083244631"/>
  </r>
  <r>
    <s v="01-02 Apr"/>
    <x v="163"/>
    <s v="BMC Code :2001"/>
    <s v="MURTO"/>
    <n v="20010027"/>
    <s v="0026"/>
    <n v="2"/>
    <n v="4.3499999999999996"/>
    <n v="157.21"/>
    <n v="0"/>
    <n v="0"/>
    <n v="0"/>
    <n v="0"/>
    <n v="0"/>
    <n v="0"/>
    <n v="157"/>
    <s v="Direct"/>
    <x v="159"/>
    <x v="163"/>
    <x v="3"/>
    <s v="STATE BANK OF INDIA"/>
    <n v="45495"/>
    <n v="1"/>
    <s v="Available"/>
    <s v="01.01-02 Apr"/>
    <n v="3.6140229885057482"/>
  </r>
  <r>
    <s v="01-02 Apr"/>
    <x v="164"/>
    <s v="BMC Code :2001"/>
    <s v="MURTO"/>
    <n v="20010027"/>
    <s v="0030"/>
    <n v="2"/>
    <n v="5.1099999999999994"/>
    <n v="205.37"/>
    <n v="0"/>
    <n v="0"/>
    <n v="0"/>
    <n v="0"/>
    <n v="0"/>
    <n v="0"/>
    <n v="205"/>
    <s v="Direct"/>
    <x v="160"/>
    <x v="164"/>
    <x v="3"/>
    <s v="STATE BANK OF INDIA"/>
    <n v="45531"/>
    <n v="1"/>
    <s v="Available"/>
    <s v="01.01-02 Apr"/>
    <n v="4.018982387475539"/>
  </r>
  <r>
    <s v="01-02 Apr"/>
    <x v="165"/>
    <s v="BMC Code :2001"/>
    <s v="MURTO"/>
    <n v="20010027"/>
    <s v="0031"/>
    <n v="2"/>
    <n v="5.15"/>
    <n v="214.89"/>
    <n v="0"/>
    <n v="0"/>
    <n v="0"/>
    <n v="0"/>
    <n v="0"/>
    <n v="0"/>
    <n v="215"/>
    <s v="Direct"/>
    <x v="161"/>
    <x v="165"/>
    <x v="9"/>
    <s v="BANK OF INDIA"/>
    <n v="45531"/>
    <n v="1"/>
    <s v="Available"/>
    <s v="01.01-02 Apr"/>
    <n v="4.1726213592233004"/>
  </r>
  <r>
    <s v="01-02 Apr"/>
    <x v="166"/>
    <s v="BMC Code :2001"/>
    <s v="MURTO"/>
    <n v="20010027"/>
    <s v="0037"/>
    <n v="2"/>
    <n v="3.8099999999999996"/>
    <n v="151.79"/>
    <n v="0"/>
    <n v="0"/>
    <n v="0"/>
    <n v="0"/>
    <n v="0"/>
    <n v="0"/>
    <n v="152"/>
    <s v="Direct"/>
    <x v="162"/>
    <x v="166"/>
    <x v="8"/>
    <d v="1899-12-30T00:00:00"/>
    <n v="0"/>
    <n v="1"/>
    <s v="Available"/>
    <s v="01.01-02 Apr"/>
    <n v="3.9839895013123363"/>
  </r>
  <r>
    <s v="01-02 Apr"/>
    <x v="167"/>
    <s v="BMC Code :2001"/>
    <s v="MURTO"/>
    <n v="20010027"/>
    <s v="0047"/>
    <n v="2"/>
    <n v="5.5"/>
    <n v="219.76999999999998"/>
    <n v="0"/>
    <n v="0"/>
    <n v="0"/>
    <n v="0"/>
    <n v="0"/>
    <n v="0"/>
    <n v="220"/>
    <s v="Direct"/>
    <x v="163"/>
    <x v="167"/>
    <x v="8"/>
    <d v="1899-12-30T00:00:00"/>
    <n v="0"/>
    <n v="1"/>
    <s v="Available"/>
    <s v="01.01-02 Apr"/>
    <n v="3.9958181818181817"/>
  </r>
  <r>
    <s v="01-02 Apr"/>
    <x v="168"/>
    <s v="BMC Code :2001"/>
    <s v="MURTO"/>
    <n v="20010027"/>
    <s v="0057"/>
    <n v="4"/>
    <n v="13.82"/>
    <n v="506.08"/>
    <n v="0"/>
    <n v="0"/>
    <n v="0"/>
    <n v="0"/>
    <n v="0"/>
    <n v="0"/>
    <n v="506"/>
    <s v="Direct"/>
    <x v="164"/>
    <x v="168"/>
    <x v="8"/>
    <d v="1899-12-30T00:00:00"/>
    <n v="0"/>
    <n v="1"/>
    <s v="Available"/>
    <s v="01.01-02 Apr"/>
    <n v="7.3238784370477568"/>
  </r>
  <r>
    <s v="01-02 Apr"/>
    <x v="169"/>
    <s v="BMC Code :2001"/>
    <s v="MURTO"/>
    <n v="20010027"/>
    <s v="0075"/>
    <n v="2"/>
    <n v="4.3"/>
    <n v="191.78"/>
    <n v="0"/>
    <n v="0"/>
    <n v="0"/>
    <n v="0"/>
    <n v="0"/>
    <n v="0"/>
    <n v="192"/>
    <s v="Direct"/>
    <x v="165"/>
    <x v="169"/>
    <x v="8"/>
    <d v="1899-12-30T00:00:00"/>
    <n v="45859"/>
    <n v="1"/>
    <s v="Available"/>
    <s v="01.01-02 Apr"/>
    <n v="4.46"/>
  </r>
  <r>
    <s v="01-02 Apr"/>
    <x v="170"/>
    <s v="BMC Code :2001"/>
    <s v="MURTO"/>
    <n v="20010027"/>
    <s v="0078"/>
    <n v="2"/>
    <n v="5.12"/>
    <n v="232.26"/>
    <n v="0"/>
    <n v="0"/>
    <n v="0"/>
    <n v="0"/>
    <n v="0"/>
    <n v="0"/>
    <n v="232"/>
    <s v="Direct"/>
    <x v="166"/>
    <x v="170"/>
    <x v="8"/>
    <d v="1899-12-30T00:00:00"/>
    <n v="45902"/>
    <n v="1"/>
    <s v="Available"/>
    <s v="01.01-02 Apr"/>
    <n v="4.5363281249999998"/>
  </r>
  <r>
    <s v="01-02 Apr"/>
    <x v="171"/>
    <s v="BMC Code :2001"/>
    <s v="MURTO"/>
    <n v="20010027"/>
    <s v="0083"/>
    <n v="4"/>
    <n v="9.2899999999999991"/>
    <n v="311.99"/>
    <n v="0"/>
    <n v="0"/>
    <n v="0"/>
    <n v="0"/>
    <n v="0"/>
    <n v="0"/>
    <n v="312"/>
    <s v="Direct"/>
    <x v="167"/>
    <x v="171"/>
    <x v="24"/>
    <d v="1899-12-30T00:00:00"/>
    <n v="0"/>
    <n v="1"/>
    <s v="Not Available"/>
    <s v="01.01-02 Apr"/>
    <n v="6.7166846071044155"/>
  </r>
  <r>
    <s v="01-02 Apr"/>
    <x v="172"/>
    <s v="BMC Code :2001"/>
    <s v="KHATRIKHATANGA"/>
    <n v="20010033"/>
    <s v="0002"/>
    <n v="4"/>
    <n v="82.210000000000008"/>
    <n v="3304.2400000000002"/>
    <n v="0"/>
    <n v="0"/>
    <n v="40.160000000000309"/>
    <n v="0"/>
    <n v="0"/>
    <n v="0"/>
    <n v="3264"/>
    <s v="Direct"/>
    <x v="168"/>
    <x v="172"/>
    <x v="9"/>
    <s v="BOI"/>
    <s v="25/04/2024"/>
    <n v="1"/>
    <s v="Available"/>
    <s v="01.01-02 Apr"/>
    <n v="8.0385354579734827"/>
  </r>
  <r>
    <s v="01-02 Apr"/>
    <x v="173"/>
    <s v="BMC Code :2001"/>
    <s v="KHATRIKHATANGA"/>
    <n v="20010033"/>
    <s v="0013"/>
    <n v="2"/>
    <n v="12.27"/>
    <n v="429.36"/>
    <n v="0"/>
    <n v="0"/>
    <n v="0"/>
    <n v="0"/>
    <n v="0"/>
    <n v="0"/>
    <n v="429"/>
    <s v="Direct"/>
    <x v="169"/>
    <x v="173"/>
    <x v="10"/>
    <d v="1899-12-30T00:00:00"/>
    <n v="0"/>
    <n v="1"/>
    <s v="Available"/>
    <s v="01.01-02 Apr"/>
    <n v="3.4992665036674824"/>
  </r>
  <r>
    <s v="01-02 Apr"/>
    <x v="174"/>
    <s v="BMC Code :2001"/>
    <s v="KHATRIKHATANGA"/>
    <n v="20010033"/>
    <s v="0014"/>
    <n v="4"/>
    <n v="7.46"/>
    <n v="359.53999999999996"/>
    <n v="0"/>
    <n v="0"/>
    <n v="0"/>
    <n v="0"/>
    <n v="0"/>
    <n v="0"/>
    <n v="360"/>
    <s v="Direct"/>
    <x v="170"/>
    <x v="174"/>
    <x v="3"/>
    <d v="1899-12-30T00:00:00"/>
    <n v="46062"/>
    <n v="1"/>
    <s v="Available"/>
    <s v="01.01-02 Apr"/>
    <n v="9.6391420911528147"/>
  </r>
  <r>
    <s v="01-02 Apr"/>
    <x v="175"/>
    <s v="BMC Code :2001"/>
    <s v="GARGAON"/>
    <n v="20010034"/>
    <s v="0002"/>
    <n v="4"/>
    <n v="120.85000000000001"/>
    <n v="4697.6100000000006"/>
    <n v="0"/>
    <n v="0"/>
    <n v="303.90000000000055"/>
    <n v="0"/>
    <n v="0"/>
    <n v="0"/>
    <n v="4394"/>
    <s v="Direct"/>
    <x v="171"/>
    <x v="175"/>
    <x v="3"/>
    <s v="STATE BANK OF INDIA"/>
    <s v="25/04/2024"/>
    <n v="1"/>
    <s v="Available"/>
    <s v="01.01-02 Apr"/>
    <n v="7.7742821679768319"/>
  </r>
  <r>
    <s v="01-02 Apr"/>
    <x v="176"/>
    <s v="BMC Code :2001"/>
    <s v="GARGAON"/>
    <n v="20010034"/>
    <s v="0024"/>
    <n v="2"/>
    <n v="8.2199999999999989"/>
    <n v="309.70000000000005"/>
    <n v="0"/>
    <n v="0"/>
    <n v="0"/>
    <n v="0"/>
    <n v="0"/>
    <n v="0"/>
    <n v="310"/>
    <s v="Direct"/>
    <x v="172"/>
    <x v="176"/>
    <x v="16"/>
    <s v="BANK OF BARODA"/>
    <n v="45535"/>
    <n v="1"/>
    <s v="Available"/>
    <s v="01.01-02 Apr"/>
    <n v="3.7676399026764003"/>
  </r>
  <r>
    <s v="01-02 Apr"/>
    <x v="177"/>
    <s v="BMC Code :2001"/>
    <s v="TIKRA TOLI"/>
    <n v="20010038"/>
    <s v="0002"/>
    <n v="4"/>
    <n v="79.88"/>
    <n v="2877.05"/>
    <n v="0"/>
    <n v="0"/>
    <n v="76.279999999999745"/>
    <n v="0"/>
    <n v="0"/>
    <n v="0"/>
    <n v="2801"/>
    <s v="Direct"/>
    <x v="173"/>
    <x v="177"/>
    <x v="9"/>
    <s v="BANK OF INDIA"/>
    <n v="45423"/>
    <n v="1"/>
    <s v="Available"/>
    <s v="01.01-02 Apr"/>
    <n v="7.2034301452178271"/>
  </r>
  <r>
    <s v="01-02 Apr"/>
    <x v="178"/>
    <s v="BMC Code :2001"/>
    <s v="Gargaon2"/>
    <n v="20010040"/>
    <s v="0002"/>
    <n v="4"/>
    <n v="59.650000000000006"/>
    <n v="2266.36"/>
    <n v="0"/>
    <n v="0"/>
    <n v="0"/>
    <n v="0"/>
    <n v="0"/>
    <n v="0"/>
    <n v="2266"/>
    <s v="Direct"/>
    <x v="174"/>
    <x v="178"/>
    <x v="21"/>
    <s v="PUNJAB NATIONAL BANK "/>
    <n v="45525"/>
    <n v="1"/>
    <s v="Available"/>
    <s v="01.01-02 Apr"/>
    <n v="7.5988600167644593"/>
  </r>
  <r>
    <s v="01-02 Apr"/>
    <x v="179"/>
    <s v="BMC Code :2001"/>
    <s v="Gargaon2"/>
    <n v="20010040"/>
    <s v="0003"/>
    <n v="4"/>
    <n v="60.22"/>
    <n v="2286.13"/>
    <n v="0"/>
    <n v="0"/>
    <n v="0"/>
    <n v="0"/>
    <n v="0"/>
    <n v="0"/>
    <n v="2286"/>
    <s v="Direct"/>
    <x v="175"/>
    <x v="179"/>
    <x v="3"/>
    <s v="STATE BANK OF INDIA"/>
    <n v="45514"/>
    <n v="1"/>
    <s v="Available"/>
    <s v="01.01-02 Apr"/>
    <n v="7.5925938226502829"/>
  </r>
  <r>
    <s v="01-02 Apr"/>
    <x v="180"/>
    <s v="BMC Code :2001"/>
    <s v="Gargaon2"/>
    <n v="20010040"/>
    <s v="0004"/>
    <n v="4"/>
    <n v="54.47"/>
    <n v="2080.7999999999997"/>
    <n v="0"/>
    <n v="0"/>
    <n v="0"/>
    <n v="0"/>
    <n v="0"/>
    <n v="0"/>
    <n v="2081"/>
    <s v="Direct"/>
    <x v="176"/>
    <x v="180"/>
    <x v="21"/>
    <s v="PUNJAB NATIONAL BANK "/>
    <n v="45608"/>
    <n v="1"/>
    <s v="Available"/>
    <s v="01.01-02 Apr"/>
    <n v="7.6401689003120978"/>
  </r>
  <r>
    <s v="01-02 Apr"/>
    <x v="181"/>
    <s v="BMC Code :2001"/>
    <s v="Gargaon2"/>
    <n v="20010040"/>
    <s v="0011"/>
    <n v="4"/>
    <n v="14.79"/>
    <n v="562.72"/>
    <n v="0"/>
    <n v="0"/>
    <n v="0"/>
    <n v="0"/>
    <n v="0"/>
    <n v="0"/>
    <n v="563"/>
    <s v="Direct"/>
    <x v="177"/>
    <x v="181"/>
    <x v="16"/>
    <d v="1899-12-30T00:00:00"/>
    <n v="0"/>
    <n v="1"/>
    <s v="Available"/>
    <s v="01.01-02 Apr"/>
    <n v="7.6094658553076417"/>
  </r>
  <r>
    <s v="01-02 Apr"/>
    <x v="182"/>
    <s v="BMC Code :2001"/>
    <s v="Gargaon2"/>
    <n v="20010040"/>
    <s v="0016"/>
    <n v="2"/>
    <n v="5.41"/>
    <n v="188.57999999999998"/>
    <n v="0"/>
    <n v="0"/>
    <n v="0"/>
    <n v="0"/>
    <n v="0"/>
    <n v="0"/>
    <n v="189"/>
    <s v="Direct"/>
    <x v="178"/>
    <x v="182"/>
    <x v="3"/>
    <d v="1899-12-30T00:00:00"/>
    <n v="45978"/>
    <n v="1"/>
    <s v="Available"/>
    <s v="01.01-02 Apr"/>
    <n v="3.4857670979667277"/>
  </r>
  <r>
    <s v="01-02 Apr"/>
    <x v="183"/>
    <s v="BMC Code :2001"/>
    <s v="Gargaon2"/>
    <n v="20010040"/>
    <s v="0017"/>
    <n v="4"/>
    <n v="13.620000000000001"/>
    <n v="465.31"/>
    <n v="0"/>
    <n v="0"/>
    <n v="0"/>
    <n v="0"/>
    <n v="0"/>
    <n v="0"/>
    <n v="465"/>
    <s v="Direct"/>
    <x v="179"/>
    <x v="183"/>
    <x v="3"/>
    <d v="1899-12-30T00:00:00"/>
    <n v="45986"/>
    <n v="1"/>
    <s v="Available"/>
    <s v="01.01-02 Apr"/>
    <n v="6.8327459618208515"/>
  </r>
  <r>
    <s v="01-02 Apr"/>
    <x v="184"/>
    <s v="BMC Code :2001"/>
    <s v="Gargaon2"/>
    <n v="20010040"/>
    <s v="0018"/>
    <n v="3"/>
    <n v="6.1"/>
    <n v="253.48000000000002"/>
    <n v="0"/>
    <n v="0"/>
    <n v="0"/>
    <n v="0"/>
    <n v="0"/>
    <n v="0"/>
    <n v="253"/>
    <s v="Direct"/>
    <x v="180"/>
    <x v="184"/>
    <x v="22"/>
    <d v="1899-12-30T00:00:00"/>
    <n v="46013"/>
    <n v="1"/>
    <s v="Available"/>
    <s v="01.01-02 Apr"/>
    <n v="6.233114754098362"/>
  </r>
  <r>
    <s v="01-02 Apr"/>
    <x v="185"/>
    <s v="BMC Code :2001"/>
    <s v="TERO"/>
    <n v="20010041"/>
    <s v="0002"/>
    <n v="2"/>
    <n v="3.46"/>
    <n v="130.74"/>
    <n v="0"/>
    <n v="0"/>
    <n v="124.53999999999996"/>
    <n v="0"/>
    <n v="0"/>
    <n v="0"/>
    <n v="6"/>
    <s v="Direct"/>
    <x v="55"/>
    <x v="185"/>
    <x v="9"/>
    <s v="BANK OF INDIA"/>
    <n v="45514"/>
    <n v="1"/>
    <s v="Available"/>
    <s v="01.01-02 Apr"/>
    <n v="3.7786127167630066"/>
  </r>
  <r>
    <s v="01-02 Apr"/>
    <x v="186"/>
    <s v="BMC Code :2001"/>
    <s v="TERO"/>
    <n v="20010041"/>
    <s v="0007"/>
    <n v="4"/>
    <n v="9.84"/>
    <n v="386.83000000000004"/>
    <n v="0"/>
    <n v="0"/>
    <n v="0"/>
    <n v="0"/>
    <n v="0"/>
    <n v="0"/>
    <n v="387"/>
    <s v="Direct"/>
    <x v="181"/>
    <x v="186"/>
    <x v="3"/>
    <s v="STATE BANK OF INDIA"/>
    <n v="45535"/>
    <n v="1"/>
    <s v="Available"/>
    <s v="01.01-02 Apr"/>
    <n v="7.8623983739837415"/>
  </r>
  <r>
    <s v="01-02 Apr"/>
    <x v="187"/>
    <s v="BMC Code :2001"/>
    <s v="TERO"/>
    <n v="20010041"/>
    <s v="0050"/>
    <n v="1"/>
    <n v="2.79"/>
    <n v="135.82"/>
    <n v="0"/>
    <n v="0"/>
    <n v="0"/>
    <n v="0"/>
    <n v="0"/>
    <n v="0"/>
    <n v="136"/>
    <s v="Direct"/>
    <x v="182"/>
    <x v="187"/>
    <x v="3"/>
    <s v="STATE BANK OF INDIA"/>
    <n v="0"/>
    <n v="1"/>
    <s v="Available"/>
    <s v="01.01-02 Apr"/>
    <n v="2.4340501792114697"/>
  </r>
  <r>
    <s v="01-02 Apr"/>
    <x v="188"/>
    <s v="BMC Code :2001"/>
    <s v="TERO"/>
    <n v="20010041"/>
    <s v="0058"/>
    <n v="4"/>
    <n v="11.790000000000001"/>
    <n v="458.57"/>
    <n v="0"/>
    <n v="0"/>
    <n v="0"/>
    <n v="0"/>
    <n v="0"/>
    <n v="0"/>
    <n v="459"/>
    <s v="Direct"/>
    <x v="183"/>
    <x v="188"/>
    <x v="16"/>
    <d v="1899-12-30T00:00:00"/>
    <n v="45978"/>
    <n v="1"/>
    <s v="Available"/>
    <s v="01.01-02 Apr"/>
    <n v="7.7789652247667505"/>
  </r>
  <r>
    <s v="01-02 Apr"/>
    <x v="189"/>
    <s v="BMC Code :2001"/>
    <s v="TERO"/>
    <n v="20010041"/>
    <s v="0064"/>
    <n v="1"/>
    <n v="1.5"/>
    <n v="57.47"/>
    <n v="0"/>
    <n v="0"/>
    <n v="0"/>
    <n v="0"/>
    <n v="0"/>
    <n v="0"/>
    <n v="57"/>
    <s v="Direct"/>
    <x v="184"/>
    <x v="189"/>
    <x v="3"/>
    <d v="1899-12-30T00:00:00"/>
    <n v="46041"/>
    <n v="1"/>
    <s v="Available"/>
    <s v="01.01-02 Apr"/>
    <n v="1.9156666666666666"/>
  </r>
  <r>
    <s v="01-02 Apr"/>
    <x v="190"/>
    <s v="BMC Code :2001"/>
    <s v="RONHE"/>
    <n v="20010042"/>
    <s v="0004"/>
    <n v="4"/>
    <n v="8.85"/>
    <n v="324.33"/>
    <n v="0"/>
    <n v="0"/>
    <n v="0"/>
    <n v="0"/>
    <n v="0"/>
    <n v="0"/>
    <n v="324"/>
    <s v="Direct"/>
    <x v="185"/>
    <x v="190"/>
    <x v="2"/>
    <s v="BANK OF INDIA"/>
    <n v="45565"/>
    <n v="1"/>
    <s v="Available"/>
    <s v="01.01-02 Apr"/>
    <n v="7.3294915254237285"/>
  </r>
  <r>
    <s v="01-02 Apr"/>
    <x v="191"/>
    <s v="BMC Code :2001"/>
    <s v="RONHE"/>
    <n v="20010042"/>
    <s v="0005"/>
    <n v="2"/>
    <n v="15.280000000000001"/>
    <n v="822.97"/>
    <n v="0"/>
    <n v="0"/>
    <n v="0"/>
    <n v="0"/>
    <n v="0"/>
    <n v="0"/>
    <n v="823"/>
    <s v="Direct"/>
    <x v="186"/>
    <x v="191"/>
    <x v="2"/>
    <s v="BANK OF INDIA"/>
    <n v="45542"/>
    <n v="1"/>
    <s v="Available"/>
    <s v="01.01-02 Apr"/>
    <n v="5.3859293193717281"/>
  </r>
  <r>
    <s v="01-02 Apr"/>
    <x v="192"/>
    <s v="BMC Code :2001"/>
    <s v="RONHE"/>
    <n v="20010042"/>
    <s v="0008"/>
    <n v="4"/>
    <n v="10.969999999999999"/>
    <n v="396.21"/>
    <n v="0"/>
    <n v="0"/>
    <n v="0"/>
    <n v="0"/>
    <n v="0"/>
    <n v="0"/>
    <n v="396"/>
    <s v="Direct"/>
    <x v="187"/>
    <x v="192"/>
    <x v="25"/>
    <s v="BANK OF INDIA"/>
    <n v="45542"/>
    <n v="1"/>
    <s v="Available"/>
    <s v="01.01-02 Apr"/>
    <n v="7.2235186873290802"/>
  </r>
  <r>
    <s v="01-02 Apr"/>
    <x v="193"/>
    <s v="BMC Code :2001"/>
    <s v="RONHE"/>
    <n v="20010042"/>
    <s v="0009"/>
    <n v="2"/>
    <n v="3.52"/>
    <n v="124.63"/>
    <n v="0"/>
    <n v="0"/>
    <n v="0"/>
    <n v="0"/>
    <n v="0"/>
    <n v="0"/>
    <n v="125"/>
    <s v="Direct"/>
    <x v="188"/>
    <x v="193"/>
    <x v="12"/>
    <s v="INDIAN OVERSEAS BANK"/>
    <n v="45572"/>
    <n v="1"/>
    <s v="Available"/>
    <s v="01.01-02 Apr"/>
    <n v="3.5406250000000004"/>
  </r>
  <r>
    <s v="01-02 Apr"/>
    <x v="194"/>
    <s v="BMC Code :2001"/>
    <s v="RONHE"/>
    <n v="20010042"/>
    <s v="0010"/>
    <n v="2"/>
    <n v="3.96"/>
    <n v="143.72"/>
    <n v="0"/>
    <n v="0"/>
    <n v="0"/>
    <n v="0"/>
    <n v="0"/>
    <n v="0"/>
    <n v="144"/>
    <s v="Direct"/>
    <x v="189"/>
    <x v="194"/>
    <x v="26"/>
    <s v="STATE BANK OF INDIA"/>
    <n v="45542"/>
    <n v="1"/>
    <s v="Available"/>
    <s v="01.01-02 Apr"/>
    <n v="3.6292929292929297"/>
  </r>
  <r>
    <s v="01-02 Apr"/>
    <x v="195"/>
    <s v="BMC Code :2001"/>
    <s v="RONHE"/>
    <n v="20010042"/>
    <s v="0013"/>
    <n v="2"/>
    <n v="3.8600000000000003"/>
    <n v="137.19999999999999"/>
    <n v="0"/>
    <n v="0"/>
    <n v="0"/>
    <n v="0"/>
    <n v="0"/>
    <n v="0"/>
    <n v="137"/>
    <s v="Direct"/>
    <x v="190"/>
    <x v="195"/>
    <x v="25"/>
    <s v="BANK OF INDIA"/>
    <n v="45542"/>
    <n v="1"/>
    <s v="Available"/>
    <s v="01.01-02 Apr"/>
    <n v="3.5544041450777195"/>
  </r>
  <r>
    <s v="01-02 Apr"/>
    <x v="196"/>
    <s v="BMC Code :2001"/>
    <s v="RONHE"/>
    <n v="20010042"/>
    <s v="0015"/>
    <n v="4"/>
    <n v="23.339999999999996"/>
    <n v="955.77"/>
    <n v="0"/>
    <n v="0"/>
    <n v="0"/>
    <n v="0"/>
    <n v="0"/>
    <n v="0"/>
    <n v="956"/>
    <s v="Direct"/>
    <x v="191"/>
    <x v="196"/>
    <x v="9"/>
    <s v="BANK OF INDIA"/>
    <n v="45542"/>
    <n v="1"/>
    <s v="Available"/>
    <s v="01.01-02 Apr"/>
    <n v="8.1899742930591284"/>
  </r>
  <r>
    <s v="01-02 Apr"/>
    <x v="197"/>
    <s v="BMC Code :2001"/>
    <s v="RONHE"/>
    <n v="20010042"/>
    <s v="0017"/>
    <n v="1"/>
    <n v="1.07"/>
    <n v="38.79"/>
    <n v="0"/>
    <n v="0"/>
    <n v="0"/>
    <n v="0"/>
    <n v="0"/>
    <n v="0"/>
    <n v="39"/>
    <s v="Direct"/>
    <x v="192"/>
    <x v="197"/>
    <x v="27"/>
    <s v="Indian Bank "/>
    <n v="45565"/>
    <n v="1"/>
    <s v="Available"/>
    <s v="01.01-02 Apr"/>
    <n v="1.8126168224299066"/>
  </r>
  <r>
    <s v="01-02 Apr"/>
    <x v="198"/>
    <s v="BMC Code :2001"/>
    <s v="RONHE"/>
    <n v="20010042"/>
    <s v="0019"/>
    <n v="2"/>
    <n v="2.94"/>
    <n v="112.28999999999999"/>
    <n v="0"/>
    <n v="0"/>
    <n v="0"/>
    <n v="0"/>
    <n v="0"/>
    <n v="0"/>
    <n v="112"/>
    <s v="Direct"/>
    <x v="193"/>
    <x v="198"/>
    <x v="26"/>
    <s v="STATE BANK OF INDIA"/>
    <n v="45565"/>
    <n v="1"/>
    <s v="Available"/>
    <s v="01.01-02 Apr"/>
    <n v="3.8193877551020408"/>
  </r>
  <r>
    <s v="01-02 Apr"/>
    <x v="199"/>
    <s v="BMC Code :2001"/>
    <s v="RONHE"/>
    <n v="20010042"/>
    <s v="0023"/>
    <n v="2"/>
    <n v="3.37"/>
    <n v="141.97999999999999"/>
    <n v="0"/>
    <n v="0"/>
    <n v="0"/>
    <n v="0"/>
    <n v="0"/>
    <n v="0"/>
    <n v="142"/>
    <s v="Direct"/>
    <x v="194"/>
    <x v="199"/>
    <x v="25"/>
    <s v="BANK OF INDIA"/>
    <n v="45593"/>
    <n v="1"/>
    <s v="Available"/>
    <s v="01.01-02 Apr"/>
    <n v="4.2130563798219587"/>
  </r>
  <r>
    <s v="01-02 Apr"/>
    <x v="200"/>
    <s v="BMC Code :2001"/>
    <s v="RONHE"/>
    <n v="20010042"/>
    <s v="0028"/>
    <n v="2"/>
    <n v="13.65"/>
    <n v="559.66"/>
    <n v="0"/>
    <n v="0"/>
    <n v="0"/>
    <n v="0"/>
    <n v="0"/>
    <n v="0"/>
    <n v="560"/>
    <s v="Direct"/>
    <x v="195"/>
    <x v="200"/>
    <x v="2"/>
    <d v="1899-12-30T00:00:00"/>
    <n v="0"/>
    <n v="1"/>
    <s v="Available"/>
    <s v="01.01-02 Apr"/>
    <n v="4.1000732600732599"/>
  </r>
  <r>
    <s v="01-02 Apr"/>
    <x v="201"/>
    <s v="BMC Code :2001"/>
    <s v="RONHE"/>
    <n v="20010042"/>
    <s v="0030"/>
    <n v="2"/>
    <n v="2.79"/>
    <n v="98.25"/>
    <n v="0"/>
    <n v="0"/>
    <n v="0"/>
    <n v="0"/>
    <n v="0"/>
    <n v="0"/>
    <n v="98"/>
    <s v="Direct"/>
    <x v="196"/>
    <x v="201"/>
    <x v="2"/>
    <d v="1899-12-30T00:00:00"/>
    <n v="0"/>
    <n v="1"/>
    <s v="Available"/>
    <s v="01.01-02 Apr"/>
    <n v="3.521505376344086"/>
  </r>
  <r>
    <s v="01-02 Apr"/>
    <x v="202"/>
    <s v="BMC Code :2001"/>
    <s v="RONHE"/>
    <n v="20010042"/>
    <s v="0031"/>
    <n v="2"/>
    <n v="1.87"/>
    <n v="104.68"/>
    <n v="0"/>
    <n v="0"/>
    <n v="0"/>
    <n v="0"/>
    <n v="0"/>
    <n v="0"/>
    <n v="105"/>
    <s v="Direct"/>
    <x v="197"/>
    <x v="202"/>
    <x v="2"/>
    <d v="1899-12-30T00:00:00"/>
    <n v="45831"/>
    <n v="1"/>
    <s v="Available"/>
    <s v="01.01-02 Apr"/>
    <n v="5.5978609625668447"/>
  </r>
  <r>
    <s v="01-02 Apr"/>
    <x v="203"/>
    <s v="BMC Code :2001"/>
    <s v="RONHE"/>
    <n v="20010042"/>
    <s v="0033"/>
    <n v="2"/>
    <n v="2.58"/>
    <n v="133.94999999999999"/>
    <n v="0"/>
    <n v="0"/>
    <n v="0"/>
    <n v="0"/>
    <n v="0"/>
    <n v="0"/>
    <n v="134"/>
    <s v="Direct"/>
    <x v="198"/>
    <x v="203"/>
    <x v="1"/>
    <d v="1899-12-30T00:00:00"/>
    <n v="45908"/>
    <n v="1"/>
    <s v="Available"/>
    <s v="01.01-02 Apr"/>
    <n v="5.191860465116279"/>
  </r>
  <r>
    <s v="01-02 Apr"/>
    <x v="204"/>
    <s v="BMC Code :2001"/>
    <s v="RONHE"/>
    <n v="20010042"/>
    <s v="0034"/>
    <n v="2"/>
    <n v="16.729999999999997"/>
    <n v="604.16000000000008"/>
    <n v="0"/>
    <n v="0"/>
    <n v="0"/>
    <n v="0"/>
    <n v="0"/>
    <n v="0"/>
    <n v="604"/>
    <s v="Direct"/>
    <x v="199"/>
    <x v="204"/>
    <x v="17"/>
    <d v="1899-12-30T00:00:00"/>
    <n v="45908"/>
    <n v="1"/>
    <s v="Available"/>
    <s v="01.01-02 Apr"/>
    <n v="3.6112372982665883"/>
  </r>
  <r>
    <s v="01-02 Apr"/>
    <x v="205"/>
    <s v="BMC Code :2001"/>
    <s v="RONHE"/>
    <n v="20010042"/>
    <s v="0035"/>
    <n v="3"/>
    <n v="5.79"/>
    <n v="209.89999999999998"/>
    <n v="0"/>
    <n v="0"/>
    <n v="0"/>
    <n v="0"/>
    <n v="0"/>
    <n v="0"/>
    <n v="210"/>
    <s v="Direct"/>
    <x v="188"/>
    <x v="205"/>
    <x v="17"/>
    <d v="1899-12-30T00:00:00"/>
    <n v="45908"/>
    <n v="1"/>
    <s v="Available"/>
    <s v="01.01-02 Apr"/>
    <n v="5.4378238341968919"/>
  </r>
  <r>
    <s v="01-02 Apr"/>
    <x v="206"/>
    <s v="BMC Code :2001"/>
    <s v="RONHE"/>
    <n v="20010042"/>
    <s v="0036"/>
    <n v="4"/>
    <n v="8.73"/>
    <n v="308.77999999999997"/>
    <n v="0"/>
    <n v="0"/>
    <n v="0"/>
    <n v="0"/>
    <n v="0"/>
    <n v="0"/>
    <n v="309"/>
    <s v="Direct"/>
    <x v="200"/>
    <x v="206"/>
    <x v="26"/>
    <d v="1899-12-30T00:00:00"/>
    <n v="45923"/>
    <n v="1"/>
    <s v="Available"/>
    <s v="01.01-02 Apr"/>
    <n v="7.0739977090492552"/>
  </r>
  <r>
    <s v="01-02 Apr"/>
    <x v="207"/>
    <s v="BMC Code :2001"/>
    <s v="RONHE"/>
    <n v="20010042"/>
    <s v="0037"/>
    <n v="2"/>
    <n v="4.04"/>
    <n v="220.05"/>
    <n v="0"/>
    <n v="0"/>
    <n v="0"/>
    <n v="0"/>
    <n v="0"/>
    <n v="0"/>
    <n v="220"/>
    <s v="Direct"/>
    <x v="201"/>
    <x v="207"/>
    <x v="11"/>
    <d v="1899-12-30T00:00:00"/>
    <n v="45949"/>
    <n v="1"/>
    <s v="Available"/>
    <s v="01.01-02 Apr"/>
    <n v="5.4467821782178225"/>
  </r>
  <r>
    <s v="01-02 Apr"/>
    <x v="208"/>
    <s v="BMC Code :2001"/>
    <s v="RONHE"/>
    <n v="20010042"/>
    <s v="0039"/>
    <n v="2"/>
    <n v="6.73"/>
    <n v="302.37"/>
    <n v="0"/>
    <n v="0"/>
    <n v="0"/>
    <n v="0"/>
    <n v="0"/>
    <n v="0"/>
    <n v="302"/>
    <s v="Direct"/>
    <x v="202"/>
    <x v="208"/>
    <x v="26"/>
    <d v="1899-12-30T00:00:00"/>
    <n v="45971"/>
    <n v="1"/>
    <s v="Available"/>
    <s v="01.01-02 Apr"/>
    <n v="4.4928677563150075"/>
  </r>
  <r>
    <s v="01-02 Apr"/>
    <x v="209"/>
    <s v="BMC Code :2001"/>
    <s v="RONHE"/>
    <n v="20010042"/>
    <s v="0040"/>
    <n v="2"/>
    <n v="5.4700000000000006"/>
    <n v="243.19"/>
    <n v="0"/>
    <n v="0"/>
    <n v="0"/>
    <n v="0"/>
    <n v="0"/>
    <n v="0"/>
    <n v="243"/>
    <s v="Direct"/>
    <x v="188"/>
    <x v="209"/>
    <x v="3"/>
    <d v="1899-12-30T00:00:00"/>
    <n v="45986"/>
    <n v="1"/>
    <s v="Available"/>
    <s v="01.01-02 Apr"/>
    <n v="4.4458866544789757"/>
  </r>
  <r>
    <s v="01-02 Apr"/>
    <x v="210"/>
    <s v="BMC Code :2001"/>
    <s v="RONHE"/>
    <n v="20010042"/>
    <s v="0041"/>
    <n v="4"/>
    <n v="15.01"/>
    <n v="522.86"/>
    <n v="0"/>
    <n v="0"/>
    <n v="0"/>
    <n v="0"/>
    <n v="0"/>
    <n v="0"/>
    <n v="523"/>
    <s v="Direct"/>
    <x v="203"/>
    <x v="210"/>
    <x v="14"/>
    <d v="1899-12-30T00:00:00"/>
    <n v="46111"/>
    <n v="1"/>
    <s v="Available"/>
    <s v="01.01-02 Apr"/>
    <n v="6.9668221185876096"/>
  </r>
  <r>
    <s v="01-02 Apr"/>
    <x v="211"/>
    <s v="BMC Code :2001"/>
    <s v="DARKHANDREY"/>
    <n v="20010043"/>
    <s v="0003"/>
    <n v="4"/>
    <n v="9.66"/>
    <n v="343.13"/>
    <n v="0"/>
    <n v="0"/>
    <n v="0"/>
    <n v="0"/>
    <n v="0"/>
    <n v="0"/>
    <n v="343"/>
    <s v="Direct"/>
    <x v="204"/>
    <x v="211"/>
    <x v="22"/>
    <s v="STATE BANK OF INDIA"/>
    <n v="45649"/>
    <n v="1"/>
    <s v="Available"/>
    <s v="01.01-02 Apr"/>
    <n v="7.1041407867494826"/>
  </r>
  <r>
    <s v="01-02 Apr"/>
    <x v="212"/>
    <s v="BMC Code :2001"/>
    <s v="DARKHANDREY"/>
    <n v="20010043"/>
    <s v="0004"/>
    <n v="4"/>
    <n v="9.99"/>
    <n v="363.42"/>
    <n v="0"/>
    <n v="0"/>
    <n v="0"/>
    <n v="0"/>
    <n v="0"/>
    <n v="0"/>
    <n v="363"/>
    <s v="Direct"/>
    <x v="205"/>
    <x v="212"/>
    <x v="22"/>
    <s v="STATE BANK OF INDIA"/>
    <n v="45649"/>
    <n v="1"/>
    <s v="Available"/>
    <s v="01.01-02 Apr"/>
    <n v="7.275675675675676"/>
  </r>
  <r>
    <s v="01-02 Apr"/>
    <x v="213"/>
    <s v="BMC Code :2001"/>
    <s v="DARKHANDREY"/>
    <n v="20010043"/>
    <s v="0006"/>
    <n v="4"/>
    <n v="22.47"/>
    <n v="764.43000000000006"/>
    <n v="0"/>
    <n v="0"/>
    <n v="0"/>
    <n v="0"/>
    <n v="0"/>
    <n v="0"/>
    <n v="764"/>
    <s v="Direct"/>
    <x v="206"/>
    <x v="213"/>
    <x v="3"/>
    <s v="STATE BANK OF INDIA"/>
    <n v="45663"/>
    <n v="1"/>
    <s v="Available"/>
    <s v="01.01-02 Apr"/>
    <n v="6.8040053404539398"/>
  </r>
  <r>
    <s v="01-02 Apr"/>
    <x v="214"/>
    <s v="BMC Code :2001"/>
    <s v="DARKHANDREY"/>
    <n v="20010043"/>
    <s v="0007"/>
    <n v="2"/>
    <n v="4.7699999999999996"/>
    <n v="177.31"/>
    <n v="0"/>
    <n v="0"/>
    <n v="0"/>
    <n v="0"/>
    <n v="0"/>
    <n v="0"/>
    <n v="177"/>
    <s v="Direct"/>
    <x v="207"/>
    <x v="214"/>
    <x v="3"/>
    <s v="STATE BANK OF INDIA"/>
    <n v="45663"/>
    <n v="1"/>
    <s v="Available"/>
    <s v="01.01-02 Apr"/>
    <n v="3.7171907756813418"/>
  </r>
  <r>
    <s v="01-02 Apr"/>
    <x v="215"/>
    <s v="BMC Code :2001"/>
    <s v="DARKHANDREY"/>
    <n v="20010043"/>
    <s v="0008"/>
    <n v="3"/>
    <n v="11.72"/>
    <n v="369.32"/>
    <n v="0"/>
    <n v="0"/>
    <n v="0"/>
    <n v="0"/>
    <n v="0"/>
    <n v="0"/>
    <n v="369"/>
    <s v="Direct"/>
    <x v="208"/>
    <x v="215"/>
    <x v="8"/>
    <s v="CANARA BANK"/>
    <n v="45663"/>
    <n v="1"/>
    <s v="Available"/>
    <s v="01.01-02 Apr"/>
    <n v="4.7267918088737204"/>
  </r>
  <r>
    <s v="01-02 Apr"/>
    <x v="216"/>
    <s v="BMC Code :2001"/>
    <s v="DARKHANDREY"/>
    <n v="20010043"/>
    <s v="0010"/>
    <n v="2"/>
    <n v="3.7299999999999995"/>
    <n v="155.17000000000002"/>
    <n v="0"/>
    <n v="0"/>
    <n v="0"/>
    <n v="0"/>
    <n v="0"/>
    <n v="0"/>
    <n v="155"/>
    <s v="Direct"/>
    <x v="209"/>
    <x v="216"/>
    <x v="9"/>
    <s v="BANK OF INDIA"/>
    <n v="45663"/>
    <n v="1"/>
    <s v="Available"/>
    <s v="01.01-02 Apr"/>
    <n v="4.1600536193029498"/>
  </r>
  <r>
    <s v="01-02 Apr"/>
    <x v="217"/>
    <s v="BMC Code :2001"/>
    <s v="DARKHANDREY"/>
    <n v="20010043"/>
    <s v="0012"/>
    <n v="4"/>
    <n v="11.33"/>
    <n v="397.5"/>
    <n v="0"/>
    <n v="0"/>
    <n v="0"/>
    <n v="0"/>
    <n v="0"/>
    <n v="0"/>
    <n v="398"/>
    <s v="Direct"/>
    <x v="210"/>
    <x v="217"/>
    <x v="9"/>
    <s v="BANK OF INDIA"/>
    <n v="45663"/>
    <n v="1"/>
    <s v="Available"/>
    <s v="01.01-02 Apr"/>
    <n v="7.0167696381288609"/>
  </r>
  <r>
    <s v="01-02 Apr"/>
    <x v="218"/>
    <s v="BMC Code :2001"/>
    <s v="DARKHANDREY"/>
    <n v="20010043"/>
    <s v="0013"/>
    <n v="4"/>
    <n v="7.07"/>
    <n v="248.94"/>
    <n v="0"/>
    <n v="0"/>
    <n v="0"/>
    <n v="0"/>
    <n v="0"/>
    <n v="0"/>
    <n v="249"/>
    <s v="Direct"/>
    <x v="211"/>
    <x v="218"/>
    <x v="9"/>
    <s v="BANK OF INDIA"/>
    <n v="0"/>
    <n v="1"/>
    <s v="Available"/>
    <s v="01.01-02 Apr"/>
    <n v="7.0421499292786427"/>
  </r>
  <r>
    <s v="01-02 Apr"/>
    <x v="219"/>
    <s v="BMC Code :2001"/>
    <s v="DARKHANDREY"/>
    <n v="20010043"/>
    <s v="0014"/>
    <n v="3"/>
    <n v="5.85"/>
    <n v="247.23999999999998"/>
    <n v="0"/>
    <n v="0"/>
    <n v="0"/>
    <n v="0"/>
    <n v="0"/>
    <n v="0"/>
    <n v="247"/>
    <s v="Direct"/>
    <x v="212"/>
    <x v="219"/>
    <x v="16"/>
    <s v="BANK OF BARODA"/>
    <n v="0"/>
    <n v="1"/>
    <s v="Available"/>
    <s v="01.01-02 Apr"/>
    <n v="6.3394871794871799"/>
  </r>
  <r>
    <s v="01-02 Apr"/>
    <x v="220"/>
    <s v="BMC Code :2001"/>
    <s v="DARKHANDREY"/>
    <n v="20010043"/>
    <s v="0015"/>
    <n v="3"/>
    <n v="4.92"/>
    <n v="211.25"/>
    <n v="0"/>
    <n v="0"/>
    <n v="0"/>
    <n v="0"/>
    <n v="0"/>
    <n v="0"/>
    <n v="211"/>
    <s v="Direct"/>
    <x v="213"/>
    <x v="220"/>
    <x v="16"/>
    <d v="1899-12-30T00:00:00"/>
    <n v="0"/>
    <n v="1"/>
    <s v="Available"/>
    <s v="01.01-02 Apr"/>
    <n v="6.4405487804878057"/>
  </r>
  <r>
    <s v="01-02 Apr"/>
    <x v="221"/>
    <s v="BMC Code :2001"/>
    <s v="DARKHANDREY"/>
    <n v="20010043"/>
    <s v="0021"/>
    <n v="4"/>
    <n v="10.8"/>
    <n v="381.93"/>
    <n v="0"/>
    <n v="0"/>
    <n v="0"/>
    <n v="0"/>
    <n v="0"/>
    <n v="0"/>
    <n v="382"/>
    <s v="Direct"/>
    <x v="214"/>
    <x v="221"/>
    <x v="16"/>
    <d v="1899-12-30T00:00:00"/>
    <n v="45853"/>
    <n v="1"/>
    <s v="Available"/>
    <s v="01.01-02 Apr"/>
    <n v="7.0727777777777776"/>
  </r>
  <r>
    <s v="01-02 Apr"/>
    <x v="222"/>
    <s v="BMC Code :2001"/>
    <s v="DARKHANDREY"/>
    <n v="20010043"/>
    <s v="0025"/>
    <n v="4"/>
    <n v="26.78"/>
    <n v="934.92000000000007"/>
    <n v="0"/>
    <n v="0"/>
    <n v="0"/>
    <n v="0"/>
    <n v="0"/>
    <n v="0"/>
    <n v="935"/>
    <s v="Direct"/>
    <x v="215"/>
    <x v="222"/>
    <x v="22"/>
    <d v="1899-12-30T00:00:00"/>
    <n v="45888"/>
    <n v="1"/>
    <s v="Available"/>
    <s v="01.01-02 Apr"/>
    <n v="6.9822255414488428"/>
  </r>
  <r>
    <s v="01-02 Apr"/>
    <x v="223"/>
    <s v="BMC Code :2001"/>
    <s v="DARKHANDREY"/>
    <n v="20010043"/>
    <s v="0026"/>
    <n v="2"/>
    <n v="4.76"/>
    <n v="208.94"/>
    <n v="0"/>
    <n v="0"/>
    <n v="0"/>
    <n v="0"/>
    <n v="0"/>
    <n v="0"/>
    <n v="209"/>
    <s v="Direct"/>
    <x v="216"/>
    <x v="223"/>
    <x v="21"/>
    <d v="1899-12-30T00:00:00"/>
    <n v="46041"/>
    <n v="1"/>
    <s v="Available"/>
    <s v="01.01-02 Apr"/>
    <n v="4.3894957983193281"/>
  </r>
  <r>
    <s v="01-02 Apr"/>
    <x v="224"/>
    <s v="BMC Code :2001"/>
    <s v="DARKHANDREY"/>
    <n v="20010043"/>
    <s v="0027"/>
    <n v="3"/>
    <n v="9.93"/>
    <n v="425.61"/>
    <n v="0"/>
    <n v="0"/>
    <n v="0"/>
    <n v="0"/>
    <n v="0"/>
    <n v="0"/>
    <n v="426"/>
    <s v="Direct"/>
    <x v="217"/>
    <x v="224"/>
    <x v="10"/>
    <d v="1899-12-30T00:00:00"/>
    <n v="46041"/>
    <n v="1"/>
    <s v="Available"/>
    <s v="01.01-02 Apr"/>
    <n v="6.4291540785498507"/>
  </r>
  <r>
    <s v="01-02 Apr"/>
    <x v="225"/>
    <s v="BMC Code :2001"/>
    <s v="DARKHANDREY"/>
    <n v="20010043"/>
    <s v="0028"/>
    <n v="4"/>
    <n v="5.89"/>
    <n v="188.51999999999998"/>
    <n v="0"/>
    <n v="0"/>
    <n v="0"/>
    <n v="0"/>
    <n v="0"/>
    <n v="0"/>
    <n v="189"/>
    <s v="Direct"/>
    <x v="218"/>
    <x v="225"/>
    <x v="3"/>
    <d v="1899-12-30T00:00:00"/>
    <n v="46097"/>
    <n v="1"/>
    <s v="Available"/>
    <s v="01.01-02 Apr"/>
    <n v="6.4013582342954152"/>
  </r>
  <r>
    <s v="01-02 Apr"/>
    <x v="226"/>
    <s v="BMC Code :2001"/>
    <s v="DARKHANDREY"/>
    <n v="20010043"/>
    <s v="0029"/>
    <n v="4"/>
    <n v="9.43"/>
    <n v="285.06"/>
    <n v="0"/>
    <n v="0"/>
    <n v="0"/>
    <n v="0"/>
    <n v="0"/>
    <n v="0"/>
    <n v="285"/>
    <s v="Direct"/>
    <x v="219"/>
    <x v="226"/>
    <x v="22"/>
    <d v="1899-12-30T00:00:00"/>
    <n v="46097"/>
    <n v="1"/>
    <s v="Available"/>
    <s v="01.01-02 Apr"/>
    <n v="6.045811240721104"/>
  </r>
  <r>
    <s v="01-02 Apr"/>
    <x v="227"/>
    <s v="BMC Code :2001"/>
    <s v="DARKHANDREY"/>
    <n v="20010043"/>
    <s v="0030"/>
    <n v="2"/>
    <n v="4.9499999999999993"/>
    <n v="217.14"/>
    <n v="0"/>
    <n v="0"/>
    <n v="0"/>
    <n v="0"/>
    <n v="0"/>
    <n v="0"/>
    <n v="217"/>
    <s v="Direct"/>
    <x v="220"/>
    <x v="227"/>
    <x v="28"/>
    <d v="1899-12-30T00:00:00"/>
    <n v="46116"/>
    <n v="1"/>
    <s v="Available"/>
    <s v="01.01-02 Apr"/>
    <n v="4.3866666666666667"/>
  </r>
  <r>
    <s v="01-02 Apr"/>
    <x v="228"/>
    <s v="BMC Code :2001"/>
    <s v="DARKHANDREY"/>
    <n v="20010043"/>
    <s v="0031"/>
    <n v="1"/>
    <n v="0.84"/>
    <n v="25.76"/>
    <n v="0"/>
    <n v="0"/>
    <n v="0"/>
    <n v="0"/>
    <n v="0"/>
    <n v="0"/>
    <n v="26"/>
    <s v="Direct"/>
    <x v="221"/>
    <x v="228"/>
    <x v="9"/>
    <d v="1899-12-30T00:00:00"/>
    <n v="46116"/>
    <n v="1"/>
    <s v="Available"/>
    <s v="01.01-02 Apr"/>
    <n v="1.5333333333333337"/>
  </r>
  <r>
    <s v="01-02 Apr"/>
    <x v="229"/>
    <s v="BMC Code :2001"/>
    <s v="DARKHANDREY"/>
    <n v="20010043"/>
    <s v="0032"/>
    <n v="2"/>
    <n v="6.37"/>
    <n v="217.49"/>
    <n v="0"/>
    <n v="0"/>
    <n v="0"/>
    <n v="0"/>
    <n v="0"/>
    <n v="0"/>
    <n v="217"/>
    <s v="Direct"/>
    <x v="222"/>
    <x v="229"/>
    <x v="8"/>
    <d v="1899-12-30T00:00:00"/>
    <n v="46116"/>
    <n v="1"/>
    <s v="Available"/>
    <s v="01.01-02 Apr"/>
    <n v="3.4142857142857146"/>
  </r>
  <r>
    <s v="01-02 Apr"/>
    <x v="230"/>
    <s v="BMC Code :2001"/>
    <s v="DARKHANDREY"/>
    <n v="20010043"/>
    <s v="0035"/>
    <n v="3"/>
    <n v="13.57"/>
    <n v="466.04999999999995"/>
    <n v="0"/>
    <n v="0"/>
    <n v="0"/>
    <n v="0"/>
    <n v="0"/>
    <n v="0"/>
    <n v="466"/>
    <s v="Direct"/>
    <x v="223"/>
    <x v="230"/>
    <x v="10"/>
    <d v="1899-12-30T00:00:00"/>
    <n v="46116"/>
    <n v="1"/>
    <s v="Available"/>
    <s v="01.01-02 Apr"/>
    <n v="5.1516212232866616"/>
  </r>
  <r>
    <s v="01-02 Apr"/>
    <x v="231"/>
    <s v="BMC Code :2001"/>
    <s v="Kumbatoli"/>
    <n v="20010052"/>
    <s v="0002"/>
    <n v="4"/>
    <n v="112.05000000000001"/>
    <n v="4359.82"/>
    <n v="0"/>
    <n v="0"/>
    <n v="346.48999999999978"/>
    <n v="0"/>
    <n v="0"/>
    <n v="0"/>
    <n v="4013"/>
    <s v="Direct"/>
    <x v="224"/>
    <x v="231"/>
    <x v="2"/>
    <d v="1899-12-30T00:00:00"/>
    <n v="45843"/>
    <n v="1"/>
    <s v="Available"/>
    <s v="01.01-02 Apr"/>
    <n v="7.781918786256135"/>
  </r>
  <r>
    <s v="01-02 Apr"/>
    <x v="232"/>
    <s v="BMC Code :2001"/>
    <s v="Kumbatoli"/>
    <n v="20010052"/>
    <s v="0003"/>
    <n v="2"/>
    <n v="2.82"/>
    <n v="90.98"/>
    <n v="0"/>
    <n v="0"/>
    <n v="0"/>
    <n v="0"/>
    <n v="0"/>
    <n v="0"/>
    <n v="91"/>
    <s v="Direct"/>
    <x v="225"/>
    <x v="232"/>
    <x v="3"/>
    <d v="1899-12-30T00:00:00"/>
    <n v="45812"/>
    <n v="1"/>
    <s v="Available"/>
    <s v="01.01-02 Apr"/>
    <n v="3.2262411347517737"/>
  </r>
  <r>
    <s v="01-02 Apr"/>
    <x v="233"/>
    <s v="BMC Code :2001"/>
    <s v="Kumbatoli"/>
    <n v="20010052"/>
    <s v="0004"/>
    <n v="2"/>
    <n v="49.14"/>
    <n v="1768.94"/>
    <n v="0"/>
    <n v="0"/>
    <n v="0"/>
    <n v="0"/>
    <n v="0"/>
    <n v="0"/>
    <n v="1769"/>
    <s v="Direct"/>
    <x v="226"/>
    <x v="233"/>
    <x v="12"/>
    <d v="1899-12-30T00:00:00"/>
    <n v="45812"/>
    <n v="1"/>
    <s v="Available"/>
    <s v="01.01-02 Apr"/>
    <n v="3.5997964997965002"/>
  </r>
  <r>
    <s v="01-02 Apr"/>
    <x v="234"/>
    <s v="BMC Code :2001"/>
    <s v="Kumbatoli"/>
    <n v="20010052"/>
    <s v="0005"/>
    <n v="2"/>
    <n v="11.899999999999999"/>
    <n v="383.94"/>
    <n v="0"/>
    <n v="0"/>
    <n v="0"/>
    <n v="0"/>
    <n v="0"/>
    <n v="0"/>
    <n v="384"/>
    <s v="Direct"/>
    <x v="227"/>
    <x v="234"/>
    <x v="0"/>
    <d v="1899-12-30T00:00:00"/>
    <n v="45812"/>
    <n v="1"/>
    <s v="Available"/>
    <s v="01.01-02 Apr"/>
    <n v="3.2263865546218491"/>
  </r>
  <r>
    <s v="01-02 Apr"/>
    <x v="235"/>
    <s v="BMC Code :2001"/>
    <s v="Kumbatoli"/>
    <n v="20010052"/>
    <s v="0006"/>
    <n v="2"/>
    <n v="16.27"/>
    <n v="540.55999999999995"/>
    <n v="0"/>
    <n v="0"/>
    <n v="0"/>
    <n v="0"/>
    <n v="0"/>
    <n v="0"/>
    <n v="541"/>
    <s v="Direct"/>
    <x v="228"/>
    <x v="235"/>
    <x v="3"/>
    <d v="1899-12-30T00:00:00"/>
    <n v="45812"/>
    <n v="1"/>
    <s v="Available"/>
    <s v="01.01-02 Apr"/>
    <n v="3.3224339274738783"/>
  </r>
  <r>
    <s v="01-02 Apr"/>
    <x v="236"/>
    <s v="BMC Code :2001"/>
    <s v="Kumbatoli"/>
    <n v="20010052"/>
    <s v="0007"/>
    <n v="2"/>
    <n v="10.53"/>
    <n v="364.65999999999997"/>
    <n v="0"/>
    <n v="0"/>
    <n v="0"/>
    <n v="0"/>
    <n v="0"/>
    <n v="0"/>
    <n v="365"/>
    <s v="Direct"/>
    <x v="229"/>
    <x v="236"/>
    <x v="0"/>
    <d v="1899-12-30T00:00:00"/>
    <n v="45812"/>
    <n v="1"/>
    <s v="Available"/>
    <s v="01.01-02 Apr"/>
    <n v="3.4630579297245969"/>
  </r>
  <r>
    <s v="01-02 Apr"/>
    <x v="237"/>
    <s v="BMC Code :2001"/>
    <s v="Kumbatoli"/>
    <n v="20010052"/>
    <s v="0009"/>
    <n v="4"/>
    <n v="8.91"/>
    <n v="287.63"/>
    <n v="0"/>
    <n v="0"/>
    <n v="0"/>
    <n v="0"/>
    <n v="0"/>
    <n v="0"/>
    <n v="288"/>
    <s v="Direct"/>
    <x v="230"/>
    <x v="237"/>
    <x v="3"/>
    <d v="1899-12-30T00:00:00"/>
    <n v="45812"/>
    <n v="1"/>
    <s v="Available"/>
    <s v="01.01-02 Apr"/>
    <n v="6.4563411896745224"/>
  </r>
  <r>
    <s v="01-02 Apr"/>
    <x v="238"/>
    <s v="BMC Code :2001"/>
    <s v="Kumbatoli"/>
    <n v="20010052"/>
    <s v="0014"/>
    <n v="4"/>
    <n v="45.01"/>
    <n v="1876.5700000000002"/>
    <n v="0"/>
    <n v="0"/>
    <n v="0"/>
    <n v="0"/>
    <n v="0"/>
    <n v="0"/>
    <n v="1877"/>
    <s v="Direct"/>
    <x v="231"/>
    <x v="238"/>
    <x v="1"/>
    <d v="1899-12-30T00:00:00"/>
    <n v="45818"/>
    <n v="1"/>
    <s v="Available"/>
    <s v="01.01-02 Apr"/>
    <n v="8.3384581204176857"/>
  </r>
  <r>
    <s v="01-02 Apr"/>
    <x v="239"/>
    <s v="BMC Code :2001"/>
    <s v="Kumbatoli"/>
    <n v="20010052"/>
    <s v="0016"/>
    <n v="1"/>
    <n v="0.89"/>
    <n v="33.880000000000003"/>
    <n v="0"/>
    <n v="0"/>
    <n v="0"/>
    <n v="0"/>
    <n v="0"/>
    <n v="0"/>
    <n v="34"/>
    <s v="Direct"/>
    <x v="232"/>
    <x v="239"/>
    <x v="3"/>
    <d v="1899-12-30T00:00:00"/>
    <n v="45846"/>
    <n v="1"/>
    <s v="Available"/>
    <s v="01.01-02 Apr"/>
    <n v="1.9033707865168541"/>
  </r>
  <r>
    <s v="01-02 Apr"/>
    <x v="240"/>
    <s v="BMC Code :2001"/>
    <s v="Kumbatoli"/>
    <n v="20010052"/>
    <s v="0019"/>
    <n v="2"/>
    <n v="2.17"/>
    <n v="89.35"/>
    <n v="0"/>
    <n v="0"/>
    <n v="0"/>
    <n v="0"/>
    <n v="0"/>
    <n v="0"/>
    <n v="89"/>
    <s v="Direct"/>
    <x v="233"/>
    <x v="240"/>
    <x v="3"/>
    <d v="1899-12-30T00:00:00"/>
    <n v="45895"/>
    <n v="1"/>
    <s v="Available"/>
    <s v="01.01-02 Apr"/>
    <n v="4.1175115207373274"/>
  </r>
  <r>
    <s v="01-02 Apr"/>
    <x v="241"/>
    <s v="BMC Code :2001"/>
    <s v="Kumbatoli"/>
    <n v="20010052"/>
    <s v="0020"/>
    <n v="2"/>
    <n v="3.59"/>
    <n v="139.51"/>
    <n v="0"/>
    <n v="0"/>
    <n v="0"/>
    <n v="0"/>
    <n v="0"/>
    <n v="0"/>
    <n v="140"/>
    <s v="Direct"/>
    <x v="234"/>
    <x v="241"/>
    <x v="3"/>
    <d v="1899-12-30T00:00:00"/>
    <n v="45895"/>
    <n v="1"/>
    <s v="Available"/>
    <s v="01.01-02 Apr"/>
    <n v="3.8860724233983284"/>
  </r>
  <r>
    <s v="01-02 Apr"/>
    <x v="242"/>
    <s v="BMC Code :2001"/>
    <s v="Kumbatoli"/>
    <n v="20010052"/>
    <s v="0021"/>
    <n v="2"/>
    <n v="4.03"/>
    <n v="202.14999999999998"/>
    <n v="0"/>
    <n v="0"/>
    <n v="0"/>
    <n v="0"/>
    <n v="0"/>
    <n v="0"/>
    <n v="202"/>
    <s v="Direct"/>
    <x v="235"/>
    <x v="242"/>
    <x v="3"/>
    <d v="1899-12-30T00:00:00"/>
    <n v="45908"/>
    <n v="1"/>
    <s v="Available"/>
    <s v="01.01-02 Apr"/>
    <n v="5.0161290322580641"/>
  </r>
  <r>
    <s v="01-02 Apr"/>
    <x v="243"/>
    <s v="BMC Code :2001"/>
    <s v="Kumbatoli"/>
    <n v="20010052"/>
    <s v="0023"/>
    <n v="4"/>
    <n v="9.4499999999999993"/>
    <n v="350.3"/>
    <n v="0"/>
    <n v="0"/>
    <n v="0"/>
    <n v="0"/>
    <n v="0"/>
    <n v="0"/>
    <n v="350"/>
    <s v="Direct"/>
    <x v="236"/>
    <x v="243"/>
    <x v="3"/>
    <d v="1899-12-30T00:00:00"/>
    <n v="45943"/>
    <n v="1"/>
    <s v="Available"/>
    <s v="01.01-02 Apr"/>
    <n v="7.4137566137566147"/>
  </r>
  <r>
    <s v="01-02 Apr"/>
    <x v="244"/>
    <s v="BMC Code :2001"/>
    <s v="Kumbatoli"/>
    <n v="20010052"/>
    <s v="0025"/>
    <n v="2"/>
    <n v="8.4700000000000006"/>
    <n v="294.14"/>
    <n v="0"/>
    <n v="0"/>
    <n v="0"/>
    <n v="0"/>
    <n v="0"/>
    <n v="0"/>
    <n v="294"/>
    <s v="Direct"/>
    <x v="237"/>
    <x v="244"/>
    <x v="3"/>
    <d v="1899-12-30T00:00:00"/>
    <n v="45978"/>
    <n v="1"/>
    <s v="Available"/>
    <s v="01.01-02 Apr"/>
    <n v="3.4727272727272722"/>
  </r>
  <r>
    <s v="01-02 Apr"/>
    <x v="245"/>
    <s v="BMC Code :2001"/>
    <s v="Kumbatoli"/>
    <n v="20010052"/>
    <s v="0026"/>
    <n v="2"/>
    <n v="3.7"/>
    <n v="116.53999999999999"/>
    <n v="0"/>
    <n v="0"/>
    <n v="0"/>
    <n v="0"/>
    <n v="0"/>
    <n v="0"/>
    <n v="117"/>
    <s v="Direct"/>
    <x v="238"/>
    <x v="245"/>
    <x v="3"/>
    <d v="1899-12-30T00:00:00"/>
    <n v="46069"/>
    <n v="1"/>
    <s v="Available"/>
    <s v="01.01-02 Apr"/>
    <n v="3.1497297297297298"/>
  </r>
  <r>
    <s v="01-02 Apr"/>
    <x v="246"/>
    <s v="BMC Code :2009"/>
    <s v="TUTLO"/>
    <n v="20010053"/>
    <s v="0002"/>
    <n v="2"/>
    <n v="1.3399999999999999"/>
    <n v="53.1"/>
    <n v="0"/>
    <n v="0"/>
    <n v="2.0100000000002183"/>
    <n v="0"/>
    <n v="0"/>
    <n v="0"/>
    <n v="51"/>
    <s v="Direct"/>
    <x v="239"/>
    <x v="246"/>
    <x v="16"/>
    <d v="1899-12-30T00:00:00"/>
    <n v="45812"/>
    <n v="1"/>
    <s v="Available"/>
    <s v="01.01-02 Apr"/>
    <n v="3.9626865671641798"/>
  </r>
  <r>
    <s v="01-02 Apr"/>
    <x v="247"/>
    <s v="BMC Code :2009"/>
    <s v="TUTLO"/>
    <n v="20010053"/>
    <s v="0003"/>
    <n v="4"/>
    <n v="26.53"/>
    <n v="1211.67"/>
    <n v="0"/>
    <n v="0"/>
    <n v="0"/>
    <n v="0"/>
    <n v="0"/>
    <n v="0"/>
    <n v="1212"/>
    <s v="Direct"/>
    <x v="240"/>
    <x v="247"/>
    <x v="29"/>
    <d v="1899-12-30T00:00:00"/>
    <n v="45831"/>
    <n v="1"/>
    <s v="Available"/>
    <s v="01.01-02 Apr"/>
    <n v="9.134338484734263"/>
  </r>
  <r>
    <s v="01-02 Apr"/>
    <x v="248"/>
    <s v="BMC Code :2009"/>
    <s v="TUTLO"/>
    <n v="20010053"/>
    <s v="0004"/>
    <n v="2"/>
    <n v="6.61"/>
    <n v="261.52999999999997"/>
    <n v="0"/>
    <n v="0"/>
    <n v="0"/>
    <n v="0"/>
    <n v="0"/>
    <n v="0"/>
    <n v="262"/>
    <s v="Direct"/>
    <x v="241"/>
    <x v="248"/>
    <x v="30"/>
    <d v="1899-12-30T00:00:00"/>
    <n v="45831"/>
    <n v="1"/>
    <s v="Available"/>
    <s v="01.01-02 Apr"/>
    <n v="3.9565809379727686"/>
  </r>
  <r>
    <s v="01-02 Apr"/>
    <x v="249"/>
    <s v="BMC Code :2009"/>
    <s v="TUTLO"/>
    <n v="20010053"/>
    <s v="0005"/>
    <n v="4"/>
    <n v="8.6499999999999986"/>
    <n v="333.70000000000005"/>
    <n v="0"/>
    <n v="0"/>
    <n v="0"/>
    <n v="0"/>
    <n v="0"/>
    <n v="0"/>
    <n v="334"/>
    <s v="Direct"/>
    <x v="242"/>
    <x v="249"/>
    <x v="29"/>
    <d v="1899-12-30T00:00:00"/>
    <n v="45831"/>
    <n v="1"/>
    <s v="Available"/>
    <s v="01.01-02 Apr"/>
    <n v="7.7156069364161883"/>
  </r>
  <r>
    <s v="01-02 Apr"/>
    <x v="250"/>
    <s v="BMC Code :2009"/>
    <s v="TUTLO"/>
    <n v="20010053"/>
    <s v="0007"/>
    <n v="4"/>
    <n v="4.92"/>
    <n v="206.95999999999998"/>
    <n v="0"/>
    <n v="0"/>
    <n v="0"/>
    <n v="0"/>
    <n v="0"/>
    <n v="0"/>
    <n v="207"/>
    <s v="Direct"/>
    <x v="243"/>
    <x v="250"/>
    <x v="29"/>
    <d v="1899-12-30T00:00:00"/>
    <n v="45831"/>
    <n v="1"/>
    <s v="Available"/>
    <s v="01.01-02 Apr"/>
    <n v="8.4130081300813"/>
  </r>
  <r>
    <s v="01-02 Apr"/>
    <x v="251"/>
    <s v="BMC Code :2009"/>
    <s v="TUTLO"/>
    <n v="20010053"/>
    <s v="0012"/>
    <n v="4"/>
    <n v="7.52"/>
    <n v="237.01"/>
    <n v="0"/>
    <n v="0"/>
    <n v="0"/>
    <n v="0"/>
    <n v="0"/>
    <n v="0"/>
    <n v="237"/>
    <s v="Direct"/>
    <x v="244"/>
    <x v="251"/>
    <x v="3"/>
    <d v="1899-12-30T00:00:00"/>
    <n v="45846"/>
    <n v="1"/>
    <s v="Available"/>
    <s v="01.01-02 Apr"/>
    <n v="6.3034574468085109"/>
  </r>
  <r>
    <s v="01-02 Apr"/>
    <x v="252"/>
    <s v="BMC Code :2009"/>
    <s v="TUTLO"/>
    <n v="20010053"/>
    <s v="0013"/>
    <n v="4"/>
    <n v="8.51"/>
    <n v="270.83"/>
    <n v="0"/>
    <n v="0"/>
    <n v="0"/>
    <n v="0"/>
    <n v="0"/>
    <n v="0"/>
    <n v="271"/>
    <s v="Direct"/>
    <x v="245"/>
    <x v="252"/>
    <x v="29"/>
    <d v="1899-12-30T00:00:00"/>
    <n v="45846"/>
    <n v="1"/>
    <s v="Available"/>
    <s v="01.01-02 Apr"/>
    <n v="6.3649823736780258"/>
  </r>
  <r>
    <s v="01-02 Apr"/>
    <x v="253"/>
    <s v="BMC Code :2009"/>
    <s v="TUTLO"/>
    <n v="20010053"/>
    <s v="0014"/>
    <n v="4"/>
    <n v="14.34"/>
    <n v="502.05"/>
    <n v="0"/>
    <n v="0"/>
    <n v="0"/>
    <n v="0"/>
    <n v="0"/>
    <n v="0"/>
    <n v="502"/>
    <s v="Direct"/>
    <x v="246"/>
    <x v="253"/>
    <x v="29"/>
    <d v="1899-12-30T00:00:00"/>
    <n v="45846"/>
    <n v="1"/>
    <s v="Available"/>
    <s v="01.01-02 Apr"/>
    <n v="7.0020920502092059"/>
  </r>
  <r>
    <s v="01-02 Apr"/>
    <x v="254"/>
    <s v="BMC Code :2009"/>
    <s v="TUTLO"/>
    <n v="20010053"/>
    <s v="0017"/>
    <n v="4"/>
    <n v="10.16"/>
    <n v="387.4"/>
    <n v="0"/>
    <n v="0"/>
    <n v="0"/>
    <n v="0"/>
    <n v="0"/>
    <n v="0"/>
    <n v="387"/>
    <s v="Direct"/>
    <x v="247"/>
    <x v="254"/>
    <x v="30"/>
    <d v="1899-12-30T00:00:00"/>
    <n v="46013"/>
    <n v="1"/>
    <s v="Available"/>
    <s v="01.01-02 Apr"/>
    <n v="7.6259842519685037"/>
  </r>
  <r>
    <s v="01-02 Apr"/>
    <x v="255"/>
    <s v="BMC Code :2009"/>
    <s v="TUTLO"/>
    <n v="20010053"/>
    <s v="0018"/>
    <n v="4"/>
    <n v="12.61"/>
    <n v="493.40999999999997"/>
    <n v="0"/>
    <n v="0"/>
    <n v="0"/>
    <n v="0"/>
    <n v="0"/>
    <n v="0"/>
    <n v="493"/>
    <s v="Direct"/>
    <x v="248"/>
    <x v="255"/>
    <x v="30"/>
    <d v="1899-12-30T00:00:00"/>
    <n v="45846"/>
    <n v="1"/>
    <s v="Available"/>
    <s v="01.01-02 Apr"/>
    <n v="7.8256938937351315"/>
  </r>
  <r>
    <s v="01-02 Apr"/>
    <x v="256"/>
    <s v="BMC Code :2009"/>
    <s v="TUTLO"/>
    <n v="20010053"/>
    <s v="0020"/>
    <n v="4"/>
    <n v="14.260000000000002"/>
    <n v="557.24"/>
    <n v="0"/>
    <n v="0"/>
    <n v="0"/>
    <n v="0"/>
    <n v="0"/>
    <n v="0"/>
    <n v="557"/>
    <s v="Direct"/>
    <x v="249"/>
    <x v="256"/>
    <x v="29"/>
    <d v="1899-12-30T00:00:00"/>
    <n v="45846"/>
    <n v="1"/>
    <s v="Available"/>
    <s v="01.01-02 Apr"/>
    <n v="7.8154277699859733"/>
  </r>
  <r>
    <s v="01-02 Apr"/>
    <x v="257"/>
    <s v="BMC Code :2009"/>
    <s v="TUTLO"/>
    <n v="20010053"/>
    <s v="0021"/>
    <n v="2"/>
    <n v="5.9"/>
    <n v="267.33000000000004"/>
    <n v="0"/>
    <n v="0"/>
    <n v="0"/>
    <n v="0"/>
    <n v="0"/>
    <n v="0"/>
    <n v="267"/>
    <s v="Direct"/>
    <x v="250"/>
    <x v="257"/>
    <x v="16"/>
    <d v="1899-12-30T00:00:00"/>
    <n v="45853"/>
    <n v="1"/>
    <s v="Available"/>
    <s v="01.01-02 Apr"/>
    <n v="4.5310169491525434"/>
  </r>
  <r>
    <s v="01-02 Apr"/>
    <x v="258"/>
    <s v="BMC Code :2009"/>
    <s v="TUTLO"/>
    <n v="20010053"/>
    <s v="0022"/>
    <n v="2"/>
    <n v="9.52"/>
    <n v="371.08000000000004"/>
    <n v="0"/>
    <n v="0"/>
    <n v="0"/>
    <n v="0"/>
    <n v="0"/>
    <n v="0"/>
    <n v="371"/>
    <s v="Direct"/>
    <x v="251"/>
    <x v="258"/>
    <x v="29"/>
    <d v="1899-12-30T00:00:00"/>
    <n v="45853"/>
    <n v="1"/>
    <s v="Available"/>
    <s v="01.01-02 Apr"/>
    <n v="3.8978991596638668"/>
  </r>
  <r>
    <s v="01-02 Apr"/>
    <x v="259"/>
    <s v="BMC Code :2009"/>
    <s v="TUTLO"/>
    <n v="20010053"/>
    <s v="0027"/>
    <n v="2"/>
    <n v="2.77"/>
    <n v="126.86"/>
    <n v="0"/>
    <n v="0"/>
    <n v="0"/>
    <n v="0"/>
    <n v="0"/>
    <n v="0"/>
    <n v="127"/>
    <s v="Direct"/>
    <x v="252"/>
    <x v="259"/>
    <x v="29"/>
    <d v="1899-12-30T00:00:00"/>
    <n v="45873"/>
    <n v="1"/>
    <s v="Available"/>
    <s v="01.01-02 Apr"/>
    <n v="4.5797833935018053"/>
  </r>
  <r>
    <s v="01-02 Apr"/>
    <x v="260"/>
    <s v="BMC Code :2009"/>
    <s v="TUTLO"/>
    <n v="20010053"/>
    <s v="0032"/>
    <n v="2"/>
    <n v="4"/>
    <n v="137.82"/>
    <n v="0"/>
    <n v="0"/>
    <n v="0"/>
    <n v="0"/>
    <n v="0"/>
    <n v="0"/>
    <n v="138"/>
    <s v="Direct"/>
    <x v="253"/>
    <x v="260"/>
    <x v="3"/>
    <d v="1899-12-30T00:00:00"/>
    <n v="45888"/>
    <n v="1"/>
    <s v="Available"/>
    <s v="01.01-02 Apr"/>
    <n v="3.4455"/>
  </r>
  <r>
    <s v="01-02 Apr"/>
    <x v="261"/>
    <s v="BMC Code :2009"/>
    <s v="TUTLO"/>
    <n v="20010053"/>
    <s v="0036"/>
    <n v="4"/>
    <n v="12.469999999999999"/>
    <n v="412.94"/>
    <n v="0"/>
    <n v="0"/>
    <n v="0"/>
    <n v="0"/>
    <n v="0"/>
    <n v="0"/>
    <n v="413"/>
    <s v="Direct"/>
    <x v="254"/>
    <x v="261"/>
    <x v="30"/>
    <d v="1899-12-30T00:00:00"/>
    <n v="45902"/>
    <n v="1"/>
    <s v="Available"/>
    <s v="01.01-02 Apr"/>
    <n v="6.622935044105855"/>
  </r>
  <r>
    <s v="01-02 Apr"/>
    <x v="262"/>
    <s v="BMC Code :2009"/>
    <s v="TUTLO"/>
    <n v="20010053"/>
    <s v="0039"/>
    <n v="2"/>
    <n v="8.93"/>
    <n v="316.93"/>
    <n v="0"/>
    <n v="0"/>
    <n v="0"/>
    <n v="0"/>
    <n v="0"/>
    <n v="0"/>
    <n v="317"/>
    <s v="Direct"/>
    <x v="255"/>
    <x v="262"/>
    <x v="31"/>
    <d v="1899-12-30T00:00:00"/>
    <n v="45908"/>
    <n v="1"/>
    <s v="Available"/>
    <s v="01.01-02 Apr"/>
    <n v="3.549048152295633"/>
  </r>
  <r>
    <s v="01-02 Apr"/>
    <x v="263"/>
    <s v="BMC Code :2009"/>
    <s v="TUTLO"/>
    <n v="20010053"/>
    <s v="0040"/>
    <n v="4"/>
    <n v="5.46"/>
    <n v="227.86"/>
    <n v="0"/>
    <n v="0"/>
    <n v="0"/>
    <n v="0"/>
    <n v="0"/>
    <n v="0"/>
    <n v="228"/>
    <s v="Direct"/>
    <x v="256"/>
    <x v="263"/>
    <x v="29"/>
    <d v="1899-12-30T00:00:00"/>
    <n v="45908"/>
    <n v="1"/>
    <s v="Available"/>
    <s v="01.01-02 Apr"/>
    <n v="8.3465201465201471"/>
  </r>
  <r>
    <s v="01-02 Apr"/>
    <x v="264"/>
    <s v="BMC Code :2009"/>
    <s v="TUTLO"/>
    <n v="20010053"/>
    <s v="0041"/>
    <n v="4"/>
    <n v="13.75"/>
    <n v="467.45000000000005"/>
    <n v="0"/>
    <n v="0"/>
    <n v="0"/>
    <n v="0"/>
    <n v="0"/>
    <n v="0"/>
    <n v="467"/>
    <s v="Direct"/>
    <x v="257"/>
    <x v="264"/>
    <x v="19"/>
    <d v="1899-12-30T00:00:00"/>
    <n v="45943"/>
    <n v="1"/>
    <s v="Available"/>
    <s v="01.01-02 Apr"/>
    <n v="6.7992727272727285"/>
  </r>
  <r>
    <s v="01-02 Apr"/>
    <x v="265"/>
    <s v="BMC Code :2009"/>
    <s v="TUTLO"/>
    <n v="20010053"/>
    <s v="0042"/>
    <n v="4"/>
    <n v="16.07"/>
    <n v="586.79999999999995"/>
    <n v="0"/>
    <n v="0"/>
    <n v="0"/>
    <n v="0"/>
    <n v="0"/>
    <n v="0"/>
    <n v="587"/>
    <s v="Direct"/>
    <x v="258"/>
    <x v="265"/>
    <x v="29"/>
    <d v="1899-12-30T00:00:00"/>
    <n v="45943"/>
    <n v="1"/>
    <s v="Available"/>
    <s v="01.01-02 Apr"/>
    <n v="7.3030491599253269"/>
  </r>
  <r>
    <s v="01-02 Apr"/>
    <x v="266"/>
    <s v="BMC Code :2009"/>
    <s v="TUTLO"/>
    <n v="20010053"/>
    <s v="0043"/>
    <n v="2"/>
    <n v="7.8"/>
    <n v="307.08"/>
    <n v="0"/>
    <n v="0"/>
    <n v="0"/>
    <n v="0"/>
    <n v="0"/>
    <n v="0"/>
    <n v="307"/>
    <s v="Direct"/>
    <x v="259"/>
    <x v="266"/>
    <x v="3"/>
    <d v="1899-12-30T00:00:00"/>
    <n v="45943"/>
    <n v="1"/>
    <s v="Available"/>
    <s v="01.01-02 Apr"/>
    <n v="3.936923076923077"/>
  </r>
  <r>
    <s v="01-02 Apr"/>
    <x v="267"/>
    <s v="BMC Code :2009"/>
    <s v="TUTLO"/>
    <n v="20010053"/>
    <s v="0046"/>
    <n v="4"/>
    <n v="9.6199999999999992"/>
    <n v="407.03"/>
    <n v="0"/>
    <n v="0"/>
    <n v="0"/>
    <n v="0"/>
    <n v="0"/>
    <n v="0"/>
    <n v="407"/>
    <s v="Direct"/>
    <x v="260"/>
    <x v="267"/>
    <x v="29"/>
    <d v="1899-12-30T00:00:00"/>
    <n v="45949"/>
    <n v="1"/>
    <s v="Available"/>
    <s v="01.01-02 Apr"/>
    <n v="8.4621621621621639"/>
  </r>
  <r>
    <s v="01-02 Apr"/>
    <x v="268"/>
    <s v="BMC Code :2009"/>
    <s v="TUTLO"/>
    <n v="20010053"/>
    <s v="0049"/>
    <n v="2"/>
    <n v="6.8100000000000005"/>
    <n v="422.1"/>
    <n v="0"/>
    <n v="0"/>
    <n v="0"/>
    <n v="0"/>
    <n v="0"/>
    <n v="0"/>
    <n v="422"/>
    <s v="Direct"/>
    <x v="180"/>
    <x v="268"/>
    <x v="19"/>
    <d v="1899-12-30T00:00:00"/>
    <n v="45959"/>
    <n v="1"/>
    <s v="Available"/>
    <s v="01.01-02 Apr"/>
    <n v="6.1982378854625555"/>
  </r>
  <r>
    <s v="01-02 Apr"/>
    <x v="269"/>
    <s v="BMC Code :2009"/>
    <s v="TUTLO"/>
    <n v="20010053"/>
    <s v="0050"/>
    <n v="4"/>
    <n v="39.519999999999996"/>
    <n v="1891.48"/>
    <n v="0"/>
    <n v="0"/>
    <n v="0"/>
    <n v="0"/>
    <n v="0"/>
    <n v="0"/>
    <n v="1891"/>
    <s v="Direct"/>
    <x v="261"/>
    <x v="269"/>
    <x v="32"/>
    <d v="1899-12-30T00:00:00"/>
    <n v="45959"/>
    <n v="1"/>
    <s v="Available"/>
    <s v="01.01-02 Apr"/>
    <n v="9.5722672064777345"/>
  </r>
  <r>
    <s v="01-02 Apr"/>
    <x v="270"/>
    <s v="BMC Code :2009"/>
    <s v="TUTLO"/>
    <n v="20010053"/>
    <s v="0051"/>
    <n v="2"/>
    <n v="4.5999999999999996"/>
    <n v="184.18"/>
    <n v="0"/>
    <n v="0"/>
    <n v="0"/>
    <n v="0"/>
    <n v="0"/>
    <n v="0"/>
    <n v="184"/>
    <s v="Direct"/>
    <x v="92"/>
    <x v="270"/>
    <x v="19"/>
    <d v="1899-12-30T00:00:00"/>
    <n v="45971"/>
    <n v="1"/>
    <s v="Available"/>
    <s v="01.01-02 Apr"/>
    <n v="4.0039130434782617"/>
  </r>
  <r>
    <s v="01-02 Apr"/>
    <x v="271"/>
    <s v="BMC Code :2009"/>
    <s v="TUTLO"/>
    <n v="20010053"/>
    <s v="0052"/>
    <n v="4"/>
    <n v="11.299999999999999"/>
    <n v="436.59"/>
    <n v="0"/>
    <n v="0"/>
    <n v="0"/>
    <n v="0"/>
    <n v="0"/>
    <n v="0"/>
    <n v="437"/>
    <s v="Direct"/>
    <x v="262"/>
    <x v="271"/>
    <x v="10"/>
    <d v="1899-12-30T00:00:00"/>
    <n v="45971"/>
    <n v="1"/>
    <s v="Available"/>
    <s v="01.01-02 Apr"/>
    <n v="7.7272566371681428"/>
  </r>
  <r>
    <s v="01-02 Apr"/>
    <x v="272"/>
    <s v="BMC Code :2009"/>
    <s v="TUTLO"/>
    <n v="20010053"/>
    <s v="0053"/>
    <n v="4"/>
    <n v="7.1"/>
    <n v="239.79000000000002"/>
    <n v="0"/>
    <n v="0"/>
    <n v="0"/>
    <n v="0"/>
    <n v="0"/>
    <n v="0"/>
    <n v="240"/>
    <s v="Direct"/>
    <x v="263"/>
    <x v="272"/>
    <x v="29"/>
    <d v="1899-12-30T00:00:00"/>
    <n v="46034"/>
    <n v="1"/>
    <s v="Available"/>
    <s v="01.01-02 Apr"/>
    <n v="6.7546478873239453"/>
  </r>
  <r>
    <s v="01-02 Apr"/>
    <x v="273"/>
    <s v="BMC Code :2009"/>
    <s v="TUTLO"/>
    <n v="20010053"/>
    <s v="0054"/>
    <n v="4"/>
    <n v="8.1"/>
    <n v="300.14999999999998"/>
    <n v="0"/>
    <n v="0"/>
    <n v="0"/>
    <n v="0"/>
    <n v="0"/>
    <n v="0"/>
    <n v="300"/>
    <s v="Direct"/>
    <x v="264"/>
    <x v="273"/>
    <x v="19"/>
    <d v="1899-12-30T00:00:00"/>
    <n v="45992"/>
    <n v="1"/>
    <s v="Available"/>
    <s v="01.01-02 Apr"/>
    <n v="7.4111111111111114"/>
  </r>
  <r>
    <s v="01-02 Apr"/>
    <x v="274"/>
    <s v="BMC Code :2009"/>
    <s v="TUTLO"/>
    <n v="20010053"/>
    <s v="0055"/>
    <n v="2"/>
    <n v="2.65"/>
    <n v="91.39"/>
    <n v="0"/>
    <n v="0"/>
    <n v="0"/>
    <n v="0"/>
    <n v="0"/>
    <n v="0"/>
    <n v="91"/>
    <s v="Direct"/>
    <x v="265"/>
    <x v="274"/>
    <x v="3"/>
    <d v="1899-12-30T00:00:00"/>
    <n v="45978"/>
    <n v="1"/>
    <s v="Available"/>
    <s v="01.01-02 Apr"/>
    <n v="3.4486792452830191"/>
  </r>
  <r>
    <s v="01-02 Apr"/>
    <x v="275"/>
    <s v="BMC Code :2009"/>
    <s v="TUTLO"/>
    <n v="20010053"/>
    <s v="0056"/>
    <n v="1"/>
    <n v="2.13"/>
    <n v="69.16"/>
    <n v="0"/>
    <n v="0"/>
    <n v="0"/>
    <n v="0"/>
    <n v="0"/>
    <n v="0"/>
    <n v="69"/>
    <s v="Direct"/>
    <x v="266"/>
    <x v="275"/>
    <x v="29"/>
    <d v="1899-12-30T00:00:00"/>
    <n v="45986"/>
    <n v="1"/>
    <s v="Available"/>
    <s v="01.01-02 Apr"/>
    <n v="1.6234741784037561"/>
  </r>
  <r>
    <s v="01-02 Apr"/>
    <x v="276"/>
    <s v="BMC Code :2009"/>
    <s v="TUTLO"/>
    <n v="20010053"/>
    <s v="0057"/>
    <n v="2"/>
    <n v="3.58"/>
    <n v="157.13"/>
    <n v="0"/>
    <n v="0"/>
    <n v="0"/>
    <n v="0"/>
    <n v="0"/>
    <n v="0"/>
    <n v="157"/>
    <s v="Direct"/>
    <x v="267"/>
    <x v="276"/>
    <x v="29"/>
    <d v="1899-12-30T00:00:00"/>
    <n v="45986"/>
    <n v="1"/>
    <s v="Available"/>
    <s v="01.01-02 Apr"/>
    <n v="4.3891061452513966"/>
  </r>
  <r>
    <s v="01-02 Apr"/>
    <x v="277"/>
    <s v="BMC Code :2009"/>
    <s v="TUTLO"/>
    <n v="20010053"/>
    <s v="0058"/>
    <n v="3"/>
    <n v="4.92"/>
    <n v="211.19"/>
    <n v="0"/>
    <n v="0"/>
    <n v="0"/>
    <n v="0"/>
    <n v="0"/>
    <n v="0"/>
    <n v="211"/>
    <s v="Direct"/>
    <x v="268"/>
    <x v="277"/>
    <x v="29"/>
    <d v="1899-12-30T00:00:00"/>
    <n v="46049"/>
    <n v="1"/>
    <s v="Available"/>
    <s v="01.01-02 Apr"/>
    <n v="6.4387195121951226"/>
  </r>
  <r>
    <s v="01-02 Apr"/>
    <x v="278"/>
    <s v="BMC Code :2009"/>
    <s v="TUTLO"/>
    <n v="20010053"/>
    <s v="0059"/>
    <n v="3"/>
    <n v="7.08"/>
    <n v="252.98000000000002"/>
    <n v="0"/>
    <n v="0"/>
    <n v="0"/>
    <n v="0"/>
    <n v="0"/>
    <n v="0"/>
    <n v="253"/>
    <s v="Direct"/>
    <x v="269"/>
    <x v="278"/>
    <x v="19"/>
    <d v="1899-12-30T00:00:00"/>
    <n v="46049"/>
    <n v="1"/>
    <s v="Available"/>
    <s v="01.01-02 Apr"/>
    <n v="5.3597457627118654"/>
  </r>
  <r>
    <s v="01-02 Apr"/>
    <x v="279"/>
    <s v="BMC Code :2009"/>
    <s v="TUTLO"/>
    <n v="20010053"/>
    <s v="0060"/>
    <n v="2"/>
    <n v="6.0299999999999994"/>
    <n v="232.24"/>
    <n v="0"/>
    <n v="0"/>
    <n v="0"/>
    <n v="0"/>
    <n v="0"/>
    <n v="0"/>
    <n v="232"/>
    <s v="Direct"/>
    <x v="270"/>
    <x v="279"/>
    <x v="16"/>
    <d v="1899-12-30T00:00:00"/>
    <n v="46076"/>
    <n v="1"/>
    <s v="Available"/>
    <s v="01.01-02 Apr"/>
    <n v="3.8514096185737987"/>
  </r>
  <r>
    <s v="01-02 Apr"/>
    <x v="280"/>
    <s v="BMC Code :2009"/>
    <s v="TUTLO"/>
    <n v="20010053"/>
    <s v="0061"/>
    <n v="4"/>
    <n v="26.23"/>
    <n v="1012.3"/>
    <n v="0"/>
    <n v="0"/>
    <n v="0"/>
    <n v="0"/>
    <n v="0"/>
    <n v="0"/>
    <n v="1012"/>
    <s v="Direct"/>
    <x v="271"/>
    <x v="280"/>
    <x v="32"/>
    <d v="1899-12-30T00:00:00"/>
    <n v="46076"/>
    <n v="1"/>
    <s v="Available"/>
    <s v="01.01-02 Apr"/>
    <n v="7.7186427754479601"/>
  </r>
  <r>
    <s v="01-02 Apr"/>
    <x v="281"/>
    <s v="BMC Code :2009"/>
    <s v="TUTLO"/>
    <n v="20010053"/>
    <s v="0062"/>
    <n v="2"/>
    <n v="3.6899999999999995"/>
    <n v="136.81"/>
    <n v="0"/>
    <n v="0"/>
    <n v="0"/>
    <n v="0"/>
    <n v="0"/>
    <n v="0"/>
    <n v="137"/>
    <s v="Direct"/>
    <x v="272"/>
    <x v="281"/>
    <x v="29"/>
    <d v="1899-12-30T00:00:00"/>
    <n v="0"/>
    <n v="1"/>
    <s v="Available"/>
    <s v="01.01-02 Apr"/>
    <n v="3.7075880758807593"/>
  </r>
  <r>
    <s v="01-02 Apr"/>
    <x v="282"/>
    <s v="BMC Code :2009"/>
    <s v="TUTLO"/>
    <n v="20010053"/>
    <s v="0063"/>
    <n v="3"/>
    <n v="6.98"/>
    <n v="252.52"/>
    <n v="0"/>
    <n v="0"/>
    <n v="0"/>
    <n v="0"/>
    <n v="0"/>
    <n v="0"/>
    <n v="253"/>
    <s v="Direct"/>
    <x v="273"/>
    <x v="282"/>
    <x v="29"/>
    <d v="1899-12-30T00:00:00"/>
    <n v="0"/>
    <n v="1"/>
    <s v="Available"/>
    <s v="01.01-02 Apr"/>
    <n v="5.4266475644699153"/>
  </r>
  <r>
    <s v="01-02 Apr"/>
    <x v="283"/>
    <s v="BMC Code :2009"/>
    <s v="TUTLO"/>
    <n v="20010053"/>
    <s v="0065"/>
    <n v="4"/>
    <n v="11.23"/>
    <n v="500.23999999999995"/>
    <n v="0"/>
    <n v="0"/>
    <n v="0"/>
    <n v="0"/>
    <n v="0"/>
    <n v="0"/>
    <n v="500"/>
    <s v="Direct"/>
    <x v="274"/>
    <x v="283"/>
    <x v="29"/>
    <d v="1899-12-30T00:00:00"/>
    <n v="46104"/>
    <n v="1"/>
    <s v="Available"/>
    <s v="01.01-02 Apr"/>
    <n v="8.9089937666963479"/>
  </r>
  <r>
    <s v="01-02 Apr"/>
    <x v="284"/>
    <s v="BMC Code :2009"/>
    <s v="TUTLO"/>
    <n v="20010053"/>
    <s v="0066"/>
    <n v="3"/>
    <n v="10.18"/>
    <n v="356.77"/>
    <n v="0"/>
    <n v="0"/>
    <n v="0"/>
    <n v="0"/>
    <n v="0"/>
    <n v="0"/>
    <n v="357"/>
    <s v="Direct"/>
    <x v="275"/>
    <x v="284"/>
    <x v="3"/>
    <d v="1899-12-30T00:00:00"/>
    <n v="46111"/>
    <n v="1"/>
    <s v="Available"/>
    <s v="01.01-02 Apr"/>
    <n v="5.2569253438113961"/>
  </r>
  <r>
    <s v="01-02 Apr"/>
    <x v="285"/>
    <s v="BMC Code :2009"/>
    <s v="NARKOPI"/>
    <n v="20010054"/>
    <s v="0002"/>
    <n v="1"/>
    <n v="1.97"/>
    <n v="71.650000000000006"/>
    <n v="0"/>
    <n v="0"/>
    <n v="0"/>
    <n v="0"/>
    <n v="0"/>
    <n v="0"/>
    <n v="72"/>
    <s v="Direct"/>
    <x v="276"/>
    <x v="285"/>
    <x v="3"/>
    <d v="1899-12-30T00:00:00"/>
    <n v="45812"/>
    <n v="1"/>
    <s v="Available"/>
    <s v="01.01-02 Apr"/>
    <n v="1.8185279187817263"/>
  </r>
  <r>
    <s v="01-02 Apr"/>
    <x v="286"/>
    <s v="BMC Code :2009"/>
    <s v="NARKOPI"/>
    <n v="20010054"/>
    <s v="0008"/>
    <n v="2"/>
    <n v="11.84"/>
    <n v="427.72"/>
    <n v="0"/>
    <n v="0"/>
    <n v="0"/>
    <n v="0"/>
    <n v="0"/>
    <n v="0"/>
    <n v="428"/>
    <s v="Direct"/>
    <x v="277"/>
    <x v="286"/>
    <x v="33"/>
    <d v="1899-12-30T00:00:00"/>
    <n v="45859"/>
    <n v="1"/>
    <s v="Available"/>
    <s v="01.01-02 Apr"/>
    <n v="3.6125000000000003"/>
  </r>
  <r>
    <s v="01-02 Apr"/>
    <x v="287"/>
    <s v="BMC Code :2009"/>
    <s v="NARKOPI"/>
    <n v="20010054"/>
    <s v="0009"/>
    <n v="1"/>
    <n v="2.34"/>
    <n v="83.68"/>
    <n v="0"/>
    <n v="0"/>
    <n v="0"/>
    <n v="0"/>
    <n v="0"/>
    <n v="0"/>
    <n v="84"/>
    <s v="Direct"/>
    <x v="278"/>
    <x v="287"/>
    <x v="34"/>
    <d v="1899-12-30T00:00:00"/>
    <n v="45859"/>
    <n v="1"/>
    <s v="Available"/>
    <s v="01.01-02 Apr"/>
    <n v="1.7880341880341886"/>
  </r>
  <r>
    <s v="01-02 Apr"/>
    <x v="288"/>
    <s v="BMC Code :2009"/>
    <s v="NARKOPI"/>
    <n v="20010054"/>
    <s v="0011"/>
    <n v="2"/>
    <n v="9.9499999999999993"/>
    <n v="402.27"/>
    <n v="0"/>
    <n v="0"/>
    <n v="0"/>
    <n v="0"/>
    <n v="0"/>
    <n v="0"/>
    <n v="402"/>
    <s v="Direct"/>
    <x v="279"/>
    <x v="288"/>
    <x v="21"/>
    <d v="1899-12-30T00:00:00"/>
    <n v="45949"/>
    <n v="1"/>
    <s v="Available"/>
    <s v="01.01-02 Apr"/>
    <n v="4.0429145728643219"/>
  </r>
  <r>
    <s v="01-02 Apr"/>
    <x v="289"/>
    <s v="BMC Code :2009"/>
    <s v="NARKOPI"/>
    <n v="20010054"/>
    <s v="0012"/>
    <n v="2"/>
    <n v="70.38"/>
    <n v="2884.29"/>
    <n v="0"/>
    <n v="0"/>
    <n v="0"/>
    <n v="0"/>
    <n v="0"/>
    <n v="0"/>
    <n v="2884"/>
    <s v="Direct"/>
    <x v="89"/>
    <x v="289"/>
    <x v="3"/>
    <d v="1899-12-30T00:00:00"/>
    <n v="45959"/>
    <n v="1"/>
    <s v="Available"/>
    <s v="01.01-02 Apr"/>
    <n v="4.0981670929241263"/>
  </r>
  <r>
    <s v="01-02 Apr"/>
    <x v="290"/>
    <s v="BMC Code :2009"/>
    <s v="NARKOPI"/>
    <n v="20010054"/>
    <s v="0014"/>
    <n v="4"/>
    <n v="11.64"/>
    <n v="505.69"/>
    <n v="0"/>
    <n v="0"/>
    <n v="0"/>
    <n v="0"/>
    <n v="0"/>
    <n v="0"/>
    <n v="506"/>
    <s v="Direct"/>
    <x v="280"/>
    <x v="290"/>
    <x v="29"/>
    <d v="1899-12-30T00:00:00"/>
    <n v="46013"/>
    <n v="1"/>
    <s v="Available"/>
    <s v="01.01-02 Apr"/>
    <n v="8.6888316151202751"/>
  </r>
  <r>
    <s v="01-02 Apr"/>
    <x v="291"/>
    <s v="BMC Code :2009"/>
    <s v="NARKOPI"/>
    <n v="20010054"/>
    <s v="0015"/>
    <n v="2"/>
    <n v="4.59"/>
    <n v="167.19"/>
    <n v="0"/>
    <n v="0"/>
    <n v="0"/>
    <n v="0"/>
    <n v="0"/>
    <n v="0"/>
    <n v="167"/>
    <s v="Direct"/>
    <x v="281"/>
    <x v="291"/>
    <x v="35"/>
    <d v="1899-12-30T00:00:00"/>
    <n v="46020"/>
    <n v="1"/>
    <s v="Available"/>
    <s v="01.01-02 Apr"/>
    <n v="3.6424836601307193"/>
  </r>
  <r>
    <s v="01-02 Apr"/>
    <x v="292"/>
    <s v="BMC Code :2009"/>
    <s v="NARKOPI"/>
    <n v="20010054"/>
    <s v="0016"/>
    <n v="4"/>
    <n v="9.91"/>
    <n v="374.90999999999997"/>
    <n v="0"/>
    <n v="0"/>
    <n v="0"/>
    <n v="0"/>
    <n v="0"/>
    <n v="0"/>
    <n v="375"/>
    <s v="Direct"/>
    <x v="282"/>
    <x v="292"/>
    <x v="36"/>
    <d v="1899-12-30T00:00:00"/>
    <n v="0"/>
    <n v="1"/>
    <s v="Available"/>
    <s v="01.01-02 Apr"/>
    <n v="7.5662966700302725"/>
  </r>
  <r>
    <s v="01-02 Apr"/>
    <x v="293"/>
    <s v="BMC Code :2009"/>
    <s v="NARKOPI"/>
    <n v="20010054"/>
    <s v="0017"/>
    <n v="4"/>
    <n v="70.569999999999993"/>
    <n v="2987.4399999999996"/>
    <n v="0"/>
    <n v="0"/>
    <n v="0"/>
    <n v="0"/>
    <n v="0"/>
    <n v="0"/>
    <n v="2987"/>
    <s v="Direct"/>
    <x v="283"/>
    <x v="293"/>
    <x v="3"/>
    <d v="1899-12-30T00:00:00"/>
    <n v="0"/>
    <n v="1"/>
    <s v="Available"/>
    <s v="01.01-02 Apr"/>
    <n v="8.4666005384724397"/>
  </r>
  <r>
    <s v="01-02 Apr"/>
    <x v="294"/>
    <s v="BMC Code :2009"/>
    <s v="NARKOPI"/>
    <n v="20010054"/>
    <s v="0019"/>
    <n v="4"/>
    <n v="9.41"/>
    <n v="349.01000000000005"/>
    <n v="0"/>
    <n v="0"/>
    <n v="0"/>
    <n v="0"/>
    <n v="0"/>
    <n v="0"/>
    <n v="349"/>
    <s v="Direct"/>
    <x v="284"/>
    <x v="294"/>
    <x v="9"/>
    <d v="1899-12-30T00:00:00"/>
    <n v="0"/>
    <n v="1"/>
    <s v="Available"/>
    <s v="01.01-02 Apr"/>
    <n v="7.4178533475026587"/>
  </r>
  <r>
    <s v="01-02 Apr"/>
    <x v="295"/>
    <s v="BMC Code :2009"/>
    <s v="NARKOPI"/>
    <n v="20010054"/>
    <s v="0020"/>
    <n v="4"/>
    <n v="27.64"/>
    <n v="1003.63"/>
    <n v="0"/>
    <n v="0"/>
    <n v="0"/>
    <n v="0"/>
    <n v="0"/>
    <n v="0"/>
    <n v="1004"/>
    <s v="Direct"/>
    <x v="285"/>
    <x v="295"/>
    <x v="3"/>
    <d v="1899-12-30T00:00:00"/>
    <n v="46097"/>
    <n v="1"/>
    <s v="Available"/>
    <s v="01.01-02 Apr"/>
    <n v="7.2621562952243126"/>
  </r>
  <r>
    <s v="01-02 Apr"/>
    <x v="296"/>
    <s v="BMC Code :2009"/>
    <s v="NARKOPI"/>
    <n v="20010054"/>
    <s v="0021"/>
    <n v="4"/>
    <n v="28.720000000000002"/>
    <n v="1191.25"/>
    <n v="0"/>
    <n v="0"/>
    <n v="0"/>
    <n v="0"/>
    <n v="0"/>
    <n v="0"/>
    <n v="1191"/>
    <s v="Direct"/>
    <x v="286"/>
    <x v="296"/>
    <x v="3"/>
    <d v="1899-12-30T00:00:00"/>
    <n v="46097"/>
    <n v="1"/>
    <s v="Available"/>
    <s v="01.01-02 Apr"/>
    <n v="8.2956128133704734"/>
  </r>
  <r>
    <s v="01-02 Apr"/>
    <x v="297"/>
    <s v="BMC Code :2001"/>
    <s v="MASU"/>
    <n v="20010055"/>
    <s v="0002"/>
    <n v="1"/>
    <n v="0.27"/>
    <n v="10.9"/>
    <n v="0"/>
    <n v="0"/>
    <n v="0"/>
    <n v="0"/>
    <n v="0"/>
    <n v="0"/>
    <n v="11"/>
    <s v="Direct"/>
    <x v="287"/>
    <x v="297"/>
    <x v="16"/>
    <d v="1899-12-30T00:00:00"/>
    <n v="45959"/>
    <n v="1"/>
    <s v="Available"/>
    <s v="01.01-02 Apr"/>
    <n v="2.0185185185185186"/>
  </r>
  <r>
    <s v="01-02 Apr"/>
    <x v="298"/>
    <s v="BMC Code :2001"/>
    <s v="MASU"/>
    <n v="20010055"/>
    <s v="0004"/>
    <n v="4"/>
    <n v="13.96"/>
    <n v="552.14"/>
    <n v="0"/>
    <n v="0"/>
    <n v="0"/>
    <n v="0"/>
    <n v="0"/>
    <n v="0"/>
    <n v="552"/>
    <s v="Direct"/>
    <x v="288"/>
    <x v="298"/>
    <x v="16"/>
    <d v="1899-12-30T00:00:00"/>
    <n v="45965"/>
    <n v="1"/>
    <s v="Available"/>
    <s v="01.01-02 Apr"/>
    <n v="7.9103151862464181"/>
  </r>
  <r>
    <s v="01-02 Apr"/>
    <x v="299"/>
    <s v="BMC Code :2001"/>
    <s v="MASU"/>
    <n v="20010055"/>
    <s v="0005"/>
    <n v="2"/>
    <n v="2.58"/>
    <n v="121.33"/>
    <n v="0"/>
    <n v="0"/>
    <n v="0"/>
    <n v="0"/>
    <n v="0"/>
    <n v="0"/>
    <n v="121"/>
    <s v="Direct"/>
    <x v="289"/>
    <x v="299"/>
    <x v="10"/>
    <d v="1899-12-30T00:00:00"/>
    <n v="45965"/>
    <n v="1"/>
    <s v="Available"/>
    <s v="01.01-02 Apr"/>
    <n v="4.7027131782945739"/>
  </r>
  <r>
    <s v="01-02 Apr"/>
    <x v="300"/>
    <s v="BMC Code :2001"/>
    <s v="MASU"/>
    <n v="20010055"/>
    <s v="0006"/>
    <n v="4"/>
    <n v="34.35"/>
    <n v="1341.61"/>
    <n v="0"/>
    <n v="0"/>
    <n v="0"/>
    <n v="0"/>
    <n v="0"/>
    <n v="0"/>
    <n v="1342"/>
    <s v="Direct"/>
    <x v="290"/>
    <x v="300"/>
    <x v="8"/>
    <d v="1899-12-30T00:00:00"/>
    <n v="45965"/>
    <n v="1"/>
    <s v="Available"/>
    <s v="01.01-02 Apr"/>
    <n v="7.8114119359534202"/>
  </r>
  <r>
    <s v="01-02 Apr"/>
    <x v="301"/>
    <s v="BMC Code :2001"/>
    <s v="MASU"/>
    <n v="20010055"/>
    <s v="0009"/>
    <n v="4"/>
    <n v="56.31"/>
    <n v="2210.8500000000004"/>
    <n v="0"/>
    <n v="0"/>
    <n v="0"/>
    <n v="0"/>
    <n v="0"/>
    <n v="0"/>
    <n v="2211"/>
    <s v="Direct"/>
    <x v="291"/>
    <x v="301"/>
    <x v="3"/>
    <d v="1899-12-30T00:00:00"/>
    <n v="45992"/>
    <n v="1"/>
    <s v="Available"/>
    <s v="01.01-02 Apr"/>
    <n v="7.8524240809802892"/>
  </r>
  <r>
    <s v="01-02 Apr"/>
    <x v="302"/>
    <s v="BMC Code :2001"/>
    <s v="MASU"/>
    <n v="20010055"/>
    <s v="0010"/>
    <n v="4"/>
    <n v="37.33"/>
    <n v="1559.21"/>
    <n v="0"/>
    <n v="0"/>
    <n v="0"/>
    <n v="0"/>
    <n v="0"/>
    <n v="0"/>
    <n v="1559"/>
    <s v="Direct"/>
    <x v="292"/>
    <x v="302"/>
    <x v="3"/>
    <d v="1899-12-30T00:00:00"/>
    <n v="45992"/>
    <n v="1"/>
    <s v="Available"/>
    <s v="01.01-02 Apr"/>
    <n v="8.3536565764800432"/>
  </r>
  <r>
    <s v="01-02 Apr"/>
    <x v="303"/>
    <s v="BMC Code :2001"/>
    <s v="MASU"/>
    <n v="20010055"/>
    <s v="0011"/>
    <n v="2"/>
    <n v="5.25"/>
    <n v="176.06"/>
    <n v="0"/>
    <n v="0"/>
    <n v="0"/>
    <n v="0"/>
    <n v="0"/>
    <n v="0"/>
    <n v="176"/>
    <s v="Direct"/>
    <x v="293"/>
    <x v="303"/>
    <x v="21"/>
    <d v="1899-12-30T00:00:00"/>
    <n v="45986"/>
    <n v="1"/>
    <s v="Available"/>
    <s v="01.01-02 Apr"/>
    <n v="3.3535238095238094"/>
  </r>
  <r>
    <s v="01-02 Apr"/>
    <x v="304"/>
    <s v="BMC Code :2001"/>
    <s v="MASU"/>
    <n v="20010055"/>
    <s v="0012"/>
    <n v="4"/>
    <n v="32"/>
    <n v="1240.45"/>
    <n v="0"/>
    <n v="0"/>
    <n v="0"/>
    <n v="0"/>
    <n v="0"/>
    <n v="0"/>
    <n v="1240"/>
    <s v="Direct"/>
    <x v="294"/>
    <x v="304"/>
    <x v="3"/>
    <d v="1899-12-30T00:00:00"/>
    <n v="46049"/>
    <n v="1"/>
    <s v="Available"/>
    <s v="01.01-02 Apr"/>
    <n v="7.752812500000001"/>
  </r>
  <r>
    <s v="01-02 Apr"/>
    <x v="305"/>
    <s v="BMC Code :2001"/>
    <s v="MASU"/>
    <n v="20010055"/>
    <s v="0014"/>
    <n v="2"/>
    <n v="1.69"/>
    <n v="70.210000000000008"/>
    <n v="0"/>
    <n v="0"/>
    <n v="0"/>
    <n v="0"/>
    <n v="0"/>
    <n v="0"/>
    <n v="70"/>
    <s v="Direct"/>
    <x v="295"/>
    <x v="305"/>
    <x v="21"/>
    <d v="1899-12-30T00:00:00"/>
    <n v="45986"/>
    <n v="1"/>
    <s v="Available"/>
    <s v="01.01-02 Apr"/>
    <n v="4.1544378698224866"/>
  </r>
  <r>
    <s v="01-02 Apr"/>
    <x v="306"/>
    <s v="BMC Code :2001"/>
    <s v="MASU"/>
    <n v="20010055"/>
    <s v="0019"/>
    <n v="3"/>
    <n v="4.13"/>
    <n v="144.20999999999998"/>
    <n v="0"/>
    <n v="0"/>
    <n v="0"/>
    <n v="0"/>
    <n v="0"/>
    <n v="0"/>
    <n v="144"/>
    <s v="Direct"/>
    <x v="296"/>
    <x v="306"/>
    <x v="3"/>
    <d v="1899-12-30T00:00:00"/>
    <n v="46034"/>
    <n v="1"/>
    <s v="Available"/>
    <s v="01.01-02 Apr"/>
    <n v="5.2376513317191282"/>
  </r>
  <r>
    <s v="01-02 Apr"/>
    <x v="307"/>
    <s v="BMC Code :2001"/>
    <s v="MASU"/>
    <n v="20010055"/>
    <s v="0021"/>
    <n v="4"/>
    <n v="9.8800000000000008"/>
    <n v="355.53"/>
    <n v="0"/>
    <n v="0"/>
    <n v="0"/>
    <n v="0"/>
    <n v="0"/>
    <n v="0"/>
    <n v="356"/>
    <s v="Direct"/>
    <x v="297"/>
    <x v="307"/>
    <x v="16"/>
    <d v="1899-12-30T00:00:00"/>
    <n v="46097"/>
    <n v="1"/>
    <s v="Available"/>
    <s v="01.01-02 Apr"/>
    <n v="7.1969635627530355"/>
  </r>
  <r>
    <s v="01-02 Apr"/>
    <x v="308"/>
    <s v="BMC Code :2001"/>
    <s v="MASU"/>
    <n v="20010055"/>
    <s v="0022"/>
    <n v="4"/>
    <n v="11.01"/>
    <n v="359.45000000000005"/>
    <n v="0"/>
    <n v="0"/>
    <n v="0"/>
    <n v="0"/>
    <n v="0"/>
    <n v="0"/>
    <n v="359"/>
    <s v="Direct"/>
    <x v="298"/>
    <x v="308"/>
    <x v="16"/>
    <d v="1899-12-30T00:00:00"/>
    <n v="46116"/>
    <n v="1"/>
    <s v="Available"/>
    <s v="01.01-02 Apr"/>
    <n v="6.5295186194368773"/>
  </r>
  <r>
    <s v="01-02 Apr"/>
    <x v="309"/>
    <s v="BMC Code :2001"/>
    <s v="KARANJI 2"/>
    <n v="20010059"/>
    <s v="0002"/>
    <n v="4"/>
    <n v="36.269999999999996"/>
    <n v="1515.88"/>
    <n v="0"/>
    <n v="0"/>
    <n v="241.96000000000004"/>
    <n v="0"/>
    <n v="0"/>
    <n v="0"/>
    <n v="1274"/>
    <s v="Direct"/>
    <x v="299"/>
    <x v="309"/>
    <x v="21"/>
    <d v="1899-12-30T00:00:00"/>
    <n v="46006"/>
    <n v="1"/>
    <s v="Available"/>
    <s v="01.01-02 Apr"/>
    <n v="8.3588640749931091"/>
  </r>
  <r>
    <s v="01-02 Apr"/>
    <x v="310"/>
    <s v="BMC Code :2001"/>
    <s v="KARANJI 2"/>
    <n v="20010059"/>
    <s v="0003"/>
    <n v="2"/>
    <n v="10.010000000000002"/>
    <n v="397.01"/>
    <n v="0"/>
    <n v="0"/>
    <n v="0"/>
    <n v="0"/>
    <n v="0"/>
    <n v="0"/>
    <n v="397"/>
    <s v="Direct"/>
    <x v="300"/>
    <x v="310"/>
    <x v="8"/>
    <d v="1899-12-30T00:00:00"/>
    <n v="46013"/>
    <n v="1"/>
    <s v="Available"/>
    <s v="01.01-02 Apr"/>
    <n v="3.9661338661338656"/>
  </r>
  <r>
    <s v="01-02 Apr"/>
    <x v="311"/>
    <s v="BMC Code :2001"/>
    <s v="SEMRA"/>
    <n v="20010061"/>
    <s v="0002"/>
    <n v="4"/>
    <n v="50.93"/>
    <n v="1995.63"/>
    <n v="0"/>
    <n v="0"/>
    <n v="0"/>
    <n v="0"/>
    <n v="0"/>
    <n v="0"/>
    <n v="1996"/>
    <s v="Direct"/>
    <x v="301"/>
    <x v="311"/>
    <x v="20"/>
    <d v="1899-12-30T00:00:00"/>
    <n v="46055"/>
    <n v="1"/>
    <s v="Available"/>
    <s v="01.01-02 Apr"/>
    <n v="7.8367563322206966"/>
  </r>
  <r>
    <s v="01-02 Apr"/>
    <x v="312"/>
    <s v="BMC Code :2001"/>
    <s v="PISKA"/>
    <n v="20010062"/>
    <s v="0003"/>
    <n v="2"/>
    <n v="17.04"/>
    <n v="799"/>
    <n v="0"/>
    <n v="0"/>
    <n v="0"/>
    <n v="0"/>
    <n v="0"/>
    <n v="0"/>
    <n v="799"/>
    <s v="Direct"/>
    <x v="302"/>
    <x v="312"/>
    <x v="12"/>
    <d v="1899-12-30T00:00:00"/>
    <n v="0"/>
    <n v="1"/>
    <s v="Available"/>
    <s v="01.01-02 Apr"/>
    <n v="4.688967136150235"/>
  </r>
  <r>
    <s v="01-02 Apr"/>
    <x v="313"/>
    <s v="BMC Code :2001"/>
    <s v="PISKA"/>
    <n v="20010062"/>
    <s v="0004"/>
    <n v="4"/>
    <n v="25.980000000000004"/>
    <n v="1000.0600000000001"/>
    <n v="0"/>
    <n v="0"/>
    <n v="0"/>
    <n v="0"/>
    <n v="0"/>
    <n v="0"/>
    <n v="1000"/>
    <s v="Direct"/>
    <x v="303"/>
    <x v="313"/>
    <x v="37"/>
    <d v="1899-12-30T00:00:00"/>
    <n v="0"/>
    <n v="1"/>
    <s v="Available"/>
    <s v="01.01-02 Apr"/>
    <n v="7.6986913010007703"/>
  </r>
  <r>
    <s v="01-02 Apr"/>
    <x v="314"/>
    <s v="BMC Code :2001"/>
    <s v="PISKA"/>
    <n v="20010062"/>
    <s v="0006"/>
    <n v="1"/>
    <n v="5.9"/>
    <n v="233.05"/>
    <n v="0"/>
    <n v="0"/>
    <n v="0"/>
    <n v="0"/>
    <n v="0"/>
    <n v="0"/>
    <n v="233"/>
    <s v="Direct"/>
    <x v="208"/>
    <x v="314"/>
    <x v="12"/>
    <d v="1899-12-30T00:00:00"/>
    <n v="0"/>
    <n v="1"/>
    <s v="Available"/>
    <s v="01.01-02 Apr"/>
    <n v="1.9750000000000001"/>
  </r>
  <r>
    <s v="01-02 Apr"/>
    <x v="315"/>
    <s v="BMC Code :2001"/>
    <s v="PISKA"/>
    <n v="20010062"/>
    <s v="0007"/>
    <n v="1"/>
    <n v="3.09"/>
    <n v="138.83000000000001"/>
    <n v="0"/>
    <n v="0"/>
    <n v="0"/>
    <n v="0"/>
    <n v="0"/>
    <n v="0"/>
    <n v="139"/>
    <s v="Direct"/>
    <x v="304"/>
    <x v="315"/>
    <x v="20"/>
    <d v="1899-12-30T00:00:00"/>
    <n v="46097"/>
    <n v="1"/>
    <s v="Available"/>
    <s v="01.01-02 Apr"/>
    <n v="2.2464401294498386"/>
  </r>
  <r>
    <s v="01-02 Apr"/>
    <x v="316"/>
    <s v="BMC Code :2001"/>
    <s v="PISKA"/>
    <n v="20010062"/>
    <s v="0009"/>
    <n v="2"/>
    <n v="2.64"/>
    <n v="95.85"/>
    <n v="0"/>
    <n v="0"/>
    <n v="0"/>
    <n v="0"/>
    <n v="0"/>
    <n v="0"/>
    <n v="96"/>
    <s v="Direct"/>
    <x v="305"/>
    <x v="316"/>
    <x v="38"/>
    <d v="1899-12-30T00:00:00"/>
    <n v="46104"/>
    <n v="1"/>
    <s v="Available"/>
    <s v="01.01-02 Apr"/>
    <n v="3.6306818181818183"/>
  </r>
  <r>
    <s v="01-02 Apr"/>
    <x v="317"/>
    <s v="BMC Code :2001"/>
    <s v="PISKA"/>
    <n v="20010062"/>
    <s v="0010"/>
    <n v="2"/>
    <n v="9.9499999999999993"/>
    <n v="457.64"/>
    <n v="0"/>
    <n v="0"/>
    <n v="0"/>
    <n v="0"/>
    <n v="0"/>
    <n v="0"/>
    <n v="458"/>
    <s v="Direct"/>
    <x v="306"/>
    <x v="317"/>
    <x v="11"/>
    <d v="1899-12-30T00:00:00"/>
    <n v="46104"/>
    <n v="1"/>
    <s v="Available"/>
    <s v="01.01-02 Apr"/>
    <n v="4.5993969849246232"/>
  </r>
  <r>
    <s v="01-02 Apr"/>
    <x v="318"/>
    <s v="BMC Code :2002"/>
    <s v="Paali"/>
    <n v="20020001"/>
    <s v="0002"/>
    <n v="3"/>
    <n v="1046.3999999999999"/>
    <n v="41024.339999999997"/>
    <n v="1580"/>
    <n v="0"/>
    <n v="1"/>
    <n v="0"/>
    <n v="0"/>
    <n v="0"/>
    <n v="39443"/>
    <s v="Direct"/>
    <x v="307"/>
    <x v="318"/>
    <x v="39"/>
    <s v="CANARA BANK"/>
    <n v="45199"/>
    <n v="1"/>
    <s v="Available"/>
    <s v="01.01-02 Apr"/>
    <n v="5.88078268348624"/>
  </r>
  <r>
    <s v="01-02 Apr"/>
    <x v="319"/>
    <s v="BMC Code :2002"/>
    <s v="Paali"/>
    <n v="20020001"/>
    <s v="0003"/>
    <n v="4"/>
    <n v="52.599999999999994"/>
    <n v="2156.0700000000002"/>
    <n v="0"/>
    <n v="0"/>
    <n v="0"/>
    <n v="0"/>
    <n v="0"/>
    <n v="0"/>
    <n v="2156"/>
    <s v="Direct"/>
    <x v="308"/>
    <x v="319"/>
    <x v="14"/>
    <s v="HDFC BANK"/>
    <n v="45199"/>
    <n v="1"/>
    <s v="Available"/>
    <s v="01.01-02 Apr"/>
    <n v="8.1979847908745267"/>
  </r>
  <r>
    <s v="01-02 Apr"/>
    <x v="320"/>
    <s v="BMC Code :2002"/>
    <s v="Paali"/>
    <n v="20020001"/>
    <s v="0004"/>
    <n v="4"/>
    <n v="44.1"/>
    <n v="1699.23"/>
    <n v="0"/>
    <n v="0"/>
    <n v="0"/>
    <n v="0"/>
    <n v="0"/>
    <n v="0"/>
    <n v="1699"/>
    <s v="Direct"/>
    <x v="309"/>
    <x v="320"/>
    <x v="40"/>
    <s v="BANK OF INDIA"/>
    <n v="45199"/>
    <n v="1"/>
    <s v="Available"/>
    <s v="01.01-02 Apr"/>
    <n v="7.7062585034013615"/>
  </r>
  <r>
    <s v="01-02 Apr"/>
    <x v="321"/>
    <s v="BMC Code :2002"/>
    <s v="Paali"/>
    <n v="20020001"/>
    <s v="0005"/>
    <n v="2"/>
    <n v="15.899999999999999"/>
    <n v="806.51"/>
    <n v="0"/>
    <n v="0"/>
    <n v="0"/>
    <n v="0"/>
    <n v="0"/>
    <n v="0"/>
    <n v="807"/>
    <s v="Direct"/>
    <x v="45"/>
    <x v="321"/>
    <x v="3"/>
    <s v="STATE BANK OF INDIA"/>
    <n v="45199"/>
    <n v="1"/>
    <s v="Available"/>
    <s v="01.01-02 Apr"/>
    <n v="5.0723899371069194"/>
  </r>
  <r>
    <s v="01-02 Apr"/>
    <x v="322"/>
    <s v="BMC Code :2002"/>
    <s v="Paali"/>
    <n v="20020001"/>
    <s v="0007"/>
    <n v="2"/>
    <n v="6.6999999999999993"/>
    <n v="258.88"/>
    <n v="0"/>
    <n v="0"/>
    <n v="0"/>
    <n v="0"/>
    <n v="0"/>
    <n v="0"/>
    <n v="259"/>
    <s v="Direct"/>
    <x v="310"/>
    <x v="322"/>
    <x v="3"/>
    <s v="STATE BANK OF INDIA"/>
    <n v="45183"/>
    <n v="1"/>
    <s v="Available"/>
    <s v="01.01-02 Apr"/>
    <n v="3.8638805970149259"/>
  </r>
  <r>
    <s v="01-02 Apr"/>
    <x v="323"/>
    <s v="BMC Code :2002"/>
    <s v="Paali"/>
    <n v="20020001"/>
    <s v="0010"/>
    <n v="4"/>
    <n v="17"/>
    <n v="680.83999999999992"/>
    <n v="0"/>
    <n v="0"/>
    <n v="0"/>
    <n v="0"/>
    <n v="0"/>
    <n v="0"/>
    <n v="681"/>
    <s v="Direct"/>
    <x v="39"/>
    <x v="323"/>
    <x v="40"/>
    <s v="BANK OF INDIA"/>
    <n v="45183"/>
    <n v="1"/>
    <s v="Available"/>
    <s v="01.01-02 Apr"/>
    <n v="8.009882352941176"/>
  </r>
  <r>
    <s v="01-02 Apr"/>
    <x v="324"/>
    <s v="BMC Code :2002"/>
    <s v="Paali"/>
    <n v="20020001"/>
    <s v="0011"/>
    <n v="4"/>
    <n v="36.5"/>
    <n v="1547.0500000000002"/>
    <n v="0"/>
    <n v="0"/>
    <n v="0"/>
    <n v="0"/>
    <n v="0"/>
    <n v="0"/>
    <n v="1547"/>
    <s v="Direct"/>
    <x v="311"/>
    <x v="324"/>
    <x v="3"/>
    <s v="STATE BANK OF INDIA"/>
    <n v="45199"/>
    <n v="1"/>
    <s v="Available"/>
    <s v="01.01-02 Apr"/>
    <n v="8.4769863013698643"/>
  </r>
  <r>
    <s v="01-02 Apr"/>
    <x v="325"/>
    <s v="BMC Code :2002"/>
    <s v="Paali"/>
    <n v="20020001"/>
    <s v="0012"/>
    <n v="4"/>
    <n v="45.300000000000004"/>
    <n v="1765.0900000000001"/>
    <n v="0"/>
    <n v="0"/>
    <n v="0"/>
    <n v="0"/>
    <n v="0"/>
    <n v="0"/>
    <n v="1765"/>
    <s v="Direct"/>
    <x v="312"/>
    <x v="325"/>
    <x v="41"/>
    <s v="BANK OF INDIA"/>
    <n v="45183"/>
    <n v="1"/>
    <s v="Available"/>
    <s v="01.01-02 Apr"/>
    <n v="7.7928918322295804"/>
  </r>
  <r>
    <s v="01-02 Apr"/>
    <x v="326"/>
    <s v="BMC Code :2002"/>
    <s v="Paali"/>
    <n v="20020001"/>
    <s v="0016"/>
    <n v="1"/>
    <n v="2.6"/>
    <n v="106.29"/>
    <n v="0"/>
    <n v="0"/>
    <n v="0"/>
    <n v="0"/>
    <n v="0"/>
    <n v="0"/>
    <n v="106"/>
    <s v="Direct"/>
    <x v="313"/>
    <x v="326"/>
    <x v="3"/>
    <s v="STATE BANK OF INDIA"/>
    <n v="45199"/>
    <n v="1"/>
    <s v="Available"/>
    <s v="01.01-02 Apr"/>
    <n v="2.0440384615384617"/>
  </r>
  <r>
    <s v="01-02 Apr"/>
    <x v="327"/>
    <s v="BMC Code :2002"/>
    <s v="Paali"/>
    <n v="20020001"/>
    <s v="0020"/>
    <n v="2"/>
    <n v="14.7"/>
    <n v="623.15000000000009"/>
    <n v="0"/>
    <n v="0"/>
    <n v="0"/>
    <n v="0"/>
    <n v="0"/>
    <n v="0"/>
    <n v="623"/>
    <s v="Direct"/>
    <x v="314"/>
    <x v="327"/>
    <x v="39"/>
    <s v="CANARA BANK"/>
    <n v="45183"/>
    <n v="1"/>
    <s v="Available"/>
    <s v="01.01-02 Apr"/>
    <n v="4.2391156462585045"/>
  </r>
  <r>
    <s v="01-02 Apr"/>
    <x v="328"/>
    <s v="BMC Code :2002"/>
    <s v="Paali"/>
    <n v="20020001"/>
    <s v="0023"/>
    <n v="2"/>
    <n v="10.5"/>
    <n v="421.52"/>
    <n v="0"/>
    <n v="0"/>
    <n v="0"/>
    <n v="0"/>
    <n v="0"/>
    <n v="0"/>
    <n v="422"/>
    <s v="Direct"/>
    <x v="315"/>
    <x v="328"/>
    <x v="39"/>
    <s v="CANARA BANK"/>
    <n v="45199"/>
    <n v="1"/>
    <s v="Available"/>
    <s v="01.01-02 Apr"/>
    <n v="4.0144761904761905"/>
  </r>
  <r>
    <s v="01-02 Apr"/>
    <x v="329"/>
    <s v="BMC Code :2002"/>
    <s v="Paali"/>
    <n v="20020001"/>
    <s v="0025"/>
    <n v="2"/>
    <n v="6.9"/>
    <n v="266.03999999999996"/>
    <n v="0"/>
    <n v="0"/>
    <n v="0"/>
    <n v="0"/>
    <n v="0"/>
    <n v="0"/>
    <n v="266"/>
    <s v="Direct"/>
    <x v="316"/>
    <x v="329"/>
    <x v="3"/>
    <s v="STATE BANK OF INDIA"/>
    <n v="45183"/>
    <n v="1"/>
    <s v="Available"/>
    <s v="01.01-02 Apr"/>
    <n v="3.8556521739130427"/>
  </r>
  <r>
    <s v="01-02 Apr"/>
    <x v="330"/>
    <s v="BMC Code :2002"/>
    <s v="Paali"/>
    <n v="20020001"/>
    <s v="0026"/>
    <n v="4"/>
    <n v="56.8"/>
    <n v="2254.3000000000002"/>
    <n v="0"/>
    <n v="0"/>
    <n v="0"/>
    <n v="0"/>
    <n v="0"/>
    <n v="0"/>
    <n v="2254"/>
    <s v="Direct"/>
    <x v="317"/>
    <x v="330"/>
    <x v="40"/>
    <s v="BANK OF INDIA"/>
    <n v="45199"/>
    <n v="1"/>
    <s v="Available"/>
    <s v="01.01-02 Apr"/>
    <n v="7.9376760563380291"/>
  </r>
  <r>
    <s v="01-02 Apr"/>
    <x v="331"/>
    <s v="BMC Code :2002"/>
    <s v="Paali"/>
    <n v="20020001"/>
    <s v="0027"/>
    <n v="4"/>
    <n v="22.2"/>
    <n v="819.65000000000009"/>
    <n v="0"/>
    <n v="0"/>
    <n v="0"/>
    <n v="0"/>
    <n v="0"/>
    <n v="0"/>
    <n v="820"/>
    <s v="Direct"/>
    <x v="318"/>
    <x v="331"/>
    <x v="40"/>
    <s v="BANK OF INDIA"/>
    <n v="45199"/>
    <n v="1"/>
    <s v="Available"/>
    <s v="01.01-02 Apr"/>
    <n v="7.3842342342342349"/>
  </r>
  <r>
    <s v="01-02 Apr"/>
    <x v="332"/>
    <s v="BMC Code :2002"/>
    <s v="Paali"/>
    <n v="20020001"/>
    <s v="0028"/>
    <n v="1"/>
    <n v="2.5"/>
    <n v="103.13"/>
    <n v="0"/>
    <n v="0"/>
    <n v="0"/>
    <n v="0"/>
    <n v="0"/>
    <n v="0"/>
    <n v="103"/>
    <s v="Direct"/>
    <x v="319"/>
    <x v="332"/>
    <x v="42"/>
    <s v="Indian bank"/>
    <n v="45248"/>
    <n v="1"/>
    <s v="Available"/>
    <s v="01.01-02 Apr"/>
    <n v="2.0625999999999998"/>
  </r>
  <r>
    <s v="01-02 Apr"/>
    <x v="333"/>
    <s v="BMC Code :2002"/>
    <s v="Paali"/>
    <n v="20020001"/>
    <s v="0033"/>
    <n v="2"/>
    <n v="11.2"/>
    <n v="482.25"/>
    <n v="0"/>
    <n v="0"/>
    <n v="0"/>
    <n v="0"/>
    <n v="0"/>
    <n v="0"/>
    <n v="482"/>
    <s v="Direct"/>
    <x v="320"/>
    <x v="333"/>
    <x v="3"/>
    <s v="STATE BANK OF INDIA"/>
    <n v="45248"/>
    <n v="1"/>
    <s v="Available"/>
    <s v="01.01-02 Apr"/>
    <n v="4.3058035714285721"/>
  </r>
  <r>
    <s v="01-02 Apr"/>
    <x v="334"/>
    <s v="BMC Code :2002"/>
    <s v="Paali"/>
    <n v="20020001"/>
    <s v="0037"/>
    <n v="4"/>
    <n v="8.6"/>
    <n v="327"/>
    <n v="0"/>
    <n v="0"/>
    <n v="0"/>
    <n v="0"/>
    <n v="0"/>
    <n v="0"/>
    <n v="327"/>
    <s v="Direct"/>
    <x v="321"/>
    <x v="334"/>
    <x v="3"/>
    <s v="STATE BANK OF INDIA"/>
    <n v="45248"/>
    <n v="1"/>
    <s v="Available"/>
    <s v="01.01-02 Apr"/>
    <n v="7.6046511627906987"/>
  </r>
  <r>
    <s v="01-02 Apr"/>
    <x v="335"/>
    <s v="BMC Code :2002"/>
    <s v="Paali"/>
    <n v="20020001"/>
    <s v="0038"/>
    <n v="2"/>
    <n v="10.9"/>
    <n v="413.66"/>
    <n v="0"/>
    <n v="0"/>
    <n v="0"/>
    <n v="0"/>
    <n v="0"/>
    <n v="0"/>
    <n v="414"/>
    <s v="Direct"/>
    <x v="322"/>
    <x v="335"/>
    <x v="40"/>
    <s v="BANK OF INDIA"/>
    <n v="45183"/>
    <n v="1"/>
    <s v="Available"/>
    <s v="01.01-02 Apr"/>
    <n v="3.7950458715596334"/>
  </r>
  <r>
    <s v="01-02 Apr"/>
    <x v="336"/>
    <s v="BMC Code :2002"/>
    <s v="Paali"/>
    <n v="20020001"/>
    <s v="0039"/>
    <n v="2"/>
    <n v="8.3999999999999986"/>
    <n v="362.63"/>
    <n v="0"/>
    <n v="0"/>
    <n v="0"/>
    <n v="0"/>
    <n v="0"/>
    <n v="0"/>
    <n v="363"/>
    <s v="Direct"/>
    <x v="323"/>
    <x v="336"/>
    <x v="3"/>
    <s v="STATE BANK OF INDIA"/>
    <n v="45199"/>
    <n v="1"/>
    <s v="Available"/>
    <s v="01.01-02 Apr"/>
    <n v="4.3170238095238105"/>
  </r>
  <r>
    <s v="01-02 Apr"/>
    <x v="337"/>
    <s v="BMC Code :2002"/>
    <s v="Paali"/>
    <n v="20020001"/>
    <s v="0041"/>
    <n v="2"/>
    <n v="9.9"/>
    <n v="413.36"/>
    <n v="0"/>
    <n v="0"/>
    <n v="0"/>
    <n v="0"/>
    <n v="0"/>
    <n v="0"/>
    <n v="413"/>
    <s v="Direct"/>
    <x v="324"/>
    <x v="337"/>
    <x v="40"/>
    <s v="BANK OF INDIA"/>
    <n v="45183"/>
    <n v="1"/>
    <s v="Available"/>
    <s v="01.01-02 Apr"/>
    <n v="4.175353535353536"/>
  </r>
  <r>
    <s v="01-02 Apr"/>
    <x v="338"/>
    <s v="BMC Code :2002"/>
    <s v="Paali"/>
    <n v="20020001"/>
    <s v="0044"/>
    <n v="2"/>
    <n v="5.5"/>
    <n v="215.14999999999998"/>
    <n v="0"/>
    <n v="0"/>
    <n v="0"/>
    <n v="0"/>
    <n v="0"/>
    <n v="0"/>
    <n v="215"/>
    <s v="Direct"/>
    <x v="325"/>
    <x v="338"/>
    <x v="40"/>
    <s v="BANK OF INDIA"/>
    <n v="45199"/>
    <n v="1"/>
    <s v="Available"/>
    <s v="01.01-02 Apr"/>
    <n v="3.9118181818181821"/>
  </r>
  <r>
    <s v="01-02 Apr"/>
    <x v="339"/>
    <s v="BMC Code :2002"/>
    <s v="Paali"/>
    <n v="20020001"/>
    <s v="0046"/>
    <n v="1"/>
    <n v="3.6"/>
    <n v="216"/>
    <n v="0"/>
    <n v="0"/>
    <n v="0"/>
    <n v="0"/>
    <n v="0"/>
    <n v="0"/>
    <n v="216"/>
    <s v="Direct"/>
    <x v="326"/>
    <x v="339"/>
    <x v="14"/>
    <s v="HDFC BANK"/>
    <n v="45183"/>
    <n v="1"/>
    <s v="Available"/>
    <s v="01.01-02 Apr"/>
    <n v="3"/>
  </r>
  <r>
    <s v="01-02 Apr"/>
    <x v="340"/>
    <s v="BMC Code :2002"/>
    <s v="Paali"/>
    <n v="20020001"/>
    <s v="0047"/>
    <n v="2"/>
    <n v="6.2"/>
    <n v="241.03"/>
    <n v="0"/>
    <n v="0"/>
    <n v="0"/>
    <n v="0"/>
    <n v="0"/>
    <n v="0"/>
    <n v="241"/>
    <s v="Direct"/>
    <x v="323"/>
    <x v="340"/>
    <x v="43"/>
    <s v="BANK OF BARODA"/>
    <n v="45199"/>
    <n v="1"/>
    <s v="Available"/>
    <s v="01.01-02 Apr"/>
    <n v="3.8875806451612904"/>
  </r>
  <r>
    <s v="01-02 Apr"/>
    <x v="341"/>
    <s v="BMC Code :2002"/>
    <s v="Paali"/>
    <n v="20020001"/>
    <s v="0049"/>
    <n v="4"/>
    <n v="28.700000000000003"/>
    <n v="1098.4100000000001"/>
    <n v="0"/>
    <n v="0"/>
    <n v="0"/>
    <n v="0"/>
    <n v="0"/>
    <n v="0"/>
    <n v="1098"/>
    <s v="Direct"/>
    <x v="327"/>
    <x v="341"/>
    <x v="3"/>
    <s v="STATE BANK OF INDIA"/>
    <n v="45199"/>
    <n v="1"/>
    <s v="Available"/>
    <s v="01.01-02 Apr"/>
    <n v="7.6544250871080139"/>
  </r>
  <r>
    <s v="01-02 Apr"/>
    <x v="342"/>
    <s v="BMC Code :2002"/>
    <s v="Paali"/>
    <n v="20020001"/>
    <s v="0053"/>
    <n v="2"/>
    <n v="16.399999999999999"/>
    <n v="658.78"/>
    <n v="0"/>
    <n v="0"/>
    <n v="0"/>
    <n v="0"/>
    <n v="0"/>
    <n v="0"/>
    <n v="659"/>
    <s v="Direct"/>
    <x v="328"/>
    <x v="342"/>
    <x v="40"/>
    <s v="BANK OF INDIA"/>
    <n v="45183"/>
    <n v="1"/>
    <s v="Available"/>
    <s v="01.01-02 Apr"/>
    <n v="4.0169512195121957"/>
  </r>
  <r>
    <s v="01-02 Apr"/>
    <x v="343"/>
    <s v="BMC Code :2002"/>
    <s v="Paali"/>
    <n v="20020001"/>
    <s v="0056"/>
    <n v="2"/>
    <n v="19.899999999999999"/>
    <n v="781.48"/>
    <n v="0"/>
    <n v="0"/>
    <n v="0"/>
    <n v="0"/>
    <n v="0"/>
    <n v="0"/>
    <n v="781"/>
    <s v="Direct"/>
    <x v="329"/>
    <x v="343"/>
    <x v="43"/>
    <s v="BANK OF BARODA"/>
    <n v="45206"/>
    <n v="1"/>
    <s v="Available"/>
    <s v="01.01-02 Apr"/>
    <n v="3.9270351758793973"/>
  </r>
  <r>
    <s v="01-02 Apr"/>
    <x v="344"/>
    <s v="BMC Code :2002"/>
    <s v="Paali"/>
    <n v="20020001"/>
    <s v="0057"/>
    <n v="2"/>
    <n v="9.1999999999999993"/>
    <n v="369.31"/>
    <n v="0"/>
    <n v="0"/>
    <n v="0"/>
    <n v="0"/>
    <n v="0"/>
    <n v="0"/>
    <n v="369"/>
    <s v="Direct"/>
    <x v="117"/>
    <x v="344"/>
    <x v="40"/>
    <s v="BANK OF INDIA"/>
    <n v="45206"/>
    <n v="1"/>
    <s v="Available"/>
    <s v="01.01-02 Apr"/>
    <n v="4.0142391304347838"/>
  </r>
  <r>
    <s v="01-02 Apr"/>
    <x v="345"/>
    <s v="BMC Code :2002"/>
    <s v="Paali"/>
    <n v="20020001"/>
    <s v="0059"/>
    <n v="4"/>
    <n v="14.6"/>
    <n v="633.68000000000006"/>
    <n v="0"/>
    <n v="0"/>
    <n v="0"/>
    <n v="0"/>
    <n v="0"/>
    <n v="0"/>
    <n v="634"/>
    <s v="Direct"/>
    <x v="330"/>
    <x v="345"/>
    <x v="39"/>
    <s v="CANARA BANK"/>
    <n v="45213"/>
    <n v="1"/>
    <s v="Available"/>
    <s v="01.01-02 Apr"/>
    <n v="8.6805479452054808"/>
  </r>
  <r>
    <s v="01-02 Apr"/>
    <x v="346"/>
    <s v="BMC Code :2002"/>
    <s v="Paali"/>
    <n v="20020001"/>
    <s v="0063"/>
    <n v="2"/>
    <n v="4.3"/>
    <n v="171.05"/>
    <n v="0"/>
    <n v="0"/>
    <n v="0"/>
    <n v="0"/>
    <n v="0"/>
    <n v="0"/>
    <n v="171"/>
    <s v="Direct"/>
    <x v="331"/>
    <x v="346"/>
    <x v="40"/>
    <s v="BANK OF INDIA"/>
    <n v="45234"/>
    <n v="1"/>
    <s v="Available"/>
    <s v="01.01-02 Apr"/>
    <n v="3.9779069767441868"/>
  </r>
  <r>
    <s v="01-02 Apr"/>
    <x v="347"/>
    <s v="BMC Code :2002"/>
    <s v="Paali"/>
    <n v="20020001"/>
    <s v="0066"/>
    <n v="2"/>
    <n v="2.9"/>
    <n v="152.19999999999999"/>
    <n v="0"/>
    <n v="0"/>
    <n v="0"/>
    <n v="0"/>
    <n v="0"/>
    <n v="0"/>
    <n v="152"/>
    <s v="Direct"/>
    <x v="332"/>
    <x v="347"/>
    <x v="40"/>
    <s v="BANK OF INDIA"/>
    <n v="45244"/>
    <n v="1"/>
    <s v="Available"/>
    <s v="01.01-02 Apr"/>
    <n v="5.2482758620689651"/>
  </r>
  <r>
    <s v="01-02 Apr"/>
    <x v="348"/>
    <s v="BMC Code :2002"/>
    <s v="Paali"/>
    <n v="20020001"/>
    <s v="0067"/>
    <n v="2"/>
    <n v="10.1"/>
    <n v="607.9"/>
    <n v="0"/>
    <n v="0"/>
    <n v="0"/>
    <n v="0"/>
    <n v="0"/>
    <n v="0"/>
    <n v="608"/>
    <s v="Direct"/>
    <x v="333"/>
    <x v="348"/>
    <x v="42"/>
    <s v="Allahabad Bank "/>
    <n v="45255"/>
    <n v="1"/>
    <s v="Available"/>
    <s v="01.01-02 Apr"/>
    <n v="6.0188118811881193"/>
  </r>
  <r>
    <s v="01-02 Apr"/>
    <x v="349"/>
    <s v="BMC Code :2002"/>
    <s v="Paali"/>
    <n v="20020001"/>
    <s v="0071"/>
    <n v="4"/>
    <n v="27.5"/>
    <n v="1057.9100000000001"/>
    <n v="0"/>
    <n v="0"/>
    <n v="0"/>
    <n v="0"/>
    <n v="0"/>
    <n v="0"/>
    <n v="1058"/>
    <s v="Direct"/>
    <x v="334"/>
    <x v="349"/>
    <x v="39"/>
    <s v="CANARA BANK"/>
    <n v="45286"/>
    <n v="1"/>
    <s v="Available"/>
    <s v="01.01-02 Apr"/>
    <n v="7.6938909090909098"/>
  </r>
  <r>
    <s v="01-02 Apr"/>
    <x v="350"/>
    <s v="BMC Code :2002"/>
    <s v="Paali"/>
    <n v="20020001"/>
    <s v="0076"/>
    <n v="2"/>
    <n v="5.5"/>
    <n v="229.77"/>
    <n v="0"/>
    <n v="0"/>
    <n v="0"/>
    <n v="0"/>
    <n v="0"/>
    <n v="0"/>
    <n v="230"/>
    <s v="Direct"/>
    <x v="335"/>
    <x v="350"/>
    <x v="40"/>
    <s v="BANK OF INDIA"/>
    <n v="45387"/>
    <n v="1"/>
    <s v="Available"/>
    <s v="01.01-02 Apr"/>
    <n v="4.1776363636363643"/>
  </r>
  <r>
    <s v="01-02 Apr"/>
    <x v="351"/>
    <s v="BMC Code :2002"/>
    <s v="Paali"/>
    <n v="20020001"/>
    <s v="0077"/>
    <n v="2"/>
    <n v="4.0999999999999996"/>
    <n v="171.62"/>
    <n v="0"/>
    <n v="0"/>
    <n v="0"/>
    <n v="0"/>
    <n v="0"/>
    <n v="0"/>
    <n v="172"/>
    <s v="Direct"/>
    <x v="336"/>
    <x v="351"/>
    <x v="3"/>
    <s v="STATE BANK OF INDIA"/>
    <n v="45387"/>
    <n v="1"/>
    <s v="Available"/>
    <s v="01.01-02 Apr"/>
    <n v="4.185853658536586"/>
  </r>
  <r>
    <s v="01-02 Apr"/>
    <x v="352"/>
    <s v="BMC Code :2002"/>
    <s v="Paali"/>
    <n v="20020001"/>
    <s v="0081"/>
    <n v="2"/>
    <n v="10.3"/>
    <n v="393.39"/>
    <n v="0"/>
    <n v="0"/>
    <n v="0"/>
    <n v="0"/>
    <n v="0"/>
    <n v="0"/>
    <n v="393"/>
    <s v="Direct"/>
    <x v="337"/>
    <x v="352"/>
    <x v="39"/>
    <s v="CANARA BANK"/>
    <n v="45423"/>
    <n v="1"/>
    <s v="Available"/>
    <s v="01.01-02 Apr"/>
    <n v="3.8193203883495146"/>
  </r>
  <r>
    <s v="01-02 Apr"/>
    <x v="353"/>
    <s v="BMC Code :2002"/>
    <s v="Paali"/>
    <n v="20020001"/>
    <s v="0083"/>
    <n v="4"/>
    <n v="161.9"/>
    <n v="6384.65"/>
    <n v="0"/>
    <n v="0"/>
    <n v="0"/>
    <n v="0"/>
    <n v="0"/>
    <n v="0"/>
    <n v="6385"/>
    <s v="Direct"/>
    <x v="338"/>
    <x v="353"/>
    <x v="3"/>
    <s v="STATE BANK OF INDIA"/>
    <n v="45432"/>
    <n v="1"/>
    <s v="Available"/>
    <s v="01.01-02 Apr"/>
    <n v="7.8871525633106847"/>
  </r>
  <r>
    <s v="01-02 Apr"/>
    <x v="354"/>
    <s v="BMC Code :2002"/>
    <s v="Paali"/>
    <n v="20020001"/>
    <s v="0088"/>
    <n v="4"/>
    <n v="11.399999999999999"/>
    <n v="448.72"/>
    <n v="0"/>
    <n v="0"/>
    <n v="0"/>
    <n v="0"/>
    <n v="0"/>
    <n v="0"/>
    <n v="449"/>
    <s v="Direct"/>
    <x v="339"/>
    <x v="354"/>
    <x v="40"/>
    <s v="BANK OF INDIA"/>
    <n v="45439"/>
    <n v="1"/>
    <s v="Available"/>
    <s v="01.01-02 Apr"/>
    <n v="7.8722807017543879"/>
  </r>
  <r>
    <s v="01-02 Apr"/>
    <x v="355"/>
    <s v="BMC Code :2002"/>
    <s v="Paali"/>
    <n v="20020001"/>
    <s v="0092"/>
    <n v="4"/>
    <n v="14.3"/>
    <n v="555.19000000000005"/>
    <n v="0"/>
    <n v="0"/>
    <n v="0"/>
    <n v="0"/>
    <n v="0"/>
    <n v="0"/>
    <n v="555"/>
    <s v="Direct"/>
    <x v="340"/>
    <x v="355"/>
    <x v="40"/>
    <s v="BANK OF INDIA"/>
    <n v="45458"/>
    <n v="1"/>
    <s v="Available"/>
    <s v="01.01-02 Apr"/>
    <n v="7.7648951048951051"/>
  </r>
  <r>
    <s v="01-02 Apr"/>
    <x v="356"/>
    <s v="BMC Code :2002"/>
    <s v="Paali"/>
    <n v="20020001"/>
    <s v="0093"/>
    <n v="2"/>
    <n v="3.5999999999999996"/>
    <n v="212.39999999999998"/>
    <n v="0"/>
    <n v="0"/>
    <n v="0"/>
    <n v="0"/>
    <n v="0"/>
    <n v="0"/>
    <n v="212"/>
    <s v="Direct"/>
    <x v="341"/>
    <x v="356"/>
    <x v="3"/>
    <s v="STATE BANK OF INDIA"/>
    <n v="45481"/>
    <n v="1"/>
    <s v="Available"/>
    <s v="01.01-02 Apr"/>
    <n v="5.9"/>
  </r>
  <r>
    <s v="01-02 Apr"/>
    <x v="357"/>
    <s v="BMC Code :2002"/>
    <s v="Paali"/>
    <n v="20020001"/>
    <s v="0096"/>
    <n v="2"/>
    <n v="4.0999999999999996"/>
    <n v="178.68"/>
    <n v="0"/>
    <n v="0"/>
    <n v="0"/>
    <n v="0"/>
    <n v="0"/>
    <n v="0"/>
    <n v="179"/>
    <s v="Direct"/>
    <x v="342"/>
    <x v="357"/>
    <x v="3"/>
    <s v="STATE BANK OF INDIA"/>
    <n v="45481"/>
    <n v="1"/>
    <s v="Available"/>
    <s v="01.01-02 Apr"/>
    <n v="4.3580487804878052"/>
  </r>
  <r>
    <s v="01-02 Apr"/>
    <x v="358"/>
    <s v="BMC Code :2002"/>
    <s v="Paali"/>
    <n v="20020001"/>
    <s v="0098"/>
    <n v="2"/>
    <n v="4.8"/>
    <n v="203.37"/>
    <n v="0"/>
    <n v="0"/>
    <n v="0"/>
    <n v="0"/>
    <n v="0"/>
    <n v="0"/>
    <n v="203"/>
    <s v="Direct"/>
    <x v="167"/>
    <x v="171"/>
    <x v="24"/>
    <d v="1899-12-30T00:00:00"/>
    <n v="0"/>
    <n v="1"/>
    <s v="Not Available"/>
    <s v="01.01-02 Apr"/>
    <n v="4.2368750000000004"/>
  </r>
  <r>
    <s v="01-02 Apr"/>
    <x v="359"/>
    <s v="BMC Code :2002"/>
    <s v="Paali"/>
    <n v="20020001"/>
    <s v="0103"/>
    <n v="4"/>
    <n v="38.6"/>
    <n v="1506.98"/>
    <n v="0"/>
    <n v="0"/>
    <n v="0"/>
    <n v="0"/>
    <n v="0"/>
    <n v="0"/>
    <n v="1507"/>
    <s v="Direct"/>
    <x v="343"/>
    <x v="358"/>
    <x v="39"/>
    <s v="CANARA BANK"/>
    <n v="45556"/>
    <n v="1"/>
    <s v="Available"/>
    <s v="01.01-02 Apr"/>
    <n v="7.8081865284974086"/>
  </r>
  <r>
    <s v="01-02 Apr"/>
    <x v="360"/>
    <s v="BMC Code :2002"/>
    <s v="Paali"/>
    <n v="20020001"/>
    <s v="0104"/>
    <n v="4"/>
    <n v="17.899999999999999"/>
    <n v="702.56999999999994"/>
    <n v="0"/>
    <n v="0"/>
    <n v="0"/>
    <n v="0"/>
    <n v="0"/>
    <n v="0"/>
    <n v="703"/>
    <s v="Direct"/>
    <x v="344"/>
    <x v="359"/>
    <x v="3"/>
    <s v="STATE BANK OF INDIA"/>
    <n v="45565"/>
    <n v="1"/>
    <s v="Available"/>
    <s v="01.01-02 Apr"/>
    <n v="7.8499441340782132"/>
  </r>
  <r>
    <s v="01-02 Apr"/>
    <x v="361"/>
    <s v="BMC Code :2002"/>
    <s v="Paali"/>
    <n v="20020001"/>
    <s v="0105"/>
    <n v="2"/>
    <n v="4.4000000000000004"/>
    <n v="183.76999999999998"/>
    <n v="0"/>
    <n v="0"/>
    <n v="0"/>
    <n v="0"/>
    <n v="0"/>
    <n v="0"/>
    <n v="184"/>
    <s v="Direct"/>
    <x v="345"/>
    <x v="360"/>
    <x v="44"/>
    <s v="STATE BANK OF INDIA"/>
    <n v="45565"/>
    <n v="1"/>
    <s v="Available"/>
    <s v="01.01-02 Apr"/>
    <n v="4.1765909090909084"/>
  </r>
  <r>
    <s v="01-02 Apr"/>
    <x v="362"/>
    <s v="BMC Code :2002"/>
    <s v="Paali"/>
    <n v="20020001"/>
    <s v="0108"/>
    <n v="4"/>
    <n v="17.7"/>
    <n v="690.3"/>
    <n v="0"/>
    <n v="0"/>
    <n v="0"/>
    <n v="0"/>
    <n v="0"/>
    <n v="0"/>
    <n v="690"/>
    <s v="Direct"/>
    <x v="346"/>
    <x v="361"/>
    <x v="14"/>
    <s v="HDFC BANK"/>
    <n v="45565"/>
    <n v="1"/>
    <s v="Available"/>
    <s v="01.01-02 Apr"/>
    <n v="7.8000000000000007"/>
  </r>
  <r>
    <s v="01-02 Apr"/>
    <x v="363"/>
    <s v="BMC Code :2002"/>
    <s v="Paali"/>
    <n v="20020001"/>
    <s v="0110"/>
    <n v="3"/>
    <n v="1158.3"/>
    <n v="46377.440000000002"/>
    <n v="0"/>
    <n v="0"/>
    <n v="0"/>
    <n v="0"/>
    <n v="0"/>
    <n v="0"/>
    <n v="46377"/>
    <s v="Direct"/>
    <x v="347"/>
    <x v="362"/>
    <x v="39"/>
    <s v="CANARA BANK"/>
    <n v="45572"/>
    <n v="1"/>
    <s v="Available"/>
    <s v="01.01-02 Apr"/>
    <n v="6.0058844858844873"/>
  </r>
  <r>
    <s v="01-02 Apr"/>
    <x v="364"/>
    <s v="BMC Code :2002"/>
    <s v="Paali"/>
    <n v="20020001"/>
    <s v="0114"/>
    <n v="2"/>
    <n v="7.4"/>
    <n v="326.46000000000004"/>
    <n v="0"/>
    <n v="0"/>
    <n v="0"/>
    <n v="0"/>
    <n v="0"/>
    <n v="0"/>
    <n v="326"/>
    <s v="Direct"/>
    <x v="348"/>
    <x v="363"/>
    <x v="39"/>
    <s v="CANARA BANK"/>
    <n v="45642"/>
    <n v="1"/>
    <s v="Available"/>
    <s v="01.01-02 Apr"/>
    <n v="4.411621621621622"/>
  </r>
  <r>
    <s v="01-02 Apr"/>
    <x v="365"/>
    <s v="BMC Code :2002"/>
    <s v="Paali"/>
    <n v="20020001"/>
    <s v="0117"/>
    <n v="4"/>
    <n v="16.2"/>
    <n v="651.17999999999995"/>
    <n v="0"/>
    <n v="0"/>
    <n v="0"/>
    <n v="0"/>
    <n v="0"/>
    <n v="0"/>
    <n v="651"/>
    <s v="Direct"/>
    <x v="349"/>
    <x v="364"/>
    <x v="40"/>
    <s v="BANK OF INDIA"/>
    <n v="0"/>
    <n v="1"/>
    <s v="Available"/>
    <s v="01.01-02 Apr"/>
    <n v="8.0392592592592589"/>
  </r>
  <r>
    <s v="01-02 Apr"/>
    <x v="366"/>
    <s v="BMC Code :2002"/>
    <s v="Paali"/>
    <n v="20020001"/>
    <s v="0121"/>
    <n v="3"/>
    <n v="24.3"/>
    <n v="1458.81"/>
    <n v="0"/>
    <n v="0"/>
    <n v="0"/>
    <n v="0"/>
    <n v="0"/>
    <n v="0"/>
    <n v="1459"/>
    <s v="Direct"/>
    <x v="350"/>
    <x v="365"/>
    <x v="45"/>
    <d v="1899-12-30T00:00:00"/>
    <n v="0"/>
    <n v="1"/>
    <s v="Available"/>
    <s v="01.01-02 Apr"/>
    <n v="9.0050000000000008"/>
  </r>
  <r>
    <s v="01-02 Apr"/>
    <x v="367"/>
    <s v="BMC Code :2002"/>
    <s v="Paali"/>
    <n v="20020001"/>
    <s v="0128"/>
    <n v="4"/>
    <n v="12.7"/>
    <n v="495.56"/>
    <n v="0"/>
    <n v="0"/>
    <n v="0"/>
    <n v="0"/>
    <n v="0"/>
    <n v="0"/>
    <n v="496"/>
    <s v="Direct"/>
    <x v="351"/>
    <x v="366"/>
    <x v="40"/>
    <d v="1899-12-30T00:00:00"/>
    <n v="0"/>
    <n v="1"/>
    <s v="Available"/>
    <s v="01.01-02 Apr"/>
    <n v="7.8040944881889773"/>
  </r>
  <r>
    <s v="01-02 Apr"/>
    <x v="368"/>
    <s v="BMC Code :2002"/>
    <s v="Paali"/>
    <n v="20020001"/>
    <s v="0134"/>
    <n v="2"/>
    <n v="14.5"/>
    <n v="592.32999999999993"/>
    <n v="0"/>
    <n v="0"/>
    <n v="0"/>
    <n v="0"/>
    <n v="0"/>
    <n v="0"/>
    <n v="592"/>
    <s v="Direct"/>
    <x v="352"/>
    <x v="367"/>
    <x v="14"/>
    <d v="1899-12-30T00:00:00"/>
    <n v="0"/>
    <n v="1"/>
    <s v="Available"/>
    <s v="01.01-02 Apr"/>
    <n v="4.08503448275862"/>
  </r>
  <r>
    <s v="01-02 Apr"/>
    <x v="369"/>
    <s v="BMC Code :2002"/>
    <s v="Paali"/>
    <n v="20020001"/>
    <s v="0135"/>
    <n v="2"/>
    <n v="14.5"/>
    <n v="574.79999999999995"/>
    <n v="0"/>
    <n v="0"/>
    <n v="0"/>
    <n v="0"/>
    <n v="0"/>
    <n v="0"/>
    <n v="575"/>
    <s v="Direct"/>
    <x v="353"/>
    <x v="368"/>
    <x v="40"/>
    <d v="1899-12-30T00:00:00"/>
    <n v="45843"/>
    <n v="1"/>
    <s v="Available"/>
    <s v="01.01-02 Apr"/>
    <n v="3.9641379310344824"/>
  </r>
  <r>
    <s v="01-02 Apr"/>
    <x v="370"/>
    <s v="BMC Code :2002"/>
    <s v="Paali"/>
    <n v="20020001"/>
    <s v="0142"/>
    <n v="2"/>
    <n v="5.0999999999999996"/>
    <n v="253.96"/>
    <n v="0"/>
    <n v="0"/>
    <n v="0"/>
    <n v="0"/>
    <n v="0"/>
    <n v="0"/>
    <n v="254"/>
    <s v="Direct"/>
    <x v="354"/>
    <x v="369"/>
    <x v="42"/>
    <d v="1899-12-30T00:00:00"/>
    <n v="45873"/>
    <n v="1"/>
    <s v="Available"/>
    <s v="01.01-02 Apr"/>
    <n v="4.9796078431372557"/>
  </r>
  <r>
    <s v="01-02 Apr"/>
    <x v="371"/>
    <s v="BMC Code :2002"/>
    <s v="Paali"/>
    <n v="20020001"/>
    <s v="0143"/>
    <n v="1"/>
    <n v="2"/>
    <n v="86.34"/>
    <n v="0"/>
    <n v="0"/>
    <n v="0"/>
    <n v="0"/>
    <n v="0"/>
    <n v="0"/>
    <n v="86"/>
    <s v="Direct"/>
    <x v="355"/>
    <x v="370"/>
    <x v="40"/>
    <d v="1899-12-30T00:00:00"/>
    <n v="45873"/>
    <n v="1"/>
    <s v="Available"/>
    <s v="01.01-02 Apr"/>
    <n v="2.1585000000000001"/>
  </r>
  <r>
    <s v="01-02 Apr"/>
    <x v="372"/>
    <s v="BMC Code :2002"/>
    <s v="Paali"/>
    <n v="20020001"/>
    <s v="0145"/>
    <n v="2"/>
    <n v="14.9"/>
    <n v="573.54999999999995"/>
    <n v="0"/>
    <n v="0"/>
    <n v="0"/>
    <n v="0"/>
    <n v="0"/>
    <n v="0"/>
    <n v="574"/>
    <s v="Direct"/>
    <x v="356"/>
    <x v="371"/>
    <x v="14"/>
    <d v="1899-12-30T00:00:00"/>
    <n v="45902"/>
    <n v="1"/>
    <s v="Available"/>
    <s v="01.01-02 Apr"/>
    <n v="3.8493288590604027"/>
  </r>
  <r>
    <s v="01-02 Apr"/>
    <x v="373"/>
    <s v="BMC Code :2002"/>
    <s v="Paali"/>
    <n v="20020001"/>
    <s v="0147"/>
    <n v="4"/>
    <n v="15.1"/>
    <n v="574.58999999999992"/>
    <n v="0"/>
    <n v="0"/>
    <n v="0"/>
    <n v="0"/>
    <n v="0"/>
    <n v="0"/>
    <n v="575"/>
    <s v="Direct"/>
    <x v="357"/>
    <x v="372"/>
    <x v="3"/>
    <d v="1899-12-30T00:00:00"/>
    <n v="45902"/>
    <n v="1"/>
    <s v="Available"/>
    <s v="01.01-02 Apr"/>
    <n v="7.6104635761589394"/>
  </r>
  <r>
    <s v="01-02 Apr"/>
    <x v="374"/>
    <s v="BMC Code :2002"/>
    <s v="Paali"/>
    <n v="20020001"/>
    <s v="0148"/>
    <n v="4"/>
    <n v="16.3"/>
    <n v="630.28000000000009"/>
    <n v="0"/>
    <n v="0"/>
    <n v="0"/>
    <n v="0"/>
    <n v="0"/>
    <n v="0"/>
    <n v="630"/>
    <s v="Direct"/>
    <x v="358"/>
    <x v="373"/>
    <x v="40"/>
    <d v="1899-12-30T00:00:00"/>
    <n v="45923"/>
    <n v="1"/>
    <s v="Available"/>
    <s v="01.01-02 Apr"/>
    <n v="7.7334969325153384"/>
  </r>
  <r>
    <s v="01-02 Apr"/>
    <x v="375"/>
    <s v="BMC Code :2002"/>
    <s v="Paali"/>
    <n v="20020001"/>
    <s v="0150"/>
    <n v="4"/>
    <n v="16.8"/>
    <n v="1015.05"/>
    <n v="0"/>
    <n v="0"/>
    <n v="0"/>
    <n v="0"/>
    <n v="0"/>
    <n v="0"/>
    <n v="1015"/>
    <s v="Direct"/>
    <x v="350"/>
    <x v="374"/>
    <x v="40"/>
    <d v="1899-12-30T00:00:00"/>
    <n v="45923"/>
    <n v="1"/>
    <s v="Available"/>
    <s v="01.01-02 Apr"/>
    <n v="12.083928571428572"/>
  </r>
  <r>
    <s v="01-02 Apr"/>
    <x v="376"/>
    <s v="BMC Code :2002"/>
    <s v="Paali"/>
    <n v="20020001"/>
    <s v="0151"/>
    <n v="2"/>
    <n v="4.9000000000000004"/>
    <n v="189.04000000000002"/>
    <n v="0"/>
    <n v="0"/>
    <n v="0"/>
    <n v="0"/>
    <n v="0"/>
    <n v="0"/>
    <n v="189"/>
    <s v="Direct"/>
    <x v="359"/>
    <x v="375"/>
    <x v="40"/>
    <d v="1899-12-30T00:00:00"/>
    <n v="45928"/>
    <n v="1"/>
    <s v="Available"/>
    <s v="01.01-02 Apr"/>
    <n v="3.8579591836734695"/>
  </r>
  <r>
    <s v="01-02 Apr"/>
    <x v="377"/>
    <s v="BMC Code :2002"/>
    <s v="Paali"/>
    <n v="20020001"/>
    <s v="0153"/>
    <n v="2"/>
    <n v="6"/>
    <n v="238.11"/>
    <n v="0"/>
    <n v="0"/>
    <n v="0"/>
    <n v="0"/>
    <n v="0"/>
    <n v="0"/>
    <n v="238"/>
    <s v="Direct"/>
    <x v="360"/>
    <x v="376"/>
    <x v="3"/>
    <d v="1899-12-30T00:00:00"/>
    <n v="45936"/>
    <n v="1"/>
    <s v="Available"/>
    <s v="01.01-02 Apr"/>
    <n v="3.9685000000000006"/>
  </r>
  <r>
    <s v="01-02 Apr"/>
    <x v="378"/>
    <s v="BMC Code :2002"/>
    <s v="Paali"/>
    <n v="20020001"/>
    <s v="0154"/>
    <n v="1"/>
    <n v="5.4"/>
    <n v="209.95"/>
    <n v="0"/>
    <n v="0"/>
    <n v="0"/>
    <n v="0"/>
    <n v="0"/>
    <n v="0"/>
    <n v="210"/>
    <s v="Direct"/>
    <x v="361"/>
    <x v="377"/>
    <x v="3"/>
    <d v="1899-12-30T00:00:00"/>
    <n v="45943"/>
    <n v="1"/>
    <s v="Available"/>
    <s v="01.01-02 Apr"/>
    <n v="1.9439814814814813"/>
  </r>
  <r>
    <s v="01-02 Apr"/>
    <x v="379"/>
    <s v="BMC Code :2002"/>
    <s v="Paali"/>
    <n v="20020001"/>
    <s v="0155"/>
    <n v="4"/>
    <n v="59.800000000000004"/>
    <n v="2330.0699999999997"/>
    <n v="0"/>
    <n v="0"/>
    <n v="0"/>
    <n v="0"/>
    <n v="0"/>
    <n v="0"/>
    <n v="2330"/>
    <s v="Direct"/>
    <x v="362"/>
    <x v="378"/>
    <x v="39"/>
    <d v="1899-12-30T00:00:00"/>
    <n v="45965"/>
    <n v="1"/>
    <s v="Available"/>
    <s v="01.01-02 Apr"/>
    <n v="7.7928762541806016"/>
  </r>
  <r>
    <s v="01-02 Apr"/>
    <x v="380"/>
    <s v="BMC Code :2002"/>
    <s v="Paali"/>
    <n v="20020001"/>
    <s v="0156"/>
    <n v="1"/>
    <n v="2"/>
    <n v="118"/>
    <n v="0"/>
    <n v="0"/>
    <n v="0"/>
    <n v="0"/>
    <n v="0"/>
    <n v="0"/>
    <n v="118"/>
    <s v="Direct"/>
    <x v="363"/>
    <x v="379"/>
    <x v="39"/>
    <d v="1899-12-30T00:00:00"/>
    <n v="45965"/>
    <n v="1"/>
    <s v="Available"/>
    <s v="01.01-02 Apr"/>
    <n v="2.95"/>
  </r>
  <r>
    <s v="01-02 Apr"/>
    <x v="381"/>
    <s v="BMC Code :2002"/>
    <s v="Paali"/>
    <n v="20020001"/>
    <s v="0157"/>
    <n v="4"/>
    <n v="8.6999999999999993"/>
    <n v="347.52"/>
    <n v="0"/>
    <n v="0"/>
    <n v="0"/>
    <n v="0"/>
    <n v="0"/>
    <n v="0"/>
    <n v="348"/>
    <s v="Direct"/>
    <x v="364"/>
    <x v="380"/>
    <x v="39"/>
    <d v="1899-12-30T00:00:00"/>
    <n v="45965"/>
    <n v="1"/>
    <s v="Available"/>
    <s v="01.01-02 Apr"/>
    <n v="7.9889655172413798"/>
  </r>
  <r>
    <s v="01-02 Apr"/>
    <x v="382"/>
    <s v="BMC Code :2002"/>
    <s v="Paali"/>
    <n v="20020001"/>
    <s v="0159"/>
    <n v="2"/>
    <n v="10.100000000000001"/>
    <n v="400.76"/>
    <n v="0"/>
    <n v="0"/>
    <n v="0"/>
    <n v="0"/>
    <n v="0"/>
    <n v="0"/>
    <n v="401"/>
    <s v="Direct"/>
    <x v="365"/>
    <x v="381"/>
    <x v="40"/>
    <d v="1899-12-30T00:00:00"/>
    <n v="45971"/>
    <n v="1"/>
    <s v="Available"/>
    <s v="01.01-02 Apr"/>
    <n v="3.9679207920792074"/>
  </r>
  <r>
    <s v="01-02 Apr"/>
    <x v="383"/>
    <s v="BMC Code :2002"/>
    <s v="Paali"/>
    <n v="20020001"/>
    <s v="0160"/>
    <n v="2"/>
    <n v="5.9"/>
    <n v="222.31"/>
    <n v="0"/>
    <n v="0"/>
    <n v="0"/>
    <n v="0"/>
    <n v="0"/>
    <n v="0"/>
    <n v="222"/>
    <s v="Direct"/>
    <x v="366"/>
    <x v="382"/>
    <x v="40"/>
    <d v="1899-12-30T00:00:00"/>
    <n v="45992"/>
    <n v="1"/>
    <s v="Available"/>
    <s v="01.01-02 Apr"/>
    <n v="3.7679661016949151"/>
  </r>
  <r>
    <s v="01-02 Apr"/>
    <x v="384"/>
    <s v="BMC Code :2002"/>
    <s v="Paali"/>
    <n v="20020001"/>
    <s v="0161"/>
    <n v="3"/>
    <n v="7.8999999999999995"/>
    <n v="306.96000000000004"/>
    <n v="0"/>
    <n v="0"/>
    <n v="0"/>
    <n v="0"/>
    <n v="0"/>
    <n v="0"/>
    <n v="307"/>
    <s v="Direct"/>
    <x v="367"/>
    <x v="383"/>
    <x v="3"/>
    <d v="1899-12-30T00:00:00"/>
    <n v="45992"/>
    <n v="1"/>
    <s v="Available"/>
    <s v="01.01-02 Apr"/>
    <n v="5.8283544303797488"/>
  </r>
  <r>
    <s v="01-02 Apr"/>
    <x v="385"/>
    <s v="BMC Code :2002"/>
    <s v="Paali"/>
    <n v="20020001"/>
    <s v="0162"/>
    <n v="4"/>
    <n v="31"/>
    <n v="1187.78"/>
    <n v="0"/>
    <n v="0"/>
    <n v="0"/>
    <n v="0"/>
    <n v="0"/>
    <n v="0"/>
    <n v="1188"/>
    <s v="Direct"/>
    <x v="368"/>
    <x v="384"/>
    <x v="39"/>
    <d v="1899-12-30T00:00:00"/>
    <n v="45992"/>
    <n v="1"/>
    <s v="Available"/>
    <s v="01.01-02 Apr"/>
    <n v="7.6630967741935478"/>
  </r>
  <r>
    <s v="01-02 Apr"/>
    <x v="386"/>
    <s v="BMC Code :2002"/>
    <s v="Paali"/>
    <n v="20020001"/>
    <s v="0164"/>
    <n v="4"/>
    <n v="15.399999999999999"/>
    <n v="594.59"/>
    <n v="0"/>
    <n v="0"/>
    <n v="0"/>
    <n v="0"/>
    <n v="0"/>
    <n v="0"/>
    <n v="595"/>
    <s v="Direct"/>
    <x v="369"/>
    <x v="385"/>
    <x v="3"/>
    <d v="1899-12-30T00:00:00"/>
    <n v="46055"/>
    <n v="1"/>
    <s v="Available"/>
    <s v="01.01-02 Apr"/>
    <n v="7.7219480519480532"/>
  </r>
  <r>
    <s v="01-02 Apr"/>
    <x v="387"/>
    <s v="BMC Code :2002"/>
    <s v="Paali"/>
    <n v="20020001"/>
    <s v="0165"/>
    <n v="2"/>
    <n v="10.600000000000001"/>
    <n v="417.91999999999996"/>
    <n v="0"/>
    <n v="0"/>
    <n v="0"/>
    <n v="0"/>
    <n v="0"/>
    <n v="0"/>
    <n v="418"/>
    <s v="Direct"/>
    <x v="370"/>
    <x v="386"/>
    <x v="39"/>
    <d v="1899-12-30T00:00:00"/>
    <n v="0"/>
    <n v="1"/>
    <s v="Available"/>
    <s v="01.01-02 Apr"/>
    <n v="3.9426415094339613"/>
  </r>
  <r>
    <s v="01-02 Apr"/>
    <x v="388"/>
    <s v="BMC Code :2002"/>
    <s v="Paali"/>
    <n v="20020001"/>
    <s v="0166"/>
    <n v="4"/>
    <n v="20.2"/>
    <n v="788.4"/>
    <n v="0"/>
    <n v="0"/>
    <n v="0"/>
    <n v="0"/>
    <n v="0"/>
    <n v="0"/>
    <n v="788"/>
    <s v="Direct"/>
    <x v="371"/>
    <x v="387"/>
    <x v="40"/>
    <d v="1899-12-30T00:00:00"/>
    <n v="0"/>
    <n v="1"/>
    <s v="Available"/>
    <s v="01.01-02 Apr"/>
    <n v="7.8059405940594067"/>
  </r>
  <r>
    <s v="01-02 Apr"/>
    <x v="389"/>
    <s v="BMC Code :2002"/>
    <s v="Paali"/>
    <n v="20020001"/>
    <s v="0167"/>
    <n v="2"/>
    <n v="10.7"/>
    <n v="443.64"/>
    <n v="0"/>
    <n v="0"/>
    <n v="0"/>
    <n v="0"/>
    <n v="0"/>
    <n v="0"/>
    <n v="444"/>
    <s v="Direct"/>
    <x v="372"/>
    <x v="388"/>
    <x v="3"/>
    <d v="1899-12-30T00:00:00"/>
    <n v="0"/>
    <n v="1"/>
    <s v="Available"/>
    <s v="01.01-02 Apr"/>
    <n v="4.1461682242990658"/>
  </r>
  <r>
    <s v="01-02 Apr"/>
    <x v="390"/>
    <s v="BMC Code :2002"/>
    <s v="Paali"/>
    <n v="20020001"/>
    <s v="0168"/>
    <n v="2"/>
    <n v="11.3"/>
    <n v="450.58000000000004"/>
    <n v="0"/>
    <n v="0"/>
    <n v="0"/>
    <n v="0"/>
    <n v="0"/>
    <n v="0"/>
    <n v="451"/>
    <s v="Direct"/>
    <x v="373"/>
    <x v="389"/>
    <x v="3"/>
    <d v="1899-12-30T00:00:00"/>
    <n v="46104"/>
    <n v="1"/>
    <s v="Available"/>
    <s v="01.01-02 Apr"/>
    <n v="3.9874336283185841"/>
  </r>
  <r>
    <s v="01-02 Apr"/>
    <x v="391"/>
    <s v="BMC Code :2002"/>
    <s v="Paali"/>
    <n v="20020001"/>
    <s v="0169"/>
    <n v="2"/>
    <n v="11.1"/>
    <n v="445.39"/>
    <n v="0"/>
    <n v="0"/>
    <n v="0"/>
    <n v="0"/>
    <n v="0"/>
    <n v="0"/>
    <n v="445"/>
    <s v="Direct"/>
    <x v="374"/>
    <x v="390"/>
    <x v="39"/>
    <d v="1899-12-30T00:00:00"/>
    <n v="46104"/>
    <n v="1"/>
    <s v="Available"/>
    <s v="01.01-02 Apr"/>
    <n v="4.0125225225225227"/>
  </r>
  <r>
    <s v="01-02 Apr"/>
    <x v="392"/>
    <s v="BMC Code :2002"/>
    <s v="Paali"/>
    <n v="20020001"/>
    <s v="0170"/>
    <n v="4"/>
    <n v="10.3"/>
    <n v="396.52"/>
    <n v="0"/>
    <n v="0"/>
    <n v="0"/>
    <n v="0"/>
    <n v="0"/>
    <n v="0"/>
    <n v="397"/>
    <s v="Direct"/>
    <x v="375"/>
    <x v="391"/>
    <x v="40"/>
    <d v="1899-12-30T00:00:00"/>
    <n v="46111"/>
    <n v="1"/>
    <s v="Available"/>
    <s v="01.01-02 Apr"/>
    <n v="7.6994174757281542"/>
  </r>
  <r>
    <s v="01-02 Apr"/>
    <x v="393"/>
    <s v="BMC Code :2002"/>
    <s v="Jari"/>
    <n v="20020002"/>
    <s v="0003"/>
    <n v="3"/>
    <n v="34.61"/>
    <n v="1397.4"/>
    <n v="0"/>
    <n v="0"/>
    <n v="0"/>
    <n v="0"/>
    <n v="0"/>
    <n v="0"/>
    <n v="1397"/>
    <s v="Direct"/>
    <x v="376"/>
    <x v="392"/>
    <x v="40"/>
    <s v="BANK OF INDIA"/>
    <n v="45183"/>
    <n v="1"/>
    <s v="Available"/>
    <s v="01.01-02 Apr"/>
    <n v="6.0563420976596367"/>
  </r>
  <r>
    <s v="01-02 Apr"/>
    <x v="394"/>
    <s v="BMC Code :2002"/>
    <s v="Jari"/>
    <n v="20020002"/>
    <s v="0006"/>
    <n v="2"/>
    <n v="5.58"/>
    <n v="251.51"/>
    <n v="0"/>
    <n v="0"/>
    <n v="0"/>
    <n v="0"/>
    <n v="0"/>
    <n v="0"/>
    <n v="252"/>
    <s v="Direct"/>
    <x v="225"/>
    <x v="393"/>
    <x v="46"/>
    <s v="UNION BANK OF INDIA"/>
    <n v="45183"/>
    <n v="1"/>
    <s v="Available"/>
    <s v="01.01-02 Apr"/>
    <n v="4.5073476702508959"/>
  </r>
  <r>
    <s v="01-02 Apr"/>
    <x v="395"/>
    <s v="BMC Code :2002"/>
    <s v="Jari"/>
    <n v="20020002"/>
    <s v="0008"/>
    <n v="1"/>
    <n v="1.21"/>
    <n v="49.91"/>
    <n v="0"/>
    <n v="0"/>
    <n v="0"/>
    <n v="0"/>
    <n v="0"/>
    <n v="0"/>
    <n v="50"/>
    <s v="Direct"/>
    <x v="377"/>
    <x v="394"/>
    <x v="40"/>
    <s v="BANK OF INDIA"/>
    <n v="45199"/>
    <n v="1"/>
    <s v="Available"/>
    <s v="01.01-02 Apr"/>
    <n v="2.0623966942148759"/>
  </r>
  <r>
    <s v="01-02 Apr"/>
    <x v="396"/>
    <s v="BMC Code :2002"/>
    <s v="Jari"/>
    <n v="20020002"/>
    <s v="0010"/>
    <n v="4"/>
    <n v="19.600000000000001"/>
    <n v="820.01"/>
    <n v="0"/>
    <n v="0"/>
    <n v="0"/>
    <n v="0"/>
    <n v="0"/>
    <n v="0"/>
    <n v="820"/>
    <s v="Direct"/>
    <x v="61"/>
    <x v="395"/>
    <x v="46"/>
    <s v="UNION BANK OF INDIA"/>
    <n v="45183"/>
    <n v="1"/>
    <s v="Available"/>
    <s v="01.01-02 Apr"/>
    <n v="8.3674489795918365"/>
  </r>
  <r>
    <s v="01-02 Apr"/>
    <x v="397"/>
    <s v="BMC Code :2002"/>
    <s v="Jari"/>
    <n v="20020002"/>
    <s v="0013"/>
    <n v="4"/>
    <n v="32.700000000000003"/>
    <n v="1367.07"/>
    <n v="0"/>
    <n v="0"/>
    <n v="0"/>
    <n v="0"/>
    <n v="0"/>
    <n v="0"/>
    <n v="1367"/>
    <s v="Direct"/>
    <x v="378"/>
    <x v="396"/>
    <x v="47"/>
    <s v="CENTRAL BANK OF INDIA"/>
    <n v="45183"/>
    <n v="1"/>
    <s v="Available"/>
    <s v="01.01-02 Apr"/>
    <n v="8.3612844036697247"/>
  </r>
  <r>
    <s v="01-02 Apr"/>
    <x v="398"/>
    <s v="BMC Code :2002"/>
    <s v="Jari"/>
    <n v="20020002"/>
    <s v="0014"/>
    <n v="4"/>
    <n v="17.63"/>
    <n v="713.61"/>
    <n v="0"/>
    <n v="0"/>
    <n v="0"/>
    <n v="0"/>
    <n v="0"/>
    <n v="0"/>
    <n v="714"/>
    <s v="Direct"/>
    <x v="379"/>
    <x v="397"/>
    <x v="43"/>
    <s v="BANK OF BARODA"/>
    <n v="45183"/>
    <n v="1"/>
    <s v="Available"/>
    <s v="01.01-02 Apr"/>
    <n v="8.0954055587067497"/>
  </r>
  <r>
    <s v="01-02 Apr"/>
    <x v="399"/>
    <s v="BMC Code :2002"/>
    <s v="Jari"/>
    <n v="20020002"/>
    <s v="0016"/>
    <n v="4"/>
    <n v="22.18"/>
    <n v="955.88"/>
    <n v="0"/>
    <n v="0"/>
    <n v="0"/>
    <n v="0"/>
    <n v="0"/>
    <n v="0"/>
    <n v="956"/>
    <s v="Direct"/>
    <x v="380"/>
    <x v="398"/>
    <x v="43"/>
    <s v="BANK OF BARODA"/>
    <n v="45183"/>
    <n v="1"/>
    <s v="Available"/>
    <s v="01.01-02 Apr"/>
    <n v="8.6192966636609558"/>
  </r>
  <r>
    <s v="01-02 Apr"/>
    <x v="400"/>
    <s v="BMC Code :2002"/>
    <s v="Jari"/>
    <n v="20020002"/>
    <s v="0017"/>
    <n v="2"/>
    <n v="2.14"/>
    <n v="94.68"/>
    <n v="0"/>
    <n v="0"/>
    <n v="0"/>
    <n v="0"/>
    <n v="0"/>
    <n v="0"/>
    <n v="95"/>
    <s v="Direct"/>
    <x v="381"/>
    <x v="399"/>
    <x v="43"/>
    <s v="BANK OF BARODA"/>
    <n v="45199"/>
    <n v="1"/>
    <s v="Available"/>
    <s v="01.01-02 Apr"/>
    <n v="4.424299065420561"/>
  </r>
  <r>
    <s v="01-02 Apr"/>
    <x v="401"/>
    <s v="BMC Code :2002"/>
    <s v="Jari"/>
    <n v="20020002"/>
    <s v="0019"/>
    <n v="4"/>
    <n v="17.39"/>
    <n v="715.94"/>
    <n v="0"/>
    <n v="0"/>
    <n v="0"/>
    <n v="0"/>
    <n v="0"/>
    <n v="0"/>
    <n v="716"/>
    <s v="Direct"/>
    <x v="382"/>
    <x v="400"/>
    <x v="40"/>
    <s v="BANK OF INDIA"/>
    <n v="45183"/>
    <n v="1"/>
    <s v="Available"/>
    <s v="01.01-02 Apr"/>
    <n v="8.2339275445658426"/>
  </r>
  <r>
    <s v="01-02 Apr"/>
    <x v="402"/>
    <s v="BMC Code :2002"/>
    <s v="Jari"/>
    <n v="20020002"/>
    <s v="0032"/>
    <n v="2"/>
    <n v="6.8900000000000006"/>
    <n v="299.47000000000003"/>
    <n v="0"/>
    <n v="0"/>
    <n v="0"/>
    <n v="0"/>
    <n v="0"/>
    <n v="0"/>
    <n v="299"/>
    <s v="Direct"/>
    <x v="383"/>
    <x v="401"/>
    <x v="3"/>
    <s v="STATE BANK OF INDIA"/>
    <n v="45297"/>
    <n v="1"/>
    <s v="Available"/>
    <s v="01.01-02 Apr"/>
    <n v="4.3464441219158205"/>
  </r>
  <r>
    <s v="01-02 Apr"/>
    <x v="403"/>
    <s v="BMC Code :2002"/>
    <s v="Jari"/>
    <n v="20020002"/>
    <s v="0034"/>
    <n v="2"/>
    <n v="14.219999999999999"/>
    <n v="576.97"/>
    <n v="0"/>
    <n v="0"/>
    <n v="0"/>
    <n v="0"/>
    <n v="0"/>
    <n v="0"/>
    <n v="577"/>
    <s v="Direct"/>
    <x v="384"/>
    <x v="402"/>
    <x v="46"/>
    <s v="UNION BANK OF INDIA"/>
    <n v="0"/>
    <n v="1"/>
    <s v="Available"/>
    <s v="01.01-02 Apr"/>
    <n v="4.057454289732771"/>
  </r>
  <r>
    <s v="01-02 Apr"/>
    <x v="404"/>
    <s v="BMC Code :2002"/>
    <s v="Jari"/>
    <n v="20020002"/>
    <s v="0035"/>
    <n v="4"/>
    <n v="9.2800000000000011"/>
    <n v="447.09000000000003"/>
    <n v="0"/>
    <n v="0"/>
    <n v="0"/>
    <n v="0"/>
    <n v="0"/>
    <n v="0"/>
    <n v="447"/>
    <s v="Direct"/>
    <x v="385"/>
    <x v="403"/>
    <x v="41"/>
    <s v="BANK OF INDIA"/>
    <n v="45311"/>
    <n v="1"/>
    <s v="Available"/>
    <s v="01.01-02 Apr"/>
    <n v="9.6355603448275868"/>
  </r>
  <r>
    <s v="01-02 Apr"/>
    <x v="405"/>
    <s v="BMC Code :2002"/>
    <s v="Jari"/>
    <n v="20020002"/>
    <s v="0036"/>
    <n v="4"/>
    <n v="31.93"/>
    <n v="1309.53"/>
    <n v="0"/>
    <n v="0"/>
    <n v="0"/>
    <n v="0"/>
    <n v="0"/>
    <n v="0"/>
    <n v="1310"/>
    <s v="Direct"/>
    <x v="386"/>
    <x v="404"/>
    <x v="3"/>
    <s v="STATE BANK OF INDIA"/>
    <n v="45362"/>
    <n v="1"/>
    <s v="Available"/>
    <s v="01.01-02 Apr"/>
    <n v="8.2025054807391182"/>
  </r>
  <r>
    <s v="01-02 Apr"/>
    <x v="406"/>
    <s v="BMC Code :2002"/>
    <s v="Jari"/>
    <n v="20020002"/>
    <s v="0037"/>
    <n v="4"/>
    <n v="12.82"/>
    <n v="531.21"/>
    <n v="0"/>
    <n v="0"/>
    <n v="0"/>
    <n v="0"/>
    <n v="0"/>
    <n v="0"/>
    <n v="531"/>
    <s v="Direct"/>
    <x v="387"/>
    <x v="405"/>
    <x v="41"/>
    <s v="BANK OF INDIA"/>
    <n v="45362"/>
    <n v="1"/>
    <s v="Available"/>
    <s v="01.01-02 Apr"/>
    <n v="8.2872074882995328"/>
  </r>
  <r>
    <s v="01-02 Apr"/>
    <x v="407"/>
    <s v="BMC Code :2002"/>
    <s v="Jari"/>
    <n v="20020002"/>
    <s v="0038"/>
    <n v="4"/>
    <n v="8.7899999999999991"/>
    <n v="358.32000000000005"/>
    <n v="0"/>
    <n v="0"/>
    <n v="0"/>
    <n v="0"/>
    <n v="0"/>
    <n v="0"/>
    <n v="358"/>
    <s v="Direct"/>
    <x v="388"/>
    <x v="406"/>
    <x v="46"/>
    <s v="UNION BANK OF INDIA"/>
    <n v="45362"/>
    <n v="1"/>
    <s v="Available"/>
    <s v="01.01-02 Apr"/>
    <n v="8.152901023890788"/>
  </r>
  <r>
    <s v="01-02 Apr"/>
    <x v="408"/>
    <s v="BMC Code :2002"/>
    <s v="Jari"/>
    <n v="20020002"/>
    <s v="0043"/>
    <n v="2"/>
    <n v="7.9600000000000009"/>
    <n v="318.39999999999998"/>
    <n v="0"/>
    <n v="0"/>
    <n v="0"/>
    <n v="0"/>
    <n v="0"/>
    <n v="0"/>
    <n v="318"/>
    <s v="Direct"/>
    <x v="389"/>
    <x v="407"/>
    <x v="43"/>
    <s v="BANK OF BARODA"/>
    <n v="45387"/>
    <n v="1"/>
    <s v="Available"/>
    <s v="01.01-02 Apr"/>
    <n v="3.9999999999999996"/>
  </r>
  <r>
    <s v="01-02 Apr"/>
    <x v="409"/>
    <s v="BMC Code :2002"/>
    <s v="Jari"/>
    <n v="20020002"/>
    <s v="0046"/>
    <n v="2"/>
    <n v="6.37"/>
    <n v="260.26"/>
    <n v="0"/>
    <n v="0"/>
    <n v="0"/>
    <n v="0"/>
    <n v="0"/>
    <n v="0"/>
    <n v="260"/>
    <s v="Direct"/>
    <x v="390"/>
    <x v="408"/>
    <x v="46"/>
    <s v="UNION BANK OF INDIA"/>
    <n v="45451"/>
    <n v="1"/>
    <s v="Available"/>
    <s v="01.01-02 Apr"/>
    <n v="4.0857142857142854"/>
  </r>
  <r>
    <s v="01-02 Apr"/>
    <x v="410"/>
    <s v="BMC Code :2002"/>
    <s v="Jari"/>
    <n v="20020002"/>
    <s v="0047"/>
    <n v="4"/>
    <n v="25.96"/>
    <n v="1018.02"/>
    <n v="0"/>
    <n v="0"/>
    <n v="0"/>
    <n v="0"/>
    <n v="0"/>
    <n v="0"/>
    <n v="1018"/>
    <s v="Direct"/>
    <x v="391"/>
    <x v="409"/>
    <x v="46"/>
    <s v="UNION BANK OF INDIA"/>
    <n v="45458"/>
    <n v="1"/>
    <s v="Available"/>
    <s v="01.01-02 Apr"/>
    <n v="7.8429892141756543"/>
  </r>
  <r>
    <s v="01-02 Apr"/>
    <x v="411"/>
    <s v="BMC Code :2002"/>
    <s v="Jari"/>
    <n v="20020002"/>
    <s v="0050"/>
    <n v="2"/>
    <n v="5.1899999999999995"/>
    <n v="279.43"/>
    <n v="0"/>
    <n v="0"/>
    <n v="0"/>
    <n v="0"/>
    <n v="0"/>
    <n v="0"/>
    <n v="279"/>
    <s v="Direct"/>
    <x v="392"/>
    <x v="410"/>
    <x v="40"/>
    <s v="BANK OF INDIA"/>
    <n v="45535"/>
    <n v="1"/>
    <s v="Available"/>
    <s v="01.01-02 Apr"/>
    <n v="5.3840077071290953"/>
  </r>
  <r>
    <s v="01-02 Apr"/>
    <x v="412"/>
    <s v="BMC Code :2002"/>
    <s v="Jari"/>
    <n v="20020002"/>
    <s v="0055"/>
    <n v="4"/>
    <n v="33.410000000000004"/>
    <n v="1364.89"/>
    <n v="0"/>
    <n v="0"/>
    <n v="0"/>
    <n v="0"/>
    <n v="0"/>
    <n v="0"/>
    <n v="1365"/>
    <s v="Direct"/>
    <x v="393"/>
    <x v="411"/>
    <x v="19"/>
    <s v="UNION BANK OF INDIA"/>
    <n v="45600"/>
    <n v="1"/>
    <s v="Available"/>
    <s v="01.01-02 Apr"/>
    <n v="8.1705477401975468"/>
  </r>
  <r>
    <s v="01-02 Apr"/>
    <x v="413"/>
    <s v="BMC Code :2002"/>
    <s v="Jari"/>
    <n v="20020002"/>
    <s v="0062"/>
    <n v="4"/>
    <n v="8.0500000000000007"/>
    <n v="326.03000000000003"/>
    <n v="0"/>
    <n v="0"/>
    <n v="0"/>
    <n v="0"/>
    <n v="0"/>
    <n v="0"/>
    <n v="326"/>
    <s v="Direct"/>
    <x v="394"/>
    <x v="412"/>
    <x v="40"/>
    <d v="1899-12-30T00:00:00"/>
    <n v="0"/>
    <n v="1"/>
    <s v="Available"/>
    <s v="01.01-02 Apr"/>
    <n v="8.1001242236024851"/>
  </r>
  <r>
    <s v="01-02 Apr"/>
    <x v="414"/>
    <s v="BMC Code :2002"/>
    <s v="Jari"/>
    <n v="20020002"/>
    <s v="0064"/>
    <n v="2"/>
    <n v="12.399999999999999"/>
    <n v="531.71"/>
    <n v="0"/>
    <n v="0"/>
    <n v="0"/>
    <n v="0"/>
    <n v="0"/>
    <n v="0"/>
    <n v="532"/>
    <s v="Direct"/>
    <x v="395"/>
    <x v="413"/>
    <x v="43"/>
    <d v="1899-12-30T00:00:00"/>
    <n v="45843"/>
    <n v="1"/>
    <s v="Available"/>
    <s v="01.01-02 Apr"/>
    <n v="4.2879838709677429"/>
  </r>
  <r>
    <s v="01-02 Apr"/>
    <x v="415"/>
    <s v="BMC Code :2002"/>
    <s v="Jari"/>
    <n v="20020002"/>
    <s v="0065"/>
    <n v="2"/>
    <n v="6.83"/>
    <n v="319.84000000000003"/>
    <n v="0"/>
    <n v="0"/>
    <n v="0"/>
    <n v="0"/>
    <n v="0"/>
    <n v="0"/>
    <n v="320"/>
    <s v="Direct"/>
    <x v="396"/>
    <x v="414"/>
    <x v="43"/>
    <d v="1899-12-30T00:00:00"/>
    <n v="45843"/>
    <n v="1"/>
    <s v="Available"/>
    <s v="01.01-02 Apr"/>
    <n v="4.6828696925329432"/>
  </r>
  <r>
    <s v="01-02 Apr"/>
    <x v="416"/>
    <s v="BMC Code :2002"/>
    <s v="Jari"/>
    <n v="20020002"/>
    <s v="0070"/>
    <n v="2"/>
    <n v="3.02"/>
    <n v="119.16"/>
    <n v="0"/>
    <n v="0"/>
    <n v="0"/>
    <n v="0"/>
    <n v="0"/>
    <n v="0"/>
    <n v="119"/>
    <s v="Direct"/>
    <x v="397"/>
    <x v="415"/>
    <x v="3"/>
    <d v="1899-12-30T00:00:00"/>
    <n v="45846"/>
    <n v="1"/>
    <s v="Available"/>
    <s v="01.01-02 Apr"/>
    <n v="3.9456953642384107"/>
  </r>
  <r>
    <s v="01-02 Apr"/>
    <x v="417"/>
    <s v="BMC Code :2002"/>
    <s v="Jari"/>
    <n v="20020002"/>
    <s v="0072"/>
    <n v="2"/>
    <n v="9.68"/>
    <n v="387.2"/>
    <n v="0"/>
    <n v="0"/>
    <n v="0"/>
    <n v="0"/>
    <n v="0"/>
    <n v="0"/>
    <n v="387"/>
    <s v="Direct"/>
    <x v="398"/>
    <x v="416"/>
    <x v="40"/>
    <d v="1899-12-30T00:00:00"/>
    <n v="45999"/>
    <n v="1"/>
    <s v="Available"/>
    <s v="01.01-02 Apr"/>
    <n v="4"/>
  </r>
  <r>
    <s v="01-02 Apr"/>
    <x v="418"/>
    <s v="BMC Code :2002"/>
    <s v="Jari"/>
    <n v="20020002"/>
    <s v="0073"/>
    <n v="2"/>
    <n v="3.33"/>
    <n v="138.6"/>
    <n v="0"/>
    <n v="0"/>
    <n v="0"/>
    <n v="0"/>
    <n v="0"/>
    <n v="0"/>
    <n v="139"/>
    <s v="Direct"/>
    <x v="399"/>
    <x v="417"/>
    <x v="43"/>
    <d v="1899-12-30T00:00:00"/>
    <n v="46020"/>
    <n v="1"/>
    <s v="Available"/>
    <s v="01.01-02 Apr"/>
    <n v="4.1621621621621623"/>
  </r>
  <r>
    <s v="01-02 Apr"/>
    <x v="419"/>
    <s v="BMC Code :2002"/>
    <s v="Jari"/>
    <n v="20020002"/>
    <s v="0074"/>
    <n v="3"/>
    <n v="11.4"/>
    <n v="459.47"/>
    <n v="0"/>
    <n v="0"/>
    <n v="0"/>
    <n v="0"/>
    <n v="0"/>
    <n v="0"/>
    <n v="459"/>
    <s v="Direct"/>
    <x v="400"/>
    <x v="418"/>
    <x v="46"/>
    <d v="1899-12-30T00:00:00"/>
    <n v="46111"/>
    <n v="1"/>
    <s v="Available"/>
    <s v="01.01-02 Apr"/>
    <n v="6.045657894736844"/>
  </r>
  <r>
    <s v="01-02 Apr"/>
    <x v="420"/>
    <s v="BMC Code :2002"/>
    <s v="Bijuliya"/>
    <n v="20020003"/>
    <s v="0002"/>
    <n v="4"/>
    <n v="216.48"/>
    <n v="8923.36"/>
    <n v="0"/>
    <n v="0"/>
    <n v="1104.4699999999993"/>
    <n v="0"/>
    <n v="0"/>
    <n v="0"/>
    <n v="7819"/>
    <s v="Direct"/>
    <x v="401"/>
    <x v="419"/>
    <x v="41"/>
    <s v="BANK OF INDIA"/>
    <n v="45206"/>
    <n v="1"/>
    <s v="Available"/>
    <s v="01.01-02 Apr"/>
    <n v="8.2440502586844069"/>
  </r>
  <r>
    <s v="01-02 Apr"/>
    <x v="421"/>
    <s v="BMC Code :2002"/>
    <s v="Bijuliya"/>
    <n v="20020003"/>
    <s v="0004"/>
    <n v="4"/>
    <n v="18.259999999999998"/>
    <n v="727.13999999999987"/>
    <n v="0"/>
    <n v="0"/>
    <n v="0"/>
    <n v="0"/>
    <n v="0"/>
    <n v="0"/>
    <n v="727"/>
    <s v="Direct"/>
    <x v="402"/>
    <x v="420"/>
    <x v="47"/>
    <s v="CENTRAL BANK OF INDIA"/>
    <n v="45206"/>
    <n v="1"/>
    <s v="Available"/>
    <s v="01.01-02 Apr"/>
    <n v="7.9642935377875137"/>
  </r>
  <r>
    <s v="01-02 Apr"/>
    <x v="422"/>
    <s v="BMC Code :2002"/>
    <s v="Bijuliya"/>
    <n v="20020003"/>
    <s v="0008"/>
    <n v="4"/>
    <n v="35.760000000000005"/>
    <n v="1351.23"/>
    <n v="0"/>
    <n v="0"/>
    <n v="0"/>
    <n v="0"/>
    <n v="0"/>
    <n v="0"/>
    <n v="1351"/>
    <s v="Direct"/>
    <x v="378"/>
    <x v="421"/>
    <x v="40"/>
    <s v="BANK OF INDIA"/>
    <n v="45234"/>
    <n v="1"/>
    <s v="Available"/>
    <s v="01.01-02 Apr"/>
    <n v="7.5572147651006709"/>
  </r>
  <r>
    <s v="01-02 Apr"/>
    <x v="423"/>
    <s v="BMC Code :2002"/>
    <s v="Bijuliya"/>
    <n v="20020003"/>
    <s v="0009"/>
    <n v="4"/>
    <n v="45.050000000000004"/>
    <n v="1717.1899999999998"/>
    <n v="0"/>
    <n v="0"/>
    <n v="0"/>
    <n v="0"/>
    <n v="0"/>
    <n v="0"/>
    <n v="1717"/>
    <s v="Direct"/>
    <x v="403"/>
    <x v="422"/>
    <x v="44"/>
    <s v="STATE BANK OF INDIA"/>
    <n v="45276"/>
    <n v="1"/>
    <s v="Available"/>
    <s v="01.01-02 Apr"/>
    <n v="7.6234850166481678"/>
  </r>
  <r>
    <s v="01-02 Apr"/>
    <x v="424"/>
    <s v="BMC Code :2002"/>
    <s v="Bijuliya"/>
    <n v="20020003"/>
    <s v="0012"/>
    <n v="4"/>
    <n v="44.300000000000004"/>
    <n v="1729.91"/>
    <n v="0"/>
    <n v="0"/>
    <n v="0"/>
    <n v="0"/>
    <n v="0"/>
    <n v="0"/>
    <n v="1730"/>
    <s v="Direct"/>
    <x v="378"/>
    <x v="423"/>
    <x v="41"/>
    <s v="BANK OF INDIA"/>
    <n v="45297"/>
    <n v="1"/>
    <s v="Available"/>
    <s v="01.01-02 Apr"/>
    <n v="7.8099774266365687"/>
  </r>
  <r>
    <s v="01-02 Apr"/>
    <x v="425"/>
    <s v="BMC Code :2002"/>
    <s v="Bijuliya"/>
    <n v="20020003"/>
    <s v="0013"/>
    <n v="4"/>
    <n v="53.84"/>
    <n v="2154.16"/>
    <n v="0"/>
    <n v="0"/>
    <n v="0"/>
    <n v="0"/>
    <n v="0"/>
    <n v="0"/>
    <n v="2154"/>
    <s v="Direct"/>
    <x v="404"/>
    <x v="424"/>
    <x v="48"/>
    <s v="UNION BANK OF INDIA"/>
    <s v="19/03/2024"/>
    <n v="1"/>
    <s v="Available"/>
    <s v="01.01-02 Apr"/>
    <n v="8.0020802377414562"/>
  </r>
  <r>
    <s v="01-02 Apr"/>
    <x v="426"/>
    <s v="BMC Code :2002"/>
    <s v="Bijuliya"/>
    <n v="20020003"/>
    <s v="0015"/>
    <n v="2"/>
    <n v="7.62"/>
    <n v="282.39999999999998"/>
    <n v="0"/>
    <n v="0"/>
    <n v="0"/>
    <n v="0"/>
    <n v="0"/>
    <n v="0"/>
    <n v="282"/>
    <s v="Direct"/>
    <x v="405"/>
    <x v="425"/>
    <x v="49"/>
    <s v="UNION BANK OF INDIA"/>
    <n v="45524"/>
    <n v="1"/>
    <s v="Available"/>
    <s v="01.01-02 Apr"/>
    <n v="3.7060367454068235"/>
  </r>
  <r>
    <s v="01-02 Apr"/>
    <x v="427"/>
    <s v="BMC Code :2002"/>
    <s v="Bijuliya"/>
    <n v="20020003"/>
    <s v="0017"/>
    <n v="2"/>
    <n v="6.01"/>
    <n v="268.33"/>
    <n v="0"/>
    <n v="0"/>
    <n v="0"/>
    <n v="0"/>
    <n v="0"/>
    <n v="0"/>
    <n v="268"/>
    <s v="Direct"/>
    <x v="406"/>
    <x v="426"/>
    <x v="41"/>
    <d v="1899-12-30T00:00:00"/>
    <n v="45846"/>
    <n v="1"/>
    <s v="Available"/>
    <s v="01.01-02 Apr"/>
    <n v="4.4647254575707152"/>
  </r>
  <r>
    <s v="01-02 Apr"/>
    <x v="428"/>
    <s v="BMC Code :2002"/>
    <s v="Pandra"/>
    <n v="20020004"/>
    <s v="0004"/>
    <n v="1"/>
    <n v="1.05"/>
    <n v="41.36"/>
    <n v="0"/>
    <n v="0"/>
    <n v="0"/>
    <n v="0"/>
    <n v="0"/>
    <n v="0"/>
    <n v="41"/>
    <s v="Direct"/>
    <x v="407"/>
    <x v="427"/>
    <x v="39"/>
    <s v="CANARA BANK"/>
    <n v="45219"/>
    <n v="1"/>
    <s v="Available"/>
    <s v="01.01-02 Apr"/>
    <n v="1.9695238095238095"/>
  </r>
  <r>
    <s v="01-02 Apr"/>
    <x v="429"/>
    <s v="BMC Code :2002"/>
    <s v="Pandra"/>
    <n v="20020004"/>
    <s v="0005"/>
    <n v="2"/>
    <n v="2.64"/>
    <n v="101.82"/>
    <n v="0"/>
    <n v="0"/>
    <n v="0"/>
    <n v="0"/>
    <n v="0"/>
    <n v="0"/>
    <n v="102"/>
    <s v="Direct"/>
    <x v="408"/>
    <x v="428"/>
    <x v="44"/>
    <s v="STATE BANK OF INDIA"/>
    <n v="45219"/>
    <n v="1"/>
    <s v="Available"/>
    <s v="01.01-02 Apr"/>
    <n v="3.8568181818181815"/>
  </r>
  <r>
    <s v="01-02 Apr"/>
    <x v="430"/>
    <s v="BMC Code :2002"/>
    <s v="Pandra"/>
    <n v="20020004"/>
    <s v="0009"/>
    <n v="4"/>
    <n v="31.57"/>
    <n v="1234.51"/>
    <n v="0"/>
    <n v="0"/>
    <n v="0"/>
    <n v="0"/>
    <n v="0"/>
    <n v="0"/>
    <n v="1235"/>
    <s v="Direct"/>
    <x v="409"/>
    <x v="429"/>
    <x v="40"/>
    <s v="BANK OF INDIA"/>
    <n v="45297"/>
    <n v="1"/>
    <s v="Available"/>
    <s v="01.01-02 Apr"/>
    <n v="7.8207792207792215"/>
  </r>
  <r>
    <s v="01-02 Apr"/>
    <x v="431"/>
    <s v="BMC Code :2002"/>
    <s v="Pandra"/>
    <n v="20020004"/>
    <s v="0012"/>
    <n v="1"/>
    <n v="2.5"/>
    <n v="110.43"/>
    <n v="0"/>
    <n v="0"/>
    <n v="0"/>
    <n v="0"/>
    <n v="0"/>
    <n v="0"/>
    <n v="110"/>
    <s v="Direct"/>
    <x v="410"/>
    <x v="430"/>
    <x v="41"/>
    <s v="BANK OF INDIA"/>
    <n v="45227"/>
    <n v="1"/>
    <s v="Available"/>
    <s v="01.01-02 Apr"/>
    <n v="2.2086000000000001"/>
  </r>
  <r>
    <s v="01-02 Apr"/>
    <x v="432"/>
    <s v="BMC Code :2002"/>
    <s v="Pandra"/>
    <n v="20020004"/>
    <s v="0016"/>
    <n v="2"/>
    <n v="1.25"/>
    <n v="46.379999999999995"/>
    <n v="0"/>
    <n v="0"/>
    <n v="0"/>
    <n v="0"/>
    <n v="0"/>
    <n v="0"/>
    <n v="46"/>
    <s v="Direct"/>
    <x v="411"/>
    <x v="431"/>
    <x v="14"/>
    <s v="HDFC BANK"/>
    <n v="45227"/>
    <n v="1"/>
    <s v="Available"/>
    <s v="01.01-02 Apr"/>
    <n v="3.7103999999999999"/>
  </r>
  <r>
    <s v="01-02 Apr"/>
    <x v="433"/>
    <s v="BMC Code :2002"/>
    <s v="Pandra"/>
    <n v="20020004"/>
    <s v="0018"/>
    <n v="2"/>
    <n v="4.07"/>
    <n v="204.57999999999998"/>
    <n v="0"/>
    <n v="0"/>
    <n v="0"/>
    <n v="0"/>
    <n v="0"/>
    <n v="0"/>
    <n v="205"/>
    <s v="Direct"/>
    <x v="412"/>
    <x v="432"/>
    <x v="14"/>
    <s v="HDFC BANK"/>
    <n v="45297"/>
    <n v="1"/>
    <s v="Available"/>
    <s v="01.01-02 Apr"/>
    <n v="5.026535626535626"/>
  </r>
  <r>
    <s v="01-02 Apr"/>
    <x v="434"/>
    <s v="BMC Code :2002"/>
    <s v="Pandra"/>
    <n v="20020004"/>
    <s v="0028"/>
    <n v="3"/>
    <n v="7.84"/>
    <n v="294.43"/>
    <n v="0"/>
    <n v="0"/>
    <n v="0"/>
    <n v="0"/>
    <n v="0"/>
    <n v="0"/>
    <n v="294"/>
    <s v="Direct"/>
    <x v="413"/>
    <x v="433"/>
    <x v="3"/>
    <s v="STATE BANK OF INDIA"/>
    <s v="25/04/2024"/>
    <n v="1"/>
    <s v="Available"/>
    <s v="01.01-02 Apr"/>
    <n v="5.6332270408163279"/>
  </r>
  <r>
    <s v="01-02 Apr"/>
    <x v="435"/>
    <s v="BMC Code :2002"/>
    <s v="BASKI"/>
    <n v="20020005"/>
    <s v="0003"/>
    <n v="2"/>
    <n v="4.47"/>
    <n v="191.44"/>
    <n v="0"/>
    <n v="0"/>
    <n v="0"/>
    <n v="0"/>
    <n v="0"/>
    <n v="0"/>
    <n v="191"/>
    <s v="Direct"/>
    <x v="414"/>
    <x v="434"/>
    <x v="19"/>
    <s v="UNION BANK OF INDIA"/>
    <n v="45257"/>
    <n v="1"/>
    <s v="Available"/>
    <s v="01.01-02 Apr"/>
    <n v="4.2827740492170028"/>
  </r>
  <r>
    <s v="01-02 Apr"/>
    <x v="436"/>
    <s v="BMC Code :2002"/>
    <s v="BASKI"/>
    <n v="20020005"/>
    <s v="0004"/>
    <n v="3"/>
    <n v="7.0699999999999994"/>
    <n v="293.52999999999997"/>
    <n v="0"/>
    <n v="0"/>
    <n v="0"/>
    <n v="0"/>
    <n v="0"/>
    <n v="0"/>
    <n v="294"/>
    <s v="Direct"/>
    <x v="415"/>
    <x v="435"/>
    <x v="43"/>
    <s v="BANK OF BARODA"/>
    <n v="45257"/>
    <n v="1"/>
    <s v="Available"/>
    <s v="01.01-02 Apr"/>
    <n v="6.227652050919378"/>
  </r>
  <r>
    <s v="01-02 Apr"/>
    <x v="437"/>
    <s v="BMC Code :2002"/>
    <s v="BASKI"/>
    <n v="20020005"/>
    <s v="0006"/>
    <n v="2"/>
    <n v="7.57"/>
    <n v="255.81"/>
    <n v="0"/>
    <n v="0"/>
    <n v="0"/>
    <n v="0"/>
    <n v="0"/>
    <n v="0"/>
    <n v="256"/>
    <s v="Direct"/>
    <x v="416"/>
    <x v="436"/>
    <x v="43"/>
    <s v="BANK OF BARODA"/>
    <n v="45257"/>
    <n v="1"/>
    <s v="Available"/>
    <s v="01.01-02 Apr"/>
    <n v="3.3792602377807137"/>
  </r>
  <r>
    <s v="01-02 Apr"/>
    <x v="438"/>
    <s v="BMC Code :2002"/>
    <s v="BASKI"/>
    <n v="20020005"/>
    <s v="0007"/>
    <n v="2"/>
    <n v="3.87"/>
    <n v="129.11000000000001"/>
    <n v="0"/>
    <n v="0"/>
    <n v="0"/>
    <n v="0"/>
    <n v="0"/>
    <n v="0"/>
    <n v="129"/>
    <s v="Direct"/>
    <x v="417"/>
    <x v="437"/>
    <x v="43"/>
    <s v="BANK OF BARODA"/>
    <n v="45257"/>
    <n v="1"/>
    <s v="Available"/>
    <s v="01.01-02 Apr"/>
    <n v="3.3361757105943157"/>
  </r>
  <r>
    <s v="01-02 Apr"/>
    <x v="439"/>
    <s v="BMC Code :2002"/>
    <s v="BASKI"/>
    <n v="20020005"/>
    <s v="0014"/>
    <n v="4"/>
    <n v="13.129999999999999"/>
    <n v="446.79999999999995"/>
    <n v="0"/>
    <n v="0"/>
    <n v="0"/>
    <n v="0"/>
    <n v="0"/>
    <n v="0"/>
    <n v="447"/>
    <s v="Direct"/>
    <x v="418"/>
    <x v="438"/>
    <x v="43"/>
    <s v="BANK OF BARODA"/>
    <n v="45262"/>
    <n v="1"/>
    <s v="Available"/>
    <s v="01.01-02 Apr"/>
    <n v="6.8057882711348059"/>
  </r>
  <r>
    <s v="01-02 Apr"/>
    <x v="440"/>
    <s v="BMC Code :2002"/>
    <s v="BASKI"/>
    <n v="20020005"/>
    <s v="0016"/>
    <n v="4"/>
    <n v="15.99"/>
    <n v="615.04"/>
    <n v="0"/>
    <n v="0"/>
    <n v="0"/>
    <n v="0"/>
    <n v="0"/>
    <n v="0"/>
    <n v="615"/>
    <s v="Direct"/>
    <x v="419"/>
    <x v="439"/>
    <x v="43"/>
    <s v="BANK OF BARODA"/>
    <n v="45276"/>
    <n v="1"/>
    <s v="Available"/>
    <s v="01.01-02 Apr"/>
    <n v="7.6928080050031271"/>
  </r>
  <r>
    <s v="01-02 Apr"/>
    <x v="441"/>
    <s v="BMC Code :2002"/>
    <s v="BASKI"/>
    <n v="20020005"/>
    <s v="0018"/>
    <n v="4"/>
    <n v="14.25"/>
    <n v="502.07999999999993"/>
    <n v="0"/>
    <n v="0"/>
    <n v="0"/>
    <n v="0"/>
    <n v="0"/>
    <n v="0"/>
    <n v="502"/>
    <s v="Direct"/>
    <x v="420"/>
    <x v="440"/>
    <x v="43"/>
    <s v="BANK OF BARODA"/>
    <n v="45276"/>
    <n v="1"/>
    <s v="Available"/>
    <s v="01.01-02 Apr"/>
    <n v="7.046736842105263"/>
  </r>
  <r>
    <s v="01-02 Apr"/>
    <x v="442"/>
    <s v="BMC Code :2002"/>
    <s v="BASKI"/>
    <n v="20020005"/>
    <s v="0019"/>
    <n v="2"/>
    <n v="4.01"/>
    <n v="188.93"/>
    <n v="0"/>
    <n v="0"/>
    <n v="0"/>
    <n v="0"/>
    <n v="0"/>
    <n v="0"/>
    <n v="189"/>
    <s v="Direct"/>
    <x v="421"/>
    <x v="441"/>
    <x v="43"/>
    <s v="BANK OF BARODA"/>
    <n v="45276"/>
    <n v="1"/>
    <s v="Available"/>
    <s v="01.01-02 Apr"/>
    <n v="4.7114713216957611"/>
  </r>
  <r>
    <s v="01-02 Apr"/>
    <x v="443"/>
    <s v="BMC Code :2002"/>
    <s v="BASKI"/>
    <n v="20020005"/>
    <s v="0023"/>
    <n v="2"/>
    <n v="3.75"/>
    <n v="148.19"/>
    <n v="0"/>
    <n v="0"/>
    <n v="0"/>
    <n v="0"/>
    <n v="0"/>
    <n v="0"/>
    <n v="148"/>
    <s v="Direct"/>
    <x v="422"/>
    <x v="442"/>
    <x v="43"/>
    <s v="BANK OF BARODA"/>
    <n v="45271"/>
    <n v="1"/>
    <s v="Available"/>
    <s v="01.01-02 Apr"/>
    <n v="3.9517333333333333"/>
  </r>
  <r>
    <s v="01-02 Apr"/>
    <x v="444"/>
    <s v="BMC Code :2002"/>
    <s v="BASKI"/>
    <n v="20020005"/>
    <s v="0024"/>
    <n v="1"/>
    <n v="1.46"/>
    <n v="48.62"/>
    <n v="0"/>
    <n v="0"/>
    <n v="0"/>
    <n v="0"/>
    <n v="0"/>
    <n v="0"/>
    <n v="49"/>
    <s v="Direct"/>
    <x v="423"/>
    <x v="443"/>
    <x v="43"/>
    <s v="BANK OF BARODA"/>
    <n v="45271"/>
    <n v="1"/>
    <s v="Available"/>
    <s v="01.01-02 Apr"/>
    <n v="1.6650684931506849"/>
  </r>
  <r>
    <s v="01-02 Apr"/>
    <x v="445"/>
    <s v="BMC Code :2002"/>
    <s v="BASKI"/>
    <n v="20020005"/>
    <s v="0025"/>
    <n v="4"/>
    <n v="12.83"/>
    <n v="463.25000000000006"/>
    <n v="0"/>
    <n v="0"/>
    <n v="0"/>
    <n v="0"/>
    <n v="0"/>
    <n v="0"/>
    <n v="463"/>
    <s v="Direct"/>
    <x v="424"/>
    <x v="444"/>
    <x v="42"/>
    <s v="Indian bank"/>
    <n v="45271"/>
    <n v="1"/>
    <s v="Available"/>
    <s v="01.01-02 Apr"/>
    <n v="7.2213561964146535"/>
  </r>
  <r>
    <s v="01-02 Apr"/>
    <x v="446"/>
    <s v="BMC Code :2002"/>
    <s v="BASKI"/>
    <n v="20020005"/>
    <s v="0027"/>
    <n v="2"/>
    <n v="6.17"/>
    <n v="265.86"/>
    <n v="0"/>
    <n v="0"/>
    <n v="0"/>
    <n v="0"/>
    <n v="0"/>
    <n v="0"/>
    <n v="266"/>
    <s v="Direct"/>
    <x v="425"/>
    <x v="445"/>
    <x v="3"/>
    <d v="1899-12-30T00:00:00"/>
    <n v="0"/>
    <n v="1"/>
    <s v="Available"/>
    <s v="01.01-02 Apr"/>
    <n v="4.3089141004862244"/>
  </r>
  <r>
    <s v="01-02 Apr"/>
    <x v="447"/>
    <s v="BMC Code :2002"/>
    <s v="BASKI"/>
    <n v="20020005"/>
    <s v="0030"/>
    <n v="2"/>
    <n v="6.02"/>
    <n v="221.23000000000002"/>
    <n v="0"/>
    <n v="0"/>
    <n v="0"/>
    <n v="0"/>
    <n v="0"/>
    <n v="0"/>
    <n v="221"/>
    <s v="Direct"/>
    <x v="426"/>
    <x v="446"/>
    <x v="43"/>
    <s v="BANK OF BARODA"/>
    <s v="25/04/2024"/>
    <n v="1"/>
    <s v="Available"/>
    <s v="01.01-02 Apr"/>
    <n v="3.6749169435215956"/>
  </r>
  <r>
    <s v="01-02 Apr"/>
    <x v="448"/>
    <s v="BMC Code :2002"/>
    <s v="BASKI"/>
    <n v="20020005"/>
    <s v="0033"/>
    <n v="2"/>
    <n v="5.26"/>
    <n v="226.78"/>
    <n v="0"/>
    <n v="0"/>
    <n v="0"/>
    <n v="0"/>
    <n v="0"/>
    <n v="0"/>
    <n v="227"/>
    <s v="Direct"/>
    <x v="427"/>
    <x v="447"/>
    <x v="43"/>
    <s v="BANK OF BARODA"/>
    <s v="20/04/2024"/>
    <n v="1"/>
    <s v="Available"/>
    <s v="01.01-02 Apr"/>
    <n v="4.3114068441064637"/>
  </r>
  <r>
    <s v="01-02 Apr"/>
    <x v="449"/>
    <s v="BMC Code :2002"/>
    <s v="BASKI"/>
    <n v="20020005"/>
    <s v="0037"/>
    <n v="2"/>
    <n v="5.2"/>
    <n v="173.92000000000002"/>
    <n v="0"/>
    <n v="0"/>
    <n v="0"/>
    <n v="0"/>
    <n v="0"/>
    <n v="0"/>
    <n v="174"/>
    <s v="Direct"/>
    <x v="428"/>
    <x v="448"/>
    <x v="3"/>
    <s v="STATE BANK OF INDIA"/>
    <n v="45439"/>
    <n v="1"/>
    <s v="Available"/>
    <s v="01.01-02 Apr"/>
    <n v="3.344615384615385"/>
  </r>
  <r>
    <s v="01-02 Apr"/>
    <x v="450"/>
    <s v="BMC Code :2002"/>
    <s v="BASKI"/>
    <n v="20020005"/>
    <s v="0046"/>
    <n v="4"/>
    <n v="13.33"/>
    <n v="443.80000000000007"/>
    <n v="0"/>
    <n v="0"/>
    <n v="0"/>
    <n v="0"/>
    <n v="0"/>
    <n v="0"/>
    <n v="444"/>
    <s v="Direct"/>
    <x v="429"/>
    <x v="449"/>
    <x v="43"/>
    <s v="BANK OF BARODA"/>
    <n v="45542"/>
    <n v="1"/>
    <s v="Available"/>
    <s v="01.01-02 Apr"/>
    <n v="6.6586646661665432"/>
  </r>
  <r>
    <s v="01-02 Apr"/>
    <x v="451"/>
    <s v="BMC Code :2002"/>
    <s v="BASKI"/>
    <n v="20020005"/>
    <s v="0054"/>
    <n v="2"/>
    <n v="7.04"/>
    <n v="278.45"/>
    <n v="0"/>
    <n v="0"/>
    <n v="0"/>
    <n v="0"/>
    <n v="0"/>
    <n v="0"/>
    <n v="278"/>
    <s v="Direct"/>
    <x v="430"/>
    <x v="450"/>
    <x v="39"/>
    <d v="1899-12-30T00:00:00"/>
    <n v="45867"/>
    <n v="1"/>
    <s v="Available"/>
    <s v="01.01-02 Apr"/>
    <n v="3.9552556818181817"/>
  </r>
  <r>
    <s v="01-02 Apr"/>
    <x v="452"/>
    <s v="BMC Code :2002"/>
    <s v="BASKI"/>
    <n v="20020005"/>
    <s v="0057"/>
    <n v="2"/>
    <n v="4.74"/>
    <n v="217.31"/>
    <n v="0"/>
    <n v="0"/>
    <n v="0"/>
    <n v="0"/>
    <n v="0"/>
    <n v="0"/>
    <n v="217"/>
    <s v="Direct"/>
    <x v="431"/>
    <x v="451"/>
    <x v="50"/>
    <d v="1899-12-30T00:00:00"/>
    <n v="46034"/>
    <n v="1"/>
    <s v="Available"/>
    <s v="01.01-02 Apr"/>
    <n v="4.5845991561181441"/>
  </r>
  <r>
    <s v="01-02 Apr"/>
    <x v="453"/>
    <s v="BMC Code :2002"/>
    <s v="BASKI"/>
    <n v="20020005"/>
    <s v="0058"/>
    <n v="4"/>
    <n v="15.86"/>
    <n v="576.16"/>
    <n v="0"/>
    <n v="0"/>
    <n v="0"/>
    <n v="0"/>
    <n v="0"/>
    <n v="0"/>
    <n v="576"/>
    <s v="Direct"/>
    <x v="432"/>
    <x v="452"/>
    <x v="19"/>
    <d v="1899-12-30T00:00:00"/>
    <n v="46062"/>
    <n v="1"/>
    <s v="Available"/>
    <s v="01.01-02 Apr"/>
    <n v="7.2655737704918026"/>
  </r>
  <r>
    <s v="01-02 Apr"/>
    <x v="454"/>
    <s v="BMC Code :2002"/>
    <s v="RANIKHATANGA"/>
    <n v="20020006"/>
    <s v="0002"/>
    <n v="3"/>
    <n v="368.49"/>
    <n v="14961.189999999999"/>
    <n v="0"/>
    <n v="0"/>
    <n v="91.209999999999127"/>
    <n v="0"/>
    <n v="0"/>
    <n v="0"/>
    <n v="14870"/>
    <s v="Direct"/>
    <x v="433"/>
    <x v="453"/>
    <x v="0"/>
    <s v="Indian bank"/>
    <n v="45248"/>
    <n v="1"/>
    <s v="Available"/>
    <s v="01.01-02 Apr"/>
    <n v="6.0902019050720515"/>
  </r>
  <r>
    <s v="01-02 Apr"/>
    <x v="455"/>
    <s v="BMC Code :2002"/>
    <s v="RANIKHATANGA"/>
    <n v="20020006"/>
    <s v="0007"/>
    <n v="1"/>
    <n v="171.19"/>
    <n v="7126.64"/>
    <n v="0"/>
    <n v="0"/>
    <n v="0"/>
    <n v="0"/>
    <n v="0"/>
    <n v="0"/>
    <n v="7127"/>
    <s v="Direct"/>
    <x v="434"/>
    <x v="454"/>
    <x v="7"/>
    <s v="STATE BANK OF INDIA"/>
    <n v="45649"/>
    <n v="1"/>
    <s v="Available"/>
    <s v="01.01-02 Apr"/>
    <n v="2.0815000876219409"/>
  </r>
  <r>
    <s v="01-02 Apr"/>
    <x v="456"/>
    <s v="BMC Code :2002"/>
    <s v="SURSA"/>
    <n v="20020007"/>
    <s v="0003"/>
    <n v="2"/>
    <n v="2.88"/>
    <n v="129.83000000000001"/>
    <n v="0"/>
    <n v="0"/>
    <n v="0"/>
    <n v="0"/>
    <n v="0"/>
    <n v="0"/>
    <n v="130"/>
    <s v="Direct"/>
    <x v="435"/>
    <x v="455"/>
    <x v="51"/>
    <s v="STATE BANK OF INDIA"/>
    <n v="45286"/>
    <n v="1"/>
    <s v="Available"/>
    <s v="01.01-02 Apr"/>
    <n v="4.5079861111111112"/>
  </r>
  <r>
    <s v="01-02 Apr"/>
    <x v="457"/>
    <s v="BMC Code :2002"/>
    <s v="SURSA"/>
    <n v="20020007"/>
    <s v="0004"/>
    <n v="4"/>
    <n v="21.589999999999996"/>
    <n v="727.58"/>
    <n v="0"/>
    <n v="0"/>
    <n v="0"/>
    <n v="0"/>
    <n v="0"/>
    <n v="0"/>
    <n v="728"/>
    <s v="Direct"/>
    <x v="436"/>
    <x v="456"/>
    <x v="51"/>
    <s v="STATE BANK OF INDIA"/>
    <n v="45286"/>
    <n v="1"/>
    <s v="Available"/>
    <s v="01.01-02 Apr"/>
    <n v="6.7399722093561856"/>
  </r>
  <r>
    <s v="01-02 Apr"/>
    <x v="458"/>
    <s v="BMC Code :2002"/>
    <s v="SURSA"/>
    <n v="20020007"/>
    <s v="0005"/>
    <n v="1"/>
    <n v="1.89"/>
    <n v="75.349999999999994"/>
    <n v="0"/>
    <n v="0"/>
    <n v="0"/>
    <n v="0"/>
    <n v="0"/>
    <n v="0"/>
    <n v="75"/>
    <s v="Direct"/>
    <x v="437"/>
    <x v="457"/>
    <x v="3"/>
    <s v="STATE BANK OF INDIA"/>
    <n v="45286"/>
    <n v="1"/>
    <s v="Available"/>
    <s v="01.01-02 Apr"/>
    <n v="1.9933862433862435"/>
  </r>
  <r>
    <s v="01-02 Apr"/>
    <x v="459"/>
    <s v="BMC Code :2002"/>
    <s v="SURSA"/>
    <n v="20020007"/>
    <s v="0008"/>
    <n v="3"/>
    <n v="7.2100000000000009"/>
    <n v="263.64999999999998"/>
    <n v="0"/>
    <n v="0"/>
    <n v="0"/>
    <n v="0"/>
    <n v="0"/>
    <n v="0"/>
    <n v="264"/>
    <s v="Direct"/>
    <x v="438"/>
    <x v="458"/>
    <x v="51"/>
    <s v="STATE BANK OF INDIA"/>
    <n v="45286"/>
    <n v="1"/>
    <s v="Available"/>
    <s v="01.01-02 Apr"/>
    <n v="5.4850901525658804"/>
  </r>
  <r>
    <s v="01-02 Apr"/>
    <x v="460"/>
    <s v="BMC Code :2002"/>
    <s v="SURSA"/>
    <n v="20020007"/>
    <s v="0009"/>
    <n v="2"/>
    <n v="7.43"/>
    <n v="258.61"/>
    <n v="0"/>
    <n v="0"/>
    <n v="0"/>
    <n v="0"/>
    <n v="0"/>
    <n v="0"/>
    <n v="259"/>
    <s v="Direct"/>
    <x v="439"/>
    <x v="459"/>
    <x v="51"/>
    <s v="STATE BANK OF INDIA"/>
    <n v="45286"/>
    <n v="1"/>
    <s v="Available"/>
    <s v="01.01-02 Apr"/>
    <n v="3.4806191117092875"/>
  </r>
  <r>
    <s v="01-02 Apr"/>
    <x v="461"/>
    <s v="BMC Code :2002"/>
    <s v="SURSA"/>
    <n v="20020007"/>
    <s v="0010"/>
    <n v="2"/>
    <n v="15.34"/>
    <n v="627.65000000000009"/>
    <n v="0"/>
    <n v="0"/>
    <n v="0"/>
    <n v="0"/>
    <n v="0"/>
    <n v="0"/>
    <n v="628"/>
    <s v="Direct"/>
    <x v="440"/>
    <x v="460"/>
    <x v="51"/>
    <s v="STATE BANK OF INDIA"/>
    <n v="45286"/>
    <n v="1"/>
    <s v="Available"/>
    <s v="01.01-02 Apr"/>
    <n v="4.091590612777054"/>
  </r>
  <r>
    <s v="01-02 Apr"/>
    <x v="462"/>
    <s v="BMC Code :2002"/>
    <s v="SURSA"/>
    <n v="20020007"/>
    <s v="0011"/>
    <n v="2"/>
    <n v="3.41"/>
    <n v="140.48000000000002"/>
    <n v="0"/>
    <n v="0"/>
    <n v="0"/>
    <n v="0"/>
    <n v="0"/>
    <n v="0"/>
    <n v="140"/>
    <s v="Direct"/>
    <x v="441"/>
    <x v="461"/>
    <x v="3"/>
    <s v="STATE BANK OF INDIA"/>
    <n v="45286"/>
    <n v="1"/>
    <s v="Available"/>
    <s v="01.01-02 Apr"/>
    <n v="4.1196480938416427"/>
  </r>
  <r>
    <s v="01-02 Apr"/>
    <x v="463"/>
    <s v="BMC Code :2002"/>
    <s v="SURSA"/>
    <n v="20020007"/>
    <s v="0013"/>
    <n v="4"/>
    <n v="9.9499999999999993"/>
    <n v="426.01"/>
    <n v="0"/>
    <n v="0"/>
    <n v="0"/>
    <n v="0"/>
    <n v="0"/>
    <n v="0"/>
    <n v="426"/>
    <s v="Direct"/>
    <x v="442"/>
    <x v="462"/>
    <x v="3"/>
    <s v="STATE BANK OF INDIA"/>
    <n v="45286"/>
    <n v="1"/>
    <s v="Available"/>
    <s v="01.01-02 Apr"/>
    <n v="8.5630150753768852"/>
  </r>
  <r>
    <s v="01-02 Apr"/>
    <x v="464"/>
    <s v="BMC Code :2002"/>
    <s v="SURSA"/>
    <n v="20020007"/>
    <s v="0014"/>
    <n v="2"/>
    <n v="7.27"/>
    <n v="398.49"/>
    <n v="0"/>
    <n v="0"/>
    <n v="0"/>
    <n v="0"/>
    <n v="0"/>
    <n v="0"/>
    <n v="398"/>
    <s v="Direct"/>
    <x v="443"/>
    <x v="463"/>
    <x v="19"/>
    <s v="UNION BANK OF INDIA"/>
    <n v="45286"/>
    <n v="1"/>
    <s v="Available"/>
    <s v="01.01-02 Apr"/>
    <n v="5.4812929848693273"/>
  </r>
  <r>
    <s v="01-02 Apr"/>
    <x v="465"/>
    <s v="BMC Code :2002"/>
    <s v="SURSA"/>
    <n v="20020007"/>
    <s v="0015"/>
    <n v="4"/>
    <n v="15.25"/>
    <n v="486.84"/>
    <n v="0"/>
    <n v="0"/>
    <n v="0"/>
    <n v="0"/>
    <n v="0"/>
    <n v="0"/>
    <n v="487"/>
    <s v="Direct"/>
    <x v="444"/>
    <x v="464"/>
    <x v="42"/>
    <s v="Indian bank"/>
    <n v="45297"/>
    <n v="1"/>
    <s v="Available"/>
    <s v="01.01-02 Apr"/>
    <n v="6.3847868852459015"/>
  </r>
  <r>
    <s v="01-02 Apr"/>
    <x v="466"/>
    <s v="BMC Code :2002"/>
    <s v="SURSA"/>
    <n v="20020007"/>
    <s v="0029"/>
    <n v="2"/>
    <n v="7.05"/>
    <n v="282.05"/>
    <n v="0"/>
    <n v="0"/>
    <n v="0"/>
    <n v="0"/>
    <n v="0"/>
    <n v="0"/>
    <n v="282"/>
    <s v="Direct"/>
    <x v="445"/>
    <x v="465"/>
    <x v="3"/>
    <s v="STATE BANK OF INDIA"/>
    <n v="45387"/>
    <n v="1"/>
    <s v="Available"/>
    <s v="01.01-02 Apr"/>
    <n v="4.0007092198581562"/>
  </r>
  <r>
    <s v="01-02 Apr"/>
    <x v="467"/>
    <s v="BMC Code :2002"/>
    <s v="SURSA"/>
    <n v="20020007"/>
    <s v="0030"/>
    <n v="2"/>
    <n v="11.84"/>
    <n v="416.8"/>
    <n v="0"/>
    <n v="0"/>
    <n v="0"/>
    <n v="0"/>
    <n v="0"/>
    <n v="0"/>
    <n v="417"/>
    <s v="Direct"/>
    <x v="446"/>
    <x v="466"/>
    <x v="42"/>
    <s v="Indian bank"/>
    <n v="45416"/>
    <n v="1"/>
    <s v="Available"/>
    <s v="01.01-02 Apr"/>
    <n v="3.5202702702702702"/>
  </r>
  <r>
    <s v="01-02 Apr"/>
    <x v="468"/>
    <s v="BMC Code :2002"/>
    <s v="SURSA"/>
    <n v="20020007"/>
    <s v="0031"/>
    <n v="2"/>
    <n v="5.87"/>
    <n v="208.5"/>
    <n v="0"/>
    <n v="0"/>
    <n v="0"/>
    <n v="0"/>
    <n v="0"/>
    <n v="0"/>
    <n v="209"/>
    <s v="Direct"/>
    <x v="447"/>
    <x v="467"/>
    <x v="3"/>
    <s v="STATE BANK OF INDIA"/>
    <n v="45416"/>
    <n v="1"/>
    <s v="Available"/>
    <s v="01.01-02 Apr"/>
    <n v="3.5519591141396933"/>
  </r>
  <r>
    <s v="01-02 Apr"/>
    <x v="469"/>
    <s v="BMC Code :2002"/>
    <s v="SURSA"/>
    <n v="20020007"/>
    <s v="0035"/>
    <n v="2"/>
    <n v="7.93"/>
    <n v="292.88"/>
    <n v="0"/>
    <n v="0"/>
    <n v="0"/>
    <n v="0"/>
    <n v="0"/>
    <n v="0"/>
    <n v="293"/>
    <s v="Direct"/>
    <x v="448"/>
    <x v="468"/>
    <x v="39"/>
    <s v="CANARA BANK"/>
    <n v="45423"/>
    <n v="1"/>
    <s v="Available"/>
    <s v="01.01-02 Apr"/>
    <n v="3.6933165195460278"/>
  </r>
  <r>
    <s v="01-02 Apr"/>
    <x v="470"/>
    <s v="BMC Code :2002"/>
    <s v="SURSA"/>
    <n v="20020007"/>
    <s v="0036"/>
    <n v="2"/>
    <n v="6.25"/>
    <n v="266.49"/>
    <n v="0"/>
    <n v="0"/>
    <n v="0"/>
    <n v="0"/>
    <n v="0"/>
    <n v="0"/>
    <n v="266"/>
    <s v="Direct"/>
    <x v="449"/>
    <x v="469"/>
    <x v="51"/>
    <s v="STATE BANK OF INDIA"/>
    <n v="45439"/>
    <n v="1"/>
    <s v="Available"/>
    <s v="01.01-02 Apr"/>
    <n v="4.263840000000001"/>
  </r>
  <r>
    <s v="01-02 Apr"/>
    <x v="471"/>
    <s v="BMC Code :2002"/>
    <s v="SURSA"/>
    <n v="20020007"/>
    <s v="0037"/>
    <n v="2"/>
    <n v="5.23"/>
    <n v="222.45"/>
    <n v="0"/>
    <n v="0"/>
    <n v="0"/>
    <n v="0"/>
    <n v="0"/>
    <n v="0"/>
    <n v="222"/>
    <s v="Direct"/>
    <x v="450"/>
    <x v="470"/>
    <x v="39"/>
    <s v="CANARA BANK"/>
    <n v="45439"/>
    <n v="1"/>
    <s v="Available"/>
    <s v="01.01-02 Apr"/>
    <n v="4.2533460803059269"/>
  </r>
  <r>
    <s v="01-02 Apr"/>
    <x v="472"/>
    <s v="BMC Code :2002"/>
    <s v="SURSA"/>
    <n v="20020007"/>
    <s v="0042"/>
    <n v="4"/>
    <n v="15.92"/>
    <n v="585.49"/>
    <n v="0"/>
    <n v="0"/>
    <n v="0"/>
    <n v="0"/>
    <n v="0"/>
    <n v="0"/>
    <n v="585"/>
    <s v="Direct"/>
    <x v="451"/>
    <x v="471"/>
    <x v="51"/>
    <s v="STATE BANK OF INDIA"/>
    <n v="45495"/>
    <n v="1"/>
    <s v="Available"/>
    <s v="01.01-02 Apr"/>
    <n v="7.355402010050252"/>
  </r>
  <r>
    <s v="01-02 Apr"/>
    <x v="473"/>
    <s v="BMC Code :2002"/>
    <s v="SURSA"/>
    <n v="20020007"/>
    <s v="0044"/>
    <n v="2"/>
    <n v="6.5600000000000005"/>
    <n v="270.21000000000004"/>
    <n v="0"/>
    <n v="0"/>
    <n v="0"/>
    <n v="0"/>
    <n v="0"/>
    <n v="0"/>
    <n v="270"/>
    <s v="Direct"/>
    <x v="452"/>
    <x v="472"/>
    <x v="42"/>
    <s v="Indian Bank "/>
    <n v="45495"/>
    <n v="1"/>
    <s v="Available"/>
    <s v="01.01-02 Apr"/>
    <n v="4.1190548780487815"/>
  </r>
  <r>
    <s v="01-02 Apr"/>
    <x v="474"/>
    <s v="BMC Code :2002"/>
    <s v="SURSA"/>
    <n v="20020007"/>
    <s v="0045"/>
    <n v="1"/>
    <n v="1.89"/>
    <n v="62.75"/>
    <n v="0"/>
    <n v="0"/>
    <n v="0"/>
    <n v="0"/>
    <n v="0"/>
    <n v="0"/>
    <n v="63"/>
    <s v="Direct"/>
    <x v="453"/>
    <x v="473"/>
    <x v="43"/>
    <s v="BANK OF BARODA"/>
    <n v="45502"/>
    <n v="1"/>
    <s v="Available"/>
    <s v="01.01-02 Apr"/>
    <n v="1.6600529100529102"/>
  </r>
  <r>
    <s v="01-02 Apr"/>
    <x v="475"/>
    <s v="BMC Code :2002"/>
    <s v="SURSA"/>
    <n v="20020007"/>
    <s v="0050"/>
    <n v="2"/>
    <n v="3.8499999999999996"/>
    <n v="159.74"/>
    <n v="0"/>
    <n v="0"/>
    <n v="0"/>
    <n v="0"/>
    <n v="0"/>
    <n v="0"/>
    <n v="160"/>
    <s v="Direct"/>
    <x v="454"/>
    <x v="474"/>
    <x v="42"/>
    <s v="Indian Bank "/>
    <n v="45556"/>
    <n v="1"/>
    <s v="Available"/>
    <s v="01.01-02 Apr"/>
    <n v="4.1490909090909103"/>
  </r>
  <r>
    <s v="01-02 Apr"/>
    <x v="476"/>
    <s v="BMC Code :2002"/>
    <s v="SURSA"/>
    <n v="20020007"/>
    <s v="0051"/>
    <n v="2"/>
    <n v="7.9700000000000006"/>
    <n v="313.7"/>
    <n v="0"/>
    <n v="0"/>
    <n v="0"/>
    <n v="0"/>
    <n v="0"/>
    <n v="0"/>
    <n v="314"/>
    <s v="Direct"/>
    <x v="455"/>
    <x v="475"/>
    <x v="3"/>
    <s v="STATE BANK OF INDIA"/>
    <n v="45565"/>
    <n v="1"/>
    <s v="Available"/>
    <s v="01.01-02 Apr"/>
    <n v="3.9360100376411538"/>
  </r>
  <r>
    <s v="01-02 Apr"/>
    <x v="477"/>
    <s v="BMC Code :2002"/>
    <s v="SURSA"/>
    <n v="20020007"/>
    <s v="0052"/>
    <n v="2"/>
    <n v="4.4000000000000004"/>
    <n v="191.39"/>
    <n v="0"/>
    <n v="0"/>
    <n v="0"/>
    <n v="0"/>
    <n v="0"/>
    <n v="0"/>
    <n v="191"/>
    <s v="Direct"/>
    <x v="456"/>
    <x v="476"/>
    <x v="51"/>
    <s v="STATE BANK OF INDIA"/>
    <n v="45565"/>
    <n v="1"/>
    <s v="Available"/>
    <s v="01.01-02 Apr"/>
    <n v="4.3497727272727271"/>
  </r>
  <r>
    <s v="01-02 Apr"/>
    <x v="478"/>
    <s v="BMC Code :2002"/>
    <s v="SURSA"/>
    <n v="20020007"/>
    <s v="0054"/>
    <n v="2"/>
    <n v="5.91"/>
    <n v="215.07999999999998"/>
    <n v="0"/>
    <n v="0"/>
    <n v="0"/>
    <n v="0"/>
    <n v="0"/>
    <n v="0"/>
    <n v="215"/>
    <s v="Direct"/>
    <x v="457"/>
    <x v="477"/>
    <x v="42"/>
    <s v="Indian Bank "/>
    <n v="45586"/>
    <n v="1"/>
    <s v="Available"/>
    <s v="01.01-02 Apr"/>
    <n v="3.6392554991539763"/>
  </r>
  <r>
    <s v="01-02 Apr"/>
    <x v="479"/>
    <s v="BMC Code :2002"/>
    <s v="SURSA"/>
    <n v="20020007"/>
    <s v="0059"/>
    <n v="2"/>
    <n v="5.0999999999999996"/>
    <n v="167.11"/>
    <n v="0"/>
    <n v="0"/>
    <n v="0"/>
    <n v="0"/>
    <n v="0"/>
    <n v="0"/>
    <n v="167"/>
    <s v="Direct"/>
    <x v="458"/>
    <x v="478"/>
    <x v="43"/>
    <s v="BANK OF BARODA"/>
    <n v="45614"/>
    <n v="1"/>
    <s v="Available"/>
    <s v="01.01-02 Apr"/>
    <n v="3.2766666666666673"/>
  </r>
  <r>
    <s v="01-02 Apr"/>
    <x v="480"/>
    <s v="BMC Code :2002"/>
    <s v="SURSA"/>
    <n v="20020007"/>
    <s v="0060"/>
    <n v="4"/>
    <n v="26.93"/>
    <n v="1010.72"/>
    <n v="0"/>
    <n v="0"/>
    <n v="0"/>
    <n v="0"/>
    <n v="0"/>
    <n v="0"/>
    <n v="1011"/>
    <s v="Direct"/>
    <x v="459"/>
    <x v="479"/>
    <x v="3"/>
    <s v="STATE BANK OF INDIA"/>
    <n v="45619"/>
    <n v="1"/>
    <s v="Available"/>
    <s v="01.01-02 Apr"/>
    <n v="7.5062755291496472"/>
  </r>
  <r>
    <s v="01-02 Apr"/>
    <x v="481"/>
    <s v="BMC Code :2002"/>
    <s v="SURSA"/>
    <n v="20020007"/>
    <s v="0062"/>
    <n v="4"/>
    <n v="18.14"/>
    <n v="612.96"/>
    <n v="0"/>
    <n v="0"/>
    <n v="0"/>
    <n v="0"/>
    <n v="0"/>
    <n v="0"/>
    <n v="613"/>
    <s v="Direct"/>
    <x v="460"/>
    <x v="480"/>
    <x v="39"/>
    <s v="CANARA BANK"/>
    <n v="0"/>
    <n v="1"/>
    <s v="Available"/>
    <s v="01.01-02 Apr"/>
    <n v="6.7581036383682473"/>
  </r>
  <r>
    <s v="01-02 Apr"/>
    <x v="482"/>
    <s v="BMC Code :2002"/>
    <s v="SURSA"/>
    <n v="20020007"/>
    <s v="0069"/>
    <n v="1"/>
    <n v="1.4"/>
    <n v="69.239999999999995"/>
    <n v="0"/>
    <n v="0"/>
    <n v="0"/>
    <n v="0"/>
    <n v="0"/>
    <n v="0"/>
    <n v="69"/>
    <s v="Direct"/>
    <x v="461"/>
    <x v="481"/>
    <x v="39"/>
    <s v="CANARA BANK"/>
    <n v="45642"/>
    <n v="1"/>
    <s v="Available"/>
    <s v="01.01-02 Apr"/>
    <n v="2.4728571428571429"/>
  </r>
  <r>
    <s v="01-02 Apr"/>
    <x v="483"/>
    <s v="BMC Code :2002"/>
    <s v="SURSA"/>
    <n v="20020007"/>
    <s v="0070"/>
    <n v="2"/>
    <n v="4.21"/>
    <n v="166.76999999999998"/>
    <n v="0"/>
    <n v="0"/>
    <n v="0"/>
    <n v="0"/>
    <n v="0"/>
    <n v="0"/>
    <n v="167"/>
    <s v="Direct"/>
    <x v="462"/>
    <x v="482"/>
    <x v="3"/>
    <s v="STATE BANK OF INDIA"/>
    <n v="45649"/>
    <n v="1"/>
    <s v="Available"/>
    <s v="01.01-02 Apr"/>
    <n v="3.9612826603325413"/>
  </r>
  <r>
    <s v="01-02 Apr"/>
    <x v="484"/>
    <s v="BMC Code :2002"/>
    <s v="SURSA"/>
    <n v="20020007"/>
    <s v="0071"/>
    <n v="4"/>
    <n v="30.7"/>
    <n v="1071.8"/>
    <n v="0"/>
    <n v="0"/>
    <n v="0"/>
    <n v="0"/>
    <n v="0"/>
    <n v="0"/>
    <n v="1072"/>
    <s v="Direct"/>
    <x v="463"/>
    <x v="483"/>
    <x v="39"/>
    <s v="CANARA BANK"/>
    <n v="45663"/>
    <n v="1"/>
    <s v="Available"/>
    <s v="01.01-02 Apr"/>
    <n v="6.9824104234527686"/>
  </r>
  <r>
    <s v="01-02 Apr"/>
    <x v="485"/>
    <s v="BMC Code :2002"/>
    <s v="SURSA"/>
    <n v="20020007"/>
    <s v="0072"/>
    <n v="4"/>
    <n v="27.51"/>
    <n v="1054.01"/>
    <n v="0"/>
    <n v="0"/>
    <n v="0"/>
    <n v="0"/>
    <n v="0"/>
    <n v="0"/>
    <n v="1054"/>
    <s v="Direct"/>
    <x v="464"/>
    <x v="484"/>
    <x v="3"/>
    <s v="STATE BANK OF INDIA"/>
    <n v="0"/>
    <n v="1"/>
    <s v="Available"/>
    <s v="01.01-02 Apr"/>
    <n v="7.6627408215194466"/>
  </r>
  <r>
    <s v="01-02 Apr"/>
    <x v="486"/>
    <s v="BMC Code :2002"/>
    <s v="SURSA"/>
    <n v="20020007"/>
    <s v="0074"/>
    <n v="2"/>
    <n v="4.99"/>
    <n v="224.95999999999998"/>
    <n v="0"/>
    <n v="0"/>
    <n v="0"/>
    <n v="0"/>
    <n v="0"/>
    <n v="0"/>
    <n v="225"/>
    <s v="Direct"/>
    <x v="363"/>
    <x v="485"/>
    <x v="42"/>
    <d v="1899-12-30T00:00:00"/>
    <n v="45825"/>
    <n v="1"/>
    <s v="Available"/>
    <s v="01.01-02 Apr"/>
    <n v="4.5082164328657308"/>
  </r>
  <r>
    <s v="01-02 Apr"/>
    <x v="487"/>
    <s v="BMC Code :2002"/>
    <s v="SURSA"/>
    <n v="20020007"/>
    <s v="0077"/>
    <n v="3"/>
    <n v="12.23"/>
    <n v="493.40999999999997"/>
    <n v="0"/>
    <n v="0"/>
    <n v="0"/>
    <n v="0"/>
    <n v="0"/>
    <n v="0"/>
    <n v="493"/>
    <s v="Direct"/>
    <x v="465"/>
    <x v="486"/>
    <x v="51"/>
    <d v="1899-12-30T00:00:00"/>
    <n v="45825"/>
    <n v="1"/>
    <s v="Available"/>
    <s v="01.01-02 Apr"/>
    <n v="6.0516353229762876"/>
  </r>
  <r>
    <s v="01-02 Apr"/>
    <x v="488"/>
    <s v="BMC Code :2002"/>
    <s v="SURSA"/>
    <n v="20020007"/>
    <s v="0081"/>
    <n v="2"/>
    <n v="5.16"/>
    <n v="229.83999999999997"/>
    <n v="0"/>
    <n v="0"/>
    <n v="0"/>
    <n v="0"/>
    <n v="0"/>
    <n v="0"/>
    <n v="230"/>
    <s v="Direct"/>
    <x v="466"/>
    <x v="487"/>
    <x v="3"/>
    <d v="1899-12-30T00:00:00"/>
    <n v="45853"/>
    <n v="1"/>
    <s v="Available"/>
    <s v="01.01-02 Apr"/>
    <n v="4.4542635658914724"/>
  </r>
  <r>
    <s v="01-02 Apr"/>
    <x v="489"/>
    <s v="BMC Code :2002"/>
    <s v="SURSA"/>
    <n v="20020007"/>
    <s v="0082"/>
    <n v="4"/>
    <n v="7.9300000000000015"/>
    <n v="317.14"/>
    <n v="0"/>
    <n v="0"/>
    <n v="0"/>
    <n v="0"/>
    <n v="0"/>
    <n v="0"/>
    <n v="317"/>
    <s v="Direct"/>
    <x v="466"/>
    <x v="488"/>
    <x v="51"/>
    <d v="1899-12-30T00:00:00"/>
    <n v="45916"/>
    <n v="1"/>
    <s v="Available"/>
    <s v="01.01-02 Apr"/>
    <n v="7.9984867591424944"/>
  </r>
  <r>
    <s v="01-02 Apr"/>
    <x v="490"/>
    <s v="BMC Code :2002"/>
    <s v="SURSA"/>
    <n v="20020007"/>
    <s v="0084"/>
    <n v="2"/>
    <n v="3.6900000000000004"/>
    <n v="143.44"/>
    <n v="0"/>
    <n v="0"/>
    <n v="0"/>
    <n v="0"/>
    <n v="0"/>
    <n v="0"/>
    <n v="143"/>
    <s v="Direct"/>
    <x v="467"/>
    <x v="489"/>
    <x v="39"/>
    <d v="1899-12-30T00:00:00"/>
    <n v="45965"/>
    <n v="1"/>
    <s v="Available"/>
    <s v="01.01-02 Apr"/>
    <n v="3.8872628726287264"/>
  </r>
  <r>
    <s v="01-02 Apr"/>
    <x v="491"/>
    <s v="BMC Code :2002"/>
    <s v="SURSA"/>
    <n v="20020007"/>
    <s v="0085"/>
    <n v="2"/>
    <n v="5.59"/>
    <n v="190.84"/>
    <n v="0"/>
    <n v="0"/>
    <n v="0"/>
    <n v="0"/>
    <n v="0"/>
    <n v="0"/>
    <n v="191"/>
    <s v="Direct"/>
    <x v="468"/>
    <x v="490"/>
    <x v="3"/>
    <d v="1899-12-30T00:00:00"/>
    <n v="46034"/>
    <n v="1"/>
    <s v="Available"/>
    <s v="01.01-02 Apr"/>
    <n v="3.4139534883720937"/>
  </r>
  <r>
    <s v="01-02 Apr"/>
    <x v="492"/>
    <s v="BMC Code :2002"/>
    <s v="SURSA"/>
    <n v="20020007"/>
    <s v="0086"/>
    <n v="3"/>
    <n v="10.649999999999999"/>
    <n v="451.56"/>
    <n v="0"/>
    <n v="0"/>
    <n v="0"/>
    <n v="0"/>
    <n v="0"/>
    <n v="0"/>
    <n v="452"/>
    <s v="Direct"/>
    <x v="469"/>
    <x v="491"/>
    <x v="30"/>
    <d v="1899-12-30T00:00:00"/>
    <n v="46041"/>
    <n v="1"/>
    <s v="Available"/>
    <s v="01.01-02 Apr"/>
    <n v="6.3600000000000021"/>
  </r>
  <r>
    <s v="01-02 Apr"/>
    <x v="493"/>
    <s v="BMC Code :2002"/>
    <s v="SURSA"/>
    <n v="20020007"/>
    <s v="0088"/>
    <n v="4"/>
    <n v="10.09"/>
    <n v="357.92"/>
    <n v="0"/>
    <n v="0"/>
    <n v="0"/>
    <n v="0"/>
    <n v="0"/>
    <n v="0"/>
    <n v="358"/>
    <s v="Direct"/>
    <x v="470"/>
    <x v="492"/>
    <x v="43"/>
    <d v="1899-12-30T00:00:00"/>
    <n v="46097"/>
    <n v="1"/>
    <s v="Available"/>
    <s v="01.01-02 Apr"/>
    <n v="7.0945490584737376"/>
  </r>
  <r>
    <s v="01-02 Apr"/>
    <x v="494"/>
    <s v="BMC Code :2002"/>
    <s v="CHIPRA"/>
    <n v="20020010"/>
    <s v="0002"/>
    <n v="1"/>
    <n v="1.17"/>
    <n v="42.86"/>
    <n v="0"/>
    <n v="0"/>
    <n v="38.210000000000036"/>
    <n v="0"/>
    <n v="0"/>
    <n v="0"/>
    <n v="5"/>
    <s v="Direct"/>
    <x v="471"/>
    <x v="493"/>
    <x v="13"/>
    <s v="STATE BANK OF INDIA"/>
    <n v="45387"/>
    <n v="1"/>
    <s v="Available"/>
    <s v="01.01-02 Apr"/>
    <n v="1.831623931623932"/>
  </r>
  <r>
    <s v="01-02 Apr"/>
    <x v="495"/>
    <s v="BMC Code :2002"/>
    <s v="CHIPRA"/>
    <n v="20020010"/>
    <s v="0004"/>
    <n v="4"/>
    <n v="11.99"/>
    <n v="449.38"/>
    <n v="0"/>
    <n v="0"/>
    <n v="0"/>
    <n v="0"/>
    <n v="0"/>
    <n v="0"/>
    <n v="449"/>
    <s v="Direct"/>
    <x v="472"/>
    <x v="494"/>
    <x v="2"/>
    <s v="BANK OF INDIA"/>
    <n v="45397"/>
    <n v="1"/>
    <s v="Available"/>
    <s v="01.01-02 Apr"/>
    <n v="7.4959132610508767"/>
  </r>
  <r>
    <s v="01-02 Apr"/>
    <x v="496"/>
    <s v="BMC Code :2002"/>
    <s v="CHIPRA"/>
    <n v="20020010"/>
    <s v="0005"/>
    <n v="2"/>
    <n v="6.09"/>
    <n v="254.27999999999997"/>
    <n v="0"/>
    <n v="0"/>
    <n v="0"/>
    <n v="0"/>
    <n v="0"/>
    <n v="0"/>
    <n v="254"/>
    <s v="Direct"/>
    <x v="473"/>
    <x v="495"/>
    <x v="12"/>
    <s v="INDIAN OVERSEAS BANK"/>
    <n v="45397"/>
    <n v="1"/>
    <s v="Available"/>
    <s v="01.01-02 Apr"/>
    <n v="4.1753694581280785"/>
  </r>
  <r>
    <s v="01-02 Apr"/>
    <x v="497"/>
    <s v="BMC Code :2002"/>
    <s v="CHIPRA"/>
    <n v="20020010"/>
    <s v="0006"/>
    <n v="4"/>
    <n v="41.86"/>
    <n v="1753.5100000000002"/>
    <n v="0"/>
    <n v="0"/>
    <n v="0"/>
    <n v="0"/>
    <n v="0"/>
    <n v="0"/>
    <n v="1754"/>
    <s v="Direct"/>
    <x v="474"/>
    <x v="496"/>
    <x v="3"/>
    <s v="STATE BANK OF INDIA"/>
    <n v="45439"/>
    <n v="1"/>
    <s v="Available"/>
    <s v="01.01-02 Apr"/>
    <n v="8.3779741997133321"/>
  </r>
  <r>
    <s v="01-02 Apr"/>
    <x v="498"/>
    <s v="BMC Code :2002"/>
    <s v="CHIPRA"/>
    <n v="20020010"/>
    <s v="0010"/>
    <n v="4"/>
    <n v="28"/>
    <n v="1153.0300000000002"/>
    <n v="0"/>
    <n v="0"/>
    <n v="0"/>
    <n v="0"/>
    <n v="0"/>
    <n v="0"/>
    <n v="1153"/>
    <s v="Direct"/>
    <x v="475"/>
    <x v="497"/>
    <x v="3"/>
    <s v="STATE BANK OF INDIA"/>
    <n v="45481"/>
    <n v="1"/>
    <s v="Available"/>
    <s v="01.01-02 Apr"/>
    <n v="8.2359285714285733"/>
  </r>
  <r>
    <s v="01-02 Apr"/>
    <x v="499"/>
    <s v="BMC Code :2002"/>
    <s v="CHIPRA"/>
    <n v="20020010"/>
    <s v="0011"/>
    <n v="3"/>
    <n v="21.39"/>
    <n v="869.49"/>
    <n v="0"/>
    <n v="0"/>
    <n v="0"/>
    <n v="0"/>
    <n v="0"/>
    <n v="0"/>
    <n v="869"/>
    <s v="Direct"/>
    <x v="476"/>
    <x v="498"/>
    <x v="52"/>
    <s v="CANARA BANK"/>
    <n v="45535"/>
    <n v="1"/>
    <s v="Available"/>
    <s v="01.01-02 Apr"/>
    <n v="6.0974053295932684"/>
  </r>
  <r>
    <s v="01-02 Apr"/>
    <x v="500"/>
    <s v="BMC Code :2002"/>
    <s v="CHIPRA"/>
    <n v="20020010"/>
    <s v="0014"/>
    <n v="2"/>
    <n v="4.7300000000000004"/>
    <n v="195.13"/>
    <n v="0"/>
    <n v="0"/>
    <n v="0"/>
    <n v="0"/>
    <n v="0"/>
    <n v="0"/>
    <n v="195"/>
    <s v="Direct"/>
    <x v="477"/>
    <x v="499"/>
    <x v="2"/>
    <s v="BANK OF INDIA"/>
    <n v="45542"/>
    <n v="1"/>
    <s v="Available"/>
    <s v="01.01-02 Apr"/>
    <n v="4.1253699788583509"/>
  </r>
  <r>
    <s v="01-02 Apr"/>
    <x v="501"/>
    <s v="BMC Code :2002"/>
    <s v="CHIPRA"/>
    <n v="20020010"/>
    <s v="0015"/>
    <n v="2"/>
    <n v="4.1500000000000004"/>
    <n v="169.17000000000002"/>
    <n v="0"/>
    <n v="0"/>
    <n v="0"/>
    <n v="0"/>
    <n v="0"/>
    <n v="0"/>
    <n v="169"/>
    <s v="Direct"/>
    <x v="478"/>
    <x v="500"/>
    <x v="40"/>
    <s v="BANK OF INDIA"/>
    <n v="45593"/>
    <n v="1"/>
    <s v="Available"/>
    <s v="01.01-02 Apr"/>
    <n v="4.0763855421686754"/>
  </r>
  <r>
    <s v="01-02 Apr"/>
    <x v="502"/>
    <s v="BMC Code :2002"/>
    <s v="CHIPRA"/>
    <n v="20020010"/>
    <s v="0016"/>
    <n v="4"/>
    <n v="8.8699999999999992"/>
    <n v="371.27"/>
    <n v="0"/>
    <n v="0"/>
    <n v="0"/>
    <n v="0"/>
    <n v="0"/>
    <n v="0"/>
    <n v="371"/>
    <s v="Direct"/>
    <x v="479"/>
    <x v="501"/>
    <x v="13"/>
    <d v="1899-12-30T00:00:00"/>
    <n v="0"/>
    <n v="1"/>
    <s v="Available"/>
    <s v="01.01-02 Apr"/>
    <n v="8.3713641488162356"/>
  </r>
  <r>
    <s v="01-02 Apr"/>
    <x v="503"/>
    <s v="BMC Code :2002"/>
    <s v="CHIPRA"/>
    <n v="20020010"/>
    <s v="0023"/>
    <n v="4"/>
    <n v="18.440000000000001"/>
    <n v="668.49"/>
    <n v="0"/>
    <n v="0"/>
    <n v="0"/>
    <n v="0"/>
    <n v="0"/>
    <n v="0"/>
    <n v="668"/>
    <s v="Direct"/>
    <x v="480"/>
    <x v="502"/>
    <x v="20"/>
    <d v="1899-12-30T00:00:00"/>
    <n v="46034"/>
    <n v="1"/>
    <s v="Available"/>
    <s v="01.01-02 Apr"/>
    <n v="7.2504338394793919"/>
  </r>
  <r>
    <s v="01-02 Apr"/>
    <x v="504"/>
    <s v="BMC Code :2002"/>
    <s v="CHIPRA"/>
    <n v="20020010"/>
    <s v="0024"/>
    <n v="2"/>
    <n v="4.28"/>
    <n v="164.32"/>
    <n v="0"/>
    <n v="0"/>
    <n v="0"/>
    <n v="0"/>
    <n v="0"/>
    <n v="0"/>
    <n v="164"/>
    <s v="Direct"/>
    <x v="481"/>
    <x v="503"/>
    <x v="40"/>
    <d v="1899-12-30T00:00:00"/>
    <n v="46049"/>
    <n v="1"/>
    <s v="Available"/>
    <s v="01.01-02 Apr"/>
    <n v="3.8392523364485975"/>
  </r>
  <r>
    <s v="01-02 Apr"/>
    <x v="505"/>
    <s v="BMC Code :2002"/>
    <s v="CHIPRA"/>
    <n v="20020010"/>
    <s v="0025"/>
    <n v="4"/>
    <n v="21.689999999999998"/>
    <n v="795.76"/>
    <n v="0"/>
    <n v="0"/>
    <n v="0"/>
    <n v="0"/>
    <n v="0"/>
    <n v="0"/>
    <n v="796"/>
    <s v="Direct"/>
    <x v="482"/>
    <x v="504"/>
    <x v="2"/>
    <d v="1899-12-30T00:00:00"/>
    <n v="46049"/>
    <n v="1"/>
    <s v="Available"/>
    <s v="01.01-02 Apr"/>
    <n v="7.3375749193176594"/>
  </r>
  <r>
    <s v="01-02 Apr"/>
    <x v="506"/>
    <s v="BMC Code :2002"/>
    <s v="DHONTHA TOLI"/>
    <n v="20020011"/>
    <s v="0002"/>
    <n v="2"/>
    <n v="4.24"/>
    <n v="163.9"/>
    <n v="0"/>
    <n v="0"/>
    <n v="0"/>
    <n v="0"/>
    <n v="0"/>
    <n v="0"/>
    <n v="164"/>
    <s v="Direct"/>
    <x v="483"/>
    <x v="505"/>
    <x v="42"/>
    <s v="Indian bank"/>
    <n v="45444"/>
    <n v="1"/>
    <s v="Available"/>
    <s v="01.01-02 Apr"/>
    <n v="3.8655660377358489"/>
  </r>
  <r>
    <s v="01-02 Apr"/>
    <x v="507"/>
    <s v="BMC Code :2002"/>
    <s v="DHONTHA TOLI"/>
    <n v="20020011"/>
    <s v="0003"/>
    <n v="4"/>
    <n v="7"/>
    <n v="246.35000000000002"/>
    <n v="0"/>
    <n v="0"/>
    <n v="0"/>
    <n v="0"/>
    <n v="0"/>
    <n v="0"/>
    <n v="246"/>
    <s v="Direct"/>
    <x v="484"/>
    <x v="506"/>
    <x v="39"/>
    <s v="CANARA BANK"/>
    <n v="45465"/>
    <n v="1"/>
    <s v="Available"/>
    <s v="01.01-02 Apr"/>
    <n v="7.0385714285714291"/>
  </r>
  <r>
    <s v="01-02 Apr"/>
    <x v="508"/>
    <s v="BMC Code :2002"/>
    <s v="DHONTHA TOLI"/>
    <n v="20020011"/>
    <s v="0004"/>
    <n v="4"/>
    <n v="14.129999999999999"/>
    <n v="500.26"/>
    <n v="0"/>
    <n v="0"/>
    <n v="0"/>
    <n v="0"/>
    <n v="0"/>
    <n v="0"/>
    <n v="500"/>
    <s v="Direct"/>
    <x v="485"/>
    <x v="507"/>
    <x v="3"/>
    <s v="STATE BANK OF INDIA"/>
    <n v="45465"/>
    <n v="1"/>
    <s v="Available"/>
    <s v="01.01-02 Apr"/>
    <n v="7.0808209483368731"/>
  </r>
  <r>
    <s v="01-02 Apr"/>
    <x v="509"/>
    <s v="BMC Code :2002"/>
    <s v="DHONTHA TOLI"/>
    <n v="20020011"/>
    <s v="0006"/>
    <n v="1"/>
    <n v="2.15"/>
    <n v="84.39"/>
    <n v="0"/>
    <n v="0"/>
    <n v="0"/>
    <n v="0"/>
    <n v="0"/>
    <n v="0"/>
    <n v="84"/>
    <s v="Direct"/>
    <x v="486"/>
    <x v="508"/>
    <x v="42"/>
    <s v="Indian Bank "/>
    <n v="45524"/>
    <n v="1"/>
    <s v="Available"/>
    <s v="01.01-02 Apr"/>
    <n v="1.9625581395348839"/>
  </r>
  <r>
    <s v="01-02 Apr"/>
    <x v="510"/>
    <s v="BMC Code :2002"/>
    <s v="DHONTHA TOLI"/>
    <n v="20020011"/>
    <s v="0016"/>
    <n v="2"/>
    <n v="4.1500000000000004"/>
    <n v="157.89999999999998"/>
    <n v="0"/>
    <n v="0"/>
    <n v="0"/>
    <n v="0"/>
    <n v="0"/>
    <n v="0"/>
    <n v="158"/>
    <s v="Direct"/>
    <x v="487"/>
    <x v="509"/>
    <x v="42"/>
    <s v="Indian Bank "/>
    <n v="45502"/>
    <n v="1"/>
    <s v="Available"/>
    <s v="01.01-02 Apr"/>
    <n v="3.8048192771084333"/>
  </r>
  <r>
    <s v="01-02 Apr"/>
    <x v="511"/>
    <s v="BMC Code :2002"/>
    <s v="DHONTHA TOLI"/>
    <n v="20020011"/>
    <s v="0017"/>
    <n v="2"/>
    <n v="5.0199999999999996"/>
    <n v="186.53"/>
    <n v="0"/>
    <n v="0"/>
    <n v="0"/>
    <n v="0"/>
    <n v="0"/>
    <n v="0"/>
    <n v="187"/>
    <s v="Direct"/>
    <x v="488"/>
    <x v="510"/>
    <x v="42"/>
    <s v="Indian Bank "/>
    <n v="45502"/>
    <n v="1"/>
    <s v="Available"/>
    <s v="01.01-02 Apr"/>
    <n v="3.7157370517928294"/>
  </r>
  <r>
    <s v="01-02 Apr"/>
    <x v="512"/>
    <s v="BMC Code :2002"/>
    <s v="DHONTHA TOLI"/>
    <n v="20020011"/>
    <s v="0021"/>
    <n v="2"/>
    <n v="5.82"/>
    <n v="217.3"/>
    <n v="0"/>
    <n v="0"/>
    <n v="0"/>
    <n v="0"/>
    <n v="0"/>
    <n v="0"/>
    <n v="217"/>
    <s v="Direct"/>
    <x v="489"/>
    <x v="511"/>
    <x v="42"/>
    <s v="Indian bank"/>
    <n v="45535"/>
    <n v="1"/>
    <s v="Available"/>
    <s v="01.01-02 Apr"/>
    <n v="3.7336769759450172"/>
  </r>
  <r>
    <s v="01-02 Apr"/>
    <x v="513"/>
    <s v="BMC Code :2002"/>
    <s v="DHONTHA TOLI"/>
    <n v="20020011"/>
    <s v="0022"/>
    <n v="2"/>
    <n v="8.31"/>
    <n v="360.09000000000003"/>
    <n v="0"/>
    <n v="0"/>
    <n v="0"/>
    <n v="0"/>
    <n v="0"/>
    <n v="0"/>
    <n v="360"/>
    <s v="Direct"/>
    <x v="490"/>
    <x v="512"/>
    <x v="39"/>
    <s v="CANARA BANK"/>
    <n v="45535"/>
    <n v="1"/>
    <s v="Available"/>
    <s v="01.01-02 Apr"/>
    <n v="4.333212996389892"/>
  </r>
  <r>
    <s v="01-02 Apr"/>
    <x v="514"/>
    <s v="BMC Code :2002"/>
    <s v="DHONTHA TOLI"/>
    <n v="20020011"/>
    <s v="0024"/>
    <n v="4"/>
    <n v="26.79"/>
    <n v="941"/>
    <n v="0"/>
    <n v="0"/>
    <n v="0"/>
    <n v="0"/>
    <n v="0"/>
    <n v="0"/>
    <n v="941"/>
    <s v="Direct"/>
    <x v="16"/>
    <x v="513"/>
    <x v="42"/>
    <s v="Indian Bank "/>
    <n v="45663"/>
    <n v="1"/>
    <s v="Available"/>
    <s v="01.01-02 Apr"/>
    <n v="7.0250093318402396"/>
  </r>
  <r>
    <s v="01-02 Apr"/>
    <x v="515"/>
    <s v="BMC Code :2002"/>
    <s v="DHONTHA TOLI"/>
    <n v="20020011"/>
    <s v="0033"/>
    <n v="4"/>
    <n v="10.16"/>
    <n v="376.07"/>
    <n v="0"/>
    <n v="0"/>
    <n v="0"/>
    <n v="0"/>
    <n v="0"/>
    <n v="0"/>
    <n v="376"/>
    <s v="Direct"/>
    <x v="378"/>
    <x v="514"/>
    <x v="36"/>
    <s v="India post Payments Bank "/>
    <n v="45556"/>
    <n v="1"/>
    <s v="Available"/>
    <s v="01.01-02 Apr"/>
    <n v="7.4029527559055115"/>
  </r>
  <r>
    <s v="01-02 Apr"/>
    <x v="516"/>
    <s v="BMC Code :2002"/>
    <s v="DHONTHA TOLI"/>
    <n v="20020011"/>
    <s v="0038"/>
    <n v="4"/>
    <n v="22.72"/>
    <n v="815.44"/>
    <n v="0"/>
    <n v="0"/>
    <n v="0"/>
    <n v="0"/>
    <n v="0"/>
    <n v="0"/>
    <n v="815"/>
    <s v="Direct"/>
    <x v="491"/>
    <x v="515"/>
    <x v="3"/>
    <s v="STATE BANK OF INDIA"/>
    <n v="45600"/>
    <n v="1"/>
    <s v="Available"/>
    <s v="01.01-02 Apr"/>
    <n v="7.1781690140845074"/>
  </r>
  <r>
    <s v="01-02 Apr"/>
    <x v="517"/>
    <s v="BMC Code :2002"/>
    <s v="DHONTHA TOLI"/>
    <n v="20020011"/>
    <s v="0041"/>
    <n v="1"/>
    <n v="9.36"/>
    <n v="342.39"/>
    <n v="0"/>
    <n v="0"/>
    <n v="0"/>
    <n v="0"/>
    <n v="0"/>
    <n v="0"/>
    <n v="342"/>
    <s v="Direct"/>
    <x v="492"/>
    <x v="516"/>
    <x v="39"/>
    <s v="CANARA BANK"/>
    <n v="45642"/>
    <n v="1"/>
    <s v="Available"/>
    <s v="01.01-02 Apr"/>
    <n v="1.8290064102564103"/>
  </r>
  <r>
    <s v="01-02 Apr"/>
    <x v="518"/>
    <s v="BMC Code :2002"/>
    <s v="DHONTHA TOLI"/>
    <n v="20020011"/>
    <s v="0046"/>
    <n v="2"/>
    <n v="5.28"/>
    <n v="191.28"/>
    <n v="0"/>
    <n v="0"/>
    <n v="0"/>
    <n v="0"/>
    <n v="0"/>
    <n v="0"/>
    <n v="191"/>
    <s v="Direct"/>
    <x v="493"/>
    <x v="517"/>
    <x v="39"/>
    <d v="1899-12-30T00:00:00"/>
    <n v="0"/>
    <n v="1"/>
    <s v="Available"/>
    <s v="01.01-02 Apr"/>
    <n v="3.622727272727273"/>
  </r>
  <r>
    <s v="01-02 Apr"/>
    <x v="519"/>
    <s v="BMC Code :2002"/>
    <s v="DHONTHA TOLI"/>
    <n v="20020011"/>
    <s v="0048"/>
    <n v="4"/>
    <n v="9.1700000000000017"/>
    <n v="363.13"/>
    <n v="0"/>
    <n v="0"/>
    <n v="0"/>
    <n v="0"/>
    <n v="0"/>
    <n v="0"/>
    <n v="363"/>
    <s v="Direct"/>
    <x v="494"/>
    <x v="518"/>
    <x v="42"/>
    <d v="1899-12-30T00:00:00"/>
    <n v="0"/>
    <n v="1"/>
    <s v="Available"/>
    <s v="01.01-02 Apr"/>
    <n v="7.9199563794983634"/>
  </r>
  <r>
    <s v="01-02 Apr"/>
    <x v="520"/>
    <s v="BMC Code :2002"/>
    <s v="DHONTHA TOLI"/>
    <n v="20020011"/>
    <s v="0050"/>
    <n v="2"/>
    <n v="5.52"/>
    <n v="195.41"/>
    <n v="0"/>
    <n v="0"/>
    <n v="0"/>
    <n v="0"/>
    <n v="0"/>
    <n v="0"/>
    <n v="195"/>
    <s v="Direct"/>
    <x v="495"/>
    <x v="519"/>
    <x v="3"/>
    <d v="1899-12-30T00:00:00"/>
    <n v="45796"/>
    <n v="1"/>
    <s v="Available"/>
    <s v="01.01-02 Apr"/>
    <n v="3.5400362318840588"/>
  </r>
  <r>
    <s v="01-02 Apr"/>
    <x v="521"/>
    <s v="BMC Code :2002"/>
    <s v="DHONTHA TOLI"/>
    <n v="20020011"/>
    <s v="0053"/>
    <n v="2"/>
    <n v="11.440000000000001"/>
    <n v="436.4"/>
    <n v="0"/>
    <n v="0"/>
    <n v="0"/>
    <n v="0"/>
    <n v="0"/>
    <n v="0"/>
    <n v="436"/>
    <s v="Direct"/>
    <x v="496"/>
    <x v="520"/>
    <x v="42"/>
    <d v="1899-12-30T00:00:00"/>
    <n v="45846"/>
    <n v="1"/>
    <s v="Available"/>
    <s v="01.01-02 Apr"/>
    <n v="3.8146853146853141"/>
  </r>
  <r>
    <s v="01-02 Apr"/>
    <x v="522"/>
    <s v="BMC Code :2002"/>
    <s v="DHONTHA TOLI"/>
    <n v="20020011"/>
    <s v="0058"/>
    <n v="2"/>
    <n v="12.66"/>
    <n v="538.07000000000005"/>
    <n v="0"/>
    <n v="0"/>
    <n v="0"/>
    <n v="0"/>
    <n v="0"/>
    <n v="0"/>
    <n v="538"/>
    <s v="Direct"/>
    <x v="497"/>
    <x v="521"/>
    <x v="42"/>
    <d v="1899-12-30T00:00:00"/>
    <n v="45949"/>
    <n v="1"/>
    <s v="Available"/>
    <s v="01.01-02 Apr"/>
    <n v="4.2501579778830969"/>
  </r>
  <r>
    <s v="01-02 Apr"/>
    <x v="523"/>
    <s v="BMC Code :2002"/>
    <s v="DHONTHA TOLI"/>
    <n v="20020011"/>
    <s v="0060"/>
    <n v="2"/>
    <n v="5.75"/>
    <n v="210.54"/>
    <n v="0"/>
    <n v="0"/>
    <n v="0"/>
    <n v="0"/>
    <n v="0"/>
    <n v="0"/>
    <n v="211"/>
    <s v="Direct"/>
    <x v="498"/>
    <x v="522"/>
    <x v="16"/>
    <d v="1899-12-30T00:00:00"/>
    <n v="45949"/>
    <n v="1"/>
    <s v="Available"/>
    <s v="01.01-02 Apr"/>
    <n v="3.6615652173913045"/>
  </r>
  <r>
    <s v="01-02 Apr"/>
    <x v="524"/>
    <s v="BMC Code :2002"/>
    <s v="DHONTHA TOLI"/>
    <n v="20020011"/>
    <s v="0061"/>
    <n v="4"/>
    <n v="13.36"/>
    <n v="507.34000000000003"/>
    <n v="0"/>
    <n v="0"/>
    <n v="0"/>
    <n v="0"/>
    <n v="0"/>
    <n v="0"/>
    <n v="507"/>
    <s v="Direct"/>
    <x v="499"/>
    <x v="523"/>
    <x v="3"/>
    <d v="1899-12-30T00:00:00"/>
    <n v="45971"/>
    <n v="1"/>
    <s v="Available"/>
    <s v="01.01-02 Apr"/>
    <n v="7.5949101796407197"/>
  </r>
  <r>
    <s v="01-02 Apr"/>
    <x v="525"/>
    <s v="BMC Code :2002"/>
    <s v="BARGARI"/>
    <n v="20020014"/>
    <s v="0004"/>
    <n v="2"/>
    <n v="3.35"/>
    <n v="124.69"/>
    <n v="0"/>
    <n v="0"/>
    <n v="0"/>
    <n v="0"/>
    <n v="0"/>
    <n v="0"/>
    <n v="125"/>
    <s v="Direct"/>
    <x v="500"/>
    <x v="524"/>
    <x v="53"/>
    <s v="IDBI BANK"/>
    <n v="0"/>
    <n v="1"/>
    <s v="Available"/>
    <s v="01.01-02 Apr"/>
    <n v="3.7220895522388058"/>
  </r>
  <r>
    <s v="01-02 Apr"/>
    <x v="526"/>
    <s v="BMC Code :2002"/>
    <s v="BARGARI"/>
    <n v="20020014"/>
    <s v="0005"/>
    <n v="2"/>
    <n v="2.2800000000000002"/>
    <n v="88.22"/>
    <n v="0"/>
    <n v="0"/>
    <n v="0"/>
    <n v="0"/>
    <n v="0"/>
    <n v="0"/>
    <n v="88"/>
    <s v="Direct"/>
    <x v="501"/>
    <x v="525"/>
    <x v="42"/>
    <d v="1899-12-30T00:00:00"/>
    <n v="0"/>
    <n v="1"/>
    <s v="Available"/>
    <s v="01.01-02 Apr"/>
    <n v="3.869298245614035"/>
  </r>
  <r>
    <s v="01-02 Apr"/>
    <x v="527"/>
    <s v="BMC Code :2002"/>
    <s v="BARGARI"/>
    <n v="20020014"/>
    <s v="0009"/>
    <n v="4"/>
    <n v="36.660000000000004"/>
    <n v="1400.3"/>
    <n v="0"/>
    <n v="0"/>
    <n v="0"/>
    <n v="0"/>
    <n v="0"/>
    <n v="0"/>
    <n v="1400"/>
    <s v="Direct"/>
    <x v="502"/>
    <x v="526"/>
    <x v="51"/>
    <s v="STATE BANK OF INDIA"/>
    <n v="45642"/>
    <n v="1"/>
    <s v="Available"/>
    <s v="01.01-02 Apr"/>
    <n v="7.6393889798145116"/>
  </r>
  <r>
    <s v="01-02 Apr"/>
    <x v="528"/>
    <s v="BMC Code :2002"/>
    <s v="BARGARI"/>
    <n v="20020014"/>
    <s v="0010"/>
    <n v="2"/>
    <n v="6.23"/>
    <n v="246.73000000000002"/>
    <n v="0"/>
    <n v="0"/>
    <n v="0"/>
    <n v="0"/>
    <n v="0"/>
    <n v="0"/>
    <n v="247"/>
    <s v="Direct"/>
    <x v="503"/>
    <x v="527"/>
    <x v="42"/>
    <d v="1899-12-30T00:00:00"/>
    <n v="0"/>
    <n v="1"/>
    <s v="Available"/>
    <s v="01.01-02 Apr"/>
    <n v="3.9603531300160513"/>
  </r>
  <r>
    <s v="01-02 Apr"/>
    <x v="529"/>
    <s v="BMC Code :2002"/>
    <s v="BARGARI"/>
    <n v="20020014"/>
    <s v="0011"/>
    <n v="2"/>
    <n v="6.51"/>
    <n v="223.61"/>
    <n v="0"/>
    <n v="0"/>
    <n v="0"/>
    <n v="0"/>
    <n v="0"/>
    <n v="0"/>
    <n v="224"/>
    <s v="Direct"/>
    <x v="504"/>
    <x v="528"/>
    <x v="42"/>
    <d v="1899-12-30T00:00:00"/>
    <n v="45846"/>
    <n v="1"/>
    <s v="Available"/>
    <s v="01.01-02 Apr"/>
    <n v="3.4348694316436261"/>
  </r>
  <r>
    <s v="01-02 Apr"/>
    <x v="530"/>
    <s v="BMC Code :2002"/>
    <s v="BARGARI"/>
    <n v="20020014"/>
    <s v="0012"/>
    <n v="4"/>
    <n v="169.89000000000001"/>
    <n v="6430.9699999999993"/>
    <n v="0"/>
    <n v="0"/>
    <n v="0"/>
    <n v="0"/>
    <n v="0"/>
    <n v="0"/>
    <n v="6431"/>
    <s v="Direct"/>
    <x v="505"/>
    <x v="529"/>
    <x v="42"/>
    <s v="Indian Bank "/>
    <n v="45635"/>
    <n v="1"/>
    <s v="Available"/>
    <s v="01.01-02 Apr"/>
    <n v="7.5707457766790256"/>
  </r>
  <r>
    <s v="01-02 Apr"/>
    <x v="531"/>
    <s v="BMC Code :2002"/>
    <s v="BARGARI"/>
    <n v="20020014"/>
    <s v="0015"/>
    <n v="1"/>
    <n v="1.1299999999999999"/>
    <n v="41.43"/>
    <n v="0"/>
    <n v="0"/>
    <n v="0"/>
    <n v="0"/>
    <n v="0"/>
    <n v="0"/>
    <n v="41"/>
    <s v="Direct"/>
    <x v="248"/>
    <x v="530"/>
    <x v="42"/>
    <d v="1899-12-30T00:00:00"/>
    <n v="45873"/>
    <n v="1"/>
    <s v="Available"/>
    <s v="01.01-02 Apr"/>
    <n v="1.8331858407079649"/>
  </r>
  <r>
    <s v="01-02 Apr"/>
    <x v="532"/>
    <s v="BMC Code :2002"/>
    <s v="BARGARI"/>
    <n v="20020014"/>
    <s v="0017"/>
    <n v="2"/>
    <n v="3.51"/>
    <n v="176.09"/>
    <n v="0"/>
    <n v="0"/>
    <n v="0"/>
    <n v="0"/>
    <n v="0"/>
    <n v="0"/>
    <n v="176"/>
    <s v="Direct"/>
    <x v="506"/>
    <x v="531"/>
    <x v="42"/>
    <d v="1899-12-30T00:00:00"/>
    <n v="45923"/>
    <n v="1"/>
    <s v="Available"/>
    <s v="01.01-02 Apr"/>
    <n v="5.0168091168091173"/>
  </r>
  <r>
    <s v="01-02 Apr"/>
    <x v="533"/>
    <s v="BMC Code :2002"/>
    <s v="BARGARI"/>
    <n v="20020014"/>
    <s v="0019"/>
    <n v="4"/>
    <n v="37.76"/>
    <n v="1310.46"/>
    <n v="0"/>
    <n v="0"/>
    <n v="0"/>
    <n v="0"/>
    <n v="0"/>
    <n v="0"/>
    <n v="1310"/>
    <s v="Direct"/>
    <x v="507"/>
    <x v="532"/>
    <x v="39"/>
    <d v="1899-12-30T00:00:00"/>
    <n v="45936"/>
    <n v="1"/>
    <s v="Available"/>
    <s v="01.01-02 Apr"/>
    <n v="6.9409957627118644"/>
  </r>
  <r>
    <s v="01-02 Apr"/>
    <x v="534"/>
    <s v="BMC Code :2002"/>
    <s v="BARGARI"/>
    <n v="20020014"/>
    <s v="0020"/>
    <n v="4"/>
    <n v="13.06"/>
    <n v="458.91999999999996"/>
    <n v="0"/>
    <n v="0"/>
    <n v="0"/>
    <n v="0"/>
    <n v="0"/>
    <n v="0"/>
    <n v="459"/>
    <s v="Direct"/>
    <x v="508"/>
    <x v="533"/>
    <x v="42"/>
    <d v="1899-12-30T00:00:00"/>
    <n v="46006"/>
    <n v="1"/>
    <s v="Available"/>
    <s v="01.01-02 Apr"/>
    <n v="7.0278713629402745"/>
  </r>
  <r>
    <s v="01-02 Apr"/>
    <x v="535"/>
    <s v="BMC Code :2002"/>
    <s v="BARGARI"/>
    <n v="20020014"/>
    <s v="0021"/>
    <n v="2"/>
    <n v="2.92"/>
    <n v="99.94"/>
    <n v="0"/>
    <n v="0"/>
    <n v="0"/>
    <n v="0"/>
    <n v="0"/>
    <n v="0"/>
    <n v="100"/>
    <s v="Direct"/>
    <x v="509"/>
    <x v="534"/>
    <x v="42"/>
    <d v="1899-12-30T00:00:00"/>
    <n v="46013"/>
    <n v="1"/>
    <s v="Available"/>
    <s v="01.01-02 Apr"/>
    <n v="3.4226027397260275"/>
  </r>
  <r>
    <s v="01-02 Apr"/>
    <x v="536"/>
    <s v="BMC Code :2002"/>
    <s v="BARGARI"/>
    <n v="20020014"/>
    <s v="0022"/>
    <n v="4"/>
    <n v="10.24"/>
    <n v="364.85"/>
    <n v="0"/>
    <n v="0"/>
    <n v="0"/>
    <n v="0"/>
    <n v="0"/>
    <n v="0"/>
    <n v="365"/>
    <s v="Direct"/>
    <x v="510"/>
    <x v="535"/>
    <x v="42"/>
    <d v="1899-12-30T00:00:00"/>
    <n v="46076"/>
    <n v="1"/>
    <s v="Available"/>
    <s v="01.01-02 Apr"/>
    <n v="7.1259765625"/>
  </r>
  <r>
    <s v="01-02 Apr"/>
    <x v="537"/>
    <s v="BMC Code :2002"/>
    <s v="BARGARI"/>
    <n v="20020014"/>
    <s v="0023"/>
    <n v="2"/>
    <n v="10.120000000000001"/>
    <n v="348.81"/>
    <n v="0"/>
    <n v="0"/>
    <n v="0"/>
    <n v="0"/>
    <n v="0"/>
    <n v="0"/>
    <n v="349"/>
    <s v="Direct"/>
    <x v="511"/>
    <x v="536"/>
    <x v="39"/>
    <d v="1899-12-30T00:00:00"/>
    <n v="46097"/>
    <n v="1"/>
    <s v="Available"/>
    <s v="01.01-02 Apr"/>
    <n v="3.4467391304347821"/>
  </r>
  <r>
    <s v="01-02 Apr"/>
    <x v="538"/>
    <s v="BMC Code :2002"/>
    <s v="BARGARI"/>
    <n v="20020014"/>
    <s v="0024"/>
    <n v="2"/>
    <n v="4.3000000000000007"/>
    <n v="196.63"/>
    <n v="0"/>
    <n v="0"/>
    <n v="0"/>
    <n v="0"/>
    <n v="0"/>
    <n v="0"/>
    <n v="197"/>
    <s v="Direct"/>
    <x v="512"/>
    <x v="537"/>
    <x v="42"/>
    <d v="1899-12-30T00:00:00"/>
    <n v="46097"/>
    <n v="1"/>
    <s v="Available"/>
    <s v="01.01-02 Apr"/>
    <n v="4.5727906976744181"/>
  </r>
  <r>
    <s v="01-02 Apr"/>
    <x v="539"/>
    <s v="BMC Code :2002"/>
    <s v="BARGARI"/>
    <n v="20020014"/>
    <s v="0025"/>
    <n v="4"/>
    <n v="16.440000000000001"/>
    <n v="567.83999999999992"/>
    <n v="0"/>
    <n v="0"/>
    <n v="0"/>
    <n v="0"/>
    <n v="0"/>
    <n v="0"/>
    <n v="568"/>
    <s v="Direct"/>
    <x v="513"/>
    <x v="538"/>
    <x v="42"/>
    <d v="1899-12-30T00:00:00"/>
    <n v="46111"/>
    <n v="1"/>
    <s v="Available"/>
    <s v="01.01-02 Apr"/>
    <n v="6.9080291970802907"/>
  </r>
  <r>
    <s v="01-02 Apr"/>
    <x v="540"/>
    <s v="BMC Code :2002"/>
    <s v="PATRATOLI"/>
    <n v="20020015"/>
    <s v="0002"/>
    <n v="4"/>
    <n v="72.070000000000007"/>
    <n v="2799.59"/>
    <n v="0"/>
    <n v="0"/>
    <n v="537.87999999999738"/>
    <n v="0"/>
    <n v="0"/>
    <n v="0"/>
    <n v="2262"/>
    <s v="Direct"/>
    <x v="402"/>
    <x v="539"/>
    <x v="23"/>
    <s v="BANK OF INDIA"/>
    <n v="45664"/>
    <n v="1"/>
    <s v="Available"/>
    <s v="01.01-02 Apr"/>
    <n v="7.7690856112113229"/>
  </r>
  <r>
    <s v="01-02 Apr"/>
    <x v="541"/>
    <s v="BMC Code :2002"/>
    <s v="PATRATOLI"/>
    <n v="20020015"/>
    <s v="0004"/>
    <n v="1"/>
    <n v="5.74"/>
    <n v="210.14"/>
    <n v="0"/>
    <n v="0"/>
    <n v="0"/>
    <n v="0"/>
    <n v="0"/>
    <n v="0"/>
    <n v="210"/>
    <s v="Direct"/>
    <x v="514"/>
    <x v="540"/>
    <x v="23"/>
    <s v="BANK OF INDIA"/>
    <n v="45664"/>
    <n v="1"/>
    <s v="Available"/>
    <s v="01.01-02 Apr"/>
    <n v="1.8304878048780489"/>
  </r>
  <r>
    <s v="01-02 Apr"/>
    <x v="542"/>
    <s v="BMC Code :2002"/>
    <s v="PATRATOLI"/>
    <n v="20020015"/>
    <s v="0005"/>
    <n v="2"/>
    <n v="6.18"/>
    <n v="300.11"/>
    <n v="0"/>
    <n v="0"/>
    <n v="0"/>
    <n v="0"/>
    <n v="0"/>
    <n v="0"/>
    <n v="300"/>
    <s v="Direct"/>
    <x v="515"/>
    <x v="541"/>
    <x v="23"/>
    <s v="BANK OF INDIA"/>
    <n v="45664"/>
    <n v="1"/>
    <s v="Available"/>
    <s v="01.01-02 Apr"/>
    <n v="4.8561488673139168"/>
  </r>
  <r>
    <s v="01-02 Apr"/>
    <x v="543"/>
    <s v="BMC Code :2002"/>
    <s v="PATRATOLI"/>
    <n v="20020015"/>
    <s v="0006"/>
    <n v="4"/>
    <n v="9.1800000000000015"/>
    <n v="346.98"/>
    <n v="0"/>
    <n v="0"/>
    <n v="0"/>
    <n v="0"/>
    <n v="0"/>
    <n v="0"/>
    <n v="347"/>
    <s v="Direct"/>
    <x v="2"/>
    <x v="542"/>
    <x v="23"/>
    <s v="BANK OF INDIA"/>
    <n v="45664"/>
    <n v="1"/>
    <s v="Available"/>
    <s v="01.01-02 Apr"/>
    <n v="7.5594771241830063"/>
  </r>
  <r>
    <s v="01-02 Apr"/>
    <x v="544"/>
    <s v="BMC Code :2002"/>
    <s v="PATRATOLI"/>
    <n v="20020015"/>
    <s v="0012"/>
    <n v="2"/>
    <n v="2.7199999999999998"/>
    <n v="103.92"/>
    <n v="0"/>
    <n v="0"/>
    <n v="0"/>
    <n v="0"/>
    <n v="0"/>
    <n v="0"/>
    <n v="104"/>
    <s v="Direct"/>
    <x v="516"/>
    <x v="543"/>
    <x v="44"/>
    <s v="STATE BANK OF INDIA"/>
    <n v="0"/>
    <n v="1"/>
    <s v="Available"/>
    <s v="01.01-02 Apr"/>
    <n v="3.8205882352941183"/>
  </r>
  <r>
    <s v="01-02 Apr"/>
    <x v="545"/>
    <s v="BMC Code :2002"/>
    <s v="PATRATOLI"/>
    <n v="20020015"/>
    <s v="0013"/>
    <n v="1"/>
    <n v="1.01"/>
    <n v="38.76"/>
    <n v="0"/>
    <n v="0"/>
    <n v="0"/>
    <n v="0"/>
    <n v="0"/>
    <n v="0"/>
    <n v="39"/>
    <s v="Direct"/>
    <x v="517"/>
    <x v="544"/>
    <x v="23"/>
    <d v="1899-12-30T00:00:00"/>
    <n v="0"/>
    <n v="1"/>
    <s v="Available"/>
    <s v="01.01-02 Apr"/>
    <n v="1.9188118811881187"/>
  </r>
  <r>
    <s v="01-02 Apr"/>
    <x v="546"/>
    <s v="BMC Code :2002"/>
    <s v="PATRATOLI"/>
    <n v="20020015"/>
    <s v="0014"/>
    <n v="2"/>
    <n v="3.29"/>
    <n v="121.21000000000001"/>
    <n v="0"/>
    <n v="0"/>
    <n v="0"/>
    <n v="0"/>
    <n v="0"/>
    <n v="0"/>
    <n v="121"/>
    <s v="Direct"/>
    <x v="177"/>
    <x v="545"/>
    <x v="23"/>
    <s v="BANK OF INDIA"/>
    <n v="0"/>
    <n v="1"/>
    <s v="Available"/>
    <s v="01.01-02 Apr"/>
    <n v="3.6841945288753801"/>
  </r>
  <r>
    <s v="01-02 Apr"/>
    <x v="547"/>
    <s v="BMC Code :2002"/>
    <s v="PATRATOLI"/>
    <n v="20020015"/>
    <s v="0016"/>
    <n v="2"/>
    <n v="3.7199999999999998"/>
    <n v="141.63999999999999"/>
    <n v="0"/>
    <n v="0"/>
    <n v="0"/>
    <n v="0"/>
    <n v="0"/>
    <n v="0"/>
    <n v="142"/>
    <s v="Direct"/>
    <x v="518"/>
    <x v="546"/>
    <x v="23"/>
    <d v="1899-12-30T00:00:00"/>
    <n v="0"/>
    <n v="1"/>
    <s v="Available"/>
    <s v="01.01-02 Apr"/>
    <n v="3.8075268817204297"/>
  </r>
  <r>
    <s v="01-02 Apr"/>
    <x v="548"/>
    <s v="BMC Code :2002"/>
    <s v="PATRATOLI"/>
    <n v="20020015"/>
    <s v="0017"/>
    <n v="4"/>
    <n v="81.819999999999993"/>
    <n v="3052.78"/>
    <n v="0"/>
    <n v="0"/>
    <n v="0"/>
    <n v="0"/>
    <n v="0"/>
    <n v="0"/>
    <n v="3053"/>
    <s v="Direct"/>
    <x v="519"/>
    <x v="547"/>
    <x v="54"/>
    <d v="1899-12-30T00:00:00"/>
    <n v="0"/>
    <n v="1"/>
    <s v="Available"/>
    <s v="01.01-02 Apr"/>
    <n v="7.4621852847714507"/>
  </r>
  <r>
    <s v="01-02 Apr"/>
    <x v="549"/>
    <s v="BMC Code :2002"/>
    <s v="PATRATOLI"/>
    <n v="20020015"/>
    <s v="0018"/>
    <n v="2"/>
    <n v="6.27"/>
    <n v="255.5"/>
    <n v="0"/>
    <n v="0"/>
    <n v="0"/>
    <n v="0"/>
    <n v="0"/>
    <n v="0"/>
    <n v="256"/>
    <s v="Direct"/>
    <x v="371"/>
    <x v="548"/>
    <x v="23"/>
    <d v="1899-12-30T00:00:00"/>
    <n v="0"/>
    <n v="1"/>
    <s v="Available"/>
    <s v="01.01-02 Apr"/>
    <n v="4.0749601275917069"/>
  </r>
  <r>
    <s v="01-02 Apr"/>
    <x v="550"/>
    <s v="BMC Code :2002"/>
    <s v="PATRATOLI"/>
    <n v="20020015"/>
    <s v="0022"/>
    <n v="4"/>
    <n v="12.8"/>
    <n v="499.70000000000005"/>
    <n v="0"/>
    <n v="0"/>
    <n v="0"/>
    <n v="0"/>
    <n v="0"/>
    <n v="0"/>
    <n v="500"/>
    <s v="Direct"/>
    <x v="362"/>
    <x v="549"/>
    <x v="54"/>
    <d v="1899-12-30T00:00:00"/>
    <n v="45796"/>
    <n v="1"/>
    <s v="Available"/>
    <s v="01.01-02 Apr"/>
    <n v="7.8078125000000007"/>
  </r>
  <r>
    <s v="01-02 Apr"/>
    <x v="551"/>
    <s v="BMC Code :2002"/>
    <s v="PATRATOLI"/>
    <n v="20020015"/>
    <s v="0023"/>
    <n v="2"/>
    <n v="1.9300000000000002"/>
    <n v="89.300000000000011"/>
    <n v="0"/>
    <n v="0"/>
    <n v="0"/>
    <n v="0"/>
    <n v="0"/>
    <n v="0"/>
    <n v="89"/>
    <s v="Direct"/>
    <x v="372"/>
    <x v="550"/>
    <x v="23"/>
    <d v="1899-12-30T00:00:00"/>
    <n v="45812"/>
    <n v="1"/>
    <s v="Available"/>
    <s v="01.01-02 Apr"/>
    <n v="4.6269430051813476"/>
  </r>
  <r>
    <s v="01-02 Apr"/>
    <x v="552"/>
    <s v="BMC Code :2002"/>
    <s v="PATRATOLI"/>
    <n v="20020015"/>
    <s v="0025"/>
    <n v="4"/>
    <n v="7"/>
    <n v="279.86"/>
    <n v="0"/>
    <n v="0"/>
    <n v="0"/>
    <n v="0"/>
    <n v="0"/>
    <n v="0"/>
    <n v="280"/>
    <s v="Direct"/>
    <x v="520"/>
    <x v="551"/>
    <x v="23"/>
    <d v="1899-12-30T00:00:00"/>
    <n v="45853"/>
    <n v="1"/>
    <s v="Available"/>
    <s v="01.01-02 Apr"/>
    <n v="7.9960000000000013"/>
  </r>
  <r>
    <s v="01-02 Apr"/>
    <x v="553"/>
    <s v="BMC Code :2002"/>
    <s v="PATRATOLI"/>
    <n v="20020015"/>
    <s v="0026"/>
    <n v="4"/>
    <n v="81.83"/>
    <n v="3221.1600000000003"/>
    <n v="0"/>
    <n v="0"/>
    <n v="0"/>
    <n v="0"/>
    <n v="0"/>
    <n v="0"/>
    <n v="3221"/>
    <s v="Direct"/>
    <x v="521"/>
    <x v="552"/>
    <x v="23"/>
    <d v="1899-12-30T00:00:00"/>
    <n v="45895"/>
    <n v="1"/>
    <s v="Available"/>
    <s v="01.01-02 Apr"/>
    <n v="7.8728094830746684"/>
  </r>
  <r>
    <s v="01-02 Apr"/>
    <x v="554"/>
    <s v="BMC Code :2002"/>
    <s v="PATRATOLI"/>
    <n v="20020015"/>
    <s v="0027"/>
    <n v="4"/>
    <n v="31.509999999999998"/>
    <n v="1224.93"/>
    <n v="0"/>
    <n v="0"/>
    <n v="0"/>
    <n v="0"/>
    <n v="0"/>
    <n v="0"/>
    <n v="1225"/>
    <s v="Direct"/>
    <x v="522"/>
    <x v="553"/>
    <x v="36"/>
    <d v="1899-12-30T00:00:00"/>
    <n v="45978"/>
    <n v="1"/>
    <s v="Available"/>
    <s v="01.01-02 Apr"/>
    <n v="7.7748651221834351"/>
  </r>
  <r>
    <s v="01-02 Apr"/>
    <x v="555"/>
    <s v="BMC Code :2002"/>
    <s v="PATRATOLI"/>
    <n v="20020015"/>
    <s v="0028"/>
    <n v="2"/>
    <n v="4.82"/>
    <n v="184.73"/>
    <n v="0"/>
    <n v="0"/>
    <n v="0"/>
    <n v="0"/>
    <n v="0"/>
    <n v="0"/>
    <n v="185"/>
    <s v="Direct"/>
    <x v="523"/>
    <x v="554"/>
    <x v="23"/>
    <d v="1899-12-30T00:00:00"/>
    <n v="45902"/>
    <n v="1"/>
    <s v="Available"/>
    <s v="01.01-02 Apr"/>
    <n v="3.8325726141078835"/>
  </r>
  <r>
    <s v="01-02 Apr"/>
    <x v="556"/>
    <s v="BMC Code :2002"/>
    <s v="PATRATOLI"/>
    <n v="20020015"/>
    <s v="0029"/>
    <n v="2"/>
    <n v="25.93"/>
    <n v="1006.73"/>
    <n v="0"/>
    <n v="0"/>
    <n v="0"/>
    <n v="0"/>
    <n v="0"/>
    <n v="0"/>
    <n v="1007"/>
    <s v="Direct"/>
    <x v="524"/>
    <x v="555"/>
    <x v="54"/>
    <d v="1899-12-30T00:00:00"/>
    <n v="45923"/>
    <n v="1"/>
    <s v="Available"/>
    <s v="01.01-02 Apr"/>
    <n v="3.8824913227921329"/>
  </r>
  <r>
    <s v="01-02 Apr"/>
    <x v="557"/>
    <s v="BMC Code :2002"/>
    <s v="PATRATOLI"/>
    <n v="20020015"/>
    <s v="0031"/>
    <n v="4"/>
    <n v="10.31"/>
    <n v="385.12"/>
    <n v="0"/>
    <n v="0"/>
    <n v="0"/>
    <n v="0"/>
    <n v="0"/>
    <n v="0"/>
    <n v="385"/>
    <s v="Direct"/>
    <x v="525"/>
    <x v="556"/>
    <x v="23"/>
    <d v="1899-12-30T00:00:00"/>
    <n v="46020"/>
    <n v="1"/>
    <s v="Available"/>
    <s v="01.01-02 Apr"/>
    <n v="7.4708050436469451"/>
  </r>
  <r>
    <s v="01-02 Apr"/>
    <x v="558"/>
    <s v="BMC Code :2002"/>
    <s v="PATRATOLI"/>
    <n v="20020015"/>
    <s v="0033"/>
    <n v="4"/>
    <n v="7.4"/>
    <n v="295.89"/>
    <n v="0"/>
    <n v="0"/>
    <n v="0"/>
    <n v="0"/>
    <n v="0"/>
    <n v="0"/>
    <n v="296"/>
    <s v="Direct"/>
    <x v="526"/>
    <x v="557"/>
    <x v="36"/>
    <d v="1899-12-30T00:00:00"/>
    <n v="45965"/>
    <n v="1"/>
    <s v="Available"/>
    <s v="01.01-02 Apr"/>
    <n v="7.9970270270270269"/>
  </r>
  <r>
    <s v="01-02 Apr"/>
    <x v="559"/>
    <s v="BMC Code :2002"/>
    <s v="PATRATOLI"/>
    <n v="20020015"/>
    <s v="0035"/>
    <n v="4"/>
    <n v="30.160000000000004"/>
    <n v="1251.3300000000002"/>
    <n v="0"/>
    <n v="0"/>
    <n v="0"/>
    <n v="0"/>
    <n v="0"/>
    <n v="0"/>
    <n v="1251"/>
    <s v="Direct"/>
    <x v="527"/>
    <x v="558"/>
    <x v="23"/>
    <d v="1899-12-30T00:00:00"/>
    <n v="45965"/>
    <n v="1"/>
    <s v="Available"/>
    <s v="01.01-02 Apr"/>
    <n v="8.2979442970822284"/>
  </r>
  <r>
    <s v="01-02 Apr"/>
    <x v="560"/>
    <s v="BMC Code :2002"/>
    <s v="PATRATOLI"/>
    <n v="20020015"/>
    <s v="0036"/>
    <n v="2"/>
    <n v="1.9"/>
    <n v="124.85"/>
    <n v="0"/>
    <n v="0"/>
    <n v="0"/>
    <n v="0"/>
    <n v="0"/>
    <n v="0"/>
    <n v="125"/>
    <s v="Direct"/>
    <x v="528"/>
    <x v="559"/>
    <x v="23"/>
    <d v="1899-12-30T00:00:00"/>
    <n v="45986"/>
    <n v="1"/>
    <s v="Available"/>
    <s v="01.01-02 Apr"/>
    <n v="6.5710526315789481"/>
  </r>
  <r>
    <s v="01-02 Apr"/>
    <x v="561"/>
    <s v="BMC Code :2002"/>
    <s v="PATRATOLI"/>
    <n v="20020015"/>
    <s v="0037"/>
    <n v="2"/>
    <n v="2.36"/>
    <n v="87.01"/>
    <n v="0"/>
    <n v="0"/>
    <n v="0"/>
    <n v="0"/>
    <n v="0"/>
    <n v="0"/>
    <n v="87"/>
    <s v="Direct"/>
    <x v="529"/>
    <x v="560"/>
    <x v="23"/>
    <d v="1899-12-30T00:00:00"/>
    <n v="46006"/>
    <n v="1"/>
    <s v="Available"/>
    <s v="01.01-02 Apr"/>
    <n v="3.6868644067796619"/>
  </r>
  <r>
    <s v="01-02 Apr"/>
    <x v="562"/>
    <s v="BMC Code :2002"/>
    <s v="PATRATOLI"/>
    <n v="20020015"/>
    <s v="0038"/>
    <n v="2"/>
    <n v="4.83"/>
    <n v="169.16"/>
    <n v="0"/>
    <n v="0"/>
    <n v="0"/>
    <n v="0"/>
    <n v="0"/>
    <n v="0"/>
    <n v="169"/>
    <s v="Direct"/>
    <x v="97"/>
    <x v="561"/>
    <x v="43"/>
    <d v="1899-12-30T00:00:00"/>
    <n v="46006"/>
    <n v="1"/>
    <s v="Available"/>
    <s v="01.01-02 Apr"/>
    <n v="3.5022774327122153"/>
  </r>
  <r>
    <s v="01-02 Apr"/>
    <x v="563"/>
    <s v="BMC Code :2002"/>
    <s v="PATRATOLI"/>
    <n v="20020015"/>
    <s v="0039"/>
    <n v="4"/>
    <n v="17.810000000000002"/>
    <n v="684.16"/>
    <n v="0"/>
    <n v="0"/>
    <n v="0"/>
    <n v="0"/>
    <n v="0"/>
    <n v="0"/>
    <n v="684"/>
    <s v="Direct"/>
    <x v="530"/>
    <x v="562"/>
    <x v="23"/>
    <d v="1899-12-30T00:00:00"/>
    <n v="46006"/>
    <n v="1"/>
    <s v="Available"/>
    <s v="01.01-02 Apr"/>
    <n v="7.6828747894441314"/>
  </r>
  <r>
    <s v="01-02 Apr"/>
    <x v="564"/>
    <s v="BMC Code :2002"/>
    <s v="PATRATOLI"/>
    <n v="20020015"/>
    <s v="0040"/>
    <n v="3"/>
    <n v="10.059999999999999"/>
    <n v="371.15999999999997"/>
    <n v="0"/>
    <n v="0"/>
    <n v="0"/>
    <n v="0"/>
    <n v="0"/>
    <n v="0"/>
    <n v="371"/>
    <s v="Direct"/>
    <x v="531"/>
    <x v="563"/>
    <x v="23"/>
    <d v="1899-12-30T00:00:00"/>
    <n v="46034"/>
    <n v="1"/>
    <s v="Available"/>
    <s v="01.01-02 Apr"/>
    <n v="5.5341948310139175"/>
  </r>
  <r>
    <s v="01-02 Apr"/>
    <x v="565"/>
    <s v="BMC Code :2002"/>
    <s v="PATRATOLI"/>
    <n v="20020015"/>
    <s v="0041"/>
    <n v="1"/>
    <n v="1.45"/>
    <n v="52.93"/>
    <n v="0"/>
    <n v="0"/>
    <n v="0"/>
    <n v="0"/>
    <n v="0"/>
    <n v="0"/>
    <n v="53"/>
    <s v="Direct"/>
    <x v="532"/>
    <x v="564"/>
    <x v="43"/>
    <d v="1899-12-30T00:00:00"/>
    <n v="46062"/>
    <n v="1"/>
    <s v="Available"/>
    <s v="01.01-02 Apr"/>
    <n v="1.8251724137931036"/>
  </r>
  <r>
    <s v="01-02 Apr"/>
    <x v="566"/>
    <s v="BMC Code :2002"/>
    <s v="PATRATOLI"/>
    <n v="20020015"/>
    <s v="0042"/>
    <n v="2"/>
    <n v="5.93"/>
    <n v="223.54"/>
    <n v="0"/>
    <n v="0"/>
    <n v="0"/>
    <n v="0"/>
    <n v="0"/>
    <n v="0"/>
    <n v="224"/>
    <s v="Direct"/>
    <x v="533"/>
    <x v="565"/>
    <x v="23"/>
    <d v="1899-12-30T00:00:00"/>
    <n v="46111"/>
    <n v="1"/>
    <s v="Available"/>
    <s v="01.01-02 Apr"/>
    <n v="3.7696458684654304"/>
  </r>
  <r>
    <s v="01-02 Apr"/>
    <x v="567"/>
    <s v="BMC Code :2002"/>
    <s v="PATRATOLI"/>
    <n v="20020015"/>
    <s v="0043"/>
    <n v="2"/>
    <n v="11.36"/>
    <n v="411.99"/>
    <n v="0"/>
    <n v="0"/>
    <n v="0"/>
    <n v="0"/>
    <n v="0"/>
    <n v="0"/>
    <n v="412"/>
    <s v="Direct"/>
    <x v="534"/>
    <x v="566"/>
    <x v="36"/>
    <d v="1899-12-30T00:00:00"/>
    <n v="46111"/>
    <n v="1"/>
    <s v="Available"/>
    <s v="01.01-02 Apr"/>
    <n v="3.6266725352112683"/>
  </r>
  <r>
    <s v="01-02 Apr"/>
    <x v="568"/>
    <s v="BMC Code :2002"/>
    <s v="PATRATOLI"/>
    <n v="20020015"/>
    <s v="0044"/>
    <n v="4"/>
    <n v="15.379999999999999"/>
    <n v="596.81999999999994"/>
    <n v="0"/>
    <n v="0"/>
    <n v="0"/>
    <n v="0"/>
    <n v="0"/>
    <n v="0"/>
    <n v="597"/>
    <s v="Direct"/>
    <x v="535"/>
    <x v="567"/>
    <x v="23"/>
    <d v="1899-12-30T00:00:00"/>
    <n v="46111"/>
    <n v="1"/>
    <s v="Available"/>
    <s v="01.01-02 Apr"/>
    <n v="7.7609882964889465"/>
  </r>
  <r>
    <s v="01-02 Apr"/>
    <x v="569"/>
    <s v="BMC Code :2002"/>
    <s v="TIKO TOLI"/>
    <n v="20020020"/>
    <s v="0004"/>
    <n v="4"/>
    <n v="5.7399999999999993"/>
    <n v="264.51"/>
    <n v="0"/>
    <n v="0"/>
    <n v="0"/>
    <n v="0"/>
    <n v="0"/>
    <n v="0"/>
    <n v="265"/>
    <s v="Direct"/>
    <x v="61"/>
    <x v="568"/>
    <x v="3"/>
    <d v="1899-12-30T00:00:00"/>
    <n v="45867"/>
    <n v="1"/>
    <s v="Available"/>
    <s v="01.01-02 Apr"/>
    <n v="9.2163763066202105"/>
  </r>
  <r>
    <s v="01-02 Apr"/>
    <x v="570"/>
    <s v="BMC Code :2002"/>
    <s v="TIKO TOLI"/>
    <n v="20020020"/>
    <s v="0005"/>
    <n v="2"/>
    <n v="1.72"/>
    <n v="81.790000000000006"/>
    <n v="0"/>
    <n v="0"/>
    <n v="0"/>
    <n v="0"/>
    <n v="0"/>
    <n v="0"/>
    <n v="82"/>
    <s v="Direct"/>
    <x v="374"/>
    <x v="569"/>
    <x v="42"/>
    <d v="1899-12-30T00:00:00"/>
    <n v="45881"/>
    <n v="1"/>
    <s v="Available"/>
    <s v="01.01-02 Apr"/>
    <n v="4.7552325581395349"/>
  </r>
  <r>
    <s v="01-02 Apr"/>
    <x v="571"/>
    <s v="BMC Code :2002"/>
    <s v="TIKO TOLI"/>
    <n v="20020020"/>
    <s v="0007"/>
    <n v="4"/>
    <n v="11.780000000000001"/>
    <n v="499.33"/>
    <n v="0"/>
    <n v="0"/>
    <n v="0"/>
    <n v="0"/>
    <n v="0"/>
    <n v="0"/>
    <n v="499"/>
    <s v="Direct"/>
    <x v="378"/>
    <x v="570"/>
    <x v="3"/>
    <d v="1899-12-30T00:00:00"/>
    <n v="45867"/>
    <n v="1"/>
    <s v="Available"/>
    <s v="01.01-02 Apr"/>
    <n v="8.4775891341256351"/>
  </r>
  <r>
    <s v="01-02 Apr"/>
    <x v="572"/>
    <s v="BMC Code :2002"/>
    <s v="TIKO TOLI"/>
    <n v="20020020"/>
    <s v="0008"/>
    <n v="4"/>
    <n v="27.88"/>
    <n v="1215.52"/>
    <n v="0"/>
    <n v="0"/>
    <n v="0"/>
    <n v="0"/>
    <n v="0"/>
    <n v="0"/>
    <n v="1216"/>
    <s v="Direct"/>
    <x v="536"/>
    <x v="571"/>
    <x v="42"/>
    <d v="1899-12-30T00:00:00"/>
    <n v="45867"/>
    <n v="1"/>
    <s v="Available"/>
    <s v="01.01-02 Apr"/>
    <n v="8.7196556671449077"/>
  </r>
  <r>
    <s v="01-02 Apr"/>
    <x v="573"/>
    <s v="BMC Code :2002"/>
    <s v="TIKO TOLI"/>
    <n v="20020020"/>
    <s v="0012"/>
    <n v="4"/>
    <n v="18.260000000000002"/>
    <n v="811.47"/>
    <n v="0"/>
    <n v="0"/>
    <n v="0"/>
    <n v="0"/>
    <n v="0"/>
    <n v="0"/>
    <n v="811"/>
    <s v="Direct"/>
    <x v="537"/>
    <x v="572"/>
    <x v="3"/>
    <d v="1899-12-30T00:00:00"/>
    <n v="45881"/>
    <n v="1"/>
    <s v="Available"/>
    <s v="01.01-02 Apr"/>
    <n v="8.8879518072289159"/>
  </r>
  <r>
    <s v="01-02 Apr"/>
    <x v="574"/>
    <s v="BMC Code :2002"/>
    <s v="TIKO TOLI"/>
    <n v="20020020"/>
    <s v="0017"/>
    <n v="2"/>
    <n v="6.64"/>
    <n v="301.19"/>
    <n v="0"/>
    <n v="0"/>
    <n v="0"/>
    <n v="0"/>
    <n v="0"/>
    <n v="0"/>
    <n v="301"/>
    <s v="Direct"/>
    <x v="538"/>
    <x v="573"/>
    <x v="39"/>
    <d v="1899-12-30T00:00:00"/>
    <n v="45867"/>
    <n v="1"/>
    <s v="Available"/>
    <s v="01.01-02 Apr"/>
    <n v="4.5359939759036143"/>
  </r>
  <r>
    <s v="01-02 Apr"/>
    <x v="575"/>
    <s v="BMC Code :2002"/>
    <s v="TIKO TOLI"/>
    <n v="20020020"/>
    <s v="0019"/>
    <n v="4"/>
    <n v="12.82"/>
    <n v="565.63"/>
    <n v="0"/>
    <n v="0"/>
    <n v="0"/>
    <n v="0"/>
    <n v="0"/>
    <n v="0"/>
    <n v="566"/>
    <s v="Direct"/>
    <x v="539"/>
    <x v="574"/>
    <x v="3"/>
    <d v="1899-12-30T00:00:00"/>
    <n v="45867"/>
    <n v="1"/>
    <s v="Available"/>
    <s v="01.01-02 Apr"/>
    <n v="8.8241809672386893"/>
  </r>
  <r>
    <s v="01-02 Apr"/>
    <x v="576"/>
    <s v="BMC Code :2002"/>
    <s v="TIKO TOLI"/>
    <n v="20020020"/>
    <s v="0022"/>
    <n v="4"/>
    <n v="32.72"/>
    <n v="1346.74"/>
    <n v="0"/>
    <n v="0"/>
    <n v="0"/>
    <n v="0"/>
    <n v="0"/>
    <n v="0"/>
    <n v="1347"/>
    <s v="Direct"/>
    <x v="540"/>
    <x v="575"/>
    <x v="3"/>
    <d v="1899-12-30T00:00:00"/>
    <n v="45873"/>
    <n v="1"/>
    <s v="Available"/>
    <s v="01.01-02 Apr"/>
    <n v="8.2319070904645493"/>
  </r>
  <r>
    <s v="01-02 Apr"/>
    <x v="577"/>
    <s v="BMC Code :2002"/>
    <s v="TIKO TOLI"/>
    <n v="20020020"/>
    <s v="0023"/>
    <n v="3"/>
    <n v="17.68"/>
    <n v="790.56999999999994"/>
    <n v="0"/>
    <n v="0"/>
    <n v="0"/>
    <n v="0"/>
    <n v="0"/>
    <n v="0"/>
    <n v="791"/>
    <s v="Direct"/>
    <x v="2"/>
    <x v="576"/>
    <x v="3"/>
    <d v="1899-12-30T00:00:00"/>
    <n v="45873"/>
    <n v="1"/>
    <s v="Available"/>
    <s v="01.01-02 Apr"/>
    <n v="6.7073246606334855"/>
  </r>
  <r>
    <s v="01-02 Apr"/>
    <x v="578"/>
    <s v="BMC Code :2002"/>
    <s v="TIKO TOLI"/>
    <n v="20020020"/>
    <s v="0024"/>
    <n v="2"/>
    <n v="6.36"/>
    <n v="281.02999999999997"/>
    <n v="0"/>
    <n v="0"/>
    <n v="0"/>
    <n v="0"/>
    <n v="0"/>
    <n v="0"/>
    <n v="281"/>
    <s v="Direct"/>
    <x v="541"/>
    <x v="577"/>
    <x v="44"/>
    <d v="1899-12-30T00:00:00"/>
    <n v="45873"/>
    <n v="1"/>
    <s v="Available"/>
    <s v="01.01-02 Apr"/>
    <n v="4.4187106918238994"/>
  </r>
  <r>
    <s v="01-02 Apr"/>
    <x v="579"/>
    <s v="BMC Code :2002"/>
    <s v="TIKO TOLI"/>
    <n v="20020020"/>
    <s v="0025"/>
    <n v="4"/>
    <n v="20.100000000000001"/>
    <n v="744.51"/>
    <n v="0"/>
    <n v="0"/>
    <n v="0"/>
    <n v="0"/>
    <n v="0"/>
    <n v="0"/>
    <n v="745"/>
    <s v="Direct"/>
    <x v="55"/>
    <x v="578"/>
    <x v="3"/>
    <d v="1899-12-30T00:00:00"/>
    <n v="45873"/>
    <n v="1"/>
    <s v="Available"/>
    <s v="01.01-02 Apr"/>
    <n v="7.4080597014925376"/>
  </r>
  <r>
    <s v="01-02 Apr"/>
    <x v="580"/>
    <s v="BMC Code :2002"/>
    <s v="TIKO TOLI"/>
    <n v="20020020"/>
    <s v="0026"/>
    <n v="4"/>
    <n v="10.379999999999999"/>
    <n v="442.23"/>
    <n v="0"/>
    <n v="0"/>
    <n v="0"/>
    <n v="0"/>
    <n v="0"/>
    <n v="0"/>
    <n v="442"/>
    <s v="Direct"/>
    <x v="542"/>
    <x v="579"/>
    <x v="35"/>
    <d v="1899-12-30T00:00:00"/>
    <n v="45873"/>
    <n v="1"/>
    <s v="Available"/>
    <s v="01.01-02 Apr"/>
    <n v="8.5208092485549152"/>
  </r>
  <r>
    <s v="01-02 Apr"/>
    <x v="581"/>
    <s v="BMC Code :2002"/>
    <s v="TIKO TOLI"/>
    <n v="20020020"/>
    <s v="0027"/>
    <n v="4"/>
    <n v="13.779999999999998"/>
    <n v="633.16999999999996"/>
    <n v="0"/>
    <n v="0"/>
    <n v="0"/>
    <n v="0"/>
    <n v="0"/>
    <n v="0"/>
    <n v="633"/>
    <s v="Direct"/>
    <x v="543"/>
    <x v="580"/>
    <x v="3"/>
    <d v="1899-12-30T00:00:00"/>
    <n v="45873"/>
    <n v="1"/>
    <s v="Available"/>
    <s v="01.01-02 Apr"/>
    <n v="9.1896952104499281"/>
  </r>
  <r>
    <s v="01-02 Apr"/>
    <x v="582"/>
    <s v="BMC Code :2002"/>
    <s v="TIKO TOLI"/>
    <n v="20020020"/>
    <s v="0029"/>
    <n v="2"/>
    <n v="4.38"/>
    <n v="210.16000000000003"/>
    <n v="0"/>
    <n v="0"/>
    <n v="0"/>
    <n v="0"/>
    <n v="0"/>
    <n v="0"/>
    <n v="210"/>
    <s v="Direct"/>
    <x v="544"/>
    <x v="581"/>
    <x v="39"/>
    <d v="1899-12-30T00:00:00"/>
    <n v="45881"/>
    <n v="1"/>
    <s v="Available"/>
    <s v="01.01-02 Apr"/>
    <n v="4.7981735159817367"/>
  </r>
  <r>
    <s v="01-02 Apr"/>
    <x v="583"/>
    <s v="BMC Code :2002"/>
    <s v="TIKO TOLI"/>
    <n v="20020020"/>
    <s v="0030"/>
    <n v="4"/>
    <n v="13.399999999999999"/>
    <n v="579.49"/>
    <n v="0"/>
    <n v="0"/>
    <n v="0"/>
    <n v="0"/>
    <n v="0"/>
    <n v="0"/>
    <n v="579"/>
    <s v="Direct"/>
    <x v="545"/>
    <x v="582"/>
    <x v="3"/>
    <d v="1899-12-30T00:00:00"/>
    <n v="45881"/>
    <n v="1"/>
    <s v="Available"/>
    <s v="01.01-02 Apr"/>
    <n v="8.6491044776119406"/>
  </r>
  <r>
    <s v="01-02 Apr"/>
    <x v="584"/>
    <s v="BMC Code :2002"/>
    <s v="TIKO TOLI"/>
    <n v="20020020"/>
    <s v="0032"/>
    <n v="2"/>
    <n v="8.68"/>
    <n v="360.28999999999996"/>
    <n v="0"/>
    <n v="0"/>
    <n v="0"/>
    <n v="0"/>
    <n v="0"/>
    <n v="0"/>
    <n v="360"/>
    <s v="Direct"/>
    <x v="546"/>
    <x v="583"/>
    <x v="3"/>
    <d v="1899-12-30T00:00:00"/>
    <n v="45936"/>
    <n v="1"/>
    <s v="Available"/>
    <s v="01.01-02 Apr"/>
    <n v="4.1508064516129037"/>
  </r>
  <r>
    <s v="01-02 Apr"/>
    <x v="585"/>
    <s v="BMC Code :2002"/>
    <s v="TIKO TOLI"/>
    <n v="20020020"/>
    <s v="0033"/>
    <n v="2"/>
    <n v="4.5"/>
    <n v="199.64"/>
    <n v="0"/>
    <n v="0"/>
    <n v="0"/>
    <n v="0"/>
    <n v="0"/>
    <n v="0"/>
    <n v="200"/>
    <s v="Direct"/>
    <x v="547"/>
    <x v="584"/>
    <x v="42"/>
    <d v="1899-12-30T00:00:00"/>
    <n v="45943"/>
    <n v="1"/>
    <s v="Available"/>
    <s v="01.01-02 Apr"/>
    <n v="4.4364444444444446"/>
  </r>
  <r>
    <s v="01-02 Apr"/>
    <x v="586"/>
    <s v="BMC Code :2002"/>
    <s v="TIKO TOLI"/>
    <n v="20020020"/>
    <s v="0034"/>
    <n v="2"/>
    <n v="3.9800000000000004"/>
    <n v="184.33999999999997"/>
    <n v="0"/>
    <n v="0"/>
    <n v="0"/>
    <n v="0"/>
    <n v="0"/>
    <n v="0"/>
    <n v="184"/>
    <s v="Direct"/>
    <x v="548"/>
    <x v="585"/>
    <x v="3"/>
    <d v="1899-12-30T00:00:00"/>
    <n v="45936"/>
    <n v="1"/>
    <s v="Available"/>
    <s v="01.01-02 Apr"/>
    <n v="4.6316582914572857"/>
  </r>
  <r>
    <s v="01-02 Apr"/>
    <x v="587"/>
    <s v="BMC Code :2002"/>
    <s v="TIKO TOLI"/>
    <n v="20020020"/>
    <s v="0035"/>
    <n v="4"/>
    <n v="6.34"/>
    <n v="283.95999999999998"/>
    <n v="0"/>
    <n v="0"/>
    <n v="0"/>
    <n v="0"/>
    <n v="0"/>
    <n v="0"/>
    <n v="284"/>
    <s v="Direct"/>
    <x v="117"/>
    <x v="586"/>
    <x v="3"/>
    <d v="1899-12-30T00:00:00"/>
    <n v="45949"/>
    <n v="1"/>
    <s v="Available"/>
    <s v="01.01-02 Apr"/>
    <n v="8.9577287066246054"/>
  </r>
  <r>
    <s v="01-02 Apr"/>
    <x v="588"/>
    <s v="BMC Code :2002"/>
    <s v="TIKO TOLI"/>
    <n v="20020020"/>
    <s v="0037"/>
    <n v="2"/>
    <n v="4.84"/>
    <n v="226.76"/>
    <n v="0"/>
    <n v="0"/>
    <n v="0"/>
    <n v="0"/>
    <n v="0"/>
    <n v="0"/>
    <n v="227"/>
    <s v="Direct"/>
    <x v="549"/>
    <x v="587"/>
    <x v="42"/>
    <d v="1899-12-30T00:00:00"/>
    <n v="45949"/>
    <n v="1"/>
    <s v="Available"/>
    <s v="01.01-02 Apr"/>
    <n v="4.6851239669421494"/>
  </r>
  <r>
    <s v="01-02 Apr"/>
    <x v="589"/>
    <s v="BMC Code :2002"/>
    <s v="TIKO TOLI"/>
    <n v="20020020"/>
    <s v="0038"/>
    <n v="2"/>
    <n v="7"/>
    <n v="309.06"/>
    <n v="0"/>
    <n v="0"/>
    <n v="0"/>
    <n v="0"/>
    <n v="0"/>
    <n v="0"/>
    <n v="309"/>
    <s v="Direct"/>
    <x v="117"/>
    <x v="588"/>
    <x v="39"/>
    <d v="1899-12-30T00:00:00"/>
    <n v="45971"/>
    <n v="1"/>
    <s v="Available"/>
    <s v="01.01-02 Apr"/>
    <n v="4.4151428571428575"/>
  </r>
  <r>
    <s v="01-02 Apr"/>
    <x v="590"/>
    <s v="BMC Code :2002"/>
    <s v="TIKO TOLI"/>
    <n v="20020020"/>
    <s v="0039"/>
    <n v="4"/>
    <n v="18.32"/>
    <n v="763.41"/>
    <n v="0"/>
    <n v="0"/>
    <n v="0"/>
    <n v="0"/>
    <n v="0"/>
    <n v="0"/>
    <n v="763"/>
    <s v="Direct"/>
    <x v="550"/>
    <x v="589"/>
    <x v="3"/>
    <d v="1899-12-30T00:00:00"/>
    <n v="45999"/>
    <n v="1"/>
    <s v="Available"/>
    <s v="01.01-02 Apr"/>
    <n v="8.3341703056768548"/>
  </r>
  <r>
    <s v="01-02 Apr"/>
    <x v="591"/>
    <s v="BMC Code :2002"/>
    <s v="TIKO TOLI"/>
    <n v="20020020"/>
    <s v="0040"/>
    <n v="4"/>
    <n v="8.0000000000000018"/>
    <n v="299.46999999999997"/>
    <n v="0"/>
    <n v="0"/>
    <n v="0"/>
    <n v="0"/>
    <n v="0"/>
    <n v="0"/>
    <n v="299"/>
    <s v="Direct"/>
    <x v="551"/>
    <x v="590"/>
    <x v="42"/>
    <d v="1899-12-30T00:00:00"/>
    <n v="46062"/>
    <n v="1"/>
    <s v="Available"/>
    <s v="01.01-02 Apr"/>
    <n v="7.486749999999998"/>
  </r>
  <r>
    <s v="01-02 Apr"/>
    <x v="592"/>
    <s v="BMC Code :2002"/>
    <s v="TIKO TOLI"/>
    <n v="20020020"/>
    <s v="0041"/>
    <n v="4"/>
    <n v="17.04"/>
    <n v="649.41999999999996"/>
    <n v="0"/>
    <n v="0"/>
    <n v="0"/>
    <n v="0"/>
    <n v="0"/>
    <n v="0"/>
    <n v="649"/>
    <s v="Direct"/>
    <x v="552"/>
    <x v="591"/>
    <x v="3"/>
    <d v="1899-12-30T00:00:00"/>
    <n v="0"/>
    <n v="1"/>
    <s v="Available"/>
    <s v="01.01-02 Apr"/>
    <n v="7.6223004694835685"/>
  </r>
  <r>
    <s v="01-02 Apr"/>
    <x v="593"/>
    <s v="BMC Code :2002"/>
    <s v="TIKO TOLI"/>
    <n v="20020020"/>
    <s v="0042"/>
    <n v="2"/>
    <n v="5.4"/>
    <n v="215.56"/>
    <n v="0"/>
    <n v="0"/>
    <n v="0"/>
    <n v="0"/>
    <n v="0"/>
    <n v="0"/>
    <n v="216"/>
    <s v="Direct"/>
    <x v="553"/>
    <x v="592"/>
    <x v="3"/>
    <d v="1899-12-30T00:00:00"/>
    <n v="0"/>
    <n v="1"/>
    <s v="Available"/>
    <s v="01.01-02 Apr"/>
    <n v="3.9918518518518518"/>
  </r>
  <r>
    <s v="01-02 Apr"/>
    <x v="594"/>
    <s v="BMC Code :2002"/>
    <s v="TIKO TOLI"/>
    <n v="20020020"/>
    <s v="0043"/>
    <n v="4"/>
    <n v="8.0399999999999991"/>
    <n v="336.69000000000005"/>
    <n v="0"/>
    <n v="0"/>
    <n v="0"/>
    <n v="0"/>
    <n v="0"/>
    <n v="0"/>
    <n v="337"/>
    <s v="Direct"/>
    <x v="554"/>
    <x v="593"/>
    <x v="51"/>
    <d v="1899-12-30T00:00:00"/>
    <n v="46111"/>
    <n v="1"/>
    <s v="Available"/>
    <s v="01.01-02 Apr"/>
    <n v="8.3753731343283615"/>
  </r>
  <r>
    <s v="01-02 Apr"/>
    <x v="595"/>
    <s v="BMC Code :2002"/>
    <s v="TIKO TOLI"/>
    <n v="20020020"/>
    <s v="0044"/>
    <n v="3"/>
    <n v="18.739999999999998"/>
    <n v="743.08999999999992"/>
    <n v="0"/>
    <n v="0"/>
    <n v="0"/>
    <n v="0"/>
    <n v="0"/>
    <n v="0"/>
    <n v="743"/>
    <s v="Direct"/>
    <x v="167"/>
    <x v="171"/>
    <x v="24"/>
    <d v="1899-12-30T00:00:00"/>
    <n v="0"/>
    <n v="1"/>
    <s v="Not Available"/>
    <s v="01.01-02 Apr"/>
    <n v="5.9478922091782289"/>
  </r>
  <r>
    <s v="01-02 Apr"/>
    <x v="596"/>
    <s v="BMC Code :2002"/>
    <s v="PUNGI"/>
    <n v="20020021"/>
    <s v="0003"/>
    <n v="4"/>
    <n v="24.630000000000003"/>
    <n v="1384.23"/>
    <n v="0"/>
    <n v="0"/>
    <n v="0"/>
    <n v="0"/>
    <n v="0"/>
    <n v="0"/>
    <n v="1384"/>
    <s v="Direct"/>
    <x v="555"/>
    <x v="594"/>
    <x v="19"/>
    <d v="1899-12-30T00:00:00"/>
    <n v="45923"/>
    <n v="1"/>
    <s v="Available"/>
    <s v="01.01-02 Apr"/>
    <n v="11.240194884287455"/>
  </r>
  <r>
    <s v="01-02 Apr"/>
    <x v="597"/>
    <s v="BMC Code :2002"/>
    <s v="PUNGI"/>
    <n v="20020021"/>
    <s v="0004"/>
    <n v="2"/>
    <n v="3.12"/>
    <n v="108.53"/>
    <n v="0"/>
    <n v="0"/>
    <n v="0"/>
    <n v="0"/>
    <n v="0"/>
    <n v="0"/>
    <n v="109"/>
    <s v="Direct"/>
    <x v="347"/>
    <x v="595"/>
    <x v="42"/>
    <d v="1899-12-30T00:00:00"/>
    <n v="45916"/>
    <n v="1"/>
    <s v="Available"/>
    <s v="01.01-02 Apr"/>
    <n v="3.4785256410256409"/>
  </r>
  <r>
    <s v="01-02 Apr"/>
    <x v="598"/>
    <s v="BMC Code :2002"/>
    <s v="PUNGI"/>
    <n v="20020021"/>
    <s v="0005"/>
    <n v="2"/>
    <n v="6.5600000000000005"/>
    <n v="233.18"/>
    <n v="0"/>
    <n v="0"/>
    <n v="0"/>
    <n v="0"/>
    <n v="0"/>
    <n v="0"/>
    <n v="233"/>
    <s v="Direct"/>
    <x v="556"/>
    <x v="596"/>
    <x v="42"/>
    <d v="1899-12-30T00:00:00"/>
    <n v="45908"/>
    <n v="1"/>
    <s v="Available"/>
    <s v="01.01-02 Apr"/>
    <n v="3.5545731707317074"/>
  </r>
  <r>
    <s v="01-02 Apr"/>
    <x v="599"/>
    <s v="BMC Code :2002"/>
    <s v="PUNGI"/>
    <n v="20020021"/>
    <s v="0006"/>
    <n v="2"/>
    <n v="4.29"/>
    <n v="157.07999999999998"/>
    <n v="0"/>
    <n v="0"/>
    <n v="0"/>
    <n v="0"/>
    <n v="0"/>
    <n v="0"/>
    <n v="157"/>
    <s v="Direct"/>
    <x v="399"/>
    <x v="597"/>
    <x v="19"/>
    <d v="1899-12-30T00:00:00"/>
    <n v="45908"/>
    <n v="1"/>
    <s v="Available"/>
    <s v="01.01-02 Apr"/>
    <n v="3.6615384615384614"/>
  </r>
  <r>
    <s v="01-02 Apr"/>
    <x v="600"/>
    <s v="BMC Code :2002"/>
    <s v="PUNGI"/>
    <n v="20020021"/>
    <s v="0008"/>
    <n v="2"/>
    <n v="1.75"/>
    <n v="107"/>
    <n v="0"/>
    <n v="0"/>
    <n v="0"/>
    <n v="0"/>
    <n v="0"/>
    <n v="0"/>
    <n v="107"/>
    <s v="Direct"/>
    <x v="557"/>
    <x v="598"/>
    <x v="19"/>
    <d v="1899-12-30T00:00:00"/>
    <n v="45916"/>
    <n v="1"/>
    <s v="Available"/>
    <s v="01.01-02 Apr"/>
    <n v="6.1142857142857148"/>
  </r>
  <r>
    <s v="01-02 Apr"/>
    <x v="601"/>
    <s v="BMC Code :2002"/>
    <s v="PUNGI"/>
    <n v="20020021"/>
    <s v="0012"/>
    <n v="2"/>
    <n v="7.0600000000000005"/>
    <n v="253.12"/>
    <n v="0"/>
    <n v="0"/>
    <n v="0"/>
    <n v="0"/>
    <n v="0"/>
    <n v="0"/>
    <n v="253"/>
    <s v="Direct"/>
    <x v="558"/>
    <x v="599"/>
    <x v="19"/>
    <d v="1899-12-30T00:00:00"/>
    <n v="45928"/>
    <n v="1"/>
    <s v="Available"/>
    <s v="01.01-02 Apr"/>
    <n v="3.585269121813031"/>
  </r>
  <r>
    <s v="01-02 Apr"/>
    <x v="602"/>
    <s v="BMC Code :2002"/>
    <s v="PUNGI"/>
    <n v="20020021"/>
    <s v="0014"/>
    <n v="2"/>
    <n v="2.16"/>
    <n v="83.59"/>
    <n v="0"/>
    <n v="0"/>
    <n v="0"/>
    <n v="0"/>
    <n v="0"/>
    <n v="0"/>
    <n v="84"/>
    <s v="Direct"/>
    <x v="559"/>
    <x v="600"/>
    <x v="42"/>
    <d v="1899-12-30T00:00:00"/>
    <n v="45959"/>
    <n v="1"/>
    <s v="Available"/>
    <s v="01.01-02 Apr"/>
    <n v="3.8699074074074078"/>
  </r>
  <r>
    <s v="01-02 Apr"/>
    <x v="603"/>
    <s v="BMC Code :2002"/>
    <s v="PUNGI"/>
    <n v="20020021"/>
    <s v="0015"/>
    <n v="2"/>
    <n v="5.14"/>
    <n v="201.06"/>
    <n v="0"/>
    <n v="0"/>
    <n v="0"/>
    <n v="0"/>
    <n v="0"/>
    <n v="0"/>
    <n v="201"/>
    <s v="Direct"/>
    <x v="560"/>
    <x v="601"/>
    <x v="30"/>
    <d v="1899-12-30T00:00:00"/>
    <n v="45936"/>
    <n v="1"/>
    <s v="Available"/>
    <s v="01.01-02 Apr"/>
    <n v="3.9116731517509731"/>
  </r>
  <r>
    <s v="01-02 Apr"/>
    <x v="604"/>
    <s v="BMC Code :2002"/>
    <s v="PUNGI"/>
    <n v="20020021"/>
    <s v="0016"/>
    <n v="2"/>
    <n v="2.81"/>
    <n v="111.45"/>
    <n v="0"/>
    <n v="0"/>
    <n v="0"/>
    <n v="0"/>
    <n v="0"/>
    <n v="0"/>
    <n v="111"/>
    <s v="Direct"/>
    <x v="561"/>
    <x v="602"/>
    <x v="42"/>
    <d v="1899-12-30T00:00:00"/>
    <n v="45959"/>
    <n v="1"/>
    <s v="Available"/>
    <s v="01.01-02 Apr"/>
    <n v="3.9661921708185055"/>
  </r>
  <r>
    <s v="01-02 Apr"/>
    <x v="605"/>
    <s v="BMC Code :2002"/>
    <s v="PUNGI"/>
    <n v="20020021"/>
    <s v="0018"/>
    <n v="2"/>
    <n v="4.33"/>
    <n v="217.14"/>
    <n v="0"/>
    <n v="0"/>
    <n v="0"/>
    <n v="0"/>
    <n v="0"/>
    <n v="0"/>
    <n v="217"/>
    <s v="Direct"/>
    <x v="358"/>
    <x v="603"/>
    <x v="30"/>
    <d v="1899-12-30T00:00:00"/>
    <n v="45965"/>
    <n v="1"/>
    <s v="Available"/>
    <s v="01.01-02 Apr"/>
    <n v="5.0147806004618936"/>
  </r>
  <r>
    <s v="01-02 Apr"/>
    <x v="606"/>
    <s v="BMC Code :2002"/>
    <s v="PUNGI"/>
    <n v="20020021"/>
    <s v="0024"/>
    <n v="4"/>
    <n v="16.420000000000002"/>
    <n v="598.65"/>
    <n v="0"/>
    <n v="0"/>
    <n v="0"/>
    <n v="0"/>
    <n v="0"/>
    <n v="0"/>
    <n v="599"/>
    <s v="Direct"/>
    <x v="459"/>
    <x v="604"/>
    <x v="55"/>
    <d v="1899-12-30T00:00:00"/>
    <n v="0"/>
    <n v="1"/>
    <s v="Available"/>
    <s v="01.01-02 Apr"/>
    <n v="7.2917174177831896"/>
  </r>
  <r>
    <s v="01-02 Apr"/>
    <x v="607"/>
    <s v="BMC Code :2002"/>
    <s v="PUNGI"/>
    <n v="20020021"/>
    <s v="0025"/>
    <n v="3"/>
    <n v="8.2899999999999991"/>
    <n v="323.58000000000004"/>
    <n v="0"/>
    <n v="0"/>
    <n v="0"/>
    <n v="0"/>
    <n v="0"/>
    <n v="0"/>
    <n v="324"/>
    <s v="Direct"/>
    <x v="371"/>
    <x v="605"/>
    <x v="19"/>
    <d v="1899-12-30T00:00:00"/>
    <n v="46111"/>
    <n v="1"/>
    <s v="Available"/>
    <s v="01.01-02 Apr"/>
    <n v="5.8548854041013296"/>
  </r>
  <r>
    <s v="01-02 Apr"/>
    <x v="608"/>
    <s v="BMC Code :2002"/>
    <s v="PUNGI"/>
    <n v="20020021"/>
    <s v="0026"/>
    <n v="1"/>
    <n v="3.68"/>
    <n v="137.08000000000001"/>
    <n v="0"/>
    <n v="0"/>
    <n v="0"/>
    <n v="0"/>
    <n v="0"/>
    <n v="0"/>
    <n v="137"/>
    <s v="Direct"/>
    <x v="167"/>
    <x v="171"/>
    <x v="24"/>
    <d v="1899-12-30T00:00:00"/>
    <n v="0"/>
    <n v="1"/>
    <s v="Not Available"/>
    <s v="01.01-02 Apr"/>
    <n v="1.8625"/>
  </r>
  <r>
    <s v="01-02 Apr"/>
    <x v="609"/>
    <s v="BMC Code :2002"/>
    <s v="BARTOLI"/>
    <n v="20020023"/>
    <s v="0005"/>
    <n v="2"/>
    <n v="6.6999999999999993"/>
    <n v="259.69"/>
    <n v="0"/>
    <n v="0"/>
    <n v="0"/>
    <n v="0"/>
    <n v="0"/>
    <n v="0"/>
    <n v="260"/>
    <s v="Direct"/>
    <x v="278"/>
    <x v="606"/>
    <x v="19"/>
    <d v="1899-12-30T00:00:00"/>
    <n v="45959"/>
    <n v="1"/>
    <s v="Available"/>
    <s v="01.01-02 Apr"/>
    <n v="3.8759701492537317"/>
  </r>
  <r>
    <s v="01-02 Apr"/>
    <x v="610"/>
    <s v="BMC Code :2002"/>
    <s v="BARTOLI"/>
    <n v="20020023"/>
    <s v="0008"/>
    <n v="2"/>
    <n v="5.8"/>
    <n v="224.81"/>
    <n v="0"/>
    <n v="0"/>
    <n v="0"/>
    <n v="0"/>
    <n v="0"/>
    <n v="0"/>
    <n v="225"/>
    <s v="Direct"/>
    <x v="562"/>
    <x v="607"/>
    <x v="3"/>
    <d v="1899-12-30T00:00:00"/>
    <n v="45965"/>
    <n v="1"/>
    <s v="Available"/>
    <s v="01.01-02 Apr"/>
    <n v="3.8760344827586213"/>
  </r>
  <r>
    <s v="01-02 Apr"/>
    <x v="611"/>
    <s v="BMC Code :2002"/>
    <s v="BARTOLI"/>
    <n v="20020023"/>
    <s v="0009"/>
    <n v="2"/>
    <n v="6.6999999999999993"/>
    <n v="259.69"/>
    <n v="0"/>
    <n v="0"/>
    <n v="0"/>
    <n v="0"/>
    <n v="0"/>
    <n v="0"/>
    <n v="260"/>
    <s v="Direct"/>
    <x v="563"/>
    <x v="608"/>
    <x v="42"/>
    <d v="1899-12-30T00:00:00"/>
    <n v="45971"/>
    <n v="1"/>
    <s v="Available"/>
    <s v="01.01-02 Apr"/>
    <n v="3.8759701492537317"/>
  </r>
  <r>
    <s v="01-02 Apr"/>
    <x v="612"/>
    <s v="BMC Code :2002"/>
    <s v="BARTOLI"/>
    <n v="20020023"/>
    <s v="0011"/>
    <n v="2"/>
    <n v="6.1"/>
    <n v="236.44"/>
    <n v="0"/>
    <n v="0"/>
    <n v="0"/>
    <n v="0"/>
    <n v="0"/>
    <n v="0"/>
    <n v="236"/>
    <s v="Direct"/>
    <x v="564"/>
    <x v="609"/>
    <x v="32"/>
    <d v="1899-12-30T00:00:00"/>
    <n v="45959"/>
    <n v="1"/>
    <s v="Available"/>
    <s v="01.01-02 Apr"/>
    <n v="3.8760655737704925"/>
  </r>
  <r>
    <s v="01-02 Apr"/>
    <x v="613"/>
    <s v="BMC Code :2002"/>
    <s v="BARTOLI"/>
    <n v="20020023"/>
    <s v="0016"/>
    <n v="4"/>
    <n v="22.279999999999998"/>
    <n v="875.31999999999994"/>
    <n v="0"/>
    <n v="0"/>
    <n v="0"/>
    <n v="0"/>
    <n v="0"/>
    <n v="0"/>
    <n v="875"/>
    <s v="Direct"/>
    <x v="565"/>
    <x v="610"/>
    <x v="43"/>
    <d v="1899-12-30T00:00:00"/>
    <n v="45965"/>
    <n v="1"/>
    <s v="Available"/>
    <s v="01.01-02 Apr"/>
    <n v="7.8574506283662489"/>
  </r>
  <r>
    <s v="01-02 Apr"/>
    <x v="614"/>
    <s v="BMC Code :2002"/>
    <s v="BARTOLI"/>
    <n v="20020023"/>
    <s v="0022"/>
    <n v="2"/>
    <n v="3.3"/>
    <n v="127.91"/>
    <n v="0"/>
    <n v="0"/>
    <n v="0"/>
    <n v="0"/>
    <n v="0"/>
    <n v="0"/>
    <n v="128"/>
    <s v="Direct"/>
    <x v="566"/>
    <x v="611"/>
    <x v="30"/>
    <d v="1899-12-30T00:00:00"/>
    <n v="45959"/>
    <n v="1"/>
    <s v="Available"/>
    <s v="01.01-02 Apr"/>
    <n v="3.8760606060606069"/>
  </r>
  <r>
    <s v="01-02 Apr"/>
    <x v="615"/>
    <s v="BMC Code :2002"/>
    <s v="BARTOLI"/>
    <n v="20020023"/>
    <s v="0024"/>
    <n v="2"/>
    <n v="3.7"/>
    <n v="143.42000000000002"/>
    <n v="0"/>
    <n v="0"/>
    <n v="0"/>
    <n v="0"/>
    <n v="0"/>
    <n v="0"/>
    <n v="143"/>
    <s v="Direct"/>
    <x v="567"/>
    <x v="612"/>
    <x v="42"/>
    <d v="1899-12-30T00:00:00"/>
    <n v="45959"/>
    <n v="1"/>
    <s v="Available"/>
    <s v="01.01-02 Apr"/>
    <n v="3.8762162162162164"/>
  </r>
  <r>
    <s v="01-02 Apr"/>
    <x v="616"/>
    <s v="BMC Code :2002"/>
    <s v="BARTOLI"/>
    <n v="20020023"/>
    <s v="0026"/>
    <n v="2"/>
    <n v="5.0999999999999996"/>
    <n v="197.68"/>
    <n v="0"/>
    <n v="0"/>
    <n v="0"/>
    <n v="0"/>
    <n v="0"/>
    <n v="0"/>
    <n v="198"/>
    <s v="Direct"/>
    <x v="568"/>
    <x v="613"/>
    <x v="3"/>
    <d v="1899-12-30T00:00:00"/>
    <n v="46013"/>
    <n v="1"/>
    <s v="Available"/>
    <s v="01.01-02 Apr"/>
    <n v="3.8760784313725498"/>
  </r>
  <r>
    <s v="01-02 Apr"/>
    <x v="617"/>
    <s v="BMC Code :2002"/>
    <s v="BARTOLI"/>
    <n v="20020023"/>
    <s v="0027"/>
    <n v="4"/>
    <n v="13"/>
    <n v="517.33000000000004"/>
    <n v="0"/>
    <n v="0"/>
    <n v="0"/>
    <n v="0"/>
    <n v="0"/>
    <n v="0"/>
    <n v="517"/>
    <s v="Direct"/>
    <x v="569"/>
    <x v="614"/>
    <x v="42"/>
    <d v="1899-12-30T00:00:00"/>
    <n v="45971"/>
    <n v="1"/>
    <s v="Available"/>
    <s v="01.01-02 Apr"/>
    <n v="7.9589230769230781"/>
  </r>
  <r>
    <s v="01-02 Apr"/>
    <x v="618"/>
    <s v="BMC Code :2002"/>
    <s v="BARTOLI"/>
    <n v="20020023"/>
    <s v="0029"/>
    <n v="4"/>
    <n v="9.0599999999999987"/>
    <n v="350.08000000000004"/>
    <n v="0"/>
    <n v="0"/>
    <n v="0"/>
    <n v="0"/>
    <n v="0"/>
    <n v="0"/>
    <n v="350"/>
    <s v="Direct"/>
    <x v="570"/>
    <x v="615"/>
    <x v="56"/>
    <d v="1899-12-30T00:00:00"/>
    <n v="45999"/>
    <n v="1"/>
    <s v="Available"/>
    <s v="01.01-02 Apr"/>
    <n v="7.7280353200883027"/>
  </r>
  <r>
    <s v="01-02 Apr"/>
    <x v="619"/>
    <s v="BMC Code :2002"/>
    <s v="BARTOLI"/>
    <n v="20020023"/>
    <s v="0032"/>
    <n v="2"/>
    <n v="2.76"/>
    <n v="116.63"/>
    <n v="0"/>
    <n v="0"/>
    <n v="0"/>
    <n v="0"/>
    <n v="0"/>
    <n v="0"/>
    <n v="117"/>
    <s v="Direct"/>
    <x v="571"/>
    <x v="616"/>
    <x v="19"/>
    <d v="1899-12-30T00:00:00"/>
    <n v="45959"/>
    <n v="1"/>
    <s v="Available"/>
    <s v="01.01-02 Apr"/>
    <n v="4.2257246376811599"/>
  </r>
  <r>
    <s v="01-02 Apr"/>
    <x v="620"/>
    <s v="BMC Code :2002"/>
    <s v="BARTOLI"/>
    <n v="20020023"/>
    <s v="0033"/>
    <n v="2"/>
    <n v="1.9000000000000001"/>
    <n v="73.650000000000006"/>
    <n v="0"/>
    <n v="0"/>
    <n v="0"/>
    <n v="0"/>
    <n v="0"/>
    <n v="0"/>
    <n v="74"/>
    <s v="Direct"/>
    <x v="572"/>
    <x v="617"/>
    <x v="42"/>
    <d v="1899-12-30T00:00:00"/>
    <n v="45965"/>
    <n v="1"/>
    <s v="Available"/>
    <s v="01.01-02 Apr"/>
    <n v="3.8763157894736846"/>
  </r>
  <r>
    <s v="01-02 Apr"/>
    <x v="621"/>
    <s v="BMC Code :2002"/>
    <s v="BARTOLI"/>
    <n v="20020023"/>
    <s v="0035"/>
    <n v="2"/>
    <n v="5.2"/>
    <n v="201.56"/>
    <n v="0"/>
    <n v="0"/>
    <n v="0"/>
    <n v="0"/>
    <n v="0"/>
    <n v="0"/>
    <n v="202"/>
    <s v="Direct"/>
    <x v="573"/>
    <x v="618"/>
    <x v="19"/>
    <d v="1899-12-30T00:00:00"/>
    <n v="45971"/>
    <n v="1"/>
    <s v="Available"/>
    <s v="01.01-02 Apr"/>
    <n v="3.8761538461538465"/>
  </r>
  <r>
    <s v="01-02 Apr"/>
    <x v="622"/>
    <s v="BMC Code :2002"/>
    <s v="BARTOLI"/>
    <n v="20020023"/>
    <s v="0036"/>
    <n v="2"/>
    <n v="4.6999999999999993"/>
    <n v="182.17000000000002"/>
    <n v="0"/>
    <n v="0"/>
    <n v="0"/>
    <n v="0"/>
    <n v="0"/>
    <n v="0"/>
    <n v="182"/>
    <s v="Direct"/>
    <x v="574"/>
    <x v="619"/>
    <x v="19"/>
    <d v="1899-12-30T00:00:00"/>
    <n v="45965"/>
    <n v="1"/>
    <s v="Available"/>
    <s v="01.01-02 Apr"/>
    <n v="3.8759574468085116"/>
  </r>
  <r>
    <s v="01-02 Apr"/>
    <x v="623"/>
    <s v="BMC Code :2002"/>
    <s v="BARTOLI"/>
    <n v="20020023"/>
    <s v="0037"/>
    <n v="4"/>
    <n v="9.58"/>
    <n v="383.67"/>
    <n v="0"/>
    <n v="0"/>
    <n v="0"/>
    <n v="0"/>
    <n v="0"/>
    <n v="0"/>
    <n v="384"/>
    <s v="Direct"/>
    <x v="575"/>
    <x v="620"/>
    <x v="19"/>
    <d v="1899-12-30T00:00:00"/>
    <n v="45999"/>
    <n v="1"/>
    <s v="Available"/>
    <s v="01.01-02 Apr"/>
    <n v="8.0098121085594993"/>
  </r>
  <r>
    <s v="01-02 Apr"/>
    <x v="624"/>
    <s v="BMC Code :2002"/>
    <s v="AGRU"/>
    <n v="20020025"/>
    <s v="0002"/>
    <n v="2"/>
    <n v="49.04"/>
    <n v="2090.77"/>
    <n v="0"/>
    <n v="0"/>
    <n v="0"/>
    <n v="0"/>
    <n v="0"/>
    <n v="0"/>
    <n v="2091"/>
    <s v="Indirect"/>
    <x v="167"/>
    <x v="171"/>
    <x v="24"/>
    <d v="1899-12-30T00:00:00"/>
    <n v="0"/>
    <n v="1"/>
    <s v="Not Available"/>
    <s v="01.01-02 Apr"/>
    <n v="4.2633972267536704"/>
  </r>
  <r>
    <s v="01-02 Apr"/>
    <x v="625"/>
    <s v="BMC Code :2003"/>
    <s v="Hisri Thakurgaon"/>
    <n v="20030001"/>
    <s v="0002"/>
    <n v="2"/>
    <n v="84.68"/>
    <n v="3237.1099999999997"/>
    <n v="1362"/>
    <n v="0"/>
    <n v="0"/>
    <n v="0"/>
    <n v="0"/>
    <n v="0"/>
    <n v="1875"/>
    <s v="Direct"/>
    <x v="576"/>
    <x v="621"/>
    <x v="23"/>
    <s v="BANK OF INDIA"/>
    <n v="45199"/>
    <n v="1"/>
    <s v="Available"/>
    <s v="01.01-02 Apr"/>
    <n v="3.8227562588568724"/>
  </r>
  <r>
    <s v="01-02 Apr"/>
    <x v="626"/>
    <s v="BMC Code :2003"/>
    <s v="Hisri Thakurgaon"/>
    <n v="20030001"/>
    <s v="0006"/>
    <n v="4"/>
    <n v="13.440000000000001"/>
    <n v="530.03"/>
    <n v="0"/>
    <n v="0"/>
    <n v="0"/>
    <n v="0"/>
    <n v="0"/>
    <n v="0"/>
    <n v="530"/>
    <s v="Direct"/>
    <x v="56"/>
    <x v="622"/>
    <x v="23"/>
    <s v="BANK OF INDIA"/>
    <n v="45199"/>
    <n v="1"/>
    <s v="Available"/>
    <s v="01.01-02 Apr"/>
    <n v="7.8873511904761902"/>
  </r>
  <r>
    <s v="01-02 Apr"/>
    <x v="627"/>
    <s v="BMC Code :2003"/>
    <s v="Hisri Thakurgaon"/>
    <n v="20030001"/>
    <s v="0007"/>
    <n v="2"/>
    <n v="3.64"/>
    <n v="119.56"/>
    <n v="0"/>
    <n v="0"/>
    <n v="0"/>
    <n v="0"/>
    <n v="0"/>
    <n v="0"/>
    <n v="120"/>
    <s v="Direct"/>
    <x v="577"/>
    <x v="623"/>
    <x v="54"/>
    <s v="UCO BANK "/>
    <n v="45199"/>
    <n v="1"/>
    <s v="Available"/>
    <s v="01.01-02 Apr"/>
    <n v="3.2846153846153849"/>
  </r>
  <r>
    <s v="01-02 Apr"/>
    <x v="628"/>
    <s v="BMC Code :2003"/>
    <s v="Hisri Thakurgaon"/>
    <n v="20030001"/>
    <s v="0010"/>
    <n v="2"/>
    <n v="6.04"/>
    <n v="276.54000000000002"/>
    <n v="0"/>
    <n v="0"/>
    <n v="0"/>
    <n v="0"/>
    <n v="0"/>
    <n v="0"/>
    <n v="277"/>
    <s v="Direct"/>
    <x v="578"/>
    <x v="624"/>
    <x v="54"/>
    <s v="UCO BANK "/>
    <n v="45199"/>
    <n v="1"/>
    <s v="Available"/>
    <s v="01.01-02 Apr"/>
    <n v="4.5784768211920541"/>
  </r>
  <r>
    <s v="01-02 Apr"/>
    <x v="629"/>
    <s v="BMC Code :2003"/>
    <s v="Hisri Thakurgaon"/>
    <n v="20030001"/>
    <s v="0013"/>
    <n v="4"/>
    <n v="6.01"/>
    <n v="284.36"/>
    <n v="0"/>
    <n v="0"/>
    <n v="0"/>
    <n v="0"/>
    <n v="0"/>
    <n v="0"/>
    <n v="284"/>
    <s v="Direct"/>
    <x v="579"/>
    <x v="625"/>
    <x v="46"/>
    <s v="UNION BANK OF INDIA"/>
    <n v="45199"/>
    <n v="1"/>
    <s v="Available"/>
    <s v="01.01-02 Apr"/>
    <n v="9.4628951747088195"/>
  </r>
  <r>
    <s v="01-02 Apr"/>
    <x v="630"/>
    <s v="BMC Code :2003"/>
    <s v="Hisri Thakurgaon"/>
    <n v="20030001"/>
    <s v="0015"/>
    <n v="4"/>
    <n v="21.810000000000002"/>
    <n v="851.42"/>
    <n v="0"/>
    <n v="0"/>
    <n v="0"/>
    <n v="0"/>
    <n v="0"/>
    <n v="0"/>
    <n v="851"/>
    <s v="Direct"/>
    <x v="580"/>
    <x v="626"/>
    <x v="23"/>
    <s v="BANK OF INDIA"/>
    <n v="45255"/>
    <n v="1"/>
    <s v="Available"/>
    <s v="01.01-02 Apr"/>
    <n v="7.8076111875286562"/>
  </r>
  <r>
    <s v="01-02 Apr"/>
    <x v="631"/>
    <s v="BMC Code :2003"/>
    <s v="Hisri Thakurgaon"/>
    <n v="20030001"/>
    <s v="0020"/>
    <n v="4"/>
    <n v="21.69"/>
    <n v="906.57999999999993"/>
    <n v="0"/>
    <n v="0"/>
    <n v="0"/>
    <n v="0"/>
    <n v="0"/>
    <n v="0"/>
    <n v="907"/>
    <s v="Direct"/>
    <x v="581"/>
    <x v="627"/>
    <x v="23"/>
    <s v="BANK OF INDIA"/>
    <n v="45276"/>
    <n v="1"/>
    <s v="Available"/>
    <s v="01.01-02 Apr"/>
    <n v="8.3594283079760245"/>
  </r>
  <r>
    <s v="01-02 Apr"/>
    <x v="632"/>
    <s v="BMC Code :2003"/>
    <s v="Hisri Thakurgaon"/>
    <n v="20030001"/>
    <s v="0021"/>
    <n v="4"/>
    <n v="20.34"/>
    <n v="906.73"/>
    <n v="0"/>
    <n v="0"/>
    <n v="0"/>
    <n v="0"/>
    <n v="0"/>
    <n v="0"/>
    <n v="907"/>
    <s v="Direct"/>
    <x v="582"/>
    <x v="628"/>
    <x v="57"/>
    <s v="CANARA BANK"/>
    <n v="45297"/>
    <n v="1"/>
    <s v="Available"/>
    <s v="01.01-02 Apr"/>
    <n v="8.915732546705998"/>
  </r>
  <r>
    <s v="01-02 Apr"/>
    <x v="633"/>
    <s v="BMC Code :2003"/>
    <s v="Hisri Thakurgaon"/>
    <n v="20030001"/>
    <s v="0022"/>
    <n v="2"/>
    <n v="39.349999999999994"/>
    <n v="1555.5900000000001"/>
    <n v="0"/>
    <n v="0"/>
    <n v="0"/>
    <n v="0"/>
    <n v="0"/>
    <n v="0"/>
    <n v="1556"/>
    <s v="Direct"/>
    <x v="583"/>
    <x v="629"/>
    <x v="54"/>
    <s v="UCO BANK "/>
    <n v="45334"/>
    <n v="1"/>
    <s v="Available"/>
    <s v="01.01-02 Apr"/>
    <n v="3.9532147395171551"/>
  </r>
  <r>
    <s v="01-02 Apr"/>
    <x v="634"/>
    <s v="BMC Code :2003"/>
    <s v="Hisri Thakurgaon"/>
    <n v="20030001"/>
    <s v="0023"/>
    <n v="2"/>
    <n v="76.44"/>
    <n v="2923.19"/>
    <n v="0"/>
    <n v="0"/>
    <n v="0"/>
    <n v="0"/>
    <n v="0"/>
    <n v="0"/>
    <n v="2923"/>
    <s v="Direct"/>
    <x v="584"/>
    <x v="630"/>
    <x v="23"/>
    <s v="BANK OF INDIA"/>
    <n v="45334"/>
    <n v="1"/>
    <s v="Available"/>
    <s v="01.01-02 Apr"/>
    <n v="3.8241627420198854"/>
  </r>
  <r>
    <s v="01-02 Apr"/>
    <x v="635"/>
    <s v="BMC Code :2003"/>
    <s v="Hisri Thakurgaon"/>
    <n v="20030001"/>
    <s v="0025"/>
    <n v="2"/>
    <n v="6.99"/>
    <n v="235.22"/>
    <n v="0"/>
    <n v="0"/>
    <n v="0"/>
    <n v="0"/>
    <n v="0"/>
    <n v="0"/>
    <n v="235"/>
    <s v="Direct"/>
    <x v="172"/>
    <x v="631"/>
    <x v="23"/>
    <s v="BANK OF INDIA"/>
    <n v="45423"/>
    <n v="1"/>
    <s v="Available"/>
    <s v="01.01-02 Apr"/>
    <n v="3.3650929899856941"/>
  </r>
  <r>
    <s v="01-02 Apr"/>
    <x v="636"/>
    <s v="BMC Code :2003"/>
    <s v="Hisri Thakurgaon"/>
    <n v="20030001"/>
    <s v="0026"/>
    <n v="2"/>
    <n v="4.0199999999999996"/>
    <n v="173.8"/>
    <n v="0"/>
    <n v="0"/>
    <n v="0"/>
    <n v="0"/>
    <n v="0"/>
    <n v="0"/>
    <n v="174"/>
    <s v="Direct"/>
    <x v="585"/>
    <x v="632"/>
    <x v="23"/>
    <s v="BANK OF INDIA"/>
    <n v="45432"/>
    <n v="1"/>
    <s v="Available"/>
    <s v="01.01-02 Apr"/>
    <n v="4.3233830845771157"/>
  </r>
  <r>
    <s v="01-02 Apr"/>
    <x v="637"/>
    <s v="BMC Code :2003"/>
    <s v="Hisri Thakurgaon"/>
    <n v="20030001"/>
    <s v="0027"/>
    <n v="1"/>
    <n v="2.2999999999999998"/>
    <n v="94.83"/>
    <n v="0"/>
    <n v="0"/>
    <n v="0"/>
    <n v="0"/>
    <n v="0"/>
    <n v="0"/>
    <n v="95"/>
    <s v="Direct"/>
    <x v="586"/>
    <x v="633"/>
    <x v="23"/>
    <s v="BANK OF INDIA"/>
    <n v="45432"/>
    <n v="1"/>
    <s v="Available"/>
    <s v="01.01-02 Apr"/>
    <n v="2.061521739130435"/>
  </r>
  <r>
    <s v="01-02 Apr"/>
    <x v="638"/>
    <s v="BMC Code :2003"/>
    <s v="Hisri Thakurgaon"/>
    <n v="20030001"/>
    <s v="0030"/>
    <n v="4"/>
    <n v="402.00999999999993"/>
    <n v="13472.74"/>
    <n v="0"/>
    <n v="0"/>
    <n v="0"/>
    <n v="0"/>
    <n v="0"/>
    <n v="0"/>
    <n v="13473"/>
    <s v="Direct"/>
    <x v="587"/>
    <x v="634"/>
    <x v="23"/>
    <s v="BANK OF INDIA"/>
    <n v="45458"/>
    <n v="1"/>
    <s v="Available"/>
    <s v="01.01-02 Apr"/>
    <n v="6.7026889878361251"/>
  </r>
  <r>
    <s v="01-02 Apr"/>
    <x v="639"/>
    <s v="BMC Code :2003"/>
    <s v="Hisri Thakurgaon"/>
    <n v="20030001"/>
    <s v="0031"/>
    <n v="1"/>
    <n v="39.03"/>
    <n v="1570.96"/>
    <n v="0"/>
    <n v="0"/>
    <n v="0"/>
    <n v="0"/>
    <n v="0"/>
    <n v="0"/>
    <n v="1571"/>
    <s v="Direct"/>
    <x v="588"/>
    <x v="635"/>
    <x v="58"/>
    <s v="CANARA BANK"/>
    <n v="0"/>
    <n v="1"/>
    <s v="Available"/>
    <s v="01.01-02 Apr"/>
    <n v="2.0125032026646172"/>
  </r>
  <r>
    <s v="01-02 Apr"/>
    <x v="640"/>
    <s v="BMC Code :2003"/>
    <s v="Hisri Thakurgaon"/>
    <n v="20030001"/>
    <s v="0036"/>
    <n v="2"/>
    <n v="104.21000000000001"/>
    <n v="4063.9300000000003"/>
    <n v="0"/>
    <n v="0"/>
    <n v="0"/>
    <n v="0"/>
    <n v="0"/>
    <n v="0"/>
    <n v="4064"/>
    <s v="Direct"/>
    <x v="589"/>
    <x v="636"/>
    <x v="43"/>
    <s v="BANK OF BARODA"/>
    <n v="45486"/>
    <n v="1"/>
    <s v="Available"/>
    <s v="01.01-02 Apr"/>
    <n v="3.8997505037904237"/>
  </r>
  <r>
    <s v="01-02 Apr"/>
    <x v="641"/>
    <s v="BMC Code :2003"/>
    <s v="Hisri Thakurgaon"/>
    <n v="20030001"/>
    <s v="0037"/>
    <n v="4"/>
    <n v="142.74"/>
    <n v="5713.48"/>
    <n v="0"/>
    <n v="0"/>
    <n v="0"/>
    <n v="0"/>
    <n v="0"/>
    <n v="0"/>
    <n v="5713"/>
    <s v="Direct"/>
    <x v="590"/>
    <x v="637"/>
    <x v="43"/>
    <s v="BANK OF BARODA"/>
    <n v="45486"/>
    <n v="1"/>
    <s v="Available"/>
    <s v="01.01-02 Apr"/>
    <n v="8.005436457895474"/>
  </r>
  <r>
    <s v="01-02 Apr"/>
    <x v="642"/>
    <s v="BMC Code :2003"/>
    <s v="Hisri Thakurgaon"/>
    <n v="20030001"/>
    <s v="0040"/>
    <n v="4"/>
    <n v="11.25"/>
    <n v="402.63999999999993"/>
    <n v="0"/>
    <n v="0"/>
    <n v="0"/>
    <n v="0"/>
    <n v="0"/>
    <n v="0"/>
    <n v="403"/>
    <s v="Direct"/>
    <x v="591"/>
    <x v="638"/>
    <x v="23"/>
    <s v="BANK OF INDIA"/>
    <n v="45542"/>
    <n v="1"/>
    <s v="Available"/>
    <s v="01.01-02 Apr"/>
    <n v="7.1580444444444442"/>
  </r>
  <r>
    <s v="01-02 Apr"/>
    <x v="643"/>
    <s v="BMC Code :2003"/>
    <s v="Hisri Thakurgaon"/>
    <n v="20030001"/>
    <s v="0041"/>
    <n v="2"/>
    <n v="139.74"/>
    <n v="5607.91"/>
    <n v="0"/>
    <n v="0"/>
    <n v="0"/>
    <n v="0"/>
    <n v="0"/>
    <n v="0"/>
    <n v="5608"/>
    <s v="Direct"/>
    <x v="592"/>
    <x v="639"/>
    <x v="3"/>
    <s v="STATE BANK OF INDIA"/>
    <n v="45572"/>
    <n v="1"/>
    <s v="Available"/>
    <s v="01.01-02 Apr"/>
    <n v="4.0131029053957352"/>
  </r>
  <r>
    <s v="01-02 Apr"/>
    <x v="644"/>
    <s v="BMC Code :2003"/>
    <s v="Hisri Thakurgaon"/>
    <n v="20030001"/>
    <s v="0044"/>
    <n v="2"/>
    <n v="5.8000000000000007"/>
    <n v="262.35000000000002"/>
    <n v="0"/>
    <n v="0"/>
    <n v="0"/>
    <n v="0"/>
    <n v="0"/>
    <n v="0"/>
    <n v="262"/>
    <s v="Direct"/>
    <x v="593"/>
    <x v="640"/>
    <x v="23"/>
    <s v="BANK OF INDIA"/>
    <n v="45625"/>
    <n v="1"/>
    <s v="Available"/>
    <s v="01.01-02 Apr"/>
    <n v="4.5232758620689655"/>
  </r>
  <r>
    <s v="01-02 Apr"/>
    <x v="645"/>
    <s v="BMC Code :2003"/>
    <s v="Hisri Thakurgaon"/>
    <n v="20030001"/>
    <s v="0045"/>
    <n v="2"/>
    <n v="26.35"/>
    <n v="1033.3499999999999"/>
    <n v="0"/>
    <n v="0"/>
    <n v="0"/>
    <n v="0"/>
    <n v="0"/>
    <n v="0"/>
    <n v="1033"/>
    <s v="Direct"/>
    <x v="594"/>
    <x v="641"/>
    <x v="54"/>
    <s v="UCO BANK "/>
    <n v="45642"/>
    <n v="1"/>
    <s v="Available"/>
    <s v="01.01-02 Apr"/>
    <n v="3.9216318785578745"/>
  </r>
  <r>
    <s v="01-02 Apr"/>
    <x v="646"/>
    <s v="BMC Code :2003"/>
    <s v="Hisri Thakurgaon"/>
    <n v="20030001"/>
    <s v="0046"/>
    <n v="4"/>
    <n v="17.510000000000002"/>
    <n v="681.06999999999994"/>
    <n v="0"/>
    <n v="0"/>
    <n v="0"/>
    <n v="0"/>
    <n v="0"/>
    <n v="0"/>
    <n v="681"/>
    <s v="Direct"/>
    <x v="188"/>
    <x v="642"/>
    <x v="23"/>
    <d v="1899-12-30T00:00:00"/>
    <n v="0"/>
    <n v="1"/>
    <s v="Available"/>
    <s v="01.01-02 Apr"/>
    <n v="7.7792118789263274"/>
  </r>
  <r>
    <s v="01-02 Apr"/>
    <x v="647"/>
    <s v="BMC Code :2003"/>
    <s v="Hisri Thakurgaon"/>
    <n v="20030001"/>
    <s v="0049"/>
    <n v="4"/>
    <n v="41.72"/>
    <n v="1492.21"/>
    <n v="0"/>
    <n v="0"/>
    <n v="0"/>
    <n v="0"/>
    <n v="0"/>
    <n v="0"/>
    <n v="1492"/>
    <s v="Direct"/>
    <x v="595"/>
    <x v="643"/>
    <x v="54"/>
    <d v="1899-12-30T00:00:00"/>
    <n v="45843"/>
    <n v="1"/>
    <s v="Available"/>
    <s v="01.01-02 Apr"/>
    <n v="7.153451581975073"/>
  </r>
  <r>
    <s v="01-02 Apr"/>
    <x v="648"/>
    <s v="BMC Code :2003"/>
    <s v="Hisri Thakurgaon"/>
    <n v="20030001"/>
    <s v="0051"/>
    <n v="2"/>
    <n v="18.04"/>
    <n v="597.68000000000006"/>
    <n v="0"/>
    <n v="0"/>
    <n v="0"/>
    <n v="0"/>
    <n v="0"/>
    <n v="0"/>
    <n v="598"/>
    <s v="Direct"/>
    <x v="596"/>
    <x v="644"/>
    <x v="54"/>
    <d v="1899-12-30T00:00:00"/>
    <n v="45818"/>
    <n v="1"/>
    <s v="Available"/>
    <s v="01.01-02 Apr"/>
    <n v="3.3130820399113086"/>
  </r>
  <r>
    <s v="01-02 Apr"/>
    <x v="649"/>
    <s v="BMC Code :2003"/>
    <s v="UMEDANDA"/>
    <n v="20030002"/>
    <s v="0002"/>
    <n v="2"/>
    <n v="9.870000000000001"/>
    <n v="335.16999999999996"/>
    <n v="0"/>
    <n v="0"/>
    <n v="0"/>
    <n v="0"/>
    <n v="0"/>
    <n v="0"/>
    <n v="335"/>
    <s v="Direct"/>
    <x v="597"/>
    <x v="645"/>
    <x v="59"/>
    <s v="Indian bank"/>
    <n v="45444"/>
    <n v="1"/>
    <s v="Available"/>
    <s v="01.01-02 Apr"/>
    <n v="3.395845997973657"/>
  </r>
  <r>
    <s v="01-02 Apr"/>
    <x v="650"/>
    <s v="BMC Code :2003"/>
    <s v="UMEDANDA"/>
    <n v="20030002"/>
    <s v="0021"/>
    <n v="2"/>
    <n v="6.86"/>
    <n v="260.33000000000004"/>
    <n v="0"/>
    <n v="0"/>
    <n v="0"/>
    <n v="0"/>
    <n v="0"/>
    <n v="0"/>
    <n v="260"/>
    <s v="Direct"/>
    <x v="598"/>
    <x v="646"/>
    <x v="59"/>
    <s v="Indian bank"/>
    <n v="45465"/>
    <n v="1"/>
    <s v="Available"/>
    <s v="01.01-02 Apr"/>
    <n v="3.794897959183674"/>
  </r>
  <r>
    <s v="01-02 Apr"/>
    <x v="651"/>
    <s v="BMC Code :2003"/>
    <s v="UMEDANDA"/>
    <n v="20030002"/>
    <s v="0033"/>
    <n v="2"/>
    <n v="9.61"/>
    <n v="404.87"/>
    <n v="0"/>
    <n v="0"/>
    <n v="0"/>
    <n v="0"/>
    <n v="0"/>
    <n v="0"/>
    <n v="405"/>
    <s v="Direct"/>
    <x v="599"/>
    <x v="647"/>
    <x v="44"/>
    <s v="STATE BANK OF INDIA"/>
    <n v="45551"/>
    <n v="1"/>
    <s v="Available"/>
    <s v="01.01-02 Apr"/>
    <n v="4.2130072840790849"/>
  </r>
  <r>
    <s v="01-02 Apr"/>
    <x v="652"/>
    <s v="BMC Code :2003"/>
    <s v="UMEDANDA"/>
    <n v="20030002"/>
    <s v="0035"/>
    <n v="2"/>
    <n v="30.61"/>
    <n v="1023.43"/>
    <n v="0"/>
    <n v="0"/>
    <n v="0"/>
    <n v="0"/>
    <n v="0"/>
    <n v="0"/>
    <n v="1023"/>
    <s v="Direct"/>
    <x v="600"/>
    <x v="648"/>
    <x v="59"/>
    <s v="Indian Bank "/>
    <n v="45565"/>
    <n v="1"/>
    <s v="Available"/>
    <s v="01.01-02 Apr"/>
    <n v="3.3434498529892189"/>
  </r>
  <r>
    <s v="01-02 Apr"/>
    <x v="653"/>
    <s v="BMC Code :2003"/>
    <s v="UMEDANDA"/>
    <n v="20030002"/>
    <s v="0040"/>
    <n v="2"/>
    <n v="8.36"/>
    <n v="275.46000000000004"/>
    <n v="0"/>
    <n v="0"/>
    <n v="0"/>
    <n v="0"/>
    <n v="0"/>
    <n v="0"/>
    <n v="275"/>
    <s v="Direct"/>
    <x v="601"/>
    <x v="649"/>
    <x v="59"/>
    <s v="Indian Bank "/>
    <n v="45619"/>
    <n v="1"/>
    <s v="Available"/>
    <s v="01.01-02 Apr"/>
    <n v="3.2949760765550247"/>
  </r>
  <r>
    <s v="01-02 Apr"/>
    <x v="654"/>
    <s v="BMC Code :2003"/>
    <s v="UMEDANDA"/>
    <n v="20030002"/>
    <s v="0045"/>
    <n v="1"/>
    <n v="0.78"/>
    <n v="25.7"/>
    <n v="0"/>
    <n v="0"/>
    <n v="0"/>
    <n v="0"/>
    <n v="0"/>
    <n v="0"/>
    <n v="26"/>
    <s v="Direct"/>
    <x v="259"/>
    <x v="650"/>
    <x v="59"/>
    <d v="1899-12-30T00:00:00"/>
    <n v="0"/>
    <n v="1"/>
    <s v="Available"/>
    <s v="01.01-02 Apr"/>
    <n v="1.6474358974358976"/>
  </r>
  <r>
    <s v="01-02 Apr"/>
    <x v="655"/>
    <s v="BMC Code :2003"/>
    <s v="UMEDANDA"/>
    <n v="20030002"/>
    <s v="0048"/>
    <n v="2"/>
    <n v="10.87"/>
    <n v="432.96000000000004"/>
    <n v="0"/>
    <n v="0"/>
    <n v="0"/>
    <n v="0"/>
    <n v="0"/>
    <n v="0"/>
    <n v="433"/>
    <s v="Direct"/>
    <x v="602"/>
    <x v="651"/>
    <x v="59"/>
    <d v="1899-12-30T00:00:00"/>
    <n v="45916"/>
    <n v="1"/>
    <s v="Available"/>
    <s v="01.01-02 Apr"/>
    <n v="3.9830726770929168"/>
  </r>
  <r>
    <s v="01-02 Apr"/>
    <x v="656"/>
    <s v="BMC Code :2003"/>
    <s v="UMEDANDA"/>
    <n v="20030002"/>
    <s v="0050"/>
    <n v="2"/>
    <n v="1.79"/>
    <n v="67.320000000000007"/>
    <n v="0"/>
    <n v="0"/>
    <n v="0"/>
    <n v="0"/>
    <n v="0"/>
    <n v="0"/>
    <n v="67"/>
    <s v="Direct"/>
    <x v="603"/>
    <x v="652"/>
    <x v="60"/>
    <d v="1899-12-30T00:00:00"/>
    <n v="45999"/>
    <n v="1"/>
    <s v="Available"/>
    <s v="01.01-02 Apr"/>
    <n v="3.7608938547486037"/>
  </r>
  <r>
    <s v="01-02 Apr"/>
    <x v="657"/>
    <s v="BMC Code :2003"/>
    <s v="UMEDANDA"/>
    <n v="20030002"/>
    <s v="0051"/>
    <n v="2"/>
    <n v="3.44"/>
    <n v="125.72999999999999"/>
    <n v="0"/>
    <n v="0"/>
    <n v="0"/>
    <n v="0"/>
    <n v="0"/>
    <n v="0"/>
    <n v="126"/>
    <s v="Direct"/>
    <x v="604"/>
    <x v="653"/>
    <x v="59"/>
    <d v="1899-12-30T00:00:00"/>
    <n v="46055"/>
    <n v="1"/>
    <s v="Available"/>
    <s v="01.01-02 Apr"/>
    <n v="3.654941860465116"/>
  </r>
  <r>
    <s v="01-02 Apr"/>
    <x v="658"/>
    <s v="BMC Code :2003"/>
    <s v="UMEDANDA"/>
    <n v="20030002"/>
    <s v="0052"/>
    <n v="2"/>
    <n v="7.1"/>
    <n v="265.57"/>
    <n v="0"/>
    <n v="0"/>
    <n v="0"/>
    <n v="0"/>
    <n v="0"/>
    <n v="0"/>
    <n v="266"/>
    <s v="Direct"/>
    <x v="605"/>
    <x v="654"/>
    <x v="61"/>
    <d v="1899-12-30T00:00:00"/>
    <n v="46111"/>
    <n v="1"/>
    <s v="Available"/>
    <s v="01.01-02 Apr"/>
    <n v="3.7404225352112679"/>
  </r>
  <r>
    <s v="01-02 Apr"/>
    <x v="659"/>
    <s v="BMC Code :2003"/>
    <s v="SURID"/>
    <n v="20030009"/>
    <s v="0002"/>
    <n v="2"/>
    <n v="0.52"/>
    <n v="24.53"/>
    <n v="0"/>
    <n v="0"/>
    <n v="21.350000000000364"/>
    <n v="0"/>
    <n v="0"/>
    <n v="0"/>
    <n v="3"/>
    <s v="Direct"/>
    <x v="606"/>
    <x v="655"/>
    <x v="23"/>
    <s v="BANK OF INDIA"/>
    <n v="45311"/>
    <n v="1"/>
    <s v="Available"/>
    <s v="01.01-02 Apr"/>
    <n v="4.7173076923076929"/>
  </r>
  <r>
    <s v="01-02 Apr"/>
    <x v="660"/>
    <s v="BMC Code :2003"/>
    <s v="SURID"/>
    <n v="20030009"/>
    <s v="0006"/>
    <n v="2"/>
    <n v="2.25"/>
    <n v="92.59"/>
    <n v="0"/>
    <n v="0"/>
    <n v="0"/>
    <n v="0"/>
    <n v="0"/>
    <n v="0"/>
    <n v="93"/>
    <s v="Direct"/>
    <x v="607"/>
    <x v="656"/>
    <x v="54"/>
    <s v="UCO BANK "/>
    <n v="45318"/>
    <n v="1"/>
    <s v="Available"/>
    <s v="01.01-02 Apr"/>
    <n v="4.1151111111111112"/>
  </r>
  <r>
    <s v="01-02 Apr"/>
    <x v="661"/>
    <s v="BMC Code :2003"/>
    <s v="SURID"/>
    <n v="20030009"/>
    <s v="0007"/>
    <n v="2"/>
    <n v="3.72"/>
    <n v="119.32"/>
    <n v="0"/>
    <n v="0"/>
    <n v="0"/>
    <n v="0"/>
    <n v="0"/>
    <n v="0"/>
    <n v="119"/>
    <s v="Direct"/>
    <x v="608"/>
    <x v="657"/>
    <x v="23"/>
    <s v="BANK OF INDIA"/>
    <n v="45325"/>
    <n v="1"/>
    <s v="Available"/>
    <s v="01.01-02 Apr"/>
    <n v="3.2075268817204297"/>
  </r>
  <r>
    <s v="01-02 Apr"/>
    <x v="662"/>
    <s v="BMC Code :2003"/>
    <s v="SURID"/>
    <n v="20030009"/>
    <s v="0008"/>
    <n v="1"/>
    <n v="1.35"/>
    <n v="54.61"/>
    <n v="0"/>
    <n v="0"/>
    <n v="0"/>
    <n v="0"/>
    <n v="0"/>
    <n v="0"/>
    <n v="55"/>
    <s v="Direct"/>
    <x v="609"/>
    <x v="658"/>
    <x v="23"/>
    <s v="BANK OF INDIA"/>
    <n v="45325"/>
    <n v="1"/>
    <s v="Available"/>
    <s v="01.01-02 Apr"/>
    <n v="2.0225925925925927"/>
  </r>
  <r>
    <s v="01-02 Apr"/>
    <x v="663"/>
    <s v="BMC Code :2003"/>
    <s v="SURID"/>
    <n v="20030009"/>
    <s v="0018"/>
    <n v="2"/>
    <n v="2.87"/>
    <n v="101.42"/>
    <n v="0"/>
    <n v="0"/>
    <n v="0"/>
    <n v="0"/>
    <n v="0"/>
    <n v="0"/>
    <n v="101"/>
    <s v="Direct"/>
    <x v="610"/>
    <x v="659"/>
    <x v="23"/>
    <s v="BANK OF INDIA"/>
    <s v="27/03/2024"/>
    <n v="1"/>
    <s v="Available"/>
    <s v="01.01-02 Apr"/>
    <n v="3.5337979094076655"/>
  </r>
  <r>
    <s v="01-02 Apr"/>
    <x v="664"/>
    <s v="BMC Code :2003"/>
    <s v="SURID"/>
    <n v="20030009"/>
    <s v="0019"/>
    <n v="2"/>
    <n v="5.54"/>
    <n v="211.09"/>
    <n v="0"/>
    <n v="0"/>
    <n v="0"/>
    <n v="0"/>
    <n v="0"/>
    <n v="0"/>
    <n v="211"/>
    <s v="Direct"/>
    <x v="611"/>
    <x v="660"/>
    <x v="23"/>
    <s v="BANK OF INDIA"/>
    <n v="45458"/>
    <n v="1"/>
    <s v="Available"/>
    <s v="01.01-02 Apr"/>
    <n v="3.8102888086642603"/>
  </r>
  <r>
    <s v="01-02 Apr"/>
    <x v="665"/>
    <s v="BMC Code :2003"/>
    <s v="SURID"/>
    <n v="20030009"/>
    <s v="0020"/>
    <n v="2"/>
    <n v="3.64"/>
    <n v="129.88"/>
    <n v="0"/>
    <n v="0"/>
    <n v="0"/>
    <n v="0"/>
    <n v="0"/>
    <n v="0"/>
    <n v="130"/>
    <s v="Direct"/>
    <x v="612"/>
    <x v="661"/>
    <x v="23"/>
    <s v="BANK OF INDIA"/>
    <n v="45481"/>
    <n v="1"/>
    <s v="Available"/>
    <s v="01.01-02 Apr"/>
    <n v="3.5681318681318679"/>
  </r>
  <r>
    <s v="01-02 Apr"/>
    <x v="666"/>
    <s v="BMC Code :2003"/>
    <s v="SURID"/>
    <n v="20030009"/>
    <s v="0021"/>
    <n v="1"/>
    <n v="1.01"/>
    <n v="32.15"/>
    <n v="0"/>
    <n v="0"/>
    <n v="0"/>
    <n v="0"/>
    <n v="0"/>
    <n v="0"/>
    <n v="32"/>
    <s v="Direct"/>
    <x v="613"/>
    <x v="662"/>
    <x v="23"/>
    <s v="BANK OF INDIA"/>
    <n v="45481"/>
    <n v="1"/>
    <s v="Available"/>
    <s v="01.01-02 Apr"/>
    <n v="1.5915841584158414"/>
  </r>
  <r>
    <s v="01-02 Apr"/>
    <x v="667"/>
    <s v="BMC Code :2003"/>
    <s v="SURID"/>
    <n v="20030009"/>
    <s v="0022"/>
    <n v="2"/>
    <n v="3.44"/>
    <n v="132.51"/>
    <n v="0"/>
    <n v="0"/>
    <n v="0"/>
    <n v="0"/>
    <n v="0"/>
    <n v="0"/>
    <n v="133"/>
    <s v="Direct"/>
    <x v="614"/>
    <x v="663"/>
    <x v="23"/>
    <s v="BANK OF INDIA"/>
    <n v="45509"/>
    <n v="1"/>
    <s v="Available"/>
    <s v="01.01-02 Apr"/>
    <n v="3.8520348837209299"/>
  </r>
  <r>
    <s v="01-02 Apr"/>
    <x v="668"/>
    <s v="BMC Code :2003"/>
    <s v="SURID"/>
    <n v="20030009"/>
    <s v="0025"/>
    <n v="2"/>
    <n v="3.2"/>
    <n v="126.22"/>
    <n v="0"/>
    <n v="0"/>
    <n v="0"/>
    <n v="0"/>
    <n v="0"/>
    <n v="0"/>
    <n v="126"/>
    <s v="Direct"/>
    <x v="615"/>
    <x v="664"/>
    <x v="23"/>
    <s v="BANK OF INDIA"/>
    <n v="45642"/>
    <n v="1"/>
    <s v="Available"/>
    <s v="01.01-02 Apr"/>
    <n v="3.9443749999999995"/>
  </r>
  <r>
    <s v="01-02 Apr"/>
    <x v="669"/>
    <s v="BMC Code :2003"/>
    <s v="SURID"/>
    <n v="20030009"/>
    <s v="0038"/>
    <n v="2"/>
    <n v="22.23"/>
    <n v="742.91000000000008"/>
    <n v="0"/>
    <n v="0"/>
    <n v="0"/>
    <n v="0"/>
    <n v="0"/>
    <n v="0"/>
    <n v="743"/>
    <s v="Direct"/>
    <x v="546"/>
    <x v="665"/>
    <x v="23"/>
    <d v="1899-12-30T00:00:00"/>
    <n v="45943"/>
    <n v="1"/>
    <s v="Available"/>
    <s v="01.01-02 Apr"/>
    <n v="3.3419253261358528"/>
  </r>
  <r>
    <s v="01-02 Apr"/>
    <x v="670"/>
    <s v="BMC Code :2003"/>
    <s v="SURID"/>
    <n v="20030009"/>
    <s v="0039"/>
    <n v="2"/>
    <n v="3.13"/>
    <n v="117.03"/>
    <n v="0"/>
    <n v="0"/>
    <n v="0"/>
    <n v="0"/>
    <n v="0"/>
    <n v="0"/>
    <n v="117"/>
    <s v="Direct"/>
    <x v="616"/>
    <x v="666"/>
    <x v="62"/>
    <d v="1899-12-30T00:00:00"/>
    <n v="45943"/>
    <n v="1"/>
    <s v="Available"/>
    <s v="01.01-02 Apr"/>
    <n v="3.738977635782748"/>
  </r>
  <r>
    <s v="01-02 Apr"/>
    <x v="671"/>
    <s v="BMC Code :2003"/>
    <s v="SURID"/>
    <n v="20030009"/>
    <s v="0041"/>
    <n v="2"/>
    <n v="1.6099999999999999"/>
    <n v="67.849999999999994"/>
    <n v="0"/>
    <n v="0"/>
    <n v="0"/>
    <n v="0"/>
    <n v="0"/>
    <n v="0"/>
    <n v="68"/>
    <s v="Direct"/>
    <x v="617"/>
    <x v="667"/>
    <x v="59"/>
    <d v="1899-12-30T00:00:00"/>
    <n v="45971"/>
    <n v="1"/>
    <s v="Available"/>
    <s v="01.01-02 Apr"/>
    <n v="4.2142857142857144"/>
  </r>
  <r>
    <s v="01-02 Apr"/>
    <x v="672"/>
    <s v="BMC Code :2003"/>
    <s v="SURID"/>
    <n v="20030009"/>
    <s v="0043"/>
    <n v="2"/>
    <n v="4.3600000000000003"/>
    <n v="166.73000000000002"/>
    <n v="0"/>
    <n v="0"/>
    <n v="0"/>
    <n v="0"/>
    <n v="0"/>
    <n v="0"/>
    <n v="167"/>
    <s v="Direct"/>
    <x v="618"/>
    <x v="668"/>
    <x v="23"/>
    <d v="1899-12-30T00:00:00"/>
    <n v="46034"/>
    <n v="1"/>
    <s v="Available"/>
    <s v="01.01-02 Apr"/>
    <n v="3.8240825688073397"/>
  </r>
  <r>
    <s v="01-02 Apr"/>
    <x v="673"/>
    <s v="BMC Code :2003"/>
    <s v="SURID"/>
    <n v="20030009"/>
    <s v="0044"/>
    <n v="2"/>
    <n v="2.25"/>
    <n v="71.72"/>
    <n v="0"/>
    <n v="0"/>
    <n v="0"/>
    <n v="0"/>
    <n v="0"/>
    <n v="0"/>
    <n v="72"/>
    <s v="Direct"/>
    <x v="619"/>
    <x v="669"/>
    <x v="23"/>
    <d v="1899-12-30T00:00:00"/>
    <n v="46097"/>
    <n v="1"/>
    <s v="Available"/>
    <s v="01.01-02 Apr"/>
    <n v="3.1875555555555555"/>
  </r>
  <r>
    <s v="01-02 Apr"/>
    <x v="674"/>
    <s v="BMC Code :2003"/>
    <s v="SURID"/>
    <n v="20030009"/>
    <s v="0046"/>
    <n v="2"/>
    <n v="7.83"/>
    <n v="268.57"/>
    <n v="0"/>
    <n v="0"/>
    <n v="0"/>
    <n v="0"/>
    <n v="0"/>
    <n v="0"/>
    <n v="269"/>
    <s v="Direct"/>
    <x v="620"/>
    <x v="670"/>
    <x v="23"/>
    <d v="1899-12-30T00:00:00"/>
    <n v="0"/>
    <n v="1"/>
    <s v="Available"/>
    <s v="01.01-02 Apr"/>
    <n v="3.4300127713920818"/>
  </r>
  <r>
    <s v="01-02 Apr"/>
    <x v="675"/>
    <s v="BMC Code :2003"/>
    <s v="SURID"/>
    <n v="20030009"/>
    <s v="0047"/>
    <n v="2"/>
    <n v="17.43"/>
    <n v="575.29"/>
    <n v="0"/>
    <n v="0"/>
    <n v="0"/>
    <n v="0"/>
    <n v="0"/>
    <n v="0"/>
    <n v="575"/>
    <s v="Direct"/>
    <x v="621"/>
    <x v="671"/>
    <x v="63"/>
    <d v="1899-12-30T00:00:00"/>
    <n v="46116"/>
    <n v="1"/>
    <s v="Available"/>
    <s v="01.01-02 Apr"/>
    <n v="3.3005737234652899"/>
  </r>
  <r>
    <s v="01-02 Apr"/>
    <x v="676"/>
    <s v="BMC Code :2004"/>
    <s v="CHOREYA"/>
    <n v="20040001"/>
    <s v="0002"/>
    <n v="2"/>
    <n v="780.63"/>
    <n v="26939.269999999997"/>
    <n v="1203"/>
    <n v="0"/>
    <n v="0.36999999999534339"/>
    <n v="0"/>
    <n v="0"/>
    <n v="0"/>
    <n v="25736"/>
    <s v="Direct"/>
    <x v="622"/>
    <x v="672"/>
    <x v="64"/>
    <s v="BANK OF INDIA"/>
    <n v="45516"/>
    <n v="1"/>
    <s v="Available"/>
    <s v="01.01-02 Apr"/>
    <n v="3.4509652460192406"/>
  </r>
  <r>
    <s v="01-02 Apr"/>
    <x v="677"/>
    <s v="BMC Code :2004"/>
    <s v="CHOREYA"/>
    <n v="20040001"/>
    <s v="0003"/>
    <n v="4"/>
    <n v="277.26"/>
    <n v="8196.42"/>
    <n v="0"/>
    <n v="0"/>
    <n v="0"/>
    <n v="0"/>
    <n v="0"/>
    <n v="0"/>
    <n v="8196"/>
    <s v="Direct"/>
    <x v="623"/>
    <x v="673"/>
    <x v="14"/>
    <s v="HDFC BANK"/>
    <n v="45516"/>
    <n v="1"/>
    <s v="Available"/>
    <s v="01.01-02 Apr"/>
    <n v="5.9124431941138287"/>
  </r>
  <r>
    <s v="01-02 Apr"/>
    <x v="678"/>
    <s v="BMC Code :2004"/>
    <s v="CHOREYA"/>
    <n v="20040001"/>
    <s v="0005"/>
    <n v="1"/>
    <n v="2.79"/>
    <n v="115.37"/>
    <n v="0"/>
    <n v="0"/>
    <n v="0"/>
    <n v="0"/>
    <n v="0"/>
    <n v="0"/>
    <n v="115"/>
    <s v="Direct"/>
    <x v="624"/>
    <x v="674"/>
    <x v="3"/>
    <s v="STATE BANK OF INDIA"/>
    <n v="45516"/>
    <n v="1"/>
    <s v="Available"/>
    <s v="01.01-02 Apr"/>
    <n v="2.067562724014337"/>
  </r>
  <r>
    <s v="01-02 Apr"/>
    <x v="679"/>
    <s v="BMC Code :2004"/>
    <s v="CHOREYA"/>
    <n v="20040001"/>
    <s v="0006"/>
    <n v="2"/>
    <n v="12.23"/>
    <n v="412.71000000000004"/>
    <n v="0"/>
    <n v="0"/>
    <n v="0"/>
    <n v="0"/>
    <n v="0"/>
    <n v="0"/>
    <n v="413"/>
    <s v="Direct"/>
    <x v="625"/>
    <x v="675"/>
    <x v="50"/>
    <s v="PUNJAB NATIONAL BANK "/>
    <n v="45516"/>
    <n v="1"/>
    <s v="Available"/>
    <s v="01.01-02 Apr"/>
    <n v="3.3745707277187247"/>
  </r>
  <r>
    <s v="01-02 Apr"/>
    <x v="680"/>
    <s v="BMC Code :2004"/>
    <s v="CHOREYA"/>
    <n v="20040001"/>
    <s v="0008"/>
    <n v="4"/>
    <n v="10.9"/>
    <n v="399.32000000000005"/>
    <n v="0"/>
    <n v="0"/>
    <n v="0"/>
    <n v="0"/>
    <n v="0"/>
    <n v="0"/>
    <n v="399"/>
    <s v="Direct"/>
    <x v="626"/>
    <x v="676"/>
    <x v="3"/>
    <s v="STATE BANK OF INDIA"/>
    <n v="45516"/>
    <n v="1"/>
    <s v="Available"/>
    <s v="01.01-02 Apr"/>
    <n v="7.3269724770642215"/>
  </r>
  <r>
    <s v="01-02 Apr"/>
    <x v="681"/>
    <s v="BMC Code :2004"/>
    <s v="CHOREYA"/>
    <n v="20040001"/>
    <s v="0009"/>
    <n v="4"/>
    <n v="11.620000000000001"/>
    <n v="444.38"/>
    <n v="0"/>
    <n v="0"/>
    <n v="0"/>
    <n v="0"/>
    <n v="0"/>
    <n v="0"/>
    <n v="444"/>
    <s v="Direct"/>
    <x v="627"/>
    <x v="677"/>
    <x v="3"/>
    <s v="STATE BANK OF INDIA"/>
    <n v="45516"/>
    <n v="1"/>
    <s v="Available"/>
    <s v="01.01-02 Apr"/>
    <n v="7.6485370051635106"/>
  </r>
  <r>
    <s v="01-02 Apr"/>
    <x v="682"/>
    <s v="BMC Code :2004"/>
    <s v="CHOREYA"/>
    <n v="20040001"/>
    <s v="0010"/>
    <n v="1"/>
    <n v="1.89"/>
    <n v="71.25"/>
    <n v="0"/>
    <n v="0"/>
    <n v="0"/>
    <n v="0"/>
    <n v="0"/>
    <n v="0"/>
    <n v="71"/>
    <s v="Direct"/>
    <x v="628"/>
    <x v="678"/>
    <x v="64"/>
    <s v="BANK OF INDIA"/>
    <n v="45524"/>
    <n v="1"/>
    <s v="Available"/>
    <s v="01.01-02 Apr"/>
    <n v="1.8849206349206353"/>
  </r>
  <r>
    <s v="01-02 Apr"/>
    <x v="683"/>
    <s v="BMC Code :2004"/>
    <s v="CHOREYA"/>
    <n v="20040001"/>
    <s v="0012"/>
    <n v="4"/>
    <n v="8.25"/>
    <n v="304.63"/>
    <n v="0"/>
    <n v="0"/>
    <n v="0"/>
    <n v="0"/>
    <n v="0"/>
    <n v="0"/>
    <n v="305"/>
    <s v="Direct"/>
    <x v="629"/>
    <x v="679"/>
    <x v="3"/>
    <s v="STATE BANK OF INDIA"/>
    <n v="45524"/>
    <n v="1"/>
    <s v="Available"/>
    <s v="01.01-02 Apr"/>
    <n v="7.384969696969697"/>
  </r>
  <r>
    <s v="01-02 Apr"/>
    <x v="684"/>
    <s v="BMC Code :2004"/>
    <s v="CHOREYA"/>
    <n v="20040001"/>
    <s v="0014"/>
    <n v="2"/>
    <n v="3.8200000000000003"/>
    <n v="170.06"/>
    <n v="0"/>
    <n v="0"/>
    <n v="0"/>
    <n v="0"/>
    <n v="0"/>
    <n v="0"/>
    <n v="170"/>
    <s v="Direct"/>
    <x v="630"/>
    <x v="680"/>
    <x v="3"/>
    <s v="STATE BANK OF INDIA"/>
    <n v="45524"/>
    <n v="1"/>
    <s v="Available"/>
    <s v="01.01-02 Apr"/>
    <n v="4.4518324607329838"/>
  </r>
  <r>
    <s v="01-02 Apr"/>
    <x v="685"/>
    <s v="BMC Code :2004"/>
    <s v="CHOREYA"/>
    <n v="20040001"/>
    <s v="0015"/>
    <n v="4"/>
    <n v="60.48"/>
    <n v="1959.71"/>
    <n v="0"/>
    <n v="0"/>
    <n v="0"/>
    <n v="0"/>
    <n v="0"/>
    <n v="0"/>
    <n v="1960"/>
    <s v="Direct"/>
    <x v="631"/>
    <x v="681"/>
    <x v="3"/>
    <s v="STATE BANK OF INDIA"/>
    <n v="45542"/>
    <n v="1"/>
    <s v="Available"/>
    <s v="01.01-02 Apr"/>
    <n v="6.4805224867724878"/>
  </r>
  <r>
    <s v="01-02 Apr"/>
    <x v="686"/>
    <s v="BMC Code :2004"/>
    <s v="CHOREYA"/>
    <n v="20040001"/>
    <s v="0016"/>
    <n v="2"/>
    <n v="4.71"/>
    <n v="160.53"/>
    <n v="0"/>
    <n v="0"/>
    <n v="0"/>
    <n v="0"/>
    <n v="0"/>
    <n v="0"/>
    <n v="161"/>
    <s v="Direct"/>
    <x v="632"/>
    <x v="682"/>
    <x v="3"/>
    <s v="STATE BANK OF INDIA"/>
    <n v="45531"/>
    <n v="1"/>
    <s v="Available"/>
    <s v="01.01-02 Apr"/>
    <n v="3.4082802547770705"/>
  </r>
  <r>
    <s v="01-02 Apr"/>
    <x v="687"/>
    <s v="BMC Code :2004"/>
    <s v="CHOREYA"/>
    <n v="20040001"/>
    <s v="0017"/>
    <n v="1"/>
    <n v="3.53"/>
    <n v="159.94"/>
    <n v="0"/>
    <n v="0"/>
    <n v="0"/>
    <n v="0"/>
    <n v="0"/>
    <n v="0"/>
    <n v="160"/>
    <s v="Direct"/>
    <x v="633"/>
    <x v="683"/>
    <x v="3"/>
    <s v="STATE BANK OF INDIA"/>
    <n v="45531"/>
    <n v="1"/>
    <s v="Available"/>
    <s v="01.01-02 Apr"/>
    <n v="2.2654390934844195"/>
  </r>
  <r>
    <s v="01-02 Apr"/>
    <x v="688"/>
    <s v="BMC Code :2004"/>
    <s v="CHOREYA"/>
    <n v="20040001"/>
    <s v="0027"/>
    <n v="1"/>
    <n v="61.95"/>
    <n v="2033.82"/>
    <n v="0"/>
    <n v="0"/>
    <n v="0"/>
    <n v="0"/>
    <n v="0"/>
    <n v="0"/>
    <n v="2034"/>
    <s v="Direct"/>
    <x v="634"/>
    <x v="684"/>
    <x v="3"/>
    <s v="STATE BANK OF INDIA"/>
    <n v="45619"/>
    <n v="1"/>
    <s v="Available"/>
    <s v="01.01-02 Apr"/>
    <n v="1.641501210653753"/>
  </r>
  <r>
    <s v="01-02 Apr"/>
    <x v="689"/>
    <s v="BMC Code :2004"/>
    <s v="CHOREYA"/>
    <n v="20040001"/>
    <s v="0045"/>
    <n v="1"/>
    <n v="1.72"/>
    <n v="64.33"/>
    <n v="0"/>
    <n v="0"/>
    <n v="0"/>
    <n v="0"/>
    <n v="0"/>
    <n v="0"/>
    <n v="64"/>
    <s v="Direct"/>
    <x v="635"/>
    <x v="685"/>
    <x v="50"/>
    <d v="1899-12-30T00:00:00"/>
    <n v="45908"/>
    <n v="1"/>
    <s v="Available"/>
    <s v="01.01-02 Apr"/>
    <n v="1.8700581395348839"/>
  </r>
  <r>
    <s v="01-02 Apr"/>
    <x v="690"/>
    <s v="BMC Code :2004"/>
    <s v="CHOREYA"/>
    <n v="20040001"/>
    <s v="0050"/>
    <n v="1"/>
    <n v="3.73"/>
    <n v="138.61000000000001"/>
    <n v="0"/>
    <n v="0"/>
    <n v="0"/>
    <n v="0"/>
    <n v="0"/>
    <n v="0"/>
    <n v="139"/>
    <s v="Direct"/>
    <x v="636"/>
    <x v="686"/>
    <x v="64"/>
    <d v="1899-12-30T00:00:00"/>
    <n v="45943"/>
    <n v="1"/>
    <s v="Available"/>
    <s v="01.01-02 Apr"/>
    <n v="1.8580428954423596"/>
  </r>
  <r>
    <s v="01-02 Apr"/>
    <x v="691"/>
    <s v="BMC Code :2004"/>
    <s v="CHOREYA"/>
    <n v="20040001"/>
    <s v="0054"/>
    <n v="1"/>
    <n v="1.9"/>
    <n v="74.58"/>
    <n v="0"/>
    <n v="0"/>
    <n v="0"/>
    <n v="0"/>
    <n v="0"/>
    <n v="0"/>
    <n v="75"/>
    <s v="Direct"/>
    <x v="236"/>
    <x v="687"/>
    <x v="50"/>
    <d v="1899-12-30T00:00:00"/>
    <n v="45978"/>
    <n v="1"/>
    <s v="Available"/>
    <s v="01.01-02 Apr"/>
    <n v="1.9626315789473687"/>
  </r>
  <r>
    <s v="01-02 Apr"/>
    <x v="692"/>
    <s v="BMC Code :2004"/>
    <s v="CHOREYA"/>
    <n v="20040001"/>
    <s v="0057"/>
    <n v="4"/>
    <n v="10.700000000000001"/>
    <n v="379.26000000000005"/>
    <n v="0"/>
    <n v="0"/>
    <n v="0"/>
    <n v="0"/>
    <n v="0"/>
    <n v="0"/>
    <n v="379"/>
    <s v="Direct"/>
    <x v="110"/>
    <x v="688"/>
    <x v="3"/>
    <d v="1899-12-30T00:00:00"/>
    <n v="45992"/>
    <n v="1"/>
    <s v="Available"/>
    <s v="01.01-02 Apr"/>
    <n v="7.0889719626168235"/>
  </r>
  <r>
    <s v="01-02 Apr"/>
    <x v="693"/>
    <s v="BMC Code :2004"/>
    <s v="CHOREYA"/>
    <n v="20040001"/>
    <s v="0058"/>
    <n v="4"/>
    <n v="9.86"/>
    <n v="390.46000000000004"/>
    <n v="0"/>
    <n v="0"/>
    <n v="0"/>
    <n v="0"/>
    <n v="0"/>
    <n v="0"/>
    <n v="390"/>
    <s v="Direct"/>
    <x v="637"/>
    <x v="689"/>
    <x v="3"/>
    <d v="1899-12-30T00:00:00"/>
    <n v="46020"/>
    <n v="1"/>
    <s v="Available"/>
    <s v="01.01-02 Apr"/>
    <n v="7.9200811359026382"/>
  </r>
  <r>
    <s v="01-02 Apr"/>
    <x v="694"/>
    <s v="BMC Code :2004"/>
    <s v="CHOREYA"/>
    <n v="20040001"/>
    <s v="0060"/>
    <n v="2"/>
    <n v="6.89"/>
    <n v="275.52"/>
    <n v="0"/>
    <n v="0"/>
    <n v="0"/>
    <n v="0"/>
    <n v="0"/>
    <n v="0"/>
    <n v="276"/>
    <s v="Direct"/>
    <x v="638"/>
    <x v="690"/>
    <x v="50"/>
    <d v="1899-12-30T00:00:00"/>
    <n v="46049"/>
    <n v="1"/>
    <s v="Available"/>
    <s v="01.01-02 Apr"/>
    <n v="3.9988388969521047"/>
  </r>
  <r>
    <s v="01-02 Apr"/>
    <x v="695"/>
    <s v="BMC Code :2004"/>
    <s v="CHOREYA"/>
    <n v="20040001"/>
    <s v="0061"/>
    <n v="2"/>
    <n v="8.02"/>
    <n v="313.62"/>
    <n v="0"/>
    <n v="0"/>
    <n v="0"/>
    <n v="0"/>
    <n v="0"/>
    <n v="0"/>
    <n v="314"/>
    <s v="Direct"/>
    <x v="639"/>
    <x v="691"/>
    <x v="64"/>
    <d v="1899-12-30T00:00:00"/>
    <n v="0"/>
    <n v="1"/>
    <s v="Available"/>
    <s v="01.01-02 Apr"/>
    <n v="3.9104738154613474"/>
  </r>
  <r>
    <s v="01-02 Apr"/>
    <x v="696"/>
    <s v="BMC Code :2004"/>
    <s v="CHOREYA"/>
    <n v="20040001"/>
    <s v="0063"/>
    <n v="4"/>
    <n v="18.600000000000001"/>
    <n v="628.84"/>
    <n v="0"/>
    <n v="0"/>
    <n v="0"/>
    <n v="0"/>
    <n v="0"/>
    <n v="0"/>
    <n v="629"/>
    <s v="Direct"/>
    <x v="640"/>
    <x v="692"/>
    <x v="3"/>
    <d v="1899-12-30T00:00:00"/>
    <n v="0"/>
    <n v="1"/>
    <s v="Available"/>
    <s v="01.01-02 Apr"/>
    <n v="6.7617204301075269"/>
  </r>
  <r>
    <s v="01-02 Apr"/>
    <x v="697"/>
    <s v="BMC Code :2004"/>
    <s v="KADAM TOLI"/>
    <n v="20040006"/>
    <s v="0005"/>
    <n v="2"/>
    <n v="4.0199999999999996"/>
    <n v="148.55000000000001"/>
    <n v="0"/>
    <n v="0"/>
    <n v="38"/>
    <n v="0"/>
    <n v="0"/>
    <s v="Release1"/>
    <n v="111"/>
    <s v="Direct"/>
    <x v="641"/>
    <x v="693"/>
    <x v="64"/>
    <d v="1899-12-30T00:00:00"/>
    <n v="45796"/>
    <n v="1"/>
    <s v="Available"/>
    <s v="01.01-02 Apr"/>
    <n v="3.6952736318407968"/>
  </r>
  <r>
    <s v="01-02 Apr"/>
    <x v="698"/>
    <s v="BMC Code :2004"/>
    <s v="KADAM TOLI"/>
    <n v="20040006"/>
    <s v="0007"/>
    <n v="4"/>
    <n v="22.36"/>
    <n v="820.7"/>
    <n v="0"/>
    <n v="0"/>
    <n v="50"/>
    <n v="0"/>
    <n v="0"/>
    <s v="Release1"/>
    <n v="771"/>
    <s v="Direct"/>
    <x v="642"/>
    <x v="694"/>
    <x v="50"/>
    <d v="1899-12-30T00:00:00"/>
    <n v="45843"/>
    <n v="1"/>
    <s v="Available"/>
    <s v="01.01-02 Apr"/>
    <n v="7.3407871198568886"/>
  </r>
  <r>
    <s v="01-02 Apr"/>
    <x v="699"/>
    <s v="BMC Code :2004"/>
    <s v="KADAM TOLI"/>
    <n v="20040006"/>
    <s v="0015"/>
    <n v="4"/>
    <n v="22.78"/>
    <n v="1264.9299999999998"/>
    <n v="0"/>
    <n v="0"/>
    <n v="50"/>
    <n v="0"/>
    <n v="0"/>
    <s v="Release1"/>
    <n v="1215"/>
    <s v="Direct"/>
    <x v="643"/>
    <x v="695"/>
    <x v="64"/>
    <d v="1899-12-30T00:00:00"/>
    <n v="45943"/>
    <n v="1"/>
    <s v="Available"/>
    <s v="01.01-02 Apr"/>
    <n v="11.105618964003511"/>
  </r>
  <r>
    <s v="01-02 Apr"/>
    <x v="700"/>
    <s v="BMC Code :2004"/>
    <s v="KADAM TOLI"/>
    <n v="20040006"/>
    <s v="0018"/>
    <n v="2"/>
    <n v="3.04"/>
    <n v="141.18"/>
    <n v="0"/>
    <n v="0"/>
    <n v="0"/>
    <n v="0"/>
    <n v="0"/>
    <s v="Release1"/>
    <n v="141"/>
    <s v="Direct"/>
    <x v="644"/>
    <x v="696"/>
    <x v="50"/>
    <d v="1899-12-30T00:00:00"/>
    <n v="45812"/>
    <n v="1"/>
    <s v="Available"/>
    <s v="01.01-02 Apr"/>
    <n v="4.6440789473684214"/>
  </r>
  <r>
    <s v="01-02 Apr"/>
    <x v="701"/>
    <s v="BMC Code :2004"/>
    <s v="KADAM TOLI"/>
    <n v="20040006"/>
    <s v="0024"/>
    <n v="4"/>
    <n v="16.560000000000002"/>
    <n v="604.69000000000005"/>
    <n v="0"/>
    <n v="0"/>
    <n v="0"/>
    <n v="0"/>
    <n v="0"/>
    <s v="Release1"/>
    <n v="605"/>
    <s v="Direct"/>
    <x v="645"/>
    <x v="697"/>
    <x v="50"/>
    <d v="1899-12-30T00:00:00"/>
    <n v="45846"/>
    <n v="1"/>
    <s v="Available"/>
    <s v="01.01-02 Apr"/>
    <n v="7.3030193236714984"/>
  </r>
  <r>
    <s v="01-02 Apr"/>
    <x v="702"/>
    <s v="BMC Code :2004"/>
    <s v="KADAM TOLI"/>
    <n v="20040006"/>
    <s v="0030"/>
    <n v="2"/>
    <n v="6.02"/>
    <n v="221.42000000000002"/>
    <n v="0"/>
    <n v="0"/>
    <n v="0"/>
    <n v="0"/>
    <n v="0"/>
    <s v="Release1"/>
    <n v="221"/>
    <s v="Direct"/>
    <x v="646"/>
    <x v="698"/>
    <x v="31"/>
    <d v="1899-12-30T00:00:00"/>
    <n v="45923"/>
    <n v="1"/>
    <s v="Available"/>
    <s v="01.01-02 Apr"/>
    <n v="3.6780730897009977"/>
  </r>
  <r>
    <s v="01-02 Apr"/>
    <x v="703"/>
    <s v="BMC Code :2004"/>
    <s v="KADAM TOLI"/>
    <n v="20040006"/>
    <s v="0033"/>
    <n v="2"/>
    <n v="5.46"/>
    <n v="202.14999999999998"/>
    <n v="0"/>
    <n v="0"/>
    <n v="0"/>
    <n v="0"/>
    <n v="0"/>
    <s v="Release1"/>
    <n v="202"/>
    <s v="Direct"/>
    <x v="647"/>
    <x v="699"/>
    <x v="64"/>
    <d v="1899-12-30T00:00:00"/>
    <n v="45978"/>
    <n v="1"/>
    <s v="Available"/>
    <s v="01.01-02 Apr"/>
    <n v="3.7023809523809521"/>
  </r>
  <r>
    <s v="01-02 Apr"/>
    <x v="704"/>
    <s v="BMC Code :2004"/>
    <s v="KADAM TOLI"/>
    <n v="20040006"/>
    <s v="0034"/>
    <n v="4"/>
    <n v="13.46"/>
    <n v="476.27"/>
    <n v="0"/>
    <n v="0"/>
    <n v="0"/>
    <n v="0"/>
    <n v="0"/>
    <s v="Release1"/>
    <n v="476"/>
    <s v="Direct"/>
    <x v="648"/>
    <x v="700"/>
    <x v="64"/>
    <d v="1899-12-30T00:00:00"/>
    <n v="46076"/>
    <n v="1"/>
    <s v="Available"/>
    <s v="01.01-02 Apr"/>
    <n v="7.076820208023773"/>
  </r>
  <r>
    <s v="01-02 Apr"/>
    <x v="705"/>
    <s v="BMC Code :2004"/>
    <s v="KADAM TOLI"/>
    <n v="20040006"/>
    <s v="0035"/>
    <n v="4"/>
    <n v="15.09"/>
    <n v="530.54999999999995"/>
    <n v="0"/>
    <n v="0"/>
    <n v="50"/>
    <n v="0"/>
    <n v="0"/>
    <s v="Release1"/>
    <n v="481"/>
    <s v="Direct"/>
    <x v="649"/>
    <x v="701"/>
    <x v="50"/>
    <d v="1899-12-30T00:00:00"/>
    <n v="46111"/>
    <n v="1"/>
    <s v="Available"/>
    <s v="01.01-02 Apr"/>
    <n v="7.0318091451292251"/>
  </r>
  <r>
    <s v="01-02 Apr"/>
    <x v="706"/>
    <s v="BMC Code :2004"/>
    <s v="MADHUKAM"/>
    <n v="20040007"/>
    <s v="0002"/>
    <n v="1"/>
    <n v="3.3"/>
    <n v="128.44"/>
    <n v="0"/>
    <n v="0"/>
    <n v="119.17000000000007"/>
    <n v="0"/>
    <n v="0"/>
    <n v="0"/>
    <n v="9"/>
    <s v="Direct"/>
    <x v="650"/>
    <x v="702"/>
    <x v="51"/>
    <d v="1899-12-30T00:00:00"/>
    <n v="45895"/>
    <n v="1"/>
    <s v="Available"/>
    <s v="01.01-02 Apr"/>
    <n v="1.9460606060606063"/>
  </r>
  <r>
    <s v="01-02 Apr"/>
    <x v="707"/>
    <s v="BMC Code :2004"/>
    <s v="MADHUKAM"/>
    <n v="20040007"/>
    <s v="0003"/>
    <n v="4"/>
    <n v="18.940000000000001"/>
    <n v="751.4"/>
    <n v="0"/>
    <n v="0"/>
    <n v="0"/>
    <n v="0"/>
    <n v="0"/>
    <n v="0"/>
    <n v="751"/>
    <s v="Direct"/>
    <x v="651"/>
    <x v="703"/>
    <x v="3"/>
    <d v="1899-12-30T00:00:00"/>
    <n v="46020"/>
    <n v="1"/>
    <s v="Available"/>
    <s v="01.01-02 Apr"/>
    <n v="7.9345300950369584"/>
  </r>
  <r>
    <s v="01-02 Apr"/>
    <x v="708"/>
    <s v="BMC Code :2004"/>
    <s v="MADHUKAM"/>
    <n v="20040007"/>
    <s v="0004"/>
    <n v="2"/>
    <n v="10.8"/>
    <n v="429.93"/>
    <n v="0"/>
    <n v="0"/>
    <n v="0"/>
    <n v="0"/>
    <n v="0"/>
    <n v="0"/>
    <n v="430"/>
    <s v="Direct"/>
    <x v="652"/>
    <x v="704"/>
    <x v="3"/>
    <d v="1899-12-30T00:00:00"/>
    <n v="45923"/>
    <n v="1"/>
    <s v="Available"/>
    <s v="01.01-02 Apr"/>
    <n v="3.980833333333333"/>
  </r>
  <r>
    <s v="01-02 Apr"/>
    <x v="709"/>
    <s v="BMC Code :2004"/>
    <s v="MADHUKAM"/>
    <n v="20040007"/>
    <s v="0006"/>
    <n v="1"/>
    <n v="5.0199999999999996"/>
    <n v="167.47"/>
    <n v="0"/>
    <n v="0"/>
    <n v="0"/>
    <n v="0"/>
    <n v="0"/>
    <n v="0"/>
    <n v="167"/>
    <s v="Direct"/>
    <x v="653"/>
    <x v="705"/>
    <x v="51"/>
    <d v="1899-12-30T00:00:00"/>
    <n v="45928"/>
    <n v="1"/>
    <s v="Available"/>
    <s v="01.01-02 Apr"/>
    <n v="1.6680278884462152"/>
  </r>
  <r>
    <s v="01-02 Apr"/>
    <x v="710"/>
    <s v="BMC Code :2004"/>
    <s v="MADHUKAM"/>
    <n v="20040007"/>
    <s v="0008"/>
    <n v="2"/>
    <n v="9.86"/>
    <n v="354.01"/>
    <n v="0"/>
    <n v="0"/>
    <n v="0"/>
    <n v="0"/>
    <n v="0"/>
    <n v="0"/>
    <n v="354"/>
    <s v="Direct"/>
    <x v="654"/>
    <x v="706"/>
    <x v="3"/>
    <d v="1899-12-30T00:00:00"/>
    <n v="45959"/>
    <n v="1"/>
    <s v="Available"/>
    <s v="01.01-02 Apr"/>
    <n v="3.5903651115618667"/>
  </r>
  <r>
    <s v="01-02 Apr"/>
    <x v="711"/>
    <s v="BMC Code :2004"/>
    <s v="MADHUKAM"/>
    <n v="20040007"/>
    <s v="0012"/>
    <n v="2"/>
    <n v="2.3199999999999998"/>
    <n v="102.91"/>
    <n v="0"/>
    <n v="0"/>
    <n v="0"/>
    <n v="0"/>
    <n v="0"/>
    <n v="0"/>
    <n v="103"/>
    <s v="Direct"/>
    <x v="655"/>
    <x v="707"/>
    <x v="3"/>
    <d v="1899-12-30T00:00:00"/>
    <n v="45959"/>
    <n v="1"/>
    <s v="Available"/>
    <s v="01.01-02 Apr"/>
    <n v="4.435775862068966"/>
  </r>
  <r>
    <s v="01-02 Apr"/>
    <x v="712"/>
    <s v="BMC Code :2004"/>
    <s v="MADHUKAM"/>
    <n v="20040007"/>
    <s v="0013"/>
    <n v="3"/>
    <n v="5.95"/>
    <n v="269.22000000000003"/>
    <n v="0"/>
    <n v="0"/>
    <n v="0"/>
    <n v="0"/>
    <n v="0"/>
    <n v="0"/>
    <n v="269"/>
    <s v="Direct"/>
    <x v="656"/>
    <x v="708"/>
    <x v="3"/>
    <d v="1899-12-30T00:00:00"/>
    <n v="46020"/>
    <n v="1"/>
    <s v="Available"/>
    <s v="01.01-02 Apr"/>
    <n v="6.7870588235294136"/>
  </r>
  <r>
    <s v="01-02 Apr"/>
    <x v="713"/>
    <s v="BMC Code :2004"/>
    <s v="MADHUKAM"/>
    <n v="20040007"/>
    <s v="0014"/>
    <n v="2"/>
    <n v="2.25"/>
    <n v="102.79"/>
    <n v="0"/>
    <n v="0"/>
    <n v="0"/>
    <n v="0"/>
    <n v="0"/>
    <n v="0"/>
    <n v="103"/>
    <s v="Direct"/>
    <x v="657"/>
    <x v="709"/>
    <x v="51"/>
    <d v="1899-12-30T00:00:00"/>
    <n v="46034"/>
    <n v="1"/>
    <s v="Available"/>
    <s v="01.01-02 Apr"/>
    <n v="4.5684444444444443"/>
  </r>
  <r>
    <s v="01-02 Apr"/>
    <x v="714"/>
    <s v="BMC Code :2004"/>
    <s v="MADHUKAM"/>
    <n v="20040007"/>
    <s v="0015"/>
    <n v="2"/>
    <n v="4.2300000000000004"/>
    <n v="196.09"/>
    <n v="0"/>
    <n v="0"/>
    <n v="0"/>
    <n v="0"/>
    <n v="0"/>
    <n v="0"/>
    <n v="196"/>
    <s v="Direct"/>
    <x v="658"/>
    <x v="710"/>
    <x v="31"/>
    <d v="1899-12-30T00:00:00"/>
    <n v="46034"/>
    <n v="1"/>
    <s v="Available"/>
    <s v="01.01-02 Apr"/>
    <n v="4.6356973995271868"/>
  </r>
  <r>
    <s v="01-02 Apr"/>
    <x v="715"/>
    <s v="BMC Code :2004"/>
    <s v="MADHUKAM"/>
    <n v="20040007"/>
    <s v="0016"/>
    <n v="3"/>
    <n v="17.41"/>
    <n v="594.30999999999995"/>
    <n v="0"/>
    <n v="0"/>
    <n v="0"/>
    <n v="0"/>
    <n v="0"/>
    <n v="0"/>
    <n v="594"/>
    <s v="Direct"/>
    <x v="659"/>
    <x v="711"/>
    <x v="3"/>
    <d v="1899-12-30T00:00:00"/>
    <n v="46034"/>
    <n v="1"/>
    <s v="Available"/>
    <s v="01.01-02 Apr"/>
    <n v="5.1204192992533031"/>
  </r>
  <r>
    <s v="01-02 Apr"/>
    <x v="716"/>
    <s v="BMC Code :2002"/>
    <s v="Baski 2"/>
    <n v="20050001"/>
    <s v="0003"/>
    <n v="1"/>
    <n v="1.38"/>
    <n v="45.4"/>
    <n v="0"/>
    <n v="0"/>
    <n v="0"/>
    <n v="0"/>
    <n v="0"/>
    <n v="0"/>
    <n v="45"/>
    <s v="Direct"/>
    <x v="660"/>
    <x v="712"/>
    <x v="39"/>
    <s v="CANARA BANK"/>
    <n v="45565"/>
    <n v="1"/>
    <s v="Available"/>
    <s v="01.01-02 Apr"/>
    <n v="1.644927536231884"/>
  </r>
  <r>
    <s v="01-02 Apr"/>
    <x v="717"/>
    <s v="BMC Code :2002"/>
    <s v="Baski 2"/>
    <n v="20050001"/>
    <s v="0006"/>
    <n v="2"/>
    <n v="3.95"/>
    <n v="146.23000000000002"/>
    <n v="0"/>
    <n v="0"/>
    <n v="0"/>
    <n v="0"/>
    <n v="0"/>
    <n v="0"/>
    <n v="146"/>
    <s v="Direct"/>
    <x v="661"/>
    <x v="713"/>
    <x v="3"/>
    <s v="STATE BANK OF INDIA"/>
    <n v="45565"/>
    <n v="1"/>
    <s v="Available"/>
    <s v="01.01-02 Apr"/>
    <n v="3.7020253164556962"/>
  </r>
  <r>
    <s v="01-02 Apr"/>
    <x v="718"/>
    <s v="BMC Code :2002"/>
    <s v="Baski 2"/>
    <n v="20050001"/>
    <s v="0010"/>
    <n v="2"/>
    <n v="2.13"/>
    <n v="90.32"/>
    <n v="0"/>
    <n v="0"/>
    <n v="0"/>
    <n v="0"/>
    <n v="0"/>
    <n v="0"/>
    <n v="90"/>
    <s v="Direct"/>
    <x v="662"/>
    <x v="714"/>
    <x v="39"/>
    <s v="CANARA BANK"/>
    <n v="45565"/>
    <n v="1"/>
    <s v="Available"/>
    <s v="01.01-02 Apr"/>
    <n v="4.2403755868544604"/>
  </r>
  <r>
    <s v="01-02 Apr"/>
    <x v="719"/>
    <s v="BMC Code :2002"/>
    <s v="Baski 2"/>
    <n v="20050001"/>
    <s v="0014"/>
    <n v="2"/>
    <n v="4.45"/>
    <n v="180.61"/>
    <n v="0"/>
    <n v="0"/>
    <n v="0"/>
    <n v="0"/>
    <n v="0"/>
    <n v="0"/>
    <n v="181"/>
    <s v="Direct"/>
    <x v="663"/>
    <x v="715"/>
    <x v="43"/>
    <s v="BANK OF BARODA"/>
    <n v="45565"/>
    <n v="1"/>
    <s v="Available"/>
    <s v="01.01-02 Apr"/>
    <n v="4.0586516853932588"/>
  </r>
  <r>
    <s v="01-02 Apr"/>
    <x v="720"/>
    <s v="BMC Code :2002"/>
    <s v="Baski 2"/>
    <n v="20050001"/>
    <s v="0017"/>
    <n v="2"/>
    <n v="2.79"/>
    <n v="140.31"/>
    <n v="0"/>
    <n v="0"/>
    <n v="0"/>
    <n v="0"/>
    <n v="0"/>
    <n v="0"/>
    <n v="140"/>
    <s v="Direct"/>
    <x v="664"/>
    <x v="716"/>
    <x v="43"/>
    <s v="BANK OF BARODA"/>
    <n v="45619"/>
    <n v="1"/>
    <s v="Available"/>
    <s v="01.01-02 Apr"/>
    <n v="5.0290322580645164"/>
  </r>
  <r>
    <s v="01-02 Apr"/>
    <x v="721"/>
    <s v="BMC Code :2002"/>
    <s v="Baski 2"/>
    <n v="20050001"/>
    <s v="0018"/>
    <n v="1"/>
    <n v="9.56"/>
    <n v="355.82"/>
    <n v="0"/>
    <n v="0"/>
    <n v="0"/>
    <n v="0"/>
    <n v="0"/>
    <n v="0"/>
    <n v="356"/>
    <s v="Direct"/>
    <x v="665"/>
    <x v="717"/>
    <x v="65"/>
    <s v="PUNJAB NATIONAL BANK "/>
    <n v="45565"/>
    <n v="1"/>
    <s v="Available"/>
    <s v="01.01-02 Apr"/>
    <n v="1.8609832635983263"/>
  </r>
  <r>
    <s v="01-02 Apr"/>
    <x v="722"/>
    <s v="BMC Code :2002"/>
    <s v="Baski 2"/>
    <n v="20050001"/>
    <s v="0020"/>
    <n v="4"/>
    <n v="10.46"/>
    <n v="403.66999999999996"/>
    <n v="0"/>
    <n v="0"/>
    <n v="0"/>
    <n v="0"/>
    <n v="0"/>
    <n v="0"/>
    <n v="404"/>
    <s v="Direct"/>
    <x v="666"/>
    <x v="718"/>
    <x v="39"/>
    <s v="CANARA BANK"/>
    <n v="45572"/>
    <n v="1"/>
    <s v="Available"/>
    <s v="01.01-02 Apr"/>
    <n v="7.7183556405353713"/>
  </r>
  <r>
    <s v="01-02 Apr"/>
    <x v="723"/>
    <s v="BMC Code :2002"/>
    <s v="Baski 2"/>
    <n v="20050001"/>
    <s v="0021"/>
    <n v="2"/>
    <n v="4.21"/>
    <n v="162.13"/>
    <n v="0"/>
    <n v="0"/>
    <n v="0"/>
    <n v="0"/>
    <n v="0"/>
    <n v="0"/>
    <n v="162"/>
    <s v="Direct"/>
    <x v="667"/>
    <x v="719"/>
    <x v="43"/>
    <s v="BANK OF BARODA"/>
    <n v="45579"/>
    <n v="1"/>
    <s v="Available"/>
    <s v="01.01-02 Apr"/>
    <n v="3.8510688836104516"/>
  </r>
  <r>
    <s v="01-02 Apr"/>
    <x v="724"/>
    <s v="BMC Code :2002"/>
    <s v="Baski 2"/>
    <n v="20050001"/>
    <s v="0023"/>
    <n v="2"/>
    <n v="10.93"/>
    <n v="528.03"/>
    <n v="0"/>
    <n v="0"/>
    <n v="0"/>
    <n v="0"/>
    <n v="0"/>
    <n v="0"/>
    <n v="528"/>
    <s v="Direct"/>
    <x v="668"/>
    <x v="720"/>
    <x v="39"/>
    <s v="CANARA BANK"/>
    <n v="45649"/>
    <n v="1"/>
    <s v="Available"/>
    <s v="01.01-02 Apr"/>
    <n v="4.8310155535224162"/>
  </r>
  <r>
    <s v="01-02 Apr"/>
    <x v="725"/>
    <s v="BMC Code :2002"/>
    <s v="Baski 2"/>
    <n v="20050001"/>
    <s v="0024"/>
    <n v="2"/>
    <n v="4.55"/>
    <n v="162.5"/>
    <n v="0"/>
    <n v="0"/>
    <n v="0"/>
    <n v="0"/>
    <n v="0"/>
    <n v="0"/>
    <n v="163"/>
    <s v="Direct"/>
    <x v="669"/>
    <x v="721"/>
    <x v="51"/>
    <d v="1899-12-30T00:00:00"/>
    <n v="0"/>
    <n v="1"/>
    <s v="Available"/>
    <s v="01.01-02 Apr"/>
    <n v="3.5714285714285716"/>
  </r>
  <r>
    <s v="01-02 Apr"/>
    <x v="726"/>
    <s v="BMC Code :2002"/>
    <s v="Baski 2"/>
    <n v="20050001"/>
    <s v="0029"/>
    <n v="4"/>
    <n v="14.010000000000002"/>
    <n v="473.69000000000005"/>
    <n v="0"/>
    <n v="0"/>
    <n v="0"/>
    <n v="0"/>
    <n v="0"/>
    <n v="0"/>
    <n v="474"/>
    <s v="Direct"/>
    <x v="670"/>
    <x v="722"/>
    <x v="39"/>
    <d v="1899-12-30T00:00:00"/>
    <n v="0"/>
    <n v="1"/>
    <s v="Available"/>
    <s v="01.01-02 Apr"/>
    <n v="6.762169878658101"/>
  </r>
  <r>
    <s v="01-02 Apr"/>
    <x v="727"/>
    <s v="BMC Code :2002"/>
    <s v="Baski 2"/>
    <n v="20050001"/>
    <s v="0030"/>
    <n v="3"/>
    <n v="11.06"/>
    <n v="545.43999999999994"/>
    <n v="0"/>
    <n v="0"/>
    <n v="0"/>
    <n v="0"/>
    <n v="0"/>
    <n v="0"/>
    <n v="545"/>
    <s v="Direct"/>
    <x v="671"/>
    <x v="723"/>
    <x v="40"/>
    <d v="1899-12-30T00:00:00"/>
    <n v="0"/>
    <n v="1"/>
    <s v="Available"/>
    <s v="01.01-02 Apr"/>
    <n v="7.3974683544303801"/>
  </r>
  <r>
    <s v="01-02 Apr"/>
    <x v="728"/>
    <s v="BMC Code :2002"/>
    <s v="Baski 2"/>
    <n v="20050001"/>
    <s v="0031"/>
    <n v="1"/>
    <n v="3.22"/>
    <n v="125.32"/>
    <n v="0"/>
    <n v="0"/>
    <n v="0"/>
    <n v="0"/>
    <n v="0"/>
    <n v="0"/>
    <n v="125"/>
    <s v="Direct"/>
    <x v="672"/>
    <x v="724"/>
    <x v="40"/>
    <d v="1899-12-30T00:00:00"/>
    <n v="0"/>
    <n v="1"/>
    <s v="Available"/>
    <s v="01.01-02 Apr"/>
    <n v="1.9459627329192544"/>
  </r>
  <r>
    <s v="01-02 Apr"/>
    <x v="729"/>
    <s v="BMC Code :2002"/>
    <s v="Baski 2"/>
    <n v="20050001"/>
    <s v="0039"/>
    <n v="2"/>
    <n v="6.51"/>
    <n v="251.65999999999997"/>
    <n v="0"/>
    <n v="0"/>
    <n v="0"/>
    <n v="0"/>
    <n v="0"/>
    <n v="0"/>
    <n v="252"/>
    <s v="Direct"/>
    <x v="673"/>
    <x v="725"/>
    <x v="3"/>
    <d v="1899-12-30T00:00:00"/>
    <n v="45825"/>
    <n v="1"/>
    <s v="Available"/>
    <s v="01.01-02 Apr"/>
    <n v="3.8657450076804913"/>
  </r>
  <r>
    <s v="01-02 Apr"/>
    <x v="730"/>
    <s v="BMC Code :2002"/>
    <s v="Baski 2"/>
    <n v="20050001"/>
    <s v="0040"/>
    <n v="2"/>
    <n v="9.129999999999999"/>
    <n v="326.33"/>
    <n v="0"/>
    <n v="0"/>
    <n v="0"/>
    <n v="0"/>
    <n v="0"/>
    <n v="0"/>
    <n v="326"/>
    <s v="Direct"/>
    <x v="674"/>
    <x v="726"/>
    <x v="39"/>
    <d v="1899-12-30T00:00:00"/>
    <n v="45825"/>
    <n v="1"/>
    <s v="Available"/>
    <s v="01.01-02 Apr"/>
    <n v="3.5742606790799565"/>
  </r>
  <r>
    <s v="01-02 Apr"/>
    <x v="731"/>
    <s v="BMC Code :2002"/>
    <s v="Baski 2"/>
    <n v="20050001"/>
    <s v="0043"/>
    <n v="2"/>
    <n v="3.44"/>
    <n v="142.11000000000001"/>
    <n v="0"/>
    <n v="0"/>
    <n v="0"/>
    <n v="0"/>
    <n v="0"/>
    <n v="0"/>
    <n v="142"/>
    <s v="Direct"/>
    <x v="675"/>
    <x v="727"/>
    <x v="43"/>
    <d v="1899-12-30T00:00:00"/>
    <n v="45846"/>
    <n v="1"/>
    <s v="Available"/>
    <s v="01.01-02 Apr"/>
    <n v="4.1311046511627918"/>
  </r>
  <r>
    <s v="01-02 Apr"/>
    <x v="732"/>
    <s v="BMC Code :2002"/>
    <s v="Baski 2"/>
    <n v="20050001"/>
    <s v="0046"/>
    <n v="4"/>
    <n v="24.05"/>
    <n v="908.18000000000006"/>
    <n v="0"/>
    <n v="0"/>
    <n v="0"/>
    <n v="0"/>
    <n v="0"/>
    <n v="0"/>
    <n v="908"/>
    <s v="Direct"/>
    <x v="676"/>
    <x v="728"/>
    <x v="3"/>
    <d v="1899-12-30T00:00:00"/>
    <n v="45923"/>
    <n v="1"/>
    <s v="Available"/>
    <s v="01.01-02 Apr"/>
    <n v="7.5524324324324326"/>
  </r>
  <r>
    <s v="01-02 Apr"/>
    <x v="733"/>
    <s v="BMC Code :2002"/>
    <s v="Baski 2"/>
    <n v="20050001"/>
    <s v="0048"/>
    <n v="2"/>
    <n v="6.3"/>
    <n v="250.37"/>
    <n v="0"/>
    <n v="0"/>
    <n v="0"/>
    <n v="0"/>
    <n v="0"/>
    <n v="0"/>
    <n v="250"/>
    <s v="Direct"/>
    <x v="677"/>
    <x v="729"/>
    <x v="43"/>
    <d v="1899-12-30T00:00:00"/>
    <n v="45936"/>
    <n v="1"/>
    <s v="Available"/>
    <s v="01.01-02 Apr"/>
    <n v="3.9741269841269844"/>
  </r>
  <r>
    <s v="01-02 Apr"/>
    <x v="734"/>
    <s v="BMC Code :2002"/>
    <s v="Baski 2"/>
    <n v="20050001"/>
    <s v="0049"/>
    <n v="4"/>
    <n v="23.19"/>
    <n v="858.71"/>
    <n v="0"/>
    <n v="0"/>
    <n v="0"/>
    <n v="0"/>
    <n v="0"/>
    <n v="0"/>
    <n v="859"/>
    <s v="Direct"/>
    <x v="117"/>
    <x v="730"/>
    <x v="43"/>
    <d v="1899-12-30T00:00:00"/>
    <n v="45992"/>
    <n v="1"/>
    <s v="Available"/>
    <s v="01.01-02 Apr"/>
    <n v="7.4058645968089696"/>
  </r>
  <r>
    <s v="01-02 Apr"/>
    <x v="735"/>
    <s v="BMC Code :2002"/>
    <s v="Baski 2"/>
    <n v="20050001"/>
    <s v="0050"/>
    <n v="2"/>
    <n v="9.5"/>
    <n v="342.45"/>
    <n v="0"/>
    <n v="0"/>
    <n v="0"/>
    <n v="0"/>
    <n v="0"/>
    <n v="0"/>
    <n v="342"/>
    <s v="Direct"/>
    <x v="678"/>
    <x v="731"/>
    <x v="39"/>
    <d v="1899-12-30T00:00:00"/>
    <n v="46034"/>
    <n v="1"/>
    <s v="Available"/>
    <s v="01.01-02 Apr"/>
    <n v="3.6047368421052632"/>
  </r>
  <r>
    <s v="01-02 Apr"/>
    <x v="736"/>
    <s v="BMC Code :2002"/>
    <s v="Baski 2"/>
    <n v="20050001"/>
    <s v="0051"/>
    <n v="4"/>
    <n v="15.56"/>
    <n v="597.01"/>
    <n v="0"/>
    <n v="0"/>
    <n v="0"/>
    <n v="0"/>
    <n v="0"/>
    <n v="0"/>
    <n v="597"/>
    <s v="Direct"/>
    <x v="203"/>
    <x v="732"/>
    <x v="3"/>
    <d v="1899-12-30T00:00:00"/>
    <n v="46062"/>
    <n v="1"/>
    <s v="Available"/>
    <s v="01.01-02 Apr"/>
    <n v="7.6736503856041125"/>
  </r>
  <r>
    <s v="01-02 Apr"/>
    <x v="737"/>
    <s v="BMC Code :2002"/>
    <s v="Baski 2"/>
    <n v="20050001"/>
    <s v="0052"/>
    <n v="4"/>
    <n v="10.9"/>
    <n v="370"/>
    <n v="0"/>
    <n v="0"/>
    <n v="0"/>
    <n v="0"/>
    <n v="0"/>
    <n v="0"/>
    <n v="370"/>
    <s v="Direct"/>
    <x v="679"/>
    <x v="733"/>
    <x v="43"/>
    <d v="1899-12-30T00:00:00"/>
    <n v="0"/>
    <n v="1"/>
    <s v="Available"/>
    <s v="01.01-02 Apr"/>
    <n v="6.7889908256880735"/>
  </r>
  <r>
    <s v="01-02 Apr"/>
    <x v="738"/>
    <s v="BMC Code :2002"/>
    <s v="Baski 2"/>
    <n v="20050001"/>
    <s v="0053"/>
    <n v="2"/>
    <n v="24"/>
    <n v="795.35"/>
    <n v="0"/>
    <n v="0"/>
    <n v="0"/>
    <n v="0"/>
    <n v="0"/>
    <n v="0"/>
    <n v="795"/>
    <s v="Direct"/>
    <x v="167"/>
    <x v="171"/>
    <x v="24"/>
    <d v="1899-12-30T00:00:00"/>
    <n v="0"/>
    <n v="1"/>
    <s v="Not Available"/>
    <s v="01.01-02 Apr"/>
    <n v="3.3139583333333338"/>
  </r>
  <r>
    <s v="01-02 Apr"/>
    <x v="739"/>
    <s v="BMC Code :2002"/>
    <s v="KANBHITHA"/>
    <n v="20050002"/>
    <s v="0005"/>
    <n v="4"/>
    <n v="18.399999999999999"/>
    <n v="620.45000000000005"/>
    <n v="0"/>
    <n v="0"/>
    <n v="0"/>
    <n v="0"/>
    <n v="0"/>
    <n v="0"/>
    <n v="620"/>
    <s v="Direct"/>
    <x v="680"/>
    <x v="734"/>
    <x v="3"/>
    <s v="STATE BANK OF INDIA"/>
    <n v="45565"/>
    <n v="1"/>
    <s v="Available"/>
    <s v="01.01-02 Apr"/>
    <n v="6.744021739130436"/>
  </r>
  <r>
    <s v="01-02 Apr"/>
    <x v="740"/>
    <s v="BMC Code :2002"/>
    <s v="KANBHITHA"/>
    <n v="20050002"/>
    <s v="0010"/>
    <n v="4"/>
    <n v="9.3899999999999988"/>
    <n v="318.14"/>
    <n v="0"/>
    <n v="0"/>
    <n v="0"/>
    <n v="0"/>
    <n v="0"/>
    <n v="0"/>
    <n v="318"/>
    <s v="Direct"/>
    <x v="681"/>
    <x v="735"/>
    <x v="19"/>
    <s v="UNION BANK OF INDIA"/>
    <n v="45579"/>
    <n v="1"/>
    <s v="Available"/>
    <s v="01.01-02 Apr"/>
    <n v="6.7761448349307791"/>
  </r>
  <r>
    <s v="01-02 Apr"/>
    <x v="741"/>
    <s v="BMC Code :2002"/>
    <s v="KANBHITHA"/>
    <n v="20050002"/>
    <s v="0011"/>
    <n v="4"/>
    <n v="19.34"/>
    <n v="660.88"/>
    <n v="0"/>
    <n v="0"/>
    <n v="0"/>
    <n v="0"/>
    <n v="0"/>
    <n v="0"/>
    <n v="661"/>
    <s v="Direct"/>
    <x v="682"/>
    <x v="736"/>
    <x v="19"/>
    <s v="UNION BANK OF INDIA"/>
    <n v="45579"/>
    <n v="1"/>
    <s v="Available"/>
    <s v="01.01-02 Apr"/>
    <n v="6.8343329886246131"/>
  </r>
  <r>
    <s v="01-02 Apr"/>
    <x v="742"/>
    <s v="BMC Code :2002"/>
    <s v="KANBHITHA"/>
    <n v="20050002"/>
    <s v="0013"/>
    <n v="2"/>
    <n v="7.07"/>
    <n v="289.06"/>
    <n v="0"/>
    <n v="0"/>
    <n v="0"/>
    <n v="0"/>
    <n v="0"/>
    <n v="0"/>
    <n v="289"/>
    <s v="Direct"/>
    <x v="683"/>
    <x v="737"/>
    <x v="19"/>
    <s v="UNION BANK OF INDIA"/>
    <n v="45635"/>
    <n v="1"/>
    <s v="Available"/>
    <s v="01.01-02 Apr"/>
    <n v="4.0885431400282881"/>
  </r>
  <r>
    <s v="01-02 Apr"/>
    <x v="743"/>
    <s v="BMC Code :2002"/>
    <s v="KANBHITHA"/>
    <n v="20050002"/>
    <s v="0016"/>
    <n v="4"/>
    <n v="22.22"/>
    <n v="793.76"/>
    <n v="0"/>
    <n v="0"/>
    <n v="0"/>
    <n v="0"/>
    <n v="0"/>
    <n v="0"/>
    <n v="794"/>
    <s v="Direct"/>
    <x v="684"/>
    <x v="738"/>
    <x v="42"/>
    <s v="Indian bank"/>
    <n v="45635"/>
    <n v="1"/>
    <s v="Available"/>
    <s v="01.01-02 Apr"/>
    <n v="7.1445544554455456"/>
  </r>
  <r>
    <s v="01-02 Apr"/>
    <x v="744"/>
    <s v="BMC Code :2002"/>
    <s v="KANBHITHA"/>
    <n v="20050002"/>
    <s v="0020"/>
    <n v="2"/>
    <n v="10.95"/>
    <n v="375.25"/>
    <n v="0"/>
    <n v="0"/>
    <n v="0"/>
    <n v="0"/>
    <n v="0"/>
    <n v="0"/>
    <n v="375"/>
    <s v="Direct"/>
    <x v="685"/>
    <x v="739"/>
    <x v="42"/>
    <s v="Indian Bank "/>
    <n v="45593"/>
    <n v="1"/>
    <s v="Available"/>
    <s v="01.01-02 Apr"/>
    <n v="3.4269406392694068"/>
  </r>
  <r>
    <s v="01-02 Apr"/>
    <x v="745"/>
    <s v="BMC Code :2002"/>
    <s v="KANBHITHA"/>
    <n v="20050002"/>
    <s v="0027"/>
    <n v="4"/>
    <n v="7.92"/>
    <n v="287.04000000000002"/>
    <n v="0"/>
    <n v="0"/>
    <n v="0"/>
    <n v="0"/>
    <n v="0"/>
    <n v="0"/>
    <n v="287"/>
    <s v="Direct"/>
    <x v="283"/>
    <x v="740"/>
    <x v="19"/>
    <s v="UNION BANK OF INDIA"/>
    <n v="45619"/>
    <n v="1"/>
    <s v="Available"/>
    <s v="01.01-02 Apr"/>
    <n v="7.248484848484849"/>
  </r>
  <r>
    <s v="01-02 Apr"/>
    <x v="746"/>
    <s v="BMC Code :2002"/>
    <s v="KANBHITHA"/>
    <n v="20050002"/>
    <s v="0028"/>
    <n v="1"/>
    <n v="2.5"/>
    <n v="85.25"/>
    <n v="0"/>
    <n v="0"/>
    <n v="0"/>
    <n v="0"/>
    <n v="0"/>
    <n v="0"/>
    <n v="85"/>
    <s v="Direct"/>
    <x v="686"/>
    <x v="741"/>
    <x v="3"/>
    <d v="1899-12-30T00:00:00"/>
    <n v="0"/>
    <n v="1"/>
    <s v="Available"/>
    <s v="01.01-02 Apr"/>
    <n v="1.7050000000000001"/>
  </r>
  <r>
    <s v="01-02 Apr"/>
    <x v="747"/>
    <s v="BMC Code :2002"/>
    <s v="KANBHITHA"/>
    <n v="20050002"/>
    <s v="0032"/>
    <n v="1"/>
    <n v="2.88"/>
    <n v="96.16"/>
    <n v="0"/>
    <n v="0"/>
    <n v="0"/>
    <n v="0"/>
    <n v="0"/>
    <n v="0"/>
    <n v="96"/>
    <s v="Direct"/>
    <x v="687"/>
    <x v="742"/>
    <x v="19"/>
    <s v="UNION BANK OF INDIA"/>
    <n v="45642"/>
    <n v="1"/>
    <s v="Available"/>
    <s v="01.01-02 Apr"/>
    <n v="1.6694444444444443"/>
  </r>
  <r>
    <s v="01-02 Apr"/>
    <x v="748"/>
    <s v="BMC Code :2002"/>
    <s v="KANBHITHA"/>
    <n v="20050002"/>
    <s v="0036"/>
    <n v="2"/>
    <n v="6.45"/>
    <n v="272.85000000000002"/>
    <n v="0"/>
    <n v="0"/>
    <n v="0"/>
    <n v="0"/>
    <n v="0"/>
    <n v="0"/>
    <n v="273"/>
    <s v="Direct"/>
    <x v="688"/>
    <x v="743"/>
    <x v="42"/>
    <d v="1899-12-30T00:00:00"/>
    <n v="0"/>
    <n v="1"/>
    <s v="Available"/>
    <s v="01.01-02 Apr"/>
    <n v="4.2302325581395355"/>
  </r>
  <r>
    <s v="01-02 Apr"/>
    <x v="749"/>
    <s v="BMC Code :2002"/>
    <s v="KANBHITHA"/>
    <n v="20050002"/>
    <s v="0046"/>
    <n v="2"/>
    <n v="6.88"/>
    <n v="256.16000000000003"/>
    <n v="0"/>
    <n v="0"/>
    <n v="0"/>
    <n v="0"/>
    <n v="0"/>
    <n v="0"/>
    <n v="256"/>
    <s v="Direct"/>
    <x v="689"/>
    <x v="744"/>
    <x v="36"/>
    <d v="1899-12-30T00:00:00"/>
    <n v="45853"/>
    <n v="1"/>
    <s v="Available"/>
    <s v="01.01-02 Apr"/>
    <n v="3.723255813953489"/>
  </r>
  <r>
    <s v="01-02 Apr"/>
    <x v="750"/>
    <s v="BMC Code :2002"/>
    <s v="KANBHITHA"/>
    <n v="20050002"/>
    <s v="0048"/>
    <n v="4"/>
    <n v="16.509999999999998"/>
    <n v="561.34999999999991"/>
    <n v="0"/>
    <n v="0"/>
    <n v="0"/>
    <n v="0"/>
    <n v="0"/>
    <n v="0"/>
    <n v="561"/>
    <s v="Direct"/>
    <x v="690"/>
    <x v="745"/>
    <x v="19"/>
    <d v="1899-12-30T00:00:00"/>
    <n v="45853"/>
    <n v="1"/>
    <s v="Available"/>
    <s v="01.01-02 Apr"/>
    <n v="6.8001211387038154"/>
  </r>
  <r>
    <s v="01-02 Apr"/>
    <x v="751"/>
    <s v="BMC Code :2002"/>
    <s v="KANBHITHA"/>
    <n v="20050002"/>
    <s v="0054"/>
    <n v="3"/>
    <n v="7.1400000000000006"/>
    <n v="296.26"/>
    <n v="0"/>
    <n v="0"/>
    <n v="0"/>
    <n v="0"/>
    <n v="0"/>
    <n v="0"/>
    <n v="296"/>
    <s v="Direct"/>
    <x v="691"/>
    <x v="746"/>
    <x v="39"/>
    <d v="1899-12-30T00:00:00"/>
    <n v="45943"/>
    <n v="1"/>
    <s v="Available"/>
    <s v="01.01-02 Apr"/>
    <n v="6.2239495798319338"/>
  </r>
  <r>
    <s v="01-02 Apr"/>
    <x v="752"/>
    <s v="BMC Code :2002"/>
    <s v="KANBHITHA"/>
    <n v="20050002"/>
    <s v="0055"/>
    <n v="2"/>
    <n v="4.1399999999999997"/>
    <n v="157.16000000000003"/>
    <n v="0"/>
    <n v="0"/>
    <n v="0"/>
    <n v="0"/>
    <n v="0"/>
    <n v="0"/>
    <n v="157"/>
    <s v="Direct"/>
    <x v="692"/>
    <x v="747"/>
    <x v="42"/>
    <d v="1899-12-30T00:00:00"/>
    <n v="45949"/>
    <n v="1"/>
    <s v="Available"/>
    <s v="01.01-02 Apr"/>
    <n v="3.7961352657004839"/>
  </r>
  <r>
    <s v="01-02 Apr"/>
    <x v="753"/>
    <s v="BMC Code :2002"/>
    <s v="KANBHITHA"/>
    <n v="20050002"/>
    <s v="0056"/>
    <n v="4"/>
    <n v="50.949999999999996"/>
    <n v="2027.78"/>
    <n v="0"/>
    <n v="0"/>
    <n v="0"/>
    <n v="0"/>
    <n v="0"/>
    <n v="0"/>
    <n v="2028"/>
    <s v="Direct"/>
    <x v="693"/>
    <x v="748"/>
    <x v="19"/>
    <d v="1899-12-30T00:00:00"/>
    <n v="46055"/>
    <n v="1"/>
    <s v="Available"/>
    <s v="01.01-02 Apr"/>
    <n v="7.9598822374877329"/>
  </r>
  <r>
    <s v="01-02 Apr"/>
    <x v="754"/>
    <s v="BMC Code :2002"/>
    <s v="UCHARI"/>
    <n v="20050003"/>
    <s v="0002"/>
    <n v="4"/>
    <n v="30.14"/>
    <n v="1135.1699999999998"/>
    <n v="0"/>
    <n v="0"/>
    <n v="0"/>
    <n v="0"/>
    <n v="0"/>
    <n v="0"/>
    <n v="1135"/>
    <s v="Direct"/>
    <x v="694"/>
    <x v="749"/>
    <x v="39"/>
    <s v="CANARA BANK"/>
    <n v="45556"/>
    <n v="1"/>
    <s v="Available"/>
    <s v="01.01-02 Apr"/>
    <n v="7.5326476443264756"/>
  </r>
  <r>
    <s v="01-02 Apr"/>
    <x v="755"/>
    <s v="BMC Code :2002"/>
    <s v="UCHARI"/>
    <n v="20050003"/>
    <s v="0008"/>
    <n v="4"/>
    <n v="15.98"/>
    <n v="578.53"/>
    <n v="0"/>
    <n v="0"/>
    <n v="0"/>
    <n v="0"/>
    <n v="0"/>
    <n v="0"/>
    <n v="579"/>
    <s v="Direct"/>
    <x v="695"/>
    <x v="750"/>
    <x v="19"/>
    <s v="UNION BANK OF INDIA"/>
    <n v="45579"/>
    <n v="1"/>
    <s v="Available"/>
    <s v="01.01-02 Apr"/>
    <n v="7.2406758448060078"/>
  </r>
  <r>
    <s v="01-02 Apr"/>
    <x v="756"/>
    <s v="BMC Code :2002"/>
    <s v="UCHARI"/>
    <n v="20050003"/>
    <s v="0014"/>
    <n v="4"/>
    <n v="25.86"/>
    <n v="1011.17"/>
    <n v="0"/>
    <n v="0"/>
    <n v="0"/>
    <n v="0"/>
    <n v="0"/>
    <n v="0"/>
    <n v="1011"/>
    <s v="Direct"/>
    <x v="696"/>
    <x v="751"/>
    <x v="42"/>
    <s v="IDBI BANK"/>
    <n v="0"/>
    <n v="1"/>
    <s v="Available"/>
    <s v="01.01-02 Apr"/>
    <n v="7.8203402938901778"/>
  </r>
  <r>
    <s v="01-02 Apr"/>
    <x v="757"/>
    <s v="BMC Code :2002"/>
    <s v="UCHARI"/>
    <n v="20050003"/>
    <s v="0015"/>
    <n v="2"/>
    <n v="8.92"/>
    <n v="363.5"/>
    <n v="0"/>
    <n v="0"/>
    <n v="0"/>
    <n v="0"/>
    <n v="0"/>
    <n v="0"/>
    <n v="364"/>
    <s v="Direct"/>
    <x v="697"/>
    <x v="752"/>
    <x v="19"/>
    <d v="1899-12-30T00:00:00"/>
    <n v="0"/>
    <n v="1"/>
    <s v="Available"/>
    <s v="01.01-02 Apr"/>
    <n v="4.0751121076233181"/>
  </r>
  <r>
    <s v="01-02 Apr"/>
    <x v="758"/>
    <s v="BMC Code :2002"/>
    <s v="UCHARI"/>
    <n v="20050003"/>
    <s v="0016"/>
    <n v="4"/>
    <n v="74.62"/>
    <n v="2882.37"/>
    <n v="0"/>
    <n v="0"/>
    <n v="0"/>
    <n v="0"/>
    <n v="0"/>
    <n v="0"/>
    <n v="2882"/>
    <s v="Direct"/>
    <x v="698"/>
    <x v="753"/>
    <x v="14"/>
    <d v="1899-12-30T00:00:00"/>
    <n v="45831"/>
    <n v="1"/>
    <s v="Available"/>
    <s v="01.01-02 Apr"/>
    <n v="7.7254623425355122"/>
  </r>
  <r>
    <s v="01-02 Apr"/>
    <x v="759"/>
    <s v="BMC Code :2002"/>
    <s v="UCHARI"/>
    <n v="20050003"/>
    <s v="0018"/>
    <n v="4"/>
    <n v="10.66"/>
    <n v="419.21999999999997"/>
    <n v="0"/>
    <n v="0"/>
    <n v="0"/>
    <n v="0"/>
    <n v="0"/>
    <n v="0"/>
    <n v="419"/>
    <s v="Direct"/>
    <x v="699"/>
    <x v="754"/>
    <x v="66"/>
    <d v="1899-12-30T00:00:00"/>
    <n v="45881"/>
    <n v="1"/>
    <s v="Available"/>
    <s v="01.01-02 Apr"/>
    <n v="7.8652908067542215"/>
  </r>
  <r>
    <s v="01-02 Apr"/>
    <x v="760"/>
    <s v="BMC Code :2002"/>
    <s v="UCHARI"/>
    <n v="20050003"/>
    <s v="0020"/>
    <n v="4"/>
    <n v="13.34"/>
    <n v="504.86"/>
    <n v="0"/>
    <n v="0"/>
    <n v="0"/>
    <n v="0"/>
    <n v="0"/>
    <n v="0"/>
    <n v="505"/>
    <s v="Direct"/>
    <x v="232"/>
    <x v="755"/>
    <x v="19"/>
    <d v="1899-12-30T00:00:00"/>
    <n v="45959"/>
    <n v="1"/>
    <s v="Available"/>
    <s v="01.01-02 Apr"/>
    <n v="7.5691154422788616"/>
  </r>
  <r>
    <s v="01-02 Apr"/>
    <x v="761"/>
    <s v="BMC Code :2002"/>
    <s v="UCHARI"/>
    <n v="20050003"/>
    <s v="0022"/>
    <n v="1"/>
    <n v="5.92"/>
    <n v="211.7"/>
    <n v="0"/>
    <n v="0"/>
    <n v="0"/>
    <n v="0"/>
    <n v="0"/>
    <n v="0"/>
    <n v="212"/>
    <s v="Direct"/>
    <x v="700"/>
    <x v="756"/>
    <x v="39"/>
    <d v="1899-12-30T00:00:00"/>
    <n v="45971"/>
    <n v="1"/>
    <s v="Available"/>
    <s v="01.01-02 Apr"/>
    <n v="1.788006756756757"/>
  </r>
  <r>
    <s v="01-02 Apr"/>
    <x v="762"/>
    <s v="BMC Code :2002"/>
    <s v="UCHARI"/>
    <n v="20050003"/>
    <s v="0023"/>
    <n v="2"/>
    <n v="12.620000000000001"/>
    <n v="456.64"/>
    <n v="0"/>
    <n v="0"/>
    <n v="0"/>
    <n v="0"/>
    <n v="0"/>
    <n v="0"/>
    <n v="457"/>
    <s v="Direct"/>
    <x v="701"/>
    <x v="757"/>
    <x v="3"/>
    <d v="1899-12-30T00:00:00"/>
    <n v="45992"/>
    <n v="1"/>
    <s v="Available"/>
    <s v="01.01-02 Apr"/>
    <n v="3.6183835182250395"/>
  </r>
  <r>
    <s v="01-02 Apr"/>
    <x v="763"/>
    <s v="BMC Code :2002"/>
    <s v="UCHARI"/>
    <n v="20050003"/>
    <s v="0024"/>
    <n v="4"/>
    <n v="11.38"/>
    <n v="409.92999999999995"/>
    <n v="0"/>
    <n v="0"/>
    <n v="0"/>
    <n v="0"/>
    <n v="0"/>
    <n v="0"/>
    <n v="410"/>
    <s v="Direct"/>
    <x v="702"/>
    <x v="758"/>
    <x v="19"/>
    <d v="1899-12-30T00:00:00"/>
    <n v="45999"/>
    <n v="1"/>
    <s v="Available"/>
    <s v="01.01-02 Apr"/>
    <n v="7.2043936731107197"/>
  </r>
  <r>
    <s v="01-02 Apr"/>
    <x v="764"/>
    <s v="BMC Code :2002"/>
    <s v="UCHARI"/>
    <n v="20050003"/>
    <s v="0025"/>
    <n v="2"/>
    <n v="9.94"/>
    <n v="380.23"/>
    <n v="0"/>
    <n v="0"/>
    <n v="0"/>
    <n v="0"/>
    <n v="0"/>
    <n v="0"/>
    <n v="380"/>
    <s v="Direct"/>
    <x v="703"/>
    <x v="759"/>
    <x v="36"/>
    <d v="1899-12-30T00:00:00"/>
    <n v="45999"/>
    <n v="1"/>
    <s v="Available"/>
    <s v="01.01-02 Apr"/>
    <n v="3.8252515090543264"/>
  </r>
  <r>
    <s v="01-02 Apr"/>
    <x v="765"/>
    <s v="BMC Code :2002"/>
    <s v="UCHARI"/>
    <n v="20050003"/>
    <s v="0026"/>
    <n v="1"/>
    <n v="11.42"/>
    <n v="436.13"/>
    <n v="0"/>
    <n v="0"/>
    <n v="0"/>
    <n v="0"/>
    <n v="0"/>
    <n v="0"/>
    <n v="436"/>
    <s v="Direct"/>
    <x v="641"/>
    <x v="760"/>
    <x v="39"/>
    <d v="1899-12-30T00:00:00"/>
    <n v="45999"/>
    <n v="1"/>
    <s v="Available"/>
    <s v="01.01-02 Apr"/>
    <n v="1.9095008756567424"/>
  </r>
  <r>
    <s v="01-02 Apr"/>
    <x v="766"/>
    <s v="BMC Code :2002"/>
    <s v="UCHARI"/>
    <n v="20050003"/>
    <s v="0029"/>
    <n v="2"/>
    <n v="2.92"/>
    <n v="118.08000000000001"/>
    <n v="0"/>
    <n v="0"/>
    <n v="0"/>
    <n v="0"/>
    <n v="0"/>
    <n v="0"/>
    <n v="118"/>
    <s v="Direct"/>
    <x v="704"/>
    <x v="761"/>
    <x v="19"/>
    <d v="1899-12-30T00:00:00"/>
    <n v="46062"/>
    <n v="1"/>
    <s v="Available"/>
    <s v="01.01-02 Apr"/>
    <n v="4.0438356164383569"/>
  </r>
  <r>
    <s v="01-02 Apr"/>
    <x v="767"/>
    <s v="BMC Code :2002"/>
    <s v="UCHARI"/>
    <n v="20050003"/>
    <s v="0031"/>
    <n v="2"/>
    <n v="10.5"/>
    <n v="423.78"/>
    <n v="0"/>
    <n v="0"/>
    <n v="0"/>
    <n v="0"/>
    <n v="0"/>
    <n v="0"/>
    <n v="424"/>
    <s v="Direct"/>
    <x v="705"/>
    <x v="762"/>
    <x v="19"/>
    <d v="1899-12-30T00:00:00"/>
    <n v="45916"/>
    <n v="1"/>
    <s v="Available"/>
    <s v="01.01-02 Apr"/>
    <n v="4.0360000000000005"/>
  </r>
  <r>
    <s v="01-02 Apr"/>
    <x v="768"/>
    <s v="BMC Code :2002"/>
    <s v="UCHARI"/>
    <n v="20050003"/>
    <s v="0032"/>
    <n v="2"/>
    <n v="9.08"/>
    <n v="317.94"/>
    <n v="0"/>
    <n v="0"/>
    <n v="0"/>
    <n v="0"/>
    <n v="0"/>
    <n v="0"/>
    <n v="318"/>
    <s v="Direct"/>
    <x v="706"/>
    <x v="763"/>
    <x v="3"/>
    <d v="1899-12-30T00:00:00"/>
    <n v="46076"/>
    <n v="1"/>
    <s v="Available"/>
    <s v="01.01-02 Apr"/>
    <n v="3.5015418502202644"/>
  </r>
  <r>
    <s v="01-02 Apr"/>
    <x v="769"/>
    <s v="BMC Code :2002"/>
    <s v="UCHARI"/>
    <n v="20050003"/>
    <s v="0033"/>
    <n v="4"/>
    <n v="17.100000000000001"/>
    <n v="633.58999999999992"/>
    <n v="0"/>
    <n v="0"/>
    <n v="0"/>
    <n v="0"/>
    <n v="0"/>
    <n v="0"/>
    <n v="634"/>
    <s v="Direct"/>
    <x v="707"/>
    <x v="764"/>
    <x v="42"/>
    <d v="1899-12-30T00:00:00"/>
    <n v="0"/>
    <n v="1"/>
    <s v="Available"/>
    <s v="01.01-02 Apr"/>
    <n v="7.4104093567251441"/>
  </r>
  <r>
    <s v="01-02 Apr"/>
    <x v="770"/>
    <s v="BMC Code :2002"/>
    <s v="UCHARI"/>
    <n v="20050003"/>
    <s v="0034"/>
    <n v="4"/>
    <n v="21.020000000000003"/>
    <n v="784.79"/>
    <n v="0"/>
    <n v="0"/>
    <n v="0"/>
    <n v="0"/>
    <n v="0"/>
    <n v="0"/>
    <n v="785"/>
    <s v="Direct"/>
    <x v="526"/>
    <x v="765"/>
    <x v="30"/>
    <d v="1899-12-30T00:00:00"/>
    <n v="46097"/>
    <n v="1"/>
    <s v="Available"/>
    <s v="01.01-02 Apr"/>
    <n v="7.4670789724072293"/>
  </r>
  <r>
    <s v="01-02 Apr"/>
    <x v="771"/>
    <s v="BMC Code :2006"/>
    <s v="ORMANJHI"/>
    <n v="20060001"/>
    <s v="0002"/>
    <n v="4"/>
    <n v="273.22000000000003"/>
    <n v="10417.43"/>
    <n v="0"/>
    <n v="0"/>
    <n v="0"/>
    <n v="0"/>
    <n v="0"/>
    <n v="0"/>
    <n v="10417"/>
    <s v="Direct"/>
    <x v="708"/>
    <x v="766"/>
    <x v="67"/>
    <s v="CANARA BANK"/>
    <n v="45524"/>
    <n v="1"/>
    <s v="Available"/>
    <s v="01.01-02 Apr"/>
    <n v="7.6256716199399754"/>
  </r>
  <r>
    <s v="01-02 Apr"/>
    <x v="772"/>
    <s v="BMC Code :2006"/>
    <s v="ORMANJHI"/>
    <n v="20060001"/>
    <s v="0011"/>
    <n v="2"/>
    <n v="4"/>
    <n v="169.32999999999998"/>
    <n v="0"/>
    <n v="0"/>
    <n v="0"/>
    <n v="0"/>
    <n v="0"/>
    <n v="0"/>
    <n v="169"/>
    <s v="Direct"/>
    <x v="709"/>
    <x v="767"/>
    <x v="68"/>
    <s v="INDIAN OVERSEAS BANK"/>
    <n v="0"/>
    <n v="1"/>
    <s v="Available"/>
    <s v="01.01-02 Apr"/>
    <n v="4.23325"/>
  </r>
  <r>
    <s v="01-02 Apr"/>
    <x v="773"/>
    <s v="BMC Code :2006"/>
    <s v="ORMANJHI"/>
    <n v="20060001"/>
    <s v="0015"/>
    <n v="4"/>
    <n v="15.4"/>
    <n v="632.66000000000008"/>
    <n v="0"/>
    <n v="0"/>
    <n v="0"/>
    <n v="0"/>
    <n v="0"/>
    <n v="0"/>
    <n v="633"/>
    <s v="Direct"/>
    <x v="710"/>
    <x v="768"/>
    <x v="68"/>
    <d v="1899-12-30T00:00:00"/>
    <n v="0"/>
    <n v="1"/>
    <s v="Available"/>
    <s v="01.01-02 Apr"/>
    <n v="8.2163636363636368"/>
  </r>
  <r>
    <s v="01-02 Apr"/>
    <x v="774"/>
    <s v="BMC Code :2006"/>
    <s v="ORMANJHI"/>
    <n v="20060001"/>
    <s v="0018"/>
    <n v="3"/>
    <n v="11.04"/>
    <n v="438.29999999999995"/>
    <n v="0"/>
    <n v="0"/>
    <n v="0"/>
    <n v="0"/>
    <n v="0"/>
    <n v="0"/>
    <n v="438"/>
    <s v="Direct"/>
    <x v="711"/>
    <x v="769"/>
    <x v="69"/>
    <d v="1899-12-30T00:00:00"/>
    <n v="0"/>
    <n v="1"/>
    <s v="Available"/>
    <s v="01.01-02 Apr"/>
    <n v="5.9551630434782608"/>
  </r>
  <r>
    <s v="01-02 Apr"/>
    <x v="775"/>
    <s v="BMC Code :2006"/>
    <s v="ORMANJHI"/>
    <n v="20060001"/>
    <s v="0020"/>
    <n v="2"/>
    <n v="13.67"/>
    <n v="578.93000000000006"/>
    <n v="0"/>
    <n v="0"/>
    <n v="0"/>
    <n v="0"/>
    <n v="0"/>
    <n v="0"/>
    <n v="579"/>
    <s v="Direct"/>
    <x v="712"/>
    <x v="770"/>
    <x v="70"/>
    <d v="1899-12-30T00:00:00"/>
    <n v="45831"/>
    <n v="1"/>
    <s v="Available"/>
    <s v="01.01-02 Apr"/>
    <n v="4.2350402340892472"/>
  </r>
  <r>
    <s v="01-02 Apr"/>
    <x v="776"/>
    <s v="BMC Code :2006"/>
    <s v="ORMANJHI"/>
    <n v="20060001"/>
    <s v="0023"/>
    <n v="4"/>
    <n v="22.179999999999996"/>
    <n v="1000.5600000000001"/>
    <n v="0"/>
    <n v="0"/>
    <n v="0"/>
    <n v="0"/>
    <n v="0"/>
    <n v="0"/>
    <n v="1001"/>
    <s v="Direct"/>
    <x v="697"/>
    <x v="771"/>
    <x v="68"/>
    <d v="1899-12-30T00:00:00"/>
    <n v="45812"/>
    <n v="1"/>
    <s v="Available"/>
    <s v="01.01-02 Apr"/>
    <n v="9.0221821460775491"/>
  </r>
  <r>
    <s v="01-02 Apr"/>
    <x v="777"/>
    <s v="BMC Code :2006"/>
    <s v="ORMANJHI"/>
    <n v="20060001"/>
    <s v="0024"/>
    <n v="4"/>
    <n v="17.36"/>
    <n v="669.29000000000008"/>
    <n v="0"/>
    <n v="0"/>
    <n v="0"/>
    <n v="0"/>
    <n v="0"/>
    <n v="0"/>
    <n v="669"/>
    <s v="Direct"/>
    <x v="713"/>
    <x v="772"/>
    <x v="68"/>
    <d v="1899-12-30T00:00:00"/>
    <n v="45831"/>
    <n v="1"/>
    <s v="Available"/>
    <s v="01.01-02 Apr"/>
    <n v="7.7107142857142881"/>
  </r>
  <r>
    <s v="01-02 Apr"/>
    <x v="778"/>
    <s v="BMC Code :2006"/>
    <s v="ORMANJHI"/>
    <n v="20060001"/>
    <s v="0027"/>
    <n v="2"/>
    <n v="21.93"/>
    <n v="833.82999999999993"/>
    <n v="0"/>
    <n v="0"/>
    <n v="0"/>
    <n v="0"/>
    <n v="0"/>
    <n v="0"/>
    <n v="834"/>
    <s v="Direct"/>
    <x v="714"/>
    <x v="773"/>
    <x v="71"/>
    <d v="1899-12-30T00:00:00"/>
    <n v="46006"/>
    <n v="1"/>
    <s v="Available"/>
    <s v="01.01-02 Apr"/>
    <n v="3.8022343821249431"/>
  </r>
  <r>
    <s v="01-02 Apr"/>
    <x v="779"/>
    <s v="BMC Code :2006"/>
    <s v="ORMANJHI"/>
    <n v="20060001"/>
    <s v="0028"/>
    <n v="4"/>
    <n v="9.3699999999999992"/>
    <n v="338.21000000000004"/>
    <n v="0"/>
    <n v="0"/>
    <n v="0"/>
    <n v="0"/>
    <n v="0"/>
    <n v="0"/>
    <n v="338"/>
    <s v="Direct"/>
    <x v="715"/>
    <x v="774"/>
    <x v="72"/>
    <d v="1899-12-30T00:00:00"/>
    <n v="46006"/>
    <n v="1"/>
    <s v="Available"/>
    <s v="01.01-02 Apr"/>
    <n v="7.2189967982924248"/>
  </r>
  <r>
    <s v="01-02 Apr"/>
    <x v="780"/>
    <s v="BMC Code :2006"/>
    <s v="MANDRO"/>
    <n v="20060002"/>
    <s v="0002"/>
    <n v="1"/>
    <n v="3.06"/>
    <n v="104.44"/>
    <n v="0"/>
    <n v="0"/>
    <n v="0"/>
    <n v="0"/>
    <n v="0"/>
    <n v="0"/>
    <n v="104"/>
    <s v="Direct"/>
    <x v="716"/>
    <x v="775"/>
    <x v="73"/>
    <s v="IDBI Bank "/>
    <n v="45524"/>
    <n v="1"/>
    <s v="Available"/>
    <s v="01.01-02 Apr"/>
    <n v="1.7065359477124185"/>
  </r>
  <r>
    <s v="01-02 Apr"/>
    <x v="781"/>
    <s v="BMC Code :2006"/>
    <s v="MANDRO"/>
    <n v="20060002"/>
    <s v="0011"/>
    <n v="2"/>
    <n v="7.8"/>
    <n v="289.95"/>
    <n v="0"/>
    <n v="0"/>
    <n v="0"/>
    <n v="0"/>
    <n v="0"/>
    <n v="0"/>
    <n v="290"/>
    <s v="Direct"/>
    <x v="717"/>
    <x v="776"/>
    <x v="73"/>
    <s v="IDBI Bank "/>
    <n v="45556"/>
    <n v="1"/>
    <s v="Available"/>
    <s v="01.01-02 Apr"/>
    <n v="3.717307692307692"/>
  </r>
  <r>
    <s v="01-02 Apr"/>
    <x v="782"/>
    <s v="BMC Code :2006"/>
    <s v="MANDRO"/>
    <n v="20060002"/>
    <s v="0018"/>
    <n v="1"/>
    <n v="3.12"/>
    <n v="156.56"/>
    <n v="0"/>
    <n v="0"/>
    <n v="0"/>
    <n v="0"/>
    <n v="0"/>
    <n v="0"/>
    <n v="157"/>
    <s v="Direct"/>
    <x v="718"/>
    <x v="777"/>
    <x v="74"/>
    <s v="BANK OF INDIA"/>
    <n v="45579"/>
    <n v="1"/>
    <s v="Available"/>
    <s v="01.01-02 Apr"/>
    <n v="2.5089743589743589"/>
  </r>
  <r>
    <s v="01-02 Apr"/>
    <x v="783"/>
    <s v="BMC Code :2006"/>
    <s v="MANDRO"/>
    <n v="20060002"/>
    <s v="0030"/>
    <n v="1"/>
    <n v="3.29"/>
    <n v="115.02"/>
    <n v="0"/>
    <n v="0"/>
    <n v="0"/>
    <n v="0"/>
    <n v="0"/>
    <n v="0"/>
    <n v="115"/>
    <s v="Direct"/>
    <x v="719"/>
    <x v="778"/>
    <x v="3"/>
    <s v="STATE BANK OF INDIA"/>
    <n v="45642"/>
    <n v="1"/>
    <s v="Available"/>
    <s v="01.01-02 Apr"/>
    <n v="1.7480243161094227"/>
  </r>
  <r>
    <s v="01-02 Apr"/>
    <x v="784"/>
    <s v="BMC Code :2006"/>
    <s v="MANDRO"/>
    <n v="20060002"/>
    <s v="0054"/>
    <n v="2"/>
    <n v="32.65"/>
    <n v="1195.52"/>
    <n v="0"/>
    <n v="0"/>
    <n v="0"/>
    <n v="0"/>
    <n v="0"/>
    <n v="0"/>
    <n v="1196"/>
    <s v="Direct"/>
    <x v="720"/>
    <x v="779"/>
    <x v="75"/>
    <d v="1899-12-30T00:00:00"/>
    <n v="46076"/>
    <n v="1"/>
    <s v="Available"/>
    <s v="01.01-02 Apr"/>
    <n v="3.6616232771822363"/>
  </r>
  <r>
    <s v="01-02 Apr"/>
    <x v="785"/>
    <s v="BMC Code :2006"/>
    <s v="DUMARDAGA"/>
    <n v="20060003"/>
    <s v="0002"/>
    <n v="3"/>
    <n v="343.78999999999996"/>
    <n v="13292.309999999998"/>
    <n v="0"/>
    <n v="0"/>
    <n v="274"/>
    <n v="0"/>
    <n v="0"/>
    <n v="0"/>
    <n v="13018"/>
    <s v="Direct"/>
    <x v="721"/>
    <x v="780"/>
    <x v="12"/>
    <s v="INDIAN OVERSEAS BANK"/>
    <n v="45524"/>
    <n v="1"/>
    <s v="Available"/>
    <s v="01.01-02 Apr"/>
    <n v="5.7996058640449117"/>
  </r>
  <r>
    <s v="01-02 Apr"/>
    <x v="786"/>
    <s v="BMC Code :2006"/>
    <s v="CHUTTU"/>
    <n v="20060004"/>
    <s v="0002"/>
    <n v="4"/>
    <n v="65.539999999999992"/>
    <n v="2837.21"/>
    <n v="0"/>
    <n v="0"/>
    <n v="323.73999999999796"/>
    <n v="0"/>
    <n v="0"/>
    <n v="0"/>
    <n v="2513"/>
    <s v="Direct"/>
    <x v="722"/>
    <x v="781"/>
    <x v="68"/>
    <s v="INDIAN OVERSEAS BANK"/>
    <n v="45556"/>
    <n v="1"/>
    <s v="Available"/>
    <s v="01.01-02 Apr"/>
    <n v="8.6579493439121169"/>
  </r>
  <r>
    <s v="01-02 Apr"/>
    <x v="787"/>
    <s v="BMC Code :2006"/>
    <s v="CHUTTU"/>
    <n v="20060004"/>
    <s v="0005"/>
    <n v="2"/>
    <n v="9.66"/>
    <n v="302.85000000000002"/>
    <n v="0"/>
    <n v="0"/>
    <n v="0"/>
    <n v="0"/>
    <n v="0"/>
    <n v="0"/>
    <n v="303"/>
    <s v="Direct"/>
    <x v="723"/>
    <x v="782"/>
    <x v="70"/>
    <s v="STATE BANK OF INDIA"/>
    <n v="45556"/>
    <n v="1"/>
    <s v="Available"/>
    <s v="01.01-02 Apr"/>
    <n v="3.1350931677018639"/>
  </r>
  <r>
    <s v="01-02 Apr"/>
    <x v="788"/>
    <s v="BMC Code :2006"/>
    <s v="CHUTTU"/>
    <n v="20060004"/>
    <s v="0006"/>
    <n v="3"/>
    <n v="5.9"/>
    <n v="236.42000000000002"/>
    <n v="0"/>
    <n v="0"/>
    <n v="0"/>
    <n v="0"/>
    <n v="0"/>
    <n v="0"/>
    <n v="236"/>
    <s v="Direct"/>
    <x v="724"/>
    <x v="783"/>
    <x v="68"/>
    <s v="INDIAN OVERSEAS BANK"/>
    <n v="45556"/>
    <n v="1"/>
    <s v="Available"/>
    <s v="01.01-02 Apr"/>
    <n v="6.0106779661016967"/>
  </r>
  <r>
    <s v="01-02 Apr"/>
    <x v="789"/>
    <s v="BMC Code :2006"/>
    <s v="CHUTTU"/>
    <n v="20060004"/>
    <s v="0017"/>
    <n v="2"/>
    <n v="4.26"/>
    <n v="127.32999999999998"/>
    <n v="0"/>
    <n v="0"/>
    <n v="0"/>
    <n v="0"/>
    <n v="0"/>
    <n v="0"/>
    <n v="127"/>
    <s v="Direct"/>
    <x v="725"/>
    <x v="784"/>
    <x v="72"/>
    <s v="STATE BANK OF INDIA"/>
    <n v="45642"/>
    <n v="1"/>
    <s v="Available"/>
    <s v="01.01-02 Apr"/>
    <n v="2.9889671361502348"/>
  </r>
  <r>
    <s v="01-02 Apr"/>
    <x v="790"/>
    <s v="BMC Code :2006"/>
    <s v="CHUTTU"/>
    <n v="20060004"/>
    <s v="0020"/>
    <n v="4"/>
    <n v="13.799999999999999"/>
    <n v="484.58"/>
    <n v="0"/>
    <n v="0"/>
    <n v="0"/>
    <n v="0"/>
    <n v="0"/>
    <n v="0"/>
    <n v="485"/>
    <s v="Direct"/>
    <x v="726"/>
    <x v="785"/>
    <x v="70"/>
    <s v="STATE BANK OF INDIA"/>
    <n v="45642"/>
    <n v="1"/>
    <s v="Available"/>
    <s v="01.01-02 Apr"/>
    <n v="7.022898550724638"/>
  </r>
  <r>
    <s v="01-02 Apr"/>
    <x v="791"/>
    <s v="BMC Code :2006"/>
    <s v="CHUTTU"/>
    <n v="20060004"/>
    <s v="0021"/>
    <n v="2"/>
    <n v="25.6"/>
    <n v="1016.5799999999999"/>
    <n v="0"/>
    <n v="0"/>
    <n v="0"/>
    <n v="0"/>
    <n v="0"/>
    <n v="0"/>
    <n v="1017"/>
    <s v="Direct"/>
    <x v="727"/>
    <x v="786"/>
    <x v="68"/>
    <s v="INDIAN OVERSEAS BANK"/>
    <n v="45565"/>
    <n v="1"/>
    <s v="Available"/>
    <s v="01.01-02 Apr"/>
    <n v="3.9710156249999997"/>
  </r>
  <r>
    <s v="01-02 Apr"/>
    <x v="792"/>
    <s v="BMC Code :2006"/>
    <s v="CHUTTU"/>
    <n v="20060004"/>
    <s v="0022"/>
    <n v="4"/>
    <n v="44.32"/>
    <n v="1480.0699999999997"/>
    <n v="0"/>
    <n v="0"/>
    <n v="0"/>
    <n v="0"/>
    <n v="0"/>
    <n v="0"/>
    <n v="1480"/>
    <s v="Direct"/>
    <x v="728"/>
    <x v="787"/>
    <x v="68"/>
    <s v="INDIAN OVERSEAS BANK"/>
    <n v="45565"/>
    <n v="1"/>
    <s v="Available"/>
    <s v="01.01-02 Apr"/>
    <n v="6.6790162454873645"/>
  </r>
  <r>
    <s v="01-02 Apr"/>
    <x v="793"/>
    <s v="BMC Code :2006"/>
    <s v="CHUTTU"/>
    <n v="20060004"/>
    <s v="0025"/>
    <n v="4"/>
    <n v="25.36"/>
    <n v="1033.8899999999999"/>
    <n v="0"/>
    <n v="0"/>
    <n v="0"/>
    <n v="0"/>
    <n v="0"/>
    <n v="0"/>
    <n v="1034"/>
    <s v="Direct"/>
    <x v="729"/>
    <x v="788"/>
    <x v="68"/>
    <s v="INDIAN OVERSEAS BANK"/>
    <n v="45565"/>
    <n v="1"/>
    <s v="Available"/>
    <s v="01.01-02 Apr"/>
    <n v="8.1537066246056771"/>
  </r>
  <r>
    <s v="01-02 Apr"/>
    <x v="794"/>
    <s v="BMC Code :2006"/>
    <s v="CHUTTU"/>
    <n v="20060004"/>
    <s v="0027"/>
    <n v="4"/>
    <n v="39.64"/>
    <n v="1506.15"/>
    <n v="0"/>
    <n v="0"/>
    <n v="0"/>
    <n v="0"/>
    <n v="0"/>
    <n v="0"/>
    <n v="1506"/>
    <s v="Direct"/>
    <x v="730"/>
    <x v="789"/>
    <x v="68"/>
    <s v="INDIAN OVERSEAS BANK"/>
    <n v="45572"/>
    <n v="1"/>
    <s v="Available"/>
    <s v="01.01-02 Apr"/>
    <n v="7.5991422805247231"/>
  </r>
  <r>
    <s v="01-02 Apr"/>
    <x v="795"/>
    <s v="BMC Code :2006"/>
    <s v="CHUTTU"/>
    <n v="20060004"/>
    <s v="0031"/>
    <n v="2"/>
    <n v="24.34"/>
    <n v="980.56"/>
    <n v="0"/>
    <n v="0"/>
    <n v="0"/>
    <n v="0"/>
    <n v="0"/>
    <n v="0"/>
    <n v="981"/>
    <s v="Direct"/>
    <x v="731"/>
    <x v="790"/>
    <x v="68"/>
    <s v="INDIAN OVERSEAS BANK"/>
    <n v="45586"/>
    <n v="1"/>
    <s v="Available"/>
    <s v="01.01-02 Apr"/>
    <n v="4.0285949055053409"/>
  </r>
  <r>
    <s v="01-02 Apr"/>
    <x v="796"/>
    <s v="BMC Code :2006"/>
    <s v="CHUTTU"/>
    <n v="20060004"/>
    <s v="0036"/>
    <n v="2"/>
    <n v="4.38"/>
    <n v="205.49"/>
    <n v="0"/>
    <n v="0"/>
    <n v="0"/>
    <n v="0"/>
    <n v="0"/>
    <n v="0"/>
    <n v="205"/>
    <s v="Direct"/>
    <x v="732"/>
    <x v="791"/>
    <x v="68"/>
    <s v="INDIAN OVERSEAS BANK"/>
    <n v="45600"/>
    <n v="1"/>
    <s v="Available"/>
    <s v="01.01-02 Apr"/>
    <n v="4.6915525114155257"/>
  </r>
  <r>
    <s v="01-02 Apr"/>
    <x v="797"/>
    <s v="BMC Code :2006"/>
    <s v="CHUTTU"/>
    <n v="20060004"/>
    <s v="0037"/>
    <n v="4"/>
    <n v="15.74"/>
    <n v="593.33999999999992"/>
    <n v="0"/>
    <n v="0"/>
    <n v="0"/>
    <n v="0"/>
    <n v="0"/>
    <n v="0"/>
    <n v="593"/>
    <s v="Direct"/>
    <x v="733"/>
    <x v="792"/>
    <x v="76"/>
    <s v="UCO BANK "/>
    <n v="45600"/>
    <n v="1"/>
    <s v="Available"/>
    <s v="01.01-02 Apr"/>
    <n v="7.5392630241423122"/>
  </r>
  <r>
    <s v="01-02 Apr"/>
    <x v="798"/>
    <s v="BMC Code :2006"/>
    <s v="CHUTTU"/>
    <n v="20060004"/>
    <s v="0040"/>
    <n v="4"/>
    <n v="16.14"/>
    <n v="668.72"/>
    <n v="0"/>
    <n v="0"/>
    <n v="0"/>
    <n v="0"/>
    <n v="0"/>
    <n v="0"/>
    <n v="669"/>
    <s v="Direct"/>
    <x v="734"/>
    <x v="793"/>
    <x v="77"/>
    <s v="BANK OF BARODA"/>
    <n v="45614"/>
    <n v="1"/>
    <s v="Available"/>
    <s v="01.01-02 Apr"/>
    <n v="8.2864931846344501"/>
  </r>
  <r>
    <s v="01-02 Apr"/>
    <x v="799"/>
    <s v="BMC Code :2006"/>
    <s v="CHUTTU"/>
    <n v="20060004"/>
    <s v="0041"/>
    <n v="2"/>
    <n v="9.4600000000000009"/>
    <n v="360.8"/>
    <n v="0"/>
    <n v="0"/>
    <n v="0"/>
    <n v="0"/>
    <n v="0"/>
    <n v="0"/>
    <n v="361"/>
    <s v="Direct"/>
    <x v="735"/>
    <x v="794"/>
    <x v="68"/>
    <s v="INDIAN OVERSEAS BANK"/>
    <n v="45614"/>
    <n v="1"/>
    <s v="Available"/>
    <s v="01.01-02 Apr"/>
    <n v="3.8139534883720927"/>
  </r>
  <r>
    <s v="01-02 Apr"/>
    <x v="800"/>
    <s v="BMC Code :2006"/>
    <s v="CHUTTU"/>
    <n v="20060004"/>
    <s v="0043"/>
    <n v="1"/>
    <n v="1.24"/>
    <n v="46.69"/>
    <n v="0"/>
    <n v="0"/>
    <n v="0"/>
    <n v="0"/>
    <n v="0"/>
    <n v="0"/>
    <n v="47"/>
    <s v="Direct"/>
    <x v="660"/>
    <x v="795"/>
    <x v="68"/>
    <s v="INDIAN OVERSEAS BANK"/>
    <n v="45619"/>
    <n v="1"/>
    <s v="Available"/>
    <s v="01.01-02 Apr"/>
    <n v="1.8826612903225806"/>
  </r>
  <r>
    <s v="01-02 Apr"/>
    <x v="801"/>
    <s v="BMC Code :2006"/>
    <s v="CHUTTU"/>
    <n v="20060004"/>
    <s v="0044"/>
    <n v="4"/>
    <n v="37.540000000000006"/>
    <n v="1335.23"/>
    <n v="0"/>
    <n v="0"/>
    <n v="0"/>
    <n v="0"/>
    <n v="0"/>
    <n v="0"/>
    <n v="1335"/>
    <s v="Direct"/>
    <x v="736"/>
    <x v="796"/>
    <x v="78"/>
    <s v="STATE BANK OF INDIA"/>
    <n v="45619"/>
    <n v="1"/>
    <s v="Available"/>
    <s v="01.01-02 Apr"/>
    <n v="7.1136387852956835"/>
  </r>
  <r>
    <s v="01-02 Apr"/>
    <x v="802"/>
    <s v="BMC Code :2006"/>
    <s v="CHUTTU"/>
    <n v="20060004"/>
    <s v="0048"/>
    <n v="4"/>
    <n v="10.42"/>
    <n v="403.05"/>
    <n v="0"/>
    <n v="0"/>
    <n v="0"/>
    <n v="0"/>
    <n v="0"/>
    <n v="0"/>
    <n v="403"/>
    <s v="Direct"/>
    <x v="737"/>
    <x v="797"/>
    <x v="68"/>
    <s v="INDIAN OVERSEAS BANK"/>
    <n v="45619"/>
    <n v="1"/>
    <s v="Available"/>
    <s v="01.01-02 Apr"/>
    <n v="7.7360844529750485"/>
  </r>
  <r>
    <s v="01-02 Apr"/>
    <x v="803"/>
    <s v="BMC Code :2006"/>
    <s v="CHUTTU"/>
    <n v="20060004"/>
    <s v="0055"/>
    <n v="4"/>
    <n v="32.46"/>
    <n v="1271.2199999999998"/>
    <n v="0"/>
    <n v="0"/>
    <n v="0"/>
    <n v="0"/>
    <n v="0"/>
    <n v="0"/>
    <n v="1271"/>
    <s v="Direct"/>
    <x v="229"/>
    <x v="798"/>
    <x v="68"/>
    <s v="INDIAN OVERSEAS BANK"/>
    <n v="45663"/>
    <n v="1"/>
    <s v="Available"/>
    <s v="01.01-02 Apr"/>
    <n v="7.8325323475046194"/>
  </r>
  <r>
    <s v="01-02 Apr"/>
    <x v="804"/>
    <s v="BMC Code :2006"/>
    <s v="CHUTTU"/>
    <n v="20060004"/>
    <s v="0063"/>
    <n v="4"/>
    <n v="28.64"/>
    <n v="1017.72"/>
    <n v="0"/>
    <n v="0"/>
    <n v="0"/>
    <n v="0"/>
    <n v="0"/>
    <n v="0"/>
    <n v="1018"/>
    <s v="Direct"/>
    <x v="738"/>
    <x v="799"/>
    <x v="68"/>
    <d v="1899-12-30T00:00:00"/>
    <n v="0"/>
    <n v="1"/>
    <s v="Available"/>
    <s v="01.01-02 Apr"/>
    <n v="7.1069832402234638"/>
  </r>
  <r>
    <s v="01-02 Apr"/>
    <x v="805"/>
    <s v="BMC Code :2006"/>
    <s v="CHUTTU"/>
    <n v="20060004"/>
    <s v="0068"/>
    <n v="4"/>
    <n v="8.9600000000000009"/>
    <n v="318.40000000000003"/>
    <n v="0"/>
    <n v="0"/>
    <n v="0"/>
    <n v="0"/>
    <n v="0"/>
    <n v="0"/>
    <n v="318"/>
    <s v="Direct"/>
    <x v="739"/>
    <x v="800"/>
    <x v="68"/>
    <d v="1899-12-30T00:00:00"/>
    <n v="0"/>
    <n v="1"/>
    <s v="Available"/>
    <s v="01.01-02 Apr"/>
    <n v="7.1071428571428577"/>
  </r>
  <r>
    <s v="01-02 Apr"/>
    <x v="806"/>
    <s v="BMC Code :2006"/>
    <s v="CHUTTU"/>
    <n v="20060004"/>
    <s v="0082"/>
    <n v="4"/>
    <n v="6"/>
    <n v="246.25"/>
    <n v="0"/>
    <n v="0"/>
    <n v="0"/>
    <n v="0"/>
    <n v="0"/>
    <n v="0"/>
    <n v="246"/>
    <s v="Direct"/>
    <x v="740"/>
    <x v="801"/>
    <x v="68"/>
    <d v="1899-12-30T00:00:00"/>
    <n v="45916"/>
    <n v="1"/>
    <s v="Available"/>
    <s v="01.01-02 Apr"/>
    <n v="8.2083333333333339"/>
  </r>
  <r>
    <s v="01-02 Apr"/>
    <x v="807"/>
    <s v="BMC Code :2006"/>
    <s v="CHUTTU"/>
    <n v="20060004"/>
    <s v="0085"/>
    <n v="2"/>
    <n v="15.34"/>
    <n v="516.73"/>
    <n v="0"/>
    <n v="0"/>
    <n v="0"/>
    <n v="0"/>
    <n v="0"/>
    <n v="0"/>
    <n v="517"/>
    <s v="Direct"/>
    <x v="741"/>
    <x v="802"/>
    <x v="79"/>
    <d v="1899-12-30T00:00:00"/>
    <n v="45867"/>
    <n v="1"/>
    <s v="Available"/>
    <s v="01.01-02 Apr"/>
    <n v="3.3685136897001309"/>
  </r>
  <r>
    <s v="01-02 Apr"/>
    <x v="808"/>
    <s v="BMC Code :2006"/>
    <s v="CHUTTU"/>
    <n v="20060004"/>
    <s v="0091"/>
    <n v="4"/>
    <n v="25.880000000000003"/>
    <n v="904.61"/>
    <n v="0"/>
    <n v="0"/>
    <n v="0"/>
    <n v="0"/>
    <n v="0"/>
    <n v="0"/>
    <n v="905"/>
    <s v="Direct"/>
    <x v="742"/>
    <x v="803"/>
    <x v="80"/>
    <d v="1899-12-30T00:00:00"/>
    <n v="0"/>
    <n v="1"/>
    <s v="Available"/>
    <s v="01.01-02 Apr"/>
    <n v="6.9908037094281301"/>
  </r>
  <r>
    <s v="01-02 Apr"/>
    <x v="809"/>
    <s v="BMC Code :2006"/>
    <s v="JIRABAR"/>
    <n v="20060005"/>
    <s v="0003"/>
    <n v="4"/>
    <n v="99.84"/>
    <n v="3715.65"/>
    <n v="0"/>
    <n v="0"/>
    <n v="0"/>
    <n v="0"/>
    <n v="0"/>
    <n v="0"/>
    <n v="3716"/>
    <s v="Direct"/>
    <x v="619"/>
    <x v="804"/>
    <x v="73"/>
    <s v="IDBI Bank "/>
    <n v="45663"/>
    <n v="1"/>
    <s v="Available"/>
    <s v="01.01-02 Apr"/>
    <n v="7.4432091346153841"/>
  </r>
  <r>
    <s v="01-02 Apr"/>
    <x v="810"/>
    <s v="BMC Code :2006"/>
    <s v="JIRABAR"/>
    <n v="20060005"/>
    <s v="0005"/>
    <n v="4"/>
    <n v="20.399999999999999"/>
    <n v="842.56"/>
    <n v="0"/>
    <n v="0"/>
    <n v="0"/>
    <n v="0"/>
    <n v="0"/>
    <n v="0"/>
    <n v="843"/>
    <s v="Direct"/>
    <x v="464"/>
    <x v="805"/>
    <x v="73"/>
    <s v="IDBI Bank "/>
    <n v="45663"/>
    <n v="1"/>
    <s v="Available"/>
    <s v="01.01-02 Apr"/>
    <n v="8.2603921568627463"/>
  </r>
  <r>
    <s v="01-02 Apr"/>
    <x v="811"/>
    <s v="BMC Code :2006"/>
    <s v="JIRABAR"/>
    <n v="20060005"/>
    <s v="0008"/>
    <n v="2"/>
    <n v="4.88"/>
    <n v="155.86000000000001"/>
    <n v="0"/>
    <n v="0"/>
    <n v="0"/>
    <n v="0"/>
    <n v="0"/>
    <n v="0"/>
    <n v="156"/>
    <s v="Direct"/>
    <x v="743"/>
    <x v="806"/>
    <x v="73"/>
    <d v="1899-12-30T00:00:00"/>
    <n v="45843"/>
    <n v="1"/>
    <s v="Available"/>
    <s v="01.01-02 Apr"/>
    <n v="3.1938524590163939"/>
  </r>
  <r>
    <s v="01-02 Apr"/>
    <x v="812"/>
    <s v="BMC Code :2006"/>
    <s v="JIRABAR"/>
    <n v="20060005"/>
    <s v="0009"/>
    <n v="2"/>
    <n v="6.2200000000000006"/>
    <n v="309.36"/>
    <n v="0"/>
    <n v="0"/>
    <n v="0"/>
    <n v="0"/>
    <n v="0"/>
    <n v="0"/>
    <n v="309"/>
    <s v="Direct"/>
    <x v="744"/>
    <x v="807"/>
    <x v="73"/>
    <s v="IDBI BANK"/>
    <n v="0"/>
    <n v="1"/>
    <s v="Available"/>
    <s v="01.01-02 Apr"/>
    <n v="4.9736334405144689"/>
  </r>
  <r>
    <s v="01-02 Apr"/>
    <x v="813"/>
    <s v="BMC Code :2006"/>
    <s v="JIRABAR"/>
    <n v="20060005"/>
    <s v="0015"/>
    <n v="2"/>
    <n v="3"/>
    <n v="108.92"/>
    <n v="0"/>
    <n v="0"/>
    <n v="0"/>
    <n v="0"/>
    <n v="0"/>
    <n v="0"/>
    <n v="109"/>
    <s v="Direct"/>
    <x v="745"/>
    <x v="808"/>
    <x v="73"/>
    <d v="1899-12-30T00:00:00"/>
    <n v="0"/>
    <n v="1"/>
    <s v="Available"/>
    <s v="01.01-02 Apr"/>
    <n v="3.6306666666666665"/>
  </r>
  <r>
    <s v="01-02 Apr"/>
    <x v="814"/>
    <s v="BMC Code :2006"/>
    <s v="JIRABAR"/>
    <n v="20060005"/>
    <s v="0018"/>
    <n v="1"/>
    <n v="4.8"/>
    <n v="206.83"/>
    <n v="0"/>
    <n v="0"/>
    <n v="0"/>
    <n v="0"/>
    <n v="0"/>
    <n v="0"/>
    <n v="207"/>
    <s v="Direct"/>
    <x v="746"/>
    <x v="809"/>
    <x v="81"/>
    <d v="1899-12-30T00:00:00"/>
    <n v="45831"/>
    <n v="1"/>
    <s v="Available"/>
    <s v="01.01-02 Apr"/>
    <n v="2.1544791666666669"/>
  </r>
  <r>
    <s v="01-02 Apr"/>
    <x v="815"/>
    <s v="BMC Code :2006"/>
    <s v="JIRABAR"/>
    <n v="20060005"/>
    <s v="0020"/>
    <n v="2"/>
    <n v="14.780000000000001"/>
    <n v="524.79999999999995"/>
    <n v="0"/>
    <n v="0"/>
    <n v="0"/>
    <n v="0"/>
    <n v="0"/>
    <n v="0"/>
    <n v="525"/>
    <s v="Direct"/>
    <x v="747"/>
    <x v="810"/>
    <x v="73"/>
    <d v="1899-12-30T00:00:00"/>
    <n v="45831"/>
    <n v="1"/>
    <s v="Available"/>
    <s v="01.01-02 Apr"/>
    <n v="3.5507442489851146"/>
  </r>
  <r>
    <s v="01-02 Apr"/>
    <x v="816"/>
    <s v="BMC Code :2006"/>
    <s v="HOCHAR"/>
    <n v="20060007"/>
    <s v="0003"/>
    <n v="1"/>
    <n v="2.86"/>
    <n v="111.2"/>
    <n v="0"/>
    <n v="0"/>
    <n v="0"/>
    <n v="0"/>
    <n v="0"/>
    <n v="0"/>
    <n v="111"/>
    <s v="Direct"/>
    <x v="748"/>
    <x v="811"/>
    <x v="82"/>
    <s v="BANK OF INDIA"/>
    <n v="0"/>
    <n v="1"/>
    <s v="Available"/>
    <s v="01.01-02 Apr"/>
    <n v="1.9440559440559444"/>
  </r>
  <r>
    <s v="01-02 Apr"/>
    <x v="817"/>
    <s v="BMC Code :2006"/>
    <s v="HOCHAR"/>
    <n v="20060007"/>
    <s v="0013"/>
    <n v="2"/>
    <n v="89.64"/>
    <n v="3470.8199999999997"/>
    <n v="0"/>
    <n v="0"/>
    <n v="0"/>
    <n v="0"/>
    <n v="0"/>
    <n v="0"/>
    <n v="3471"/>
    <s v="Direct"/>
    <x v="749"/>
    <x v="812"/>
    <x v="80"/>
    <d v="1899-12-30T00:00:00"/>
    <n v="0"/>
    <n v="1"/>
    <s v="Available"/>
    <s v="01.01-02 Apr"/>
    <n v="3.8719544846050868"/>
  </r>
  <r>
    <s v="01-02 Apr"/>
    <x v="818"/>
    <s v="BMC Code :2006"/>
    <s v="HOCHAR"/>
    <n v="20060007"/>
    <s v="0014"/>
    <n v="4"/>
    <n v="40.61"/>
    <n v="1624.54"/>
    <n v="0"/>
    <n v="0"/>
    <n v="0"/>
    <n v="0"/>
    <n v="0"/>
    <n v="0"/>
    <n v="1625"/>
    <s v="Direct"/>
    <x v="182"/>
    <x v="813"/>
    <x v="80"/>
    <d v="1899-12-30T00:00:00"/>
    <n v="0"/>
    <n v="1"/>
    <s v="Available"/>
    <s v="01.01-02 Apr"/>
    <n v="8.0006894853484365"/>
  </r>
  <r>
    <s v="01-02 Apr"/>
    <x v="819"/>
    <s v="BMC Code :2006"/>
    <s v="HOCHAR"/>
    <n v="20060007"/>
    <s v="0015"/>
    <n v="1"/>
    <n v="14.86"/>
    <n v="556.66"/>
    <n v="0"/>
    <n v="0"/>
    <n v="0"/>
    <n v="0"/>
    <n v="0"/>
    <n v="0"/>
    <n v="557"/>
    <s v="Direct"/>
    <x v="750"/>
    <x v="814"/>
    <x v="82"/>
    <d v="1899-12-30T00:00:00"/>
    <n v="0"/>
    <n v="1"/>
    <s v="Available"/>
    <s v="01.01-02 Apr"/>
    <n v="1.8730148048452222"/>
  </r>
  <r>
    <s v="01-02 Apr"/>
    <x v="820"/>
    <s v="BMC Code :2006"/>
    <s v="HOCHAR"/>
    <n v="20060007"/>
    <s v="0020"/>
    <n v="3"/>
    <n v="17.07"/>
    <n v="669.78"/>
    <n v="0"/>
    <n v="0"/>
    <n v="0"/>
    <n v="0"/>
    <n v="0"/>
    <n v="0"/>
    <n v="670"/>
    <s v="Direct"/>
    <x v="751"/>
    <x v="815"/>
    <x v="80"/>
    <d v="1899-12-30T00:00:00"/>
    <n v="45846"/>
    <n v="1"/>
    <s v="Available"/>
    <s v="01.01-02 Apr"/>
    <n v="5.8855887521968375"/>
  </r>
  <r>
    <s v="01-02 Apr"/>
    <x v="821"/>
    <s v="BMC Code :2006"/>
    <s v="HOCHAR"/>
    <n v="20060007"/>
    <s v="0023"/>
    <n v="3"/>
    <n v="33.75"/>
    <n v="1388.73"/>
    <n v="0"/>
    <n v="0"/>
    <n v="0"/>
    <n v="0"/>
    <n v="0"/>
    <n v="0"/>
    <n v="1389"/>
    <s v="Direct"/>
    <x v="167"/>
    <x v="171"/>
    <x v="24"/>
    <d v="1899-12-30T00:00:00"/>
    <n v="0"/>
    <n v="1"/>
    <s v="Not Available"/>
    <s v="01.01-02 Apr"/>
    <n v="6.1721333333333339"/>
  </r>
  <r>
    <s v="01-02 Apr"/>
    <x v="822"/>
    <s v="BMC Code :2006"/>
    <s v="HOCHAR"/>
    <n v="20060007"/>
    <s v="0026"/>
    <n v="2"/>
    <n v="50.24"/>
    <n v="1915.46"/>
    <n v="0"/>
    <n v="0"/>
    <n v="0"/>
    <n v="0"/>
    <n v="0"/>
    <n v="0"/>
    <n v="1915"/>
    <s v="Direct"/>
    <x v="752"/>
    <x v="816"/>
    <x v="80"/>
    <d v="1899-12-30T00:00:00"/>
    <n v="45908"/>
    <n v="1"/>
    <s v="Available"/>
    <s v="01.01-02 Apr"/>
    <n v="3.812619426751592"/>
  </r>
  <r>
    <s v="01-02 Apr"/>
    <x v="823"/>
    <s v="BMC Code :2006"/>
    <s v="HOCHAR"/>
    <n v="20060007"/>
    <s v="0027"/>
    <n v="2"/>
    <n v="29.75"/>
    <n v="1038.1500000000001"/>
    <n v="0"/>
    <n v="0"/>
    <n v="0"/>
    <n v="0"/>
    <n v="0"/>
    <n v="0"/>
    <n v="1038"/>
    <s v="Direct"/>
    <x v="753"/>
    <x v="817"/>
    <x v="83"/>
    <d v="1899-12-30T00:00:00"/>
    <n v="45943"/>
    <n v="1"/>
    <s v="Available"/>
    <s v="01.01-02 Apr"/>
    <n v="3.4895798319327733"/>
  </r>
  <r>
    <s v="01-02 Apr"/>
    <x v="824"/>
    <s v="BMC Code :2006"/>
    <s v="HOCHAR"/>
    <n v="20060007"/>
    <s v="0028"/>
    <n v="2"/>
    <n v="18.380000000000003"/>
    <n v="770.69"/>
    <n v="0"/>
    <n v="0"/>
    <n v="0"/>
    <n v="0"/>
    <n v="0"/>
    <n v="0"/>
    <n v="771"/>
    <s v="Direct"/>
    <x v="754"/>
    <x v="818"/>
    <x v="15"/>
    <d v="1899-12-30T00:00:00"/>
    <n v="46006"/>
    <n v="1"/>
    <s v="Available"/>
    <s v="01.01-02 Apr"/>
    <n v="4.1930903155603918"/>
  </r>
  <r>
    <s v="01-02 Apr"/>
    <x v="825"/>
    <s v="BMC Code :2006"/>
    <s v="HOCHAR"/>
    <n v="20060007"/>
    <s v="0031"/>
    <n v="3"/>
    <n v="20.79"/>
    <n v="802.8"/>
    <n v="0"/>
    <n v="0"/>
    <n v="0"/>
    <n v="0"/>
    <n v="0"/>
    <n v="0"/>
    <n v="803"/>
    <s v="Direct"/>
    <x v="755"/>
    <x v="819"/>
    <x v="80"/>
    <d v="1899-12-30T00:00:00"/>
    <n v="46006"/>
    <n v="1"/>
    <s v="Available"/>
    <s v="01.01-02 Apr"/>
    <n v="5.792207792207793"/>
  </r>
  <r>
    <s v="01-02 Apr"/>
    <x v="826"/>
    <s v="BMC Code :2006"/>
    <s v="HOCHAR"/>
    <n v="20060007"/>
    <s v="0036"/>
    <n v="3"/>
    <n v="12.469999999999999"/>
    <n v="531.49"/>
    <n v="0"/>
    <n v="0"/>
    <n v="0"/>
    <n v="0"/>
    <n v="0"/>
    <n v="0"/>
    <n v="531"/>
    <s v="Direct"/>
    <x v="756"/>
    <x v="820"/>
    <x v="80"/>
    <d v="1899-12-30T00:00:00"/>
    <n v="46116"/>
    <n v="1"/>
    <s v="Available"/>
    <s v="01.01-02 Apr"/>
    <n v="6.3932237369687259"/>
  </r>
  <r>
    <s v="01-02 Apr"/>
    <x v="827"/>
    <s v="BMC Code :2006"/>
    <s v="HOCHAR"/>
    <n v="20060007"/>
    <s v="0037"/>
    <n v="2"/>
    <n v="66.33"/>
    <n v="2676.88"/>
    <n v="0"/>
    <n v="0"/>
    <n v="0"/>
    <n v="0"/>
    <n v="0"/>
    <n v="0"/>
    <n v="2677"/>
    <s v="Direct"/>
    <x v="757"/>
    <x v="821"/>
    <x v="80"/>
    <d v="1899-12-30T00:00:00"/>
    <n v="46116"/>
    <n v="1"/>
    <s v="Available"/>
    <s v="01.01-02 Apr"/>
    <n v="4.0357002864465557"/>
  </r>
  <r>
    <s v="01-02 Apr"/>
    <x v="828"/>
    <s v="BMC Code :2006"/>
    <s v="ADELHATU"/>
    <n v="20060008"/>
    <s v="0002"/>
    <n v="4"/>
    <n v="598.03"/>
    <n v="23352.42"/>
    <n v="0"/>
    <n v="0"/>
    <n v="0"/>
    <n v="0"/>
    <n v="0"/>
    <n v="0"/>
    <n v="23352"/>
    <s v="Direct"/>
    <x v="758"/>
    <x v="822"/>
    <x v="82"/>
    <d v="1899-12-30T00:00:00"/>
    <n v="45843"/>
    <n v="1"/>
    <s v="Available"/>
    <s v="01.01-02 Apr"/>
    <n v="7.8097821179539482"/>
  </r>
  <r>
    <s v="01-02 Apr"/>
    <x v="829"/>
    <s v="BMC Code :2006"/>
    <s v="KUCHU"/>
    <n v="20060009"/>
    <s v="0006"/>
    <n v="2"/>
    <n v="5.6099999999999994"/>
    <n v="206.05"/>
    <n v="0"/>
    <n v="0"/>
    <n v="0"/>
    <n v="0"/>
    <n v="0"/>
    <n v="0"/>
    <n v="206"/>
    <s v="Direct"/>
    <x v="759"/>
    <x v="823"/>
    <x v="3"/>
    <d v="1899-12-30T00:00:00"/>
    <n v="45831"/>
    <n v="1"/>
    <s v="Available"/>
    <s v="01.01-02 Apr"/>
    <n v="3.6729055258467032"/>
  </r>
  <r>
    <s v="01-02 Apr"/>
    <x v="830"/>
    <s v="BMC Code :2006"/>
    <s v="KUCHU"/>
    <n v="20060009"/>
    <s v="0007"/>
    <n v="2"/>
    <n v="12.21"/>
    <n v="503.97"/>
    <n v="0"/>
    <n v="0"/>
    <n v="0"/>
    <n v="0"/>
    <n v="0"/>
    <n v="0"/>
    <n v="504"/>
    <s v="Direct"/>
    <x v="760"/>
    <x v="824"/>
    <x v="73"/>
    <d v="1899-12-30T00:00:00"/>
    <n v="45831"/>
    <n v="1"/>
    <s v="Available"/>
    <s v="01.01-02 Apr"/>
    <n v="4.1275184275184271"/>
  </r>
  <r>
    <s v="01-02 Apr"/>
    <x v="831"/>
    <s v="BMC Code :2006"/>
    <s v="KUCHU"/>
    <n v="20060009"/>
    <s v="0010"/>
    <n v="2"/>
    <n v="5.6099999999999994"/>
    <n v="215.29"/>
    <n v="0"/>
    <n v="0"/>
    <n v="0"/>
    <n v="0"/>
    <n v="0"/>
    <n v="0"/>
    <n v="215"/>
    <s v="Direct"/>
    <x v="761"/>
    <x v="825"/>
    <x v="74"/>
    <d v="1899-12-30T00:00:00"/>
    <n v="45831"/>
    <n v="1"/>
    <s v="Available"/>
    <s v="01.01-02 Apr"/>
    <n v="3.8376114081996437"/>
  </r>
  <r>
    <s v="01-02 Apr"/>
    <x v="832"/>
    <s v="BMC Code :2006"/>
    <s v="KUCHU"/>
    <n v="20060009"/>
    <s v="0019"/>
    <n v="4"/>
    <n v="23.29"/>
    <n v="937.57000000000016"/>
    <n v="0"/>
    <n v="0"/>
    <n v="0"/>
    <n v="0"/>
    <n v="0"/>
    <n v="0"/>
    <n v="938"/>
    <s v="Direct"/>
    <x v="762"/>
    <x v="826"/>
    <x v="73"/>
    <d v="1899-12-30T00:00:00"/>
    <n v="45908"/>
    <n v="1"/>
    <s v="Available"/>
    <s v="01.01-02 Apr"/>
    <n v="8.0512666380420796"/>
  </r>
  <r>
    <s v="01-02 Apr"/>
    <x v="833"/>
    <s v="BMC Code :2006"/>
    <s v="KUCHU"/>
    <n v="20060009"/>
    <s v="0023"/>
    <n v="2"/>
    <n v="5.6099999999999994"/>
    <n v="198.36"/>
    <n v="0"/>
    <n v="0"/>
    <n v="0"/>
    <n v="0"/>
    <n v="0"/>
    <n v="0"/>
    <n v="198"/>
    <s v="Direct"/>
    <x v="763"/>
    <x v="827"/>
    <x v="74"/>
    <d v="1899-12-30T00:00:00"/>
    <n v="45908"/>
    <n v="1"/>
    <s v="Available"/>
    <s v="01.01-02 Apr"/>
    <n v="3.5358288770053488"/>
  </r>
  <r>
    <s v="01-02 Apr"/>
    <x v="834"/>
    <s v="BMC Code :2006"/>
    <s v="KUCHU"/>
    <n v="20060009"/>
    <s v="0024"/>
    <n v="2"/>
    <n v="8.24"/>
    <n v="437.63"/>
    <n v="0"/>
    <n v="0"/>
    <n v="0"/>
    <n v="0"/>
    <n v="0"/>
    <n v="0"/>
    <n v="438"/>
    <s v="Direct"/>
    <x v="764"/>
    <x v="828"/>
    <x v="73"/>
    <d v="1899-12-30T00:00:00"/>
    <n v="45949"/>
    <n v="1"/>
    <s v="Available"/>
    <s v="01.01-02 Apr"/>
    <n v="5.3110436893203889"/>
  </r>
  <r>
    <s v="01-02 Apr"/>
    <x v="835"/>
    <s v="BMC Code :2006"/>
    <s v="KUCHU"/>
    <n v="20060009"/>
    <s v="0025"/>
    <n v="2"/>
    <n v="9.83"/>
    <n v="432.79"/>
    <n v="0"/>
    <n v="0"/>
    <n v="0"/>
    <n v="0"/>
    <n v="0"/>
    <n v="0"/>
    <n v="433"/>
    <s v="Direct"/>
    <x v="315"/>
    <x v="829"/>
    <x v="74"/>
    <d v="1899-12-30T00:00:00"/>
    <n v="45949"/>
    <n v="1"/>
    <s v="Available"/>
    <s v="01.01-02 Apr"/>
    <n v="4.4027466937945077"/>
  </r>
  <r>
    <s v="01-02 Apr"/>
    <x v="836"/>
    <s v="BMC Code :2006"/>
    <s v="KUCHU"/>
    <n v="20060009"/>
    <s v="0029"/>
    <n v="2"/>
    <n v="2.62"/>
    <n v="93.139999999999986"/>
    <n v="0"/>
    <n v="0"/>
    <n v="0"/>
    <n v="0"/>
    <n v="0"/>
    <n v="0"/>
    <n v="93"/>
    <s v="Direct"/>
    <x v="765"/>
    <x v="830"/>
    <x v="73"/>
    <d v="1899-12-30T00:00:00"/>
    <n v="45986"/>
    <n v="1"/>
    <s v="Available"/>
    <s v="01.01-02 Apr"/>
    <n v="3.5549618320610685"/>
  </r>
  <r>
    <s v="01-02 Apr"/>
    <x v="837"/>
    <s v="BMC Code :2006"/>
    <s v="KUCHU"/>
    <n v="20060009"/>
    <s v="0032"/>
    <n v="2"/>
    <n v="7.6999999999999993"/>
    <n v="347.78999999999996"/>
    <n v="0"/>
    <n v="0"/>
    <n v="0"/>
    <n v="0"/>
    <n v="0"/>
    <n v="0"/>
    <n v="348"/>
    <s v="Direct"/>
    <x v="766"/>
    <x v="831"/>
    <x v="84"/>
    <d v="1899-12-30T00:00:00"/>
    <n v="46055"/>
    <n v="1"/>
    <s v="Available"/>
    <s v="01.01-02 Apr"/>
    <n v="4.5167532467532467"/>
  </r>
  <r>
    <s v="01-02 Apr"/>
    <x v="838"/>
    <s v="BMC Code :2006"/>
    <s v="KUKUI"/>
    <n v="20060017"/>
    <s v="0003"/>
    <n v="2"/>
    <n v="6.09"/>
    <n v="219.48000000000002"/>
    <n v="0"/>
    <n v="0"/>
    <n v="0"/>
    <n v="0"/>
    <n v="0"/>
    <n v="0"/>
    <n v="219"/>
    <s v="Direct"/>
    <x v="767"/>
    <x v="832"/>
    <x v="3"/>
    <d v="1899-12-30T00:00:00"/>
    <n v="45986"/>
    <n v="1"/>
    <s v="Available"/>
    <s v="01.01-02 Apr"/>
    <n v="3.6039408866995077"/>
  </r>
  <r>
    <s v="01-02 Apr"/>
    <x v="839"/>
    <s v="BMC Code :2006"/>
    <s v="KUKUI"/>
    <n v="20060017"/>
    <s v="0004"/>
    <n v="2"/>
    <n v="11.370000000000001"/>
    <n v="446.09000000000003"/>
    <n v="0"/>
    <n v="0"/>
    <n v="0"/>
    <n v="0"/>
    <n v="0"/>
    <n v="0"/>
    <n v="446"/>
    <s v="Direct"/>
    <x v="768"/>
    <x v="833"/>
    <x v="74"/>
    <d v="1899-12-30T00:00:00"/>
    <n v="45971"/>
    <n v="1"/>
    <s v="Available"/>
    <s v="01.01-02 Apr"/>
    <n v="3.9233948988566407"/>
  </r>
  <r>
    <s v="01-02 Apr"/>
    <x v="840"/>
    <s v="BMC Code :2006"/>
    <s v="KUKUI"/>
    <n v="20060017"/>
    <s v="0005"/>
    <n v="4"/>
    <n v="16.72"/>
    <n v="605.86999999999989"/>
    <n v="0"/>
    <n v="0"/>
    <n v="0"/>
    <n v="0"/>
    <n v="0"/>
    <n v="0"/>
    <n v="606"/>
    <s v="Direct"/>
    <x v="769"/>
    <x v="834"/>
    <x v="74"/>
    <d v="1899-12-30T00:00:00"/>
    <n v="45971"/>
    <n v="1"/>
    <s v="Available"/>
    <s v="01.01-02 Apr"/>
    <n v="7.2472488038277509"/>
  </r>
  <r>
    <s v="01-02 Apr"/>
    <x v="841"/>
    <s v="BMC Code :2006"/>
    <s v="KUKUI"/>
    <n v="20060017"/>
    <s v="0006"/>
    <n v="4"/>
    <n v="24.42"/>
    <n v="1026.17"/>
    <n v="0"/>
    <n v="0"/>
    <n v="0"/>
    <n v="0"/>
    <n v="0"/>
    <n v="0"/>
    <n v="1026"/>
    <s v="Direct"/>
    <x v="770"/>
    <x v="835"/>
    <x v="85"/>
    <d v="1899-12-30T00:00:00"/>
    <n v="45971"/>
    <n v="1"/>
    <s v="Available"/>
    <s v="01.01-02 Apr"/>
    <n v="8.4043407043407043"/>
  </r>
  <r>
    <s v="01-02 Apr"/>
    <x v="842"/>
    <s v="BMC Code :2006"/>
    <s v="KUKUI"/>
    <n v="20060017"/>
    <s v="0007"/>
    <n v="4"/>
    <n v="21.99"/>
    <n v="957.81000000000006"/>
    <n v="0"/>
    <n v="0"/>
    <n v="0"/>
    <n v="0"/>
    <n v="0"/>
    <n v="0"/>
    <n v="958"/>
    <s v="Direct"/>
    <x v="771"/>
    <x v="836"/>
    <x v="74"/>
    <d v="1899-12-30T00:00:00"/>
    <n v="46041"/>
    <n v="1"/>
    <s v="Available"/>
    <s v="01.01-02 Apr"/>
    <n v="8.7113233287858129"/>
  </r>
  <r>
    <s v="01-02 Apr"/>
    <x v="843"/>
    <s v="BMC Code :2006"/>
    <s v="KUKUI"/>
    <n v="20060017"/>
    <s v="0009"/>
    <n v="2"/>
    <n v="1.54"/>
    <n v="99.44"/>
    <n v="0"/>
    <n v="0"/>
    <n v="0"/>
    <n v="0"/>
    <n v="0"/>
    <n v="0"/>
    <n v="99"/>
    <s v="Direct"/>
    <x v="772"/>
    <x v="837"/>
    <x v="86"/>
    <d v="1899-12-30T00:00:00"/>
    <n v="45971"/>
    <n v="1"/>
    <s v="Available"/>
    <s v="01.01-02 Apr"/>
    <n v="6.4571428571428573"/>
  </r>
  <r>
    <s v="01-02 Apr"/>
    <x v="844"/>
    <s v="BMC Code :2006"/>
    <s v="KUKUI"/>
    <n v="20060017"/>
    <s v="0010"/>
    <n v="4"/>
    <n v="17.170000000000002"/>
    <n v="744.38"/>
    <n v="0"/>
    <n v="0"/>
    <n v="0"/>
    <n v="0"/>
    <n v="0"/>
    <n v="0"/>
    <n v="744"/>
    <s v="Direct"/>
    <x v="773"/>
    <x v="838"/>
    <x v="73"/>
    <d v="1899-12-30T00:00:00"/>
    <n v="45971"/>
    <n v="1"/>
    <s v="Available"/>
    <s v="01.01-02 Apr"/>
    <n v="8.670704717530576"/>
  </r>
  <r>
    <s v="01-02 Apr"/>
    <x v="845"/>
    <s v="BMC Code :2006"/>
    <s v="KUKUI"/>
    <n v="20060017"/>
    <s v="0011"/>
    <n v="2"/>
    <n v="2.83"/>
    <n v="131.69999999999999"/>
    <n v="0"/>
    <n v="0"/>
    <n v="0"/>
    <n v="0"/>
    <n v="0"/>
    <n v="0"/>
    <n v="132"/>
    <s v="Direct"/>
    <x v="774"/>
    <x v="839"/>
    <x v="85"/>
    <d v="1899-12-30T00:00:00"/>
    <n v="45978"/>
    <n v="1"/>
    <s v="Available"/>
    <s v="01.01-02 Apr"/>
    <n v="4.6537102473498235"/>
  </r>
  <r>
    <s v="01-02 Apr"/>
    <x v="846"/>
    <s v="BMC Code :2006"/>
    <s v="KUKUI"/>
    <n v="20060017"/>
    <s v="0012"/>
    <n v="2"/>
    <n v="6.6099999999999994"/>
    <n v="306.27"/>
    <n v="0"/>
    <n v="0"/>
    <n v="0"/>
    <n v="0"/>
    <n v="0"/>
    <n v="0"/>
    <n v="306"/>
    <s v="Direct"/>
    <x v="775"/>
    <x v="840"/>
    <x v="73"/>
    <d v="1899-12-30T00:00:00"/>
    <n v="45978"/>
    <n v="1"/>
    <s v="Available"/>
    <s v="01.01-02 Apr"/>
    <n v="4.6334341906202727"/>
  </r>
  <r>
    <s v="01-02 Apr"/>
    <x v="847"/>
    <s v="BMC Code :2006"/>
    <s v="KUKUI"/>
    <n v="20060017"/>
    <s v="0013"/>
    <n v="2"/>
    <n v="7.97"/>
    <n v="466.33"/>
    <n v="0"/>
    <n v="0"/>
    <n v="0"/>
    <n v="0"/>
    <n v="0"/>
    <n v="0"/>
    <n v="466"/>
    <s v="Direct"/>
    <x v="776"/>
    <x v="841"/>
    <x v="74"/>
    <d v="1899-12-30T00:00:00"/>
    <n v="46049"/>
    <n v="1"/>
    <s v="Available"/>
    <s v="01.01-02 Apr"/>
    <n v="5.8510664993726476"/>
  </r>
  <r>
    <s v="01-02 Apr"/>
    <x v="848"/>
    <s v="BMC Code :2006"/>
    <s v="KUKUI"/>
    <n v="20060017"/>
    <s v="0014"/>
    <n v="2"/>
    <n v="3.59"/>
    <n v="130.97"/>
    <n v="0"/>
    <n v="0"/>
    <n v="0"/>
    <n v="0"/>
    <n v="0"/>
    <n v="0"/>
    <n v="131"/>
    <s v="Direct"/>
    <x v="777"/>
    <x v="842"/>
    <x v="74"/>
    <d v="1899-12-30T00:00:00"/>
    <n v="45986"/>
    <n v="1"/>
    <s v="Available"/>
    <s v="01.01-02 Apr"/>
    <n v="3.6481894150417831"/>
  </r>
  <r>
    <s v="01-02 Apr"/>
    <x v="849"/>
    <s v="BMC Code :2006"/>
    <s v="KUKUI"/>
    <n v="20060017"/>
    <s v="0018"/>
    <n v="2"/>
    <n v="3"/>
    <n v="173.45999999999998"/>
    <n v="0"/>
    <n v="0"/>
    <n v="0"/>
    <n v="0"/>
    <n v="0"/>
    <n v="0"/>
    <n v="173"/>
    <s v="Direct"/>
    <x v="778"/>
    <x v="843"/>
    <x v="74"/>
    <d v="1899-12-30T00:00:00"/>
    <n v="45999"/>
    <n v="1"/>
    <s v="Available"/>
    <s v="01.01-02 Apr"/>
    <n v="5.782"/>
  </r>
  <r>
    <s v="01-02 Apr"/>
    <x v="850"/>
    <s v="BMC Code :2006"/>
    <s v="KUKUI"/>
    <n v="20060017"/>
    <s v="0019"/>
    <n v="4"/>
    <n v="13.940000000000001"/>
    <n v="469.97999999999996"/>
    <n v="0"/>
    <n v="0"/>
    <n v="0"/>
    <n v="0"/>
    <n v="0"/>
    <n v="0"/>
    <n v="470"/>
    <s v="Direct"/>
    <x v="117"/>
    <x v="844"/>
    <x v="3"/>
    <d v="1899-12-30T00:00:00"/>
    <n v="46013"/>
    <n v="1"/>
    <s v="Available"/>
    <s v="01.01-02 Apr"/>
    <n v="6.7428981348637009"/>
  </r>
  <r>
    <s v="01-02 Apr"/>
    <x v="851"/>
    <s v="BMC Code :2006"/>
    <s v="KUKUI"/>
    <n v="20060017"/>
    <s v="0020"/>
    <n v="2"/>
    <n v="3.38"/>
    <n v="158.16999999999999"/>
    <n v="0"/>
    <n v="0"/>
    <n v="0"/>
    <n v="0"/>
    <n v="0"/>
    <n v="0"/>
    <n v="158"/>
    <s v="Direct"/>
    <x v="203"/>
    <x v="845"/>
    <x v="86"/>
    <d v="1899-12-30T00:00:00"/>
    <n v="46013"/>
    <n v="1"/>
    <s v="Available"/>
    <s v="01.01-02 Apr"/>
    <n v="4.6795857988165679"/>
  </r>
  <r>
    <s v="01-02 Apr"/>
    <x v="852"/>
    <s v="BMC Code :2006"/>
    <s v="KUKUI"/>
    <n v="20060017"/>
    <s v="0021"/>
    <n v="2"/>
    <n v="3.23"/>
    <n v="103.82"/>
    <n v="0"/>
    <n v="0"/>
    <n v="0"/>
    <n v="0"/>
    <n v="0"/>
    <n v="0"/>
    <n v="104"/>
    <s v="Direct"/>
    <x v="229"/>
    <x v="846"/>
    <x v="74"/>
    <d v="1899-12-30T00:00:00"/>
    <n v="46013"/>
    <n v="1"/>
    <s v="Available"/>
    <s v="01.01-02 Apr"/>
    <n v="3.2142414860681114"/>
  </r>
  <r>
    <s v="01-02 Apr"/>
    <x v="853"/>
    <s v="BMC Code :2006"/>
    <s v="KUKUI"/>
    <n v="20060017"/>
    <s v="0022"/>
    <n v="4"/>
    <n v="22.209999999999997"/>
    <n v="730.28"/>
    <n v="0"/>
    <n v="0"/>
    <n v="0"/>
    <n v="0"/>
    <n v="0"/>
    <n v="0"/>
    <n v="730"/>
    <s v="Direct"/>
    <x v="464"/>
    <x v="847"/>
    <x v="74"/>
    <d v="1899-12-30T00:00:00"/>
    <n v="46097"/>
    <n v="1"/>
    <s v="Available"/>
    <s v="01.01-02 Apr"/>
    <n v="6.5761368752814056"/>
  </r>
  <r>
    <s v="01-02 Apr"/>
    <x v="854"/>
    <s v="BMC Code :2006"/>
    <s v="KUKUI"/>
    <n v="20060017"/>
    <s v="0023"/>
    <n v="1"/>
    <n v="1.82"/>
    <n v="55.35"/>
    <n v="0"/>
    <n v="0"/>
    <n v="0"/>
    <n v="0"/>
    <n v="0"/>
    <n v="0"/>
    <n v="55"/>
    <s v="Direct"/>
    <x v="779"/>
    <x v="848"/>
    <x v="85"/>
    <d v="1899-12-30T00:00:00"/>
    <n v="46097"/>
    <n v="1"/>
    <s v="Available"/>
    <s v="01.01-02 Apr"/>
    <n v="1.5206043956043958"/>
  </r>
  <r>
    <s v="01-02 Apr"/>
    <x v="855"/>
    <s v="BMC Code :2006"/>
    <s v="KUKUI"/>
    <n v="20060017"/>
    <s v="0024"/>
    <n v="2"/>
    <n v="2.29"/>
    <n v="81.61"/>
    <n v="0"/>
    <n v="0"/>
    <n v="0"/>
    <n v="0"/>
    <n v="0"/>
    <n v="0"/>
    <n v="82"/>
    <s v="Direct"/>
    <x v="780"/>
    <x v="849"/>
    <x v="73"/>
    <d v="1899-12-30T00:00:00"/>
    <n v="46097"/>
    <n v="1"/>
    <s v="Available"/>
    <s v="01.01-02 Apr"/>
    <n v="3.5637554585152835"/>
  </r>
  <r>
    <s v="01-02 Apr"/>
    <x v="856"/>
    <s v="BMC Code :2006"/>
    <s v="KUKUI"/>
    <n v="20060017"/>
    <s v="0025"/>
    <n v="2"/>
    <n v="4.03"/>
    <n v="150.68"/>
    <n v="0"/>
    <n v="0"/>
    <n v="0"/>
    <n v="0"/>
    <n v="0"/>
    <n v="0"/>
    <n v="151"/>
    <s v="Direct"/>
    <x v="781"/>
    <x v="850"/>
    <x v="73"/>
    <d v="1899-12-30T00:00:00"/>
    <n v="46116"/>
    <n v="1"/>
    <s v="Available"/>
    <s v="01.01-02 Apr"/>
    <n v="3.7389578163771713"/>
  </r>
  <r>
    <s v="01-02 Apr"/>
    <x v="857"/>
    <s v="BMC Code :2006"/>
    <s v="KUKUI"/>
    <n v="20060017"/>
    <s v="0026"/>
    <n v="2"/>
    <n v="3.3899999999999997"/>
    <n v="147.88"/>
    <n v="0"/>
    <n v="0"/>
    <n v="0"/>
    <n v="0"/>
    <n v="0"/>
    <n v="0"/>
    <n v="148"/>
    <s v="Direct"/>
    <x v="782"/>
    <x v="851"/>
    <x v="74"/>
    <d v="1899-12-30T00:00:00"/>
    <n v="46116"/>
    <n v="1"/>
    <s v="Available"/>
    <s v="01.01-02 Apr"/>
    <n v="4.3622418879056051"/>
  </r>
  <r>
    <s v="01-02 Apr"/>
    <x v="858"/>
    <s v="BMC Code :2006"/>
    <s v="HOCHAR 2"/>
    <n v="20060019"/>
    <s v="0002"/>
    <n v="4"/>
    <n v="311.21000000000004"/>
    <n v="12033.019999999999"/>
    <n v="0"/>
    <n v="0"/>
    <n v="179"/>
    <n v="0"/>
    <n v="0"/>
    <n v="0"/>
    <n v="11854"/>
    <s v="Direct"/>
    <x v="783"/>
    <x v="852"/>
    <x v="80"/>
    <d v="1899-12-30T00:00:00"/>
    <n v="46000"/>
    <n v="1"/>
    <s v="Available"/>
    <s v="01.01-02 Apr"/>
    <n v="7.7330548504225423"/>
  </r>
  <r>
    <s v="01-02 Apr"/>
    <x v="859"/>
    <s v="BMC Code :2006"/>
    <s v="HOCHAR 2"/>
    <n v="20060019"/>
    <s v="0003"/>
    <n v="4"/>
    <n v="95.31"/>
    <n v="3702.19"/>
    <n v="0"/>
    <n v="0"/>
    <n v="0"/>
    <n v="0"/>
    <n v="0"/>
    <n v="0"/>
    <n v="3702"/>
    <s v="Direct"/>
    <x v="784"/>
    <x v="853"/>
    <x v="82"/>
    <d v="1899-12-30T00:00:00"/>
    <n v="46097"/>
    <n v="1"/>
    <s v="Available"/>
    <s v="01.01-02 Apr"/>
    <n v="7.7687336061273742"/>
  </r>
  <r>
    <s v="01-02 Apr"/>
    <x v="860"/>
    <s v="BMC Code :2006"/>
    <s v="HOCHAR 2"/>
    <n v="20060019"/>
    <s v="0004"/>
    <n v="2"/>
    <n v="72.86"/>
    <n v="2628.3199999999997"/>
    <n v="0"/>
    <n v="0"/>
    <n v="0"/>
    <n v="0"/>
    <n v="0"/>
    <n v="0"/>
    <n v="2628"/>
    <s v="Direct"/>
    <x v="167"/>
    <x v="171"/>
    <x v="24"/>
    <d v="1899-12-30T00:00:00"/>
    <n v="0"/>
    <n v="1"/>
    <s v="Not Available"/>
    <s v="01.01-02 Apr"/>
    <n v="3.6073565742519897"/>
  </r>
  <r>
    <s v="01-02 Apr"/>
    <x v="861"/>
    <s v="BMC Code :2006"/>
    <s v="MAHESHPUR"/>
    <n v="20060022"/>
    <s v="0003"/>
    <n v="4"/>
    <n v="125.71000000000001"/>
    <n v="4430.4799999999996"/>
    <n v="0"/>
    <n v="0"/>
    <n v="0"/>
    <n v="0"/>
    <n v="0"/>
    <n v="0"/>
    <n v="4430"/>
    <s v="Direct"/>
    <x v="785"/>
    <x v="854"/>
    <x v="87"/>
    <d v="1899-12-30T00:00:00"/>
    <n v="46069"/>
    <n v="1"/>
    <s v="Available"/>
    <s v="01.01-02 Apr"/>
    <n v="7.0487312067456829"/>
  </r>
  <r>
    <s v="01-02 Apr"/>
    <x v="862"/>
    <s v="BMC Code :2006"/>
    <s v="MAHESHPUR"/>
    <n v="20060022"/>
    <s v="0005"/>
    <n v="4"/>
    <n v="113.71000000000001"/>
    <n v="3912.16"/>
    <n v="0"/>
    <n v="0"/>
    <n v="0"/>
    <n v="0"/>
    <n v="0"/>
    <n v="0"/>
    <n v="3912"/>
    <s v="Direct"/>
    <x v="786"/>
    <x v="855"/>
    <x v="88"/>
    <d v="1899-12-30T00:00:00"/>
    <n v="46076"/>
    <n v="1"/>
    <s v="Available"/>
    <s v="01.01-02 Apr"/>
    <n v="6.8809427490985842"/>
  </r>
  <r>
    <s v="01-02 Apr"/>
    <x v="863"/>
    <s v="BMC Code :2007"/>
    <s v="PIRAGUTU"/>
    <n v="20070001"/>
    <s v="0002"/>
    <n v="2"/>
    <n v="813.43"/>
    <n v="27250.95"/>
    <n v="0"/>
    <n v="0"/>
    <n v="0"/>
    <n v="0"/>
    <n v="0"/>
    <n v="0"/>
    <n v="27251"/>
    <s v="Direct"/>
    <x v="787"/>
    <x v="856"/>
    <x v="57"/>
    <s v="CANARA BANK"/>
    <n v="45565"/>
    <n v="1"/>
    <s v="Available"/>
    <s v="01.01-02 Apr"/>
    <n v="3.3501284683377799"/>
  </r>
  <r>
    <s v="01-02 Apr"/>
    <x v="864"/>
    <s v="BMC Code :2007"/>
    <s v="PIRAGUTU"/>
    <n v="20070001"/>
    <s v="0011"/>
    <n v="2"/>
    <n v="6.52"/>
    <n v="266.44"/>
    <n v="0"/>
    <n v="0"/>
    <n v="0"/>
    <n v="0"/>
    <n v="0"/>
    <n v="0"/>
    <n v="266"/>
    <s v="Direct"/>
    <x v="117"/>
    <x v="857"/>
    <x v="61"/>
    <s v="BANK OF INDIA"/>
    <n v="45625"/>
    <n v="1"/>
    <s v="Available"/>
    <s v="01.01-02 Apr"/>
    <n v="4.0865030674846627"/>
  </r>
  <r>
    <s v="01-02 Apr"/>
    <x v="865"/>
    <s v="BMC Code :2007"/>
    <s v="PIRAGUTU"/>
    <n v="20070001"/>
    <s v="0013"/>
    <n v="2"/>
    <n v="4.51"/>
    <n v="260.45"/>
    <n v="0"/>
    <n v="0"/>
    <n v="0"/>
    <n v="0"/>
    <n v="0"/>
    <n v="0"/>
    <n v="260"/>
    <s v="Direct"/>
    <x v="788"/>
    <x v="858"/>
    <x v="61"/>
    <s v="BANK OF INDIA"/>
    <n v="45572"/>
    <n v="1"/>
    <s v="Available"/>
    <s v="01.01-02 Apr"/>
    <n v="5.7749445676274949"/>
  </r>
  <r>
    <s v="01-02 Apr"/>
    <x v="866"/>
    <s v="BMC Code :2007"/>
    <s v="PIRAGUTU"/>
    <n v="20070001"/>
    <s v="0016"/>
    <n v="2"/>
    <n v="18.07"/>
    <n v="690.97"/>
    <n v="0"/>
    <n v="0"/>
    <n v="0"/>
    <n v="0"/>
    <n v="0"/>
    <n v="0"/>
    <n v="691"/>
    <s v="Direct"/>
    <x v="789"/>
    <x v="859"/>
    <x v="61"/>
    <s v="BANK OF INDIA"/>
    <n v="45586"/>
    <n v="1"/>
    <s v="Available"/>
    <s v="01.01-02 Apr"/>
    <n v="3.8238516878804654"/>
  </r>
  <r>
    <s v="01-02 Apr"/>
    <x v="867"/>
    <s v="BMC Code :2007"/>
    <s v="PIRAGUTU"/>
    <n v="20070001"/>
    <s v="0018"/>
    <n v="2"/>
    <n v="7.1099999999999994"/>
    <n v="276.91000000000003"/>
    <n v="0"/>
    <n v="0"/>
    <n v="0"/>
    <n v="0"/>
    <n v="0"/>
    <n v="0"/>
    <n v="277"/>
    <s v="Direct"/>
    <x v="790"/>
    <x v="860"/>
    <x v="57"/>
    <s v="CANARA BANK"/>
    <n v="45586"/>
    <n v="1"/>
    <s v="Available"/>
    <s v="01.01-02 Apr"/>
    <n v="3.8946554149085801"/>
  </r>
  <r>
    <s v="01-02 Apr"/>
    <x v="868"/>
    <s v="BMC Code :2007"/>
    <s v="PIRAGUTU"/>
    <n v="20070001"/>
    <s v="0020"/>
    <n v="1"/>
    <n v="550.41999999999996"/>
    <n v="21328.77"/>
    <n v="0"/>
    <n v="0"/>
    <n v="0"/>
    <n v="0"/>
    <n v="0"/>
    <n v="0"/>
    <n v="21329"/>
    <s v="Direct"/>
    <x v="791"/>
    <x v="861"/>
    <x v="89"/>
    <s v="BANK OF BARODA"/>
    <n v="45593"/>
    <n v="1"/>
    <s v="Available"/>
    <s v="01.01-02 Apr"/>
    <n v="1.9374995458013882"/>
  </r>
  <r>
    <s v="01-02 Apr"/>
    <x v="869"/>
    <s v="BMC Code :2007"/>
    <s v="PIRAGUTU"/>
    <n v="20070001"/>
    <s v="0024"/>
    <n v="2"/>
    <n v="4.68"/>
    <n v="207.49"/>
    <n v="0"/>
    <n v="0"/>
    <n v="0"/>
    <n v="0"/>
    <n v="0"/>
    <n v="0"/>
    <n v="207"/>
    <s v="Direct"/>
    <x v="188"/>
    <x v="862"/>
    <x v="57"/>
    <s v="CANARA BANK"/>
    <n v="45625"/>
    <n v="1"/>
    <s v="Available"/>
    <s v="01.01-02 Apr"/>
    <n v="4.4335470085470092"/>
  </r>
  <r>
    <s v="01-02 Apr"/>
    <x v="870"/>
    <s v="BMC Code :2007"/>
    <s v="PIRAGUTU"/>
    <n v="20070001"/>
    <s v="0026"/>
    <n v="2"/>
    <n v="6.7799999999999994"/>
    <n v="281.86"/>
    <n v="0"/>
    <n v="0"/>
    <n v="0"/>
    <n v="0"/>
    <n v="0"/>
    <n v="0"/>
    <n v="282"/>
    <s v="Direct"/>
    <x v="792"/>
    <x v="863"/>
    <x v="61"/>
    <s v="BANK OF INDIA"/>
    <n v="45642"/>
    <n v="1"/>
    <s v="Available"/>
    <s v="01.01-02 Apr"/>
    <n v="4.1572271386430684"/>
  </r>
  <r>
    <s v="01-02 Apr"/>
    <x v="871"/>
    <s v="BMC Code :2007"/>
    <s v="SARAM"/>
    <n v="20070002"/>
    <s v="0002"/>
    <n v="4"/>
    <n v="89.78"/>
    <n v="3846.52"/>
    <n v="0"/>
    <n v="0"/>
    <n v="0"/>
    <n v="0"/>
    <n v="0"/>
    <n v="0"/>
    <n v="3847"/>
    <s v="Direct"/>
    <x v="793"/>
    <x v="864"/>
    <x v="61"/>
    <s v="BANK OF INDIA"/>
    <n v="45565"/>
    <n v="1"/>
    <s v="Available"/>
    <s v="01.01-02 Apr"/>
    <n v="8.5687680997995113"/>
  </r>
  <r>
    <s v="01-02 Apr"/>
    <x v="872"/>
    <s v="BMC Code :2007"/>
    <s v="SARAM"/>
    <n v="20070002"/>
    <s v="0003"/>
    <n v="2"/>
    <n v="3.6799999999999997"/>
    <n v="129.51"/>
    <n v="0"/>
    <n v="0"/>
    <n v="0"/>
    <n v="0"/>
    <n v="0"/>
    <n v="0"/>
    <n v="130"/>
    <s v="Direct"/>
    <x v="794"/>
    <x v="865"/>
    <x v="61"/>
    <s v="BANK OF INDIA"/>
    <n v="45635"/>
    <n v="1"/>
    <s v="Available"/>
    <s v="01.01-02 Apr"/>
    <n v="3.5192934782608698"/>
  </r>
  <r>
    <s v="01-02 Apr"/>
    <x v="873"/>
    <s v="BMC Code :2007"/>
    <s v="SARAM"/>
    <n v="20070002"/>
    <s v="0004"/>
    <n v="1"/>
    <n v="3.26"/>
    <n v="119.74"/>
    <n v="0"/>
    <n v="0"/>
    <n v="0"/>
    <n v="0"/>
    <n v="0"/>
    <n v="0"/>
    <n v="120"/>
    <s v="Direct"/>
    <x v="795"/>
    <x v="866"/>
    <x v="61"/>
    <d v="1899-12-30T00:00:00"/>
    <n v="0"/>
    <n v="1"/>
    <s v="Available"/>
    <s v="01.01-02 Apr"/>
    <n v="1.8365030674846627"/>
  </r>
  <r>
    <s v="01-02 Apr"/>
    <x v="874"/>
    <s v="BMC Code :2007"/>
    <s v="SARAM"/>
    <n v="20070002"/>
    <s v="0010"/>
    <n v="4"/>
    <n v="4.38"/>
    <n v="164.13"/>
    <n v="0"/>
    <n v="0"/>
    <n v="0"/>
    <n v="0"/>
    <n v="0"/>
    <n v="0"/>
    <n v="164"/>
    <s v="Direct"/>
    <x v="796"/>
    <x v="867"/>
    <x v="61"/>
    <d v="1899-12-30T00:00:00"/>
    <n v="0"/>
    <n v="1"/>
    <s v="Available"/>
    <s v="01.01-02 Apr"/>
    <n v="7.4945205479452062"/>
  </r>
  <r>
    <s v="01-02 Apr"/>
    <x v="875"/>
    <s v="BMC Code :2007"/>
    <s v="SARAM"/>
    <n v="20070002"/>
    <s v="0012"/>
    <n v="3"/>
    <n v="16.61"/>
    <n v="681.9"/>
    <n v="0"/>
    <n v="0"/>
    <n v="0"/>
    <n v="0"/>
    <n v="0"/>
    <n v="0"/>
    <n v="682"/>
    <s v="Direct"/>
    <x v="797"/>
    <x v="868"/>
    <x v="57"/>
    <d v="1899-12-30T00:00:00"/>
    <n v="0"/>
    <n v="1"/>
    <s v="Available"/>
    <s v="01.01-02 Apr"/>
    <n v="6.1580373269114999"/>
  </r>
  <r>
    <s v="01-02 Apr"/>
    <x v="876"/>
    <s v="BMC Code :2007"/>
    <s v="SARAM"/>
    <n v="20070002"/>
    <s v="0013"/>
    <n v="2"/>
    <n v="4.17"/>
    <n v="162.14999999999998"/>
    <n v="0"/>
    <n v="0"/>
    <n v="0"/>
    <n v="0"/>
    <n v="0"/>
    <n v="0"/>
    <n v="162"/>
    <s v="Direct"/>
    <x v="798"/>
    <x v="869"/>
    <x v="61"/>
    <d v="1899-12-30T00:00:00"/>
    <n v="0"/>
    <n v="1"/>
    <s v="Available"/>
    <s v="01.01-02 Apr"/>
    <n v="3.8884892086330929"/>
  </r>
  <r>
    <s v="01-02 Apr"/>
    <x v="877"/>
    <s v="BMC Code :2007"/>
    <s v="SARAM"/>
    <n v="20070002"/>
    <s v="0014"/>
    <n v="4"/>
    <n v="30.810000000000002"/>
    <n v="1192.67"/>
    <n v="0"/>
    <n v="0"/>
    <n v="0"/>
    <n v="0"/>
    <n v="0"/>
    <n v="0"/>
    <n v="1193"/>
    <s v="Direct"/>
    <x v="799"/>
    <x v="870"/>
    <x v="57"/>
    <d v="1899-12-30T00:00:00"/>
    <n v="0"/>
    <n v="1"/>
    <s v="Available"/>
    <s v="01.01-02 Apr"/>
    <n v="7.7420967218435583"/>
  </r>
  <r>
    <s v="01-02 Apr"/>
    <x v="878"/>
    <s v="BMC Code :2007"/>
    <s v="SARAM"/>
    <n v="20070002"/>
    <s v="0016"/>
    <n v="2"/>
    <n v="39.08"/>
    <n v="1630.33"/>
    <n v="0"/>
    <n v="0"/>
    <n v="0"/>
    <n v="0"/>
    <n v="0"/>
    <n v="0"/>
    <n v="1630"/>
    <s v="Direct"/>
    <x v="2"/>
    <x v="871"/>
    <x v="61"/>
    <d v="1899-12-30T00:00:00"/>
    <n v="0"/>
    <n v="1"/>
    <s v="Available"/>
    <s v="01.01-02 Apr"/>
    <n v="4.171775844421699"/>
  </r>
  <r>
    <s v="01-02 Apr"/>
    <x v="879"/>
    <s v="BMC Code :2007"/>
    <s v="SARAM"/>
    <n v="20070002"/>
    <s v="0017"/>
    <n v="2"/>
    <n v="11.129999999999999"/>
    <n v="411.97"/>
    <n v="0"/>
    <n v="0"/>
    <n v="0"/>
    <n v="0"/>
    <n v="0"/>
    <n v="0"/>
    <n v="412"/>
    <s v="Direct"/>
    <x v="800"/>
    <x v="872"/>
    <x v="90"/>
    <d v="1899-12-30T00:00:00"/>
    <n v="0"/>
    <n v="1"/>
    <s v="Available"/>
    <s v="01.01-02 Apr"/>
    <n v="3.7014375561545378"/>
  </r>
  <r>
    <s v="01-02 Apr"/>
    <x v="880"/>
    <s v="BMC Code :2007"/>
    <s v="SARAM"/>
    <n v="20070002"/>
    <s v="0018"/>
    <n v="4"/>
    <n v="35.710000000000008"/>
    <n v="1340.7700000000002"/>
    <n v="0"/>
    <n v="0"/>
    <n v="0"/>
    <n v="0"/>
    <n v="0"/>
    <n v="0"/>
    <n v="1341"/>
    <s v="Direct"/>
    <x v="801"/>
    <x v="873"/>
    <x v="61"/>
    <d v="1899-12-30T00:00:00"/>
    <n v="0"/>
    <n v="1"/>
    <s v="Available"/>
    <s v="01.01-02 Apr"/>
    <n v="7.5092131055726687"/>
  </r>
  <r>
    <s v="01-02 Apr"/>
    <x v="881"/>
    <s v="BMC Code :2007"/>
    <s v="SARAM"/>
    <n v="20070002"/>
    <s v="0019"/>
    <n v="3"/>
    <n v="57.019999999999996"/>
    <n v="3672.2599999999998"/>
    <n v="0"/>
    <n v="0"/>
    <n v="0"/>
    <n v="0"/>
    <n v="0"/>
    <n v="0"/>
    <n v="3672"/>
    <s v="Direct"/>
    <x v="802"/>
    <x v="874"/>
    <x v="61"/>
    <d v="1899-12-30T00:00:00"/>
    <n v="0"/>
    <n v="1"/>
    <s v="Available"/>
    <s v="01.01-02 Apr"/>
    <n v="9.6604524728165568"/>
  </r>
  <r>
    <s v="01-02 Apr"/>
    <x v="882"/>
    <s v="BMC Code :2007"/>
    <s v="SARAM"/>
    <n v="20070002"/>
    <s v="0026"/>
    <n v="3"/>
    <n v="10.149999999999999"/>
    <n v="377"/>
    <n v="0"/>
    <n v="0"/>
    <n v="0"/>
    <n v="0"/>
    <n v="0"/>
    <n v="0"/>
    <n v="377"/>
    <s v="Direct"/>
    <x v="803"/>
    <x v="875"/>
    <x v="61"/>
    <d v="1899-12-30T00:00:00"/>
    <n v="46069"/>
    <n v="1"/>
    <s v="Available"/>
    <s v="01.01-02 Apr"/>
    <n v="5.571428571428573"/>
  </r>
  <r>
    <s v="01-02 Apr"/>
    <x v="883"/>
    <s v="BMC Code :2007"/>
    <s v="MURUPIRI"/>
    <n v="20070003"/>
    <s v="0002"/>
    <n v="1"/>
    <n v="55.06"/>
    <n v="2134.13"/>
    <n v="0"/>
    <n v="0"/>
    <n v="2125"/>
    <n v="0"/>
    <n v="0"/>
    <n v="0"/>
    <n v="9"/>
    <s v="Direct"/>
    <x v="804"/>
    <x v="876"/>
    <x v="57"/>
    <s v="CANARA BANK"/>
    <n v="45565"/>
    <n v="1"/>
    <s v="Available"/>
    <s v="01.01-02 Apr"/>
    <n v="1.938003995641119"/>
  </r>
  <r>
    <s v="01-02 Apr"/>
    <x v="884"/>
    <s v="BMC Code :2007"/>
    <s v="MURUPIRI"/>
    <n v="20070003"/>
    <s v="0009"/>
    <n v="2"/>
    <n v="31"/>
    <n v="1191.72"/>
    <n v="0"/>
    <n v="0"/>
    <n v="0"/>
    <n v="0"/>
    <n v="0"/>
    <n v="0"/>
    <n v="1192"/>
    <s v="Direct"/>
    <x v="805"/>
    <x v="877"/>
    <x v="57"/>
    <s v="CANARA BANK"/>
    <n v="45586"/>
    <n v="1"/>
    <s v="Available"/>
    <s v="01.01-02 Apr"/>
    <n v="3.8442580645161293"/>
  </r>
  <r>
    <s v="01-02 Apr"/>
    <x v="885"/>
    <s v="BMC Code :2007"/>
    <s v="MURUPIRI"/>
    <n v="20070003"/>
    <s v="0014"/>
    <n v="2"/>
    <n v="9.41"/>
    <n v="444.46"/>
    <n v="0"/>
    <n v="0"/>
    <n v="0"/>
    <n v="0"/>
    <n v="0"/>
    <n v="0"/>
    <n v="444"/>
    <s v="Direct"/>
    <x v="619"/>
    <x v="878"/>
    <x v="57"/>
    <d v="1899-12-30T00:00:00"/>
    <n v="45908"/>
    <n v="1"/>
    <s v="Available"/>
    <s v="01.01-02 Apr"/>
    <n v="4.72327311370882"/>
  </r>
  <r>
    <s v="01-02 Apr"/>
    <x v="886"/>
    <s v="BMC Code :2007"/>
    <s v="MURUPIRI"/>
    <n v="20070003"/>
    <s v="0016"/>
    <n v="2"/>
    <n v="6.71"/>
    <n v="230.47"/>
    <n v="0"/>
    <n v="0"/>
    <n v="0"/>
    <n v="0"/>
    <n v="0"/>
    <n v="0"/>
    <n v="230"/>
    <s v="Direct"/>
    <x v="806"/>
    <x v="879"/>
    <x v="61"/>
    <d v="1899-12-30T00:00:00"/>
    <n v="0"/>
    <n v="1"/>
    <s v="Available"/>
    <s v="01.01-02 Apr"/>
    <n v="3.4347242921013414"/>
  </r>
  <r>
    <s v="01-02 Apr"/>
    <x v="887"/>
    <s v="BMC Code :2007"/>
    <s v="MURUPIRI"/>
    <n v="20070003"/>
    <s v="0021"/>
    <n v="4"/>
    <n v="10.95"/>
    <n v="395.51"/>
    <n v="0"/>
    <n v="0"/>
    <n v="0"/>
    <n v="0"/>
    <n v="0"/>
    <n v="0"/>
    <n v="396"/>
    <s v="Direct"/>
    <x v="807"/>
    <x v="880"/>
    <x v="57"/>
    <d v="1899-12-30T00:00:00"/>
    <n v="0"/>
    <n v="1"/>
    <s v="Available"/>
    <s v="01.01-02 Apr"/>
    <n v="7.2239269406392701"/>
  </r>
  <r>
    <s v="01-02 Apr"/>
    <x v="888"/>
    <s v="BMC Code :2007"/>
    <s v="MURUPIRI"/>
    <n v="20070003"/>
    <s v="0024"/>
    <n v="4"/>
    <n v="17.34"/>
    <n v="650.13"/>
    <n v="0"/>
    <n v="0"/>
    <n v="0"/>
    <n v="0"/>
    <n v="0"/>
    <n v="0"/>
    <n v="650"/>
    <s v="Direct"/>
    <x v="808"/>
    <x v="881"/>
    <x v="61"/>
    <d v="1899-12-30T00:00:00"/>
    <n v="0"/>
    <n v="1"/>
    <s v="Available"/>
    <s v="01.01-02 Apr"/>
    <n v="7.4986159169550177"/>
  </r>
  <r>
    <s v="01-02 Apr"/>
    <x v="889"/>
    <s v="BMC Code :2007"/>
    <s v="MURUPIRI"/>
    <n v="20070003"/>
    <s v="0025"/>
    <n v="4"/>
    <n v="17.02"/>
    <n v="645.59"/>
    <n v="0"/>
    <n v="0"/>
    <n v="0"/>
    <n v="0"/>
    <n v="0"/>
    <n v="0"/>
    <n v="646"/>
    <s v="Direct"/>
    <x v="809"/>
    <x v="882"/>
    <x v="61"/>
    <d v="1899-12-30T00:00:00"/>
    <n v="45812"/>
    <n v="1"/>
    <s v="Available"/>
    <s v="01.01-02 Apr"/>
    <n v="7.5862514688601657"/>
  </r>
  <r>
    <s v="01-02 Apr"/>
    <x v="890"/>
    <s v="BMC Code :2007"/>
    <s v="MURUPIRI"/>
    <n v="20070003"/>
    <s v="0027"/>
    <n v="4"/>
    <n v="19.84"/>
    <n v="762.65000000000009"/>
    <n v="0"/>
    <n v="0"/>
    <n v="0"/>
    <n v="0"/>
    <n v="0"/>
    <n v="0"/>
    <n v="763"/>
    <s v="Direct"/>
    <x v="2"/>
    <x v="883"/>
    <x v="54"/>
    <d v="1899-12-30T00:00:00"/>
    <n v="45818"/>
    <n v="1"/>
    <s v="Available"/>
    <s v="01.01-02 Apr"/>
    <n v="7.6880040322580658"/>
  </r>
  <r>
    <s v="01-02 Apr"/>
    <x v="891"/>
    <s v="BMC Code :2007"/>
    <s v="MURUPIRI"/>
    <n v="20070003"/>
    <s v="0030"/>
    <n v="2"/>
    <n v="7.65"/>
    <n v="315.14999999999998"/>
    <n v="0"/>
    <n v="0"/>
    <n v="0"/>
    <n v="0"/>
    <n v="0"/>
    <n v="0"/>
    <n v="315"/>
    <s v="Direct"/>
    <x v="810"/>
    <x v="884"/>
    <x v="61"/>
    <d v="1899-12-30T00:00:00"/>
    <n v="45838"/>
    <n v="1"/>
    <s v="Available"/>
    <s v="01.01-02 Apr"/>
    <n v="4.1196078431372545"/>
  </r>
  <r>
    <s v="01-02 Apr"/>
    <x v="892"/>
    <s v="BMC Code :2007"/>
    <s v="MURUPIRI"/>
    <n v="20070003"/>
    <s v="0033"/>
    <n v="2"/>
    <n v="14.83"/>
    <n v="607.36"/>
    <n v="0"/>
    <n v="0"/>
    <n v="0"/>
    <n v="0"/>
    <n v="0"/>
    <n v="0"/>
    <n v="607"/>
    <s v="Direct"/>
    <x v="811"/>
    <x v="885"/>
    <x v="61"/>
    <d v="1899-12-30T00:00:00"/>
    <n v="45853"/>
    <n v="1"/>
    <s v="Available"/>
    <s v="01.01-02 Apr"/>
    <n v="4.0954821308159142"/>
  </r>
  <r>
    <s v="01-02 Apr"/>
    <x v="893"/>
    <s v="BMC Code :2007"/>
    <s v="MURUPIRI"/>
    <n v="20070003"/>
    <s v="0034"/>
    <n v="3"/>
    <n v="4.5"/>
    <n v="160.86000000000001"/>
    <n v="0"/>
    <n v="0"/>
    <n v="0"/>
    <n v="0"/>
    <n v="0"/>
    <n v="0"/>
    <n v="161"/>
    <s v="Direct"/>
    <x v="812"/>
    <x v="886"/>
    <x v="61"/>
    <d v="1899-12-30T00:00:00"/>
    <n v="45859"/>
    <n v="1"/>
    <s v="Available"/>
    <s v="01.01-02 Apr"/>
    <n v="5.362000000000001"/>
  </r>
  <r>
    <s v="01-02 Apr"/>
    <x v="894"/>
    <s v="BMC Code :2007"/>
    <s v="MURUPIRI"/>
    <n v="20070003"/>
    <s v="0038"/>
    <n v="2"/>
    <n v="2.1"/>
    <n v="149.57"/>
    <n v="0"/>
    <n v="0"/>
    <n v="0"/>
    <n v="0"/>
    <n v="0"/>
    <n v="0"/>
    <n v="150"/>
    <s v="Direct"/>
    <x v="813"/>
    <x v="887"/>
    <x v="61"/>
    <d v="1899-12-30T00:00:00"/>
    <n v="45873"/>
    <n v="1"/>
    <s v="Available"/>
    <s v="01.01-02 Apr"/>
    <n v="7.1223809523809525"/>
  </r>
  <r>
    <s v="01-02 Apr"/>
    <x v="895"/>
    <s v="BMC Code :2007"/>
    <s v="MURUPIRI"/>
    <n v="20070003"/>
    <s v="0039"/>
    <n v="2"/>
    <n v="3.27"/>
    <n v="108.96000000000001"/>
    <n v="0"/>
    <n v="0"/>
    <n v="0"/>
    <n v="0"/>
    <n v="0"/>
    <n v="0"/>
    <n v="109"/>
    <s v="Direct"/>
    <x v="657"/>
    <x v="888"/>
    <x v="36"/>
    <d v="1899-12-30T00:00:00"/>
    <n v="45881"/>
    <n v="1"/>
    <s v="Available"/>
    <s v="01.01-02 Apr"/>
    <n v="3.3321100917431199"/>
  </r>
  <r>
    <s v="01-02 Apr"/>
    <x v="896"/>
    <s v="BMC Code :2007"/>
    <s v="MURUPIRI"/>
    <n v="20070003"/>
    <s v="0041"/>
    <n v="3"/>
    <n v="5.68"/>
    <n v="194.12"/>
    <n v="0"/>
    <n v="0"/>
    <n v="0"/>
    <n v="0"/>
    <n v="0"/>
    <n v="0"/>
    <n v="194"/>
    <s v="Direct"/>
    <x v="814"/>
    <x v="889"/>
    <x v="57"/>
    <d v="1899-12-30T00:00:00"/>
    <n v="45888"/>
    <n v="1"/>
    <s v="Available"/>
    <s v="01.01-02 Apr"/>
    <n v="5.1264084507042256"/>
  </r>
  <r>
    <s v="01-02 Apr"/>
    <x v="897"/>
    <s v="BMC Code :2007"/>
    <s v="MURUPIRI"/>
    <n v="20070003"/>
    <s v="0043"/>
    <n v="2"/>
    <n v="3.79"/>
    <n v="139.29"/>
    <n v="0"/>
    <n v="0"/>
    <n v="0"/>
    <n v="0"/>
    <n v="0"/>
    <n v="0"/>
    <n v="139"/>
    <s v="Direct"/>
    <x v="815"/>
    <x v="890"/>
    <x v="61"/>
    <d v="1899-12-30T00:00:00"/>
    <n v="45908"/>
    <n v="1"/>
    <s v="Available"/>
    <s v="01.01-02 Apr"/>
    <n v="3.675197889182058"/>
  </r>
  <r>
    <s v="01-02 Apr"/>
    <x v="898"/>
    <s v="BMC Code :2007"/>
    <s v="MURUPIRI"/>
    <n v="20070003"/>
    <s v="0049"/>
    <n v="4"/>
    <n v="23.369999999999997"/>
    <n v="1136.97"/>
    <n v="0"/>
    <n v="0"/>
    <n v="0"/>
    <n v="0"/>
    <n v="0"/>
    <n v="0"/>
    <n v="1137"/>
    <s v="Direct"/>
    <x v="816"/>
    <x v="891"/>
    <x v="61"/>
    <d v="1899-12-30T00:00:00"/>
    <n v="45943"/>
    <n v="1"/>
    <s v="Available"/>
    <s v="01.01-02 Apr"/>
    <n v="9.7301668806161761"/>
  </r>
  <r>
    <s v="01-02 Apr"/>
    <x v="899"/>
    <s v="BMC Code :2007"/>
    <s v="MURUPIRI"/>
    <n v="20070003"/>
    <s v="0052"/>
    <n v="2"/>
    <n v="4.4800000000000004"/>
    <n v="199.01"/>
    <n v="0"/>
    <n v="0"/>
    <n v="0"/>
    <n v="0"/>
    <n v="0"/>
    <n v="0"/>
    <n v="199"/>
    <s v="Direct"/>
    <x v="817"/>
    <x v="892"/>
    <x v="61"/>
    <d v="1899-12-30T00:00:00"/>
    <n v="45959"/>
    <n v="1"/>
    <s v="Available"/>
    <s v="01.01-02 Apr"/>
    <n v="4.4421874999999993"/>
  </r>
  <r>
    <s v="01-02 Apr"/>
    <x v="900"/>
    <s v="BMC Code :2007"/>
    <s v="MURUPIRI"/>
    <n v="20070003"/>
    <s v="0058"/>
    <n v="2"/>
    <n v="5.44"/>
    <n v="197.06"/>
    <n v="0"/>
    <n v="0"/>
    <n v="0"/>
    <n v="0"/>
    <n v="0"/>
    <n v="0"/>
    <n v="197"/>
    <s v="Direct"/>
    <x v="818"/>
    <x v="893"/>
    <x v="57"/>
    <d v="1899-12-30T00:00:00"/>
    <n v="46020"/>
    <n v="1"/>
    <s v="Available"/>
    <s v="01.01-02 Apr"/>
    <n v="3.622426470588235"/>
  </r>
  <r>
    <s v="01-02 Apr"/>
    <x v="901"/>
    <s v="BMC Code :2007"/>
    <s v="MURUPIRI"/>
    <n v="20070003"/>
    <s v="0060"/>
    <n v="4"/>
    <n v="10.24"/>
    <n v="347.2"/>
    <n v="0"/>
    <n v="0"/>
    <n v="0"/>
    <n v="0"/>
    <n v="0"/>
    <n v="0"/>
    <n v="347"/>
    <s v="Direct"/>
    <x v="188"/>
    <x v="894"/>
    <x v="61"/>
    <d v="1899-12-30T00:00:00"/>
    <n v="0"/>
    <n v="1"/>
    <s v="Available"/>
    <s v="01.01-02 Apr"/>
    <n v="6.78125"/>
  </r>
  <r>
    <s v="01-02 Apr"/>
    <x v="902"/>
    <s v="BMC Code :2007"/>
    <s v="MURUPIRI"/>
    <n v="20070003"/>
    <s v="0061"/>
    <n v="2"/>
    <n v="1.75"/>
    <n v="57.78"/>
    <n v="0"/>
    <n v="0"/>
    <n v="0"/>
    <n v="0"/>
    <n v="0"/>
    <n v="0"/>
    <n v="58"/>
    <s v="Direct"/>
    <x v="819"/>
    <x v="895"/>
    <x v="61"/>
    <d v="1899-12-30T00:00:00"/>
    <n v="46097"/>
    <n v="1"/>
    <s v="Available"/>
    <s v="01.01-02 Apr"/>
    <n v="3.301714285714286"/>
  </r>
  <r>
    <s v="01-02 Apr"/>
    <x v="903"/>
    <s v="BMC Code :2007"/>
    <s v="MURUPIRI"/>
    <n v="20070003"/>
    <s v="0063"/>
    <n v="2"/>
    <n v="4.3"/>
    <n v="163.97000000000003"/>
    <n v="0"/>
    <n v="0"/>
    <n v="0"/>
    <n v="0"/>
    <n v="0"/>
    <n v="0"/>
    <n v="164"/>
    <s v="Direct"/>
    <x v="372"/>
    <x v="896"/>
    <x v="61"/>
    <d v="1899-12-30T00:00:00"/>
    <n v="46111"/>
    <n v="1"/>
    <s v="Available"/>
    <s v="01.01-02 Apr"/>
    <n v="3.8132558139534893"/>
  </r>
  <r>
    <s v="01-02 Apr"/>
    <x v="904"/>
    <s v="BMC Code :2007"/>
    <s v="KEDAL"/>
    <n v="20070004"/>
    <s v="0003"/>
    <n v="4"/>
    <n v="59.54"/>
    <n v="2469.7599999999998"/>
    <n v="0"/>
    <n v="0"/>
    <n v="0"/>
    <n v="0"/>
    <n v="0"/>
    <n v="0"/>
    <n v="2470"/>
    <s v="Direct"/>
    <x v="820"/>
    <x v="897"/>
    <x v="3"/>
    <s v="STATE BANK OF INDIA"/>
    <n v="45572"/>
    <n v="1"/>
    <s v="Available"/>
    <s v="01.01-02 Apr"/>
    <n v="8.2961370507222032"/>
  </r>
  <r>
    <s v="01-02 Apr"/>
    <x v="905"/>
    <s v="BMC Code :2007"/>
    <s v="KEDAL"/>
    <n v="20070004"/>
    <s v="0004"/>
    <n v="4"/>
    <n v="14.31"/>
    <n v="567.04"/>
    <n v="0"/>
    <n v="0"/>
    <n v="0"/>
    <n v="0"/>
    <n v="0"/>
    <n v="0"/>
    <n v="567"/>
    <s v="Direct"/>
    <x v="402"/>
    <x v="898"/>
    <x v="91"/>
    <s v="PUNJAB NATIONAL BANK "/>
    <n v="45572"/>
    <n v="1"/>
    <s v="Available"/>
    <s v="01.01-02 Apr"/>
    <n v="7.9250873515024454"/>
  </r>
  <r>
    <s v="01-02 Apr"/>
    <x v="906"/>
    <s v="BMC Code :2007"/>
    <s v="KEDAL"/>
    <n v="20070004"/>
    <s v="0006"/>
    <n v="3"/>
    <n v="9.2100000000000009"/>
    <n v="306.33999999999997"/>
    <n v="0"/>
    <n v="0"/>
    <n v="0"/>
    <n v="0"/>
    <n v="0"/>
    <n v="0"/>
    <n v="306"/>
    <s v="Direct"/>
    <x v="821"/>
    <x v="899"/>
    <x v="3"/>
    <s v="STATE BANK OF INDIA"/>
    <n v="45572"/>
    <n v="1"/>
    <s v="Available"/>
    <s v="01.01-02 Apr"/>
    <n v="4.989250814332248"/>
  </r>
  <r>
    <s v="01-02 Apr"/>
    <x v="907"/>
    <s v="BMC Code :2007"/>
    <s v="KEDAL"/>
    <n v="20070004"/>
    <s v="0008"/>
    <n v="4"/>
    <n v="12.78"/>
    <n v="475.22999999999996"/>
    <n v="0"/>
    <n v="0"/>
    <n v="0"/>
    <n v="0"/>
    <n v="0"/>
    <n v="0"/>
    <n v="475"/>
    <s v="Direct"/>
    <x v="798"/>
    <x v="900"/>
    <x v="3"/>
    <s v="STATE BANK OF INDIA"/>
    <n v="45572"/>
    <n v="1"/>
    <s v="Available"/>
    <s v="01.01-02 Apr"/>
    <n v="7.4370892018779351"/>
  </r>
  <r>
    <s v="01-02 Apr"/>
    <x v="908"/>
    <s v="BMC Code :2007"/>
    <s v="KEDAL"/>
    <n v="20070004"/>
    <s v="0009"/>
    <n v="4"/>
    <n v="24.09"/>
    <n v="798.15"/>
    <n v="0"/>
    <n v="0"/>
    <n v="0"/>
    <n v="0"/>
    <n v="0"/>
    <n v="0"/>
    <n v="798"/>
    <s v="Direct"/>
    <x v="822"/>
    <x v="901"/>
    <x v="3"/>
    <s v="STATE BANK OF INDIA"/>
    <n v="45572"/>
    <n v="1"/>
    <s v="Available"/>
    <s v="01.01-02 Apr"/>
    <n v="6.6264009962640102"/>
  </r>
  <r>
    <s v="01-02 Apr"/>
    <x v="909"/>
    <s v="BMC Code :2007"/>
    <s v="KEDAL"/>
    <n v="20070004"/>
    <s v="0010"/>
    <n v="3"/>
    <n v="11.91"/>
    <n v="393.25"/>
    <n v="0"/>
    <n v="0"/>
    <n v="0"/>
    <n v="0"/>
    <n v="0"/>
    <n v="0"/>
    <n v="393"/>
    <s v="Direct"/>
    <x v="823"/>
    <x v="902"/>
    <x v="3"/>
    <s v="STATE BANK OF INDIA"/>
    <n v="45572"/>
    <n v="1"/>
    <s v="Available"/>
    <s v="01.01-02 Apr"/>
    <n v="4.9527707808564241"/>
  </r>
  <r>
    <s v="01-02 Apr"/>
    <x v="910"/>
    <s v="BMC Code :2007"/>
    <s v="KEDAL"/>
    <n v="20070004"/>
    <s v="0011"/>
    <n v="4"/>
    <n v="6.8800000000000008"/>
    <n v="282.77"/>
    <n v="0"/>
    <n v="0"/>
    <n v="0"/>
    <n v="0"/>
    <n v="0"/>
    <n v="0"/>
    <n v="283"/>
    <s v="Direct"/>
    <x v="824"/>
    <x v="903"/>
    <x v="3"/>
    <s v="STATE BANK OF INDIA"/>
    <n v="45572"/>
    <n v="1"/>
    <s v="Available"/>
    <s v="01.01-02 Apr"/>
    <n v="8.2200581395348831"/>
  </r>
  <r>
    <s v="01-02 Apr"/>
    <x v="911"/>
    <s v="BMC Code :2007"/>
    <s v="KEDAL"/>
    <n v="20070004"/>
    <s v="0012"/>
    <n v="4"/>
    <n v="14.729999999999999"/>
    <n v="481.31"/>
    <n v="0"/>
    <n v="0"/>
    <n v="0"/>
    <n v="0"/>
    <n v="0"/>
    <n v="0"/>
    <n v="481"/>
    <s v="Direct"/>
    <x v="637"/>
    <x v="904"/>
    <x v="3"/>
    <s v="STATE BANK OF INDIA"/>
    <n v="45572"/>
    <n v="1"/>
    <s v="Available"/>
    <s v="01.01-02 Apr"/>
    <n v="6.5350984385607607"/>
  </r>
  <r>
    <s v="01-02 Apr"/>
    <x v="912"/>
    <s v="BMC Code :2007"/>
    <s v="KEDAL"/>
    <n v="20070004"/>
    <s v="0016"/>
    <n v="2"/>
    <n v="3.63"/>
    <n v="174.57"/>
    <n v="0"/>
    <n v="0"/>
    <n v="0"/>
    <n v="0"/>
    <n v="0"/>
    <n v="0"/>
    <n v="175"/>
    <s v="Direct"/>
    <x v="825"/>
    <x v="905"/>
    <x v="3"/>
    <s v="STATE BANK OF INDIA"/>
    <n v="45586"/>
    <n v="1"/>
    <s v="Available"/>
    <s v="01.01-02 Apr"/>
    <n v="4.8090909090909095"/>
  </r>
  <r>
    <s v="01-02 Apr"/>
    <x v="913"/>
    <s v="BMC Code :2007"/>
    <s v="KEDAL"/>
    <n v="20070004"/>
    <s v="0017"/>
    <n v="4"/>
    <n v="8.92"/>
    <n v="315.56"/>
    <n v="0"/>
    <n v="0"/>
    <n v="0"/>
    <n v="0"/>
    <n v="0"/>
    <n v="0"/>
    <n v="316"/>
    <s v="Direct"/>
    <x v="826"/>
    <x v="906"/>
    <x v="3"/>
    <s v="STATE BANK OF INDIA"/>
    <n v="45600"/>
    <n v="1"/>
    <s v="Available"/>
    <s v="01.01-02 Apr"/>
    <n v="7.0753363228699557"/>
  </r>
  <r>
    <s v="01-02 Apr"/>
    <x v="914"/>
    <s v="BMC Code :2007"/>
    <s v="KEDAL"/>
    <n v="20070004"/>
    <s v="0018"/>
    <n v="3"/>
    <n v="5.1999999999999993"/>
    <n v="200.04000000000002"/>
    <n v="0"/>
    <n v="0"/>
    <n v="0"/>
    <n v="0"/>
    <n v="0"/>
    <n v="0"/>
    <n v="200"/>
    <s v="Direct"/>
    <x v="827"/>
    <x v="907"/>
    <x v="3"/>
    <s v="STATE BANK OF INDIA"/>
    <n v="45600"/>
    <n v="1"/>
    <s v="Available"/>
    <s v="01.01-02 Apr"/>
    <n v="5.770384615384617"/>
  </r>
  <r>
    <s v="01-02 Apr"/>
    <x v="915"/>
    <s v="BMC Code :2007"/>
    <s v="KEDAL"/>
    <n v="20070004"/>
    <s v="0021"/>
    <n v="2"/>
    <n v="3.09"/>
    <n v="105.8"/>
    <n v="0"/>
    <n v="0"/>
    <n v="0"/>
    <n v="0"/>
    <n v="0"/>
    <n v="0"/>
    <n v="106"/>
    <s v="Direct"/>
    <x v="828"/>
    <x v="908"/>
    <x v="3"/>
    <s v="STATE BANK OF INDIA"/>
    <n v="45600"/>
    <n v="1"/>
    <s v="Available"/>
    <s v="01.01-02 Apr"/>
    <n v="3.4239482200647253"/>
  </r>
  <r>
    <s v="01-02 Apr"/>
    <x v="916"/>
    <s v="BMC Code :2007"/>
    <s v="KEDAL"/>
    <n v="20070004"/>
    <s v="0022"/>
    <n v="4"/>
    <n v="23.520000000000003"/>
    <n v="890.79"/>
    <n v="0"/>
    <n v="0"/>
    <n v="0"/>
    <n v="0"/>
    <n v="0"/>
    <n v="0"/>
    <n v="891"/>
    <s v="Direct"/>
    <x v="829"/>
    <x v="909"/>
    <x v="92"/>
    <s v="BANK OF INDIA"/>
    <n v="45614"/>
    <n v="1"/>
    <s v="Available"/>
    <s v="01.01-02 Apr"/>
    <n v="7.5747448979591825"/>
  </r>
  <r>
    <s v="01-02 Apr"/>
    <x v="917"/>
    <s v="BMC Code :2007"/>
    <s v="KEDAL"/>
    <n v="20070004"/>
    <s v="0023"/>
    <n v="4"/>
    <n v="11.28"/>
    <n v="440.81"/>
    <n v="0"/>
    <n v="0"/>
    <n v="0"/>
    <n v="0"/>
    <n v="0"/>
    <n v="0"/>
    <n v="441"/>
    <s v="Direct"/>
    <x v="830"/>
    <x v="910"/>
    <x v="3"/>
    <s v="STATE BANK OF INDIA"/>
    <n v="45663"/>
    <n v="1"/>
    <s v="Available"/>
    <s v="01.01-02 Apr"/>
    <n v="7.8157801418439723"/>
  </r>
  <r>
    <s v="01-02 Apr"/>
    <x v="918"/>
    <s v="BMC Code :2007"/>
    <s v="KEDAL"/>
    <n v="20070004"/>
    <s v="0026"/>
    <n v="2"/>
    <n v="3.06"/>
    <n v="97.97"/>
    <n v="0"/>
    <n v="0"/>
    <n v="0"/>
    <n v="0"/>
    <n v="0"/>
    <n v="0"/>
    <n v="98"/>
    <s v="Direct"/>
    <x v="55"/>
    <x v="911"/>
    <x v="91"/>
    <d v="1899-12-30T00:00:00"/>
    <n v="46097"/>
    <n v="1"/>
    <s v="Available"/>
    <s v="01.01-02 Apr"/>
    <n v="3.2016339869281047"/>
  </r>
  <r>
    <s v="01-02 Apr"/>
    <x v="919"/>
    <s v="BMC Code :2007"/>
    <s v="SAHEDA"/>
    <n v="20070006"/>
    <s v="0003"/>
    <n v="3"/>
    <n v="6.1"/>
    <n v="256.22999999999996"/>
    <n v="0"/>
    <n v="0"/>
    <n v="0"/>
    <n v="0"/>
    <n v="0"/>
    <n v="0"/>
    <n v="256"/>
    <s v="Direct"/>
    <x v="831"/>
    <x v="912"/>
    <x v="57"/>
    <s v="CANARA BANK"/>
    <n v="45572"/>
    <n v="1"/>
    <s v="Available"/>
    <s v="01.01-02 Apr"/>
    <n v="6.3007377049180331"/>
  </r>
  <r>
    <s v="01-02 Apr"/>
    <x v="920"/>
    <s v="BMC Code :2007"/>
    <s v="SAHEDA"/>
    <n v="20070006"/>
    <s v="0006"/>
    <n v="4"/>
    <n v="21.020000000000003"/>
    <n v="902.44"/>
    <n v="0"/>
    <n v="0"/>
    <n v="0"/>
    <n v="0"/>
    <n v="0"/>
    <n v="0"/>
    <n v="902"/>
    <s v="Direct"/>
    <x v="832"/>
    <x v="913"/>
    <x v="61"/>
    <s v="BANK OF INDIA"/>
    <n v="45572"/>
    <n v="1"/>
    <s v="Available"/>
    <s v="01.01-02 Apr"/>
    <n v="8.5864890580399624"/>
  </r>
  <r>
    <s v="01-02 Apr"/>
    <x v="921"/>
    <s v="BMC Code :2007"/>
    <s v="SAHEDA"/>
    <n v="20070006"/>
    <s v="0009"/>
    <n v="4"/>
    <n v="48.26"/>
    <n v="1695.93"/>
    <n v="0"/>
    <n v="0"/>
    <n v="0"/>
    <n v="0"/>
    <n v="0"/>
    <n v="0"/>
    <n v="1696"/>
    <s v="Direct"/>
    <x v="833"/>
    <x v="914"/>
    <x v="61"/>
    <s v="BANK OF INDIA"/>
    <n v="45572"/>
    <n v="1"/>
    <s v="Available"/>
    <s v="01.01-02 Apr"/>
    <n v="7.0283050145047667"/>
  </r>
  <r>
    <s v="01-02 Apr"/>
    <x v="922"/>
    <s v="BMC Code :2007"/>
    <s v="SAHEDA"/>
    <n v="20070006"/>
    <s v="0010"/>
    <n v="2"/>
    <n v="5.4"/>
    <n v="219.63"/>
    <n v="0"/>
    <n v="0"/>
    <n v="0"/>
    <n v="0"/>
    <n v="0"/>
    <n v="0"/>
    <n v="220"/>
    <s v="Direct"/>
    <x v="834"/>
    <x v="915"/>
    <x v="93"/>
    <s v="UNION BANK OF INDIA"/>
    <n v="45600"/>
    <n v="1"/>
    <s v="Available"/>
    <s v="01.01-02 Apr"/>
    <n v="4.0672222222222221"/>
  </r>
  <r>
    <s v="01-02 Apr"/>
    <x v="923"/>
    <s v="BMC Code :2007"/>
    <s v="SAHEDA"/>
    <n v="20070006"/>
    <s v="0015"/>
    <n v="4"/>
    <n v="13.2"/>
    <n v="638.95000000000005"/>
    <n v="0"/>
    <n v="0"/>
    <n v="0"/>
    <n v="0"/>
    <n v="0"/>
    <n v="0"/>
    <n v="639"/>
    <s v="Direct"/>
    <x v="835"/>
    <x v="916"/>
    <x v="61"/>
    <s v="BANK OF INDIA"/>
    <n v="45635"/>
    <n v="1"/>
    <s v="Available"/>
    <s v="01.01-02 Apr"/>
    <n v="9.6810606060606084"/>
  </r>
  <r>
    <s v="01-02 Apr"/>
    <x v="924"/>
    <s v="BMC Code :2007"/>
    <s v="SAHEDA"/>
    <n v="20070006"/>
    <s v="0019"/>
    <n v="4"/>
    <n v="11.86"/>
    <n v="446.61"/>
    <n v="0"/>
    <n v="0"/>
    <n v="0"/>
    <n v="0"/>
    <n v="0"/>
    <n v="0"/>
    <n v="447"/>
    <s v="Direct"/>
    <x v="836"/>
    <x v="917"/>
    <x v="54"/>
    <d v="1899-12-30T00:00:00"/>
    <n v="0"/>
    <n v="1"/>
    <s v="Available"/>
    <s v="01.01-02 Apr"/>
    <n v="7.531365935919057"/>
  </r>
  <r>
    <s v="01-02 Apr"/>
    <x v="925"/>
    <s v="BMC Code :2007"/>
    <s v="SAHEDA"/>
    <n v="20070006"/>
    <s v="0029"/>
    <n v="2"/>
    <n v="3.42"/>
    <n v="171.14"/>
    <n v="0"/>
    <n v="0"/>
    <n v="0"/>
    <n v="0"/>
    <n v="0"/>
    <n v="0"/>
    <n v="171"/>
    <s v="Direct"/>
    <x v="837"/>
    <x v="918"/>
    <x v="61"/>
    <d v="1899-12-30T00:00:00"/>
    <n v="46006"/>
    <n v="1"/>
    <s v="Available"/>
    <s v="01.01-02 Apr"/>
    <n v="5.0040935672514619"/>
  </r>
  <r>
    <s v="01-02 Apr"/>
    <x v="926"/>
    <s v="BMC Code :2007"/>
    <s v="SAHEDA"/>
    <n v="20070006"/>
    <s v="0030"/>
    <n v="2"/>
    <n v="24.1"/>
    <n v="974.67000000000007"/>
    <n v="0"/>
    <n v="0"/>
    <n v="0"/>
    <n v="0"/>
    <n v="0"/>
    <n v="0"/>
    <n v="975"/>
    <s v="Direct"/>
    <x v="203"/>
    <x v="919"/>
    <x v="57"/>
    <d v="1899-12-30T00:00:00"/>
    <n v="46104"/>
    <n v="1"/>
    <s v="Available"/>
    <s v="01.01-02 Apr"/>
    <n v="4.0442738589211622"/>
  </r>
  <r>
    <s v="01-02 Apr"/>
    <x v="927"/>
    <s v="BMC Code :2007"/>
    <s v="SAHEDA"/>
    <n v="20070006"/>
    <s v="0031"/>
    <n v="3"/>
    <n v="8.620000000000001"/>
    <n v="353.37"/>
    <n v="0"/>
    <n v="0"/>
    <n v="0"/>
    <n v="0"/>
    <n v="0"/>
    <n v="0"/>
    <n v="353"/>
    <s v="Direct"/>
    <x v="838"/>
    <x v="920"/>
    <x v="61"/>
    <d v="1899-12-30T00:00:00"/>
    <n v="0"/>
    <n v="1"/>
    <s v="Available"/>
    <s v="01.01-02 Apr"/>
    <n v="6.1491299303944311"/>
  </r>
  <r>
    <s v="01-02 Apr"/>
    <x v="928"/>
    <s v="BMC Code :2007"/>
    <s v="NABATOLI"/>
    <n v="20070007"/>
    <s v="0004"/>
    <n v="4"/>
    <n v="52.419999999999995"/>
    <n v="2143.9399999999996"/>
    <n v="0"/>
    <n v="0"/>
    <n v="0"/>
    <n v="0"/>
    <n v="0"/>
    <n v="0"/>
    <n v="2144"/>
    <s v="Direct"/>
    <x v="839"/>
    <x v="921"/>
    <x v="92"/>
    <s v="BANK OF INDIA"/>
    <n v="45572"/>
    <n v="1"/>
    <s v="Available"/>
    <s v="01.01-02 Apr"/>
    <n v="8.1798550171690181"/>
  </r>
  <r>
    <s v="01-02 Apr"/>
    <x v="929"/>
    <s v="BMC Code :2007"/>
    <s v="NABATOLI"/>
    <n v="20070007"/>
    <s v="0006"/>
    <n v="4"/>
    <n v="17.16"/>
    <n v="653.01"/>
    <n v="0"/>
    <n v="0"/>
    <n v="0"/>
    <n v="0"/>
    <n v="0"/>
    <n v="0"/>
    <n v="653"/>
    <s v="Direct"/>
    <x v="840"/>
    <x v="922"/>
    <x v="92"/>
    <s v="BANK OF INDIA"/>
    <n v="45572"/>
    <n v="1"/>
    <s v="Available"/>
    <s v="01.01-02 Apr"/>
    <n v="7.6108391608391619"/>
  </r>
  <r>
    <s v="01-02 Apr"/>
    <x v="930"/>
    <s v="BMC Code :2007"/>
    <s v="NABATOLI"/>
    <n v="20070007"/>
    <s v="0008"/>
    <n v="4"/>
    <n v="20.9"/>
    <n v="822"/>
    <n v="0"/>
    <n v="0"/>
    <n v="0"/>
    <n v="0"/>
    <n v="0"/>
    <n v="0"/>
    <n v="822"/>
    <s v="Direct"/>
    <x v="841"/>
    <x v="923"/>
    <x v="92"/>
    <s v="BANK OF INDIA"/>
    <n v="45572"/>
    <n v="1"/>
    <s v="Available"/>
    <s v="01.01-02 Apr"/>
    <n v="7.8660287081339719"/>
  </r>
  <r>
    <s v="01-02 Apr"/>
    <x v="931"/>
    <s v="BMC Code :2007"/>
    <s v="NABATOLI"/>
    <n v="20070007"/>
    <s v="0010"/>
    <n v="4"/>
    <n v="15.37"/>
    <n v="600.88"/>
    <n v="0"/>
    <n v="0"/>
    <n v="0"/>
    <n v="0"/>
    <n v="0"/>
    <n v="0"/>
    <n v="601"/>
    <s v="Direct"/>
    <x v="842"/>
    <x v="924"/>
    <x v="61"/>
    <s v="BANK OF INDIA"/>
    <n v="45572"/>
    <n v="1"/>
    <s v="Available"/>
    <s v="01.01-02 Apr"/>
    <n v="7.8188679245283028"/>
  </r>
  <r>
    <s v="01-02 Apr"/>
    <x v="932"/>
    <s v="BMC Code :2007"/>
    <s v="NABATOLI"/>
    <n v="20070007"/>
    <s v="0014"/>
    <n v="4"/>
    <n v="19.420000000000002"/>
    <n v="754.40000000000009"/>
    <n v="0"/>
    <n v="0"/>
    <n v="0"/>
    <n v="0"/>
    <n v="0"/>
    <n v="0"/>
    <n v="754"/>
    <s v="Direct"/>
    <x v="843"/>
    <x v="925"/>
    <x v="61"/>
    <s v="BANK OF INDIA"/>
    <n v="45614"/>
    <n v="1"/>
    <s v="Available"/>
    <s v="01.01-02 Apr"/>
    <n v="7.7693099897013402"/>
  </r>
  <r>
    <s v="01-02 Apr"/>
    <x v="933"/>
    <s v="BMC Code :2007"/>
    <s v="NABATOLI"/>
    <n v="20070007"/>
    <s v="0023"/>
    <n v="2"/>
    <n v="29.01"/>
    <n v="1211.3400000000001"/>
    <n v="0"/>
    <n v="0"/>
    <n v="0"/>
    <n v="0"/>
    <n v="0"/>
    <n v="0"/>
    <n v="1211"/>
    <s v="Direct"/>
    <x v="844"/>
    <x v="926"/>
    <x v="61"/>
    <d v="1899-12-30T00:00:00"/>
    <n v="0"/>
    <n v="1"/>
    <s v="Available"/>
    <s v="01.01-02 Apr"/>
    <n v="4.1755946225439509"/>
  </r>
  <r>
    <s v="01-02 Apr"/>
    <x v="934"/>
    <s v="BMC Code :2007"/>
    <s v="NABATOLI"/>
    <n v="20070007"/>
    <s v="0024"/>
    <n v="2"/>
    <n v="5.6099999999999994"/>
    <n v="226.53"/>
    <n v="0"/>
    <n v="0"/>
    <n v="0"/>
    <n v="0"/>
    <n v="0"/>
    <n v="0"/>
    <n v="227"/>
    <s v="Direct"/>
    <x v="845"/>
    <x v="927"/>
    <x v="61"/>
    <d v="1899-12-30T00:00:00"/>
    <n v="0"/>
    <n v="1"/>
    <s v="Available"/>
    <s v="01.01-02 Apr"/>
    <n v="4.0379679144385028"/>
  </r>
  <r>
    <s v="01-02 Apr"/>
    <x v="935"/>
    <s v="BMC Code :2007"/>
    <s v="NABATOLI"/>
    <n v="20070007"/>
    <s v="0027"/>
    <n v="4"/>
    <n v="17.389999999999997"/>
    <n v="694.80000000000007"/>
    <n v="0"/>
    <n v="0"/>
    <n v="0"/>
    <n v="0"/>
    <n v="0"/>
    <n v="0"/>
    <n v="695"/>
    <s v="Direct"/>
    <x v="846"/>
    <x v="928"/>
    <x v="61"/>
    <d v="1899-12-30T00:00:00"/>
    <n v="46049"/>
    <n v="1"/>
    <s v="Available"/>
    <s v="01.01-02 Apr"/>
    <n v="7.9907993099482484"/>
  </r>
  <r>
    <s v="01-02 Apr"/>
    <x v="936"/>
    <s v="BMC Code :2007"/>
    <s v="KURALU"/>
    <n v="20070010"/>
    <s v="0002"/>
    <n v="4"/>
    <n v="14.96"/>
    <n v="560.91000000000008"/>
    <n v="0"/>
    <n v="0"/>
    <n v="0"/>
    <n v="0"/>
    <n v="0"/>
    <n v="0"/>
    <n v="561"/>
    <s v="Direct"/>
    <x v="847"/>
    <x v="929"/>
    <x v="57"/>
    <s v="CANARA BANK"/>
    <n v="45663"/>
    <n v="1"/>
    <s v="Available"/>
    <s v="01.01-02 Apr"/>
    <n v="7.4987967914438514"/>
  </r>
  <r>
    <s v="01-02 Apr"/>
    <x v="937"/>
    <s v="BMC Code :2007"/>
    <s v="KURALU"/>
    <n v="20070010"/>
    <s v="0005"/>
    <n v="2"/>
    <n v="4.12"/>
    <n v="176.5"/>
    <n v="0"/>
    <n v="0"/>
    <n v="0"/>
    <n v="0"/>
    <n v="0"/>
    <n v="0"/>
    <n v="177"/>
    <s v="Direct"/>
    <x v="848"/>
    <x v="930"/>
    <x v="61"/>
    <s v="BANK OF INDIA"/>
    <n v="45663"/>
    <n v="1"/>
    <s v="Available"/>
    <s v="01.01-02 Apr"/>
    <n v="4.2839805825242721"/>
  </r>
  <r>
    <s v="01-02 Apr"/>
    <x v="938"/>
    <s v="BMC Code :2007"/>
    <s v="KURALU"/>
    <n v="20070010"/>
    <s v="0010"/>
    <n v="2"/>
    <n v="8.0500000000000007"/>
    <n v="338.85"/>
    <n v="0"/>
    <n v="0"/>
    <n v="0"/>
    <n v="0"/>
    <n v="0"/>
    <n v="0"/>
    <n v="339"/>
    <s v="Direct"/>
    <x v="849"/>
    <x v="931"/>
    <x v="61"/>
    <d v="1899-12-30T00:00:00"/>
    <n v="45796"/>
    <n v="1"/>
    <s v="Available"/>
    <s v="01.01-02 Apr"/>
    <n v="4.2093167701863354"/>
  </r>
  <r>
    <s v="01-02 Apr"/>
    <x v="939"/>
    <s v="BMC Code :2007"/>
    <s v="KURALU"/>
    <n v="20070010"/>
    <s v="0011"/>
    <n v="2"/>
    <n v="9"/>
    <n v="370.03999999999996"/>
    <n v="0"/>
    <n v="0"/>
    <n v="0"/>
    <n v="0"/>
    <n v="0"/>
    <n v="0"/>
    <n v="370"/>
    <s v="Direct"/>
    <x v="850"/>
    <x v="932"/>
    <x v="61"/>
    <d v="1899-12-30T00:00:00"/>
    <n v="45796"/>
    <n v="1"/>
    <s v="Available"/>
    <s v="01.01-02 Apr"/>
    <n v="4.1115555555555554"/>
  </r>
  <r>
    <s v="01-02 Apr"/>
    <x v="940"/>
    <s v="BMC Code :2007"/>
    <s v="KURALU"/>
    <n v="20070010"/>
    <s v="0012"/>
    <n v="2"/>
    <n v="4.63"/>
    <n v="186.48000000000002"/>
    <n v="0"/>
    <n v="0"/>
    <n v="0"/>
    <n v="0"/>
    <n v="0"/>
    <n v="0"/>
    <n v="186"/>
    <s v="Direct"/>
    <x v="851"/>
    <x v="933"/>
    <x v="54"/>
    <d v="1899-12-30T00:00:00"/>
    <n v="45812"/>
    <n v="1"/>
    <s v="Available"/>
    <s v="01.01-02 Apr"/>
    <n v="4.0276457883369332"/>
  </r>
  <r>
    <s v="01-02 Apr"/>
    <x v="941"/>
    <s v="BMC Code :2007"/>
    <s v="KURALU"/>
    <n v="20070010"/>
    <s v="0013"/>
    <n v="4"/>
    <n v="10.31"/>
    <n v="396.01"/>
    <n v="0"/>
    <n v="0"/>
    <n v="0"/>
    <n v="0"/>
    <n v="0"/>
    <n v="0"/>
    <n v="396"/>
    <s v="Direct"/>
    <x v="798"/>
    <x v="934"/>
    <x v="61"/>
    <d v="1899-12-30T00:00:00"/>
    <n v="45838"/>
    <n v="1"/>
    <s v="Available"/>
    <s v="01.01-02 Apr"/>
    <n v="7.6820562560620758"/>
  </r>
  <r>
    <s v="01-02 Apr"/>
    <x v="942"/>
    <s v="BMC Code :2007"/>
    <s v="KURALU"/>
    <n v="20070010"/>
    <s v="0014"/>
    <n v="1"/>
    <n v="1.81"/>
    <n v="74.41"/>
    <n v="0"/>
    <n v="0"/>
    <n v="0"/>
    <n v="0"/>
    <n v="0"/>
    <n v="0"/>
    <n v="74"/>
    <s v="Direct"/>
    <x v="852"/>
    <x v="935"/>
    <x v="61"/>
    <d v="1899-12-30T00:00:00"/>
    <n v="45902"/>
    <n v="1"/>
    <s v="Available"/>
    <s v="01.01-02 Apr"/>
    <n v="2.0555248618784527"/>
  </r>
  <r>
    <s v="01-02 Apr"/>
    <x v="943"/>
    <s v="BMC Code :2007"/>
    <s v="KURALU"/>
    <n v="20070010"/>
    <s v="0015"/>
    <n v="2"/>
    <n v="4.66"/>
    <n v="242.82"/>
    <n v="0"/>
    <n v="0"/>
    <n v="0"/>
    <n v="0"/>
    <n v="0"/>
    <n v="0"/>
    <n v="243"/>
    <s v="Direct"/>
    <x v="853"/>
    <x v="936"/>
    <x v="61"/>
    <d v="1899-12-30T00:00:00"/>
    <n v="45936"/>
    <n v="1"/>
    <s v="Available"/>
    <s v="01.01-02 Apr"/>
    <n v="5.2107296137339061"/>
  </r>
  <r>
    <s v="01-02 Apr"/>
    <x v="944"/>
    <s v="BMC Code :2007"/>
    <s v="KURALU"/>
    <n v="20070010"/>
    <s v="0017"/>
    <n v="2"/>
    <n v="6.04"/>
    <n v="209.63"/>
    <n v="0"/>
    <n v="0"/>
    <n v="0"/>
    <n v="0"/>
    <n v="0"/>
    <n v="0"/>
    <n v="210"/>
    <s v="Direct"/>
    <x v="854"/>
    <x v="937"/>
    <x v="57"/>
    <d v="1899-12-30T00:00:00"/>
    <n v="46076"/>
    <n v="1"/>
    <s v="Available"/>
    <s v="01.01-02 Apr"/>
    <n v="3.4706953642384111"/>
  </r>
  <r>
    <s v="01-02 Apr"/>
    <x v="945"/>
    <s v="BMC Code :2007"/>
    <s v="KURALU"/>
    <n v="20070010"/>
    <s v="0018"/>
    <n v="4"/>
    <n v="8.2100000000000009"/>
    <n v="291.54000000000002"/>
    <n v="0"/>
    <n v="0"/>
    <n v="0"/>
    <n v="0"/>
    <n v="0"/>
    <n v="0"/>
    <n v="292"/>
    <s v="Direct"/>
    <x v="855"/>
    <x v="938"/>
    <x v="61"/>
    <d v="1899-12-30T00:00:00"/>
    <n v="46076"/>
    <n v="1"/>
    <s v="Available"/>
    <s v="01.01-02 Apr"/>
    <n v="7.1020706455542033"/>
  </r>
  <r>
    <s v="01-02 Apr"/>
    <x v="946"/>
    <s v="BMC Code :2007"/>
    <s v="KURALU"/>
    <n v="20070010"/>
    <s v="0019"/>
    <n v="2"/>
    <n v="2.63"/>
    <n v="100.00999999999999"/>
    <n v="0"/>
    <n v="0"/>
    <n v="0"/>
    <n v="0"/>
    <n v="0"/>
    <n v="0"/>
    <n v="100"/>
    <s v="Direct"/>
    <x v="856"/>
    <x v="939"/>
    <x v="61"/>
    <d v="1899-12-30T00:00:00"/>
    <n v="46076"/>
    <n v="1"/>
    <s v="Available"/>
    <s v="01.01-02 Apr"/>
    <n v="3.802661596958175"/>
  </r>
  <r>
    <s v="01-02 Apr"/>
    <x v="947"/>
    <s v="BMC Code :2007"/>
    <s v="KURALU"/>
    <n v="20070010"/>
    <s v="0027"/>
    <n v="4"/>
    <n v="39.08"/>
    <n v="1573.24"/>
    <n v="0"/>
    <n v="0"/>
    <n v="0"/>
    <n v="0"/>
    <n v="0"/>
    <n v="0"/>
    <n v="1573"/>
    <s v="Direct"/>
    <x v="787"/>
    <x v="940"/>
    <x v="61"/>
    <d v="1899-12-30T00:00:00"/>
    <n v="46076"/>
    <n v="1"/>
    <s v="Available"/>
    <s v="01.01-02 Apr"/>
    <n v="8.0513817809621298"/>
  </r>
  <r>
    <s v="01-02 Apr"/>
    <x v="948"/>
    <s v="BMC Code :2007"/>
    <s v="MAYAPUR"/>
    <n v="20070016"/>
    <s v="0003"/>
    <n v="4"/>
    <n v="13.38"/>
    <n v="565.11"/>
    <n v="0"/>
    <n v="0"/>
    <n v="0"/>
    <n v="0"/>
    <n v="0"/>
    <s v="Release2"/>
    <n v="565"/>
    <s v="Direct"/>
    <x v="857"/>
    <x v="941"/>
    <x v="92"/>
    <d v="1899-12-30T00:00:00"/>
    <n v="45789"/>
    <n v="1"/>
    <s v="Available"/>
    <s v="01.01-02 Apr"/>
    <n v="8.4470852017937226"/>
  </r>
  <r>
    <s v="01-02 Apr"/>
    <x v="949"/>
    <s v="BMC Code :2007"/>
    <s v="MAYAPUR"/>
    <n v="20070016"/>
    <s v="0004"/>
    <n v="4"/>
    <n v="59.600000000000009"/>
    <n v="2226.2600000000002"/>
    <n v="0"/>
    <n v="0"/>
    <n v="701"/>
    <n v="0"/>
    <n v="0"/>
    <s v="Release2"/>
    <n v="1525"/>
    <s v="Direct"/>
    <x v="858"/>
    <x v="942"/>
    <x v="92"/>
    <d v="1899-12-30T00:00:00"/>
    <n v="45789"/>
    <n v="1"/>
    <s v="Available"/>
    <s v="01.01-02 Apr"/>
    <n v="7.4706711409395972"/>
  </r>
  <r>
    <s v="01-02 Apr"/>
    <x v="950"/>
    <s v="BMC Code :2007"/>
    <s v="MAKKA"/>
    <n v="20070018"/>
    <s v="0002"/>
    <n v="1"/>
    <n v="13.54"/>
    <n v="587.37"/>
    <n v="0"/>
    <n v="0"/>
    <n v="562.22000000000025"/>
    <n v="0"/>
    <n v="0"/>
    <n v="0"/>
    <n v="25"/>
    <s v="Direct"/>
    <x v="859"/>
    <x v="943"/>
    <x v="61"/>
    <d v="1899-12-30T00:00:00"/>
    <n v="45825"/>
    <n v="1"/>
    <s v="Available"/>
    <s v="01.01-02 Apr"/>
    <n v="2.1690177252584935"/>
  </r>
  <r>
    <s v="01-02 Apr"/>
    <x v="951"/>
    <s v="BMC Code :2007"/>
    <s v="MAKKA"/>
    <n v="20070018"/>
    <s v="0004"/>
    <n v="1"/>
    <n v="107"/>
    <n v="4574.25"/>
    <n v="0"/>
    <n v="0"/>
    <n v="0"/>
    <n v="0"/>
    <n v="0"/>
    <n v="0"/>
    <n v="4574"/>
    <s v="Direct"/>
    <x v="860"/>
    <x v="944"/>
    <x v="57"/>
    <d v="1899-12-30T00:00:00"/>
    <n v="45936"/>
    <n v="1"/>
    <s v="Available"/>
    <s v="01.01-02 Apr"/>
    <n v="2.1375000000000002"/>
  </r>
  <r>
    <s v="01-02 Apr"/>
    <x v="952"/>
    <s v="BMC Code :2007"/>
    <s v="CHORA"/>
    <n v="20070019"/>
    <s v="0003"/>
    <n v="2"/>
    <n v="36.82"/>
    <n v="1486.71"/>
    <n v="0"/>
    <n v="0"/>
    <n v="0"/>
    <n v="0"/>
    <n v="0"/>
    <n v="0"/>
    <n v="1487"/>
    <s v="Direct"/>
    <x v="861"/>
    <x v="945"/>
    <x v="64"/>
    <d v="1899-12-30T00:00:00"/>
    <n v="45895"/>
    <n v="1"/>
    <s v="Available"/>
    <s v="01.01-02 Apr"/>
    <n v="4.037778381314503"/>
  </r>
  <r>
    <s v="01-02 Apr"/>
    <x v="953"/>
    <s v="BMC Code :2007"/>
    <s v="CHORA"/>
    <n v="20070019"/>
    <s v="0004"/>
    <n v="2"/>
    <n v="6.1099999999999994"/>
    <n v="249.51000000000002"/>
    <n v="0"/>
    <n v="0"/>
    <n v="0"/>
    <n v="0"/>
    <n v="0"/>
    <n v="0"/>
    <n v="250"/>
    <s v="Direct"/>
    <x v="862"/>
    <x v="946"/>
    <x v="64"/>
    <d v="1899-12-30T00:00:00"/>
    <n v="45895"/>
    <n v="1"/>
    <s v="Available"/>
    <s v="01.01-02 Apr"/>
    <n v="4.0836333878887077"/>
  </r>
  <r>
    <s v="01-02 Apr"/>
    <x v="954"/>
    <s v="BMC Code :2007"/>
    <s v="CHORA"/>
    <n v="20070019"/>
    <s v="0005"/>
    <n v="4"/>
    <n v="14.33"/>
    <n v="531.19000000000005"/>
    <n v="0"/>
    <n v="0"/>
    <n v="0"/>
    <n v="0"/>
    <n v="0"/>
    <n v="0"/>
    <n v="531"/>
    <s v="Direct"/>
    <x v="863"/>
    <x v="947"/>
    <x v="64"/>
    <d v="1899-12-30T00:00:00"/>
    <n v="45895"/>
    <n v="1"/>
    <s v="Available"/>
    <s v="01.01-02 Apr"/>
    <n v="7.4136775994417325"/>
  </r>
  <r>
    <s v="01-02 Apr"/>
    <x v="955"/>
    <s v="BMC Code :2007"/>
    <s v="CHORA"/>
    <n v="20070019"/>
    <s v="0009"/>
    <n v="4"/>
    <n v="12.07"/>
    <n v="503.74"/>
    <n v="0"/>
    <n v="0"/>
    <n v="0"/>
    <n v="0"/>
    <n v="0"/>
    <n v="0"/>
    <n v="504"/>
    <s v="Direct"/>
    <x v="466"/>
    <x v="948"/>
    <x v="94"/>
    <d v="1899-12-30T00:00:00"/>
    <n v="45902"/>
    <n v="1"/>
    <s v="Available"/>
    <s v="01.01-02 Apr"/>
    <n v="8.3469759734879876"/>
  </r>
  <r>
    <s v="01-02 Apr"/>
    <x v="956"/>
    <s v="BMC Code :2007"/>
    <s v="CHORA"/>
    <n v="20070019"/>
    <s v="0011"/>
    <n v="1"/>
    <n v="1.22"/>
    <n v="94.66"/>
    <n v="0"/>
    <n v="0"/>
    <n v="0"/>
    <n v="0"/>
    <n v="0"/>
    <n v="0"/>
    <n v="95"/>
    <s v="Direct"/>
    <x v="864"/>
    <x v="949"/>
    <x v="64"/>
    <d v="1899-12-30T00:00:00"/>
    <n v="45965"/>
    <n v="1"/>
    <s v="Available"/>
    <s v="01.01-02 Apr"/>
    <n v="3.8795081967213116"/>
  </r>
  <r>
    <s v="01-02 Apr"/>
    <x v="957"/>
    <s v="BMC Code :2007"/>
    <s v="CHORA"/>
    <n v="20070019"/>
    <s v="0014"/>
    <n v="2"/>
    <n v="11.510000000000002"/>
    <n v="430.52"/>
    <n v="0"/>
    <n v="0"/>
    <n v="0"/>
    <n v="0"/>
    <n v="0"/>
    <n v="0"/>
    <n v="431"/>
    <s v="Direct"/>
    <x v="865"/>
    <x v="950"/>
    <x v="64"/>
    <d v="1899-12-30T00:00:00"/>
    <n v="45978"/>
    <n v="1"/>
    <s v="Available"/>
    <s v="01.01-02 Apr"/>
    <n v="3.740399652476107"/>
  </r>
  <r>
    <s v="01-02 Apr"/>
    <x v="958"/>
    <s v="BMC Code :2007"/>
    <s v="ULATU"/>
    <n v="20070020"/>
    <s v="0002"/>
    <n v="2"/>
    <n v="87.85"/>
    <n v="3825.42"/>
    <n v="0"/>
    <n v="0"/>
    <n v="303.39999999999964"/>
    <n v="0"/>
    <n v="0"/>
    <n v="0"/>
    <n v="3522"/>
    <s v="Direct"/>
    <x v="866"/>
    <x v="951"/>
    <x v="61"/>
    <d v="1899-12-30T00:00:00"/>
    <n v="45908"/>
    <n v="1"/>
    <s v="Available"/>
    <s v="01.01-02 Apr"/>
    <n v="4.3544906089926014"/>
  </r>
  <r>
    <s v="01-02 Apr"/>
    <x v="959"/>
    <s v="BMC Code :2007"/>
    <s v="ULATU"/>
    <n v="20070020"/>
    <s v="0005"/>
    <n v="2"/>
    <n v="90.72"/>
    <n v="3955.25"/>
    <n v="0"/>
    <n v="0"/>
    <n v="0"/>
    <n v="0"/>
    <n v="0"/>
    <n v="0"/>
    <n v="3955"/>
    <s v="Direct"/>
    <x v="867"/>
    <x v="952"/>
    <x v="95"/>
    <d v="1899-12-30T00:00:00"/>
    <n v="46104"/>
    <n v="1"/>
    <s v="Available"/>
    <s v="01.01-02 Apr"/>
    <n v="4.3598434744268078"/>
  </r>
  <r>
    <s v="01-02 Apr"/>
    <x v="960"/>
    <s v="BMC Code :2007"/>
    <s v="ICHAPIRI"/>
    <n v="20070023"/>
    <s v="0002"/>
    <n v="4"/>
    <n v="15.79"/>
    <n v="661.97"/>
    <n v="0"/>
    <n v="0"/>
    <n v="0"/>
    <n v="0"/>
    <n v="0"/>
    <n v="0"/>
    <n v="662"/>
    <s v="Direct"/>
    <x v="868"/>
    <x v="953"/>
    <x v="57"/>
    <d v="1899-12-30T00:00:00"/>
    <n v="46006"/>
    <n v="1"/>
    <s v="Available"/>
    <s v="01.01-02 Apr"/>
    <n v="8.384673844205194"/>
  </r>
  <r>
    <s v="01-02 Apr"/>
    <x v="961"/>
    <s v="BMC Code :2007"/>
    <s v="ICHAPIRI"/>
    <n v="20070023"/>
    <s v="0005"/>
    <n v="2"/>
    <n v="2.71"/>
    <n v="107.07000000000001"/>
    <n v="0"/>
    <n v="0"/>
    <n v="0"/>
    <n v="0"/>
    <n v="0"/>
    <n v="0"/>
    <n v="107"/>
    <s v="Direct"/>
    <x v="869"/>
    <x v="954"/>
    <x v="61"/>
    <d v="1899-12-30T00:00:00"/>
    <n v="46034"/>
    <n v="1"/>
    <s v="Available"/>
    <s v="01.01-02 Apr"/>
    <n v="3.9509225092250926"/>
  </r>
  <r>
    <s v="01-02 Apr"/>
    <x v="962"/>
    <s v="BMC Code :2007"/>
    <s v="ICHAPIRI"/>
    <n v="20070023"/>
    <s v="0006"/>
    <n v="2"/>
    <n v="8.6999999999999993"/>
    <n v="389.16999999999996"/>
    <n v="0"/>
    <n v="0"/>
    <n v="0"/>
    <n v="0"/>
    <n v="0"/>
    <n v="0"/>
    <n v="389"/>
    <s v="Direct"/>
    <x v="870"/>
    <x v="955"/>
    <x v="57"/>
    <d v="1899-12-30T00:00:00"/>
    <n v="0"/>
    <n v="1"/>
    <s v="Available"/>
    <s v="01.01-02 Apr"/>
    <n v="4.4732183908045977"/>
  </r>
  <r>
    <s v="01-02 Apr"/>
    <x v="963"/>
    <s v="BMC Code :2007"/>
    <s v="ICHAPIRI"/>
    <n v="20070023"/>
    <s v="0008"/>
    <n v="2"/>
    <n v="3.98"/>
    <n v="141.66"/>
    <n v="0"/>
    <n v="0"/>
    <n v="0"/>
    <n v="0"/>
    <n v="0"/>
    <n v="0"/>
    <n v="142"/>
    <s v="Direct"/>
    <x v="871"/>
    <x v="956"/>
    <x v="61"/>
    <d v="1899-12-30T00:00:00"/>
    <n v="0"/>
    <n v="1"/>
    <s v="Available"/>
    <s v="01.01-02 Apr"/>
    <n v="3.5592964824120603"/>
  </r>
  <r>
    <s v="01-02 Apr"/>
    <x v="964"/>
    <s v="BMC Code :2007"/>
    <s v="ICHAPIRI"/>
    <n v="20070023"/>
    <s v="0009"/>
    <n v="2"/>
    <n v="4.3699999999999992"/>
    <n v="177.35"/>
    <n v="0"/>
    <n v="0"/>
    <n v="0"/>
    <n v="0"/>
    <n v="0"/>
    <n v="0"/>
    <n v="177"/>
    <s v="Direct"/>
    <x v="872"/>
    <x v="957"/>
    <x v="61"/>
    <d v="1899-12-30T00:00:00"/>
    <n v="0"/>
    <n v="1"/>
    <s v="Available"/>
    <s v="01.01-02 Apr"/>
    <n v="4.0583524027459958"/>
  </r>
  <r>
    <s v="01-02 Apr"/>
    <x v="965"/>
    <s v="BMC Code :2007"/>
    <s v="ICHAPIRI"/>
    <n v="20070023"/>
    <s v="0012"/>
    <n v="1"/>
    <n v="1.68"/>
    <n v="53.05"/>
    <n v="0"/>
    <n v="0"/>
    <n v="0"/>
    <n v="0"/>
    <n v="0"/>
    <n v="0"/>
    <n v="53"/>
    <s v="Direct"/>
    <x v="347"/>
    <x v="958"/>
    <x v="61"/>
    <d v="1899-12-30T00:00:00"/>
    <n v="46104"/>
    <n v="1"/>
    <s v="Available"/>
    <s v="01.01-02 Apr"/>
    <n v="1.5788690476190477"/>
  </r>
  <r>
    <s v="01-02 Apr"/>
    <x v="966"/>
    <s v="BMC Code :2007"/>
    <s v="MURPA"/>
    <n v="20070024"/>
    <s v="0002"/>
    <n v="2"/>
    <n v="115.7"/>
    <n v="5305.0599999999995"/>
    <n v="0"/>
    <n v="0"/>
    <n v="3922.79"/>
    <n v="0"/>
    <n v="0"/>
    <n v="0"/>
    <n v="1382"/>
    <s v="Direct"/>
    <x v="873"/>
    <x v="959"/>
    <x v="96"/>
    <d v="1899-12-30T00:00:00"/>
    <n v="0"/>
    <n v="1"/>
    <s v="Available"/>
    <s v="01.01-02 Apr"/>
    <n v="4.5851858254105435"/>
  </r>
  <r>
    <s v="01-02 Apr"/>
    <x v="967"/>
    <s v="BMC Code :2007"/>
    <s v="MURPA"/>
    <n v="20070024"/>
    <s v="0003"/>
    <n v="2"/>
    <n v="7.66"/>
    <n v="391.44"/>
    <n v="0"/>
    <n v="0"/>
    <n v="0"/>
    <n v="0"/>
    <n v="0"/>
    <n v="0"/>
    <n v="391"/>
    <s v="Direct"/>
    <x v="874"/>
    <x v="960"/>
    <x v="97"/>
    <d v="1899-12-30T00:00:00"/>
    <n v="46104"/>
    <n v="1"/>
    <s v="Available"/>
    <s v="01.01-02 Apr"/>
    <n v="5.1101827676240212"/>
  </r>
  <r>
    <s v="01-02 Apr"/>
    <x v="968"/>
    <s v="BMC Code :2007"/>
    <s v="MURPA"/>
    <n v="20070024"/>
    <s v="0004"/>
    <n v="2"/>
    <n v="6.4499999999999993"/>
    <n v="294.40999999999997"/>
    <n v="0"/>
    <n v="0"/>
    <n v="0"/>
    <n v="0"/>
    <n v="0"/>
    <n v="0"/>
    <n v="294"/>
    <s v="Direct"/>
    <x v="45"/>
    <x v="961"/>
    <x v="3"/>
    <d v="1899-12-30T00:00:00"/>
    <n v="46104"/>
    <n v="1"/>
    <s v="Available"/>
    <s v="01.01-02 Apr"/>
    <n v="4.5644961240310078"/>
  </r>
  <r>
    <s v="01-02 Apr"/>
    <x v="969"/>
    <s v="BMC Code :2007"/>
    <s v="MURPA"/>
    <n v="20070024"/>
    <s v="0005"/>
    <n v="4"/>
    <n v="7.8699999999999992"/>
    <n v="299.36"/>
    <n v="0"/>
    <n v="0"/>
    <n v="0"/>
    <n v="0"/>
    <n v="0"/>
    <n v="0"/>
    <n v="299"/>
    <s v="Direct"/>
    <x v="875"/>
    <x v="962"/>
    <x v="96"/>
    <d v="1899-12-30T00:00:00"/>
    <n v="46104"/>
    <n v="1"/>
    <s v="Available"/>
    <s v="01.01-02 Apr"/>
    <n v="7.6076238881829745"/>
  </r>
  <r>
    <s v="01-02 Apr"/>
    <x v="970"/>
    <s v="BMC Code :2007"/>
    <s v="MURPA"/>
    <n v="20070024"/>
    <s v="0006"/>
    <n v="2"/>
    <n v="2.5700000000000003"/>
    <n v="94.139999999999986"/>
    <n v="0"/>
    <n v="0"/>
    <n v="0"/>
    <n v="0"/>
    <n v="0"/>
    <n v="0"/>
    <n v="94"/>
    <s v="Direct"/>
    <x v="167"/>
    <x v="171"/>
    <x v="24"/>
    <d v="1899-12-30T00:00:00"/>
    <n v="0"/>
    <n v="1"/>
    <s v="Not Available"/>
    <s v="01.01-02 Apr"/>
    <n v="3.6630350194552523"/>
  </r>
  <r>
    <s v="01-02 Apr"/>
    <x v="971"/>
    <s v="BMC Code :2007"/>
    <s v="MURPA"/>
    <n v="20070024"/>
    <s v="0007"/>
    <n v="4"/>
    <n v="12.629999999999999"/>
    <n v="626.29999999999995"/>
    <n v="0"/>
    <n v="0"/>
    <n v="0"/>
    <n v="0"/>
    <n v="0"/>
    <n v="0"/>
    <n v="626"/>
    <s v="Direct"/>
    <x v="876"/>
    <x v="963"/>
    <x v="96"/>
    <d v="1899-12-30T00:00:00"/>
    <n v="46111"/>
    <n v="1"/>
    <s v="Available"/>
    <s v="01.01-02 Apr"/>
    <n v="9.9176563737133812"/>
  </r>
  <r>
    <s v="01-02 Apr"/>
    <x v="972"/>
    <s v="BMC Code :2007"/>
    <s v="MURPA"/>
    <n v="20070024"/>
    <s v="0008"/>
    <n v="4"/>
    <n v="16.009999999999998"/>
    <n v="576.65"/>
    <n v="0"/>
    <n v="0"/>
    <n v="0"/>
    <n v="0"/>
    <n v="0"/>
    <n v="0"/>
    <n v="577"/>
    <s v="Direct"/>
    <x v="877"/>
    <x v="964"/>
    <x v="97"/>
    <d v="1899-12-30T00:00:00"/>
    <n v="46111"/>
    <n v="1"/>
    <s v="Available"/>
    <s v="01.01-02 Apr"/>
    <n v="7.203622735790133"/>
  </r>
  <r>
    <s v="01-02 Apr"/>
    <x v="973"/>
    <s v="BMC Code :2007"/>
    <s v="MURPA"/>
    <n v="20070024"/>
    <s v="0009"/>
    <n v="3"/>
    <n v="31.330000000000002"/>
    <n v="2156.58"/>
    <n v="0"/>
    <n v="0"/>
    <n v="0"/>
    <n v="0"/>
    <n v="0"/>
    <n v="0"/>
    <n v="2157"/>
    <s v="Direct"/>
    <x v="878"/>
    <x v="965"/>
    <x v="97"/>
    <d v="1899-12-30T00:00:00"/>
    <n v="46111"/>
    <n v="1"/>
    <s v="Available"/>
    <s v="01.01-02 Apr"/>
    <n v="10.325151611873604"/>
  </r>
  <r>
    <s v="01-02 Apr"/>
    <x v="974"/>
    <s v="BMC Code :2007"/>
    <s v="MURPA"/>
    <n v="20070024"/>
    <s v="0010"/>
    <n v="2"/>
    <n v="10.719999999999999"/>
    <n v="380.48"/>
    <n v="0"/>
    <n v="0"/>
    <n v="0"/>
    <n v="0"/>
    <n v="0"/>
    <n v="0"/>
    <n v="380"/>
    <s v="Direct"/>
    <x v="879"/>
    <x v="966"/>
    <x v="97"/>
    <d v="1899-12-30T00:00:00"/>
    <n v="46116"/>
    <n v="1"/>
    <s v="Available"/>
    <s v="01.01-02 Apr"/>
    <n v="3.5492537313432844"/>
  </r>
  <r>
    <s v="01-02 Apr"/>
    <x v="975"/>
    <s v="BMC Code :2007"/>
    <s v="MURPA"/>
    <n v="20070024"/>
    <s v="0011"/>
    <n v="4"/>
    <n v="8.65"/>
    <n v="620.87"/>
    <n v="0"/>
    <n v="0"/>
    <n v="0"/>
    <n v="0"/>
    <n v="0"/>
    <n v="0"/>
    <n v="621"/>
    <s v="Direct"/>
    <x v="880"/>
    <x v="967"/>
    <x v="3"/>
    <d v="1899-12-30T00:00:00"/>
    <n v="46111"/>
    <n v="1"/>
    <s v="Available"/>
    <s v="01.01-02 Apr"/>
    <n v="14.355375722543352"/>
  </r>
  <r>
    <s v="01-02 Apr"/>
    <x v="976"/>
    <s v="BMC Code :2007"/>
    <s v="SUBHASH NAGAR"/>
    <n v="20070025"/>
    <s v="0002"/>
    <n v="3"/>
    <n v="101.13000000000001"/>
    <n v="5449.74"/>
    <n v="0"/>
    <n v="0"/>
    <n v="0"/>
    <n v="0"/>
    <n v="0"/>
    <n v="0"/>
    <n v="5450"/>
    <s v="Direct"/>
    <x v="881"/>
    <x v="968"/>
    <x v="98"/>
    <d v="1899-12-30T00:00:00"/>
    <n v="46111"/>
    <n v="1"/>
    <s v="Available"/>
    <s v="01.01-02 Apr"/>
    <n v="8.0832690596262236"/>
  </r>
  <r>
    <s v="01-02 Apr"/>
    <x v="977"/>
    <s v="BMC Code :2007"/>
    <s v="NINDRA"/>
    <n v="20070026"/>
    <s v="0003"/>
    <n v="4"/>
    <n v="10.57"/>
    <n v="438.95"/>
    <n v="0"/>
    <n v="0"/>
    <n v="38"/>
    <n v="0"/>
    <n v="0"/>
    <s v="Release2"/>
    <n v="401"/>
    <s v="Direct"/>
    <x v="882"/>
    <x v="969"/>
    <x v="99"/>
    <d v="1899-12-30T00:00:00"/>
    <n v="46111"/>
    <n v="1"/>
    <s v="Available"/>
    <s v="01.01-02 Apr"/>
    <n v="8.3055818353831601"/>
  </r>
  <r>
    <s v="01-02 Apr"/>
    <x v="978"/>
    <s v="BMC Code :2007"/>
    <s v="NINDRA"/>
    <n v="20070026"/>
    <s v="0004"/>
    <n v="4"/>
    <n v="11.469999999999999"/>
    <n v="493.43999999999994"/>
    <n v="0"/>
    <n v="0"/>
    <n v="0"/>
    <n v="0"/>
    <n v="0"/>
    <s v="Release2"/>
    <n v="493"/>
    <s v="Direct"/>
    <x v="883"/>
    <x v="970"/>
    <x v="99"/>
    <d v="1899-12-30T00:00:00"/>
    <n v="46111"/>
    <n v="1"/>
    <s v="Available"/>
    <s v="01.01-02 Apr"/>
    <n v="8.6040104620749798"/>
  </r>
  <r>
    <s v="01-02 Apr"/>
    <x v="979"/>
    <s v="BMC Code :2007"/>
    <s v="NINDRA"/>
    <n v="20070026"/>
    <s v="0005"/>
    <n v="4"/>
    <n v="19.689999999999998"/>
    <n v="755.14"/>
    <n v="0"/>
    <n v="0"/>
    <n v="100"/>
    <n v="0"/>
    <n v="0"/>
    <s v="Release2"/>
    <n v="655"/>
    <s v="Direct"/>
    <x v="884"/>
    <x v="971"/>
    <x v="99"/>
    <d v="1899-12-30T00:00:00"/>
    <n v="46116"/>
    <n v="1"/>
    <s v="Available"/>
    <s v="01.01-02 Apr"/>
    <n v="7.6702894870492644"/>
  </r>
  <r>
    <s v="01-02 Apr"/>
    <x v="980"/>
    <s v="BMC Code :2007"/>
    <s v="NINDRA"/>
    <n v="20070026"/>
    <s v="0006"/>
    <n v="4"/>
    <n v="8.1999999999999993"/>
    <n v="333.3"/>
    <n v="0"/>
    <n v="0"/>
    <n v="0"/>
    <n v="0"/>
    <n v="0"/>
    <s v="Release2"/>
    <n v="333"/>
    <s v="Direct"/>
    <x v="885"/>
    <x v="972"/>
    <x v="3"/>
    <d v="1899-12-30T00:00:00"/>
    <n v="46111"/>
    <n v="1"/>
    <s v="Available"/>
    <s v="01.01-02 Apr"/>
    <n v="8.1292682926829283"/>
  </r>
  <r>
    <s v="01-02 Apr"/>
    <x v="981"/>
    <s v="BMC Code :2007"/>
    <s v="NINDRA"/>
    <n v="20070026"/>
    <s v="0007"/>
    <n v="4"/>
    <n v="10.459999999999997"/>
    <n v="425.15"/>
    <n v="0"/>
    <n v="0"/>
    <n v="0"/>
    <n v="0"/>
    <n v="0"/>
    <s v="Release2"/>
    <n v="425"/>
    <s v="Direct"/>
    <x v="886"/>
    <x v="973"/>
    <x v="99"/>
    <d v="1899-12-30T00:00:00"/>
    <n v="46111"/>
    <n v="1"/>
    <s v="Available"/>
    <s v="01.01-02 Apr"/>
    <n v="8.1290630975143419"/>
  </r>
  <r>
    <s v="01-02 Apr"/>
    <x v="982"/>
    <s v="BMC Code :2007"/>
    <s v="NINDRA"/>
    <n v="20070026"/>
    <s v="0008"/>
    <n v="4"/>
    <n v="6.9700000000000006"/>
    <n v="289.38"/>
    <n v="0"/>
    <n v="0"/>
    <n v="0"/>
    <n v="0"/>
    <n v="0"/>
    <s v="Release2"/>
    <n v="289"/>
    <s v="Direct"/>
    <x v="887"/>
    <x v="974"/>
    <x v="100"/>
    <d v="1899-12-30T00:00:00"/>
    <n v="46111"/>
    <n v="1"/>
    <s v="Available"/>
    <s v="01.01-02 Apr"/>
    <n v="8.3035868005738873"/>
  </r>
  <r>
    <s v="01-02 Apr"/>
    <x v="983"/>
    <s v="BMC Code :2007"/>
    <s v="NINDRA"/>
    <n v="20070026"/>
    <s v="0009"/>
    <n v="4"/>
    <n v="15.69"/>
    <n v="656.49"/>
    <n v="0"/>
    <n v="0"/>
    <n v="100"/>
    <n v="0"/>
    <n v="0"/>
    <s v="Release2"/>
    <n v="556"/>
    <s v="Direct"/>
    <x v="888"/>
    <x v="975"/>
    <x v="3"/>
    <d v="1899-12-30T00:00:00"/>
    <n v="46111"/>
    <n v="1"/>
    <s v="Available"/>
    <s v="01.01-02 Apr"/>
    <n v="8.3682600382409174"/>
  </r>
  <r>
    <s v="01-02 Apr"/>
    <x v="984"/>
    <s v="BMC Code :2007"/>
    <s v="NINDRA"/>
    <n v="20070026"/>
    <s v="0010"/>
    <n v="4"/>
    <n v="10.11"/>
    <n v="448.35"/>
    <n v="0"/>
    <n v="0"/>
    <n v="100"/>
    <n v="0"/>
    <n v="0"/>
    <s v="Release2"/>
    <n v="348"/>
    <s v="Direct"/>
    <x v="889"/>
    <x v="976"/>
    <x v="99"/>
    <d v="1899-12-30T00:00:00"/>
    <n v="46111"/>
    <n v="1"/>
    <s v="Available"/>
    <s v="01.01-02 Apr"/>
    <n v="8.8694362017804167"/>
  </r>
  <r>
    <s v="01-02 Apr"/>
    <x v="985"/>
    <s v="BMC Code :2007"/>
    <s v="NINDRA"/>
    <n v="20070026"/>
    <s v="0011"/>
    <n v="4"/>
    <n v="14.85"/>
    <n v="592.8599999999999"/>
    <n v="0"/>
    <n v="0"/>
    <n v="0"/>
    <n v="0"/>
    <n v="0"/>
    <s v="Release2"/>
    <n v="593"/>
    <s v="Direct"/>
    <x v="890"/>
    <x v="977"/>
    <x v="92"/>
    <d v="1899-12-30T00:00:00"/>
    <n v="46111"/>
    <n v="1"/>
    <s v="Available"/>
    <s v="01.01-02 Apr"/>
    <n v="7.9846464646464641"/>
  </r>
  <r>
    <s v="01-02 Apr"/>
    <x v="986"/>
    <s v="BMC Code :2007"/>
    <s v="NINDRA"/>
    <n v="20070026"/>
    <s v="0012"/>
    <n v="3"/>
    <n v="8.17"/>
    <n v="313.71999999999997"/>
    <n v="0"/>
    <n v="0"/>
    <n v="0"/>
    <n v="0"/>
    <n v="0"/>
    <s v="Release2"/>
    <n v="314"/>
    <s v="Direct"/>
    <x v="891"/>
    <x v="978"/>
    <x v="99"/>
    <d v="1899-12-30T00:00:00"/>
    <n v="46111"/>
    <n v="1"/>
    <s v="Available"/>
    <s v="01.01-02 Apr"/>
    <n v="5.7598531211750315"/>
  </r>
  <r>
    <s v="01-02 Apr"/>
    <x v="987"/>
    <s v="BMC Code :2007"/>
    <s v="NINDRA"/>
    <n v="20070026"/>
    <s v="0013"/>
    <n v="4"/>
    <n v="23.9"/>
    <n v="977.5"/>
    <n v="0"/>
    <n v="0"/>
    <n v="0"/>
    <n v="0"/>
    <n v="0"/>
    <s v="Release2"/>
    <n v="978"/>
    <s v="Direct"/>
    <x v="892"/>
    <x v="979"/>
    <x v="99"/>
    <d v="1899-12-30T00:00:00"/>
    <n v="46111"/>
    <n v="1"/>
    <s v="Available"/>
    <s v="01.01-02 Apr"/>
    <n v="8.1799163179916317"/>
  </r>
  <r>
    <s v="01-02 Apr"/>
    <x v="988"/>
    <s v="BMC Code :2007"/>
    <s v="NINDRA"/>
    <n v="20070026"/>
    <s v="0014"/>
    <n v="2"/>
    <n v="16.990000000000002"/>
    <n v="693.58"/>
    <n v="0"/>
    <n v="0"/>
    <n v="0"/>
    <n v="0"/>
    <n v="0"/>
    <s v="Release2"/>
    <n v="694"/>
    <s v="Direct"/>
    <x v="893"/>
    <x v="980"/>
    <x v="100"/>
    <d v="1899-12-30T00:00:00"/>
    <n v="46111"/>
    <n v="1"/>
    <s v="Available"/>
    <s v="01.01-02 Apr"/>
    <n v="4.0822836962919364"/>
  </r>
  <r>
    <s v="01-02 Apr"/>
    <x v="989"/>
    <s v="BMC Code :2007"/>
    <s v="NINDRA"/>
    <n v="20070026"/>
    <s v="0015"/>
    <n v="2"/>
    <n v="2.2400000000000002"/>
    <n v="83.86"/>
    <n v="0"/>
    <n v="0"/>
    <n v="0"/>
    <n v="0"/>
    <n v="0"/>
    <s v="Release2"/>
    <n v="84"/>
    <s v="Direct"/>
    <x v="894"/>
    <x v="981"/>
    <x v="99"/>
    <d v="1899-12-30T00:00:00"/>
    <n v="46111"/>
    <n v="1"/>
    <s v="Available"/>
    <s v="01.01-02 Apr"/>
    <n v="3.7437499999999995"/>
  </r>
  <r>
    <s v="01-02 Apr"/>
    <x v="990"/>
    <s v="BMC Code :2007"/>
    <s v="NINDRA"/>
    <n v="20070026"/>
    <s v="0016"/>
    <n v="4"/>
    <n v="16.670000000000002"/>
    <n v="693.2"/>
    <n v="0"/>
    <n v="0"/>
    <n v="0"/>
    <n v="0"/>
    <n v="0"/>
    <s v="Release2"/>
    <n v="693"/>
    <s v="Direct"/>
    <x v="895"/>
    <x v="982"/>
    <x v="101"/>
    <d v="1899-12-30T00:00:00"/>
    <n v="46111"/>
    <n v="1"/>
    <s v="Available"/>
    <s v="01.01-02 Apr"/>
    <n v="8.3167366526694675"/>
  </r>
  <r>
    <s v="01-02 Apr"/>
    <x v="991"/>
    <s v="BMC Code :2007"/>
    <s v="NINDRA"/>
    <n v="20070026"/>
    <s v="0017"/>
    <n v="2"/>
    <n v="4.16"/>
    <n v="153.15"/>
    <n v="0"/>
    <n v="0"/>
    <n v="0"/>
    <n v="0"/>
    <n v="0"/>
    <s v="Release2"/>
    <n v="153"/>
    <s v="Direct"/>
    <x v="657"/>
    <x v="983"/>
    <x v="99"/>
    <d v="1899-12-30T00:00:00"/>
    <n v="46116"/>
    <n v="1"/>
    <s v="Available"/>
    <s v="01.01-02 Apr"/>
    <n v="3.681490384615385"/>
  </r>
  <r>
    <s v="01-02 Apr"/>
    <x v="992"/>
    <s v="BMC Code :2008"/>
    <s v="CHATTI BHANDRA"/>
    <n v="20080001"/>
    <s v="0002"/>
    <n v="4"/>
    <n v="784.42000000000007"/>
    <n v="30679.14"/>
    <n v="186"/>
    <n v="0"/>
    <n v="0.29000000000087311"/>
    <n v="0"/>
    <n v="0"/>
    <n v="0"/>
    <n v="30493"/>
    <s v="Direct"/>
    <x v="896"/>
    <x v="984"/>
    <x v="102"/>
    <s v="Indian bank"/>
    <n v="0"/>
    <n v="1"/>
    <s v="Available"/>
    <s v="01.01-02 Apr"/>
    <n v="7.8221208026312432"/>
  </r>
  <r>
    <s v="01-02 Apr"/>
    <x v="993"/>
    <s v="BMC Code :2008"/>
    <s v="CHATTI BHANDRA"/>
    <n v="20080001"/>
    <s v="0006"/>
    <n v="4"/>
    <n v="16.079999999999998"/>
    <n v="573.54999999999995"/>
    <n v="0"/>
    <n v="0"/>
    <n v="0"/>
    <n v="0"/>
    <n v="0"/>
    <n v="0"/>
    <n v="574"/>
    <s v="Direct"/>
    <x v="897"/>
    <x v="985"/>
    <x v="103"/>
    <s v="BANK OF INDIA"/>
    <n v="0"/>
    <n v="1"/>
    <s v="Available"/>
    <s v="01.01-02 Apr"/>
    <n v="7.1337064676616926"/>
  </r>
  <r>
    <s v="01-02 Apr"/>
    <x v="994"/>
    <s v="BMC Code :2008"/>
    <s v="CHATTI BHANDRA"/>
    <n v="20080001"/>
    <s v="0009"/>
    <n v="2"/>
    <n v="2.92"/>
    <n v="101.89"/>
    <n v="0"/>
    <n v="0"/>
    <n v="0"/>
    <n v="0"/>
    <n v="0"/>
    <n v="0"/>
    <n v="102"/>
    <s v="Direct"/>
    <x v="365"/>
    <x v="986"/>
    <x v="104"/>
    <s v="STATE BANK OF INDIA"/>
    <n v="0"/>
    <n v="1"/>
    <s v="Available"/>
    <s v="01.01-02 Apr"/>
    <n v="3.489383561643836"/>
  </r>
  <r>
    <s v="01-02 Apr"/>
    <x v="995"/>
    <s v="BMC Code :2008"/>
    <s v="CHATTI BHANDRA"/>
    <n v="20080001"/>
    <s v="0011"/>
    <n v="2"/>
    <n v="3.96"/>
    <n v="245.32"/>
    <n v="0"/>
    <n v="0"/>
    <n v="0"/>
    <n v="0"/>
    <n v="0"/>
    <n v="0"/>
    <n v="245"/>
    <s v="Direct"/>
    <x v="898"/>
    <x v="987"/>
    <x v="36"/>
    <s v="INDIAN POST OFFICE"/>
    <n v="0"/>
    <n v="1"/>
    <s v="Available"/>
    <s v="01.01-02 Apr"/>
    <n v="6.194949494949495"/>
  </r>
  <r>
    <s v="01-02 Apr"/>
    <x v="996"/>
    <s v="BMC Code :2008"/>
    <s v="CHATTI BHANDRA"/>
    <n v="20080001"/>
    <s v="0013"/>
    <n v="4"/>
    <n v="18.079999999999998"/>
    <n v="720.5"/>
    <n v="0"/>
    <n v="0"/>
    <n v="0"/>
    <n v="0"/>
    <n v="0"/>
    <n v="0"/>
    <n v="721"/>
    <s v="Direct"/>
    <x v="887"/>
    <x v="988"/>
    <x v="103"/>
    <d v="1899-12-30T00:00:00"/>
    <n v="0"/>
    <n v="1"/>
    <s v="Available"/>
    <s v="01.01-02 Apr"/>
    <n v="7.9701327433628322"/>
  </r>
  <r>
    <s v="01-02 Apr"/>
    <x v="997"/>
    <s v="BMC Code :2008"/>
    <s v="CHATTI BHANDRA"/>
    <n v="20080001"/>
    <s v="0015"/>
    <n v="2"/>
    <n v="5.74"/>
    <n v="215.14"/>
    <n v="0"/>
    <n v="0"/>
    <n v="0"/>
    <n v="0"/>
    <n v="0"/>
    <n v="0"/>
    <n v="215"/>
    <s v="Direct"/>
    <x v="899"/>
    <x v="989"/>
    <x v="104"/>
    <d v="1899-12-30T00:00:00"/>
    <n v="0"/>
    <n v="1"/>
    <s v="Available"/>
    <s v="01.01-02 Apr"/>
    <n v="3.7480836236933799"/>
  </r>
  <r>
    <s v="01-02 Apr"/>
    <x v="998"/>
    <s v="BMC Code :2008"/>
    <s v="CHATTI BHANDRA"/>
    <n v="20080001"/>
    <s v="0020"/>
    <n v="4"/>
    <n v="21.54"/>
    <n v="886.01"/>
    <n v="0"/>
    <n v="0"/>
    <n v="0"/>
    <n v="0"/>
    <n v="0"/>
    <n v="0"/>
    <n v="886"/>
    <s v="Direct"/>
    <x v="900"/>
    <x v="990"/>
    <x v="103"/>
    <d v="1899-12-30T00:00:00"/>
    <n v="0"/>
    <n v="1"/>
    <s v="Available"/>
    <s v="01.01-02 Apr"/>
    <n v="8.2266480965645314"/>
  </r>
  <r>
    <s v="01-02 Apr"/>
    <x v="999"/>
    <s v="BMC Code :2008"/>
    <s v="CHATTI BHANDRA"/>
    <n v="20080001"/>
    <s v="0029"/>
    <n v="2"/>
    <n v="16.600000000000001"/>
    <n v="701.04"/>
    <n v="0"/>
    <n v="0"/>
    <n v="0"/>
    <n v="0"/>
    <n v="0"/>
    <n v="0"/>
    <n v="701"/>
    <s v="Direct"/>
    <x v="901"/>
    <x v="991"/>
    <x v="103"/>
    <d v="1899-12-30T00:00:00"/>
    <n v="45812"/>
    <n v="1"/>
    <s v="Available"/>
    <s v="01.01-02 Apr"/>
    <n v="4.2231325301204814"/>
  </r>
  <r>
    <s v="01-02 Apr"/>
    <x v="1000"/>
    <s v="BMC Code :2008"/>
    <s v="CHATTI BHANDRA"/>
    <n v="20080001"/>
    <s v="0031"/>
    <n v="2"/>
    <n v="8.3000000000000007"/>
    <n v="356.12"/>
    <n v="0"/>
    <n v="0"/>
    <n v="0"/>
    <n v="0"/>
    <n v="0"/>
    <n v="0"/>
    <n v="356"/>
    <s v="Direct"/>
    <x v="902"/>
    <x v="992"/>
    <x v="103"/>
    <d v="1899-12-30T00:00:00"/>
    <n v="46006"/>
    <n v="1"/>
    <s v="Available"/>
    <s v="01.01-02 Apr"/>
    <n v="4.290602409638554"/>
  </r>
  <r>
    <s v="01-02 Apr"/>
    <x v="1001"/>
    <s v="BMC Code :2008"/>
    <s v="BHITTA"/>
    <n v="20080002"/>
    <s v="0012"/>
    <n v="2"/>
    <n v="2.6799999999999997"/>
    <n v="104.89"/>
    <n v="0"/>
    <n v="0"/>
    <n v="0"/>
    <n v="0"/>
    <n v="0"/>
    <n v="0"/>
    <n v="105"/>
    <s v="Direct"/>
    <x v="903"/>
    <x v="993"/>
    <x v="103"/>
    <d v="1899-12-30T00:00:00"/>
    <n v="0"/>
    <n v="1"/>
    <s v="Available"/>
    <s v="01.01-02 Apr"/>
    <n v="3.9138059701492547"/>
  </r>
  <r>
    <s v="01-02 Apr"/>
    <x v="1002"/>
    <s v="BMC Code :2008"/>
    <s v="BHITTA"/>
    <n v="20080002"/>
    <s v="0016"/>
    <n v="4"/>
    <n v="24.66"/>
    <n v="1325.9099999999999"/>
    <n v="0"/>
    <n v="0"/>
    <n v="0"/>
    <n v="0"/>
    <n v="0"/>
    <n v="0"/>
    <n v="1326"/>
    <s v="Direct"/>
    <x v="904"/>
    <x v="994"/>
    <x v="105"/>
    <d v="1899-12-30T00:00:00"/>
    <n v="0"/>
    <n v="1"/>
    <s v="Available"/>
    <s v="01.01-02 Apr"/>
    <n v="10.75352798053528"/>
  </r>
  <r>
    <s v="01-02 Apr"/>
    <x v="1003"/>
    <s v="BMC Code :2008"/>
    <s v="BHITTA"/>
    <n v="20080002"/>
    <s v="0017"/>
    <n v="2"/>
    <n v="4.6300000000000008"/>
    <n v="183.32"/>
    <n v="0"/>
    <n v="0"/>
    <n v="0"/>
    <n v="0"/>
    <n v="0"/>
    <n v="0"/>
    <n v="183"/>
    <s v="Direct"/>
    <x v="905"/>
    <x v="995"/>
    <x v="60"/>
    <d v="1899-12-30T00:00:00"/>
    <n v="0"/>
    <n v="1"/>
    <s v="Available"/>
    <s v="01.01-02 Apr"/>
    <n v="3.9593952483801291"/>
  </r>
  <r>
    <s v="01-02 Apr"/>
    <x v="1004"/>
    <s v="BMC Code :2008"/>
    <s v="BHITTA"/>
    <n v="20080002"/>
    <s v="0018"/>
    <n v="2"/>
    <n v="2.06"/>
    <n v="81.93"/>
    <n v="0"/>
    <n v="0"/>
    <n v="0"/>
    <n v="0"/>
    <n v="0"/>
    <n v="0"/>
    <n v="82"/>
    <s v="Direct"/>
    <x v="906"/>
    <x v="996"/>
    <x v="105"/>
    <d v="1899-12-30T00:00:00"/>
    <n v="0"/>
    <n v="1"/>
    <s v="Available"/>
    <s v="01.01-02 Apr"/>
    <n v="3.977184466019418"/>
  </r>
  <r>
    <s v="01-02 Apr"/>
    <x v="1005"/>
    <s v="BMC Code :2008"/>
    <s v="BHITTA"/>
    <n v="20080002"/>
    <s v="0024"/>
    <n v="3"/>
    <n v="5.5500000000000007"/>
    <n v="229.49"/>
    <n v="0"/>
    <n v="0"/>
    <n v="0"/>
    <n v="0"/>
    <n v="0"/>
    <n v="0"/>
    <n v="229"/>
    <s v="Direct"/>
    <x v="903"/>
    <x v="997"/>
    <x v="104"/>
    <d v="1899-12-30T00:00:00"/>
    <n v="45812"/>
    <n v="1"/>
    <s v="Available"/>
    <s v="01.01-02 Apr"/>
    <n v="6.202432432432432"/>
  </r>
  <r>
    <s v="01-02 Apr"/>
    <x v="1006"/>
    <s v="BMC Code :2008"/>
    <s v="BHITTA"/>
    <n v="20080002"/>
    <s v="0025"/>
    <n v="2"/>
    <n v="2.4699999999999998"/>
    <n v="89.43"/>
    <n v="0"/>
    <n v="0"/>
    <n v="0"/>
    <n v="0"/>
    <n v="0"/>
    <n v="0"/>
    <n v="89"/>
    <s v="Direct"/>
    <x v="541"/>
    <x v="998"/>
    <x v="105"/>
    <d v="1899-12-30T00:00:00"/>
    <n v="45881"/>
    <n v="1"/>
    <s v="Available"/>
    <s v="01.01-02 Apr"/>
    <n v="3.6206477732793534"/>
  </r>
  <r>
    <s v="01-02 Apr"/>
    <x v="1007"/>
    <s v="BMC Code :2008"/>
    <s v="BHITTA"/>
    <n v="20080002"/>
    <s v="0030"/>
    <n v="4"/>
    <n v="12.909999999999998"/>
    <n v="481.69"/>
    <n v="0"/>
    <n v="0"/>
    <n v="0"/>
    <n v="0"/>
    <n v="0"/>
    <n v="0"/>
    <n v="482"/>
    <s v="Direct"/>
    <x v="907"/>
    <x v="999"/>
    <x v="3"/>
    <d v="1899-12-30T00:00:00"/>
    <n v="45895"/>
    <n v="1"/>
    <s v="Available"/>
    <s v="01.01-02 Apr"/>
    <n v="7.4622773044151831"/>
  </r>
  <r>
    <s v="01-02 Apr"/>
    <x v="1008"/>
    <s v="BMC Code :2008"/>
    <s v="BHITTA"/>
    <n v="20080002"/>
    <s v="0031"/>
    <n v="2"/>
    <n v="4.91"/>
    <n v="210.63"/>
    <n v="0"/>
    <n v="0"/>
    <n v="0"/>
    <n v="0"/>
    <n v="0"/>
    <n v="0"/>
    <n v="211"/>
    <s v="Direct"/>
    <x v="177"/>
    <x v="1000"/>
    <x v="36"/>
    <d v="1899-12-30T00:00:00"/>
    <n v="45895"/>
    <n v="1"/>
    <s v="Available"/>
    <s v="01.01-02 Apr"/>
    <n v="4.2898167006109977"/>
  </r>
  <r>
    <s v="01-02 Apr"/>
    <x v="1009"/>
    <s v="BMC Code :2008"/>
    <s v="BHITTA"/>
    <n v="20080002"/>
    <s v="0032"/>
    <n v="2"/>
    <n v="7.02"/>
    <n v="297.22000000000003"/>
    <n v="0"/>
    <n v="0"/>
    <n v="0"/>
    <n v="0"/>
    <n v="0"/>
    <n v="0"/>
    <n v="297"/>
    <s v="Direct"/>
    <x v="908"/>
    <x v="1001"/>
    <x v="105"/>
    <d v="1899-12-30T00:00:00"/>
    <n v="45895"/>
    <n v="1"/>
    <s v="Available"/>
    <s v="01.01-02 Apr"/>
    <n v="4.2339031339031346"/>
  </r>
  <r>
    <s v="01-02 Apr"/>
    <x v="1010"/>
    <s v="BMC Code :2008"/>
    <s v="BHITTA"/>
    <n v="20080002"/>
    <s v="0034"/>
    <n v="2"/>
    <n v="3.91"/>
    <n v="146.97"/>
    <n v="0"/>
    <n v="0"/>
    <n v="0"/>
    <n v="0"/>
    <n v="0"/>
    <n v="0"/>
    <n v="147"/>
    <s v="Direct"/>
    <x v="909"/>
    <x v="1002"/>
    <x v="104"/>
    <d v="1899-12-30T00:00:00"/>
    <n v="45908"/>
    <n v="1"/>
    <s v="Available"/>
    <s v="01.01-02 Apr"/>
    <n v="3.7588235294117647"/>
  </r>
  <r>
    <s v="01-02 Apr"/>
    <x v="1011"/>
    <s v="BMC Code :2008"/>
    <s v="BHITTA"/>
    <n v="20080002"/>
    <s v="0035"/>
    <n v="2"/>
    <n v="2.79"/>
    <n v="114.52000000000001"/>
    <n v="0"/>
    <n v="0"/>
    <n v="0"/>
    <n v="0"/>
    <n v="0"/>
    <n v="0"/>
    <n v="115"/>
    <s v="Direct"/>
    <x v="910"/>
    <x v="1003"/>
    <x v="60"/>
    <d v="1899-12-30T00:00:00"/>
    <n v="45908"/>
    <n v="1"/>
    <s v="Available"/>
    <s v="01.01-02 Apr"/>
    <n v="4.1046594982078863"/>
  </r>
  <r>
    <s v="01-02 Apr"/>
    <x v="1012"/>
    <s v="BMC Code :2008"/>
    <s v="BHITTA"/>
    <n v="20080002"/>
    <s v="0036"/>
    <n v="2"/>
    <n v="2.4699999999999998"/>
    <n v="97.19"/>
    <n v="0"/>
    <n v="0"/>
    <n v="0"/>
    <n v="0"/>
    <n v="0"/>
    <n v="0"/>
    <n v="97"/>
    <s v="Direct"/>
    <x v="460"/>
    <x v="1004"/>
    <x v="105"/>
    <d v="1899-12-30T00:00:00"/>
    <n v="45978"/>
    <n v="1"/>
    <s v="Available"/>
    <s v="01.01-02 Apr"/>
    <n v="3.9348178137651821"/>
  </r>
  <r>
    <s v="01-02 Apr"/>
    <x v="1013"/>
    <s v="BMC Code :2008"/>
    <s v="BHITTA"/>
    <n v="20080002"/>
    <s v="0041"/>
    <n v="2"/>
    <n v="4.03"/>
    <n v="253.14"/>
    <n v="0"/>
    <n v="0"/>
    <n v="0"/>
    <n v="0"/>
    <n v="0"/>
    <n v="0"/>
    <n v="253"/>
    <s v="Direct"/>
    <x v="911"/>
    <x v="1005"/>
    <x v="105"/>
    <d v="1899-12-30T00:00:00"/>
    <n v="45978"/>
    <n v="1"/>
    <s v="Available"/>
    <s v="01.01-02 Apr"/>
    <n v="6.2813895781637719"/>
  </r>
  <r>
    <s v="01-02 Apr"/>
    <x v="1014"/>
    <s v="BMC Code :2008"/>
    <s v="BHITTA"/>
    <n v="20080002"/>
    <s v="0042"/>
    <n v="2"/>
    <n v="4.5999999999999996"/>
    <n v="166.45"/>
    <n v="0"/>
    <n v="0"/>
    <n v="0"/>
    <n v="0"/>
    <n v="0"/>
    <n v="0"/>
    <n v="166"/>
    <s v="Direct"/>
    <x v="912"/>
    <x v="1006"/>
    <x v="103"/>
    <d v="1899-12-30T00:00:00"/>
    <n v="45992"/>
    <n v="1"/>
    <s v="Available"/>
    <s v="01.01-02 Apr"/>
    <n v="3.6184782608695656"/>
  </r>
  <r>
    <s v="01-02 Apr"/>
    <x v="1015"/>
    <s v="BMC Code :2008"/>
    <s v="BHITTA"/>
    <n v="20080002"/>
    <s v="0046"/>
    <n v="4"/>
    <n v="8.0500000000000007"/>
    <n v="343.87"/>
    <n v="0"/>
    <n v="0"/>
    <n v="0"/>
    <n v="0"/>
    <n v="0"/>
    <n v="0"/>
    <n v="344"/>
    <s v="Direct"/>
    <x v="913"/>
    <x v="1007"/>
    <x v="36"/>
    <d v="1899-12-30T00:00:00"/>
    <n v="46034"/>
    <n v="1"/>
    <s v="Available"/>
    <s v="01.01-02 Apr"/>
    <n v="8.5433540372670809"/>
  </r>
  <r>
    <s v="01-02 Apr"/>
    <x v="1016"/>
    <s v="BMC Code :2008"/>
    <s v="BHITTA"/>
    <n v="20080002"/>
    <s v="0049"/>
    <n v="4"/>
    <n v="8.98"/>
    <n v="326.01"/>
    <n v="0"/>
    <n v="0"/>
    <n v="0"/>
    <n v="0"/>
    <n v="0"/>
    <n v="0"/>
    <n v="326"/>
    <s v="Direct"/>
    <x v="914"/>
    <x v="1008"/>
    <x v="103"/>
    <d v="1899-12-30T00:00:00"/>
    <n v="46104"/>
    <n v="1"/>
    <s v="Available"/>
    <s v="01.01-02 Apr"/>
    <n v="7.260801781737193"/>
  </r>
  <r>
    <s v="01-02 Apr"/>
    <x v="1017"/>
    <s v="BMC Code :2008"/>
    <s v="BHITTA"/>
    <n v="20080002"/>
    <s v="0050"/>
    <n v="4"/>
    <n v="9.73"/>
    <n v="364.97"/>
    <n v="0"/>
    <n v="0"/>
    <n v="0"/>
    <n v="0"/>
    <n v="0"/>
    <n v="0"/>
    <n v="365"/>
    <s v="Direct"/>
    <x v="915"/>
    <x v="1009"/>
    <x v="36"/>
    <d v="1899-12-30T00:00:00"/>
    <n v="46111"/>
    <n v="1"/>
    <s v="Available"/>
    <s v="01.01-02 Apr"/>
    <n v="7.5019527235354575"/>
  </r>
  <r>
    <s v="01-02 Apr"/>
    <x v="1018"/>
    <s v="BMC Code :2008"/>
    <s v="Guri"/>
    <n v="20080004"/>
    <s v="0002"/>
    <n v="1"/>
    <n v="27.1"/>
    <n v="1080.75"/>
    <n v="0"/>
    <n v="0"/>
    <n v="1076.0599999999995"/>
    <n v="0"/>
    <n v="0"/>
    <n v="0"/>
    <n v="5"/>
    <s v="Direct"/>
    <x v="916"/>
    <x v="1010"/>
    <x v="106"/>
    <s v="UCO BANK "/>
    <n v="0"/>
    <n v="1"/>
    <s v="Available"/>
    <s v="01.01-02 Apr"/>
    <n v="1.9940036900369003"/>
  </r>
  <r>
    <s v="01-02 Apr"/>
    <x v="1019"/>
    <s v="BMC Code :2008"/>
    <s v="Guri"/>
    <n v="20080004"/>
    <s v="0004"/>
    <n v="2"/>
    <n v="2.7"/>
    <n v="125.72999999999999"/>
    <n v="0"/>
    <n v="0"/>
    <n v="0"/>
    <n v="0"/>
    <n v="0"/>
    <n v="0"/>
    <n v="126"/>
    <s v="Direct"/>
    <x v="917"/>
    <x v="1011"/>
    <x v="107"/>
    <s v="STATE BANK OF INDIA"/>
    <n v="0"/>
    <n v="1"/>
    <s v="Available"/>
    <s v="01.01-02 Apr"/>
    <n v="4.6566666666666663"/>
  </r>
  <r>
    <s v="01-02 Apr"/>
    <x v="1020"/>
    <s v="BMC Code :2008"/>
    <s v="Guri"/>
    <n v="20080004"/>
    <s v="0006"/>
    <n v="3"/>
    <n v="28.269999999999996"/>
    <n v="1065.6199999999999"/>
    <n v="0"/>
    <n v="0"/>
    <n v="0"/>
    <n v="0"/>
    <n v="0"/>
    <n v="0"/>
    <n v="1066"/>
    <s v="Direct"/>
    <x v="331"/>
    <x v="1012"/>
    <x v="108"/>
    <s v="STATE BANK OF INDIA"/>
    <n v="0"/>
    <n v="1"/>
    <s v="Available"/>
    <s v="01.01-02 Apr"/>
    <n v="5.6541563494870895"/>
  </r>
  <r>
    <s v="01-02 Apr"/>
    <x v="1021"/>
    <s v="BMC Code :2008"/>
    <s v="Guri"/>
    <n v="20080004"/>
    <s v="0008"/>
    <n v="4"/>
    <n v="18.18"/>
    <n v="648.75"/>
    <n v="0"/>
    <n v="0"/>
    <n v="0"/>
    <n v="0"/>
    <n v="0"/>
    <n v="0"/>
    <n v="649"/>
    <s v="Direct"/>
    <x v="918"/>
    <x v="1013"/>
    <x v="107"/>
    <s v="STATE BANK OF INDIA"/>
    <n v="0"/>
    <n v="1"/>
    <s v="Available"/>
    <s v="01.01-02 Apr"/>
    <n v="7.1369636963696372"/>
  </r>
  <r>
    <s v="01-02 Apr"/>
    <x v="1022"/>
    <s v="BMC Code :2008"/>
    <s v="Guri"/>
    <n v="20080004"/>
    <s v="0009"/>
    <n v="4"/>
    <n v="9.43"/>
    <n v="373.90999999999997"/>
    <n v="0"/>
    <n v="0"/>
    <n v="0"/>
    <n v="0"/>
    <n v="0"/>
    <n v="0"/>
    <n v="374"/>
    <s v="Direct"/>
    <x v="919"/>
    <x v="1014"/>
    <x v="106"/>
    <s v="PUNJAB NATIONAL BANK"/>
    <n v="0"/>
    <n v="1"/>
    <s v="Available"/>
    <s v="01.01-02 Apr"/>
    <n v="7.9302226935312836"/>
  </r>
  <r>
    <s v="01-02 Apr"/>
    <x v="1023"/>
    <s v="BMC Code :2008"/>
    <s v="Guri"/>
    <n v="20080004"/>
    <s v="0011"/>
    <n v="3"/>
    <n v="18.96"/>
    <n v="705.63"/>
    <n v="0"/>
    <n v="0"/>
    <n v="0"/>
    <n v="0"/>
    <n v="0"/>
    <n v="0"/>
    <n v="706"/>
    <s v="Direct"/>
    <x v="784"/>
    <x v="1015"/>
    <x v="106"/>
    <s v="UCO BANK "/>
    <n v="0"/>
    <n v="1"/>
    <s v="Available"/>
    <s v="01.01-02 Apr"/>
    <n v="5.5825158227848108"/>
  </r>
  <r>
    <s v="01-02 Apr"/>
    <x v="1024"/>
    <s v="BMC Code :2008"/>
    <s v="Guri"/>
    <n v="20080004"/>
    <s v="0012"/>
    <n v="3"/>
    <n v="28.05"/>
    <n v="1110.1199999999999"/>
    <n v="0"/>
    <n v="0"/>
    <n v="0"/>
    <n v="0"/>
    <n v="0"/>
    <n v="0"/>
    <n v="1110"/>
    <s v="Direct"/>
    <x v="188"/>
    <x v="1016"/>
    <x v="106"/>
    <s v="UCO BANK "/>
    <n v="0"/>
    <n v="1"/>
    <s v="Available"/>
    <s v="01.01-02 Apr"/>
    <n v="5.9364705882352942"/>
  </r>
  <r>
    <s v="01-02 Apr"/>
    <x v="1025"/>
    <s v="BMC Code :2008"/>
    <s v="Guri"/>
    <n v="20080004"/>
    <s v="0014"/>
    <n v="3"/>
    <n v="53.519999999999996"/>
    <n v="2006.02"/>
    <n v="0"/>
    <n v="0"/>
    <n v="0"/>
    <n v="0"/>
    <n v="0"/>
    <n v="0"/>
    <n v="2006"/>
    <s v="Direct"/>
    <x v="920"/>
    <x v="1017"/>
    <x v="106"/>
    <s v="UCO BANK "/>
    <n v="0"/>
    <n v="1"/>
    <s v="Available"/>
    <s v="01.01-02 Apr"/>
    <n v="5.6222533632287002"/>
  </r>
  <r>
    <s v="01-02 Apr"/>
    <x v="1026"/>
    <s v="BMC Code :2008"/>
    <s v="Guri"/>
    <n v="20080004"/>
    <s v="0018"/>
    <n v="2"/>
    <n v="6.93"/>
    <n v="576.44000000000005"/>
    <n v="0"/>
    <n v="0"/>
    <n v="0"/>
    <n v="0"/>
    <n v="0"/>
    <n v="0"/>
    <n v="576"/>
    <s v="Direct"/>
    <x v="921"/>
    <x v="1018"/>
    <x v="104"/>
    <s v="STATE BANK OF INDIA"/>
    <n v="0"/>
    <n v="1"/>
    <s v="Available"/>
    <s v="01.01-02 Apr"/>
    <n v="8.318037518037519"/>
  </r>
  <r>
    <s v="01-02 Apr"/>
    <x v="1027"/>
    <s v="BMC Code :2008"/>
    <s v="Guri"/>
    <n v="20080004"/>
    <s v="0022"/>
    <n v="3"/>
    <n v="33.85"/>
    <n v="1434.68"/>
    <n v="0"/>
    <n v="0"/>
    <n v="0"/>
    <n v="0"/>
    <n v="0"/>
    <n v="0"/>
    <n v="1435"/>
    <s v="Direct"/>
    <x v="922"/>
    <x v="1019"/>
    <x v="106"/>
    <d v="1899-12-30T00:00:00"/>
    <n v="0"/>
    <n v="1"/>
    <s v="Available"/>
    <s v="01.01-02 Apr"/>
    <n v="6.3575184638109308"/>
  </r>
  <r>
    <s v="01-02 Apr"/>
    <x v="1028"/>
    <s v="BMC Code :2008"/>
    <s v="Guri"/>
    <n v="20080004"/>
    <s v="0027"/>
    <n v="3"/>
    <n v="14.920000000000002"/>
    <n v="571.17999999999995"/>
    <n v="0"/>
    <n v="0"/>
    <n v="0"/>
    <n v="0"/>
    <n v="0"/>
    <n v="0"/>
    <n v="571"/>
    <s v="Direct"/>
    <x v="923"/>
    <x v="1020"/>
    <x v="106"/>
    <d v="1899-12-30T00:00:00"/>
    <n v="0"/>
    <n v="1"/>
    <s v="Available"/>
    <s v="01.01-02 Apr"/>
    <n v="5.7424262734584453"/>
  </r>
  <r>
    <s v="01-02 Apr"/>
    <x v="1029"/>
    <s v="BMC Code :2008"/>
    <s v="Guri"/>
    <n v="20080004"/>
    <s v="0028"/>
    <n v="2"/>
    <n v="4.82"/>
    <n v="198.10000000000002"/>
    <n v="0"/>
    <n v="0"/>
    <n v="0"/>
    <n v="0"/>
    <n v="0"/>
    <n v="0"/>
    <n v="198"/>
    <s v="Direct"/>
    <x v="479"/>
    <x v="1021"/>
    <x v="104"/>
    <d v="1899-12-30T00:00:00"/>
    <n v="0"/>
    <n v="1"/>
    <s v="Available"/>
    <s v="01.01-02 Apr"/>
    <n v="4.1099585062240669"/>
  </r>
  <r>
    <s v="01-02 Apr"/>
    <x v="1030"/>
    <s v="BMC Code :2008"/>
    <s v="Guri"/>
    <n v="20080004"/>
    <s v="0033"/>
    <n v="4"/>
    <n v="11.95"/>
    <n v="506.85"/>
    <n v="0"/>
    <n v="0"/>
    <n v="0"/>
    <n v="0"/>
    <n v="0"/>
    <n v="0"/>
    <n v="507"/>
    <s v="Direct"/>
    <x v="924"/>
    <x v="1022"/>
    <x v="109"/>
    <d v="1899-12-30T00:00:00"/>
    <n v="45796"/>
    <n v="1"/>
    <s v="Available"/>
    <s v="01.01-02 Apr"/>
    <n v="8.4828451882845197"/>
  </r>
  <r>
    <s v="01-02 Apr"/>
    <x v="1031"/>
    <s v="BMC Code :2008"/>
    <s v="Guri"/>
    <n v="20080004"/>
    <s v="0040"/>
    <n v="2"/>
    <n v="3.31"/>
    <n v="123.22999999999999"/>
    <n v="0"/>
    <n v="0"/>
    <n v="0"/>
    <n v="0"/>
    <n v="0"/>
    <n v="0"/>
    <n v="123"/>
    <s v="Direct"/>
    <x v="925"/>
    <x v="1023"/>
    <x v="110"/>
    <d v="1899-12-30T00:00:00"/>
    <n v="45846"/>
    <n v="1"/>
    <s v="Available"/>
    <s v="01.01-02 Apr"/>
    <n v="3.722960725075529"/>
  </r>
  <r>
    <s v="01-02 Apr"/>
    <x v="1032"/>
    <s v="BMC Code :2008"/>
    <s v="Guri"/>
    <n v="20080004"/>
    <s v="0047"/>
    <n v="3"/>
    <n v="4.1100000000000003"/>
    <n v="164.85"/>
    <n v="0"/>
    <n v="0"/>
    <n v="0"/>
    <n v="0"/>
    <n v="0"/>
    <n v="0"/>
    <n v="165"/>
    <s v="Direct"/>
    <x v="926"/>
    <x v="1024"/>
    <x v="104"/>
    <d v="1899-12-30T00:00:00"/>
    <n v="45867"/>
    <n v="1"/>
    <s v="Available"/>
    <s v="01.01-02 Apr"/>
    <n v="6.016423357664233"/>
  </r>
  <r>
    <s v="01-02 Apr"/>
    <x v="1033"/>
    <s v="BMC Code :2008"/>
    <s v="Guri"/>
    <n v="20080004"/>
    <s v="0048"/>
    <n v="2"/>
    <n v="12.21"/>
    <n v="434.02"/>
    <n v="0"/>
    <n v="0"/>
    <n v="0"/>
    <n v="0"/>
    <n v="0"/>
    <n v="0"/>
    <n v="434"/>
    <s v="Direct"/>
    <x v="927"/>
    <x v="1025"/>
    <x v="107"/>
    <d v="1899-12-30T00:00:00"/>
    <n v="45916"/>
    <n v="1"/>
    <s v="Available"/>
    <s v="01.01-02 Apr"/>
    <n v="3.5546273546273541"/>
  </r>
  <r>
    <s v="01-02 Apr"/>
    <x v="1034"/>
    <s v="BMC Code :2008"/>
    <s v="Guri"/>
    <n v="20080004"/>
    <s v="0050"/>
    <n v="4"/>
    <n v="13.76"/>
    <n v="504.94"/>
    <n v="0"/>
    <n v="0"/>
    <n v="0"/>
    <n v="0"/>
    <n v="0"/>
    <n v="0"/>
    <n v="505"/>
    <s v="Direct"/>
    <x v="928"/>
    <x v="1026"/>
    <x v="35"/>
    <d v="1899-12-30T00:00:00"/>
    <n v="45916"/>
    <n v="1"/>
    <s v="Available"/>
    <s v="01.01-02 Apr"/>
    <n v="7.3392441860465114"/>
  </r>
  <r>
    <s v="01-02 Apr"/>
    <x v="1035"/>
    <s v="BMC Code :2008"/>
    <s v="Guri"/>
    <n v="20080004"/>
    <s v="0055"/>
    <n v="3"/>
    <n v="22.380000000000003"/>
    <n v="819.13"/>
    <n v="0"/>
    <n v="0"/>
    <n v="0"/>
    <n v="0"/>
    <n v="0"/>
    <n v="0"/>
    <n v="819"/>
    <s v="Direct"/>
    <x v="929"/>
    <x v="1027"/>
    <x v="106"/>
    <d v="1899-12-30T00:00:00"/>
    <n v="45978"/>
    <n v="1"/>
    <s v="Available"/>
    <s v="01.01-02 Apr"/>
    <n v="5.49014745308311"/>
  </r>
  <r>
    <s v="01-02 Apr"/>
    <x v="1036"/>
    <s v="BMC Code :2008"/>
    <s v="Guri"/>
    <n v="20080004"/>
    <s v="0058"/>
    <n v="3"/>
    <n v="7.76"/>
    <n v="279.60000000000002"/>
    <n v="0"/>
    <n v="0"/>
    <n v="0"/>
    <n v="0"/>
    <n v="0"/>
    <n v="0"/>
    <n v="280"/>
    <s v="Direct"/>
    <x v="930"/>
    <x v="1028"/>
    <x v="111"/>
    <d v="1899-12-30T00:00:00"/>
    <n v="45999"/>
    <n v="1"/>
    <s v="Available"/>
    <s v="01.01-02 Apr"/>
    <n v="5.4046391752577332"/>
  </r>
  <r>
    <s v="01-02 Apr"/>
    <x v="1037"/>
    <s v="BMC Code :2008"/>
    <s v="Guri"/>
    <n v="20080004"/>
    <s v="0059"/>
    <n v="2"/>
    <n v="4.17"/>
    <n v="173.37"/>
    <n v="0"/>
    <n v="0"/>
    <n v="0"/>
    <n v="0"/>
    <n v="0"/>
    <n v="0"/>
    <n v="173"/>
    <s v="Direct"/>
    <x v="931"/>
    <x v="1029"/>
    <x v="106"/>
    <d v="1899-12-30T00:00:00"/>
    <n v="46006"/>
    <n v="1"/>
    <s v="Available"/>
    <s v="01.01-02 Apr"/>
    <n v="4.1575539568345325"/>
  </r>
  <r>
    <s v="01-02 Apr"/>
    <x v="1038"/>
    <s v="BMC Code :2008"/>
    <s v="Guri"/>
    <n v="20080004"/>
    <s v="0064"/>
    <n v="1"/>
    <n v="2.4500000000000002"/>
    <n v="98.34"/>
    <n v="0"/>
    <n v="0"/>
    <n v="0"/>
    <n v="0"/>
    <n v="0"/>
    <n v="0"/>
    <n v="98"/>
    <s v="Direct"/>
    <x v="932"/>
    <x v="1030"/>
    <x v="36"/>
    <d v="1899-12-30T00:00:00"/>
    <n v="46034"/>
    <n v="1"/>
    <s v="Available"/>
    <s v="01.01-02 Apr"/>
    <n v="2.0069387755102039"/>
  </r>
  <r>
    <s v="01-02 Apr"/>
    <x v="1039"/>
    <s v="BMC Code :2008"/>
    <s v="Guri"/>
    <n v="20080004"/>
    <s v="0065"/>
    <n v="3"/>
    <n v="11.990000000000002"/>
    <n v="440.11"/>
    <n v="0"/>
    <n v="0"/>
    <n v="0"/>
    <n v="0"/>
    <n v="0"/>
    <n v="0"/>
    <n v="440"/>
    <s v="Direct"/>
    <x v="933"/>
    <x v="1031"/>
    <x v="106"/>
    <d v="1899-12-30T00:00:00"/>
    <n v="46034"/>
    <n v="1"/>
    <s v="Available"/>
    <s v="01.01-02 Apr"/>
    <n v="5.5059633027522938"/>
  </r>
  <r>
    <s v="01-02 Apr"/>
    <x v="1040"/>
    <s v="BMC Code :2008"/>
    <s v="Guri"/>
    <n v="20080004"/>
    <s v="0068"/>
    <n v="2"/>
    <n v="2.82"/>
    <n v="96.44"/>
    <n v="0"/>
    <n v="0"/>
    <n v="0"/>
    <n v="0"/>
    <n v="0"/>
    <n v="0"/>
    <n v="96"/>
    <s v="Direct"/>
    <x v="913"/>
    <x v="1032"/>
    <x v="106"/>
    <d v="1899-12-30T00:00:00"/>
    <n v="46049"/>
    <n v="1"/>
    <s v="Available"/>
    <s v="01.01-02 Apr"/>
    <n v="3.4198581560283694"/>
  </r>
  <r>
    <s v="01-02 Apr"/>
    <x v="1041"/>
    <s v="BMC Code :2008"/>
    <s v="Guri"/>
    <n v="20080004"/>
    <s v="0070"/>
    <n v="4"/>
    <n v="7.85"/>
    <n v="322.98"/>
    <n v="0"/>
    <n v="0"/>
    <n v="0"/>
    <n v="0"/>
    <n v="0"/>
    <n v="0"/>
    <n v="323"/>
    <s v="Direct"/>
    <x v="500"/>
    <x v="1033"/>
    <x v="106"/>
    <d v="1899-12-30T00:00:00"/>
    <n v="46062"/>
    <n v="1"/>
    <s v="Available"/>
    <s v="01.01-02 Apr"/>
    <n v="8.2287898089171989"/>
  </r>
  <r>
    <s v="01-02 Apr"/>
    <x v="1042"/>
    <s v="BMC Code :2008"/>
    <s v="Guri"/>
    <n v="20080004"/>
    <s v="0071"/>
    <n v="3"/>
    <n v="13.66"/>
    <n v="526.86"/>
    <n v="0"/>
    <n v="0"/>
    <n v="0"/>
    <n v="0"/>
    <n v="0"/>
    <n v="0"/>
    <n v="527"/>
    <s v="Direct"/>
    <x v="934"/>
    <x v="1034"/>
    <x v="106"/>
    <d v="1899-12-30T00:00:00"/>
    <n v="46069"/>
    <n v="1"/>
    <s v="Available"/>
    <s v="01.01-02 Apr"/>
    <n v="5.7854319180087863"/>
  </r>
  <r>
    <s v="01-02 Apr"/>
    <x v="1043"/>
    <s v="BMC Code :2008"/>
    <s v="Guri"/>
    <n v="20080004"/>
    <s v="0072"/>
    <n v="2"/>
    <n v="5.83"/>
    <n v="215.38"/>
    <n v="0"/>
    <n v="0"/>
    <n v="0"/>
    <n v="0"/>
    <n v="0"/>
    <n v="0"/>
    <n v="215"/>
    <s v="Direct"/>
    <x v="935"/>
    <x v="1035"/>
    <x v="110"/>
    <d v="1899-12-30T00:00:00"/>
    <n v="0"/>
    <n v="1"/>
    <s v="Available"/>
    <s v="01.01-02 Apr"/>
    <n v="3.6943396226415097"/>
  </r>
  <r>
    <s v="01-02 Apr"/>
    <x v="1044"/>
    <s v="BMC Code :2008"/>
    <s v="Guri"/>
    <n v="20080004"/>
    <s v="0074"/>
    <n v="1"/>
    <n v="2.2200000000000002"/>
    <n v="80.209999999999994"/>
    <n v="0"/>
    <n v="0"/>
    <n v="0"/>
    <n v="0"/>
    <n v="0"/>
    <n v="0"/>
    <n v="80"/>
    <s v="Direct"/>
    <x v="936"/>
    <x v="1036"/>
    <x v="106"/>
    <d v="1899-12-30T00:00:00"/>
    <n v="46097"/>
    <n v="1"/>
    <s v="Available"/>
    <s v="01.01-02 Apr"/>
    <n v="1.8065315315315313"/>
  </r>
  <r>
    <s v="01-02 Apr"/>
    <x v="1045"/>
    <s v="BMC Code :2008"/>
    <s v="Guri"/>
    <n v="20080004"/>
    <s v="0075"/>
    <n v="3"/>
    <n v="14.31"/>
    <n v="540.97"/>
    <n v="0"/>
    <n v="0"/>
    <n v="0"/>
    <n v="0"/>
    <n v="0"/>
    <n v="0"/>
    <n v="541"/>
    <s v="Direct"/>
    <x v="937"/>
    <x v="1037"/>
    <x v="106"/>
    <d v="1899-12-30T00:00:00"/>
    <n v="46097"/>
    <n v="1"/>
    <s v="Available"/>
    <s v="01.01-02 Apr"/>
    <n v="5.6705450733752629"/>
  </r>
  <r>
    <s v="01-02 Apr"/>
    <x v="1046"/>
    <s v="BMC Code :2008"/>
    <s v="Guri"/>
    <n v="20080004"/>
    <s v="0077"/>
    <n v="3"/>
    <n v="26.229999999999997"/>
    <n v="1015.79"/>
    <n v="0"/>
    <n v="0"/>
    <n v="0"/>
    <n v="0"/>
    <n v="0"/>
    <n v="0"/>
    <n v="1016"/>
    <s v="Direct"/>
    <x v="938"/>
    <x v="1038"/>
    <x v="36"/>
    <d v="1899-12-30T00:00:00"/>
    <n v="46116"/>
    <n v="1"/>
    <s v="Available"/>
    <s v="01.01-02 Apr"/>
    <n v="5.8089401448722846"/>
  </r>
  <r>
    <s v="01-02 Apr"/>
    <x v="1047"/>
    <s v="BMC Code :2008"/>
    <s v="Bhaiyagaon"/>
    <n v="20080005"/>
    <s v="0006"/>
    <n v="1"/>
    <n v="2.33"/>
    <n v="88.24"/>
    <n v="0"/>
    <n v="0"/>
    <n v="0"/>
    <n v="0"/>
    <n v="0"/>
    <n v="0"/>
    <n v="88"/>
    <s v="Direct"/>
    <x v="939"/>
    <x v="1039"/>
    <x v="106"/>
    <d v="1899-12-30T00:00:00"/>
    <n v="0"/>
    <n v="1"/>
    <s v="Available"/>
    <s v="01.01-02 Apr"/>
    <n v="1.8935622317596565"/>
  </r>
  <r>
    <s v="01-02 Apr"/>
    <x v="1048"/>
    <s v="BMC Code :2008"/>
    <s v="Bhaiyagaon"/>
    <n v="20080005"/>
    <s v="0015"/>
    <n v="1"/>
    <n v="2.21"/>
    <n v="81.64"/>
    <n v="0"/>
    <n v="0"/>
    <n v="0"/>
    <n v="0"/>
    <n v="0"/>
    <n v="0"/>
    <n v="82"/>
    <s v="Direct"/>
    <x v="940"/>
    <x v="1040"/>
    <x v="112"/>
    <d v="1899-12-30T00:00:00"/>
    <n v="0"/>
    <n v="1"/>
    <s v="Available"/>
    <s v="01.01-02 Apr"/>
    <n v="1.8470588235294121"/>
  </r>
  <r>
    <s v="01-02 Apr"/>
    <x v="1049"/>
    <s v="BMC Code :2008"/>
    <s v="Bhaiyagaon"/>
    <n v="20080005"/>
    <s v="0020"/>
    <n v="2"/>
    <n v="6.57"/>
    <n v="250.65"/>
    <n v="0"/>
    <n v="0"/>
    <n v="0"/>
    <n v="0"/>
    <n v="0"/>
    <n v="0"/>
    <n v="251"/>
    <s v="Direct"/>
    <x v="941"/>
    <x v="1041"/>
    <x v="103"/>
    <d v="1899-12-30T00:00:00"/>
    <n v="45843"/>
    <n v="1"/>
    <s v="Available"/>
    <s v="01.01-02 Apr"/>
    <n v="3.8150684931506849"/>
  </r>
  <r>
    <s v="01-02 Apr"/>
    <x v="1050"/>
    <s v="BMC Code :2008"/>
    <s v="Chitri Ambatoli"/>
    <n v="20080006"/>
    <s v="0004"/>
    <n v="4"/>
    <n v="276.02"/>
    <n v="10721.890000000001"/>
    <n v="0"/>
    <n v="0"/>
    <n v="0"/>
    <n v="0"/>
    <n v="0"/>
    <n v="0"/>
    <n v="10722"/>
    <s v="Direct"/>
    <x v="942"/>
    <x v="1042"/>
    <x v="113"/>
    <d v="1899-12-30T00:00:00"/>
    <n v="45846"/>
    <n v="1"/>
    <s v="Available"/>
    <s v="01.01-02 Apr"/>
    <n v="7.7689225418447947"/>
  </r>
  <r>
    <s v="01-02 Apr"/>
    <x v="1051"/>
    <s v="BMC Code :2008"/>
    <s v="Rampur"/>
    <n v="20080007"/>
    <s v="0002"/>
    <n v="4"/>
    <n v="133.5"/>
    <n v="5206.1399999999994"/>
    <n v="0"/>
    <n v="0"/>
    <n v="741.7699999999968"/>
    <n v="0"/>
    <n v="0"/>
    <n v="0"/>
    <n v="4464"/>
    <s v="Direct"/>
    <x v="27"/>
    <x v="1043"/>
    <x v="113"/>
    <s v="IDBI BANK"/>
    <n v="0"/>
    <n v="1"/>
    <s v="Available"/>
    <s v="01.01-02 Apr"/>
    <n v="7.7994606741573023"/>
  </r>
  <r>
    <s v="01-02 Apr"/>
    <x v="1052"/>
    <s v="BMC Code :2008"/>
    <s v="Rampur"/>
    <n v="20080007"/>
    <s v="0003"/>
    <n v="4"/>
    <n v="54.54"/>
    <n v="2184.83"/>
    <n v="0"/>
    <n v="0"/>
    <n v="0"/>
    <n v="0"/>
    <n v="0"/>
    <n v="0"/>
    <n v="2185"/>
    <s v="Direct"/>
    <x v="943"/>
    <x v="1044"/>
    <x v="114"/>
    <s v="BANK OF INDIA"/>
    <n v="0"/>
    <n v="1"/>
    <s v="Available"/>
    <s v="01.01-02 Apr"/>
    <n v="8.0118445177851125"/>
  </r>
  <r>
    <s v="01-02 Apr"/>
    <x v="1053"/>
    <s v="BMC Code :2008"/>
    <s v="Rampur"/>
    <n v="20080007"/>
    <s v="0004"/>
    <n v="4"/>
    <n v="13.049999999999999"/>
    <n v="499.18000000000006"/>
    <n v="0"/>
    <n v="0"/>
    <n v="0"/>
    <n v="0"/>
    <n v="0"/>
    <n v="0"/>
    <n v="499"/>
    <s v="Direct"/>
    <x v="944"/>
    <x v="1045"/>
    <x v="113"/>
    <s v="IDBI BANK"/>
    <n v="0"/>
    <n v="1"/>
    <s v="Available"/>
    <s v="01.01-02 Apr"/>
    <n v="7.6502681992337189"/>
  </r>
  <r>
    <s v="01-02 Apr"/>
    <x v="1054"/>
    <s v="BMC Code :2008"/>
    <s v="Rampur"/>
    <n v="20080007"/>
    <s v="0013"/>
    <n v="2"/>
    <n v="4.8100000000000005"/>
    <n v="192.39999999999998"/>
    <n v="0"/>
    <n v="0"/>
    <n v="0"/>
    <n v="0"/>
    <n v="0"/>
    <n v="0"/>
    <n v="192"/>
    <s v="Direct"/>
    <x v="945"/>
    <x v="1046"/>
    <x v="109"/>
    <s v="BANK OF INDIA"/>
    <n v="0"/>
    <n v="1"/>
    <s v="Available"/>
    <s v="01.01-02 Apr"/>
    <n v="3.9999999999999996"/>
  </r>
  <r>
    <s v="01-02 Apr"/>
    <x v="1055"/>
    <s v="BMC Code :2008"/>
    <s v="Rampur"/>
    <n v="20080007"/>
    <s v="0015"/>
    <n v="4"/>
    <n v="32.53"/>
    <n v="1170.4000000000001"/>
    <n v="0"/>
    <n v="0"/>
    <n v="0"/>
    <n v="0"/>
    <n v="0"/>
    <n v="0"/>
    <n v="1170"/>
    <s v="Direct"/>
    <x v="946"/>
    <x v="1047"/>
    <x v="111"/>
    <s v="PUNJAB NATIONAL BANK"/>
    <n v="0"/>
    <n v="1"/>
    <s v="Available"/>
    <s v="01.01-02 Apr"/>
    <n v="7.1958192437749773"/>
  </r>
  <r>
    <s v="01-02 Apr"/>
    <x v="1056"/>
    <s v="BMC Code :2008"/>
    <s v="Rampur"/>
    <n v="20080007"/>
    <s v="0029"/>
    <n v="4"/>
    <n v="15.18"/>
    <n v="566.18000000000006"/>
    <n v="0"/>
    <n v="0"/>
    <n v="0"/>
    <n v="0"/>
    <n v="0"/>
    <n v="0"/>
    <n v="566"/>
    <s v="Direct"/>
    <x v="947"/>
    <x v="1048"/>
    <x v="3"/>
    <d v="1899-12-30T00:00:00"/>
    <n v="0"/>
    <n v="1"/>
    <s v="Available"/>
    <s v="01.01-02 Apr"/>
    <n v="7.4595520421607393"/>
  </r>
  <r>
    <s v="01-02 Apr"/>
    <x v="1057"/>
    <s v="BMC Code :2008"/>
    <s v="Rampur"/>
    <n v="20080007"/>
    <s v="0031"/>
    <n v="4"/>
    <n v="37.97"/>
    <n v="1485.78"/>
    <n v="0"/>
    <n v="0"/>
    <n v="0"/>
    <n v="0"/>
    <n v="0"/>
    <n v="0"/>
    <n v="1486"/>
    <s v="Direct"/>
    <x v="948"/>
    <x v="1049"/>
    <x v="114"/>
    <d v="1899-12-30T00:00:00"/>
    <n v="0"/>
    <n v="1"/>
    <s v="Available"/>
    <s v="01.01-02 Apr"/>
    <n v="7.8260732156966029"/>
  </r>
  <r>
    <s v="01-02 Apr"/>
    <x v="1058"/>
    <s v="BMC Code :2008"/>
    <s v="Rampur"/>
    <n v="20080007"/>
    <s v="0034"/>
    <n v="3"/>
    <n v="13.759999999999998"/>
    <n v="531.82000000000005"/>
    <n v="0"/>
    <n v="0"/>
    <n v="0"/>
    <n v="0"/>
    <n v="0"/>
    <n v="0"/>
    <n v="532"/>
    <s v="Direct"/>
    <x v="949"/>
    <x v="1050"/>
    <x v="115"/>
    <d v="1899-12-30T00:00:00"/>
    <n v="0"/>
    <n v="1"/>
    <s v="Available"/>
    <s v="01.01-02 Apr"/>
    <n v="5.7974563953488394"/>
  </r>
  <r>
    <s v="01-02 Apr"/>
    <x v="1059"/>
    <s v="BMC Code :2008"/>
    <s v="Rampur"/>
    <n v="20080007"/>
    <s v="0036"/>
    <n v="2"/>
    <n v="5.52"/>
    <n v="214.04"/>
    <n v="0"/>
    <n v="0"/>
    <n v="0"/>
    <n v="0"/>
    <n v="0"/>
    <n v="0"/>
    <n v="214"/>
    <s v="Direct"/>
    <x v="950"/>
    <x v="1051"/>
    <x v="105"/>
    <d v="1899-12-30T00:00:00"/>
    <n v="0"/>
    <n v="1"/>
    <s v="Available"/>
    <s v="01.01-02 Apr"/>
    <n v="3.8775362318840578"/>
  </r>
  <r>
    <s v="01-02 Apr"/>
    <x v="1060"/>
    <s v="BMC Code :2008"/>
    <s v="Rampur"/>
    <n v="20080007"/>
    <s v="0039"/>
    <n v="2"/>
    <n v="16.630000000000003"/>
    <n v="665.2"/>
    <n v="0"/>
    <n v="0"/>
    <n v="0"/>
    <n v="0"/>
    <n v="0"/>
    <n v="0"/>
    <n v="665"/>
    <s v="Direct"/>
    <x v="951"/>
    <x v="1052"/>
    <x v="116"/>
    <d v="1899-12-30T00:00:00"/>
    <n v="0"/>
    <n v="1"/>
    <s v="Available"/>
    <s v="01.01-02 Apr"/>
    <n v="4"/>
  </r>
  <r>
    <s v="01-02 Apr"/>
    <x v="1061"/>
    <s v="BMC Code :2008"/>
    <s v="Rampur"/>
    <n v="20080007"/>
    <s v="0041"/>
    <n v="2"/>
    <n v="15.91"/>
    <n v="603.79"/>
    <n v="0"/>
    <n v="0"/>
    <n v="0"/>
    <n v="0"/>
    <n v="0"/>
    <n v="0"/>
    <n v="604"/>
    <s v="Direct"/>
    <x v="182"/>
    <x v="1053"/>
    <x v="114"/>
    <d v="1899-12-30T00:00:00"/>
    <n v="0"/>
    <n v="1"/>
    <s v="Available"/>
    <s v="01.01-02 Apr"/>
    <n v="3.7950345694531742"/>
  </r>
  <r>
    <s v="01-02 Apr"/>
    <x v="1062"/>
    <s v="BMC Code :2008"/>
    <s v="Rampur"/>
    <n v="20080007"/>
    <s v="0042"/>
    <n v="2"/>
    <n v="15.48"/>
    <n v="611.22"/>
    <n v="0"/>
    <n v="0"/>
    <n v="0"/>
    <n v="0"/>
    <n v="0"/>
    <n v="0"/>
    <n v="611"/>
    <s v="Direct"/>
    <x v="952"/>
    <x v="1054"/>
    <x v="116"/>
    <d v="1899-12-30T00:00:00"/>
    <n v="0"/>
    <n v="1"/>
    <s v="Available"/>
    <s v="01.01-02 Apr"/>
    <n v="3.9484496124031012"/>
  </r>
  <r>
    <s v="01-02 Apr"/>
    <x v="1063"/>
    <s v="BMC Code :2008"/>
    <s v="Rampur"/>
    <n v="20080007"/>
    <s v="0047"/>
    <n v="4"/>
    <n v="19.97"/>
    <n v="793.49"/>
    <n v="0"/>
    <n v="0"/>
    <n v="0"/>
    <n v="0"/>
    <n v="0"/>
    <n v="0"/>
    <n v="793"/>
    <s v="Direct"/>
    <x v="953"/>
    <x v="1055"/>
    <x v="105"/>
    <d v="1899-12-30T00:00:00"/>
    <n v="0"/>
    <n v="1"/>
    <s v="Available"/>
    <s v="01.01-02 Apr"/>
    <n v="7.9468202303455193"/>
  </r>
  <r>
    <s v="01-02 Apr"/>
    <x v="1064"/>
    <s v="BMC Code :2008"/>
    <s v="Rampur"/>
    <n v="20080007"/>
    <s v="0049"/>
    <n v="4"/>
    <n v="43.16"/>
    <n v="1640.4799999999998"/>
    <n v="0"/>
    <n v="0"/>
    <n v="0"/>
    <n v="0"/>
    <n v="0"/>
    <n v="0"/>
    <n v="1640"/>
    <s v="Direct"/>
    <x v="954"/>
    <x v="1056"/>
    <x v="105"/>
    <d v="1899-12-30T00:00:00"/>
    <n v="0"/>
    <n v="1"/>
    <s v="Available"/>
    <s v="01.01-02 Apr"/>
    <n v="7.6018535681186279"/>
  </r>
  <r>
    <s v="01-02 Apr"/>
    <x v="1065"/>
    <s v="BMC Code :2008"/>
    <s v="Rampur"/>
    <n v="20080007"/>
    <s v="0055"/>
    <n v="4"/>
    <n v="14.55"/>
    <n v="637.45999999999992"/>
    <n v="0"/>
    <n v="0"/>
    <n v="0"/>
    <n v="0"/>
    <n v="0"/>
    <n v="0"/>
    <n v="637"/>
    <s v="Direct"/>
    <x v="955"/>
    <x v="1057"/>
    <x v="3"/>
    <d v="1899-12-30T00:00:00"/>
    <n v="0"/>
    <n v="1"/>
    <s v="Available"/>
    <s v="01.01-02 Apr"/>
    <n v="8.7623367697594485"/>
  </r>
  <r>
    <s v="01-02 Apr"/>
    <x v="1066"/>
    <s v="BMC Code :2008"/>
    <s v="Rampur"/>
    <n v="20080007"/>
    <s v="0061"/>
    <n v="4"/>
    <n v="28.61"/>
    <n v="1078.6500000000001"/>
    <n v="0"/>
    <n v="0"/>
    <n v="0"/>
    <n v="0"/>
    <n v="0"/>
    <n v="0"/>
    <n v="1079"/>
    <s v="Direct"/>
    <x v="266"/>
    <x v="1058"/>
    <x v="109"/>
    <d v="1899-12-30T00:00:00"/>
    <n v="0"/>
    <n v="1"/>
    <s v="Available"/>
    <s v="01.01-02 Apr"/>
    <n v="7.5403704998252365"/>
  </r>
  <r>
    <s v="01-02 Apr"/>
    <x v="1067"/>
    <s v="BMC Code :2008"/>
    <s v="Rampur"/>
    <n v="20080007"/>
    <s v="0066"/>
    <n v="4"/>
    <n v="11.59"/>
    <n v="417.40999999999997"/>
    <n v="0"/>
    <n v="0"/>
    <n v="0"/>
    <n v="0"/>
    <n v="0"/>
    <n v="0"/>
    <n v="417"/>
    <s v="Direct"/>
    <x v="956"/>
    <x v="1059"/>
    <x v="105"/>
    <d v="1899-12-30T00:00:00"/>
    <n v="0"/>
    <n v="1"/>
    <s v="Available"/>
    <s v="01.01-02 Apr"/>
    <n v="7.2029335634167388"/>
  </r>
  <r>
    <s v="01-02 Apr"/>
    <x v="1068"/>
    <s v="BMC Code :2008"/>
    <s v="Rampur"/>
    <n v="20080007"/>
    <s v="0070"/>
    <n v="3"/>
    <n v="11.25"/>
    <n v="387.66999999999996"/>
    <n v="0"/>
    <n v="0"/>
    <n v="0"/>
    <n v="0"/>
    <n v="0"/>
    <n v="0"/>
    <n v="388"/>
    <s v="Direct"/>
    <x v="957"/>
    <x v="1060"/>
    <x v="105"/>
    <d v="1899-12-30T00:00:00"/>
    <n v="0"/>
    <n v="1"/>
    <s v="Available"/>
    <s v="01.01-02 Apr"/>
    <n v="5.1689333333333334"/>
  </r>
  <r>
    <s v="01-02 Apr"/>
    <x v="1069"/>
    <s v="BMC Code :2008"/>
    <s v="Rampur"/>
    <n v="20080007"/>
    <s v="0074"/>
    <n v="4"/>
    <n v="21.81"/>
    <n v="828.78000000000009"/>
    <n v="0"/>
    <n v="0"/>
    <n v="0"/>
    <n v="0"/>
    <n v="0"/>
    <n v="0"/>
    <n v="829"/>
    <s v="Direct"/>
    <x v="958"/>
    <x v="1061"/>
    <x v="116"/>
    <d v="1899-12-30T00:00:00"/>
    <n v="0"/>
    <n v="1"/>
    <s v="Available"/>
    <s v="01.01-02 Apr"/>
    <n v="7.6000000000000014"/>
  </r>
  <r>
    <s v="01-02 Apr"/>
    <x v="1070"/>
    <s v="BMC Code :2008"/>
    <s v="Rampur"/>
    <n v="20080007"/>
    <s v="0079"/>
    <n v="2"/>
    <n v="5.4"/>
    <n v="202.69"/>
    <n v="0"/>
    <n v="0"/>
    <n v="0"/>
    <n v="0"/>
    <n v="0"/>
    <n v="0"/>
    <n v="203"/>
    <s v="Direct"/>
    <x v="959"/>
    <x v="1062"/>
    <x v="36"/>
    <d v="1899-12-30T00:00:00"/>
    <n v="45789"/>
    <n v="1"/>
    <s v="Available"/>
    <s v="01.01-02 Apr"/>
    <n v="3.7535185185185185"/>
  </r>
  <r>
    <s v="01-02 Apr"/>
    <x v="1071"/>
    <s v="BMC Code :2008"/>
    <s v="Rampur"/>
    <n v="20080007"/>
    <s v="0083"/>
    <n v="2"/>
    <n v="7.77"/>
    <n v="322.77"/>
    <n v="0"/>
    <n v="0"/>
    <n v="0"/>
    <n v="0"/>
    <n v="0"/>
    <n v="0"/>
    <n v="323"/>
    <s v="Direct"/>
    <x v="929"/>
    <x v="1063"/>
    <x v="115"/>
    <d v="1899-12-30T00:00:00"/>
    <n v="45818"/>
    <n v="1"/>
    <s v="Available"/>
    <s v="01.01-02 Apr"/>
    <n v="4.154054054054054"/>
  </r>
  <r>
    <s v="01-02 Apr"/>
    <x v="1072"/>
    <s v="BMC Code :2008"/>
    <s v="Rampur"/>
    <n v="20080007"/>
    <s v="0088"/>
    <n v="4"/>
    <n v="33.840000000000003"/>
    <n v="1360.11"/>
    <n v="0"/>
    <n v="0"/>
    <n v="0"/>
    <n v="0"/>
    <n v="0"/>
    <n v="0"/>
    <n v="1360"/>
    <s v="Direct"/>
    <x v="960"/>
    <x v="1064"/>
    <x v="111"/>
    <d v="1899-12-30T00:00:00"/>
    <n v="45873"/>
    <n v="1"/>
    <s v="Available"/>
    <s v="01.01-02 Apr"/>
    <n v="8.0384751773049636"/>
  </r>
  <r>
    <s v="01-02 Apr"/>
    <x v="1073"/>
    <s v="BMC Code :2008"/>
    <s v="Rampur"/>
    <n v="20080007"/>
    <s v="0089"/>
    <n v="1"/>
    <n v="2.83"/>
    <n v="113.2"/>
    <n v="0"/>
    <n v="0"/>
    <n v="0"/>
    <n v="0"/>
    <n v="0"/>
    <n v="0"/>
    <n v="113"/>
    <s v="Direct"/>
    <x v="961"/>
    <x v="1065"/>
    <x v="105"/>
    <d v="1899-12-30T00:00:00"/>
    <n v="45881"/>
    <n v="1"/>
    <s v="Available"/>
    <s v="01.01-02 Apr"/>
    <n v="2"/>
  </r>
  <r>
    <s v="01-02 Apr"/>
    <x v="1074"/>
    <s v="BMC Code :2008"/>
    <s v="Rampur"/>
    <n v="20080007"/>
    <s v="0090"/>
    <n v="4"/>
    <n v="35.61"/>
    <n v="1365.8"/>
    <n v="0"/>
    <n v="0"/>
    <n v="0"/>
    <n v="0"/>
    <n v="0"/>
    <n v="0"/>
    <n v="1366"/>
    <s v="Direct"/>
    <x v="962"/>
    <x v="1066"/>
    <x v="115"/>
    <d v="1899-12-30T00:00:00"/>
    <n v="45873"/>
    <n v="1"/>
    <s v="Available"/>
    <s v="01.01-02 Apr"/>
    <n v="7.6708789665824204"/>
  </r>
  <r>
    <s v="01-02 Apr"/>
    <x v="1075"/>
    <s v="BMC Code :2008"/>
    <s v="Rampur"/>
    <n v="20080007"/>
    <s v="0092"/>
    <n v="2"/>
    <n v="14.77"/>
    <n v="561.26"/>
    <n v="0"/>
    <n v="0"/>
    <n v="0"/>
    <n v="0"/>
    <n v="0"/>
    <n v="0"/>
    <n v="561"/>
    <s v="Direct"/>
    <x v="24"/>
    <x v="1067"/>
    <x v="113"/>
    <d v="1899-12-30T00:00:00"/>
    <n v="45873"/>
    <n v="1"/>
    <s v="Available"/>
    <s v="01.01-02 Apr"/>
    <n v="3.8000000000000003"/>
  </r>
  <r>
    <s v="01-02 Apr"/>
    <x v="1076"/>
    <s v="BMC Code :2008"/>
    <s v="Rampur"/>
    <n v="20080007"/>
    <s v="0095"/>
    <n v="1"/>
    <n v="2.74"/>
    <n v="93.3"/>
    <n v="0"/>
    <n v="0"/>
    <n v="0"/>
    <n v="0"/>
    <n v="0"/>
    <n v="0"/>
    <n v="93"/>
    <s v="Direct"/>
    <x v="963"/>
    <x v="1068"/>
    <x v="105"/>
    <d v="1899-12-30T00:00:00"/>
    <n v="45888"/>
    <n v="1"/>
    <s v="Available"/>
    <s v="01.01-02 Apr"/>
    <n v="1.7025547445255473"/>
  </r>
  <r>
    <s v="01-02 Apr"/>
    <x v="1077"/>
    <s v="BMC Code :2008"/>
    <s v="Rampur"/>
    <n v="20080007"/>
    <s v="0098"/>
    <n v="4"/>
    <n v="25.43"/>
    <n v="1005.99"/>
    <n v="0"/>
    <n v="0"/>
    <n v="0"/>
    <n v="0"/>
    <n v="0"/>
    <n v="0"/>
    <n v="1006"/>
    <s v="Direct"/>
    <x v="964"/>
    <x v="1069"/>
    <x v="114"/>
    <d v="1899-12-30T00:00:00"/>
    <n v="45908"/>
    <n v="1"/>
    <s v="Available"/>
    <s v="01.01-02 Apr"/>
    <n v="7.9118364136846253"/>
  </r>
  <r>
    <s v="01-02 Apr"/>
    <x v="1078"/>
    <s v="BMC Code :2008"/>
    <s v="Rampur"/>
    <n v="20080007"/>
    <s v="0106"/>
    <n v="4"/>
    <n v="17.89"/>
    <n v="687.14"/>
    <n v="0"/>
    <n v="0"/>
    <n v="0"/>
    <n v="0"/>
    <n v="0"/>
    <n v="0"/>
    <n v="687"/>
    <s v="Direct"/>
    <x v="965"/>
    <x v="1070"/>
    <x v="105"/>
    <d v="1899-12-30T00:00:00"/>
    <n v="45978"/>
    <n v="1"/>
    <s v="Available"/>
    <s v="01.01-02 Apr"/>
    <n v="7.681833426495249"/>
  </r>
  <r>
    <s v="01-02 Apr"/>
    <x v="1079"/>
    <s v="BMC Code :2008"/>
    <s v="Rampur"/>
    <n v="20080007"/>
    <s v="0107"/>
    <n v="3"/>
    <n v="5.57"/>
    <n v="197.79000000000002"/>
    <n v="0"/>
    <n v="0"/>
    <n v="0"/>
    <n v="0"/>
    <n v="0"/>
    <n v="0"/>
    <n v="198"/>
    <s v="Direct"/>
    <x v="966"/>
    <x v="1071"/>
    <x v="36"/>
    <d v="1899-12-30T00:00:00"/>
    <n v="45978"/>
    <n v="1"/>
    <s v="Available"/>
    <s v="01.01-02 Apr"/>
    <n v="5.3264811490125679"/>
  </r>
  <r>
    <s v="01-02 Apr"/>
    <x v="1080"/>
    <s v="BMC Code :2008"/>
    <s v="Rampur"/>
    <n v="20080007"/>
    <s v="0108"/>
    <n v="4"/>
    <n v="25.97"/>
    <n v="999.72"/>
    <n v="0"/>
    <n v="0"/>
    <n v="0"/>
    <n v="0"/>
    <n v="0"/>
    <n v="0"/>
    <n v="1000"/>
    <s v="Direct"/>
    <x v="967"/>
    <x v="1072"/>
    <x v="114"/>
    <d v="1899-12-30T00:00:00"/>
    <n v="45999"/>
    <n v="1"/>
    <s v="Available"/>
    <s v="01.01-02 Apr"/>
    <n v="7.6990373507893741"/>
  </r>
  <r>
    <s v="01-02 Apr"/>
    <x v="1081"/>
    <s v="BMC Code :2008"/>
    <s v="Rampur"/>
    <n v="20080007"/>
    <s v="0110"/>
    <n v="1"/>
    <n v="1.96"/>
    <n v="74.48"/>
    <n v="0"/>
    <n v="0"/>
    <n v="0"/>
    <n v="0"/>
    <n v="0"/>
    <n v="0"/>
    <n v="74"/>
    <s v="Direct"/>
    <x v="968"/>
    <x v="1073"/>
    <x v="115"/>
    <d v="1899-12-30T00:00:00"/>
    <n v="46034"/>
    <n v="1"/>
    <s v="Available"/>
    <s v="01.01-02 Apr"/>
    <n v="1.9000000000000001"/>
  </r>
  <r>
    <s v="01-02 Apr"/>
    <x v="1082"/>
    <s v="BMC Code :2008"/>
    <s v="Rampur"/>
    <n v="20080007"/>
    <s v="0111"/>
    <n v="3"/>
    <n v="8.64"/>
    <n v="294.2"/>
    <n v="0"/>
    <n v="0"/>
    <n v="0"/>
    <n v="0"/>
    <n v="0"/>
    <n v="0"/>
    <n v="294"/>
    <s v="Direct"/>
    <x v="969"/>
    <x v="1074"/>
    <x v="111"/>
    <d v="1899-12-30T00:00:00"/>
    <n v="46034"/>
    <n v="1"/>
    <s v="Available"/>
    <s v="01.01-02 Apr"/>
    <n v="5.1076388888888893"/>
  </r>
  <r>
    <s v="01-02 Apr"/>
    <x v="1083"/>
    <s v="BMC Code :2008"/>
    <s v="Rampur"/>
    <n v="20080007"/>
    <s v="0113"/>
    <n v="4"/>
    <n v="8.36"/>
    <n v="284.66000000000003"/>
    <n v="0"/>
    <n v="0"/>
    <n v="0"/>
    <n v="0"/>
    <n v="0"/>
    <n v="0"/>
    <n v="285"/>
    <s v="Direct"/>
    <x v="970"/>
    <x v="1075"/>
    <x v="117"/>
    <d v="1899-12-30T00:00:00"/>
    <n v="46055"/>
    <n v="1"/>
    <s v="Available"/>
    <s v="01.01-02 Apr"/>
    <n v="6.8100478468899546"/>
  </r>
  <r>
    <s v="01-02 Apr"/>
    <x v="1084"/>
    <s v="BMC Code :2008"/>
    <s v="Rampur"/>
    <n v="20080007"/>
    <s v="0115"/>
    <n v="2"/>
    <n v="8.32"/>
    <n v="324.48"/>
    <n v="0"/>
    <n v="0"/>
    <n v="0"/>
    <n v="0"/>
    <n v="0"/>
    <n v="0"/>
    <n v="324"/>
    <s v="Direct"/>
    <x v="971"/>
    <x v="1076"/>
    <x v="116"/>
    <d v="1899-12-30T00:00:00"/>
    <n v="46076"/>
    <n v="1"/>
    <s v="Available"/>
    <s v="01.01-02 Apr"/>
    <n v="3.9000000000000004"/>
  </r>
  <r>
    <s v="01-02 Apr"/>
    <x v="1085"/>
    <s v="BMC Code :2008"/>
    <s v="Rampur"/>
    <n v="20080007"/>
    <s v="0116"/>
    <n v="2"/>
    <n v="4.3099999999999996"/>
    <n v="165.69"/>
    <n v="0"/>
    <n v="0"/>
    <n v="0"/>
    <n v="0"/>
    <n v="0"/>
    <n v="0"/>
    <n v="166"/>
    <s v="Direct"/>
    <x v="972"/>
    <x v="1077"/>
    <x v="105"/>
    <d v="1899-12-30T00:00:00"/>
    <n v="0"/>
    <n v="1"/>
    <s v="Available"/>
    <s v="01.01-02 Apr"/>
    <n v="3.8443155452436204"/>
  </r>
  <r>
    <s v="01-02 Apr"/>
    <x v="1086"/>
    <s v="BMC Code :2008"/>
    <s v="Rampur"/>
    <n v="20080007"/>
    <s v="0117"/>
    <n v="4"/>
    <n v="19.060000000000002"/>
    <n v="735.14"/>
    <n v="0"/>
    <n v="0"/>
    <n v="0"/>
    <n v="0"/>
    <n v="0"/>
    <n v="0"/>
    <n v="735"/>
    <s v="Direct"/>
    <x v="973"/>
    <x v="1078"/>
    <x v="105"/>
    <d v="1899-12-30T00:00:00"/>
    <n v="0"/>
    <n v="1"/>
    <s v="Available"/>
    <s v="01.01-02 Apr"/>
    <n v="7.7139559286463797"/>
  </r>
  <r>
    <s v="01-02 Apr"/>
    <x v="1087"/>
    <s v="BMC Code :2008"/>
    <s v="Rampur"/>
    <n v="20080007"/>
    <s v="0119"/>
    <n v="4"/>
    <n v="23.97"/>
    <n v="910.87"/>
    <n v="0"/>
    <n v="0"/>
    <n v="0"/>
    <n v="0"/>
    <n v="0"/>
    <n v="0"/>
    <n v="911"/>
    <s v="Direct"/>
    <x v="974"/>
    <x v="1079"/>
    <x v="105"/>
    <d v="1899-12-30T00:00:00"/>
    <n v="46049"/>
    <n v="1"/>
    <s v="Available"/>
    <s v="01.01-02 Apr"/>
    <n v="7.6000834376303716"/>
  </r>
  <r>
    <s v="01-02 Apr"/>
    <x v="1088"/>
    <s v="BMC Code :2008"/>
    <s v="Rampur"/>
    <n v="20080007"/>
    <s v="0120"/>
    <n v="4"/>
    <n v="13.95"/>
    <n v="467.8"/>
    <n v="0"/>
    <n v="0"/>
    <n v="0"/>
    <n v="0"/>
    <n v="0"/>
    <n v="0"/>
    <n v="468"/>
    <s v="Direct"/>
    <x v="975"/>
    <x v="1080"/>
    <x v="105"/>
    <d v="1899-12-30T00:00:00"/>
    <n v="46097"/>
    <n v="1"/>
    <s v="Available"/>
    <s v="01.01-02 Apr"/>
    <n v="6.7068100358422944"/>
  </r>
  <r>
    <s v="01-02 Apr"/>
    <x v="1089"/>
    <s v="BMC Code :2008"/>
    <s v="Rampur"/>
    <n v="20080007"/>
    <s v="0121"/>
    <n v="4"/>
    <n v="13"/>
    <n v="463.56"/>
    <n v="0"/>
    <n v="0"/>
    <n v="0"/>
    <n v="0"/>
    <n v="0"/>
    <n v="0"/>
    <n v="464"/>
    <s v="Direct"/>
    <x v="976"/>
    <x v="1081"/>
    <x v="111"/>
    <d v="1899-12-30T00:00:00"/>
    <n v="46097"/>
    <n v="1"/>
    <s v="Available"/>
    <s v="01.01-02 Apr"/>
    <n v="7.1316923076923082"/>
  </r>
  <r>
    <s v="01-02 Apr"/>
    <x v="1090"/>
    <s v="BMC Code :2008"/>
    <s v="Rampur"/>
    <n v="20080007"/>
    <s v="0122"/>
    <n v="4"/>
    <n v="15.83"/>
    <n v="529.8900000000001"/>
    <n v="0"/>
    <n v="0"/>
    <n v="0"/>
    <n v="0"/>
    <n v="0"/>
    <n v="0"/>
    <n v="530"/>
    <s v="Direct"/>
    <x v="977"/>
    <x v="1082"/>
    <x v="3"/>
    <d v="1899-12-30T00:00:00"/>
    <n v="46097"/>
    <n v="1"/>
    <s v="Available"/>
    <s v="01.01-02 Apr"/>
    <n v="6.6947567909033499"/>
  </r>
  <r>
    <s v="01-02 Apr"/>
    <x v="1091"/>
    <s v="BMC Code :2008"/>
    <s v="Rampur"/>
    <n v="20080007"/>
    <s v="0123"/>
    <n v="2"/>
    <n v="33.78"/>
    <n v="1351.1999999999998"/>
    <n v="0"/>
    <n v="0"/>
    <n v="0"/>
    <n v="0"/>
    <n v="0"/>
    <n v="0"/>
    <n v="1351"/>
    <s v="Direct"/>
    <x v="978"/>
    <x v="1083"/>
    <x v="108"/>
    <d v="1899-12-30T00:00:00"/>
    <n v="46097"/>
    <n v="1"/>
    <s v="Available"/>
    <s v="01.01-02 Apr"/>
    <n v="3.9999999999999996"/>
  </r>
  <r>
    <s v="01-02 Apr"/>
    <x v="1092"/>
    <s v="BMC Code :2008"/>
    <s v="Rampur"/>
    <n v="20080007"/>
    <s v="0124"/>
    <n v="2"/>
    <n v="6.41"/>
    <n v="226.84"/>
    <n v="0"/>
    <n v="0"/>
    <n v="0"/>
    <n v="0"/>
    <n v="0"/>
    <n v="0"/>
    <n v="227"/>
    <s v="Direct"/>
    <x v="979"/>
    <x v="1084"/>
    <x v="114"/>
    <d v="1899-12-30T00:00:00"/>
    <n v="46104"/>
    <n v="1"/>
    <s v="Available"/>
    <s v="01.01-02 Apr"/>
    <n v="3.5388455538221528"/>
  </r>
  <r>
    <s v="01-02 Apr"/>
    <x v="1093"/>
    <s v="BMC Code :2008"/>
    <s v="Rampur"/>
    <n v="20080007"/>
    <s v="0125"/>
    <n v="4"/>
    <n v="32.1"/>
    <n v="1278.0500000000002"/>
    <n v="0"/>
    <n v="0"/>
    <n v="0"/>
    <n v="0"/>
    <n v="0"/>
    <n v="0"/>
    <n v="1278"/>
    <s v="Direct"/>
    <x v="980"/>
    <x v="1085"/>
    <x v="118"/>
    <d v="1899-12-30T00:00:00"/>
    <n v="46111"/>
    <n v="1"/>
    <s v="Available"/>
    <s v="01.01-02 Apr"/>
    <n v="7.9629283489096583"/>
  </r>
  <r>
    <s v="01-02 Apr"/>
    <x v="1094"/>
    <s v="BMC Code :2008"/>
    <s v="Rampur"/>
    <n v="20080007"/>
    <s v="0126"/>
    <n v="1"/>
    <n v="3.22"/>
    <n v="109.64"/>
    <n v="0"/>
    <n v="0"/>
    <n v="0"/>
    <n v="0"/>
    <n v="0"/>
    <n v="0"/>
    <n v="110"/>
    <s v="Direct"/>
    <x v="167"/>
    <x v="171"/>
    <x v="24"/>
    <d v="1899-12-30T00:00:00"/>
    <n v="0"/>
    <n v="1"/>
    <s v="Not Available"/>
    <s v="01.01-02 Apr"/>
    <n v="1.7024844720496894"/>
  </r>
  <r>
    <s v="01-02 Apr"/>
    <x v="1095"/>
    <s v="BMC Code :2008"/>
    <s v="Ningni"/>
    <n v="20080008"/>
    <s v="0002"/>
    <n v="4"/>
    <n v="260.58000000000004"/>
    <n v="9646.1200000000008"/>
    <n v="0"/>
    <n v="0"/>
    <n v="0"/>
    <n v="0"/>
    <n v="0"/>
    <n v="0"/>
    <n v="9646"/>
    <s v="Direct"/>
    <x v="981"/>
    <x v="1086"/>
    <x v="112"/>
    <d v="1899-12-30T00:00:00"/>
    <n v="45804"/>
    <n v="1"/>
    <s v="Available"/>
    <s v="01.01-02 Apr"/>
    <n v="7.4035766367334404"/>
  </r>
  <r>
    <s v="01-02 Apr"/>
    <x v="1096"/>
    <s v="BMC Code :2008"/>
    <s v="MASHMANO"/>
    <n v="20080009"/>
    <s v="0006"/>
    <n v="4"/>
    <n v="12.51"/>
    <n v="507.84"/>
    <n v="0"/>
    <n v="0"/>
    <n v="0"/>
    <n v="0"/>
    <n v="0"/>
    <n v="0"/>
    <n v="508"/>
    <s v="Direct"/>
    <x v="982"/>
    <x v="1087"/>
    <x v="33"/>
    <d v="1899-12-30T00:00:00"/>
    <n v="45908"/>
    <n v="1"/>
    <s v="Available"/>
    <s v="01.01-02 Apr"/>
    <n v="8.1189448441246999"/>
  </r>
  <r>
    <s v="01-02 Apr"/>
    <x v="1097"/>
    <s v="BMC Code :2008"/>
    <s v="MASHMANO"/>
    <n v="20080009"/>
    <s v="0011"/>
    <n v="4"/>
    <n v="178.6"/>
    <n v="6570.69"/>
    <n v="0"/>
    <n v="0"/>
    <n v="0"/>
    <n v="0"/>
    <n v="0"/>
    <n v="0"/>
    <n v="6571"/>
    <s v="Direct"/>
    <x v="983"/>
    <x v="1088"/>
    <x v="33"/>
    <d v="1899-12-30T00:00:00"/>
    <n v="45986"/>
    <n v="1"/>
    <s v="Available"/>
    <s v="01.01-02 Apr"/>
    <n v="7.3579955207166847"/>
  </r>
  <r>
    <s v="01-02 Apr"/>
    <x v="1098"/>
    <s v="BMC Code :2008"/>
    <s v="MASHMANO"/>
    <n v="20080009"/>
    <s v="0021"/>
    <n v="4"/>
    <n v="12.96"/>
    <n v="558.79"/>
    <n v="0"/>
    <n v="0"/>
    <n v="0"/>
    <n v="0"/>
    <n v="0"/>
    <n v="0"/>
    <n v="559"/>
    <s v="Direct"/>
    <x v="984"/>
    <x v="1089"/>
    <x v="3"/>
    <d v="1899-12-30T00:00:00"/>
    <n v="46104"/>
    <n v="1"/>
    <s v="Available"/>
    <s v="01.01-02 Apr"/>
    <n v="8.6233024691358011"/>
  </r>
  <r>
    <s v="01-02 Apr"/>
    <x v="1099"/>
    <s v="BMC Code :2008"/>
    <s v="PAHARKESA"/>
    <n v="20080010"/>
    <s v="0002"/>
    <n v="3"/>
    <n v="80.38"/>
    <n v="3380.59"/>
    <n v="0"/>
    <n v="0"/>
    <n v="172.23999999999978"/>
    <n v="0"/>
    <n v="0"/>
    <n v="0"/>
    <n v="3208"/>
    <s v="Direct"/>
    <x v="985"/>
    <x v="1090"/>
    <x v="104"/>
    <s v="STATE BANK OF INDIA"/>
    <n v="0"/>
    <n v="1"/>
    <s v="Available"/>
    <s v="01.01-02 Apr"/>
    <n v="6.3086402090072164"/>
  </r>
  <r>
    <s v="01-02 Apr"/>
    <x v="1100"/>
    <s v="BMC Code :2008"/>
    <s v="PAHARKESA"/>
    <n v="20080010"/>
    <s v="0004"/>
    <n v="2"/>
    <n v="8.99"/>
    <n v="323.55"/>
    <n v="0"/>
    <n v="0"/>
    <n v="0"/>
    <n v="0"/>
    <n v="0"/>
    <n v="0"/>
    <n v="324"/>
    <s v="Direct"/>
    <x v="986"/>
    <x v="1091"/>
    <x v="36"/>
    <d v="1899-12-30T00:00:00"/>
    <n v="0"/>
    <n v="1"/>
    <s v="Available"/>
    <s v="01.01-02 Apr"/>
    <n v="3.5989988876529484"/>
  </r>
  <r>
    <s v="01-02 Apr"/>
    <x v="1101"/>
    <s v="BMC Code :2008"/>
    <s v="PAHARKESA"/>
    <n v="20080010"/>
    <s v="0006"/>
    <n v="2"/>
    <n v="7.48"/>
    <n v="270.45"/>
    <n v="0"/>
    <n v="0"/>
    <n v="0"/>
    <n v="0"/>
    <n v="0"/>
    <n v="0"/>
    <n v="270"/>
    <s v="Direct"/>
    <x v="987"/>
    <x v="1092"/>
    <x v="3"/>
    <d v="1899-12-30T00:00:00"/>
    <n v="0"/>
    <n v="1"/>
    <s v="Available"/>
    <s v="01.01-02 Apr"/>
    <n v="3.6156417112299466"/>
  </r>
  <r>
    <s v="01-02 Apr"/>
    <x v="1102"/>
    <s v="BMC Code :2008"/>
    <s v="PAHARKESA"/>
    <n v="20080010"/>
    <s v="0007"/>
    <n v="2"/>
    <n v="29.869999999999997"/>
    <n v="1231.08"/>
    <n v="0"/>
    <n v="0"/>
    <n v="0"/>
    <n v="0"/>
    <n v="0"/>
    <n v="0"/>
    <n v="1231"/>
    <s v="Direct"/>
    <x v="988"/>
    <x v="1093"/>
    <x v="36"/>
    <d v="1899-12-30T00:00:00"/>
    <n v="0"/>
    <n v="1"/>
    <s v="Available"/>
    <s v="01.01-02 Apr"/>
    <n v="4.1214596585202541"/>
  </r>
  <r>
    <s v="01-02 Apr"/>
    <x v="1103"/>
    <s v="BMC Code :2008"/>
    <s v="PAHARKESA"/>
    <n v="20080010"/>
    <s v="0010"/>
    <n v="2"/>
    <n v="3.16"/>
    <n v="105.16"/>
    <n v="0"/>
    <n v="0"/>
    <n v="0"/>
    <n v="0"/>
    <n v="0"/>
    <n v="0"/>
    <n v="105"/>
    <s v="Direct"/>
    <x v="989"/>
    <x v="1094"/>
    <x v="56"/>
    <d v="1899-12-30T00:00:00"/>
    <n v="0"/>
    <n v="1"/>
    <s v="Available"/>
    <s v="01.01-02 Apr"/>
    <n v="3.3278481012658228"/>
  </r>
  <r>
    <s v="01-02 Apr"/>
    <x v="1104"/>
    <s v="BMC Code :2008"/>
    <s v="PAHARKESA"/>
    <n v="20080010"/>
    <s v="0012"/>
    <n v="1"/>
    <n v="3.64"/>
    <n v="137.05000000000001"/>
    <n v="0"/>
    <n v="0"/>
    <n v="0"/>
    <n v="0"/>
    <n v="0"/>
    <n v="0"/>
    <n v="137"/>
    <s v="Direct"/>
    <x v="990"/>
    <x v="1095"/>
    <x v="119"/>
    <d v="1899-12-30T00:00:00"/>
    <n v="0"/>
    <n v="1"/>
    <s v="Available"/>
    <s v="01.01-02 Apr"/>
    <n v="1.8825549450549453"/>
  </r>
  <r>
    <s v="01-02 Apr"/>
    <x v="1105"/>
    <s v="BMC Code :2008"/>
    <s v="PAHARKESA"/>
    <n v="20080010"/>
    <s v="0024"/>
    <n v="2"/>
    <n v="7.6899999999999995"/>
    <n v="272.28000000000003"/>
    <n v="0"/>
    <n v="0"/>
    <n v="0"/>
    <n v="0"/>
    <n v="0"/>
    <n v="0"/>
    <n v="272"/>
    <s v="Direct"/>
    <x v="991"/>
    <x v="1096"/>
    <x v="119"/>
    <d v="1899-12-30T00:00:00"/>
    <n v="45843"/>
    <n v="1"/>
    <s v="Available"/>
    <s v="01.01-02 Apr"/>
    <n v="3.5407022106632002"/>
  </r>
  <r>
    <s v="01-02 Apr"/>
    <x v="1106"/>
    <s v="BMC Code :2008"/>
    <s v="PAHARKESA"/>
    <n v="20080010"/>
    <s v="0025"/>
    <n v="2"/>
    <n v="2.0300000000000002"/>
    <n v="68.710000000000008"/>
    <n v="0"/>
    <n v="0"/>
    <n v="0"/>
    <n v="0"/>
    <n v="0"/>
    <n v="0"/>
    <n v="69"/>
    <s v="Direct"/>
    <x v="992"/>
    <x v="1097"/>
    <x v="3"/>
    <d v="1899-12-30T00:00:00"/>
    <n v="45796"/>
    <n v="1"/>
    <s v="Available"/>
    <s v="01.01-02 Apr"/>
    <n v="3.3847290640394085"/>
  </r>
  <r>
    <s v="01-02 Apr"/>
    <x v="1107"/>
    <s v="BMC Code :2008"/>
    <s v="PAHARKESA"/>
    <n v="20080010"/>
    <s v="0037"/>
    <n v="2"/>
    <n v="8.1"/>
    <n v="303.31"/>
    <n v="0"/>
    <n v="0"/>
    <n v="0"/>
    <n v="0"/>
    <n v="0"/>
    <n v="0"/>
    <n v="303"/>
    <s v="Direct"/>
    <x v="993"/>
    <x v="1098"/>
    <x v="119"/>
    <d v="1899-12-30T00:00:00"/>
    <n v="45923"/>
    <n v="1"/>
    <s v="Available"/>
    <s v="01.01-02 Apr"/>
    <n v="3.7445679012345678"/>
  </r>
  <r>
    <s v="01-02 Apr"/>
    <x v="1108"/>
    <s v="BMC Code :2008"/>
    <s v="PAHARKESA"/>
    <n v="20080010"/>
    <s v="0048"/>
    <n v="2"/>
    <n v="2.13"/>
    <n v="136.12"/>
    <n v="0"/>
    <n v="0"/>
    <n v="0"/>
    <n v="0"/>
    <n v="0"/>
    <n v="0"/>
    <n v="136"/>
    <s v="Direct"/>
    <x v="994"/>
    <x v="1099"/>
    <x v="36"/>
    <d v="1899-12-30T00:00:00"/>
    <n v="45978"/>
    <n v="1"/>
    <s v="Available"/>
    <s v="01.01-02 Apr"/>
    <n v="6.3906103286384983"/>
  </r>
  <r>
    <s v="01-02 Apr"/>
    <x v="1109"/>
    <s v="BMC Code :2008"/>
    <s v="PAHARKESA"/>
    <n v="20080010"/>
    <s v="0059"/>
    <n v="2"/>
    <n v="7.13"/>
    <n v="310.67"/>
    <n v="0"/>
    <n v="0"/>
    <n v="0"/>
    <n v="0"/>
    <n v="0"/>
    <n v="0"/>
    <n v="311"/>
    <s v="Direct"/>
    <x v="995"/>
    <x v="1100"/>
    <x v="36"/>
    <d v="1899-12-30T00:00:00"/>
    <n v="46076"/>
    <n v="1"/>
    <s v="Available"/>
    <s v="01.01-02 Apr"/>
    <n v="4.3572230014025255"/>
  </r>
  <r>
    <s v="01-02 Apr"/>
    <x v="1110"/>
    <s v="BMC Code :2008"/>
    <s v="PAHARKESA"/>
    <n v="20080010"/>
    <s v="0061"/>
    <n v="2"/>
    <n v="4.3000000000000007"/>
    <n v="166.22"/>
    <n v="0"/>
    <n v="0"/>
    <n v="0"/>
    <n v="0"/>
    <n v="0"/>
    <n v="0"/>
    <n v="166"/>
    <s v="Direct"/>
    <x v="996"/>
    <x v="1101"/>
    <x v="36"/>
    <d v="1899-12-30T00:00:00"/>
    <n v="46076"/>
    <n v="1"/>
    <s v="Available"/>
    <s v="01.01-02 Apr"/>
    <n v="3.8655813953488365"/>
  </r>
  <r>
    <s v="01-02 Apr"/>
    <x v="1111"/>
    <s v="BMC Code :2008"/>
    <s v="PAHARKESA"/>
    <n v="20080010"/>
    <s v="0062"/>
    <n v="1"/>
    <n v="1.21"/>
    <n v="52.99"/>
    <n v="0"/>
    <n v="0"/>
    <n v="0"/>
    <n v="0"/>
    <n v="0"/>
    <n v="0"/>
    <n v="53"/>
    <s v="Direct"/>
    <x v="366"/>
    <x v="1102"/>
    <x v="119"/>
    <d v="1899-12-30T00:00:00"/>
    <n v="46076"/>
    <n v="1"/>
    <s v="Available"/>
    <s v="01.01-02 Apr"/>
    <n v="2.1896694214876038"/>
  </r>
  <r>
    <s v="01-02 Apr"/>
    <x v="1112"/>
    <s v="BMC Code :2008"/>
    <s v="DAARU"/>
    <n v="20080025"/>
    <s v="0002"/>
    <n v="4"/>
    <n v="317.51"/>
    <n v="12516.4"/>
    <n v="0"/>
    <n v="0"/>
    <n v="396"/>
    <n v="0"/>
    <n v="0"/>
    <n v="0"/>
    <n v="12120"/>
    <s v="Direct"/>
    <x v="997"/>
    <x v="1103"/>
    <x v="36"/>
    <s v="INDIAN POST OFFICE"/>
    <n v="0"/>
    <n v="1"/>
    <s v="Available"/>
    <s v="01.01-02 Apr"/>
    <n v="7.8840981386413027"/>
  </r>
  <r>
    <s v="01-02 Apr"/>
    <x v="1113"/>
    <s v="BMC Code :2008"/>
    <s v="CHHARDA"/>
    <n v="20080026"/>
    <s v="0002"/>
    <n v="4"/>
    <n v="116.32999999999998"/>
    <n v="4404.41"/>
    <n v="0"/>
    <n v="0"/>
    <n v="525"/>
    <n v="0"/>
    <n v="0"/>
    <n v="0"/>
    <n v="3879"/>
    <s v="Direct"/>
    <x v="998"/>
    <x v="1104"/>
    <x v="3"/>
    <s v="STATE BANK OF INDIA"/>
    <n v="0"/>
    <n v="1"/>
    <s v="Available"/>
    <s v="01.01-02 Apr"/>
    <n v="7.5722685463766881"/>
  </r>
  <r>
    <s v="01-02 Apr"/>
    <x v="1114"/>
    <s v="BMC Code :2008"/>
    <s v="CHHARDA"/>
    <n v="20080026"/>
    <s v="0006"/>
    <n v="2"/>
    <n v="6.1"/>
    <n v="286.72000000000003"/>
    <n v="0"/>
    <n v="0"/>
    <n v="0"/>
    <n v="0"/>
    <n v="0"/>
    <n v="0"/>
    <n v="287"/>
    <s v="Direct"/>
    <x v="999"/>
    <x v="1105"/>
    <x v="120"/>
    <d v="1899-12-30T00:00:00"/>
    <n v="0"/>
    <n v="1"/>
    <s v="Available"/>
    <s v="01.01-02 Apr"/>
    <n v="4.7003278688524599"/>
  </r>
  <r>
    <s v="01-02 Apr"/>
    <x v="1115"/>
    <s v="BMC Code :2008"/>
    <s v="NADI NAGRA 2"/>
    <n v="20080027"/>
    <s v="0004"/>
    <n v="4"/>
    <n v="6.8599999999999994"/>
    <n v="391.67999999999995"/>
    <n v="0"/>
    <n v="0"/>
    <n v="0"/>
    <n v="0"/>
    <n v="0"/>
    <n v="0"/>
    <n v="392"/>
    <s v="Direct"/>
    <x v="1000"/>
    <x v="1106"/>
    <x v="115"/>
    <d v="1899-12-30T00:00:00"/>
    <n v="45908"/>
    <n v="1"/>
    <s v="Available"/>
    <s v="01.01-02 Apr"/>
    <n v="11.419241982507288"/>
  </r>
  <r>
    <s v="01-02 Apr"/>
    <x v="1116"/>
    <s v="BMC Code :2008"/>
    <s v="NADI NAGRA 2"/>
    <n v="20080027"/>
    <s v="0007"/>
    <n v="4"/>
    <n v="16.899999999999999"/>
    <n v="715.59999999999991"/>
    <n v="0"/>
    <n v="0"/>
    <n v="0"/>
    <n v="0"/>
    <n v="0"/>
    <n v="0"/>
    <n v="716"/>
    <s v="Direct"/>
    <x v="1001"/>
    <x v="1107"/>
    <x v="117"/>
    <d v="1899-12-30T00:00:00"/>
    <n v="45859"/>
    <n v="1"/>
    <s v="Available"/>
    <s v="01.01-02 Apr"/>
    <n v="8.4686390532544387"/>
  </r>
  <r>
    <s v="01-02 Apr"/>
    <x v="1117"/>
    <s v="BMC Code :2008"/>
    <s v="NADI NAGRA 2"/>
    <n v="20080027"/>
    <s v="0010"/>
    <n v="4"/>
    <n v="67.819999999999993"/>
    <n v="2815.5"/>
    <n v="0"/>
    <n v="0"/>
    <n v="0"/>
    <n v="0"/>
    <n v="0"/>
    <n v="0"/>
    <n v="2816"/>
    <s v="Direct"/>
    <x v="1002"/>
    <x v="1108"/>
    <x v="109"/>
    <d v="1899-12-30T00:00:00"/>
    <n v="45859"/>
    <n v="1"/>
    <s v="Available"/>
    <s v="01.01-02 Apr"/>
    <n v="8.3028605131229742"/>
  </r>
  <r>
    <s v="01-02 Apr"/>
    <x v="1118"/>
    <s v="BMC Code :2008"/>
    <s v="NADI NAGRA 2"/>
    <n v="20080027"/>
    <s v="0013"/>
    <n v="4"/>
    <n v="16.86"/>
    <n v="733.87000000000012"/>
    <n v="0"/>
    <n v="0"/>
    <n v="0"/>
    <n v="0"/>
    <n v="0"/>
    <n v="0"/>
    <n v="734"/>
    <s v="Direct"/>
    <x v="1003"/>
    <x v="1109"/>
    <x v="114"/>
    <d v="1899-12-30T00:00:00"/>
    <n v="45888"/>
    <n v="1"/>
    <s v="Available"/>
    <s v="01.01-02 Apr"/>
    <n v="8.7054567022538567"/>
  </r>
  <r>
    <s v="01-02 Apr"/>
    <x v="1119"/>
    <s v="BMC Code :2008"/>
    <s v="NADI NAGRA 2"/>
    <n v="20080027"/>
    <s v="0015"/>
    <n v="2"/>
    <n v="4.45"/>
    <n v="192.59"/>
    <n v="0"/>
    <n v="0"/>
    <n v="0"/>
    <n v="0"/>
    <n v="0"/>
    <n v="0"/>
    <n v="193"/>
    <s v="Direct"/>
    <x v="1004"/>
    <x v="1110"/>
    <x v="105"/>
    <d v="1899-12-30T00:00:00"/>
    <n v="46013"/>
    <n v="1"/>
    <s v="Available"/>
    <s v="01.01-02 Apr"/>
    <n v="4.3278651685393257"/>
  </r>
  <r>
    <s v="01-02 Apr"/>
    <x v="1120"/>
    <s v="BMC Code :2008"/>
    <s v="NADI NAGRA 2"/>
    <n v="20080027"/>
    <s v="0019"/>
    <n v="2"/>
    <n v="2.0100000000000002"/>
    <n v="99.19"/>
    <n v="0"/>
    <n v="0"/>
    <n v="0"/>
    <n v="0"/>
    <n v="0"/>
    <n v="0"/>
    <n v="99"/>
    <s v="Direct"/>
    <x v="1005"/>
    <x v="1111"/>
    <x v="116"/>
    <d v="1899-12-30T00:00:00"/>
    <n v="46041"/>
    <n v="1"/>
    <s v="Available"/>
    <s v="01.01-02 Apr"/>
    <n v="4.9348258706467654"/>
  </r>
  <r>
    <s v="01-02 Apr"/>
    <x v="1121"/>
    <s v="BMC Code :2008"/>
    <s v="NADI NAGRA 2"/>
    <n v="20080027"/>
    <s v="0020"/>
    <n v="2"/>
    <n v="2.1"/>
    <n v="103.25"/>
    <n v="0"/>
    <n v="0"/>
    <n v="0"/>
    <n v="0"/>
    <n v="0"/>
    <n v="0"/>
    <n v="103"/>
    <s v="Direct"/>
    <x v="1006"/>
    <x v="1112"/>
    <x v="36"/>
    <d v="1899-12-30T00:00:00"/>
    <n v="46041"/>
    <n v="1"/>
    <s v="Available"/>
    <s v="01.01-02 Apr"/>
    <n v="4.916666666666667"/>
  </r>
  <r>
    <s v="01-02 Apr"/>
    <x v="1122"/>
    <s v="BMC Code :2008"/>
    <s v="NADI NAGRA 2"/>
    <n v="20080027"/>
    <s v="0022"/>
    <n v="4"/>
    <n v="5.4700000000000006"/>
    <n v="222.79"/>
    <n v="0"/>
    <n v="0"/>
    <n v="0"/>
    <n v="0"/>
    <n v="0"/>
    <n v="0"/>
    <n v="223"/>
    <s v="Direct"/>
    <x v="1007"/>
    <x v="1113"/>
    <x v="105"/>
    <d v="1899-12-30T00:00:00"/>
    <n v="0"/>
    <n v="1"/>
    <s v="Available"/>
    <s v="01.01-02 Apr"/>
    <n v="8.1458866544789768"/>
  </r>
  <r>
    <s v="01-02 Apr"/>
    <x v="1123"/>
    <s v="BMC Code :2008"/>
    <s v="BASRI NAGRA"/>
    <n v="20080028"/>
    <s v="0002"/>
    <n v="4"/>
    <n v="35.56"/>
    <n v="1525.4499999999998"/>
    <n v="0"/>
    <n v="0"/>
    <n v="558"/>
    <n v="0"/>
    <n v="0"/>
    <n v="0"/>
    <n v="967"/>
    <s v="Direct"/>
    <x v="1008"/>
    <x v="1114"/>
    <x v="106"/>
    <d v="1899-12-30T00:00:00"/>
    <n v="45804"/>
    <n v="1"/>
    <s v="Available"/>
    <s v="01.01-02 Apr"/>
    <n v="8.5795838020247466"/>
  </r>
  <r>
    <s v="01-02 Apr"/>
    <x v="1124"/>
    <s v="BMC Code :2008"/>
    <s v="BASRI NAGRA"/>
    <n v="20080028"/>
    <s v="0016"/>
    <n v="4"/>
    <n v="7.25"/>
    <n v="309.86"/>
    <n v="0"/>
    <n v="0"/>
    <n v="0"/>
    <n v="0"/>
    <n v="0"/>
    <n v="0"/>
    <n v="310"/>
    <s v="Direct"/>
    <x v="1009"/>
    <x v="1115"/>
    <x v="118"/>
    <d v="1899-12-30T00:00:00"/>
    <n v="46034"/>
    <n v="1"/>
    <s v="Available"/>
    <s v="01.01-02 Apr"/>
    <n v="8.547862068965518"/>
  </r>
  <r>
    <s v="01-02 Apr"/>
    <x v="1125"/>
    <s v="BMC Code :2008"/>
    <s v="BASRI NAGRA"/>
    <n v="20080028"/>
    <s v="0019"/>
    <n v="2"/>
    <n v="4.5299999999999994"/>
    <n v="189.34"/>
    <n v="0"/>
    <n v="0"/>
    <n v="0"/>
    <n v="0"/>
    <n v="0"/>
    <n v="0"/>
    <n v="189"/>
    <s v="Direct"/>
    <x v="1010"/>
    <x v="1116"/>
    <x v="106"/>
    <d v="1899-12-30T00:00:00"/>
    <n v="46020"/>
    <n v="1"/>
    <s v="Available"/>
    <s v="01.01-02 Apr"/>
    <n v="4.1796909492273739"/>
  </r>
  <r>
    <s v="01-02 Apr"/>
    <x v="1126"/>
    <s v="BMC Code :2008"/>
    <s v="BASRI NAGRA"/>
    <n v="20080028"/>
    <s v="0020"/>
    <n v="4"/>
    <n v="15.58"/>
    <n v="510.91999999999996"/>
    <n v="0"/>
    <n v="0"/>
    <n v="0"/>
    <n v="0"/>
    <n v="0"/>
    <n v="0"/>
    <n v="511"/>
    <s v="Direct"/>
    <x v="1011"/>
    <x v="1117"/>
    <x v="36"/>
    <d v="1899-12-30T00:00:00"/>
    <n v="46069"/>
    <n v="1"/>
    <s v="Available"/>
    <s v="01.01-02 Apr"/>
    <n v="6.5586649550706033"/>
  </r>
  <r>
    <s v="01-02 Apr"/>
    <x v="1127"/>
    <s v="BMC Code :2008"/>
    <s v="SORANDA"/>
    <n v="20080030"/>
    <s v="0002"/>
    <n v="4"/>
    <n v="69.33"/>
    <n v="2726.31"/>
    <n v="0"/>
    <n v="0"/>
    <n v="7.9900000000002365"/>
    <n v="0"/>
    <n v="0"/>
    <n v="0"/>
    <n v="2718"/>
    <s v="Direct"/>
    <x v="1012"/>
    <x v="1118"/>
    <x v="104"/>
    <d v="1899-12-30T00:00:00"/>
    <n v="45825"/>
    <n v="1"/>
    <s v="Available"/>
    <s v="01.01-02 Apr"/>
    <n v="7.8647338814366083"/>
  </r>
  <r>
    <s v="01-02 Apr"/>
    <x v="1128"/>
    <s v="BMC Code :2008"/>
    <s v="ITTA BARHI CHOWK"/>
    <n v="20080034"/>
    <s v="0002"/>
    <n v="2"/>
    <n v="69.58"/>
    <n v="3016.54"/>
    <n v="0"/>
    <n v="0"/>
    <n v="467.13000000000102"/>
    <n v="0"/>
    <n v="0"/>
    <n v="0"/>
    <n v="2549"/>
    <s v="Direct"/>
    <x v="751"/>
    <x v="1119"/>
    <x v="117"/>
    <d v="1899-12-30T00:00:00"/>
    <n v="45859"/>
    <n v="1"/>
    <s v="Available"/>
    <s v="01.01-02 Apr"/>
    <n v="4.3353549870652488"/>
  </r>
  <r>
    <s v="01-02 Apr"/>
    <x v="1129"/>
    <s v="BMC Code :2008"/>
    <s v="ITTA BARHI CHOWK"/>
    <n v="20080034"/>
    <s v="0003"/>
    <n v="2"/>
    <n v="50.71"/>
    <n v="2153.36"/>
    <n v="0"/>
    <n v="0"/>
    <n v="0"/>
    <n v="0"/>
    <n v="0"/>
    <n v="0"/>
    <n v="2153"/>
    <s v="Direct"/>
    <x v="1013"/>
    <x v="1120"/>
    <x v="121"/>
    <d v="1899-12-30T00:00:00"/>
    <n v="46006"/>
    <n v="1"/>
    <s v="Available"/>
    <s v="01.01-02 Apr"/>
    <n v="4.2464208242950106"/>
  </r>
  <r>
    <s v="01-02 Apr"/>
    <x v="1130"/>
    <s v="BMC Code :2008"/>
    <s v="ITTA BARHI CHOWK"/>
    <n v="20080034"/>
    <s v="0004"/>
    <n v="2"/>
    <n v="78.349999999999994"/>
    <n v="3315.41"/>
    <n v="0"/>
    <n v="0"/>
    <n v="0"/>
    <n v="0"/>
    <n v="0"/>
    <n v="0"/>
    <n v="3315"/>
    <s v="Direct"/>
    <x v="887"/>
    <x v="1121"/>
    <x v="121"/>
    <d v="1899-12-30T00:00:00"/>
    <n v="46006"/>
    <n v="1"/>
    <s v="Available"/>
    <s v="01.01-02 Apr"/>
    <n v="4.2315379706445446"/>
  </r>
  <r>
    <s v="01-02 Apr"/>
    <x v="1131"/>
    <s v="BMC Code :2008"/>
    <s v="LONGA"/>
    <n v="20080039"/>
    <s v="0002"/>
    <n v="2"/>
    <n v="3.44"/>
    <n v="162.26999999999998"/>
    <n v="0"/>
    <n v="0"/>
    <n v="133.4699999999998"/>
    <n v="0"/>
    <n v="0"/>
    <n v="0"/>
    <n v="29"/>
    <s v="Direct"/>
    <x v="1014"/>
    <x v="1122"/>
    <x v="3"/>
    <d v="1899-12-30T00:00:00"/>
    <n v="45923"/>
    <n v="1"/>
    <s v="Available"/>
    <s v="01.01-02 Apr"/>
    <n v="4.7171511627906977"/>
  </r>
  <r>
    <s v="01-02 Apr"/>
    <x v="1132"/>
    <s v="BMC Code :2008"/>
    <s v="LONGA"/>
    <n v="20080039"/>
    <s v="0003"/>
    <n v="1"/>
    <n v="1.3"/>
    <n v="70.849999999999994"/>
    <n v="0"/>
    <n v="0"/>
    <n v="0"/>
    <n v="0"/>
    <n v="0"/>
    <n v="0"/>
    <n v="71"/>
    <s v="Direct"/>
    <x v="1015"/>
    <x v="1123"/>
    <x v="119"/>
    <d v="1899-12-30T00:00:00"/>
    <n v="45936"/>
    <n v="1"/>
    <s v="Available"/>
    <s v="01.01-02 Apr"/>
    <n v="2.7249999999999996"/>
  </r>
  <r>
    <s v="01-02 Apr"/>
    <x v="1133"/>
    <s v="BMC Code :2008"/>
    <s v="LONGA"/>
    <n v="20080039"/>
    <s v="0007"/>
    <n v="2"/>
    <n v="16.62"/>
    <n v="695.57999999999993"/>
    <n v="0"/>
    <n v="0"/>
    <n v="0"/>
    <n v="0"/>
    <n v="0"/>
    <n v="0"/>
    <n v="696"/>
    <s v="Direct"/>
    <x v="1016"/>
    <x v="1124"/>
    <x v="122"/>
    <d v="1899-12-30T00:00:00"/>
    <n v="45928"/>
    <n v="1"/>
    <s v="Available"/>
    <s v="01.01-02 Apr"/>
    <n v="4.1851985559566778"/>
  </r>
  <r>
    <s v="01-02 Apr"/>
    <x v="1134"/>
    <s v="BMC Code :2008"/>
    <s v="LONGA"/>
    <n v="20080039"/>
    <s v="0009"/>
    <n v="2"/>
    <n v="2.12"/>
    <n v="82.51"/>
    <n v="0"/>
    <n v="0"/>
    <n v="0"/>
    <n v="0"/>
    <n v="0"/>
    <n v="0"/>
    <n v="83"/>
    <s v="Direct"/>
    <x v="1017"/>
    <x v="1125"/>
    <x v="3"/>
    <d v="1899-12-30T00:00:00"/>
    <n v="45936"/>
    <n v="1"/>
    <s v="Available"/>
    <s v="01.01-02 Apr"/>
    <n v="3.8919811320754718"/>
  </r>
  <r>
    <s v="01-02 Apr"/>
    <x v="1135"/>
    <s v="BMC Code :2008"/>
    <s v="LONGA"/>
    <n v="20080039"/>
    <s v="0010"/>
    <n v="2"/>
    <n v="6.18"/>
    <n v="337.31"/>
    <n v="0"/>
    <n v="0"/>
    <n v="0"/>
    <n v="0"/>
    <n v="0"/>
    <n v="0"/>
    <n v="337"/>
    <s v="Direct"/>
    <x v="980"/>
    <x v="1126"/>
    <x v="35"/>
    <d v="1899-12-30T00:00:00"/>
    <n v="45978"/>
    <n v="1"/>
    <s v="Available"/>
    <s v="01.01-02 Apr"/>
    <n v="5.4580906148867321"/>
  </r>
  <r>
    <s v="01-02 Apr"/>
    <x v="1136"/>
    <s v="BMC Code :2008"/>
    <s v="LONGA"/>
    <n v="20080039"/>
    <s v="0016"/>
    <n v="2"/>
    <n v="3.05"/>
    <n v="168.12"/>
    <n v="0"/>
    <n v="0"/>
    <n v="0"/>
    <n v="0"/>
    <n v="0"/>
    <n v="0"/>
    <n v="168"/>
    <s v="Direct"/>
    <x v="1018"/>
    <x v="1127"/>
    <x v="123"/>
    <d v="1899-12-30T00:00:00"/>
    <n v="45936"/>
    <n v="1"/>
    <s v="Available"/>
    <s v="01.01-02 Apr"/>
    <n v="5.512131147540984"/>
  </r>
  <r>
    <s v="01-02 Apr"/>
    <x v="1137"/>
    <s v="BMC Code :2008"/>
    <s v="LONGA"/>
    <n v="20080039"/>
    <s v="0020"/>
    <n v="2"/>
    <n v="5.6300000000000008"/>
    <n v="233.58999999999997"/>
    <n v="0"/>
    <n v="0"/>
    <n v="0"/>
    <n v="0"/>
    <n v="0"/>
    <n v="0"/>
    <n v="234"/>
    <s v="Direct"/>
    <x v="1019"/>
    <x v="1128"/>
    <x v="3"/>
    <d v="1899-12-30T00:00:00"/>
    <n v="45936"/>
    <n v="1"/>
    <s v="Available"/>
    <s v="01.01-02 Apr"/>
    <n v="4.1490230905861445"/>
  </r>
  <r>
    <s v="01-02 Apr"/>
    <x v="1138"/>
    <s v="BMC Code :2008"/>
    <s v="LONGA"/>
    <n v="20080039"/>
    <s v="0023"/>
    <n v="2"/>
    <n v="17.990000000000002"/>
    <n v="833.09"/>
    <n v="0"/>
    <n v="0"/>
    <n v="0"/>
    <n v="0"/>
    <n v="0"/>
    <n v="0"/>
    <n v="833"/>
    <s v="Direct"/>
    <x v="1020"/>
    <x v="1129"/>
    <x v="35"/>
    <d v="1899-12-30T00:00:00"/>
    <n v="45936"/>
    <n v="1"/>
    <s v="Available"/>
    <s v="01.01-02 Apr"/>
    <n v="4.6308504724847133"/>
  </r>
  <r>
    <s v="01-02 Apr"/>
    <x v="1139"/>
    <s v="BMC Code :2008"/>
    <s v="KACHMACHI"/>
    <n v="20080041"/>
    <s v="0002"/>
    <n v="4"/>
    <n v="143.34"/>
    <n v="5106.1500000000005"/>
    <n v="0"/>
    <n v="0"/>
    <n v="0"/>
    <n v="0"/>
    <n v="0"/>
    <n v="0"/>
    <n v="5106"/>
    <s v="Direct"/>
    <x v="1021"/>
    <x v="1130"/>
    <x v="60"/>
    <d v="1899-12-30T00:00:00"/>
    <n v="45959"/>
    <n v="1"/>
    <s v="Available"/>
    <s v="01.01-02 Apr"/>
    <n v="7.1245290916701549"/>
  </r>
  <r>
    <s v="01-02 Apr"/>
    <x v="1140"/>
    <s v="BMC Code :2008"/>
    <s v="JATARGARI"/>
    <n v="20080043"/>
    <s v="0002"/>
    <n v="2"/>
    <n v="84.42"/>
    <n v="3466.8999999999996"/>
    <n v="0"/>
    <n v="0"/>
    <n v="4.2800000000006548"/>
    <n v="0"/>
    <n v="0"/>
    <n v="0"/>
    <n v="3463"/>
    <s v="Direct"/>
    <x v="1022"/>
    <x v="1131"/>
    <x v="122"/>
    <d v="1899-12-30T00:00:00"/>
    <n v="45978"/>
    <n v="1"/>
    <s v="Available"/>
    <s v="01.01-02 Apr"/>
    <n v="4.1067282634446807"/>
  </r>
  <r>
    <s v="01-02 Apr"/>
    <x v="1141"/>
    <s v="BMC Code :2008"/>
    <s v="JATARGARI"/>
    <n v="20080043"/>
    <s v="0003"/>
    <n v="1"/>
    <n v="4.6100000000000003"/>
    <n v="176.93"/>
    <n v="0"/>
    <n v="0"/>
    <n v="0"/>
    <n v="0"/>
    <n v="0"/>
    <n v="0"/>
    <n v="177"/>
    <s v="Direct"/>
    <x v="639"/>
    <x v="1132"/>
    <x v="36"/>
    <d v="1899-12-30T00:00:00"/>
    <n v="46020"/>
    <n v="1"/>
    <s v="Available"/>
    <s v="01.01-02 Apr"/>
    <n v="1.9189804772234273"/>
  </r>
  <r>
    <s v="01-02 Apr"/>
    <x v="1142"/>
    <s v="BMC Code :2008"/>
    <s v="JATARGARI"/>
    <n v="20080043"/>
    <s v="0004"/>
    <n v="1"/>
    <n v="1.02"/>
    <n v="34.69"/>
    <n v="0"/>
    <n v="0"/>
    <n v="0"/>
    <n v="0"/>
    <n v="0"/>
    <n v="0"/>
    <n v="35"/>
    <s v="Direct"/>
    <x v="890"/>
    <x v="1133"/>
    <x v="123"/>
    <d v="1899-12-30T00:00:00"/>
    <n v="46020"/>
    <n v="1"/>
    <s v="Available"/>
    <s v="01.01-02 Apr"/>
    <n v="1.7004901960784313"/>
  </r>
  <r>
    <s v="01-02 Apr"/>
    <x v="1143"/>
    <s v="BMC Code :2008"/>
    <s v="JATARGARI"/>
    <n v="20080043"/>
    <s v="0007"/>
    <n v="1"/>
    <n v="28.83"/>
    <n v="1079.97"/>
    <n v="0"/>
    <n v="0"/>
    <n v="0"/>
    <n v="0"/>
    <n v="0"/>
    <n v="0"/>
    <n v="1080"/>
    <s v="Direct"/>
    <x v="1023"/>
    <x v="1134"/>
    <x v="22"/>
    <d v="1899-12-30T00:00:00"/>
    <n v="46049"/>
    <n v="1"/>
    <s v="Available"/>
    <s v="01.01-02 Apr"/>
    <n v="1.8729968782518214"/>
  </r>
  <r>
    <s v="01-02 Apr"/>
    <x v="1144"/>
    <s v="BMC Code :2008"/>
    <s v="JATARGARI"/>
    <n v="20080043"/>
    <s v="0008"/>
    <n v="1"/>
    <n v="4.3499999999999996"/>
    <n v="169.3"/>
    <n v="0"/>
    <n v="0"/>
    <n v="0"/>
    <n v="0"/>
    <n v="0"/>
    <n v="0"/>
    <n v="169"/>
    <s v="Direct"/>
    <x v="1024"/>
    <x v="1135"/>
    <x v="119"/>
    <d v="1899-12-30T00:00:00"/>
    <n v="46020"/>
    <n v="1"/>
    <s v="Available"/>
    <s v="01.01-02 Apr"/>
    <n v="1.9459770114942534"/>
  </r>
  <r>
    <s v="01-02 Apr"/>
    <x v="1145"/>
    <s v="BMC Code :2008"/>
    <s v="JATARGARI"/>
    <n v="20080043"/>
    <s v="0009"/>
    <n v="1"/>
    <n v="5.04"/>
    <n v="199.08"/>
    <n v="0"/>
    <n v="0"/>
    <n v="0"/>
    <n v="0"/>
    <n v="0"/>
    <n v="0"/>
    <n v="199"/>
    <s v="Direct"/>
    <x v="1025"/>
    <x v="1136"/>
    <x v="123"/>
    <d v="1899-12-30T00:00:00"/>
    <n v="46116"/>
    <n v="1"/>
    <s v="Available"/>
    <s v="01.01-02 Apr"/>
    <n v="1.9750000000000001"/>
  </r>
  <r>
    <s v="01-02 Apr"/>
    <x v="1146"/>
    <s v="BMC Code :2008"/>
    <s v="KUNDO AMBATOLI"/>
    <n v="20080046"/>
    <s v="0002"/>
    <n v="3"/>
    <n v="19.36"/>
    <n v="769.03"/>
    <n v="0"/>
    <n v="0"/>
    <n v="0"/>
    <n v="0"/>
    <n v="0"/>
    <n v="0"/>
    <n v="769"/>
    <s v="Direct"/>
    <x v="1026"/>
    <x v="1137"/>
    <x v="60"/>
    <d v="1899-12-30T00:00:00"/>
    <n v="45978"/>
    <n v="1"/>
    <s v="Available"/>
    <s v="01.01-02 Apr"/>
    <n v="5.9583935950413238"/>
  </r>
  <r>
    <s v="01-02 Apr"/>
    <x v="1147"/>
    <s v="BMC Code :2008"/>
    <s v="KACHMACHI 2"/>
    <n v="20080050"/>
    <s v="0002"/>
    <n v="4"/>
    <n v="23.66"/>
    <n v="974.56999999999994"/>
    <n v="0"/>
    <n v="0"/>
    <n v="49.920000000000073"/>
    <n v="0"/>
    <n v="0"/>
    <n v="0"/>
    <n v="925"/>
    <s v="Direct"/>
    <x v="1027"/>
    <x v="1138"/>
    <x v="104"/>
    <d v="1899-12-30T00:00:00"/>
    <n v="46116"/>
    <n v="1"/>
    <s v="Available"/>
    <s v="01.01-02 Apr"/>
    <n v="8.238123415046493"/>
  </r>
  <r>
    <s v="01-02 Apr"/>
    <x v="1148"/>
    <s v="BMC Code :2008"/>
    <s v="KACHMACHI 2"/>
    <n v="20080050"/>
    <s v="0004"/>
    <n v="2"/>
    <n v="5.65"/>
    <n v="185.1"/>
    <n v="0"/>
    <n v="0"/>
    <n v="0"/>
    <n v="0"/>
    <n v="0"/>
    <n v="0"/>
    <n v="185"/>
    <s v="Direct"/>
    <x v="1028"/>
    <x v="1139"/>
    <x v="103"/>
    <d v="1899-12-30T00:00:00"/>
    <n v="46116"/>
    <n v="1"/>
    <s v="Available"/>
    <s v="01.01-02 Apr"/>
    <n v="3.2761061946902652"/>
  </r>
  <r>
    <s v="01-02 Apr"/>
    <x v="1149"/>
    <s v="BMC Code :2008"/>
    <s v="KACHMACHI 2"/>
    <n v="20080050"/>
    <s v="0005"/>
    <n v="2"/>
    <n v="6.1999999999999993"/>
    <n v="232.82"/>
    <n v="0"/>
    <n v="0"/>
    <n v="0"/>
    <n v="0"/>
    <n v="0"/>
    <n v="0"/>
    <n v="233"/>
    <s v="Direct"/>
    <x v="1029"/>
    <x v="1140"/>
    <x v="60"/>
    <d v="1899-12-30T00:00:00"/>
    <n v="46116"/>
    <n v="1"/>
    <s v="Available"/>
    <s v="01.01-02 Apr"/>
    <n v="3.7551612903225813"/>
  </r>
  <r>
    <s v="01-02 Apr"/>
    <x v="1150"/>
    <s v="BMC Code :2009"/>
    <s v="Chanho"/>
    <n v="20090001"/>
    <s v="0002"/>
    <n v="4"/>
    <n v="255.45999999999998"/>
    <n v="10593.75"/>
    <n v="4"/>
    <n v="0"/>
    <n v="0"/>
    <n v="0"/>
    <n v="0"/>
    <n v="0"/>
    <n v="10590"/>
    <s v="Direct"/>
    <x v="1030"/>
    <x v="1141"/>
    <x v="124"/>
    <d v="1899-12-30T00:00:00"/>
    <n v="45825"/>
    <n v="1"/>
    <s v="Available"/>
    <s v="01.01-02 Apr"/>
    <n v="8.2938620527675564"/>
  </r>
  <r>
    <s v="01-02 Apr"/>
    <x v="1151"/>
    <s v="BMC Code :2009"/>
    <s v="Chanho"/>
    <n v="20090001"/>
    <s v="0003"/>
    <n v="1"/>
    <n v="2.65"/>
    <n v="106.95"/>
    <n v="0"/>
    <n v="0"/>
    <n v="0"/>
    <n v="0"/>
    <n v="0"/>
    <n v="0"/>
    <n v="107"/>
    <s v="Direct"/>
    <x v="1031"/>
    <x v="1142"/>
    <x v="50"/>
    <d v="1899-12-30T00:00:00"/>
    <n v="45831"/>
    <n v="1"/>
    <s v="Available"/>
    <s v="01.01-02 Apr"/>
    <n v="2.017924528301887"/>
  </r>
  <r>
    <s v="01-02 Apr"/>
    <x v="1152"/>
    <s v="BMC Code :2009"/>
    <s v="Chanho"/>
    <n v="20090001"/>
    <s v="0004"/>
    <n v="2"/>
    <n v="4.01"/>
    <n v="164.41"/>
    <n v="0"/>
    <n v="0"/>
    <n v="0"/>
    <n v="0"/>
    <n v="0"/>
    <n v="0"/>
    <n v="164"/>
    <s v="Direct"/>
    <x v="1032"/>
    <x v="1143"/>
    <x v="50"/>
    <d v="1899-12-30T00:00:00"/>
    <n v="45838"/>
    <n v="1"/>
    <s v="Available"/>
    <s v="01.01-02 Apr"/>
    <n v="4.1000000000000005"/>
  </r>
  <r>
    <s v="01-02 Apr"/>
    <x v="1153"/>
    <s v="BMC Code :2009"/>
    <s v="Chanho"/>
    <n v="20090001"/>
    <s v="0005"/>
    <n v="2"/>
    <n v="4.46"/>
    <n v="224.47000000000003"/>
    <n v="0"/>
    <n v="0"/>
    <n v="0"/>
    <n v="0"/>
    <n v="0"/>
    <n v="0"/>
    <n v="224"/>
    <s v="Direct"/>
    <x v="499"/>
    <x v="1144"/>
    <x v="50"/>
    <d v="1899-12-30T00:00:00"/>
    <n v="45846"/>
    <n v="1"/>
    <s v="Available"/>
    <s v="01.01-02 Apr"/>
    <n v="5.0329596412556059"/>
  </r>
  <r>
    <s v="01-02 Apr"/>
    <x v="1154"/>
    <s v="BMC Code :2009"/>
    <s v="Chanho"/>
    <n v="20090001"/>
    <s v="0006"/>
    <n v="1"/>
    <n v="1.49"/>
    <n v="57.63"/>
    <n v="0"/>
    <n v="0"/>
    <n v="0"/>
    <n v="0"/>
    <n v="0"/>
    <n v="0"/>
    <n v="58"/>
    <s v="Direct"/>
    <x v="508"/>
    <x v="1145"/>
    <x v="50"/>
    <d v="1899-12-30T00:00:00"/>
    <n v="45908"/>
    <n v="1"/>
    <s v="Available"/>
    <s v="01.01-02 Apr"/>
    <n v="1.9338926174496647"/>
  </r>
  <r>
    <s v="01-02 Apr"/>
    <x v="1155"/>
    <s v="BMC Code :2009"/>
    <s v="Bajra"/>
    <n v="20090002"/>
    <s v="0003"/>
    <n v="4"/>
    <n v="31.939999999999998"/>
    <n v="1151.04"/>
    <n v="0"/>
    <n v="0"/>
    <n v="0"/>
    <n v="0"/>
    <n v="0"/>
    <n v="0"/>
    <n v="1151"/>
    <s v="Direct"/>
    <x v="1033"/>
    <x v="1146"/>
    <x v="61"/>
    <d v="1899-12-30T00:00:00"/>
    <n v="45825"/>
    <n v="1"/>
    <s v="Available"/>
    <s v="01.01-02 Apr"/>
    <n v="7.2075140889167191"/>
  </r>
  <r>
    <s v="01-02 Apr"/>
    <x v="1156"/>
    <s v="BMC Code :2009"/>
    <s v="Bajra"/>
    <n v="20090002"/>
    <s v="0006"/>
    <n v="2"/>
    <n v="3.01"/>
    <n v="110.67"/>
    <n v="0"/>
    <n v="0"/>
    <n v="0"/>
    <n v="0"/>
    <n v="0"/>
    <n v="0"/>
    <n v="111"/>
    <s v="Direct"/>
    <x v="1034"/>
    <x v="1147"/>
    <x v="29"/>
    <d v="1899-12-30T00:00:00"/>
    <n v="45867"/>
    <n v="1"/>
    <s v="Available"/>
    <s v="01.01-02 Apr"/>
    <n v="3.6767441860465122"/>
  </r>
  <r>
    <s v="01-02 Apr"/>
    <x v="1157"/>
    <s v="BMC Code :2009"/>
    <s v="Bajra"/>
    <n v="20090002"/>
    <s v="0007"/>
    <n v="3"/>
    <n v="5.77"/>
    <n v="185.95"/>
    <n v="0"/>
    <n v="0"/>
    <n v="0"/>
    <n v="0"/>
    <n v="0"/>
    <n v="0"/>
    <n v="186"/>
    <s v="Direct"/>
    <x v="1035"/>
    <x v="1148"/>
    <x v="29"/>
    <d v="1899-12-30T00:00:00"/>
    <n v="45818"/>
    <n v="1"/>
    <s v="Available"/>
    <s v="01.01-02 Apr"/>
    <n v="4.8340554592720979"/>
  </r>
  <r>
    <s v="01-02 Apr"/>
    <x v="1158"/>
    <s v="BMC Code :2009"/>
    <s v="Bajra"/>
    <n v="20090002"/>
    <s v="0009"/>
    <n v="4"/>
    <n v="13.040000000000001"/>
    <n v="520.39"/>
    <n v="0"/>
    <n v="0"/>
    <n v="0"/>
    <n v="0"/>
    <n v="0"/>
    <n v="0"/>
    <n v="520"/>
    <s v="Direct"/>
    <x v="1036"/>
    <x v="1149"/>
    <x v="29"/>
    <d v="1899-12-30T00:00:00"/>
    <n v="45818"/>
    <n v="1"/>
    <s v="Available"/>
    <s v="01.01-02 Apr"/>
    <n v="7.9814417177914114"/>
  </r>
  <r>
    <s v="01-02 Apr"/>
    <x v="1159"/>
    <s v="BMC Code :2009"/>
    <s v="Bajra"/>
    <n v="20090002"/>
    <s v="0011"/>
    <n v="4"/>
    <n v="10.66"/>
    <n v="408.59999999999997"/>
    <n v="0"/>
    <n v="0"/>
    <n v="0"/>
    <n v="0"/>
    <n v="0"/>
    <n v="0"/>
    <n v="409"/>
    <s v="Direct"/>
    <x v="1037"/>
    <x v="1150"/>
    <x v="29"/>
    <d v="1899-12-30T00:00:00"/>
    <n v="45818"/>
    <n v="1"/>
    <s v="Available"/>
    <s v="01.01-02 Apr"/>
    <n v="7.6660412757973733"/>
  </r>
  <r>
    <s v="01-02 Apr"/>
    <x v="1160"/>
    <s v="BMC Code :2009"/>
    <s v="Bajra"/>
    <n v="20090002"/>
    <s v="0014"/>
    <n v="2"/>
    <n v="4.4000000000000004"/>
    <n v="175.97"/>
    <n v="0"/>
    <n v="0"/>
    <n v="0"/>
    <n v="0"/>
    <n v="0"/>
    <n v="0"/>
    <n v="176"/>
    <s v="Direct"/>
    <x v="1038"/>
    <x v="1151"/>
    <x v="29"/>
    <d v="1899-12-30T00:00:00"/>
    <n v="45825"/>
    <n v="1"/>
    <s v="Available"/>
    <s v="01.01-02 Apr"/>
    <n v="3.999318181818182"/>
  </r>
  <r>
    <s v="01-02 Apr"/>
    <x v="1161"/>
    <s v="BMC Code :2009"/>
    <s v="Bajra"/>
    <n v="20090002"/>
    <s v="0019"/>
    <n v="3"/>
    <n v="6.7"/>
    <n v="271.42"/>
    <n v="0"/>
    <n v="0"/>
    <n v="0"/>
    <n v="0"/>
    <n v="0"/>
    <n v="0"/>
    <n v="271"/>
    <s v="Direct"/>
    <x v="1039"/>
    <x v="1152"/>
    <x v="31"/>
    <d v="1899-12-30T00:00:00"/>
    <n v="45881"/>
    <n v="1"/>
    <s v="Available"/>
    <s v="01.01-02 Apr"/>
    <n v="6.0765671641791057"/>
  </r>
  <r>
    <s v="01-02 Apr"/>
    <x v="1162"/>
    <s v="BMC Code :2009"/>
    <s v="Bajra"/>
    <n v="20090002"/>
    <s v="0026"/>
    <n v="2"/>
    <n v="8.2900000000000009"/>
    <n v="350.03"/>
    <n v="0"/>
    <n v="0"/>
    <n v="0"/>
    <n v="0"/>
    <n v="0"/>
    <n v="0"/>
    <n v="350"/>
    <s v="Direct"/>
    <x v="466"/>
    <x v="1153"/>
    <x v="19"/>
    <d v="1899-12-30T00:00:00"/>
    <n v="45986"/>
    <n v="1"/>
    <s v="Available"/>
    <s v="01.01-02 Apr"/>
    <n v="4.2223160434258133"/>
  </r>
  <r>
    <s v="01-02 Apr"/>
    <x v="1163"/>
    <s v="BMC Code :2009"/>
    <s v="Bajra"/>
    <n v="20090002"/>
    <s v="0028"/>
    <n v="4"/>
    <n v="9.4"/>
    <n v="337.28999999999996"/>
    <n v="0"/>
    <n v="0"/>
    <n v="0"/>
    <n v="0"/>
    <n v="0"/>
    <n v="0"/>
    <n v="337"/>
    <s v="Direct"/>
    <x v="1040"/>
    <x v="1154"/>
    <x v="31"/>
    <d v="1899-12-30T00:00:00"/>
    <n v="46006"/>
    <n v="1"/>
    <s v="Available"/>
    <s v="01.01-02 Apr"/>
    <n v="7.176382978723403"/>
  </r>
  <r>
    <s v="01-02 Apr"/>
    <x v="1164"/>
    <s v="BMC Code :2009"/>
    <s v="Bajra"/>
    <n v="20090002"/>
    <s v="0029"/>
    <n v="2"/>
    <n v="7.67"/>
    <n v="285.7"/>
    <n v="0"/>
    <n v="0"/>
    <n v="0"/>
    <n v="0"/>
    <n v="0"/>
    <n v="0"/>
    <n v="286"/>
    <s v="Direct"/>
    <x v="1041"/>
    <x v="1155"/>
    <x v="21"/>
    <d v="1899-12-30T00:00:00"/>
    <n v="45662"/>
    <n v="1"/>
    <s v="Available"/>
    <s v="01.01-02 Apr"/>
    <n v="3.72490221642764"/>
  </r>
  <r>
    <s v="01-02 Apr"/>
    <x v="1165"/>
    <s v="BMC Code :2009"/>
    <s v="DUMRI"/>
    <n v="20090004"/>
    <s v="0006"/>
    <n v="2"/>
    <n v="12.25"/>
    <n v="483.88"/>
    <n v="0"/>
    <n v="0"/>
    <n v="0"/>
    <n v="0"/>
    <n v="0"/>
    <n v="0"/>
    <n v="484"/>
    <s v="Direct"/>
    <x v="1042"/>
    <x v="1156"/>
    <x v="29"/>
    <d v="1899-12-30T00:00:00"/>
    <n v="45818"/>
    <n v="1"/>
    <s v="Available"/>
    <s v="01.01-02 Apr"/>
    <n v="3.9500408163265308"/>
  </r>
  <r>
    <s v="01-02 Apr"/>
    <x v="1166"/>
    <s v="BMC Code :2009"/>
    <s v="DUMRI"/>
    <n v="20090004"/>
    <s v="0007"/>
    <n v="2"/>
    <n v="5.5500000000000007"/>
    <n v="219.64"/>
    <n v="0"/>
    <n v="0"/>
    <n v="0"/>
    <n v="0"/>
    <n v="0"/>
    <n v="0"/>
    <n v="220"/>
    <s v="Direct"/>
    <x v="1043"/>
    <x v="1157"/>
    <x v="125"/>
    <d v="1899-12-30T00:00:00"/>
    <n v="45928"/>
    <n v="1"/>
    <s v="Available"/>
    <s v="01.01-02 Apr"/>
    <n v="3.957477477477477"/>
  </r>
  <r>
    <s v="01-02 Apr"/>
    <x v="1167"/>
    <s v="BMC Code :2009"/>
    <s v="DUMRI"/>
    <n v="20090004"/>
    <s v="0011"/>
    <n v="4"/>
    <n v="8.02"/>
    <n v="329.52000000000004"/>
    <n v="0"/>
    <n v="0"/>
    <n v="0"/>
    <n v="0"/>
    <n v="0"/>
    <n v="0"/>
    <n v="330"/>
    <s v="Direct"/>
    <x v="1044"/>
    <x v="1158"/>
    <x v="19"/>
    <d v="1899-12-30T00:00:00"/>
    <n v="45825"/>
    <n v="1"/>
    <s v="Available"/>
    <s v="01.01-02 Apr"/>
    <n v="8.2174563591022469"/>
  </r>
  <r>
    <s v="01-02 Apr"/>
    <x v="1168"/>
    <s v="BMC Code :2009"/>
    <s v="DUMRI"/>
    <n v="20090004"/>
    <s v="0013"/>
    <n v="1"/>
    <n v="3.25"/>
    <n v="135.97999999999999"/>
    <n v="0"/>
    <n v="0"/>
    <n v="0"/>
    <n v="0"/>
    <n v="0"/>
    <n v="0"/>
    <n v="136"/>
    <s v="Direct"/>
    <x v="1045"/>
    <x v="1159"/>
    <x v="19"/>
    <d v="1899-12-30T00:00:00"/>
    <n v="45867"/>
    <n v="1"/>
    <s v="Available"/>
    <s v="01.01-02 Apr"/>
    <n v="2.0920000000000001"/>
  </r>
  <r>
    <s v="01-02 Apr"/>
    <x v="1169"/>
    <s v="BMC Code :2009"/>
    <s v="DUMRI"/>
    <n v="20090004"/>
    <s v="0015"/>
    <n v="4"/>
    <n v="10.25"/>
    <n v="500.97"/>
    <n v="0"/>
    <n v="0"/>
    <n v="0"/>
    <n v="0"/>
    <n v="0"/>
    <n v="0"/>
    <n v="501"/>
    <s v="Direct"/>
    <x v="1046"/>
    <x v="1160"/>
    <x v="30"/>
    <d v="1899-12-30T00:00:00"/>
    <n v="45873"/>
    <n v="1"/>
    <s v="Available"/>
    <s v="01.01-02 Apr"/>
    <n v="9.7750243902439031"/>
  </r>
  <r>
    <s v="01-02 Apr"/>
    <x v="1170"/>
    <s v="BMC Code :2009"/>
    <s v="DUMRI"/>
    <n v="20090004"/>
    <s v="0017"/>
    <n v="1"/>
    <n v="1.59"/>
    <n v="67.78"/>
    <n v="0"/>
    <n v="0"/>
    <n v="0"/>
    <n v="0"/>
    <n v="0"/>
    <n v="0"/>
    <n v="68"/>
    <s v="Direct"/>
    <x v="1047"/>
    <x v="1161"/>
    <x v="19"/>
    <d v="1899-12-30T00:00:00"/>
    <n v="45888"/>
    <n v="1"/>
    <s v="Available"/>
    <s v="01.01-02 Apr"/>
    <n v="2.131446540880503"/>
  </r>
  <r>
    <s v="01-02 Apr"/>
    <x v="1171"/>
    <s v="BMC Code :2009"/>
    <s v="DUMRI"/>
    <n v="20090004"/>
    <s v="0021"/>
    <n v="2"/>
    <n v="12.66"/>
    <n v="647.83999999999992"/>
    <n v="0"/>
    <n v="0"/>
    <n v="0"/>
    <n v="0"/>
    <n v="0"/>
    <n v="0"/>
    <n v="648"/>
    <s v="Direct"/>
    <x v="1048"/>
    <x v="1162"/>
    <x v="125"/>
    <d v="1899-12-30T00:00:00"/>
    <n v="45888"/>
    <n v="1"/>
    <s v="Available"/>
    <s v="01.01-02 Apr"/>
    <n v="5.1172195892575036"/>
  </r>
  <r>
    <s v="01-02 Apr"/>
    <x v="1172"/>
    <s v="BMC Code :2009"/>
    <s v="DUMRI"/>
    <n v="20090004"/>
    <s v="0023"/>
    <n v="4"/>
    <n v="26.700000000000003"/>
    <n v="1060.92"/>
    <n v="0"/>
    <n v="0"/>
    <n v="0"/>
    <n v="0"/>
    <n v="0"/>
    <n v="0"/>
    <n v="1061"/>
    <s v="Direct"/>
    <x v="1049"/>
    <x v="1163"/>
    <x v="19"/>
    <d v="1899-12-30T00:00:00"/>
    <n v="45965"/>
    <n v="1"/>
    <s v="Available"/>
    <s v="01.01-02 Apr"/>
    <n v="7.9469662921348316"/>
  </r>
  <r>
    <s v="01-02 Apr"/>
    <x v="1173"/>
    <s v="BMC Code :2009"/>
    <s v="DUMRI"/>
    <n v="20090004"/>
    <s v="0025"/>
    <n v="4"/>
    <n v="8.07"/>
    <n v="332.17"/>
    <n v="0"/>
    <n v="0"/>
    <n v="0"/>
    <n v="0"/>
    <n v="0"/>
    <n v="0"/>
    <n v="332"/>
    <s v="Direct"/>
    <x v="1050"/>
    <x v="1164"/>
    <x v="29"/>
    <d v="1899-12-30T00:00:00"/>
    <n v="45959"/>
    <n v="1"/>
    <s v="Available"/>
    <s v="01.01-02 Apr"/>
    <n v="8.2322180916976464"/>
  </r>
  <r>
    <s v="01-02 Apr"/>
    <x v="1174"/>
    <s v="BMC Code :2009"/>
    <s v="DUMRI"/>
    <n v="20090004"/>
    <s v="0027"/>
    <n v="2"/>
    <n v="8.99"/>
    <n v="376.88"/>
    <n v="0"/>
    <n v="0"/>
    <n v="0"/>
    <n v="0"/>
    <n v="0"/>
    <n v="0"/>
    <n v="377"/>
    <s v="Direct"/>
    <x v="1051"/>
    <x v="1165"/>
    <x v="30"/>
    <d v="1899-12-30T00:00:00"/>
    <n v="45999"/>
    <n v="1"/>
    <s v="Available"/>
    <s v="01.01-02 Apr"/>
    <n v="4.1922135706340375"/>
  </r>
  <r>
    <s v="01-02 Apr"/>
    <x v="1175"/>
    <s v="BMC Code :2009"/>
    <s v="DUMRI"/>
    <n v="20090004"/>
    <s v="0028"/>
    <n v="4"/>
    <n v="6.6199999999999992"/>
    <n v="347.13"/>
    <n v="0"/>
    <n v="0"/>
    <n v="0"/>
    <n v="0"/>
    <n v="0"/>
    <n v="0"/>
    <n v="347"/>
    <s v="Direct"/>
    <x v="1052"/>
    <x v="1166"/>
    <x v="29"/>
    <d v="1899-12-30T00:00:00"/>
    <n v="46006"/>
    <n v="1"/>
    <s v="Available"/>
    <s v="01.01-02 Apr"/>
    <n v="10.487311178247737"/>
  </r>
  <r>
    <s v="01-02 Apr"/>
    <x v="1176"/>
    <s v="BMC Code :2009"/>
    <s v="DUMRI"/>
    <n v="20090004"/>
    <s v="0030"/>
    <n v="4"/>
    <n v="8.6999999999999993"/>
    <n v="354.76"/>
    <n v="0"/>
    <n v="0"/>
    <n v="0"/>
    <n v="0"/>
    <n v="0"/>
    <n v="0"/>
    <n v="355"/>
    <s v="Direct"/>
    <x v="1053"/>
    <x v="1167"/>
    <x v="29"/>
    <d v="1899-12-30T00:00:00"/>
    <n v="46006"/>
    <n v="1"/>
    <s v="Available"/>
    <s v="01.01-02 Apr"/>
    <n v="8.155402298850575"/>
  </r>
  <r>
    <s v="01-02 Apr"/>
    <x v="1177"/>
    <s v="BMC Code :2009"/>
    <s v="DUMRI"/>
    <n v="20090004"/>
    <s v="0031"/>
    <n v="4"/>
    <n v="12.73"/>
    <n v="510.06"/>
    <n v="0"/>
    <n v="0"/>
    <n v="0"/>
    <n v="0"/>
    <n v="0"/>
    <n v="0"/>
    <n v="510"/>
    <s v="Direct"/>
    <x v="1054"/>
    <x v="1168"/>
    <x v="30"/>
    <d v="1899-12-30T00:00:00"/>
    <n v="46006"/>
    <n v="1"/>
    <s v="Available"/>
    <s v="01.01-02 Apr"/>
    <n v="8.0135113904163386"/>
  </r>
  <r>
    <s v="01-02 Apr"/>
    <x v="1178"/>
    <s v="BMC Code :2009"/>
    <s v="DUMRI"/>
    <n v="20090004"/>
    <s v="0033"/>
    <n v="2"/>
    <n v="7.41"/>
    <n v="269.06"/>
    <n v="0"/>
    <n v="0"/>
    <n v="0"/>
    <n v="0"/>
    <n v="0"/>
    <n v="0"/>
    <n v="269"/>
    <s v="Direct"/>
    <x v="1055"/>
    <x v="1169"/>
    <x v="30"/>
    <d v="1899-12-30T00:00:00"/>
    <n v="46041"/>
    <n v="1"/>
    <s v="Available"/>
    <s v="01.01-02 Apr"/>
    <n v="3.6310391363022947"/>
  </r>
  <r>
    <s v="01-02 Apr"/>
    <x v="1179"/>
    <s v="BMC Code :2009"/>
    <s v="DUMRI"/>
    <n v="20090004"/>
    <s v="0034"/>
    <n v="2"/>
    <n v="6.22"/>
    <n v="245.37"/>
    <n v="0"/>
    <n v="0"/>
    <n v="0"/>
    <n v="0"/>
    <n v="0"/>
    <n v="0"/>
    <n v="245"/>
    <s v="Direct"/>
    <x v="1056"/>
    <x v="1170"/>
    <x v="29"/>
    <d v="1899-12-30T00:00:00"/>
    <n v="46049"/>
    <n v="1"/>
    <s v="Available"/>
    <s v="01.01-02 Apr"/>
    <n v="3.9448553054662385"/>
  </r>
  <r>
    <s v="01-02 Apr"/>
    <x v="1180"/>
    <s v="BMC Code :2009"/>
    <s v="DUMRI"/>
    <n v="20090004"/>
    <s v="0035"/>
    <n v="2"/>
    <n v="6.47"/>
    <n v="233.69"/>
    <n v="0"/>
    <n v="0"/>
    <n v="0"/>
    <n v="0"/>
    <n v="0"/>
    <n v="0"/>
    <n v="234"/>
    <s v="Direct"/>
    <x v="1057"/>
    <x v="1171"/>
    <x v="126"/>
    <d v="1899-12-30T00:00:00"/>
    <n v="46049"/>
    <n v="1"/>
    <s v="Available"/>
    <s v="01.01-02 Apr"/>
    <n v="3.6119010819165385"/>
  </r>
  <r>
    <s v="01-02 Apr"/>
    <x v="1181"/>
    <s v="BMC Code :2009"/>
    <s v="DUMRI"/>
    <n v="20090004"/>
    <s v="0038"/>
    <n v="2"/>
    <n v="2.92"/>
    <n v="117.56"/>
    <n v="0"/>
    <n v="0"/>
    <n v="0"/>
    <n v="0"/>
    <n v="0"/>
    <n v="0"/>
    <n v="118"/>
    <s v="Direct"/>
    <x v="1058"/>
    <x v="1172"/>
    <x v="19"/>
    <d v="1899-12-30T00:00:00"/>
    <n v="46069"/>
    <n v="1"/>
    <s v="Available"/>
    <s v="01.01-02 Apr"/>
    <n v="4.0260273972602745"/>
  </r>
  <r>
    <s v="01-02 Apr"/>
    <x v="1182"/>
    <s v="BMC Code :2009"/>
    <s v="DUMRI"/>
    <n v="20090004"/>
    <s v="0039"/>
    <n v="2"/>
    <n v="5.83"/>
    <n v="213.82999999999998"/>
    <n v="0"/>
    <n v="0"/>
    <n v="0"/>
    <n v="0"/>
    <n v="0"/>
    <n v="0"/>
    <n v="214"/>
    <s v="Direct"/>
    <x v="1059"/>
    <x v="1173"/>
    <x v="29"/>
    <d v="1899-12-30T00:00:00"/>
    <n v="46104"/>
    <n v="1"/>
    <s v="Available"/>
    <s v="01.01-02 Apr"/>
    <n v="3.6677530017152655"/>
  </r>
  <r>
    <s v="01-02 Apr"/>
    <x v="1183"/>
    <s v="BMC Code :2009"/>
    <s v="DUMRI"/>
    <n v="20090004"/>
    <s v="0040"/>
    <n v="2"/>
    <n v="7.15"/>
    <n v="272.69"/>
    <n v="0"/>
    <n v="0"/>
    <n v="0"/>
    <n v="0"/>
    <n v="0"/>
    <n v="0"/>
    <n v="273"/>
    <s v="Direct"/>
    <x v="1060"/>
    <x v="1174"/>
    <x v="22"/>
    <d v="1899-12-30T00:00:00"/>
    <n v="46116"/>
    <n v="1"/>
    <s v="Available"/>
    <s v="01.01-02 Apr"/>
    <n v="3.8138461538461534"/>
  </r>
  <r>
    <s v="01-02 Apr"/>
    <x v="1184"/>
    <s v="BMC Code :2009"/>
    <s v="DUMRI"/>
    <n v="20090004"/>
    <s v="0041"/>
    <n v="2"/>
    <n v="6.6300000000000008"/>
    <n v="208.95999999999998"/>
    <n v="0"/>
    <n v="0"/>
    <n v="0"/>
    <n v="0"/>
    <n v="0"/>
    <n v="0"/>
    <n v="209"/>
    <s v="Direct"/>
    <x v="1061"/>
    <x v="1175"/>
    <x v="3"/>
    <d v="1899-12-30T00:00:00"/>
    <n v="46111"/>
    <n v="1"/>
    <s v="Available"/>
    <s v="01.01-02 Apr"/>
    <n v="3.1517345399698335"/>
  </r>
  <r>
    <s v="01-02 Apr"/>
    <x v="1185"/>
    <s v="BMC Code :2009"/>
    <s v="GANESHPUR"/>
    <n v="20090008"/>
    <s v="0005"/>
    <n v="4"/>
    <n v="399.01"/>
    <n v="16563.840000000004"/>
    <n v="0"/>
    <n v="0"/>
    <n v="0"/>
    <n v="0"/>
    <n v="0"/>
    <n v="0"/>
    <n v="16564"/>
    <s v="Direct"/>
    <x v="1062"/>
    <x v="1176"/>
    <x v="51"/>
    <d v="1899-12-30T00:00:00"/>
    <n v="45971"/>
    <n v="1"/>
    <s v="Available"/>
    <s v="01.01-02 Apr"/>
    <n v="8.3024686098092797"/>
  </r>
  <r>
    <s v="01-02 Apr"/>
    <x v="1186"/>
    <s v="BMC Code :2009"/>
    <s v="GANESHPUR"/>
    <n v="20090008"/>
    <s v="0015"/>
    <n v="2"/>
    <n v="7.25"/>
    <n v="279.73"/>
    <n v="0"/>
    <n v="0"/>
    <n v="0"/>
    <n v="0"/>
    <n v="0"/>
    <n v="0"/>
    <n v="280"/>
    <s v="Direct"/>
    <x v="746"/>
    <x v="1177"/>
    <x v="50"/>
    <d v="1899-12-30T00:00:00"/>
    <n v="45881"/>
    <n v="1"/>
    <s v="Available"/>
    <s v="01.01-02 Apr"/>
    <n v="3.8583448275862069"/>
  </r>
  <r>
    <s v="01-02 Apr"/>
    <x v="1187"/>
    <s v="BMC Code :2009"/>
    <s v="GANESHPUR"/>
    <n v="20090008"/>
    <s v="0016"/>
    <n v="4"/>
    <n v="10.129999999999999"/>
    <n v="426.72999999999996"/>
    <n v="0"/>
    <n v="0"/>
    <n v="0"/>
    <n v="0"/>
    <n v="0"/>
    <n v="0"/>
    <n v="427"/>
    <s v="Direct"/>
    <x v="1063"/>
    <x v="1178"/>
    <x v="50"/>
    <d v="1899-12-30T00:00:00"/>
    <n v="45888"/>
    <n v="1"/>
    <s v="Available"/>
    <s v="01.01-02 Apr"/>
    <n v="8.4250740375123403"/>
  </r>
  <r>
    <s v="01-02 Apr"/>
    <x v="1188"/>
    <s v="BMC Code :2009"/>
    <s v="GANESHPUR"/>
    <n v="20090008"/>
    <s v="0019"/>
    <n v="4"/>
    <n v="15.61"/>
    <n v="638.54"/>
    <n v="0"/>
    <n v="0"/>
    <n v="0"/>
    <n v="0"/>
    <n v="0"/>
    <n v="0"/>
    <n v="639"/>
    <s v="Direct"/>
    <x v="1064"/>
    <x v="1179"/>
    <x v="50"/>
    <d v="1899-12-30T00:00:00"/>
    <n v="45888"/>
    <n v="1"/>
    <s v="Available"/>
    <s v="01.01-02 Apr"/>
    <n v="8.1811659192825115"/>
  </r>
  <r>
    <s v="01-02 Apr"/>
    <x v="1189"/>
    <s v="BMC Code :2009"/>
    <s v="GANESHPUR"/>
    <n v="20090008"/>
    <s v="0021"/>
    <n v="4"/>
    <n v="15.46"/>
    <n v="742.84"/>
    <n v="0"/>
    <n v="0"/>
    <n v="0"/>
    <n v="0"/>
    <n v="0"/>
    <n v="0"/>
    <n v="743"/>
    <s v="Direct"/>
    <x v="1065"/>
    <x v="1180"/>
    <x v="50"/>
    <d v="1899-12-30T00:00:00"/>
    <n v="45881"/>
    <n v="1"/>
    <s v="Available"/>
    <s v="01.01-02 Apr"/>
    <n v="9.6098318240620966"/>
  </r>
  <r>
    <s v="01-02 Apr"/>
    <x v="1190"/>
    <s v="BMC Code :2009"/>
    <s v="GANESHPUR"/>
    <n v="20090008"/>
    <s v="0022"/>
    <n v="2"/>
    <n v="2.8099999999999996"/>
    <n v="133.13999999999999"/>
    <n v="0"/>
    <n v="0"/>
    <n v="0"/>
    <n v="0"/>
    <n v="0"/>
    <n v="0"/>
    <n v="133"/>
    <s v="Direct"/>
    <x v="1066"/>
    <x v="1181"/>
    <x v="51"/>
    <d v="1899-12-30T00:00:00"/>
    <n v="45936"/>
    <n v="1"/>
    <s v="Available"/>
    <s v="01.01-02 Apr"/>
    <n v="4.7380782918149471"/>
  </r>
  <r>
    <s v="01-02 Apr"/>
    <x v="1191"/>
    <s v="BMC Code :2009"/>
    <s v="GANESHPUR"/>
    <n v="20090008"/>
    <s v="0025"/>
    <n v="4"/>
    <n v="24.09"/>
    <n v="963.73"/>
    <n v="0"/>
    <n v="0"/>
    <n v="0"/>
    <n v="0"/>
    <n v="0"/>
    <n v="0"/>
    <n v="964"/>
    <s v="Direct"/>
    <x v="1067"/>
    <x v="1182"/>
    <x v="50"/>
    <d v="1899-12-30T00:00:00"/>
    <n v="46020"/>
    <n v="1"/>
    <s v="Available"/>
    <s v="01.01-02 Apr"/>
    <n v="8.0010792860107927"/>
  </r>
  <r>
    <s v="01-02 Apr"/>
    <x v="1192"/>
    <s v="BMC Code :2009"/>
    <s v="GANESHPUR"/>
    <n v="20090008"/>
    <s v="0028"/>
    <n v="2"/>
    <n v="7.38"/>
    <n v="305.87"/>
    <n v="0"/>
    <n v="0"/>
    <n v="0"/>
    <n v="0"/>
    <n v="0"/>
    <n v="0"/>
    <n v="306"/>
    <s v="Direct"/>
    <x v="1068"/>
    <x v="1183"/>
    <x v="50"/>
    <d v="1899-12-30T00:00:00"/>
    <n v="46020"/>
    <n v="1"/>
    <s v="Available"/>
    <s v="01.01-02 Apr"/>
    <n v="4.1445799457994585"/>
  </r>
  <r>
    <s v="01-02 Apr"/>
    <x v="1193"/>
    <s v="BMC Code :2009"/>
    <s v="BARHE"/>
    <n v="20090011"/>
    <s v="0003"/>
    <n v="4"/>
    <n v="59.37"/>
    <n v="2217.48"/>
    <n v="0"/>
    <n v="0"/>
    <n v="0"/>
    <n v="0"/>
    <n v="0"/>
    <n v="0"/>
    <n v="2217"/>
    <s v="Direct"/>
    <x v="1069"/>
    <x v="1184"/>
    <x v="3"/>
    <d v="1899-12-30T00:00:00"/>
    <n v="45908"/>
    <n v="1"/>
    <s v="Available"/>
    <s v="01.01-02 Apr"/>
    <n v="7.4700353713996979"/>
  </r>
  <r>
    <s v="01-02 Apr"/>
    <x v="1194"/>
    <s v="BMC Code :2009"/>
    <s v="BARHE"/>
    <n v="20090011"/>
    <s v="0007"/>
    <n v="4"/>
    <n v="52.570000000000007"/>
    <n v="2331.5500000000002"/>
    <n v="0"/>
    <n v="0"/>
    <n v="0"/>
    <n v="0"/>
    <n v="0"/>
    <n v="0"/>
    <n v="2332"/>
    <s v="Direct"/>
    <x v="1070"/>
    <x v="1185"/>
    <x v="3"/>
    <d v="1899-12-30T00:00:00"/>
    <n v="45928"/>
    <n v="1"/>
    <s v="Available"/>
    <s v="01.01-02 Apr"/>
    <n v="8.8702682138101583"/>
  </r>
  <r>
    <s v="01-02 Apr"/>
    <x v="1195"/>
    <s v="BMC Code :2009"/>
    <s v="BARHE"/>
    <n v="20090011"/>
    <s v="0014"/>
    <n v="3"/>
    <n v="8.61"/>
    <n v="315.36"/>
    <n v="0"/>
    <n v="0"/>
    <n v="0"/>
    <n v="0"/>
    <n v="0"/>
    <n v="0"/>
    <n v="315"/>
    <s v="Direct"/>
    <x v="773"/>
    <x v="1186"/>
    <x v="64"/>
    <d v="1899-12-30T00:00:00"/>
    <n v="46041"/>
    <n v="1"/>
    <s v="Available"/>
    <s v="01.01-02 Apr"/>
    <n v="5.4940766550522655"/>
  </r>
  <r>
    <s v="01-02 Apr"/>
    <x v="1196"/>
    <s v="BMC Code :2009"/>
    <s v="BARHE"/>
    <n v="20090011"/>
    <s v="0016"/>
    <n v="4"/>
    <n v="30.03"/>
    <n v="1178.19"/>
    <n v="0"/>
    <n v="0"/>
    <n v="0"/>
    <n v="0"/>
    <n v="0"/>
    <n v="0"/>
    <n v="1178"/>
    <s v="Direct"/>
    <x v="1071"/>
    <x v="1187"/>
    <x v="3"/>
    <d v="1899-12-30T00:00:00"/>
    <n v="46049"/>
    <n v="1"/>
    <s v="Available"/>
    <s v="01.01-02 Apr"/>
    <n v="7.8467532467532468"/>
  </r>
  <r>
    <s v="01-02 Apr"/>
    <x v="1197"/>
    <s v="BMC Code :2009"/>
    <s v="BARHE"/>
    <n v="20090011"/>
    <s v="0017"/>
    <n v="4"/>
    <n v="12.920000000000002"/>
    <n v="520.26"/>
    <n v="0"/>
    <n v="0"/>
    <n v="0"/>
    <n v="0"/>
    <n v="0"/>
    <n v="0"/>
    <n v="520"/>
    <s v="Direct"/>
    <x v="1072"/>
    <x v="1188"/>
    <x v="56"/>
    <d v="1899-12-30T00:00:00"/>
    <n v="46111"/>
    <n v="1"/>
    <s v="Available"/>
    <s v="01.01-02 Apr"/>
    <n v="8.0535603715170279"/>
  </r>
  <r>
    <s v="01-02 Apr"/>
    <x v="1198"/>
    <s v="BMC Code :2009"/>
    <s v="LUNDRI 2"/>
    <n v="20090012"/>
    <s v="0003"/>
    <n v="4"/>
    <n v="39.69"/>
    <n v="1753.8899999999999"/>
    <n v="0"/>
    <n v="0"/>
    <n v="0"/>
    <n v="0"/>
    <n v="0"/>
    <n v="0"/>
    <n v="1754"/>
    <s v="Direct"/>
    <x v="1073"/>
    <x v="1189"/>
    <x v="64"/>
    <d v="1899-12-30T00:00:00"/>
    <n v="45928"/>
    <n v="1"/>
    <s v="Available"/>
    <s v="01.01-02 Apr"/>
    <n v="8.8379440665154956"/>
  </r>
  <r>
    <s v="01-02 Apr"/>
    <x v="1199"/>
    <s v="BMC Code :2009"/>
    <s v="LUNDRI 2"/>
    <n v="20090012"/>
    <s v="0007"/>
    <n v="3"/>
    <n v="5.67"/>
    <n v="217.13"/>
    <n v="0"/>
    <n v="0"/>
    <n v="0"/>
    <n v="0"/>
    <n v="0"/>
    <n v="0"/>
    <n v="217"/>
    <s v="Direct"/>
    <x v="1074"/>
    <x v="1190"/>
    <x v="3"/>
    <d v="1899-12-30T00:00:00"/>
    <n v="46062"/>
    <n v="1"/>
    <s v="Available"/>
    <s v="01.01-02 Apr"/>
    <n v="5.7441798941798954"/>
  </r>
  <r>
    <s v="01-02 Apr"/>
    <x v="1200"/>
    <s v="BMC Code :2009"/>
    <s v="LUNDRI 2"/>
    <n v="20090012"/>
    <s v="0008"/>
    <n v="4"/>
    <n v="19.239999999999998"/>
    <n v="791.67"/>
    <n v="0"/>
    <n v="0"/>
    <n v="0"/>
    <n v="0"/>
    <n v="0"/>
    <n v="0"/>
    <n v="792"/>
    <s v="Direct"/>
    <x v="1075"/>
    <x v="1191"/>
    <x v="64"/>
    <d v="1899-12-30T00:00:00"/>
    <n v="46062"/>
    <n v="1"/>
    <s v="Available"/>
    <s v="01.01-02 Apr"/>
    <n v="8.2294178794178787"/>
  </r>
  <r>
    <s v="01-02 Apr"/>
    <x v="1201"/>
    <s v="BMC Code :2009"/>
    <s v="LUNDRI 1"/>
    <n v="20090013"/>
    <s v="0002"/>
    <n v="4"/>
    <n v="141.66"/>
    <n v="5429.52"/>
    <n v="0"/>
    <n v="0"/>
    <n v="636.23999999999978"/>
    <n v="0"/>
    <n v="0"/>
    <n v="0"/>
    <n v="4793"/>
    <s v="Direct"/>
    <x v="94"/>
    <x v="1192"/>
    <x v="3"/>
    <d v="1899-12-30T00:00:00"/>
    <n v="45908"/>
    <n v="1"/>
    <s v="Available"/>
    <s v="01.01-02 Apr"/>
    <n v="7.6655654383735712"/>
  </r>
  <r>
    <s v="01-02 Apr"/>
    <x v="1202"/>
    <s v="BMC Code :2009"/>
    <s v="LUNDRI 1"/>
    <n v="20090013"/>
    <s v="0003"/>
    <n v="1"/>
    <n v="3.92"/>
    <n v="155.82"/>
    <n v="0"/>
    <n v="0"/>
    <n v="0"/>
    <n v="0"/>
    <n v="0"/>
    <n v="0"/>
    <n v="156"/>
    <s v="Direct"/>
    <x v="1076"/>
    <x v="1193"/>
    <x v="3"/>
    <d v="1899-12-30T00:00:00"/>
    <n v="45662"/>
    <n v="1"/>
    <s v="Available"/>
    <s v="01.01-02 Apr"/>
    <n v="1.9875"/>
  </r>
  <r>
    <s v="01-02 Apr"/>
    <x v="1203"/>
    <s v="BMC Code :2009"/>
    <s v="LUNDRI 1"/>
    <n v="20090013"/>
    <s v="0005"/>
    <n v="2"/>
    <n v="4.3599999999999994"/>
    <n v="147.68"/>
    <n v="0"/>
    <n v="0"/>
    <n v="0"/>
    <n v="0"/>
    <n v="0"/>
    <n v="0"/>
    <n v="148"/>
    <s v="Direct"/>
    <x v="1077"/>
    <x v="1194"/>
    <x v="3"/>
    <d v="1899-12-30T00:00:00"/>
    <n v="45978"/>
    <n v="1"/>
    <s v="Available"/>
    <s v="01.01-02 Apr"/>
    <n v="3.387155963302753"/>
  </r>
  <r>
    <s v="01-02 Apr"/>
    <x v="1204"/>
    <s v="BMC Code :2009"/>
    <s v="LUNDRI 1"/>
    <n v="20090013"/>
    <s v="0009"/>
    <n v="2"/>
    <n v="9.5"/>
    <n v="381.29"/>
    <n v="0"/>
    <n v="0"/>
    <n v="0"/>
    <n v="0"/>
    <n v="0"/>
    <n v="0"/>
    <n v="381"/>
    <s v="Direct"/>
    <x v="1078"/>
    <x v="1195"/>
    <x v="3"/>
    <d v="1899-12-30T00:00:00"/>
    <n v="46055"/>
    <n v="1"/>
    <s v="Available"/>
    <s v="01.01-02 Apr"/>
    <n v="4.0135789473684218"/>
  </r>
  <r>
    <s v="01-02 Apr"/>
    <x v="1205"/>
    <s v="BMC Code :2009"/>
    <s v="LUNDRI 1"/>
    <n v="20090013"/>
    <s v="0010"/>
    <n v="4"/>
    <n v="14.419999999999998"/>
    <n v="554"/>
    <n v="0"/>
    <n v="0"/>
    <n v="0"/>
    <n v="0"/>
    <n v="0"/>
    <n v="0"/>
    <n v="554"/>
    <s v="Direct"/>
    <x v="1079"/>
    <x v="1196"/>
    <x v="3"/>
    <d v="1899-12-30T00:00:00"/>
    <n v="46055"/>
    <n v="1"/>
    <s v="Available"/>
    <s v="01.01-02 Apr"/>
    <n v="7.6837725381414721"/>
  </r>
  <r>
    <s v="01-02 Apr"/>
    <x v="1206"/>
    <s v="BMC Code :2009"/>
    <s v="LUNDRI 1"/>
    <n v="20090013"/>
    <s v="0011"/>
    <n v="2"/>
    <n v="5.8"/>
    <n v="234.47"/>
    <n v="0"/>
    <n v="0"/>
    <n v="0"/>
    <n v="0"/>
    <n v="0"/>
    <n v="0"/>
    <n v="234"/>
    <s v="Direct"/>
    <x v="1080"/>
    <x v="1197"/>
    <x v="3"/>
    <d v="1899-12-30T00:00:00"/>
    <n v="0"/>
    <n v="1"/>
    <s v="Available"/>
    <s v="01.01-02 Apr"/>
    <n v="4.0425862068965523"/>
  </r>
  <r>
    <s v="01-02 Apr"/>
    <x v="1207"/>
    <s v="BMC Code :2009"/>
    <s v="LUNDRI 1"/>
    <n v="20090013"/>
    <s v="0012"/>
    <n v="4"/>
    <n v="25.9"/>
    <n v="986.9799999999999"/>
    <n v="0"/>
    <n v="0"/>
    <n v="0"/>
    <n v="0"/>
    <n v="0"/>
    <n v="0"/>
    <n v="987"/>
    <s v="Direct"/>
    <x v="1081"/>
    <x v="1198"/>
    <x v="3"/>
    <d v="1899-12-30T00:00:00"/>
    <n v="0"/>
    <n v="1"/>
    <s v="Available"/>
    <s v="01.01-02 Apr"/>
    <n v="7.6214671814671817"/>
  </r>
  <r>
    <s v="01-02 Apr"/>
    <x v="1208"/>
    <s v="BMC Code :2009"/>
    <s v="HUTAR"/>
    <n v="20090014"/>
    <s v="0002"/>
    <n v="1"/>
    <n v="1.17"/>
    <n v="37.72"/>
    <n v="0"/>
    <n v="0"/>
    <n v="20.700000000000728"/>
    <n v="0"/>
    <n v="0"/>
    <n v="0"/>
    <n v="17"/>
    <s v="Direct"/>
    <x v="1082"/>
    <x v="1199"/>
    <x v="64"/>
    <d v="1899-12-30T00:00:00"/>
    <n v="45908"/>
    <n v="1"/>
    <s v="Available"/>
    <s v="01.01-02 Apr"/>
    <n v="1.611965811965812"/>
  </r>
  <r>
    <s v="01-02 Apr"/>
    <x v="1209"/>
    <s v="BMC Code :2009"/>
    <s v="HUTAR"/>
    <n v="20090014"/>
    <s v="0003"/>
    <n v="4"/>
    <n v="21.009999999999998"/>
    <n v="739.34999999999991"/>
    <n v="0"/>
    <n v="0"/>
    <n v="0"/>
    <n v="0"/>
    <n v="0"/>
    <n v="0"/>
    <n v="739"/>
    <s v="Direct"/>
    <x v="1083"/>
    <x v="1200"/>
    <x v="3"/>
    <d v="1899-12-30T00:00:00"/>
    <n v="45936"/>
    <n v="1"/>
    <s v="Available"/>
    <s v="01.01-02 Apr"/>
    <n v="7.0380771061399336"/>
  </r>
  <r>
    <s v="01-02 Apr"/>
    <x v="1210"/>
    <s v="BMC Code :2009"/>
    <s v="HUTAR"/>
    <n v="20090014"/>
    <s v="0004"/>
    <n v="4"/>
    <n v="13.629999999999999"/>
    <n v="487.20000000000005"/>
    <n v="0"/>
    <n v="0"/>
    <n v="0"/>
    <n v="0"/>
    <n v="0"/>
    <n v="0"/>
    <n v="487"/>
    <s v="Direct"/>
    <x v="1084"/>
    <x v="1201"/>
    <x v="3"/>
    <d v="1899-12-30T00:00:00"/>
    <n v="45936"/>
    <n v="1"/>
    <s v="Available"/>
    <s v="01.01-02 Apr"/>
    <n v="7.1489361702127674"/>
  </r>
  <r>
    <s v="01-02 Apr"/>
    <x v="1211"/>
    <s v="BMC Code :2009"/>
    <s v="HUTAR"/>
    <n v="20090014"/>
    <s v="0006"/>
    <n v="4"/>
    <n v="19.990000000000002"/>
    <n v="650.32999999999993"/>
    <n v="0"/>
    <n v="0"/>
    <n v="0"/>
    <n v="0"/>
    <n v="0"/>
    <n v="0"/>
    <n v="650"/>
    <s v="Direct"/>
    <x v="1085"/>
    <x v="1202"/>
    <x v="3"/>
    <d v="1899-12-30T00:00:00"/>
    <n v="45936"/>
    <n v="1"/>
    <s v="Available"/>
    <s v="01.01-02 Apr"/>
    <n v="6.5065532766383178"/>
  </r>
  <r>
    <s v="01-02 Apr"/>
    <x v="1212"/>
    <s v="BMC Code :2009"/>
    <s v="HUTAR"/>
    <n v="20090014"/>
    <s v="0009"/>
    <n v="2"/>
    <n v="7"/>
    <n v="261.65999999999997"/>
    <n v="0"/>
    <n v="0"/>
    <n v="0"/>
    <n v="0"/>
    <n v="0"/>
    <n v="0"/>
    <n v="262"/>
    <s v="Direct"/>
    <x v="1086"/>
    <x v="1203"/>
    <x v="3"/>
    <d v="1899-12-30T00:00:00"/>
    <n v="45978"/>
    <n v="1"/>
    <s v="Available"/>
    <s v="01.01-02 Apr"/>
    <n v="3.7379999999999995"/>
  </r>
  <r>
    <s v="01-02 Apr"/>
    <x v="1213"/>
    <s v="BMC Code :2009"/>
    <s v="HUTAR"/>
    <n v="20090014"/>
    <s v="0010"/>
    <n v="2"/>
    <n v="3.4299999999999997"/>
    <n v="143.48000000000002"/>
    <n v="0"/>
    <n v="0"/>
    <n v="0"/>
    <n v="0"/>
    <n v="0"/>
    <n v="0"/>
    <n v="143"/>
    <s v="Direct"/>
    <x v="1087"/>
    <x v="1204"/>
    <x v="3"/>
    <d v="1899-12-30T00:00:00"/>
    <n v="45986"/>
    <n v="1"/>
    <s v="Available"/>
    <s v="01.01-02 Apr"/>
    <n v="4.1830903790087479"/>
  </r>
  <r>
    <s v="01-02 Apr"/>
    <x v="1214"/>
    <s v="BMC Code :2009"/>
    <s v="HUTAR"/>
    <n v="20090014"/>
    <s v="0011"/>
    <n v="4"/>
    <n v="42.75"/>
    <n v="1678.3899999999999"/>
    <n v="0"/>
    <n v="0"/>
    <n v="0"/>
    <n v="0"/>
    <n v="0"/>
    <n v="0"/>
    <n v="1678"/>
    <s v="Direct"/>
    <x v="508"/>
    <x v="1205"/>
    <x v="3"/>
    <d v="1899-12-30T00:00:00"/>
    <n v="45978"/>
    <n v="1"/>
    <s v="Available"/>
    <s v="01.01-02 Apr"/>
    <n v="7.8521169590643272"/>
  </r>
  <r>
    <s v="01-02 Apr"/>
    <x v="1215"/>
    <s v="BMC Code :2009"/>
    <s v="HUTAR"/>
    <n v="20090014"/>
    <s v="0012"/>
    <n v="4"/>
    <n v="18.759999999999998"/>
    <n v="662.77"/>
    <n v="0"/>
    <n v="0"/>
    <n v="0"/>
    <n v="0"/>
    <n v="0"/>
    <n v="0"/>
    <n v="663"/>
    <s v="Direct"/>
    <x v="1088"/>
    <x v="1206"/>
    <x v="3"/>
    <d v="1899-12-30T00:00:00"/>
    <n v="45978"/>
    <n v="1"/>
    <s v="Available"/>
    <s v="01.01-02 Apr"/>
    <n v="7.0657782515991476"/>
  </r>
  <r>
    <s v="01-02 Apr"/>
    <x v="1216"/>
    <s v="BMC Code :2009"/>
    <s v="HUTAR"/>
    <n v="20090014"/>
    <s v="0013"/>
    <n v="4"/>
    <n v="18.53"/>
    <n v="728.25"/>
    <n v="0"/>
    <n v="0"/>
    <n v="0"/>
    <n v="0"/>
    <n v="0"/>
    <n v="0"/>
    <n v="728"/>
    <s v="Direct"/>
    <x v="742"/>
    <x v="1207"/>
    <x v="64"/>
    <d v="1899-12-30T00:00:00"/>
    <n v="45986"/>
    <n v="1"/>
    <s v="Available"/>
    <s v="01.01-02 Apr"/>
    <n v="7.8602266594711274"/>
  </r>
  <r>
    <s v="01-02 Apr"/>
    <x v="1217"/>
    <s v="BMC Code :2009"/>
    <s v="HUTAR"/>
    <n v="20090014"/>
    <s v="0015"/>
    <n v="4"/>
    <n v="147.06"/>
    <n v="5937.6299999999992"/>
    <n v="0"/>
    <n v="0"/>
    <n v="0"/>
    <n v="0"/>
    <n v="0"/>
    <n v="0"/>
    <n v="5938"/>
    <s v="Direct"/>
    <x v="905"/>
    <x v="1208"/>
    <x v="64"/>
    <d v="1899-12-30T00:00:00"/>
    <n v="46006"/>
    <n v="1"/>
    <s v="Available"/>
    <s v="01.01-02 Apr"/>
    <n v="8.0751121991024064"/>
  </r>
  <r>
    <s v="01-02 Apr"/>
    <x v="1218"/>
    <s v="BMC Code :2009"/>
    <s v="HUTAR"/>
    <n v="20090014"/>
    <s v="0016"/>
    <n v="4"/>
    <n v="14.4"/>
    <n v="620.41"/>
    <n v="0"/>
    <n v="0"/>
    <n v="0"/>
    <n v="0"/>
    <n v="0"/>
    <n v="0"/>
    <n v="620"/>
    <s v="Direct"/>
    <x v="1089"/>
    <x v="1209"/>
    <x v="3"/>
    <d v="1899-12-30T00:00:00"/>
    <n v="46006"/>
    <n v="1"/>
    <s v="Available"/>
    <s v="01.01-02 Apr"/>
    <n v="8.6168055555555565"/>
  </r>
  <r>
    <s v="01-02 Apr"/>
    <x v="1219"/>
    <s v="BMC Code :2009"/>
    <s v="HUTAR"/>
    <n v="20090014"/>
    <s v="0017"/>
    <n v="2"/>
    <n v="6.56"/>
    <n v="299.64"/>
    <n v="0"/>
    <n v="0"/>
    <n v="0"/>
    <n v="0"/>
    <n v="0"/>
    <n v="0"/>
    <n v="300"/>
    <s v="Direct"/>
    <x v="1090"/>
    <x v="1210"/>
    <x v="3"/>
    <d v="1899-12-30T00:00:00"/>
    <n v="46006"/>
    <n v="1"/>
    <s v="Available"/>
    <s v="01.01-02 Apr"/>
    <n v="4.5676829268292689"/>
  </r>
  <r>
    <s v="01-02 Apr"/>
    <x v="1220"/>
    <s v="BMC Code :2009"/>
    <s v="HUTAR"/>
    <n v="20090014"/>
    <s v="0018"/>
    <n v="4"/>
    <n v="12.13"/>
    <n v="417.2"/>
    <n v="0"/>
    <n v="0"/>
    <n v="0"/>
    <n v="0"/>
    <n v="0"/>
    <n v="0"/>
    <n v="417"/>
    <s v="Direct"/>
    <x v="1091"/>
    <x v="1211"/>
    <x v="3"/>
    <d v="1899-12-30T00:00:00"/>
    <n v="46049"/>
    <n v="1"/>
    <s v="Available"/>
    <s v="01.01-02 Apr"/>
    <n v="6.8788128606760104"/>
  </r>
  <r>
    <s v="01-02 Apr"/>
    <x v="1221"/>
    <s v="BMC Code :2009"/>
    <s v="HUTAR"/>
    <n v="20090014"/>
    <s v="0020"/>
    <n v="2"/>
    <n v="3.6799999999999997"/>
    <n v="141.41000000000003"/>
    <n v="0"/>
    <n v="0"/>
    <n v="0"/>
    <n v="0"/>
    <n v="0"/>
    <n v="0"/>
    <n v="141"/>
    <s v="Direct"/>
    <x v="1092"/>
    <x v="1212"/>
    <x v="3"/>
    <d v="1899-12-30T00:00:00"/>
    <n v="46034"/>
    <n v="1"/>
    <s v="Available"/>
    <s v="01.01-02 Apr"/>
    <n v="3.8426630434782618"/>
  </r>
  <r>
    <s v="01-02 Apr"/>
    <x v="1222"/>
    <s v="BMC Code :2009"/>
    <s v="HUTAR"/>
    <n v="20090014"/>
    <s v="0021"/>
    <n v="4"/>
    <n v="4.7699999999999996"/>
    <n v="178.36"/>
    <n v="0"/>
    <n v="0"/>
    <n v="0"/>
    <n v="0"/>
    <n v="0"/>
    <n v="0"/>
    <n v="178"/>
    <s v="Direct"/>
    <x v="1093"/>
    <x v="1213"/>
    <x v="3"/>
    <d v="1899-12-30T00:00:00"/>
    <n v="46034"/>
    <n v="1"/>
    <s v="Available"/>
    <s v="01.01-02 Apr"/>
    <n v="7.47840670859539"/>
  </r>
  <r>
    <s v="01-02 Apr"/>
    <x v="1223"/>
    <s v="BMC Code :2009"/>
    <s v="HUTAR"/>
    <n v="20090014"/>
    <s v="0023"/>
    <n v="4"/>
    <n v="9.6599999999999984"/>
    <n v="348.90999999999997"/>
    <n v="0"/>
    <n v="0"/>
    <n v="0"/>
    <n v="0"/>
    <n v="0"/>
    <n v="0"/>
    <n v="349"/>
    <s v="Direct"/>
    <x v="1094"/>
    <x v="1214"/>
    <x v="3"/>
    <d v="1899-12-30T00:00:00"/>
    <n v="46034"/>
    <n v="1"/>
    <s v="Available"/>
    <s v="01.01-02 Apr"/>
    <n v="7.2238095238095248"/>
  </r>
  <r>
    <s v="01-02 Apr"/>
    <x v="1224"/>
    <s v="BMC Code :2009"/>
    <s v="HUTAR"/>
    <n v="20090014"/>
    <s v="0024"/>
    <n v="4"/>
    <n v="18.220000000000002"/>
    <n v="719.55000000000007"/>
    <n v="0"/>
    <n v="0"/>
    <n v="0"/>
    <n v="0"/>
    <n v="0"/>
    <n v="0"/>
    <n v="720"/>
    <s v="Direct"/>
    <x v="1095"/>
    <x v="1215"/>
    <x v="3"/>
    <d v="1899-12-30T00:00:00"/>
    <n v="46041"/>
    <n v="1"/>
    <s v="Available"/>
    <s v="01.01-02 Apr"/>
    <n v="7.8984632272228312"/>
  </r>
  <r>
    <s v="01-02 Apr"/>
    <x v="1225"/>
    <s v="BMC Code :2009"/>
    <s v="HUTAR"/>
    <n v="20090014"/>
    <s v="0026"/>
    <n v="4"/>
    <n v="16.600000000000001"/>
    <n v="643.73"/>
    <n v="0"/>
    <n v="0"/>
    <n v="0"/>
    <n v="0"/>
    <n v="0"/>
    <n v="0"/>
    <n v="644"/>
    <s v="Direct"/>
    <x v="1096"/>
    <x v="1216"/>
    <x v="3"/>
    <d v="1899-12-30T00:00:00"/>
    <n v="46041"/>
    <n v="1"/>
    <s v="Available"/>
    <s v="01.01-02 Apr"/>
    <n v="7.7557831325301194"/>
  </r>
  <r>
    <s v="01-02 Apr"/>
    <x v="1226"/>
    <s v="BMC Code :2009"/>
    <s v="HUTAR"/>
    <n v="20090014"/>
    <s v="0027"/>
    <n v="4"/>
    <n v="15.510000000000002"/>
    <n v="522.37"/>
    <n v="0"/>
    <n v="0"/>
    <n v="0"/>
    <n v="0"/>
    <n v="0"/>
    <n v="0"/>
    <n v="522"/>
    <s v="Direct"/>
    <x v="1097"/>
    <x v="1217"/>
    <x v="3"/>
    <d v="1899-12-30T00:00:00"/>
    <n v="46049"/>
    <n v="1"/>
    <s v="Available"/>
    <s v="01.01-02 Apr"/>
    <n v="6.7359123146357183"/>
  </r>
  <r>
    <s v="01-02 Apr"/>
    <x v="1227"/>
    <s v="BMC Code :2009"/>
    <s v="HUTAR"/>
    <n v="20090014"/>
    <s v="0028"/>
    <n v="4"/>
    <n v="14.639999999999999"/>
    <n v="478.88"/>
    <n v="0"/>
    <n v="0"/>
    <n v="0"/>
    <n v="0"/>
    <n v="0"/>
    <n v="0"/>
    <n v="479"/>
    <s v="Direct"/>
    <x v="1098"/>
    <x v="1218"/>
    <x v="3"/>
    <d v="1899-12-30T00:00:00"/>
    <n v="46049"/>
    <n v="1"/>
    <s v="Available"/>
    <s v="01.01-02 Apr"/>
    <n v="6.5420765027322405"/>
  </r>
  <r>
    <s v="01-02 Apr"/>
    <x v="1228"/>
    <s v="BMC Code :2009"/>
    <s v="HUTAR"/>
    <n v="20090014"/>
    <s v="0029"/>
    <n v="2"/>
    <n v="7.9499999999999993"/>
    <n v="302.56"/>
    <n v="0"/>
    <n v="0"/>
    <n v="0"/>
    <n v="0"/>
    <n v="0"/>
    <n v="0"/>
    <n v="303"/>
    <s v="Direct"/>
    <x v="1099"/>
    <x v="1219"/>
    <x v="3"/>
    <d v="1899-12-30T00:00:00"/>
    <n v="46111"/>
    <n v="1"/>
    <s v="Available"/>
    <s v="01.01-02 Apr"/>
    <n v="3.8057861635220132"/>
  </r>
  <r>
    <s v="01-02 Apr"/>
    <x v="1229"/>
    <s v="BMC Code :2009"/>
    <s v="HUTAR"/>
    <n v="20090014"/>
    <s v="0030"/>
    <n v="4"/>
    <n v="8.59"/>
    <n v="299.91000000000003"/>
    <n v="0"/>
    <n v="0"/>
    <n v="0"/>
    <n v="0"/>
    <n v="0"/>
    <n v="0"/>
    <n v="300"/>
    <s v="Direct"/>
    <x v="374"/>
    <x v="1220"/>
    <x v="3"/>
    <d v="1899-12-30T00:00:00"/>
    <n v="46111"/>
    <n v="1"/>
    <s v="Available"/>
    <s v="01.01-02 Apr"/>
    <n v="6.9827706635622819"/>
  </r>
  <r>
    <s v="01-02 Apr"/>
    <x v="1230"/>
    <s v="BMC Code :2009"/>
    <s v="HUTAR"/>
    <n v="20090014"/>
    <s v="0031"/>
    <n v="4"/>
    <n v="11.090000000000002"/>
    <n v="401.09999999999997"/>
    <n v="0"/>
    <n v="0"/>
    <n v="0"/>
    <n v="0"/>
    <n v="0"/>
    <n v="0"/>
    <n v="401"/>
    <s v="Direct"/>
    <x v="1100"/>
    <x v="1221"/>
    <x v="3"/>
    <d v="1899-12-30T00:00:00"/>
    <n v="46111"/>
    <n v="1"/>
    <s v="Available"/>
    <s v="01.01-02 Apr"/>
    <n v="7.2335437330928745"/>
  </r>
  <r>
    <s v="01-02 Apr"/>
    <x v="1231"/>
    <s v="BMC Code :2009"/>
    <s v="PAKARIYO"/>
    <n v="20090015"/>
    <s v="0002"/>
    <n v="2"/>
    <n v="4.87"/>
    <n v="205.47"/>
    <n v="0"/>
    <n v="0"/>
    <n v="51"/>
    <n v="0"/>
    <n v="0"/>
    <n v="0"/>
    <n v="154"/>
    <s v="Direct"/>
    <x v="1101"/>
    <x v="1222"/>
    <x v="50"/>
    <d v="1899-12-30T00:00:00"/>
    <n v="45923"/>
    <n v="1"/>
    <s v="Available"/>
    <s v="01.01-02 Apr"/>
    <n v="4.2190965092402468"/>
  </r>
  <r>
    <s v="01-02 Apr"/>
    <x v="1232"/>
    <s v="BMC Code :2009"/>
    <s v="PAKARIYO"/>
    <n v="20090015"/>
    <s v="0008"/>
    <n v="1"/>
    <n v="1.36"/>
    <n v="53.9"/>
    <n v="0"/>
    <n v="0"/>
    <n v="0"/>
    <n v="0"/>
    <n v="0"/>
    <n v="0"/>
    <n v="54"/>
    <s v="Direct"/>
    <x v="1102"/>
    <x v="1223"/>
    <x v="46"/>
    <d v="1899-12-30T00:00:00"/>
    <n v="45923"/>
    <n v="1"/>
    <s v="Available"/>
    <s v="01.01-02 Apr"/>
    <n v="1.9816176470588234"/>
  </r>
  <r>
    <s v="01-02 Apr"/>
    <x v="1233"/>
    <s v="BMC Code :2009"/>
    <s v="PAKARIYO"/>
    <n v="20090015"/>
    <s v="0009"/>
    <n v="1"/>
    <n v="11.58"/>
    <n v="467.6"/>
    <n v="0"/>
    <n v="0"/>
    <n v="0"/>
    <n v="0"/>
    <n v="0"/>
    <n v="0"/>
    <n v="468"/>
    <s v="Direct"/>
    <x v="1103"/>
    <x v="1224"/>
    <x v="46"/>
    <d v="1899-12-30T00:00:00"/>
    <n v="45923"/>
    <n v="1"/>
    <s v="Available"/>
    <s v="01.01-02 Apr"/>
    <n v="2.0189982728842835"/>
  </r>
  <r>
    <s v="01-02 Apr"/>
    <x v="1234"/>
    <s v="BMC Code :2009"/>
    <s v="PAKARIYO"/>
    <n v="20090015"/>
    <s v="0012"/>
    <n v="2"/>
    <n v="5.6"/>
    <n v="206.66000000000003"/>
    <n v="0"/>
    <n v="0"/>
    <n v="0"/>
    <n v="0"/>
    <n v="0"/>
    <n v="0"/>
    <n v="207"/>
    <s v="Direct"/>
    <x v="1104"/>
    <x v="1225"/>
    <x v="50"/>
    <d v="1899-12-30T00:00:00"/>
    <n v="45923"/>
    <n v="1"/>
    <s v="Available"/>
    <s v="01.01-02 Apr"/>
    <n v="3.6903571428571436"/>
  </r>
  <r>
    <s v="01-02 Apr"/>
    <x v="1235"/>
    <s v="BMC Code :2009"/>
    <s v="PAKARIYO"/>
    <n v="20090015"/>
    <s v="0013"/>
    <n v="2"/>
    <n v="7.67"/>
    <n v="318.18"/>
    <n v="0"/>
    <n v="0"/>
    <n v="0"/>
    <n v="0"/>
    <n v="0"/>
    <n v="0"/>
    <n v="318"/>
    <s v="Direct"/>
    <x v="1105"/>
    <x v="1226"/>
    <x v="3"/>
    <d v="1899-12-30T00:00:00"/>
    <n v="45978"/>
    <n v="1"/>
    <s v="Available"/>
    <s v="01.01-02 Apr"/>
    <n v="4.1483702737940034"/>
  </r>
  <r>
    <s v="01-02 Apr"/>
    <x v="1236"/>
    <s v="BMC Code :2009"/>
    <s v="PAKARIYO"/>
    <n v="20090015"/>
    <s v="0014"/>
    <n v="4"/>
    <n v="34.29"/>
    <n v="1369.17"/>
    <n v="0"/>
    <n v="0"/>
    <n v="0"/>
    <n v="0"/>
    <n v="0"/>
    <n v="0"/>
    <n v="1369"/>
    <s v="Direct"/>
    <x v="1106"/>
    <x v="1227"/>
    <x v="64"/>
    <d v="1899-12-30T00:00:00"/>
    <n v="45923"/>
    <n v="1"/>
    <s v="Available"/>
    <s v="01.01-02 Apr"/>
    <n v="7.985826771653544"/>
  </r>
  <r>
    <s v="01-02 Apr"/>
    <x v="1237"/>
    <s v="BMC Code :2009"/>
    <s v="PAKARIYO"/>
    <n v="20090015"/>
    <s v="0022"/>
    <n v="4"/>
    <n v="16.079999999999998"/>
    <n v="763.74"/>
    <n v="0"/>
    <n v="0"/>
    <n v="0"/>
    <n v="0"/>
    <n v="0"/>
    <n v="0"/>
    <n v="764"/>
    <s v="Direct"/>
    <x v="1107"/>
    <x v="1228"/>
    <x v="50"/>
    <d v="1899-12-30T00:00:00"/>
    <n v="45923"/>
    <n v="1"/>
    <s v="Available"/>
    <s v="01.01-02 Apr"/>
    <n v="9.4992537313432859"/>
  </r>
  <r>
    <s v="01-02 Apr"/>
    <x v="1238"/>
    <s v="BMC Code :2009"/>
    <s v="PAKARIYO"/>
    <n v="20090015"/>
    <s v="0023"/>
    <n v="1"/>
    <n v="1.25"/>
    <n v="75.63"/>
    <n v="0"/>
    <n v="0"/>
    <n v="0"/>
    <n v="0"/>
    <n v="0"/>
    <n v="0"/>
    <n v="76"/>
    <s v="Direct"/>
    <x v="1108"/>
    <x v="1229"/>
    <x v="50"/>
    <d v="1899-12-30T00:00:00"/>
    <n v="45928"/>
    <n v="1"/>
    <s v="Available"/>
    <s v="01.01-02 Apr"/>
    <n v="3.0251999999999999"/>
  </r>
  <r>
    <s v="01-02 Apr"/>
    <x v="1239"/>
    <s v="BMC Code :2009"/>
    <s v="PAKARIYO"/>
    <n v="20090015"/>
    <s v="0026"/>
    <n v="4"/>
    <n v="9.7200000000000006"/>
    <n v="383.97"/>
    <n v="0"/>
    <n v="0"/>
    <n v="0"/>
    <n v="0"/>
    <n v="0"/>
    <n v="0"/>
    <n v="384"/>
    <s v="Direct"/>
    <x v="1109"/>
    <x v="1230"/>
    <x v="127"/>
    <d v="1899-12-30T00:00:00"/>
    <n v="45978"/>
    <n v="1"/>
    <s v="Available"/>
    <s v="01.01-02 Apr"/>
    <n v="7.9006172839506181"/>
  </r>
  <r>
    <s v="01-02 Apr"/>
    <x v="1240"/>
    <s v="BMC Code :2009"/>
    <s v="PAKARIYO"/>
    <n v="20090015"/>
    <s v="0028"/>
    <n v="2"/>
    <n v="8.370000000000001"/>
    <n v="323.27"/>
    <n v="0"/>
    <n v="0"/>
    <n v="0"/>
    <n v="0"/>
    <n v="0"/>
    <n v="0"/>
    <n v="323"/>
    <s v="Direct"/>
    <x v="1110"/>
    <x v="1231"/>
    <x v="64"/>
    <d v="1899-12-30T00:00:00"/>
    <n v="45978"/>
    <n v="1"/>
    <s v="Available"/>
    <s v="01.01-02 Apr"/>
    <n v="3.8622461170848261"/>
  </r>
  <r>
    <s v="01-02 Apr"/>
    <x v="1241"/>
    <s v="BMC Code :2009"/>
    <s v="PAKARIYO"/>
    <n v="20090015"/>
    <s v="0031"/>
    <n v="2"/>
    <n v="9"/>
    <n v="438.08"/>
    <n v="0"/>
    <n v="0"/>
    <n v="0"/>
    <n v="0"/>
    <n v="0"/>
    <n v="0"/>
    <n v="438"/>
    <s v="Direct"/>
    <x v="1111"/>
    <x v="1232"/>
    <x v="50"/>
    <d v="1899-12-30T00:00:00"/>
    <n v="46013"/>
    <n v="1"/>
    <s v="Available"/>
    <s v="01.01-02 Apr"/>
    <n v="4.8675555555555556"/>
  </r>
  <r>
    <s v="01-02 Apr"/>
    <x v="1242"/>
    <s v="BMC Code :2009"/>
    <s v="PAKARIYO"/>
    <n v="20090015"/>
    <s v="0032"/>
    <n v="4"/>
    <n v="21.54"/>
    <n v="905.11"/>
    <n v="0"/>
    <n v="0"/>
    <n v="0"/>
    <n v="0"/>
    <n v="0"/>
    <n v="0"/>
    <n v="905"/>
    <s v="Direct"/>
    <x v="1112"/>
    <x v="1233"/>
    <x v="50"/>
    <d v="1899-12-30T00:00:00"/>
    <n v="46013"/>
    <n v="1"/>
    <s v="Available"/>
    <s v="01.01-02 Apr"/>
    <n v="8.4039925719591473"/>
  </r>
  <r>
    <s v="01-02 Apr"/>
    <x v="1243"/>
    <s v="BMC Code :2009"/>
    <s v="PAKARIYO"/>
    <n v="20090015"/>
    <s v="0033"/>
    <n v="3"/>
    <n v="6.4700000000000006"/>
    <n v="255.16000000000003"/>
    <n v="0"/>
    <n v="0"/>
    <n v="0"/>
    <n v="0"/>
    <n v="0"/>
    <n v="0"/>
    <n v="255"/>
    <s v="Direct"/>
    <x v="1113"/>
    <x v="1234"/>
    <x v="50"/>
    <d v="1899-12-30T00:00:00"/>
    <n v="46013"/>
    <n v="1"/>
    <s v="Available"/>
    <s v="01.01-02 Apr"/>
    <n v="5.9156105100463696"/>
  </r>
  <r>
    <s v="01-02 Apr"/>
    <x v="1244"/>
    <s v="BMC Code :2009"/>
    <s v="PAKARIYO"/>
    <n v="20090015"/>
    <s v="0035"/>
    <n v="2"/>
    <n v="2.34"/>
    <n v="85.66"/>
    <n v="0"/>
    <n v="0"/>
    <n v="0"/>
    <n v="0"/>
    <n v="0"/>
    <n v="0"/>
    <n v="86"/>
    <s v="Direct"/>
    <x v="1114"/>
    <x v="1235"/>
    <x v="50"/>
    <d v="1899-12-30T00:00:00"/>
    <n v="46062"/>
    <n v="1"/>
    <s v="Available"/>
    <s v="01.01-02 Apr"/>
    <n v="3.660683760683761"/>
  </r>
  <r>
    <s v="01-02 Apr"/>
    <x v="1245"/>
    <s v="BMC Code :2009"/>
    <s v="PAKARIYO"/>
    <n v="20090015"/>
    <s v="0036"/>
    <n v="1"/>
    <n v="1.66"/>
    <n v="67.41"/>
    <n v="0"/>
    <n v="0"/>
    <n v="0"/>
    <n v="0"/>
    <n v="0"/>
    <n v="0"/>
    <n v="67"/>
    <s v="Direct"/>
    <x v="357"/>
    <x v="1236"/>
    <x v="51"/>
    <d v="1899-12-30T00:00:00"/>
    <n v="46062"/>
    <n v="1"/>
    <s v="Available"/>
    <s v="01.01-02 Apr"/>
    <n v="2.0304216867469882"/>
  </r>
  <r>
    <s v="01-02 Apr"/>
    <x v="1246"/>
    <s v="BMC Code :2009"/>
    <s v="NAWATAND"/>
    <n v="20090017"/>
    <s v="0002"/>
    <n v="4"/>
    <n v="2.7"/>
    <n v="106.5"/>
    <n v="0"/>
    <n v="0"/>
    <n v="49.040000000000873"/>
    <n v="0"/>
    <n v="0"/>
    <n v="0"/>
    <n v="57"/>
    <s v="Direct"/>
    <x v="1115"/>
    <x v="1237"/>
    <x v="128"/>
    <d v="1899-12-30T00:00:00"/>
    <n v="45949"/>
    <n v="1"/>
    <s v="Available"/>
    <s v="01.01-02 Apr"/>
    <n v="7.8888888888888893"/>
  </r>
  <r>
    <s v="01-02 Apr"/>
    <x v="1247"/>
    <s v="BMC Code :2009"/>
    <s v="NAWATAND"/>
    <n v="20090017"/>
    <s v="0003"/>
    <n v="4"/>
    <n v="148.45999999999998"/>
    <n v="5920.7099999999991"/>
    <n v="0"/>
    <n v="0"/>
    <n v="0"/>
    <n v="0"/>
    <n v="0"/>
    <n v="0"/>
    <n v="5921"/>
    <s v="Direct"/>
    <x v="1116"/>
    <x v="1238"/>
    <x v="129"/>
    <d v="1899-12-30T00:00:00"/>
    <n v="45965"/>
    <n v="1"/>
    <s v="Available"/>
    <s v="01.01-02 Apr"/>
    <n v="7.9761686649602588"/>
  </r>
  <r>
    <s v="01-02 Apr"/>
    <x v="1248"/>
    <s v="BMC Code :2009"/>
    <s v="PAKARIYO 2"/>
    <n v="20090020"/>
    <s v="0002"/>
    <n v="4"/>
    <n v="143.74"/>
    <n v="6053.7999999999993"/>
    <n v="0"/>
    <n v="0"/>
    <n v="0"/>
    <n v="0"/>
    <n v="0"/>
    <n v="0"/>
    <n v="6054"/>
    <s v="Direct"/>
    <x v="1117"/>
    <x v="1239"/>
    <x v="14"/>
    <d v="1899-12-30T00:00:00"/>
    <n v="45949"/>
    <n v="1"/>
    <s v="Available"/>
    <s v="01.01-02 Apr"/>
    <n v="8.4232642270766647"/>
  </r>
  <r>
    <s v="01-02 Apr"/>
    <x v="1249"/>
    <s v="BMC Code :2009"/>
    <s v="PAKARIYO 2"/>
    <n v="20090020"/>
    <s v="0005"/>
    <n v="3"/>
    <n v="72.5"/>
    <n v="3200.2200000000003"/>
    <n v="0"/>
    <n v="0"/>
    <n v="0"/>
    <n v="0"/>
    <n v="0"/>
    <n v="0"/>
    <n v="3200"/>
    <s v="Direct"/>
    <x v="1118"/>
    <x v="1240"/>
    <x v="3"/>
    <d v="1899-12-30T00:00:00"/>
    <n v="46104"/>
    <n v="1"/>
    <s v="Available"/>
    <s v="01.01-02 Apr"/>
    <n v="6.6211448275862086"/>
  </r>
  <r>
    <s v="01-02 Apr"/>
    <x v="1250"/>
    <s v="BMC Code :2009"/>
    <s v="PATRA TOLI"/>
    <n v="20090021"/>
    <s v="0003"/>
    <n v="4"/>
    <n v="12.610000000000001"/>
    <n v="523.27"/>
    <n v="0"/>
    <n v="0"/>
    <n v="0"/>
    <n v="0"/>
    <n v="0"/>
    <n v="0"/>
    <n v="523"/>
    <s v="Direct"/>
    <x v="1119"/>
    <x v="1241"/>
    <x v="130"/>
    <d v="1899-12-30T00:00:00"/>
    <n v="45949"/>
    <n v="1"/>
    <s v="Available"/>
    <s v="01.01-02 Apr"/>
    <n v="8.2992862807295786"/>
  </r>
  <r>
    <s v="01-02 Apr"/>
    <x v="1251"/>
    <s v="BMC Code :2009"/>
    <s v="PATRA TOLI"/>
    <n v="20090021"/>
    <s v="0005"/>
    <n v="4"/>
    <n v="15.85"/>
    <n v="698.95"/>
    <n v="0"/>
    <n v="0"/>
    <n v="0"/>
    <n v="0"/>
    <n v="0"/>
    <n v="0"/>
    <n v="699"/>
    <s v="Direct"/>
    <x v="1120"/>
    <x v="1242"/>
    <x v="130"/>
    <d v="1899-12-30T00:00:00"/>
    <n v="45999"/>
    <n v="1"/>
    <s v="Available"/>
    <s v="01.01-02 Apr"/>
    <n v="8.8195583596214515"/>
  </r>
  <r>
    <s v="01-02 Apr"/>
    <x v="1252"/>
    <s v="BMC Code :2009"/>
    <s v="PATRA TOLI"/>
    <n v="20090021"/>
    <s v="0006"/>
    <n v="4"/>
    <n v="8.18"/>
    <n v="318.42999999999995"/>
    <n v="0"/>
    <n v="0"/>
    <n v="0"/>
    <n v="0"/>
    <n v="0"/>
    <n v="0"/>
    <n v="318"/>
    <s v="Direct"/>
    <x v="1121"/>
    <x v="1243"/>
    <x v="130"/>
    <d v="1899-12-30T00:00:00"/>
    <n v="46034"/>
    <n v="1"/>
    <s v="Available"/>
    <s v="01.01-02 Apr"/>
    <n v="7.785574572127139"/>
  </r>
  <r>
    <s v="01-02 Apr"/>
    <x v="1253"/>
    <s v="BMC Code :2009"/>
    <s v="KOKAR"/>
    <n v="20090023"/>
    <s v="0002"/>
    <n v="4"/>
    <n v="327.87"/>
    <n v="13927.76"/>
    <n v="0"/>
    <n v="0"/>
    <n v="1103.1699999999983"/>
    <n v="0"/>
    <n v="0"/>
    <n v="0"/>
    <n v="12825"/>
    <s v="Direct"/>
    <x v="1122"/>
    <x v="1244"/>
    <x v="94"/>
    <d v="1899-12-30T00:00:00"/>
    <n v="46009"/>
    <n v="1"/>
    <s v="Available"/>
    <s v="01.01-02 Apr"/>
    <n v="8.4959038643364746"/>
  </r>
  <r>
    <s v="01-02 Apr"/>
    <x v="1254"/>
    <s v="BMC Code :2009"/>
    <s v="KOKAR"/>
    <n v="20090023"/>
    <s v="0003"/>
    <n v="1"/>
    <n v="2.06"/>
    <n v="93.83"/>
    <n v="0"/>
    <n v="0"/>
    <n v="0"/>
    <n v="0"/>
    <n v="0"/>
    <n v="0"/>
    <n v="94"/>
    <s v="Direct"/>
    <x v="1123"/>
    <x v="1245"/>
    <x v="129"/>
    <d v="1899-12-30T00:00:00"/>
    <n v="46049"/>
    <n v="1"/>
    <s v="Available"/>
    <s v="01.01-02 Apr"/>
    <n v="2.2774271844660197"/>
  </r>
  <r>
    <s v="01-02 Apr"/>
    <x v="1255"/>
    <s v="BMC Code :2009"/>
    <s v="BHOGLA TOLI"/>
    <n v="20090026"/>
    <s v="0002"/>
    <n v="4"/>
    <n v="34.980000000000004"/>
    <n v="1356.4900000000002"/>
    <n v="0"/>
    <n v="0"/>
    <n v="0"/>
    <n v="0"/>
    <n v="0"/>
    <n v="0"/>
    <n v="1356"/>
    <s v="Direct"/>
    <x v="1124"/>
    <x v="1246"/>
    <x v="8"/>
    <d v="1899-12-30T00:00:00"/>
    <n v="46111"/>
    <n v="1"/>
    <s v="Available"/>
    <s v="01.01-02 Apr"/>
    <n v="7.7558033161806748"/>
  </r>
  <r>
    <s v="01-02 Apr"/>
    <x v="1256"/>
    <s v="BMC Code :2009"/>
    <s v="BHOGLA TOLI"/>
    <n v="20090026"/>
    <s v="0004"/>
    <n v="2"/>
    <n v="8.7100000000000009"/>
    <n v="461.04"/>
    <n v="0"/>
    <n v="0"/>
    <n v="0"/>
    <n v="0"/>
    <n v="0"/>
    <n v="0"/>
    <n v="461"/>
    <s v="Direct"/>
    <x v="92"/>
    <x v="1247"/>
    <x v="3"/>
    <d v="1899-12-30T00:00:00"/>
    <n v="46111"/>
    <n v="1"/>
    <s v="Available"/>
    <s v="01.01-02 Apr"/>
    <n v="5.2932261768082665"/>
  </r>
  <r>
    <s v="01-02 Apr"/>
    <x v="1257"/>
    <s v="BMC Code :2009"/>
    <s v="BHOGLA TOLI"/>
    <n v="20090026"/>
    <s v="0005"/>
    <n v="4"/>
    <n v="10.210000000000001"/>
    <n v="388.51"/>
    <n v="0"/>
    <n v="0"/>
    <n v="0"/>
    <n v="0"/>
    <n v="0"/>
    <n v="0"/>
    <n v="389"/>
    <s v="Direct"/>
    <x v="963"/>
    <x v="1248"/>
    <x v="16"/>
    <d v="1899-12-30T00:00:00"/>
    <n v="46111"/>
    <n v="1"/>
    <s v="Available"/>
    <s v="01.01-02 Apr"/>
    <n v="7.610381978452498"/>
  </r>
  <r>
    <s v="01-02 Apr"/>
    <x v="1258"/>
    <s v="BMC Code :2009"/>
    <s v="BHOGLA TOLI"/>
    <n v="20090026"/>
    <s v="0006"/>
    <n v="2"/>
    <n v="9.25"/>
    <n v="355.22"/>
    <n v="0"/>
    <n v="0"/>
    <n v="0"/>
    <n v="0"/>
    <n v="0"/>
    <n v="0"/>
    <n v="355"/>
    <s v="Direct"/>
    <x v="1125"/>
    <x v="1249"/>
    <x v="22"/>
    <d v="1899-12-30T00:00:00"/>
    <n v="46111"/>
    <n v="1"/>
    <s v="Available"/>
    <s v="01.01-02 Apr"/>
    <n v="3.8402162162162163"/>
  </r>
  <r>
    <s v="01-02 Apr"/>
    <x v="1259"/>
    <s v="BMC Code :2009"/>
    <s v="BHOGLA TOLI"/>
    <n v="20090026"/>
    <s v="0007"/>
    <n v="4"/>
    <n v="26.610000000000003"/>
    <n v="1024.3900000000001"/>
    <n v="0"/>
    <n v="0"/>
    <n v="0"/>
    <n v="0"/>
    <n v="0"/>
    <n v="0"/>
    <n v="1024"/>
    <s v="Direct"/>
    <x v="1126"/>
    <x v="1250"/>
    <x v="29"/>
    <d v="1899-12-30T00:00:00"/>
    <n v="46111"/>
    <n v="1"/>
    <s v="Available"/>
    <s v="01.01-02 Apr"/>
    <n v="7.6992859827132669"/>
  </r>
  <r>
    <s v="01-02 Apr"/>
    <x v="1260"/>
    <s v="BMC Code :2009"/>
    <s v="BHOGLA TOLI"/>
    <n v="20090026"/>
    <s v="0023"/>
    <n v="4"/>
    <n v="12.04"/>
    <n v="459.14000000000004"/>
    <n v="0"/>
    <n v="0"/>
    <n v="0"/>
    <n v="0"/>
    <n v="0"/>
    <n v="0"/>
    <n v="459"/>
    <s v="Direct"/>
    <x v="1127"/>
    <x v="1251"/>
    <x v="29"/>
    <d v="1899-12-30T00:00:00"/>
    <n v="46111"/>
    <n v="1"/>
    <s v="Available"/>
    <s v="01.01-02 Apr"/>
    <n v="7.626910299003324"/>
  </r>
  <r>
    <s v="03-09 Apr"/>
    <x v="0"/>
    <s v="BMC Code :2001"/>
    <s v="Itki"/>
    <n v="20010001"/>
    <s v="0002"/>
    <n v="10"/>
    <n v="9717.119999999999"/>
    <n v="399882.26"/>
    <n v="9058"/>
    <n v="0"/>
    <n v="0"/>
    <n v="102000"/>
    <n v="0"/>
    <n v="0"/>
    <n v="288824"/>
    <s v="Direct"/>
    <x v="0"/>
    <x v="0"/>
    <x v="0"/>
    <s v="Indian bank"/>
    <s v="27/03/2024"/>
    <n v="1"/>
    <s v="Available"/>
    <s v="02.03-09 Apr"/>
    <n v="20.576171746361066"/>
  </r>
  <r>
    <s v="03-09 Apr"/>
    <x v="1"/>
    <s v="BMC Code :2001"/>
    <s v="Itki"/>
    <n v="20010001"/>
    <s v="0005"/>
    <n v="7"/>
    <n v="31.880000000000003"/>
    <n v="1200.31"/>
    <n v="0"/>
    <n v="0"/>
    <n v="0"/>
    <n v="0"/>
    <n v="0"/>
    <n v="0"/>
    <n v="1200"/>
    <s v="Direct"/>
    <x v="1"/>
    <x v="1"/>
    <x v="1"/>
    <s v="UNION BANK OF INDIA"/>
    <n v="45183"/>
    <n v="1"/>
    <s v="Available"/>
    <s v="02.03-09 Apr"/>
    <n v="13.177807402760351"/>
  </r>
  <r>
    <s v="03-09 Apr"/>
    <x v="2"/>
    <s v="BMC Code :2001"/>
    <s v="Itki"/>
    <n v="20010001"/>
    <s v="0010"/>
    <n v="14"/>
    <n v="65.279999999999987"/>
    <n v="2957.19"/>
    <n v="0"/>
    <n v="0"/>
    <n v="0"/>
    <n v="0"/>
    <n v="0"/>
    <n v="0"/>
    <n v="2957"/>
    <s v="Direct"/>
    <x v="2"/>
    <x v="2"/>
    <x v="0"/>
    <s v="Indian bank"/>
    <n v="45206"/>
    <n v="1"/>
    <s v="Available"/>
    <s v="02.03-09 Apr"/>
    <n v="31.710064338235306"/>
  </r>
  <r>
    <s v="03-09 Apr"/>
    <x v="3"/>
    <s v="BMC Code :2001"/>
    <s v="Itki"/>
    <n v="20010001"/>
    <s v="0017"/>
    <n v="7"/>
    <n v="19.659999999999997"/>
    <n v="667.17000000000007"/>
    <n v="0"/>
    <n v="0"/>
    <n v="0"/>
    <n v="0"/>
    <n v="0"/>
    <n v="0"/>
    <n v="667"/>
    <s v="Direct"/>
    <x v="3"/>
    <x v="3"/>
    <x v="1"/>
    <s v="UNION BANK OF INDIA"/>
    <n v="45255"/>
    <n v="1"/>
    <s v="Available"/>
    <s v="02.03-09 Apr"/>
    <n v="11.877390640895223"/>
  </r>
  <r>
    <s v="03-09 Apr"/>
    <x v="4"/>
    <s v="BMC Code :2001"/>
    <s v="Itki"/>
    <n v="20010001"/>
    <s v="0019"/>
    <n v="11"/>
    <n v="49.839999999999996"/>
    <n v="1823.5000000000002"/>
    <n v="0"/>
    <n v="0"/>
    <n v="0"/>
    <n v="0"/>
    <n v="0"/>
    <n v="0"/>
    <n v="1824"/>
    <s v="Direct"/>
    <x v="4"/>
    <x v="4"/>
    <x v="2"/>
    <s v="BANK OF INDIA"/>
    <n v="45262"/>
    <n v="1"/>
    <s v="Available"/>
    <s v="02.03-09 Apr"/>
    <n v="20.122893258426974"/>
  </r>
  <r>
    <s v="03-09 Apr"/>
    <x v="5"/>
    <s v="BMC Code :2001"/>
    <s v="Itki"/>
    <n v="20010001"/>
    <s v="0033"/>
    <n v="13"/>
    <n v="21.64"/>
    <n v="842.1"/>
    <n v="0"/>
    <n v="0"/>
    <n v="0"/>
    <n v="0"/>
    <n v="0"/>
    <n v="0"/>
    <n v="842"/>
    <s v="Direct"/>
    <x v="5"/>
    <x v="5"/>
    <x v="3"/>
    <s v="STATE BANK OF INDIA"/>
    <n v="45481"/>
    <n v="1"/>
    <s v="Available"/>
    <s v="02.03-09 Apr"/>
    <n v="25.294131238447321"/>
  </r>
  <r>
    <s v="03-09 Apr"/>
    <x v="1261"/>
    <s v="BMC Code :2001"/>
    <s v="Itki"/>
    <n v="20010001"/>
    <s v="0048"/>
    <n v="1"/>
    <n v="3.1"/>
    <n v="117.09"/>
    <n v="0"/>
    <n v="0"/>
    <n v="0"/>
    <n v="0"/>
    <n v="0"/>
    <n v="0"/>
    <n v="117"/>
    <s v="Direct"/>
    <x v="1128"/>
    <x v="1252"/>
    <x v="1"/>
    <s v="UNION BANK OF INDIA"/>
    <n v="45542"/>
    <n v="1"/>
    <s v="Available"/>
    <s v="02.03-09 Apr"/>
    <n v="1.8885483870967743"/>
  </r>
  <r>
    <s v="03-09 Apr"/>
    <x v="6"/>
    <s v="BMC Code :2001"/>
    <s v="Itki"/>
    <n v="20010001"/>
    <s v="0050"/>
    <n v="7"/>
    <n v="139.5"/>
    <n v="5224.0499999999993"/>
    <n v="0"/>
    <n v="0"/>
    <n v="0"/>
    <n v="0"/>
    <n v="0"/>
    <n v="0"/>
    <n v="5224"/>
    <s v="Direct"/>
    <x v="6"/>
    <x v="6"/>
    <x v="4"/>
    <s v="ICICI BANK "/>
    <n v="45600"/>
    <n v="1"/>
    <s v="Available"/>
    <s v="02.03-09 Apr"/>
    <n v="13.106935483870968"/>
  </r>
  <r>
    <s v="03-09 Apr"/>
    <x v="7"/>
    <s v="BMC Code :2001"/>
    <s v="Itki"/>
    <n v="20010001"/>
    <s v="0051"/>
    <n v="7"/>
    <n v="82.84"/>
    <n v="3109.15"/>
    <n v="0"/>
    <n v="0"/>
    <n v="0"/>
    <n v="0"/>
    <n v="0"/>
    <n v="0"/>
    <n v="3109"/>
    <s v="Direct"/>
    <x v="7"/>
    <x v="7"/>
    <x v="5"/>
    <s v="STATE BANK OF INDIA"/>
    <n v="45600"/>
    <n v="1"/>
    <s v="Available"/>
    <s v="02.03-09 Apr"/>
    <n v="13.136196281989378"/>
  </r>
  <r>
    <s v="03-09 Apr"/>
    <x v="8"/>
    <s v="BMC Code :2001"/>
    <s v="Itki"/>
    <n v="20010001"/>
    <s v="0064"/>
    <n v="13"/>
    <n v="167.89999999999998"/>
    <n v="6895.82"/>
    <n v="0"/>
    <n v="0"/>
    <n v="0"/>
    <n v="0"/>
    <n v="0"/>
    <n v="0"/>
    <n v="6896"/>
    <s v="Direct"/>
    <x v="8"/>
    <x v="8"/>
    <x v="1"/>
    <d v="1899-12-30T00:00:00"/>
    <n v="45853"/>
    <n v="1"/>
    <s v="Available"/>
    <s v="02.03-09 Apr"/>
    <n v="26.696146515783209"/>
  </r>
  <r>
    <s v="03-09 Apr"/>
    <x v="9"/>
    <s v="BMC Code :2001"/>
    <s v="Itki"/>
    <n v="20010001"/>
    <s v="0066"/>
    <n v="7"/>
    <n v="60.620000000000005"/>
    <n v="2270.2700000000004"/>
    <n v="0"/>
    <n v="0"/>
    <n v="0"/>
    <n v="0"/>
    <n v="0"/>
    <n v="0"/>
    <n v="2270"/>
    <s v="Direct"/>
    <x v="9"/>
    <x v="9"/>
    <x v="6"/>
    <d v="1899-12-30T00:00:00"/>
    <n v="45881"/>
    <n v="1"/>
    <s v="Available"/>
    <s v="02.03-09 Apr"/>
    <n v="13.107794457274832"/>
  </r>
  <r>
    <s v="03-09 Apr"/>
    <x v="10"/>
    <s v="BMC Code :2001"/>
    <s v="Itki"/>
    <n v="20010001"/>
    <s v="0067"/>
    <n v="12"/>
    <n v="56.98"/>
    <n v="2433.21"/>
    <n v="0"/>
    <n v="0"/>
    <n v="0"/>
    <n v="0"/>
    <n v="0"/>
    <n v="0"/>
    <n v="2433"/>
    <s v="Direct"/>
    <x v="10"/>
    <x v="10"/>
    <x v="1"/>
    <d v="1899-12-30T00:00:00"/>
    <n v="45881"/>
    <n v="1"/>
    <s v="Available"/>
    <s v="02.03-09 Apr"/>
    <n v="25.621726921726925"/>
  </r>
  <r>
    <s v="03-09 Apr"/>
    <x v="11"/>
    <s v="BMC Code :2001"/>
    <s v="Itki"/>
    <n v="20010001"/>
    <s v="0072"/>
    <n v="14"/>
    <n v="80.240000000000009"/>
    <n v="3058.9999999999995"/>
    <n v="0"/>
    <n v="0"/>
    <n v="0"/>
    <n v="0"/>
    <n v="0"/>
    <n v="0"/>
    <n v="3059"/>
    <s v="Direct"/>
    <x v="11"/>
    <x v="11"/>
    <x v="3"/>
    <d v="1899-12-30T00:00:00"/>
    <n v="45978"/>
    <n v="1"/>
    <s v="Available"/>
    <s v="02.03-09 Apr"/>
    <n v="26.686191425722829"/>
  </r>
  <r>
    <s v="03-09 Apr"/>
    <x v="12"/>
    <s v="BMC Code :2001"/>
    <s v="Itki"/>
    <n v="20010001"/>
    <s v="0073"/>
    <n v="14"/>
    <n v="86.04"/>
    <n v="3287.1400000000003"/>
    <n v="0"/>
    <n v="0"/>
    <n v="0"/>
    <n v="0"/>
    <n v="0"/>
    <n v="0"/>
    <n v="3287"/>
    <s v="Direct"/>
    <x v="12"/>
    <x v="12"/>
    <x v="3"/>
    <d v="1899-12-30T00:00:00"/>
    <n v="45978"/>
    <n v="1"/>
    <s v="Available"/>
    <s v="02.03-09 Apr"/>
    <n v="26.743351929335194"/>
  </r>
  <r>
    <s v="03-09 Apr"/>
    <x v="13"/>
    <s v="BMC Code :2001"/>
    <s v="Itki"/>
    <n v="20010001"/>
    <s v="0074"/>
    <n v="4"/>
    <n v="6.94"/>
    <n v="270.12"/>
    <n v="0"/>
    <n v="0"/>
    <n v="0"/>
    <n v="0"/>
    <n v="0"/>
    <n v="0"/>
    <n v="270"/>
    <s v="Direct"/>
    <x v="13"/>
    <x v="13"/>
    <x v="7"/>
    <d v="1899-12-30T00:00:00"/>
    <n v="45999"/>
    <n v="1"/>
    <s v="Available"/>
    <s v="02.03-09 Apr"/>
    <n v="7.7844380403458224"/>
  </r>
  <r>
    <s v="03-09 Apr"/>
    <x v="14"/>
    <s v="BMC Code :2001"/>
    <s v="Itki"/>
    <n v="20010001"/>
    <s v="0077"/>
    <n v="9"/>
    <n v="16.8"/>
    <n v="668.78000000000009"/>
    <n v="0"/>
    <n v="0"/>
    <n v="0"/>
    <n v="0"/>
    <n v="0"/>
    <n v="0"/>
    <n v="669"/>
    <s v="Direct"/>
    <x v="14"/>
    <x v="14"/>
    <x v="1"/>
    <d v="1899-12-30T00:00:00"/>
    <n v="46013"/>
    <n v="1"/>
    <s v="Available"/>
    <s v="02.03-09 Apr"/>
    <n v="17.913750000000004"/>
  </r>
  <r>
    <s v="03-09 Apr"/>
    <x v="15"/>
    <s v="BMC Code :2001"/>
    <s v="Itki"/>
    <n v="20010001"/>
    <s v="0080"/>
    <n v="5"/>
    <n v="17.659999999999997"/>
    <n v="679.3900000000001"/>
    <n v="0"/>
    <n v="0"/>
    <n v="0"/>
    <n v="0"/>
    <n v="0"/>
    <n v="0"/>
    <n v="679"/>
    <s v="Direct"/>
    <x v="15"/>
    <x v="15"/>
    <x v="1"/>
    <d v="1899-12-30T00:00:00"/>
    <n v="46049"/>
    <n v="1"/>
    <s v="Available"/>
    <s v="02.03-09 Apr"/>
    <n v="9.6176387315968324"/>
  </r>
  <r>
    <s v="03-09 Apr"/>
    <x v="1262"/>
    <s v="BMC Code :2001"/>
    <s v="Bero"/>
    <n v="20010003"/>
    <s v="0001"/>
    <n v="1"/>
    <n v="175.33"/>
    <n v="6536.3"/>
    <n v="0"/>
    <n v="0"/>
    <n v="0"/>
    <n v="0"/>
    <n v="0"/>
    <n v="0"/>
    <n v="6536"/>
    <s v="Direct"/>
    <x v="167"/>
    <x v="171"/>
    <x v="24"/>
    <d v="1899-12-30T00:00:00"/>
    <n v="0"/>
    <n v="1"/>
    <s v="Not Available"/>
    <s v="02.03-09 Apr"/>
    <n v="1.8639993155763417"/>
  </r>
  <r>
    <s v="03-09 Apr"/>
    <x v="16"/>
    <s v="BMC Code :2001"/>
    <s v="Bero"/>
    <n v="20010003"/>
    <s v="0003"/>
    <n v="11"/>
    <n v="822.6500000000002"/>
    <n v="31229.49"/>
    <n v="0"/>
    <n v="0"/>
    <n v="0"/>
    <n v="10000"/>
    <n v="0"/>
    <n v="0"/>
    <n v="21229"/>
    <s v="Direct"/>
    <x v="16"/>
    <x v="16"/>
    <x v="8"/>
    <d v="1899-12-30T00:00:00"/>
    <n v="45867"/>
    <n v="1"/>
    <s v="Available"/>
    <s v="02.03-09 Apr"/>
    <n v="20.879133896553817"/>
  </r>
  <r>
    <s v="03-09 Apr"/>
    <x v="17"/>
    <s v="BMC Code :2001"/>
    <s v="Bero"/>
    <n v="20010003"/>
    <s v="0013"/>
    <n v="3"/>
    <n v="6.8999999999999986"/>
    <n v="283.16000000000003"/>
    <n v="0"/>
    <n v="0"/>
    <n v="0"/>
    <n v="0"/>
    <n v="0"/>
    <n v="0"/>
    <n v="283"/>
    <s v="Direct"/>
    <x v="17"/>
    <x v="17"/>
    <x v="9"/>
    <s v="BANK OF INDIA"/>
    <n v="45213"/>
    <n v="1"/>
    <s v="Available"/>
    <s v="02.03-09 Apr"/>
    <n v="6.1556521739130465"/>
  </r>
  <r>
    <s v="03-09 Apr"/>
    <x v="18"/>
    <s v="BMC Code :2001"/>
    <s v="Bero"/>
    <n v="20010003"/>
    <s v="0044"/>
    <n v="5"/>
    <n v="34.81"/>
    <n v="1172.77"/>
    <n v="0"/>
    <n v="0"/>
    <n v="0"/>
    <n v="0"/>
    <n v="0"/>
    <n v="0"/>
    <n v="1173"/>
    <s v="Direct"/>
    <x v="18"/>
    <x v="18"/>
    <x v="10"/>
    <s v="UCO BANK "/>
    <n v="45509"/>
    <n v="1"/>
    <s v="Available"/>
    <s v="02.03-09 Apr"/>
    <n v="8.4226515369146782"/>
  </r>
  <r>
    <s v="03-09 Apr"/>
    <x v="1263"/>
    <s v="BMC Code :2001"/>
    <s v="Bero"/>
    <n v="20010003"/>
    <s v="0105"/>
    <n v="6"/>
    <n v="9.4999999999999982"/>
    <n v="486.09"/>
    <n v="0"/>
    <n v="0"/>
    <n v="0"/>
    <n v="0"/>
    <n v="0"/>
    <n v="0"/>
    <n v="486"/>
    <s v="Direct"/>
    <x v="1129"/>
    <x v="1253"/>
    <x v="10"/>
    <d v="1899-12-30T00:00:00"/>
    <n v="45936"/>
    <n v="1"/>
    <s v="Available"/>
    <s v="02.03-09 Apr"/>
    <n v="15.350210526315793"/>
  </r>
  <r>
    <s v="03-09 Apr"/>
    <x v="19"/>
    <s v="BMC Code :2001"/>
    <s v="Bero"/>
    <n v="20010003"/>
    <s v="0109"/>
    <n v="6"/>
    <n v="26.14"/>
    <n v="1008.35"/>
    <n v="0"/>
    <n v="0"/>
    <n v="0"/>
    <n v="0"/>
    <n v="0"/>
    <n v="0"/>
    <n v="1008"/>
    <s v="Direct"/>
    <x v="19"/>
    <x v="19"/>
    <x v="10"/>
    <d v="1899-12-30T00:00:00"/>
    <n v="46020"/>
    <n v="1"/>
    <s v="Available"/>
    <s v="02.03-09 Apr"/>
    <n v="11.572494261667945"/>
  </r>
  <r>
    <s v="03-09 Apr"/>
    <x v="20"/>
    <s v="BMC Code :2001"/>
    <s v="Bero"/>
    <n v="20010003"/>
    <s v="0112"/>
    <n v="7"/>
    <n v="51.04"/>
    <n v="1988.8899999999999"/>
    <n v="0"/>
    <n v="0"/>
    <n v="0"/>
    <n v="0"/>
    <n v="0"/>
    <n v="0"/>
    <n v="1989"/>
    <s v="Direct"/>
    <x v="20"/>
    <x v="20"/>
    <x v="9"/>
    <d v="1899-12-30T00:00:00"/>
    <n v="46062"/>
    <n v="1"/>
    <s v="Available"/>
    <s v="02.03-09 Apr"/>
    <n v="13.638548197492163"/>
  </r>
  <r>
    <s v="03-09 Apr"/>
    <x v="21"/>
    <s v="BMC Code :2001"/>
    <s v="Basila"/>
    <n v="20010005"/>
    <s v="0005"/>
    <n v="6"/>
    <n v="8.5"/>
    <n v="449.99"/>
    <n v="0"/>
    <n v="0"/>
    <n v="0"/>
    <n v="0"/>
    <n v="0"/>
    <n v="0"/>
    <n v="450"/>
    <s v="Direct"/>
    <x v="21"/>
    <x v="21"/>
    <x v="2"/>
    <s v="BANK OF INDIA"/>
    <n v="45262"/>
    <n v="1"/>
    <s v="Available"/>
    <s v="02.03-09 Apr"/>
    <n v="15.882000000000001"/>
  </r>
  <r>
    <s v="03-09 Apr"/>
    <x v="22"/>
    <s v="BMC Code :2001"/>
    <s v="Basila"/>
    <n v="20010005"/>
    <s v="0007"/>
    <n v="13"/>
    <n v="113.86"/>
    <n v="4479.4400000000005"/>
    <n v="0"/>
    <n v="0"/>
    <n v="0"/>
    <n v="0"/>
    <n v="0"/>
    <n v="0"/>
    <n v="4479"/>
    <s v="Direct"/>
    <x v="22"/>
    <x v="22"/>
    <x v="2"/>
    <s v="BANK OF INDIA"/>
    <n v="45183"/>
    <n v="1"/>
    <s v="Available"/>
    <s v="02.03-09 Apr"/>
    <n v="25.572070964342178"/>
  </r>
  <r>
    <s v="03-09 Apr"/>
    <x v="23"/>
    <s v="BMC Code :2001"/>
    <s v="Basila"/>
    <n v="20010005"/>
    <s v="0008"/>
    <n v="12"/>
    <n v="95.039999999999992"/>
    <n v="3693.57"/>
    <n v="0"/>
    <n v="0"/>
    <n v="0"/>
    <n v="0"/>
    <n v="0"/>
    <n v="0"/>
    <n v="3694"/>
    <s v="Direct"/>
    <x v="23"/>
    <x v="23"/>
    <x v="11"/>
    <s v="Allahabad Bank "/>
    <n v="45206"/>
    <n v="1"/>
    <s v="Available"/>
    <s v="02.03-09 Apr"/>
    <n v="23.31799242424243"/>
  </r>
  <r>
    <s v="03-09 Apr"/>
    <x v="24"/>
    <s v="BMC Code :2001"/>
    <s v="Basila"/>
    <n v="20010005"/>
    <s v="0009"/>
    <n v="13"/>
    <n v="107.16999999999999"/>
    <n v="4052.42"/>
    <n v="0"/>
    <n v="0"/>
    <n v="0"/>
    <n v="0"/>
    <n v="0"/>
    <n v="0"/>
    <n v="4052"/>
    <s v="Direct"/>
    <x v="24"/>
    <x v="24"/>
    <x v="2"/>
    <s v="BANK OF INDIA"/>
    <n v="45183"/>
    <n v="1"/>
    <s v="Available"/>
    <s v="02.03-09 Apr"/>
    <n v="24.578454791452835"/>
  </r>
  <r>
    <s v="03-09 Apr"/>
    <x v="25"/>
    <s v="BMC Code :2001"/>
    <s v="Basila"/>
    <n v="20010005"/>
    <s v="0010"/>
    <n v="7"/>
    <n v="9.0100000000000016"/>
    <n v="366.01"/>
    <n v="0"/>
    <n v="0"/>
    <n v="0"/>
    <n v="0"/>
    <n v="0"/>
    <n v="0"/>
    <n v="366"/>
    <s v="Direct"/>
    <x v="25"/>
    <x v="25"/>
    <x v="2"/>
    <s v="BANK OF INDIA"/>
    <n v="45199"/>
    <n v="1"/>
    <s v="Available"/>
    <s v="02.03-09 Apr"/>
    <n v="14.217924528301886"/>
  </r>
  <r>
    <s v="03-09 Apr"/>
    <x v="26"/>
    <s v="BMC Code :2001"/>
    <s v="Basila"/>
    <n v="20010005"/>
    <s v="0013"/>
    <n v="13"/>
    <n v="37.21"/>
    <n v="1457.1"/>
    <n v="0"/>
    <n v="0"/>
    <n v="0"/>
    <n v="0"/>
    <n v="0"/>
    <n v="0"/>
    <n v="1457"/>
    <s v="Direct"/>
    <x v="26"/>
    <x v="26"/>
    <x v="2"/>
    <s v="BANK OF INDIA"/>
    <n v="45183"/>
    <n v="1"/>
    <s v="Available"/>
    <s v="02.03-09 Apr"/>
    <n v="25.453238376780433"/>
  </r>
  <r>
    <s v="03-09 Apr"/>
    <x v="27"/>
    <s v="BMC Code :2001"/>
    <s v="Basila"/>
    <n v="20010005"/>
    <s v="0014"/>
    <n v="13"/>
    <n v="97.330000000000013"/>
    <n v="3934.9400000000005"/>
    <n v="0"/>
    <n v="0"/>
    <n v="0"/>
    <n v="0"/>
    <n v="0"/>
    <n v="0"/>
    <n v="3935"/>
    <s v="Direct"/>
    <x v="27"/>
    <x v="27"/>
    <x v="2"/>
    <s v="BANK OF INDIA"/>
    <n v="45183"/>
    <n v="1"/>
    <s v="Available"/>
    <s v="02.03-09 Apr"/>
    <n v="26.278752697010173"/>
  </r>
  <r>
    <s v="03-09 Apr"/>
    <x v="28"/>
    <s v="BMC Code :2001"/>
    <s v="Basila"/>
    <n v="20010005"/>
    <s v="0015"/>
    <n v="13"/>
    <n v="31.43"/>
    <n v="1220.04"/>
    <n v="0"/>
    <n v="0"/>
    <n v="0"/>
    <n v="0"/>
    <n v="0"/>
    <n v="0"/>
    <n v="1220"/>
    <s v="Direct"/>
    <x v="28"/>
    <x v="28"/>
    <x v="2"/>
    <s v="BANK OF INDIA"/>
    <n v="45183"/>
    <n v="1"/>
    <s v="Available"/>
    <s v="02.03-09 Apr"/>
    <n v="25.231498568246899"/>
  </r>
  <r>
    <s v="03-09 Apr"/>
    <x v="29"/>
    <s v="BMC Code :2001"/>
    <s v="Basila"/>
    <n v="20010005"/>
    <s v="0016"/>
    <n v="4"/>
    <n v="4.01"/>
    <n v="175.17999999999998"/>
    <n v="0"/>
    <n v="0"/>
    <n v="0"/>
    <n v="0"/>
    <n v="0"/>
    <n v="0"/>
    <n v="175"/>
    <s v="Direct"/>
    <x v="29"/>
    <x v="29"/>
    <x v="2"/>
    <s v="BANK OF INDIA"/>
    <n v="45183"/>
    <n v="1"/>
    <s v="Available"/>
    <s v="02.03-09 Apr"/>
    <n v="8.737157107231921"/>
  </r>
  <r>
    <s v="03-09 Apr"/>
    <x v="30"/>
    <s v="BMC Code :2001"/>
    <s v="Basila"/>
    <n v="20010005"/>
    <s v="0022"/>
    <n v="6"/>
    <n v="6.8199999999999994"/>
    <n v="243.68"/>
    <n v="0"/>
    <n v="0"/>
    <n v="0"/>
    <n v="0"/>
    <n v="0"/>
    <n v="0"/>
    <n v="244"/>
    <s v="Direct"/>
    <x v="30"/>
    <x v="30"/>
    <x v="2"/>
    <s v="BANK OF INDIA"/>
    <n v="45199"/>
    <n v="1"/>
    <s v="Available"/>
    <s v="02.03-09 Apr"/>
    <n v="10.719061583577716"/>
  </r>
  <r>
    <s v="03-09 Apr"/>
    <x v="31"/>
    <s v="BMC Code :2001"/>
    <s v="Basila"/>
    <n v="20010005"/>
    <s v="0025"/>
    <n v="1"/>
    <n v="5.23"/>
    <n v="228.18"/>
    <n v="0"/>
    <n v="0"/>
    <n v="0"/>
    <n v="0"/>
    <n v="0"/>
    <n v="0"/>
    <n v="228"/>
    <s v="Direct"/>
    <x v="31"/>
    <x v="31"/>
    <x v="11"/>
    <s v="Indian bank"/>
    <n v="45183"/>
    <n v="1"/>
    <s v="Available"/>
    <s v="02.03-09 Apr"/>
    <n v="2.181453154875717"/>
  </r>
  <r>
    <s v="03-09 Apr"/>
    <x v="32"/>
    <s v="BMC Code :2001"/>
    <s v="Basila"/>
    <n v="20010005"/>
    <s v="0029"/>
    <n v="12"/>
    <n v="28.859999999999996"/>
    <n v="1150.9399999999998"/>
    <n v="0"/>
    <n v="0"/>
    <n v="0"/>
    <n v="0"/>
    <n v="0"/>
    <n v="0"/>
    <n v="1151"/>
    <s v="Direct"/>
    <x v="32"/>
    <x v="32"/>
    <x v="2"/>
    <s v="BANK OF INDIA"/>
    <n v="45234"/>
    <n v="1"/>
    <s v="Available"/>
    <s v="02.03-09 Apr"/>
    <n v="23.92806652806653"/>
  </r>
  <r>
    <s v="03-09 Apr"/>
    <x v="34"/>
    <s v="BMC Code :2001"/>
    <s v="Basila"/>
    <n v="20010005"/>
    <s v="0033"/>
    <n v="13"/>
    <n v="58.63"/>
    <n v="2111.3199999999997"/>
    <n v="0"/>
    <n v="0"/>
    <n v="0"/>
    <n v="0"/>
    <n v="0"/>
    <n v="0"/>
    <n v="2111"/>
    <s v="Direct"/>
    <x v="34"/>
    <x v="34"/>
    <x v="13"/>
    <s v="STATE BANK OF INDIA"/>
    <n v="45304"/>
    <n v="1"/>
    <s v="Available"/>
    <s v="02.03-09 Apr"/>
    <n v="23.407095343680705"/>
  </r>
  <r>
    <s v="03-09 Apr"/>
    <x v="35"/>
    <s v="BMC Code :2001"/>
    <s v="Basila"/>
    <n v="20010005"/>
    <s v="0036"/>
    <n v="7"/>
    <n v="25.01"/>
    <n v="988.29"/>
    <n v="0"/>
    <n v="0"/>
    <n v="0"/>
    <n v="0"/>
    <n v="0"/>
    <n v="0"/>
    <n v="988"/>
    <s v="Direct"/>
    <x v="35"/>
    <x v="35"/>
    <x v="3"/>
    <s v="STATE BANK OF INDIA"/>
    <s v="19/03/2024"/>
    <n v="1"/>
    <s v="Available"/>
    <s v="02.03-09 Apr"/>
    <n v="13.830527788884446"/>
  </r>
  <r>
    <s v="03-09 Apr"/>
    <x v="36"/>
    <s v="BMC Code :2001"/>
    <s v="Basila"/>
    <n v="20010005"/>
    <s v="0040"/>
    <n v="3"/>
    <n v="5.87"/>
    <n v="386.6"/>
    <n v="0"/>
    <n v="0"/>
    <n v="0"/>
    <n v="0"/>
    <n v="0"/>
    <n v="0"/>
    <n v="387"/>
    <s v="Direct"/>
    <x v="36"/>
    <x v="36"/>
    <x v="3"/>
    <s v="STATE BANK OF INDIA"/>
    <n v="45531"/>
    <n v="1"/>
    <s v="Available"/>
    <s v="02.03-09 Apr"/>
    <n v="9.879045996592847"/>
  </r>
  <r>
    <s v="03-09 Apr"/>
    <x v="37"/>
    <s v="BMC Code :2001"/>
    <s v="Basila"/>
    <n v="20010005"/>
    <s v="0042"/>
    <n v="13"/>
    <n v="142.10000000000002"/>
    <n v="5435.54"/>
    <n v="0"/>
    <n v="0"/>
    <n v="0"/>
    <n v="0"/>
    <n v="0"/>
    <n v="0"/>
    <n v="5436"/>
    <s v="Direct"/>
    <x v="37"/>
    <x v="37"/>
    <x v="2"/>
    <s v="BANK OF INDIA"/>
    <n v="45565"/>
    <n v="1"/>
    <s v="Available"/>
    <s v="02.03-09 Apr"/>
    <n v="24.863483462350455"/>
  </r>
  <r>
    <s v="03-09 Apr"/>
    <x v="38"/>
    <s v="BMC Code :2001"/>
    <s v="Basila"/>
    <n v="20010005"/>
    <s v="0047"/>
    <n v="3"/>
    <n v="4.62"/>
    <n v="237.33999999999997"/>
    <n v="0"/>
    <n v="0"/>
    <n v="0"/>
    <n v="0"/>
    <n v="0"/>
    <n v="0"/>
    <n v="237"/>
    <s v="Direct"/>
    <x v="38"/>
    <x v="38"/>
    <x v="2"/>
    <d v="1899-12-30T00:00:00"/>
    <n v="45846"/>
    <n v="1"/>
    <s v="Available"/>
    <s v="02.03-09 Apr"/>
    <n v="7.7058441558441553"/>
  </r>
  <r>
    <s v="03-09 Apr"/>
    <x v="39"/>
    <s v="BMC Code :2001"/>
    <s v="Basila"/>
    <n v="20010005"/>
    <s v="0048"/>
    <n v="7"/>
    <n v="17.100000000000001"/>
    <n v="776.91"/>
    <n v="0"/>
    <n v="0"/>
    <n v="0"/>
    <n v="0"/>
    <n v="0"/>
    <n v="0"/>
    <n v="777"/>
    <s v="Direct"/>
    <x v="39"/>
    <x v="39"/>
    <x v="2"/>
    <d v="1899-12-30T00:00:00"/>
    <n v="45846"/>
    <n v="1"/>
    <s v="Available"/>
    <s v="02.03-09 Apr"/>
    <n v="15.901666666666667"/>
  </r>
  <r>
    <s v="03-09 Apr"/>
    <x v="1264"/>
    <s v="BMC Code :2001"/>
    <s v="Basila"/>
    <n v="20010005"/>
    <s v="0050"/>
    <n v="13"/>
    <n v="83.289999999999992"/>
    <n v="3210.16"/>
    <n v="0"/>
    <n v="0"/>
    <n v="0"/>
    <n v="0"/>
    <n v="0"/>
    <n v="0"/>
    <n v="3210"/>
    <s v="Direct"/>
    <x v="1130"/>
    <x v="1254"/>
    <x v="13"/>
    <d v="1899-12-30T00:00:00"/>
    <n v="45992"/>
    <n v="1"/>
    <s v="Available"/>
    <s v="02.03-09 Apr"/>
    <n v="25.052275183095212"/>
  </r>
  <r>
    <s v="03-09 Apr"/>
    <x v="40"/>
    <s v="BMC Code :2001"/>
    <s v="Basila"/>
    <n v="20010005"/>
    <s v="0051"/>
    <n v="13"/>
    <n v="49.39"/>
    <n v="1842.9299999999998"/>
    <n v="0"/>
    <n v="0"/>
    <n v="0"/>
    <n v="0"/>
    <n v="0"/>
    <n v="0"/>
    <n v="1843"/>
    <s v="Direct"/>
    <x v="40"/>
    <x v="40"/>
    <x v="12"/>
    <d v="1899-12-30T00:00:00"/>
    <n v="45999"/>
    <n v="1"/>
    <s v="Available"/>
    <s v="02.03-09 Apr"/>
    <n v="24.253988661672402"/>
  </r>
  <r>
    <s v="03-09 Apr"/>
    <x v="41"/>
    <s v="BMC Code :2001"/>
    <s v="Erchoro"/>
    <n v="20010008"/>
    <s v="0005"/>
    <n v="13"/>
    <n v="61.94"/>
    <n v="2212.1799999999998"/>
    <n v="0"/>
    <n v="0"/>
    <n v="100"/>
    <n v="0"/>
    <n v="0"/>
    <s v="Release1"/>
    <n v="2112"/>
    <s v="Direct"/>
    <x v="41"/>
    <x v="41"/>
    <x v="2"/>
    <s v="BANK OF INDIA"/>
    <n v="45194"/>
    <n v="1"/>
    <s v="Available"/>
    <s v="02.03-09 Apr"/>
    <n v="23.21467549241201"/>
  </r>
  <r>
    <s v="03-09 Apr"/>
    <x v="42"/>
    <s v="BMC Code :2001"/>
    <s v="Erchoro"/>
    <n v="20010008"/>
    <s v="0010"/>
    <n v="14"/>
    <n v="66.45"/>
    <n v="2204.1999999999998"/>
    <n v="0"/>
    <n v="0"/>
    <n v="100"/>
    <n v="1250"/>
    <n v="0"/>
    <s v="Release1"/>
    <n v="854"/>
    <s v="Direct"/>
    <x v="42"/>
    <x v="42"/>
    <x v="12"/>
    <s v="INDIAN OVERSEAS BANK"/>
    <n v="45194"/>
    <n v="1"/>
    <s v="Available"/>
    <s v="02.03-09 Apr"/>
    <n v="23.21956358164033"/>
  </r>
  <r>
    <s v="03-09 Apr"/>
    <x v="43"/>
    <s v="BMC Code :2001"/>
    <s v="Erchoro"/>
    <n v="20010008"/>
    <s v="0013"/>
    <n v="7"/>
    <n v="95.78"/>
    <n v="3717.15"/>
    <n v="0"/>
    <n v="0"/>
    <n v="200"/>
    <n v="0"/>
    <n v="0"/>
    <s v="Release1"/>
    <n v="3517"/>
    <s v="Direct"/>
    <x v="43"/>
    <x v="43"/>
    <x v="3"/>
    <d v="1899-12-30T00:00:00"/>
    <n v="0"/>
    <n v="1"/>
    <s v="Available"/>
    <s v="02.03-09 Apr"/>
    <n v="13.583237627897267"/>
  </r>
  <r>
    <s v="03-09 Apr"/>
    <x v="44"/>
    <s v="BMC Code :2001"/>
    <s v="Erchoro"/>
    <n v="20010008"/>
    <s v="0014"/>
    <n v="14"/>
    <n v="165.23000000000002"/>
    <n v="5896.84"/>
    <n v="0"/>
    <n v="0"/>
    <n v="100"/>
    <n v="1250"/>
    <n v="0"/>
    <s v="Release1"/>
    <n v="4547"/>
    <s v="Direct"/>
    <x v="44"/>
    <x v="44"/>
    <x v="2"/>
    <s v="BANK OF INDIA"/>
    <n v="45194"/>
    <n v="1"/>
    <s v="Available"/>
    <s v="02.03-09 Apr"/>
    <n v="24.982073473340193"/>
  </r>
  <r>
    <s v="03-09 Apr"/>
    <x v="1265"/>
    <s v="BMC Code :2001"/>
    <s v="Erchoro"/>
    <n v="20010008"/>
    <s v="0024"/>
    <n v="8"/>
    <n v="29.509999999999998"/>
    <n v="1169.04"/>
    <n v="0"/>
    <n v="0"/>
    <n v="100"/>
    <n v="0"/>
    <n v="0"/>
    <s v="Release1"/>
    <n v="1069"/>
    <s v="Direct"/>
    <x v="1131"/>
    <x v="1255"/>
    <x v="2"/>
    <s v="BANK OF INDIA"/>
    <n v="45297"/>
    <n v="1"/>
    <s v="Available"/>
    <s v="02.03-09 Apr"/>
    <n v="15.846018298881738"/>
  </r>
  <r>
    <s v="03-09 Apr"/>
    <x v="45"/>
    <s v="BMC Code :2001"/>
    <s v="Erchoro"/>
    <n v="20010008"/>
    <s v="0035"/>
    <n v="14"/>
    <n v="559.18000000000006"/>
    <n v="21500.960000000003"/>
    <n v="0"/>
    <n v="0"/>
    <n v="485"/>
    <n v="0"/>
    <n v="0"/>
    <s v="Release1"/>
    <n v="21016"/>
    <s v="Direct"/>
    <x v="45"/>
    <x v="45"/>
    <x v="3"/>
    <s v="STATE BANK OF INDIA"/>
    <n v="45264"/>
    <n v="1"/>
    <s v="Available"/>
    <s v="02.03-09 Apr"/>
    <n v="26.915612146357169"/>
  </r>
  <r>
    <s v="03-09 Apr"/>
    <x v="46"/>
    <s v="BMC Code :2001"/>
    <s v="Erchoro"/>
    <n v="20010008"/>
    <s v="0037"/>
    <n v="7"/>
    <n v="116.75000000000001"/>
    <n v="4536.12"/>
    <n v="0"/>
    <n v="0"/>
    <n v="200"/>
    <n v="1250"/>
    <n v="0"/>
    <s v="Release1"/>
    <n v="3086"/>
    <s v="Direct"/>
    <x v="46"/>
    <x v="46"/>
    <x v="2"/>
    <s v="BANK OF INDIA"/>
    <n v="45297"/>
    <n v="1"/>
    <s v="Available"/>
    <s v="02.03-09 Apr"/>
    <n v="13.598646680942185"/>
  </r>
  <r>
    <s v="03-09 Apr"/>
    <x v="47"/>
    <s v="BMC Code :2001"/>
    <s v="Erchoro"/>
    <n v="20010008"/>
    <s v="0038"/>
    <n v="13"/>
    <n v="51.240000000000009"/>
    <n v="1795.6100000000001"/>
    <n v="0"/>
    <n v="0"/>
    <n v="100"/>
    <n v="0"/>
    <n v="0"/>
    <s v="Release1"/>
    <n v="1696"/>
    <s v="Direct"/>
    <x v="47"/>
    <x v="47"/>
    <x v="12"/>
    <s v="INDIAN OVERSEAS BANK"/>
    <n v="45297"/>
    <n v="1"/>
    <s v="Available"/>
    <s v="02.03-09 Apr"/>
    <n v="22.778034738485555"/>
  </r>
  <r>
    <s v="03-09 Apr"/>
    <x v="48"/>
    <s v="BMC Code :2001"/>
    <s v="Erchoro"/>
    <n v="20010008"/>
    <s v="0040"/>
    <n v="7"/>
    <n v="21.65"/>
    <n v="896.63"/>
    <n v="0"/>
    <n v="0"/>
    <n v="0"/>
    <n v="0"/>
    <n v="0"/>
    <s v="Release1"/>
    <n v="897"/>
    <s v="Direct"/>
    <x v="48"/>
    <x v="48"/>
    <x v="12"/>
    <s v="INDIAN OVERSEAS BANK"/>
    <s v="19/03/2024"/>
    <n v="1"/>
    <s v="Available"/>
    <s v="02.03-09 Apr"/>
    <n v="14.495173210161665"/>
  </r>
  <r>
    <s v="03-09 Apr"/>
    <x v="1266"/>
    <s v="BMC Code :2001"/>
    <s v="Erchoro"/>
    <n v="20010008"/>
    <s v="0045"/>
    <n v="6"/>
    <n v="9.0400000000000009"/>
    <n v="338.55"/>
    <n v="0"/>
    <n v="0"/>
    <n v="100"/>
    <n v="0"/>
    <n v="0"/>
    <s v="Release1"/>
    <n v="239"/>
    <s v="Direct"/>
    <x v="1132"/>
    <x v="1256"/>
    <x v="13"/>
    <s v="STATE BANK OF INDIA"/>
    <n v="45635"/>
    <n v="1"/>
    <s v="Available"/>
    <s v="02.03-09 Apr"/>
    <n v="11.235066371681416"/>
  </r>
  <r>
    <s v="03-09 Apr"/>
    <x v="49"/>
    <s v="BMC Code :2001"/>
    <s v="Erchoro"/>
    <n v="20010008"/>
    <s v="0047"/>
    <n v="14"/>
    <n v="83.720000000000013"/>
    <n v="2651.4900000000002"/>
    <n v="0"/>
    <n v="0"/>
    <n v="0"/>
    <n v="0"/>
    <n v="0"/>
    <s v="Release1"/>
    <n v="2651"/>
    <s v="Direct"/>
    <x v="49"/>
    <x v="49"/>
    <x v="12"/>
    <d v="1899-12-30T00:00:00"/>
    <n v="0"/>
    <n v="1"/>
    <s v="Available"/>
    <s v="02.03-09 Apr"/>
    <n v="22.169648829431438"/>
  </r>
  <r>
    <s v="03-09 Apr"/>
    <x v="1267"/>
    <s v="BMC Code :2001"/>
    <s v="Erchoro"/>
    <n v="20010008"/>
    <s v="0049"/>
    <n v="1"/>
    <n v="17.48"/>
    <n v="622.99"/>
    <n v="0"/>
    <n v="0"/>
    <n v="0"/>
    <n v="0"/>
    <n v="0"/>
    <s v="Release1"/>
    <n v="623"/>
    <s v="Direct"/>
    <x v="1133"/>
    <x v="1257"/>
    <x v="12"/>
    <d v="1899-12-30T00:00:00"/>
    <n v="45825"/>
    <n v="1"/>
    <s v="Available"/>
    <s v="02.03-09 Apr"/>
    <n v="1.7820080091533184"/>
  </r>
  <r>
    <s v="03-09 Apr"/>
    <x v="50"/>
    <s v="BMC Code :2001"/>
    <s v="Erchoro"/>
    <n v="20010008"/>
    <s v="0050"/>
    <n v="7"/>
    <n v="41.81"/>
    <n v="1777.84"/>
    <n v="0"/>
    <n v="0"/>
    <n v="100"/>
    <n v="0"/>
    <n v="0"/>
    <s v="Release1"/>
    <n v="1678"/>
    <s v="Direct"/>
    <x v="50"/>
    <x v="50"/>
    <x v="2"/>
    <d v="1899-12-30T00:00:00"/>
    <n v="45825"/>
    <n v="1"/>
    <s v="Available"/>
    <s v="02.03-09 Apr"/>
    <n v="14.882659650801244"/>
  </r>
  <r>
    <s v="03-09 Apr"/>
    <x v="51"/>
    <s v="BMC Code :2001"/>
    <s v="Erchoro"/>
    <n v="20010008"/>
    <s v="0053"/>
    <n v="7"/>
    <n v="40.9"/>
    <n v="1691.45"/>
    <n v="0"/>
    <n v="0"/>
    <n v="100"/>
    <n v="0"/>
    <n v="0"/>
    <s v="Release1"/>
    <n v="1591"/>
    <s v="Direct"/>
    <x v="51"/>
    <x v="51"/>
    <x v="2"/>
    <d v="1899-12-30T00:00:00"/>
    <n v="45881"/>
    <n v="1"/>
    <s v="Available"/>
    <s v="02.03-09 Apr"/>
    <n v="14.47451100244499"/>
  </r>
  <r>
    <s v="03-09 Apr"/>
    <x v="52"/>
    <s v="BMC Code :2001"/>
    <s v="Erchoro"/>
    <n v="20010008"/>
    <s v="0054"/>
    <n v="7"/>
    <n v="10.54"/>
    <n v="468.45"/>
    <n v="0"/>
    <n v="0"/>
    <n v="0"/>
    <n v="0"/>
    <n v="0"/>
    <s v="Release1"/>
    <n v="468"/>
    <s v="Direct"/>
    <x v="52"/>
    <x v="52"/>
    <x v="2"/>
    <d v="1899-12-30T00:00:00"/>
    <n v="45923"/>
    <n v="1"/>
    <s v="Available"/>
    <s v="02.03-09 Apr"/>
    <n v="15.555740037950665"/>
  </r>
  <r>
    <s v="03-09 Apr"/>
    <x v="53"/>
    <s v="BMC Code :2001"/>
    <s v="Erchoro"/>
    <n v="20010008"/>
    <s v="0056"/>
    <n v="14"/>
    <n v="149.29"/>
    <n v="4958.630000000001"/>
    <n v="0"/>
    <n v="0"/>
    <n v="100"/>
    <n v="0"/>
    <n v="0"/>
    <s v="Release1"/>
    <n v="4859"/>
    <s v="Direct"/>
    <x v="53"/>
    <x v="53"/>
    <x v="11"/>
    <d v="1899-12-30T00:00:00"/>
    <n v="45949"/>
    <n v="1"/>
    <s v="Available"/>
    <s v="02.03-09 Apr"/>
    <n v="23.250324871056339"/>
  </r>
  <r>
    <s v="03-09 Apr"/>
    <x v="1268"/>
    <s v="BMC Code :2001"/>
    <s v="Erchoro"/>
    <n v="20010008"/>
    <s v="0057"/>
    <n v="4"/>
    <n v="12.600000000000001"/>
    <n v="572.51"/>
    <n v="0"/>
    <n v="0"/>
    <n v="0"/>
    <n v="0"/>
    <n v="0"/>
    <s v="Release1"/>
    <n v="573"/>
    <s v="Direct"/>
    <x v="1134"/>
    <x v="1258"/>
    <x v="2"/>
    <d v="1899-12-30T00:00:00"/>
    <n v="46125"/>
    <n v="1"/>
    <s v="Available"/>
    <s v="02.03-09 Apr"/>
    <n v="9.0874603174603177"/>
  </r>
  <r>
    <s v="03-09 Apr"/>
    <x v="54"/>
    <s v="BMC Code :2001"/>
    <s v="Erchoro"/>
    <n v="20010008"/>
    <s v="0058"/>
    <n v="7"/>
    <n v="20"/>
    <n v="736.22"/>
    <n v="0"/>
    <n v="0"/>
    <n v="0"/>
    <n v="0"/>
    <n v="0"/>
    <s v="Release1"/>
    <n v="736"/>
    <s v="Direct"/>
    <x v="54"/>
    <x v="54"/>
    <x v="12"/>
    <d v="1899-12-30T00:00:00"/>
    <n v="46055"/>
    <n v="1"/>
    <s v="Available"/>
    <s v="02.03-09 Apr"/>
    <n v="12.883850000000001"/>
  </r>
  <r>
    <s v="03-09 Apr"/>
    <x v="55"/>
    <s v="BMC Code :2001"/>
    <s v="Erchoro"/>
    <n v="20010008"/>
    <s v="0059"/>
    <n v="14"/>
    <n v="171.42000000000002"/>
    <n v="6173.2399999999989"/>
    <n v="0"/>
    <n v="0"/>
    <n v="200"/>
    <n v="1250"/>
    <n v="0"/>
    <s v="Release1"/>
    <n v="4723"/>
    <s v="Direct"/>
    <x v="55"/>
    <x v="55"/>
    <x v="3"/>
    <d v="1899-12-30T00:00:00"/>
    <n v="0"/>
    <n v="1"/>
    <s v="Available"/>
    <s v="02.03-09 Apr"/>
    <n v="25.208657099521634"/>
  </r>
  <r>
    <s v="03-09 Apr"/>
    <x v="56"/>
    <s v="BMC Code :2001"/>
    <s v="Erchoro"/>
    <n v="20010008"/>
    <s v="0060"/>
    <n v="14"/>
    <n v="230.24999999999997"/>
    <n v="8510.08"/>
    <n v="0"/>
    <n v="0"/>
    <n v="100"/>
    <n v="1250"/>
    <n v="0"/>
    <s v="Release1"/>
    <n v="7160"/>
    <s v="Direct"/>
    <x v="56"/>
    <x v="56"/>
    <x v="3"/>
    <d v="1899-12-30T00:00:00"/>
    <n v="46116"/>
    <n v="1"/>
    <s v="Available"/>
    <s v="02.03-09 Apr"/>
    <n v="25.872121606948973"/>
  </r>
  <r>
    <s v="03-09 Apr"/>
    <x v="57"/>
    <s v="BMC Code :2001"/>
    <s v="Makunda"/>
    <n v="20010009"/>
    <s v="0002"/>
    <n v="6"/>
    <n v="30.300000000000004"/>
    <n v="1246.6300000000001"/>
    <n v="0"/>
    <n v="0"/>
    <n v="444.22000000000116"/>
    <n v="0"/>
    <n v="0"/>
    <n v="0"/>
    <n v="802"/>
    <s v="Direct"/>
    <x v="57"/>
    <x v="57"/>
    <x v="1"/>
    <s v="UNION BANK OF INDIA"/>
    <n v="45183"/>
    <n v="1"/>
    <s v="Available"/>
    <s v="02.03-09 Apr"/>
    <n v="12.342871287128714"/>
  </r>
  <r>
    <s v="03-09 Apr"/>
    <x v="58"/>
    <s v="BMC Code :2001"/>
    <s v="Makunda"/>
    <n v="20010009"/>
    <s v="0016"/>
    <n v="12"/>
    <n v="177.64"/>
    <n v="7238.8000000000011"/>
    <n v="0"/>
    <n v="0"/>
    <n v="0"/>
    <n v="0"/>
    <n v="0"/>
    <n v="0"/>
    <n v="7239"/>
    <s v="Direct"/>
    <x v="58"/>
    <x v="58"/>
    <x v="1"/>
    <s v="UNION BANK OF INDIA"/>
    <n v="45183"/>
    <n v="1"/>
    <s v="Available"/>
    <s v="02.03-09 Apr"/>
    <n v="24.449898671470397"/>
  </r>
  <r>
    <s v="03-09 Apr"/>
    <x v="59"/>
    <s v="BMC Code :2001"/>
    <s v="Makunda"/>
    <n v="20010009"/>
    <s v="0017"/>
    <n v="7"/>
    <n v="92.08"/>
    <n v="3912.58"/>
    <n v="0"/>
    <n v="0"/>
    <n v="0"/>
    <n v="0"/>
    <n v="0"/>
    <n v="0"/>
    <n v="3913"/>
    <s v="Direct"/>
    <x v="59"/>
    <x v="59"/>
    <x v="14"/>
    <s v="HDFC BANK"/>
    <n v="45183"/>
    <n v="1"/>
    <s v="Available"/>
    <s v="02.03-09 Apr"/>
    <n v="14.871883145091228"/>
  </r>
  <r>
    <s v="03-09 Apr"/>
    <x v="60"/>
    <s v="BMC Code :2001"/>
    <s v="Makunda"/>
    <n v="20010009"/>
    <s v="0030"/>
    <n v="13"/>
    <n v="161.24"/>
    <n v="6609.4"/>
    <n v="0"/>
    <n v="0"/>
    <n v="0"/>
    <n v="0"/>
    <n v="0"/>
    <n v="0"/>
    <n v="6609"/>
    <s v="Direct"/>
    <x v="60"/>
    <x v="60"/>
    <x v="0"/>
    <s v="Indian Bank "/>
    <n v="45600"/>
    <n v="1"/>
    <s v="Available"/>
    <s v="02.03-09 Apr"/>
    <n v="26.644194988836514"/>
  </r>
  <r>
    <s v="03-09 Apr"/>
    <x v="61"/>
    <s v="BMC Code :2001"/>
    <s v="Makunda"/>
    <n v="20010009"/>
    <s v="0031"/>
    <n v="7"/>
    <n v="55.600000000000009"/>
    <n v="2230.2800000000002"/>
    <n v="0"/>
    <n v="0"/>
    <n v="0"/>
    <n v="0"/>
    <n v="0"/>
    <n v="0"/>
    <n v="2230"/>
    <s v="Direct"/>
    <x v="61"/>
    <x v="61"/>
    <x v="15"/>
    <s v="BANK OF INDIA"/>
    <n v="45649"/>
    <n v="1"/>
    <s v="Available"/>
    <s v="02.03-09 Apr"/>
    <n v="14.03953237410072"/>
  </r>
  <r>
    <s v="03-09 Apr"/>
    <x v="62"/>
    <s v="BMC Code :2001"/>
    <s v="BOREYA"/>
    <n v="20010015"/>
    <s v="0003"/>
    <n v="6"/>
    <n v="18.75"/>
    <n v="744.76"/>
    <n v="0"/>
    <n v="0"/>
    <n v="0"/>
    <n v="0"/>
    <n v="0"/>
    <n v="0"/>
    <n v="745"/>
    <s v="Direct"/>
    <x v="62"/>
    <x v="62"/>
    <x v="1"/>
    <s v="UNION BANK OF INDIA"/>
    <n v="45262"/>
    <n v="1"/>
    <s v="Available"/>
    <s v="02.03-09 Apr"/>
    <n v="11.916160000000003"/>
  </r>
  <r>
    <s v="03-09 Apr"/>
    <x v="63"/>
    <s v="BMC Code :2001"/>
    <s v="BOREYA"/>
    <n v="20010015"/>
    <s v="0005"/>
    <n v="7"/>
    <n v="19.59"/>
    <n v="775.23"/>
    <n v="0"/>
    <n v="0"/>
    <n v="0"/>
    <n v="0"/>
    <n v="0"/>
    <n v="0"/>
    <n v="775"/>
    <s v="Direct"/>
    <x v="63"/>
    <x v="63"/>
    <x v="0"/>
    <s v="Indian bank"/>
    <n v="45262"/>
    <n v="1"/>
    <s v="Available"/>
    <s v="02.03-09 Apr"/>
    <n v="13.850459418070447"/>
  </r>
  <r>
    <s v="03-09 Apr"/>
    <x v="64"/>
    <s v="BMC Code :2001"/>
    <s v="BOREYA"/>
    <n v="20010015"/>
    <s v="0006"/>
    <n v="4"/>
    <n v="37.5"/>
    <n v="1502.15"/>
    <n v="0"/>
    <n v="0"/>
    <n v="0"/>
    <n v="0"/>
    <n v="0"/>
    <n v="0"/>
    <n v="1502"/>
    <s v="Direct"/>
    <x v="64"/>
    <x v="64"/>
    <x v="1"/>
    <s v="UNION BANK OF INDIA"/>
    <n v="45262"/>
    <n v="1"/>
    <s v="Available"/>
    <s v="02.03-09 Apr"/>
    <n v="8.0114666666666672"/>
  </r>
  <r>
    <s v="03-09 Apr"/>
    <x v="65"/>
    <s v="BMC Code :2001"/>
    <s v="BOREYA"/>
    <n v="20010015"/>
    <s v="0007"/>
    <n v="13"/>
    <n v="43.72"/>
    <n v="1745.2500000000002"/>
    <n v="0"/>
    <n v="0"/>
    <n v="0"/>
    <n v="0"/>
    <n v="0"/>
    <n v="0"/>
    <n v="1745"/>
    <s v="Direct"/>
    <x v="65"/>
    <x v="65"/>
    <x v="1"/>
    <s v="UNION BANK OF INDIA"/>
    <n v="45290"/>
    <n v="1"/>
    <s v="Available"/>
    <s v="02.03-09 Apr"/>
    <n v="25.94722095150961"/>
  </r>
  <r>
    <s v="03-09 Apr"/>
    <x v="66"/>
    <s v="BMC Code :2001"/>
    <s v="BOREYA"/>
    <n v="20010015"/>
    <s v="0013"/>
    <n v="7"/>
    <n v="19.05"/>
    <n v="815.57"/>
    <n v="0"/>
    <n v="0"/>
    <n v="0"/>
    <n v="0"/>
    <n v="0"/>
    <n v="0"/>
    <n v="816"/>
    <s v="Direct"/>
    <x v="66"/>
    <x v="66"/>
    <x v="0"/>
    <s v="Allahabad Bank "/>
    <n v="45290"/>
    <n v="1"/>
    <s v="Available"/>
    <s v="02.03-09 Apr"/>
    <n v="14.98422572178478"/>
  </r>
  <r>
    <s v="03-09 Apr"/>
    <x v="67"/>
    <s v="BMC Code :2001"/>
    <s v="BOREYA"/>
    <n v="20010015"/>
    <s v="0014"/>
    <n v="14"/>
    <n v="170.74"/>
    <n v="7059.5899999999983"/>
    <n v="0"/>
    <n v="0"/>
    <n v="0"/>
    <n v="0"/>
    <n v="0"/>
    <n v="0"/>
    <n v="7060"/>
    <s v="Direct"/>
    <x v="67"/>
    <x v="67"/>
    <x v="1"/>
    <s v="UNION BANK OF INDIA"/>
    <n v="45304"/>
    <n v="1"/>
    <s v="Available"/>
    <s v="02.03-09 Apr"/>
    <n v="28.942913201358785"/>
  </r>
  <r>
    <s v="03-09 Apr"/>
    <x v="68"/>
    <s v="BMC Code :2001"/>
    <s v="BOREYA"/>
    <n v="20010015"/>
    <s v="0015"/>
    <n v="4"/>
    <n v="5.92"/>
    <n v="231.22"/>
    <n v="0"/>
    <n v="0"/>
    <n v="0"/>
    <n v="0"/>
    <n v="0"/>
    <n v="0"/>
    <n v="231"/>
    <s v="Direct"/>
    <x v="68"/>
    <x v="68"/>
    <x v="0"/>
    <s v="Indian bank"/>
    <n v="45304"/>
    <n v="1"/>
    <s v="Available"/>
    <s v="02.03-09 Apr"/>
    <n v="7.811486486486487"/>
  </r>
  <r>
    <s v="03-09 Apr"/>
    <x v="69"/>
    <s v="BMC Code :2001"/>
    <s v="BOREYA"/>
    <n v="20010015"/>
    <s v="0016"/>
    <n v="13"/>
    <n v="79.28"/>
    <n v="3158.52"/>
    <n v="0"/>
    <n v="0"/>
    <n v="0"/>
    <n v="0"/>
    <n v="0"/>
    <n v="0"/>
    <n v="3159"/>
    <s v="Direct"/>
    <x v="69"/>
    <x v="69"/>
    <x v="1"/>
    <s v="UNION BANK OF INDIA"/>
    <n v="45304"/>
    <n v="1"/>
    <s v="Available"/>
    <s v="02.03-09 Apr"/>
    <n v="25.896039354187689"/>
  </r>
  <r>
    <s v="03-09 Apr"/>
    <x v="70"/>
    <s v="BMC Code :2001"/>
    <s v="BOREYA"/>
    <n v="20010015"/>
    <s v="0022"/>
    <n v="14"/>
    <n v="58.730000000000004"/>
    <n v="2292.17"/>
    <n v="0"/>
    <n v="0"/>
    <n v="0"/>
    <n v="0"/>
    <n v="0"/>
    <n v="0"/>
    <n v="2292"/>
    <s v="Direct"/>
    <x v="70"/>
    <x v="70"/>
    <x v="1"/>
    <s v="UNION BANK OF INDIA"/>
    <n v="45355"/>
    <n v="1"/>
    <s v="Available"/>
    <s v="02.03-09 Apr"/>
    <n v="27.320262216924913"/>
  </r>
  <r>
    <s v="03-09 Apr"/>
    <x v="71"/>
    <s v="BMC Code :2001"/>
    <s v="BOREYA"/>
    <n v="20010015"/>
    <s v="0024"/>
    <n v="14"/>
    <n v="48.709999999999994"/>
    <n v="1930.6999999999996"/>
    <n v="0"/>
    <n v="0"/>
    <n v="0"/>
    <n v="0"/>
    <n v="0"/>
    <n v="0"/>
    <n v="1931"/>
    <s v="Direct"/>
    <x v="71"/>
    <x v="71"/>
    <x v="1"/>
    <s v="UNION BANK OF INDIA"/>
    <n v="45360"/>
    <n v="1"/>
    <s v="Available"/>
    <s v="02.03-09 Apr"/>
    <n v="27.745637446109626"/>
  </r>
  <r>
    <s v="03-09 Apr"/>
    <x v="72"/>
    <s v="BMC Code :2001"/>
    <s v="BOREYA"/>
    <n v="20010015"/>
    <s v="0026"/>
    <n v="12"/>
    <n v="63.69"/>
    <n v="2578.25"/>
    <n v="0"/>
    <n v="0"/>
    <n v="0"/>
    <n v="0"/>
    <n v="0"/>
    <n v="0"/>
    <n v="2578"/>
    <s v="Direct"/>
    <x v="72"/>
    <x v="72"/>
    <x v="7"/>
    <s v="STATE BANK OF INDIA"/>
    <n v="45387"/>
    <n v="1"/>
    <s v="Available"/>
    <s v="02.03-09 Apr"/>
    <n v="24.28874234573717"/>
  </r>
  <r>
    <s v="03-09 Apr"/>
    <x v="73"/>
    <s v="BMC Code :2001"/>
    <s v="BOREYA"/>
    <n v="20010015"/>
    <s v="0027"/>
    <n v="7"/>
    <n v="58.949999999999996"/>
    <n v="2367.8199999999997"/>
    <n v="0"/>
    <n v="0"/>
    <n v="0"/>
    <n v="0"/>
    <n v="0"/>
    <n v="0"/>
    <n v="2368"/>
    <s v="Direct"/>
    <x v="73"/>
    <x v="73"/>
    <x v="0"/>
    <s v="Indian bank"/>
    <n v="45387"/>
    <n v="1"/>
    <s v="Available"/>
    <s v="02.03-09 Apr"/>
    <n v="14.05830364715861"/>
  </r>
  <r>
    <s v="03-09 Apr"/>
    <x v="74"/>
    <s v="BMC Code :2001"/>
    <s v="BOREYA"/>
    <n v="20010015"/>
    <s v="0028"/>
    <n v="14"/>
    <n v="110.62"/>
    <n v="4310.13"/>
    <n v="0"/>
    <n v="0"/>
    <n v="0"/>
    <n v="0"/>
    <n v="0"/>
    <n v="0"/>
    <n v="4310"/>
    <s v="Direct"/>
    <x v="74"/>
    <x v="74"/>
    <x v="1"/>
    <s v="UNION BANK OF INDIA"/>
    <n v="45397"/>
    <n v="1"/>
    <s v="Available"/>
    <s v="02.03-09 Apr"/>
    <n v="27.274371723015729"/>
  </r>
  <r>
    <s v="03-09 Apr"/>
    <x v="1269"/>
    <s v="BMC Code :2001"/>
    <s v="BOREYA"/>
    <n v="20010015"/>
    <s v="0034"/>
    <n v="7"/>
    <n v="9.93"/>
    <n v="396.46"/>
    <n v="0"/>
    <n v="0"/>
    <n v="0"/>
    <n v="0"/>
    <n v="0"/>
    <n v="0"/>
    <n v="396"/>
    <s v="Direct"/>
    <x v="1135"/>
    <x v="1259"/>
    <x v="1"/>
    <s v="UNION BANK OF INDIA"/>
    <n v="45423"/>
    <n v="1"/>
    <s v="Available"/>
    <s v="02.03-09 Apr"/>
    <n v="13.973917421953676"/>
  </r>
  <r>
    <s v="03-09 Apr"/>
    <x v="75"/>
    <s v="BMC Code :2001"/>
    <s v="BOREYA"/>
    <n v="20010015"/>
    <s v="0035"/>
    <n v="6"/>
    <n v="18.920000000000002"/>
    <n v="758.48"/>
    <n v="0"/>
    <n v="0"/>
    <n v="0"/>
    <n v="0"/>
    <n v="0"/>
    <n v="0"/>
    <n v="758"/>
    <s v="Direct"/>
    <x v="75"/>
    <x v="75"/>
    <x v="1"/>
    <s v="UNION BANK OF INDIA"/>
    <n v="45423"/>
    <n v="1"/>
    <s v="Available"/>
    <s v="02.03-09 Apr"/>
    <n v="12.026638477801269"/>
  </r>
  <r>
    <s v="03-09 Apr"/>
    <x v="76"/>
    <s v="BMC Code :2001"/>
    <s v="BOREYA"/>
    <n v="20010015"/>
    <s v="0037"/>
    <n v="6"/>
    <n v="39.56"/>
    <n v="1553.08"/>
    <n v="0"/>
    <n v="0"/>
    <n v="0"/>
    <n v="0"/>
    <n v="0"/>
    <n v="0"/>
    <n v="1553"/>
    <s v="Direct"/>
    <x v="76"/>
    <x v="76"/>
    <x v="16"/>
    <s v="BANK OF BARODA"/>
    <n v="45439"/>
    <n v="1"/>
    <s v="Available"/>
    <s v="02.03-09 Apr"/>
    <n v="11.777654196157735"/>
  </r>
  <r>
    <s v="03-09 Apr"/>
    <x v="77"/>
    <s v="BMC Code :2001"/>
    <s v="BOREYA"/>
    <n v="20010015"/>
    <s v="0038"/>
    <n v="5"/>
    <n v="6.59"/>
    <n v="265.22000000000003"/>
    <n v="0"/>
    <n v="0"/>
    <n v="0"/>
    <n v="0"/>
    <n v="0"/>
    <n v="0"/>
    <n v="265"/>
    <s v="Direct"/>
    <x v="77"/>
    <x v="77"/>
    <x v="1"/>
    <s v="UNION BANK OF INDIA"/>
    <n v="45451"/>
    <n v="1"/>
    <s v="Available"/>
    <s v="02.03-09 Apr"/>
    <n v="10.061456752655539"/>
  </r>
  <r>
    <s v="03-09 Apr"/>
    <x v="78"/>
    <s v="BMC Code :2001"/>
    <s v="BOREYA"/>
    <n v="20010015"/>
    <s v="0041"/>
    <n v="13"/>
    <n v="110.84000000000002"/>
    <n v="4427.59"/>
    <n v="0"/>
    <n v="0"/>
    <n v="0"/>
    <n v="0"/>
    <n v="0"/>
    <n v="0"/>
    <n v="4428"/>
    <s v="Direct"/>
    <x v="78"/>
    <x v="78"/>
    <x v="17"/>
    <s v="CANARA BANK"/>
    <n v="45472"/>
    <n v="1"/>
    <s v="Available"/>
    <s v="02.03-09 Apr"/>
    <n v="25.964755503428364"/>
  </r>
  <r>
    <s v="03-09 Apr"/>
    <x v="79"/>
    <s v="BMC Code :2001"/>
    <s v="BOREYA"/>
    <n v="20010015"/>
    <s v="0046"/>
    <n v="7"/>
    <n v="32.089999999999996"/>
    <n v="1303.6199999999999"/>
    <n v="0"/>
    <n v="0"/>
    <n v="0"/>
    <n v="0"/>
    <n v="0"/>
    <n v="0"/>
    <n v="1304"/>
    <s v="Direct"/>
    <x v="79"/>
    <x v="79"/>
    <x v="1"/>
    <s v="UNION BANK OF INDIA"/>
    <n v="45514"/>
    <n v="1"/>
    <s v="Available"/>
    <s v="02.03-09 Apr"/>
    <n v="14.21835462760985"/>
  </r>
  <r>
    <s v="03-09 Apr"/>
    <x v="80"/>
    <s v="BMC Code :2001"/>
    <s v="BOREYA"/>
    <n v="20010015"/>
    <s v="0051"/>
    <n v="7"/>
    <n v="60.68"/>
    <n v="2485.77"/>
    <n v="0"/>
    <n v="0"/>
    <n v="0"/>
    <n v="0"/>
    <n v="0"/>
    <n v="0"/>
    <n v="2486"/>
    <s v="Direct"/>
    <x v="80"/>
    <x v="80"/>
    <x v="1"/>
    <s v="UNION BANK OF INDIA"/>
    <n v="45551"/>
    <n v="1"/>
    <s v="Available"/>
    <s v="02.03-09 Apr"/>
    <n v="14.337829597890574"/>
  </r>
  <r>
    <s v="03-09 Apr"/>
    <x v="81"/>
    <s v="BMC Code :2001"/>
    <s v="BOREYA"/>
    <n v="20010015"/>
    <s v="0053"/>
    <n v="14"/>
    <n v="62.22"/>
    <n v="2518.33"/>
    <n v="0"/>
    <n v="0"/>
    <n v="0"/>
    <n v="0"/>
    <n v="0"/>
    <n v="0"/>
    <n v="2518"/>
    <s v="Direct"/>
    <x v="81"/>
    <x v="81"/>
    <x v="1"/>
    <s v="UNION BANK OF INDIA"/>
    <n v="45565"/>
    <n v="1"/>
    <s v="Available"/>
    <s v="02.03-09 Apr"/>
    <n v="28.332224365155898"/>
  </r>
  <r>
    <s v="03-09 Apr"/>
    <x v="82"/>
    <s v="BMC Code :2001"/>
    <s v="BOREYA"/>
    <n v="20010015"/>
    <s v="0054"/>
    <n v="14"/>
    <n v="100.29999999999998"/>
    <n v="4127.58"/>
    <n v="0"/>
    <n v="0"/>
    <n v="0"/>
    <n v="0"/>
    <n v="0"/>
    <n v="0"/>
    <n v="4128"/>
    <s v="Direct"/>
    <x v="82"/>
    <x v="82"/>
    <x v="1"/>
    <s v="UNION BANK OF INDIA"/>
    <n v="45586"/>
    <n v="1"/>
    <s v="Available"/>
    <s v="02.03-09 Apr"/>
    <n v="28.806640079760726"/>
  </r>
  <r>
    <s v="03-09 Apr"/>
    <x v="83"/>
    <s v="BMC Code :2001"/>
    <s v="BOREYA"/>
    <n v="20010015"/>
    <s v="0055"/>
    <n v="9"/>
    <n v="121.3"/>
    <n v="4886.45"/>
    <n v="0"/>
    <n v="0"/>
    <n v="0"/>
    <n v="0"/>
    <n v="0"/>
    <n v="0"/>
    <n v="4886"/>
    <s v="Direct"/>
    <x v="83"/>
    <x v="83"/>
    <x v="1"/>
    <s v="UNION BANK OF INDIA"/>
    <n v="45586"/>
    <n v="1"/>
    <s v="Available"/>
    <s v="02.03-09 Apr"/>
    <n v="18.127802967848311"/>
  </r>
  <r>
    <s v="03-09 Apr"/>
    <x v="84"/>
    <s v="BMC Code :2001"/>
    <s v="BOREYA"/>
    <n v="20010015"/>
    <s v="0061"/>
    <n v="14"/>
    <n v="60.920000000000009"/>
    <n v="2418.5500000000002"/>
    <n v="0"/>
    <n v="0"/>
    <n v="0"/>
    <n v="0"/>
    <n v="0"/>
    <n v="0"/>
    <n v="2419"/>
    <s v="Direct"/>
    <x v="84"/>
    <x v="84"/>
    <x v="7"/>
    <s v="STATE BANK OF INDIA"/>
    <n v="45635"/>
    <n v="1"/>
    <s v="Available"/>
    <s v="02.03-09 Apr"/>
    <n v="27.790298752462245"/>
  </r>
  <r>
    <s v="03-09 Apr"/>
    <x v="85"/>
    <s v="BMC Code :2001"/>
    <s v="BOREYA"/>
    <n v="20010015"/>
    <s v="0062"/>
    <n v="14"/>
    <n v="43.01"/>
    <n v="1733.0299999999997"/>
    <n v="0"/>
    <n v="0"/>
    <n v="0"/>
    <n v="0"/>
    <n v="0"/>
    <n v="0"/>
    <n v="1733"/>
    <s v="Direct"/>
    <x v="85"/>
    <x v="85"/>
    <x v="3"/>
    <s v="STATE BANK OF INDIA"/>
    <n v="45635"/>
    <n v="1"/>
    <s v="Available"/>
    <s v="02.03-09 Apr"/>
    <n v="28.205556847244825"/>
  </r>
  <r>
    <s v="03-09 Apr"/>
    <x v="87"/>
    <s v="BMC Code :2001"/>
    <s v="BOREYA"/>
    <n v="20010015"/>
    <s v="0075"/>
    <n v="7"/>
    <n v="21.04"/>
    <n v="840.09"/>
    <n v="0"/>
    <n v="0"/>
    <n v="0"/>
    <n v="0"/>
    <n v="0"/>
    <n v="0"/>
    <n v="840"/>
    <s v="Direct"/>
    <x v="87"/>
    <x v="87"/>
    <x v="0"/>
    <d v="1899-12-30T00:00:00"/>
    <n v="45812"/>
    <n v="1"/>
    <s v="Available"/>
    <s v="02.03-09 Apr"/>
    <n v="13.974881178707227"/>
  </r>
  <r>
    <s v="03-09 Apr"/>
    <x v="88"/>
    <s v="BMC Code :2001"/>
    <s v="BOREYA"/>
    <n v="20010015"/>
    <s v="0076"/>
    <n v="7"/>
    <n v="24.28"/>
    <n v="960.33999999999992"/>
    <n v="0"/>
    <n v="0"/>
    <n v="0"/>
    <n v="0"/>
    <n v="0"/>
    <n v="0"/>
    <n v="960"/>
    <s v="Direct"/>
    <x v="88"/>
    <x v="88"/>
    <x v="1"/>
    <d v="1899-12-30T00:00:00"/>
    <n v="45831"/>
    <n v="1"/>
    <s v="Available"/>
    <s v="02.03-09 Apr"/>
    <n v="13.843451400329489"/>
  </r>
  <r>
    <s v="03-09 Apr"/>
    <x v="89"/>
    <s v="BMC Code :2001"/>
    <s v="BOREYA"/>
    <n v="20010015"/>
    <s v="0078"/>
    <n v="7"/>
    <n v="25.29"/>
    <n v="1006.28"/>
    <n v="0"/>
    <n v="0"/>
    <n v="0"/>
    <n v="0"/>
    <n v="0"/>
    <n v="0"/>
    <n v="1006"/>
    <s v="Direct"/>
    <x v="89"/>
    <x v="89"/>
    <x v="1"/>
    <d v="1899-12-30T00:00:00"/>
    <n v="45881"/>
    <n v="1"/>
    <s v="Available"/>
    <s v="02.03-09 Apr"/>
    <n v="13.926374060893634"/>
  </r>
  <r>
    <s v="03-09 Apr"/>
    <x v="90"/>
    <s v="BMC Code :2001"/>
    <s v="BOREYA"/>
    <n v="20010015"/>
    <s v="0079"/>
    <n v="7"/>
    <n v="18.28"/>
    <n v="865.37"/>
    <n v="0"/>
    <n v="0"/>
    <n v="0"/>
    <n v="0"/>
    <n v="0"/>
    <n v="0"/>
    <n v="865"/>
    <s v="Direct"/>
    <x v="86"/>
    <x v="90"/>
    <x v="0"/>
    <d v="1899-12-30T00:00:00"/>
    <n v="45873"/>
    <n v="1"/>
    <s v="Available"/>
    <s v="02.03-09 Apr"/>
    <n v="16.568900437636763"/>
  </r>
  <r>
    <s v="03-09 Apr"/>
    <x v="91"/>
    <s v="BMC Code :2001"/>
    <s v="BOREYA"/>
    <n v="20010015"/>
    <s v="0080"/>
    <n v="6"/>
    <n v="22.34"/>
    <n v="1013.56"/>
    <n v="0"/>
    <n v="0"/>
    <n v="0"/>
    <n v="0"/>
    <n v="0"/>
    <n v="0"/>
    <n v="1014"/>
    <s v="Direct"/>
    <x v="90"/>
    <x v="91"/>
    <x v="18"/>
    <d v="1899-12-30T00:00:00"/>
    <n v="45908"/>
    <n v="1"/>
    <s v="Available"/>
    <s v="02.03-09 Apr"/>
    <n v="13.61092211280215"/>
  </r>
  <r>
    <s v="03-09 Apr"/>
    <x v="92"/>
    <s v="BMC Code :2001"/>
    <s v="BOREYA"/>
    <n v="20010015"/>
    <s v="0081"/>
    <n v="14"/>
    <n v="67.179999999999993"/>
    <n v="2658.37"/>
    <n v="0"/>
    <n v="0"/>
    <n v="0"/>
    <n v="0"/>
    <n v="0"/>
    <n v="0"/>
    <n v="2658"/>
    <s v="Direct"/>
    <x v="91"/>
    <x v="92"/>
    <x v="1"/>
    <d v="1899-12-30T00:00:00"/>
    <n v="45908"/>
    <n v="1"/>
    <s v="Available"/>
    <s v="02.03-09 Apr"/>
    <n v="27.699598094671035"/>
  </r>
  <r>
    <s v="03-09 Apr"/>
    <x v="93"/>
    <s v="BMC Code :2001"/>
    <s v="BOREYA"/>
    <n v="20010015"/>
    <s v="0084"/>
    <n v="13"/>
    <n v="28.56"/>
    <n v="1161.98"/>
    <n v="0"/>
    <n v="0"/>
    <n v="0"/>
    <n v="0"/>
    <n v="0"/>
    <n v="0"/>
    <n v="1162"/>
    <s v="Direct"/>
    <x v="92"/>
    <x v="93"/>
    <x v="0"/>
    <d v="1899-12-30T00:00:00"/>
    <n v="45916"/>
    <n v="1"/>
    <s v="Available"/>
    <s v="02.03-09 Apr"/>
    <n v="26.445623249299722"/>
  </r>
  <r>
    <s v="03-09 Apr"/>
    <x v="94"/>
    <s v="BMC Code :2001"/>
    <s v="BOREYA"/>
    <n v="20010015"/>
    <s v="0088"/>
    <n v="7"/>
    <n v="25.230000000000004"/>
    <n v="997.64"/>
    <n v="0"/>
    <n v="0"/>
    <n v="0"/>
    <n v="0"/>
    <n v="0"/>
    <n v="0"/>
    <n v="998"/>
    <s v="Direct"/>
    <x v="93"/>
    <x v="94"/>
    <x v="3"/>
    <d v="1899-12-30T00:00:00"/>
    <n v="45949"/>
    <n v="1"/>
    <s v="Available"/>
    <s v="02.03-09 Apr"/>
    <n v="13.839635354736423"/>
  </r>
  <r>
    <s v="03-09 Apr"/>
    <x v="95"/>
    <s v="BMC Code :2001"/>
    <s v="BOREYA"/>
    <n v="20010015"/>
    <s v="0090"/>
    <n v="14"/>
    <n v="130.63"/>
    <n v="5262.4000000000005"/>
    <n v="0"/>
    <n v="0"/>
    <n v="0"/>
    <n v="0"/>
    <n v="0"/>
    <n v="0"/>
    <n v="5262"/>
    <s v="Direct"/>
    <x v="94"/>
    <x v="95"/>
    <x v="1"/>
    <d v="1899-12-30T00:00:00"/>
    <n v="45965"/>
    <n v="1"/>
    <s v="Available"/>
    <s v="02.03-09 Apr"/>
    <n v="28.199341651994189"/>
  </r>
  <r>
    <s v="03-09 Apr"/>
    <x v="96"/>
    <s v="BMC Code :2001"/>
    <s v="BOREYA"/>
    <n v="20010015"/>
    <s v="0091"/>
    <n v="14"/>
    <n v="112.06"/>
    <n v="4480.88"/>
    <n v="0"/>
    <n v="0"/>
    <n v="0"/>
    <n v="0"/>
    <n v="0"/>
    <n v="0"/>
    <n v="4481"/>
    <s v="Direct"/>
    <x v="95"/>
    <x v="96"/>
    <x v="0"/>
    <d v="1899-12-30T00:00:00"/>
    <n v="45965"/>
    <n v="1"/>
    <s v="Available"/>
    <s v="02.03-09 Apr"/>
    <n v="27.990505086560773"/>
  </r>
  <r>
    <s v="03-09 Apr"/>
    <x v="97"/>
    <s v="BMC Code :2001"/>
    <s v="BOREYA"/>
    <n v="20010015"/>
    <s v="0092"/>
    <n v="14"/>
    <n v="101.41000000000001"/>
    <n v="4091.94"/>
    <n v="0"/>
    <n v="0"/>
    <n v="0"/>
    <n v="0"/>
    <n v="0"/>
    <n v="0"/>
    <n v="4092"/>
    <s v="Direct"/>
    <x v="96"/>
    <x v="97"/>
    <x v="0"/>
    <d v="1899-12-30T00:00:00"/>
    <n v="45965"/>
    <n v="1"/>
    <s v="Available"/>
    <s v="02.03-09 Apr"/>
    <n v="28.245320974262892"/>
  </r>
  <r>
    <s v="03-09 Apr"/>
    <x v="98"/>
    <s v="BMC Code :2001"/>
    <s v="BOREYA"/>
    <n v="20010015"/>
    <s v="0094"/>
    <n v="13"/>
    <n v="37.07"/>
    <n v="1516.36"/>
    <n v="0"/>
    <n v="0"/>
    <n v="0"/>
    <n v="0"/>
    <n v="0"/>
    <n v="0"/>
    <n v="1516"/>
    <s v="Direct"/>
    <x v="97"/>
    <x v="98"/>
    <x v="1"/>
    <d v="1899-12-30T00:00:00"/>
    <n v="46006"/>
    <n v="1"/>
    <s v="Available"/>
    <s v="02.03-09 Apr"/>
    <n v="26.58845427569463"/>
  </r>
  <r>
    <s v="03-09 Apr"/>
    <x v="99"/>
    <s v="BMC Code :2001"/>
    <s v="BOREYA"/>
    <n v="20010015"/>
    <s v="0095"/>
    <n v="9"/>
    <n v="36.75"/>
    <n v="1457.79"/>
    <n v="0"/>
    <n v="0"/>
    <n v="0"/>
    <n v="0"/>
    <n v="0"/>
    <n v="0"/>
    <n v="1458"/>
    <s v="Direct"/>
    <x v="98"/>
    <x v="99"/>
    <x v="0"/>
    <d v="1899-12-30T00:00:00"/>
    <n v="46006"/>
    <n v="1"/>
    <s v="Available"/>
    <s v="02.03-09 Apr"/>
    <n v="17.850489795918367"/>
  </r>
  <r>
    <s v="03-09 Apr"/>
    <x v="100"/>
    <s v="BMC Code :2001"/>
    <s v="BOREYA"/>
    <n v="20010015"/>
    <s v="0096"/>
    <n v="14"/>
    <n v="136.62"/>
    <n v="5474.71"/>
    <n v="0"/>
    <n v="0"/>
    <n v="0"/>
    <n v="0"/>
    <n v="0"/>
    <n v="0"/>
    <n v="5475"/>
    <s v="Direct"/>
    <x v="99"/>
    <x v="100"/>
    <x v="1"/>
    <d v="1899-12-30T00:00:00"/>
    <n v="46013"/>
    <n v="1"/>
    <s v="Available"/>
    <s v="02.03-09 Apr"/>
    <n v="28.05077587468892"/>
  </r>
  <r>
    <s v="03-09 Apr"/>
    <x v="101"/>
    <s v="BMC Code :2001"/>
    <s v="BOREYA"/>
    <n v="20010015"/>
    <s v="0097"/>
    <n v="13"/>
    <n v="30.800000000000004"/>
    <n v="1256.0900000000001"/>
    <n v="0"/>
    <n v="0"/>
    <n v="0"/>
    <n v="0"/>
    <n v="0"/>
    <n v="0"/>
    <n v="1256"/>
    <s v="Direct"/>
    <x v="100"/>
    <x v="101"/>
    <x v="1"/>
    <d v="1899-12-30T00:00:00"/>
    <n v="46013"/>
    <n v="1"/>
    <s v="Available"/>
    <s v="02.03-09 Apr"/>
    <n v="26.508392857142859"/>
  </r>
  <r>
    <s v="03-09 Apr"/>
    <x v="102"/>
    <s v="BMC Code :2001"/>
    <s v="BOREYA"/>
    <n v="20010015"/>
    <s v="0098"/>
    <n v="14"/>
    <n v="92.759999999999977"/>
    <n v="3721.6700000000005"/>
    <n v="0"/>
    <n v="0"/>
    <n v="0"/>
    <n v="0"/>
    <n v="0"/>
    <n v="0"/>
    <n v="3722"/>
    <s v="Direct"/>
    <x v="101"/>
    <x v="102"/>
    <x v="18"/>
    <d v="1899-12-30T00:00:00"/>
    <n v="46020"/>
    <n v="1"/>
    <s v="Available"/>
    <s v="02.03-09 Apr"/>
    <n v="28.085047434238909"/>
  </r>
  <r>
    <s v="03-09 Apr"/>
    <x v="103"/>
    <s v="BMC Code :2001"/>
    <s v="BOREYA"/>
    <n v="20010015"/>
    <s v="0099"/>
    <n v="14"/>
    <n v="56.37"/>
    <n v="2248.1499999999996"/>
    <n v="0"/>
    <n v="0"/>
    <n v="0"/>
    <n v="0"/>
    <n v="0"/>
    <n v="0"/>
    <n v="2248"/>
    <s v="Direct"/>
    <x v="102"/>
    <x v="103"/>
    <x v="19"/>
    <d v="1899-12-30T00:00:00"/>
    <n v="46034"/>
    <n v="1"/>
    <s v="Available"/>
    <s v="02.03-09 Apr"/>
    <n v="27.917420613801667"/>
  </r>
  <r>
    <s v="03-09 Apr"/>
    <x v="104"/>
    <s v="BMC Code :2001"/>
    <s v="BOREYA"/>
    <n v="20010015"/>
    <s v="0100"/>
    <n v="14"/>
    <n v="59.530000000000008"/>
    <n v="2564.2900000000004"/>
    <n v="0"/>
    <n v="0"/>
    <n v="0"/>
    <n v="0"/>
    <n v="0"/>
    <n v="0"/>
    <n v="2564"/>
    <s v="Direct"/>
    <x v="103"/>
    <x v="104"/>
    <x v="20"/>
    <d v="1899-12-30T00:00:00"/>
    <n v="46049"/>
    <n v="1"/>
    <s v="Available"/>
    <s v="02.03-09 Apr"/>
    <n v="30.152914496892326"/>
  </r>
  <r>
    <s v="03-09 Apr"/>
    <x v="105"/>
    <s v="BMC Code :2001"/>
    <s v="BOREYA"/>
    <n v="20010015"/>
    <s v="0101"/>
    <n v="7"/>
    <n v="26.47"/>
    <n v="1059.08"/>
    <n v="0"/>
    <n v="0"/>
    <n v="0"/>
    <n v="0"/>
    <n v="0"/>
    <n v="0"/>
    <n v="1059"/>
    <s v="Direct"/>
    <x v="104"/>
    <x v="105"/>
    <x v="0"/>
    <d v="1899-12-30T00:00:00"/>
    <n v="46069"/>
    <n v="1"/>
    <s v="Available"/>
    <s v="02.03-09 Apr"/>
    <n v="14.003702304495658"/>
  </r>
  <r>
    <s v="03-09 Apr"/>
    <x v="106"/>
    <s v="BMC Code :2001"/>
    <s v="BOREYA"/>
    <n v="20010015"/>
    <s v="0102"/>
    <n v="14"/>
    <n v="62.57"/>
    <n v="2473.8300000000004"/>
    <n v="0"/>
    <n v="0"/>
    <n v="0"/>
    <n v="0"/>
    <n v="0"/>
    <n v="0"/>
    <n v="2474"/>
    <s v="Direct"/>
    <x v="105"/>
    <x v="106"/>
    <x v="0"/>
    <d v="1899-12-30T00:00:00"/>
    <n v="46069"/>
    <n v="1"/>
    <s v="Available"/>
    <s v="02.03-09 Apr"/>
    <n v="27.675898993127703"/>
  </r>
  <r>
    <s v="03-09 Apr"/>
    <x v="107"/>
    <s v="BMC Code :2001"/>
    <s v="BOREYA"/>
    <n v="20010015"/>
    <s v="0103"/>
    <n v="14"/>
    <n v="55.430000000000007"/>
    <n v="2222.65"/>
    <n v="0"/>
    <n v="0"/>
    <n v="0"/>
    <n v="0"/>
    <n v="0"/>
    <n v="0"/>
    <n v="2223"/>
    <s v="Direct"/>
    <x v="106"/>
    <x v="107"/>
    <x v="18"/>
    <d v="1899-12-30T00:00:00"/>
    <n v="46069"/>
    <n v="1"/>
    <s v="Available"/>
    <s v="02.03-09 Apr"/>
    <n v="28.068825545733361"/>
  </r>
  <r>
    <s v="03-09 Apr"/>
    <x v="108"/>
    <s v="BMC Code :2001"/>
    <s v="BOREYA"/>
    <n v="20010015"/>
    <s v="0104"/>
    <n v="13"/>
    <n v="53.45"/>
    <n v="2140.27"/>
    <n v="0"/>
    <n v="0"/>
    <n v="0"/>
    <n v="0"/>
    <n v="0"/>
    <n v="0"/>
    <n v="2140"/>
    <s v="Direct"/>
    <x v="107"/>
    <x v="108"/>
    <x v="0"/>
    <d v="1899-12-30T00:00:00"/>
    <n v="46076"/>
    <n v="1"/>
    <s v="Available"/>
    <s v="02.03-09 Apr"/>
    <n v="26.027605238540691"/>
  </r>
  <r>
    <s v="03-09 Apr"/>
    <x v="109"/>
    <s v="BMC Code :2001"/>
    <s v="BOREYA"/>
    <n v="20010015"/>
    <s v="0105"/>
    <n v="14"/>
    <n v="28.8"/>
    <n v="1136.24"/>
    <n v="0"/>
    <n v="0"/>
    <n v="0"/>
    <n v="0"/>
    <n v="0"/>
    <n v="0"/>
    <n v="1136"/>
    <s v="Direct"/>
    <x v="108"/>
    <x v="109"/>
    <x v="7"/>
    <d v="1899-12-30T00:00:00"/>
    <n v="46076"/>
    <n v="1"/>
    <s v="Available"/>
    <s v="02.03-09 Apr"/>
    <n v="27.616944444444446"/>
  </r>
  <r>
    <s v="03-09 Apr"/>
    <x v="1270"/>
    <s v="BMC Code :2001"/>
    <s v="BOREYA"/>
    <n v="20010015"/>
    <s v="0106"/>
    <n v="7"/>
    <n v="12.780000000000001"/>
    <n v="502.07000000000005"/>
    <n v="0"/>
    <n v="0"/>
    <n v="0"/>
    <n v="0"/>
    <n v="0"/>
    <n v="0"/>
    <n v="502"/>
    <s v="Direct"/>
    <x v="1136"/>
    <x v="1260"/>
    <x v="3"/>
    <d v="1899-12-30T00:00:00"/>
    <n v="0"/>
    <n v="1"/>
    <s v="Available"/>
    <s v="02.03-09 Apr"/>
    <n v="13.749960876369329"/>
  </r>
  <r>
    <s v="03-09 Apr"/>
    <x v="110"/>
    <s v="BMC Code :2001"/>
    <s v="BOREYA"/>
    <n v="20010015"/>
    <s v="0107"/>
    <n v="13"/>
    <n v="68.179999999999993"/>
    <n v="2712.2"/>
    <n v="0"/>
    <n v="0"/>
    <n v="0"/>
    <n v="0"/>
    <n v="0"/>
    <n v="0"/>
    <n v="2712"/>
    <s v="Direct"/>
    <x v="109"/>
    <x v="110"/>
    <x v="1"/>
    <d v="1899-12-30T00:00:00"/>
    <n v="46111"/>
    <n v="1"/>
    <s v="Available"/>
    <s v="02.03-09 Apr"/>
    <n v="25.856996186564977"/>
  </r>
  <r>
    <s v="03-09 Apr"/>
    <x v="111"/>
    <s v="BMC Code :2001"/>
    <s v="BOREYA"/>
    <n v="20010015"/>
    <s v="0108"/>
    <n v="14"/>
    <n v="53.39"/>
    <n v="2131.4599999999996"/>
    <n v="0"/>
    <n v="0"/>
    <n v="0"/>
    <n v="0"/>
    <n v="0"/>
    <n v="0"/>
    <n v="2131"/>
    <s v="Direct"/>
    <x v="110"/>
    <x v="111"/>
    <x v="1"/>
    <d v="1899-12-30T00:00:00"/>
    <n v="46116"/>
    <n v="1"/>
    <s v="Available"/>
    <s v="02.03-09 Apr"/>
    <n v="27.945720172316911"/>
  </r>
  <r>
    <s v="03-09 Apr"/>
    <x v="112"/>
    <s v="BMC Code :2001"/>
    <s v="BOREYA"/>
    <n v="20010015"/>
    <s v="0109"/>
    <n v="14"/>
    <n v="99.06"/>
    <n v="3960.33"/>
    <n v="0"/>
    <n v="0"/>
    <n v="0"/>
    <n v="0"/>
    <n v="0"/>
    <n v="0"/>
    <n v="3960"/>
    <s v="Direct"/>
    <x v="111"/>
    <x v="112"/>
    <x v="18"/>
    <d v="1899-12-30T00:00:00"/>
    <n v="46116"/>
    <n v="1"/>
    <s v="Available"/>
    <s v="02.03-09 Apr"/>
    <n v="27.985372501514235"/>
  </r>
  <r>
    <s v="03-09 Apr"/>
    <x v="113"/>
    <s v="BMC Code :2001"/>
    <s v="ITA CHILDRI"/>
    <n v="20010016"/>
    <s v="0002"/>
    <n v="3"/>
    <n v="7.15"/>
    <n v="305.13"/>
    <n v="0"/>
    <n v="0"/>
    <n v="228.34000000000015"/>
    <n v="0"/>
    <n v="0"/>
    <n v="0"/>
    <n v="77"/>
    <s v="Direct"/>
    <x v="112"/>
    <x v="113"/>
    <x v="9"/>
    <s v="BANK OF INDIA"/>
    <n v="45262"/>
    <n v="1"/>
    <s v="Available"/>
    <s v="02.03-09 Apr"/>
    <n v="6.4013286713286721"/>
  </r>
  <r>
    <s v="03-09 Apr"/>
    <x v="114"/>
    <s v="BMC Code :2001"/>
    <s v="ITA CHILDRI"/>
    <n v="20010016"/>
    <s v="0005"/>
    <n v="7"/>
    <n v="14.89"/>
    <n v="600.08999999999992"/>
    <n v="0"/>
    <n v="0"/>
    <n v="0"/>
    <n v="0"/>
    <n v="0"/>
    <n v="0"/>
    <n v="600"/>
    <s v="Direct"/>
    <x v="113"/>
    <x v="114"/>
    <x v="21"/>
    <s v="PUNJAB NATIONAL BANK "/>
    <n v="45334"/>
    <n v="1"/>
    <s v="Available"/>
    <s v="02.03-09 Apr"/>
    <n v="14.10554063129617"/>
  </r>
  <r>
    <s v="03-09 Apr"/>
    <x v="115"/>
    <s v="BMC Code :2001"/>
    <s v="ITA CHILDRI"/>
    <n v="20010016"/>
    <s v="0007"/>
    <n v="3"/>
    <n v="4.32"/>
    <n v="153.94"/>
    <n v="0"/>
    <n v="0"/>
    <n v="0"/>
    <n v="0"/>
    <n v="0"/>
    <n v="0"/>
    <n v="154"/>
    <s v="Direct"/>
    <x v="114"/>
    <x v="115"/>
    <x v="10"/>
    <s v="UCO BANK "/>
    <n v="45334"/>
    <n v="1"/>
    <s v="Available"/>
    <s v="02.03-09 Apr"/>
    <n v="5.34513888888889"/>
  </r>
  <r>
    <s v="03-09 Apr"/>
    <x v="116"/>
    <s v="BMC Code :2001"/>
    <s v="ITA CHILDRI"/>
    <n v="20010016"/>
    <s v="0011"/>
    <n v="7"/>
    <n v="7.16"/>
    <n v="485.35999999999996"/>
    <n v="0"/>
    <n v="0"/>
    <n v="0"/>
    <n v="0"/>
    <n v="0"/>
    <n v="0"/>
    <n v="485"/>
    <s v="Direct"/>
    <x v="115"/>
    <x v="116"/>
    <x v="9"/>
    <s v="BANK OF INDIA"/>
    <n v="45360"/>
    <n v="1"/>
    <s v="Available"/>
    <s v="02.03-09 Apr"/>
    <n v="23.725698324022343"/>
  </r>
  <r>
    <s v="03-09 Apr"/>
    <x v="1271"/>
    <s v="BMC Code :2001"/>
    <s v="ITA CHILDRI"/>
    <n v="20010016"/>
    <s v="0012"/>
    <n v="2"/>
    <n v="5.8000000000000007"/>
    <n v="246.5"/>
    <n v="0"/>
    <n v="0"/>
    <n v="0"/>
    <n v="0"/>
    <n v="0"/>
    <n v="0"/>
    <n v="247"/>
    <s v="Direct"/>
    <x v="1137"/>
    <x v="1261"/>
    <x v="9"/>
    <s v="BANK OF INDIA"/>
    <n v="45360"/>
    <n v="1"/>
    <s v="Available"/>
    <s v="02.03-09 Apr"/>
    <n v="4.2499999999999991"/>
  </r>
  <r>
    <s v="03-09 Apr"/>
    <x v="117"/>
    <s v="BMC Code :2001"/>
    <s v="ITA CHILDRI"/>
    <n v="20010016"/>
    <s v="0016"/>
    <n v="7"/>
    <n v="9.3600000000000012"/>
    <n v="408.72"/>
    <n v="0"/>
    <n v="0"/>
    <n v="0"/>
    <n v="0"/>
    <n v="0"/>
    <n v="0"/>
    <n v="409"/>
    <s v="Direct"/>
    <x v="116"/>
    <x v="117"/>
    <x v="9"/>
    <s v="BANK OF INDIA"/>
    <n v="45360"/>
    <n v="1"/>
    <s v="Available"/>
    <s v="02.03-09 Apr"/>
    <n v="15.283333333333333"/>
  </r>
  <r>
    <s v="03-09 Apr"/>
    <x v="118"/>
    <s v="BMC Code :2001"/>
    <s v="ITA CHILDRI"/>
    <n v="20010016"/>
    <s v="0017"/>
    <n v="7"/>
    <n v="51.67"/>
    <n v="2124"/>
    <n v="0"/>
    <n v="0"/>
    <n v="0"/>
    <n v="0"/>
    <n v="0"/>
    <n v="0"/>
    <n v="2124"/>
    <s v="Direct"/>
    <x v="117"/>
    <x v="118"/>
    <x v="16"/>
    <s v="BANK OF BARODA"/>
    <n v="45360"/>
    <n v="1"/>
    <s v="Available"/>
    <s v="02.03-09 Apr"/>
    <n v="14.387458873621059"/>
  </r>
  <r>
    <s v="03-09 Apr"/>
    <x v="119"/>
    <s v="BMC Code :2001"/>
    <s v="ITA CHILDRI"/>
    <n v="20010016"/>
    <s v="0025"/>
    <n v="6"/>
    <n v="16.53"/>
    <n v="602.1"/>
    <n v="0"/>
    <n v="0"/>
    <n v="0"/>
    <n v="0"/>
    <n v="0"/>
    <n v="0"/>
    <n v="602"/>
    <s v="Direct"/>
    <x v="118"/>
    <x v="119"/>
    <x v="22"/>
    <s v="STATE BANK OF INDIA"/>
    <n v="45360"/>
    <n v="1"/>
    <s v="Available"/>
    <s v="02.03-09 Apr"/>
    <n v="10.927404718693287"/>
  </r>
  <r>
    <s v="03-09 Apr"/>
    <x v="120"/>
    <s v="BMC Code :2001"/>
    <s v="ITA CHILDRI"/>
    <n v="20010016"/>
    <s v="0032"/>
    <n v="7"/>
    <n v="7.53"/>
    <n v="317.39"/>
    <n v="0"/>
    <n v="0"/>
    <n v="0"/>
    <n v="0"/>
    <n v="0"/>
    <n v="0"/>
    <n v="317"/>
    <s v="Direct"/>
    <x v="119"/>
    <x v="120"/>
    <x v="8"/>
    <s v="CANARA BANK"/>
    <s v="27/03/2024"/>
    <n v="1"/>
    <s v="Available"/>
    <s v="02.03-09 Apr"/>
    <n v="14.752523240371845"/>
  </r>
  <r>
    <s v="03-09 Apr"/>
    <x v="121"/>
    <s v="BMC Code :2001"/>
    <s v="ITA CHILDRI"/>
    <n v="20010016"/>
    <s v="0040"/>
    <n v="7"/>
    <n v="13.66"/>
    <n v="483.79"/>
    <n v="0"/>
    <n v="0"/>
    <n v="0"/>
    <n v="0"/>
    <n v="0"/>
    <n v="0"/>
    <n v="484"/>
    <s v="Direct"/>
    <x v="120"/>
    <x v="121"/>
    <x v="9"/>
    <s v="BANK OF INDIA"/>
    <n v="45439"/>
    <n v="1"/>
    <s v="Available"/>
    <s v="02.03-09 Apr"/>
    <n v="12.395790629575403"/>
  </r>
  <r>
    <s v="03-09 Apr"/>
    <x v="122"/>
    <s v="BMC Code :2001"/>
    <s v="ITA CHILDRI"/>
    <n v="20010016"/>
    <s v="0043"/>
    <n v="6"/>
    <n v="16.96"/>
    <n v="698.92"/>
    <n v="0"/>
    <n v="0"/>
    <n v="0"/>
    <n v="0"/>
    <n v="0"/>
    <n v="0"/>
    <n v="699"/>
    <s v="Direct"/>
    <x v="45"/>
    <x v="122"/>
    <x v="9"/>
    <s v="BANK OF INDIA"/>
    <n v="45481"/>
    <n v="1"/>
    <s v="Available"/>
    <s v="02.03-09 Apr"/>
    <n v="12.362971698113208"/>
  </r>
  <r>
    <s v="03-09 Apr"/>
    <x v="1272"/>
    <s v="BMC Code :2001"/>
    <s v="ITA CHILDRI"/>
    <n v="20010016"/>
    <s v="0045"/>
    <n v="3"/>
    <n v="11.48"/>
    <n v="476.96000000000004"/>
    <n v="0"/>
    <n v="0"/>
    <n v="0"/>
    <n v="0"/>
    <n v="0"/>
    <n v="0"/>
    <n v="477"/>
    <s v="Direct"/>
    <x v="1138"/>
    <x v="1262"/>
    <x v="10"/>
    <s v="UCO BANK "/>
    <n v="45502"/>
    <n v="1"/>
    <s v="Available"/>
    <s v="02.03-09 Apr"/>
    <n v="6.2320557491289206"/>
  </r>
  <r>
    <s v="03-09 Apr"/>
    <x v="123"/>
    <s v="BMC Code :2001"/>
    <s v="ITA CHILDRI"/>
    <n v="20010016"/>
    <s v="0065"/>
    <n v="6"/>
    <n v="6.0299999999999994"/>
    <n v="280.96999999999997"/>
    <n v="0"/>
    <n v="0"/>
    <n v="0"/>
    <n v="0"/>
    <n v="0"/>
    <n v="0"/>
    <n v="281"/>
    <s v="Direct"/>
    <x v="121"/>
    <x v="123"/>
    <x v="10"/>
    <d v="1899-12-30T00:00:00"/>
    <n v="45978"/>
    <n v="1"/>
    <s v="Available"/>
    <s v="02.03-09 Apr"/>
    <n v="13.978606965174132"/>
  </r>
  <r>
    <s v="03-09 Apr"/>
    <x v="124"/>
    <s v="BMC Code :2001"/>
    <s v="DIGHIYA"/>
    <n v="20010017"/>
    <s v="0002"/>
    <n v="14"/>
    <n v="386.77"/>
    <n v="15864.510000000002"/>
    <n v="0"/>
    <n v="0"/>
    <n v="4525.7300000000032"/>
    <n v="0"/>
    <n v="0"/>
    <n v="0"/>
    <n v="11339"/>
    <s v="Direct"/>
    <x v="122"/>
    <x v="124"/>
    <x v="21"/>
    <s v="PUNJAB NATIONAL BANK "/>
    <n v="45262"/>
    <n v="1"/>
    <s v="Available"/>
    <s v="02.03-09 Apr"/>
    <n v="28.712560436435101"/>
  </r>
  <r>
    <s v="03-09 Apr"/>
    <x v="125"/>
    <s v="BMC Code :2001"/>
    <s v="DIGHIYA"/>
    <n v="20010017"/>
    <s v="0004"/>
    <n v="14"/>
    <n v="85.14"/>
    <n v="3363.56"/>
    <n v="0"/>
    <n v="0"/>
    <n v="0"/>
    <n v="0"/>
    <n v="0"/>
    <n v="0"/>
    <n v="3364"/>
    <s v="Direct"/>
    <x v="123"/>
    <x v="125"/>
    <x v="9"/>
    <s v="BANK OF INDIA"/>
    <n v="45276"/>
    <n v="1"/>
    <s v="Available"/>
    <s v="02.03-09 Apr"/>
    <n v="27.654357528776139"/>
  </r>
  <r>
    <s v="03-09 Apr"/>
    <x v="126"/>
    <s v="BMC Code :2001"/>
    <s v="DIGHIYA"/>
    <n v="20010017"/>
    <s v="0005"/>
    <n v="12"/>
    <n v="42.14"/>
    <n v="1494.8899999999999"/>
    <n v="0"/>
    <n v="0"/>
    <n v="0"/>
    <n v="0"/>
    <n v="0"/>
    <n v="0"/>
    <n v="1495"/>
    <s v="Direct"/>
    <x v="124"/>
    <x v="126"/>
    <x v="9"/>
    <s v="BANK OF INDIA"/>
    <n v="45276"/>
    <n v="1"/>
    <s v="Available"/>
    <s v="02.03-09 Apr"/>
    <n v="21.284622686283818"/>
  </r>
  <r>
    <s v="03-09 Apr"/>
    <x v="127"/>
    <s v="BMC Code :2001"/>
    <s v="DIGHIYA"/>
    <n v="20010017"/>
    <s v="0006"/>
    <n v="7"/>
    <n v="7.5"/>
    <n v="279.95"/>
    <n v="0"/>
    <n v="0"/>
    <n v="0"/>
    <n v="0"/>
    <n v="0"/>
    <n v="0"/>
    <n v="280"/>
    <s v="Direct"/>
    <x v="125"/>
    <x v="127"/>
    <x v="21"/>
    <s v="PUNJAB NATIONAL BANK "/>
    <n v="45276"/>
    <n v="1"/>
    <s v="Available"/>
    <s v="02.03-09 Apr"/>
    <n v="13.064333333333336"/>
  </r>
  <r>
    <s v="03-09 Apr"/>
    <x v="128"/>
    <s v="BMC Code :2001"/>
    <s v="DIGHIYA"/>
    <n v="20010017"/>
    <s v="0007"/>
    <n v="7"/>
    <n v="16.680000000000003"/>
    <n v="791.9"/>
    <n v="0"/>
    <n v="0"/>
    <n v="0"/>
    <n v="0"/>
    <n v="0"/>
    <n v="0"/>
    <n v="792"/>
    <s v="Direct"/>
    <x v="126"/>
    <x v="128"/>
    <x v="9"/>
    <s v="BANK OF INDIA"/>
    <n v="45286"/>
    <n v="1"/>
    <s v="Available"/>
    <s v="02.03-09 Apr"/>
    <n v="16.616606714628293"/>
  </r>
  <r>
    <s v="03-09 Apr"/>
    <x v="129"/>
    <s v="BMC Code :2001"/>
    <s v="DIGHIYA"/>
    <n v="20010017"/>
    <s v="0008"/>
    <n v="7"/>
    <n v="21.21"/>
    <n v="757.23"/>
    <n v="0"/>
    <n v="0"/>
    <n v="0"/>
    <n v="0"/>
    <n v="0"/>
    <n v="0"/>
    <n v="757"/>
    <s v="Direct"/>
    <x v="127"/>
    <x v="129"/>
    <x v="9"/>
    <s v="BANK OF INDIA"/>
    <n v="45286"/>
    <n v="1"/>
    <s v="Available"/>
    <s v="02.03-09 Apr"/>
    <n v="12.495544554455446"/>
  </r>
  <r>
    <s v="03-09 Apr"/>
    <x v="130"/>
    <s v="BMC Code :2001"/>
    <s v="DIGHIYA"/>
    <n v="20010017"/>
    <s v="0010"/>
    <n v="7"/>
    <n v="15.440000000000001"/>
    <n v="563.14"/>
    <n v="0"/>
    <n v="0"/>
    <n v="0"/>
    <n v="0"/>
    <n v="0"/>
    <n v="0"/>
    <n v="563"/>
    <s v="Direct"/>
    <x v="128"/>
    <x v="130"/>
    <x v="21"/>
    <s v="PUNJAB NATIONAL BANK "/>
    <n v="45290"/>
    <n v="1"/>
    <s v="Available"/>
    <s v="02.03-09 Apr"/>
    <n v="12.765479274611399"/>
  </r>
  <r>
    <s v="03-09 Apr"/>
    <x v="131"/>
    <s v="BMC Code :2001"/>
    <s v="DIGHIYA"/>
    <n v="20010017"/>
    <s v="0019"/>
    <n v="1"/>
    <n v="2.2599999999999998"/>
    <n v="77.680000000000007"/>
    <n v="0"/>
    <n v="0"/>
    <n v="0"/>
    <n v="0"/>
    <n v="0"/>
    <n v="0"/>
    <n v="78"/>
    <s v="Direct"/>
    <x v="129"/>
    <x v="131"/>
    <x v="9"/>
    <s v="BKID0004959"/>
    <n v="45423"/>
    <n v="1"/>
    <s v="Available"/>
    <s v="02.03-09 Apr"/>
    <n v="1.7185840707964606"/>
  </r>
  <r>
    <s v="03-09 Apr"/>
    <x v="132"/>
    <s v="BMC Code :2001"/>
    <s v="DIGHIYA"/>
    <n v="20010017"/>
    <s v="0020"/>
    <n v="7"/>
    <n v="22.259999999999998"/>
    <n v="826.68000000000006"/>
    <n v="0"/>
    <n v="0"/>
    <n v="0"/>
    <n v="0"/>
    <n v="0"/>
    <n v="0"/>
    <n v="827"/>
    <s v="Direct"/>
    <x v="130"/>
    <x v="132"/>
    <x v="9"/>
    <s v="BANK OF INDIA"/>
    <n v="45481"/>
    <n v="1"/>
    <s v="Available"/>
    <s v="02.03-09 Apr"/>
    <n v="12.998113207547172"/>
  </r>
  <r>
    <s v="03-09 Apr"/>
    <x v="133"/>
    <s v="BMC Code :2001"/>
    <s v="DIGHIYA"/>
    <n v="20010017"/>
    <s v="0022"/>
    <n v="11"/>
    <n v="28.819999999999997"/>
    <n v="1040.77"/>
    <n v="0"/>
    <n v="0"/>
    <n v="0"/>
    <n v="0"/>
    <n v="0"/>
    <n v="0"/>
    <n v="1041"/>
    <s v="Direct"/>
    <x v="131"/>
    <x v="133"/>
    <x v="9"/>
    <d v="1899-12-30T00:00:00"/>
    <n v="0"/>
    <n v="1"/>
    <s v="Available"/>
    <s v="02.03-09 Apr"/>
    <n v="19.86202290076336"/>
  </r>
  <r>
    <s v="03-09 Apr"/>
    <x v="134"/>
    <s v="BMC Code :2001"/>
    <s v="DIGHIYA"/>
    <n v="20010017"/>
    <s v="0024"/>
    <n v="7"/>
    <n v="20.020000000000003"/>
    <n v="846.64999999999986"/>
    <n v="0"/>
    <n v="0"/>
    <n v="0"/>
    <n v="0"/>
    <n v="0"/>
    <n v="0"/>
    <n v="847"/>
    <s v="Direct"/>
    <x v="132"/>
    <x v="134"/>
    <x v="10"/>
    <d v="1899-12-30T00:00:00"/>
    <n v="0"/>
    <n v="1"/>
    <s v="Available"/>
    <s v="02.03-09 Apr"/>
    <n v="14.801573426573425"/>
  </r>
  <r>
    <s v="03-09 Apr"/>
    <x v="135"/>
    <s v="BMC Code :2001"/>
    <s v="DIGHIYA"/>
    <n v="20010017"/>
    <s v="0025"/>
    <n v="14"/>
    <n v="236.04000000000002"/>
    <n v="8864.7800000000007"/>
    <n v="0"/>
    <n v="0"/>
    <n v="0"/>
    <n v="0"/>
    <n v="0"/>
    <n v="0"/>
    <n v="8865"/>
    <s v="Direct"/>
    <x v="117"/>
    <x v="135"/>
    <x v="9"/>
    <d v="1899-12-30T00:00:00"/>
    <n v="0"/>
    <n v="1"/>
    <s v="Available"/>
    <s v="02.03-09 Apr"/>
    <n v="26.289383155397392"/>
  </r>
  <r>
    <s v="03-09 Apr"/>
    <x v="136"/>
    <s v="BMC Code :2001"/>
    <s v="DIGHIYA"/>
    <n v="20010017"/>
    <s v="0026"/>
    <n v="13"/>
    <n v="22.87"/>
    <n v="877.22000000000014"/>
    <n v="0"/>
    <n v="0"/>
    <n v="0"/>
    <n v="0"/>
    <n v="0"/>
    <n v="0"/>
    <n v="877"/>
    <s v="Direct"/>
    <x v="133"/>
    <x v="136"/>
    <x v="10"/>
    <d v="1899-12-30T00:00:00"/>
    <n v="45804"/>
    <n v="1"/>
    <s v="Available"/>
    <s v="02.03-09 Apr"/>
    <n v="24.931919545255798"/>
  </r>
  <r>
    <s v="03-09 Apr"/>
    <x v="137"/>
    <s v="BMC Code :2001"/>
    <s v="DIGHIYA"/>
    <n v="20010017"/>
    <s v="0027"/>
    <n v="7"/>
    <n v="14.05"/>
    <n v="690.8"/>
    <n v="0"/>
    <n v="0"/>
    <n v="0"/>
    <n v="0"/>
    <n v="0"/>
    <n v="0"/>
    <n v="691"/>
    <s v="Direct"/>
    <x v="134"/>
    <x v="137"/>
    <x v="9"/>
    <d v="1899-12-30T00:00:00"/>
    <n v="45902"/>
    <n v="1"/>
    <s v="Available"/>
    <s v="02.03-09 Apr"/>
    <n v="17.208540925266902"/>
  </r>
  <r>
    <s v="03-09 Apr"/>
    <x v="138"/>
    <s v="BMC Code :2001"/>
    <s v="DIGHIYA"/>
    <n v="20010017"/>
    <s v="0028"/>
    <n v="7"/>
    <n v="36.630000000000003"/>
    <n v="1315.08"/>
    <n v="0"/>
    <n v="0"/>
    <n v="0"/>
    <n v="0"/>
    <n v="0"/>
    <n v="0"/>
    <n v="1315"/>
    <s v="Direct"/>
    <x v="135"/>
    <x v="138"/>
    <x v="10"/>
    <d v="1899-12-30T00:00:00"/>
    <n v="45902"/>
    <n v="1"/>
    <s v="Available"/>
    <s v="02.03-09 Apr"/>
    <n v="12.565601965601966"/>
  </r>
  <r>
    <s v="03-09 Apr"/>
    <x v="139"/>
    <s v="BMC Code :2001"/>
    <s v="DIGHIYA"/>
    <n v="20010017"/>
    <s v="0029"/>
    <n v="7"/>
    <n v="19.079999999999998"/>
    <n v="729.06999999999994"/>
    <n v="0"/>
    <n v="0"/>
    <n v="0"/>
    <n v="0"/>
    <n v="0"/>
    <n v="0"/>
    <n v="729"/>
    <s v="Direct"/>
    <x v="136"/>
    <x v="139"/>
    <x v="21"/>
    <d v="1899-12-30T00:00:00"/>
    <n v="45902"/>
    <n v="1"/>
    <s v="Available"/>
    <s v="02.03-09 Apr"/>
    <n v="13.373925576519916"/>
  </r>
  <r>
    <s v="03-09 Apr"/>
    <x v="140"/>
    <s v="BMC Code :2001"/>
    <s v="DIGHIYA"/>
    <n v="20010017"/>
    <s v="0031"/>
    <n v="13"/>
    <n v="35.729999999999997"/>
    <n v="1273.4300000000003"/>
    <n v="0"/>
    <n v="0"/>
    <n v="0"/>
    <n v="0"/>
    <n v="0"/>
    <n v="0"/>
    <n v="1273"/>
    <s v="Direct"/>
    <x v="137"/>
    <x v="140"/>
    <x v="9"/>
    <d v="1899-12-30T00:00:00"/>
    <n v="45902"/>
    <n v="1"/>
    <s v="Available"/>
    <s v="02.03-09 Apr"/>
    <n v="23.166232857542688"/>
  </r>
  <r>
    <s v="03-09 Apr"/>
    <x v="141"/>
    <s v="BMC Code :2001"/>
    <s v="DIGHIYA"/>
    <n v="20010017"/>
    <s v="0033"/>
    <n v="7"/>
    <n v="18.690000000000001"/>
    <n v="827.58"/>
    <n v="0"/>
    <n v="0"/>
    <n v="0"/>
    <n v="0"/>
    <n v="0"/>
    <n v="0"/>
    <n v="828"/>
    <s v="Direct"/>
    <x v="138"/>
    <x v="141"/>
    <x v="3"/>
    <d v="1899-12-30T00:00:00"/>
    <n v="46034"/>
    <n v="1"/>
    <s v="Available"/>
    <s v="02.03-09 Apr"/>
    <n v="15.497752808988766"/>
  </r>
  <r>
    <s v="03-09 Apr"/>
    <x v="142"/>
    <s v="BMC Code :2001"/>
    <s v="DIGHIYA"/>
    <n v="20010017"/>
    <s v="0034"/>
    <n v="7"/>
    <n v="21.869999999999997"/>
    <n v="821.32"/>
    <n v="0"/>
    <n v="0"/>
    <n v="0"/>
    <n v="0"/>
    <n v="0"/>
    <n v="0"/>
    <n v="821"/>
    <s v="Direct"/>
    <x v="139"/>
    <x v="142"/>
    <x v="9"/>
    <d v="1899-12-30T00:00:00"/>
    <n v="46055"/>
    <n v="1"/>
    <s v="Available"/>
    <s v="02.03-09 Apr"/>
    <n v="13.144124371284869"/>
  </r>
  <r>
    <s v="03-09 Apr"/>
    <x v="143"/>
    <s v="BMC Code :2001"/>
    <s v="DIGHIYA"/>
    <n v="20010017"/>
    <s v="0035"/>
    <n v="14"/>
    <n v="62.63"/>
    <n v="2188.48"/>
    <n v="0"/>
    <n v="0"/>
    <n v="0"/>
    <n v="0"/>
    <n v="0"/>
    <n v="0"/>
    <n v="2188"/>
    <s v="Direct"/>
    <x v="140"/>
    <x v="143"/>
    <x v="9"/>
    <d v="1899-12-30T00:00:00"/>
    <n v="0"/>
    <n v="1"/>
    <s v="Available"/>
    <s v="02.03-09 Apr"/>
    <n v="24.460098994092291"/>
  </r>
  <r>
    <s v="03-09 Apr"/>
    <x v="144"/>
    <s v="BMC Code :2001"/>
    <s v="DIGHIYA"/>
    <n v="20010017"/>
    <s v="0036"/>
    <n v="7"/>
    <n v="10.540000000000001"/>
    <n v="489.02"/>
    <n v="0"/>
    <n v="0"/>
    <n v="0"/>
    <n v="0"/>
    <n v="0"/>
    <n v="0"/>
    <n v="489"/>
    <s v="Direct"/>
    <x v="141"/>
    <x v="144"/>
    <x v="22"/>
    <d v="1899-12-30T00:00:00"/>
    <n v="0"/>
    <n v="1"/>
    <s v="Available"/>
    <s v="02.03-09 Apr"/>
    <n v="16.238804554079696"/>
  </r>
  <r>
    <s v="03-09 Apr"/>
    <x v="145"/>
    <s v="BMC Code :2001"/>
    <s v="KATARPA"/>
    <n v="20010023"/>
    <s v="0004"/>
    <n v="14"/>
    <n v="43.970000000000006"/>
    <n v="1955.24"/>
    <n v="0"/>
    <n v="0"/>
    <n v="0"/>
    <n v="0"/>
    <n v="0"/>
    <n v="0"/>
    <n v="1955"/>
    <s v="Direct"/>
    <x v="142"/>
    <x v="145"/>
    <x v="12"/>
    <s v="INDIAN OVERSEAS BANK"/>
    <n v="45360"/>
    <n v="1"/>
    <s v="Available"/>
    <s v="02.03-09 Apr"/>
    <n v="31.127314077780305"/>
  </r>
  <r>
    <s v="03-09 Apr"/>
    <x v="146"/>
    <s v="BMC Code :2001"/>
    <s v="KATARPA"/>
    <n v="20010023"/>
    <s v="0008"/>
    <n v="7"/>
    <n v="39.620000000000005"/>
    <n v="1681.98"/>
    <n v="0"/>
    <n v="0"/>
    <n v="0"/>
    <n v="0"/>
    <n v="0"/>
    <n v="0"/>
    <n v="1682"/>
    <s v="Direct"/>
    <x v="143"/>
    <x v="146"/>
    <x v="3"/>
    <s v="STATE BANK OF INDIA"/>
    <n v="45360"/>
    <n v="1"/>
    <s v="Available"/>
    <s v="02.03-09 Apr"/>
    <n v="14.858480565371023"/>
  </r>
  <r>
    <s v="03-09 Apr"/>
    <x v="147"/>
    <s v="BMC Code :2001"/>
    <s v="KATARPA"/>
    <n v="20010023"/>
    <s v="0011"/>
    <n v="7"/>
    <n v="10.640000000000002"/>
    <n v="430.53999999999996"/>
    <n v="0"/>
    <n v="0"/>
    <n v="0"/>
    <n v="0"/>
    <n v="0"/>
    <n v="0"/>
    <n v="431"/>
    <s v="Direct"/>
    <x v="144"/>
    <x v="147"/>
    <x v="3"/>
    <s v="STATE BANK OF INDIA"/>
    <n v="45360"/>
    <n v="1"/>
    <s v="Available"/>
    <s v="02.03-09 Apr"/>
    <n v="14.162499999999996"/>
  </r>
  <r>
    <s v="03-09 Apr"/>
    <x v="148"/>
    <s v="BMC Code :2001"/>
    <s v="KATARPA"/>
    <n v="20010023"/>
    <s v="0015"/>
    <n v="7"/>
    <n v="8.490000000000002"/>
    <n v="444.2"/>
    <n v="0"/>
    <n v="0"/>
    <n v="0"/>
    <n v="0"/>
    <n v="0"/>
    <n v="0"/>
    <n v="444"/>
    <s v="Direct"/>
    <x v="145"/>
    <x v="148"/>
    <x v="2"/>
    <s v="BANK OF INDIA"/>
    <n v="45334"/>
    <n v="1"/>
    <s v="Available"/>
    <s v="02.03-09 Apr"/>
    <n v="18.31213191990577"/>
  </r>
  <r>
    <s v="03-09 Apr"/>
    <x v="149"/>
    <s v="BMC Code :2001"/>
    <s v="KATARPA"/>
    <n v="20010023"/>
    <s v="0016"/>
    <n v="7"/>
    <n v="17.8"/>
    <n v="718.58"/>
    <n v="0"/>
    <n v="0"/>
    <n v="0"/>
    <n v="0"/>
    <n v="0"/>
    <n v="0"/>
    <n v="719"/>
    <s v="Direct"/>
    <x v="146"/>
    <x v="149"/>
    <x v="2"/>
    <s v="BANK OF INDIA"/>
    <n v="45334"/>
    <n v="1"/>
    <s v="Available"/>
    <s v="02.03-09 Apr"/>
    <n v="14.129382022471912"/>
  </r>
  <r>
    <s v="03-09 Apr"/>
    <x v="150"/>
    <s v="BMC Code :2001"/>
    <s v="KATARPA"/>
    <n v="20010023"/>
    <s v="0023"/>
    <n v="13"/>
    <n v="81.63"/>
    <n v="3275.9500000000007"/>
    <n v="0"/>
    <n v="0"/>
    <n v="0"/>
    <n v="0"/>
    <n v="0"/>
    <n v="0"/>
    <n v="3276"/>
    <s v="Direct"/>
    <x v="147"/>
    <x v="150"/>
    <x v="11"/>
    <s v="Indian bank"/>
    <n v="45360"/>
    <n v="1"/>
    <s v="Available"/>
    <s v="02.03-09 Apr"/>
    <n v="26.085599656988858"/>
  </r>
  <r>
    <s v="03-09 Apr"/>
    <x v="151"/>
    <s v="BMC Code :2001"/>
    <s v="KATARPA"/>
    <n v="20010023"/>
    <s v="0024"/>
    <n v="3"/>
    <n v="2.41"/>
    <n v="100.93"/>
    <n v="0"/>
    <n v="0"/>
    <n v="0"/>
    <n v="0"/>
    <n v="0"/>
    <n v="0"/>
    <n v="101"/>
    <s v="Direct"/>
    <x v="148"/>
    <x v="151"/>
    <x v="2"/>
    <s v="BANK OF INDIA"/>
    <n v="45360"/>
    <n v="1"/>
    <s v="Available"/>
    <s v="02.03-09 Apr"/>
    <n v="6.2819502074688804"/>
  </r>
  <r>
    <s v="03-09 Apr"/>
    <x v="152"/>
    <s v="BMC Code :2001"/>
    <s v="KATARPA"/>
    <n v="20010023"/>
    <s v="0025"/>
    <n v="7"/>
    <n v="47.11"/>
    <n v="1851.29"/>
    <n v="0"/>
    <n v="0"/>
    <n v="0"/>
    <n v="0"/>
    <n v="0"/>
    <n v="0"/>
    <n v="1851"/>
    <s v="Direct"/>
    <x v="149"/>
    <x v="152"/>
    <x v="12"/>
    <s v="INDIAN OVERSEAS BANK"/>
    <n v="45355"/>
    <n v="1"/>
    <s v="Available"/>
    <s v="02.03-09 Apr"/>
    <n v="13.75401188707281"/>
  </r>
  <r>
    <s v="03-09 Apr"/>
    <x v="153"/>
    <s v="BMC Code :2001"/>
    <s v="KATARPA"/>
    <n v="20010023"/>
    <s v="0026"/>
    <n v="7"/>
    <n v="12.43"/>
    <n v="611.44000000000005"/>
    <n v="0"/>
    <n v="0"/>
    <n v="0"/>
    <n v="0"/>
    <n v="0"/>
    <n v="0"/>
    <n v="611"/>
    <s v="Direct"/>
    <x v="150"/>
    <x v="153"/>
    <x v="2"/>
    <s v="BANK OF INDIA"/>
    <n v="45360"/>
    <n v="1"/>
    <s v="Available"/>
    <s v="02.03-09 Apr"/>
    <n v="17.216733708769112"/>
  </r>
  <r>
    <s v="03-09 Apr"/>
    <x v="154"/>
    <s v="BMC Code :2001"/>
    <s v="KATARPA"/>
    <n v="20010023"/>
    <s v="0033"/>
    <n v="7"/>
    <n v="6.2399999999999993"/>
    <n v="248.64000000000001"/>
    <n v="0"/>
    <n v="0"/>
    <n v="0"/>
    <n v="0"/>
    <n v="0"/>
    <n v="0"/>
    <n v="249"/>
    <s v="Direct"/>
    <x v="45"/>
    <x v="154"/>
    <x v="2"/>
    <s v="BANK OF INDIA"/>
    <n v="45439"/>
    <n v="1"/>
    <s v="Available"/>
    <s v="02.03-09 Apr"/>
    <n v="13.94615384615385"/>
  </r>
  <r>
    <s v="03-09 Apr"/>
    <x v="155"/>
    <s v="BMC Code :2001"/>
    <s v="KATARPA"/>
    <n v="20010023"/>
    <s v="0041"/>
    <n v="7"/>
    <n v="12.5"/>
    <n v="513.24999999999989"/>
    <n v="0"/>
    <n v="0"/>
    <n v="0"/>
    <n v="0"/>
    <n v="0"/>
    <n v="0"/>
    <n v="513"/>
    <s v="Direct"/>
    <x v="151"/>
    <x v="155"/>
    <x v="12"/>
    <s v="INDIAN OVERSEAS BANK"/>
    <n v="45514"/>
    <n v="1"/>
    <s v="Available"/>
    <s v="02.03-09 Apr"/>
    <n v="14.370999999999997"/>
  </r>
  <r>
    <s v="03-09 Apr"/>
    <x v="156"/>
    <s v="BMC Code :2001"/>
    <s v="KATARPA"/>
    <n v="20010023"/>
    <s v="0056"/>
    <n v="7"/>
    <n v="9.2199999999999989"/>
    <n v="379.02"/>
    <n v="0"/>
    <n v="0"/>
    <n v="0"/>
    <n v="0"/>
    <n v="0"/>
    <n v="0"/>
    <n v="379"/>
    <s v="Direct"/>
    <x v="152"/>
    <x v="156"/>
    <x v="23"/>
    <d v="1899-12-30T00:00:00"/>
    <n v="0"/>
    <n v="1"/>
    <s v="Available"/>
    <s v="02.03-09 Apr"/>
    <n v="14.387960954446857"/>
  </r>
  <r>
    <s v="03-09 Apr"/>
    <x v="157"/>
    <s v="BMC Code :2001"/>
    <s v="KATARPA"/>
    <n v="20010023"/>
    <s v="0065"/>
    <n v="12"/>
    <n v="26.060000000000002"/>
    <n v="1026.6599999999999"/>
    <n v="0"/>
    <n v="0"/>
    <n v="0"/>
    <n v="0"/>
    <n v="0"/>
    <n v="0"/>
    <n v="1027"/>
    <s v="Direct"/>
    <x v="153"/>
    <x v="157"/>
    <x v="2"/>
    <d v="1899-12-30T00:00:00"/>
    <n v="46034"/>
    <n v="1"/>
    <s v="Available"/>
    <s v="02.03-09 Apr"/>
    <n v="23.637605525709898"/>
  </r>
  <r>
    <s v="03-09 Apr"/>
    <x v="158"/>
    <s v="BMC Code :2001"/>
    <s v="KATARPA"/>
    <n v="20010023"/>
    <s v="0066"/>
    <n v="7"/>
    <n v="17.829999999999998"/>
    <n v="702.99"/>
    <n v="0"/>
    <n v="0"/>
    <n v="0"/>
    <n v="0"/>
    <n v="0"/>
    <n v="0"/>
    <n v="703"/>
    <s v="Direct"/>
    <x v="154"/>
    <x v="158"/>
    <x v="12"/>
    <d v="1899-12-30T00:00:00"/>
    <n v="46062"/>
    <n v="1"/>
    <s v="Available"/>
    <s v="02.03-09 Apr"/>
    <n v="13.799579360628156"/>
  </r>
  <r>
    <s v="03-09 Apr"/>
    <x v="159"/>
    <s v="BMC Code :2001"/>
    <s v="KATARPA"/>
    <n v="20010023"/>
    <s v="0067"/>
    <n v="6"/>
    <n v="43.28"/>
    <n v="1709.5499999999997"/>
    <n v="0"/>
    <n v="0"/>
    <n v="0"/>
    <n v="0"/>
    <n v="0"/>
    <n v="0"/>
    <n v="1710"/>
    <s v="Direct"/>
    <x v="155"/>
    <x v="159"/>
    <x v="11"/>
    <d v="1899-12-30T00:00:00"/>
    <n v="46069"/>
    <n v="1"/>
    <s v="Available"/>
    <s v="02.03-09 Apr"/>
    <n v="11.849930683918668"/>
  </r>
  <r>
    <s v="03-09 Apr"/>
    <x v="1273"/>
    <s v="BMC Code :2001"/>
    <s v="KATARPA"/>
    <n v="20010023"/>
    <s v="0069"/>
    <n v="1"/>
    <n v="1.57"/>
    <n v="60.77"/>
    <n v="0"/>
    <n v="0"/>
    <n v="0"/>
    <n v="0"/>
    <n v="0"/>
    <n v="0"/>
    <n v="61"/>
    <s v="Direct"/>
    <x v="1139"/>
    <x v="1263"/>
    <x v="131"/>
    <d v="1899-12-30T00:00:00"/>
    <n v="46125"/>
    <n v="1"/>
    <s v="Available"/>
    <s v="02.03-09 Apr"/>
    <n v="1.9353503184713376"/>
  </r>
  <r>
    <s v="03-09 Apr"/>
    <x v="1274"/>
    <s v="BMC Code :2001"/>
    <s v="KATARPA"/>
    <n v="20010023"/>
    <s v="0070"/>
    <n v="1"/>
    <n v="8.64"/>
    <n v="337.31"/>
    <n v="0"/>
    <n v="0"/>
    <n v="0"/>
    <n v="0"/>
    <n v="0"/>
    <n v="0"/>
    <n v="337"/>
    <s v="Direct"/>
    <x v="167"/>
    <x v="171"/>
    <x v="24"/>
    <d v="1899-12-30T00:00:00"/>
    <n v="0"/>
    <n v="1"/>
    <s v="Not Available"/>
    <s v="02.03-09 Apr"/>
    <n v="1.952025462962963"/>
  </r>
  <r>
    <s v="03-09 Apr"/>
    <x v="160"/>
    <s v="BMC Code :2001"/>
    <s v="MURTO"/>
    <n v="20010027"/>
    <s v="0002"/>
    <n v="14"/>
    <n v="240.09"/>
    <n v="9968.41"/>
    <n v="0"/>
    <n v="0"/>
    <n v="2612.9800000000068"/>
    <n v="0"/>
    <n v="0"/>
    <n v="0"/>
    <n v="7355"/>
    <s v="Direct"/>
    <x v="156"/>
    <x v="160"/>
    <x v="21"/>
    <s v="PUNJAB NATIONAL BANK "/>
    <s v="19/03/2024"/>
    <n v="1"/>
    <s v="Available"/>
    <s v="02.03-09 Apr"/>
    <n v="29.06363030530218"/>
  </r>
  <r>
    <s v="03-09 Apr"/>
    <x v="161"/>
    <s v="BMC Code :2001"/>
    <s v="MURTO"/>
    <n v="20010027"/>
    <s v="0004"/>
    <n v="7"/>
    <n v="29.909999999999997"/>
    <n v="1086.8899999999999"/>
    <n v="0"/>
    <n v="0"/>
    <n v="0"/>
    <n v="0"/>
    <n v="0"/>
    <n v="0"/>
    <n v="1087"/>
    <s v="Direct"/>
    <x v="157"/>
    <x v="161"/>
    <x v="8"/>
    <s v="CANARA BANK"/>
    <n v="45360"/>
    <n v="1"/>
    <s v="Available"/>
    <s v="02.03-09 Apr"/>
    <n v="12.718538950183886"/>
  </r>
  <r>
    <s v="03-09 Apr"/>
    <x v="162"/>
    <s v="BMC Code :2001"/>
    <s v="MURTO"/>
    <n v="20010027"/>
    <s v="0018"/>
    <n v="13"/>
    <n v="153.35999999999999"/>
    <n v="5683.99"/>
    <n v="0"/>
    <n v="0"/>
    <n v="0"/>
    <n v="0"/>
    <n v="0"/>
    <n v="0"/>
    <n v="5684"/>
    <s v="Direct"/>
    <x v="158"/>
    <x v="162"/>
    <x v="3"/>
    <s v="STATE BANK OF INDIA"/>
    <n v="45416"/>
    <n v="1"/>
    <s v="Available"/>
    <s v="02.03-09 Apr"/>
    <n v="24.090985263432451"/>
  </r>
  <r>
    <s v="03-09 Apr"/>
    <x v="1275"/>
    <s v="BMC Code :2001"/>
    <s v="MURTO"/>
    <n v="20010027"/>
    <s v="0022"/>
    <n v="3"/>
    <n v="93.829999999999984"/>
    <n v="3669.9599999999996"/>
    <n v="0"/>
    <n v="0"/>
    <n v="0"/>
    <n v="0"/>
    <n v="0"/>
    <n v="0"/>
    <n v="3670"/>
    <s v="Direct"/>
    <x v="1140"/>
    <x v="1264"/>
    <x v="8"/>
    <s v="CANARA BANK"/>
    <n v="45458"/>
    <n v="1"/>
    <s v="Available"/>
    <s v="02.03-09 Apr"/>
    <n v="5.8669295534477257"/>
  </r>
  <r>
    <s v="03-09 Apr"/>
    <x v="163"/>
    <s v="BMC Code :2001"/>
    <s v="MURTO"/>
    <n v="20010027"/>
    <s v="0026"/>
    <n v="7"/>
    <n v="13.75"/>
    <n v="505.11"/>
    <n v="0"/>
    <n v="0"/>
    <n v="0"/>
    <n v="0"/>
    <n v="0"/>
    <n v="0"/>
    <n v="505"/>
    <s v="Direct"/>
    <x v="159"/>
    <x v="163"/>
    <x v="3"/>
    <s v="STATE BANK OF INDIA"/>
    <n v="45495"/>
    <n v="1"/>
    <s v="Available"/>
    <s v="02.03-09 Apr"/>
    <n v="12.857345454545456"/>
  </r>
  <r>
    <s v="03-09 Apr"/>
    <x v="164"/>
    <s v="BMC Code :2001"/>
    <s v="MURTO"/>
    <n v="20010027"/>
    <s v="0030"/>
    <n v="7"/>
    <n v="18.170000000000002"/>
    <n v="744.54999999999984"/>
    <n v="0"/>
    <n v="0"/>
    <n v="0"/>
    <n v="0"/>
    <n v="0"/>
    <n v="0"/>
    <n v="745"/>
    <s v="Direct"/>
    <x v="160"/>
    <x v="164"/>
    <x v="3"/>
    <s v="STATE BANK OF INDIA"/>
    <n v="45531"/>
    <n v="1"/>
    <s v="Available"/>
    <s v="02.03-09 Apr"/>
    <n v="14.341909741331861"/>
  </r>
  <r>
    <s v="03-09 Apr"/>
    <x v="165"/>
    <s v="BMC Code :2001"/>
    <s v="MURTO"/>
    <n v="20010027"/>
    <s v="0031"/>
    <n v="7"/>
    <n v="14.84"/>
    <n v="641.83000000000004"/>
    <n v="0"/>
    <n v="0"/>
    <n v="0"/>
    <n v="0"/>
    <n v="0"/>
    <n v="0"/>
    <n v="642"/>
    <s v="Direct"/>
    <x v="161"/>
    <x v="165"/>
    <x v="9"/>
    <s v="BANK OF INDIA"/>
    <n v="45531"/>
    <n v="1"/>
    <s v="Available"/>
    <s v="02.03-09 Apr"/>
    <n v="15.137500000000001"/>
  </r>
  <r>
    <s v="03-09 Apr"/>
    <x v="166"/>
    <s v="BMC Code :2001"/>
    <s v="MURTO"/>
    <n v="20010027"/>
    <s v="0037"/>
    <n v="1"/>
    <n v="2.02"/>
    <n v="76.42"/>
    <n v="0"/>
    <n v="0"/>
    <n v="0"/>
    <n v="0"/>
    <n v="0"/>
    <n v="0"/>
    <n v="76"/>
    <s v="Direct"/>
    <x v="162"/>
    <x v="166"/>
    <x v="8"/>
    <d v="1899-12-30T00:00:00"/>
    <n v="0"/>
    <n v="1"/>
    <s v="Available"/>
    <s v="02.03-09 Apr"/>
    <n v="1.8915841584158415"/>
  </r>
  <r>
    <s v="03-09 Apr"/>
    <x v="1276"/>
    <s v="BMC Code :2001"/>
    <s v="MURTO"/>
    <n v="20010027"/>
    <s v="0044"/>
    <n v="1"/>
    <n v="4"/>
    <n v="142"/>
    <n v="0"/>
    <n v="0"/>
    <n v="0"/>
    <n v="0"/>
    <n v="0"/>
    <n v="0"/>
    <n v="142"/>
    <s v="Direct"/>
    <x v="309"/>
    <x v="1265"/>
    <x v="22"/>
    <d v="1899-12-30T00:00:00"/>
    <n v="0"/>
    <n v="1"/>
    <s v="Available"/>
    <s v="02.03-09 Apr"/>
    <n v="1.7750000000000001"/>
  </r>
  <r>
    <s v="03-09 Apr"/>
    <x v="167"/>
    <s v="BMC Code :2001"/>
    <s v="MURTO"/>
    <n v="20010027"/>
    <s v="0047"/>
    <n v="7"/>
    <n v="19.640000000000004"/>
    <n v="781.04"/>
    <n v="0"/>
    <n v="0"/>
    <n v="0"/>
    <n v="0"/>
    <n v="0"/>
    <n v="0"/>
    <n v="781"/>
    <s v="Direct"/>
    <x v="163"/>
    <x v="167"/>
    <x v="8"/>
    <d v="1899-12-30T00:00:00"/>
    <n v="0"/>
    <n v="1"/>
    <s v="Available"/>
    <s v="02.03-09 Apr"/>
    <n v="13.918737270875761"/>
  </r>
  <r>
    <s v="03-09 Apr"/>
    <x v="168"/>
    <s v="BMC Code :2001"/>
    <s v="MURTO"/>
    <n v="20010027"/>
    <s v="0057"/>
    <n v="12"/>
    <n v="45.03"/>
    <n v="1617.25"/>
    <n v="0"/>
    <n v="0"/>
    <n v="0"/>
    <n v="0"/>
    <n v="0"/>
    <n v="0"/>
    <n v="1617"/>
    <s v="Direct"/>
    <x v="164"/>
    <x v="168"/>
    <x v="8"/>
    <d v="1899-12-30T00:00:00"/>
    <n v="0"/>
    <n v="1"/>
    <s v="Available"/>
    <s v="02.03-09 Apr"/>
    <n v="21.548967355096604"/>
  </r>
  <r>
    <s v="03-09 Apr"/>
    <x v="1277"/>
    <s v="BMC Code :2001"/>
    <s v="MURTO"/>
    <n v="20010027"/>
    <s v="0063"/>
    <n v="7"/>
    <n v="16.57"/>
    <n v="648.12"/>
    <n v="0"/>
    <n v="0"/>
    <n v="0"/>
    <n v="0"/>
    <n v="0"/>
    <n v="0"/>
    <n v="648"/>
    <s v="Direct"/>
    <x v="1141"/>
    <x v="1266"/>
    <x v="3"/>
    <d v="1899-12-30T00:00:00"/>
    <n v="45843"/>
    <n v="1"/>
    <s v="Available"/>
    <s v="02.03-09 Apr"/>
    <n v="13.689921544960775"/>
  </r>
  <r>
    <s v="03-09 Apr"/>
    <x v="169"/>
    <s v="BMC Code :2001"/>
    <s v="MURTO"/>
    <n v="20010027"/>
    <s v="0075"/>
    <n v="7"/>
    <n v="15.23"/>
    <n v="651.07999999999993"/>
    <n v="0"/>
    <n v="0"/>
    <n v="0"/>
    <n v="0"/>
    <n v="0"/>
    <n v="0"/>
    <n v="651"/>
    <s v="Direct"/>
    <x v="165"/>
    <x v="169"/>
    <x v="8"/>
    <d v="1899-12-30T00:00:00"/>
    <n v="45859"/>
    <n v="1"/>
    <s v="Available"/>
    <s v="02.03-09 Apr"/>
    <n v="14.962442547603413"/>
  </r>
  <r>
    <s v="03-09 Apr"/>
    <x v="170"/>
    <s v="BMC Code :2001"/>
    <s v="MURTO"/>
    <n v="20010027"/>
    <s v="0078"/>
    <n v="5"/>
    <n v="10.3"/>
    <n v="466.48999999999995"/>
    <n v="0"/>
    <n v="0"/>
    <n v="0"/>
    <n v="0"/>
    <n v="0"/>
    <n v="0"/>
    <n v="466"/>
    <s v="Direct"/>
    <x v="166"/>
    <x v="170"/>
    <x v="8"/>
    <d v="1899-12-30T00:00:00"/>
    <n v="45902"/>
    <n v="1"/>
    <s v="Available"/>
    <s v="02.03-09 Apr"/>
    <n v="11.322572815533979"/>
  </r>
  <r>
    <s v="03-09 Apr"/>
    <x v="171"/>
    <s v="BMC Code :2001"/>
    <s v="MURTO"/>
    <n v="20010027"/>
    <s v="0083"/>
    <n v="13"/>
    <n v="28.529999999999998"/>
    <n v="1002.57"/>
    <n v="0"/>
    <n v="0"/>
    <n v="0"/>
    <n v="0"/>
    <n v="0"/>
    <n v="0"/>
    <n v="1003"/>
    <s v="Direct"/>
    <x v="1142"/>
    <x v="1267"/>
    <x v="132"/>
    <d v="1899-12-30T00:00:00"/>
    <n v="46125"/>
    <n v="1"/>
    <s v="Available"/>
    <s v="02.03-09 Apr"/>
    <n v="22.841587802313359"/>
  </r>
  <r>
    <s v="03-09 Apr"/>
    <x v="172"/>
    <s v="BMC Code :2001"/>
    <s v="KHATRIKHATANGA"/>
    <n v="20010033"/>
    <s v="0002"/>
    <n v="14"/>
    <n v="276.87"/>
    <n v="11229.78"/>
    <n v="0"/>
    <n v="0"/>
    <n v="0"/>
    <n v="0"/>
    <n v="0"/>
    <n v="0"/>
    <n v="11230"/>
    <s v="Direct"/>
    <x v="168"/>
    <x v="172"/>
    <x v="9"/>
    <s v="BOI"/>
    <s v="25/04/2024"/>
    <n v="1"/>
    <s v="Available"/>
    <s v="02.03-09 Apr"/>
    <n v="28.391830100769319"/>
  </r>
  <r>
    <s v="03-09 Apr"/>
    <x v="173"/>
    <s v="BMC Code :2001"/>
    <s v="KHATRIKHATANGA"/>
    <n v="20010033"/>
    <s v="0013"/>
    <n v="6"/>
    <n v="32.789999999999992"/>
    <n v="1178.24"/>
    <n v="0"/>
    <n v="0"/>
    <n v="0"/>
    <n v="0"/>
    <n v="0"/>
    <n v="0"/>
    <n v="1178"/>
    <s v="Direct"/>
    <x v="169"/>
    <x v="173"/>
    <x v="10"/>
    <d v="1899-12-30T00:00:00"/>
    <n v="0"/>
    <n v="1"/>
    <s v="Available"/>
    <s v="02.03-09 Apr"/>
    <n v="10.779871912168348"/>
  </r>
  <r>
    <s v="03-09 Apr"/>
    <x v="174"/>
    <s v="BMC Code :2001"/>
    <s v="KHATRIKHATANGA"/>
    <n v="20010033"/>
    <s v="0014"/>
    <n v="14"/>
    <n v="25.38"/>
    <n v="1192.0700000000002"/>
    <n v="0"/>
    <n v="0"/>
    <n v="0"/>
    <n v="0"/>
    <n v="0"/>
    <n v="0"/>
    <n v="1192"/>
    <s v="Direct"/>
    <x v="170"/>
    <x v="174"/>
    <x v="3"/>
    <d v="1899-12-30T00:00:00"/>
    <n v="46062"/>
    <n v="1"/>
    <s v="Available"/>
    <s v="02.03-09 Apr"/>
    <n v="32.87821118991333"/>
  </r>
  <r>
    <s v="03-09 Apr"/>
    <x v="175"/>
    <s v="BMC Code :2001"/>
    <s v="GARGAON"/>
    <n v="20010034"/>
    <s v="0002"/>
    <n v="11"/>
    <n v="400.97"/>
    <n v="15657.59"/>
    <n v="0"/>
    <n v="0"/>
    <n v="0"/>
    <n v="0"/>
    <n v="0"/>
    <n v="0"/>
    <n v="15658"/>
    <s v="Direct"/>
    <x v="171"/>
    <x v="175"/>
    <x v="3"/>
    <s v="STATE BANK OF INDIA"/>
    <s v="25/04/2024"/>
    <n v="1"/>
    <s v="Available"/>
    <s v="02.03-09 Apr"/>
    <n v="21.47710427214006"/>
  </r>
  <r>
    <s v="03-09 Apr"/>
    <x v="1278"/>
    <s v="BMC Code :2001"/>
    <s v="GARGAON"/>
    <n v="20010034"/>
    <s v="0020"/>
    <n v="2"/>
    <n v="7.59"/>
    <n v="288.14999999999998"/>
    <n v="0"/>
    <n v="0"/>
    <n v="0"/>
    <n v="0"/>
    <n v="0"/>
    <n v="0"/>
    <n v="288"/>
    <s v="Direct"/>
    <x v="1143"/>
    <x v="1268"/>
    <x v="16"/>
    <s v="BANK OF BARODA"/>
    <n v="45516"/>
    <n v="1"/>
    <s v="Available"/>
    <s v="02.03-09 Apr"/>
    <n v="3.7964426877470352"/>
  </r>
  <r>
    <s v="03-09 Apr"/>
    <x v="176"/>
    <s v="BMC Code :2001"/>
    <s v="GARGAON"/>
    <n v="20010034"/>
    <s v="0024"/>
    <n v="5"/>
    <n v="20.96"/>
    <n v="773.95"/>
    <n v="0"/>
    <n v="0"/>
    <n v="0"/>
    <n v="0"/>
    <n v="0"/>
    <n v="0"/>
    <n v="774"/>
    <s v="Direct"/>
    <x v="172"/>
    <x v="176"/>
    <x v="16"/>
    <s v="BANK OF BARODA"/>
    <n v="45535"/>
    <n v="1"/>
    <s v="Available"/>
    <s v="02.03-09 Apr"/>
    <n v="9.2312738549618327"/>
  </r>
  <r>
    <s v="03-09 Apr"/>
    <x v="1279"/>
    <s v="BMC Code :2001"/>
    <s v="GHAGHRA"/>
    <n v="20010036"/>
    <s v="0003"/>
    <n v="7"/>
    <n v="88.33"/>
    <n v="3093.88"/>
    <n v="0"/>
    <n v="0"/>
    <n v="0"/>
    <n v="0"/>
    <n v="0"/>
    <n v="0"/>
    <n v="3094"/>
    <s v="Direct"/>
    <x v="1144"/>
    <x v="1269"/>
    <x v="22"/>
    <s v="STATE BANK OF INDIA"/>
    <n v="45423"/>
    <n v="1"/>
    <s v="Available"/>
    <s v="02.03-09 Apr"/>
    <n v="12.259232423865054"/>
  </r>
  <r>
    <s v="03-09 Apr"/>
    <x v="1280"/>
    <s v="BMC Code :2001"/>
    <s v="GHAGHRA"/>
    <n v="20010036"/>
    <s v="0011"/>
    <n v="7"/>
    <n v="40.4"/>
    <n v="1419.2199999999998"/>
    <n v="0"/>
    <n v="0"/>
    <n v="0"/>
    <n v="0"/>
    <n v="0"/>
    <n v="0"/>
    <n v="1419"/>
    <s v="Direct"/>
    <x v="1145"/>
    <x v="1270"/>
    <x v="10"/>
    <d v="1899-12-30T00:00:00"/>
    <n v="45916"/>
    <n v="1"/>
    <s v="Available"/>
    <s v="02.03-09 Apr"/>
    <n v="12.295222772277228"/>
  </r>
  <r>
    <s v="03-09 Apr"/>
    <x v="177"/>
    <s v="BMC Code :2001"/>
    <s v="TIKRA TOLI"/>
    <n v="20010038"/>
    <s v="0002"/>
    <n v="14"/>
    <n v="339.87999999999994"/>
    <n v="12394.449999999997"/>
    <n v="0"/>
    <n v="0"/>
    <n v="195"/>
    <n v="0"/>
    <n v="0"/>
    <n v="0"/>
    <n v="12199"/>
    <s v="Direct"/>
    <x v="173"/>
    <x v="177"/>
    <x v="9"/>
    <s v="BANK OF INDIA"/>
    <n v="45423"/>
    <n v="1"/>
    <s v="Available"/>
    <s v="02.03-09 Apr"/>
    <n v="25.526994821701781"/>
  </r>
  <r>
    <s v="03-09 Apr"/>
    <x v="178"/>
    <s v="BMC Code :2001"/>
    <s v="Gargaon2"/>
    <n v="20010040"/>
    <s v="0002"/>
    <n v="13"/>
    <n v="229.36"/>
    <n v="8753.4200000000019"/>
    <n v="0"/>
    <n v="0"/>
    <n v="706.49999999999272"/>
    <n v="0"/>
    <n v="0"/>
    <n v="0"/>
    <n v="8047"/>
    <s v="Direct"/>
    <x v="174"/>
    <x v="178"/>
    <x v="21"/>
    <s v="PUNJAB NATIONAL BANK "/>
    <n v="45525"/>
    <n v="1"/>
    <s v="Available"/>
    <s v="02.03-09 Apr"/>
    <n v="24.806954133240325"/>
  </r>
  <r>
    <s v="03-09 Apr"/>
    <x v="179"/>
    <s v="BMC Code :2001"/>
    <s v="Gargaon2"/>
    <n v="20010040"/>
    <s v="0003"/>
    <n v="14"/>
    <n v="382.60999999999996"/>
    <n v="14534.64"/>
    <n v="0"/>
    <n v="0"/>
    <n v="0"/>
    <n v="0"/>
    <n v="0"/>
    <n v="0"/>
    <n v="14535"/>
    <s v="Direct"/>
    <x v="175"/>
    <x v="179"/>
    <x v="3"/>
    <s v="STATE BANK OF INDIA"/>
    <n v="45514"/>
    <n v="1"/>
    <s v="Available"/>
    <s v="02.03-09 Apr"/>
    <n v="26.591693891952644"/>
  </r>
  <r>
    <s v="03-09 Apr"/>
    <x v="180"/>
    <s v="BMC Code :2001"/>
    <s v="Gargaon2"/>
    <n v="20010040"/>
    <s v="0004"/>
    <n v="14"/>
    <n v="175.04"/>
    <n v="6603.4799999999987"/>
    <n v="0"/>
    <n v="0"/>
    <n v="0"/>
    <n v="0"/>
    <n v="0"/>
    <n v="0"/>
    <n v="6603"/>
    <s v="Direct"/>
    <x v="176"/>
    <x v="180"/>
    <x v="21"/>
    <s v="PUNJAB NATIONAL BANK "/>
    <n v="45608"/>
    <n v="1"/>
    <s v="Available"/>
    <s v="02.03-09 Apr"/>
    <n v="26.407883912248625"/>
  </r>
  <r>
    <s v="03-09 Apr"/>
    <x v="1281"/>
    <s v="BMC Code :2001"/>
    <s v="Gargaon2"/>
    <n v="20010040"/>
    <s v="0007"/>
    <n v="4"/>
    <n v="14.389999999999999"/>
    <n v="542.4"/>
    <n v="0"/>
    <n v="0"/>
    <n v="0"/>
    <n v="0"/>
    <n v="0"/>
    <n v="0"/>
    <n v="542"/>
    <s v="Direct"/>
    <x v="1146"/>
    <x v="1271"/>
    <x v="22"/>
    <s v="STATE BANK OF INDIA"/>
    <n v="45572"/>
    <n v="1"/>
    <s v="Available"/>
    <s v="02.03-09 Apr"/>
    <n v="7.5385684503127184"/>
  </r>
  <r>
    <s v="03-09 Apr"/>
    <x v="181"/>
    <s v="BMC Code :2001"/>
    <s v="Gargaon2"/>
    <n v="20010040"/>
    <s v="0011"/>
    <n v="12"/>
    <n v="40.319999999999993"/>
    <n v="1517.61"/>
    <n v="0"/>
    <n v="0"/>
    <n v="0"/>
    <n v="0"/>
    <n v="0"/>
    <n v="0"/>
    <n v="1518"/>
    <s v="Direct"/>
    <x v="177"/>
    <x v="181"/>
    <x v="16"/>
    <d v="1899-12-30T00:00:00"/>
    <n v="0"/>
    <n v="1"/>
    <s v="Available"/>
    <s v="02.03-09 Apr"/>
    <n v="22.583482142857147"/>
  </r>
  <r>
    <s v="03-09 Apr"/>
    <x v="182"/>
    <s v="BMC Code :2001"/>
    <s v="Gargaon2"/>
    <n v="20010040"/>
    <s v="0016"/>
    <n v="10"/>
    <n v="22.150000000000002"/>
    <n v="734.99"/>
    <n v="0"/>
    <n v="0"/>
    <n v="0"/>
    <n v="0"/>
    <n v="0"/>
    <n v="0"/>
    <n v="735"/>
    <s v="Direct"/>
    <x v="178"/>
    <x v="182"/>
    <x v="3"/>
    <d v="1899-12-30T00:00:00"/>
    <n v="45978"/>
    <n v="1"/>
    <s v="Available"/>
    <s v="02.03-09 Apr"/>
    <n v="16.591196388261849"/>
  </r>
  <r>
    <s v="03-09 Apr"/>
    <x v="183"/>
    <s v="BMC Code :2001"/>
    <s v="Gargaon2"/>
    <n v="20010040"/>
    <s v="0017"/>
    <n v="13"/>
    <n v="43.470000000000006"/>
    <n v="1439.03"/>
    <n v="0"/>
    <n v="0"/>
    <n v="0"/>
    <n v="0"/>
    <n v="0"/>
    <n v="0"/>
    <n v="1439"/>
    <s v="Direct"/>
    <x v="179"/>
    <x v="183"/>
    <x v="3"/>
    <d v="1899-12-30T00:00:00"/>
    <n v="45986"/>
    <n v="1"/>
    <s v="Available"/>
    <s v="02.03-09 Apr"/>
    <n v="21.517586841499881"/>
  </r>
  <r>
    <s v="03-09 Apr"/>
    <x v="184"/>
    <s v="BMC Code :2001"/>
    <s v="Gargaon2"/>
    <n v="20010040"/>
    <s v="0018"/>
    <n v="13"/>
    <n v="22.909999999999997"/>
    <n v="981.90000000000009"/>
    <n v="0"/>
    <n v="0"/>
    <n v="0"/>
    <n v="0"/>
    <n v="0"/>
    <n v="0"/>
    <n v="982"/>
    <s v="Direct"/>
    <x v="180"/>
    <x v="184"/>
    <x v="22"/>
    <d v="1899-12-30T00:00:00"/>
    <n v="46013"/>
    <n v="1"/>
    <s v="Available"/>
    <s v="02.03-09 Apr"/>
    <n v="27.858358795285906"/>
  </r>
  <r>
    <s v="03-09 Apr"/>
    <x v="185"/>
    <s v="BMC Code :2001"/>
    <s v="TERO"/>
    <n v="20010041"/>
    <s v="0002"/>
    <n v="7"/>
    <n v="12.279999999999998"/>
    <n v="497.21"/>
    <n v="0"/>
    <n v="0"/>
    <n v="497"/>
    <n v="0"/>
    <n v="0"/>
    <s v="Release1"/>
    <n v="0"/>
    <s v="Direct"/>
    <x v="55"/>
    <x v="185"/>
    <x v="9"/>
    <s v="BANK OF INDIA"/>
    <n v="45514"/>
    <n v="1"/>
    <s v="Available"/>
    <s v="02.03-09 Apr"/>
    <n v="14.17129478827362"/>
  </r>
  <r>
    <s v="03-09 Apr"/>
    <x v="186"/>
    <s v="BMC Code :2001"/>
    <s v="TERO"/>
    <n v="20010041"/>
    <s v="0007"/>
    <n v="14"/>
    <n v="38.449999999999996"/>
    <n v="1731.08"/>
    <n v="0"/>
    <n v="0"/>
    <n v="217"/>
    <n v="0"/>
    <n v="0"/>
    <s v="Release1"/>
    <n v="1514"/>
    <s v="Direct"/>
    <x v="181"/>
    <x v="186"/>
    <x v="3"/>
    <s v="STATE BANK OF INDIA"/>
    <n v="45535"/>
    <n v="1"/>
    <s v="Available"/>
    <s v="02.03-09 Apr"/>
    <n v="31.515110533159952"/>
  </r>
  <r>
    <s v="03-09 Apr"/>
    <x v="187"/>
    <s v="BMC Code :2001"/>
    <s v="TERO"/>
    <n v="20010041"/>
    <s v="0050"/>
    <n v="7"/>
    <n v="16.979999999999997"/>
    <n v="769.14"/>
    <n v="0"/>
    <n v="0"/>
    <n v="55"/>
    <n v="0"/>
    <n v="0"/>
    <s v="Release1"/>
    <n v="714"/>
    <s v="Direct"/>
    <x v="182"/>
    <x v="187"/>
    <x v="3"/>
    <s v="STATE BANK OF INDIA"/>
    <n v="0"/>
    <n v="1"/>
    <s v="Available"/>
    <s v="02.03-09 Apr"/>
    <n v="15.853886925795058"/>
  </r>
  <r>
    <s v="03-09 Apr"/>
    <x v="188"/>
    <s v="BMC Code :2001"/>
    <s v="TERO"/>
    <n v="20010041"/>
    <s v="0058"/>
    <n v="14"/>
    <n v="39.08"/>
    <n v="1446.49"/>
    <n v="0"/>
    <n v="0"/>
    <n v="0"/>
    <n v="0"/>
    <n v="0"/>
    <s v="Release1"/>
    <n v="1446"/>
    <s v="Direct"/>
    <x v="183"/>
    <x v="188"/>
    <x v="16"/>
    <d v="1899-12-30T00:00:00"/>
    <n v="45978"/>
    <n v="1"/>
    <s v="Available"/>
    <s v="02.03-09 Apr"/>
    <n v="25.909493346980558"/>
  </r>
  <r>
    <s v="03-09 Apr"/>
    <x v="189"/>
    <s v="BMC Code :2001"/>
    <s v="TERO"/>
    <n v="20010041"/>
    <s v="0064"/>
    <n v="3"/>
    <n v="8.44"/>
    <n v="361.95000000000005"/>
    <n v="0"/>
    <n v="0"/>
    <n v="0"/>
    <n v="0"/>
    <n v="0"/>
    <s v="Release1"/>
    <n v="362"/>
    <s v="Direct"/>
    <x v="184"/>
    <x v="189"/>
    <x v="3"/>
    <d v="1899-12-30T00:00:00"/>
    <n v="46041"/>
    <n v="1"/>
    <s v="Available"/>
    <s v="02.03-09 Apr"/>
    <n v="6.4327606635071115"/>
  </r>
  <r>
    <s v="03-09 Apr"/>
    <x v="190"/>
    <s v="BMC Code :2001"/>
    <s v="RONHE"/>
    <n v="20010042"/>
    <s v="0004"/>
    <n v="14"/>
    <n v="25.680000000000003"/>
    <n v="917.04"/>
    <n v="0"/>
    <n v="0"/>
    <n v="0"/>
    <n v="0"/>
    <n v="0"/>
    <n v="0"/>
    <n v="917"/>
    <s v="Direct"/>
    <x v="185"/>
    <x v="190"/>
    <x v="2"/>
    <s v="BANK OF INDIA"/>
    <n v="45565"/>
    <n v="1"/>
    <s v="Available"/>
    <s v="02.03-09 Apr"/>
    <n v="24.997196261682241"/>
  </r>
  <r>
    <s v="03-09 Apr"/>
    <x v="191"/>
    <s v="BMC Code :2001"/>
    <s v="RONHE"/>
    <n v="20010042"/>
    <s v="0005"/>
    <n v="11"/>
    <n v="86.76"/>
    <n v="4380.07"/>
    <n v="0"/>
    <n v="0"/>
    <n v="0"/>
    <n v="0"/>
    <n v="0"/>
    <n v="0"/>
    <n v="4380"/>
    <s v="Direct"/>
    <x v="186"/>
    <x v="191"/>
    <x v="2"/>
    <s v="BANK OF INDIA"/>
    <n v="45542"/>
    <n v="1"/>
    <s v="Available"/>
    <s v="02.03-09 Apr"/>
    <n v="27.76669548178884"/>
  </r>
  <r>
    <s v="03-09 Apr"/>
    <x v="192"/>
    <s v="BMC Code :2001"/>
    <s v="RONHE"/>
    <n v="20010042"/>
    <s v="0008"/>
    <n v="12"/>
    <n v="34.729999999999997"/>
    <n v="1272.97"/>
    <n v="0"/>
    <n v="0"/>
    <n v="0"/>
    <n v="0"/>
    <n v="0"/>
    <n v="0"/>
    <n v="1273"/>
    <s v="Direct"/>
    <x v="187"/>
    <x v="192"/>
    <x v="25"/>
    <s v="BANK OF INDIA"/>
    <n v="45542"/>
    <n v="1"/>
    <s v="Available"/>
    <s v="02.03-09 Apr"/>
    <n v="21.991995393031967"/>
  </r>
  <r>
    <s v="03-09 Apr"/>
    <x v="194"/>
    <s v="BMC Code :2001"/>
    <s v="RONHE"/>
    <n v="20010042"/>
    <s v="0010"/>
    <n v="6"/>
    <n v="12.42"/>
    <n v="444.14"/>
    <n v="0"/>
    <n v="0"/>
    <n v="0"/>
    <n v="0"/>
    <n v="0"/>
    <n v="0"/>
    <n v="444"/>
    <s v="Direct"/>
    <x v="189"/>
    <x v="194"/>
    <x v="26"/>
    <s v="STATE BANK OF INDIA"/>
    <n v="45542"/>
    <n v="1"/>
    <s v="Available"/>
    <s v="02.03-09 Apr"/>
    <n v="10.728019323671498"/>
  </r>
  <r>
    <s v="03-09 Apr"/>
    <x v="195"/>
    <s v="BMC Code :2001"/>
    <s v="RONHE"/>
    <n v="20010042"/>
    <s v="0013"/>
    <n v="7"/>
    <n v="13.370000000000001"/>
    <n v="482.05000000000007"/>
    <n v="0"/>
    <n v="0"/>
    <n v="0"/>
    <n v="0"/>
    <n v="0"/>
    <n v="0"/>
    <n v="482"/>
    <s v="Direct"/>
    <x v="190"/>
    <x v="195"/>
    <x v="25"/>
    <s v="BANK OF INDIA"/>
    <n v="45542"/>
    <n v="1"/>
    <s v="Available"/>
    <s v="02.03-09 Apr"/>
    <n v="12.619109947643981"/>
  </r>
  <r>
    <s v="03-09 Apr"/>
    <x v="196"/>
    <s v="BMC Code :2001"/>
    <s v="RONHE"/>
    <n v="20010042"/>
    <s v="0015"/>
    <n v="14"/>
    <n v="83.929999999999993"/>
    <n v="3487.12"/>
    <n v="0"/>
    <n v="0"/>
    <n v="0"/>
    <n v="0"/>
    <n v="0"/>
    <n v="0"/>
    <n v="3487"/>
    <s v="Direct"/>
    <x v="191"/>
    <x v="196"/>
    <x v="9"/>
    <s v="BANK OF INDIA"/>
    <n v="45542"/>
    <n v="1"/>
    <s v="Available"/>
    <s v="02.03-09 Apr"/>
    <n v="29.083569641367813"/>
  </r>
  <r>
    <s v="03-09 Apr"/>
    <x v="197"/>
    <s v="BMC Code :2001"/>
    <s v="RONHE"/>
    <n v="20010042"/>
    <s v="0017"/>
    <n v="6"/>
    <n v="6.92"/>
    <n v="252.39000000000004"/>
    <n v="0"/>
    <n v="0"/>
    <n v="0"/>
    <n v="0"/>
    <n v="0"/>
    <n v="0"/>
    <n v="252"/>
    <s v="Direct"/>
    <x v="192"/>
    <x v="197"/>
    <x v="27"/>
    <s v="Indian Bank "/>
    <n v="45565"/>
    <n v="1"/>
    <s v="Available"/>
    <s v="02.03-09 Apr"/>
    <n v="10.94176300578035"/>
  </r>
  <r>
    <s v="03-09 Apr"/>
    <x v="198"/>
    <s v="BMC Code :2001"/>
    <s v="RONHE"/>
    <n v="20010042"/>
    <s v="0019"/>
    <n v="7"/>
    <n v="7.97"/>
    <n v="291.15000000000003"/>
    <n v="0"/>
    <n v="0"/>
    <n v="0"/>
    <n v="0"/>
    <n v="0"/>
    <n v="0"/>
    <n v="291"/>
    <s v="Direct"/>
    <x v="193"/>
    <x v="198"/>
    <x v="26"/>
    <s v="STATE BANK OF INDIA"/>
    <n v="45565"/>
    <n v="1"/>
    <s v="Available"/>
    <s v="02.03-09 Apr"/>
    <n v="12.785759096612299"/>
  </r>
  <r>
    <s v="03-09 Apr"/>
    <x v="199"/>
    <s v="BMC Code :2001"/>
    <s v="RONHE"/>
    <n v="20010042"/>
    <s v="0023"/>
    <n v="7"/>
    <n v="9.5300000000000011"/>
    <n v="392.41999999999996"/>
    <n v="0"/>
    <n v="0"/>
    <n v="0"/>
    <n v="0"/>
    <n v="0"/>
    <n v="0"/>
    <n v="392"/>
    <s v="Direct"/>
    <x v="194"/>
    <x v="199"/>
    <x v="25"/>
    <s v="BANK OF INDIA"/>
    <n v="45593"/>
    <n v="1"/>
    <s v="Available"/>
    <s v="02.03-09 Apr"/>
    <n v="14.412067156348371"/>
  </r>
  <r>
    <s v="03-09 Apr"/>
    <x v="1282"/>
    <s v="BMC Code :2001"/>
    <s v="RONHE"/>
    <n v="20010042"/>
    <s v="0026"/>
    <n v="6"/>
    <n v="9.370000000000001"/>
    <n v="366.54999999999995"/>
    <n v="0"/>
    <n v="0"/>
    <n v="0"/>
    <n v="0"/>
    <n v="0"/>
    <n v="0"/>
    <n v="367"/>
    <s v="Direct"/>
    <x v="1147"/>
    <x v="1272"/>
    <x v="26"/>
    <s v="STATE BANK OF INDIA"/>
    <n v="0"/>
    <n v="1"/>
    <s v="Available"/>
    <s v="02.03-09 Apr"/>
    <n v="11.735859124866595"/>
  </r>
  <r>
    <s v="03-09 Apr"/>
    <x v="200"/>
    <s v="BMC Code :2001"/>
    <s v="RONHE"/>
    <n v="20010042"/>
    <s v="0028"/>
    <n v="8"/>
    <n v="47.279999999999994"/>
    <n v="1904.0699999999997"/>
    <n v="0"/>
    <n v="0"/>
    <n v="0"/>
    <n v="0"/>
    <n v="0"/>
    <n v="0"/>
    <n v="1904"/>
    <s v="Direct"/>
    <x v="195"/>
    <x v="200"/>
    <x v="2"/>
    <d v="1899-12-30T00:00:00"/>
    <n v="0"/>
    <n v="1"/>
    <s v="Available"/>
    <s v="02.03-09 Apr"/>
    <n v="16.108883248730965"/>
  </r>
  <r>
    <s v="03-09 Apr"/>
    <x v="201"/>
    <s v="BMC Code :2001"/>
    <s v="RONHE"/>
    <n v="20010042"/>
    <s v="0030"/>
    <n v="7"/>
    <n v="10.78"/>
    <n v="383.44000000000005"/>
    <n v="0"/>
    <n v="0"/>
    <n v="0"/>
    <n v="0"/>
    <n v="0"/>
    <n v="0"/>
    <n v="383"/>
    <s v="Direct"/>
    <x v="196"/>
    <x v="201"/>
    <x v="2"/>
    <d v="1899-12-30T00:00:00"/>
    <n v="0"/>
    <n v="1"/>
    <s v="Available"/>
    <s v="02.03-09 Apr"/>
    <n v="12.449350649350654"/>
  </r>
  <r>
    <s v="03-09 Apr"/>
    <x v="202"/>
    <s v="BMC Code :2001"/>
    <s v="RONHE"/>
    <n v="20010042"/>
    <s v="0031"/>
    <n v="6"/>
    <n v="4.5599999999999996"/>
    <n v="273.17"/>
    <n v="0"/>
    <n v="0"/>
    <n v="0"/>
    <n v="0"/>
    <n v="0"/>
    <n v="0"/>
    <n v="273"/>
    <s v="Direct"/>
    <x v="197"/>
    <x v="202"/>
    <x v="2"/>
    <d v="1899-12-30T00:00:00"/>
    <n v="45831"/>
    <n v="1"/>
    <s v="Available"/>
    <s v="02.03-09 Apr"/>
    <n v="17.971710526315796"/>
  </r>
  <r>
    <s v="03-09 Apr"/>
    <x v="203"/>
    <s v="BMC Code :2001"/>
    <s v="RONHE"/>
    <n v="20010042"/>
    <s v="0033"/>
    <n v="7"/>
    <n v="9.0500000000000007"/>
    <n v="451.89"/>
    <n v="0"/>
    <n v="0"/>
    <n v="0"/>
    <n v="0"/>
    <n v="0"/>
    <n v="0"/>
    <n v="452"/>
    <s v="Direct"/>
    <x v="198"/>
    <x v="203"/>
    <x v="1"/>
    <d v="1899-12-30T00:00:00"/>
    <n v="45908"/>
    <n v="1"/>
    <s v="Available"/>
    <s v="02.03-09 Apr"/>
    <n v="17.476408839779005"/>
  </r>
  <r>
    <s v="03-09 Apr"/>
    <x v="204"/>
    <s v="BMC Code :2001"/>
    <s v="RONHE"/>
    <n v="20010042"/>
    <s v="0034"/>
    <n v="7"/>
    <n v="56.04"/>
    <n v="1964.99"/>
    <n v="0"/>
    <n v="0"/>
    <n v="0"/>
    <n v="0"/>
    <n v="0"/>
    <n v="0"/>
    <n v="1965"/>
    <s v="Direct"/>
    <x v="199"/>
    <x v="204"/>
    <x v="17"/>
    <d v="1899-12-30T00:00:00"/>
    <n v="45908"/>
    <n v="1"/>
    <s v="Available"/>
    <s v="02.03-09 Apr"/>
    <n v="12.272421484653821"/>
  </r>
  <r>
    <s v="03-09 Apr"/>
    <x v="205"/>
    <s v="BMC Code :2001"/>
    <s v="RONHE"/>
    <n v="20010042"/>
    <s v="0035"/>
    <n v="10"/>
    <n v="16.949999999999996"/>
    <n v="612.74000000000012"/>
    <n v="0"/>
    <n v="0"/>
    <n v="0"/>
    <n v="0"/>
    <n v="0"/>
    <n v="0"/>
    <n v="613"/>
    <s v="Direct"/>
    <x v="188"/>
    <x v="205"/>
    <x v="17"/>
    <d v="1899-12-30T00:00:00"/>
    <n v="45908"/>
    <n v="1"/>
    <s v="Available"/>
    <s v="02.03-09 Apr"/>
    <n v="18.074926253687323"/>
  </r>
  <r>
    <s v="03-09 Apr"/>
    <x v="206"/>
    <s v="BMC Code :2001"/>
    <s v="RONHE"/>
    <n v="20010042"/>
    <s v="0036"/>
    <n v="13"/>
    <n v="28.92"/>
    <n v="1035.79"/>
    <n v="0"/>
    <n v="0"/>
    <n v="0"/>
    <n v="0"/>
    <n v="0"/>
    <n v="0"/>
    <n v="1036"/>
    <s v="Direct"/>
    <x v="200"/>
    <x v="206"/>
    <x v="26"/>
    <d v="1899-12-30T00:00:00"/>
    <n v="45923"/>
    <n v="1"/>
    <s v="Available"/>
    <s v="02.03-09 Apr"/>
    <n v="23.280204011065003"/>
  </r>
  <r>
    <s v="03-09 Apr"/>
    <x v="207"/>
    <s v="BMC Code :2001"/>
    <s v="RONHE"/>
    <n v="20010042"/>
    <s v="0037"/>
    <n v="7"/>
    <n v="12.959999999999997"/>
    <n v="690.12"/>
    <n v="0"/>
    <n v="0"/>
    <n v="0"/>
    <n v="0"/>
    <n v="0"/>
    <n v="0"/>
    <n v="690"/>
    <s v="Direct"/>
    <x v="201"/>
    <x v="207"/>
    <x v="11"/>
    <d v="1899-12-30T00:00:00"/>
    <n v="45949"/>
    <n v="1"/>
    <s v="Available"/>
    <s v="02.03-09 Apr"/>
    <n v="18.637500000000006"/>
  </r>
  <r>
    <s v="03-09 Apr"/>
    <x v="208"/>
    <s v="BMC Code :2001"/>
    <s v="RONHE"/>
    <n v="20010042"/>
    <s v="0039"/>
    <n v="7"/>
    <n v="23.89"/>
    <n v="1069.82"/>
    <n v="0"/>
    <n v="0"/>
    <n v="0"/>
    <n v="0"/>
    <n v="0"/>
    <n v="0"/>
    <n v="1070"/>
    <s v="Direct"/>
    <x v="202"/>
    <x v="208"/>
    <x v="26"/>
    <d v="1899-12-30T00:00:00"/>
    <n v="45971"/>
    <n v="1"/>
    <s v="Available"/>
    <s v="02.03-09 Apr"/>
    <n v="15.673377982419423"/>
  </r>
  <r>
    <s v="03-09 Apr"/>
    <x v="209"/>
    <s v="BMC Code :2001"/>
    <s v="RONHE"/>
    <n v="20010042"/>
    <s v="0040"/>
    <n v="7"/>
    <n v="14.370000000000001"/>
    <n v="516.72"/>
    <n v="0"/>
    <n v="0"/>
    <n v="0"/>
    <n v="0"/>
    <n v="0"/>
    <n v="0"/>
    <n v="517"/>
    <s v="Direct"/>
    <x v="188"/>
    <x v="209"/>
    <x v="3"/>
    <d v="1899-12-30T00:00:00"/>
    <n v="45986"/>
    <n v="1"/>
    <s v="Available"/>
    <s v="02.03-09 Apr"/>
    <n v="12.585386221294364"/>
  </r>
  <r>
    <s v="03-09 Apr"/>
    <x v="210"/>
    <s v="BMC Code :2001"/>
    <s v="RONHE"/>
    <n v="20010042"/>
    <s v="0041"/>
    <n v="14"/>
    <n v="48.72"/>
    <n v="1737.71"/>
    <n v="0"/>
    <n v="0"/>
    <n v="0"/>
    <n v="0"/>
    <n v="0"/>
    <n v="0"/>
    <n v="1738"/>
    <s v="Direct"/>
    <x v="203"/>
    <x v="210"/>
    <x v="14"/>
    <d v="1899-12-30T00:00:00"/>
    <n v="46111"/>
    <n v="1"/>
    <s v="Available"/>
    <s v="02.03-09 Apr"/>
    <n v="24.967097701149431"/>
  </r>
  <r>
    <s v="03-09 Apr"/>
    <x v="211"/>
    <s v="BMC Code :2001"/>
    <s v="DARKHANDREY"/>
    <n v="20010043"/>
    <s v="0003"/>
    <n v="13"/>
    <n v="29.07"/>
    <n v="1022.23"/>
    <n v="0"/>
    <n v="0"/>
    <n v="0"/>
    <n v="0"/>
    <n v="0"/>
    <n v="0"/>
    <n v="1022"/>
    <s v="Direct"/>
    <x v="204"/>
    <x v="211"/>
    <x v="22"/>
    <s v="STATE BANK OF INDIA"/>
    <n v="45649"/>
    <n v="1"/>
    <s v="Available"/>
    <s v="02.03-09 Apr"/>
    <n v="22.856879944960443"/>
  </r>
  <r>
    <s v="03-09 Apr"/>
    <x v="212"/>
    <s v="BMC Code :2001"/>
    <s v="DARKHANDREY"/>
    <n v="20010043"/>
    <s v="0004"/>
    <n v="13"/>
    <n v="39.980000000000004"/>
    <n v="1429.0300000000002"/>
    <n v="0"/>
    <n v="0"/>
    <n v="0"/>
    <n v="0"/>
    <n v="0"/>
    <n v="0"/>
    <n v="1429"/>
    <s v="Direct"/>
    <x v="205"/>
    <x v="212"/>
    <x v="22"/>
    <s v="STATE BANK OF INDIA"/>
    <n v="45649"/>
    <n v="1"/>
    <s v="Available"/>
    <s v="02.03-09 Apr"/>
    <n v="23.233354177088543"/>
  </r>
  <r>
    <s v="03-09 Apr"/>
    <x v="213"/>
    <s v="BMC Code :2001"/>
    <s v="DARKHANDREY"/>
    <n v="20010043"/>
    <s v="0006"/>
    <n v="14"/>
    <n v="99.310000000000016"/>
    <n v="3701.0000000000005"/>
    <n v="0"/>
    <n v="0"/>
    <n v="0"/>
    <n v="0"/>
    <n v="0"/>
    <n v="0"/>
    <n v="3701"/>
    <s v="Direct"/>
    <x v="206"/>
    <x v="213"/>
    <x v="3"/>
    <s v="STATE BANK OF INDIA"/>
    <n v="45663"/>
    <n v="1"/>
    <s v="Available"/>
    <s v="02.03-09 Apr"/>
    <n v="26.087000302084384"/>
  </r>
  <r>
    <s v="03-09 Apr"/>
    <x v="214"/>
    <s v="BMC Code :2001"/>
    <s v="DARKHANDREY"/>
    <n v="20010043"/>
    <s v="0007"/>
    <n v="7"/>
    <n v="18.75"/>
    <n v="679.37"/>
    <n v="0"/>
    <n v="0"/>
    <n v="0"/>
    <n v="0"/>
    <n v="0"/>
    <n v="0"/>
    <n v="679"/>
    <s v="Direct"/>
    <x v="207"/>
    <x v="214"/>
    <x v="3"/>
    <s v="STATE BANK OF INDIA"/>
    <n v="45663"/>
    <n v="1"/>
    <s v="Available"/>
    <s v="02.03-09 Apr"/>
    <n v="12.681573333333334"/>
  </r>
  <r>
    <s v="03-09 Apr"/>
    <x v="215"/>
    <s v="BMC Code :2001"/>
    <s v="DARKHANDREY"/>
    <n v="20010043"/>
    <s v="0008"/>
    <n v="13"/>
    <n v="47.56"/>
    <n v="1527.4599999999998"/>
    <n v="0"/>
    <n v="0"/>
    <n v="0"/>
    <n v="0"/>
    <n v="0"/>
    <n v="0"/>
    <n v="1527"/>
    <s v="Direct"/>
    <x v="208"/>
    <x v="215"/>
    <x v="8"/>
    <s v="CANARA BANK"/>
    <n v="45663"/>
    <n v="1"/>
    <s v="Available"/>
    <s v="02.03-09 Apr"/>
    <n v="20.875714886459207"/>
  </r>
  <r>
    <s v="03-09 Apr"/>
    <x v="216"/>
    <s v="BMC Code :2001"/>
    <s v="DARKHANDREY"/>
    <n v="20010043"/>
    <s v="0010"/>
    <n v="7"/>
    <n v="11.97"/>
    <n v="463.28"/>
    <n v="0"/>
    <n v="0"/>
    <n v="0"/>
    <n v="0"/>
    <n v="0"/>
    <n v="0"/>
    <n v="463"/>
    <s v="Direct"/>
    <x v="209"/>
    <x v="216"/>
    <x v="9"/>
    <s v="BANK OF INDIA"/>
    <n v="45663"/>
    <n v="1"/>
    <s v="Available"/>
    <s v="02.03-09 Apr"/>
    <n v="13.546198830409356"/>
  </r>
  <r>
    <s v="03-09 Apr"/>
    <x v="1283"/>
    <s v="BMC Code :2001"/>
    <s v="DARKHANDREY"/>
    <n v="20010043"/>
    <s v="0011"/>
    <n v="6"/>
    <n v="11.45"/>
    <n v="421.93"/>
    <n v="0"/>
    <n v="0"/>
    <n v="0"/>
    <n v="0"/>
    <n v="0"/>
    <n v="0"/>
    <n v="422"/>
    <s v="Direct"/>
    <x v="1148"/>
    <x v="1273"/>
    <x v="8"/>
    <s v="CANARA BANK"/>
    <n v="45663"/>
    <n v="1"/>
    <s v="Available"/>
    <s v="02.03-09 Apr"/>
    <n v="11.054934497816596"/>
  </r>
  <r>
    <s v="03-09 Apr"/>
    <x v="217"/>
    <s v="BMC Code :2001"/>
    <s v="DARKHANDREY"/>
    <n v="20010043"/>
    <s v="0012"/>
    <n v="13"/>
    <n v="36.520000000000003"/>
    <n v="1339.1799999999998"/>
    <n v="0"/>
    <n v="0"/>
    <n v="0"/>
    <n v="0"/>
    <n v="0"/>
    <n v="0"/>
    <n v="1339"/>
    <s v="Direct"/>
    <x v="210"/>
    <x v="217"/>
    <x v="9"/>
    <s v="BANK OF INDIA"/>
    <n v="45663"/>
    <n v="1"/>
    <s v="Available"/>
    <s v="02.03-09 Apr"/>
    <n v="23.835350492880611"/>
  </r>
  <r>
    <s v="03-09 Apr"/>
    <x v="218"/>
    <s v="BMC Code :2001"/>
    <s v="DARKHANDREY"/>
    <n v="20010043"/>
    <s v="0013"/>
    <n v="8"/>
    <n v="17.38"/>
    <n v="613.11"/>
    <n v="0"/>
    <n v="0"/>
    <n v="0"/>
    <n v="0"/>
    <n v="0"/>
    <n v="0"/>
    <n v="613"/>
    <s v="Direct"/>
    <x v="211"/>
    <x v="218"/>
    <x v="9"/>
    <s v="BANK OF INDIA"/>
    <n v="0"/>
    <n v="1"/>
    <s v="Available"/>
    <s v="02.03-09 Apr"/>
    <n v="14.110701956271578"/>
  </r>
  <r>
    <s v="03-09 Apr"/>
    <x v="219"/>
    <s v="BMC Code :2001"/>
    <s v="DARKHANDREY"/>
    <n v="20010043"/>
    <s v="0014"/>
    <n v="13"/>
    <n v="24.99"/>
    <n v="1062.05"/>
    <n v="0"/>
    <n v="0"/>
    <n v="0"/>
    <n v="0"/>
    <n v="0"/>
    <n v="0"/>
    <n v="1062"/>
    <s v="Direct"/>
    <x v="212"/>
    <x v="219"/>
    <x v="16"/>
    <s v="BANK OF BARODA"/>
    <n v="0"/>
    <n v="1"/>
    <s v="Available"/>
    <s v="02.03-09 Apr"/>
    <n v="27.624349739895958"/>
  </r>
  <r>
    <s v="03-09 Apr"/>
    <x v="220"/>
    <s v="BMC Code :2001"/>
    <s v="DARKHANDREY"/>
    <n v="20010043"/>
    <s v="0015"/>
    <n v="12"/>
    <n v="19.93"/>
    <n v="883.17000000000007"/>
    <n v="0"/>
    <n v="0"/>
    <n v="0"/>
    <n v="0"/>
    <n v="0"/>
    <n v="0"/>
    <n v="883"/>
    <s v="Direct"/>
    <x v="213"/>
    <x v="220"/>
    <x v="16"/>
    <d v="1899-12-30T00:00:00"/>
    <n v="0"/>
    <n v="1"/>
    <s v="Available"/>
    <s v="02.03-09 Apr"/>
    <n v="26.588158554942304"/>
  </r>
  <r>
    <s v="03-09 Apr"/>
    <x v="1284"/>
    <s v="BMC Code :2001"/>
    <s v="DARKHANDREY"/>
    <n v="20010043"/>
    <s v="0018"/>
    <n v="1"/>
    <n v="1.21"/>
    <n v="48.12"/>
    <n v="0"/>
    <n v="0"/>
    <n v="0"/>
    <n v="0"/>
    <n v="0"/>
    <n v="0"/>
    <n v="48"/>
    <s v="Direct"/>
    <x v="1149"/>
    <x v="1274"/>
    <x v="8"/>
    <d v="1899-12-30T00:00:00"/>
    <n v="0"/>
    <n v="1"/>
    <s v="Available"/>
    <s v="02.03-09 Apr"/>
    <n v="1.9884297520661158"/>
  </r>
  <r>
    <s v="03-09 Apr"/>
    <x v="1285"/>
    <s v="BMC Code :2001"/>
    <s v="DARKHANDREY"/>
    <n v="20010043"/>
    <s v="0019"/>
    <n v="1"/>
    <n v="1.06"/>
    <n v="42.01"/>
    <n v="0"/>
    <n v="0"/>
    <n v="0"/>
    <n v="0"/>
    <n v="0"/>
    <n v="0"/>
    <n v="42"/>
    <s v="Direct"/>
    <x v="1150"/>
    <x v="1275"/>
    <x v="16"/>
    <d v="1899-12-30T00:00:00"/>
    <n v="0"/>
    <n v="1"/>
    <s v="Available"/>
    <s v="02.03-09 Apr"/>
    <n v="1.9816037735849055"/>
  </r>
  <r>
    <s v="03-09 Apr"/>
    <x v="1286"/>
    <s v="BMC Code :2001"/>
    <s v="DARKHANDREY"/>
    <n v="20010043"/>
    <s v="0020"/>
    <n v="1"/>
    <n v="2.69"/>
    <n v="99.88"/>
    <n v="0"/>
    <n v="0"/>
    <n v="0"/>
    <n v="0"/>
    <n v="0"/>
    <n v="0"/>
    <n v="100"/>
    <s v="Direct"/>
    <x v="1151"/>
    <x v="1276"/>
    <x v="8"/>
    <d v="1899-12-30T00:00:00"/>
    <n v="45853"/>
    <n v="1"/>
    <s v="Available"/>
    <s v="02.03-09 Apr"/>
    <n v="1.8565055762081784"/>
  </r>
  <r>
    <s v="03-09 Apr"/>
    <x v="221"/>
    <s v="BMC Code :2001"/>
    <s v="DARKHANDREY"/>
    <n v="20010043"/>
    <s v="0021"/>
    <n v="12"/>
    <n v="35.739999999999995"/>
    <n v="1229.1700000000005"/>
    <n v="0"/>
    <n v="0"/>
    <n v="0"/>
    <n v="0"/>
    <n v="0"/>
    <n v="0"/>
    <n v="1229"/>
    <s v="Direct"/>
    <x v="214"/>
    <x v="221"/>
    <x v="16"/>
    <d v="1899-12-30T00:00:00"/>
    <n v="45853"/>
    <n v="1"/>
    <s v="Available"/>
    <s v="02.03-09 Apr"/>
    <n v="20.635198656966999"/>
  </r>
  <r>
    <s v="03-09 Apr"/>
    <x v="1287"/>
    <s v="BMC Code :2001"/>
    <s v="DARKHANDREY"/>
    <n v="20010043"/>
    <s v="0023"/>
    <n v="6"/>
    <n v="6.67"/>
    <n v="280.94"/>
    <n v="0"/>
    <n v="0"/>
    <n v="0"/>
    <n v="0"/>
    <n v="0"/>
    <n v="0"/>
    <n v="281"/>
    <s v="Direct"/>
    <x v="1152"/>
    <x v="1277"/>
    <x v="16"/>
    <d v="1899-12-30T00:00:00"/>
    <n v="45853"/>
    <n v="1"/>
    <s v="Available"/>
    <s v="02.03-09 Apr"/>
    <n v="12.635982008995505"/>
  </r>
  <r>
    <s v="03-09 Apr"/>
    <x v="222"/>
    <s v="BMC Code :2001"/>
    <s v="DARKHANDREY"/>
    <n v="20010043"/>
    <s v="0025"/>
    <n v="10"/>
    <n v="69.560000000000016"/>
    <n v="2672.36"/>
    <n v="0"/>
    <n v="0"/>
    <n v="0"/>
    <n v="0"/>
    <n v="0"/>
    <n v="0"/>
    <n v="2672"/>
    <s v="Direct"/>
    <x v="215"/>
    <x v="222"/>
    <x v="22"/>
    <d v="1899-12-30T00:00:00"/>
    <n v="45888"/>
    <n v="1"/>
    <s v="Available"/>
    <s v="02.03-09 Apr"/>
    <n v="19.209028177113279"/>
  </r>
  <r>
    <s v="03-09 Apr"/>
    <x v="223"/>
    <s v="BMC Code :2001"/>
    <s v="DARKHANDREY"/>
    <n v="20010043"/>
    <s v="0026"/>
    <n v="6"/>
    <n v="14.47"/>
    <n v="597.8900000000001"/>
    <n v="0"/>
    <n v="0"/>
    <n v="0"/>
    <n v="0"/>
    <n v="0"/>
    <n v="0"/>
    <n v="598"/>
    <s v="Direct"/>
    <x v="216"/>
    <x v="223"/>
    <x v="21"/>
    <d v="1899-12-30T00:00:00"/>
    <n v="46041"/>
    <n v="1"/>
    <s v="Available"/>
    <s v="02.03-09 Apr"/>
    <n v="12.395784381478924"/>
  </r>
  <r>
    <s v="03-09 Apr"/>
    <x v="224"/>
    <s v="BMC Code :2001"/>
    <s v="DARKHANDREY"/>
    <n v="20010043"/>
    <s v="0027"/>
    <n v="9"/>
    <n v="27.200000000000003"/>
    <n v="1118.52"/>
    <n v="0"/>
    <n v="0"/>
    <n v="0"/>
    <n v="0"/>
    <n v="0"/>
    <n v="0"/>
    <n v="1119"/>
    <s v="Direct"/>
    <x v="217"/>
    <x v="224"/>
    <x v="10"/>
    <d v="1899-12-30T00:00:00"/>
    <n v="46041"/>
    <n v="1"/>
    <s v="Available"/>
    <s v="02.03-09 Apr"/>
    <n v="18.504926470588234"/>
  </r>
  <r>
    <s v="03-09 Apr"/>
    <x v="225"/>
    <s v="BMC Code :2001"/>
    <s v="DARKHANDREY"/>
    <n v="20010043"/>
    <s v="0028"/>
    <n v="13"/>
    <n v="20.46"/>
    <n v="678.78"/>
    <n v="0"/>
    <n v="0"/>
    <n v="0"/>
    <n v="0"/>
    <n v="0"/>
    <n v="0"/>
    <n v="679"/>
    <s v="Direct"/>
    <x v="218"/>
    <x v="225"/>
    <x v="3"/>
    <d v="1899-12-30T00:00:00"/>
    <n v="46097"/>
    <n v="1"/>
    <s v="Available"/>
    <s v="02.03-09 Apr"/>
    <n v="21.564369501466274"/>
  </r>
  <r>
    <s v="03-09 Apr"/>
    <x v="226"/>
    <s v="BMC Code :2001"/>
    <s v="DARKHANDREY"/>
    <n v="20010043"/>
    <s v="0029"/>
    <n v="14"/>
    <n v="35.96"/>
    <n v="1184.1699999999998"/>
    <n v="0"/>
    <n v="0"/>
    <n v="0"/>
    <n v="0"/>
    <n v="0"/>
    <n v="0"/>
    <n v="1184"/>
    <s v="Direct"/>
    <x v="219"/>
    <x v="226"/>
    <x v="22"/>
    <d v="1899-12-30T00:00:00"/>
    <n v="46097"/>
    <n v="1"/>
    <s v="Available"/>
    <s v="02.03-09 Apr"/>
    <n v="23.051140155728582"/>
  </r>
  <r>
    <s v="03-09 Apr"/>
    <x v="227"/>
    <s v="BMC Code :2001"/>
    <s v="DARKHANDREY"/>
    <n v="20010043"/>
    <s v="0030"/>
    <n v="7"/>
    <n v="16.59"/>
    <n v="713.76"/>
    <n v="0"/>
    <n v="0"/>
    <n v="0"/>
    <n v="0"/>
    <n v="0"/>
    <n v="0"/>
    <n v="714"/>
    <s v="Direct"/>
    <x v="220"/>
    <x v="227"/>
    <x v="28"/>
    <d v="1899-12-30T00:00:00"/>
    <n v="46116"/>
    <n v="1"/>
    <s v="Available"/>
    <s v="02.03-09 Apr"/>
    <n v="15.058227848101268"/>
  </r>
  <r>
    <s v="03-09 Apr"/>
    <x v="228"/>
    <s v="BMC Code :2001"/>
    <s v="DARKHANDREY"/>
    <n v="20010043"/>
    <s v="0031"/>
    <n v="1"/>
    <n v="2.64"/>
    <n v="87.96"/>
    <n v="0"/>
    <n v="0"/>
    <n v="0"/>
    <n v="0"/>
    <n v="0"/>
    <n v="0"/>
    <n v="88"/>
    <s v="Direct"/>
    <x v="221"/>
    <x v="228"/>
    <x v="9"/>
    <d v="1899-12-30T00:00:00"/>
    <n v="46116"/>
    <n v="1"/>
    <s v="Available"/>
    <s v="02.03-09 Apr"/>
    <n v="1.6659090909090908"/>
  </r>
  <r>
    <s v="03-09 Apr"/>
    <x v="229"/>
    <s v="BMC Code :2001"/>
    <s v="DARKHANDREY"/>
    <n v="20010043"/>
    <s v="0032"/>
    <n v="8"/>
    <n v="21.45"/>
    <n v="726.75"/>
    <n v="0"/>
    <n v="0"/>
    <n v="0"/>
    <n v="0"/>
    <n v="0"/>
    <n v="0"/>
    <n v="727"/>
    <s v="Direct"/>
    <x v="222"/>
    <x v="229"/>
    <x v="8"/>
    <d v="1899-12-30T00:00:00"/>
    <n v="46116"/>
    <n v="1"/>
    <s v="Available"/>
    <s v="02.03-09 Apr"/>
    <n v="13.552447552447553"/>
  </r>
  <r>
    <s v="03-09 Apr"/>
    <x v="230"/>
    <s v="BMC Code :2001"/>
    <s v="DARKHANDREY"/>
    <n v="20010043"/>
    <s v="0035"/>
    <n v="12"/>
    <n v="48.709999999999994"/>
    <n v="1678.3099999999997"/>
    <n v="0"/>
    <n v="0"/>
    <n v="0"/>
    <n v="0"/>
    <n v="0"/>
    <n v="0"/>
    <n v="1678"/>
    <s v="Direct"/>
    <x v="223"/>
    <x v="230"/>
    <x v="10"/>
    <d v="1899-12-30T00:00:00"/>
    <n v="46116"/>
    <n v="1"/>
    <s v="Available"/>
    <s v="02.03-09 Apr"/>
    <n v="20.673085608704579"/>
  </r>
  <r>
    <s v="03-09 Apr"/>
    <x v="231"/>
    <s v="BMC Code :2001"/>
    <s v="Kumbatoli"/>
    <n v="20010052"/>
    <s v="0002"/>
    <n v="14"/>
    <n v="533.70000000000005"/>
    <n v="20242.249999999996"/>
    <n v="0"/>
    <n v="0"/>
    <n v="4475"/>
    <n v="0"/>
    <n v="0"/>
    <n v="0"/>
    <n v="15767"/>
    <s v="Direct"/>
    <x v="224"/>
    <x v="231"/>
    <x v="2"/>
    <d v="1899-12-30T00:00:00"/>
    <n v="45843"/>
    <n v="1"/>
    <s v="Available"/>
    <s v="02.03-09 Apr"/>
    <n v="26.549700206108298"/>
  </r>
  <r>
    <s v="03-09 Apr"/>
    <x v="232"/>
    <s v="BMC Code :2001"/>
    <s v="Kumbatoli"/>
    <n v="20010052"/>
    <s v="0003"/>
    <n v="7"/>
    <n v="7.9499999999999993"/>
    <n v="261.52"/>
    <n v="0"/>
    <n v="0"/>
    <n v="0"/>
    <n v="0"/>
    <n v="0"/>
    <n v="0"/>
    <n v="262"/>
    <s v="Direct"/>
    <x v="225"/>
    <x v="232"/>
    <x v="3"/>
    <d v="1899-12-30T00:00:00"/>
    <n v="45812"/>
    <n v="1"/>
    <s v="Available"/>
    <s v="02.03-09 Apr"/>
    <n v="11.513459119496856"/>
  </r>
  <r>
    <s v="03-09 Apr"/>
    <x v="233"/>
    <s v="BMC Code :2001"/>
    <s v="Kumbatoli"/>
    <n v="20010052"/>
    <s v="0004"/>
    <n v="7"/>
    <n v="173.33"/>
    <n v="6401.28"/>
    <n v="0"/>
    <n v="0"/>
    <n v="0"/>
    <n v="0"/>
    <n v="0"/>
    <n v="0"/>
    <n v="6401"/>
    <s v="Direct"/>
    <x v="226"/>
    <x v="233"/>
    <x v="12"/>
    <d v="1899-12-30T00:00:00"/>
    <n v="45812"/>
    <n v="1"/>
    <s v="Available"/>
    <s v="02.03-09 Apr"/>
    <n v="12.92591011365603"/>
  </r>
  <r>
    <s v="03-09 Apr"/>
    <x v="234"/>
    <s v="BMC Code :2001"/>
    <s v="Kumbatoli"/>
    <n v="20010052"/>
    <s v="0005"/>
    <n v="7"/>
    <n v="39.28"/>
    <n v="1274.53"/>
    <n v="0"/>
    <n v="0"/>
    <n v="0"/>
    <n v="0"/>
    <n v="0"/>
    <n v="0"/>
    <n v="1275"/>
    <s v="Direct"/>
    <x v="227"/>
    <x v="234"/>
    <x v="0"/>
    <d v="1899-12-30T00:00:00"/>
    <n v="45812"/>
    <n v="1"/>
    <s v="Available"/>
    <s v="02.03-09 Apr"/>
    <n v="11.35655549898167"/>
  </r>
  <r>
    <s v="03-09 Apr"/>
    <x v="235"/>
    <s v="BMC Code :2001"/>
    <s v="Kumbatoli"/>
    <n v="20010052"/>
    <s v="0006"/>
    <n v="7"/>
    <n v="54.47"/>
    <n v="1803.63"/>
    <n v="0"/>
    <n v="0"/>
    <n v="0"/>
    <n v="0"/>
    <n v="0"/>
    <n v="0"/>
    <n v="1804"/>
    <s v="Direct"/>
    <x v="228"/>
    <x v="235"/>
    <x v="3"/>
    <d v="1899-12-30T00:00:00"/>
    <n v="45812"/>
    <n v="1"/>
    <s v="Available"/>
    <s v="02.03-09 Apr"/>
    <n v="11.589324398751609"/>
  </r>
  <r>
    <s v="03-09 Apr"/>
    <x v="236"/>
    <s v="BMC Code :2001"/>
    <s v="Kumbatoli"/>
    <n v="20010052"/>
    <s v="0007"/>
    <n v="7"/>
    <n v="36.53"/>
    <n v="1233.54"/>
    <n v="0"/>
    <n v="0"/>
    <n v="0"/>
    <n v="0"/>
    <n v="0"/>
    <n v="0"/>
    <n v="1234"/>
    <s v="Direct"/>
    <x v="229"/>
    <x v="236"/>
    <x v="0"/>
    <d v="1899-12-30T00:00:00"/>
    <n v="45812"/>
    <n v="1"/>
    <s v="Available"/>
    <s v="02.03-09 Apr"/>
    <n v="11.818751710922529"/>
  </r>
  <r>
    <s v="03-09 Apr"/>
    <x v="237"/>
    <s v="BMC Code :2001"/>
    <s v="Kumbatoli"/>
    <n v="20010052"/>
    <s v="0009"/>
    <n v="14"/>
    <n v="34.5"/>
    <n v="1106.5800000000002"/>
    <n v="0"/>
    <n v="0"/>
    <n v="0"/>
    <n v="0"/>
    <n v="0"/>
    <n v="0"/>
    <n v="1107"/>
    <s v="Direct"/>
    <x v="230"/>
    <x v="237"/>
    <x v="3"/>
    <d v="1899-12-30T00:00:00"/>
    <n v="45812"/>
    <n v="1"/>
    <s v="Available"/>
    <s v="02.03-09 Apr"/>
    <n v="22.45234782608696"/>
  </r>
  <r>
    <s v="03-09 Apr"/>
    <x v="238"/>
    <s v="BMC Code :2001"/>
    <s v="Kumbatoli"/>
    <n v="20010052"/>
    <s v="0014"/>
    <n v="14"/>
    <n v="158.21"/>
    <n v="6205.7999999999993"/>
    <n v="0"/>
    <n v="0"/>
    <n v="0"/>
    <n v="0"/>
    <n v="0"/>
    <n v="0"/>
    <n v="6206"/>
    <s v="Direct"/>
    <x v="231"/>
    <x v="238"/>
    <x v="1"/>
    <d v="1899-12-30T00:00:00"/>
    <n v="45818"/>
    <n v="1"/>
    <s v="Available"/>
    <s v="02.03-09 Apr"/>
    <n v="27.457556412363314"/>
  </r>
  <r>
    <s v="03-09 Apr"/>
    <x v="239"/>
    <s v="BMC Code :2001"/>
    <s v="Kumbatoli"/>
    <n v="20010052"/>
    <s v="0016"/>
    <n v="9"/>
    <n v="9.9400000000000013"/>
    <n v="362.98999999999995"/>
    <n v="0"/>
    <n v="0"/>
    <n v="0"/>
    <n v="0"/>
    <n v="0"/>
    <n v="0"/>
    <n v="363"/>
    <s v="Direct"/>
    <x v="232"/>
    <x v="239"/>
    <x v="3"/>
    <d v="1899-12-30T00:00:00"/>
    <n v="45846"/>
    <n v="1"/>
    <s v="Available"/>
    <s v="02.03-09 Apr"/>
    <n v="16.433148893360158"/>
  </r>
  <r>
    <s v="03-09 Apr"/>
    <x v="240"/>
    <s v="BMC Code :2001"/>
    <s v="Kumbatoli"/>
    <n v="20010052"/>
    <s v="0019"/>
    <n v="6"/>
    <n v="6.29"/>
    <n v="250.57"/>
    <n v="0"/>
    <n v="0"/>
    <n v="0"/>
    <n v="0"/>
    <n v="0"/>
    <n v="0"/>
    <n v="251"/>
    <s v="Direct"/>
    <x v="233"/>
    <x v="240"/>
    <x v="3"/>
    <d v="1899-12-30T00:00:00"/>
    <n v="45895"/>
    <n v="1"/>
    <s v="Available"/>
    <s v="02.03-09 Apr"/>
    <n v="11.950874403815581"/>
  </r>
  <r>
    <s v="03-09 Apr"/>
    <x v="241"/>
    <s v="BMC Code :2001"/>
    <s v="Kumbatoli"/>
    <n v="20010052"/>
    <s v="0020"/>
    <n v="7"/>
    <n v="13.86"/>
    <n v="534.53"/>
    <n v="0"/>
    <n v="0"/>
    <n v="0"/>
    <n v="0"/>
    <n v="0"/>
    <n v="0"/>
    <n v="535"/>
    <s v="Direct"/>
    <x v="234"/>
    <x v="241"/>
    <x v="3"/>
    <d v="1899-12-30T00:00:00"/>
    <n v="45895"/>
    <n v="1"/>
    <s v="Available"/>
    <s v="02.03-09 Apr"/>
    <n v="13.498232323232324"/>
  </r>
  <r>
    <s v="03-09 Apr"/>
    <x v="242"/>
    <s v="BMC Code :2001"/>
    <s v="Kumbatoli"/>
    <n v="20010052"/>
    <s v="0021"/>
    <n v="6"/>
    <n v="13.3"/>
    <n v="692.82"/>
    <n v="0"/>
    <n v="0"/>
    <n v="0"/>
    <n v="0"/>
    <n v="0"/>
    <n v="0"/>
    <n v="693"/>
    <s v="Direct"/>
    <x v="235"/>
    <x v="242"/>
    <x v="3"/>
    <d v="1899-12-30T00:00:00"/>
    <n v="45908"/>
    <n v="1"/>
    <s v="Available"/>
    <s v="02.03-09 Apr"/>
    <n v="15.627518796992485"/>
  </r>
  <r>
    <s v="03-09 Apr"/>
    <x v="243"/>
    <s v="BMC Code :2001"/>
    <s v="Kumbatoli"/>
    <n v="20010052"/>
    <s v="0023"/>
    <n v="12"/>
    <n v="33.919999999999995"/>
    <n v="1254.7899999999997"/>
    <n v="0"/>
    <n v="0"/>
    <n v="0"/>
    <n v="0"/>
    <n v="0"/>
    <n v="0"/>
    <n v="1255"/>
    <s v="Direct"/>
    <x v="236"/>
    <x v="243"/>
    <x v="3"/>
    <d v="1899-12-30T00:00:00"/>
    <n v="45943"/>
    <n v="1"/>
    <s v="Available"/>
    <s v="02.03-09 Apr"/>
    <n v="22.195577830188679"/>
  </r>
  <r>
    <s v="03-09 Apr"/>
    <x v="244"/>
    <s v="BMC Code :2001"/>
    <s v="Kumbatoli"/>
    <n v="20010052"/>
    <s v="0025"/>
    <n v="7"/>
    <n v="32.760000000000005"/>
    <n v="1212.55"/>
    <n v="0"/>
    <n v="0"/>
    <n v="0"/>
    <n v="0"/>
    <n v="0"/>
    <n v="0"/>
    <n v="1213"/>
    <s v="Direct"/>
    <x v="237"/>
    <x v="244"/>
    <x v="3"/>
    <d v="1899-12-30T00:00:00"/>
    <n v="45978"/>
    <n v="1"/>
    <s v="Available"/>
    <s v="02.03-09 Apr"/>
    <n v="12.954594017094015"/>
  </r>
  <r>
    <s v="03-09 Apr"/>
    <x v="245"/>
    <s v="BMC Code :2001"/>
    <s v="Kumbatoli"/>
    <n v="20010052"/>
    <s v="0026"/>
    <n v="6"/>
    <n v="10.75"/>
    <n v="363.33000000000004"/>
    <n v="0"/>
    <n v="0"/>
    <n v="0"/>
    <n v="0"/>
    <n v="0"/>
    <n v="0"/>
    <n v="363"/>
    <s v="Direct"/>
    <x v="238"/>
    <x v="245"/>
    <x v="3"/>
    <d v="1899-12-30T00:00:00"/>
    <n v="46069"/>
    <n v="1"/>
    <s v="Available"/>
    <s v="02.03-09 Apr"/>
    <n v="10.139441860465119"/>
  </r>
  <r>
    <s v="03-09 Apr"/>
    <x v="246"/>
    <s v="BMC Code :2009"/>
    <s v="TUTLO"/>
    <n v="20010053"/>
    <s v="0002"/>
    <n v="7"/>
    <n v="5.41"/>
    <n v="215.21"/>
    <n v="0"/>
    <n v="0"/>
    <n v="190.93000000000757"/>
    <n v="0"/>
    <n v="0"/>
    <n v="0"/>
    <n v="24"/>
    <s v="Direct"/>
    <x v="239"/>
    <x v="246"/>
    <x v="16"/>
    <d v="1899-12-30T00:00:00"/>
    <n v="45812"/>
    <n v="1"/>
    <s v="Available"/>
    <s v="02.03-09 Apr"/>
    <n v="13.92301293900185"/>
  </r>
  <r>
    <s v="03-09 Apr"/>
    <x v="247"/>
    <s v="BMC Code :2009"/>
    <s v="TUTLO"/>
    <n v="20010053"/>
    <s v="0003"/>
    <n v="14"/>
    <n v="93.52000000000001"/>
    <n v="4200.75"/>
    <n v="0"/>
    <n v="0"/>
    <n v="0"/>
    <n v="0"/>
    <n v="0"/>
    <n v="0"/>
    <n v="4201"/>
    <s v="Direct"/>
    <x v="240"/>
    <x v="247"/>
    <x v="29"/>
    <d v="1899-12-30T00:00:00"/>
    <n v="45831"/>
    <n v="1"/>
    <s v="Available"/>
    <s v="02.03-09 Apr"/>
    <n v="31.442739520958082"/>
  </r>
  <r>
    <s v="03-09 Apr"/>
    <x v="248"/>
    <s v="BMC Code :2009"/>
    <s v="TUTLO"/>
    <n v="20010053"/>
    <s v="0004"/>
    <n v="7"/>
    <n v="27.17"/>
    <n v="1111.55"/>
    <n v="0"/>
    <n v="0"/>
    <n v="0"/>
    <n v="0"/>
    <n v="0"/>
    <n v="0"/>
    <n v="1112"/>
    <s v="Direct"/>
    <x v="241"/>
    <x v="248"/>
    <x v="30"/>
    <d v="1899-12-30T00:00:00"/>
    <n v="45831"/>
    <n v="1"/>
    <s v="Available"/>
    <s v="02.03-09 Apr"/>
    <n v="14.318825910931174"/>
  </r>
  <r>
    <s v="03-09 Apr"/>
    <x v="249"/>
    <s v="BMC Code :2009"/>
    <s v="TUTLO"/>
    <n v="20010053"/>
    <s v="0005"/>
    <n v="14"/>
    <n v="29.35"/>
    <n v="1138.3500000000001"/>
    <n v="0"/>
    <n v="0"/>
    <n v="0"/>
    <n v="0"/>
    <n v="0"/>
    <n v="0"/>
    <n v="1138"/>
    <s v="Direct"/>
    <x v="242"/>
    <x v="249"/>
    <x v="29"/>
    <d v="1899-12-30T00:00:00"/>
    <n v="45831"/>
    <n v="1"/>
    <s v="Available"/>
    <s v="02.03-09 Apr"/>
    <n v="27.149744463373089"/>
  </r>
  <r>
    <s v="03-09 Apr"/>
    <x v="250"/>
    <s v="BMC Code :2009"/>
    <s v="TUTLO"/>
    <n v="20010053"/>
    <s v="0007"/>
    <n v="7"/>
    <n v="15.03"/>
    <n v="588.51999999999987"/>
    <n v="0"/>
    <n v="0"/>
    <n v="0"/>
    <n v="0"/>
    <n v="0"/>
    <n v="0"/>
    <n v="589"/>
    <s v="Direct"/>
    <x v="243"/>
    <x v="250"/>
    <x v="29"/>
    <d v="1899-12-30T00:00:00"/>
    <n v="45831"/>
    <n v="1"/>
    <s v="Available"/>
    <s v="02.03-09 Apr"/>
    <n v="13.70472388556221"/>
  </r>
  <r>
    <s v="03-09 Apr"/>
    <x v="1288"/>
    <s v="BMC Code :2009"/>
    <s v="TUTLO"/>
    <n v="20010053"/>
    <s v="0010"/>
    <n v="6"/>
    <n v="9.8299999999999983"/>
    <n v="558.48"/>
    <n v="0"/>
    <n v="0"/>
    <n v="0"/>
    <n v="0"/>
    <n v="0"/>
    <n v="0"/>
    <n v="558"/>
    <s v="Direct"/>
    <x v="1153"/>
    <x v="1278"/>
    <x v="29"/>
    <d v="1899-12-30T00:00:00"/>
    <n v="45846"/>
    <n v="1"/>
    <s v="Available"/>
    <s v="02.03-09 Apr"/>
    <n v="17.044150559511703"/>
  </r>
  <r>
    <s v="03-09 Apr"/>
    <x v="251"/>
    <s v="BMC Code :2009"/>
    <s v="TUTLO"/>
    <n v="20010053"/>
    <s v="0012"/>
    <n v="14"/>
    <n v="28.779999999999998"/>
    <n v="940.26"/>
    <n v="0"/>
    <n v="0"/>
    <n v="0"/>
    <n v="0"/>
    <n v="0"/>
    <n v="0"/>
    <n v="940"/>
    <s v="Direct"/>
    <x v="244"/>
    <x v="251"/>
    <x v="3"/>
    <d v="1899-12-30T00:00:00"/>
    <n v="45846"/>
    <n v="1"/>
    <s v="Available"/>
    <s v="02.03-09 Apr"/>
    <n v="22.869423210562893"/>
  </r>
  <r>
    <s v="03-09 Apr"/>
    <x v="252"/>
    <s v="BMC Code :2009"/>
    <s v="TUTLO"/>
    <n v="20010053"/>
    <s v="0013"/>
    <n v="13"/>
    <n v="23.06"/>
    <n v="774.17999999999984"/>
    <n v="0"/>
    <n v="0"/>
    <n v="0"/>
    <n v="0"/>
    <n v="0"/>
    <n v="0"/>
    <n v="774"/>
    <s v="Direct"/>
    <x v="245"/>
    <x v="252"/>
    <x v="29"/>
    <d v="1899-12-30T00:00:00"/>
    <n v="45846"/>
    <n v="1"/>
    <s v="Available"/>
    <s v="02.03-09 Apr"/>
    <n v="21.822072853425844"/>
  </r>
  <r>
    <s v="03-09 Apr"/>
    <x v="253"/>
    <s v="BMC Code :2009"/>
    <s v="TUTLO"/>
    <n v="20010053"/>
    <s v="0014"/>
    <n v="14"/>
    <n v="50.3"/>
    <n v="1758.4600000000003"/>
    <n v="0"/>
    <n v="0"/>
    <n v="0"/>
    <n v="0"/>
    <n v="0"/>
    <n v="0"/>
    <n v="1758"/>
    <s v="Direct"/>
    <x v="246"/>
    <x v="253"/>
    <x v="29"/>
    <d v="1899-12-30T00:00:00"/>
    <n v="45846"/>
    <n v="1"/>
    <s v="Available"/>
    <s v="02.03-09 Apr"/>
    <n v="24.471610337972173"/>
  </r>
  <r>
    <s v="03-09 Apr"/>
    <x v="1289"/>
    <s v="BMC Code :2009"/>
    <s v="TUTLO"/>
    <n v="20010053"/>
    <s v="0016"/>
    <n v="4"/>
    <n v="5.0200000000000005"/>
    <n v="284.42999999999995"/>
    <n v="0"/>
    <n v="0"/>
    <n v="0"/>
    <n v="0"/>
    <n v="0"/>
    <n v="0"/>
    <n v="284"/>
    <s v="Direct"/>
    <x v="457"/>
    <x v="1279"/>
    <x v="9"/>
    <d v="1899-12-30T00:00:00"/>
    <n v="45916"/>
    <n v="1"/>
    <s v="Available"/>
    <s v="02.03-09 Apr"/>
    <n v="11.331872509960156"/>
  </r>
  <r>
    <s v="03-09 Apr"/>
    <x v="254"/>
    <s v="BMC Code :2009"/>
    <s v="TUTLO"/>
    <n v="20010053"/>
    <s v="0017"/>
    <n v="14"/>
    <n v="34.809999999999995"/>
    <n v="1361.3999999999999"/>
    <n v="0"/>
    <n v="0"/>
    <n v="0"/>
    <n v="0"/>
    <n v="0"/>
    <n v="0"/>
    <n v="1361"/>
    <s v="Direct"/>
    <x v="247"/>
    <x v="254"/>
    <x v="30"/>
    <d v="1899-12-30T00:00:00"/>
    <n v="46013"/>
    <n v="1"/>
    <s v="Available"/>
    <s v="02.03-09 Apr"/>
    <n v="27.376615914966965"/>
  </r>
  <r>
    <s v="03-09 Apr"/>
    <x v="255"/>
    <s v="BMC Code :2009"/>
    <s v="TUTLO"/>
    <n v="20010053"/>
    <s v="0018"/>
    <n v="13"/>
    <n v="39.78"/>
    <n v="1627.1399999999999"/>
    <n v="0"/>
    <n v="0"/>
    <n v="0"/>
    <n v="0"/>
    <n v="0"/>
    <n v="0"/>
    <n v="1627"/>
    <s v="Direct"/>
    <x v="248"/>
    <x v="255"/>
    <x v="30"/>
    <d v="1899-12-30T00:00:00"/>
    <n v="45846"/>
    <n v="1"/>
    <s v="Available"/>
    <s v="02.03-09 Apr"/>
    <n v="26.58725490196078"/>
  </r>
  <r>
    <s v="03-09 Apr"/>
    <x v="256"/>
    <s v="BMC Code :2009"/>
    <s v="TUTLO"/>
    <n v="20010053"/>
    <s v="0020"/>
    <n v="12"/>
    <n v="37.99"/>
    <n v="1526.82"/>
    <n v="0"/>
    <n v="0"/>
    <n v="0"/>
    <n v="0"/>
    <n v="0"/>
    <n v="0"/>
    <n v="1527"/>
    <s v="Direct"/>
    <x v="249"/>
    <x v="256"/>
    <x v="29"/>
    <d v="1899-12-30T00:00:00"/>
    <n v="45846"/>
    <n v="1"/>
    <s v="Available"/>
    <s v="02.03-09 Apr"/>
    <n v="24.114030007896815"/>
  </r>
  <r>
    <s v="03-09 Apr"/>
    <x v="257"/>
    <s v="BMC Code :2009"/>
    <s v="TUTLO"/>
    <n v="20010053"/>
    <s v="0021"/>
    <n v="7"/>
    <n v="17.88"/>
    <n v="823.75000000000011"/>
    <n v="0"/>
    <n v="0"/>
    <n v="0"/>
    <n v="0"/>
    <n v="0"/>
    <n v="0"/>
    <n v="824"/>
    <s v="Direct"/>
    <x v="250"/>
    <x v="257"/>
    <x v="16"/>
    <d v="1899-12-30T00:00:00"/>
    <n v="45853"/>
    <n v="1"/>
    <s v="Available"/>
    <s v="02.03-09 Apr"/>
    <n v="16.124860178970923"/>
  </r>
  <r>
    <s v="03-09 Apr"/>
    <x v="258"/>
    <s v="BMC Code :2009"/>
    <s v="TUTLO"/>
    <n v="20010053"/>
    <s v="0022"/>
    <n v="8"/>
    <n v="26.800000000000004"/>
    <n v="1018.53"/>
    <n v="0"/>
    <n v="0"/>
    <n v="0"/>
    <n v="0"/>
    <n v="0"/>
    <n v="0"/>
    <n v="1019"/>
    <s v="Direct"/>
    <x v="251"/>
    <x v="258"/>
    <x v="29"/>
    <d v="1899-12-30T00:00:00"/>
    <n v="45853"/>
    <n v="1"/>
    <s v="Available"/>
    <s v="02.03-09 Apr"/>
    <n v="15.201940298507461"/>
  </r>
  <r>
    <s v="03-09 Apr"/>
    <x v="1290"/>
    <s v="BMC Code :2009"/>
    <s v="TUTLO"/>
    <n v="20010053"/>
    <s v="0025"/>
    <n v="2"/>
    <n v="9.42"/>
    <n v="364.8"/>
    <n v="0"/>
    <n v="0"/>
    <n v="0"/>
    <n v="0"/>
    <n v="0"/>
    <n v="0"/>
    <n v="365"/>
    <s v="Direct"/>
    <x v="1154"/>
    <x v="1280"/>
    <x v="29"/>
    <d v="1899-12-30T00:00:00"/>
    <n v="45853"/>
    <n v="1"/>
    <s v="Available"/>
    <s v="02.03-09 Apr"/>
    <n v="3.8726114649681529"/>
  </r>
  <r>
    <s v="03-09 Apr"/>
    <x v="259"/>
    <s v="BMC Code :2009"/>
    <s v="TUTLO"/>
    <n v="20010053"/>
    <s v="0027"/>
    <n v="4"/>
    <n v="5.3"/>
    <n v="235.75000000000003"/>
    <n v="0"/>
    <n v="0"/>
    <n v="0"/>
    <n v="0"/>
    <n v="0"/>
    <n v="0"/>
    <n v="236"/>
    <s v="Direct"/>
    <x v="252"/>
    <x v="259"/>
    <x v="29"/>
    <d v="1899-12-30T00:00:00"/>
    <n v="45873"/>
    <n v="1"/>
    <s v="Available"/>
    <s v="02.03-09 Apr"/>
    <n v="8.8962264150943415"/>
  </r>
  <r>
    <s v="03-09 Apr"/>
    <x v="260"/>
    <s v="BMC Code :2009"/>
    <s v="TUTLO"/>
    <n v="20010053"/>
    <s v="0032"/>
    <n v="7"/>
    <n v="15.75"/>
    <n v="543.59"/>
    <n v="0"/>
    <n v="0"/>
    <n v="0"/>
    <n v="0"/>
    <n v="0"/>
    <n v="0"/>
    <n v="544"/>
    <s v="Direct"/>
    <x v="253"/>
    <x v="260"/>
    <x v="3"/>
    <d v="1899-12-30T00:00:00"/>
    <n v="45888"/>
    <n v="1"/>
    <s v="Available"/>
    <s v="02.03-09 Apr"/>
    <n v="12.07977777777778"/>
  </r>
  <r>
    <s v="03-09 Apr"/>
    <x v="261"/>
    <s v="BMC Code :2009"/>
    <s v="TUTLO"/>
    <n v="20010053"/>
    <s v="0036"/>
    <n v="14"/>
    <n v="40.709999999999994"/>
    <n v="1397.8500000000001"/>
    <n v="0"/>
    <n v="0"/>
    <n v="0"/>
    <n v="0"/>
    <n v="0"/>
    <n v="0"/>
    <n v="1398"/>
    <s v="Direct"/>
    <x v="254"/>
    <x v="261"/>
    <x v="30"/>
    <d v="1899-12-30T00:00:00"/>
    <n v="45902"/>
    <n v="1"/>
    <s v="Available"/>
    <s v="02.03-09 Apr"/>
    <n v="24.035740604274146"/>
  </r>
  <r>
    <s v="03-09 Apr"/>
    <x v="262"/>
    <s v="BMC Code :2009"/>
    <s v="TUTLO"/>
    <n v="20010053"/>
    <s v="0039"/>
    <n v="7"/>
    <n v="24.720000000000002"/>
    <n v="875.28"/>
    <n v="0"/>
    <n v="0"/>
    <n v="0"/>
    <n v="0"/>
    <n v="0"/>
    <n v="0"/>
    <n v="875"/>
    <s v="Direct"/>
    <x v="255"/>
    <x v="262"/>
    <x v="31"/>
    <d v="1899-12-30T00:00:00"/>
    <n v="45908"/>
    <n v="1"/>
    <s v="Available"/>
    <s v="02.03-09 Apr"/>
    <n v="12.392718446601942"/>
  </r>
  <r>
    <s v="03-09 Apr"/>
    <x v="263"/>
    <s v="BMC Code :2009"/>
    <s v="TUTLO"/>
    <n v="20010053"/>
    <s v="0040"/>
    <n v="13"/>
    <n v="20.68"/>
    <n v="789.01"/>
    <n v="0"/>
    <n v="0"/>
    <n v="0"/>
    <n v="0"/>
    <n v="0"/>
    <n v="0"/>
    <n v="789"/>
    <s v="Direct"/>
    <x v="256"/>
    <x v="263"/>
    <x v="29"/>
    <d v="1899-12-30T00:00:00"/>
    <n v="45908"/>
    <n v="1"/>
    <s v="Available"/>
    <s v="02.03-09 Apr"/>
    <n v="24.799637330754354"/>
  </r>
  <r>
    <s v="03-09 Apr"/>
    <x v="264"/>
    <s v="BMC Code :2009"/>
    <s v="TUTLO"/>
    <n v="20010053"/>
    <s v="0041"/>
    <n v="14"/>
    <n v="41.6"/>
    <n v="1417.42"/>
    <n v="0"/>
    <n v="0"/>
    <n v="0"/>
    <n v="0"/>
    <n v="0"/>
    <n v="0"/>
    <n v="1417"/>
    <s v="Direct"/>
    <x v="257"/>
    <x v="264"/>
    <x v="19"/>
    <d v="1899-12-30T00:00:00"/>
    <n v="45943"/>
    <n v="1"/>
    <s v="Available"/>
    <s v="02.03-09 Apr"/>
    <n v="23.85081730769231"/>
  </r>
  <r>
    <s v="03-09 Apr"/>
    <x v="265"/>
    <s v="BMC Code :2009"/>
    <s v="TUTLO"/>
    <n v="20010053"/>
    <s v="0042"/>
    <n v="12"/>
    <n v="69.179999999999993"/>
    <n v="2719.4799999999996"/>
    <n v="0"/>
    <n v="0"/>
    <n v="0"/>
    <n v="0"/>
    <n v="0"/>
    <n v="0"/>
    <n v="2719"/>
    <s v="Direct"/>
    <x v="258"/>
    <x v="265"/>
    <x v="29"/>
    <d v="1899-12-30T00:00:00"/>
    <n v="45943"/>
    <n v="1"/>
    <s v="Available"/>
    <s v="02.03-09 Apr"/>
    <n v="23.586123156981792"/>
  </r>
  <r>
    <s v="03-09 Apr"/>
    <x v="266"/>
    <s v="BMC Code :2009"/>
    <s v="TUTLO"/>
    <n v="20010053"/>
    <s v="0043"/>
    <n v="7"/>
    <n v="27.190000000000005"/>
    <n v="1038.49"/>
    <n v="0"/>
    <n v="0"/>
    <n v="0"/>
    <n v="0"/>
    <n v="0"/>
    <n v="0"/>
    <n v="1038"/>
    <s v="Direct"/>
    <x v="259"/>
    <x v="266"/>
    <x v="3"/>
    <d v="1899-12-30T00:00:00"/>
    <n v="45943"/>
    <n v="1"/>
    <s v="Available"/>
    <s v="02.03-09 Apr"/>
    <n v="13.367837440235379"/>
  </r>
  <r>
    <s v="03-09 Apr"/>
    <x v="267"/>
    <s v="BMC Code :2009"/>
    <s v="TUTLO"/>
    <n v="20010053"/>
    <s v="0046"/>
    <n v="14"/>
    <n v="32.349999999999994"/>
    <n v="1375.96"/>
    <n v="0"/>
    <n v="0"/>
    <n v="0"/>
    <n v="0"/>
    <n v="0"/>
    <n v="0"/>
    <n v="1376"/>
    <s v="Direct"/>
    <x v="260"/>
    <x v="267"/>
    <x v="29"/>
    <d v="1899-12-30T00:00:00"/>
    <n v="45949"/>
    <n v="1"/>
    <s v="Available"/>
    <s v="02.03-09 Apr"/>
    <n v="29.773477588871724"/>
  </r>
  <r>
    <s v="03-09 Apr"/>
    <x v="268"/>
    <s v="BMC Code :2009"/>
    <s v="TUTLO"/>
    <n v="20010053"/>
    <s v="0049"/>
    <n v="7"/>
    <n v="26.29"/>
    <n v="1605.2800000000002"/>
    <n v="0"/>
    <n v="0"/>
    <n v="0"/>
    <n v="0"/>
    <n v="0"/>
    <n v="0"/>
    <n v="1605"/>
    <s v="Direct"/>
    <x v="180"/>
    <x v="268"/>
    <x v="19"/>
    <d v="1899-12-30T00:00:00"/>
    <n v="45959"/>
    <n v="1"/>
    <s v="Available"/>
    <s v="02.03-09 Apr"/>
    <n v="21.371167744389506"/>
  </r>
  <r>
    <s v="03-09 Apr"/>
    <x v="269"/>
    <s v="BMC Code :2009"/>
    <s v="TUTLO"/>
    <n v="20010053"/>
    <s v="0050"/>
    <n v="14"/>
    <n v="161.9"/>
    <n v="7490.45"/>
    <n v="0"/>
    <n v="0"/>
    <n v="0"/>
    <n v="0"/>
    <n v="0"/>
    <n v="0"/>
    <n v="7490"/>
    <s v="Direct"/>
    <x v="261"/>
    <x v="269"/>
    <x v="32"/>
    <d v="1899-12-30T00:00:00"/>
    <n v="45959"/>
    <n v="1"/>
    <s v="Available"/>
    <s v="02.03-09 Apr"/>
    <n v="32.386133415688697"/>
  </r>
  <r>
    <s v="03-09 Apr"/>
    <x v="270"/>
    <s v="BMC Code :2009"/>
    <s v="TUTLO"/>
    <n v="20010053"/>
    <s v="0051"/>
    <n v="7"/>
    <n v="16.420000000000002"/>
    <n v="657.01"/>
    <n v="0"/>
    <n v="0"/>
    <n v="0"/>
    <n v="0"/>
    <n v="0"/>
    <n v="0"/>
    <n v="657"/>
    <s v="Direct"/>
    <x v="92"/>
    <x v="270"/>
    <x v="19"/>
    <d v="1899-12-30T00:00:00"/>
    <n v="45971"/>
    <n v="1"/>
    <s v="Available"/>
    <s v="02.03-09 Apr"/>
    <n v="14.004476248477467"/>
  </r>
  <r>
    <s v="03-09 Apr"/>
    <x v="271"/>
    <s v="BMC Code :2009"/>
    <s v="TUTLO"/>
    <n v="20010053"/>
    <s v="0052"/>
    <n v="13"/>
    <n v="37.81"/>
    <n v="1465.73"/>
    <n v="0"/>
    <n v="0"/>
    <n v="0"/>
    <n v="0"/>
    <n v="0"/>
    <n v="0"/>
    <n v="1466"/>
    <s v="Direct"/>
    <x v="262"/>
    <x v="271"/>
    <x v="10"/>
    <d v="1899-12-30T00:00:00"/>
    <n v="45971"/>
    <n v="1"/>
    <s v="Available"/>
    <s v="02.03-09 Apr"/>
    <n v="25.197685797408091"/>
  </r>
  <r>
    <s v="03-09 Apr"/>
    <x v="272"/>
    <s v="BMC Code :2009"/>
    <s v="TUTLO"/>
    <n v="20010053"/>
    <s v="0053"/>
    <n v="12"/>
    <n v="22.17"/>
    <n v="749.73"/>
    <n v="0"/>
    <n v="0"/>
    <n v="0"/>
    <n v="0"/>
    <n v="0"/>
    <n v="0"/>
    <n v="750"/>
    <s v="Direct"/>
    <x v="263"/>
    <x v="272"/>
    <x v="29"/>
    <d v="1899-12-30T00:00:00"/>
    <n v="46034"/>
    <n v="1"/>
    <s v="Available"/>
    <s v="02.03-09 Apr"/>
    <n v="20.290392422192156"/>
  </r>
  <r>
    <s v="03-09 Apr"/>
    <x v="273"/>
    <s v="BMC Code :2009"/>
    <s v="TUTLO"/>
    <n v="20010053"/>
    <s v="0054"/>
    <n v="14"/>
    <n v="26.339999999999996"/>
    <n v="982.28"/>
    <n v="0"/>
    <n v="0"/>
    <n v="0"/>
    <n v="0"/>
    <n v="0"/>
    <n v="0"/>
    <n v="982"/>
    <s v="Direct"/>
    <x v="264"/>
    <x v="273"/>
    <x v="19"/>
    <d v="1899-12-30T00:00:00"/>
    <n v="45992"/>
    <n v="1"/>
    <s v="Available"/>
    <s v="02.03-09 Apr"/>
    <n v="26.104631738800308"/>
  </r>
  <r>
    <s v="03-09 Apr"/>
    <x v="274"/>
    <s v="BMC Code :2009"/>
    <s v="TUTLO"/>
    <n v="20010053"/>
    <s v="0055"/>
    <n v="6"/>
    <n v="10.469999999999999"/>
    <n v="367.14"/>
    <n v="0"/>
    <n v="0"/>
    <n v="0"/>
    <n v="0"/>
    <n v="0"/>
    <n v="0"/>
    <n v="367"/>
    <s v="Direct"/>
    <x v="265"/>
    <x v="274"/>
    <x v="3"/>
    <d v="1899-12-30T00:00:00"/>
    <n v="45978"/>
    <n v="1"/>
    <s v="Available"/>
    <s v="02.03-09 Apr"/>
    <n v="10.519770773638971"/>
  </r>
  <r>
    <s v="03-09 Apr"/>
    <x v="276"/>
    <s v="BMC Code :2009"/>
    <s v="TUTLO"/>
    <n v="20010053"/>
    <s v="0057"/>
    <n v="7"/>
    <n v="11.83"/>
    <n v="513.36"/>
    <n v="0"/>
    <n v="0"/>
    <n v="0"/>
    <n v="0"/>
    <n v="0"/>
    <n v="0"/>
    <n v="513"/>
    <s v="Direct"/>
    <x v="267"/>
    <x v="276"/>
    <x v="29"/>
    <d v="1899-12-30T00:00:00"/>
    <n v="45986"/>
    <n v="1"/>
    <s v="Available"/>
    <s v="02.03-09 Apr"/>
    <n v="15.188165680473375"/>
  </r>
  <r>
    <s v="03-09 Apr"/>
    <x v="277"/>
    <s v="BMC Code :2009"/>
    <s v="TUTLO"/>
    <n v="20010053"/>
    <s v="0058"/>
    <n v="13"/>
    <n v="25.78"/>
    <n v="1107.68"/>
    <n v="0"/>
    <n v="0"/>
    <n v="0"/>
    <n v="0"/>
    <n v="0"/>
    <n v="0"/>
    <n v="1108"/>
    <s v="Direct"/>
    <x v="268"/>
    <x v="277"/>
    <x v="29"/>
    <d v="1899-12-30T00:00:00"/>
    <n v="46049"/>
    <n v="1"/>
    <s v="Available"/>
    <s v="02.03-09 Apr"/>
    <n v="27.928316524437552"/>
  </r>
  <r>
    <s v="03-09 Apr"/>
    <x v="278"/>
    <s v="BMC Code :2009"/>
    <s v="TUTLO"/>
    <n v="20010053"/>
    <s v="0059"/>
    <n v="12"/>
    <n v="28.18"/>
    <n v="995.95"/>
    <n v="0"/>
    <n v="0"/>
    <n v="0"/>
    <n v="0"/>
    <n v="0"/>
    <n v="0"/>
    <n v="996"/>
    <s v="Direct"/>
    <x v="269"/>
    <x v="278"/>
    <x v="19"/>
    <d v="1899-12-30T00:00:00"/>
    <n v="46049"/>
    <n v="1"/>
    <s v="Available"/>
    <s v="02.03-09 Apr"/>
    <n v="21.205464868701213"/>
  </r>
  <r>
    <s v="03-09 Apr"/>
    <x v="279"/>
    <s v="BMC Code :2009"/>
    <s v="TUTLO"/>
    <n v="20010053"/>
    <s v="0060"/>
    <n v="7"/>
    <n v="25.810000000000002"/>
    <n v="988.05"/>
    <n v="0"/>
    <n v="0"/>
    <n v="0"/>
    <n v="0"/>
    <n v="0"/>
    <n v="0"/>
    <n v="988"/>
    <s v="Direct"/>
    <x v="270"/>
    <x v="279"/>
    <x v="16"/>
    <d v="1899-12-30T00:00:00"/>
    <n v="46076"/>
    <n v="1"/>
    <s v="Available"/>
    <s v="02.03-09 Apr"/>
    <n v="13.398585819449824"/>
  </r>
  <r>
    <s v="03-09 Apr"/>
    <x v="280"/>
    <s v="BMC Code :2009"/>
    <s v="TUTLO"/>
    <n v="20010053"/>
    <s v="0061"/>
    <n v="14"/>
    <n v="73.150000000000006"/>
    <n v="2823.8199999999997"/>
    <n v="0"/>
    <n v="0"/>
    <n v="0"/>
    <n v="0"/>
    <n v="0"/>
    <n v="0"/>
    <n v="2824"/>
    <s v="Direct"/>
    <x v="271"/>
    <x v="280"/>
    <x v="32"/>
    <d v="1899-12-30T00:00:00"/>
    <n v="46076"/>
    <n v="1"/>
    <s v="Available"/>
    <s v="02.03-09 Apr"/>
    <n v="27.022200956937795"/>
  </r>
  <r>
    <s v="03-09 Apr"/>
    <x v="281"/>
    <s v="BMC Code :2009"/>
    <s v="TUTLO"/>
    <n v="20010053"/>
    <s v="0062"/>
    <n v="7"/>
    <n v="15.8"/>
    <n v="621.37"/>
    <n v="0"/>
    <n v="0"/>
    <n v="0"/>
    <n v="0"/>
    <n v="0"/>
    <n v="0"/>
    <n v="621"/>
    <s v="Direct"/>
    <x v="272"/>
    <x v="281"/>
    <x v="29"/>
    <d v="1899-12-30T00:00:00"/>
    <n v="0"/>
    <n v="1"/>
    <s v="Available"/>
    <s v="02.03-09 Apr"/>
    <n v="13.764525316455696"/>
  </r>
  <r>
    <s v="03-09 Apr"/>
    <x v="282"/>
    <s v="BMC Code :2009"/>
    <s v="TUTLO"/>
    <n v="20010053"/>
    <s v="0063"/>
    <n v="14"/>
    <n v="34.550000000000004"/>
    <n v="1252.8400000000001"/>
    <n v="0"/>
    <n v="0"/>
    <n v="0"/>
    <n v="0"/>
    <n v="0"/>
    <n v="0"/>
    <n v="1253"/>
    <s v="Direct"/>
    <x v="273"/>
    <x v="282"/>
    <x v="29"/>
    <d v="1899-12-30T00:00:00"/>
    <n v="0"/>
    <n v="1"/>
    <s v="Available"/>
    <s v="02.03-09 Apr"/>
    <n v="25.383154848046313"/>
  </r>
  <r>
    <s v="03-09 Apr"/>
    <x v="283"/>
    <s v="BMC Code :2009"/>
    <s v="TUTLO"/>
    <n v="20010053"/>
    <s v="0065"/>
    <n v="14"/>
    <n v="38.190000000000005"/>
    <n v="1693.58"/>
    <n v="0"/>
    <n v="0"/>
    <n v="0"/>
    <n v="0"/>
    <n v="0"/>
    <n v="0"/>
    <n v="1694"/>
    <s v="Direct"/>
    <x v="274"/>
    <x v="283"/>
    <x v="29"/>
    <d v="1899-12-30T00:00:00"/>
    <n v="46104"/>
    <n v="1"/>
    <s v="Available"/>
    <s v="02.03-09 Apr"/>
    <n v="31.042314742079075"/>
  </r>
  <r>
    <s v="03-09 Apr"/>
    <x v="284"/>
    <s v="BMC Code :2009"/>
    <s v="TUTLO"/>
    <n v="20010053"/>
    <s v="0066"/>
    <n v="10"/>
    <n v="32.729999999999997"/>
    <n v="1146.43"/>
    <n v="0"/>
    <n v="0"/>
    <n v="0"/>
    <n v="0"/>
    <n v="0"/>
    <n v="0"/>
    <n v="1146"/>
    <s v="Direct"/>
    <x v="275"/>
    <x v="284"/>
    <x v="3"/>
    <d v="1899-12-30T00:00:00"/>
    <n v="46111"/>
    <n v="1"/>
    <s v="Available"/>
    <s v="02.03-09 Apr"/>
    <n v="17.513443324167433"/>
  </r>
  <r>
    <s v="03-09 Apr"/>
    <x v="285"/>
    <s v="BMC Code :2009"/>
    <s v="NARKOPI"/>
    <n v="20010054"/>
    <s v="0002"/>
    <n v="4"/>
    <n v="8.3099999999999987"/>
    <n v="331.95"/>
    <n v="0"/>
    <n v="0"/>
    <n v="131.54999999999563"/>
    <n v="0"/>
    <n v="0"/>
    <n v="0"/>
    <n v="200"/>
    <s v="Direct"/>
    <x v="276"/>
    <x v="285"/>
    <x v="3"/>
    <d v="1899-12-30T00:00:00"/>
    <n v="45812"/>
    <n v="1"/>
    <s v="Available"/>
    <s v="02.03-09 Apr"/>
    <n v="7.9891696750902543"/>
  </r>
  <r>
    <s v="03-09 Apr"/>
    <x v="286"/>
    <s v="BMC Code :2009"/>
    <s v="NARKOPI"/>
    <n v="20010054"/>
    <s v="0008"/>
    <n v="6"/>
    <n v="39.720000000000006"/>
    <n v="1473.35"/>
    <n v="0"/>
    <n v="0"/>
    <n v="0"/>
    <n v="0"/>
    <n v="0"/>
    <n v="0"/>
    <n v="1473"/>
    <s v="Direct"/>
    <x v="277"/>
    <x v="286"/>
    <x v="33"/>
    <d v="1899-12-30T00:00:00"/>
    <n v="45859"/>
    <n v="1"/>
    <s v="Available"/>
    <s v="02.03-09 Apr"/>
    <n v="11.128021148036254"/>
  </r>
  <r>
    <s v="03-09 Apr"/>
    <x v="287"/>
    <s v="BMC Code :2009"/>
    <s v="NARKOPI"/>
    <n v="20010054"/>
    <s v="0009"/>
    <n v="3"/>
    <n v="7.66"/>
    <n v="278.18"/>
    <n v="0"/>
    <n v="0"/>
    <n v="0"/>
    <n v="0"/>
    <n v="0"/>
    <n v="0"/>
    <n v="278"/>
    <s v="Direct"/>
    <x v="278"/>
    <x v="287"/>
    <x v="34"/>
    <d v="1899-12-30T00:00:00"/>
    <n v="45859"/>
    <n v="1"/>
    <s v="Available"/>
    <s v="02.03-09 Apr"/>
    <n v="5.4473890339425601"/>
  </r>
  <r>
    <s v="03-09 Apr"/>
    <x v="288"/>
    <s v="BMC Code :2009"/>
    <s v="NARKOPI"/>
    <n v="20010054"/>
    <s v="0011"/>
    <n v="6"/>
    <n v="28.759999999999998"/>
    <n v="1184.6799999999998"/>
    <n v="0"/>
    <n v="0"/>
    <n v="0"/>
    <n v="0"/>
    <n v="0"/>
    <n v="0"/>
    <n v="1185"/>
    <s v="Direct"/>
    <x v="279"/>
    <x v="288"/>
    <x v="21"/>
    <d v="1899-12-30T00:00:00"/>
    <n v="45949"/>
    <n v="1"/>
    <s v="Available"/>
    <s v="02.03-09 Apr"/>
    <n v="12.35757997218359"/>
  </r>
  <r>
    <s v="03-09 Apr"/>
    <x v="289"/>
    <s v="BMC Code :2009"/>
    <s v="NARKOPI"/>
    <n v="20010054"/>
    <s v="0012"/>
    <n v="9"/>
    <n v="368.50999999999993"/>
    <n v="15261.78"/>
    <n v="0"/>
    <n v="0"/>
    <n v="0"/>
    <n v="0"/>
    <n v="0"/>
    <n v="0"/>
    <n v="15262"/>
    <s v="Direct"/>
    <x v="89"/>
    <x v="289"/>
    <x v="3"/>
    <d v="1899-12-30T00:00:00"/>
    <n v="45959"/>
    <n v="1"/>
    <s v="Available"/>
    <s v="02.03-09 Apr"/>
    <n v="18.636674717104018"/>
  </r>
  <r>
    <s v="03-09 Apr"/>
    <x v="290"/>
    <s v="BMC Code :2009"/>
    <s v="NARKOPI"/>
    <n v="20010054"/>
    <s v="0014"/>
    <n v="5"/>
    <n v="18.07"/>
    <n v="754.12"/>
    <n v="0"/>
    <n v="0"/>
    <n v="0"/>
    <n v="0"/>
    <n v="0"/>
    <n v="0"/>
    <n v="754"/>
    <s v="Direct"/>
    <x v="280"/>
    <x v="290"/>
    <x v="29"/>
    <d v="1899-12-30T00:00:00"/>
    <n v="46013"/>
    <n v="1"/>
    <s v="Available"/>
    <s v="02.03-09 Apr"/>
    <n v="10.433314886552296"/>
  </r>
  <r>
    <s v="03-09 Apr"/>
    <x v="291"/>
    <s v="BMC Code :2009"/>
    <s v="NARKOPI"/>
    <n v="20010054"/>
    <s v="0015"/>
    <n v="6"/>
    <n v="12.51"/>
    <n v="420.08"/>
    <n v="0"/>
    <n v="0"/>
    <n v="0"/>
    <n v="0"/>
    <n v="0"/>
    <n v="0"/>
    <n v="420"/>
    <s v="Direct"/>
    <x v="281"/>
    <x v="291"/>
    <x v="35"/>
    <d v="1899-12-30T00:00:00"/>
    <n v="46020"/>
    <n v="1"/>
    <s v="Available"/>
    <s v="02.03-09 Apr"/>
    <n v="10.073860911270984"/>
  </r>
  <r>
    <s v="03-09 Apr"/>
    <x v="293"/>
    <s v="BMC Code :2009"/>
    <s v="NARKOPI"/>
    <n v="20010054"/>
    <s v="0017"/>
    <n v="12"/>
    <n v="218.29"/>
    <n v="9079.8599999999988"/>
    <n v="0"/>
    <n v="0"/>
    <n v="0"/>
    <n v="0"/>
    <n v="0"/>
    <n v="0"/>
    <n v="9080"/>
    <s v="Direct"/>
    <x v="283"/>
    <x v="293"/>
    <x v="3"/>
    <d v="1899-12-30T00:00:00"/>
    <n v="0"/>
    <n v="1"/>
    <s v="Available"/>
    <s v="02.03-09 Apr"/>
    <n v="24.957240368317375"/>
  </r>
  <r>
    <s v="03-09 Apr"/>
    <x v="294"/>
    <s v="BMC Code :2009"/>
    <s v="NARKOPI"/>
    <n v="20010054"/>
    <s v="0019"/>
    <n v="12"/>
    <n v="25.61"/>
    <n v="944.14"/>
    <n v="0"/>
    <n v="0"/>
    <n v="0"/>
    <n v="0"/>
    <n v="0"/>
    <n v="0"/>
    <n v="944"/>
    <s v="Direct"/>
    <x v="284"/>
    <x v="294"/>
    <x v="9"/>
    <d v="1899-12-30T00:00:00"/>
    <n v="0"/>
    <n v="1"/>
    <s v="Available"/>
    <s v="02.03-09 Apr"/>
    <n v="22.119640765326047"/>
  </r>
  <r>
    <s v="03-09 Apr"/>
    <x v="295"/>
    <s v="BMC Code :2009"/>
    <s v="NARKOPI"/>
    <n v="20010054"/>
    <s v="0020"/>
    <n v="11"/>
    <n v="126.72000000000003"/>
    <n v="4651.71"/>
    <n v="0"/>
    <n v="0"/>
    <n v="0"/>
    <n v="0"/>
    <n v="0"/>
    <n v="0"/>
    <n v="4652"/>
    <s v="Direct"/>
    <x v="285"/>
    <x v="295"/>
    <x v="3"/>
    <d v="1899-12-30T00:00:00"/>
    <n v="46097"/>
    <n v="1"/>
    <s v="Available"/>
    <s v="02.03-09 Apr"/>
    <n v="20.189713541666666"/>
  </r>
  <r>
    <s v="03-09 Apr"/>
    <x v="296"/>
    <s v="BMC Code :2009"/>
    <s v="NARKOPI"/>
    <n v="20010054"/>
    <s v="0021"/>
    <n v="12"/>
    <n v="102.26999999999998"/>
    <n v="4177.8500000000004"/>
    <n v="0"/>
    <n v="0"/>
    <n v="0"/>
    <n v="0"/>
    <n v="0"/>
    <n v="0"/>
    <n v="4178"/>
    <s v="Direct"/>
    <x v="286"/>
    <x v="296"/>
    <x v="3"/>
    <d v="1899-12-30T00:00:00"/>
    <n v="46097"/>
    <n v="1"/>
    <s v="Available"/>
    <s v="02.03-09 Apr"/>
    <n v="24.510706952185402"/>
  </r>
  <r>
    <s v="03-09 Apr"/>
    <x v="297"/>
    <s v="BMC Code :2001"/>
    <s v="MASU"/>
    <n v="20010055"/>
    <s v="0002"/>
    <n v="7"/>
    <n v="21.2"/>
    <n v="802.23"/>
    <n v="0"/>
    <n v="0"/>
    <n v="0"/>
    <n v="0"/>
    <n v="0"/>
    <n v="0"/>
    <n v="802"/>
    <s v="Direct"/>
    <x v="287"/>
    <x v="297"/>
    <x v="16"/>
    <d v="1899-12-30T00:00:00"/>
    <n v="45959"/>
    <n v="1"/>
    <s v="Available"/>
    <s v="02.03-09 Apr"/>
    <n v="13.24436320754717"/>
  </r>
  <r>
    <s v="03-09 Apr"/>
    <x v="298"/>
    <s v="BMC Code :2001"/>
    <s v="MASU"/>
    <n v="20010055"/>
    <s v="0004"/>
    <n v="13"/>
    <n v="53.239999999999995"/>
    <n v="1952.22"/>
    <n v="0"/>
    <n v="0"/>
    <n v="0"/>
    <n v="0"/>
    <n v="0"/>
    <n v="0"/>
    <n v="1952"/>
    <s v="Direct"/>
    <x v="288"/>
    <x v="298"/>
    <x v="16"/>
    <d v="1899-12-30T00:00:00"/>
    <n v="45965"/>
    <n v="1"/>
    <s v="Available"/>
    <s v="02.03-09 Apr"/>
    <n v="23.834391435011277"/>
  </r>
  <r>
    <s v="03-09 Apr"/>
    <x v="299"/>
    <s v="BMC Code :2001"/>
    <s v="MASU"/>
    <n v="20010055"/>
    <s v="0005"/>
    <n v="6"/>
    <n v="7.61"/>
    <n v="326.17999999999995"/>
    <n v="0"/>
    <n v="0"/>
    <n v="0"/>
    <n v="0"/>
    <n v="0"/>
    <n v="0"/>
    <n v="326"/>
    <s v="Direct"/>
    <x v="289"/>
    <x v="299"/>
    <x v="10"/>
    <d v="1899-12-30T00:00:00"/>
    <n v="45965"/>
    <n v="1"/>
    <s v="Available"/>
    <s v="02.03-09 Apr"/>
    <n v="12.858607095926411"/>
  </r>
  <r>
    <s v="03-09 Apr"/>
    <x v="300"/>
    <s v="BMC Code :2001"/>
    <s v="MASU"/>
    <n v="20010055"/>
    <s v="0006"/>
    <n v="13"/>
    <n v="83.93"/>
    <n v="3341.83"/>
    <n v="0"/>
    <n v="0"/>
    <n v="0"/>
    <n v="0"/>
    <n v="0"/>
    <n v="0"/>
    <n v="3342"/>
    <s v="Direct"/>
    <x v="290"/>
    <x v="300"/>
    <x v="8"/>
    <d v="1899-12-30T00:00:00"/>
    <n v="45965"/>
    <n v="1"/>
    <s v="Available"/>
    <s v="02.03-09 Apr"/>
    <n v="25.880966281424993"/>
  </r>
  <r>
    <s v="03-09 Apr"/>
    <x v="301"/>
    <s v="BMC Code :2001"/>
    <s v="MASU"/>
    <n v="20010055"/>
    <s v="0009"/>
    <n v="14"/>
    <n v="213.61"/>
    <n v="7843.5099999999993"/>
    <n v="0"/>
    <n v="0"/>
    <n v="0"/>
    <n v="0"/>
    <n v="0"/>
    <n v="0"/>
    <n v="7844"/>
    <s v="Direct"/>
    <x v="291"/>
    <x v="301"/>
    <x v="3"/>
    <d v="1899-12-30T00:00:00"/>
    <n v="45992"/>
    <n v="1"/>
    <s v="Available"/>
    <s v="02.03-09 Apr"/>
    <n v="25.703183371565"/>
  </r>
  <r>
    <s v="03-09 Apr"/>
    <x v="302"/>
    <s v="BMC Code :2001"/>
    <s v="MASU"/>
    <n v="20010055"/>
    <s v="0010"/>
    <n v="14"/>
    <n v="132.56"/>
    <n v="5453.3600000000006"/>
    <n v="0"/>
    <n v="0"/>
    <n v="0"/>
    <n v="0"/>
    <n v="0"/>
    <n v="0"/>
    <n v="5453"/>
    <s v="Direct"/>
    <x v="292"/>
    <x v="302"/>
    <x v="3"/>
    <d v="1899-12-30T00:00:00"/>
    <n v="45992"/>
    <n v="1"/>
    <s v="Available"/>
    <s v="02.03-09 Apr"/>
    <n v="28.797163548581779"/>
  </r>
  <r>
    <s v="03-09 Apr"/>
    <x v="303"/>
    <s v="BMC Code :2001"/>
    <s v="MASU"/>
    <n v="20010055"/>
    <s v="0011"/>
    <n v="2"/>
    <n v="3.37"/>
    <n v="112.38"/>
    <n v="0"/>
    <n v="0"/>
    <n v="0"/>
    <n v="0"/>
    <n v="0"/>
    <n v="0"/>
    <n v="112"/>
    <s v="Direct"/>
    <x v="293"/>
    <x v="303"/>
    <x v="21"/>
    <d v="1899-12-30T00:00:00"/>
    <n v="45986"/>
    <n v="1"/>
    <s v="Available"/>
    <s v="02.03-09 Apr"/>
    <n v="3.3347181008902078"/>
  </r>
  <r>
    <s v="03-09 Apr"/>
    <x v="304"/>
    <s v="BMC Code :2001"/>
    <s v="MASU"/>
    <n v="20010055"/>
    <s v="0012"/>
    <n v="14"/>
    <n v="109.6"/>
    <n v="4005.19"/>
    <n v="0"/>
    <n v="0"/>
    <n v="0"/>
    <n v="0"/>
    <n v="0"/>
    <n v="0"/>
    <n v="4005"/>
    <s v="Direct"/>
    <x v="294"/>
    <x v="304"/>
    <x v="3"/>
    <d v="1899-12-30T00:00:00"/>
    <n v="46049"/>
    <n v="1"/>
    <s v="Available"/>
    <s v="02.03-09 Apr"/>
    <n v="25.580593065693431"/>
  </r>
  <r>
    <s v="03-09 Apr"/>
    <x v="305"/>
    <s v="BMC Code :2001"/>
    <s v="MASU"/>
    <n v="20010055"/>
    <s v="0014"/>
    <n v="5"/>
    <n v="3.74"/>
    <n v="144.60999999999999"/>
    <n v="0"/>
    <n v="0"/>
    <n v="0"/>
    <n v="0"/>
    <n v="0"/>
    <n v="0"/>
    <n v="145"/>
    <s v="Direct"/>
    <x v="295"/>
    <x v="305"/>
    <x v="21"/>
    <d v="1899-12-30T00:00:00"/>
    <n v="45986"/>
    <n v="1"/>
    <s v="Available"/>
    <s v="02.03-09 Apr"/>
    <n v="9.6664438502673775"/>
  </r>
  <r>
    <s v="03-09 Apr"/>
    <x v="306"/>
    <s v="BMC Code :2001"/>
    <s v="MASU"/>
    <n v="20010055"/>
    <s v="0019"/>
    <n v="12"/>
    <n v="16.670000000000002"/>
    <n v="566.88"/>
    <n v="0"/>
    <n v="0"/>
    <n v="0"/>
    <n v="0"/>
    <n v="0"/>
    <n v="0"/>
    <n v="567"/>
    <s v="Direct"/>
    <x v="296"/>
    <x v="306"/>
    <x v="3"/>
    <d v="1899-12-30T00:00:00"/>
    <n v="46034"/>
    <n v="1"/>
    <s v="Available"/>
    <s v="02.03-09 Apr"/>
    <n v="20.403599280143972"/>
  </r>
  <r>
    <s v="03-09 Apr"/>
    <x v="307"/>
    <s v="BMC Code :2001"/>
    <s v="MASU"/>
    <n v="20010055"/>
    <s v="0021"/>
    <n v="14"/>
    <n v="39.36"/>
    <n v="1409.1999999999998"/>
    <n v="0"/>
    <n v="0"/>
    <n v="0"/>
    <n v="0"/>
    <n v="0"/>
    <n v="0"/>
    <n v="1409"/>
    <s v="Direct"/>
    <x v="297"/>
    <x v="307"/>
    <x v="16"/>
    <d v="1899-12-30T00:00:00"/>
    <n v="46097"/>
    <n v="1"/>
    <s v="Available"/>
    <s v="02.03-09 Apr"/>
    <n v="25.061991869918696"/>
  </r>
  <r>
    <s v="03-09 Apr"/>
    <x v="308"/>
    <s v="BMC Code :2001"/>
    <s v="MASU"/>
    <n v="20010055"/>
    <s v="0022"/>
    <n v="14"/>
    <n v="37.830000000000005"/>
    <n v="1260.3599999999999"/>
    <n v="0"/>
    <n v="0"/>
    <n v="0"/>
    <n v="0"/>
    <n v="0"/>
    <n v="0"/>
    <n v="1260"/>
    <s v="Direct"/>
    <x v="298"/>
    <x v="308"/>
    <x v="16"/>
    <d v="1899-12-30T00:00:00"/>
    <n v="46116"/>
    <n v="1"/>
    <s v="Available"/>
    <s v="02.03-09 Apr"/>
    <n v="23.321490880253766"/>
  </r>
  <r>
    <s v="03-09 Apr"/>
    <x v="1291"/>
    <s v="BMC Code :2001"/>
    <s v="MASU"/>
    <n v="20010055"/>
    <s v="0024"/>
    <n v="1"/>
    <n v="1.03"/>
    <n v="40.94"/>
    <n v="0"/>
    <n v="0"/>
    <n v="0"/>
    <n v="0"/>
    <n v="0"/>
    <n v="0"/>
    <n v="41"/>
    <s v="Direct"/>
    <x v="1155"/>
    <x v="1281"/>
    <x v="16"/>
    <d v="1899-12-30T00:00:00"/>
    <n v="46125"/>
    <n v="1"/>
    <s v="Available"/>
    <s v="02.03-09 Apr"/>
    <n v="1.9873786407766989"/>
  </r>
  <r>
    <s v="03-09 Apr"/>
    <x v="1292"/>
    <s v="BMC Code :2001"/>
    <s v="MASU"/>
    <n v="20010055"/>
    <s v="0025"/>
    <n v="1"/>
    <n v="3.22"/>
    <n v="141.84"/>
    <n v="0"/>
    <n v="0"/>
    <n v="0"/>
    <n v="0"/>
    <n v="0"/>
    <n v="0"/>
    <n v="142"/>
    <s v="Direct"/>
    <x v="1156"/>
    <x v="1282"/>
    <x v="9"/>
    <d v="1899-12-30T00:00:00"/>
    <n v="46125"/>
    <n v="1"/>
    <s v="Available"/>
    <s v="02.03-09 Apr"/>
    <n v="2.2024844720496897"/>
  </r>
  <r>
    <s v="03-09 Apr"/>
    <x v="309"/>
    <s v="BMC Code :2001"/>
    <s v="KARANJI 2"/>
    <n v="20010059"/>
    <s v="0002"/>
    <n v="14"/>
    <n v="124.26999999999998"/>
    <n v="5054.5700000000006"/>
    <n v="0"/>
    <n v="0"/>
    <n v="365.07999999999993"/>
    <n v="0"/>
    <n v="0"/>
    <n v="0"/>
    <n v="4689"/>
    <s v="Direct"/>
    <x v="299"/>
    <x v="309"/>
    <x v="21"/>
    <d v="1899-12-30T00:00:00"/>
    <n v="46006"/>
    <n v="1"/>
    <s v="Available"/>
    <s v="02.03-09 Apr"/>
    <n v="28.471867707411295"/>
  </r>
  <r>
    <s v="03-09 Apr"/>
    <x v="310"/>
    <s v="BMC Code :2001"/>
    <s v="KARANJI 2"/>
    <n v="20010059"/>
    <s v="0003"/>
    <n v="7"/>
    <n v="37.53"/>
    <n v="1488.37"/>
    <n v="0"/>
    <n v="0"/>
    <n v="0"/>
    <n v="0"/>
    <n v="0"/>
    <n v="0"/>
    <n v="1488"/>
    <s v="Direct"/>
    <x v="300"/>
    <x v="310"/>
    <x v="8"/>
    <d v="1899-12-30T00:00:00"/>
    <n v="46013"/>
    <n v="1"/>
    <s v="Available"/>
    <s v="02.03-09 Apr"/>
    <n v="13.880349054090061"/>
  </r>
  <r>
    <s v="03-09 Apr"/>
    <x v="311"/>
    <s v="BMC Code :2001"/>
    <s v="SEMRA"/>
    <n v="20010061"/>
    <s v="0002"/>
    <n v="14"/>
    <n v="169.58"/>
    <n v="6685.2299999999987"/>
    <n v="0"/>
    <n v="0"/>
    <n v="140.77999999999975"/>
    <n v="0"/>
    <n v="0"/>
    <n v="0"/>
    <n v="6544"/>
    <s v="Direct"/>
    <x v="301"/>
    <x v="311"/>
    <x v="20"/>
    <d v="1899-12-30T00:00:00"/>
    <n v="46055"/>
    <n v="1"/>
    <s v="Available"/>
    <s v="02.03-09 Apr"/>
    <n v="27.595594999410302"/>
  </r>
  <r>
    <s v="03-09 Apr"/>
    <x v="312"/>
    <s v="BMC Code :2001"/>
    <s v="PISKA"/>
    <n v="20010062"/>
    <s v="0003"/>
    <n v="7"/>
    <n v="59.969999999999992"/>
    <n v="2417.5199999999995"/>
    <n v="0"/>
    <n v="0"/>
    <n v="0"/>
    <n v="0"/>
    <n v="0"/>
    <n v="0"/>
    <n v="2418"/>
    <s v="Direct"/>
    <x v="302"/>
    <x v="312"/>
    <x v="12"/>
    <d v="1899-12-30T00:00:00"/>
    <n v="0"/>
    <n v="1"/>
    <s v="Available"/>
    <s v="02.03-09 Apr"/>
    <n v="14.109254627313657"/>
  </r>
  <r>
    <s v="03-09 Apr"/>
    <x v="313"/>
    <s v="BMC Code :2001"/>
    <s v="PISKA"/>
    <n v="20010062"/>
    <s v="0004"/>
    <n v="9"/>
    <n v="52.749999999999993"/>
    <n v="2030.8799999999997"/>
    <n v="0"/>
    <n v="0"/>
    <n v="0"/>
    <n v="0"/>
    <n v="0"/>
    <n v="0"/>
    <n v="2031"/>
    <s v="Direct"/>
    <x v="303"/>
    <x v="313"/>
    <x v="37"/>
    <d v="1899-12-30T00:00:00"/>
    <n v="0"/>
    <n v="1"/>
    <s v="Available"/>
    <s v="02.03-09 Apr"/>
    <n v="17.325042654028433"/>
  </r>
  <r>
    <s v="03-09 Apr"/>
    <x v="314"/>
    <s v="BMC Code :2001"/>
    <s v="PISKA"/>
    <n v="20010062"/>
    <s v="0006"/>
    <n v="2"/>
    <n v="10.5"/>
    <n v="403.9"/>
    <n v="0"/>
    <n v="0"/>
    <n v="0"/>
    <n v="0"/>
    <n v="0"/>
    <n v="0"/>
    <n v="404"/>
    <s v="Direct"/>
    <x v="208"/>
    <x v="314"/>
    <x v="12"/>
    <d v="1899-12-30T00:00:00"/>
    <n v="0"/>
    <n v="1"/>
    <s v="Available"/>
    <s v="02.03-09 Apr"/>
    <n v="3.8466666666666662"/>
  </r>
  <r>
    <s v="03-09 Apr"/>
    <x v="315"/>
    <s v="BMC Code :2001"/>
    <s v="PISKA"/>
    <n v="20010062"/>
    <s v="0007"/>
    <n v="5"/>
    <n v="15.19"/>
    <n v="629.09"/>
    <n v="0"/>
    <n v="0"/>
    <n v="0"/>
    <n v="0"/>
    <n v="0"/>
    <n v="0"/>
    <n v="629"/>
    <s v="Direct"/>
    <x v="304"/>
    <x v="315"/>
    <x v="20"/>
    <d v="1899-12-30T00:00:00"/>
    <n v="46097"/>
    <n v="1"/>
    <s v="Available"/>
    <s v="02.03-09 Apr"/>
    <n v="10.353686635944701"/>
  </r>
  <r>
    <s v="03-09 Apr"/>
    <x v="316"/>
    <s v="BMC Code :2001"/>
    <s v="PISKA"/>
    <n v="20010062"/>
    <s v="0009"/>
    <n v="5"/>
    <n v="8.2000000000000011"/>
    <n v="317.70000000000005"/>
    <n v="0"/>
    <n v="0"/>
    <n v="0"/>
    <n v="0"/>
    <n v="0"/>
    <n v="0"/>
    <n v="318"/>
    <s v="Direct"/>
    <x v="305"/>
    <x v="316"/>
    <x v="38"/>
    <d v="1899-12-30T00:00:00"/>
    <n v="46104"/>
    <n v="1"/>
    <s v="Available"/>
    <s v="02.03-09 Apr"/>
    <n v="9.6859756097560972"/>
  </r>
  <r>
    <s v="03-09 Apr"/>
    <x v="317"/>
    <s v="BMC Code :2001"/>
    <s v="PISKA"/>
    <n v="20010062"/>
    <s v="0010"/>
    <n v="7"/>
    <n v="25.18"/>
    <n v="1068.51"/>
    <n v="0"/>
    <n v="0"/>
    <n v="0"/>
    <n v="0"/>
    <n v="0"/>
    <n v="0"/>
    <n v="1069"/>
    <s v="Direct"/>
    <x v="306"/>
    <x v="317"/>
    <x v="11"/>
    <d v="1899-12-30T00:00:00"/>
    <n v="46104"/>
    <n v="1"/>
    <s v="Available"/>
    <s v="02.03-09 Apr"/>
    <n v="14.852204130262113"/>
  </r>
  <r>
    <s v="03-09 Apr"/>
    <x v="1293"/>
    <s v="BMC Code :2001"/>
    <s v="PISKA"/>
    <n v="20010062"/>
    <s v="0011"/>
    <n v="9"/>
    <n v="47.5"/>
    <n v="1715.4700000000003"/>
    <n v="0"/>
    <n v="0"/>
    <n v="0"/>
    <n v="0"/>
    <n v="0"/>
    <n v="0"/>
    <n v="1715"/>
    <s v="Direct"/>
    <x v="1033"/>
    <x v="1283"/>
    <x v="40"/>
    <d v="1899-12-30T00:00:00"/>
    <n v="46125"/>
    <n v="1"/>
    <s v="Available"/>
    <s v="02.03-09 Apr"/>
    <n v="16.25182105263158"/>
  </r>
  <r>
    <s v="03-09 Apr"/>
    <x v="318"/>
    <s v="BMC Code :2002"/>
    <s v="Paali"/>
    <n v="20020001"/>
    <s v="0002"/>
    <n v="12"/>
    <n v="5897.5999999999995"/>
    <n v="232582.27"/>
    <n v="18731"/>
    <n v="0"/>
    <n v="0"/>
    <n v="0"/>
    <n v="0"/>
    <n v="0"/>
    <n v="213851"/>
    <s v="Direct"/>
    <x v="307"/>
    <x v="318"/>
    <x v="39"/>
    <s v="CANARA BANK"/>
    <n v="45199"/>
    <n v="1"/>
    <s v="Available"/>
    <s v="02.03-09 Apr"/>
    <n v="23.662059481823118"/>
  </r>
  <r>
    <s v="03-09 Apr"/>
    <x v="319"/>
    <s v="BMC Code :2002"/>
    <s v="Paali"/>
    <n v="20020001"/>
    <s v="0003"/>
    <n v="14"/>
    <n v="178.1"/>
    <n v="7175.1399999999994"/>
    <n v="0"/>
    <n v="0"/>
    <n v="0"/>
    <n v="1250"/>
    <n v="0"/>
    <n v="0"/>
    <n v="5925"/>
    <s v="Direct"/>
    <x v="308"/>
    <x v="319"/>
    <x v="14"/>
    <s v="HDFC BANK"/>
    <n v="45199"/>
    <n v="1"/>
    <s v="Available"/>
    <s v="02.03-09 Apr"/>
    <n v="28.200999438517687"/>
  </r>
  <r>
    <s v="03-09 Apr"/>
    <x v="320"/>
    <s v="BMC Code :2002"/>
    <s v="Paali"/>
    <n v="20020001"/>
    <s v="0004"/>
    <n v="13"/>
    <n v="126.99999999999999"/>
    <n v="4921.3"/>
    <n v="0"/>
    <n v="0"/>
    <n v="0"/>
    <n v="0"/>
    <n v="0"/>
    <n v="0"/>
    <n v="4921"/>
    <s v="Direct"/>
    <x v="309"/>
    <x v="320"/>
    <x v="40"/>
    <s v="BANK OF INDIA"/>
    <n v="45199"/>
    <n v="1"/>
    <s v="Available"/>
    <s v="02.03-09 Apr"/>
    <n v="25.187755905511814"/>
  </r>
  <r>
    <s v="03-09 Apr"/>
    <x v="321"/>
    <s v="BMC Code :2002"/>
    <s v="Paali"/>
    <n v="20020001"/>
    <s v="0005"/>
    <n v="9"/>
    <n v="52"/>
    <n v="2765.1200000000003"/>
    <n v="0"/>
    <n v="0"/>
    <n v="0"/>
    <n v="1250"/>
    <n v="0"/>
    <n v="0"/>
    <n v="1515"/>
    <s v="Direct"/>
    <x v="45"/>
    <x v="321"/>
    <x v="3"/>
    <s v="STATE BANK OF INDIA"/>
    <n v="45199"/>
    <n v="1"/>
    <s v="Available"/>
    <s v="02.03-09 Apr"/>
    <n v="23.928923076923081"/>
  </r>
  <r>
    <s v="03-09 Apr"/>
    <x v="322"/>
    <s v="BMC Code :2002"/>
    <s v="Paali"/>
    <n v="20020001"/>
    <s v="0007"/>
    <n v="7"/>
    <n v="24.3"/>
    <n v="909.18999999999994"/>
    <n v="0"/>
    <n v="0"/>
    <n v="0"/>
    <n v="0"/>
    <n v="0"/>
    <n v="0"/>
    <n v="909"/>
    <s v="Direct"/>
    <x v="310"/>
    <x v="322"/>
    <x v="3"/>
    <s v="STATE BANK OF INDIA"/>
    <n v="45183"/>
    <n v="1"/>
    <s v="Available"/>
    <s v="02.03-09 Apr"/>
    <n v="13.095329218106997"/>
  </r>
  <r>
    <s v="03-09 Apr"/>
    <x v="323"/>
    <s v="BMC Code :2002"/>
    <s v="Paali"/>
    <n v="20020001"/>
    <s v="0010"/>
    <n v="11"/>
    <n v="64.3"/>
    <n v="2519.4299999999998"/>
    <n v="0"/>
    <n v="0"/>
    <n v="0"/>
    <n v="0"/>
    <n v="0"/>
    <n v="0"/>
    <n v="2519"/>
    <s v="Direct"/>
    <x v="39"/>
    <x v="323"/>
    <x v="40"/>
    <s v="BANK OF INDIA"/>
    <n v="45183"/>
    <n v="1"/>
    <s v="Available"/>
    <s v="02.03-09 Apr"/>
    <n v="21.550334370139971"/>
  </r>
  <r>
    <s v="03-09 Apr"/>
    <x v="324"/>
    <s v="BMC Code :2002"/>
    <s v="Paali"/>
    <n v="20020001"/>
    <s v="0011"/>
    <n v="14"/>
    <n v="124.29999999999998"/>
    <n v="5267.99"/>
    <n v="0"/>
    <n v="0"/>
    <n v="0"/>
    <n v="0"/>
    <n v="0"/>
    <n v="0"/>
    <n v="5268"/>
    <s v="Direct"/>
    <x v="311"/>
    <x v="324"/>
    <x v="3"/>
    <s v="STATE BANK OF INDIA"/>
    <n v="45199"/>
    <n v="1"/>
    <s v="Available"/>
    <s v="02.03-09 Apr"/>
    <n v="29.666878519710384"/>
  </r>
  <r>
    <s v="03-09 Apr"/>
    <x v="325"/>
    <s v="BMC Code :2002"/>
    <s v="Paali"/>
    <n v="20020001"/>
    <s v="0012"/>
    <n v="14"/>
    <n v="157.6"/>
    <n v="6336.33"/>
    <n v="0"/>
    <n v="0"/>
    <n v="0"/>
    <n v="0"/>
    <n v="0"/>
    <n v="0"/>
    <n v="6336"/>
    <s v="Direct"/>
    <x v="312"/>
    <x v="325"/>
    <x v="41"/>
    <s v="BANK OF INDIA"/>
    <n v="45183"/>
    <n v="1"/>
    <s v="Available"/>
    <s v="02.03-09 Apr"/>
    <n v="28.143597715736046"/>
  </r>
  <r>
    <s v="03-09 Apr"/>
    <x v="326"/>
    <s v="BMC Code :2002"/>
    <s v="Paali"/>
    <n v="20020001"/>
    <s v="0016"/>
    <n v="7"/>
    <n v="18.200000000000003"/>
    <n v="731.62"/>
    <n v="0"/>
    <n v="0"/>
    <n v="0"/>
    <n v="0"/>
    <n v="0"/>
    <n v="0"/>
    <n v="732"/>
    <s v="Direct"/>
    <x v="313"/>
    <x v="326"/>
    <x v="3"/>
    <s v="STATE BANK OF INDIA"/>
    <n v="45199"/>
    <n v="1"/>
    <s v="Available"/>
    <s v="02.03-09 Apr"/>
    <n v="14.069615384615386"/>
  </r>
  <r>
    <s v="03-09 Apr"/>
    <x v="327"/>
    <s v="BMC Code :2002"/>
    <s v="Paali"/>
    <n v="20020001"/>
    <s v="0020"/>
    <n v="7"/>
    <n v="46.7"/>
    <n v="2028.3300000000004"/>
    <n v="0"/>
    <n v="0"/>
    <n v="0"/>
    <n v="0"/>
    <n v="0"/>
    <n v="0"/>
    <n v="2028"/>
    <s v="Direct"/>
    <x v="314"/>
    <x v="327"/>
    <x v="39"/>
    <s v="CANARA BANK"/>
    <n v="45183"/>
    <n v="1"/>
    <s v="Available"/>
    <s v="02.03-09 Apr"/>
    <n v="15.201616702355464"/>
  </r>
  <r>
    <s v="03-09 Apr"/>
    <x v="328"/>
    <s v="BMC Code :2002"/>
    <s v="Paali"/>
    <n v="20020001"/>
    <s v="0023"/>
    <n v="7"/>
    <n v="37.200000000000003"/>
    <n v="1563.24"/>
    <n v="0"/>
    <n v="0"/>
    <n v="0"/>
    <n v="0"/>
    <n v="0"/>
    <n v="0"/>
    <n v="1563"/>
    <s v="Direct"/>
    <x v="315"/>
    <x v="328"/>
    <x v="39"/>
    <s v="CANARA BANK"/>
    <n v="45199"/>
    <n v="1"/>
    <s v="Available"/>
    <s v="02.03-09 Apr"/>
    <n v="14.707903225806451"/>
  </r>
  <r>
    <s v="03-09 Apr"/>
    <x v="329"/>
    <s v="BMC Code :2002"/>
    <s v="Paali"/>
    <n v="20020001"/>
    <s v="0025"/>
    <n v="7"/>
    <n v="28.400000000000002"/>
    <n v="1118.72"/>
    <n v="0"/>
    <n v="0"/>
    <n v="0"/>
    <n v="1119"/>
    <n v="0"/>
    <n v="0"/>
    <n v="0"/>
    <s v="Direct"/>
    <x v="316"/>
    <x v="329"/>
    <x v="3"/>
    <s v="STATE BANK OF INDIA"/>
    <n v="45183"/>
    <n v="1"/>
    <s v="Available"/>
    <s v="02.03-09 Apr"/>
    <n v="13.787042253521127"/>
  </r>
  <r>
    <s v="03-09 Apr"/>
    <x v="330"/>
    <s v="BMC Code :2002"/>
    <s v="Paali"/>
    <n v="20020001"/>
    <s v="0026"/>
    <n v="14"/>
    <n v="174.4"/>
    <n v="6881.38"/>
    <n v="0"/>
    <n v="0"/>
    <n v="0"/>
    <n v="0"/>
    <n v="0"/>
    <n v="0"/>
    <n v="6881"/>
    <s v="Direct"/>
    <x v="317"/>
    <x v="330"/>
    <x v="40"/>
    <s v="BANK OF INDIA"/>
    <n v="45199"/>
    <n v="1"/>
    <s v="Available"/>
    <s v="02.03-09 Apr"/>
    <n v="27.620217889908261"/>
  </r>
  <r>
    <s v="03-09 Apr"/>
    <x v="331"/>
    <s v="BMC Code :2002"/>
    <s v="Paali"/>
    <n v="20020001"/>
    <s v="0027"/>
    <n v="14"/>
    <n v="75.100000000000009"/>
    <n v="2810.0199999999995"/>
    <n v="0"/>
    <n v="0"/>
    <n v="0"/>
    <n v="0"/>
    <n v="0"/>
    <n v="0"/>
    <n v="2810"/>
    <s v="Direct"/>
    <x v="318"/>
    <x v="331"/>
    <x v="40"/>
    <s v="BANK OF INDIA"/>
    <n v="45199"/>
    <n v="1"/>
    <s v="Available"/>
    <s v="02.03-09 Apr"/>
    <n v="26.191930758988011"/>
  </r>
  <r>
    <s v="03-09 Apr"/>
    <x v="332"/>
    <s v="BMC Code :2002"/>
    <s v="Paali"/>
    <n v="20020001"/>
    <s v="0028"/>
    <n v="7"/>
    <n v="25.200000000000003"/>
    <n v="1019.53"/>
    <n v="0"/>
    <n v="0"/>
    <n v="0"/>
    <n v="0"/>
    <n v="0"/>
    <n v="0"/>
    <n v="1020"/>
    <s v="Direct"/>
    <x v="319"/>
    <x v="332"/>
    <x v="42"/>
    <s v="Indian bank"/>
    <n v="45248"/>
    <n v="1"/>
    <s v="Available"/>
    <s v="02.03-09 Apr"/>
    <n v="14.160138888888888"/>
  </r>
  <r>
    <s v="03-09 Apr"/>
    <x v="333"/>
    <s v="BMC Code :2002"/>
    <s v="Paali"/>
    <n v="20020001"/>
    <s v="0033"/>
    <n v="7"/>
    <n v="36.6"/>
    <n v="1519.65"/>
    <n v="0"/>
    <n v="0"/>
    <n v="0"/>
    <n v="1250"/>
    <n v="0"/>
    <n v="0"/>
    <n v="270"/>
    <s v="Direct"/>
    <x v="320"/>
    <x v="333"/>
    <x v="3"/>
    <s v="STATE BANK OF INDIA"/>
    <n v="45248"/>
    <n v="1"/>
    <s v="Available"/>
    <s v="02.03-09 Apr"/>
    <n v="14.532172131147542"/>
  </r>
  <r>
    <s v="03-09 Apr"/>
    <x v="334"/>
    <s v="BMC Code :2002"/>
    <s v="Paali"/>
    <n v="20020001"/>
    <s v="0037"/>
    <n v="14"/>
    <n v="29.4"/>
    <n v="1153.4199999999996"/>
    <n v="0"/>
    <n v="0"/>
    <n v="0"/>
    <n v="0"/>
    <n v="0"/>
    <n v="0"/>
    <n v="1153"/>
    <s v="Direct"/>
    <x v="321"/>
    <x v="334"/>
    <x v="3"/>
    <s v="STATE BANK OF INDIA"/>
    <n v="45248"/>
    <n v="1"/>
    <s v="Available"/>
    <s v="02.03-09 Apr"/>
    <n v="27.462380952380951"/>
  </r>
  <r>
    <s v="03-09 Apr"/>
    <x v="335"/>
    <s v="BMC Code :2002"/>
    <s v="Paali"/>
    <n v="20020001"/>
    <s v="0038"/>
    <n v="11"/>
    <n v="74.899999999999991"/>
    <n v="2914.4000000000005"/>
    <n v="0"/>
    <n v="0"/>
    <n v="0"/>
    <n v="0"/>
    <n v="0"/>
    <n v="0"/>
    <n v="2914"/>
    <s v="Direct"/>
    <x v="322"/>
    <x v="335"/>
    <x v="40"/>
    <s v="BANK OF INDIA"/>
    <n v="45183"/>
    <n v="1"/>
    <s v="Available"/>
    <s v="02.03-09 Apr"/>
    <n v="21.400801068090793"/>
  </r>
  <r>
    <s v="03-09 Apr"/>
    <x v="336"/>
    <s v="BMC Code :2002"/>
    <s v="Paali"/>
    <n v="20020001"/>
    <s v="0039"/>
    <n v="7"/>
    <n v="28.4"/>
    <n v="1185.8300000000002"/>
    <n v="0"/>
    <n v="0"/>
    <n v="0"/>
    <n v="0"/>
    <n v="0"/>
    <n v="0"/>
    <n v="1186"/>
    <s v="Direct"/>
    <x v="323"/>
    <x v="336"/>
    <x v="3"/>
    <s v="STATE BANK OF INDIA"/>
    <n v="45199"/>
    <n v="1"/>
    <s v="Available"/>
    <s v="02.03-09 Apr"/>
    <n v="14.61410211267606"/>
  </r>
  <r>
    <s v="03-09 Apr"/>
    <x v="337"/>
    <s v="BMC Code :2002"/>
    <s v="Paali"/>
    <n v="20020001"/>
    <s v="0041"/>
    <n v="7"/>
    <n v="34.200000000000003"/>
    <n v="1403.13"/>
    <n v="0"/>
    <n v="0"/>
    <n v="0"/>
    <n v="1250"/>
    <n v="0"/>
    <n v="0"/>
    <n v="153"/>
    <s v="Direct"/>
    <x v="324"/>
    <x v="337"/>
    <x v="40"/>
    <s v="BANK OF INDIA"/>
    <n v="45183"/>
    <n v="1"/>
    <s v="Available"/>
    <s v="02.03-09 Apr"/>
    <n v="14.359517543859651"/>
  </r>
  <r>
    <s v="03-09 Apr"/>
    <x v="338"/>
    <s v="BMC Code :2002"/>
    <s v="Paali"/>
    <n v="20020001"/>
    <s v="0044"/>
    <n v="6"/>
    <n v="15.600000000000001"/>
    <n v="609.16000000000008"/>
    <n v="0"/>
    <n v="0"/>
    <n v="0"/>
    <n v="0"/>
    <n v="0"/>
    <n v="0"/>
    <n v="609"/>
    <s v="Direct"/>
    <x v="325"/>
    <x v="338"/>
    <x v="40"/>
    <s v="BANK OF INDIA"/>
    <n v="45199"/>
    <n v="1"/>
    <s v="Available"/>
    <s v="02.03-09 Apr"/>
    <n v="11.714615384615387"/>
  </r>
  <r>
    <s v="03-09 Apr"/>
    <x v="339"/>
    <s v="BMC Code :2002"/>
    <s v="Paali"/>
    <n v="20020001"/>
    <s v="0046"/>
    <n v="6"/>
    <n v="21.2"/>
    <n v="1247.1300000000001"/>
    <n v="0"/>
    <n v="0"/>
    <n v="0"/>
    <n v="0"/>
    <n v="0"/>
    <n v="0"/>
    <n v="1247"/>
    <s v="Direct"/>
    <x v="326"/>
    <x v="339"/>
    <x v="14"/>
    <s v="HDFC BANK"/>
    <n v="45183"/>
    <n v="1"/>
    <s v="Available"/>
    <s v="02.03-09 Apr"/>
    <n v="17.648066037735855"/>
  </r>
  <r>
    <s v="03-09 Apr"/>
    <x v="340"/>
    <s v="BMC Code :2002"/>
    <s v="Paali"/>
    <n v="20020001"/>
    <s v="0047"/>
    <n v="7"/>
    <n v="20.200000000000003"/>
    <n v="784.41"/>
    <n v="0"/>
    <n v="0"/>
    <n v="0"/>
    <n v="0"/>
    <n v="0"/>
    <n v="0"/>
    <n v="784"/>
    <s v="Direct"/>
    <x v="323"/>
    <x v="340"/>
    <x v="43"/>
    <s v="BANK OF BARODA"/>
    <n v="45199"/>
    <n v="1"/>
    <s v="Available"/>
    <s v="02.03-09 Apr"/>
    <n v="13.591262376237623"/>
  </r>
  <r>
    <s v="03-09 Apr"/>
    <x v="341"/>
    <s v="BMC Code :2002"/>
    <s v="Paali"/>
    <n v="20020001"/>
    <s v="0049"/>
    <n v="14"/>
    <n v="95.300000000000011"/>
    <n v="3651.9500000000003"/>
    <n v="0"/>
    <n v="0"/>
    <n v="0"/>
    <n v="0"/>
    <n v="0"/>
    <n v="0"/>
    <n v="3652"/>
    <s v="Direct"/>
    <x v="327"/>
    <x v="341"/>
    <x v="3"/>
    <s v="STATE BANK OF INDIA"/>
    <n v="45199"/>
    <n v="1"/>
    <s v="Available"/>
    <s v="02.03-09 Apr"/>
    <n v="26.824396642182585"/>
  </r>
  <r>
    <s v="03-09 Apr"/>
    <x v="342"/>
    <s v="BMC Code :2002"/>
    <s v="Paali"/>
    <n v="20020001"/>
    <s v="0053"/>
    <n v="7"/>
    <n v="44.7"/>
    <n v="1772.0199999999995"/>
    <n v="0"/>
    <n v="0"/>
    <n v="0"/>
    <n v="0"/>
    <n v="0"/>
    <n v="0"/>
    <n v="1772"/>
    <s v="Direct"/>
    <x v="328"/>
    <x v="342"/>
    <x v="40"/>
    <s v="BANK OF INDIA"/>
    <n v="45183"/>
    <n v="1"/>
    <s v="Available"/>
    <s v="02.03-09 Apr"/>
    <n v="13.874876957494402"/>
  </r>
  <r>
    <s v="03-09 Apr"/>
    <x v="343"/>
    <s v="BMC Code :2002"/>
    <s v="Paali"/>
    <n v="20020001"/>
    <s v="0056"/>
    <n v="7"/>
    <n v="72.600000000000009"/>
    <n v="2906.5399999999995"/>
    <n v="0"/>
    <n v="0"/>
    <n v="0"/>
    <n v="0"/>
    <n v="0"/>
    <n v="0"/>
    <n v="2907"/>
    <s v="Direct"/>
    <x v="329"/>
    <x v="343"/>
    <x v="43"/>
    <s v="BANK OF BARODA"/>
    <n v="45206"/>
    <n v="1"/>
    <s v="Available"/>
    <s v="02.03-09 Apr"/>
    <n v="14.012245179063358"/>
  </r>
  <r>
    <s v="03-09 Apr"/>
    <x v="344"/>
    <s v="BMC Code :2002"/>
    <s v="Paali"/>
    <n v="20020001"/>
    <s v="0057"/>
    <n v="7"/>
    <n v="18.7"/>
    <n v="741.53"/>
    <n v="0"/>
    <n v="0"/>
    <n v="0"/>
    <n v="0"/>
    <n v="0"/>
    <n v="0"/>
    <n v="742"/>
    <s v="Direct"/>
    <x v="117"/>
    <x v="344"/>
    <x v="40"/>
    <s v="BANK OF INDIA"/>
    <n v="45206"/>
    <n v="1"/>
    <s v="Available"/>
    <s v="02.03-09 Apr"/>
    <n v="13.87890374331551"/>
  </r>
  <r>
    <s v="03-09 Apr"/>
    <x v="345"/>
    <s v="BMC Code :2002"/>
    <s v="Paali"/>
    <n v="20020001"/>
    <s v="0059"/>
    <n v="14"/>
    <n v="54.5"/>
    <n v="2406.4900000000002"/>
    <n v="0"/>
    <n v="0"/>
    <n v="0"/>
    <n v="0"/>
    <n v="0"/>
    <n v="0"/>
    <n v="2406"/>
    <s v="Direct"/>
    <x v="330"/>
    <x v="345"/>
    <x v="39"/>
    <s v="CANARA BANK"/>
    <n v="45213"/>
    <n v="1"/>
    <s v="Available"/>
    <s v="02.03-09 Apr"/>
    <n v="30.909045871559638"/>
  </r>
  <r>
    <s v="03-09 Apr"/>
    <x v="346"/>
    <s v="BMC Code :2002"/>
    <s v="Paali"/>
    <n v="20020001"/>
    <s v="0063"/>
    <n v="5"/>
    <n v="10.600000000000001"/>
    <n v="430.40999999999997"/>
    <n v="0"/>
    <n v="0"/>
    <n v="0"/>
    <n v="0"/>
    <n v="0"/>
    <n v="0"/>
    <n v="430"/>
    <s v="Direct"/>
    <x v="331"/>
    <x v="346"/>
    <x v="40"/>
    <s v="BANK OF INDIA"/>
    <n v="45234"/>
    <n v="1"/>
    <s v="Available"/>
    <s v="02.03-09 Apr"/>
    <n v="10.151179245283016"/>
  </r>
  <r>
    <s v="03-09 Apr"/>
    <x v="347"/>
    <s v="BMC Code :2002"/>
    <s v="Paali"/>
    <n v="20020001"/>
    <s v="0066"/>
    <n v="7"/>
    <n v="13.299999999999999"/>
    <n v="650.08000000000004"/>
    <n v="0"/>
    <n v="0"/>
    <n v="0"/>
    <n v="0"/>
    <n v="0"/>
    <n v="0"/>
    <n v="650"/>
    <s v="Direct"/>
    <x v="332"/>
    <x v="347"/>
    <x v="40"/>
    <s v="BANK OF INDIA"/>
    <n v="45244"/>
    <n v="1"/>
    <s v="Available"/>
    <s v="02.03-09 Apr"/>
    <n v="17.107368421052637"/>
  </r>
  <r>
    <s v="03-09 Apr"/>
    <x v="348"/>
    <s v="BMC Code :2002"/>
    <s v="Paali"/>
    <n v="20020001"/>
    <s v="0067"/>
    <n v="7"/>
    <n v="37.799999999999997"/>
    <n v="2268.1699999999996"/>
    <n v="0"/>
    <n v="0"/>
    <n v="0"/>
    <n v="0"/>
    <n v="0"/>
    <n v="0"/>
    <n v="2268"/>
    <s v="Direct"/>
    <x v="333"/>
    <x v="348"/>
    <x v="42"/>
    <s v="Allahabad Bank "/>
    <n v="45255"/>
    <n v="1"/>
    <s v="Available"/>
    <s v="02.03-09 Apr"/>
    <n v="21.001574074074075"/>
  </r>
  <r>
    <s v="03-09 Apr"/>
    <x v="349"/>
    <s v="BMC Code :2002"/>
    <s v="Paali"/>
    <n v="20020001"/>
    <s v="0071"/>
    <n v="14"/>
    <n v="98.6"/>
    <n v="3819.3200000000006"/>
    <n v="0"/>
    <n v="0"/>
    <n v="0"/>
    <n v="0"/>
    <n v="0"/>
    <n v="0"/>
    <n v="3819"/>
    <s v="Direct"/>
    <x v="334"/>
    <x v="349"/>
    <x v="39"/>
    <s v="CANARA BANK"/>
    <n v="45286"/>
    <n v="1"/>
    <s v="Available"/>
    <s v="02.03-09 Apr"/>
    <n v="27.114847870182565"/>
  </r>
  <r>
    <s v="03-09 Apr"/>
    <x v="350"/>
    <s v="BMC Code :2002"/>
    <s v="Paali"/>
    <n v="20020001"/>
    <s v="0076"/>
    <n v="6"/>
    <n v="15.700000000000001"/>
    <n v="700.16000000000008"/>
    <n v="0"/>
    <n v="0"/>
    <n v="0"/>
    <n v="0"/>
    <n v="0"/>
    <n v="0"/>
    <n v="700"/>
    <s v="Direct"/>
    <x v="335"/>
    <x v="350"/>
    <x v="40"/>
    <s v="BANK OF INDIA"/>
    <n v="45387"/>
    <n v="1"/>
    <s v="Available"/>
    <s v="02.03-09 Apr"/>
    <n v="13.378853503184716"/>
  </r>
  <r>
    <s v="03-09 Apr"/>
    <x v="351"/>
    <s v="BMC Code :2002"/>
    <s v="Paali"/>
    <n v="20020001"/>
    <s v="0077"/>
    <n v="7"/>
    <n v="20.100000000000001"/>
    <n v="841.4"/>
    <n v="0"/>
    <n v="0"/>
    <n v="0"/>
    <n v="0"/>
    <n v="0"/>
    <n v="0"/>
    <n v="841"/>
    <s v="Direct"/>
    <x v="336"/>
    <x v="351"/>
    <x v="3"/>
    <s v="STATE BANK OF INDIA"/>
    <n v="45387"/>
    <n v="1"/>
    <s v="Available"/>
    <s v="02.03-09 Apr"/>
    <n v="14.651243781094529"/>
  </r>
  <r>
    <s v="03-09 Apr"/>
    <x v="352"/>
    <s v="BMC Code :2002"/>
    <s v="Paali"/>
    <n v="20020001"/>
    <s v="0081"/>
    <n v="7"/>
    <n v="37.099999999999994"/>
    <n v="1406.7299999999998"/>
    <n v="0"/>
    <n v="0"/>
    <n v="0"/>
    <n v="0"/>
    <n v="0"/>
    <n v="0"/>
    <n v="1407"/>
    <s v="Direct"/>
    <x v="337"/>
    <x v="352"/>
    <x v="39"/>
    <s v="CANARA BANK"/>
    <n v="45423"/>
    <n v="1"/>
    <s v="Available"/>
    <s v="02.03-09 Apr"/>
    <n v="13.271037735849058"/>
  </r>
  <r>
    <s v="03-09 Apr"/>
    <x v="353"/>
    <s v="BMC Code :2002"/>
    <s v="Paali"/>
    <n v="20020001"/>
    <s v="0083"/>
    <n v="14"/>
    <n v="473.60000000000008"/>
    <n v="19045.370000000003"/>
    <n v="0"/>
    <n v="0"/>
    <n v="0"/>
    <n v="1250"/>
    <n v="0"/>
    <n v="0"/>
    <n v="17795"/>
    <s v="Direct"/>
    <x v="338"/>
    <x v="353"/>
    <x v="3"/>
    <s v="STATE BANK OF INDIA"/>
    <n v="45432"/>
    <n v="1"/>
    <s v="Available"/>
    <s v="02.03-09 Apr"/>
    <n v="28.149828969594594"/>
  </r>
  <r>
    <s v="03-09 Apr"/>
    <x v="354"/>
    <s v="BMC Code :2002"/>
    <s v="Paali"/>
    <n v="20020001"/>
    <s v="0088"/>
    <n v="13"/>
    <n v="33.299999999999997"/>
    <n v="1317.54"/>
    <n v="0"/>
    <n v="0"/>
    <n v="0"/>
    <n v="0"/>
    <n v="0"/>
    <n v="0"/>
    <n v="1318"/>
    <s v="Direct"/>
    <x v="339"/>
    <x v="354"/>
    <x v="40"/>
    <s v="BANK OF INDIA"/>
    <n v="45439"/>
    <n v="1"/>
    <s v="Available"/>
    <s v="02.03-09 Apr"/>
    <n v="25.717747747747751"/>
  </r>
  <r>
    <s v="03-09 Apr"/>
    <x v="1294"/>
    <s v="BMC Code :2002"/>
    <s v="Paali"/>
    <n v="20020001"/>
    <s v="0091"/>
    <n v="3"/>
    <n v="10.6"/>
    <n v="483.89000000000004"/>
    <n v="0"/>
    <n v="0"/>
    <n v="0"/>
    <n v="0"/>
    <n v="0"/>
    <n v="0"/>
    <n v="484"/>
    <s v="Direct"/>
    <x v="1157"/>
    <x v="1284"/>
    <x v="40"/>
    <s v="BANK OF INDIA"/>
    <n v="45458"/>
    <n v="1"/>
    <s v="Available"/>
    <s v="02.03-09 Apr"/>
    <n v="6.8475000000000019"/>
  </r>
  <r>
    <s v="03-09 Apr"/>
    <x v="355"/>
    <s v="BMC Code :2002"/>
    <s v="Paali"/>
    <n v="20020001"/>
    <s v="0092"/>
    <n v="13"/>
    <n v="44"/>
    <n v="1733.4599999999998"/>
    <n v="0"/>
    <n v="0"/>
    <n v="0"/>
    <n v="0"/>
    <n v="0"/>
    <n v="0"/>
    <n v="1733"/>
    <s v="Direct"/>
    <x v="340"/>
    <x v="355"/>
    <x v="40"/>
    <s v="BANK OF INDIA"/>
    <n v="45458"/>
    <n v="1"/>
    <s v="Available"/>
    <s v="02.03-09 Apr"/>
    <n v="25.607931818181815"/>
  </r>
  <r>
    <s v="03-09 Apr"/>
    <x v="356"/>
    <s v="BMC Code :2002"/>
    <s v="Paali"/>
    <n v="20020001"/>
    <s v="0093"/>
    <n v="4"/>
    <n v="9.7999999999999989"/>
    <n v="608.66"/>
    <n v="0"/>
    <n v="0"/>
    <n v="0"/>
    <n v="0"/>
    <n v="0"/>
    <n v="0"/>
    <n v="609"/>
    <s v="Direct"/>
    <x v="341"/>
    <x v="356"/>
    <x v="3"/>
    <s v="STATE BANK OF INDIA"/>
    <n v="45481"/>
    <n v="1"/>
    <s v="Available"/>
    <s v="02.03-09 Apr"/>
    <n v="12.421632653061225"/>
  </r>
  <r>
    <s v="03-09 Apr"/>
    <x v="357"/>
    <s v="BMC Code :2002"/>
    <s v="Paali"/>
    <n v="20020001"/>
    <s v="0096"/>
    <n v="7"/>
    <n v="19.5"/>
    <n v="828.46"/>
    <n v="0"/>
    <n v="0"/>
    <n v="0"/>
    <n v="0"/>
    <n v="0"/>
    <n v="0"/>
    <n v="828"/>
    <s v="Direct"/>
    <x v="342"/>
    <x v="357"/>
    <x v="3"/>
    <s v="STATE BANK OF INDIA"/>
    <n v="45481"/>
    <n v="1"/>
    <s v="Available"/>
    <s v="02.03-09 Apr"/>
    <n v="14.869794871794873"/>
  </r>
  <r>
    <s v="03-09 Apr"/>
    <x v="358"/>
    <s v="BMC Code :2002"/>
    <s v="Paali"/>
    <n v="20020001"/>
    <s v="0098"/>
    <n v="6"/>
    <n v="14.400000000000002"/>
    <n v="614.04999999999995"/>
    <n v="0"/>
    <n v="0"/>
    <n v="0"/>
    <n v="0"/>
    <n v="0"/>
    <n v="0"/>
    <n v="614"/>
    <s v="Direct"/>
    <x v="167"/>
    <x v="171"/>
    <x v="24"/>
    <d v="1899-12-30T00:00:00"/>
    <n v="0"/>
    <n v="1"/>
    <s v="Not Available"/>
    <s v="02.03-09 Apr"/>
    <n v="12.792708333333332"/>
  </r>
  <r>
    <s v="03-09 Apr"/>
    <x v="359"/>
    <s v="BMC Code :2002"/>
    <s v="Paali"/>
    <n v="20020001"/>
    <s v="0103"/>
    <n v="14"/>
    <n v="121.6"/>
    <n v="4760.57"/>
    <n v="0"/>
    <n v="0"/>
    <n v="0"/>
    <n v="0"/>
    <n v="0"/>
    <n v="0"/>
    <n v="4761"/>
    <s v="Direct"/>
    <x v="343"/>
    <x v="358"/>
    <x v="39"/>
    <s v="CANARA BANK"/>
    <n v="45556"/>
    <n v="1"/>
    <s v="Available"/>
    <s v="02.03-09 Apr"/>
    <n v="27.404597039473686"/>
  </r>
  <r>
    <s v="03-09 Apr"/>
    <x v="360"/>
    <s v="BMC Code :2002"/>
    <s v="Paali"/>
    <n v="20020001"/>
    <s v="0104"/>
    <n v="14"/>
    <n v="66.400000000000006"/>
    <n v="2629.9"/>
    <n v="0"/>
    <n v="0"/>
    <n v="0"/>
    <n v="0"/>
    <n v="0"/>
    <n v="0"/>
    <n v="2630"/>
    <s v="Direct"/>
    <x v="344"/>
    <x v="359"/>
    <x v="3"/>
    <s v="STATE BANK OF INDIA"/>
    <n v="45565"/>
    <n v="1"/>
    <s v="Available"/>
    <s v="02.03-09 Apr"/>
    <n v="27.724849397590365"/>
  </r>
  <r>
    <s v="03-09 Apr"/>
    <x v="361"/>
    <s v="BMC Code :2002"/>
    <s v="Paali"/>
    <n v="20020001"/>
    <s v="0105"/>
    <n v="7"/>
    <n v="12.7"/>
    <n v="512.31999999999994"/>
    <n v="0"/>
    <n v="0"/>
    <n v="0"/>
    <n v="0"/>
    <n v="0"/>
    <n v="0"/>
    <n v="512"/>
    <s v="Direct"/>
    <x v="345"/>
    <x v="360"/>
    <x v="44"/>
    <s v="STATE BANK OF INDIA"/>
    <n v="45565"/>
    <n v="1"/>
    <s v="Available"/>
    <s v="02.03-09 Apr"/>
    <n v="14.119055118110236"/>
  </r>
  <r>
    <s v="03-09 Apr"/>
    <x v="362"/>
    <s v="BMC Code :2002"/>
    <s v="Paali"/>
    <n v="20020001"/>
    <s v="0108"/>
    <n v="13"/>
    <n v="53.300000000000004"/>
    <n v="2078.59"/>
    <n v="0"/>
    <n v="0"/>
    <n v="0"/>
    <n v="0"/>
    <n v="0"/>
    <n v="0"/>
    <n v="2079"/>
    <s v="Direct"/>
    <x v="346"/>
    <x v="361"/>
    <x v="14"/>
    <s v="HDFC BANK"/>
    <n v="45565"/>
    <n v="1"/>
    <s v="Available"/>
    <s v="02.03-09 Apr"/>
    <n v="25.348658536585365"/>
  </r>
  <r>
    <s v="03-09 Apr"/>
    <x v="363"/>
    <s v="BMC Code :2002"/>
    <s v="Paali"/>
    <n v="20020001"/>
    <s v="0110"/>
    <n v="13"/>
    <n v="6653.0999999999995"/>
    <n v="262869.36"/>
    <n v="0"/>
    <n v="0"/>
    <n v="0"/>
    <n v="0"/>
    <n v="0"/>
    <n v="0"/>
    <n v="262869"/>
    <s v="Direct"/>
    <x v="347"/>
    <x v="362"/>
    <x v="39"/>
    <s v="CANARA BANK"/>
    <n v="45572"/>
    <n v="1"/>
    <s v="Available"/>
    <s v="02.03-09 Apr"/>
    <n v="25.682025521937142"/>
  </r>
  <r>
    <s v="03-09 Apr"/>
    <x v="364"/>
    <s v="BMC Code :2002"/>
    <s v="Paali"/>
    <n v="20020001"/>
    <s v="0114"/>
    <n v="7"/>
    <n v="28.4"/>
    <n v="1270.6600000000001"/>
    <n v="0"/>
    <n v="0"/>
    <n v="0"/>
    <n v="0"/>
    <n v="0"/>
    <n v="0"/>
    <n v="1271"/>
    <s v="Direct"/>
    <x v="348"/>
    <x v="363"/>
    <x v="39"/>
    <s v="CANARA BANK"/>
    <n v="45642"/>
    <n v="1"/>
    <s v="Available"/>
    <s v="02.03-09 Apr"/>
    <n v="15.659542253521129"/>
  </r>
  <r>
    <s v="03-09 Apr"/>
    <x v="365"/>
    <s v="BMC Code :2002"/>
    <s v="Paali"/>
    <n v="20020001"/>
    <s v="0117"/>
    <n v="14"/>
    <n v="56.7"/>
    <n v="2241.5600000000004"/>
    <n v="0"/>
    <n v="0"/>
    <n v="0"/>
    <n v="0"/>
    <n v="0"/>
    <n v="0"/>
    <n v="2242"/>
    <s v="Direct"/>
    <x v="349"/>
    <x v="364"/>
    <x v="40"/>
    <s v="BANK OF INDIA"/>
    <n v="0"/>
    <n v="1"/>
    <s v="Available"/>
    <s v="02.03-09 Apr"/>
    <n v="27.673580246913584"/>
  </r>
  <r>
    <s v="03-09 Apr"/>
    <x v="366"/>
    <s v="BMC Code :2002"/>
    <s v="Paali"/>
    <n v="20020001"/>
    <s v="0121"/>
    <n v="13"/>
    <n v="84.199999999999989"/>
    <n v="5066.18"/>
    <n v="0"/>
    <n v="0"/>
    <n v="0"/>
    <n v="1250"/>
    <n v="0"/>
    <n v="0"/>
    <n v="3816"/>
    <s v="Direct"/>
    <x v="350"/>
    <x v="365"/>
    <x v="45"/>
    <d v="1899-12-30T00:00:00"/>
    <n v="0"/>
    <n v="1"/>
    <s v="Available"/>
    <s v="02.03-09 Apr"/>
    <n v="39.109465558194785"/>
  </r>
  <r>
    <s v="03-09 Apr"/>
    <x v="367"/>
    <s v="BMC Code :2002"/>
    <s v="Paali"/>
    <n v="20020001"/>
    <s v="0128"/>
    <n v="14"/>
    <n v="45.599999999999994"/>
    <n v="1791.3300000000002"/>
    <n v="0"/>
    <n v="0"/>
    <n v="0"/>
    <n v="0"/>
    <n v="0"/>
    <n v="0"/>
    <n v="1791"/>
    <s v="Direct"/>
    <x v="351"/>
    <x v="366"/>
    <x v="40"/>
    <d v="1899-12-30T00:00:00"/>
    <n v="0"/>
    <n v="1"/>
    <s v="Available"/>
    <s v="02.03-09 Apr"/>
    <n v="27.498486842105272"/>
  </r>
  <r>
    <s v="03-09 Apr"/>
    <x v="368"/>
    <s v="BMC Code :2002"/>
    <s v="Paali"/>
    <n v="20020001"/>
    <s v="0134"/>
    <n v="7"/>
    <n v="43.6"/>
    <n v="1816.1699999999998"/>
    <n v="0"/>
    <n v="0"/>
    <n v="0"/>
    <n v="0"/>
    <n v="0"/>
    <n v="0"/>
    <n v="1816"/>
    <s v="Direct"/>
    <x v="352"/>
    <x v="367"/>
    <x v="14"/>
    <d v="1899-12-30T00:00:00"/>
    <n v="0"/>
    <n v="1"/>
    <s v="Available"/>
    <s v="02.03-09 Apr"/>
    <n v="14.579346330275229"/>
  </r>
  <r>
    <s v="03-09 Apr"/>
    <x v="369"/>
    <s v="BMC Code :2002"/>
    <s v="Paali"/>
    <n v="20020001"/>
    <s v="0135"/>
    <n v="7"/>
    <n v="49"/>
    <n v="1958.97"/>
    <n v="0"/>
    <n v="0"/>
    <n v="0"/>
    <n v="0"/>
    <n v="0"/>
    <n v="0"/>
    <n v="1959"/>
    <s v="Direct"/>
    <x v="353"/>
    <x v="368"/>
    <x v="40"/>
    <d v="1899-12-30T00:00:00"/>
    <n v="45843"/>
    <n v="1"/>
    <s v="Available"/>
    <s v="02.03-09 Apr"/>
    <n v="13.992642857142858"/>
  </r>
  <r>
    <s v="03-09 Apr"/>
    <x v="1295"/>
    <s v="BMC Code :2002"/>
    <s v="Paali"/>
    <n v="20020001"/>
    <s v="0140"/>
    <n v="1"/>
    <n v="5.3"/>
    <n v="209.99"/>
    <n v="0"/>
    <n v="0"/>
    <n v="0"/>
    <n v="0"/>
    <n v="0"/>
    <n v="0"/>
    <n v="210"/>
    <s v="Direct"/>
    <x v="1158"/>
    <x v="1285"/>
    <x v="3"/>
    <d v="1899-12-30T00:00:00"/>
    <n v="45846"/>
    <n v="1"/>
    <s v="Available"/>
    <s v="02.03-09 Apr"/>
    <n v="1.9810377358490567"/>
  </r>
  <r>
    <s v="03-09 Apr"/>
    <x v="370"/>
    <s v="BMC Code :2002"/>
    <s v="Paali"/>
    <n v="20020001"/>
    <s v="0142"/>
    <n v="7"/>
    <n v="18.799999999999997"/>
    <n v="860.56000000000006"/>
    <n v="0"/>
    <n v="0"/>
    <n v="0"/>
    <n v="0"/>
    <n v="0"/>
    <n v="0"/>
    <n v="861"/>
    <s v="Direct"/>
    <x v="354"/>
    <x v="369"/>
    <x v="42"/>
    <d v="1899-12-30T00:00:00"/>
    <n v="45873"/>
    <n v="1"/>
    <s v="Available"/>
    <s v="02.03-09 Apr"/>
    <n v="16.021063829787238"/>
  </r>
  <r>
    <s v="03-09 Apr"/>
    <x v="371"/>
    <s v="BMC Code :2002"/>
    <s v="Paali"/>
    <n v="20020001"/>
    <s v="0143"/>
    <n v="7"/>
    <n v="17.600000000000001"/>
    <n v="757.78000000000009"/>
    <n v="0"/>
    <n v="0"/>
    <n v="0"/>
    <n v="0"/>
    <n v="0"/>
    <n v="0"/>
    <n v="758"/>
    <s v="Direct"/>
    <x v="355"/>
    <x v="370"/>
    <x v="40"/>
    <d v="1899-12-30T00:00:00"/>
    <n v="45873"/>
    <n v="1"/>
    <s v="Available"/>
    <s v="02.03-09 Apr"/>
    <n v="15.069488636363637"/>
  </r>
  <r>
    <s v="03-09 Apr"/>
    <x v="372"/>
    <s v="BMC Code :2002"/>
    <s v="Paali"/>
    <n v="20020001"/>
    <s v="0145"/>
    <n v="7"/>
    <n v="51.3"/>
    <n v="1983.4599999999998"/>
    <n v="0"/>
    <n v="0"/>
    <n v="0"/>
    <n v="0"/>
    <n v="0"/>
    <n v="0"/>
    <n v="1983"/>
    <s v="Direct"/>
    <x v="356"/>
    <x v="371"/>
    <x v="14"/>
    <d v="1899-12-30T00:00:00"/>
    <n v="45902"/>
    <n v="1"/>
    <s v="Available"/>
    <s v="02.03-09 Apr"/>
    <n v="13.532378167641328"/>
  </r>
  <r>
    <s v="03-09 Apr"/>
    <x v="373"/>
    <s v="BMC Code :2002"/>
    <s v="Paali"/>
    <n v="20020001"/>
    <s v="0147"/>
    <n v="13"/>
    <n v="54"/>
    <n v="2059.3900000000003"/>
    <n v="0"/>
    <n v="0"/>
    <n v="0"/>
    <n v="0"/>
    <n v="0"/>
    <n v="0"/>
    <n v="2059"/>
    <s v="Direct"/>
    <x v="357"/>
    <x v="372"/>
    <x v="3"/>
    <d v="1899-12-30T00:00:00"/>
    <n v="45902"/>
    <n v="1"/>
    <s v="Available"/>
    <s v="02.03-09 Apr"/>
    <n v="24.788953703703708"/>
  </r>
  <r>
    <s v="03-09 Apr"/>
    <x v="374"/>
    <s v="BMC Code :2002"/>
    <s v="Paali"/>
    <n v="20020001"/>
    <s v="0148"/>
    <n v="14"/>
    <n v="56.399999999999991"/>
    <n v="2182.7400000000002"/>
    <n v="0"/>
    <n v="0"/>
    <n v="0"/>
    <n v="0"/>
    <n v="0"/>
    <n v="0"/>
    <n v="2183"/>
    <s v="Direct"/>
    <x v="358"/>
    <x v="373"/>
    <x v="40"/>
    <d v="1899-12-30T00:00:00"/>
    <n v="45923"/>
    <n v="1"/>
    <s v="Available"/>
    <s v="02.03-09 Apr"/>
    <n v="27.090744680851074"/>
  </r>
  <r>
    <s v="03-09 Apr"/>
    <x v="1296"/>
    <s v="BMC Code :2002"/>
    <s v="Paali"/>
    <n v="20020001"/>
    <s v="0149"/>
    <n v="4"/>
    <n v="13.1"/>
    <n v="543.83999999999992"/>
    <n v="0"/>
    <n v="0"/>
    <n v="0"/>
    <n v="0"/>
    <n v="0"/>
    <n v="0"/>
    <n v="544"/>
    <s v="Direct"/>
    <x v="1159"/>
    <x v="1286"/>
    <x v="3"/>
    <d v="1899-12-30T00:00:00"/>
    <n v="45923"/>
    <n v="1"/>
    <s v="Available"/>
    <s v="02.03-09 Apr"/>
    <n v="8.3029007633587781"/>
  </r>
  <r>
    <s v="03-09 Apr"/>
    <x v="375"/>
    <s v="BMC Code :2002"/>
    <s v="Paali"/>
    <n v="20020001"/>
    <s v="0150"/>
    <n v="13"/>
    <n v="58.300000000000004"/>
    <n v="3494.57"/>
    <n v="0"/>
    <n v="0"/>
    <n v="0"/>
    <n v="0"/>
    <n v="0"/>
    <n v="0"/>
    <n v="3495"/>
    <s v="Direct"/>
    <x v="350"/>
    <x v="374"/>
    <x v="40"/>
    <d v="1899-12-30T00:00:00"/>
    <n v="45923"/>
    <n v="1"/>
    <s v="Available"/>
    <s v="02.03-09 Apr"/>
    <n v="38.961758147512867"/>
  </r>
  <r>
    <s v="03-09 Apr"/>
    <x v="376"/>
    <s v="BMC Code :2002"/>
    <s v="Paali"/>
    <n v="20020001"/>
    <s v="0151"/>
    <n v="7"/>
    <n v="15.7"/>
    <n v="656.56000000000006"/>
    <n v="0"/>
    <n v="0"/>
    <n v="0"/>
    <n v="0"/>
    <n v="0"/>
    <n v="0"/>
    <n v="657"/>
    <s v="Direct"/>
    <x v="359"/>
    <x v="375"/>
    <x v="40"/>
    <d v="1899-12-30T00:00:00"/>
    <n v="45928"/>
    <n v="1"/>
    <s v="Available"/>
    <s v="02.03-09 Apr"/>
    <n v="14.636687898089175"/>
  </r>
  <r>
    <s v="03-09 Apr"/>
    <x v="377"/>
    <s v="BMC Code :2002"/>
    <s v="Paali"/>
    <n v="20020001"/>
    <s v="0153"/>
    <n v="7"/>
    <n v="20.200000000000003"/>
    <n v="808.2"/>
    <n v="0"/>
    <n v="0"/>
    <n v="0"/>
    <n v="0"/>
    <n v="0"/>
    <n v="0"/>
    <n v="808"/>
    <s v="Direct"/>
    <x v="360"/>
    <x v="376"/>
    <x v="3"/>
    <d v="1899-12-30T00:00:00"/>
    <n v="45936"/>
    <n v="1"/>
    <s v="Available"/>
    <s v="02.03-09 Apr"/>
    <n v="14.003465346534654"/>
  </r>
  <r>
    <s v="03-09 Apr"/>
    <x v="378"/>
    <s v="BMC Code :2002"/>
    <s v="Paali"/>
    <n v="20020001"/>
    <s v="0154"/>
    <n v="7"/>
    <n v="33.4"/>
    <n v="1307.49"/>
    <n v="0"/>
    <n v="0"/>
    <n v="0"/>
    <n v="0"/>
    <n v="0"/>
    <n v="0"/>
    <n v="1307"/>
    <s v="Direct"/>
    <x v="361"/>
    <x v="377"/>
    <x v="3"/>
    <d v="1899-12-30T00:00:00"/>
    <n v="45943"/>
    <n v="1"/>
    <s v="Available"/>
    <s v="02.03-09 Apr"/>
    <n v="13.701242514970062"/>
  </r>
  <r>
    <s v="03-09 Apr"/>
    <x v="379"/>
    <s v="BMC Code :2002"/>
    <s v="Paali"/>
    <n v="20020001"/>
    <s v="0155"/>
    <n v="13"/>
    <n v="291.70000000000005"/>
    <n v="11352.279999999999"/>
    <n v="0"/>
    <n v="0"/>
    <n v="0"/>
    <n v="0"/>
    <n v="0"/>
    <n v="0"/>
    <n v="11352"/>
    <s v="Direct"/>
    <x v="362"/>
    <x v="378"/>
    <x v="39"/>
    <d v="1899-12-30T00:00:00"/>
    <n v="45965"/>
    <n v="1"/>
    <s v="Available"/>
    <s v="02.03-09 Apr"/>
    <n v="25.296475831333556"/>
  </r>
  <r>
    <s v="03-09 Apr"/>
    <x v="380"/>
    <s v="BMC Code :2002"/>
    <s v="Paali"/>
    <n v="20020001"/>
    <s v="0156"/>
    <n v="6"/>
    <n v="11.600000000000001"/>
    <n v="679.69999999999993"/>
    <n v="0"/>
    <n v="0"/>
    <n v="0"/>
    <n v="0"/>
    <n v="0"/>
    <n v="0"/>
    <n v="680"/>
    <s v="Direct"/>
    <x v="363"/>
    <x v="379"/>
    <x v="39"/>
    <d v="1899-12-30T00:00:00"/>
    <n v="45965"/>
    <n v="1"/>
    <s v="Available"/>
    <s v="02.03-09 Apr"/>
    <n v="17.578448275862069"/>
  </r>
  <r>
    <s v="03-09 Apr"/>
    <x v="381"/>
    <s v="BMC Code :2002"/>
    <s v="Paali"/>
    <n v="20020001"/>
    <s v="0157"/>
    <n v="14"/>
    <n v="36.699999999999996"/>
    <n v="1478.0600000000002"/>
    <n v="0"/>
    <n v="0"/>
    <n v="0"/>
    <n v="0"/>
    <n v="0"/>
    <n v="0"/>
    <n v="1478"/>
    <s v="Direct"/>
    <x v="364"/>
    <x v="380"/>
    <x v="39"/>
    <d v="1899-12-30T00:00:00"/>
    <n v="45965"/>
    <n v="1"/>
    <s v="Available"/>
    <s v="02.03-09 Apr"/>
    <n v="28.191880108991835"/>
  </r>
  <r>
    <s v="03-09 Apr"/>
    <x v="382"/>
    <s v="BMC Code :2002"/>
    <s v="Paali"/>
    <n v="20020001"/>
    <s v="0159"/>
    <n v="7"/>
    <n v="36.900000000000006"/>
    <n v="1465.5700000000002"/>
    <n v="0"/>
    <n v="0"/>
    <n v="0"/>
    <n v="0"/>
    <n v="0"/>
    <n v="0"/>
    <n v="1466"/>
    <s v="Direct"/>
    <x v="365"/>
    <x v="381"/>
    <x v="40"/>
    <d v="1899-12-30T00:00:00"/>
    <n v="45971"/>
    <n v="1"/>
    <s v="Available"/>
    <s v="02.03-09 Apr"/>
    <n v="13.901070460704608"/>
  </r>
  <r>
    <s v="03-09 Apr"/>
    <x v="383"/>
    <s v="BMC Code :2002"/>
    <s v="Paali"/>
    <n v="20020001"/>
    <s v="0160"/>
    <n v="7"/>
    <n v="19"/>
    <n v="723.92000000000007"/>
    <n v="0"/>
    <n v="0"/>
    <n v="0"/>
    <n v="724"/>
    <n v="0"/>
    <n v="0"/>
    <n v="0"/>
    <s v="Direct"/>
    <x v="366"/>
    <x v="382"/>
    <x v="40"/>
    <d v="1899-12-30T00:00:00"/>
    <n v="45992"/>
    <n v="1"/>
    <s v="Available"/>
    <s v="02.03-09 Apr"/>
    <n v="13.335368421052635"/>
  </r>
  <r>
    <s v="03-09 Apr"/>
    <x v="384"/>
    <s v="BMC Code :2002"/>
    <s v="Paali"/>
    <n v="20020001"/>
    <s v="0161"/>
    <n v="11"/>
    <n v="29.700000000000003"/>
    <n v="1154.6399999999999"/>
    <n v="0"/>
    <n v="0"/>
    <n v="0"/>
    <n v="0"/>
    <n v="0"/>
    <n v="0"/>
    <n v="1155"/>
    <s v="Direct"/>
    <x v="367"/>
    <x v="383"/>
    <x v="3"/>
    <d v="1899-12-30T00:00:00"/>
    <n v="45992"/>
    <n v="1"/>
    <s v="Available"/>
    <s v="02.03-09 Apr"/>
    <n v="21.382222222222222"/>
  </r>
  <r>
    <s v="03-09 Apr"/>
    <x v="385"/>
    <s v="BMC Code :2002"/>
    <s v="Paali"/>
    <n v="20020001"/>
    <s v="0162"/>
    <n v="14"/>
    <n v="111.9"/>
    <n v="4309.96"/>
    <n v="0"/>
    <n v="0"/>
    <n v="0"/>
    <n v="0"/>
    <n v="0"/>
    <n v="0"/>
    <n v="4310"/>
    <s v="Direct"/>
    <x v="368"/>
    <x v="384"/>
    <x v="39"/>
    <d v="1899-12-30T00:00:00"/>
    <n v="45992"/>
    <n v="1"/>
    <s v="Available"/>
    <s v="02.03-09 Apr"/>
    <n v="26.961322609472742"/>
  </r>
  <r>
    <s v="03-09 Apr"/>
    <x v="386"/>
    <s v="BMC Code :2002"/>
    <s v="Paali"/>
    <n v="20020001"/>
    <s v="0164"/>
    <n v="11"/>
    <n v="39.1"/>
    <n v="1523.4199999999998"/>
    <n v="0"/>
    <n v="0"/>
    <n v="0"/>
    <n v="0"/>
    <n v="0"/>
    <n v="0"/>
    <n v="1523"/>
    <s v="Direct"/>
    <x v="369"/>
    <x v="385"/>
    <x v="3"/>
    <d v="1899-12-30T00:00:00"/>
    <n v="46055"/>
    <n v="1"/>
    <s v="Available"/>
    <s v="02.03-09 Apr"/>
    <n v="21.42918158567775"/>
  </r>
  <r>
    <s v="03-09 Apr"/>
    <x v="387"/>
    <s v="BMC Code :2002"/>
    <s v="Paali"/>
    <n v="20020001"/>
    <s v="0165"/>
    <n v="7"/>
    <n v="40.599999999999994"/>
    <n v="1647.24"/>
    <n v="0"/>
    <n v="0"/>
    <n v="0"/>
    <n v="0"/>
    <n v="0"/>
    <n v="0"/>
    <n v="1647"/>
    <s v="Direct"/>
    <x v="370"/>
    <x v="386"/>
    <x v="39"/>
    <d v="1899-12-30T00:00:00"/>
    <n v="0"/>
    <n v="1"/>
    <s v="Available"/>
    <s v="02.03-09 Apr"/>
    <n v="14.200344827586212"/>
  </r>
  <r>
    <s v="03-09 Apr"/>
    <x v="388"/>
    <s v="BMC Code :2002"/>
    <s v="Paali"/>
    <n v="20020001"/>
    <s v="0166"/>
    <n v="14"/>
    <n v="76.7"/>
    <n v="2992.89"/>
    <n v="0"/>
    <n v="0"/>
    <n v="0"/>
    <n v="0"/>
    <n v="0"/>
    <n v="0"/>
    <n v="2993"/>
    <s v="Direct"/>
    <x v="371"/>
    <x v="387"/>
    <x v="40"/>
    <d v="1899-12-30T00:00:00"/>
    <n v="0"/>
    <n v="1"/>
    <s v="Available"/>
    <s v="02.03-09 Apr"/>
    <n v="27.314511082138203"/>
  </r>
  <r>
    <s v="03-09 Apr"/>
    <x v="389"/>
    <s v="BMC Code :2002"/>
    <s v="Paali"/>
    <n v="20020001"/>
    <s v="0167"/>
    <n v="5"/>
    <n v="15.6"/>
    <n v="667.99"/>
    <n v="0"/>
    <n v="0"/>
    <n v="0"/>
    <n v="0"/>
    <n v="0"/>
    <n v="0"/>
    <n v="668"/>
    <s v="Direct"/>
    <x v="372"/>
    <x v="388"/>
    <x v="3"/>
    <d v="1899-12-30T00:00:00"/>
    <n v="0"/>
    <n v="1"/>
    <s v="Available"/>
    <s v="02.03-09 Apr"/>
    <n v="10.704967948717949"/>
  </r>
  <r>
    <s v="03-09 Apr"/>
    <x v="390"/>
    <s v="BMC Code :2002"/>
    <s v="Paali"/>
    <n v="20020001"/>
    <s v="0168"/>
    <n v="7"/>
    <n v="35.5"/>
    <n v="1382.6100000000001"/>
    <n v="0"/>
    <n v="0"/>
    <n v="0"/>
    <n v="0"/>
    <n v="0"/>
    <n v="0"/>
    <n v="1383"/>
    <s v="Direct"/>
    <x v="373"/>
    <x v="389"/>
    <x v="3"/>
    <d v="1899-12-30T00:00:00"/>
    <n v="46104"/>
    <n v="1"/>
    <s v="Available"/>
    <s v="02.03-09 Apr"/>
    <n v="13.631366197183102"/>
  </r>
  <r>
    <s v="03-09 Apr"/>
    <x v="391"/>
    <s v="BMC Code :2002"/>
    <s v="Paali"/>
    <n v="20020001"/>
    <s v="0169"/>
    <n v="7"/>
    <n v="32.4"/>
    <n v="1281.1099999999999"/>
    <n v="0"/>
    <n v="0"/>
    <n v="0"/>
    <n v="0"/>
    <n v="0"/>
    <n v="0"/>
    <n v="1281"/>
    <s v="Direct"/>
    <x v="374"/>
    <x v="390"/>
    <x v="39"/>
    <d v="1899-12-30T00:00:00"/>
    <n v="46104"/>
    <n v="1"/>
    <s v="Available"/>
    <s v="02.03-09 Apr"/>
    <n v="13.839151234567902"/>
  </r>
  <r>
    <s v="03-09 Apr"/>
    <x v="392"/>
    <s v="BMC Code :2002"/>
    <s v="Paali"/>
    <n v="20020001"/>
    <s v="0170"/>
    <n v="14"/>
    <n v="34.5"/>
    <n v="1411.44"/>
    <n v="0"/>
    <n v="0"/>
    <n v="0"/>
    <n v="0"/>
    <n v="0"/>
    <n v="0"/>
    <n v="1411"/>
    <s v="Direct"/>
    <x v="375"/>
    <x v="391"/>
    <x v="40"/>
    <d v="1899-12-30T00:00:00"/>
    <n v="46111"/>
    <n v="1"/>
    <s v="Available"/>
    <s v="02.03-09 Apr"/>
    <n v="28.637913043478264"/>
  </r>
  <r>
    <s v="03-09 Apr"/>
    <x v="1297"/>
    <s v="BMC Code :2002"/>
    <s v="Jari"/>
    <n v="20020002"/>
    <s v="0002"/>
    <n v="4"/>
    <n v="8.4499999999999993"/>
    <n v="335.7"/>
    <n v="0"/>
    <n v="0"/>
    <n v="223"/>
    <n v="0"/>
    <n v="0"/>
    <n v="0"/>
    <n v="113"/>
    <s v="Direct"/>
    <x v="870"/>
    <x v="1287"/>
    <x v="46"/>
    <s v="UNION BANK OF INDIA"/>
    <n v="45199"/>
    <n v="1"/>
    <s v="Available"/>
    <s v="02.03-09 Apr"/>
    <n v="7.9455621301775157"/>
  </r>
  <r>
    <s v="03-09 Apr"/>
    <x v="393"/>
    <s v="BMC Code :2002"/>
    <s v="Jari"/>
    <n v="20020002"/>
    <s v="0003"/>
    <n v="13"/>
    <n v="523.15"/>
    <n v="21319.25"/>
    <n v="0"/>
    <n v="0"/>
    <n v="0"/>
    <n v="0"/>
    <n v="0"/>
    <n v="0"/>
    <n v="21319"/>
    <s v="Direct"/>
    <x v="376"/>
    <x v="392"/>
    <x v="40"/>
    <s v="BANK OF INDIA"/>
    <n v="45183"/>
    <n v="1"/>
    <s v="Available"/>
    <s v="02.03-09 Apr"/>
    <n v="26.4886026952117"/>
  </r>
  <r>
    <s v="03-09 Apr"/>
    <x v="394"/>
    <s v="BMC Code :2002"/>
    <s v="Jari"/>
    <n v="20020002"/>
    <s v="0006"/>
    <n v="7"/>
    <n v="16.54"/>
    <n v="768.46"/>
    <n v="0"/>
    <n v="0"/>
    <n v="0"/>
    <n v="0"/>
    <n v="0"/>
    <n v="0"/>
    <n v="768"/>
    <s v="Direct"/>
    <x v="225"/>
    <x v="393"/>
    <x v="46"/>
    <s v="UNION BANK OF INDIA"/>
    <n v="45183"/>
    <n v="1"/>
    <s v="Available"/>
    <s v="02.03-09 Apr"/>
    <n v="16.261245465538092"/>
  </r>
  <r>
    <s v="03-09 Apr"/>
    <x v="395"/>
    <s v="BMC Code :2002"/>
    <s v="Jari"/>
    <n v="20020002"/>
    <s v="0008"/>
    <n v="4"/>
    <n v="5.32"/>
    <n v="223.8"/>
    <n v="0"/>
    <n v="0"/>
    <n v="0"/>
    <n v="0"/>
    <n v="0"/>
    <n v="0"/>
    <n v="224"/>
    <s v="Direct"/>
    <x v="377"/>
    <x v="394"/>
    <x v="40"/>
    <s v="BANK OF INDIA"/>
    <n v="45199"/>
    <n v="1"/>
    <s v="Available"/>
    <s v="02.03-09 Apr"/>
    <n v="8.4135338345864668"/>
  </r>
  <r>
    <s v="03-09 Apr"/>
    <x v="396"/>
    <s v="BMC Code :2002"/>
    <s v="Jari"/>
    <n v="20020002"/>
    <s v="0010"/>
    <n v="14"/>
    <n v="69.66"/>
    <n v="2889.97"/>
    <n v="0"/>
    <n v="0"/>
    <n v="0"/>
    <n v="0"/>
    <n v="0"/>
    <n v="0"/>
    <n v="2890"/>
    <s v="Direct"/>
    <x v="61"/>
    <x v="395"/>
    <x v="46"/>
    <s v="UNION BANK OF INDIA"/>
    <n v="45183"/>
    <n v="1"/>
    <s v="Available"/>
    <s v="02.03-09 Apr"/>
    <n v="29.040755096181456"/>
  </r>
  <r>
    <s v="03-09 Apr"/>
    <x v="397"/>
    <s v="BMC Code :2002"/>
    <s v="Jari"/>
    <n v="20020002"/>
    <s v="0013"/>
    <n v="14"/>
    <n v="97.839999999999989"/>
    <n v="4115.3"/>
    <n v="0"/>
    <n v="0"/>
    <n v="0"/>
    <n v="0"/>
    <n v="0"/>
    <n v="0"/>
    <n v="4115"/>
    <s v="Direct"/>
    <x v="378"/>
    <x v="396"/>
    <x v="47"/>
    <s v="CENTRAL BANK OF INDIA"/>
    <n v="45183"/>
    <n v="1"/>
    <s v="Available"/>
    <s v="02.03-09 Apr"/>
    <n v="29.443070318887987"/>
  </r>
  <r>
    <s v="03-09 Apr"/>
    <x v="398"/>
    <s v="BMC Code :2002"/>
    <s v="Jari"/>
    <n v="20020002"/>
    <s v="0014"/>
    <n v="14"/>
    <n v="60.98"/>
    <n v="2450.2399999999998"/>
    <n v="0"/>
    <n v="0"/>
    <n v="0"/>
    <n v="0"/>
    <n v="0"/>
    <n v="0"/>
    <n v="2450"/>
    <s v="Direct"/>
    <x v="379"/>
    <x v="397"/>
    <x v="43"/>
    <s v="BANK OF BARODA"/>
    <n v="45183"/>
    <n v="1"/>
    <s v="Available"/>
    <s v="02.03-09 Apr"/>
    <n v="28.126730075434569"/>
  </r>
  <r>
    <s v="03-09 Apr"/>
    <x v="399"/>
    <s v="BMC Code :2002"/>
    <s v="Jari"/>
    <n v="20020002"/>
    <s v="0016"/>
    <n v="14"/>
    <n v="77.95"/>
    <n v="3378.4700000000003"/>
    <n v="0"/>
    <n v="0"/>
    <n v="0"/>
    <n v="0"/>
    <n v="0"/>
    <n v="0"/>
    <n v="3378"/>
    <s v="Direct"/>
    <x v="380"/>
    <x v="398"/>
    <x v="43"/>
    <s v="BANK OF BARODA"/>
    <n v="45183"/>
    <n v="1"/>
    <s v="Available"/>
    <s v="02.03-09 Apr"/>
    <n v="30.339050673508662"/>
  </r>
  <r>
    <s v="03-09 Apr"/>
    <x v="400"/>
    <s v="BMC Code :2002"/>
    <s v="Jari"/>
    <n v="20020002"/>
    <s v="0017"/>
    <n v="7"/>
    <n v="9.5200000000000014"/>
    <n v="421.86"/>
    <n v="0"/>
    <n v="0"/>
    <n v="0"/>
    <n v="0"/>
    <n v="0"/>
    <n v="0"/>
    <n v="422"/>
    <s v="Direct"/>
    <x v="381"/>
    <x v="399"/>
    <x v="43"/>
    <s v="BANK OF BARODA"/>
    <n v="45199"/>
    <n v="1"/>
    <s v="Available"/>
    <s v="02.03-09 Apr"/>
    <n v="15.509558823529412"/>
  </r>
  <r>
    <s v="03-09 Apr"/>
    <x v="401"/>
    <s v="BMC Code :2002"/>
    <s v="Jari"/>
    <n v="20020002"/>
    <s v="0019"/>
    <n v="14"/>
    <n v="54.31"/>
    <n v="2215.9100000000003"/>
    <n v="0"/>
    <n v="0"/>
    <n v="0"/>
    <n v="0"/>
    <n v="0"/>
    <n v="0"/>
    <n v="2216"/>
    <s v="Direct"/>
    <x v="382"/>
    <x v="400"/>
    <x v="40"/>
    <s v="BANK OF INDIA"/>
    <n v="45183"/>
    <n v="1"/>
    <s v="Available"/>
    <s v="02.03-09 Apr"/>
    <n v="28.560799116184871"/>
  </r>
  <r>
    <s v="03-09 Apr"/>
    <x v="402"/>
    <s v="BMC Code :2002"/>
    <s v="Jari"/>
    <n v="20020002"/>
    <s v="0032"/>
    <n v="7"/>
    <n v="19.7"/>
    <n v="843.64"/>
    <n v="0"/>
    <n v="0"/>
    <n v="0"/>
    <n v="0"/>
    <n v="0"/>
    <n v="0"/>
    <n v="844"/>
    <s v="Direct"/>
    <x v="383"/>
    <x v="401"/>
    <x v="3"/>
    <s v="STATE BANK OF INDIA"/>
    <n v="45297"/>
    <n v="1"/>
    <s v="Available"/>
    <s v="02.03-09 Apr"/>
    <n v="14.988527918781728"/>
  </r>
  <r>
    <s v="03-09 Apr"/>
    <x v="403"/>
    <s v="BMC Code :2002"/>
    <s v="Jari"/>
    <n v="20020002"/>
    <s v="0034"/>
    <n v="7"/>
    <n v="51.830000000000005"/>
    <n v="2133.2199999999998"/>
    <n v="0"/>
    <n v="0"/>
    <n v="0"/>
    <n v="0"/>
    <n v="0"/>
    <n v="0"/>
    <n v="2133"/>
    <s v="Direct"/>
    <x v="384"/>
    <x v="402"/>
    <x v="46"/>
    <s v="UNION BANK OF INDIA"/>
    <n v="0"/>
    <n v="1"/>
    <s v="Available"/>
    <s v="02.03-09 Apr"/>
    <n v="14.405305807447425"/>
  </r>
  <r>
    <s v="03-09 Apr"/>
    <x v="404"/>
    <s v="BMC Code :2002"/>
    <s v="Jari"/>
    <n v="20020002"/>
    <s v="0035"/>
    <n v="14"/>
    <n v="30.21"/>
    <n v="1450.65"/>
    <n v="0"/>
    <n v="0"/>
    <n v="0"/>
    <n v="0"/>
    <n v="0"/>
    <n v="0"/>
    <n v="1451"/>
    <s v="Direct"/>
    <x v="385"/>
    <x v="403"/>
    <x v="41"/>
    <s v="BANK OF INDIA"/>
    <n v="45311"/>
    <n v="1"/>
    <s v="Available"/>
    <s v="02.03-09 Apr"/>
    <n v="33.613207547169814"/>
  </r>
  <r>
    <s v="03-09 Apr"/>
    <x v="405"/>
    <s v="BMC Code :2002"/>
    <s v="Jari"/>
    <n v="20020002"/>
    <s v="0036"/>
    <n v="14"/>
    <n v="116.61"/>
    <n v="4762.2200000000012"/>
    <n v="0"/>
    <n v="0"/>
    <n v="0"/>
    <n v="0"/>
    <n v="0"/>
    <n v="0"/>
    <n v="4762"/>
    <s v="Direct"/>
    <x v="386"/>
    <x v="404"/>
    <x v="3"/>
    <s v="STATE BANK OF INDIA"/>
    <n v="45362"/>
    <n v="1"/>
    <s v="Available"/>
    <s v="02.03-09 Apr"/>
    <n v="28.587205213961074"/>
  </r>
  <r>
    <s v="03-09 Apr"/>
    <x v="406"/>
    <s v="BMC Code :2002"/>
    <s v="Jari"/>
    <n v="20020002"/>
    <s v="0037"/>
    <n v="14"/>
    <n v="43.000000000000007"/>
    <n v="1779.54"/>
    <n v="0"/>
    <n v="0"/>
    <n v="0"/>
    <n v="0"/>
    <n v="0"/>
    <n v="0"/>
    <n v="1780"/>
    <s v="Direct"/>
    <x v="387"/>
    <x v="405"/>
    <x v="41"/>
    <s v="BANK OF INDIA"/>
    <n v="45362"/>
    <n v="1"/>
    <s v="Available"/>
    <s v="02.03-09 Apr"/>
    <n v="28.969255813953485"/>
  </r>
  <r>
    <s v="03-09 Apr"/>
    <x v="407"/>
    <s v="BMC Code :2002"/>
    <s v="Jari"/>
    <n v="20020002"/>
    <s v="0038"/>
    <n v="9"/>
    <n v="19.89"/>
    <n v="813.31999999999994"/>
    <n v="0"/>
    <n v="0"/>
    <n v="0"/>
    <n v="0"/>
    <n v="0"/>
    <n v="0"/>
    <n v="813"/>
    <s v="Direct"/>
    <x v="388"/>
    <x v="406"/>
    <x v="46"/>
    <s v="UNION BANK OF INDIA"/>
    <n v="45362"/>
    <n v="1"/>
    <s v="Available"/>
    <s v="02.03-09 Apr"/>
    <n v="18.400904977375564"/>
  </r>
  <r>
    <s v="03-09 Apr"/>
    <x v="408"/>
    <s v="BMC Code :2002"/>
    <s v="Jari"/>
    <n v="20020002"/>
    <s v="0043"/>
    <n v="7"/>
    <n v="24.34"/>
    <n v="961.69"/>
    <n v="0"/>
    <n v="0"/>
    <n v="0"/>
    <n v="0"/>
    <n v="0"/>
    <n v="0"/>
    <n v="962"/>
    <s v="Direct"/>
    <x v="389"/>
    <x v="407"/>
    <x v="43"/>
    <s v="BANK OF BARODA"/>
    <n v="45387"/>
    <n v="1"/>
    <s v="Available"/>
    <s v="02.03-09 Apr"/>
    <n v="13.828738701725557"/>
  </r>
  <r>
    <s v="03-09 Apr"/>
    <x v="409"/>
    <s v="BMC Code :2002"/>
    <s v="Jari"/>
    <n v="20020002"/>
    <s v="0046"/>
    <n v="7"/>
    <n v="23.990000000000002"/>
    <n v="988.35"/>
    <n v="0"/>
    <n v="0"/>
    <n v="0"/>
    <n v="0"/>
    <n v="0"/>
    <n v="0"/>
    <n v="988"/>
    <s v="Direct"/>
    <x v="390"/>
    <x v="408"/>
    <x v="46"/>
    <s v="UNION BANK OF INDIA"/>
    <n v="45451"/>
    <n v="1"/>
    <s v="Available"/>
    <s v="02.03-09 Apr"/>
    <n v="14.419445602334305"/>
  </r>
  <r>
    <s v="03-09 Apr"/>
    <x v="410"/>
    <s v="BMC Code :2002"/>
    <s v="Jari"/>
    <n v="20020002"/>
    <s v="0047"/>
    <n v="14"/>
    <n v="101.41000000000003"/>
    <n v="4030.0499999999997"/>
    <n v="0"/>
    <n v="0"/>
    <n v="0"/>
    <n v="0"/>
    <n v="0"/>
    <n v="0"/>
    <n v="4030"/>
    <s v="Direct"/>
    <x v="391"/>
    <x v="409"/>
    <x v="46"/>
    <s v="UNION BANK OF INDIA"/>
    <n v="45458"/>
    <n v="1"/>
    <s v="Available"/>
    <s v="02.03-09 Apr"/>
    <n v="27.818114584360512"/>
  </r>
  <r>
    <s v="03-09 Apr"/>
    <x v="411"/>
    <s v="BMC Code :2002"/>
    <s v="Jari"/>
    <n v="20020002"/>
    <s v="0050"/>
    <n v="7"/>
    <n v="17.990000000000002"/>
    <n v="967.70000000000016"/>
    <n v="0"/>
    <n v="0"/>
    <n v="0"/>
    <n v="0"/>
    <n v="0"/>
    <n v="0"/>
    <n v="968"/>
    <s v="Direct"/>
    <x v="392"/>
    <x v="410"/>
    <x v="40"/>
    <s v="BANK OF INDIA"/>
    <n v="45535"/>
    <n v="1"/>
    <s v="Available"/>
    <s v="02.03-09 Apr"/>
    <n v="18.82684824902724"/>
  </r>
  <r>
    <s v="03-09 Apr"/>
    <x v="412"/>
    <s v="BMC Code :2002"/>
    <s v="Jari"/>
    <n v="20020002"/>
    <s v="0055"/>
    <n v="14"/>
    <n v="119.59000000000002"/>
    <n v="4860.8999999999996"/>
    <n v="0"/>
    <n v="0"/>
    <n v="0"/>
    <n v="0"/>
    <n v="0"/>
    <n v="0"/>
    <n v="4861"/>
    <s v="Direct"/>
    <x v="393"/>
    <x v="411"/>
    <x v="19"/>
    <s v="UNION BANK OF INDIA"/>
    <n v="45600"/>
    <n v="1"/>
    <s v="Available"/>
    <s v="02.03-09 Apr"/>
    <n v="28.452462580483314"/>
  </r>
  <r>
    <s v="03-09 Apr"/>
    <x v="413"/>
    <s v="BMC Code :2002"/>
    <s v="Jari"/>
    <n v="20020002"/>
    <s v="0062"/>
    <n v="9"/>
    <n v="20.399999999999999"/>
    <n v="824.8900000000001"/>
    <n v="0"/>
    <n v="0"/>
    <n v="0"/>
    <n v="0"/>
    <n v="0"/>
    <n v="0"/>
    <n v="825"/>
    <s v="Direct"/>
    <x v="394"/>
    <x v="412"/>
    <x v="40"/>
    <d v="1899-12-30T00:00:00"/>
    <n v="0"/>
    <n v="1"/>
    <s v="Available"/>
    <s v="02.03-09 Apr"/>
    <n v="18.196102941176473"/>
  </r>
  <r>
    <s v="03-09 Apr"/>
    <x v="414"/>
    <s v="BMC Code :2002"/>
    <s v="Jari"/>
    <n v="20020002"/>
    <s v="0064"/>
    <n v="7"/>
    <n v="37.11"/>
    <n v="1551.1199999999997"/>
    <n v="0"/>
    <n v="0"/>
    <n v="0"/>
    <n v="0"/>
    <n v="0"/>
    <n v="0"/>
    <n v="1551"/>
    <s v="Direct"/>
    <x v="395"/>
    <x v="413"/>
    <x v="43"/>
    <d v="1899-12-30T00:00:00"/>
    <n v="45843"/>
    <n v="1"/>
    <s v="Available"/>
    <s v="02.03-09 Apr"/>
    <n v="14.629264349232011"/>
  </r>
  <r>
    <s v="03-09 Apr"/>
    <x v="415"/>
    <s v="BMC Code :2002"/>
    <s v="Jari"/>
    <n v="20020002"/>
    <s v="0065"/>
    <n v="7"/>
    <n v="21.41"/>
    <n v="963.84"/>
    <n v="0"/>
    <n v="0"/>
    <n v="0"/>
    <n v="0"/>
    <n v="0"/>
    <n v="0"/>
    <n v="964"/>
    <s v="Direct"/>
    <x v="396"/>
    <x v="414"/>
    <x v="43"/>
    <d v="1899-12-30T00:00:00"/>
    <n v="45843"/>
    <n v="1"/>
    <s v="Available"/>
    <s v="02.03-09 Apr"/>
    <n v="15.756375525455397"/>
  </r>
  <r>
    <s v="03-09 Apr"/>
    <x v="416"/>
    <s v="BMC Code :2002"/>
    <s v="Jari"/>
    <n v="20020002"/>
    <s v="0070"/>
    <n v="7"/>
    <n v="11.340000000000002"/>
    <n v="453.03999999999996"/>
    <n v="0"/>
    <n v="0"/>
    <n v="0"/>
    <n v="0"/>
    <n v="0"/>
    <n v="0"/>
    <n v="453"/>
    <s v="Direct"/>
    <x v="397"/>
    <x v="415"/>
    <x v="3"/>
    <d v="1899-12-30T00:00:00"/>
    <n v="45846"/>
    <n v="1"/>
    <s v="Available"/>
    <s v="02.03-09 Apr"/>
    <n v="13.982716049382713"/>
  </r>
  <r>
    <s v="03-09 Apr"/>
    <x v="417"/>
    <s v="BMC Code :2002"/>
    <s v="Jari"/>
    <n v="20020002"/>
    <s v="0072"/>
    <n v="7"/>
    <n v="27.76"/>
    <n v="1110.44"/>
    <n v="0"/>
    <n v="0"/>
    <n v="0"/>
    <n v="0"/>
    <n v="0"/>
    <n v="0"/>
    <n v="1110"/>
    <s v="Direct"/>
    <x v="398"/>
    <x v="416"/>
    <x v="40"/>
    <d v="1899-12-30T00:00:00"/>
    <n v="45999"/>
    <n v="1"/>
    <s v="Available"/>
    <s v="02.03-09 Apr"/>
    <n v="14.00050432276657"/>
  </r>
  <r>
    <s v="03-09 Apr"/>
    <x v="418"/>
    <s v="BMC Code :2002"/>
    <s v="Jari"/>
    <n v="20020002"/>
    <s v="0073"/>
    <n v="6"/>
    <n v="10.320000000000002"/>
    <n v="426.99"/>
    <n v="0"/>
    <n v="0"/>
    <n v="0"/>
    <n v="0"/>
    <n v="0"/>
    <n v="0"/>
    <n v="427"/>
    <s v="Direct"/>
    <x v="399"/>
    <x v="417"/>
    <x v="43"/>
    <d v="1899-12-30T00:00:00"/>
    <n v="46020"/>
    <n v="1"/>
    <s v="Available"/>
    <s v="02.03-09 Apr"/>
    <n v="12.4125"/>
  </r>
  <r>
    <s v="03-09 Apr"/>
    <x v="419"/>
    <s v="BMC Code :2002"/>
    <s v="Jari"/>
    <n v="20020002"/>
    <s v="0074"/>
    <n v="14"/>
    <n v="59.410000000000011"/>
    <n v="2402.2999999999997"/>
    <n v="0"/>
    <n v="0"/>
    <n v="0"/>
    <n v="0"/>
    <n v="0"/>
    <n v="0"/>
    <n v="2402"/>
    <s v="Direct"/>
    <x v="400"/>
    <x v="418"/>
    <x v="46"/>
    <d v="1899-12-30T00:00:00"/>
    <n v="46111"/>
    <n v="1"/>
    <s v="Available"/>
    <s v="02.03-09 Apr"/>
    <n v="28.305167480222178"/>
  </r>
  <r>
    <s v="03-09 Apr"/>
    <x v="420"/>
    <s v="BMC Code :2002"/>
    <s v="Bijuliya"/>
    <n v="20020003"/>
    <s v="0002"/>
    <n v="14"/>
    <n v="786.16000000000008"/>
    <n v="31649.13"/>
    <n v="0"/>
    <n v="0"/>
    <n v="1634.0499999999956"/>
    <n v="12500"/>
    <n v="0"/>
    <n v="0"/>
    <n v="17515"/>
    <s v="Direct"/>
    <x v="401"/>
    <x v="419"/>
    <x v="41"/>
    <s v="BANK OF INDIA"/>
    <n v="45206"/>
    <n v="1"/>
    <s v="Available"/>
    <s v="02.03-09 Apr"/>
    <n v="28.180511600691972"/>
  </r>
  <r>
    <s v="03-09 Apr"/>
    <x v="421"/>
    <s v="BMC Code :2002"/>
    <s v="Bijuliya"/>
    <n v="20020003"/>
    <s v="0004"/>
    <n v="14"/>
    <n v="60.39"/>
    <n v="2375.5699999999997"/>
    <n v="0"/>
    <n v="0"/>
    <n v="0"/>
    <n v="0"/>
    <n v="0"/>
    <n v="0"/>
    <n v="2376"/>
    <s v="Direct"/>
    <x v="402"/>
    <x v="420"/>
    <x v="47"/>
    <s v="CENTRAL BANK OF INDIA"/>
    <n v="45206"/>
    <n v="1"/>
    <s v="Available"/>
    <s v="02.03-09 Apr"/>
    <n v="27.535999337638682"/>
  </r>
  <r>
    <s v="03-09 Apr"/>
    <x v="422"/>
    <s v="BMC Code :2002"/>
    <s v="Bijuliya"/>
    <n v="20020003"/>
    <s v="0008"/>
    <n v="14"/>
    <n v="131.15"/>
    <n v="4879.45"/>
    <n v="0"/>
    <n v="0"/>
    <n v="0"/>
    <n v="0"/>
    <n v="0"/>
    <n v="0"/>
    <n v="4879"/>
    <s v="Direct"/>
    <x v="378"/>
    <x v="421"/>
    <x v="40"/>
    <s v="BANK OF INDIA"/>
    <n v="45234"/>
    <n v="1"/>
    <s v="Available"/>
    <s v="02.03-09 Apr"/>
    <n v="26.043576057948911"/>
  </r>
  <r>
    <s v="03-09 Apr"/>
    <x v="423"/>
    <s v="BMC Code :2002"/>
    <s v="Bijuliya"/>
    <n v="20020003"/>
    <s v="0009"/>
    <n v="14"/>
    <n v="154.30999999999997"/>
    <n v="5843.7"/>
    <n v="0"/>
    <n v="0"/>
    <n v="0"/>
    <n v="0"/>
    <n v="0"/>
    <n v="0"/>
    <n v="5844"/>
    <s v="Direct"/>
    <x v="403"/>
    <x v="422"/>
    <x v="44"/>
    <s v="STATE BANK OF INDIA"/>
    <n v="45276"/>
    <n v="1"/>
    <s v="Available"/>
    <s v="02.03-09 Apr"/>
    <n v="26.508910634437175"/>
  </r>
  <r>
    <s v="03-09 Apr"/>
    <x v="424"/>
    <s v="BMC Code :2002"/>
    <s v="Bijuliya"/>
    <n v="20020003"/>
    <s v="0012"/>
    <n v="14"/>
    <n v="138.47"/>
    <n v="5541.17"/>
    <n v="0"/>
    <n v="0"/>
    <n v="0"/>
    <n v="0"/>
    <n v="0"/>
    <n v="0"/>
    <n v="5541"/>
    <s v="Direct"/>
    <x v="378"/>
    <x v="423"/>
    <x v="41"/>
    <s v="BANK OF INDIA"/>
    <n v="45297"/>
    <n v="1"/>
    <s v="Available"/>
    <s v="02.03-09 Apr"/>
    <n v="28.01198093449845"/>
  </r>
  <r>
    <s v="03-09 Apr"/>
    <x v="425"/>
    <s v="BMC Code :2002"/>
    <s v="Bijuliya"/>
    <n v="20020003"/>
    <s v="0013"/>
    <n v="14"/>
    <n v="189.22000000000008"/>
    <n v="7362.7899999999991"/>
    <n v="0"/>
    <n v="0"/>
    <n v="0"/>
    <n v="0"/>
    <n v="0"/>
    <n v="0"/>
    <n v="7363"/>
    <s v="Direct"/>
    <x v="404"/>
    <x v="424"/>
    <x v="48"/>
    <s v="UNION BANK OF INDIA"/>
    <s v="19/03/2024"/>
    <n v="1"/>
    <s v="Available"/>
    <s v="02.03-09 Apr"/>
    <n v="27.237887115526888"/>
  </r>
  <r>
    <s v="03-09 Apr"/>
    <x v="426"/>
    <s v="BMC Code :2002"/>
    <s v="Bijuliya"/>
    <n v="20020003"/>
    <s v="0015"/>
    <n v="7"/>
    <n v="23.09"/>
    <n v="853.24"/>
    <n v="0"/>
    <n v="0"/>
    <n v="0"/>
    <n v="0"/>
    <n v="0"/>
    <n v="0"/>
    <n v="853"/>
    <s v="Direct"/>
    <x v="405"/>
    <x v="425"/>
    <x v="49"/>
    <s v="UNION BANK OF INDIA"/>
    <n v="45524"/>
    <n v="1"/>
    <s v="Available"/>
    <s v="02.03-09 Apr"/>
    <n v="12.933477695972284"/>
  </r>
  <r>
    <s v="03-09 Apr"/>
    <x v="427"/>
    <s v="BMC Code :2002"/>
    <s v="Bijuliya"/>
    <n v="20020003"/>
    <s v="0017"/>
    <n v="7"/>
    <n v="18.18"/>
    <n v="831.38"/>
    <n v="0"/>
    <n v="0"/>
    <n v="0"/>
    <n v="0"/>
    <n v="0"/>
    <n v="0"/>
    <n v="831"/>
    <s v="Direct"/>
    <x v="406"/>
    <x v="426"/>
    <x v="41"/>
    <d v="1899-12-30T00:00:00"/>
    <n v="45846"/>
    <n v="1"/>
    <s v="Available"/>
    <s v="02.03-09 Apr"/>
    <n v="16.005665566556658"/>
  </r>
  <r>
    <s v="03-09 Apr"/>
    <x v="428"/>
    <s v="BMC Code :2002"/>
    <s v="Pandra"/>
    <n v="20020004"/>
    <s v="0004"/>
    <n v="3"/>
    <n v="2.92"/>
    <n v="122.84"/>
    <n v="0"/>
    <n v="0"/>
    <n v="0"/>
    <n v="0"/>
    <n v="0"/>
    <n v="0"/>
    <n v="123"/>
    <s v="Direct"/>
    <x v="407"/>
    <x v="427"/>
    <x v="39"/>
    <s v="CANARA BANK"/>
    <n v="45219"/>
    <n v="1"/>
    <s v="Available"/>
    <s v="02.03-09 Apr"/>
    <n v="6.310273972602741"/>
  </r>
  <r>
    <s v="03-09 Apr"/>
    <x v="429"/>
    <s v="BMC Code :2002"/>
    <s v="Pandra"/>
    <n v="20020004"/>
    <s v="0005"/>
    <n v="7"/>
    <n v="9.4399999999999977"/>
    <n v="369.99"/>
    <n v="0"/>
    <n v="0"/>
    <n v="0"/>
    <n v="0"/>
    <n v="0"/>
    <n v="0"/>
    <n v="370"/>
    <s v="Direct"/>
    <x v="408"/>
    <x v="428"/>
    <x v="44"/>
    <s v="STATE BANK OF INDIA"/>
    <n v="45219"/>
    <n v="1"/>
    <s v="Available"/>
    <s v="02.03-09 Apr"/>
    <n v="13.71784957627119"/>
  </r>
  <r>
    <s v="03-09 Apr"/>
    <x v="1298"/>
    <s v="BMC Code :2002"/>
    <s v="Pandra"/>
    <n v="20020004"/>
    <s v="0006"/>
    <n v="2"/>
    <n v="6.92"/>
    <n v="287.85000000000002"/>
    <n v="0"/>
    <n v="0"/>
    <n v="0"/>
    <n v="0"/>
    <n v="0"/>
    <n v="0"/>
    <n v="288"/>
    <s v="Direct"/>
    <x v="773"/>
    <x v="1288"/>
    <x v="14"/>
    <s v="HDFC BANK"/>
    <n v="45219"/>
    <n v="1"/>
    <s v="Available"/>
    <s v="02.03-09 Apr"/>
    <n v="4.1596820809248554"/>
  </r>
  <r>
    <s v="03-09 Apr"/>
    <x v="430"/>
    <s v="BMC Code :2002"/>
    <s v="Pandra"/>
    <n v="20020004"/>
    <s v="0009"/>
    <n v="14"/>
    <n v="118.21"/>
    <n v="4542.72"/>
    <n v="0"/>
    <n v="0"/>
    <n v="0"/>
    <n v="0"/>
    <n v="0"/>
    <n v="0"/>
    <n v="4543"/>
    <s v="Direct"/>
    <x v="409"/>
    <x v="429"/>
    <x v="40"/>
    <s v="BANK OF INDIA"/>
    <n v="45297"/>
    <n v="1"/>
    <s v="Available"/>
    <s v="02.03-09 Apr"/>
    <n v="26.900465273665517"/>
  </r>
  <r>
    <s v="03-09 Apr"/>
    <x v="431"/>
    <s v="BMC Code :2002"/>
    <s v="Pandra"/>
    <n v="20020004"/>
    <s v="0012"/>
    <n v="6"/>
    <n v="11.880000000000003"/>
    <n v="520.93999999999994"/>
    <n v="0"/>
    <n v="0"/>
    <n v="0"/>
    <n v="0"/>
    <n v="0"/>
    <n v="0"/>
    <n v="521"/>
    <s v="Direct"/>
    <x v="410"/>
    <x v="430"/>
    <x v="41"/>
    <s v="BANK OF INDIA"/>
    <n v="45227"/>
    <n v="1"/>
    <s v="Available"/>
    <s v="02.03-09 Apr"/>
    <n v="13.155050505050504"/>
  </r>
  <r>
    <s v="03-09 Apr"/>
    <x v="432"/>
    <s v="BMC Code :2002"/>
    <s v="Pandra"/>
    <n v="20020004"/>
    <s v="0016"/>
    <n v="5"/>
    <n v="6.39"/>
    <n v="240.97000000000003"/>
    <n v="0"/>
    <n v="0"/>
    <n v="0"/>
    <n v="0"/>
    <n v="0"/>
    <n v="0"/>
    <n v="241"/>
    <s v="Direct"/>
    <x v="411"/>
    <x v="431"/>
    <x v="14"/>
    <s v="HDFC BANK"/>
    <n v="45227"/>
    <n v="1"/>
    <s v="Available"/>
    <s v="02.03-09 Apr"/>
    <n v="9.4276212832550872"/>
  </r>
  <r>
    <s v="03-09 Apr"/>
    <x v="433"/>
    <s v="BMC Code :2002"/>
    <s v="Pandra"/>
    <n v="20020004"/>
    <s v="0018"/>
    <n v="4"/>
    <n v="6.39"/>
    <n v="342.62"/>
    <n v="0"/>
    <n v="0"/>
    <n v="0"/>
    <n v="0"/>
    <n v="0"/>
    <n v="0"/>
    <n v="343"/>
    <s v="Direct"/>
    <x v="412"/>
    <x v="432"/>
    <x v="14"/>
    <s v="HDFC BANK"/>
    <n v="45297"/>
    <n v="1"/>
    <s v="Available"/>
    <s v="02.03-09 Apr"/>
    <n v="10.723630672926449"/>
  </r>
  <r>
    <s v="03-09 Apr"/>
    <x v="434"/>
    <s v="BMC Code :2002"/>
    <s v="Pandra"/>
    <n v="20020004"/>
    <s v="0028"/>
    <n v="14"/>
    <n v="24.810000000000002"/>
    <n v="873.18000000000006"/>
    <n v="0"/>
    <n v="0"/>
    <n v="0"/>
    <n v="0"/>
    <n v="0"/>
    <n v="0"/>
    <n v="873"/>
    <s v="Direct"/>
    <x v="413"/>
    <x v="433"/>
    <x v="3"/>
    <s v="STATE BANK OF INDIA"/>
    <s v="25/04/2024"/>
    <n v="1"/>
    <s v="Available"/>
    <s v="02.03-09 Apr"/>
    <n v="24.636275695284159"/>
  </r>
  <r>
    <s v="03-09 Apr"/>
    <x v="1299"/>
    <s v="BMC Code :2002"/>
    <s v="BASKI"/>
    <n v="20020005"/>
    <s v="0002"/>
    <n v="1"/>
    <n v="60"/>
    <n v="2377.1999999999998"/>
    <n v="0"/>
    <n v="0"/>
    <n v="0"/>
    <n v="0"/>
    <n v="0"/>
    <n v="0"/>
    <n v="2377"/>
    <s v="Direct"/>
    <x v="1160"/>
    <x v="1289"/>
    <x v="3"/>
    <s v="STATE BANK OF INDIA"/>
    <n v="45227"/>
    <n v="1"/>
    <s v="Available"/>
    <s v="02.03-09 Apr"/>
    <n v="1.9809999999999999"/>
  </r>
  <r>
    <s v="03-09 Apr"/>
    <x v="435"/>
    <s v="BMC Code :2002"/>
    <s v="BASKI"/>
    <n v="20020005"/>
    <s v="0003"/>
    <n v="6"/>
    <n v="13.36"/>
    <n v="576.4799999999999"/>
    <n v="0"/>
    <n v="0"/>
    <n v="0"/>
    <n v="0"/>
    <n v="0"/>
    <n v="0"/>
    <n v="576"/>
    <s v="Direct"/>
    <x v="414"/>
    <x v="434"/>
    <x v="19"/>
    <s v="UNION BANK OF INDIA"/>
    <n v="45257"/>
    <n v="1"/>
    <s v="Available"/>
    <s v="02.03-09 Apr"/>
    <n v="12.944910179640718"/>
  </r>
  <r>
    <s v="03-09 Apr"/>
    <x v="436"/>
    <s v="BMC Code :2002"/>
    <s v="BASKI"/>
    <n v="20020005"/>
    <s v="0004"/>
    <n v="8"/>
    <n v="21.21"/>
    <n v="896.86000000000013"/>
    <n v="0"/>
    <n v="0"/>
    <n v="0"/>
    <n v="0"/>
    <n v="0"/>
    <n v="0"/>
    <n v="897"/>
    <s v="Direct"/>
    <x v="415"/>
    <x v="435"/>
    <x v="43"/>
    <s v="BANK OF BARODA"/>
    <n v="45257"/>
    <n v="1"/>
    <s v="Available"/>
    <s v="02.03-09 Apr"/>
    <n v="16.913908533710515"/>
  </r>
  <r>
    <s v="03-09 Apr"/>
    <x v="437"/>
    <s v="BMC Code :2002"/>
    <s v="BASKI"/>
    <n v="20020005"/>
    <s v="0006"/>
    <n v="6"/>
    <n v="22.779999999999998"/>
    <n v="787.07"/>
    <n v="0"/>
    <n v="0"/>
    <n v="0"/>
    <n v="0"/>
    <n v="0"/>
    <n v="0"/>
    <n v="787"/>
    <s v="Direct"/>
    <x v="416"/>
    <x v="436"/>
    <x v="43"/>
    <s v="BANK OF BARODA"/>
    <n v="45257"/>
    <n v="1"/>
    <s v="Available"/>
    <s v="02.03-09 Apr"/>
    <n v="10.365276558384551"/>
  </r>
  <r>
    <s v="03-09 Apr"/>
    <x v="438"/>
    <s v="BMC Code :2002"/>
    <s v="BASKI"/>
    <n v="20020005"/>
    <s v="0007"/>
    <n v="6"/>
    <n v="13.13"/>
    <n v="466.09999999999997"/>
    <n v="0"/>
    <n v="0"/>
    <n v="0"/>
    <n v="0"/>
    <n v="0"/>
    <n v="0"/>
    <n v="466"/>
    <s v="Direct"/>
    <x v="417"/>
    <x v="437"/>
    <x v="43"/>
    <s v="BANK OF BARODA"/>
    <n v="45257"/>
    <n v="1"/>
    <s v="Available"/>
    <s v="02.03-09 Apr"/>
    <n v="10.649657273419651"/>
  </r>
  <r>
    <s v="03-09 Apr"/>
    <x v="439"/>
    <s v="BMC Code :2002"/>
    <s v="BASKI"/>
    <n v="20020005"/>
    <s v="0014"/>
    <n v="13"/>
    <n v="57.199999999999996"/>
    <n v="1954.0700000000002"/>
    <n v="0"/>
    <n v="0"/>
    <n v="0"/>
    <n v="0"/>
    <n v="0"/>
    <n v="0"/>
    <n v="1954"/>
    <s v="Direct"/>
    <x v="418"/>
    <x v="438"/>
    <x v="43"/>
    <s v="BANK OF BARODA"/>
    <n v="45262"/>
    <n v="1"/>
    <s v="Available"/>
    <s v="02.03-09 Apr"/>
    <n v="22.205340909090914"/>
  </r>
  <r>
    <s v="03-09 Apr"/>
    <x v="440"/>
    <s v="BMC Code :2002"/>
    <s v="BASKI"/>
    <n v="20020005"/>
    <s v="0016"/>
    <n v="13"/>
    <n v="38.46"/>
    <n v="1461.5200000000002"/>
    <n v="0"/>
    <n v="0"/>
    <n v="0"/>
    <n v="0"/>
    <n v="0"/>
    <n v="0"/>
    <n v="1462"/>
    <s v="Direct"/>
    <x v="419"/>
    <x v="439"/>
    <x v="43"/>
    <s v="BANK OF BARODA"/>
    <n v="45276"/>
    <n v="1"/>
    <s v="Available"/>
    <s v="02.03-09 Apr"/>
    <n v="24.700676027041087"/>
  </r>
  <r>
    <s v="03-09 Apr"/>
    <x v="441"/>
    <s v="BMC Code :2002"/>
    <s v="BASKI"/>
    <n v="20020005"/>
    <s v="0018"/>
    <n v="12"/>
    <n v="40.1"/>
    <n v="1354.1999999999998"/>
    <n v="0"/>
    <n v="0"/>
    <n v="0"/>
    <n v="0"/>
    <n v="0"/>
    <n v="0"/>
    <n v="1354"/>
    <s v="Direct"/>
    <x v="420"/>
    <x v="440"/>
    <x v="43"/>
    <s v="BANK OF BARODA"/>
    <n v="45276"/>
    <n v="1"/>
    <s v="Available"/>
    <s v="02.03-09 Apr"/>
    <n v="20.262344139650875"/>
  </r>
  <r>
    <s v="03-09 Apr"/>
    <x v="442"/>
    <s v="BMC Code :2002"/>
    <s v="BASKI"/>
    <n v="20020005"/>
    <s v="0019"/>
    <n v="6"/>
    <n v="11.18"/>
    <n v="539.18000000000006"/>
    <n v="0"/>
    <n v="0"/>
    <n v="0"/>
    <n v="0"/>
    <n v="0"/>
    <n v="0"/>
    <n v="539"/>
    <s v="Direct"/>
    <x v="421"/>
    <x v="441"/>
    <x v="43"/>
    <s v="BANK OF BARODA"/>
    <n v="45276"/>
    <n v="1"/>
    <s v="Available"/>
    <s v="02.03-09 Apr"/>
    <n v="14.468157423971382"/>
  </r>
  <r>
    <s v="03-09 Apr"/>
    <x v="443"/>
    <s v="BMC Code :2002"/>
    <s v="BASKI"/>
    <n v="20020005"/>
    <s v="0023"/>
    <n v="6"/>
    <n v="10.01"/>
    <n v="375.73"/>
    <n v="0"/>
    <n v="0"/>
    <n v="0"/>
    <n v="0"/>
    <n v="0"/>
    <n v="0"/>
    <n v="376"/>
    <s v="Direct"/>
    <x v="422"/>
    <x v="442"/>
    <x v="43"/>
    <s v="BANK OF BARODA"/>
    <n v="45271"/>
    <n v="1"/>
    <s v="Available"/>
    <s v="02.03-09 Apr"/>
    <n v="11.260639360639365"/>
  </r>
  <r>
    <s v="03-09 Apr"/>
    <x v="445"/>
    <s v="BMC Code :2002"/>
    <s v="BASKI"/>
    <n v="20020005"/>
    <s v="0025"/>
    <n v="11"/>
    <n v="38.969999999999992"/>
    <n v="1369.62"/>
    <n v="0"/>
    <n v="0"/>
    <n v="0"/>
    <n v="0"/>
    <n v="0"/>
    <n v="0"/>
    <n v="1370"/>
    <s v="Direct"/>
    <x v="424"/>
    <x v="444"/>
    <x v="42"/>
    <s v="Indian bank"/>
    <n v="45271"/>
    <n v="1"/>
    <s v="Available"/>
    <s v="02.03-09 Apr"/>
    <n v="19.330023094688226"/>
  </r>
  <r>
    <s v="03-09 Apr"/>
    <x v="446"/>
    <s v="BMC Code :2002"/>
    <s v="BASKI"/>
    <n v="20020005"/>
    <s v="0027"/>
    <n v="6"/>
    <n v="17.79"/>
    <n v="744.68000000000006"/>
    <n v="0"/>
    <n v="0"/>
    <n v="0"/>
    <n v="0"/>
    <n v="0"/>
    <n v="0"/>
    <n v="745"/>
    <s v="Direct"/>
    <x v="425"/>
    <x v="445"/>
    <x v="3"/>
    <d v="1899-12-30T00:00:00"/>
    <n v="0"/>
    <n v="1"/>
    <s v="Available"/>
    <s v="02.03-09 Apr"/>
    <n v="12.557841483979768"/>
  </r>
  <r>
    <s v="03-09 Apr"/>
    <x v="447"/>
    <s v="BMC Code :2002"/>
    <s v="BASKI"/>
    <n v="20020005"/>
    <s v="0030"/>
    <n v="6"/>
    <n v="18.509999999999998"/>
    <n v="686.13"/>
    <n v="0"/>
    <n v="0"/>
    <n v="0"/>
    <n v="0"/>
    <n v="0"/>
    <n v="0"/>
    <n v="686"/>
    <s v="Direct"/>
    <x v="426"/>
    <x v="446"/>
    <x v="43"/>
    <s v="BANK OF BARODA"/>
    <s v="25/04/2024"/>
    <n v="1"/>
    <s v="Available"/>
    <s v="02.03-09 Apr"/>
    <n v="11.12042139384117"/>
  </r>
  <r>
    <s v="03-09 Apr"/>
    <x v="448"/>
    <s v="BMC Code :2002"/>
    <s v="BASKI"/>
    <n v="20020005"/>
    <s v="0033"/>
    <n v="6"/>
    <n v="15.379999999999999"/>
    <n v="688.22"/>
    <n v="0"/>
    <n v="0"/>
    <n v="0"/>
    <n v="0"/>
    <n v="0"/>
    <n v="0"/>
    <n v="688"/>
    <s v="Direct"/>
    <x v="427"/>
    <x v="447"/>
    <x v="43"/>
    <s v="BANK OF BARODA"/>
    <s v="20/04/2024"/>
    <n v="1"/>
    <s v="Available"/>
    <s v="02.03-09 Apr"/>
    <n v="13.42431729518856"/>
  </r>
  <r>
    <s v="03-09 Apr"/>
    <x v="449"/>
    <s v="BMC Code :2002"/>
    <s v="BASKI"/>
    <n v="20020005"/>
    <s v="0037"/>
    <n v="6"/>
    <n v="14.370000000000001"/>
    <n v="512.55000000000007"/>
    <n v="0"/>
    <n v="0"/>
    <n v="0"/>
    <n v="0"/>
    <n v="0"/>
    <n v="0"/>
    <n v="513"/>
    <s v="Direct"/>
    <x v="428"/>
    <x v="448"/>
    <x v="3"/>
    <s v="STATE BANK OF INDIA"/>
    <n v="45439"/>
    <n v="1"/>
    <s v="Available"/>
    <s v="02.03-09 Apr"/>
    <n v="10.700417536534449"/>
  </r>
  <r>
    <s v="03-09 Apr"/>
    <x v="450"/>
    <s v="BMC Code :2002"/>
    <s v="BASKI"/>
    <n v="20020005"/>
    <s v="0046"/>
    <n v="13"/>
    <n v="40.839999999999989"/>
    <n v="1372.42"/>
    <n v="0"/>
    <n v="0"/>
    <n v="0"/>
    <n v="0"/>
    <n v="0"/>
    <n v="0"/>
    <n v="1372"/>
    <s v="Direct"/>
    <x v="429"/>
    <x v="449"/>
    <x v="43"/>
    <s v="BANK OF BARODA"/>
    <n v="45542"/>
    <n v="1"/>
    <s v="Available"/>
    <s v="02.03-09 Apr"/>
    <n v="21.843119490695404"/>
  </r>
  <r>
    <s v="03-09 Apr"/>
    <x v="451"/>
    <s v="BMC Code :2002"/>
    <s v="BASKI"/>
    <n v="20020005"/>
    <s v="0054"/>
    <n v="8"/>
    <n v="23.64"/>
    <n v="916.42000000000007"/>
    <n v="0"/>
    <n v="0"/>
    <n v="0"/>
    <n v="0"/>
    <n v="0"/>
    <n v="0"/>
    <n v="916"/>
    <s v="Direct"/>
    <x v="430"/>
    <x v="450"/>
    <x v="39"/>
    <d v="1899-12-30T00:00:00"/>
    <n v="45867"/>
    <n v="1"/>
    <s v="Available"/>
    <s v="02.03-09 Apr"/>
    <n v="15.50626057529611"/>
  </r>
  <r>
    <s v="03-09 Apr"/>
    <x v="452"/>
    <s v="BMC Code :2002"/>
    <s v="BASKI"/>
    <n v="20020005"/>
    <s v="0057"/>
    <n v="4"/>
    <n v="10.55"/>
    <n v="474.88"/>
    <n v="0"/>
    <n v="0"/>
    <n v="0"/>
    <n v="0"/>
    <n v="0"/>
    <n v="0"/>
    <n v="475"/>
    <s v="Direct"/>
    <x v="431"/>
    <x v="451"/>
    <x v="50"/>
    <d v="1899-12-30T00:00:00"/>
    <n v="46034"/>
    <n v="1"/>
    <s v="Available"/>
    <s v="02.03-09 Apr"/>
    <n v="9.0024644549763035"/>
  </r>
  <r>
    <s v="03-09 Apr"/>
    <x v="453"/>
    <s v="BMC Code :2002"/>
    <s v="BASKI"/>
    <n v="20020005"/>
    <s v="0058"/>
    <n v="13"/>
    <n v="54.739999999999995"/>
    <n v="2076.58"/>
    <n v="0"/>
    <n v="0"/>
    <n v="0"/>
    <n v="0"/>
    <n v="0"/>
    <n v="0"/>
    <n v="2077"/>
    <s v="Direct"/>
    <x v="432"/>
    <x v="452"/>
    <x v="19"/>
    <d v="1899-12-30T00:00:00"/>
    <n v="46062"/>
    <n v="1"/>
    <s v="Available"/>
    <s v="02.03-09 Apr"/>
    <n v="24.657964925100476"/>
  </r>
  <r>
    <s v="03-09 Apr"/>
    <x v="454"/>
    <s v="BMC Code :2002"/>
    <s v="RANIKHATANGA"/>
    <n v="20020006"/>
    <s v="0002"/>
    <n v="9"/>
    <n v="1291.6999999999998"/>
    <n v="48628.200000000004"/>
    <n v="0"/>
    <n v="0"/>
    <n v="15.029999999998836"/>
    <n v="6250"/>
    <n v="0"/>
    <n v="0"/>
    <n v="42363"/>
    <s v="Direct"/>
    <x v="433"/>
    <x v="453"/>
    <x v="0"/>
    <s v="Indian bank"/>
    <n v="45248"/>
    <n v="1"/>
    <s v="Available"/>
    <s v="02.03-09 Apr"/>
    <n v="16.941000232252076"/>
  </r>
  <r>
    <s v="03-09 Apr"/>
    <x v="455"/>
    <s v="BMC Code :2002"/>
    <s v="RANIKHATANGA"/>
    <n v="20020006"/>
    <s v="0007"/>
    <n v="5"/>
    <n v="673.7"/>
    <n v="25570.93"/>
    <n v="0"/>
    <n v="0"/>
    <n v="0"/>
    <n v="0"/>
    <n v="0"/>
    <n v="0"/>
    <n v="25571"/>
    <s v="Direct"/>
    <x v="434"/>
    <x v="454"/>
    <x v="7"/>
    <s v="STATE BANK OF INDIA"/>
    <n v="45649"/>
    <n v="1"/>
    <s v="Available"/>
    <s v="02.03-09 Apr"/>
    <n v="9.4889899064865659"/>
  </r>
  <r>
    <s v="03-09 Apr"/>
    <x v="456"/>
    <s v="BMC Code :2002"/>
    <s v="SURSA"/>
    <n v="20020007"/>
    <s v="0003"/>
    <n v="6"/>
    <n v="7.44"/>
    <n v="322"/>
    <n v="0"/>
    <n v="0"/>
    <n v="0"/>
    <n v="0"/>
    <n v="0"/>
    <n v="0"/>
    <n v="322"/>
    <s v="Direct"/>
    <x v="435"/>
    <x v="455"/>
    <x v="51"/>
    <s v="STATE BANK OF INDIA"/>
    <n v="45286"/>
    <n v="1"/>
    <s v="Available"/>
    <s v="02.03-09 Apr"/>
    <n v="12.983870967741936"/>
  </r>
  <r>
    <s v="03-09 Apr"/>
    <x v="457"/>
    <s v="BMC Code :2002"/>
    <s v="SURSA"/>
    <n v="20020007"/>
    <s v="0004"/>
    <n v="14"/>
    <n v="78.11"/>
    <n v="2600.46"/>
    <n v="0"/>
    <n v="0"/>
    <n v="0"/>
    <n v="0"/>
    <n v="0"/>
    <n v="0"/>
    <n v="2600"/>
    <s v="Direct"/>
    <x v="436"/>
    <x v="456"/>
    <x v="51"/>
    <s v="STATE BANK OF INDIA"/>
    <n v="45286"/>
    <n v="1"/>
    <s v="Available"/>
    <s v="02.03-09 Apr"/>
    <n v="23.304596082447834"/>
  </r>
  <r>
    <s v="03-09 Apr"/>
    <x v="458"/>
    <s v="BMC Code :2002"/>
    <s v="SURSA"/>
    <n v="20020007"/>
    <s v="0005"/>
    <n v="2"/>
    <n v="3.61"/>
    <n v="142.63999999999999"/>
    <n v="0"/>
    <n v="0"/>
    <n v="0"/>
    <n v="0"/>
    <n v="0"/>
    <n v="0"/>
    <n v="143"/>
    <s v="Direct"/>
    <x v="437"/>
    <x v="457"/>
    <x v="3"/>
    <s v="STATE BANK OF INDIA"/>
    <n v="45286"/>
    <n v="1"/>
    <s v="Available"/>
    <s v="02.03-09 Apr"/>
    <n v="3.9512465373961221"/>
  </r>
  <r>
    <s v="03-09 Apr"/>
    <x v="459"/>
    <s v="BMC Code :2002"/>
    <s v="SURSA"/>
    <n v="20020007"/>
    <s v="0008"/>
    <n v="14"/>
    <n v="34.19"/>
    <n v="1198.33"/>
    <n v="0"/>
    <n v="0"/>
    <n v="0"/>
    <n v="0"/>
    <n v="0"/>
    <n v="0"/>
    <n v="1198"/>
    <s v="Direct"/>
    <x v="438"/>
    <x v="458"/>
    <x v="51"/>
    <s v="STATE BANK OF INDIA"/>
    <n v="45286"/>
    <n v="1"/>
    <s v="Available"/>
    <s v="02.03-09 Apr"/>
    <n v="24.534396022228727"/>
  </r>
  <r>
    <s v="03-09 Apr"/>
    <x v="460"/>
    <s v="BMC Code :2002"/>
    <s v="SURSA"/>
    <n v="20020007"/>
    <s v="0009"/>
    <n v="7"/>
    <n v="24.169999999999998"/>
    <n v="854.62999999999988"/>
    <n v="0"/>
    <n v="0"/>
    <n v="0"/>
    <n v="0"/>
    <n v="0"/>
    <n v="0"/>
    <n v="855"/>
    <s v="Direct"/>
    <x v="439"/>
    <x v="459"/>
    <x v="51"/>
    <s v="STATE BANK OF INDIA"/>
    <n v="45286"/>
    <n v="1"/>
    <s v="Available"/>
    <s v="02.03-09 Apr"/>
    <n v="12.375693007860987"/>
  </r>
  <r>
    <s v="03-09 Apr"/>
    <x v="461"/>
    <s v="BMC Code :2002"/>
    <s v="SURSA"/>
    <n v="20020007"/>
    <s v="0010"/>
    <n v="7"/>
    <n v="54.69"/>
    <n v="2161.3000000000002"/>
    <n v="0"/>
    <n v="0"/>
    <n v="0"/>
    <n v="0"/>
    <n v="0"/>
    <n v="0"/>
    <n v="2161"/>
    <s v="Direct"/>
    <x v="440"/>
    <x v="460"/>
    <x v="51"/>
    <s v="STATE BANK OF INDIA"/>
    <n v="45286"/>
    <n v="1"/>
    <s v="Available"/>
    <s v="02.03-09 Apr"/>
    <n v="13.831687694276836"/>
  </r>
  <r>
    <s v="03-09 Apr"/>
    <x v="462"/>
    <s v="BMC Code :2002"/>
    <s v="SURSA"/>
    <n v="20020007"/>
    <s v="0011"/>
    <n v="5"/>
    <n v="7.83"/>
    <n v="298.09999999999997"/>
    <n v="0"/>
    <n v="0"/>
    <n v="0"/>
    <n v="0"/>
    <n v="0"/>
    <n v="0"/>
    <n v="298"/>
    <s v="Direct"/>
    <x v="441"/>
    <x v="461"/>
    <x v="3"/>
    <s v="STATE BANK OF INDIA"/>
    <n v="45286"/>
    <n v="1"/>
    <s v="Available"/>
    <s v="02.03-09 Apr"/>
    <n v="9.5178799489144303"/>
  </r>
  <r>
    <s v="03-09 Apr"/>
    <x v="463"/>
    <s v="BMC Code :2002"/>
    <s v="SURSA"/>
    <n v="20020007"/>
    <s v="0013"/>
    <n v="13"/>
    <n v="46.01"/>
    <n v="1903.2899999999997"/>
    <n v="0"/>
    <n v="0"/>
    <n v="0"/>
    <n v="0"/>
    <n v="0"/>
    <n v="0"/>
    <n v="1903"/>
    <s v="Direct"/>
    <x v="442"/>
    <x v="462"/>
    <x v="3"/>
    <s v="STATE BANK OF INDIA"/>
    <n v="45286"/>
    <n v="1"/>
    <s v="Available"/>
    <s v="02.03-09 Apr"/>
    <n v="26.888469897848289"/>
  </r>
  <r>
    <s v="03-09 Apr"/>
    <x v="464"/>
    <s v="BMC Code :2002"/>
    <s v="SURSA"/>
    <n v="20020007"/>
    <s v="0014"/>
    <n v="7"/>
    <n v="25.709999999999997"/>
    <n v="1449.28"/>
    <n v="0"/>
    <n v="0"/>
    <n v="0"/>
    <n v="0"/>
    <n v="0"/>
    <n v="0"/>
    <n v="1449"/>
    <s v="Direct"/>
    <x v="443"/>
    <x v="463"/>
    <x v="19"/>
    <s v="UNION BANK OF INDIA"/>
    <n v="45286"/>
    <n v="1"/>
    <s v="Available"/>
    <s v="02.03-09 Apr"/>
    <n v="19.729599377674059"/>
  </r>
  <r>
    <s v="03-09 Apr"/>
    <x v="465"/>
    <s v="BMC Code :2002"/>
    <s v="SURSA"/>
    <n v="20020007"/>
    <s v="0015"/>
    <n v="14"/>
    <n v="53.849999999999994"/>
    <n v="1745.05"/>
    <n v="0"/>
    <n v="0"/>
    <n v="0"/>
    <n v="0"/>
    <n v="0"/>
    <n v="0"/>
    <n v="1745"/>
    <s v="Direct"/>
    <x v="444"/>
    <x v="464"/>
    <x v="42"/>
    <s v="Indian bank"/>
    <n v="45297"/>
    <n v="1"/>
    <s v="Available"/>
    <s v="02.03-09 Apr"/>
    <n v="22.684029712163419"/>
  </r>
  <r>
    <s v="03-09 Apr"/>
    <x v="466"/>
    <s v="BMC Code :2002"/>
    <s v="SURSA"/>
    <n v="20020007"/>
    <s v="0029"/>
    <n v="7"/>
    <n v="28.36"/>
    <n v="1170.98"/>
    <n v="0"/>
    <n v="0"/>
    <n v="0"/>
    <n v="0"/>
    <n v="0"/>
    <n v="0"/>
    <n v="1171"/>
    <s v="Direct"/>
    <x v="445"/>
    <x v="465"/>
    <x v="3"/>
    <s v="STATE BANK OF INDIA"/>
    <n v="45387"/>
    <n v="1"/>
    <s v="Available"/>
    <s v="02.03-09 Apr"/>
    <n v="14.451445698166435"/>
  </r>
  <r>
    <s v="03-09 Apr"/>
    <x v="467"/>
    <s v="BMC Code :2002"/>
    <s v="SURSA"/>
    <n v="20020007"/>
    <s v="0030"/>
    <n v="7"/>
    <n v="38.83"/>
    <n v="1452.1499999999999"/>
    <n v="0"/>
    <n v="0"/>
    <n v="0"/>
    <n v="0"/>
    <n v="0"/>
    <n v="0"/>
    <n v="1452"/>
    <s v="Direct"/>
    <x v="446"/>
    <x v="466"/>
    <x v="42"/>
    <s v="Indian bank"/>
    <n v="45416"/>
    <n v="1"/>
    <s v="Available"/>
    <s v="02.03-09 Apr"/>
    <n v="13.089170744269895"/>
  </r>
  <r>
    <s v="03-09 Apr"/>
    <x v="468"/>
    <s v="BMC Code :2002"/>
    <s v="SURSA"/>
    <n v="20020007"/>
    <s v="0031"/>
    <n v="7"/>
    <n v="18.89"/>
    <n v="625.86000000000013"/>
    <n v="0"/>
    <n v="0"/>
    <n v="0"/>
    <n v="0"/>
    <n v="0"/>
    <n v="0"/>
    <n v="626"/>
    <s v="Direct"/>
    <x v="447"/>
    <x v="467"/>
    <x v="3"/>
    <s v="STATE BANK OF INDIA"/>
    <n v="45416"/>
    <n v="1"/>
    <s v="Available"/>
    <s v="02.03-09 Apr"/>
    <n v="11.596135521439917"/>
  </r>
  <r>
    <s v="03-09 Apr"/>
    <x v="469"/>
    <s v="BMC Code :2002"/>
    <s v="SURSA"/>
    <n v="20020007"/>
    <s v="0035"/>
    <n v="6"/>
    <n v="28.77"/>
    <n v="1063.01"/>
    <n v="0"/>
    <n v="0"/>
    <n v="0"/>
    <n v="0"/>
    <n v="0"/>
    <n v="0"/>
    <n v="1063"/>
    <s v="Direct"/>
    <x v="448"/>
    <x v="468"/>
    <x v="39"/>
    <s v="CANARA BANK"/>
    <n v="45423"/>
    <n v="1"/>
    <s v="Available"/>
    <s v="02.03-09 Apr"/>
    <n v="11.084567257559959"/>
  </r>
  <r>
    <s v="03-09 Apr"/>
    <x v="470"/>
    <s v="BMC Code :2002"/>
    <s v="SURSA"/>
    <n v="20020007"/>
    <s v="0036"/>
    <n v="7"/>
    <n v="19.050000000000004"/>
    <n v="864.49"/>
    <n v="0"/>
    <n v="0"/>
    <n v="0"/>
    <n v="0"/>
    <n v="0"/>
    <n v="0"/>
    <n v="864"/>
    <s v="Direct"/>
    <x v="449"/>
    <x v="469"/>
    <x v="51"/>
    <s v="STATE BANK OF INDIA"/>
    <n v="45439"/>
    <n v="1"/>
    <s v="Available"/>
    <s v="02.03-09 Apr"/>
    <n v="15.883018372703411"/>
  </r>
  <r>
    <s v="03-09 Apr"/>
    <x v="471"/>
    <s v="BMC Code :2002"/>
    <s v="SURSA"/>
    <n v="20020007"/>
    <s v="0037"/>
    <n v="7"/>
    <n v="16.349999999999998"/>
    <n v="722.69"/>
    <n v="0"/>
    <n v="0"/>
    <n v="0"/>
    <n v="0"/>
    <n v="0"/>
    <n v="0"/>
    <n v="723"/>
    <s v="Direct"/>
    <x v="450"/>
    <x v="470"/>
    <x v="39"/>
    <s v="CANARA BANK"/>
    <n v="45439"/>
    <n v="1"/>
    <s v="Available"/>
    <s v="02.03-09 Apr"/>
    <n v="15.470428134556579"/>
  </r>
  <r>
    <s v="03-09 Apr"/>
    <x v="472"/>
    <s v="BMC Code :2002"/>
    <s v="SURSA"/>
    <n v="20020007"/>
    <s v="0042"/>
    <n v="14"/>
    <n v="49.28"/>
    <n v="1780.0700000000002"/>
    <n v="0"/>
    <n v="0"/>
    <n v="0"/>
    <n v="0"/>
    <n v="0"/>
    <n v="0"/>
    <n v="1780"/>
    <s v="Direct"/>
    <x v="451"/>
    <x v="471"/>
    <x v="51"/>
    <s v="STATE BANK OF INDIA"/>
    <n v="45495"/>
    <n v="1"/>
    <s v="Available"/>
    <s v="02.03-09 Apr"/>
    <n v="25.285085227272731"/>
  </r>
  <r>
    <s v="03-09 Apr"/>
    <x v="473"/>
    <s v="BMC Code :2002"/>
    <s v="SURSA"/>
    <n v="20020007"/>
    <s v="0044"/>
    <n v="7"/>
    <n v="27.1"/>
    <n v="1108.1399999999999"/>
    <n v="0"/>
    <n v="0"/>
    <n v="0"/>
    <n v="0"/>
    <n v="0"/>
    <n v="0"/>
    <n v="1108"/>
    <s v="Direct"/>
    <x v="452"/>
    <x v="472"/>
    <x v="42"/>
    <s v="Indian Bank "/>
    <n v="45495"/>
    <n v="1"/>
    <s v="Available"/>
    <s v="02.03-09 Apr"/>
    <n v="14.311771217712176"/>
  </r>
  <r>
    <s v="03-09 Apr"/>
    <x v="474"/>
    <s v="BMC Code :2002"/>
    <s v="SURSA"/>
    <n v="20020007"/>
    <s v="0045"/>
    <n v="6"/>
    <n v="10.8"/>
    <n v="362.04999999999995"/>
    <n v="0"/>
    <n v="0"/>
    <n v="0"/>
    <n v="0"/>
    <n v="0"/>
    <n v="0"/>
    <n v="362"/>
    <s v="Direct"/>
    <x v="453"/>
    <x v="473"/>
    <x v="43"/>
    <s v="BANK OF BARODA"/>
    <n v="45502"/>
    <n v="1"/>
    <s v="Available"/>
    <s v="02.03-09 Apr"/>
    <n v="10.056944444444445"/>
  </r>
  <r>
    <s v="03-09 Apr"/>
    <x v="475"/>
    <s v="BMC Code :2002"/>
    <s v="SURSA"/>
    <n v="20020007"/>
    <s v="0050"/>
    <n v="6"/>
    <n v="11.47"/>
    <n v="459.34"/>
    <n v="0"/>
    <n v="0"/>
    <n v="0"/>
    <n v="0"/>
    <n v="0"/>
    <n v="0"/>
    <n v="459"/>
    <s v="Direct"/>
    <x v="454"/>
    <x v="474"/>
    <x v="42"/>
    <s v="Indian Bank "/>
    <n v="45556"/>
    <n v="1"/>
    <s v="Available"/>
    <s v="02.03-09 Apr"/>
    <n v="12.014123801220576"/>
  </r>
  <r>
    <s v="03-09 Apr"/>
    <x v="476"/>
    <s v="BMC Code :2002"/>
    <s v="SURSA"/>
    <n v="20020007"/>
    <s v="0051"/>
    <n v="6"/>
    <n v="22.300000000000004"/>
    <n v="815.24999999999989"/>
    <n v="0"/>
    <n v="0"/>
    <n v="0"/>
    <n v="0"/>
    <n v="0"/>
    <n v="0"/>
    <n v="815"/>
    <s v="Direct"/>
    <x v="455"/>
    <x v="475"/>
    <x v="3"/>
    <s v="STATE BANK OF INDIA"/>
    <n v="45565"/>
    <n v="1"/>
    <s v="Available"/>
    <s v="02.03-09 Apr"/>
    <n v="10.967488789237667"/>
  </r>
  <r>
    <s v="03-09 Apr"/>
    <x v="477"/>
    <s v="BMC Code :2002"/>
    <s v="SURSA"/>
    <n v="20020007"/>
    <s v="0052"/>
    <n v="7"/>
    <n v="13.07"/>
    <n v="568.30999999999995"/>
    <n v="0"/>
    <n v="0"/>
    <n v="0"/>
    <n v="0"/>
    <n v="0"/>
    <n v="0"/>
    <n v="568"/>
    <s v="Direct"/>
    <x v="456"/>
    <x v="476"/>
    <x v="51"/>
    <s v="STATE BANK OF INDIA"/>
    <n v="45565"/>
    <n v="1"/>
    <s v="Available"/>
    <s v="02.03-09 Apr"/>
    <n v="15.218706962509565"/>
  </r>
  <r>
    <s v="03-09 Apr"/>
    <x v="478"/>
    <s v="BMC Code :2002"/>
    <s v="SURSA"/>
    <n v="20020007"/>
    <s v="0054"/>
    <n v="7"/>
    <n v="20.270000000000003"/>
    <n v="776.68999999999994"/>
    <n v="0"/>
    <n v="0"/>
    <n v="0"/>
    <n v="0"/>
    <n v="0"/>
    <n v="0"/>
    <n v="777"/>
    <s v="Direct"/>
    <x v="457"/>
    <x v="477"/>
    <x v="42"/>
    <s v="Indian Bank "/>
    <n v="45586"/>
    <n v="1"/>
    <s v="Available"/>
    <s v="02.03-09 Apr"/>
    <n v="13.411026147015292"/>
  </r>
  <r>
    <s v="03-09 Apr"/>
    <x v="479"/>
    <s v="BMC Code :2002"/>
    <s v="SURSA"/>
    <n v="20020007"/>
    <s v="0059"/>
    <n v="6"/>
    <n v="11.97"/>
    <n v="402.78"/>
    <n v="0"/>
    <n v="0"/>
    <n v="0"/>
    <n v="0"/>
    <n v="0"/>
    <n v="0"/>
    <n v="403"/>
    <s v="Direct"/>
    <x v="458"/>
    <x v="478"/>
    <x v="43"/>
    <s v="BANK OF BARODA"/>
    <n v="45614"/>
    <n v="1"/>
    <s v="Available"/>
    <s v="02.03-09 Apr"/>
    <n v="10.094736842105263"/>
  </r>
  <r>
    <s v="03-09 Apr"/>
    <x v="480"/>
    <s v="BMC Code :2002"/>
    <s v="SURSA"/>
    <n v="20020007"/>
    <s v="0060"/>
    <n v="14"/>
    <n v="99.48"/>
    <n v="3773.7599999999993"/>
    <n v="0"/>
    <n v="0"/>
    <n v="0"/>
    <n v="0"/>
    <n v="0"/>
    <n v="0"/>
    <n v="3774"/>
    <s v="Direct"/>
    <x v="459"/>
    <x v="479"/>
    <x v="3"/>
    <s v="STATE BANK OF INDIA"/>
    <n v="45619"/>
    <n v="1"/>
    <s v="Available"/>
    <s v="02.03-09 Apr"/>
    <n v="26.554402895054281"/>
  </r>
  <r>
    <s v="03-09 Apr"/>
    <x v="481"/>
    <s v="BMC Code :2002"/>
    <s v="SURSA"/>
    <n v="20020007"/>
    <s v="0062"/>
    <n v="14"/>
    <n v="64.52"/>
    <n v="2208.1"/>
    <n v="0"/>
    <n v="0"/>
    <n v="0"/>
    <n v="0"/>
    <n v="0"/>
    <n v="0"/>
    <n v="2208"/>
    <s v="Direct"/>
    <x v="460"/>
    <x v="480"/>
    <x v="39"/>
    <s v="CANARA BANK"/>
    <n v="0"/>
    <n v="1"/>
    <s v="Available"/>
    <s v="02.03-09 Apr"/>
    <n v="23.956447613143215"/>
  </r>
  <r>
    <s v="03-09 Apr"/>
    <x v="1300"/>
    <s v="BMC Code :2002"/>
    <s v="SURSA"/>
    <n v="20020007"/>
    <s v="0067"/>
    <n v="3"/>
    <n v="6.93"/>
    <n v="300"/>
    <n v="0"/>
    <n v="0"/>
    <n v="0"/>
    <n v="0"/>
    <n v="0"/>
    <n v="0"/>
    <n v="300"/>
    <s v="Direct"/>
    <x v="1161"/>
    <x v="1290"/>
    <x v="3"/>
    <s v="STATE BANK OF INDIA"/>
    <n v="45642"/>
    <n v="1"/>
    <s v="Available"/>
    <s v="02.03-09 Apr"/>
    <n v="6.4935064935064952"/>
  </r>
  <r>
    <s v="03-09 Apr"/>
    <x v="483"/>
    <s v="BMC Code :2002"/>
    <s v="SURSA"/>
    <n v="20020007"/>
    <s v="0070"/>
    <n v="7"/>
    <n v="14.57"/>
    <n v="576.91"/>
    <n v="0"/>
    <n v="0"/>
    <n v="0"/>
    <n v="0"/>
    <n v="0"/>
    <n v="0"/>
    <n v="577"/>
    <s v="Direct"/>
    <x v="462"/>
    <x v="482"/>
    <x v="3"/>
    <s v="STATE BANK OF INDIA"/>
    <n v="45649"/>
    <n v="1"/>
    <s v="Available"/>
    <s v="02.03-09 Apr"/>
    <n v="13.858510638297874"/>
  </r>
  <r>
    <s v="03-09 Apr"/>
    <x v="484"/>
    <s v="BMC Code :2002"/>
    <s v="SURSA"/>
    <n v="20020007"/>
    <s v="0071"/>
    <n v="14"/>
    <n v="100.13999999999997"/>
    <n v="3426.5700000000006"/>
    <n v="0"/>
    <n v="0"/>
    <n v="0"/>
    <n v="0"/>
    <n v="0"/>
    <n v="0"/>
    <n v="3427"/>
    <s v="Direct"/>
    <x v="463"/>
    <x v="483"/>
    <x v="39"/>
    <s v="CANARA BANK"/>
    <n v="45663"/>
    <n v="1"/>
    <s v="Available"/>
    <s v="02.03-09 Apr"/>
    <n v="23.95245656081487"/>
  </r>
  <r>
    <s v="03-09 Apr"/>
    <x v="485"/>
    <s v="BMC Code :2002"/>
    <s v="SURSA"/>
    <n v="20020007"/>
    <s v="0072"/>
    <n v="14"/>
    <n v="89.84"/>
    <n v="3368.7"/>
    <n v="0"/>
    <n v="0"/>
    <n v="0"/>
    <n v="0"/>
    <n v="0"/>
    <n v="0"/>
    <n v="3369"/>
    <s v="Direct"/>
    <x v="464"/>
    <x v="484"/>
    <x v="3"/>
    <s v="STATE BANK OF INDIA"/>
    <n v="0"/>
    <n v="1"/>
    <s v="Available"/>
    <s v="02.03-09 Apr"/>
    <n v="26.247662511130901"/>
  </r>
  <r>
    <s v="03-09 Apr"/>
    <x v="486"/>
    <s v="BMC Code :2002"/>
    <s v="SURSA"/>
    <n v="20020007"/>
    <s v="0074"/>
    <n v="7"/>
    <n v="20.2"/>
    <n v="931.56000000000006"/>
    <n v="0"/>
    <n v="0"/>
    <n v="0"/>
    <n v="0"/>
    <n v="0"/>
    <n v="0"/>
    <n v="932"/>
    <s v="Direct"/>
    <x v="363"/>
    <x v="485"/>
    <x v="42"/>
    <d v="1899-12-30T00:00:00"/>
    <n v="45825"/>
    <n v="1"/>
    <s v="Available"/>
    <s v="02.03-09 Apr"/>
    <n v="16.140891089108916"/>
  </r>
  <r>
    <s v="03-09 Apr"/>
    <x v="487"/>
    <s v="BMC Code :2002"/>
    <s v="SURSA"/>
    <n v="20020007"/>
    <s v="0077"/>
    <n v="12"/>
    <n v="44.839999999999996"/>
    <n v="1855.1200000000001"/>
    <n v="0"/>
    <n v="0"/>
    <n v="0"/>
    <n v="0"/>
    <n v="0"/>
    <n v="0"/>
    <n v="1855"/>
    <s v="Direct"/>
    <x v="465"/>
    <x v="486"/>
    <x v="51"/>
    <d v="1899-12-30T00:00:00"/>
    <n v="45825"/>
    <n v="1"/>
    <s v="Available"/>
    <s v="02.03-09 Apr"/>
    <n v="24.823193577163256"/>
  </r>
  <r>
    <s v="03-09 Apr"/>
    <x v="488"/>
    <s v="BMC Code :2002"/>
    <s v="SURSA"/>
    <n v="20020007"/>
    <s v="0081"/>
    <n v="6"/>
    <n v="18.169999999999998"/>
    <n v="785.12"/>
    <n v="0"/>
    <n v="0"/>
    <n v="0"/>
    <n v="0"/>
    <n v="0"/>
    <n v="0"/>
    <n v="785"/>
    <s v="Direct"/>
    <x v="466"/>
    <x v="487"/>
    <x v="3"/>
    <d v="1899-12-30T00:00:00"/>
    <n v="45853"/>
    <n v="1"/>
    <s v="Available"/>
    <s v="02.03-09 Apr"/>
    <n v="12.962905888827741"/>
  </r>
  <r>
    <s v="03-09 Apr"/>
    <x v="489"/>
    <s v="BMC Code :2002"/>
    <s v="SURSA"/>
    <n v="20020007"/>
    <s v="0082"/>
    <n v="14"/>
    <n v="28.800000000000004"/>
    <n v="1117.9999999999998"/>
    <n v="0"/>
    <n v="0"/>
    <n v="0"/>
    <n v="0"/>
    <n v="0"/>
    <n v="0"/>
    <n v="1118"/>
    <s v="Direct"/>
    <x v="466"/>
    <x v="488"/>
    <x v="51"/>
    <d v="1899-12-30T00:00:00"/>
    <n v="45916"/>
    <n v="1"/>
    <s v="Available"/>
    <s v="02.03-09 Apr"/>
    <n v="27.173611111111104"/>
  </r>
  <r>
    <s v="03-09 Apr"/>
    <x v="490"/>
    <s v="BMC Code :2002"/>
    <s v="SURSA"/>
    <n v="20020007"/>
    <s v="0084"/>
    <n v="7"/>
    <n v="14.16"/>
    <n v="546.42999999999995"/>
    <n v="0"/>
    <n v="0"/>
    <n v="0"/>
    <n v="0"/>
    <n v="0"/>
    <n v="0"/>
    <n v="546"/>
    <s v="Direct"/>
    <x v="467"/>
    <x v="489"/>
    <x v="39"/>
    <d v="1899-12-30T00:00:00"/>
    <n v="45965"/>
    <n v="1"/>
    <s v="Available"/>
    <s v="02.03-09 Apr"/>
    <n v="13.506391242937854"/>
  </r>
  <r>
    <s v="03-09 Apr"/>
    <x v="491"/>
    <s v="BMC Code :2002"/>
    <s v="SURSA"/>
    <n v="20020007"/>
    <s v="0085"/>
    <n v="8"/>
    <n v="16.38"/>
    <n v="544.04999999999995"/>
    <n v="0"/>
    <n v="0"/>
    <n v="0"/>
    <n v="0"/>
    <n v="0"/>
    <n v="0"/>
    <n v="544"/>
    <s v="Direct"/>
    <x v="468"/>
    <x v="490"/>
    <x v="3"/>
    <d v="1899-12-30T00:00:00"/>
    <n v="46034"/>
    <n v="1"/>
    <s v="Available"/>
    <s v="02.03-09 Apr"/>
    <n v="13.285714285714286"/>
  </r>
  <r>
    <s v="03-09 Apr"/>
    <x v="492"/>
    <s v="BMC Code :2002"/>
    <s v="SURSA"/>
    <n v="20020007"/>
    <s v="0086"/>
    <n v="7"/>
    <n v="26.36"/>
    <n v="1106.1699999999998"/>
    <n v="0"/>
    <n v="0"/>
    <n v="0"/>
    <n v="0"/>
    <n v="0"/>
    <n v="0"/>
    <n v="1106"/>
    <s v="Direct"/>
    <x v="469"/>
    <x v="491"/>
    <x v="30"/>
    <d v="1899-12-30T00:00:00"/>
    <n v="46041"/>
    <n v="1"/>
    <s v="Available"/>
    <s v="02.03-09 Apr"/>
    <n v="14.687386191198785"/>
  </r>
  <r>
    <s v="03-09 Apr"/>
    <x v="493"/>
    <s v="BMC Code :2002"/>
    <s v="SURSA"/>
    <n v="20020007"/>
    <s v="0088"/>
    <n v="14"/>
    <n v="38.690000000000005"/>
    <n v="1413.0799999999997"/>
    <n v="0"/>
    <n v="0"/>
    <n v="0"/>
    <n v="0"/>
    <n v="0"/>
    <n v="0"/>
    <n v="1413"/>
    <s v="Direct"/>
    <x v="470"/>
    <x v="492"/>
    <x v="43"/>
    <d v="1899-12-30T00:00:00"/>
    <n v="46097"/>
    <n v="1"/>
    <s v="Available"/>
    <s v="02.03-09 Apr"/>
    <n v="25.56619281468079"/>
  </r>
  <r>
    <s v="03-09 Apr"/>
    <x v="494"/>
    <s v="BMC Code :2002"/>
    <s v="CHIPRA"/>
    <n v="20020010"/>
    <s v="0002"/>
    <n v="8"/>
    <n v="15.73"/>
    <n v="593.6"/>
    <n v="0"/>
    <n v="0"/>
    <n v="0"/>
    <n v="0"/>
    <n v="0"/>
    <n v="0"/>
    <n v="594"/>
    <s v="Direct"/>
    <x v="471"/>
    <x v="493"/>
    <x v="13"/>
    <s v="STATE BANK OF INDIA"/>
    <n v="45387"/>
    <n v="1"/>
    <s v="Available"/>
    <s v="02.03-09 Apr"/>
    <n v="15.094723458359823"/>
  </r>
  <r>
    <s v="03-09 Apr"/>
    <x v="495"/>
    <s v="BMC Code :2002"/>
    <s v="CHIPRA"/>
    <n v="20020010"/>
    <s v="0004"/>
    <n v="13"/>
    <n v="39.799999999999997"/>
    <n v="1515.8699999999997"/>
    <n v="0"/>
    <n v="0"/>
    <n v="0"/>
    <n v="0"/>
    <n v="0"/>
    <n v="0"/>
    <n v="1516"/>
    <s v="Direct"/>
    <x v="472"/>
    <x v="494"/>
    <x v="2"/>
    <s v="BANK OF INDIA"/>
    <n v="45397"/>
    <n v="1"/>
    <s v="Available"/>
    <s v="02.03-09 Apr"/>
    <n v="24.756670854271356"/>
  </r>
  <r>
    <s v="03-09 Apr"/>
    <x v="496"/>
    <s v="BMC Code :2002"/>
    <s v="CHIPRA"/>
    <n v="20020010"/>
    <s v="0005"/>
    <n v="7"/>
    <n v="26.99"/>
    <n v="1143.24"/>
    <n v="0"/>
    <n v="0"/>
    <n v="0"/>
    <n v="0"/>
    <n v="0"/>
    <n v="0"/>
    <n v="1143"/>
    <s v="Direct"/>
    <x v="473"/>
    <x v="495"/>
    <x v="12"/>
    <s v="INDIAN OVERSEAS BANK"/>
    <n v="45397"/>
    <n v="1"/>
    <s v="Available"/>
    <s v="02.03-09 Apr"/>
    <n v="14.825268618006671"/>
  </r>
  <r>
    <s v="03-09 Apr"/>
    <x v="497"/>
    <s v="BMC Code :2002"/>
    <s v="CHIPRA"/>
    <n v="20020010"/>
    <s v="0006"/>
    <n v="14"/>
    <n v="175.57"/>
    <n v="7246.6000000000013"/>
    <n v="0"/>
    <n v="0"/>
    <n v="0"/>
    <n v="0"/>
    <n v="0"/>
    <n v="0"/>
    <n v="7247"/>
    <s v="Direct"/>
    <x v="474"/>
    <x v="496"/>
    <x v="3"/>
    <s v="STATE BANK OF INDIA"/>
    <n v="45439"/>
    <n v="1"/>
    <s v="Available"/>
    <s v="02.03-09 Apr"/>
    <n v="28.892293672039649"/>
  </r>
  <r>
    <s v="03-09 Apr"/>
    <x v="498"/>
    <s v="BMC Code :2002"/>
    <s v="CHIPRA"/>
    <n v="20020010"/>
    <s v="0010"/>
    <n v="14"/>
    <n v="83.03"/>
    <n v="3340.9"/>
    <n v="0"/>
    <n v="0"/>
    <n v="0"/>
    <n v="0"/>
    <n v="0"/>
    <n v="0"/>
    <n v="3341"/>
    <s v="Direct"/>
    <x v="475"/>
    <x v="497"/>
    <x v="3"/>
    <s v="STATE BANK OF INDIA"/>
    <n v="45481"/>
    <n v="1"/>
    <s v="Available"/>
    <s v="02.03-09 Apr"/>
    <n v="28.166084547753826"/>
  </r>
  <r>
    <s v="03-09 Apr"/>
    <x v="499"/>
    <s v="BMC Code :2002"/>
    <s v="CHIPRA"/>
    <n v="20020010"/>
    <s v="0011"/>
    <n v="4"/>
    <n v="28.38"/>
    <n v="1091.6599999999999"/>
    <n v="0"/>
    <n v="0"/>
    <n v="0"/>
    <n v="0"/>
    <n v="0"/>
    <n v="0"/>
    <n v="1092"/>
    <s v="Direct"/>
    <x v="476"/>
    <x v="498"/>
    <x v="52"/>
    <s v="CANARA BANK"/>
    <n v="45535"/>
    <n v="1"/>
    <s v="Available"/>
    <s v="02.03-09 Apr"/>
    <n v="7.6931642001409433"/>
  </r>
  <r>
    <s v="03-09 Apr"/>
    <x v="500"/>
    <s v="BMC Code :2002"/>
    <s v="CHIPRA"/>
    <n v="20020010"/>
    <s v="0014"/>
    <n v="7"/>
    <n v="17.050000000000004"/>
    <n v="677.6"/>
    <n v="0"/>
    <n v="0"/>
    <n v="0"/>
    <n v="0"/>
    <n v="0"/>
    <n v="0"/>
    <n v="678"/>
    <s v="Direct"/>
    <x v="477"/>
    <x v="499"/>
    <x v="2"/>
    <s v="BANK OF INDIA"/>
    <n v="45542"/>
    <n v="1"/>
    <s v="Available"/>
    <s v="02.03-09 Apr"/>
    <n v="13.909677419354837"/>
  </r>
  <r>
    <s v="03-09 Apr"/>
    <x v="501"/>
    <s v="BMC Code :2002"/>
    <s v="CHIPRA"/>
    <n v="20020010"/>
    <s v="0015"/>
    <n v="6"/>
    <n v="11.829999999999998"/>
    <n v="502.44000000000005"/>
    <n v="0"/>
    <n v="0"/>
    <n v="0"/>
    <n v="0"/>
    <n v="0"/>
    <n v="0"/>
    <n v="502"/>
    <s v="Direct"/>
    <x v="478"/>
    <x v="500"/>
    <x v="40"/>
    <s v="BANK OF INDIA"/>
    <n v="45593"/>
    <n v="1"/>
    <s v="Available"/>
    <s v="02.03-09 Apr"/>
    <n v="12.741504649196962"/>
  </r>
  <r>
    <s v="03-09 Apr"/>
    <x v="502"/>
    <s v="BMC Code :2002"/>
    <s v="CHIPRA"/>
    <n v="20020010"/>
    <s v="0016"/>
    <n v="14"/>
    <n v="30.299999999999994"/>
    <n v="1312.3200000000002"/>
    <n v="0"/>
    <n v="0"/>
    <n v="0"/>
    <n v="0"/>
    <n v="0"/>
    <n v="0"/>
    <n v="1312"/>
    <s v="Direct"/>
    <x v="479"/>
    <x v="501"/>
    <x v="13"/>
    <d v="1899-12-30T00:00:00"/>
    <n v="0"/>
    <n v="1"/>
    <s v="Available"/>
    <s v="02.03-09 Apr"/>
    <n v="30.317623762376254"/>
  </r>
  <r>
    <s v="03-09 Apr"/>
    <x v="1301"/>
    <s v="BMC Code :2002"/>
    <s v="CHIPRA"/>
    <n v="20020010"/>
    <s v="0019"/>
    <n v="1"/>
    <n v="5.83"/>
    <n v="223.76"/>
    <n v="0"/>
    <n v="0"/>
    <n v="0"/>
    <n v="0"/>
    <n v="0"/>
    <n v="0"/>
    <n v="224"/>
    <s v="Direct"/>
    <x v="1162"/>
    <x v="1291"/>
    <x v="11"/>
    <d v="1899-12-30T00:00:00"/>
    <n v="45843"/>
    <n v="1"/>
    <s v="Available"/>
    <s v="02.03-09 Apr"/>
    <n v="1.9190394511149227"/>
  </r>
  <r>
    <s v="03-09 Apr"/>
    <x v="503"/>
    <s v="BMC Code :2002"/>
    <s v="CHIPRA"/>
    <n v="20020010"/>
    <s v="0023"/>
    <n v="12"/>
    <n v="51.97"/>
    <n v="1851.4899999999998"/>
    <n v="0"/>
    <n v="0"/>
    <n v="0"/>
    <n v="0"/>
    <n v="0"/>
    <n v="0"/>
    <n v="1851"/>
    <s v="Direct"/>
    <x v="480"/>
    <x v="502"/>
    <x v="20"/>
    <d v="1899-12-30T00:00:00"/>
    <n v="46034"/>
    <n v="1"/>
    <s v="Available"/>
    <s v="02.03-09 Apr"/>
    <n v="21.375678275928422"/>
  </r>
  <r>
    <s v="03-09 Apr"/>
    <x v="504"/>
    <s v="BMC Code :2002"/>
    <s v="CHIPRA"/>
    <n v="20020010"/>
    <s v="0024"/>
    <n v="7"/>
    <n v="16.399999999999999"/>
    <n v="630.11000000000013"/>
    <n v="0"/>
    <n v="0"/>
    <n v="0"/>
    <n v="0"/>
    <n v="0"/>
    <n v="0"/>
    <n v="630"/>
    <s v="Direct"/>
    <x v="481"/>
    <x v="503"/>
    <x v="40"/>
    <d v="1899-12-30T00:00:00"/>
    <n v="46049"/>
    <n v="1"/>
    <s v="Available"/>
    <s v="02.03-09 Apr"/>
    <n v="13.447469512195125"/>
  </r>
  <r>
    <s v="03-09 Apr"/>
    <x v="505"/>
    <s v="BMC Code :2002"/>
    <s v="CHIPRA"/>
    <n v="20020010"/>
    <s v="0025"/>
    <n v="10"/>
    <n v="60.25"/>
    <n v="2274.3599999999997"/>
    <n v="0"/>
    <n v="0"/>
    <n v="0"/>
    <n v="0"/>
    <n v="0"/>
    <n v="0"/>
    <n v="2274"/>
    <s v="Direct"/>
    <x v="482"/>
    <x v="504"/>
    <x v="2"/>
    <d v="1899-12-30T00:00:00"/>
    <n v="46049"/>
    <n v="1"/>
    <s v="Available"/>
    <s v="02.03-09 Apr"/>
    <n v="18.874356846473027"/>
  </r>
  <r>
    <s v="03-09 Apr"/>
    <x v="506"/>
    <s v="BMC Code :2002"/>
    <s v="DHONTHA TOLI"/>
    <n v="20020011"/>
    <s v="0002"/>
    <n v="7"/>
    <n v="15.99"/>
    <n v="593.01"/>
    <n v="0"/>
    <n v="0"/>
    <n v="0"/>
    <n v="0"/>
    <n v="0"/>
    <n v="0"/>
    <n v="593"/>
    <s v="Direct"/>
    <x v="483"/>
    <x v="505"/>
    <x v="42"/>
    <s v="Indian bank"/>
    <n v="45444"/>
    <n v="1"/>
    <s v="Available"/>
    <s v="02.03-09 Apr"/>
    <n v="12.980206378986868"/>
  </r>
  <r>
    <s v="03-09 Apr"/>
    <x v="507"/>
    <s v="BMC Code :2002"/>
    <s v="DHONTHA TOLI"/>
    <n v="20020011"/>
    <s v="0003"/>
    <n v="14"/>
    <n v="28.94"/>
    <n v="1051.21"/>
    <n v="0"/>
    <n v="0"/>
    <n v="0"/>
    <n v="0"/>
    <n v="0"/>
    <n v="0"/>
    <n v="1051"/>
    <s v="Direct"/>
    <x v="484"/>
    <x v="506"/>
    <x v="39"/>
    <s v="CANARA BANK"/>
    <n v="45465"/>
    <n v="1"/>
    <s v="Available"/>
    <s v="02.03-09 Apr"/>
    <n v="25.42664132688321"/>
  </r>
  <r>
    <s v="03-09 Apr"/>
    <x v="508"/>
    <s v="BMC Code :2002"/>
    <s v="DHONTHA TOLI"/>
    <n v="20020011"/>
    <s v="0004"/>
    <n v="10"/>
    <n v="33.43"/>
    <n v="1212.6799999999998"/>
    <n v="0"/>
    <n v="0"/>
    <n v="0"/>
    <n v="0"/>
    <n v="0"/>
    <n v="0"/>
    <n v="1213"/>
    <s v="Direct"/>
    <x v="485"/>
    <x v="507"/>
    <x v="3"/>
    <s v="STATE BANK OF INDIA"/>
    <n v="45465"/>
    <n v="1"/>
    <s v="Available"/>
    <s v="02.03-09 Apr"/>
    <n v="18.137600957224048"/>
  </r>
  <r>
    <s v="03-09 Apr"/>
    <x v="509"/>
    <s v="BMC Code :2002"/>
    <s v="DHONTHA TOLI"/>
    <n v="20020011"/>
    <s v="0006"/>
    <n v="10"/>
    <n v="19.37"/>
    <n v="742.58"/>
    <n v="0"/>
    <n v="0"/>
    <n v="0"/>
    <n v="0"/>
    <n v="0"/>
    <n v="0"/>
    <n v="743"/>
    <s v="Direct"/>
    <x v="486"/>
    <x v="508"/>
    <x v="42"/>
    <s v="Indian Bank "/>
    <n v="45524"/>
    <n v="1"/>
    <s v="Available"/>
    <s v="02.03-09 Apr"/>
    <n v="19.168301497160556"/>
  </r>
  <r>
    <s v="03-09 Apr"/>
    <x v="1302"/>
    <s v="BMC Code :2002"/>
    <s v="DHONTHA TOLI"/>
    <n v="20020011"/>
    <s v="0013"/>
    <n v="2"/>
    <n v="13.7"/>
    <n v="512.33000000000004"/>
    <n v="0"/>
    <n v="0"/>
    <n v="0"/>
    <n v="0"/>
    <n v="0"/>
    <n v="0"/>
    <n v="512"/>
    <s v="Direct"/>
    <x v="1163"/>
    <x v="1292"/>
    <x v="39"/>
    <s v="CANARA BANK"/>
    <n v="45635"/>
    <n v="1"/>
    <s v="Available"/>
    <s v="02.03-09 Apr"/>
    <n v="3.7396350364963511"/>
  </r>
  <r>
    <s v="03-09 Apr"/>
    <x v="510"/>
    <s v="BMC Code :2002"/>
    <s v="DHONTHA TOLI"/>
    <n v="20020011"/>
    <s v="0016"/>
    <n v="7"/>
    <n v="15.610000000000001"/>
    <n v="600.01"/>
    <n v="0"/>
    <n v="0"/>
    <n v="0"/>
    <n v="0"/>
    <n v="0"/>
    <n v="0"/>
    <n v="600"/>
    <s v="Direct"/>
    <x v="487"/>
    <x v="509"/>
    <x v="42"/>
    <s v="Indian Bank "/>
    <n v="45502"/>
    <n v="1"/>
    <s v="Available"/>
    <s v="02.03-09 Apr"/>
    <n v="13.453139013452914"/>
  </r>
  <r>
    <s v="03-09 Apr"/>
    <x v="511"/>
    <s v="BMC Code :2002"/>
    <s v="DHONTHA TOLI"/>
    <n v="20020011"/>
    <s v="0017"/>
    <n v="7"/>
    <n v="20.95"/>
    <n v="761.2600000000001"/>
    <n v="0"/>
    <n v="0"/>
    <n v="0"/>
    <n v="0"/>
    <n v="0"/>
    <n v="0"/>
    <n v="761"/>
    <s v="Direct"/>
    <x v="488"/>
    <x v="510"/>
    <x v="42"/>
    <s v="Indian Bank "/>
    <n v="45502"/>
    <n v="1"/>
    <s v="Available"/>
    <s v="02.03-09 Apr"/>
    <n v="12.717947494033416"/>
  </r>
  <r>
    <s v="03-09 Apr"/>
    <x v="512"/>
    <s v="BMC Code :2002"/>
    <s v="DHONTHA TOLI"/>
    <n v="20020011"/>
    <s v="0021"/>
    <n v="7"/>
    <n v="22.970000000000006"/>
    <n v="830.96999999999991"/>
    <n v="0"/>
    <n v="0"/>
    <n v="0"/>
    <n v="0"/>
    <n v="0"/>
    <n v="0"/>
    <n v="831"/>
    <s v="Direct"/>
    <x v="489"/>
    <x v="511"/>
    <x v="42"/>
    <s v="Indian bank"/>
    <n v="45535"/>
    <n v="1"/>
    <s v="Available"/>
    <s v="02.03-09 Apr"/>
    <n v="12.66171092729647"/>
  </r>
  <r>
    <s v="03-09 Apr"/>
    <x v="513"/>
    <s v="BMC Code :2002"/>
    <s v="DHONTHA TOLI"/>
    <n v="20020011"/>
    <s v="0022"/>
    <n v="7"/>
    <n v="31.979999999999997"/>
    <n v="1376.45"/>
    <n v="0"/>
    <n v="0"/>
    <n v="0"/>
    <n v="0"/>
    <n v="0"/>
    <n v="0"/>
    <n v="1376"/>
    <s v="Direct"/>
    <x v="490"/>
    <x v="512"/>
    <x v="39"/>
    <s v="CANARA BANK"/>
    <n v="45535"/>
    <n v="1"/>
    <s v="Available"/>
    <s v="02.03-09 Apr"/>
    <n v="15.064337085678552"/>
  </r>
  <r>
    <s v="03-09 Apr"/>
    <x v="514"/>
    <s v="BMC Code :2002"/>
    <s v="DHONTHA TOLI"/>
    <n v="20020011"/>
    <s v="0024"/>
    <n v="14"/>
    <n v="88.449999999999989"/>
    <n v="3266.0599999999995"/>
    <n v="0"/>
    <n v="0"/>
    <n v="0"/>
    <n v="0"/>
    <n v="0"/>
    <n v="0"/>
    <n v="3266"/>
    <s v="Direct"/>
    <x v="16"/>
    <x v="513"/>
    <x v="42"/>
    <s v="Indian Bank "/>
    <n v="45663"/>
    <n v="1"/>
    <s v="Available"/>
    <s v="02.03-09 Apr"/>
    <n v="25.847846240814018"/>
  </r>
  <r>
    <s v="03-09 Apr"/>
    <x v="515"/>
    <s v="BMC Code :2002"/>
    <s v="DHONTHA TOLI"/>
    <n v="20020011"/>
    <s v="0033"/>
    <n v="14"/>
    <n v="34.869999999999997"/>
    <n v="1261.1699999999998"/>
    <n v="0"/>
    <n v="0"/>
    <n v="0"/>
    <n v="0"/>
    <n v="0"/>
    <n v="0"/>
    <n v="1261"/>
    <s v="Direct"/>
    <x v="378"/>
    <x v="514"/>
    <x v="36"/>
    <s v="India post Payments Bank "/>
    <n v="45556"/>
    <n v="1"/>
    <s v="Available"/>
    <s v="02.03-09 Apr"/>
    <n v="25.317436191568685"/>
  </r>
  <r>
    <s v="03-09 Apr"/>
    <x v="516"/>
    <s v="BMC Code :2002"/>
    <s v="DHONTHA TOLI"/>
    <n v="20020011"/>
    <s v="0038"/>
    <n v="14"/>
    <n v="62.769999999999989"/>
    <n v="2155.92"/>
    <n v="0"/>
    <n v="0"/>
    <n v="0"/>
    <n v="0"/>
    <n v="0"/>
    <n v="0"/>
    <n v="2156"/>
    <s v="Direct"/>
    <x v="491"/>
    <x v="515"/>
    <x v="3"/>
    <s v="STATE BANK OF INDIA"/>
    <n v="45600"/>
    <n v="1"/>
    <s v="Available"/>
    <s v="02.03-09 Apr"/>
    <n v="24.042440656364512"/>
  </r>
  <r>
    <s v="03-09 Apr"/>
    <x v="1303"/>
    <s v="BMC Code :2002"/>
    <s v="DHONTHA TOLI"/>
    <n v="20020011"/>
    <s v="0042"/>
    <n v="1"/>
    <n v="2.7"/>
    <n v="107.06"/>
    <n v="0"/>
    <n v="0"/>
    <n v="0"/>
    <n v="0"/>
    <n v="0"/>
    <n v="0"/>
    <n v="107"/>
    <s v="Direct"/>
    <x v="1164"/>
    <x v="1293"/>
    <x v="40"/>
    <s v="BANK OF INDIA"/>
    <n v="45649"/>
    <n v="1"/>
    <s v="Available"/>
    <s v="02.03-09 Apr"/>
    <n v="1.9825925925925927"/>
  </r>
  <r>
    <s v="03-09 Apr"/>
    <x v="518"/>
    <s v="BMC Code :2002"/>
    <s v="DHONTHA TOLI"/>
    <n v="20020011"/>
    <s v="0046"/>
    <n v="7"/>
    <n v="21.369999999999997"/>
    <n v="826.80000000000018"/>
    <n v="0"/>
    <n v="0"/>
    <n v="0"/>
    <n v="0"/>
    <n v="0"/>
    <n v="0"/>
    <n v="827"/>
    <s v="Direct"/>
    <x v="493"/>
    <x v="517"/>
    <x v="39"/>
    <d v="1899-12-30T00:00:00"/>
    <n v="0"/>
    <n v="1"/>
    <s v="Available"/>
    <s v="02.03-09 Apr"/>
    <n v="13.541413196069263"/>
  </r>
  <r>
    <s v="03-09 Apr"/>
    <x v="1304"/>
    <s v="BMC Code :2002"/>
    <s v="DHONTHA TOLI"/>
    <n v="20020011"/>
    <s v="0047"/>
    <n v="3"/>
    <n v="19.720000000000002"/>
    <n v="707"/>
    <n v="0"/>
    <n v="0"/>
    <n v="0"/>
    <n v="0"/>
    <n v="0"/>
    <n v="0"/>
    <n v="707"/>
    <s v="Direct"/>
    <x v="1165"/>
    <x v="1294"/>
    <x v="42"/>
    <d v="1899-12-30T00:00:00"/>
    <n v="0"/>
    <n v="1"/>
    <s v="Available"/>
    <s v="02.03-09 Apr"/>
    <n v="5.3777890466531444"/>
  </r>
  <r>
    <s v="03-09 Apr"/>
    <x v="519"/>
    <s v="BMC Code :2002"/>
    <s v="DHONTHA TOLI"/>
    <n v="20020011"/>
    <s v="0048"/>
    <n v="14"/>
    <n v="32.56"/>
    <n v="1285.76"/>
    <n v="0"/>
    <n v="0"/>
    <n v="0"/>
    <n v="0"/>
    <n v="0"/>
    <n v="0"/>
    <n v="1286"/>
    <s v="Direct"/>
    <x v="494"/>
    <x v="518"/>
    <x v="42"/>
    <d v="1899-12-30T00:00:00"/>
    <n v="0"/>
    <n v="1"/>
    <s v="Available"/>
    <s v="02.03-09 Apr"/>
    <n v="27.64226044226044"/>
  </r>
  <r>
    <s v="03-09 Apr"/>
    <x v="520"/>
    <s v="BMC Code :2002"/>
    <s v="DHONTHA TOLI"/>
    <n v="20020011"/>
    <s v="0050"/>
    <n v="7"/>
    <n v="18.489999999999998"/>
    <n v="684.61"/>
    <n v="0"/>
    <n v="0"/>
    <n v="0"/>
    <n v="0"/>
    <n v="0"/>
    <n v="0"/>
    <n v="685"/>
    <s v="Direct"/>
    <x v="495"/>
    <x v="519"/>
    <x v="3"/>
    <d v="1899-12-30T00:00:00"/>
    <n v="45796"/>
    <n v="1"/>
    <s v="Available"/>
    <s v="02.03-09 Apr"/>
    <n v="12.95908599242834"/>
  </r>
  <r>
    <s v="03-09 Apr"/>
    <x v="521"/>
    <s v="BMC Code :2002"/>
    <s v="DHONTHA TOLI"/>
    <n v="20020011"/>
    <s v="0053"/>
    <n v="7"/>
    <n v="35.520000000000003"/>
    <n v="1411.46"/>
    <n v="0"/>
    <n v="0"/>
    <n v="0"/>
    <n v="0"/>
    <n v="0"/>
    <n v="0"/>
    <n v="1411"/>
    <s v="Direct"/>
    <x v="496"/>
    <x v="520"/>
    <x v="42"/>
    <d v="1899-12-30T00:00:00"/>
    <n v="45846"/>
    <n v="1"/>
    <s v="Available"/>
    <s v="02.03-09 Apr"/>
    <n v="13.907967342342342"/>
  </r>
  <r>
    <s v="03-09 Apr"/>
    <x v="522"/>
    <s v="BMC Code :2002"/>
    <s v="DHONTHA TOLI"/>
    <n v="20020011"/>
    <s v="0058"/>
    <n v="7"/>
    <n v="44.389999999999993"/>
    <n v="1950.9299999999998"/>
    <n v="0"/>
    <n v="0"/>
    <n v="0"/>
    <n v="0"/>
    <n v="0"/>
    <n v="0"/>
    <n v="1951"/>
    <s v="Direct"/>
    <x v="497"/>
    <x v="521"/>
    <x v="42"/>
    <d v="1899-12-30T00:00:00"/>
    <n v="45949"/>
    <n v="1"/>
    <s v="Available"/>
    <s v="02.03-09 Apr"/>
    <n v="15.382417211083579"/>
  </r>
  <r>
    <s v="03-09 Apr"/>
    <x v="523"/>
    <s v="BMC Code :2002"/>
    <s v="DHONTHA TOLI"/>
    <n v="20020011"/>
    <s v="0060"/>
    <n v="7"/>
    <n v="21.58"/>
    <n v="862.46"/>
    <n v="0"/>
    <n v="0"/>
    <n v="0"/>
    <n v="0"/>
    <n v="0"/>
    <n v="0"/>
    <n v="862"/>
    <s v="Direct"/>
    <x v="498"/>
    <x v="522"/>
    <x v="16"/>
    <d v="1899-12-30T00:00:00"/>
    <n v="45949"/>
    <n v="1"/>
    <s v="Available"/>
    <s v="02.03-09 Apr"/>
    <n v="13.987998146431885"/>
  </r>
  <r>
    <s v="03-09 Apr"/>
    <x v="524"/>
    <s v="BMC Code :2002"/>
    <s v="DHONTHA TOLI"/>
    <n v="20020011"/>
    <s v="0061"/>
    <n v="14"/>
    <n v="48.029999999999994"/>
    <n v="1848.83"/>
    <n v="0"/>
    <n v="0"/>
    <n v="0"/>
    <n v="0"/>
    <n v="0"/>
    <n v="0"/>
    <n v="1849"/>
    <s v="Direct"/>
    <x v="499"/>
    <x v="523"/>
    <x v="3"/>
    <d v="1899-12-30T00:00:00"/>
    <n v="45971"/>
    <n v="1"/>
    <s v="Available"/>
    <s v="02.03-09 Apr"/>
    <n v="26.945263377056012"/>
  </r>
  <r>
    <s v="03-09 Apr"/>
    <x v="525"/>
    <s v="BMC Code :2002"/>
    <s v="BARGARI"/>
    <n v="20020014"/>
    <s v="0004"/>
    <n v="7"/>
    <n v="12.52"/>
    <n v="472.83999999999992"/>
    <n v="0"/>
    <n v="0"/>
    <n v="0"/>
    <n v="0"/>
    <n v="0"/>
    <n v="0"/>
    <n v="473"/>
    <s v="Direct"/>
    <x v="500"/>
    <x v="524"/>
    <x v="53"/>
    <s v="IDBI BANK"/>
    <n v="0"/>
    <n v="1"/>
    <s v="Available"/>
    <s v="02.03-09 Apr"/>
    <n v="13.218370607028755"/>
  </r>
  <r>
    <s v="03-09 Apr"/>
    <x v="526"/>
    <s v="BMC Code :2002"/>
    <s v="BARGARI"/>
    <n v="20020014"/>
    <s v="0005"/>
    <n v="6"/>
    <n v="8.1999999999999993"/>
    <n v="305.51"/>
    <n v="0"/>
    <n v="0"/>
    <n v="0"/>
    <n v="0"/>
    <n v="0"/>
    <n v="0"/>
    <n v="306"/>
    <s v="Direct"/>
    <x v="501"/>
    <x v="525"/>
    <x v="42"/>
    <d v="1899-12-30T00:00:00"/>
    <n v="0"/>
    <n v="1"/>
    <s v="Available"/>
    <s v="02.03-09 Apr"/>
    <n v="11.177195121951222"/>
  </r>
  <r>
    <s v="03-09 Apr"/>
    <x v="527"/>
    <s v="BMC Code :2002"/>
    <s v="BARGARI"/>
    <n v="20020014"/>
    <s v="0009"/>
    <n v="13"/>
    <n v="155.13999999999999"/>
    <n v="5931.9400000000014"/>
    <n v="0"/>
    <n v="0"/>
    <n v="0"/>
    <n v="0"/>
    <n v="0"/>
    <n v="0"/>
    <n v="5932"/>
    <s v="Direct"/>
    <x v="502"/>
    <x v="526"/>
    <x v="51"/>
    <s v="STATE BANK OF INDIA"/>
    <n v="45642"/>
    <n v="1"/>
    <s v="Available"/>
    <s v="02.03-09 Apr"/>
    <n v="24.853429160758033"/>
  </r>
  <r>
    <s v="03-09 Apr"/>
    <x v="528"/>
    <s v="BMC Code :2002"/>
    <s v="BARGARI"/>
    <n v="20020014"/>
    <s v="0010"/>
    <n v="12"/>
    <n v="28.630000000000003"/>
    <n v="1170.4100000000001"/>
    <n v="0"/>
    <n v="0"/>
    <n v="0"/>
    <n v="0"/>
    <n v="0"/>
    <n v="0"/>
    <n v="1170"/>
    <s v="Direct"/>
    <x v="503"/>
    <x v="527"/>
    <x v="42"/>
    <d v="1899-12-30T00:00:00"/>
    <n v="0"/>
    <n v="1"/>
    <s v="Available"/>
    <s v="02.03-09 Apr"/>
    <n v="24.528326929793923"/>
  </r>
  <r>
    <s v="03-09 Apr"/>
    <x v="529"/>
    <s v="BMC Code :2002"/>
    <s v="BARGARI"/>
    <n v="20020014"/>
    <s v="0011"/>
    <n v="6"/>
    <n v="19.61"/>
    <n v="693.63"/>
    <n v="0"/>
    <n v="0"/>
    <n v="0"/>
    <n v="0"/>
    <n v="0"/>
    <n v="0"/>
    <n v="694"/>
    <s v="Direct"/>
    <x v="504"/>
    <x v="528"/>
    <x v="42"/>
    <d v="1899-12-30T00:00:00"/>
    <n v="45846"/>
    <n v="1"/>
    <s v="Available"/>
    <s v="02.03-09 Apr"/>
    <n v="10.611371749107601"/>
  </r>
  <r>
    <s v="03-09 Apr"/>
    <x v="530"/>
    <s v="BMC Code :2002"/>
    <s v="BARGARI"/>
    <n v="20020014"/>
    <s v="0012"/>
    <n v="14"/>
    <n v="624.5200000000001"/>
    <n v="23185.5"/>
    <n v="0"/>
    <n v="0"/>
    <n v="0"/>
    <n v="0"/>
    <n v="0"/>
    <n v="0"/>
    <n v="23186"/>
    <s v="Direct"/>
    <x v="505"/>
    <x v="529"/>
    <x v="42"/>
    <s v="Indian Bank "/>
    <n v="45635"/>
    <n v="1"/>
    <s v="Available"/>
    <s v="02.03-09 Apr"/>
    <n v="25.987718567860114"/>
  </r>
  <r>
    <s v="03-09 Apr"/>
    <x v="531"/>
    <s v="BMC Code :2002"/>
    <s v="BARGARI"/>
    <n v="20020014"/>
    <s v="0015"/>
    <n v="5"/>
    <n v="5.71"/>
    <n v="198.78"/>
    <n v="0"/>
    <n v="0"/>
    <n v="0"/>
    <n v="0"/>
    <n v="0"/>
    <n v="0"/>
    <n v="199"/>
    <s v="Direct"/>
    <x v="248"/>
    <x v="530"/>
    <x v="42"/>
    <d v="1899-12-30T00:00:00"/>
    <n v="45873"/>
    <n v="1"/>
    <s v="Available"/>
    <s v="02.03-09 Apr"/>
    <n v="8.7031523642732047"/>
  </r>
  <r>
    <s v="03-09 Apr"/>
    <x v="532"/>
    <s v="BMC Code :2002"/>
    <s v="BARGARI"/>
    <n v="20020014"/>
    <s v="0017"/>
    <n v="7"/>
    <n v="12.41"/>
    <n v="609.28"/>
    <n v="0"/>
    <n v="0"/>
    <n v="0"/>
    <n v="0"/>
    <n v="0"/>
    <n v="0"/>
    <n v="609"/>
    <s v="Direct"/>
    <x v="506"/>
    <x v="531"/>
    <x v="42"/>
    <d v="1899-12-30T00:00:00"/>
    <n v="45923"/>
    <n v="1"/>
    <s v="Available"/>
    <s v="02.03-09 Apr"/>
    <n v="17.183561643835617"/>
  </r>
  <r>
    <s v="03-09 Apr"/>
    <x v="533"/>
    <s v="BMC Code :2002"/>
    <s v="BARGARI"/>
    <n v="20020014"/>
    <s v="0019"/>
    <n v="14"/>
    <n v="130.59000000000003"/>
    <n v="4403.97"/>
    <n v="0"/>
    <n v="0"/>
    <n v="0"/>
    <n v="0"/>
    <n v="0"/>
    <n v="0"/>
    <n v="4404"/>
    <s v="Direct"/>
    <x v="507"/>
    <x v="532"/>
    <x v="39"/>
    <d v="1899-12-30T00:00:00"/>
    <n v="45936"/>
    <n v="1"/>
    <s v="Available"/>
    <s v="02.03-09 Apr"/>
    <n v="23.6065472088215"/>
  </r>
  <r>
    <s v="03-09 Apr"/>
    <x v="534"/>
    <s v="BMC Code :2002"/>
    <s v="BARGARI"/>
    <n v="20020014"/>
    <s v="0020"/>
    <n v="14"/>
    <n v="45.690000000000005"/>
    <n v="1536.1399999999996"/>
    <n v="0"/>
    <n v="0"/>
    <n v="0"/>
    <n v="0"/>
    <n v="0"/>
    <n v="0"/>
    <n v="1536"/>
    <s v="Direct"/>
    <x v="508"/>
    <x v="533"/>
    <x v="42"/>
    <d v="1899-12-30T00:00:00"/>
    <n v="46006"/>
    <n v="1"/>
    <s v="Available"/>
    <s v="02.03-09 Apr"/>
    <n v="23.534646530969571"/>
  </r>
  <r>
    <s v="03-09 Apr"/>
    <x v="535"/>
    <s v="BMC Code :2002"/>
    <s v="BARGARI"/>
    <n v="20020014"/>
    <s v="0021"/>
    <n v="7"/>
    <n v="10.43"/>
    <n v="348.42999999999995"/>
    <n v="0"/>
    <n v="0"/>
    <n v="0"/>
    <n v="0"/>
    <n v="0"/>
    <n v="0"/>
    <n v="348"/>
    <s v="Direct"/>
    <x v="509"/>
    <x v="534"/>
    <x v="42"/>
    <d v="1899-12-30T00:00:00"/>
    <n v="46013"/>
    <n v="1"/>
    <s v="Available"/>
    <s v="02.03-09 Apr"/>
    <n v="11.692281879194631"/>
  </r>
  <r>
    <s v="03-09 Apr"/>
    <x v="536"/>
    <s v="BMC Code :2002"/>
    <s v="BARGARI"/>
    <n v="20020014"/>
    <s v="0022"/>
    <n v="12"/>
    <n v="33.200000000000003"/>
    <n v="1221.4799999999998"/>
    <n v="0"/>
    <n v="0"/>
    <n v="0"/>
    <n v="0"/>
    <n v="0"/>
    <n v="0"/>
    <n v="1221"/>
    <s v="Direct"/>
    <x v="510"/>
    <x v="535"/>
    <x v="42"/>
    <d v="1899-12-30T00:00:00"/>
    <n v="46076"/>
    <n v="1"/>
    <s v="Available"/>
    <s v="02.03-09 Apr"/>
    <n v="22.074939759036145"/>
  </r>
  <r>
    <s v="03-09 Apr"/>
    <x v="537"/>
    <s v="BMC Code :2002"/>
    <s v="BARGARI"/>
    <n v="20020014"/>
    <s v="0023"/>
    <n v="7"/>
    <n v="35.6"/>
    <n v="1212.02"/>
    <n v="0"/>
    <n v="0"/>
    <n v="0"/>
    <n v="0"/>
    <n v="0"/>
    <n v="0"/>
    <n v="1212"/>
    <s v="Direct"/>
    <x v="511"/>
    <x v="536"/>
    <x v="39"/>
    <d v="1899-12-30T00:00:00"/>
    <n v="46097"/>
    <n v="1"/>
    <s v="Available"/>
    <s v="02.03-09 Apr"/>
    <n v="11.915926966292135"/>
  </r>
  <r>
    <s v="03-09 Apr"/>
    <x v="538"/>
    <s v="BMC Code :2002"/>
    <s v="BARGARI"/>
    <n v="20020014"/>
    <s v="0024"/>
    <n v="7"/>
    <n v="13.830000000000002"/>
    <n v="659.45"/>
    <n v="0"/>
    <n v="0"/>
    <n v="0"/>
    <n v="0"/>
    <n v="0"/>
    <n v="0"/>
    <n v="659"/>
    <s v="Direct"/>
    <x v="512"/>
    <x v="537"/>
    <x v="42"/>
    <d v="1899-12-30T00:00:00"/>
    <n v="46097"/>
    <n v="1"/>
    <s v="Available"/>
    <s v="02.03-09 Apr"/>
    <n v="16.68890093998554"/>
  </r>
  <r>
    <s v="03-09 Apr"/>
    <x v="539"/>
    <s v="BMC Code :2002"/>
    <s v="BARGARI"/>
    <n v="20020014"/>
    <s v="0025"/>
    <n v="14"/>
    <n v="54.32"/>
    <n v="1851.4299999999998"/>
    <n v="0"/>
    <n v="0"/>
    <n v="0"/>
    <n v="0"/>
    <n v="0"/>
    <n v="0"/>
    <n v="1851"/>
    <s v="Direct"/>
    <x v="513"/>
    <x v="538"/>
    <x v="42"/>
    <d v="1899-12-30T00:00:00"/>
    <n v="46111"/>
    <n v="1"/>
    <s v="Available"/>
    <s v="02.03-09 Apr"/>
    <n v="23.85863402061856"/>
  </r>
  <r>
    <s v="03-09 Apr"/>
    <x v="540"/>
    <s v="BMC Code :2002"/>
    <s v="PATRATOLI"/>
    <n v="20020015"/>
    <s v="0002"/>
    <n v="14"/>
    <n v="236.49"/>
    <n v="9081"/>
    <n v="0"/>
    <n v="0"/>
    <n v="0"/>
    <n v="0"/>
    <n v="0"/>
    <n v="0"/>
    <n v="9081"/>
    <s v="Direct"/>
    <x v="402"/>
    <x v="539"/>
    <x v="23"/>
    <s v="BANK OF INDIA"/>
    <n v="45664"/>
    <n v="1"/>
    <s v="Available"/>
    <s v="02.03-09 Apr"/>
    <n v="26.879360649498921"/>
  </r>
  <r>
    <s v="03-09 Apr"/>
    <x v="542"/>
    <s v="BMC Code :2002"/>
    <s v="PATRATOLI"/>
    <n v="20020015"/>
    <s v="0005"/>
    <n v="7"/>
    <n v="21.5"/>
    <n v="1026.1500000000001"/>
    <n v="0"/>
    <n v="0"/>
    <n v="0"/>
    <n v="0"/>
    <n v="0"/>
    <n v="0"/>
    <n v="1026"/>
    <s v="Direct"/>
    <x v="515"/>
    <x v="541"/>
    <x v="23"/>
    <s v="BANK OF INDIA"/>
    <n v="45664"/>
    <n v="1"/>
    <s v="Available"/>
    <s v="02.03-09 Apr"/>
    <n v="16.704767441860469"/>
  </r>
  <r>
    <s v="03-09 Apr"/>
    <x v="543"/>
    <s v="BMC Code :2002"/>
    <s v="PATRATOLI"/>
    <n v="20020015"/>
    <s v="0006"/>
    <n v="14"/>
    <n v="31.45"/>
    <n v="1232.0500000000002"/>
    <n v="0"/>
    <n v="0"/>
    <n v="0"/>
    <n v="0"/>
    <n v="0"/>
    <n v="0"/>
    <n v="1232"/>
    <s v="Direct"/>
    <x v="2"/>
    <x v="542"/>
    <x v="23"/>
    <s v="BANK OF INDIA"/>
    <n v="45664"/>
    <n v="1"/>
    <s v="Available"/>
    <s v="02.03-09 Apr"/>
    <n v="27.422416534181249"/>
  </r>
  <r>
    <s v="03-09 Apr"/>
    <x v="544"/>
    <s v="BMC Code :2002"/>
    <s v="PATRATOLI"/>
    <n v="20020015"/>
    <s v="0012"/>
    <n v="6"/>
    <n v="6.2299999999999995"/>
    <n v="238.04"/>
    <n v="0"/>
    <n v="0"/>
    <n v="0"/>
    <n v="0"/>
    <n v="0"/>
    <n v="0"/>
    <n v="238"/>
    <s v="Direct"/>
    <x v="516"/>
    <x v="543"/>
    <x v="44"/>
    <s v="STATE BANK OF INDIA"/>
    <n v="0"/>
    <n v="1"/>
    <s v="Available"/>
    <s v="02.03-09 Apr"/>
    <n v="11.46260032102729"/>
  </r>
  <r>
    <s v="03-09 Apr"/>
    <x v="545"/>
    <s v="BMC Code :2002"/>
    <s v="PATRATOLI"/>
    <n v="20020015"/>
    <s v="0013"/>
    <n v="5"/>
    <n v="6.28"/>
    <n v="243.20999999999998"/>
    <n v="0"/>
    <n v="0"/>
    <n v="0"/>
    <n v="0"/>
    <n v="0"/>
    <n v="0"/>
    <n v="243"/>
    <s v="Direct"/>
    <x v="517"/>
    <x v="544"/>
    <x v="23"/>
    <d v="1899-12-30T00:00:00"/>
    <n v="0"/>
    <n v="1"/>
    <s v="Available"/>
    <s v="02.03-09 Apr"/>
    <n v="9.6819267515923553"/>
  </r>
  <r>
    <s v="03-09 Apr"/>
    <x v="546"/>
    <s v="BMC Code :2002"/>
    <s v="PATRATOLI"/>
    <n v="20020015"/>
    <s v="0014"/>
    <n v="10"/>
    <n v="27.580000000000002"/>
    <n v="1133.55"/>
    <n v="0"/>
    <n v="0"/>
    <n v="0"/>
    <n v="0"/>
    <n v="0"/>
    <n v="0"/>
    <n v="1134"/>
    <s v="Direct"/>
    <x v="177"/>
    <x v="545"/>
    <x v="23"/>
    <s v="BANK OF INDIA"/>
    <n v="0"/>
    <n v="1"/>
    <s v="Available"/>
    <s v="02.03-09 Apr"/>
    <n v="20.55021754894851"/>
  </r>
  <r>
    <s v="03-09 Apr"/>
    <x v="547"/>
    <s v="BMC Code :2002"/>
    <s v="PATRATOLI"/>
    <n v="20020015"/>
    <s v="0016"/>
    <n v="7"/>
    <n v="12.15"/>
    <n v="455.53000000000003"/>
    <n v="0"/>
    <n v="0"/>
    <n v="0"/>
    <n v="0"/>
    <n v="0"/>
    <n v="0"/>
    <n v="456"/>
    <s v="Direct"/>
    <x v="518"/>
    <x v="546"/>
    <x v="23"/>
    <d v="1899-12-30T00:00:00"/>
    <n v="0"/>
    <n v="1"/>
    <s v="Available"/>
    <s v="02.03-09 Apr"/>
    <n v="13.122263374485598"/>
  </r>
  <r>
    <s v="03-09 Apr"/>
    <x v="548"/>
    <s v="BMC Code :2002"/>
    <s v="PATRATOLI"/>
    <n v="20020015"/>
    <s v="0017"/>
    <n v="14"/>
    <n v="277.13"/>
    <n v="10214.620000000003"/>
    <n v="0"/>
    <n v="0"/>
    <n v="0"/>
    <n v="0"/>
    <n v="0"/>
    <n v="0"/>
    <n v="10215"/>
    <s v="Direct"/>
    <x v="519"/>
    <x v="547"/>
    <x v="54"/>
    <d v="1899-12-30T00:00:00"/>
    <n v="0"/>
    <n v="1"/>
    <s v="Available"/>
    <s v="02.03-09 Apr"/>
    <n v="25.801010356150552"/>
  </r>
  <r>
    <s v="03-09 Apr"/>
    <x v="549"/>
    <s v="BMC Code :2002"/>
    <s v="PATRATOLI"/>
    <n v="20020015"/>
    <s v="0018"/>
    <n v="7"/>
    <n v="19.419999999999998"/>
    <n v="844.43999999999994"/>
    <n v="0"/>
    <n v="0"/>
    <n v="0"/>
    <n v="0"/>
    <n v="0"/>
    <n v="0"/>
    <n v="844"/>
    <s v="Direct"/>
    <x v="371"/>
    <x v="548"/>
    <x v="23"/>
    <d v="1899-12-30T00:00:00"/>
    <n v="0"/>
    <n v="1"/>
    <s v="Available"/>
    <s v="02.03-09 Apr"/>
    <n v="15.219052523171991"/>
  </r>
  <r>
    <s v="03-09 Apr"/>
    <x v="550"/>
    <s v="BMC Code :2002"/>
    <s v="PATRATOLI"/>
    <n v="20020015"/>
    <s v="0022"/>
    <n v="12"/>
    <n v="39.840000000000003"/>
    <n v="1520.5099999999998"/>
    <n v="0"/>
    <n v="0"/>
    <n v="0"/>
    <n v="0"/>
    <n v="0"/>
    <n v="0"/>
    <n v="1521"/>
    <s v="Direct"/>
    <x v="362"/>
    <x v="549"/>
    <x v="54"/>
    <d v="1899-12-30T00:00:00"/>
    <n v="45796"/>
    <n v="1"/>
    <s v="Available"/>
    <s v="02.03-09 Apr"/>
    <n v="22.899246987951805"/>
  </r>
  <r>
    <s v="03-09 Apr"/>
    <x v="551"/>
    <s v="BMC Code :2002"/>
    <s v="PATRATOLI"/>
    <n v="20020015"/>
    <s v="0023"/>
    <n v="7"/>
    <n v="7.58"/>
    <n v="340.35"/>
    <n v="0"/>
    <n v="0"/>
    <n v="0"/>
    <n v="0"/>
    <n v="0"/>
    <n v="0"/>
    <n v="340"/>
    <s v="Direct"/>
    <x v="372"/>
    <x v="550"/>
    <x v="23"/>
    <d v="1899-12-30T00:00:00"/>
    <n v="45812"/>
    <n v="1"/>
    <s v="Available"/>
    <s v="02.03-09 Apr"/>
    <n v="15.715369393139843"/>
  </r>
  <r>
    <s v="03-09 Apr"/>
    <x v="552"/>
    <s v="BMC Code :2002"/>
    <s v="PATRATOLI"/>
    <n v="20020015"/>
    <s v="0025"/>
    <n v="14"/>
    <n v="23.539999999999992"/>
    <n v="927.92"/>
    <n v="0"/>
    <n v="0"/>
    <n v="0"/>
    <n v="0"/>
    <n v="0"/>
    <n v="0"/>
    <n v="928"/>
    <s v="Direct"/>
    <x v="520"/>
    <x v="551"/>
    <x v="23"/>
    <d v="1899-12-30T00:00:00"/>
    <n v="45853"/>
    <n v="1"/>
    <s v="Available"/>
    <s v="02.03-09 Apr"/>
    <n v="27.593203058623629"/>
  </r>
  <r>
    <s v="03-09 Apr"/>
    <x v="553"/>
    <s v="BMC Code :2002"/>
    <s v="PATRATOLI"/>
    <n v="20020015"/>
    <s v="0026"/>
    <n v="14"/>
    <n v="298.87999999999994"/>
    <n v="11551.37"/>
    <n v="0"/>
    <n v="0"/>
    <n v="0"/>
    <n v="0"/>
    <n v="0"/>
    <n v="0"/>
    <n v="11551"/>
    <s v="Direct"/>
    <x v="521"/>
    <x v="552"/>
    <x v="23"/>
    <d v="1899-12-30T00:00:00"/>
    <n v="45895"/>
    <n v="1"/>
    <s v="Available"/>
    <s v="02.03-09 Apr"/>
    <n v="27.054199009635983"/>
  </r>
  <r>
    <s v="03-09 Apr"/>
    <x v="554"/>
    <s v="BMC Code :2002"/>
    <s v="PATRATOLI"/>
    <n v="20020015"/>
    <s v="0027"/>
    <n v="14"/>
    <n v="105.11"/>
    <n v="4077.01"/>
    <n v="0"/>
    <n v="0"/>
    <n v="0"/>
    <n v="0"/>
    <n v="0"/>
    <n v="0"/>
    <n v="4077"/>
    <s v="Direct"/>
    <x v="522"/>
    <x v="553"/>
    <x v="36"/>
    <d v="1899-12-30T00:00:00"/>
    <n v="45978"/>
    <n v="1"/>
    <s v="Available"/>
    <s v="02.03-09 Apr"/>
    <n v="27.151622110170301"/>
  </r>
  <r>
    <s v="03-09 Apr"/>
    <x v="555"/>
    <s v="BMC Code :2002"/>
    <s v="PATRATOLI"/>
    <n v="20020015"/>
    <s v="0028"/>
    <n v="7"/>
    <n v="16.559999999999999"/>
    <n v="624.94000000000005"/>
    <n v="0"/>
    <n v="0"/>
    <n v="0"/>
    <n v="0"/>
    <n v="0"/>
    <n v="0"/>
    <n v="625"/>
    <s v="Direct"/>
    <x v="523"/>
    <x v="554"/>
    <x v="23"/>
    <d v="1899-12-30T00:00:00"/>
    <n v="45902"/>
    <n v="1"/>
    <s v="Available"/>
    <s v="02.03-09 Apr"/>
    <n v="13.208272946859905"/>
  </r>
  <r>
    <s v="03-09 Apr"/>
    <x v="556"/>
    <s v="BMC Code :2002"/>
    <s v="PATRATOLI"/>
    <n v="20020015"/>
    <s v="0029"/>
    <n v="7"/>
    <n v="65.959999999999994"/>
    <n v="2552.6299999999997"/>
    <n v="0"/>
    <n v="0"/>
    <n v="0"/>
    <n v="0"/>
    <n v="0"/>
    <n v="0"/>
    <n v="2553"/>
    <s v="Direct"/>
    <x v="524"/>
    <x v="555"/>
    <x v="54"/>
    <d v="1899-12-30T00:00:00"/>
    <n v="45923"/>
    <n v="1"/>
    <s v="Available"/>
    <s v="02.03-09 Apr"/>
    <n v="13.544883262583385"/>
  </r>
  <r>
    <s v="03-09 Apr"/>
    <x v="557"/>
    <s v="BMC Code :2002"/>
    <s v="PATRATOLI"/>
    <n v="20020015"/>
    <s v="0031"/>
    <n v="13"/>
    <n v="32.22"/>
    <n v="1264.42"/>
    <n v="0"/>
    <n v="0"/>
    <n v="0"/>
    <n v="0"/>
    <n v="0"/>
    <n v="0"/>
    <n v="1264"/>
    <s v="Direct"/>
    <x v="525"/>
    <x v="556"/>
    <x v="23"/>
    <d v="1899-12-30T00:00:00"/>
    <n v="46020"/>
    <n v="1"/>
    <s v="Available"/>
    <s v="02.03-09 Apr"/>
    <n v="25.508162631905652"/>
  </r>
  <r>
    <s v="03-09 Apr"/>
    <x v="558"/>
    <s v="BMC Code :2002"/>
    <s v="PATRATOLI"/>
    <n v="20020015"/>
    <s v="0033"/>
    <n v="14"/>
    <n v="28.660000000000004"/>
    <n v="1159.4700000000003"/>
    <n v="0"/>
    <n v="0"/>
    <n v="0"/>
    <n v="0"/>
    <n v="0"/>
    <n v="0"/>
    <n v="1159"/>
    <s v="Direct"/>
    <x v="526"/>
    <x v="557"/>
    <x v="36"/>
    <d v="1899-12-30T00:00:00"/>
    <n v="45965"/>
    <n v="1"/>
    <s v="Available"/>
    <s v="02.03-09 Apr"/>
    <n v="28.319225401256109"/>
  </r>
  <r>
    <s v="03-09 Apr"/>
    <x v="559"/>
    <s v="BMC Code :2002"/>
    <s v="PATRATOLI"/>
    <n v="20020015"/>
    <s v="0035"/>
    <n v="14"/>
    <n v="102.96"/>
    <n v="4244.26"/>
    <n v="0"/>
    <n v="0"/>
    <n v="0"/>
    <n v="0"/>
    <n v="0"/>
    <n v="0"/>
    <n v="4244"/>
    <s v="Direct"/>
    <x v="527"/>
    <x v="558"/>
    <x v="23"/>
    <d v="1899-12-30T00:00:00"/>
    <n v="45965"/>
    <n v="1"/>
    <s v="Available"/>
    <s v="02.03-09 Apr"/>
    <n v="28.855691530691537"/>
  </r>
  <r>
    <s v="03-09 Apr"/>
    <x v="560"/>
    <s v="BMC Code :2002"/>
    <s v="PATRATOLI"/>
    <n v="20020015"/>
    <s v="0036"/>
    <n v="7"/>
    <n v="5.91"/>
    <n v="384.46"/>
    <n v="0"/>
    <n v="0"/>
    <n v="0"/>
    <n v="0"/>
    <n v="0"/>
    <n v="0"/>
    <n v="384"/>
    <s v="Direct"/>
    <x v="528"/>
    <x v="559"/>
    <x v="23"/>
    <d v="1899-12-30T00:00:00"/>
    <n v="45986"/>
    <n v="1"/>
    <s v="Available"/>
    <s v="02.03-09 Apr"/>
    <n v="22.768358714043995"/>
  </r>
  <r>
    <s v="03-09 Apr"/>
    <x v="561"/>
    <s v="BMC Code :2002"/>
    <s v="PATRATOLI"/>
    <n v="20020015"/>
    <s v="0037"/>
    <n v="4"/>
    <n v="4.75"/>
    <n v="185.05"/>
    <n v="0"/>
    <n v="0"/>
    <n v="0"/>
    <n v="0"/>
    <n v="0"/>
    <n v="0"/>
    <n v="185"/>
    <s v="Direct"/>
    <x v="529"/>
    <x v="560"/>
    <x v="23"/>
    <d v="1899-12-30T00:00:00"/>
    <n v="46006"/>
    <n v="1"/>
    <s v="Available"/>
    <s v="02.03-09 Apr"/>
    <n v="7.7915789473684214"/>
  </r>
  <r>
    <s v="03-09 Apr"/>
    <x v="562"/>
    <s v="BMC Code :2002"/>
    <s v="PATRATOLI"/>
    <n v="20020015"/>
    <s v="0038"/>
    <n v="7"/>
    <n v="17.989999999999998"/>
    <n v="637.03"/>
    <n v="0"/>
    <n v="0"/>
    <n v="0"/>
    <n v="0"/>
    <n v="0"/>
    <n v="0"/>
    <n v="637"/>
    <s v="Direct"/>
    <x v="97"/>
    <x v="561"/>
    <x v="43"/>
    <d v="1899-12-30T00:00:00"/>
    <n v="46006"/>
    <n v="1"/>
    <s v="Available"/>
    <s v="02.03-09 Apr"/>
    <n v="12.393579766536966"/>
  </r>
  <r>
    <s v="03-09 Apr"/>
    <x v="563"/>
    <s v="BMC Code :2002"/>
    <s v="PATRATOLI"/>
    <n v="20020015"/>
    <s v="0039"/>
    <n v="14"/>
    <n v="67.98"/>
    <n v="2596.1699999999996"/>
    <n v="0"/>
    <n v="0"/>
    <n v="0"/>
    <n v="0"/>
    <n v="0"/>
    <n v="0"/>
    <n v="2596"/>
    <s v="Direct"/>
    <x v="530"/>
    <x v="562"/>
    <x v="23"/>
    <d v="1899-12-30T00:00:00"/>
    <n v="46006"/>
    <n v="1"/>
    <s v="Available"/>
    <s v="02.03-09 Apr"/>
    <n v="26.733142100617826"/>
  </r>
  <r>
    <s v="03-09 Apr"/>
    <x v="564"/>
    <s v="BMC Code :2002"/>
    <s v="PATRATOLI"/>
    <n v="20020015"/>
    <s v="0040"/>
    <n v="13"/>
    <n v="32.32"/>
    <n v="1180.31"/>
    <n v="0"/>
    <n v="0"/>
    <n v="0"/>
    <n v="0"/>
    <n v="0"/>
    <n v="0"/>
    <n v="1180"/>
    <s v="Direct"/>
    <x v="531"/>
    <x v="563"/>
    <x v="23"/>
    <d v="1899-12-30T00:00:00"/>
    <n v="46034"/>
    <n v="1"/>
    <s v="Available"/>
    <s v="02.03-09 Apr"/>
    <n v="23.737670173267329"/>
  </r>
  <r>
    <s v="03-09 Apr"/>
    <x v="565"/>
    <s v="BMC Code :2002"/>
    <s v="PATRATOLI"/>
    <n v="20020015"/>
    <s v="0041"/>
    <n v="2"/>
    <n v="2.21"/>
    <n v="82.78"/>
    <n v="0"/>
    <n v="0"/>
    <n v="0"/>
    <n v="0"/>
    <n v="0"/>
    <n v="0"/>
    <n v="83"/>
    <s v="Direct"/>
    <x v="532"/>
    <x v="564"/>
    <x v="43"/>
    <d v="1899-12-30T00:00:00"/>
    <n v="46062"/>
    <n v="1"/>
    <s v="Available"/>
    <s v="02.03-09 Apr"/>
    <n v="3.7457013574660638"/>
  </r>
  <r>
    <s v="03-09 Apr"/>
    <x v="566"/>
    <s v="BMC Code :2002"/>
    <s v="PATRATOLI"/>
    <n v="20020015"/>
    <s v="0042"/>
    <n v="7"/>
    <n v="19.129999999999995"/>
    <n v="731.52"/>
    <n v="0"/>
    <n v="0"/>
    <n v="0"/>
    <n v="0"/>
    <n v="0"/>
    <n v="0"/>
    <n v="732"/>
    <s v="Direct"/>
    <x v="533"/>
    <x v="565"/>
    <x v="23"/>
    <d v="1899-12-30T00:00:00"/>
    <n v="46111"/>
    <n v="1"/>
    <s v="Available"/>
    <s v="02.03-09 Apr"/>
    <n v="13.383795086251965"/>
  </r>
  <r>
    <s v="03-09 Apr"/>
    <x v="567"/>
    <s v="BMC Code :2002"/>
    <s v="PATRATOLI"/>
    <n v="20020015"/>
    <s v="0043"/>
    <n v="6"/>
    <n v="25.52"/>
    <n v="886.12000000000012"/>
    <n v="0"/>
    <n v="0"/>
    <n v="0"/>
    <n v="0"/>
    <n v="0"/>
    <n v="0"/>
    <n v="886"/>
    <s v="Direct"/>
    <x v="534"/>
    <x v="566"/>
    <x v="36"/>
    <d v="1899-12-30T00:00:00"/>
    <n v="46111"/>
    <n v="1"/>
    <s v="Available"/>
    <s v="02.03-09 Apr"/>
    <n v="10.41677115987461"/>
  </r>
  <r>
    <s v="03-09 Apr"/>
    <x v="568"/>
    <s v="BMC Code :2002"/>
    <s v="PATRATOLI"/>
    <n v="20020015"/>
    <s v="0044"/>
    <n v="13"/>
    <n v="49.93"/>
    <n v="1921.8600000000001"/>
    <n v="0"/>
    <n v="0"/>
    <n v="0"/>
    <n v="0"/>
    <n v="0"/>
    <n v="0"/>
    <n v="1922"/>
    <s v="Direct"/>
    <x v="535"/>
    <x v="567"/>
    <x v="23"/>
    <d v="1899-12-30T00:00:00"/>
    <n v="46111"/>
    <n v="1"/>
    <s v="Available"/>
    <s v="02.03-09 Apr"/>
    <n v="25.019206889645503"/>
  </r>
  <r>
    <s v="03-09 Apr"/>
    <x v="1305"/>
    <s v="BMC Code :2002"/>
    <s v="PATRATOLI"/>
    <n v="20020015"/>
    <s v="0045"/>
    <n v="1"/>
    <n v="3.07"/>
    <n v="113.22"/>
    <n v="0"/>
    <n v="0"/>
    <n v="0"/>
    <n v="0"/>
    <n v="0"/>
    <n v="0"/>
    <n v="113"/>
    <s v="Direct"/>
    <x v="1109"/>
    <x v="1295"/>
    <x v="23"/>
    <d v="1899-12-30T00:00:00"/>
    <n v="46125"/>
    <n v="1"/>
    <s v="Available"/>
    <s v="02.03-09 Apr"/>
    <n v="1.8439739413680785"/>
  </r>
  <r>
    <s v="03-09 Apr"/>
    <x v="1306"/>
    <s v="BMC Code :2002"/>
    <s v="PATRATOLI"/>
    <n v="20020015"/>
    <s v="0046"/>
    <n v="1"/>
    <n v="2.8"/>
    <n v="107.49"/>
    <n v="0"/>
    <n v="0"/>
    <n v="0"/>
    <n v="0"/>
    <n v="0"/>
    <n v="0"/>
    <n v="107"/>
    <s v="Direct"/>
    <x v="1166"/>
    <x v="1296"/>
    <x v="36"/>
    <d v="1899-12-30T00:00:00"/>
    <n v="46125"/>
    <n v="1"/>
    <s v="Available"/>
    <s v="02.03-09 Apr"/>
    <n v="1.9194642857142856"/>
  </r>
  <r>
    <s v="03-09 Apr"/>
    <x v="569"/>
    <s v="BMC Code :2002"/>
    <s v="TIKO TOLI"/>
    <n v="20020020"/>
    <s v="0004"/>
    <n v="10"/>
    <n v="24.1"/>
    <n v="1102.75"/>
    <n v="0"/>
    <n v="0"/>
    <n v="0"/>
    <n v="0"/>
    <n v="0"/>
    <n v="0"/>
    <n v="1103"/>
    <s v="Direct"/>
    <x v="61"/>
    <x v="568"/>
    <x v="3"/>
    <d v="1899-12-30T00:00:00"/>
    <n v="45867"/>
    <n v="1"/>
    <s v="Available"/>
    <s v="02.03-09 Apr"/>
    <n v="22.87863070539419"/>
  </r>
  <r>
    <s v="03-09 Apr"/>
    <x v="570"/>
    <s v="BMC Code :2002"/>
    <s v="TIKO TOLI"/>
    <n v="20020020"/>
    <s v="0005"/>
    <n v="7"/>
    <n v="6.8000000000000007"/>
    <n v="328.14"/>
    <n v="0"/>
    <n v="0"/>
    <n v="0"/>
    <n v="0"/>
    <n v="0"/>
    <n v="0"/>
    <n v="328"/>
    <s v="Direct"/>
    <x v="374"/>
    <x v="569"/>
    <x v="42"/>
    <d v="1899-12-30T00:00:00"/>
    <n v="45881"/>
    <n v="1"/>
    <s v="Available"/>
    <s v="02.03-09 Apr"/>
    <n v="16.889558823529413"/>
  </r>
  <r>
    <s v="03-09 Apr"/>
    <x v="571"/>
    <s v="BMC Code :2002"/>
    <s v="TIKO TOLI"/>
    <n v="20020020"/>
    <s v="0007"/>
    <n v="11"/>
    <n v="30.080000000000002"/>
    <n v="1296.8699999999999"/>
    <n v="0"/>
    <n v="0"/>
    <n v="0"/>
    <n v="0"/>
    <n v="0"/>
    <n v="0"/>
    <n v="1297"/>
    <s v="Direct"/>
    <x v="378"/>
    <x v="570"/>
    <x v="3"/>
    <d v="1899-12-30T00:00:00"/>
    <n v="45867"/>
    <n v="1"/>
    <s v="Available"/>
    <s v="02.03-09 Apr"/>
    <n v="23.712716090425531"/>
  </r>
  <r>
    <s v="03-09 Apr"/>
    <x v="572"/>
    <s v="BMC Code :2002"/>
    <s v="TIKO TOLI"/>
    <n v="20020020"/>
    <s v="0008"/>
    <n v="14"/>
    <n v="100.3"/>
    <n v="4432.2600000000011"/>
    <n v="0"/>
    <n v="0"/>
    <n v="0"/>
    <n v="0"/>
    <n v="0"/>
    <n v="0"/>
    <n v="4432"/>
    <s v="Direct"/>
    <x v="536"/>
    <x v="571"/>
    <x v="42"/>
    <d v="1899-12-30T00:00:00"/>
    <n v="45867"/>
    <n v="1"/>
    <s v="Available"/>
    <s v="02.03-09 Apr"/>
    <n v="30.933020937188445"/>
  </r>
  <r>
    <s v="03-09 Apr"/>
    <x v="573"/>
    <s v="BMC Code :2002"/>
    <s v="TIKO TOLI"/>
    <n v="20020020"/>
    <s v="0012"/>
    <n v="13"/>
    <n v="62.22"/>
    <n v="2713.09"/>
    <n v="0"/>
    <n v="0"/>
    <n v="0"/>
    <n v="1250"/>
    <n v="0"/>
    <n v="0"/>
    <n v="1463"/>
    <s v="Direct"/>
    <x v="537"/>
    <x v="572"/>
    <x v="3"/>
    <d v="1899-12-30T00:00:00"/>
    <n v="45881"/>
    <n v="1"/>
    <s v="Available"/>
    <s v="02.03-09 Apr"/>
    <n v="28.343113146898109"/>
  </r>
  <r>
    <s v="03-09 Apr"/>
    <x v="1307"/>
    <s v="BMC Code :2002"/>
    <s v="TIKO TOLI"/>
    <n v="20020020"/>
    <s v="0013"/>
    <n v="1"/>
    <n v="6.2"/>
    <n v="221.96"/>
    <n v="0"/>
    <n v="0"/>
    <n v="0"/>
    <n v="0"/>
    <n v="0"/>
    <n v="0"/>
    <n v="222"/>
    <s v="Direct"/>
    <x v="1167"/>
    <x v="1297"/>
    <x v="30"/>
    <d v="1899-12-30T00:00:00"/>
    <n v="45867"/>
    <n v="1"/>
    <s v="Available"/>
    <s v="02.03-09 Apr"/>
    <n v="1.79"/>
  </r>
  <r>
    <s v="03-09 Apr"/>
    <x v="574"/>
    <s v="BMC Code :2002"/>
    <s v="TIKO TOLI"/>
    <n v="20020020"/>
    <s v="0017"/>
    <n v="7"/>
    <n v="24.919999999999998"/>
    <n v="1127.6399999999999"/>
    <n v="0"/>
    <n v="0"/>
    <n v="0"/>
    <n v="0"/>
    <n v="0"/>
    <n v="0"/>
    <n v="1128"/>
    <s v="Direct"/>
    <x v="538"/>
    <x v="573"/>
    <x v="39"/>
    <d v="1899-12-30T00:00:00"/>
    <n v="45867"/>
    <n v="1"/>
    <s v="Available"/>
    <s v="02.03-09 Apr"/>
    <n v="15.837640449438203"/>
  </r>
  <r>
    <s v="03-09 Apr"/>
    <x v="575"/>
    <s v="BMC Code :2002"/>
    <s v="TIKO TOLI"/>
    <n v="20020020"/>
    <s v="0019"/>
    <n v="14"/>
    <n v="42.480000000000004"/>
    <n v="1883.9799999999998"/>
    <n v="0"/>
    <n v="0"/>
    <n v="0"/>
    <n v="0"/>
    <n v="0"/>
    <n v="0"/>
    <n v="1884"/>
    <s v="Direct"/>
    <x v="539"/>
    <x v="574"/>
    <x v="3"/>
    <d v="1899-12-30T00:00:00"/>
    <n v="45867"/>
    <n v="1"/>
    <s v="Available"/>
    <s v="02.03-09 Apr"/>
    <n v="31.044868173257999"/>
  </r>
  <r>
    <s v="03-09 Apr"/>
    <x v="576"/>
    <s v="BMC Code :2002"/>
    <s v="TIKO TOLI"/>
    <n v="20020020"/>
    <s v="0022"/>
    <n v="12"/>
    <n v="107.42"/>
    <n v="4427.08"/>
    <n v="0"/>
    <n v="0"/>
    <n v="0"/>
    <n v="0"/>
    <n v="0"/>
    <n v="0"/>
    <n v="4427"/>
    <s v="Direct"/>
    <x v="540"/>
    <x v="575"/>
    <x v="3"/>
    <d v="1899-12-30T00:00:00"/>
    <n v="45873"/>
    <n v="1"/>
    <s v="Available"/>
    <s v="02.03-09 Apr"/>
    <n v="24.72768571960529"/>
  </r>
  <r>
    <s v="03-09 Apr"/>
    <x v="577"/>
    <s v="BMC Code :2002"/>
    <s v="TIKO TOLI"/>
    <n v="20020020"/>
    <s v="0023"/>
    <n v="7"/>
    <n v="52.740000000000009"/>
    <n v="2287.58"/>
    <n v="0"/>
    <n v="0"/>
    <n v="0"/>
    <n v="1250"/>
    <n v="0"/>
    <n v="0"/>
    <n v="1038"/>
    <s v="Direct"/>
    <x v="2"/>
    <x v="576"/>
    <x v="3"/>
    <d v="1899-12-30T00:00:00"/>
    <n v="45873"/>
    <n v="1"/>
    <s v="Available"/>
    <s v="02.03-09 Apr"/>
    <n v="15.181133864239664"/>
  </r>
  <r>
    <s v="03-09 Apr"/>
    <x v="578"/>
    <s v="BMC Code :2002"/>
    <s v="TIKO TOLI"/>
    <n v="20020020"/>
    <s v="0024"/>
    <n v="7"/>
    <n v="22.740000000000002"/>
    <n v="988.12000000000012"/>
    <n v="0"/>
    <n v="0"/>
    <n v="0"/>
    <n v="0"/>
    <n v="0"/>
    <n v="0"/>
    <n v="988"/>
    <s v="Direct"/>
    <x v="541"/>
    <x v="577"/>
    <x v="44"/>
    <d v="1899-12-30T00:00:00"/>
    <n v="45873"/>
    <n v="1"/>
    <s v="Available"/>
    <s v="02.03-09 Apr"/>
    <n v="15.208531222515395"/>
  </r>
  <r>
    <s v="03-09 Apr"/>
    <x v="579"/>
    <s v="BMC Code :2002"/>
    <s v="TIKO TOLI"/>
    <n v="20020020"/>
    <s v="0025"/>
    <n v="14"/>
    <n v="75.36"/>
    <n v="2805.8399999999997"/>
    <n v="0"/>
    <n v="0"/>
    <n v="0"/>
    <n v="1250"/>
    <n v="0"/>
    <n v="0"/>
    <n v="1556"/>
    <s v="Direct"/>
    <x v="55"/>
    <x v="578"/>
    <x v="3"/>
    <d v="1899-12-30T00:00:00"/>
    <n v="45873"/>
    <n v="1"/>
    <s v="Available"/>
    <s v="02.03-09 Apr"/>
    <n v="26.062738853503184"/>
  </r>
  <r>
    <s v="03-09 Apr"/>
    <x v="580"/>
    <s v="BMC Code :2002"/>
    <s v="TIKO TOLI"/>
    <n v="20020020"/>
    <s v="0026"/>
    <n v="13"/>
    <n v="31.56"/>
    <n v="1323.2"/>
    <n v="0"/>
    <n v="0"/>
    <n v="0"/>
    <n v="0"/>
    <n v="0"/>
    <n v="0"/>
    <n v="1323"/>
    <s v="Direct"/>
    <x v="542"/>
    <x v="579"/>
    <x v="35"/>
    <d v="1899-12-30T00:00:00"/>
    <n v="45873"/>
    <n v="1"/>
    <s v="Available"/>
    <s v="02.03-09 Apr"/>
    <n v="27.252217997465149"/>
  </r>
  <r>
    <s v="03-09 Apr"/>
    <x v="581"/>
    <s v="BMC Code :2002"/>
    <s v="TIKO TOLI"/>
    <n v="20020020"/>
    <s v="0027"/>
    <n v="14"/>
    <n v="43.7"/>
    <n v="1968.26"/>
    <n v="0"/>
    <n v="0"/>
    <n v="0"/>
    <n v="0"/>
    <n v="0"/>
    <n v="0"/>
    <n v="1968"/>
    <s v="Direct"/>
    <x v="543"/>
    <x v="580"/>
    <x v="3"/>
    <d v="1899-12-30T00:00:00"/>
    <n v="45873"/>
    <n v="1"/>
    <s v="Available"/>
    <s v="02.03-09 Apr"/>
    <n v="31.528192219679632"/>
  </r>
  <r>
    <s v="03-09 Apr"/>
    <x v="582"/>
    <s v="BMC Code :2002"/>
    <s v="TIKO TOLI"/>
    <n v="20020020"/>
    <s v="0029"/>
    <n v="7"/>
    <n v="14.76"/>
    <n v="769.35"/>
    <n v="0"/>
    <n v="0"/>
    <n v="0"/>
    <n v="0"/>
    <n v="0"/>
    <n v="0"/>
    <n v="769"/>
    <s v="Direct"/>
    <x v="544"/>
    <x v="581"/>
    <x v="39"/>
    <d v="1899-12-30T00:00:00"/>
    <n v="45881"/>
    <n v="1"/>
    <s v="Available"/>
    <s v="02.03-09 Apr"/>
    <n v="18.243394308943092"/>
  </r>
  <r>
    <s v="03-09 Apr"/>
    <x v="583"/>
    <s v="BMC Code :2002"/>
    <s v="TIKO TOLI"/>
    <n v="20020020"/>
    <s v="0030"/>
    <n v="14"/>
    <n v="59.88"/>
    <n v="2569.56"/>
    <n v="0"/>
    <n v="0"/>
    <n v="0"/>
    <n v="0"/>
    <n v="0"/>
    <n v="0"/>
    <n v="2570"/>
    <s v="Direct"/>
    <x v="545"/>
    <x v="582"/>
    <x v="3"/>
    <d v="1899-12-30T00:00:00"/>
    <n v="45881"/>
    <n v="1"/>
    <s v="Available"/>
    <s v="02.03-09 Apr"/>
    <n v="30.038276553106215"/>
  </r>
  <r>
    <s v="03-09 Apr"/>
    <x v="584"/>
    <s v="BMC Code :2002"/>
    <s v="TIKO TOLI"/>
    <n v="20020020"/>
    <s v="0032"/>
    <n v="7"/>
    <n v="27.939999999999998"/>
    <n v="1137.96"/>
    <n v="0"/>
    <n v="0"/>
    <n v="0"/>
    <n v="0"/>
    <n v="0"/>
    <n v="0"/>
    <n v="1138"/>
    <s v="Direct"/>
    <x v="546"/>
    <x v="583"/>
    <x v="3"/>
    <d v="1899-12-30T00:00:00"/>
    <n v="45936"/>
    <n v="1"/>
    <s v="Available"/>
    <s v="02.03-09 Apr"/>
    <n v="14.255046528274878"/>
  </r>
  <r>
    <s v="03-09 Apr"/>
    <x v="585"/>
    <s v="BMC Code :2002"/>
    <s v="TIKO TOLI"/>
    <n v="20020020"/>
    <s v="0033"/>
    <n v="7"/>
    <n v="17.32"/>
    <n v="742.33999999999992"/>
    <n v="0"/>
    <n v="0"/>
    <n v="0"/>
    <n v="560"/>
    <n v="0"/>
    <n v="0"/>
    <n v="182"/>
    <s v="Direct"/>
    <x v="547"/>
    <x v="584"/>
    <x v="42"/>
    <d v="1899-12-30T00:00:00"/>
    <n v="45943"/>
    <n v="1"/>
    <s v="Available"/>
    <s v="02.03-09 Apr"/>
    <n v="15.00109699769053"/>
  </r>
  <r>
    <s v="03-09 Apr"/>
    <x v="586"/>
    <s v="BMC Code :2002"/>
    <s v="TIKO TOLI"/>
    <n v="20020020"/>
    <s v="0034"/>
    <n v="7"/>
    <n v="14.420000000000002"/>
    <n v="678.09"/>
    <n v="0"/>
    <n v="0"/>
    <n v="0"/>
    <n v="0"/>
    <n v="0"/>
    <n v="0"/>
    <n v="678"/>
    <s v="Direct"/>
    <x v="548"/>
    <x v="585"/>
    <x v="3"/>
    <d v="1899-12-30T00:00:00"/>
    <n v="45936"/>
    <n v="1"/>
    <s v="Available"/>
    <s v="02.03-09 Apr"/>
    <n v="16.458495145631069"/>
  </r>
  <r>
    <s v="03-09 Apr"/>
    <x v="587"/>
    <s v="BMC Code :2002"/>
    <s v="TIKO TOLI"/>
    <n v="20020020"/>
    <s v="0035"/>
    <n v="14"/>
    <n v="22.419999999999998"/>
    <n v="991.91"/>
    <n v="0"/>
    <n v="0"/>
    <n v="0"/>
    <n v="0"/>
    <n v="0"/>
    <n v="0"/>
    <n v="992"/>
    <s v="Direct"/>
    <x v="117"/>
    <x v="586"/>
    <x v="3"/>
    <d v="1899-12-30T00:00:00"/>
    <n v="45949"/>
    <n v="1"/>
    <s v="Available"/>
    <s v="02.03-09 Apr"/>
    <n v="30.969536128456742"/>
  </r>
  <r>
    <s v="03-09 Apr"/>
    <x v="588"/>
    <s v="BMC Code :2002"/>
    <s v="TIKO TOLI"/>
    <n v="20020020"/>
    <s v="0037"/>
    <n v="6"/>
    <n v="14.94"/>
    <n v="714.97"/>
    <n v="0"/>
    <n v="0"/>
    <n v="0"/>
    <n v="0"/>
    <n v="0"/>
    <n v="0"/>
    <n v="715"/>
    <s v="Direct"/>
    <x v="549"/>
    <x v="587"/>
    <x v="42"/>
    <d v="1899-12-30T00:00:00"/>
    <n v="45949"/>
    <n v="1"/>
    <s v="Available"/>
    <s v="02.03-09 Apr"/>
    <n v="14.35682730923695"/>
  </r>
  <r>
    <s v="03-09 Apr"/>
    <x v="589"/>
    <s v="BMC Code :2002"/>
    <s v="TIKO TOLI"/>
    <n v="20020020"/>
    <s v="0038"/>
    <n v="7"/>
    <n v="23.74"/>
    <n v="1028.43"/>
    <n v="0"/>
    <n v="0"/>
    <n v="0"/>
    <n v="640"/>
    <n v="0"/>
    <n v="0"/>
    <n v="388"/>
    <s v="Direct"/>
    <x v="117"/>
    <x v="588"/>
    <x v="39"/>
    <d v="1899-12-30T00:00:00"/>
    <n v="45971"/>
    <n v="1"/>
    <s v="Available"/>
    <s v="02.03-09 Apr"/>
    <n v="15.162194608256112"/>
  </r>
  <r>
    <s v="03-09 Apr"/>
    <x v="590"/>
    <s v="BMC Code :2002"/>
    <s v="TIKO TOLI"/>
    <n v="20020020"/>
    <s v="0039"/>
    <n v="14"/>
    <n v="64.500000000000014"/>
    <n v="2747"/>
    <n v="0"/>
    <n v="0"/>
    <n v="0"/>
    <n v="0"/>
    <n v="0"/>
    <n v="0"/>
    <n v="2747"/>
    <s v="Direct"/>
    <x v="550"/>
    <x v="589"/>
    <x v="3"/>
    <d v="1899-12-30T00:00:00"/>
    <n v="45999"/>
    <n v="1"/>
    <s v="Available"/>
    <s v="02.03-09 Apr"/>
    <n v="29.812403100775192"/>
  </r>
  <r>
    <s v="03-09 Apr"/>
    <x v="591"/>
    <s v="BMC Code :2002"/>
    <s v="TIKO TOLI"/>
    <n v="20020020"/>
    <s v="0040"/>
    <n v="14"/>
    <n v="26.419999999999998"/>
    <n v="977.13"/>
    <n v="0"/>
    <n v="0"/>
    <n v="0"/>
    <n v="0"/>
    <n v="0"/>
    <n v="0"/>
    <n v="977"/>
    <s v="Direct"/>
    <x v="551"/>
    <x v="590"/>
    <x v="42"/>
    <d v="1899-12-30T00:00:00"/>
    <n v="46062"/>
    <n v="1"/>
    <s v="Available"/>
    <s v="02.03-09 Apr"/>
    <n v="25.889137017411056"/>
  </r>
  <r>
    <s v="03-09 Apr"/>
    <x v="592"/>
    <s v="BMC Code :2002"/>
    <s v="TIKO TOLI"/>
    <n v="20020020"/>
    <s v="0041"/>
    <n v="14"/>
    <n v="55.800000000000004"/>
    <n v="2192.5100000000002"/>
    <n v="0"/>
    <n v="0"/>
    <n v="0"/>
    <n v="0"/>
    <n v="0"/>
    <n v="0"/>
    <n v="2193"/>
    <s v="Direct"/>
    <x v="552"/>
    <x v="591"/>
    <x v="3"/>
    <d v="1899-12-30T00:00:00"/>
    <n v="0"/>
    <n v="1"/>
    <s v="Available"/>
    <s v="02.03-09 Apr"/>
    <n v="27.504605734767029"/>
  </r>
  <r>
    <s v="03-09 Apr"/>
    <x v="593"/>
    <s v="BMC Code :2002"/>
    <s v="TIKO TOLI"/>
    <n v="20020020"/>
    <s v="0042"/>
    <n v="7"/>
    <n v="28.18"/>
    <n v="1183.48"/>
    <n v="0"/>
    <n v="0"/>
    <n v="0"/>
    <n v="785"/>
    <n v="0"/>
    <n v="0"/>
    <n v="398"/>
    <s v="Direct"/>
    <x v="553"/>
    <x v="592"/>
    <x v="3"/>
    <d v="1899-12-30T00:00:00"/>
    <n v="0"/>
    <n v="1"/>
    <s v="Available"/>
    <s v="02.03-09 Apr"/>
    <n v="14.699006387508872"/>
  </r>
  <r>
    <s v="03-09 Apr"/>
    <x v="594"/>
    <s v="BMC Code :2002"/>
    <s v="TIKO TOLI"/>
    <n v="20020020"/>
    <s v="0043"/>
    <n v="14"/>
    <n v="26.559999999999995"/>
    <n v="1078.43"/>
    <n v="0"/>
    <n v="0"/>
    <n v="0"/>
    <n v="0"/>
    <n v="0"/>
    <n v="0"/>
    <n v="1078"/>
    <s v="Direct"/>
    <x v="554"/>
    <x v="593"/>
    <x v="51"/>
    <d v="1899-12-30T00:00:00"/>
    <n v="46111"/>
    <n v="1"/>
    <s v="Available"/>
    <s v="02.03-09 Apr"/>
    <n v="28.422477409638564"/>
  </r>
  <r>
    <s v="03-09 Apr"/>
    <x v="595"/>
    <s v="BMC Code :2002"/>
    <s v="TIKO TOLI"/>
    <n v="20020020"/>
    <s v="0044"/>
    <n v="14"/>
    <n v="74.06"/>
    <n v="2911.26"/>
    <n v="0"/>
    <n v="0"/>
    <n v="0"/>
    <n v="1250"/>
    <n v="0"/>
    <n v="0"/>
    <n v="1661"/>
    <s v="Direct"/>
    <x v="1168"/>
    <x v="1298"/>
    <x v="42"/>
    <d v="1899-12-30T00:00:00"/>
    <n v="46125"/>
    <n v="1"/>
    <s v="Available"/>
    <s v="02.03-09 Apr"/>
    <n v="27.516635160680533"/>
  </r>
  <r>
    <s v="03-09 Apr"/>
    <x v="596"/>
    <s v="BMC Code :2002"/>
    <s v="PUNGI"/>
    <n v="20020021"/>
    <s v="0003"/>
    <n v="10"/>
    <n v="66.320000000000007"/>
    <n v="3480.3099999999995"/>
    <n v="0"/>
    <n v="0"/>
    <n v="0"/>
    <n v="0"/>
    <n v="0"/>
    <n v="0"/>
    <n v="3480"/>
    <s v="Direct"/>
    <x v="555"/>
    <x v="594"/>
    <x v="19"/>
    <d v="1899-12-30T00:00:00"/>
    <n v="45923"/>
    <n v="1"/>
    <s v="Available"/>
    <s v="02.03-09 Apr"/>
    <n v="26.238766586248484"/>
  </r>
  <r>
    <s v="03-09 Apr"/>
    <x v="597"/>
    <s v="BMC Code :2002"/>
    <s v="PUNGI"/>
    <n v="20020021"/>
    <s v="0004"/>
    <n v="3"/>
    <n v="4.12"/>
    <n v="134.85999999999999"/>
    <n v="0"/>
    <n v="0"/>
    <n v="0"/>
    <n v="0"/>
    <n v="0"/>
    <n v="0"/>
    <n v="135"/>
    <s v="Direct"/>
    <x v="347"/>
    <x v="595"/>
    <x v="42"/>
    <d v="1899-12-30T00:00:00"/>
    <n v="45916"/>
    <n v="1"/>
    <s v="Available"/>
    <s v="02.03-09 Apr"/>
    <n v="4.9099514563106794"/>
  </r>
  <r>
    <s v="03-09 Apr"/>
    <x v="598"/>
    <s v="BMC Code :2002"/>
    <s v="PUNGI"/>
    <n v="20020021"/>
    <s v="0005"/>
    <n v="6"/>
    <n v="24.160000000000004"/>
    <n v="867.42000000000007"/>
    <n v="0"/>
    <n v="0"/>
    <n v="0"/>
    <n v="0"/>
    <n v="0"/>
    <n v="0"/>
    <n v="867"/>
    <s v="Direct"/>
    <x v="556"/>
    <x v="596"/>
    <x v="42"/>
    <d v="1899-12-30T00:00:00"/>
    <n v="45908"/>
    <n v="1"/>
    <s v="Available"/>
    <s v="02.03-09 Apr"/>
    <n v="10.770943708609273"/>
  </r>
  <r>
    <s v="03-09 Apr"/>
    <x v="599"/>
    <s v="BMC Code :2002"/>
    <s v="PUNGI"/>
    <n v="20020021"/>
    <s v="0006"/>
    <n v="5"/>
    <n v="11.09"/>
    <n v="410.72"/>
    <n v="0"/>
    <n v="0"/>
    <n v="0"/>
    <n v="0"/>
    <n v="0"/>
    <n v="0"/>
    <n v="411"/>
    <s v="Direct"/>
    <x v="399"/>
    <x v="597"/>
    <x v="19"/>
    <d v="1899-12-30T00:00:00"/>
    <n v="45908"/>
    <n v="1"/>
    <s v="Available"/>
    <s v="02.03-09 Apr"/>
    <n v="9.2587917042380532"/>
  </r>
  <r>
    <s v="03-09 Apr"/>
    <x v="600"/>
    <s v="BMC Code :2002"/>
    <s v="PUNGI"/>
    <n v="20020021"/>
    <s v="0008"/>
    <n v="6"/>
    <n v="10.23"/>
    <n v="590.7600000000001"/>
    <n v="0"/>
    <n v="0"/>
    <n v="0"/>
    <n v="0"/>
    <n v="0"/>
    <n v="0"/>
    <n v="591"/>
    <s v="Direct"/>
    <x v="557"/>
    <x v="598"/>
    <x v="19"/>
    <d v="1899-12-30T00:00:00"/>
    <n v="45916"/>
    <n v="1"/>
    <s v="Available"/>
    <s v="02.03-09 Apr"/>
    <n v="17.324340175953086"/>
  </r>
  <r>
    <s v="03-09 Apr"/>
    <x v="601"/>
    <s v="BMC Code :2002"/>
    <s v="PUNGI"/>
    <n v="20020021"/>
    <s v="0012"/>
    <n v="7"/>
    <n v="26.34"/>
    <n v="978.43"/>
    <n v="0"/>
    <n v="0"/>
    <n v="0"/>
    <n v="0"/>
    <n v="0"/>
    <n v="0"/>
    <n v="978"/>
    <s v="Direct"/>
    <x v="558"/>
    <x v="599"/>
    <x v="19"/>
    <d v="1899-12-30T00:00:00"/>
    <n v="45928"/>
    <n v="1"/>
    <s v="Available"/>
    <s v="02.03-09 Apr"/>
    <n v="13.001157934700077"/>
  </r>
  <r>
    <s v="03-09 Apr"/>
    <x v="603"/>
    <s v="BMC Code :2002"/>
    <s v="PUNGI"/>
    <n v="20020021"/>
    <s v="0015"/>
    <n v="7"/>
    <n v="20.669999999999998"/>
    <n v="766.71999999999991"/>
    <n v="0"/>
    <n v="0"/>
    <n v="0"/>
    <n v="0"/>
    <n v="0"/>
    <n v="0"/>
    <n v="767"/>
    <s v="Direct"/>
    <x v="560"/>
    <x v="601"/>
    <x v="30"/>
    <d v="1899-12-30T00:00:00"/>
    <n v="45936"/>
    <n v="1"/>
    <s v="Available"/>
    <s v="02.03-09 Apr"/>
    <n v="12.982680212868894"/>
  </r>
  <r>
    <s v="03-09 Apr"/>
    <x v="604"/>
    <s v="BMC Code :2002"/>
    <s v="PUNGI"/>
    <n v="20020021"/>
    <s v="0016"/>
    <n v="7"/>
    <n v="19.78"/>
    <n v="774.25000000000011"/>
    <n v="0"/>
    <n v="0"/>
    <n v="0"/>
    <n v="0"/>
    <n v="0"/>
    <n v="0"/>
    <n v="774"/>
    <s v="Direct"/>
    <x v="561"/>
    <x v="602"/>
    <x v="42"/>
    <d v="1899-12-30T00:00:00"/>
    <n v="45959"/>
    <n v="1"/>
    <s v="Available"/>
    <s v="02.03-09 Apr"/>
    <n v="13.700075834175937"/>
  </r>
  <r>
    <s v="03-09 Apr"/>
    <x v="605"/>
    <s v="BMC Code :2002"/>
    <s v="PUNGI"/>
    <n v="20020021"/>
    <s v="0018"/>
    <n v="7"/>
    <n v="19.779999999999998"/>
    <n v="1000.2"/>
    <n v="0"/>
    <n v="0"/>
    <n v="0"/>
    <n v="0"/>
    <n v="0"/>
    <n v="0"/>
    <n v="1000"/>
    <s v="Direct"/>
    <x v="358"/>
    <x v="603"/>
    <x v="30"/>
    <d v="1899-12-30T00:00:00"/>
    <n v="45965"/>
    <n v="1"/>
    <s v="Available"/>
    <s v="02.03-09 Apr"/>
    <n v="17.698179979777557"/>
  </r>
  <r>
    <s v="03-09 Apr"/>
    <x v="1308"/>
    <s v="BMC Code :2002"/>
    <s v="PUNGI"/>
    <n v="20020021"/>
    <s v="0019"/>
    <n v="1"/>
    <n v="3.01"/>
    <n v="112.88"/>
    <n v="0"/>
    <n v="0"/>
    <n v="0"/>
    <n v="0"/>
    <n v="0"/>
    <n v="0"/>
    <n v="113"/>
    <s v="Direct"/>
    <x v="1169"/>
    <x v="1299"/>
    <x v="19"/>
    <d v="1899-12-30T00:00:00"/>
    <n v="45965"/>
    <n v="1"/>
    <s v="Available"/>
    <s v="02.03-09 Apr"/>
    <n v="1.8750830564784053"/>
  </r>
  <r>
    <s v="03-09 Apr"/>
    <x v="606"/>
    <s v="BMC Code :2002"/>
    <s v="PUNGI"/>
    <n v="20020021"/>
    <s v="0024"/>
    <n v="13"/>
    <n v="59.08"/>
    <n v="2171.7199999999998"/>
    <n v="0"/>
    <n v="0"/>
    <n v="0"/>
    <n v="0"/>
    <n v="0"/>
    <n v="0"/>
    <n v="2172"/>
    <s v="Direct"/>
    <x v="459"/>
    <x v="604"/>
    <x v="55"/>
    <d v="1899-12-30T00:00:00"/>
    <n v="0"/>
    <n v="1"/>
    <s v="Available"/>
    <s v="02.03-09 Apr"/>
    <n v="23.893331076506431"/>
  </r>
  <r>
    <s v="03-09 Apr"/>
    <x v="607"/>
    <s v="BMC Code :2002"/>
    <s v="PUNGI"/>
    <n v="20020021"/>
    <s v="0025"/>
    <n v="10"/>
    <n v="36.660000000000004"/>
    <n v="1371.64"/>
    <n v="0"/>
    <n v="0"/>
    <n v="0"/>
    <n v="0"/>
    <n v="0"/>
    <n v="0"/>
    <n v="1372"/>
    <s v="Direct"/>
    <x v="371"/>
    <x v="605"/>
    <x v="19"/>
    <d v="1899-12-30T00:00:00"/>
    <n v="46111"/>
    <n v="1"/>
    <s v="Available"/>
    <s v="02.03-09 Apr"/>
    <n v="18.707583196944899"/>
  </r>
  <r>
    <s v="03-09 Apr"/>
    <x v="608"/>
    <s v="BMC Code :2002"/>
    <s v="PUNGI"/>
    <n v="20020021"/>
    <s v="0026"/>
    <n v="5"/>
    <n v="16.98"/>
    <n v="622.64"/>
    <n v="0"/>
    <n v="0"/>
    <n v="0"/>
    <n v="0"/>
    <n v="0"/>
    <n v="0"/>
    <n v="623"/>
    <s v="Direct"/>
    <x v="1170"/>
    <x v="1300"/>
    <x v="3"/>
    <d v="1899-12-30T00:00:00"/>
    <n v="46125"/>
    <n v="1"/>
    <s v="Available"/>
    <s v="02.03-09 Apr"/>
    <n v="9.1672555948174317"/>
  </r>
  <r>
    <s v="03-09 Apr"/>
    <x v="609"/>
    <s v="BMC Code :2002"/>
    <s v="BARTOLI"/>
    <n v="20020023"/>
    <s v="0005"/>
    <n v="7"/>
    <n v="22.36"/>
    <n v="895.77"/>
    <n v="0"/>
    <n v="0"/>
    <n v="0"/>
    <n v="0"/>
    <n v="0"/>
    <n v="0"/>
    <n v="896"/>
    <s v="Direct"/>
    <x v="278"/>
    <x v="606"/>
    <x v="19"/>
    <d v="1899-12-30T00:00:00"/>
    <n v="45959"/>
    <n v="1"/>
    <s v="Available"/>
    <s v="02.03-09 Apr"/>
    <n v="14.021444543828267"/>
  </r>
  <r>
    <s v="03-09 Apr"/>
    <x v="610"/>
    <s v="BMC Code :2002"/>
    <s v="BARTOLI"/>
    <n v="20020023"/>
    <s v="0008"/>
    <n v="7"/>
    <n v="21.84"/>
    <n v="811.01"/>
    <n v="0"/>
    <n v="0"/>
    <n v="0"/>
    <n v="0"/>
    <n v="0"/>
    <n v="0"/>
    <n v="811"/>
    <s v="Direct"/>
    <x v="562"/>
    <x v="607"/>
    <x v="3"/>
    <d v="1899-12-30T00:00:00"/>
    <n v="45965"/>
    <n v="1"/>
    <s v="Available"/>
    <s v="02.03-09 Apr"/>
    <n v="12.99695512820513"/>
  </r>
  <r>
    <s v="03-09 Apr"/>
    <x v="611"/>
    <s v="BMC Code :2002"/>
    <s v="BARTOLI"/>
    <n v="20020023"/>
    <s v="0009"/>
    <n v="7"/>
    <n v="22.92"/>
    <n v="912.11999999999989"/>
    <n v="0"/>
    <n v="0"/>
    <n v="0"/>
    <n v="0"/>
    <n v="0"/>
    <n v="0"/>
    <n v="912"/>
    <s v="Direct"/>
    <x v="563"/>
    <x v="608"/>
    <x v="42"/>
    <d v="1899-12-30T00:00:00"/>
    <n v="45971"/>
    <n v="1"/>
    <s v="Available"/>
    <s v="02.03-09 Apr"/>
    <n v="13.92853403141361"/>
  </r>
  <r>
    <s v="03-09 Apr"/>
    <x v="612"/>
    <s v="BMC Code :2002"/>
    <s v="BARTOLI"/>
    <n v="20020023"/>
    <s v="0011"/>
    <n v="7"/>
    <n v="19.180000000000003"/>
    <n v="836.12999999999988"/>
    <n v="0"/>
    <n v="0"/>
    <n v="0"/>
    <n v="0"/>
    <n v="0"/>
    <n v="0"/>
    <n v="836"/>
    <s v="Direct"/>
    <x v="564"/>
    <x v="609"/>
    <x v="32"/>
    <d v="1899-12-30T00:00:00"/>
    <n v="45959"/>
    <n v="1"/>
    <s v="Available"/>
    <s v="02.03-09 Apr"/>
    <n v="15.257846715328466"/>
  </r>
  <r>
    <s v="03-09 Apr"/>
    <x v="613"/>
    <s v="BMC Code :2002"/>
    <s v="BARTOLI"/>
    <n v="20020023"/>
    <s v="0016"/>
    <n v="13"/>
    <n v="32.6"/>
    <n v="1275.06"/>
    <n v="0"/>
    <n v="0"/>
    <n v="0"/>
    <n v="0"/>
    <n v="0"/>
    <n v="0"/>
    <n v="1275"/>
    <s v="Direct"/>
    <x v="565"/>
    <x v="610"/>
    <x v="43"/>
    <d v="1899-12-30T00:00:00"/>
    <n v="45965"/>
    <n v="1"/>
    <s v="Available"/>
    <s v="02.03-09 Apr"/>
    <n v="25.422975460122696"/>
  </r>
  <r>
    <s v="03-09 Apr"/>
    <x v="1309"/>
    <s v="BMC Code :2002"/>
    <s v="BARTOLI"/>
    <n v="20020023"/>
    <s v="0017"/>
    <n v="6"/>
    <n v="6.18"/>
    <n v="240.51"/>
    <n v="0"/>
    <n v="0"/>
    <n v="0"/>
    <n v="0"/>
    <n v="0"/>
    <n v="0"/>
    <n v="241"/>
    <s v="Direct"/>
    <x v="167"/>
    <x v="171"/>
    <x v="24"/>
    <d v="1899-12-30T00:00:00"/>
    <n v="0"/>
    <n v="1"/>
    <s v="Not Available"/>
    <s v="02.03-09 Apr"/>
    <n v="11.675242718446603"/>
  </r>
  <r>
    <s v="03-09 Apr"/>
    <x v="614"/>
    <s v="BMC Code :2002"/>
    <s v="BARTOLI"/>
    <n v="20020023"/>
    <s v="0022"/>
    <n v="6"/>
    <n v="8.58"/>
    <n v="369.33"/>
    <n v="0"/>
    <n v="0"/>
    <n v="0"/>
    <n v="0"/>
    <n v="0"/>
    <n v="0"/>
    <n v="369"/>
    <s v="Direct"/>
    <x v="566"/>
    <x v="611"/>
    <x v="30"/>
    <d v="1899-12-30T00:00:00"/>
    <n v="45959"/>
    <n v="1"/>
    <s v="Available"/>
    <s v="02.03-09 Apr"/>
    <n v="12.913636363636366"/>
  </r>
  <r>
    <s v="03-09 Apr"/>
    <x v="615"/>
    <s v="BMC Code :2002"/>
    <s v="BARTOLI"/>
    <n v="20020023"/>
    <s v="0024"/>
    <n v="9"/>
    <n v="27.52"/>
    <n v="1051.74"/>
    <n v="0"/>
    <n v="0"/>
    <n v="0"/>
    <n v="0"/>
    <n v="0"/>
    <n v="0"/>
    <n v="1052"/>
    <s v="Direct"/>
    <x v="567"/>
    <x v="612"/>
    <x v="42"/>
    <d v="1899-12-30T00:00:00"/>
    <n v="45959"/>
    <n v="1"/>
    <s v="Available"/>
    <s v="02.03-09 Apr"/>
    <n v="17.197783430232558"/>
  </r>
  <r>
    <s v="03-09 Apr"/>
    <x v="616"/>
    <s v="BMC Code :2002"/>
    <s v="BARTOLI"/>
    <n v="20020023"/>
    <s v="0026"/>
    <n v="7"/>
    <n v="17.759999999999998"/>
    <n v="693.37"/>
    <n v="0"/>
    <n v="0"/>
    <n v="0"/>
    <n v="0"/>
    <n v="0"/>
    <n v="0"/>
    <n v="693"/>
    <s v="Direct"/>
    <x v="568"/>
    <x v="613"/>
    <x v="3"/>
    <d v="1899-12-30T00:00:00"/>
    <n v="46013"/>
    <n v="1"/>
    <s v="Available"/>
    <s v="02.03-09 Apr"/>
    <n v="13.664386261261265"/>
  </r>
  <r>
    <s v="03-09 Apr"/>
    <x v="617"/>
    <s v="BMC Code :2002"/>
    <s v="BARTOLI"/>
    <n v="20020023"/>
    <s v="0027"/>
    <n v="14"/>
    <n v="41.47999999999999"/>
    <n v="1609.3799999999999"/>
    <n v="0"/>
    <n v="0"/>
    <n v="0"/>
    <n v="0"/>
    <n v="0"/>
    <n v="0"/>
    <n v="1609"/>
    <s v="Direct"/>
    <x v="569"/>
    <x v="614"/>
    <x v="42"/>
    <d v="1899-12-30T00:00:00"/>
    <n v="45971"/>
    <n v="1"/>
    <s v="Available"/>
    <s v="02.03-09 Apr"/>
    <n v="27.159257473481201"/>
  </r>
  <r>
    <s v="03-09 Apr"/>
    <x v="618"/>
    <s v="BMC Code :2002"/>
    <s v="BARTOLI"/>
    <n v="20020023"/>
    <s v="0029"/>
    <n v="14"/>
    <n v="25.659999999999997"/>
    <n v="966.40000000000009"/>
    <n v="0"/>
    <n v="0"/>
    <n v="0"/>
    <n v="0"/>
    <n v="0"/>
    <n v="0"/>
    <n v="966"/>
    <s v="Direct"/>
    <x v="570"/>
    <x v="615"/>
    <x v="56"/>
    <d v="1899-12-30T00:00:00"/>
    <n v="45999"/>
    <n v="1"/>
    <s v="Available"/>
    <s v="02.03-09 Apr"/>
    <n v="26.363211223694474"/>
  </r>
  <r>
    <s v="03-09 Apr"/>
    <x v="619"/>
    <s v="BMC Code :2002"/>
    <s v="BARTOLI"/>
    <n v="20020023"/>
    <s v="0032"/>
    <n v="5"/>
    <n v="10.040000000000001"/>
    <n v="447.45"/>
    <n v="0"/>
    <n v="0"/>
    <n v="0"/>
    <n v="0"/>
    <n v="0"/>
    <n v="0"/>
    <n v="447"/>
    <s v="Direct"/>
    <x v="571"/>
    <x v="616"/>
    <x v="19"/>
    <d v="1899-12-30T00:00:00"/>
    <n v="45959"/>
    <n v="1"/>
    <s v="Available"/>
    <s v="02.03-09 Apr"/>
    <n v="11.141683266932269"/>
  </r>
  <r>
    <s v="03-09 Apr"/>
    <x v="620"/>
    <s v="BMC Code :2002"/>
    <s v="BARTOLI"/>
    <n v="20020023"/>
    <s v="0033"/>
    <n v="3"/>
    <n v="2.52"/>
    <n v="102.06"/>
    <n v="0"/>
    <n v="0"/>
    <n v="0"/>
    <n v="0"/>
    <n v="0"/>
    <n v="0"/>
    <n v="102"/>
    <s v="Direct"/>
    <x v="572"/>
    <x v="617"/>
    <x v="42"/>
    <d v="1899-12-30T00:00:00"/>
    <n v="45965"/>
    <n v="1"/>
    <s v="Available"/>
    <s v="02.03-09 Apr"/>
    <n v="6.0750000000000011"/>
  </r>
  <r>
    <s v="03-09 Apr"/>
    <x v="621"/>
    <s v="BMC Code :2002"/>
    <s v="BARTOLI"/>
    <n v="20020023"/>
    <s v="0035"/>
    <n v="6"/>
    <n v="10.119999999999999"/>
    <n v="412.37"/>
    <n v="0"/>
    <n v="0"/>
    <n v="0"/>
    <n v="0"/>
    <n v="0"/>
    <n v="0"/>
    <n v="412"/>
    <s v="Direct"/>
    <x v="573"/>
    <x v="618"/>
    <x v="19"/>
    <d v="1899-12-30T00:00:00"/>
    <n v="45971"/>
    <n v="1"/>
    <s v="Available"/>
    <s v="02.03-09 Apr"/>
    <n v="12.224407114624508"/>
  </r>
  <r>
    <s v="03-09 Apr"/>
    <x v="622"/>
    <s v="BMC Code :2002"/>
    <s v="BARTOLI"/>
    <n v="20020023"/>
    <s v="0036"/>
    <n v="7"/>
    <n v="13.98"/>
    <n v="567.1099999999999"/>
    <n v="0"/>
    <n v="0"/>
    <n v="0"/>
    <n v="0"/>
    <n v="0"/>
    <n v="0"/>
    <n v="567"/>
    <s v="Direct"/>
    <x v="574"/>
    <x v="619"/>
    <x v="19"/>
    <d v="1899-12-30T00:00:00"/>
    <n v="45965"/>
    <n v="1"/>
    <s v="Available"/>
    <s v="02.03-09 Apr"/>
    <n v="14.198032904148784"/>
  </r>
  <r>
    <s v="03-09 Apr"/>
    <x v="623"/>
    <s v="BMC Code :2002"/>
    <s v="BARTOLI"/>
    <n v="20020023"/>
    <s v="0037"/>
    <n v="14"/>
    <n v="31.759999999999998"/>
    <n v="1288.8399999999999"/>
    <n v="0"/>
    <n v="0"/>
    <n v="0"/>
    <n v="0"/>
    <n v="0"/>
    <n v="0"/>
    <n v="1289"/>
    <s v="Direct"/>
    <x v="575"/>
    <x v="620"/>
    <x v="19"/>
    <d v="1899-12-30T00:00:00"/>
    <n v="45999"/>
    <n v="1"/>
    <s v="Available"/>
    <s v="02.03-09 Apr"/>
    <n v="28.406423173803532"/>
  </r>
  <r>
    <s v="03-09 Apr"/>
    <x v="624"/>
    <s v="BMC Code :2002"/>
    <s v="AGRU"/>
    <n v="20020025"/>
    <s v="0002"/>
    <n v="14"/>
    <n v="330.54"/>
    <n v="13566.79"/>
    <n v="0"/>
    <n v="0"/>
    <n v="0"/>
    <n v="6250"/>
    <n v="0"/>
    <n v="0"/>
    <n v="7317"/>
    <s v="Direct"/>
    <x v="1171"/>
    <x v="1301"/>
    <x v="40"/>
    <d v="1899-12-30T00:00:00"/>
    <n v="46125"/>
    <n v="1"/>
    <s v="Available"/>
    <s v="02.03-09 Apr"/>
    <n v="28.731024989411267"/>
  </r>
  <r>
    <s v="03-09 Apr"/>
    <x v="1310"/>
    <s v="BMC Code :2002"/>
    <s v="AGRU"/>
    <n v="20020025"/>
    <s v="0003"/>
    <n v="5"/>
    <n v="86.039999999999992"/>
    <n v="3607.36"/>
    <n v="0"/>
    <n v="0"/>
    <n v="0"/>
    <n v="0"/>
    <n v="0"/>
    <n v="0"/>
    <n v="3607"/>
    <s v="Direct"/>
    <x v="594"/>
    <x v="1302"/>
    <x v="52"/>
    <d v="1899-12-30T00:00:00"/>
    <n v="46125"/>
    <n v="1"/>
    <s v="Available"/>
    <s v="02.03-09 Apr"/>
    <n v="10.481636448163647"/>
  </r>
  <r>
    <s v="03-09 Apr"/>
    <x v="1311"/>
    <s v="BMC Code :2002"/>
    <s v="AGRU"/>
    <n v="20020025"/>
    <s v="0004"/>
    <n v="5"/>
    <n v="56.02"/>
    <n v="2256.08"/>
    <n v="0"/>
    <n v="0"/>
    <n v="0"/>
    <n v="0"/>
    <n v="0"/>
    <n v="0"/>
    <n v="2256"/>
    <s v="Direct"/>
    <x v="594"/>
    <x v="1303"/>
    <x v="133"/>
    <d v="1899-12-30T00:00:00"/>
    <n v="46125"/>
    <n v="1"/>
    <s v="Available"/>
    <s v="02.03-09 Apr"/>
    <n v="10.068189932167082"/>
  </r>
  <r>
    <s v="03-09 Apr"/>
    <x v="1312"/>
    <s v="BMC Code :2002"/>
    <s v="AGRU"/>
    <n v="20020025"/>
    <s v="0005"/>
    <n v="3"/>
    <n v="9.14"/>
    <n v="307.27999999999997"/>
    <n v="0"/>
    <n v="0"/>
    <n v="0"/>
    <n v="0"/>
    <n v="0"/>
    <n v="0"/>
    <n v="307"/>
    <s v="Direct"/>
    <x v="1172"/>
    <x v="1304"/>
    <x v="40"/>
    <d v="1899-12-30T00:00:00"/>
    <n v="46125"/>
    <n v="1"/>
    <s v="Available"/>
    <s v="02.03-09 Apr"/>
    <n v="5.0428884026258203"/>
  </r>
  <r>
    <s v="03-09 Apr"/>
    <x v="625"/>
    <s v="BMC Code :2003"/>
    <s v="Hisri Thakurgaon"/>
    <n v="20030001"/>
    <s v="0002"/>
    <n v="7"/>
    <n v="337.59"/>
    <n v="12666.980000000001"/>
    <n v="9224"/>
    <n v="0"/>
    <n v="2141.3099999999977"/>
    <n v="0"/>
    <n v="0"/>
    <n v="0"/>
    <n v="1302"/>
    <s v="Direct"/>
    <x v="576"/>
    <x v="621"/>
    <x v="23"/>
    <s v="BANK OF INDIA"/>
    <n v="45199"/>
    <n v="1"/>
    <s v="Available"/>
    <s v="02.03-09 Apr"/>
    <n v="13.132625373974351"/>
  </r>
  <r>
    <s v="03-09 Apr"/>
    <x v="626"/>
    <s v="BMC Code :2003"/>
    <s v="Hisri Thakurgaon"/>
    <n v="20030001"/>
    <s v="0006"/>
    <n v="14"/>
    <n v="90.61999999999999"/>
    <n v="3234.5"/>
    <n v="0"/>
    <n v="0"/>
    <n v="0"/>
    <n v="0"/>
    <n v="0"/>
    <n v="0"/>
    <n v="3235"/>
    <s v="Direct"/>
    <x v="56"/>
    <x v="622"/>
    <x v="23"/>
    <s v="BANK OF INDIA"/>
    <n v="45199"/>
    <n v="1"/>
    <s v="Available"/>
    <s v="02.03-09 Apr"/>
    <n v="24.985102626351804"/>
  </r>
  <r>
    <s v="03-09 Apr"/>
    <x v="627"/>
    <s v="BMC Code :2003"/>
    <s v="Hisri Thakurgaon"/>
    <n v="20030001"/>
    <s v="0007"/>
    <n v="7"/>
    <n v="58.820000000000007"/>
    <n v="2458.2599999999993"/>
    <n v="0"/>
    <n v="0"/>
    <n v="0"/>
    <n v="0"/>
    <n v="0"/>
    <n v="0"/>
    <n v="2458"/>
    <s v="Direct"/>
    <x v="577"/>
    <x v="623"/>
    <x v="54"/>
    <s v="UCO BANK "/>
    <n v="45199"/>
    <n v="1"/>
    <s v="Available"/>
    <s v="02.03-09 Apr"/>
    <n v="14.627524651479085"/>
  </r>
  <r>
    <s v="03-09 Apr"/>
    <x v="628"/>
    <s v="BMC Code :2003"/>
    <s v="Hisri Thakurgaon"/>
    <n v="20030001"/>
    <s v="0010"/>
    <n v="6"/>
    <n v="13.78"/>
    <n v="641.32999999999993"/>
    <n v="0"/>
    <n v="0"/>
    <n v="0"/>
    <n v="0"/>
    <n v="0"/>
    <n v="0"/>
    <n v="641"/>
    <s v="Direct"/>
    <x v="578"/>
    <x v="624"/>
    <x v="54"/>
    <s v="UCO BANK "/>
    <n v="45199"/>
    <n v="1"/>
    <s v="Available"/>
    <s v="02.03-09 Apr"/>
    <n v="13.962191582002903"/>
  </r>
  <r>
    <s v="03-09 Apr"/>
    <x v="629"/>
    <s v="BMC Code :2003"/>
    <s v="Hisri Thakurgaon"/>
    <n v="20030001"/>
    <s v="0013"/>
    <n v="7"/>
    <n v="20.039999999999996"/>
    <n v="930.18999999999994"/>
    <n v="0"/>
    <n v="0"/>
    <n v="0"/>
    <n v="0"/>
    <n v="0"/>
    <n v="0"/>
    <n v="930"/>
    <s v="Direct"/>
    <x v="579"/>
    <x v="625"/>
    <x v="46"/>
    <s v="UNION BANK OF INDIA"/>
    <n v="45199"/>
    <n v="1"/>
    <s v="Available"/>
    <s v="02.03-09 Apr"/>
    <n v="16.245833333333337"/>
  </r>
  <r>
    <s v="03-09 Apr"/>
    <x v="630"/>
    <s v="BMC Code :2003"/>
    <s v="Hisri Thakurgaon"/>
    <n v="20030001"/>
    <s v="0015"/>
    <n v="14"/>
    <n v="70.460000000000008"/>
    <n v="2734.3499999999995"/>
    <n v="0"/>
    <n v="0"/>
    <n v="0"/>
    <n v="0"/>
    <n v="0"/>
    <n v="0"/>
    <n v="2734"/>
    <s v="Direct"/>
    <x v="580"/>
    <x v="626"/>
    <x v="23"/>
    <s v="BANK OF INDIA"/>
    <n v="45255"/>
    <n v="1"/>
    <s v="Available"/>
    <s v="02.03-09 Apr"/>
    <n v="27.164987226795336"/>
  </r>
  <r>
    <s v="03-09 Apr"/>
    <x v="631"/>
    <s v="BMC Code :2003"/>
    <s v="Hisri Thakurgaon"/>
    <n v="20030001"/>
    <s v="0020"/>
    <n v="14"/>
    <n v="72.88"/>
    <n v="3074.39"/>
    <n v="0"/>
    <n v="0"/>
    <n v="0"/>
    <n v="0"/>
    <n v="0"/>
    <n v="0"/>
    <n v="3074"/>
    <s v="Direct"/>
    <x v="581"/>
    <x v="627"/>
    <x v="23"/>
    <s v="BANK OF INDIA"/>
    <n v="45276"/>
    <n v="1"/>
    <s v="Available"/>
    <s v="02.03-09 Apr"/>
    <n v="29.528992864983536"/>
  </r>
  <r>
    <s v="03-09 Apr"/>
    <x v="632"/>
    <s v="BMC Code :2003"/>
    <s v="Hisri Thakurgaon"/>
    <n v="20030001"/>
    <s v="0021"/>
    <n v="14"/>
    <n v="76.830000000000013"/>
    <n v="3423.3700000000003"/>
    <n v="0"/>
    <n v="0"/>
    <n v="0"/>
    <n v="0"/>
    <n v="0"/>
    <n v="0"/>
    <n v="3423"/>
    <s v="Direct"/>
    <x v="582"/>
    <x v="628"/>
    <x v="57"/>
    <s v="CANARA BANK"/>
    <n v="45297"/>
    <n v="1"/>
    <s v="Available"/>
    <s v="02.03-09 Apr"/>
    <n v="31.190407392945467"/>
  </r>
  <r>
    <s v="03-09 Apr"/>
    <x v="633"/>
    <s v="BMC Code :2003"/>
    <s v="Hisri Thakurgaon"/>
    <n v="20030001"/>
    <s v="0022"/>
    <n v="7"/>
    <n v="195.85000000000002"/>
    <n v="6967.08"/>
    <n v="0"/>
    <n v="0"/>
    <n v="0"/>
    <n v="0"/>
    <n v="0"/>
    <n v="0"/>
    <n v="6967"/>
    <s v="Direct"/>
    <x v="583"/>
    <x v="629"/>
    <x v="54"/>
    <s v="UCO BANK "/>
    <n v="45334"/>
    <n v="1"/>
    <s v="Available"/>
    <s v="02.03-09 Apr"/>
    <n v="12.450742915496553"/>
  </r>
  <r>
    <s v="03-09 Apr"/>
    <x v="634"/>
    <s v="BMC Code :2003"/>
    <s v="Hisri Thakurgaon"/>
    <n v="20030001"/>
    <s v="0023"/>
    <n v="9"/>
    <n v="297.85000000000002"/>
    <n v="11510.35"/>
    <n v="0"/>
    <n v="0"/>
    <n v="0"/>
    <n v="0"/>
    <n v="0"/>
    <n v="0"/>
    <n v="11510"/>
    <s v="Direct"/>
    <x v="584"/>
    <x v="630"/>
    <x v="23"/>
    <s v="BANK OF INDIA"/>
    <n v="45334"/>
    <n v="1"/>
    <s v="Available"/>
    <s v="02.03-09 Apr"/>
    <n v="17.39015444015444"/>
  </r>
  <r>
    <s v="03-09 Apr"/>
    <x v="635"/>
    <s v="BMC Code :2003"/>
    <s v="Hisri Thakurgaon"/>
    <n v="20030001"/>
    <s v="0025"/>
    <n v="6"/>
    <n v="23.400000000000002"/>
    <n v="824.37"/>
    <n v="0"/>
    <n v="0"/>
    <n v="0"/>
    <n v="0"/>
    <n v="0"/>
    <n v="0"/>
    <n v="824"/>
    <s v="Direct"/>
    <x v="172"/>
    <x v="631"/>
    <x v="23"/>
    <s v="BANK OF INDIA"/>
    <n v="45423"/>
    <n v="1"/>
    <s v="Available"/>
    <s v="02.03-09 Apr"/>
    <n v="10.568846153846156"/>
  </r>
  <r>
    <s v="03-09 Apr"/>
    <x v="636"/>
    <s v="BMC Code :2003"/>
    <s v="Hisri Thakurgaon"/>
    <n v="20030001"/>
    <s v="0026"/>
    <n v="6"/>
    <n v="12.56"/>
    <n v="524.07000000000005"/>
    <n v="0"/>
    <n v="0"/>
    <n v="0"/>
    <n v="0"/>
    <n v="0"/>
    <n v="0"/>
    <n v="524"/>
    <s v="Direct"/>
    <x v="585"/>
    <x v="632"/>
    <x v="23"/>
    <s v="BANK OF INDIA"/>
    <n v="45432"/>
    <n v="1"/>
    <s v="Available"/>
    <s v="02.03-09 Apr"/>
    <n v="12.517595541401276"/>
  </r>
  <r>
    <s v="03-09 Apr"/>
    <x v="637"/>
    <s v="BMC Code :2003"/>
    <s v="Hisri Thakurgaon"/>
    <n v="20030001"/>
    <s v="0027"/>
    <n v="4"/>
    <n v="7.5299999999999994"/>
    <n v="304.01"/>
    <n v="0"/>
    <n v="0"/>
    <n v="0"/>
    <n v="0"/>
    <n v="0"/>
    <n v="0"/>
    <n v="304"/>
    <s v="Direct"/>
    <x v="586"/>
    <x v="633"/>
    <x v="23"/>
    <s v="BANK OF INDIA"/>
    <n v="45432"/>
    <n v="1"/>
    <s v="Available"/>
    <s v="02.03-09 Apr"/>
    <n v="8.0746347941567063"/>
  </r>
  <r>
    <s v="03-09 Apr"/>
    <x v="638"/>
    <s v="BMC Code :2003"/>
    <s v="Hisri Thakurgaon"/>
    <n v="20030001"/>
    <s v="0030"/>
    <n v="14"/>
    <n v="1490.77"/>
    <n v="49891.58"/>
    <n v="0"/>
    <n v="0"/>
    <n v="0"/>
    <n v="0"/>
    <n v="0"/>
    <n v="0"/>
    <n v="49892"/>
    <s v="Direct"/>
    <x v="587"/>
    <x v="634"/>
    <x v="23"/>
    <s v="BANK OF INDIA"/>
    <n v="45458"/>
    <n v="1"/>
    <s v="Available"/>
    <s v="02.03-09 Apr"/>
    <n v="23.426890801397938"/>
  </r>
  <r>
    <s v="03-09 Apr"/>
    <x v="639"/>
    <s v="BMC Code :2003"/>
    <s v="Hisri Thakurgaon"/>
    <n v="20030001"/>
    <s v="0031"/>
    <n v="7"/>
    <n v="329.25"/>
    <n v="12855.4"/>
    <n v="0"/>
    <n v="0"/>
    <n v="0"/>
    <n v="0"/>
    <n v="0"/>
    <n v="0"/>
    <n v="12855"/>
    <s v="Direct"/>
    <x v="588"/>
    <x v="635"/>
    <x v="58"/>
    <s v="CANARA BANK"/>
    <n v="0"/>
    <n v="1"/>
    <s v="Available"/>
    <s v="02.03-09 Apr"/>
    <n v="13.665573272589219"/>
  </r>
  <r>
    <s v="03-09 Apr"/>
    <x v="1313"/>
    <s v="BMC Code :2003"/>
    <s v="Hisri Thakurgaon"/>
    <n v="20030001"/>
    <s v="0032"/>
    <n v="1"/>
    <n v="2.2400000000000002"/>
    <n v="76.650000000000006"/>
    <n v="0"/>
    <n v="0"/>
    <n v="0"/>
    <n v="0"/>
    <n v="0"/>
    <n v="0"/>
    <n v="77"/>
    <s v="Direct"/>
    <x v="870"/>
    <x v="1305"/>
    <x v="23"/>
    <s v="BANK OF INDIA"/>
    <n v="45481"/>
    <n v="1"/>
    <s v="Available"/>
    <s v="02.03-09 Apr"/>
    <n v="1.7109375"/>
  </r>
  <r>
    <s v="03-09 Apr"/>
    <x v="640"/>
    <s v="BMC Code :2003"/>
    <s v="Hisri Thakurgaon"/>
    <n v="20030001"/>
    <s v="0036"/>
    <n v="7"/>
    <n v="305.67"/>
    <n v="11543.029999999999"/>
    <n v="0"/>
    <n v="0"/>
    <n v="0"/>
    <n v="0"/>
    <n v="0"/>
    <n v="0"/>
    <n v="11543"/>
    <s v="Direct"/>
    <x v="589"/>
    <x v="636"/>
    <x v="43"/>
    <s v="BANK OF BARODA"/>
    <n v="45486"/>
    <n v="1"/>
    <s v="Available"/>
    <s v="02.03-09 Apr"/>
    <n v="13.217065789904145"/>
  </r>
  <r>
    <s v="03-09 Apr"/>
    <x v="641"/>
    <s v="BMC Code :2003"/>
    <s v="Hisri Thakurgaon"/>
    <n v="20030001"/>
    <s v="0037"/>
    <n v="14"/>
    <n v="468.55"/>
    <n v="18805.530000000002"/>
    <n v="0"/>
    <n v="0"/>
    <n v="0"/>
    <n v="0"/>
    <n v="0"/>
    <n v="0"/>
    <n v="18806"/>
    <s v="Direct"/>
    <x v="590"/>
    <x v="637"/>
    <x v="43"/>
    <s v="BANK OF BARODA"/>
    <n v="45486"/>
    <n v="1"/>
    <s v="Available"/>
    <s v="02.03-09 Apr"/>
    <n v="28.094911962437315"/>
  </r>
  <r>
    <s v="03-09 Apr"/>
    <x v="642"/>
    <s v="BMC Code :2003"/>
    <s v="Hisri Thakurgaon"/>
    <n v="20030001"/>
    <s v="0040"/>
    <n v="13"/>
    <n v="36.519999999999996"/>
    <n v="1332.0000000000002"/>
    <n v="0"/>
    <n v="0"/>
    <n v="0"/>
    <n v="0"/>
    <n v="0"/>
    <n v="0"/>
    <n v="1332"/>
    <s v="Direct"/>
    <x v="591"/>
    <x v="638"/>
    <x v="23"/>
    <s v="BANK OF INDIA"/>
    <n v="45542"/>
    <n v="1"/>
    <s v="Available"/>
    <s v="02.03-09 Apr"/>
    <n v="23.707557502738233"/>
  </r>
  <r>
    <s v="03-09 Apr"/>
    <x v="643"/>
    <s v="BMC Code :2003"/>
    <s v="Hisri Thakurgaon"/>
    <n v="20030001"/>
    <s v="0041"/>
    <n v="7"/>
    <n v="449.91999999999996"/>
    <n v="18324.16"/>
    <n v="0"/>
    <n v="0"/>
    <n v="0"/>
    <n v="0"/>
    <n v="0"/>
    <n v="0"/>
    <n v="18324"/>
    <s v="Direct"/>
    <x v="592"/>
    <x v="639"/>
    <x v="3"/>
    <s v="STATE BANK OF INDIA"/>
    <n v="45572"/>
    <n v="1"/>
    <s v="Available"/>
    <s v="02.03-09 Apr"/>
    <n v="14.254658605974399"/>
  </r>
  <r>
    <s v="03-09 Apr"/>
    <x v="644"/>
    <s v="BMC Code :2003"/>
    <s v="Hisri Thakurgaon"/>
    <n v="20030001"/>
    <s v="0044"/>
    <n v="7"/>
    <n v="23.25"/>
    <n v="978.23"/>
    <n v="0"/>
    <n v="0"/>
    <n v="0"/>
    <n v="0"/>
    <n v="0"/>
    <n v="0"/>
    <n v="978"/>
    <s v="Direct"/>
    <x v="593"/>
    <x v="640"/>
    <x v="23"/>
    <s v="BANK OF INDIA"/>
    <n v="45625"/>
    <n v="1"/>
    <s v="Available"/>
    <s v="02.03-09 Apr"/>
    <n v="14.72604301075269"/>
  </r>
  <r>
    <s v="03-09 Apr"/>
    <x v="645"/>
    <s v="BMC Code :2003"/>
    <s v="Hisri Thakurgaon"/>
    <n v="20030001"/>
    <s v="0045"/>
    <n v="9"/>
    <n v="165.19"/>
    <n v="6571.21"/>
    <n v="0"/>
    <n v="0"/>
    <n v="0"/>
    <n v="0"/>
    <n v="0"/>
    <n v="0"/>
    <n v="6571"/>
    <s v="Direct"/>
    <x v="594"/>
    <x v="641"/>
    <x v="54"/>
    <s v="UCO BANK "/>
    <n v="45642"/>
    <n v="1"/>
    <s v="Available"/>
    <s v="02.03-09 Apr"/>
    <n v="17.900868696652342"/>
  </r>
  <r>
    <s v="03-09 Apr"/>
    <x v="646"/>
    <s v="BMC Code :2003"/>
    <s v="Hisri Thakurgaon"/>
    <n v="20030001"/>
    <s v="0046"/>
    <n v="14"/>
    <n v="50.11"/>
    <n v="1813.6099999999997"/>
    <n v="0"/>
    <n v="0"/>
    <n v="0"/>
    <n v="0"/>
    <n v="0"/>
    <n v="0"/>
    <n v="1814"/>
    <s v="Direct"/>
    <x v="188"/>
    <x v="642"/>
    <x v="23"/>
    <d v="1899-12-30T00:00:00"/>
    <n v="0"/>
    <n v="1"/>
    <s v="Available"/>
    <s v="02.03-09 Apr"/>
    <n v="25.334803432448613"/>
  </r>
  <r>
    <s v="03-09 Apr"/>
    <x v="647"/>
    <s v="BMC Code :2003"/>
    <s v="Hisri Thakurgaon"/>
    <n v="20030001"/>
    <s v="0049"/>
    <n v="12"/>
    <n v="111.61999999999999"/>
    <n v="4061.13"/>
    <n v="0"/>
    <n v="0"/>
    <n v="0"/>
    <n v="0"/>
    <n v="0"/>
    <n v="0"/>
    <n v="4061"/>
    <s v="Direct"/>
    <x v="595"/>
    <x v="643"/>
    <x v="54"/>
    <d v="1899-12-30T00:00:00"/>
    <n v="45843"/>
    <n v="1"/>
    <s v="Available"/>
    <s v="02.03-09 Apr"/>
    <n v="21.830120050170226"/>
  </r>
  <r>
    <s v="03-09 Apr"/>
    <x v="648"/>
    <s v="BMC Code :2003"/>
    <s v="Hisri Thakurgaon"/>
    <n v="20030001"/>
    <s v="0051"/>
    <n v="7"/>
    <n v="98.81"/>
    <n v="3491.1500000000005"/>
    <n v="0"/>
    <n v="0"/>
    <n v="0"/>
    <n v="0"/>
    <n v="0"/>
    <n v="0"/>
    <n v="3491"/>
    <s v="Direct"/>
    <x v="596"/>
    <x v="644"/>
    <x v="54"/>
    <d v="1899-12-30T00:00:00"/>
    <n v="45818"/>
    <n v="1"/>
    <s v="Available"/>
    <s v="02.03-09 Apr"/>
    <n v="12.366182572614111"/>
  </r>
  <r>
    <s v="03-09 Apr"/>
    <x v="649"/>
    <s v="BMC Code :2003"/>
    <s v="UMEDANDA"/>
    <n v="20030002"/>
    <s v="0002"/>
    <n v="14"/>
    <n v="51.86"/>
    <n v="1710.5800000000002"/>
    <n v="0"/>
    <n v="0"/>
    <n v="267.75"/>
    <n v="0"/>
    <n v="0"/>
    <n v="0"/>
    <n v="1443"/>
    <s v="Direct"/>
    <x v="597"/>
    <x v="645"/>
    <x v="59"/>
    <s v="Indian bank"/>
    <n v="45444"/>
    <n v="1"/>
    <s v="Available"/>
    <s v="02.03-09 Apr"/>
    <n v="23.089201696876213"/>
  </r>
  <r>
    <s v="03-09 Apr"/>
    <x v="650"/>
    <s v="BMC Code :2003"/>
    <s v="UMEDANDA"/>
    <n v="20030002"/>
    <s v="0021"/>
    <n v="5"/>
    <n v="14.15"/>
    <n v="551.09"/>
    <n v="0"/>
    <n v="0"/>
    <n v="0"/>
    <n v="0"/>
    <n v="0"/>
    <n v="0"/>
    <n v="551"/>
    <s v="Direct"/>
    <x v="598"/>
    <x v="646"/>
    <x v="59"/>
    <s v="Indian bank"/>
    <n v="45465"/>
    <n v="1"/>
    <s v="Available"/>
    <s v="02.03-09 Apr"/>
    <n v="9.7365724381625451"/>
  </r>
  <r>
    <s v="03-09 Apr"/>
    <x v="1314"/>
    <s v="BMC Code :2003"/>
    <s v="UMEDANDA"/>
    <n v="20030002"/>
    <s v="0022"/>
    <n v="6"/>
    <n v="6.5299999999999994"/>
    <n v="210.17999999999998"/>
    <n v="0"/>
    <n v="0"/>
    <n v="0"/>
    <n v="0"/>
    <n v="0"/>
    <n v="0"/>
    <n v="210"/>
    <s v="Direct"/>
    <x v="1173"/>
    <x v="1306"/>
    <x v="59"/>
    <s v="Indian bank"/>
    <n v="45458"/>
    <n v="1"/>
    <s v="Available"/>
    <s v="02.03-09 Apr"/>
    <n v="9.6560490045941823"/>
  </r>
  <r>
    <s v="03-09 Apr"/>
    <x v="1315"/>
    <s v="BMC Code :2003"/>
    <s v="UMEDANDA"/>
    <n v="20030002"/>
    <s v="0032"/>
    <n v="14"/>
    <n v="25.55"/>
    <n v="1100.33"/>
    <n v="0"/>
    <n v="0"/>
    <n v="0"/>
    <n v="0"/>
    <n v="0"/>
    <n v="0"/>
    <n v="1100"/>
    <s v="Direct"/>
    <x v="1174"/>
    <x v="1307"/>
    <x v="59"/>
    <s v="Indian Bank "/>
    <n v="45514"/>
    <n v="1"/>
    <s v="Available"/>
    <s v="02.03-09 Apr"/>
    <n v="30.146027397260273"/>
  </r>
  <r>
    <s v="03-09 Apr"/>
    <x v="651"/>
    <s v="BMC Code :2003"/>
    <s v="UMEDANDA"/>
    <n v="20030002"/>
    <s v="0033"/>
    <n v="6"/>
    <n v="24.47"/>
    <n v="1020.05"/>
    <n v="0"/>
    <n v="0"/>
    <n v="0"/>
    <n v="0"/>
    <n v="0"/>
    <n v="0"/>
    <n v="1020"/>
    <s v="Direct"/>
    <x v="599"/>
    <x v="647"/>
    <x v="44"/>
    <s v="STATE BANK OF INDIA"/>
    <n v="45551"/>
    <n v="1"/>
    <s v="Available"/>
    <s v="02.03-09 Apr"/>
    <n v="12.505721291377197"/>
  </r>
  <r>
    <s v="03-09 Apr"/>
    <x v="652"/>
    <s v="BMC Code :2003"/>
    <s v="UMEDANDA"/>
    <n v="20030002"/>
    <s v="0035"/>
    <n v="12"/>
    <n v="106.86999999999999"/>
    <n v="3582.16"/>
    <n v="0"/>
    <n v="0"/>
    <n v="0"/>
    <n v="0"/>
    <n v="0"/>
    <n v="0"/>
    <n v="3582"/>
    <s v="Direct"/>
    <x v="600"/>
    <x v="648"/>
    <x v="59"/>
    <s v="Indian Bank "/>
    <n v="45565"/>
    <n v="1"/>
    <s v="Available"/>
    <s v="02.03-09 Apr"/>
    <n v="20.111312809956026"/>
  </r>
  <r>
    <s v="03-09 Apr"/>
    <x v="653"/>
    <s v="BMC Code :2003"/>
    <s v="UMEDANDA"/>
    <n v="20030002"/>
    <s v="0040"/>
    <n v="5"/>
    <n v="17.21"/>
    <n v="541.80999999999995"/>
    <n v="0"/>
    <n v="0"/>
    <n v="0"/>
    <n v="0"/>
    <n v="0"/>
    <n v="0"/>
    <n v="542"/>
    <s v="Direct"/>
    <x v="601"/>
    <x v="649"/>
    <x v="59"/>
    <s v="Indian Bank "/>
    <n v="45619"/>
    <n v="1"/>
    <s v="Available"/>
    <s v="02.03-09 Apr"/>
    <n v="7.8705694363741996"/>
  </r>
  <r>
    <s v="03-09 Apr"/>
    <x v="655"/>
    <s v="BMC Code :2003"/>
    <s v="UMEDANDA"/>
    <n v="20030002"/>
    <s v="0048"/>
    <n v="7"/>
    <n v="36.53"/>
    <n v="1424.07"/>
    <n v="0"/>
    <n v="0"/>
    <n v="0"/>
    <n v="0"/>
    <n v="0"/>
    <n v="0"/>
    <n v="1424"/>
    <s v="Direct"/>
    <x v="602"/>
    <x v="651"/>
    <x v="59"/>
    <d v="1899-12-30T00:00:00"/>
    <n v="45916"/>
    <n v="1"/>
    <s v="Available"/>
    <s v="02.03-09 Apr"/>
    <n v="13.644251300301121"/>
  </r>
  <r>
    <s v="03-09 Apr"/>
    <x v="656"/>
    <s v="BMC Code :2003"/>
    <s v="UMEDANDA"/>
    <n v="20030002"/>
    <s v="0050"/>
    <n v="7"/>
    <n v="7.24"/>
    <n v="253.12"/>
    <n v="0"/>
    <n v="0"/>
    <n v="0"/>
    <n v="0"/>
    <n v="0"/>
    <n v="0"/>
    <n v="253"/>
    <s v="Direct"/>
    <x v="603"/>
    <x v="652"/>
    <x v="60"/>
    <d v="1899-12-30T00:00:00"/>
    <n v="45999"/>
    <n v="1"/>
    <s v="Available"/>
    <s v="02.03-09 Apr"/>
    <n v="12.236464088397792"/>
  </r>
  <r>
    <s v="03-09 Apr"/>
    <x v="657"/>
    <s v="BMC Code :2003"/>
    <s v="UMEDANDA"/>
    <n v="20030002"/>
    <s v="0051"/>
    <n v="5"/>
    <n v="7.6"/>
    <n v="282.75"/>
    <n v="0"/>
    <n v="0"/>
    <n v="0"/>
    <n v="0"/>
    <n v="0"/>
    <n v="0"/>
    <n v="283"/>
    <s v="Direct"/>
    <x v="604"/>
    <x v="653"/>
    <x v="59"/>
    <d v="1899-12-30T00:00:00"/>
    <n v="46055"/>
    <n v="1"/>
    <s v="Available"/>
    <s v="02.03-09 Apr"/>
    <n v="9.3009868421052637"/>
  </r>
  <r>
    <s v="03-09 Apr"/>
    <x v="658"/>
    <s v="BMC Code :2003"/>
    <s v="UMEDANDA"/>
    <n v="20030002"/>
    <s v="0052"/>
    <n v="7"/>
    <n v="25.79"/>
    <n v="1013.1600000000001"/>
    <n v="0"/>
    <n v="0"/>
    <n v="0"/>
    <n v="0"/>
    <n v="0"/>
    <n v="0"/>
    <n v="1013"/>
    <s v="Direct"/>
    <x v="605"/>
    <x v="654"/>
    <x v="61"/>
    <d v="1899-12-30T00:00:00"/>
    <n v="46111"/>
    <n v="1"/>
    <s v="Available"/>
    <s v="02.03-09 Apr"/>
    <n v="13.749747964327261"/>
  </r>
  <r>
    <s v="03-09 Apr"/>
    <x v="659"/>
    <s v="BMC Code :2003"/>
    <s v="SURID"/>
    <n v="20030009"/>
    <s v="0002"/>
    <n v="7"/>
    <n v="1.29"/>
    <n v="51.709999999999994"/>
    <n v="0"/>
    <n v="0"/>
    <n v="0"/>
    <n v="0"/>
    <n v="0"/>
    <n v="0"/>
    <n v="52"/>
    <s v="Direct"/>
    <x v="606"/>
    <x v="655"/>
    <x v="23"/>
    <s v="BANK OF INDIA"/>
    <n v="45311"/>
    <n v="1"/>
    <s v="Available"/>
    <s v="02.03-09 Apr"/>
    <n v="14.029844961240309"/>
  </r>
  <r>
    <s v="03-09 Apr"/>
    <x v="660"/>
    <s v="BMC Code :2003"/>
    <s v="SURID"/>
    <n v="20030009"/>
    <s v="0006"/>
    <n v="7"/>
    <n v="8.3600000000000012"/>
    <n v="348.94000000000005"/>
    <n v="0"/>
    <n v="0"/>
    <n v="0"/>
    <n v="0"/>
    <n v="0"/>
    <n v="0"/>
    <n v="349"/>
    <s v="Direct"/>
    <x v="607"/>
    <x v="656"/>
    <x v="54"/>
    <s v="UCO BANK "/>
    <n v="45318"/>
    <n v="1"/>
    <s v="Available"/>
    <s v="02.03-09 Apr"/>
    <n v="14.608732057416269"/>
  </r>
  <r>
    <s v="03-09 Apr"/>
    <x v="661"/>
    <s v="BMC Code :2003"/>
    <s v="SURID"/>
    <n v="20030009"/>
    <s v="0007"/>
    <n v="7"/>
    <n v="13.84"/>
    <n v="466.75"/>
    <n v="0"/>
    <n v="0"/>
    <n v="0"/>
    <n v="0"/>
    <n v="0"/>
    <n v="0"/>
    <n v="467"/>
    <s v="Direct"/>
    <x v="608"/>
    <x v="657"/>
    <x v="23"/>
    <s v="BANK OF INDIA"/>
    <n v="45325"/>
    <n v="1"/>
    <s v="Available"/>
    <s v="02.03-09 Apr"/>
    <n v="11.803648843930638"/>
  </r>
  <r>
    <s v="03-09 Apr"/>
    <x v="662"/>
    <s v="BMC Code :2003"/>
    <s v="SURID"/>
    <n v="20030009"/>
    <s v="0008"/>
    <n v="7"/>
    <n v="9.51"/>
    <n v="428.44000000000005"/>
    <n v="0"/>
    <n v="0"/>
    <n v="0"/>
    <n v="0"/>
    <n v="0"/>
    <n v="0"/>
    <n v="428"/>
    <s v="Direct"/>
    <x v="609"/>
    <x v="658"/>
    <x v="23"/>
    <s v="BANK OF INDIA"/>
    <n v="45325"/>
    <n v="1"/>
    <s v="Available"/>
    <s v="02.03-09 Apr"/>
    <n v="15.76803364879075"/>
  </r>
  <r>
    <s v="03-09 Apr"/>
    <x v="663"/>
    <s v="BMC Code :2003"/>
    <s v="SURID"/>
    <n v="20030009"/>
    <s v="0018"/>
    <n v="5"/>
    <n v="7.6099999999999994"/>
    <n v="349.52"/>
    <n v="0"/>
    <n v="0"/>
    <n v="0"/>
    <n v="0"/>
    <n v="0"/>
    <n v="0"/>
    <n v="350"/>
    <s v="Direct"/>
    <x v="610"/>
    <x v="659"/>
    <x v="23"/>
    <s v="BANK OF INDIA"/>
    <s v="27/03/2024"/>
    <n v="1"/>
    <s v="Available"/>
    <s v="02.03-09 Apr"/>
    <n v="11.482260183968462"/>
  </r>
  <r>
    <s v="03-09 Apr"/>
    <x v="664"/>
    <s v="BMC Code :2003"/>
    <s v="SURID"/>
    <n v="20030009"/>
    <s v="0019"/>
    <n v="7"/>
    <n v="18.939999999999998"/>
    <n v="843.19"/>
    <n v="0"/>
    <n v="0"/>
    <n v="0"/>
    <n v="0"/>
    <n v="0"/>
    <n v="0"/>
    <n v="843"/>
    <s v="Direct"/>
    <x v="611"/>
    <x v="660"/>
    <x v="23"/>
    <s v="BANK OF INDIA"/>
    <n v="45458"/>
    <n v="1"/>
    <s v="Available"/>
    <s v="02.03-09 Apr"/>
    <n v="15.581652587117217"/>
  </r>
  <r>
    <s v="03-09 Apr"/>
    <x v="665"/>
    <s v="BMC Code :2003"/>
    <s v="SURID"/>
    <n v="20030009"/>
    <s v="0020"/>
    <n v="7"/>
    <n v="12.54"/>
    <n v="520.86"/>
    <n v="0"/>
    <n v="0"/>
    <n v="0"/>
    <n v="0"/>
    <n v="0"/>
    <n v="0"/>
    <n v="521"/>
    <s v="Direct"/>
    <x v="612"/>
    <x v="661"/>
    <x v="23"/>
    <s v="BANK OF INDIA"/>
    <n v="45481"/>
    <n v="1"/>
    <s v="Available"/>
    <s v="02.03-09 Apr"/>
    <n v="14.537559808612443"/>
  </r>
  <r>
    <s v="03-09 Apr"/>
    <x v="666"/>
    <s v="BMC Code :2003"/>
    <s v="SURID"/>
    <n v="20030009"/>
    <s v="0021"/>
    <n v="3"/>
    <n v="4.08"/>
    <n v="137.69999999999999"/>
    <n v="0"/>
    <n v="0"/>
    <n v="0"/>
    <n v="0"/>
    <n v="0"/>
    <n v="0"/>
    <n v="138"/>
    <s v="Direct"/>
    <x v="613"/>
    <x v="662"/>
    <x v="23"/>
    <s v="BANK OF INDIA"/>
    <n v="45481"/>
    <n v="1"/>
    <s v="Available"/>
    <s v="02.03-09 Apr"/>
    <n v="5.0625000000000009"/>
  </r>
  <r>
    <s v="03-09 Apr"/>
    <x v="667"/>
    <s v="BMC Code :2003"/>
    <s v="SURID"/>
    <n v="20030009"/>
    <s v="0022"/>
    <n v="3"/>
    <n v="3.9799999999999995"/>
    <n v="158.04"/>
    <n v="0"/>
    <n v="0"/>
    <n v="0"/>
    <n v="0"/>
    <n v="0"/>
    <n v="0"/>
    <n v="158"/>
    <s v="Direct"/>
    <x v="614"/>
    <x v="663"/>
    <x v="23"/>
    <s v="BANK OF INDIA"/>
    <n v="45509"/>
    <n v="1"/>
    <s v="Available"/>
    <s v="02.03-09 Apr"/>
    <n v="5.9562814070351777"/>
  </r>
  <r>
    <s v="03-09 Apr"/>
    <x v="668"/>
    <s v="BMC Code :2003"/>
    <s v="SURID"/>
    <n v="20030009"/>
    <s v="0025"/>
    <n v="7"/>
    <n v="10.690000000000001"/>
    <n v="477.88000000000005"/>
    <n v="0"/>
    <n v="0"/>
    <n v="0"/>
    <n v="0"/>
    <n v="0"/>
    <n v="0"/>
    <n v="478"/>
    <s v="Direct"/>
    <x v="615"/>
    <x v="664"/>
    <x v="23"/>
    <s v="BANK OF INDIA"/>
    <n v="45642"/>
    <n v="1"/>
    <s v="Available"/>
    <s v="02.03-09 Apr"/>
    <n v="15.646211412535079"/>
  </r>
  <r>
    <s v="03-09 Apr"/>
    <x v="669"/>
    <s v="BMC Code :2003"/>
    <s v="SURID"/>
    <n v="20030009"/>
    <s v="0038"/>
    <n v="7"/>
    <n v="97.21"/>
    <n v="3456.75"/>
    <n v="0"/>
    <n v="0"/>
    <n v="0"/>
    <n v="0"/>
    <n v="0"/>
    <n v="0"/>
    <n v="3457"/>
    <s v="Direct"/>
    <x v="546"/>
    <x v="665"/>
    <x v="23"/>
    <d v="1899-12-30T00:00:00"/>
    <n v="45943"/>
    <n v="1"/>
    <s v="Available"/>
    <s v="02.03-09 Apr"/>
    <n v="12.445864622981178"/>
  </r>
  <r>
    <s v="03-09 Apr"/>
    <x v="670"/>
    <s v="BMC Code :2003"/>
    <s v="SURID"/>
    <n v="20030009"/>
    <s v="0039"/>
    <n v="7"/>
    <n v="10.92"/>
    <n v="401.13"/>
    <n v="0"/>
    <n v="0"/>
    <n v="0"/>
    <n v="0"/>
    <n v="0"/>
    <n v="0"/>
    <n v="401"/>
    <s v="Direct"/>
    <x v="616"/>
    <x v="666"/>
    <x v="62"/>
    <d v="1899-12-30T00:00:00"/>
    <n v="45943"/>
    <n v="1"/>
    <s v="Available"/>
    <s v="02.03-09 Apr"/>
    <n v="12.85673076923077"/>
  </r>
  <r>
    <s v="03-09 Apr"/>
    <x v="671"/>
    <s v="BMC Code :2003"/>
    <s v="SURID"/>
    <n v="20030009"/>
    <s v="0041"/>
    <n v="5"/>
    <n v="3.98"/>
    <n v="180.97"/>
    <n v="0"/>
    <n v="0"/>
    <n v="0"/>
    <n v="0"/>
    <n v="0"/>
    <n v="0"/>
    <n v="181"/>
    <s v="Direct"/>
    <x v="617"/>
    <x v="667"/>
    <x v="59"/>
    <d v="1899-12-30T00:00:00"/>
    <n v="45971"/>
    <n v="1"/>
    <s v="Available"/>
    <s v="02.03-09 Apr"/>
    <n v="11.367462311557789"/>
  </r>
  <r>
    <s v="03-09 Apr"/>
    <x v="672"/>
    <s v="BMC Code :2003"/>
    <s v="SURID"/>
    <n v="20030009"/>
    <s v="0043"/>
    <n v="7"/>
    <n v="14.360000000000001"/>
    <n v="613.90000000000009"/>
    <n v="0"/>
    <n v="0"/>
    <n v="0"/>
    <n v="0"/>
    <n v="0"/>
    <n v="0"/>
    <n v="614"/>
    <s v="Direct"/>
    <x v="618"/>
    <x v="668"/>
    <x v="23"/>
    <d v="1899-12-30T00:00:00"/>
    <n v="46034"/>
    <n v="1"/>
    <s v="Available"/>
    <s v="02.03-09 Apr"/>
    <n v="14.962743732590532"/>
  </r>
  <r>
    <s v="03-09 Apr"/>
    <x v="673"/>
    <s v="BMC Code :2003"/>
    <s v="SURID"/>
    <n v="20030009"/>
    <s v="0044"/>
    <n v="7"/>
    <n v="10.29"/>
    <n v="362"/>
    <n v="0"/>
    <n v="0"/>
    <n v="0"/>
    <n v="0"/>
    <n v="0"/>
    <n v="0"/>
    <n v="362"/>
    <s v="Direct"/>
    <x v="619"/>
    <x v="669"/>
    <x v="23"/>
    <d v="1899-12-30T00:00:00"/>
    <n v="46097"/>
    <n v="1"/>
    <s v="Available"/>
    <s v="02.03-09 Apr"/>
    <n v="12.312925170068029"/>
  </r>
  <r>
    <s v="03-09 Apr"/>
    <x v="674"/>
    <s v="BMC Code :2003"/>
    <s v="SURID"/>
    <n v="20030009"/>
    <s v="0046"/>
    <n v="7"/>
    <n v="22.72"/>
    <n v="785.76"/>
    <n v="0"/>
    <n v="0"/>
    <n v="0"/>
    <n v="0"/>
    <n v="0"/>
    <n v="0"/>
    <n v="786"/>
    <s v="Direct"/>
    <x v="620"/>
    <x v="670"/>
    <x v="23"/>
    <d v="1899-12-30T00:00:00"/>
    <n v="0"/>
    <n v="1"/>
    <s v="Available"/>
    <s v="02.03-09 Apr"/>
    <n v="12.104577464788733"/>
  </r>
  <r>
    <s v="03-09 Apr"/>
    <x v="675"/>
    <s v="BMC Code :2003"/>
    <s v="SURID"/>
    <n v="20030009"/>
    <s v="0047"/>
    <n v="7"/>
    <n v="51.24"/>
    <n v="1786.5000000000002"/>
    <n v="0"/>
    <n v="0"/>
    <n v="0"/>
    <n v="0"/>
    <n v="0"/>
    <n v="0"/>
    <n v="1787"/>
    <s v="Direct"/>
    <x v="621"/>
    <x v="671"/>
    <x v="63"/>
    <d v="1899-12-30T00:00:00"/>
    <n v="46116"/>
    <n v="1"/>
    <s v="Available"/>
    <s v="02.03-09 Apr"/>
    <n v="12.202868852459019"/>
  </r>
  <r>
    <s v="03-09 Apr"/>
    <x v="676"/>
    <s v="BMC Code :2004"/>
    <s v="CHOREYA"/>
    <n v="20040001"/>
    <s v="0002"/>
    <n v="3"/>
    <n v="583.42000000000007"/>
    <n v="21506.010000000002"/>
    <n v="2186"/>
    <n v="0"/>
    <n v="0"/>
    <n v="0"/>
    <n v="0"/>
    <n v="0"/>
    <n v="19320"/>
    <s v="Direct"/>
    <x v="622"/>
    <x v="672"/>
    <x v="64"/>
    <s v="BANK OF INDIA"/>
    <n v="45516"/>
    <n v="1"/>
    <s v="Available"/>
    <s v="02.03-09 Apr"/>
    <n v="5.5292953618319576"/>
  </r>
  <r>
    <s v="03-09 Apr"/>
    <x v="677"/>
    <s v="BMC Code :2004"/>
    <s v="CHOREYA"/>
    <n v="20040001"/>
    <s v="0003"/>
    <n v="14"/>
    <n v="954.81000000000017"/>
    <n v="29625.439999999999"/>
    <n v="0"/>
    <n v="0"/>
    <n v="0"/>
    <n v="0"/>
    <n v="0"/>
    <n v="0"/>
    <n v="29625"/>
    <s v="Direct"/>
    <x v="623"/>
    <x v="673"/>
    <x v="14"/>
    <s v="HDFC BANK"/>
    <n v="45516"/>
    <n v="1"/>
    <s v="Available"/>
    <s v="02.03-09 Apr"/>
    <n v="21.719303316890269"/>
  </r>
  <r>
    <s v="03-09 Apr"/>
    <x v="678"/>
    <s v="BMC Code :2004"/>
    <s v="CHOREYA"/>
    <n v="20040001"/>
    <s v="0005"/>
    <n v="7"/>
    <n v="24.78"/>
    <n v="1002.58"/>
    <n v="0"/>
    <n v="0"/>
    <n v="0"/>
    <n v="0"/>
    <n v="0"/>
    <n v="0"/>
    <n v="1003"/>
    <s v="Direct"/>
    <x v="624"/>
    <x v="674"/>
    <x v="3"/>
    <s v="STATE BANK OF INDIA"/>
    <n v="45516"/>
    <n v="1"/>
    <s v="Available"/>
    <s v="02.03-09 Apr"/>
    <n v="14.160734463276837"/>
  </r>
  <r>
    <s v="03-09 Apr"/>
    <x v="679"/>
    <s v="BMC Code :2004"/>
    <s v="CHOREYA"/>
    <n v="20040001"/>
    <s v="0006"/>
    <n v="7"/>
    <n v="40.18"/>
    <n v="1287.3500000000001"/>
    <n v="0"/>
    <n v="0"/>
    <n v="0"/>
    <n v="0"/>
    <n v="0"/>
    <n v="0"/>
    <n v="1287"/>
    <s v="Direct"/>
    <x v="625"/>
    <x v="675"/>
    <x v="50"/>
    <s v="PUNJAB NATIONAL BANK "/>
    <n v="45516"/>
    <n v="1"/>
    <s v="Available"/>
    <s v="02.03-09 Apr"/>
    <n v="11.213850174216031"/>
  </r>
  <r>
    <s v="03-09 Apr"/>
    <x v="680"/>
    <s v="BMC Code :2004"/>
    <s v="CHOREYA"/>
    <n v="20040001"/>
    <s v="0008"/>
    <n v="12"/>
    <n v="30.820000000000004"/>
    <n v="1127.1400000000001"/>
    <n v="0"/>
    <n v="0"/>
    <n v="0"/>
    <n v="0"/>
    <n v="0"/>
    <n v="0"/>
    <n v="1127"/>
    <s v="Direct"/>
    <x v="626"/>
    <x v="676"/>
    <x v="3"/>
    <s v="STATE BANK OF INDIA"/>
    <n v="45516"/>
    <n v="1"/>
    <s v="Available"/>
    <s v="02.03-09 Apr"/>
    <n v="21.943024010382874"/>
  </r>
  <r>
    <s v="03-09 Apr"/>
    <x v="681"/>
    <s v="BMC Code :2004"/>
    <s v="CHOREYA"/>
    <n v="20040001"/>
    <s v="0009"/>
    <n v="13"/>
    <n v="39.119999999999997"/>
    <n v="1425.7000000000003"/>
    <n v="0"/>
    <n v="0"/>
    <n v="0"/>
    <n v="0"/>
    <n v="0"/>
    <n v="0"/>
    <n v="1426"/>
    <s v="Direct"/>
    <x v="627"/>
    <x v="677"/>
    <x v="3"/>
    <s v="STATE BANK OF INDIA"/>
    <n v="45516"/>
    <n v="1"/>
    <s v="Available"/>
    <s v="02.03-09 Apr"/>
    <n v="23.688778118609413"/>
  </r>
  <r>
    <s v="03-09 Apr"/>
    <x v="682"/>
    <s v="BMC Code :2004"/>
    <s v="CHOREYA"/>
    <n v="20040001"/>
    <s v="0010"/>
    <n v="7"/>
    <n v="18.57"/>
    <n v="645.96"/>
    <n v="0"/>
    <n v="0"/>
    <n v="0"/>
    <n v="0"/>
    <n v="0"/>
    <n v="0"/>
    <n v="646"/>
    <s v="Direct"/>
    <x v="628"/>
    <x v="678"/>
    <x v="64"/>
    <s v="BANK OF INDIA"/>
    <n v="45524"/>
    <n v="1"/>
    <s v="Available"/>
    <s v="02.03-09 Apr"/>
    <n v="12.174798061389339"/>
  </r>
  <r>
    <s v="03-09 Apr"/>
    <x v="683"/>
    <s v="BMC Code :2004"/>
    <s v="CHOREYA"/>
    <n v="20040001"/>
    <s v="0012"/>
    <n v="10"/>
    <n v="23.300000000000004"/>
    <n v="841.31"/>
    <n v="0"/>
    <n v="0"/>
    <n v="0"/>
    <n v="0"/>
    <n v="0"/>
    <n v="0"/>
    <n v="841"/>
    <s v="Direct"/>
    <x v="629"/>
    <x v="679"/>
    <x v="3"/>
    <s v="STATE BANK OF INDIA"/>
    <n v="45524"/>
    <n v="1"/>
    <s v="Available"/>
    <s v="02.03-09 Apr"/>
    <n v="18.053862660944201"/>
  </r>
  <r>
    <s v="03-09 Apr"/>
    <x v="684"/>
    <s v="BMC Code :2004"/>
    <s v="CHOREYA"/>
    <n v="20040001"/>
    <s v="0014"/>
    <n v="7"/>
    <n v="14.040000000000001"/>
    <n v="614.54000000000008"/>
    <n v="0"/>
    <n v="0"/>
    <n v="0"/>
    <n v="0"/>
    <n v="0"/>
    <n v="0"/>
    <n v="615"/>
    <s v="Direct"/>
    <x v="630"/>
    <x v="680"/>
    <x v="3"/>
    <s v="STATE BANK OF INDIA"/>
    <n v="45524"/>
    <n v="1"/>
    <s v="Available"/>
    <s v="02.03-09 Apr"/>
    <n v="15.319729344729348"/>
  </r>
  <r>
    <s v="03-09 Apr"/>
    <x v="685"/>
    <s v="BMC Code :2004"/>
    <s v="CHOREYA"/>
    <n v="20040001"/>
    <s v="0015"/>
    <n v="13"/>
    <n v="247.18000000000004"/>
    <n v="7889.55"/>
    <n v="0"/>
    <n v="0"/>
    <n v="0"/>
    <n v="0"/>
    <n v="0"/>
    <n v="0"/>
    <n v="7890"/>
    <s v="Direct"/>
    <x v="631"/>
    <x v="681"/>
    <x v="3"/>
    <s v="STATE BANK OF INDIA"/>
    <n v="45542"/>
    <n v="1"/>
    <s v="Available"/>
    <s v="02.03-09 Apr"/>
    <n v="20.746854518974025"/>
  </r>
  <r>
    <s v="03-09 Apr"/>
    <x v="686"/>
    <s v="BMC Code :2004"/>
    <s v="CHOREYA"/>
    <n v="20040001"/>
    <s v="0016"/>
    <n v="7"/>
    <n v="12.899999999999999"/>
    <n v="428.7"/>
    <n v="0"/>
    <n v="0"/>
    <n v="0"/>
    <n v="0"/>
    <n v="0"/>
    <n v="0"/>
    <n v="429"/>
    <s v="Direct"/>
    <x v="632"/>
    <x v="682"/>
    <x v="3"/>
    <s v="STATE BANK OF INDIA"/>
    <n v="45531"/>
    <n v="1"/>
    <s v="Available"/>
    <s v="02.03-09 Apr"/>
    <n v="11.631395348837211"/>
  </r>
  <r>
    <s v="03-09 Apr"/>
    <x v="687"/>
    <s v="BMC Code :2004"/>
    <s v="CHOREYA"/>
    <n v="20040001"/>
    <s v="0017"/>
    <n v="13"/>
    <n v="73.569999999999993"/>
    <n v="2980.4900000000002"/>
    <n v="0"/>
    <n v="0"/>
    <n v="0"/>
    <n v="0"/>
    <n v="0"/>
    <n v="0"/>
    <n v="2980"/>
    <s v="Direct"/>
    <x v="633"/>
    <x v="683"/>
    <x v="3"/>
    <s v="STATE BANK OF INDIA"/>
    <n v="45531"/>
    <n v="1"/>
    <s v="Available"/>
    <s v="02.03-09 Apr"/>
    <n v="26.332995786325956"/>
  </r>
  <r>
    <s v="03-09 Apr"/>
    <x v="1316"/>
    <s v="BMC Code :2004"/>
    <s v="CHOREYA"/>
    <n v="20040001"/>
    <s v="0024"/>
    <n v="1"/>
    <n v="31.9"/>
    <n v="1295.46"/>
    <n v="0"/>
    <n v="0"/>
    <n v="0"/>
    <n v="0"/>
    <n v="0"/>
    <n v="0"/>
    <n v="1295"/>
    <s v="Direct"/>
    <x v="1175"/>
    <x v="1308"/>
    <x v="3"/>
    <s v="STATE BANK OF INDIA"/>
    <n v="45556"/>
    <n v="1"/>
    <s v="Available"/>
    <s v="02.03-09 Apr"/>
    <n v="2.0305015673981193"/>
  </r>
  <r>
    <s v="03-09 Apr"/>
    <x v="688"/>
    <s v="BMC Code :2004"/>
    <s v="CHOREYA"/>
    <n v="20040001"/>
    <s v="0027"/>
    <n v="7"/>
    <n v="5258.2300000000005"/>
    <n v="180162.88999999998"/>
    <n v="0"/>
    <n v="0"/>
    <n v="0"/>
    <n v="0"/>
    <n v="0"/>
    <n v="0"/>
    <n v="180163"/>
    <s v="Direct"/>
    <x v="634"/>
    <x v="684"/>
    <x v="3"/>
    <s v="STATE BANK OF INDIA"/>
    <n v="45619"/>
    <n v="1"/>
    <s v="Available"/>
    <s v="02.03-09 Apr"/>
    <n v="11.992060351106741"/>
  </r>
  <r>
    <s v="03-09 Apr"/>
    <x v="689"/>
    <s v="BMC Code :2004"/>
    <s v="CHOREYA"/>
    <n v="20040001"/>
    <s v="0045"/>
    <n v="7"/>
    <n v="16.350000000000001"/>
    <n v="617.5"/>
    <n v="0"/>
    <n v="0"/>
    <n v="0"/>
    <n v="0"/>
    <n v="0"/>
    <n v="0"/>
    <n v="618"/>
    <s v="Direct"/>
    <x v="635"/>
    <x v="685"/>
    <x v="50"/>
    <d v="1899-12-30T00:00:00"/>
    <n v="45908"/>
    <n v="1"/>
    <s v="Available"/>
    <s v="02.03-09 Apr"/>
    <n v="13.218654434250766"/>
  </r>
  <r>
    <s v="03-09 Apr"/>
    <x v="690"/>
    <s v="BMC Code :2004"/>
    <s v="CHOREYA"/>
    <n v="20040001"/>
    <s v="0050"/>
    <n v="2"/>
    <n v="7.04"/>
    <n v="234.93"/>
    <n v="0"/>
    <n v="0"/>
    <n v="0"/>
    <n v="0"/>
    <n v="0"/>
    <n v="0"/>
    <n v="235"/>
    <s v="Direct"/>
    <x v="636"/>
    <x v="686"/>
    <x v="64"/>
    <d v="1899-12-30T00:00:00"/>
    <n v="45943"/>
    <n v="1"/>
    <s v="Available"/>
    <s v="02.03-09 Apr"/>
    <n v="3.3370738636363644"/>
  </r>
  <r>
    <s v="03-09 Apr"/>
    <x v="1317"/>
    <s v="BMC Code :2004"/>
    <s v="CHOREYA"/>
    <n v="20040001"/>
    <s v="0051"/>
    <n v="5"/>
    <n v="10.570000000000002"/>
    <n v="483.90000000000003"/>
    <n v="0"/>
    <n v="0"/>
    <n v="0"/>
    <n v="0"/>
    <n v="0"/>
    <n v="0"/>
    <n v="484"/>
    <s v="Direct"/>
    <x v="1176"/>
    <x v="1309"/>
    <x v="64"/>
    <d v="1899-12-30T00:00:00"/>
    <n v="45943"/>
    <n v="1"/>
    <s v="Available"/>
    <s v="02.03-09 Apr"/>
    <n v="11.445127719962155"/>
  </r>
  <r>
    <s v="03-09 Apr"/>
    <x v="691"/>
    <s v="BMC Code :2004"/>
    <s v="CHOREYA"/>
    <n v="20040001"/>
    <s v="0054"/>
    <n v="2"/>
    <n v="4.08"/>
    <n v="161.43"/>
    <n v="0"/>
    <n v="0"/>
    <n v="0"/>
    <n v="0"/>
    <n v="0"/>
    <n v="0"/>
    <n v="161"/>
    <s v="Direct"/>
    <x v="236"/>
    <x v="687"/>
    <x v="50"/>
    <d v="1899-12-30T00:00:00"/>
    <n v="45978"/>
    <n v="1"/>
    <s v="Available"/>
    <s v="02.03-09 Apr"/>
    <n v="3.9566176470588239"/>
  </r>
  <r>
    <s v="03-09 Apr"/>
    <x v="692"/>
    <s v="BMC Code :2004"/>
    <s v="CHOREYA"/>
    <n v="20040001"/>
    <s v="0057"/>
    <n v="12"/>
    <n v="34.36"/>
    <n v="1230.17"/>
    <n v="0"/>
    <n v="0"/>
    <n v="0"/>
    <n v="0"/>
    <n v="0"/>
    <n v="0"/>
    <n v="1230"/>
    <s v="Direct"/>
    <x v="110"/>
    <x v="688"/>
    <x v="3"/>
    <d v="1899-12-30T00:00:00"/>
    <n v="45992"/>
    <n v="1"/>
    <s v="Available"/>
    <s v="02.03-09 Apr"/>
    <n v="21.4814318975553"/>
  </r>
  <r>
    <s v="03-09 Apr"/>
    <x v="693"/>
    <s v="BMC Code :2004"/>
    <s v="CHOREYA"/>
    <n v="20040001"/>
    <s v="0058"/>
    <n v="11"/>
    <n v="30.559999999999995"/>
    <n v="1210.76"/>
    <n v="0"/>
    <n v="0"/>
    <n v="0"/>
    <n v="0"/>
    <n v="0"/>
    <n v="0"/>
    <n v="1211"/>
    <s v="Direct"/>
    <x v="637"/>
    <x v="689"/>
    <x v="3"/>
    <d v="1899-12-30T00:00:00"/>
    <n v="46020"/>
    <n v="1"/>
    <s v="Available"/>
    <s v="02.03-09 Apr"/>
    <n v="21.790510471204193"/>
  </r>
  <r>
    <s v="03-09 Apr"/>
    <x v="694"/>
    <s v="BMC Code :2004"/>
    <s v="CHOREYA"/>
    <n v="20040001"/>
    <s v="0060"/>
    <n v="7"/>
    <n v="22.689999999999998"/>
    <n v="867.21"/>
    <n v="0"/>
    <n v="0"/>
    <n v="0"/>
    <n v="0"/>
    <n v="0"/>
    <n v="0"/>
    <n v="867"/>
    <s v="Direct"/>
    <x v="638"/>
    <x v="690"/>
    <x v="50"/>
    <d v="1899-12-30T00:00:00"/>
    <n v="46049"/>
    <n v="1"/>
    <s v="Available"/>
    <s v="02.03-09 Apr"/>
    <n v="13.376972234464526"/>
  </r>
  <r>
    <s v="03-09 Apr"/>
    <x v="695"/>
    <s v="BMC Code :2004"/>
    <s v="CHOREYA"/>
    <n v="20040001"/>
    <s v="0061"/>
    <n v="7"/>
    <n v="26.900000000000002"/>
    <n v="1053.54"/>
    <n v="0"/>
    <n v="0"/>
    <n v="0"/>
    <n v="0"/>
    <n v="0"/>
    <n v="0"/>
    <n v="1054"/>
    <s v="Direct"/>
    <x v="639"/>
    <x v="691"/>
    <x v="64"/>
    <d v="1899-12-30T00:00:00"/>
    <n v="0"/>
    <n v="1"/>
    <s v="Available"/>
    <s v="02.03-09 Apr"/>
    <n v="13.707769516728623"/>
  </r>
  <r>
    <s v="03-09 Apr"/>
    <x v="696"/>
    <s v="BMC Code :2004"/>
    <s v="CHOREYA"/>
    <n v="20040001"/>
    <s v="0063"/>
    <n v="13"/>
    <n v="59.19"/>
    <n v="1950.7799999999997"/>
    <n v="0"/>
    <n v="0"/>
    <n v="0"/>
    <n v="0"/>
    <n v="0"/>
    <n v="0"/>
    <n v="1951"/>
    <s v="Direct"/>
    <x v="640"/>
    <x v="692"/>
    <x v="3"/>
    <d v="1899-12-30T00:00:00"/>
    <n v="0"/>
    <n v="1"/>
    <s v="Available"/>
    <s v="02.03-09 Apr"/>
    <n v="21.422655854029394"/>
  </r>
  <r>
    <s v="03-09 Apr"/>
    <x v="1318"/>
    <s v="BMC Code :2004"/>
    <s v="CHOREYA"/>
    <n v="20040001"/>
    <s v="0064"/>
    <n v="1"/>
    <n v="5.95"/>
    <n v="203.31"/>
    <n v="0"/>
    <n v="0"/>
    <n v="0"/>
    <n v="0"/>
    <n v="0"/>
    <n v="0"/>
    <n v="203"/>
    <s v="Direct"/>
    <x v="1177"/>
    <x v="1310"/>
    <x v="51"/>
    <d v="1899-12-30T00:00:00"/>
    <n v="46125"/>
    <n v="1"/>
    <s v="Available"/>
    <s v="02.03-09 Apr"/>
    <n v="1.7084873949579831"/>
  </r>
  <r>
    <s v="03-09 Apr"/>
    <x v="1319"/>
    <s v="BMC Code :2004"/>
    <s v="CHOREYA"/>
    <n v="20040001"/>
    <s v="0065"/>
    <n v="3"/>
    <n v="14.67"/>
    <n v="616.1"/>
    <n v="0"/>
    <n v="0"/>
    <n v="0"/>
    <n v="0"/>
    <n v="0"/>
    <n v="0"/>
    <n v="616"/>
    <s v="Direct"/>
    <x v="1178"/>
    <x v="1311"/>
    <x v="51"/>
    <d v="1899-12-30T00:00:00"/>
    <n v="46125"/>
    <n v="1"/>
    <s v="Available"/>
    <s v="02.03-09 Apr"/>
    <n v="6.2995910020449912"/>
  </r>
  <r>
    <s v="03-09 Apr"/>
    <x v="1320"/>
    <s v="BMC Code :2004"/>
    <s v="KADAM TOLI"/>
    <n v="20040006"/>
    <s v="0002"/>
    <n v="3"/>
    <n v="6.27"/>
    <n v="317.76"/>
    <n v="0"/>
    <n v="0"/>
    <n v="247.85999999999876"/>
    <n v="0"/>
    <n v="0"/>
    <n v="0"/>
    <n v="70"/>
    <s v="Direct"/>
    <x v="1179"/>
    <x v="1312"/>
    <x v="14"/>
    <d v="1899-12-30T00:00:00"/>
    <n v="45843"/>
    <n v="1"/>
    <s v="Available"/>
    <s v="02.03-09 Apr"/>
    <n v="7.601913875598088"/>
  </r>
  <r>
    <s v="03-09 Apr"/>
    <x v="697"/>
    <s v="BMC Code :2004"/>
    <s v="KADAM TOLI"/>
    <n v="20040006"/>
    <s v="0005"/>
    <n v="7"/>
    <n v="11.56"/>
    <n v="447.72"/>
    <n v="0"/>
    <n v="0"/>
    <n v="0"/>
    <n v="0"/>
    <n v="0"/>
    <n v="0"/>
    <n v="448"/>
    <s v="Direct"/>
    <x v="641"/>
    <x v="693"/>
    <x v="64"/>
    <d v="1899-12-30T00:00:00"/>
    <n v="45796"/>
    <n v="1"/>
    <s v="Available"/>
    <s v="02.03-09 Apr"/>
    <n v="13.555536332179932"/>
  </r>
  <r>
    <s v="03-09 Apr"/>
    <x v="698"/>
    <s v="BMC Code :2004"/>
    <s v="KADAM TOLI"/>
    <n v="20040006"/>
    <s v="0007"/>
    <n v="14"/>
    <n v="83.85"/>
    <n v="3010.2499999999995"/>
    <n v="0"/>
    <n v="0"/>
    <n v="0"/>
    <n v="0"/>
    <n v="0"/>
    <n v="0"/>
    <n v="3010"/>
    <s v="Direct"/>
    <x v="642"/>
    <x v="694"/>
    <x v="50"/>
    <d v="1899-12-30T00:00:00"/>
    <n v="45843"/>
    <n v="1"/>
    <s v="Available"/>
    <s v="02.03-09 Apr"/>
    <n v="25.130292188431721"/>
  </r>
  <r>
    <s v="03-09 Apr"/>
    <x v="699"/>
    <s v="BMC Code :2004"/>
    <s v="KADAM TOLI"/>
    <n v="20040006"/>
    <s v="0015"/>
    <n v="11"/>
    <n v="71.3"/>
    <n v="4038.31"/>
    <n v="0"/>
    <n v="0"/>
    <n v="0"/>
    <n v="0"/>
    <n v="0"/>
    <n v="0"/>
    <n v="4038"/>
    <s v="Direct"/>
    <x v="643"/>
    <x v="695"/>
    <x v="64"/>
    <d v="1899-12-30T00:00:00"/>
    <n v="45943"/>
    <n v="1"/>
    <s v="Available"/>
    <s v="02.03-09 Apr"/>
    <n v="31.151058906030862"/>
  </r>
  <r>
    <s v="03-09 Apr"/>
    <x v="700"/>
    <s v="BMC Code :2004"/>
    <s v="KADAM TOLI"/>
    <n v="20040006"/>
    <s v="0018"/>
    <n v="5"/>
    <n v="7.9600000000000009"/>
    <n v="364.66"/>
    <n v="0"/>
    <n v="0"/>
    <n v="0"/>
    <n v="0"/>
    <n v="0"/>
    <n v="0"/>
    <n v="365"/>
    <s v="Direct"/>
    <x v="644"/>
    <x v="696"/>
    <x v="50"/>
    <d v="1899-12-30T00:00:00"/>
    <n v="45812"/>
    <n v="1"/>
    <s v="Available"/>
    <s v="02.03-09 Apr"/>
    <n v="11.452889447236181"/>
  </r>
  <r>
    <s v="03-09 Apr"/>
    <x v="701"/>
    <s v="BMC Code :2004"/>
    <s v="KADAM TOLI"/>
    <n v="20040006"/>
    <s v="0024"/>
    <n v="13"/>
    <n v="50.85"/>
    <n v="1976.7199999999998"/>
    <n v="0"/>
    <n v="0"/>
    <n v="0"/>
    <n v="0"/>
    <n v="0"/>
    <n v="0"/>
    <n v="1977"/>
    <s v="Direct"/>
    <x v="645"/>
    <x v="697"/>
    <x v="50"/>
    <d v="1899-12-30T00:00:00"/>
    <n v="45846"/>
    <n v="1"/>
    <s v="Available"/>
    <s v="02.03-09 Apr"/>
    <n v="25.26780727630285"/>
  </r>
  <r>
    <s v="03-09 Apr"/>
    <x v="702"/>
    <s v="BMC Code :2004"/>
    <s v="KADAM TOLI"/>
    <n v="20040006"/>
    <s v="0030"/>
    <n v="7"/>
    <n v="20.100000000000001"/>
    <n v="767.01"/>
    <n v="0"/>
    <n v="0"/>
    <n v="0"/>
    <n v="0"/>
    <n v="0"/>
    <n v="0"/>
    <n v="767"/>
    <s v="Direct"/>
    <x v="646"/>
    <x v="698"/>
    <x v="31"/>
    <d v="1899-12-30T00:00:00"/>
    <n v="45923"/>
    <n v="1"/>
    <s v="Available"/>
    <s v="02.03-09 Apr"/>
    <n v="13.35589552238806"/>
  </r>
  <r>
    <s v="03-09 Apr"/>
    <x v="703"/>
    <s v="BMC Code :2004"/>
    <s v="KADAM TOLI"/>
    <n v="20040006"/>
    <s v="0033"/>
    <n v="9"/>
    <n v="27.029999999999998"/>
    <n v="1040.74"/>
    <n v="0"/>
    <n v="0"/>
    <n v="0"/>
    <n v="0"/>
    <n v="0"/>
    <n v="0"/>
    <n v="1041"/>
    <s v="Direct"/>
    <x v="647"/>
    <x v="699"/>
    <x v="64"/>
    <d v="1899-12-30T00:00:00"/>
    <n v="45978"/>
    <n v="1"/>
    <s v="Available"/>
    <s v="02.03-09 Apr"/>
    <n v="17.326415094339623"/>
  </r>
  <r>
    <s v="03-09 Apr"/>
    <x v="704"/>
    <s v="BMC Code :2004"/>
    <s v="KADAM TOLI"/>
    <n v="20040006"/>
    <s v="0034"/>
    <n v="12"/>
    <n v="39.86"/>
    <n v="1405.41"/>
    <n v="0"/>
    <n v="0"/>
    <n v="0"/>
    <n v="0"/>
    <n v="0"/>
    <n v="0"/>
    <n v="1405"/>
    <s v="Direct"/>
    <x v="648"/>
    <x v="700"/>
    <x v="64"/>
    <d v="1899-12-30T00:00:00"/>
    <n v="46076"/>
    <n v="1"/>
    <s v="Available"/>
    <s v="02.03-09 Apr"/>
    <n v="21.155193176116413"/>
  </r>
  <r>
    <s v="03-09 Apr"/>
    <x v="705"/>
    <s v="BMC Code :2004"/>
    <s v="KADAM TOLI"/>
    <n v="20040006"/>
    <s v="0035"/>
    <n v="13"/>
    <n v="47.83"/>
    <n v="1648.5900000000001"/>
    <n v="0"/>
    <n v="0"/>
    <n v="0"/>
    <n v="0"/>
    <n v="0"/>
    <n v="0"/>
    <n v="1649"/>
    <s v="Direct"/>
    <x v="649"/>
    <x v="701"/>
    <x v="50"/>
    <d v="1899-12-30T00:00:00"/>
    <n v="46111"/>
    <n v="1"/>
    <s v="Available"/>
    <s v="02.03-09 Apr"/>
    <n v="22.404003763328458"/>
  </r>
  <r>
    <s v="03-09 Apr"/>
    <x v="707"/>
    <s v="BMC Code :2004"/>
    <s v="MADHUKAM"/>
    <n v="20040007"/>
    <s v="0003"/>
    <n v="14"/>
    <n v="84.2"/>
    <n v="3523.7"/>
    <n v="0"/>
    <n v="0"/>
    <n v="0"/>
    <n v="0"/>
    <n v="0"/>
    <n v="0"/>
    <n v="3524"/>
    <s v="Direct"/>
    <x v="651"/>
    <x v="703"/>
    <x v="3"/>
    <d v="1899-12-30T00:00:00"/>
    <n v="46020"/>
    <n v="1"/>
    <s v="Available"/>
    <s v="02.03-09 Apr"/>
    <n v="29.294418052256532"/>
  </r>
  <r>
    <s v="03-09 Apr"/>
    <x v="708"/>
    <s v="BMC Code :2004"/>
    <s v="MADHUKAM"/>
    <n v="20040007"/>
    <s v="0004"/>
    <n v="7"/>
    <n v="40.950000000000003"/>
    <n v="1651.19"/>
    <n v="0"/>
    <n v="0"/>
    <n v="0"/>
    <n v="0"/>
    <n v="0"/>
    <n v="0"/>
    <n v="1651"/>
    <s v="Direct"/>
    <x v="652"/>
    <x v="704"/>
    <x v="3"/>
    <d v="1899-12-30T00:00:00"/>
    <n v="45923"/>
    <n v="1"/>
    <s v="Available"/>
    <s v="02.03-09 Apr"/>
    <n v="14.112735042735043"/>
  </r>
  <r>
    <s v="03-09 Apr"/>
    <x v="710"/>
    <s v="BMC Code :2004"/>
    <s v="MADHUKAM"/>
    <n v="20040007"/>
    <s v="0008"/>
    <n v="6"/>
    <n v="28.709999999999997"/>
    <n v="1035.4000000000001"/>
    <n v="0"/>
    <n v="0"/>
    <n v="0"/>
    <n v="0"/>
    <n v="0"/>
    <n v="0"/>
    <n v="1035"/>
    <s v="Direct"/>
    <x v="654"/>
    <x v="706"/>
    <x v="3"/>
    <d v="1899-12-30T00:00:00"/>
    <n v="45959"/>
    <n v="1"/>
    <s v="Available"/>
    <s v="02.03-09 Apr"/>
    <n v="10.819226750261238"/>
  </r>
  <r>
    <s v="03-09 Apr"/>
    <x v="711"/>
    <s v="BMC Code :2004"/>
    <s v="MADHUKAM"/>
    <n v="20040007"/>
    <s v="0012"/>
    <n v="7"/>
    <n v="8.7200000000000006"/>
    <n v="417.41"/>
    <n v="0"/>
    <n v="0"/>
    <n v="0"/>
    <n v="0"/>
    <n v="0"/>
    <n v="0"/>
    <n v="417"/>
    <s v="Direct"/>
    <x v="655"/>
    <x v="707"/>
    <x v="3"/>
    <d v="1899-12-30T00:00:00"/>
    <n v="45959"/>
    <n v="1"/>
    <s v="Available"/>
    <s v="02.03-09 Apr"/>
    <n v="16.753841743119267"/>
  </r>
  <r>
    <s v="03-09 Apr"/>
    <x v="712"/>
    <s v="BMC Code :2004"/>
    <s v="MADHUKAM"/>
    <n v="20040007"/>
    <s v="0013"/>
    <n v="12"/>
    <n v="24.660000000000004"/>
    <n v="1158.4599999999998"/>
    <n v="0"/>
    <n v="0"/>
    <n v="0"/>
    <n v="0"/>
    <n v="0"/>
    <n v="0"/>
    <n v="1158"/>
    <s v="Direct"/>
    <x v="656"/>
    <x v="708"/>
    <x v="3"/>
    <d v="1899-12-30T00:00:00"/>
    <n v="46020"/>
    <n v="1"/>
    <s v="Available"/>
    <s v="02.03-09 Apr"/>
    <n v="28.186374695863741"/>
  </r>
  <r>
    <s v="03-09 Apr"/>
    <x v="713"/>
    <s v="BMC Code :2004"/>
    <s v="MADHUKAM"/>
    <n v="20040007"/>
    <s v="0014"/>
    <n v="7"/>
    <n v="7.68"/>
    <n v="368.99"/>
    <n v="0"/>
    <n v="0"/>
    <n v="0"/>
    <n v="0"/>
    <n v="0"/>
    <n v="0"/>
    <n v="369"/>
    <s v="Direct"/>
    <x v="657"/>
    <x v="709"/>
    <x v="51"/>
    <d v="1899-12-30T00:00:00"/>
    <n v="46034"/>
    <n v="1"/>
    <s v="Available"/>
    <s v="02.03-09 Apr"/>
    <n v="16.815950520833336"/>
  </r>
  <r>
    <s v="03-09 Apr"/>
    <x v="714"/>
    <s v="BMC Code :2004"/>
    <s v="MADHUKAM"/>
    <n v="20040007"/>
    <s v="0015"/>
    <n v="7"/>
    <n v="19.329999999999998"/>
    <n v="860.07000000000016"/>
    <n v="0"/>
    <n v="0"/>
    <n v="0"/>
    <n v="0"/>
    <n v="0"/>
    <n v="0"/>
    <n v="860"/>
    <s v="Direct"/>
    <x v="658"/>
    <x v="710"/>
    <x v="31"/>
    <d v="1899-12-30T00:00:00"/>
    <n v="46034"/>
    <n v="1"/>
    <s v="Available"/>
    <s v="02.03-09 Apr"/>
    <n v="15.572917744438701"/>
  </r>
  <r>
    <s v="03-09 Apr"/>
    <x v="715"/>
    <s v="BMC Code :2004"/>
    <s v="MADHUKAM"/>
    <n v="20040007"/>
    <s v="0016"/>
    <n v="14"/>
    <n v="79.02"/>
    <n v="2809.9700000000003"/>
    <n v="0"/>
    <n v="0"/>
    <n v="0"/>
    <n v="0"/>
    <n v="0"/>
    <n v="0"/>
    <n v="2810"/>
    <s v="Direct"/>
    <x v="659"/>
    <x v="711"/>
    <x v="3"/>
    <d v="1899-12-30T00:00:00"/>
    <n v="46034"/>
    <n v="1"/>
    <s v="Available"/>
    <s v="02.03-09 Apr"/>
    <n v="24.892166540116435"/>
  </r>
  <r>
    <s v="03-09 Apr"/>
    <x v="716"/>
    <s v="BMC Code :2002"/>
    <s v="Baski 2"/>
    <n v="20050001"/>
    <s v="0003"/>
    <n v="7"/>
    <n v="11.649999999999999"/>
    <n v="409.57999999999993"/>
    <n v="0"/>
    <n v="0"/>
    <n v="0"/>
    <n v="0"/>
    <n v="0"/>
    <n v="0"/>
    <n v="410"/>
    <s v="Direct"/>
    <x v="660"/>
    <x v="712"/>
    <x v="39"/>
    <s v="CANARA BANK"/>
    <n v="45565"/>
    <n v="1"/>
    <s v="Available"/>
    <s v="02.03-09 Apr"/>
    <n v="12.304978540772535"/>
  </r>
  <r>
    <s v="03-09 Apr"/>
    <x v="717"/>
    <s v="BMC Code :2002"/>
    <s v="Baski 2"/>
    <n v="20050001"/>
    <s v="0006"/>
    <n v="7"/>
    <n v="15.39"/>
    <n v="559.44000000000005"/>
    <n v="0"/>
    <n v="0"/>
    <n v="0"/>
    <n v="0"/>
    <n v="0"/>
    <n v="0"/>
    <n v="559"/>
    <s v="Direct"/>
    <x v="661"/>
    <x v="713"/>
    <x v="3"/>
    <s v="STATE BANK OF INDIA"/>
    <n v="45565"/>
    <n v="1"/>
    <s v="Available"/>
    <s v="02.03-09 Apr"/>
    <n v="12.722807017543861"/>
  </r>
  <r>
    <s v="03-09 Apr"/>
    <x v="718"/>
    <s v="BMC Code :2002"/>
    <s v="Baski 2"/>
    <n v="20050001"/>
    <s v="0010"/>
    <n v="7"/>
    <n v="7.48"/>
    <n v="299.76"/>
    <n v="0"/>
    <n v="0"/>
    <n v="0"/>
    <n v="0"/>
    <n v="0"/>
    <n v="0"/>
    <n v="300"/>
    <s v="Direct"/>
    <x v="662"/>
    <x v="714"/>
    <x v="39"/>
    <s v="CANARA BANK"/>
    <n v="45565"/>
    <n v="1"/>
    <s v="Available"/>
    <s v="02.03-09 Apr"/>
    <n v="14.026203208556149"/>
  </r>
  <r>
    <s v="03-09 Apr"/>
    <x v="719"/>
    <s v="BMC Code :2002"/>
    <s v="Baski 2"/>
    <n v="20050001"/>
    <s v="0014"/>
    <n v="6"/>
    <n v="12.950000000000001"/>
    <n v="527.34"/>
    <n v="0"/>
    <n v="0"/>
    <n v="0"/>
    <n v="0"/>
    <n v="0"/>
    <n v="0"/>
    <n v="527"/>
    <s v="Direct"/>
    <x v="663"/>
    <x v="715"/>
    <x v="43"/>
    <s v="BANK OF BARODA"/>
    <n v="45565"/>
    <n v="1"/>
    <s v="Available"/>
    <s v="02.03-09 Apr"/>
    <n v="12.216370656370659"/>
  </r>
  <r>
    <s v="03-09 Apr"/>
    <x v="720"/>
    <s v="BMC Code :2002"/>
    <s v="Baski 2"/>
    <n v="20050001"/>
    <s v="0017"/>
    <n v="7"/>
    <n v="11.53"/>
    <n v="569.39"/>
    <n v="0"/>
    <n v="0"/>
    <n v="0"/>
    <n v="0"/>
    <n v="0"/>
    <n v="0"/>
    <n v="569"/>
    <s v="Direct"/>
    <x v="664"/>
    <x v="716"/>
    <x v="43"/>
    <s v="BANK OF BARODA"/>
    <n v="45619"/>
    <n v="1"/>
    <s v="Available"/>
    <s v="02.03-09 Apr"/>
    <n v="17.284171725932353"/>
  </r>
  <r>
    <s v="03-09 Apr"/>
    <x v="721"/>
    <s v="BMC Code :2002"/>
    <s v="Baski 2"/>
    <n v="20050001"/>
    <s v="0018"/>
    <n v="5"/>
    <n v="95.259999999999991"/>
    <n v="3014.7"/>
    <n v="0"/>
    <n v="0"/>
    <n v="0"/>
    <n v="0"/>
    <n v="0"/>
    <n v="0"/>
    <n v="3015"/>
    <s v="Direct"/>
    <x v="665"/>
    <x v="717"/>
    <x v="65"/>
    <s v="PUNJAB NATIONAL BANK "/>
    <n v="45565"/>
    <n v="1"/>
    <s v="Available"/>
    <s v="02.03-09 Apr"/>
    <n v="7.9117677934075168"/>
  </r>
  <r>
    <s v="03-09 Apr"/>
    <x v="722"/>
    <s v="BMC Code :2002"/>
    <s v="Baski 2"/>
    <n v="20050001"/>
    <s v="0020"/>
    <n v="14"/>
    <n v="22.830000000000002"/>
    <n v="865.25"/>
    <n v="0"/>
    <n v="0"/>
    <n v="0"/>
    <n v="0"/>
    <n v="0"/>
    <n v="0"/>
    <n v="865"/>
    <s v="Direct"/>
    <x v="666"/>
    <x v="718"/>
    <x v="39"/>
    <s v="CANARA BANK"/>
    <n v="45572"/>
    <n v="1"/>
    <s v="Available"/>
    <s v="02.03-09 Apr"/>
    <n v="26.529785370127023"/>
  </r>
  <r>
    <s v="03-09 Apr"/>
    <x v="723"/>
    <s v="BMC Code :2002"/>
    <s v="Baski 2"/>
    <n v="20050001"/>
    <s v="0021"/>
    <n v="7"/>
    <n v="15.259999999999998"/>
    <n v="596.09"/>
    <n v="0"/>
    <n v="0"/>
    <n v="0"/>
    <n v="0"/>
    <n v="0"/>
    <n v="0"/>
    <n v="596"/>
    <s v="Direct"/>
    <x v="667"/>
    <x v="719"/>
    <x v="43"/>
    <s v="BANK OF BARODA"/>
    <n v="45579"/>
    <n v="1"/>
    <s v="Available"/>
    <s v="02.03-09 Apr"/>
    <n v="13.671788990825693"/>
  </r>
  <r>
    <s v="03-09 Apr"/>
    <x v="724"/>
    <s v="BMC Code :2002"/>
    <s v="Baski 2"/>
    <n v="20050001"/>
    <s v="0023"/>
    <n v="7"/>
    <n v="40.49"/>
    <n v="1923.76"/>
    <n v="0"/>
    <n v="0"/>
    <n v="0"/>
    <n v="0"/>
    <n v="0"/>
    <n v="0"/>
    <n v="1924"/>
    <s v="Direct"/>
    <x v="668"/>
    <x v="720"/>
    <x v="39"/>
    <s v="CANARA BANK"/>
    <n v="45649"/>
    <n v="1"/>
    <s v="Available"/>
    <s v="02.03-09 Apr"/>
    <n v="16.629192393183502"/>
  </r>
  <r>
    <s v="03-09 Apr"/>
    <x v="725"/>
    <s v="BMC Code :2002"/>
    <s v="Baski 2"/>
    <n v="20050001"/>
    <s v="0024"/>
    <n v="7"/>
    <n v="13.609999999999998"/>
    <n v="513.21"/>
    <n v="0"/>
    <n v="0"/>
    <n v="0"/>
    <n v="0"/>
    <n v="0"/>
    <n v="0"/>
    <n v="513"/>
    <s v="Direct"/>
    <x v="669"/>
    <x v="721"/>
    <x v="51"/>
    <d v="1899-12-30T00:00:00"/>
    <n v="0"/>
    <n v="1"/>
    <s v="Available"/>
    <s v="02.03-09 Apr"/>
    <n v="13.19790595150625"/>
  </r>
  <r>
    <s v="03-09 Apr"/>
    <x v="1321"/>
    <s v="BMC Code :2002"/>
    <s v="Baski 2"/>
    <n v="20050001"/>
    <s v="0028"/>
    <n v="6"/>
    <n v="11.459999999999999"/>
    <n v="410.57000000000005"/>
    <n v="0"/>
    <n v="0"/>
    <n v="0"/>
    <n v="0"/>
    <n v="0"/>
    <n v="0"/>
    <n v="411"/>
    <s v="Direct"/>
    <x v="1180"/>
    <x v="1313"/>
    <x v="42"/>
    <d v="1899-12-30T00:00:00"/>
    <n v="0"/>
    <n v="1"/>
    <s v="Available"/>
    <s v="02.03-09 Apr"/>
    <n v="10.747905759162308"/>
  </r>
  <r>
    <s v="03-09 Apr"/>
    <x v="726"/>
    <s v="BMC Code :2002"/>
    <s v="Baski 2"/>
    <n v="20050001"/>
    <s v="0029"/>
    <n v="14"/>
    <n v="46.97999999999999"/>
    <n v="1592.58"/>
    <n v="0"/>
    <n v="0"/>
    <n v="0"/>
    <n v="0"/>
    <n v="0"/>
    <n v="0"/>
    <n v="1593"/>
    <s v="Direct"/>
    <x v="670"/>
    <x v="722"/>
    <x v="39"/>
    <d v="1899-12-30T00:00:00"/>
    <n v="0"/>
    <n v="1"/>
    <s v="Available"/>
    <s v="02.03-09 Apr"/>
    <n v="23.729374201788001"/>
  </r>
  <r>
    <s v="03-09 Apr"/>
    <x v="727"/>
    <s v="BMC Code :2002"/>
    <s v="Baski 2"/>
    <n v="20050001"/>
    <s v="0030"/>
    <n v="14"/>
    <n v="50.089999999999996"/>
    <n v="2132.98"/>
    <n v="0"/>
    <n v="0"/>
    <n v="0"/>
    <n v="0"/>
    <n v="0"/>
    <n v="0"/>
    <n v="2133"/>
    <s v="Direct"/>
    <x v="671"/>
    <x v="723"/>
    <x v="40"/>
    <d v="1899-12-30T00:00:00"/>
    <n v="0"/>
    <n v="1"/>
    <s v="Available"/>
    <s v="02.03-09 Apr"/>
    <n v="29.808065482132168"/>
  </r>
  <r>
    <s v="03-09 Apr"/>
    <x v="728"/>
    <s v="BMC Code :2002"/>
    <s v="Baski 2"/>
    <n v="20050001"/>
    <s v="0031"/>
    <n v="5"/>
    <n v="15.89"/>
    <n v="627.55000000000007"/>
    <n v="0"/>
    <n v="0"/>
    <n v="0"/>
    <n v="0"/>
    <n v="0"/>
    <n v="0"/>
    <n v="628"/>
    <s v="Direct"/>
    <x v="672"/>
    <x v="724"/>
    <x v="40"/>
    <d v="1899-12-30T00:00:00"/>
    <n v="0"/>
    <n v="1"/>
    <s v="Available"/>
    <s v="02.03-09 Apr"/>
    <n v="9.8733480176211454"/>
  </r>
  <r>
    <s v="03-09 Apr"/>
    <x v="1322"/>
    <s v="BMC Code :2002"/>
    <s v="Baski 2"/>
    <n v="20050001"/>
    <s v="0034"/>
    <n v="2"/>
    <n v="4.66"/>
    <n v="172.19"/>
    <n v="0"/>
    <n v="0"/>
    <n v="0"/>
    <n v="0"/>
    <n v="0"/>
    <n v="0"/>
    <n v="172"/>
    <s v="Direct"/>
    <x v="1181"/>
    <x v="1314"/>
    <x v="43"/>
    <d v="1899-12-30T00:00:00"/>
    <n v="0"/>
    <n v="1"/>
    <s v="Available"/>
    <s v="02.03-09 Apr"/>
    <n v="3.695064377682403"/>
  </r>
  <r>
    <s v="03-09 Apr"/>
    <x v="729"/>
    <s v="BMC Code :2002"/>
    <s v="Baski 2"/>
    <n v="20050001"/>
    <s v="0039"/>
    <n v="7"/>
    <n v="23.33"/>
    <n v="896.75"/>
    <n v="0"/>
    <n v="0"/>
    <n v="0"/>
    <n v="0"/>
    <n v="0"/>
    <n v="0"/>
    <n v="897"/>
    <s v="Direct"/>
    <x v="673"/>
    <x v="725"/>
    <x v="3"/>
    <d v="1899-12-30T00:00:00"/>
    <n v="45825"/>
    <n v="1"/>
    <s v="Available"/>
    <s v="02.03-09 Apr"/>
    <n v="13.453171881697388"/>
  </r>
  <r>
    <s v="03-09 Apr"/>
    <x v="730"/>
    <s v="BMC Code :2002"/>
    <s v="Baski 2"/>
    <n v="20050001"/>
    <s v="0040"/>
    <n v="7"/>
    <n v="32.9"/>
    <n v="1141.58"/>
    <n v="0"/>
    <n v="0"/>
    <n v="0"/>
    <n v="0"/>
    <n v="0"/>
    <n v="0"/>
    <n v="1142"/>
    <s v="Direct"/>
    <x v="674"/>
    <x v="726"/>
    <x v="39"/>
    <d v="1899-12-30T00:00:00"/>
    <n v="45825"/>
    <n v="1"/>
    <s v="Available"/>
    <s v="02.03-09 Apr"/>
    <n v="12.144468085106384"/>
  </r>
  <r>
    <s v="03-09 Apr"/>
    <x v="731"/>
    <s v="BMC Code :2002"/>
    <s v="Baski 2"/>
    <n v="20050001"/>
    <s v="0043"/>
    <n v="7"/>
    <n v="12.58"/>
    <n v="502.03"/>
    <n v="0"/>
    <n v="0"/>
    <n v="0"/>
    <n v="0"/>
    <n v="0"/>
    <n v="0"/>
    <n v="502"/>
    <s v="Direct"/>
    <x v="675"/>
    <x v="727"/>
    <x v="43"/>
    <d v="1899-12-30T00:00:00"/>
    <n v="45846"/>
    <n v="1"/>
    <s v="Available"/>
    <s v="02.03-09 Apr"/>
    <n v="13.967448330683627"/>
  </r>
  <r>
    <s v="03-09 Apr"/>
    <x v="732"/>
    <s v="BMC Code :2002"/>
    <s v="Baski 2"/>
    <n v="20050001"/>
    <s v="0046"/>
    <n v="14"/>
    <n v="71.19"/>
    <n v="2593.4999999999995"/>
    <n v="0"/>
    <n v="0"/>
    <n v="0"/>
    <n v="0"/>
    <n v="0"/>
    <n v="0"/>
    <n v="2594"/>
    <s v="Direct"/>
    <x v="676"/>
    <x v="728"/>
    <x v="3"/>
    <d v="1899-12-30T00:00:00"/>
    <n v="45923"/>
    <n v="1"/>
    <s v="Available"/>
    <s v="02.03-09 Apr"/>
    <n v="25.501474926253685"/>
  </r>
  <r>
    <s v="03-09 Apr"/>
    <x v="733"/>
    <s v="BMC Code :2002"/>
    <s v="Baski 2"/>
    <n v="20050001"/>
    <s v="0048"/>
    <n v="7"/>
    <n v="25.740000000000006"/>
    <n v="985.48"/>
    <n v="0"/>
    <n v="0"/>
    <n v="0"/>
    <n v="0"/>
    <n v="0"/>
    <n v="0"/>
    <n v="985"/>
    <s v="Direct"/>
    <x v="677"/>
    <x v="729"/>
    <x v="43"/>
    <d v="1899-12-30T00:00:00"/>
    <n v="45936"/>
    <n v="1"/>
    <s v="Available"/>
    <s v="02.03-09 Apr"/>
    <n v="13.4000777000777"/>
  </r>
  <r>
    <s v="03-09 Apr"/>
    <x v="734"/>
    <s v="BMC Code :2002"/>
    <s v="Baski 2"/>
    <n v="20050001"/>
    <s v="0049"/>
    <n v="14"/>
    <n v="74.430000000000007"/>
    <n v="2682.29"/>
    <n v="0"/>
    <n v="0"/>
    <n v="0"/>
    <n v="0"/>
    <n v="0"/>
    <n v="0"/>
    <n v="2682"/>
    <s v="Direct"/>
    <x v="117"/>
    <x v="730"/>
    <x v="43"/>
    <d v="1899-12-30T00:00:00"/>
    <n v="45992"/>
    <n v="1"/>
    <s v="Available"/>
    <s v="02.03-09 Apr"/>
    <n v="25.226427515786643"/>
  </r>
  <r>
    <s v="03-09 Apr"/>
    <x v="735"/>
    <s v="BMC Code :2002"/>
    <s v="Baski 2"/>
    <n v="20050001"/>
    <s v="0050"/>
    <n v="7"/>
    <n v="34.229999999999997"/>
    <n v="1292.3800000000001"/>
    <n v="0"/>
    <n v="0"/>
    <n v="0"/>
    <n v="0"/>
    <n v="0"/>
    <n v="0"/>
    <n v="1292"/>
    <s v="Direct"/>
    <x v="678"/>
    <x v="731"/>
    <x v="39"/>
    <d v="1899-12-30T00:00:00"/>
    <n v="46034"/>
    <n v="1"/>
    <s v="Available"/>
    <s v="02.03-09 Apr"/>
    <n v="13.214519427402866"/>
  </r>
  <r>
    <s v="03-09 Apr"/>
    <x v="736"/>
    <s v="BMC Code :2002"/>
    <s v="Baski 2"/>
    <n v="20050001"/>
    <s v="0051"/>
    <n v="14"/>
    <n v="53.410000000000004"/>
    <n v="2004.33"/>
    <n v="0"/>
    <n v="0"/>
    <n v="0"/>
    <n v="0"/>
    <n v="0"/>
    <n v="0"/>
    <n v="2004"/>
    <s v="Direct"/>
    <x v="203"/>
    <x v="732"/>
    <x v="3"/>
    <d v="1899-12-30T00:00:00"/>
    <n v="46062"/>
    <n v="1"/>
    <s v="Available"/>
    <s v="02.03-09 Apr"/>
    <n v="26.269069462647447"/>
  </r>
  <r>
    <s v="03-09 Apr"/>
    <x v="737"/>
    <s v="BMC Code :2002"/>
    <s v="Baski 2"/>
    <n v="20050001"/>
    <s v="0052"/>
    <n v="13"/>
    <n v="31.240000000000002"/>
    <n v="1067.8200000000002"/>
    <n v="0"/>
    <n v="0"/>
    <n v="0"/>
    <n v="0"/>
    <n v="0"/>
    <n v="0"/>
    <n v="1068"/>
    <s v="Direct"/>
    <x v="679"/>
    <x v="733"/>
    <x v="43"/>
    <d v="1899-12-30T00:00:00"/>
    <n v="0"/>
    <n v="1"/>
    <s v="Available"/>
    <s v="02.03-09 Apr"/>
    <n v="22.217765685019206"/>
  </r>
  <r>
    <s v="03-09 Apr"/>
    <x v="738"/>
    <s v="BMC Code :2002"/>
    <s v="Baski 2"/>
    <n v="20050001"/>
    <s v="0053"/>
    <n v="8"/>
    <n v="92.13"/>
    <n v="3065.92"/>
    <n v="0"/>
    <n v="0"/>
    <n v="0"/>
    <n v="0"/>
    <n v="0"/>
    <n v="0"/>
    <n v="3066"/>
    <s v="Direct"/>
    <x v="1182"/>
    <x v="1315"/>
    <x v="42"/>
    <d v="1899-12-30T00:00:00"/>
    <n v="46125"/>
    <n v="1"/>
    <s v="Available"/>
    <s v="02.03-09 Apr"/>
    <n v="13.311277542602845"/>
  </r>
  <r>
    <s v="03-09 Apr"/>
    <x v="739"/>
    <s v="BMC Code :2002"/>
    <s v="KANBHITHA"/>
    <n v="20050002"/>
    <s v="0005"/>
    <n v="14"/>
    <n v="47.690000000000005"/>
    <n v="1714.03"/>
    <n v="0"/>
    <n v="0"/>
    <n v="0"/>
    <n v="0"/>
    <n v="0"/>
    <n v="0"/>
    <n v="1714"/>
    <s v="Direct"/>
    <x v="680"/>
    <x v="734"/>
    <x v="3"/>
    <s v="STATE BANK OF INDIA"/>
    <n v="45565"/>
    <n v="1"/>
    <s v="Available"/>
    <s v="02.03-09 Apr"/>
    <n v="25.15875445586077"/>
  </r>
  <r>
    <s v="03-09 Apr"/>
    <x v="740"/>
    <s v="BMC Code :2002"/>
    <s v="KANBHITHA"/>
    <n v="20050002"/>
    <s v="0010"/>
    <n v="14"/>
    <n v="28.460000000000004"/>
    <n v="973.03000000000009"/>
    <n v="0"/>
    <n v="0"/>
    <n v="0"/>
    <n v="0"/>
    <n v="0"/>
    <n v="0"/>
    <n v="973"/>
    <s v="Direct"/>
    <x v="681"/>
    <x v="735"/>
    <x v="19"/>
    <s v="UNION BANK OF INDIA"/>
    <n v="45579"/>
    <n v="1"/>
    <s v="Available"/>
    <s v="02.03-09 Apr"/>
    <n v="23.932572030920589"/>
  </r>
  <r>
    <s v="03-09 Apr"/>
    <x v="741"/>
    <s v="BMC Code :2002"/>
    <s v="KANBHITHA"/>
    <n v="20050002"/>
    <s v="0011"/>
    <n v="13"/>
    <n v="58.93"/>
    <n v="2005.7199999999998"/>
    <n v="0"/>
    <n v="0"/>
    <n v="0"/>
    <n v="0"/>
    <n v="0"/>
    <n v="0"/>
    <n v="2006"/>
    <s v="Direct"/>
    <x v="682"/>
    <x v="736"/>
    <x v="19"/>
    <s v="UNION BANK OF INDIA"/>
    <n v="45579"/>
    <n v="1"/>
    <s v="Available"/>
    <s v="02.03-09 Apr"/>
    <n v="22.123163074834551"/>
  </r>
  <r>
    <s v="03-09 Apr"/>
    <x v="742"/>
    <s v="BMC Code :2002"/>
    <s v="KANBHITHA"/>
    <n v="20050002"/>
    <s v="0013"/>
    <n v="7"/>
    <n v="24.759999999999998"/>
    <n v="942.96"/>
    <n v="0"/>
    <n v="0"/>
    <n v="0"/>
    <n v="0"/>
    <n v="0"/>
    <n v="0"/>
    <n v="943"/>
    <s v="Direct"/>
    <x v="683"/>
    <x v="737"/>
    <x v="19"/>
    <s v="UNION BANK OF INDIA"/>
    <n v="45635"/>
    <n v="1"/>
    <s v="Available"/>
    <s v="02.03-09 Apr"/>
    <n v="13.329402261712442"/>
  </r>
  <r>
    <s v="03-09 Apr"/>
    <x v="743"/>
    <s v="BMC Code :2002"/>
    <s v="KANBHITHA"/>
    <n v="20050002"/>
    <s v="0016"/>
    <n v="14"/>
    <n v="63.609999999999992"/>
    <n v="2421.42"/>
    <n v="0"/>
    <n v="0"/>
    <n v="0"/>
    <n v="0"/>
    <n v="0"/>
    <n v="0"/>
    <n v="2421"/>
    <s v="Direct"/>
    <x v="684"/>
    <x v="738"/>
    <x v="42"/>
    <s v="Indian bank"/>
    <n v="45635"/>
    <n v="1"/>
    <s v="Available"/>
    <s v="02.03-09 Apr"/>
    <n v="26.646659330293986"/>
  </r>
  <r>
    <s v="03-09 Apr"/>
    <x v="744"/>
    <s v="BMC Code :2002"/>
    <s v="KANBHITHA"/>
    <n v="20050002"/>
    <s v="0020"/>
    <n v="6"/>
    <n v="24.49"/>
    <n v="921.88"/>
    <n v="0"/>
    <n v="0"/>
    <n v="0"/>
    <n v="0"/>
    <n v="0"/>
    <n v="0"/>
    <n v="922"/>
    <s v="Direct"/>
    <x v="685"/>
    <x v="739"/>
    <x v="42"/>
    <s v="Indian Bank "/>
    <n v="45593"/>
    <n v="1"/>
    <s v="Available"/>
    <s v="02.03-09 Apr"/>
    <n v="11.2929358922009"/>
  </r>
  <r>
    <s v="03-09 Apr"/>
    <x v="745"/>
    <s v="BMC Code :2002"/>
    <s v="KANBHITHA"/>
    <n v="20050002"/>
    <s v="0027"/>
    <n v="14"/>
    <n v="23.950000000000003"/>
    <n v="814.92000000000007"/>
    <n v="0"/>
    <n v="0"/>
    <n v="0"/>
    <n v="0"/>
    <n v="0"/>
    <n v="0"/>
    <n v="815"/>
    <s v="Direct"/>
    <x v="283"/>
    <x v="740"/>
    <x v="19"/>
    <s v="UNION BANK OF INDIA"/>
    <n v="45619"/>
    <n v="1"/>
    <s v="Available"/>
    <s v="02.03-09 Apr"/>
    <n v="23.818121085594992"/>
  </r>
  <r>
    <s v="03-09 Apr"/>
    <x v="746"/>
    <s v="BMC Code :2002"/>
    <s v="KANBHITHA"/>
    <n v="20050002"/>
    <s v="0028"/>
    <n v="14"/>
    <n v="57.44"/>
    <n v="2037.6000000000001"/>
    <n v="0"/>
    <n v="0"/>
    <n v="0"/>
    <n v="0"/>
    <n v="0"/>
    <n v="0"/>
    <n v="2038"/>
    <s v="Direct"/>
    <x v="686"/>
    <x v="741"/>
    <x v="3"/>
    <d v="1899-12-30T00:00:00"/>
    <n v="0"/>
    <n v="1"/>
    <s v="Available"/>
    <s v="02.03-09 Apr"/>
    <n v="24.831476323119784"/>
  </r>
  <r>
    <s v="03-09 Apr"/>
    <x v="748"/>
    <s v="BMC Code :2002"/>
    <s v="KANBHITHA"/>
    <n v="20050002"/>
    <s v="0036"/>
    <n v="7"/>
    <n v="17.48"/>
    <n v="705.05000000000007"/>
    <n v="0"/>
    <n v="0"/>
    <n v="0"/>
    <n v="0"/>
    <n v="0"/>
    <n v="0"/>
    <n v="705"/>
    <s v="Direct"/>
    <x v="688"/>
    <x v="743"/>
    <x v="42"/>
    <d v="1899-12-30T00:00:00"/>
    <n v="0"/>
    <n v="1"/>
    <s v="Available"/>
    <s v="02.03-09 Apr"/>
    <n v="14.117133867276889"/>
  </r>
  <r>
    <s v="03-09 Apr"/>
    <x v="749"/>
    <s v="BMC Code :2002"/>
    <s v="KANBHITHA"/>
    <n v="20050002"/>
    <s v="0046"/>
    <n v="7"/>
    <n v="21.43"/>
    <n v="805.2"/>
    <n v="0"/>
    <n v="0"/>
    <n v="0"/>
    <n v="0"/>
    <n v="0"/>
    <n v="0"/>
    <n v="805"/>
    <s v="Direct"/>
    <x v="689"/>
    <x v="744"/>
    <x v="36"/>
    <d v="1899-12-30T00:00:00"/>
    <n v="45853"/>
    <n v="1"/>
    <s v="Available"/>
    <s v="02.03-09 Apr"/>
    <n v="13.150723285114328"/>
  </r>
  <r>
    <s v="03-09 Apr"/>
    <x v="750"/>
    <s v="BMC Code :2002"/>
    <s v="KANBHITHA"/>
    <n v="20050002"/>
    <s v="0048"/>
    <n v="14"/>
    <n v="41.080000000000005"/>
    <n v="1401.73"/>
    <n v="0"/>
    <n v="0"/>
    <n v="0"/>
    <n v="0"/>
    <n v="0"/>
    <n v="0"/>
    <n v="1402"/>
    <s v="Direct"/>
    <x v="690"/>
    <x v="745"/>
    <x v="19"/>
    <d v="1899-12-30T00:00:00"/>
    <n v="45853"/>
    <n v="1"/>
    <s v="Available"/>
    <s v="02.03-09 Apr"/>
    <n v="23.885370009737098"/>
  </r>
  <r>
    <s v="03-09 Apr"/>
    <x v="751"/>
    <s v="BMC Code :2002"/>
    <s v="KANBHITHA"/>
    <n v="20050002"/>
    <s v="0054"/>
    <n v="7"/>
    <n v="19.66"/>
    <n v="840.96999999999991"/>
    <n v="0"/>
    <n v="0"/>
    <n v="0"/>
    <n v="0"/>
    <n v="0"/>
    <n v="0"/>
    <n v="841"/>
    <s v="Direct"/>
    <x v="691"/>
    <x v="746"/>
    <x v="39"/>
    <d v="1899-12-30T00:00:00"/>
    <n v="45943"/>
    <n v="1"/>
    <s v="Available"/>
    <s v="02.03-09 Apr"/>
    <n v="14.971490335707021"/>
  </r>
  <r>
    <s v="03-09 Apr"/>
    <x v="752"/>
    <s v="BMC Code :2002"/>
    <s v="KANBHITHA"/>
    <n v="20050002"/>
    <s v="0055"/>
    <n v="7"/>
    <n v="12.65"/>
    <n v="522.48"/>
    <n v="0"/>
    <n v="0"/>
    <n v="0"/>
    <n v="0"/>
    <n v="0"/>
    <n v="0"/>
    <n v="522"/>
    <s v="Direct"/>
    <x v="692"/>
    <x v="747"/>
    <x v="42"/>
    <d v="1899-12-30T00:00:00"/>
    <n v="45949"/>
    <n v="1"/>
    <s v="Available"/>
    <s v="02.03-09 Apr"/>
    <n v="14.455968379446642"/>
  </r>
  <r>
    <s v="03-09 Apr"/>
    <x v="753"/>
    <s v="BMC Code :2002"/>
    <s v="KANBHITHA"/>
    <n v="20050002"/>
    <s v="0056"/>
    <n v="14"/>
    <n v="176.91"/>
    <n v="7038.1799999999994"/>
    <n v="0"/>
    <n v="0"/>
    <n v="0"/>
    <n v="0"/>
    <n v="0"/>
    <n v="0"/>
    <n v="7038"/>
    <s v="Direct"/>
    <x v="693"/>
    <x v="748"/>
    <x v="19"/>
    <d v="1899-12-30T00:00:00"/>
    <n v="46055"/>
    <n v="1"/>
    <s v="Available"/>
    <s v="02.03-09 Apr"/>
    <n v="27.848770561302356"/>
  </r>
  <r>
    <s v="03-09 Apr"/>
    <x v="754"/>
    <s v="BMC Code :2002"/>
    <s v="UCHARI"/>
    <n v="20050003"/>
    <s v="0002"/>
    <n v="14"/>
    <n v="132.57999999999998"/>
    <n v="5086.53"/>
    <n v="0"/>
    <n v="0"/>
    <n v="0"/>
    <n v="0"/>
    <n v="0"/>
    <n v="0"/>
    <n v="5087"/>
    <s v="Direct"/>
    <x v="694"/>
    <x v="749"/>
    <x v="39"/>
    <s v="CANARA BANK"/>
    <n v="45556"/>
    <n v="1"/>
    <s v="Available"/>
    <s v="02.03-09 Apr"/>
    <n v="26.856019007391769"/>
  </r>
  <r>
    <s v="03-09 Apr"/>
    <x v="755"/>
    <s v="BMC Code :2002"/>
    <s v="UCHARI"/>
    <n v="20050003"/>
    <s v="0008"/>
    <n v="11"/>
    <n v="48.12"/>
    <n v="1754.46"/>
    <n v="0"/>
    <n v="0"/>
    <n v="0"/>
    <n v="0"/>
    <n v="0"/>
    <n v="0"/>
    <n v="1754"/>
    <s v="Direct"/>
    <x v="695"/>
    <x v="750"/>
    <x v="19"/>
    <s v="UNION BANK OF INDIA"/>
    <n v="45579"/>
    <n v="1"/>
    <s v="Available"/>
    <s v="02.03-09 Apr"/>
    <n v="20.053054862842895"/>
  </r>
  <r>
    <s v="03-09 Apr"/>
    <x v="756"/>
    <s v="BMC Code :2002"/>
    <s v="UCHARI"/>
    <n v="20050003"/>
    <s v="0014"/>
    <n v="14"/>
    <n v="94.419999999999987"/>
    <n v="3589.11"/>
    <n v="0"/>
    <n v="0"/>
    <n v="0"/>
    <n v="0"/>
    <n v="0"/>
    <n v="0"/>
    <n v="3589"/>
    <s v="Direct"/>
    <x v="696"/>
    <x v="751"/>
    <x v="42"/>
    <s v="IDBI BANK"/>
    <n v="0"/>
    <n v="1"/>
    <s v="Available"/>
    <s v="02.03-09 Apr"/>
    <n v="26.60852573607287"/>
  </r>
  <r>
    <s v="03-09 Apr"/>
    <x v="757"/>
    <s v="BMC Code :2002"/>
    <s v="UCHARI"/>
    <n v="20050003"/>
    <s v="0015"/>
    <n v="7"/>
    <n v="25.96"/>
    <n v="1028.76"/>
    <n v="0"/>
    <n v="0"/>
    <n v="0"/>
    <n v="0"/>
    <n v="0"/>
    <n v="0"/>
    <n v="1029"/>
    <s v="Direct"/>
    <x v="697"/>
    <x v="752"/>
    <x v="19"/>
    <d v="1899-12-30T00:00:00"/>
    <n v="0"/>
    <n v="1"/>
    <s v="Available"/>
    <s v="02.03-09 Apr"/>
    <n v="13.870030816640986"/>
  </r>
  <r>
    <s v="03-09 Apr"/>
    <x v="758"/>
    <s v="BMC Code :2002"/>
    <s v="UCHARI"/>
    <n v="20050003"/>
    <s v="0016"/>
    <n v="14"/>
    <n v="249.33999999999997"/>
    <n v="9416.85"/>
    <n v="0"/>
    <n v="0"/>
    <n v="0"/>
    <n v="0"/>
    <n v="0"/>
    <n v="0"/>
    <n v="9417"/>
    <s v="Direct"/>
    <x v="698"/>
    <x v="753"/>
    <x v="14"/>
    <d v="1899-12-30T00:00:00"/>
    <n v="45831"/>
    <n v="1"/>
    <s v="Available"/>
    <s v="02.03-09 Apr"/>
    <n v="26.436973610331282"/>
  </r>
  <r>
    <s v="03-09 Apr"/>
    <x v="759"/>
    <s v="BMC Code :2002"/>
    <s v="UCHARI"/>
    <n v="20050003"/>
    <s v="0018"/>
    <n v="11"/>
    <n v="26.659999999999997"/>
    <n v="1075.74"/>
    <n v="0"/>
    <n v="0"/>
    <n v="0"/>
    <n v="0"/>
    <n v="0"/>
    <n v="0"/>
    <n v="1076"/>
    <s v="Direct"/>
    <x v="699"/>
    <x v="754"/>
    <x v="66"/>
    <d v="1899-12-30T00:00:00"/>
    <n v="45881"/>
    <n v="1"/>
    <s v="Available"/>
    <s v="02.03-09 Apr"/>
    <n v="22.192685671417863"/>
  </r>
  <r>
    <s v="03-09 Apr"/>
    <x v="760"/>
    <s v="BMC Code :2002"/>
    <s v="UCHARI"/>
    <n v="20050003"/>
    <s v="0020"/>
    <n v="14"/>
    <n v="51.06"/>
    <n v="1938.63"/>
    <n v="0"/>
    <n v="0"/>
    <n v="0"/>
    <n v="0"/>
    <n v="0"/>
    <n v="0"/>
    <n v="1939"/>
    <s v="Direct"/>
    <x v="232"/>
    <x v="755"/>
    <x v="19"/>
    <d v="1899-12-30T00:00:00"/>
    <n v="45959"/>
    <n v="1"/>
    <s v="Available"/>
    <s v="02.03-09 Apr"/>
    <n v="26.577379553466514"/>
  </r>
  <r>
    <s v="03-09 Apr"/>
    <x v="761"/>
    <s v="BMC Code :2002"/>
    <s v="UCHARI"/>
    <n v="20050003"/>
    <s v="0022"/>
    <n v="6"/>
    <n v="34.119999999999997"/>
    <n v="1268.96"/>
    <n v="0"/>
    <n v="0"/>
    <n v="0"/>
    <n v="0"/>
    <n v="0"/>
    <n v="0"/>
    <n v="1269"/>
    <s v="Direct"/>
    <x v="700"/>
    <x v="756"/>
    <x v="39"/>
    <d v="1899-12-30T00:00:00"/>
    <n v="45971"/>
    <n v="1"/>
    <s v="Available"/>
    <s v="02.03-09 Apr"/>
    <n v="11.157327080890976"/>
  </r>
  <r>
    <s v="03-09 Apr"/>
    <x v="762"/>
    <s v="BMC Code :2002"/>
    <s v="UCHARI"/>
    <n v="20050003"/>
    <s v="0023"/>
    <n v="7"/>
    <n v="28.9"/>
    <n v="1090.04"/>
    <n v="0"/>
    <n v="0"/>
    <n v="0"/>
    <n v="0"/>
    <n v="0"/>
    <n v="0"/>
    <n v="1090"/>
    <s v="Direct"/>
    <x v="701"/>
    <x v="757"/>
    <x v="3"/>
    <d v="1899-12-30T00:00:00"/>
    <n v="45992"/>
    <n v="1"/>
    <s v="Available"/>
    <s v="02.03-09 Apr"/>
    <n v="13.201176470588237"/>
  </r>
  <r>
    <s v="03-09 Apr"/>
    <x v="763"/>
    <s v="BMC Code :2002"/>
    <s v="UCHARI"/>
    <n v="20050003"/>
    <s v="0024"/>
    <n v="14"/>
    <n v="41.56"/>
    <n v="1493.0200000000002"/>
    <n v="0"/>
    <n v="0"/>
    <n v="0"/>
    <n v="0"/>
    <n v="0"/>
    <n v="0"/>
    <n v="1493"/>
    <s v="Direct"/>
    <x v="702"/>
    <x v="758"/>
    <x v="19"/>
    <d v="1899-12-30T00:00:00"/>
    <n v="45999"/>
    <n v="1"/>
    <s v="Available"/>
    <s v="02.03-09 Apr"/>
    <n v="25.147112608277194"/>
  </r>
  <r>
    <s v="03-09 Apr"/>
    <x v="764"/>
    <s v="BMC Code :2002"/>
    <s v="UCHARI"/>
    <n v="20050003"/>
    <s v="0025"/>
    <n v="7"/>
    <n v="29.3"/>
    <n v="1123.9099999999999"/>
    <n v="0"/>
    <n v="0"/>
    <n v="0"/>
    <n v="0"/>
    <n v="0"/>
    <n v="0"/>
    <n v="1124"/>
    <s v="Direct"/>
    <x v="703"/>
    <x v="759"/>
    <x v="36"/>
    <d v="1899-12-30T00:00:00"/>
    <n v="45999"/>
    <n v="1"/>
    <s v="Available"/>
    <s v="02.03-09 Apr"/>
    <n v="13.425546075085325"/>
  </r>
  <r>
    <s v="03-09 Apr"/>
    <x v="765"/>
    <s v="BMC Code :2002"/>
    <s v="UCHARI"/>
    <n v="20050003"/>
    <s v="0026"/>
    <n v="7"/>
    <n v="16.600000000000001"/>
    <n v="632.61"/>
    <n v="0"/>
    <n v="0"/>
    <n v="0"/>
    <n v="0"/>
    <n v="0"/>
    <n v="0"/>
    <n v="633"/>
    <s v="Direct"/>
    <x v="641"/>
    <x v="760"/>
    <x v="39"/>
    <d v="1899-12-30T00:00:00"/>
    <n v="45999"/>
    <n v="1"/>
    <s v="Available"/>
    <s v="02.03-09 Apr"/>
    <n v="13.33816265060241"/>
  </r>
  <r>
    <s v="03-09 Apr"/>
    <x v="766"/>
    <s v="BMC Code :2002"/>
    <s v="UCHARI"/>
    <n v="20050003"/>
    <s v="0029"/>
    <n v="7"/>
    <n v="11.540000000000001"/>
    <n v="432.08000000000004"/>
    <n v="0"/>
    <n v="0"/>
    <n v="0"/>
    <n v="0"/>
    <n v="0"/>
    <n v="0"/>
    <n v="432"/>
    <s v="Direct"/>
    <x v="704"/>
    <x v="761"/>
    <x v="19"/>
    <d v="1899-12-30T00:00:00"/>
    <n v="46062"/>
    <n v="1"/>
    <s v="Available"/>
    <s v="02.03-09 Apr"/>
    <n v="13.10467937608319"/>
  </r>
  <r>
    <s v="03-09 Apr"/>
    <x v="767"/>
    <s v="BMC Code :2002"/>
    <s v="UCHARI"/>
    <n v="20050003"/>
    <s v="0031"/>
    <n v="9"/>
    <n v="39.220000000000006"/>
    <n v="1629.25"/>
    <n v="0"/>
    <n v="0"/>
    <n v="0"/>
    <n v="0"/>
    <n v="0"/>
    <n v="0"/>
    <n v="1629"/>
    <s v="Direct"/>
    <x v="705"/>
    <x v="762"/>
    <x v="19"/>
    <d v="1899-12-30T00:00:00"/>
    <n v="45916"/>
    <n v="1"/>
    <s v="Available"/>
    <s v="02.03-09 Apr"/>
    <n v="18.693587455379905"/>
  </r>
  <r>
    <s v="03-09 Apr"/>
    <x v="768"/>
    <s v="BMC Code :2002"/>
    <s v="UCHARI"/>
    <n v="20050003"/>
    <s v="0032"/>
    <n v="7"/>
    <n v="26.3"/>
    <n v="956.54"/>
    <n v="0"/>
    <n v="0"/>
    <n v="0"/>
    <n v="0"/>
    <n v="0"/>
    <n v="0"/>
    <n v="957"/>
    <s v="Direct"/>
    <x v="706"/>
    <x v="763"/>
    <x v="3"/>
    <d v="1899-12-30T00:00:00"/>
    <n v="46076"/>
    <n v="1"/>
    <s v="Available"/>
    <s v="02.03-09 Apr"/>
    <n v="12.729619771863117"/>
  </r>
  <r>
    <s v="03-09 Apr"/>
    <x v="769"/>
    <s v="BMC Code :2002"/>
    <s v="UCHARI"/>
    <n v="20050003"/>
    <s v="0033"/>
    <n v="14"/>
    <n v="60.72"/>
    <n v="2246.9000000000005"/>
    <n v="0"/>
    <n v="0"/>
    <n v="0"/>
    <n v="0"/>
    <n v="0"/>
    <n v="0"/>
    <n v="2247"/>
    <s v="Direct"/>
    <x v="707"/>
    <x v="764"/>
    <x v="42"/>
    <d v="1899-12-30T00:00:00"/>
    <n v="0"/>
    <n v="1"/>
    <s v="Available"/>
    <s v="02.03-09 Apr"/>
    <n v="25.902997364953894"/>
  </r>
  <r>
    <s v="03-09 Apr"/>
    <x v="770"/>
    <s v="BMC Code :2002"/>
    <s v="UCHARI"/>
    <n v="20050003"/>
    <s v="0034"/>
    <n v="14"/>
    <n v="100.48"/>
    <n v="3657.94"/>
    <n v="0"/>
    <n v="0"/>
    <n v="0"/>
    <n v="0"/>
    <n v="0"/>
    <n v="0"/>
    <n v="3658"/>
    <s v="Direct"/>
    <x v="526"/>
    <x v="765"/>
    <x v="30"/>
    <d v="1899-12-30T00:00:00"/>
    <n v="46097"/>
    <n v="1"/>
    <s v="Available"/>
    <s v="02.03-09 Apr"/>
    <n v="25.483260350318471"/>
  </r>
  <r>
    <s v="03-09 Apr"/>
    <x v="771"/>
    <s v="BMC Code :2006"/>
    <s v="ORMANJHI"/>
    <n v="20060001"/>
    <s v="0002"/>
    <n v="13"/>
    <n v="2343.5399999999995"/>
    <n v="90371.4"/>
    <n v="0"/>
    <n v="0"/>
    <n v="4.9999999988358468E-2"/>
    <n v="0"/>
    <n v="0"/>
    <n v="0"/>
    <n v="90371"/>
    <s v="Direct"/>
    <x v="708"/>
    <x v="766"/>
    <x v="67"/>
    <s v="CANARA BANK"/>
    <n v="45524"/>
    <n v="1"/>
    <s v="Available"/>
    <s v="02.03-09 Apr"/>
    <n v="25.065247446171181"/>
  </r>
  <r>
    <s v="03-09 Apr"/>
    <x v="772"/>
    <s v="BMC Code :2006"/>
    <s v="ORMANJHI"/>
    <n v="20060001"/>
    <s v="0011"/>
    <n v="6"/>
    <n v="12.19"/>
    <n v="460.40000000000003"/>
    <n v="0"/>
    <n v="0"/>
    <n v="0"/>
    <n v="0"/>
    <n v="0"/>
    <n v="0"/>
    <n v="460"/>
    <s v="Direct"/>
    <x v="709"/>
    <x v="767"/>
    <x v="68"/>
    <s v="INDIAN OVERSEAS BANK"/>
    <n v="0"/>
    <n v="1"/>
    <s v="Available"/>
    <s v="02.03-09 Apr"/>
    <n v="11.330598851517641"/>
  </r>
  <r>
    <s v="03-09 Apr"/>
    <x v="773"/>
    <s v="BMC Code :2006"/>
    <s v="ORMANJHI"/>
    <n v="20060001"/>
    <s v="0015"/>
    <n v="14"/>
    <n v="41.76"/>
    <n v="1700.93"/>
    <n v="0"/>
    <n v="0"/>
    <n v="0"/>
    <n v="0"/>
    <n v="0"/>
    <n v="0"/>
    <n v="1701"/>
    <s v="Direct"/>
    <x v="710"/>
    <x v="768"/>
    <x v="68"/>
    <d v="1899-12-30T00:00:00"/>
    <n v="0"/>
    <n v="1"/>
    <s v="Available"/>
    <s v="02.03-09 Apr"/>
    <n v="28.511757662835258"/>
  </r>
  <r>
    <s v="03-09 Apr"/>
    <x v="1323"/>
    <s v="BMC Code :2006"/>
    <s v="ORMANJHI"/>
    <n v="20060001"/>
    <s v="0016"/>
    <n v="2"/>
    <n v="239.05"/>
    <n v="9028.86"/>
    <n v="0"/>
    <n v="0"/>
    <n v="0"/>
    <n v="0"/>
    <n v="0"/>
    <n v="0"/>
    <n v="9029"/>
    <s v="Direct"/>
    <x v="1183"/>
    <x v="1316"/>
    <x v="134"/>
    <d v="1899-12-30T00:00:00"/>
    <n v="0"/>
    <n v="1"/>
    <s v="Available"/>
    <s v="02.03-09 Apr"/>
    <n v="3.7769755281321902"/>
  </r>
  <r>
    <s v="03-09 Apr"/>
    <x v="774"/>
    <s v="BMC Code :2006"/>
    <s v="ORMANJHI"/>
    <n v="20060001"/>
    <s v="0018"/>
    <n v="14"/>
    <n v="55.14"/>
    <n v="2239.4699999999998"/>
    <n v="0"/>
    <n v="0"/>
    <n v="0"/>
    <n v="0"/>
    <n v="0"/>
    <n v="0"/>
    <n v="2239"/>
    <s v="Direct"/>
    <x v="711"/>
    <x v="769"/>
    <x v="69"/>
    <d v="1899-12-30T00:00:00"/>
    <n v="0"/>
    <n v="1"/>
    <s v="Available"/>
    <s v="02.03-09 Apr"/>
    <n v="28.429978237214364"/>
  </r>
  <r>
    <s v="03-09 Apr"/>
    <x v="775"/>
    <s v="BMC Code :2006"/>
    <s v="ORMANJHI"/>
    <n v="20060001"/>
    <s v="0020"/>
    <n v="6"/>
    <n v="45.83"/>
    <n v="1853.21"/>
    <n v="0"/>
    <n v="0"/>
    <n v="0"/>
    <n v="0"/>
    <n v="0"/>
    <n v="0"/>
    <n v="1853"/>
    <s v="Direct"/>
    <x v="712"/>
    <x v="770"/>
    <x v="70"/>
    <d v="1899-12-30T00:00:00"/>
    <n v="45831"/>
    <n v="1"/>
    <s v="Available"/>
    <s v="02.03-09 Apr"/>
    <n v="12.130984071568843"/>
  </r>
  <r>
    <s v="03-09 Apr"/>
    <x v="776"/>
    <s v="BMC Code :2006"/>
    <s v="ORMANJHI"/>
    <n v="20060001"/>
    <s v="0023"/>
    <n v="14"/>
    <n v="72.02000000000001"/>
    <n v="3155.7700000000004"/>
    <n v="0"/>
    <n v="0"/>
    <n v="0"/>
    <n v="0"/>
    <n v="0"/>
    <n v="0"/>
    <n v="3156"/>
    <s v="Direct"/>
    <x v="697"/>
    <x v="771"/>
    <x v="68"/>
    <d v="1899-12-30T00:00:00"/>
    <n v="45812"/>
    <n v="1"/>
    <s v="Available"/>
    <s v="02.03-09 Apr"/>
    <n v="30.672577061927242"/>
  </r>
  <r>
    <s v="03-09 Apr"/>
    <x v="777"/>
    <s v="BMC Code :2006"/>
    <s v="ORMANJHI"/>
    <n v="20060001"/>
    <s v="0024"/>
    <n v="14"/>
    <n v="63.329999999999991"/>
    <n v="2557.54"/>
    <n v="0"/>
    <n v="0"/>
    <n v="0"/>
    <n v="0"/>
    <n v="0"/>
    <n v="0"/>
    <n v="2558"/>
    <s v="Direct"/>
    <x v="713"/>
    <x v="772"/>
    <x v="68"/>
    <d v="1899-12-30T00:00:00"/>
    <n v="45831"/>
    <n v="1"/>
    <s v="Available"/>
    <s v="02.03-09 Apr"/>
    <n v="28.269035212379602"/>
  </r>
  <r>
    <s v="03-09 Apr"/>
    <x v="778"/>
    <s v="BMC Code :2006"/>
    <s v="ORMANJHI"/>
    <n v="20060001"/>
    <s v="0027"/>
    <n v="4"/>
    <n v="46.76"/>
    <n v="1855.6799999999998"/>
    <n v="0"/>
    <n v="0"/>
    <n v="0"/>
    <n v="0"/>
    <n v="0"/>
    <n v="0"/>
    <n v="1856"/>
    <s v="Direct"/>
    <x v="714"/>
    <x v="773"/>
    <x v="71"/>
    <d v="1899-12-30T00:00:00"/>
    <n v="46006"/>
    <n v="1"/>
    <s v="Available"/>
    <s v="02.03-09 Apr"/>
    <n v="7.9370402053036786"/>
  </r>
  <r>
    <s v="03-09 Apr"/>
    <x v="779"/>
    <s v="BMC Code :2006"/>
    <s v="ORMANJHI"/>
    <n v="20060001"/>
    <s v="0028"/>
    <n v="14"/>
    <n v="36.769999999999996"/>
    <n v="1313.69"/>
    <n v="0"/>
    <n v="0"/>
    <n v="0"/>
    <n v="0"/>
    <n v="0"/>
    <n v="0"/>
    <n v="1314"/>
    <s v="Direct"/>
    <x v="715"/>
    <x v="774"/>
    <x v="72"/>
    <d v="1899-12-30T00:00:00"/>
    <n v="46006"/>
    <n v="1"/>
    <s v="Available"/>
    <s v="02.03-09 Apr"/>
    <n v="25.009056295893398"/>
  </r>
  <r>
    <s v="03-09 Apr"/>
    <x v="780"/>
    <s v="BMC Code :2006"/>
    <s v="MANDRO"/>
    <n v="20060002"/>
    <s v="0002"/>
    <n v="3"/>
    <n v="11.530000000000001"/>
    <n v="392.15"/>
    <n v="0"/>
    <n v="0"/>
    <n v="0"/>
    <n v="0"/>
    <n v="0"/>
    <n v="0"/>
    <n v="392"/>
    <s v="Direct"/>
    <x v="716"/>
    <x v="775"/>
    <x v="73"/>
    <s v="IDBI Bank "/>
    <n v="45524"/>
    <n v="1"/>
    <s v="Available"/>
    <s v="02.03-09 Apr"/>
    <n v="5.101691240242844"/>
  </r>
  <r>
    <s v="03-09 Apr"/>
    <x v="781"/>
    <s v="BMC Code :2006"/>
    <s v="MANDRO"/>
    <n v="20060002"/>
    <s v="0011"/>
    <n v="13"/>
    <n v="31.09"/>
    <n v="1098.4000000000001"/>
    <n v="0"/>
    <n v="0"/>
    <n v="0"/>
    <n v="0"/>
    <n v="0"/>
    <n v="0"/>
    <n v="1098"/>
    <s v="Direct"/>
    <x v="717"/>
    <x v="776"/>
    <x v="73"/>
    <s v="IDBI Bank "/>
    <n v="45556"/>
    <n v="1"/>
    <s v="Available"/>
    <s v="02.03-09 Apr"/>
    <n v="22.964297201672565"/>
  </r>
  <r>
    <s v="03-09 Apr"/>
    <x v="782"/>
    <s v="BMC Code :2006"/>
    <s v="MANDRO"/>
    <n v="20060002"/>
    <s v="0018"/>
    <n v="6"/>
    <n v="18.48"/>
    <n v="931.03"/>
    <n v="0"/>
    <n v="0"/>
    <n v="0"/>
    <n v="0"/>
    <n v="0"/>
    <n v="0"/>
    <n v="931"/>
    <s v="Direct"/>
    <x v="718"/>
    <x v="777"/>
    <x v="74"/>
    <s v="BANK OF INDIA"/>
    <n v="45579"/>
    <n v="1"/>
    <s v="Available"/>
    <s v="02.03-09 Apr"/>
    <n v="15.114123376623379"/>
  </r>
  <r>
    <s v="03-09 Apr"/>
    <x v="783"/>
    <s v="BMC Code :2006"/>
    <s v="MANDRO"/>
    <n v="20060002"/>
    <s v="0030"/>
    <n v="10"/>
    <n v="39.549999999999997"/>
    <n v="1386.76"/>
    <n v="0"/>
    <n v="0"/>
    <n v="0"/>
    <n v="0"/>
    <n v="0"/>
    <n v="0"/>
    <n v="1387"/>
    <s v="Direct"/>
    <x v="719"/>
    <x v="778"/>
    <x v="3"/>
    <s v="STATE BANK OF INDIA"/>
    <n v="45642"/>
    <n v="1"/>
    <s v="Available"/>
    <s v="02.03-09 Apr"/>
    <n v="17.531731984829332"/>
  </r>
  <r>
    <s v="03-09 Apr"/>
    <x v="784"/>
    <s v="BMC Code :2006"/>
    <s v="MANDRO"/>
    <n v="20060002"/>
    <s v="0054"/>
    <n v="7"/>
    <n v="107.32"/>
    <n v="3806.7300000000005"/>
    <n v="0"/>
    <n v="0"/>
    <n v="0"/>
    <n v="0"/>
    <n v="0"/>
    <n v="0"/>
    <n v="3807"/>
    <s v="Direct"/>
    <x v="720"/>
    <x v="779"/>
    <x v="75"/>
    <d v="1899-12-30T00:00:00"/>
    <n v="46076"/>
    <n v="1"/>
    <s v="Available"/>
    <s v="02.03-09 Apr"/>
    <n v="12.414792210212454"/>
  </r>
  <r>
    <s v="03-09 Apr"/>
    <x v="785"/>
    <s v="BMC Code :2006"/>
    <s v="DUMARDAGA"/>
    <n v="20060003"/>
    <s v="0002"/>
    <n v="14"/>
    <n v="1985.5500000000004"/>
    <n v="69933.83"/>
    <n v="0"/>
    <n v="0"/>
    <n v="4530.0399999999936"/>
    <n v="25000"/>
    <n v="0"/>
    <n v="0"/>
    <n v="40404"/>
    <s v="Direct"/>
    <x v="721"/>
    <x v="780"/>
    <x v="12"/>
    <s v="INDIAN OVERSEAS BANK"/>
    <n v="45524"/>
    <n v="1"/>
    <s v="Available"/>
    <s v="02.03-09 Apr"/>
    <n v="24.654972677595627"/>
  </r>
  <r>
    <s v="03-09 Apr"/>
    <x v="1324"/>
    <s v="BMC Code :2006"/>
    <s v="DUMARDAGA"/>
    <n v="20060003"/>
    <s v="0010"/>
    <n v="2"/>
    <n v="6.5299999999999994"/>
    <n v="255.98000000000002"/>
    <n v="0"/>
    <n v="0"/>
    <n v="0"/>
    <n v="0"/>
    <n v="0"/>
    <n v="0"/>
    <n v="256"/>
    <s v="Direct"/>
    <x v="1184"/>
    <x v="1317"/>
    <x v="131"/>
    <d v="1899-12-30T00:00:00"/>
    <n v="45859"/>
    <n v="1"/>
    <s v="Available"/>
    <s v="02.03-09 Apr"/>
    <n v="3.9200612557427266"/>
  </r>
  <r>
    <s v="03-09 Apr"/>
    <x v="1325"/>
    <s v="BMC Code :2006"/>
    <s v="DUMARDAGA"/>
    <n v="20060003"/>
    <s v="0011"/>
    <n v="5"/>
    <n v="22.54"/>
    <n v="918.61"/>
    <n v="0"/>
    <n v="0"/>
    <n v="0"/>
    <n v="0"/>
    <n v="0"/>
    <n v="0"/>
    <n v="919"/>
    <s v="Direct"/>
    <x v="1185"/>
    <x v="1318"/>
    <x v="135"/>
    <d v="1899-12-30T00:00:00"/>
    <n v="45867"/>
    <n v="1"/>
    <s v="Available"/>
    <s v="02.03-09 Apr"/>
    <n v="10.188664596273293"/>
  </r>
  <r>
    <s v="03-09 Apr"/>
    <x v="786"/>
    <s v="BMC Code :2006"/>
    <s v="CHUTTU"/>
    <n v="20060004"/>
    <s v="0002"/>
    <n v="14"/>
    <n v="220.09999999999997"/>
    <n v="9810.1800000000021"/>
    <n v="0"/>
    <n v="0"/>
    <n v="96.170000000012806"/>
    <n v="0"/>
    <n v="0"/>
    <n v="0"/>
    <n v="9714"/>
    <s v="Direct"/>
    <x v="722"/>
    <x v="781"/>
    <x v="68"/>
    <s v="INDIAN OVERSEAS BANK"/>
    <n v="45556"/>
    <n v="1"/>
    <s v="Available"/>
    <s v="02.03-09 Apr"/>
    <n v="31.200027260336228"/>
  </r>
  <r>
    <s v="03-09 Apr"/>
    <x v="787"/>
    <s v="BMC Code :2006"/>
    <s v="CHUTTU"/>
    <n v="20060004"/>
    <s v="0005"/>
    <n v="7"/>
    <n v="32.36"/>
    <n v="1042.1499999999999"/>
    <n v="0"/>
    <n v="0"/>
    <n v="0"/>
    <n v="0"/>
    <n v="0"/>
    <n v="0"/>
    <n v="1042"/>
    <s v="Direct"/>
    <x v="723"/>
    <x v="782"/>
    <x v="70"/>
    <s v="STATE BANK OF INDIA"/>
    <n v="45556"/>
    <n v="1"/>
    <s v="Available"/>
    <s v="02.03-09 Apr"/>
    <n v="11.271708899876389"/>
  </r>
  <r>
    <s v="03-09 Apr"/>
    <x v="788"/>
    <s v="BMC Code :2006"/>
    <s v="CHUTTU"/>
    <n v="20060004"/>
    <s v="0006"/>
    <n v="14"/>
    <n v="29.88"/>
    <n v="1171.1099999999999"/>
    <n v="0"/>
    <n v="0"/>
    <n v="0"/>
    <n v="0"/>
    <n v="0"/>
    <n v="0"/>
    <n v="1171"/>
    <s v="Direct"/>
    <x v="724"/>
    <x v="783"/>
    <x v="68"/>
    <s v="INDIAN OVERSEAS BANK"/>
    <n v="45556"/>
    <n v="1"/>
    <s v="Available"/>
    <s v="02.03-09 Apr"/>
    <n v="27.435642570281125"/>
  </r>
  <r>
    <s v="03-09 Apr"/>
    <x v="789"/>
    <s v="BMC Code :2006"/>
    <s v="CHUTTU"/>
    <n v="20060004"/>
    <s v="0017"/>
    <n v="7"/>
    <n v="14.42"/>
    <n v="441.1"/>
    <n v="0"/>
    <n v="0"/>
    <n v="0"/>
    <n v="0"/>
    <n v="0"/>
    <n v="0"/>
    <n v="441"/>
    <s v="Direct"/>
    <x v="725"/>
    <x v="784"/>
    <x v="72"/>
    <s v="STATE BANK OF INDIA"/>
    <n v="45642"/>
    <n v="1"/>
    <s v="Available"/>
    <s v="02.03-09 Apr"/>
    <n v="10.706310679611651"/>
  </r>
  <r>
    <s v="03-09 Apr"/>
    <x v="790"/>
    <s v="BMC Code :2006"/>
    <s v="CHUTTU"/>
    <n v="20060004"/>
    <s v="0020"/>
    <n v="14"/>
    <n v="52.620000000000005"/>
    <n v="1834.8899999999999"/>
    <n v="0"/>
    <n v="0"/>
    <n v="0"/>
    <n v="0"/>
    <n v="0"/>
    <n v="0"/>
    <n v="1835"/>
    <s v="Direct"/>
    <x v="726"/>
    <x v="785"/>
    <x v="70"/>
    <s v="STATE BANK OF INDIA"/>
    <n v="45642"/>
    <n v="1"/>
    <s v="Available"/>
    <s v="02.03-09 Apr"/>
    <n v="24.4094070695553"/>
  </r>
  <r>
    <s v="03-09 Apr"/>
    <x v="791"/>
    <s v="BMC Code :2006"/>
    <s v="CHUTTU"/>
    <n v="20060004"/>
    <s v="0021"/>
    <n v="7"/>
    <n v="67.960000000000008"/>
    <n v="2835.4700000000003"/>
    <n v="0"/>
    <n v="0"/>
    <n v="0"/>
    <n v="0"/>
    <n v="0"/>
    <n v="0"/>
    <n v="2835"/>
    <s v="Direct"/>
    <x v="727"/>
    <x v="786"/>
    <x v="68"/>
    <s v="INDIAN OVERSEAS BANK"/>
    <n v="45565"/>
    <n v="1"/>
    <s v="Available"/>
    <s v="02.03-09 Apr"/>
    <n v="14.602920835785756"/>
  </r>
  <r>
    <s v="03-09 Apr"/>
    <x v="792"/>
    <s v="BMC Code :2006"/>
    <s v="CHUTTU"/>
    <n v="20060004"/>
    <s v="0022"/>
    <n v="14"/>
    <n v="156.86000000000004"/>
    <n v="5318.23"/>
    <n v="0"/>
    <n v="0"/>
    <n v="0"/>
    <n v="0"/>
    <n v="0"/>
    <n v="0"/>
    <n v="5318"/>
    <s v="Direct"/>
    <x v="728"/>
    <x v="787"/>
    <x v="68"/>
    <s v="INDIAN OVERSEAS BANK"/>
    <n v="45565"/>
    <n v="1"/>
    <s v="Available"/>
    <s v="02.03-09 Apr"/>
    <n v="23.733016702792291"/>
  </r>
  <r>
    <s v="03-09 Apr"/>
    <x v="793"/>
    <s v="BMC Code :2006"/>
    <s v="CHUTTU"/>
    <n v="20060004"/>
    <s v="0025"/>
    <n v="8"/>
    <n v="67.360000000000014"/>
    <n v="2563.94"/>
    <n v="0"/>
    <n v="0"/>
    <n v="0"/>
    <n v="0"/>
    <n v="0"/>
    <n v="0"/>
    <n v="2564"/>
    <s v="Direct"/>
    <x v="729"/>
    <x v="788"/>
    <x v="68"/>
    <s v="INDIAN OVERSEAS BANK"/>
    <n v="45565"/>
    <n v="1"/>
    <s v="Available"/>
    <s v="02.03-09 Apr"/>
    <n v="15.225296912114013"/>
  </r>
  <r>
    <s v="03-09 Apr"/>
    <x v="794"/>
    <s v="BMC Code :2006"/>
    <s v="CHUTTU"/>
    <n v="20060004"/>
    <s v="0027"/>
    <n v="14"/>
    <n v="154.07999999999998"/>
    <n v="5759.2500000000009"/>
    <n v="0"/>
    <n v="0"/>
    <n v="0"/>
    <n v="0"/>
    <n v="0"/>
    <n v="0"/>
    <n v="5759"/>
    <s v="Direct"/>
    <x v="730"/>
    <x v="789"/>
    <x v="68"/>
    <s v="INDIAN OVERSEAS BANK"/>
    <n v="45572"/>
    <n v="1"/>
    <s v="Available"/>
    <s v="02.03-09 Apr"/>
    <n v="26.164816978193155"/>
  </r>
  <r>
    <s v="03-09 Apr"/>
    <x v="795"/>
    <s v="BMC Code :2006"/>
    <s v="CHUTTU"/>
    <n v="20060004"/>
    <s v="0031"/>
    <n v="7"/>
    <n v="89.02"/>
    <n v="3690.25"/>
    <n v="0"/>
    <n v="0"/>
    <n v="0"/>
    <n v="0"/>
    <n v="0"/>
    <n v="0"/>
    <n v="3690"/>
    <s v="Direct"/>
    <x v="731"/>
    <x v="790"/>
    <x v="68"/>
    <s v="INDIAN OVERSEAS BANK"/>
    <n v="45586"/>
    <n v="1"/>
    <s v="Available"/>
    <s v="02.03-09 Apr"/>
    <n v="14.508958660975065"/>
  </r>
  <r>
    <s v="03-09 Apr"/>
    <x v="796"/>
    <s v="BMC Code :2006"/>
    <s v="CHUTTU"/>
    <n v="20060004"/>
    <s v="0036"/>
    <n v="7"/>
    <n v="13.96"/>
    <n v="649.47"/>
    <n v="0"/>
    <n v="0"/>
    <n v="0"/>
    <n v="0"/>
    <n v="0"/>
    <n v="0"/>
    <n v="649"/>
    <s v="Direct"/>
    <x v="732"/>
    <x v="791"/>
    <x v="68"/>
    <s v="INDIAN OVERSEAS BANK"/>
    <n v="45600"/>
    <n v="1"/>
    <s v="Available"/>
    <s v="02.03-09 Apr"/>
    <n v="16.283273638968481"/>
  </r>
  <r>
    <s v="03-09 Apr"/>
    <x v="797"/>
    <s v="BMC Code :2006"/>
    <s v="CHUTTU"/>
    <n v="20060004"/>
    <s v="0037"/>
    <n v="14"/>
    <n v="57.360000000000007"/>
    <n v="2223.4299999999998"/>
    <n v="0"/>
    <n v="0"/>
    <n v="0"/>
    <n v="0"/>
    <n v="0"/>
    <n v="0"/>
    <n v="2223"/>
    <s v="Direct"/>
    <x v="733"/>
    <x v="792"/>
    <x v="76"/>
    <s v="UCO BANK "/>
    <n v="45600"/>
    <n v="1"/>
    <s v="Available"/>
    <s v="02.03-09 Apr"/>
    <n v="27.13390864714086"/>
  </r>
  <r>
    <s v="03-09 Apr"/>
    <x v="798"/>
    <s v="BMC Code :2006"/>
    <s v="CHUTTU"/>
    <n v="20060004"/>
    <s v="0040"/>
    <n v="13"/>
    <n v="46.940000000000005"/>
    <n v="1900.03"/>
    <n v="0"/>
    <n v="0"/>
    <n v="0"/>
    <n v="0"/>
    <n v="0"/>
    <n v="0"/>
    <n v="1900"/>
    <s v="Direct"/>
    <x v="734"/>
    <x v="793"/>
    <x v="77"/>
    <s v="BANK OF BARODA"/>
    <n v="45614"/>
    <n v="1"/>
    <s v="Available"/>
    <s v="02.03-09 Apr"/>
    <n v="26.310598636557305"/>
  </r>
  <r>
    <s v="03-09 Apr"/>
    <x v="799"/>
    <s v="BMC Code :2006"/>
    <s v="CHUTTU"/>
    <n v="20060004"/>
    <s v="0041"/>
    <n v="7"/>
    <n v="30.560000000000002"/>
    <n v="1119.3399999999999"/>
    <n v="0"/>
    <n v="0"/>
    <n v="0"/>
    <n v="0"/>
    <n v="0"/>
    <n v="0"/>
    <n v="1119"/>
    <s v="Direct"/>
    <x v="735"/>
    <x v="794"/>
    <x v="68"/>
    <s v="INDIAN OVERSEAS BANK"/>
    <n v="45614"/>
    <n v="1"/>
    <s v="Available"/>
    <s v="02.03-09 Apr"/>
    <n v="12.819666230366492"/>
  </r>
  <r>
    <s v="03-09 Apr"/>
    <x v="801"/>
    <s v="BMC Code :2006"/>
    <s v="CHUTTU"/>
    <n v="20060004"/>
    <s v="0044"/>
    <n v="14"/>
    <n v="137.56"/>
    <n v="5029.07"/>
    <n v="0"/>
    <n v="0"/>
    <n v="0"/>
    <n v="0"/>
    <n v="0"/>
    <n v="0"/>
    <n v="5029"/>
    <s v="Direct"/>
    <x v="736"/>
    <x v="796"/>
    <x v="78"/>
    <s v="STATE BANK OF INDIA"/>
    <n v="45619"/>
    <n v="1"/>
    <s v="Available"/>
    <s v="02.03-09 Apr"/>
    <n v="25.591371038092472"/>
  </r>
  <r>
    <s v="03-09 Apr"/>
    <x v="802"/>
    <s v="BMC Code :2006"/>
    <s v="CHUTTU"/>
    <n v="20060004"/>
    <s v="0048"/>
    <n v="13"/>
    <n v="41.36"/>
    <n v="1636.8200000000002"/>
    <n v="0"/>
    <n v="0"/>
    <n v="0"/>
    <n v="0"/>
    <n v="0"/>
    <n v="0"/>
    <n v="1637"/>
    <s v="Direct"/>
    <x v="737"/>
    <x v="797"/>
    <x v="68"/>
    <s v="INDIAN OVERSEAS BANK"/>
    <n v="45619"/>
    <n v="1"/>
    <s v="Available"/>
    <s v="02.03-09 Apr"/>
    <n v="25.723718568665383"/>
  </r>
  <r>
    <s v="03-09 Apr"/>
    <x v="803"/>
    <s v="BMC Code :2006"/>
    <s v="CHUTTU"/>
    <n v="20060004"/>
    <s v="0055"/>
    <n v="13"/>
    <n v="101.33999999999999"/>
    <n v="3859.2699999999995"/>
    <n v="0"/>
    <n v="0"/>
    <n v="0"/>
    <n v="0"/>
    <n v="0"/>
    <n v="0"/>
    <n v="3859"/>
    <s v="Direct"/>
    <x v="229"/>
    <x v="798"/>
    <x v="68"/>
    <s v="INDIAN OVERSEAS BANK"/>
    <n v="45663"/>
    <n v="1"/>
    <s v="Available"/>
    <s v="02.03-09 Apr"/>
    <n v="24.753557331754489"/>
  </r>
  <r>
    <s v="03-09 Apr"/>
    <x v="1326"/>
    <s v="BMC Code :2006"/>
    <s v="CHUTTU"/>
    <n v="20060004"/>
    <s v="0061"/>
    <n v="6"/>
    <n v="18.12"/>
    <n v="640.42999999999995"/>
    <n v="0"/>
    <n v="0"/>
    <n v="0"/>
    <n v="0"/>
    <n v="0"/>
    <n v="0"/>
    <n v="640"/>
    <s v="Direct"/>
    <x v="1186"/>
    <x v="1319"/>
    <x v="68"/>
    <d v="1899-12-30T00:00:00"/>
    <n v="0"/>
    <n v="1"/>
    <s v="Available"/>
    <s v="02.03-09 Apr"/>
    <n v="10.603145695364237"/>
  </r>
  <r>
    <s v="03-09 Apr"/>
    <x v="804"/>
    <s v="BMC Code :2006"/>
    <s v="CHUTTU"/>
    <n v="20060004"/>
    <s v="0063"/>
    <n v="6"/>
    <n v="44.519999999999996"/>
    <n v="1520.79"/>
    <n v="0"/>
    <n v="0"/>
    <n v="0"/>
    <n v="0"/>
    <n v="0"/>
    <n v="0"/>
    <n v="1521"/>
    <s v="Direct"/>
    <x v="738"/>
    <x v="799"/>
    <x v="68"/>
    <d v="1899-12-30T00:00:00"/>
    <n v="0"/>
    <n v="1"/>
    <s v="Available"/>
    <s v="02.03-09 Apr"/>
    <n v="10.24791105121294"/>
  </r>
  <r>
    <s v="03-09 Apr"/>
    <x v="805"/>
    <s v="BMC Code :2006"/>
    <s v="CHUTTU"/>
    <n v="20060004"/>
    <s v="0068"/>
    <n v="13"/>
    <n v="29.420000000000005"/>
    <n v="1048.94"/>
    <n v="0"/>
    <n v="0"/>
    <n v="0"/>
    <n v="0"/>
    <n v="0"/>
    <n v="0"/>
    <n v="1049"/>
    <s v="Direct"/>
    <x v="739"/>
    <x v="800"/>
    <x v="68"/>
    <d v="1899-12-30T00:00:00"/>
    <n v="0"/>
    <n v="1"/>
    <s v="Available"/>
    <s v="02.03-09 Apr"/>
    <n v="23.175084976206659"/>
  </r>
  <r>
    <s v="03-09 Apr"/>
    <x v="806"/>
    <s v="BMC Code :2006"/>
    <s v="CHUTTU"/>
    <n v="20060004"/>
    <s v="0082"/>
    <n v="13"/>
    <n v="22.28"/>
    <n v="891.81999999999982"/>
    <n v="0"/>
    <n v="0"/>
    <n v="0"/>
    <n v="0"/>
    <n v="0"/>
    <n v="0"/>
    <n v="892"/>
    <s v="Direct"/>
    <x v="740"/>
    <x v="801"/>
    <x v="68"/>
    <d v="1899-12-30T00:00:00"/>
    <n v="45916"/>
    <n v="1"/>
    <s v="Available"/>
    <s v="02.03-09 Apr"/>
    <n v="26.018087971274682"/>
  </r>
  <r>
    <s v="03-09 Apr"/>
    <x v="807"/>
    <s v="BMC Code :2006"/>
    <s v="CHUTTU"/>
    <n v="20060004"/>
    <s v="0085"/>
    <n v="7"/>
    <n v="61.92"/>
    <n v="2000.8"/>
    <n v="0"/>
    <n v="0"/>
    <n v="0"/>
    <n v="0"/>
    <n v="0"/>
    <n v="0"/>
    <n v="2001"/>
    <s v="Direct"/>
    <x v="741"/>
    <x v="802"/>
    <x v="79"/>
    <d v="1899-12-30T00:00:00"/>
    <n v="45867"/>
    <n v="1"/>
    <s v="Available"/>
    <s v="02.03-09 Apr"/>
    <n v="11.309431524547804"/>
  </r>
  <r>
    <s v="03-09 Apr"/>
    <x v="808"/>
    <s v="BMC Code :2006"/>
    <s v="CHUTTU"/>
    <n v="20060004"/>
    <s v="0091"/>
    <n v="14"/>
    <n v="89.779999999999987"/>
    <n v="3211.8300000000004"/>
    <n v="0"/>
    <n v="0"/>
    <n v="0"/>
    <n v="0"/>
    <n v="0"/>
    <n v="0"/>
    <n v="3212"/>
    <s v="Direct"/>
    <x v="742"/>
    <x v="803"/>
    <x v="80"/>
    <d v="1899-12-30T00:00:00"/>
    <n v="0"/>
    <n v="1"/>
    <s v="Available"/>
    <s v="02.03-09 Apr"/>
    <n v="25.042114056582768"/>
  </r>
  <r>
    <s v="03-09 Apr"/>
    <x v="809"/>
    <s v="BMC Code :2006"/>
    <s v="JIRABAR"/>
    <n v="20060005"/>
    <s v="0003"/>
    <n v="14"/>
    <n v="287.54000000000002"/>
    <n v="10828.410000000002"/>
    <n v="0"/>
    <n v="0"/>
    <n v="0"/>
    <n v="0"/>
    <n v="0"/>
    <n v="0"/>
    <n v="10828"/>
    <s v="Direct"/>
    <x v="619"/>
    <x v="804"/>
    <x v="73"/>
    <s v="IDBI Bank "/>
    <n v="45663"/>
    <n v="1"/>
    <s v="Available"/>
    <s v="02.03-09 Apr"/>
    <n v="26.361156708631846"/>
  </r>
  <r>
    <s v="03-09 Apr"/>
    <x v="810"/>
    <s v="BMC Code :2006"/>
    <s v="JIRABAR"/>
    <n v="20060005"/>
    <s v="0005"/>
    <n v="11"/>
    <n v="66.42"/>
    <n v="2623.29"/>
    <n v="0"/>
    <n v="0"/>
    <n v="0"/>
    <n v="0"/>
    <n v="0"/>
    <n v="0"/>
    <n v="2623"/>
    <s v="Direct"/>
    <x v="464"/>
    <x v="805"/>
    <x v="73"/>
    <s v="IDBI Bank "/>
    <n v="45663"/>
    <n v="1"/>
    <s v="Available"/>
    <s v="02.03-09 Apr"/>
    <n v="21.722515808491419"/>
  </r>
  <r>
    <s v="03-09 Apr"/>
    <x v="811"/>
    <s v="BMC Code :2006"/>
    <s v="JIRABAR"/>
    <n v="20060005"/>
    <s v="0008"/>
    <n v="6"/>
    <n v="17.98"/>
    <n v="623.91"/>
    <n v="0"/>
    <n v="0"/>
    <n v="0"/>
    <n v="0"/>
    <n v="0"/>
    <n v="0"/>
    <n v="624"/>
    <s v="Direct"/>
    <x v="743"/>
    <x v="806"/>
    <x v="73"/>
    <d v="1899-12-30T00:00:00"/>
    <n v="45843"/>
    <n v="1"/>
    <s v="Available"/>
    <s v="02.03-09 Apr"/>
    <n v="10.410066740823138"/>
  </r>
  <r>
    <s v="03-09 Apr"/>
    <x v="812"/>
    <s v="BMC Code :2006"/>
    <s v="JIRABAR"/>
    <n v="20060005"/>
    <s v="0009"/>
    <n v="6"/>
    <n v="18.920000000000002"/>
    <n v="932.1"/>
    <n v="0"/>
    <n v="0"/>
    <n v="0"/>
    <n v="0"/>
    <n v="0"/>
    <n v="0"/>
    <n v="932"/>
    <s v="Direct"/>
    <x v="744"/>
    <x v="807"/>
    <x v="73"/>
    <s v="IDBI BANK"/>
    <n v="0"/>
    <n v="1"/>
    <s v="Available"/>
    <s v="02.03-09 Apr"/>
    <n v="14.779598308668078"/>
  </r>
  <r>
    <s v="03-09 Apr"/>
    <x v="813"/>
    <s v="BMC Code :2006"/>
    <s v="JIRABAR"/>
    <n v="20060005"/>
    <s v="0015"/>
    <n v="12"/>
    <n v="49.180000000000007"/>
    <n v="1795.5700000000002"/>
    <n v="0"/>
    <n v="0"/>
    <n v="0"/>
    <n v="0"/>
    <n v="0"/>
    <n v="0"/>
    <n v="1796"/>
    <s v="Direct"/>
    <x v="745"/>
    <x v="808"/>
    <x v="73"/>
    <d v="1899-12-30T00:00:00"/>
    <n v="0"/>
    <n v="1"/>
    <s v="Available"/>
    <s v="02.03-09 Apr"/>
    <n v="21.906100040666939"/>
  </r>
  <r>
    <s v="03-09 Apr"/>
    <x v="814"/>
    <s v="BMC Code :2006"/>
    <s v="JIRABAR"/>
    <n v="20060005"/>
    <s v="0018"/>
    <n v="4"/>
    <n v="14.620000000000001"/>
    <n v="611.41000000000008"/>
    <n v="0"/>
    <n v="0"/>
    <n v="0"/>
    <n v="0"/>
    <n v="0"/>
    <n v="0"/>
    <n v="611"/>
    <s v="Direct"/>
    <x v="746"/>
    <x v="809"/>
    <x v="81"/>
    <d v="1899-12-30T00:00:00"/>
    <n v="45831"/>
    <n v="1"/>
    <s v="Available"/>
    <s v="02.03-09 Apr"/>
    <n v="8.3640218878248973"/>
  </r>
  <r>
    <s v="03-09 Apr"/>
    <x v="815"/>
    <s v="BMC Code :2006"/>
    <s v="JIRABAR"/>
    <n v="20060005"/>
    <s v="0020"/>
    <n v="7"/>
    <n v="56.22"/>
    <n v="2110.38"/>
    <n v="0"/>
    <n v="0"/>
    <n v="0"/>
    <n v="0"/>
    <n v="0"/>
    <n v="0"/>
    <n v="2110"/>
    <s v="Direct"/>
    <x v="747"/>
    <x v="810"/>
    <x v="73"/>
    <d v="1899-12-30T00:00:00"/>
    <n v="45831"/>
    <n v="1"/>
    <s v="Available"/>
    <s v="02.03-09 Apr"/>
    <n v="13.138260405549628"/>
  </r>
  <r>
    <s v="03-09 Apr"/>
    <x v="1327"/>
    <s v="BMC Code :2006"/>
    <s v="JIRABAR"/>
    <n v="20060005"/>
    <s v="0022"/>
    <n v="2"/>
    <n v="3.92"/>
    <n v="124.73"/>
    <n v="0"/>
    <n v="0"/>
    <n v="0"/>
    <n v="0"/>
    <n v="0"/>
    <n v="0"/>
    <n v="125"/>
    <s v="Direct"/>
    <x v="1187"/>
    <x v="1320"/>
    <x v="81"/>
    <d v="1899-12-30T00:00:00"/>
    <n v="45853"/>
    <n v="1"/>
    <s v="Available"/>
    <s v="02.03-09 Apr"/>
    <n v="3.181887755102041"/>
  </r>
  <r>
    <s v="03-09 Apr"/>
    <x v="1328"/>
    <s v="BMC Code :2006"/>
    <s v="HOCHAR"/>
    <n v="20060007"/>
    <s v="0004"/>
    <n v="8"/>
    <n v="293.26000000000005"/>
    <n v="10616.419999999998"/>
    <n v="0"/>
    <n v="0"/>
    <n v="0"/>
    <n v="0"/>
    <n v="0"/>
    <n v="0"/>
    <n v="10616"/>
    <s v="Direct"/>
    <x v="1188"/>
    <x v="1321"/>
    <x v="136"/>
    <s v="STATE BANK OF INDIA"/>
    <n v="0"/>
    <n v="1"/>
    <s v="Available"/>
    <s v="02.03-09 Apr"/>
    <n v="14.480556502762051"/>
  </r>
  <r>
    <s v="03-09 Apr"/>
    <x v="1329"/>
    <s v="BMC Code :2006"/>
    <s v="HOCHAR"/>
    <n v="20060007"/>
    <s v="0009"/>
    <n v="5"/>
    <n v="137.78"/>
    <n v="4833.9699999999993"/>
    <n v="0"/>
    <n v="0"/>
    <n v="0"/>
    <n v="0"/>
    <n v="0"/>
    <n v="0"/>
    <n v="4834"/>
    <s v="Direct"/>
    <x v="1189"/>
    <x v="1322"/>
    <x v="83"/>
    <s v="PUNJAB NATIONAL BANK "/>
    <n v="45663"/>
    <n v="1"/>
    <s v="Available"/>
    <s v="02.03-09 Apr"/>
    <n v="8.7711750616925528"/>
  </r>
  <r>
    <s v="03-09 Apr"/>
    <x v="817"/>
    <s v="BMC Code :2006"/>
    <s v="HOCHAR"/>
    <n v="20060007"/>
    <s v="0013"/>
    <n v="6"/>
    <n v="199.95999999999998"/>
    <n v="7640.4400000000005"/>
    <n v="0"/>
    <n v="0"/>
    <n v="0"/>
    <n v="0"/>
    <n v="0"/>
    <n v="0"/>
    <n v="7640"/>
    <s v="Direct"/>
    <x v="749"/>
    <x v="812"/>
    <x v="80"/>
    <d v="1899-12-30T00:00:00"/>
    <n v="0"/>
    <n v="1"/>
    <s v="Available"/>
    <s v="02.03-09 Apr"/>
    <n v="11.462952590518107"/>
  </r>
  <r>
    <s v="03-09 Apr"/>
    <x v="818"/>
    <s v="BMC Code :2006"/>
    <s v="HOCHAR"/>
    <n v="20060007"/>
    <s v="0014"/>
    <n v="14"/>
    <n v="175.14000000000001"/>
    <n v="6954.17"/>
    <n v="0"/>
    <n v="0"/>
    <n v="0"/>
    <n v="0"/>
    <n v="0"/>
    <n v="0"/>
    <n v="6954"/>
    <s v="Direct"/>
    <x v="182"/>
    <x v="813"/>
    <x v="80"/>
    <d v="1899-12-30T00:00:00"/>
    <n v="0"/>
    <n v="1"/>
    <s v="Available"/>
    <s v="02.03-09 Apr"/>
    <n v="27.794444444444444"/>
  </r>
  <r>
    <s v="03-09 Apr"/>
    <x v="819"/>
    <s v="BMC Code :2006"/>
    <s v="HOCHAR"/>
    <n v="20060007"/>
    <s v="0015"/>
    <n v="9"/>
    <n v="78.95"/>
    <n v="3244.11"/>
    <n v="0"/>
    <n v="0"/>
    <n v="0"/>
    <n v="0"/>
    <n v="0"/>
    <n v="0"/>
    <n v="3244"/>
    <s v="Direct"/>
    <x v="750"/>
    <x v="814"/>
    <x v="82"/>
    <d v="1899-12-30T00:00:00"/>
    <n v="0"/>
    <n v="1"/>
    <s v="Available"/>
    <s v="02.03-09 Apr"/>
    <n v="18.490810639645346"/>
  </r>
  <r>
    <s v="03-09 Apr"/>
    <x v="820"/>
    <s v="BMC Code :2006"/>
    <s v="HOCHAR"/>
    <n v="20060007"/>
    <s v="0020"/>
    <n v="13"/>
    <n v="59.670000000000009"/>
    <n v="2278.1200000000003"/>
    <n v="0"/>
    <n v="0"/>
    <n v="0"/>
    <n v="0"/>
    <n v="0"/>
    <n v="0"/>
    <n v="2278"/>
    <s v="Direct"/>
    <x v="751"/>
    <x v="815"/>
    <x v="80"/>
    <d v="1899-12-30T00:00:00"/>
    <n v="45846"/>
    <n v="1"/>
    <s v="Available"/>
    <s v="02.03-09 Apr"/>
    <n v="24.8161220043573"/>
  </r>
  <r>
    <s v="03-09 Apr"/>
    <x v="821"/>
    <s v="BMC Code :2006"/>
    <s v="HOCHAR"/>
    <n v="20060007"/>
    <s v="0023"/>
    <n v="3"/>
    <n v="46.06"/>
    <n v="1821.0700000000002"/>
    <n v="0"/>
    <n v="0"/>
    <n v="0"/>
    <n v="0"/>
    <n v="0"/>
    <n v="0"/>
    <n v="1821"/>
    <s v="Direct"/>
    <x v="167"/>
    <x v="171"/>
    <x v="24"/>
    <d v="1899-12-30T00:00:00"/>
    <n v="0"/>
    <n v="1"/>
    <s v="Not Available"/>
    <s v="02.03-09 Apr"/>
    <n v="5.9305362570560147"/>
  </r>
  <r>
    <s v="03-09 Apr"/>
    <x v="822"/>
    <s v="BMC Code :2006"/>
    <s v="HOCHAR"/>
    <n v="20060007"/>
    <s v="0026"/>
    <n v="8"/>
    <n v="201.14999999999998"/>
    <n v="7578.08"/>
    <n v="0"/>
    <n v="0"/>
    <n v="0"/>
    <n v="0"/>
    <n v="0"/>
    <n v="0"/>
    <n v="7578"/>
    <s v="Direct"/>
    <x v="752"/>
    <x v="816"/>
    <x v="80"/>
    <d v="1899-12-30T00:00:00"/>
    <n v="45908"/>
    <n v="1"/>
    <s v="Available"/>
    <s v="02.03-09 Apr"/>
    <n v="15.069510315684816"/>
  </r>
  <r>
    <s v="03-09 Apr"/>
    <x v="823"/>
    <s v="BMC Code :2006"/>
    <s v="HOCHAR"/>
    <n v="20060007"/>
    <s v="0027"/>
    <n v="5"/>
    <n v="56.129999999999995"/>
    <n v="2011.38"/>
    <n v="0"/>
    <n v="0"/>
    <n v="0"/>
    <n v="0"/>
    <n v="0"/>
    <n v="0"/>
    <n v="2011"/>
    <s v="Direct"/>
    <x v="753"/>
    <x v="817"/>
    <x v="83"/>
    <d v="1899-12-30T00:00:00"/>
    <n v="45943"/>
    <n v="1"/>
    <s v="Available"/>
    <s v="02.03-09 Apr"/>
    <n v="8.9585783003741319"/>
  </r>
  <r>
    <s v="03-09 Apr"/>
    <x v="824"/>
    <s v="BMC Code :2006"/>
    <s v="HOCHAR"/>
    <n v="20060007"/>
    <s v="0028"/>
    <n v="8"/>
    <n v="78.97"/>
    <n v="3143.38"/>
    <n v="0"/>
    <n v="0"/>
    <n v="0"/>
    <n v="0"/>
    <n v="0"/>
    <n v="0"/>
    <n v="3143"/>
    <s v="Direct"/>
    <x v="754"/>
    <x v="818"/>
    <x v="15"/>
    <d v="1899-12-30T00:00:00"/>
    <n v="46006"/>
    <n v="1"/>
    <s v="Available"/>
    <s v="02.03-09 Apr"/>
    <n v="15.92189439027479"/>
  </r>
  <r>
    <s v="03-09 Apr"/>
    <x v="825"/>
    <s v="BMC Code :2006"/>
    <s v="HOCHAR"/>
    <n v="20060007"/>
    <s v="0031"/>
    <n v="9"/>
    <n v="64.849999999999994"/>
    <n v="2581.7199999999998"/>
    <n v="0"/>
    <n v="0"/>
    <n v="0"/>
    <n v="0"/>
    <n v="0"/>
    <n v="0"/>
    <n v="2582"/>
    <s v="Direct"/>
    <x v="755"/>
    <x v="819"/>
    <x v="80"/>
    <d v="1899-12-30T00:00:00"/>
    <n v="46006"/>
    <n v="1"/>
    <s v="Available"/>
    <s v="02.03-09 Apr"/>
    <n v="17.914787972243641"/>
  </r>
  <r>
    <s v="03-09 Apr"/>
    <x v="826"/>
    <s v="BMC Code :2006"/>
    <s v="HOCHAR"/>
    <n v="20060007"/>
    <s v="0036"/>
    <n v="12"/>
    <n v="88.62"/>
    <n v="3376.2899999999995"/>
    <n v="0"/>
    <n v="0"/>
    <n v="0"/>
    <n v="0"/>
    <n v="0"/>
    <n v="0"/>
    <n v="3376"/>
    <s v="Direct"/>
    <x v="756"/>
    <x v="820"/>
    <x v="80"/>
    <d v="1899-12-30T00:00:00"/>
    <n v="46116"/>
    <n v="1"/>
    <s v="Available"/>
    <s v="02.03-09 Apr"/>
    <n v="22.859106296547054"/>
  </r>
  <r>
    <s v="03-09 Apr"/>
    <x v="827"/>
    <s v="BMC Code :2006"/>
    <s v="HOCHAR"/>
    <n v="20060007"/>
    <s v="0037"/>
    <n v="7"/>
    <n v="340.37000000000006"/>
    <n v="13728.039999999999"/>
    <n v="0"/>
    <n v="0"/>
    <n v="0"/>
    <n v="0"/>
    <n v="0"/>
    <n v="0"/>
    <n v="13728"/>
    <s v="Direct"/>
    <x v="757"/>
    <x v="821"/>
    <x v="80"/>
    <d v="1899-12-30T00:00:00"/>
    <n v="46116"/>
    <n v="1"/>
    <s v="Available"/>
    <s v="02.03-09 Apr"/>
    <n v="14.116443869906275"/>
  </r>
  <r>
    <s v="03-09 Apr"/>
    <x v="828"/>
    <s v="BMC Code :2006"/>
    <s v="ADELHATU"/>
    <n v="20060008"/>
    <s v="0002"/>
    <n v="14"/>
    <n v="1523.9"/>
    <n v="59346.8"/>
    <n v="0"/>
    <n v="0"/>
    <n v="0"/>
    <n v="0"/>
    <n v="0"/>
    <n v="0"/>
    <n v="59347"/>
    <s v="Direct"/>
    <x v="758"/>
    <x v="822"/>
    <x v="82"/>
    <d v="1899-12-30T00:00:00"/>
    <n v="45843"/>
    <n v="1"/>
    <s v="Available"/>
    <s v="02.03-09 Apr"/>
    <n v="27.260817638952688"/>
  </r>
  <r>
    <s v="03-09 Apr"/>
    <x v="829"/>
    <s v="BMC Code :2006"/>
    <s v="KUCHU"/>
    <n v="20060009"/>
    <s v="0006"/>
    <n v="7"/>
    <n v="19.329999999999998"/>
    <n v="711.64"/>
    <n v="0"/>
    <n v="0"/>
    <n v="0"/>
    <n v="0"/>
    <n v="0"/>
    <n v="0"/>
    <n v="712"/>
    <s v="Direct"/>
    <x v="759"/>
    <x v="823"/>
    <x v="3"/>
    <d v="1899-12-30T00:00:00"/>
    <n v="45831"/>
    <n v="1"/>
    <s v="Available"/>
    <s v="02.03-09 Apr"/>
    <n v="12.885359544749099"/>
  </r>
  <r>
    <s v="03-09 Apr"/>
    <x v="830"/>
    <s v="BMC Code :2006"/>
    <s v="KUCHU"/>
    <n v="20060009"/>
    <s v="0007"/>
    <n v="7"/>
    <n v="49.02"/>
    <n v="1993.9099999999999"/>
    <n v="0"/>
    <n v="0"/>
    <n v="0"/>
    <n v="0"/>
    <n v="0"/>
    <n v="0"/>
    <n v="1994"/>
    <s v="Direct"/>
    <x v="760"/>
    <x v="824"/>
    <x v="73"/>
    <d v="1899-12-30T00:00:00"/>
    <n v="45831"/>
    <n v="1"/>
    <s v="Available"/>
    <s v="02.03-09 Apr"/>
    <n v="14.236403508771931"/>
  </r>
  <r>
    <s v="03-09 Apr"/>
    <x v="831"/>
    <s v="BMC Code :2006"/>
    <s v="KUCHU"/>
    <n v="20060009"/>
    <s v="0010"/>
    <n v="8"/>
    <n v="19.5"/>
    <n v="719.75"/>
    <n v="0"/>
    <n v="0"/>
    <n v="0"/>
    <n v="0"/>
    <n v="0"/>
    <n v="0"/>
    <n v="720"/>
    <s v="Direct"/>
    <x v="761"/>
    <x v="825"/>
    <x v="74"/>
    <d v="1899-12-30T00:00:00"/>
    <n v="45831"/>
    <n v="1"/>
    <s v="Available"/>
    <s v="02.03-09 Apr"/>
    <n v="14.764102564102565"/>
  </r>
  <r>
    <s v="03-09 Apr"/>
    <x v="832"/>
    <s v="BMC Code :2006"/>
    <s v="KUCHU"/>
    <n v="20060009"/>
    <s v="0019"/>
    <n v="12"/>
    <n v="87.530000000000015"/>
    <n v="3465.22"/>
    <n v="0"/>
    <n v="0"/>
    <n v="0"/>
    <n v="3465"/>
    <n v="0"/>
    <n v="0"/>
    <n v="0"/>
    <s v="Direct"/>
    <x v="762"/>
    <x v="826"/>
    <x v="73"/>
    <d v="1899-12-30T00:00:00"/>
    <n v="45908"/>
    <n v="1"/>
    <s v="Available"/>
    <s v="02.03-09 Apr"/>
    <n v="23.753364560722037"/>
  </r>
  <r>
    <s v="03-09 Apr"/>
    <x v="833"/>
    <s v="BMC Code :2006"/>
    <s v="KUCHU"/>
    <n v="20060009"/>
    <s v="0023"/>
    <n v="7"/>
    <n v="18.27"/>
    <n v="657.8900000000001"/>
    <n v="0"/>
    <n v="0"/>
    <n v="0"/>
    <n v="0"/>
    <n v="0"/>
    <n v="0"/>
    <n v="658"/>
    <s v="Direct"/>
    <x v="763"/>
    <x v="827"/>
    <x v="74"/>
    <d v="1899-12-30T00:00:00"/>
    <n v="45908"/>
    <n v="1"/>
    <s v="Available"/>
    <s v="02.03-09 Apr"/>
    <n v="12.603256704980845"/>
  </r>
  <r>
    <s v="03-09 Apr"/>
    <x v="834"/>
    <s v="BMC Code :2006"/>
    <s v="KUCHU"/>
    <n v="20060009"/>
    <s v="0024"/>
    <n v="7"/>
    <n v="28.74"/>
    <n v="1431.44"/>
    <n v="0"/>
    <n v="0"/>
    <n v="0"/>
    <n v="0"/>
    <n v="0"/>
    <n v="0"/>
    <n v="1431"/>
    <s v="Direct"/>
    <x v="764"/>
    <x v="828"/>
    <x v="73"/>
    <d v="1899-12-30T00:00:00"/>
    <n v="45949"/>
    <n v="1"/>
    <s v="Available"/>
    <s v="02.03-09 Apr"/>
    <n v="17.432289491997221"/>
  </r>
  <r>
    <s v="03-09 Apr"/>
    <x v="835"/>
    <s v="BMC Code :2006"/>
    <s v="KUCHU"/>
    <n v="20060009"/>
    <s v="0025"/>
    <n v="8"/>
    <n v="32.19"/>
    <n v="1400.54"/>
    <n v="0"/>
    <n v="0"/>
    <n v="0"/>
    <n v="0"/>
    <n v="0"/>
    <n v="0"/>
    <n v="1401"/>
    <s v="Direct"/>
    <x v="315"/>
    <x v="829"/>
    <x v="74"/>
    <d v="1899-12-30T00:00:00"/>
    <n v="45949"/>
    <n v="1"/>
    <s v="Available"/>
    <s v="02.03-09 Apr"/>
    <n v="17.403417210313762"/>
  </r>
  <r>
    <s v="03-09 Apr"/>
    <x v="836"/>
    <s v="BMC Code :2006"/>
    <s v="KUCHU"/>
    <n v="20060009"/>
    <s v="0029"/>
    <n v="7"/>
    <n v="9.2799999999999994"/>
    <n v="339.83"/>
    <n v="0"/>
    <n v="0"/>
    <n v="0"/>
    <n v="0"/>
    <n v="0"/>
    <n v="0"/>
    <n v="340"/>
    <s v="Direct"/>
    <x v="765"/>
    <x v="830"/>
    <x v="73"/>
    <d v="1899-12-30T00:00:00"/>
    <n v="45986"/>
    <n v="1"/>
    <s v="Available"/>
    <s v="02.03-09 Apr"/>
    <n v="12.816864224137932"/>
  </r>
  <r>
    <s v="03-09 Apr"/>
    <x v="1330"/>
    <s v="BMC Code :2006"/>
    <s v="KUCHU"/>
    <n v="20060009"/>
    <s v="0031"/>
    <n v="3"/>
    <n v="5.2"/>
    <n v="230.65999999999997"/>
    <n v="0"/>
    <n v="0"/>
    <n v="0"/>
    <n v="0"/>
    <n v="0"/>
    <n v="0"/>
    <n v="231"/>
    <s v="Direct"/>
    <x v="1190"/>
    <x v="1323"/>
    <x v="73"/>
    <d v="1899-12-30T00:00:00"/>
    <n v="46062"/>
    <n v="1"/>
    <s v="Available"/>
    <s v="02.03-09 Apr"/>
    <n v="6.6536538461538459"/>
  </r>
  <r>
    <s v="03-09 Apr"/>
    <x v="837"/>
    <s v="BMC Code :2006"/>
    <s v="KUCHU"/>
    <n v="20060009"/>
    <s v="0032"/>
    <n v="7"/>
    <n v="22.43"/>
    <n v="1034.55"/>
    <n v="0"/>
    <n v="0"/>
    <n v="0"/>
    <n v="0"/>
    <n v="0"/>
    <n v="0"/>
    <n v="1035"/>
    <s v="Direct"/>
    <x v="766"/>
    <x v="831"/>
    <x v="84"/>
    <d v="1899-12-30T00:00:00"/>
    <n v="46055"/>
    <n v="1"/>
    <s v="Available"/>
    <s v="02.03-09 Apr"/>
    <n v="16.14322336156933"/>
  </r>
  <r>
    <s v="03-09 Apr"/>
    <x v="838"/>
    <s v="BMC Code :2006"/>
    <s v="KUKUI"/>
    <n v="20060017"/>
    <s v="0003"/>
    <n v="7"/>
    <n v="20.57"/>
    <n v="736.54"/>
    <n v="0"/>
    <n v="0"/>
    <n v="0"/>
    <n v="0"/>
    <n v="0"/>
    <n v="0"/>
    <n v="737"/>
    <s v="Direct"/>
    <x v="767"/>
    <x v="832"/>
    <x v="3"/>
    <d v="1899-12-30T00:00:00"/>
    <n v="45986"/>
    <n v="1"/>
    <s v="Available"/>
    <s v="02.03-09 Apr"/>
    <n v="12.532280019445794"/>
  </r>
  <r>
    <s v="03-09 Apr"/>
    <x v="839"/>
    <s v="BMC Code :2006"/>
    <s v="KUKUI"/>
    <n v="20060017"/>
    <s v="0004"/>
    <n v="14"/>
    <n v="69.110000000000014"/>
    <n v="2649.2000000000003"/>
    <n v="0"/>
    <n v="0"/>
    <n v="0"/>
    <n v="0"/>
    <n v="0"/>
    <n v="0"/>
    <n v="2649"/>
    <s v="Direct"/>
    <x v="768"/>
    <x v="833"/>
    <x v="74"/>
    <d v="1899-12-30T00:00:00"/>
    <n v="45971"/>
    <n v="1"/>
    <s v="Available"/>
    <s v="02.03-09 Apr"/>
    <n v="26.833164520329909"/>
  </r>
  <r>
    <s v="03-09 Apr"/>
    <x v="840"/>
    <s v="BMC Code :2006"/>
    <s v="KUKUI"/>
    <n v="20060017"/>
    <s v="0005"/>
    <n v="14"/>
    <n v="41.36"/>
    <n v="1440.33"/>
    <n v="0"/>
    <n v="0"/>
    <n v="0"/>
    <n v="0"/>
    <n v="0"/>
    <n v="0"/>
    <n v="1440"/>
    <s v="Direct"/>
    <x v="769"/>
    <x v="834"/>
    <x v="74"/>
    <d v="1899-12-30T00:00:00"/>
    <n v="45971"/>
    <n v="1"/>
    <s v="Available"/>
    <s v="02.03-09 Apr"/>
    <n v="24.376958413926499"/>
  </r>
  <r>
    <s v="03-09 Apr"/>
    <x v="841"/>
    <s v="BMC Code :2006"/>
    <s v="KUKUI"/>
    <n v="20060017"/>
    <s v="0006"/>
    <n v="13"/>
    <n v="56.14"/>
    <n v="2386.5600000000004"/>
    <n v="0"/>
    <n v="0"/>
    <n v="0"/>
    <n v="0"/>
    <n v="0"/>
    <n v="0"/>
    <n v="2387"/>
    <s v="Direct"/>
    <x v="770"/>
    <x v="835"/>
    <x v="85"/>
    <d v="1899-12-30T00:00:00"/>
    <n v="45971"/>
    <n v="1"/>
    <s v="Available"/>
    <s v="02.03-09 Apr"/>
    <n v="27.632062700391881"/>
  </r>
  <r>
    <s v="03-09 Apr"/>
    <x v="842"/>
    <s v="BMC Code :2006"/>
    <s v="KUKUI"/>
    <n v="20060017"/>
    <s v="0007"/>
    <n v="14"/>
    <n v="74.77"/>
    <n v="3037.92"/>
    <n v="0"/>
    <n v="0"/>
    <n v="0"/>
    <n v="0"/>
    <n v="0"/>
    <n v="0"/>
    <n v="3038"/>
    <s v="Direct"/>
    <x v="771"/>
    <x v="836"/>
    <x v="74"/>
    <d v="1899-12-30T00:00:00"/>
    <n v="46041"/>
    <n v="1"/>
    <s v="Available"/>
    <s v="02.03-09 Apr"/>
    <n v="28.441139494449651"/>
  </r>
  <r>
    <s v="03-09 Apr"/>
    <x v="843"/>
    <s v="BMC Code :2006"/>
    <s v="KUKUI"/>
    <n v="20060017"/>
    <s v="0009"/>
    <n v="7"/>
    <n v="4.91"/>
    <n v="319.73"/>
    <n v="0"/>
    <n v="0"/>
    <n v="0"/>
    <n v="0"/>
    <n v="0"/>
    <n v="0"/>
    <n v="320"/>
    <s v="Direct"/>
    <x v="772"/>
    <x v="837"/>
    <x v="86"/>
    <d v="1899-12-30T00:00:00"/>
    <n v="45971"/>
    <n v="1"/>
    <s v="Available"/>
    <s v="02.03-09 Apr"/>
    <n v="22.791344195519351"/>
  </r>
  <r>
    <s v="03-09 Apr"/>
    <x v="844"/>
    <s v="BMC Code :2006"/>
    <s v="KUKUI"/>
    <n v="20060017"/>
    <s v="0010"/>
    <n v="14"/>
    <n v="48.370000000000005"/>
    <n v="2046.85"/>
    <n v="0"/>
    <n v="0"/>
    <n v="0"/>
    <n v="0"/>
    <n v="0"/>
    <n v="0"/>
    <n v="2047"/>
    <s v="Direct"/>
    <x v="773"/>
    <x v="838"/>
    <x v="73"/>
    <d v="1899-12-30T00:00:00"/>
    <n v="45971"/>
    <n v="1"/>
    <s v="Available"/>
    <s v="02.03-09 Apr"/>
    <n v="29.621562952243121"/>
  </r>
  <r>
    <s v="03-09 Apr"/>
    <x v="845"/>
    <s v="BMC Code :2006"/>
    <s v="KUKUI"/>
    <n v="20060017"/>
    <s v="0011"/>
    <n v="7"/>
    <n v="9.0399999999999991"/>
    <n v="401.66"/>
    <n v="0"/>
    <n v="0"/>
    <n v="0"/>
    <n v="0"/>
    <n v="0"/>
    <n v="0"/>
    <n v="402"/>
    <s v="Direct"/>
    <x v="774"/>
    <x v="839"/>
    <x v="85"/>
    <d v="1899-12-30T00:00:00"/>
    <n v="45978"/>
    <n v="1"/>
    <s v="Available"/>
    <s v="02.03-09 Apr"/>
    <n v="15.550995575221242"/>
  </r>
  <r>
    <s v="03-09 Apr"/>
    <x v="846"/>
    <s v="BMC Code :2006"/>
    <s v="KUKUI"/>
    <n v="20060017"/>
    <s v="0012"/>
    <n v="6"/>
    <n v="17.170000000000002"/>
    <n v="783.16"/>
    <n v="0"/>
    <n v="0"/>
    <n v="0"/>
    <n v="0"/>
    <n v="0"/>
    <n v="0"/>
    <n v="783"/>
    <s v="Direct"/>
    <x v="775"/>
    <x v="840"/>
    <x v="73"/>
    <d v="1899-12-30T00:00:00"/>
    <n v="45978"/>
    <n v="1"/>
    <s v="Available"/>
    <s v="02.03-09 Apr"/>
    <n v="13.683634245777519"/>
  </r>
  <r>
    <s v="03-09 Apr"/>
    <x v="847"/>
    <s v="BMC Code :2006"/>
    <s v="KUKUI"/>
    <n v="20060017"/>
    <s v="0013"/>
    <n v="7"/>
    <n v="29.869999999999997"/>
    <n v="1892.5900000000001"/>
    <n v="0"/>
    <n v="0"/>
    <n v="0"/>
    <n v="0"/>
    <n v="0"/>
    <n v="0"/>
    <n v="1893"/>
    <s v="Direct"/>
    <x v="776"/>
    <x v="841"/>
    <x v="74"/>
    <d v="1899-12-30T00:00:00"/>
    <n v="46049"/>
    <n v="1"/>
    <s v="Available"/>
    <s v="02.03-09 Apr"/>
    <n v="22.1763140274523"/>
  </r>
  <r>
    <s v="03-09 Apr"/>
    <x v="848"/>
    <s v="BMC Code :2006"/>
    <s v="KUKUI"/>
    <n v="20060017"/>
    <s v="0014"/>
    <n v="7"/>
    <n v="15.66"/>
    <n v="562.72"/>
    <n v="0"/>
    <n v="0"/>
    <n v="0"/>
    <n v="0"/>
    <n v="0"/>
    <n v="0"/>
    <n v="563"/>
    <s v="Direct"/>
    <x v="777"/>
    <x v="842"/>
    <x v="74"/>
    <d v="1899-12-30T00:00:00"/>
    <n v="45986"/>
    <n v="1"/>
    <s v="Available"/>
    <s v="02.03-09 Apr"/>
    <n v="12.576756066411239"/>
  </r>
  <r>
    <s v="03-09 Apr"/>
    <x v="849"/>
    <s v="BMC Code :2006"/>
    <s v="KUKUI"/>
    <n v="20060017"/>
    <s v="0018"/>
    <n v="6"/>
    <n v="8.93"/>
    <n v="542.34"/>
    <n v="0"/>
    <n v="0"/>
    <n v="0"/>
    <n v="0"/>
    <n v="0"/>
    <n v="0"/>
    <n v="542"/>
    <s v="Direct"/>
    <x v="778"/>
    <x v="843"/>
    <x v="74"/>
    <d v="1899-12-30T00:00:00"/>
    <n v="45999"/>
    <n v="1"/>
    <s v="Available"/>
    <s v="02.03-09 Apr"/>
    <n v="18.219708846584549"/>
  </r>
  <r>
    <s v="03-09 Apr"/>
    <x v="850"/>
    <s v="BMC Code :2006"/>
    <s v="KUKUI"/>
    <n v="20060017"/>
    <s v="0019"/>
    <n v="13"/>
    <n v="45.340000000000011"/>
    <n v="1596.7299999999998"/>
    <n v="0"/>
    <n v="0"/>
    <n v="0"/>
    <n v="0"/>
    <n v="0"/>
    <n v="0"/>
    <n v="1597"/>
    <s v="Direct"/>
    <x v="117"/>
    <x v="844"/>
    <x v="3"/>
    <d v="1899-12-30T00:00:00"/>
    <n v="46013"/>
    <n v="1"/>
    <s v="Available"/>
    <s v="02.03-09 Apr"/>
    <n v="22.890924128804581"/>
  </r>
  <r>
    <s v="03-09 Apr"/>
    <x v="851"/>
    <s v="BMC Code :2006"/>
    <s v="KUKUI"/>
    <n v="20060017"/>
    <s v="0020"/>
    <n v="7"/>
    <n v="12.290000000000001"/>
    <n v="588.12"/>
    <n v="0"/>
    <n v="0"/>
    <n v="0"/>
    <n v="0"/>
    <n v="0"/>
    <n v="0"/>
    <n v="588"/>
    <s v="Direct"/>
    <x v="203"/>
    <x v="845"/>
    <x v="86"/>
    <d v="1899-12-30T00:00:00"/>
    <n v="46013"/>
    <n v="1"/>
    <s v="Available"/>
    <s v="02.03-09 Apr"/>
    <n v="16.748738812042312"/>
  </r>
  <r>
    <s v="03-09 Apr"/>
    <x v="852"/>
    <s v="BMC Code :2006"/>
    <s v="KUKUI"/>
    <n v="20060017"/>
    <s v="0021"/>
    <n v="7"/>
    <n v="12.010000000000002"/>
    <n v="409.86"/>
    <n v="0"/>
    <n v="0"/>
    <n v="0"/>
    <n v="0"/>
    <n v="0"/>
    <n v="0"/>
    <n v="410"/>
    <s v="Direct"/>
    <x v="229"/>
    <x v="846"/>
    <x v="74"/>
    <d v="1899-12-30T00:00:00"/>
    <n v="46013"/>
    <n v="1"/>
    <s v="Available"/>
    <s v="02.03-09 Apr"/>
    <n v="11.944296419650293"/>
  </r>
  <r>
    <s v="03-09 Apr"/>
    <x v="853"/>
    <s v="BMC Code :2006"/>
    <s v="KUKUI"/>
    <n v="20060017"/>
    <s v="0022"/>
    <n v="14"/>
    <n v="63.11999999999999"/>
    <n v="2132.94"/>
    <n v="0"/>
    <n v="0"/>
    <n v="0"/>
    <n v="0"/>
    <n v="0"/>
    <n v="0"/>
    <n v="2133"/>
    <s v="Direct"/>
    <x v="464"/>
    <x v="847"/>
    <x v="74"/>
    <d v="1899-12-30T00:00:00"/>
    <n v="46097"/>
    <n v="1"/>
    <s v="Available"/>
    <s v="02.03-09 Apr"/>
    <n v="23.654277566539932"/>
  </r>
  <r>
    <s v="03-09 Apr"/>
    <x v="854"/>
    <s v="BMC Code :2006"/>
    <s v="KUKUI"/>
    <n v="20060017"/>
    <s v="0023"/>
    <n v="7"/>
    <n v="7.9000000000000012"/>
    <n v="238.23"/>
    <n v="0"/>
    <n v="0"/>
    <n v="0"/>
    <n v="0"/>
    <n v="0"/>
    <n v="0"/>
    <n v="238"/>
    <s v="Direct"/>
    <x v="779"/>
    <x v="848"/>
    <x v="85"/>
    <d v="1899-12-30T00:00:00"/>
    <n v="46097"/>
    <n v="1"/>
    <s v="Available"/>
    <s v="02.03-09 Apr"/>
    <n v="10.554493670886075"/>
  </r>
  <r>
    <s v="03-09 Apr"/>
    <x v="855"/>
    <s v="BMC Code :2006"/>
    <s v="KUKUI"/>
    <n v="20060017"/>
    <s v="0024"/>
    <n v="4"/>
    <n v="4.32"/>
    <n v="152.76999999999998"/>
    <n v="0"/>
    <n v="0"/>
    <n v="0"/>
    <n v="0"/>
    <n v="0"/>
    <n v="0"/>
    <n v="153"/>
    <s v="Direct"/>
    <x v="780"/>
    <x v="849"/>
    <x v="73"/>
    <d v="1899-12-30T00:00:00"/>
    <n v="46097"/>
    <n v="1"/>
    <s v="Available"/>
    <s v="02.03-09 Apr"/>
    <n v="7.0726851851851835"/>
  </r>
  <r>
    <s v="03-09 Apr"/>
    <x v="856"/>
    <s v="BMC Code :2006"/>
    <s v="KUKUI"/>
    <n v="20060017"/>
    <s v="0025"/>
    <n v="7"/>
    <n v="13.270000000000001"/>
    <n v="483.54000000000008"/>
    <n v="0"/>
    <n v="0"/>
    <n v="0"/>
    <n v="0"/>
    <n v="0"/>
    <n v="0"/>
    <n v="484"/>
    <s v="Direct"/>
    <x v="781"/>
    <x v="850"/>
    <x v="73"/>
    <d v="1899-12-30T00:00:00"/>
    <n v="46116"/>
    <n v="1"/>
    <s v="Available"/>
    <s v="02.03-09 Apr"/>
    <n v="12.753504144687266"/>
  </r>
  <r>
    <s v="03-09 Apr"/>
    <x v="857"/>
    <s v="BMC Code :2006"/>
    <s v="KUKUI"/>
    <n v="20060017"/>
    <s v="0026"/>
    <n v="6"/>
    <n v="10.55"/>
    <n v="463.46999999999991"/>
    <n v="0"/>
    <n v="0"/>
    <n v="0"/>
    <n v="0"/>
    <n v="0"/>
    <n v="0"/>
    <n v="463"/>
    <s v="Direct"/>
    <x v="782"/>
    <x v="851"/>
    <x v="74"/>
    <d v="1899-12-30T00:00:00"/>
    <n v="46116"/>
    <n v="1"/>
    <s v="Available"/>
    <s v="02.03-09 Apr"/>
    <n v="13.179241706161136"/>
  </r>
  <r>
    <s v="03-09 Apr"/>
    <x v="1331"/>
    <s v="BMC Code :2006"/>
    <s v="PANCHOLI"/>
    <n v="20060018"/>
    <s v="0002"/>
    <n v="6"/>
    <n v="47.629999999999995"/>
    <n v="1910.9699999999998"/>
    <n v="0"/>
    <n v="0"/>
    <n v="87.5300000000002"/>
    <n v="0"/>
    <n v="0"/>
    <n v="0"/>
    <n v="1823"/>
    <s v="Direct"/>
    <x v="1191"/>
    <x v="1324"/>
    <x v="68"/>
    <d v="1899-12-30T00:00:00"/>
    <n v="46034"/>
    <n v="1"/>
    <s v="Available"/>
    <s v="02.03-09 Apr"/>
    <n v="12.036342641192528"/>
  </r>
  <r>
    <s v="03-09 Apr"/>
    <x v="858"/>
    <s v="BMC Code :2006"/>
    <s v="HOCHAR 2"/>
    <n v="20060019"/>
    <s v="0002"/>
    <n v="14"/>
    <n v="1051.7800000000002"/>
    <n v="40162.020000000004"/>
    <n v="0"/>
    <n v="0"/>
    <n v="0"/>
    <n v="0"/>
    <n v="0"/>
    <n v="0"/>
    <n v="40162"/>
    <s v="Direct"/>
    <x v="783"/>
    <x v="852"/>
    <x v="80"/>
    <d v="1899-12-30T00:00:00"/>
    <n v="46000"/>
    <n v="1"/>
    <s v="Available"/>
    <s v="02.03-09 Apr"/>
    <n v="26.729367358192778"/>
  </r>
  <r>
    <s v="03-09 Apr"/>
    <x v="859"/>
    <s v="BMC Code :2006"/>
    <s v="HOCHAR 2"/>
    <n v="20060019"/>
    <s v="0003"/>
    <n v="14"/>
    <n v="318.90999999999997"/>
    <n v="12182.970000000001"/>
    <n v="0"/>
    <n v="0"/>
    <n v="0"/>
    <n v="0"/>
    <n v="0"/>
    <n v="0"/>
    <n v="12183"/>
    <s v="Direct"/>
    <x v="784"/>
    <x v="853"/>
    <x v="82"/>
    <d v="1899-12-30T00:00:00"/>
    <n v="46097"/>
    <n v="1"/>
    <s v="Available"/>
    <s v="02.03-09 Apr"/>
    <n v="26.741334545796629"/>
  </r>
  <r>
    <s v="03-09 Apr"/>
    <x v="860"/>
    <s v="BMC Code :2006"/>
    <s v="HOCHAR 2"/>
    <n v="20060019"/>
    <s v="0004"/>
    <n v="7"/>
    <n v="264.04000000000002"/>
    <n v="9988.48"/>
    <n v="0"/>
    <n v="0"/>
    <n v="0"/>
    <n v="0"/>
    <n v="0"/>
    <n v="0"/>
    <n v="9988"/>
    <s v="Direct"/>
    <x v="1192"/>
    <x v="1325"/>
    <x v="80"/>
    <d v="1899-12-30T00:00:00"/>
    <n v="46125"/>
    <n v="1"/>
    <s v="Available"/>
    <s v="02.03-09 Apr"/>
    <n v="13.240296924708378"/>
  </r>
  <r>
    <s v="03-09 Apr"/>
    <x v="861"/>
    <s v="BMC Code :2006"/>
    <s v="MAHESHPUR"/>
    <n v="20060022"/>
    <s v="0003"/>
    <n v="14"/>
    <n v="466.73999999999995"/>
    <n v="16855.75"/>
    <n v="0"/>
    <n v="0"/>
    <n v="0"/>
    <n v="0"/>
    <n v="0"/>
    <n v="0"/>
    <n v="16856"/>
    <s v="Direct"/>
    <x v="785"/>
    <x v="854"/>
    <x v="87"/>
    <d v="1899-12-30T00:00:00"/>
    <n v="46069"/>
    <n v="1"/>
    <s v="Available"/>
    <s v="02.03-09 Apr"/>
    <n v="25.279652483181216"/>
  </r>
  <r>
    <s v="03-09 Apr"/>
    <x v="1332"/>
    <s v="BMC Code :2006"/>
    <s v="MAHESHPUR"/>
    <n v="20060022"/>
    <s v="0004"/>
    <n v="1"/>
    <n v="1.84"/>
    <n v="61.84"/>
    <n v="0"/>
    <n v="0"/>
    <n v="0"/>
    <n v="0"/>
    <n v="0"/>
    <n v="0"/>
    <n v="62"/>
    <s v="Direct"/>
    <x v="1193"/>
    <x v="1326"/>
    <x v="137"/>
    <d v="1899-12-30T00:00:00"/>
    <n v="46076"/>
    <n v="1"/>
    <s v="Available"/>
    <s v="02.03-09 Apr"/>
    <n v="1.6804347826086958"/>
  </r>
  <r>
    <s v="03-09 Apr"/>
    <x v="862"/>
    <s v="BMC Code :2006"/>
    <s v="MAHESHPUR"/>
    <n v="20060022"/>
    <s v="0005"/>
    <n v="13"/>
    <n v="385.08000000000004"/>
    <n v="13857.58"/>
    <n v="0"/>
    <n v="0"/>
    <n v="0"/>
    <n v="0"/>
    <n v="0"/>
    <n v="0"/>
    <n v="13858"/>
    <s v="Direct"/>
    <x v="786"/>
    <x v="855"/>
    <x v="88"/>
    <d v="1899-12-30T00:00:00"/>
    <n v="46076"/>
    <n v="1"/>
    <s v="Available"/>
    <s v="02.03-09 Apr"/>
    <n v="23.391053807001143"/>
  </r>
  <r>
    <s v="03-09 Apr"/>
    <x v="863"/>
    <s v="BMC Code :2007"/>
    <s v="PIRAGUTU"/>
    <n v="20070001"/>
    <s v="0002"/>
    <n v="10"/>
    <n v="826.2"/>
    <n v="30890.550000000003"/>
    <n v="10596"/>
    <n v="0"/>
    <n v="0"/>
    <n v="0"/>
    <n v="0"/>
    <n v="0"/>
    <n v="20295"/>
    <s v="Direct"/>
    <x v="787"/>
    <x v="856"/>
    <x v="57"/>
    <s v="CANARA BANK"/>
    <n v="45565"/>
    <n v="1"/>
    <s v="Available"/>
    <s v="02.03-09 Apr"/>
    <n v="18.694353667392885"/>
  </r>
  <r>
    <s v="03-09 Apr"/>
    <x v="1333"/>
    <s v="BMC Code :2007"/>
    <s v="PIRAGUTU"/>
    <n v="20070001"/>
    <s v="0005"/>
    <n v="3"/>
    <n v="9.51"/>
    <n v="501.25"/>
    <n v="0"/>
    <n v="0"/>
    <n v="0"/>
    <n v="0"/>
    <n v="0"/>
    <n v="0"/>
    <n v="501"/>
    <s v="Direct"/>
    <x v="208"/>
    <x v="1327"/>
    <x v="57"/>
    <s v="CANARA BANK"/>
    <n v="45572"/>
    <n v="1"/>
    <s v="Available"/>
    <s v="02.03-09 Apr"/>
    <n v="7.9061514195583618"/>
  </r>
  <r>
    <s v="03-09 Apr"/>
    <x v="864"/>
    <s v="BMC Code :2007"/>
    <s v="PIRAGUTU"/>
    <n v="20070001"/>
    <s v="0011"/>
    <n v="3"/>
    <n v="14.649999999999999"/>
    <n v="611.41"/>
    <n v="0"/>
    <n v="0"/>
    <n v="0"/>
    <n v="0"/>
    <n v="0"/>
    <n v="0"/>
    <n v="611"/>
    <s v="Direct"/>
    <x v="117"/>
    <x v="857"/>
    <x v="61"/>
    <s v="BANK OF INDIA"/>
    <n v="45625"/>
    <n v="1"/>
    <s v="Available"/>
    <s v="02.03-09 Apr"/>
    <n v="6.2601706484641646"/>
  </r>
  <r>
    <s v="03-09 Apr"/>
    <x v="865"/>
    <s v="BMC Code :2007"/>
    <s v="PIRAGUTU"/>
    <n v="20070001"/>
    <s v="0013"/>
    <n v="3"/>
    <n v="12.87"/>
    <n v="618.6"/>
    <n v="0"/>
    <n v="0"/>
    <n v="0"/>
    <n v="0"/>
    <n v="0"/>
    <n v="0"/>
    <n v="619"/>
    <s v="Direct"/>
    <x v="788"/>
    <x v="858"/>
    <x v="61"/>
    <s v="BANK OF INDIA"/>
    <n v="45572"/>
    <n v="1"/>
    <s v="Available"/>
    <s v="02.03-09 Apr"/>
    <n v="7.2097902097902118"/>
  </r>
  <r>
    <s v="03-09 Apr"/>
    <x v="866"/>
    <s v="BMC Code :2007"/>
    <s v="PIRAGUTU"/>
    <n v="20070001"/>
    <s v="0016"/>
    <n v="2"/>
    <n v="32.06"/>
    <n v="1306.8899999999999"/>
    <n v="0"/>
    <n v="0"/>
    <n v="0"/>
    <n v="0"/>
    <n v="0"/>
    <n v="0"/>
    <n v="1307"/>
    <s v="Direct"/>
    <x v="789"/>
    <x v="859"/>
    <x v="61"/>
    <s v="BANK OF INDIA"/>
    <n v="45586"/>
    <n v="1"/>
    <s v="Available"/>
    <s v="02.03-09 Apr"/>
    <n v="4.0763880224578903"/>
  </r>
  <r>
    <s v="03-09 Apr"/>
    <x v="867"/>
    <s v="BMC Code :2007"/>
    <s v="PIRAGUTU"/>
    <n v="20070001"/>
    <s v="0018"/>
    <n v="3"/>
    <n v="25.97"/>
    <n v="1047.1300000000001"/>
    <n v="0"/>
    <n v="0"/>
    <n v="0"/>
    <n v="0"/>
    <n v="0"/>
    <n v="0"/>
    <n v="1047"/>
    <s v="Direct"/>
    <x v="790"/>
    <x v="860"/>
    <x v="57"/>
    <s v="CANARA BANK"/>
    <n v="45586"/>
    <n v="1"/>
    <s v="Available"/>
    <s v="02.03-09 Apr"/>
    <n v="6.0481132075471713"/>
  </r>
  <r>
    <s v="03-09 Apr"/>
    <x v="869"/>
    <s v="BMC Code :2007"/>
    <s v="PIRAGUTU"/>
    <n v="20070001"/>
    <s v="0024"/>
    <n v="3"/>
    <n v="12.739999999999998"/>
    <n v="562.51"/>
    <n v="0"/>
    <n v="0"/>
    <n v="0"/>
    <n v="0"/>
    <n v="0"/>
    <n v="0"/>
    <n v="563"/>
    <s v="Direct"/>
    <x v="188"/>
    <x v="862"/>
    <x v="57"/>
    <s v="CANARA BANK"/>
    <n v="45625"/>
    <n v="1"/>
    <s v="Available"/>
    <s v="02.03-09 Apr"/>
    <n v="6.6229591836734718"/>
  </r>
  <r>
    <s v="03-09 Apr"/>
    <x v="870"/>
    <s v="BMC Code :2007"/>
    <s v="PIRAGUTU"/>
    <n v="20070001"/>
    <s v="0026"/>
    <n v="3"/>
    <n v="16.29"/>
    <n v="657.07999999999993"/>
    <n v="0"/>
    <n v="0"/>
    <n v="0"/>
    <n v="0"/>
    <n v="0"/>
    <n v="0"/>
    <n v="657"/>
    <s v="Direct"/>
    <x v="792"/>
    <x v="863"/>
    <x v="61"/>
    <s v="BANK OF INDIA"/>
    <n v="45642"/>
    <n v="1"/>
    <s v="Available"/>
    <s v="02.03-09 Apr"/>
    <n v="6.0504604051565378"/>
  </r>
  <r>
    <s v="03-09 Apr"/>
    <x v="871"/>
    <s v="BMC Code :2007"/>
    <s v="SARAM"/>
    <n v="20070002"/>
    <s v="0002"/>
    <n v="12"/>
    <n v="236.05"/>
    <n v="9058.6299999999992"/>
    <n v="0"/>
    <n v="0"/>
    <n v="2172.5500000000029"/>
    <n v="162"/>
    <n v="0"/>
    <n v="0"/>
    <n v="6724"/>
    <s v="Direct"/>
    <x v="793"/>
    <x v="864"/>
    <x v="61"/>
    <s v="BANK OF INDIA"/>
    <n v="45565"/>
    <n v="1"/>
    <s v="Available"/>
    <s v="02.03-09 Apr"/>
    <n v="23.025536962507942"/>
  </r>
  <r>
    <s v="03-09 Apr"/>
    <x v="872"/>
    <s v="BMC Code :2007"/>
    <s v="SARAM"/>
    <n v="20070002"/>
    <s v="0003"/>
    <n v="6"/>
    <n v="12.84"/>
    <n v="460.87"/>
    <n v="0"/>
    <n v="0"/>
    <n v="0"/>
    <n v="0"/>
    <n v="0"/>
    <n v="0"/>
    <n v="461"/>
    <s v="Direct"/>
    <x v="794"/>
    <x v="865"/>
    <x v="61"/>
    <s v="BANK OF INDIA"/>
    <n v="45635"/>
    <n v="1"/>
    <s v="Available"/>
    <s v="02.03-09 Apr"/>
    <n v="10.76799065420561"/>
  </r>
  <r>
    <s v="03-09 Apr"/>
    <x v="873"/>
    <s v="BMC Code :2007"/>
    <s v="SARAM"/>
    <n v="20070002"/>
    <s v="0004"/>
    <n v="7"/>
    <n v="20.14"/>
    <n v="727.12"/>
    <n v="0"/>
    <n v="0"/>
    <n v="0"/>
    <n v="0"/>
    <n v="0"/>
    <n v="0"/>
    <n v="727"/>
    <s v="Direct"/>
    <x v="795"/>
    <x v="866"/>
    <x v="61"/>
    <d v="1899-12-30T00:00:00"/>
    <n v="0"/>
    <n v="1"/>
    <s v="Available"/>
    <s v="02.03-09 Apr"/>
    <n v="12.63614697120159"/>
  </r>
  <r>
    <s v="03-09 Apr"/>
    <x v="874"/>
    <s v="BMC Code :2007"/>
    <s v="SARAM"/>
    <n v="20070002"/>
    <s v="0010"/>
    <n v="12"/>
    <n v="13.28"/>
    <n v="503.04999999999995"/>
    <n v="0"/>
    <n v="0"/>
    <n v="0"/>
    <n v="0"/>
    <n v="0"/>
    <n v="0"/>
    <n v="503"/>
    <s v="Direct"/>
    <x v="796"/>
    <x v="867"/>
    <x v="61"/>
    <d v="1899-12-30T00:00:00"/>
    <n v="0"/>
    <n v="1"/>
    <s v="Available"/>
    <s v="02.03-09 Apr"/>
    <n v="22.72816265060241"/>
  </r>
  <r>
    <s v="03-09 Apr"/>
    <x v="875"/>
    <s v="BMC Code :2007"/>
    <s v="SARAM"/>
    <n v="20070002"/>
    <s v="0012"/>
    <n v="6"/>
    <n v="26.950000000000003"/>
    <n v="1090.22"/>
    <n v="0"/>
    <n v="0"/>
    <n v="0"/>
    <n v="0"/>
    <n v="0"/>
    <n v="0"/>
    <n v="1090"/>
    <s v="Direct"/>
    <x v="797"/>
    <x v="868"/>
    <x v="57"/>
    <d v="1899-12-30T00:00:00"/>
    <n v="0"/>
    <n v="1"/>
    <s v="Available"/>
    <s v="02.03-09 Apr"/>
    <n v="12.136029684601114"/>
  </r>
  <r>
    <s v="03-09 Apr"/>
    <x v="876"/>
    <s v="BMC Code :2007"/>
    <s v="SARAM"/>
    <n v="20070002"/>
    <s v="0013"/>
    <n v="9"/>
    <n v="17.209999999999997"/>
    <n v="648.81999999999994"/>
    <n v="0"/>
    <n v="0"/>
    <n v="0"/>
    <n v="0"/>
    <n v="0"/>
    <n v="0"/>
    <n v="649"/>
    <s v="Direct"/>
    <x v="798"/>
    <x v="869"/>
    <x v="61"/>
    <d v="1899-12-30T00:00:00"/>
    <n v="0"/>
    <n v="1"/>
    <s v="Available"/>
    <s v="02.03-09 Apr"/>
    <n v="16.965078442765837"/>
  </r>
  <r>
    <s v="03-09 Apr"/>
    <x v="877"/>
    <s v="BMC Code :2007"/>
    <s v="SARAM"/>
    <n v="20070002"/>
    <s v="0014"/>
    <n v="13"/>
    <n v="100.28"/>
    <n v="3996.0399999999995"/>
    <n v="0"/>
    <n v="0"/>
    <n v="0"/>
    <n v="0"/>
    <n v="0"/>
    <n v="0"/>
    <n v="3996"/>
    <s v="Direct"/>
    <x v="799"/>
    <x v="870"/>
    <x v="57"/>
    <d v="1899-12-30T00:00:00"/>
    <n v="0"/>
    <n v="1"/>
    <s v="Available"/>
    <s v="02.03-09 Apr"/>
    <n v="25.901735141603506"/>
  </r>
  <r>
    <s v="03-09 Apr"/>
    <x v="878"/>
    <s v="BMC Code :2007"/>
    <s v="SARAM"/>
    <n v="20070002"/>
    <s v="0016"/>
    <n v="11"/>
    <n v="245.22"/>
    <n v="10074.85"/>
    <n v="0"/>
    <n v="0"/>
    <n v="0"/>
    <n v="0"/>
    <n v="0"/>
    <n v="0"/>
    <n v="10075"/>
    <s v="Direct"/>
    <x v="2"/>
    <x v="871"/>
    <x v="61"/>
    <d v="1899-12-30T00:00:00"/>
    <n v="0"/>
    <n v="1"/>
    <s v="Available"/>
    <s v="02.03-09 Apr"/>
    <n v="22.596719272490009"/>
  </r>
  <r>
    <s v="03-09 Apr"/>
    <x v="879"/>
    <s v="BMC Code :2007"/>
    <s v="SARAM"/>
    <n v="20070002"/>
    <s v="0017"/>
    <n v="13"/>
    <n v="67.77"/>
    <n v="2586.19"/>
    <n v="0"/>
    <n v="0"/>
    <n v="0"/>
    <n v="0"/>
    <n v="0"/>
    <n v="0"/>
    <n v="2586"/>
    <s v="Direct"/>
    <x v="800"/>
    <x v="872"/>
    <x v="90"/>
    <d v="1899-12-30T00:00:00"/>
    <n v="0"/>
    <n v="1"/>
    <s v="Available"/>
    <s v="02.03-09 Apr"/>
    <n v="24.804832521764794"/>
  </r>
  <r>
    <s v="03-09 Apr"/>
    <x v="880"/>
    <s v="BMC Code :2007"/>
    <s v="SARAM"/>
    <n v="20070002"/>
    <s v="0018"/>
    <n v="13"/>
    <n v="124.28999999999999"/>
    <n v="4878.83"/>
    <n v="0"/>
    <n v="0"/>
    <n v="0"/>
    <n v="0"/>
    <n v="0"/>
    <n v="0"/>
    <n v="4879"/>
    <s v="Direct"/>
    <x v="801"/>
    <x v="873"/>
    <x v="61"/>
    <d v="1899-12-30T00:00:00"/>
    <n v="0"/>
    <n v="1"/>
    <s v="Available"/>
    <s v="02.03-09 Apr"/>
    <n v="25.514840292863465"/>
  </r>
  <r>
    <s v="03-09 Apr"/>
    <x v="881"/>
    <s v="BMC Code :2007"/>
    <s v="SARAM"/>
    <n v="20070002"/>
    <s v="0019"/>
    <n v="13"/>
    <n v="244.48000000000002"/>
    <n v="15222.590000000002"/>
    <n v="0"/>
    <n v="0"/>
    <n v="0"/>
    <n v="0"/>
    <n v="0"/>
    <n v="0"/>
    <n v="15223"/>
    <s v="Direct"/>
    <x v="802"/>
    <x v="874"/>
    <x v="61"/>
    <d v="1899-12-30T00:00:00"/>
    <n v="0"/>
    <n v="1"/>
    <s v="Available"/>
    <s v="02.03-09 Apr"/>
    <n v="40.472363792539269"/>
  </r>
  <r>
    <s v="03-09 Apr"/>
    <x v="1334"/>
    <s v="BMC Code :2007"/>
    <s v="SARAM"/>
    <n v="20070002"/>
    <s v="0021"/>
    <n v="5"/>
    <n v="11.120000000000001"/>
    <n v="395.52000000000004"/>
    <n v="0"/>
    <n v="0"/>
    <n v="0"/>
    <n v="0"/>
    <n v="0"/>
    <n v="0"/>
    <n v="396"/>
    <s v="Direct"/>
    <x v="1194"/>
    <x v="1328"/>
    <x v="61"/>
    <d v="1899-12-30T00:00:00"/>
    <n v="0"/>
    <n v="1"/>
    <s v="Available"/>
    <s v="02.03-09 Apr"/>
    <n v="8.8920863309352516"/>
  </r>
  <r>
    <s v="03-09 Apr"/>
    <x v="882"/>
    <s v="BMC Code :2007"/>
    <s v="SARAM"/>
    <n v="20070002"/>
    <s v="0026"/>
    <n v="12"/>
    <n v="47.37"/>
    <n v="1843.2000000000005"/>
    <n v="0"/>
    <n v="0"/>
    <n v="0"/>
    <n v="0"/>
    <n v="0"/>
    <n v="0"/>
    <n v="1843"/>
    <s v="Direct"/>
    <x v="803"/>
    <x v="875"/>
    <x v="61"/>
    <d v="1899-12-30T00:00:00"/>
    <n v="46069"/>
    <n v="1"/>
    <s v="Available"/>
    <s v="02.03-09 Apr"/>
    <n v="23.346421785940482"/>
  </r>
  <r>
    <s v="03-09 Apr"/>
    <x v="883"/>
    <s v="BMC Code :2007"/>
    <s v="MURUPIRI"/>
    <n v="20070003"/>
    <s v="0002"/>
    <n v="4"/>
    <n v="140.09"/>
    <n v="6026.41"/>
    <n v="0"/>
    <n v="0"/>
    <n v="1850.989999999998"/>
    <n v="0"/>
    <n v="0"/>
    <n v="0"/>
    <n v="4175"/>
    <s v="Direct"/>
    <x v="804"/>
    <x v="876"/>
    <x v="57"/>
    <s v="CANARA BANK"/>
    <n v="45565"/>
    <n v="1"/>
    <s v="Available"/>
    <s v="02.03-09 Apr"/>
    <n v="8.6036262402741084"/>
  </r>
  <r>
    <s v="03-09 Apr"/>
    <x v="884"/>
    <s v="BMC Code :2007"/>
    <s v="MURUPIRI"/>
    <n v="20070003"/>
    <s v="0009"/>
    <n v="2"/>
    <n v="7.68"/>
    <n v="292.17"/>
    <n v="0"/>
    <n v="0"/>
    <n v="0"/>
    <n v="0"/>
    <n v="0"/>
    <n v="0"/>
    <n v="292"/>
    <s v="Direct"/>
    <x v="805"/>
    <x v="877"/>
    <x v="57"/>
    <s v="CANARA BANK"/>
    <n v="45586"/>
    <n v="1"/>
    <s v="Available"/>
    <s v="02.03-09 Apr"/>
    <n v="3.8042968750000004"/>
  </r>
  <r>
    <s v="03-09 Apr"/>
    <x v="885"/>
    <s v="BMC Code :2007"/>
    <s v="MURUPIRI"/>
    <n v="20070003"/>
    <s v="0014"/>
    <n v="7"/>
    <n v="35.340000000000003"/>
    <n v="1708.1799999999998"/>
    <n v="0"/>
    <n v="0"/>
    <n v="0"/>
    <n v="0"/>
    <n v="0"/>
    <n v="0"/>
    <n v="1708"/>
    <s v="Direct"/>
    <x v="619"/>
    <x v="878"/>
    <x v="57"/>
    <d v="1899-12-30T00:00:00"/>
    <n v="45908"/>
    <n v="1"/>
    <s v="Available"/>
    <s v="02.03-09 Apr"/>
    <n v="16.917458970005658"/>
  </r>
  <r>
    <s v="03-09 Apr"/>
    <x v="886"/>
    <s v="BMC Code :2007"/>
    <s v="MURUPIRI"/>
    <n v="20070003"/>
    <s v="0016"/>
    <n v="7"/>
    <n v="27.3"/>
    <n v="914.66000000000008"/>
    <n v="0"/>
    <n v="0"/>
    <n v="0"/>
    <n v="0"/>
    <n v="0"/>
    <n v="0"/>
    <n v="915"/>
    <s v="Direct"/>
    <x v="806"/>
    <x v="879"/>
    <x v="61"/>
    <d v="1899-12-30T00:00:00"/>
    <n v="0"/>
    <n v="1"/>
    <s v="Available"/>
    <s v="02.03-09 Apr"/>
    <n v="11.72641025641026"/>
  </r>
  <r>
    <s v="03-09 Apr"/>
    <x v="1335"/>
    <s v="BMC Code :2007"/>
    <s v="MURUPIRI"/>
    <n v="20070003"/>
    <s v="0017"/>
    <n v="6"/>
    <n v="11.49"/>
    <n v="488.18"/>
    <n v="0"/>
    <n v="0"/>
    <n v="0"/>
    <n v="0"/>
    <n v="0"/>
    <n v="0"/>
    <n v="488"/>
    <s v="Direct"/>
    <x v="1195"/>
    <x v="1329"/>
    <x v="61"/>
    <d v="1899-12-30T00:00:00"/>
    <n v="0"/>
    <n v="1"/>
    <s v="Available"/>
    <s v="02.03-09 Apr"/>
    <n v="12.746214099216711"/>
  </r>
  <r>
    <s v="03-09 Apr"/>
    <x v="887"/>
    <s v="BMC Code :2007"/>
    <s v="MURUPIRI"/>
    <n v="20070003"/>
    <s v="0021"/>
    <n v="11"/>
    <n v="34.14"/>
    <n v="1297.99"/>
    <n v="0"/>
    <n v="0"/>
    <n v="0"/>
    <n v="0"/>
    <n v="0"/>
    <n v="0"/>
    <n v="1298"/>
    <s v="Direct"/>
    <x v="807"/>
    <x v="880"/>
    <x v="57"/>
    <d v="1899-12-30T00:00:00"/>
    <n v="0"/>
    <n v="1"/>
    <s v="Available"/>
    <s v="02.03-09 Apr"/>
    <n v="20.910793790275338"/>
  </r>
  <r>
    <s v="03-09 Apr"/>
    <x v="888"/>
    <s v="BMC Code :2007"/>
    <s v="MURUPIRI"/>
    <n v="20070003"/>
    <s v="0024"/>
    <n v="14"/>
    <n v="53.01"/>
    <n v="1963.2"/>
    <n v="0"/>
    <n v="0"/>
    <n v="0"/>
    <n v="0"/>
    <n v="0"/>
    <n v="0"/>
    <n v="1963"/>
    <s v="Direct"/>
    <x v="808"/>
    <x v="881"/>
    <x v="61"/>
    <d v="1899-12-30T00:00:00"/>
    <n v="0"/>
    <n v="1"/>
    <s v="Available"/>
    <s v="02.03-09 Apr"/>
    <n v="25.92416525183928"/>
  </r>
  <r>
    <s v="03-09 Apr"/>
    <x v="889"/>
    <s v="BMC Code :2007"/>
    <s v="MURUPIRI"/>
    <n v="20070003"/>
    <s v="0025"/>
    <n v="12"/>
    <n v="53.269999999999996"/>
    <n v="2076.91"/>
    <n v="0"/>
    <n v="0"/>
    <n v="0"/>
    <n v="0"/>
    <n v="0"/>
    <n v="0"/>
    <n v="2077"/>
    <s v="Direct"/>
    <x v="809"/>
    <x v="882"/>
    <x v="61"/>
    <d v="1899-12-30T00:00:00"/>
    <n v="45812"/>
    <n v="1"/>
    <s v="Available"/>
    <s v="02.03-09 Apr"/>
    <n v="23.393016707339971"/>
  </r>
  <r>
    <s v="03-09 Apr"/>
    <x v="890"/>
    <s v="BMC Code :2007"/>
    <s v="MURUPIRI"/>
    <n v="20070003"/>
    <s v="0027"/>
    <n v="13"/>
    <n v="59.15"/>
    <n v="2225.91"/>
    <n v="0"/>
    <n v="0"/>
    <n v="0"/>
    <n v="0"/>
    <n v="0"/>
    <n v="0"/>
    <n v="2226"/>
    <s v="Direct"/>
    <x v="2"/>
    <x v="883"/>
    <x v="54"/>
    <d v="1899-12-30T00:00:00"/>
    <n v="45818"/>
    <n v="1"/>
    <s v="Available"/>
    <s v="02.03-09 Apr"/>
    <n v="24.460549450549451"/>
  </r>
  <r>
    <s v="03-09 Apr"/>
    <x v="891"/>
    <s v="BMC Code :2007"/>
    <s v="MURUPIRI"/>
    <n v="20070003"/>
    <s v="0030"/>
    <n v="7"/>
    <n v="25.729999999999997"/>
    <n v="1074.8899999999999"/>
    <n v="0"/>
    <n v="0"/>
    <n v="0"/>
    <n v="0"/>
    <n v="0"/>
    <n v="0"/>
    <n v="1075"/>
    <s v="Direct"/>
    <x v="810"/>
    <x v="884"/>
    <x v="61"/>
    <d v="1899-12-30T00:00:00"/>
    <n v="45838"/>
    <n v="1"/>
    <s v="Available"/>
    <s v="02.03-09 Apr"/>
    <n v="14.621511853867082"/>
  </r>
  <r>
    <s v="03-09 Apr"/>
    <x v="892"/>
    <s v="BMC Code :2007"/>
    <s v="MURUPIRI"/>
    <n v="20070003"/>
    <s v="0033"/>
    <n v="7"/>
    <n v="49.69"/>
    <n v="2034.1499999999999"/>
    <n v="0"/>
    <n v="0"/>
    <n v="0"/>
    <n v="0"/>
    <n v="0"/>
    <n v="0"/>
    <n v="2034"/>
    <s v="Direct"/>
    <x v="811"/>
    <x v="885"/>
    <x v="61"/>
    <d v="1899-12-30T00:00:00"/>
    <n v="45853"/>
    <n v="1"/>
    <s v="Available"/>
    <s v="02.03-09 Apr"/>
    <n v="14.327882873817671"/>
  </r>
  <r>
    <s v="03-09 Apr"/>
    <x v="893"/>
    <s v="BMC Code :2007"/>
    <s v="MURUPIRI"/>
    <n v="20070003"/>
    <s v="0034"/>
    <n v="13"/>
    <n v="20.62"/>
    <n v="773.61999999999989"/>
    <n v="0"/>
    <n v="0"/>
    <n v="0"/>
    <n v="0"/>
    <n v="0"/>
    <n v="0"/>
    <n v="774"/>
    <s v="Direct"/>
    <x v="812"/>
    <x v="886"/>
    <x v="61"/>
    <d v="1899-12-30T00:00:00"/>
    <n v="45859"/>
    <n v="1"/>
    <s v="Available"/>
    <s v="02.03-09 Apr"/>
    <n v="24.386663433559647"/>
  </r>
  <r>
    <s v="03-09 Apr"/>
    <x v="894"/>
    <s v="BMC Code :2007"/>
    <s v="MURUPIRI"/>
    <n v="20070003"/>
    <s v="0038"/>
    <n v="7"/>
    <n v="9.23"/>
    <n v="648.52"/>
    <n v="0"/>
    <n v="0"/>
    <n v="0"/>
    <n v="0"/>
    <n v="0"/>
    <n v="0"/>
    <n v="649"/>
    <s v="Direct"/>
    <x v="813"/>
    <x v="887"/>
    <x v="61"/>
    <d v="1899-12-30T00:00:00"/>
    <n v="45873"/>
    <n v="1"/>
    <s v="Available"/>
    <s v="02.03-09 Apr"/>
    <n v="24.591765980498376"/>
  </r>
  <r>
    <s v="03-09 Apr"/>
    <x v="895"/>
    <s v="BMC Code :2007"/>
    <s v="MURUPIRI"/>
    <n v="20070003"/>
    <s v="0039"/>
    <n v="7"/>
    <n v="12.56"/>
    <n v="425.56"/>
    <n v="0"/>
    <n v="0"/>
    <n v="0"/>
    <n v="0"/>
    <n v="0"/>
    <n v="0"/>
    <n v="426"/>
    <s v="Direct"/>
    <x v="657"/>
    <x v="888"/>
    <x v="36"/>
    <d v="1899-12-30T00:00:00"/>
    <n v="45881"/>
    <n v="1"/>
    <s v="Available"/>
    <s v="02.03-09 Apr"/>
    <n v="11.858757961783439"/>
  </r>
  <r>
    <s v="03-09 Apr"/>
    <x v="896"/>
    <s v="BMC Code :2007"/>
    <s v="MURUPIRI"/>
    <n v="20070003"/>
    <s v="0041"/>
    <n v="8"/>
    <n v="16.009999999999998"/>
    <n v="524.5"/>
    <n v="0"/>
    <n v="0"/>
    <n v="0"/>
    <n v="0"/>
    <n v="0"/>
    <n v="0"/>
    <n v="525"/>
    <s v="Direct"/>
    <x v="814"/>
    <x v="889"/>
    <x v="57"/>
    <d v="1899-12-30T00:00:00"/>
    <n v="45888"/>
    <n v="1"/>
    <s v="Available"/>
    <s v="02.03-09 Apr"/>
    <n v="13.10430980637102"/>
  </r>
  <r>
    <s v="03-09 Apr"/>
    <x v="897"/>
    <s v="BMC Code :2007"/>
    <s v="MURUPIRI"/>
    <n v="20070003"/>
    <s v="0043"/>
    <n v="6"/>
    <n v="8.61"/>
    <n v="319.49"/>
    <n v="0"/>
    <n v="0"/>
    <n v="0"/>
    <n v="0"/>
    <n v="0"/>
    <n v="0"/>
    <n v="319"/>
    <s v="Direct"/>
    <x v="815"/>
    <x v="890"/>
    <x v="61"/>
    <d v="1899-12-30T00:00:00"/>
    <n v="45908"/>
    <n v="1"/>
    <s v="Available"/>
    <s v="02.03-09 Apr"/>
    <n v="11.132055749128924"/>
  </r>
  <r>
    <s v="03-09 Apr"/>
    <x v="898"/>
    <s v="BMC Code :2007"/>
    <s v="MURUPIRI"/>
    <n v="20070003"/>
    <s v="0049"/>
    <n v="13"/>
    <n v="83.109999999999985"/>
    <n v="4027.89"/>
    <n v="0"/>
    <n v="0"/>
    <n v="0"/>
    <n v="0"/>
    <n v="0"/>
    <n v="0"/>
    <n v="4028"/>
    <s v="Direct"/>
    <x v="816"/>
    <x v="891"/>
    <x v="61"/>
    <d v="1899-12-30T00:00:00"/>
    <n v="45943"/>
    <n v="1"/>
    <s v="Available"/>
    <s v="02.03-09 Apr"/>
    <n v="31.501967272289743"/>
  </r>
  <r>
    <s v="03-09 Apr"/>
    <x v="899"/>
    <s v="BMC Code :2007"/>
    <s v="MURUPIRI"/>
    <n v="20070003"/>
    <s v="0052"/>
    <n v="7"/>
    <n v="15.590000000000002"/>
    <n v="705.01999999999987"/>
    <n v="0"/>
    <n v="0"/>
    <n v="0"/>
    <n v="0"/>
    <n v="0"/>
    <n v="0"/>
    <n v="705"/>
    <s v="Direct"/>
    <x v="817"/>
    <x v="892"/>
    <x v="61"/>
    <d v="1899-12-30T00:00:00"/>
    <n v="45959"/>
    <n v="1"/>
    <s v="Available"/>
    <s v="02.03-09 Apr"/>
    <n v="15.827902501603589"/>
  </r>
  <r>
    <s v="03-09 Apr"/>
    <x v="900"/>
    <s v="BMC Code :2007"/>
    <s v="MURUPIRI"/>
    <n v="20070003"/>
    <s v="0058"/>
    <n v="7"/>
    <n v="24.119999999999997"/>
    <n v="920.93000000000006"/>
    <n v="0"/>
    <n v="0"/>
    <n v="0"/>
    <n v="0"/>
    <n v="0"/>
    <n v="0"/>
    <n v="921"/>
    <s v="Direct"/>
    <x v="818"/>
    <x v="893"/>
    <x v="57"/>
    <d v="1899-12-30T00:00:00"/>
    <n v="46020"/>
    <n v="1"/>
    <s v="Available"/>
    <s v="02.03-09 Apr"/>
    <n v="13.363412106135991"/>
  </r>
  <r>
    <s v="03-09 Apr"/>
    <x v="901"/>
    <s v="BMC Code :2007"/>
    <s v="MURUPIRI"/>
    <n v="20070003"/>
    <s v="0060"/>
    <n v="13"/>
    <n v="33.090000000000003"/>
    <n v="1080.9100000000001"/>
    <n v="0"/>
    <n v="0"/>
    <n v="0"/>
    <n v="0"/>
    <n v="0"/>
    <n v="0"/>
    <n v="1081"/>
    <s v="Direct"/>
    <x v="188"/>
    <x v="894"/>
    <x v="61"/>
    <d v="1899-12-30T00:00:00"/>
    <n v="0"/>
    <n v="1"/>
    <s v="Available"/>
    <s v="02.03-09 Apr"/>
    <n v="21.232744031429437"/>
  </r>
  <r>
    <s v="03-09 Apr"/>
    <x v="902"/>
    <s v="BMC Code :2007"/>
    <s v="MURUPIRI"/>
    <n v="20070003"/>
    <s v="0061"/>
    <n v="1"/>
    <n v="0.98"/>
    <n v="33.49"/>
    <n v="0"/>
    <n v="0"/>
    <n v="0"/>
    <n v="0"/>
    <n v="0"/>
    <n v="0"/>
    <n v="33"/>
    <s v="Direct"/>
    <x v="819"/>
    <x v="895"/>
    <x v="61"/>
    <d v="1899-12-30T00:00:00"/>
    <n v="46097"/>
    <n v="1"/>
    <s v="Available"/>
    <s v="02.03-09 Apr"/>
    <n v="1.7086734693877554"/>
  </r>
  <r>
    <s v="03-09 Apr"/>
    <x v="903"/>
    <s v="BMC Code :2007"/>
    <s v="MURUPIRI"/>
    <n v="20070003"/>
    <s v="0063"/>
    <n v="7"/>
    <n v="10.62"/>
    <n v="357.16999999999996"/>
    <n v="0"/>
    <n v="0"/>
    <n v="0"/>
    <n v="0"/>
    <n v="0"/>
    <n v="0"/>
    <n v="357"/>
    <s v="Direct"/>
    <x v="372"/>
    <x v="896"/>
    <x v="61"/>
    <d v="1899-12-30T00:00:00"/>
    <n v="46111"/>
    <n v="1"/>
    <s v="Available"/>
    <s v="02.03-09 Apr"/>
    <n v="11.771139359698683"/>
  </r>
  <r>
    <s v="03-09 Apr"/>
    <x v="1336"/>
    <s v="BMC Code :2007"/>
    <s v="MURUPIRI"/>
    <n v="20070003"/>
    <s v="0064"/>
    <n v="2"/>
    <n v="3.96"/>
    <n v="143.79000000000002"/>
    <n v="0"/>
    <n v="0"/>
    <n v="0"/>
    <n v="0"/>
    <n v="0"/>
    <n v="0"/>
    <n v="144"/>
    <s v="Direct"/>
    <x v="1169"/>
    <x v="1330"/>
    <x v="61"/>
    <d v="1899-12-30T00:00:00"/>
    <n v="46125"/>
    <n v="1"/>
    <s v="Available"/>
    <s v="02.03-09 Apr"/>
    <n v="3.6310606060606072"/>
  </r>
  <r>
    <s v="03-09 Apr"/>
    <x v="904"/>
    <s v="BMC Code :2007"/>
    <s v="KEDAL"/>
    <n v="20070004"/>
    <s v="0003"/>
    <n v="14"/>
    <n v="199.33999999999997"/>
    <n v="8043.21"/>
    <n v="0"/>
    <n v="0"/>
    <n v="0"/>
    <n v="0"/>
    <n v="0"/>
    <n v="0"/>
    <n v="8043"/>
    <s v="Direct"/>
    <x v="820"/>
    <x v="897"/>
    <x v="3"/>
    <s v="STATE BANK OF INDIA"/>
    <n v="45572"/>
    <n v="1"/>
    <s v="Available"/>
    <s v="02.03-09 Apr"/>
    <n v="28.244441657469654"/>
  </r>
  <r>
    <s v="03-09 Apr"/>
    <x v="905"/>
    <s v="BMC Code :2007"/>
    <s v="KEDAL"/>
    <n v="20070004"/>
    <s v="0004"/>
    <n v="13"/>
    <n v="34.200000000000003"/>
    <n v="1394.7599999999998"/>
    <n v="0"/>
    <n v="0"/>
    <n v="0"/>
    <n v="0"/>
    <n v="0"/>
    <n v="0"/>
    <n v="1395"/>
    <s v="Direct"/>
    <x v="402"/>
    <x v="898"/>
    <x v="91"/>
    <s v="PUNJAB NATIONAL BANK "/>
    <n v="45572"/>
    <n v="1"/>
    <s v="Available"/>
    <s v="02.03-09 Apr"/>
    <n v="26.508596491228065"/>
  </r>
  <r>
    <s v="03-09 Apr"/>
    <x v="906"/>
    <s v="BMC Code :2007"/>
    <s v="KEDAL"/>
    <n v="20070004"/>
    <s v="0006"/>
    <n v="14"/>
    <n v="43.78"/>
    <n v="1537.4900000000002"/>
    <n v="0"/>
    <n v="0"/>
    <n v="0"/>
    <n v="0"/>
    <n v="0"/>
    <n v="0"/>
    <n v="1537"/>
    <s v="Direct"/>
    <x v="821"/>
    <x v="899"/>
    <x v="3"/>
    <s v="STATE BANK OF INDIA"/>
    <n v="45572"/>
    <n v="1"/>
    <s v="Available"/>
    <s v="02.03-09 Apr"/>
    <n v="24.582983097304709"/>
  </r>
  <r>
    <s v="03-09 Apr"/>
    <x v="1337"/>
    <s v="BMC Code :2007"/>
    <s v="KEDAL"/>
    <n v="20070004"/>
    <s v="0007"/>
    <n v="1"/>
    <n v="2.4"/>
    <n v="76.73"/>
    <n v="0"/>
    <n v="0"/>
    <n v="0"/>
    <n v="0"/>
    <n v="0"/>
    <n v="0"/>
    <n v="77"/>
    <s v="Direct"/>
    <x v="1196"/>
    <x v="1331"/>
    <x v="64"/>
    <s v="BANK OF INDIA"/>
    <n v="45572"/>
    <n v="1"/>
    <s v="Available"/>
    <s v="02.03-09 Apr"/>
    <n v="1.5985416666666667"/>
  </r>
  <r>
    <s v="03-09 Apr"/>
    <x v="907"/>
    <s v="BMC Code :2007"/>
    <s v="KEDAL"/>
    <n v="20070004"/>
    <s v="0008"/>
    <n v="14"/>
    <n v="46.349999999999994"/>
    <n v="1755.9800000000002"/>
    <n v="0"/>
    <n v="0"/>
    <n v="0"/>
    <n v="0"/>
    <n v="0"/>
    <n v="0"/>
    <n v="1756"/>
    <s v="Direct"/>
    <x v="798"/>
    <x v="900"/>
    <x v="3"/>
    <s v="STATE BANK OF INDIA"/>
    <n v="45572"/>
    <n v="1"/>
    <s v="Available"/>
    <s v="02.03-09 Apr"/>
    <n v="26.519654800431507"/>
  </r>
  <r>
    <s v="03-09 Apr"/>
    <x v="908"/>
    <s v="BMC Code :2007"/>
    <s v="KEDAL"/>
    <n v="20070004"/>
    <s v="0009"/>
    <n v="14"/>
    <n v="71.959999999999994"/>
    <n v="2476.4499999999998"/>
    <n v="0"/>
    <n v="0"/>
    <n v="0"/>
    <n v="0"/>
    <n v="0"/>
    <n v="0"/>
    <n v="2476"/>
    <s v="Direct"/>
    <x v="822"/>
    <x v="901"/>
    <x v="3"/>
    <s v="STATE BANK OF INDIA"/>
    <n v="45572"/>
    <n v="1"/>
    <s v="Available"/>
    <s v="02.03-09 Apr"/>
    <n v="24.089980544747085"/>
  </r>
  <r>
    <s v="03-09 Apr"/>
    <x v="909"/>
    <s v="BMC Code :2007"/>
    <s v="KEDAL"/>
    <n v="20070004"/>
    <s v="0010"/>
    <n v="13"/>
    <n v="44.04"/>
    <n v="1439.96"/>
    <n v="0"/>
    <n v="0"/>
    <n v="0"/>
    <n v="0"/>
    <n v="0"/>
    <n v="0"/>
    <n v="1440"/>
    <s v="Direct"/>
    <x v="823"/>
    <x v="902"/>
    <x v="3"/>
    <s v="STATE BANK OF INDIA"/>
    <n v="45572"/>
    <n v="1"/>
    <s v="Available"/>
    <s v="02.03-09 Apr"/>
    <n v="21.25281562216167"/>
  </r>
  <r>
    <s v="03-09 Apr"/>
    <x v="910"/>
    <s v="BMC Code :2007"/>
    <s v="KEDAL"/>
    <n v="20070004"/>
    <s v="0011"/>
    <n v="14"/>
    <n v="23.859999999999996"/>
    <n v="994.33"/>
    <n v="0"/>
    <n v="0"/>
    <n v="0"/>
    <n v="0"/>
    <n v="0"/>
    <n v="0"/>
    <n v="994"/>
    <s v="Direct"/>
    <x v="824"/>
    <x v="903"/>
    <x v="3"/>
    <s v="STATE BANK OF INDIA"/>
    <n v="45572"/>
    <n v="1"/>
    <s v="Available"/>
    <s v="02.03-09 Apr"/>
    <n v="29.171458507963131"/>
  </r>
  <r>
    <s v="03-09 Apr"/>
    <x v="911"/>
    <s v="BMC Code :2007"/>
    <s v="KEDAL"/>
    <n v="20070004"/>
    <s v="0012"/>
    <n v="14"/>
    <n v="61.160000000000011"/>
    <n v="2126.5"/>
    <n v="0"/>
    <n v="0"/>
    <n v="0"/>
    <n v="0"/>
    <n v="0"/>
    <n v="0"/>
    <n v="2127"/>
    <s v="Direct"/>
    <x v="637"/>
    <x v="904"/>
    <x v="3"/>
    <s v="STATE BANK OF INDIA"/>
    <n v="45572"/>
    <n v="1"/>
    <s v="Available"/>
    <s v="02.03-09 Apr"/>
    <n v="24.33862001308044"/>
  </r>
  <r>
    <s v="03-09 Apr"/>
    <x v="912"/>
    <s v="BMC Code :2007"/>
    <s v="KEDAL"/>
    <n v="20070004"/>
    <s v="0016"/>
    <n v="7"/>
    <n v="17.790000000000003"/>
    <n v="870.97"/>
    <n v="0"/>
    <n v="0"/>
    <n v="0"/>
    <n v="0"/>
    <n v="0"/>
    <n v="0"/>
    <n v="871"/>
    <s v="Direct"/>
    <x v="825"/>
    <x v="905"/>
    <x v="3"/>
    <s v="STATE BANK OF INDIA"/>
    <n v="45586"/>
    <n v="1"/>
    <s v="Available"/>
    <s v="02.03-09 Apr"/>
    <n v="17.135441259134346"/>
  </r>
  <r>
    <s v="03-09 Apr"/>
    <x v="913"/>
    <s v="BMC Code :2007"/>
    <s v="KEDAL"/>
    <n v="20070004"/>
    <s v="0017"/>
    <n v="14"/>
    <n v="28.87"/>
    <n v="986.06000000000006"/>
    <n v="0"/>
    <n v="0"/>
    <n v="0"/>
    <n v="0"/>
    <n v="0"/>
    <n v="0"/>
    <n v="986"/>
    <s v="Direct"/>
    <x v="826"/>
    <x v="906"/>
    <x v="3"/>
    <s v="STATE BANK OF INDIA"/>
    <n v="45600"/>
    <n v="1"/>
    <s v="Available"/>
    <s v="02.03-09 Apr"/>
    <n v="23.908624870107381"/>
  </r>
  <r>
    <s v="03-09 Apr"/>
    <x v="914"/>
    <s v="BMC Code :2007"/>
    <s v="KEDAL"/>
    <n v="20070004"/>
    <s v="0018"/>
    <n v="12"/>
    <n v="17.96"/>
    <n v="652.8900000000001"/>
    <n v="0"/>
    <n v="0"/>
    <n v="0"/>
    <n v="0"/>
    <n v="0"/>
    <n v="0"/>
    <n v="653"/>
    <s v="Direct"/>
    <x v="827"/>
    <x v="907"/>
    <x v="3"/>
    <s v="STATE BANK OF INDIA"/>
    <n v="45600"/>
    <n v="1"/>
    <s v="Available"/>
    <s v="02.03-09 Apr"/>
    <n v="21.811469933184863"/>
  </r>
  <r>
    <s v="03-09 Apr"/>
    <x v="915"/>
    <s v="BMC Code :2007"/>
    <s v="KEDAL"/>
    <n v="20070004"/>
    <s v="0021"/>
    <n v="7"/>
    <n v="10.83"/>
    <n v="395.64"/>
    <n v="0"/>
    <n v="0"/>
    <n v="0"/>
    <n v="0"/>
    <n v="0"/>
    <n v="0"/>
    <n v="396"/>
    <s v="Direct"/>
    <x v="828"/>
    <x v="908"/>
    <x v="3"/>
    <s v="STATE BANK OF INDIA"/>
    <n v="45600"/>
    <n v="1"/>
    <s v="Available"/>
    <s v="02.03-09 Apr"/>
    <n v="12.786149584487536"/>
  </r>
  <r>
    <s v="03-09 Apr"/>
    <x v="916"/>
    <s v="BMC Code :2007"/>
    <s v="KEDAL"/>
    <n v="20070004"/>
    <s v="0022"/>
    <n v="8"/>
    <n v="44.29"/>
    <n v="1645.85"/>
    <n v="0"/>
    <n v="0"/>
    <n v="0"/>
    <n v="0"/>
    <n v="0"/>
    <n v="0"/>
    <n v="1646"/>
    <s v="Direct"/>
    <x v="829"/>
    <x v="909"/>
    <x v="92"/>
    <s v="BANK OF INDIA"/>
    <n v="45614"/>
    <n v="1"/>
    <s v="Available"/>
    <s v="02.03-09 Apr"/>
    <n v="14.864303454504403"/>
  </r>
  <r>
    <s v="03-09 Apr"/>
    <x v="917"/>
    <s v="BMC Code :2007"/>
    <s v="KEDAL"/>
    <n v="20070004"/>
    <s v="0023"/>
    <n v="13"/>
    <n v="38.71"/>
    <n v="1506.3700000000001"/>
    <n v="0"/>
    <n v="0"/>
    <n v="0"/>
    <n v="0"/>
    <n v="0"/>
    <n v="0"/>
    <n v="1506"/>
    <s v="Direct"/>
    <x v="830"/>
    <x v="910"/>
    <x v="3"/>
    <s v="STATE BANK OF INDIA"/>
    <n v="45663"/>
    <n v="1"/>
    <s v="Available"/>
    <s v="02.03-09 Apr"/>
    <n v="25.294252131232241"/>
  </r>
  <r>
    <s v="03-09 Apr"/>
    <x v="918"/>
    <s v="BMC Code :2007"/>
    <s v="KEDAL"/>
    <n v="20070004"/>
    <s v="0026"/>
    <n v="7"/>
    <n v="10.810000000000002"/>
    <n v="337.95"/>
    <n v="0"/>
    <n v="0"/>
    <n v="0"/>
    <n v="0"/>
    <n v="0"/>
    <n v="0"/>
    <n v="338"/>
    <s v="Direct"/>
    <x v="55"/>
    <x v="911"/>
    <x v="91"/>
    <d v="1899-12-30T00:00:00"/>
    <n v="46097"/>
    <n v="1"/>
    <s v="Available"/>
    <s v="02.03-09 Apr"/>
    <n v="10.941951896392228"/>
  </r>
  <r>
    <s v="03-09 Apr"/>
    <x v="1338"/>
    <s v="BMC Code :2007"/>
    <s v="SAHEDA"/>
    <n v="20070006"/>
    <s v="0002"/>
    <n v="5"/>
    <n v="139.26"/>
    <n v="5001.32"/>
    <n v="0"/>
    <n v="0"/>
    <n v="0"/>
    <n v="0"/>
    <n v="0"/>
    <n v="0"/>
    <n v="5001"/>
    <s v="Direct"/>
    <x v="1197"/>
    <x v="1332"/>
    <x v="96"/>
    <s v="STATE BANK OF INDIA"/>
    <n v="45565"/>
    <n v="1"/>
    <s v="Available"/>
    <s v="02.03-09 Apr"/>
    <n v="8.9783857532672702"/>
  </r>
  <r>
    <s v="03-09 Apr"/>
    <x v="919"/>
    <s v="BMC Code :2007"/>
    <s v="SAHEDA"/>
    <n v="20070006"/>
    <s v="0003"/>
    <n v="8"/>
    <n v="21.200000000000003"/>
    <n v="864.98"/>
    <n v="0"/>
    <n v="0"/>
    <n v="0"/>
    <n v="0"/>
    <n v="0"/>
    <n v="0"/>
    <n v="865"/>
    <s v="Direct"/>
    <x v="831"/>
    <x v="912"/>
    <x v="57"/>
    <s v="CANARA BANK"/>
    <n v="45572"/>
    <n v="1"/>
    <s v="Available"/>
    <s v="02.03-09 Apr"/>
    <n v="16.320377358490564"/>
  </r>
  <r>
    <s v="03-09 Apr"/>
    <x v="920"/>
    <s v="BMC Code :2007"/>
    <s v="SAHEDA"/>
    <n v="20070006"/>
    <s v="0006"/>
    <n v="10"/>
    <n v="62.76"/>
    <n v="2658.6"/>
    <n v="0"/>
    <n v="0"/>
    <n v="0"/>
    <n v="0"/>
    <n v="0"/>
    <n v="0"/>
    <n v="2659"/>
    <s v="Direct"/>
    <x v="832"/>
    <x v="913"/>
    <x v="61"/>
    <s v="BANK OF INDIA"/>
    <n v="45572"/>
    <n v="1"/>
    <s v="Available"/>
    <s v="02.03-09 Apr"/>
    <n v="21.180688336520078"/>
  </r>
  <r>
    <s v="03-09 Apr"/>
    <x v="921"/>
    <s v="BMC Code :2007"/>
    <s v="SAHEDA"/>
    <n v="20070006"/>
    <s v="0009"/>
    <n v="10"/>
    <n v="139.99999999999997"/>
    <n v="5163.74"/>
    <n v="0"/>
    <n v="0"/>
    <n v="0"/>
    <n v="0"/>
    <n v="0"/>
    <n v="0"/>
    <n v="5164"/>
    <s v="Direct"/>
    <x v="833"/>
    <x v="914"/>
    <x v="61"/>
    <s v="BANK OF INDIA"/>
    <n v="45572"/>
    <n v="1"/>
    <s v="Available"/>
    <s v="02.03-09 Apr"/>
    <n v="18.441928571428573"/>
  </r>
  <r>
    <s v="03-09 Apr"/>
    <x v="922"/>
    <s v="BMC Code :2007"/>
    <s v="SAHEDA"/>
    <n v="20070006"/>
    <s v="0010"/>
    <n v="11"/>
    <n v="34.44"/>
    <n v="1319.36"/>
    <n v="0"/>
    <n v="0"/>
    <n v="0"/>
    <n v="0"/>
    <n v="0"/>
    <n v="0"/>
    <n v="1319"/>
    <s v="Direct"/>
    <x v="834"/>
    <x v="915"/>
    <x v="93"/>
    <s v="UNION BANK OF INDIA"/>
    <n v="45600"/>
    <n v="1"/>
    <s v="Available"/>
    <s v="02.03-09 Apr"/>
    <n v="21.069918699186992"/>
  </r>
  <r>
    <s v="03-09 Apr"/>
    <x v="923"/>
    <s v="BMC Code :2007"/>
    <s v="SAHEDA"/>
    <n v="20070006"/>
    <s v="0015"/>
    <n v="10"/>
    <n v="40.099999999999994"/>
    <n v="1899.85"/>
    <n v="0"/>
    <n v="0"/>
    <n v="0"/>
    <n v="0"/>
    <n v="0"/>
    <n v="0"/>
    <n v="1900"/>
    <s v="Direct"/>
    <x v="835"/>
    <x v="916"/>
    <x v="61"/>
    <s v="BANK OF INDIA"/>
    <n v="45635"/>
    <n v="1"/>
    <s v="Available"/>
    <s v="02.03-09 Apr"/>
    <n v="23.688902743142148"/>
  </r>
  <r>
    <s v="03-09 Apr"/>
    <x v="924"/>
    <s v="BMC Code :2007"/>
    <s v="SAHEDA"/>
    <n v="20070006"/>
    <s v="0019"/>
    <n v="11"/>
    <n v="32.820000000000007"/>
    <n v="1288.51"/>
    <n v="0"/>
    <n v="0"/>
    <n v="0"/>
    <n v="0"/>
    <n v="0"/>
    <n v="0"/>
    <n v="1289"/>
    <s v="Direct"/>
    <x v="836"/>
    <x v="917"/>
    <x v="54"/>
    <d v="1899-12-30T00:00:00"/>
    <n v="0"/>
    <n v="1"/>
    <s v="Available"/>
    <s v="02.03-09 Apr"/>
    <n v="21.592946374162093"/>
  </r>
  <r>
    <s v="03-09 Apr"/>
    <x v="926"/>
    <s v="BMC Code :2007"/>
    <s v="SAHEDA"/>
    <n v="20070006"/>
    <s v="0030"/>
    <n v="5"/>
    <n v="73.44"/>
    <n v="3034.07"/>
    <n v="0"/>
    <n v="0"/>
    <n v="0"/>
    <n v="0"/>
    <n v="0"/>
    <n v="0"/>
    <n v="3034"/>
    <s v="Direct"/>
    <x v="203"/>
    <x v="919"/>
    <x v="57"/>
    <d v="1899-12-30T00:00:00"/>
    <n v="46104"/>
    <n v="1"/>
    <s v="Available"/>
    <s v="02.03-09 Apr"/>
    <n v="10.328397331154685"/>
  </r>
  <r>
    <s v="03-09 Apr"/>
    <x v="927"/>
    <s v="BMC Code :2007"/>
    <s v="SAHEDA"/>
    <n v="20070006"/>
    <s v="0031"/>
    <n v="10"/>
    <n v="31.840000000000003"/>
    <n v="1339.46"/>
    <n v="0"/>
    <n v="0"/>
    <n v="0"/>
    <n v="0"/>
    <n v="0"/>
    <n v="0"/>
    <n v="1339"/>
    <s v="Direct"/>
    <x v="838"/>
    <x v="920"/>
    <x v="61"/>
    <d v="1899-12-30T00:00:00"/>
    <n v="0"/>
    <n v="1"/>
    <s v="Available"/>
    <s v="02.03-09 Apr"/>
    <n v="21.034233668341706"/>
  </r>
  <r>
    <s v="03-09 Apr"/>
    <x v="928"/>
    <s v="BMC Code :2007"/>
    <s v="NABATOLI"/>
    <n v="20070007"/>
    <s v="0004"/>
    <n v="14"/>
    <n v="183.99000000000004"/>
    <n v="7497.4499999999989"/>
    <n v="0"/>
    <n v="0"/>
    <n v="0"/>
    <n v="0"/>
    <n v="0"/>
    <n v="0"/>
    <n v="7497"/>
    <s v="Direct"/>
    <x v="839"/>
    <x v="921"/>
    <x v="92"/>
    <s v="BANK OF INDIA"/>
    <n v="45572"/>
    <n v="1"/>
    <s v="Available"/>
    <s v="02.03-09 Apr"/>
    <n v="28.524457850970155"/>
  </r>
  <r>
    <s v="03-09 Apr"/>
    <x v="929"/>
    <s v="BMC Code :2007"/>
    <s v="NABATOLI"/>
    <n v="20070007"/>
    <s v="0006"/>
    <n v="13"/>
    <n v="56.46"/>
    <n v="2121.9699999999998"/>
    <n v="0"/>
    <n v="0"/>
    <n v="0"/>
    <n v="0"/>
    <n v="0"/>
    <n v="0"/>
    <n v="2122"/>
    <s v="Direct"/>
    <x v="840"/>
    <x v="922"/>
    <x v="92"/>
    <s v="BANK OF INDIA"/>
    <n v="45572"/>
    <n v="1"/>
    <s v="Available"/>
    <s v="02.03-09 Apr"/>
    <n v="24.429339355295784"/>
  </r>
  <r>
    <s v="03-09 Apr"/>
    <x v="930"/>
    <s v="BMC Code :2007"/>
    <s v="NABATOLI"/>
    <n v="20070007"/>
    <s v="0008"/>
    <n v="14"/>
    <n v="73.589999999999989"/>
    <n v="2922.7699999999995"/>
    <n v="0"/>
    <n v="0"/>
    <n v="0"/>
    <n v="0"/>
    <n v="0"/>
    <n v="0"/>
    <n v="2923"/>
    <s v="Direct"/>
    <x v="841"/>
    <x v="923"/>
    <x v="92"/>
    <s v="BANK OF INDIA"/>
    <n v="45572"/>
    <n v="1"/>
    <s v="Available"/>
    <s v="02.03-09 Apr"/>
    <n v="27.801861665987225"/>
  </r>
  <r>
    <s v="03-09 Apr"/>
    <x v="931"/>
    <s v="BMC Code :2007"/>
    <s v="NABATOLI"/>
    <n v="20070007"/>
    <s v="0010"/>
    <n v="14"/>
    <n v="65.94"/>
    <n v="2667.05"/>
    <n v="0"/>
    <n v="0"/>
    <n v="0"/>
    <n v="0"/>
    <n v="0"/>
    <n v="0"/>
    <n v="2667"/>
    <s v="Direct"/>
    <x v="842"/>
    <x v="924"/>
    <x v="61"/>
    <s v="BANK OF INDIA"/>
    <n v="45572"/>
    <n v="1"/>
    <s v="Available"/>
    <s v="02.03-09 Apr"/>
    <n v="28.312632696390665"/>
  </r>
  <r>
    <s v="03-09 Apr"/>
    <x v="932"/>
    <s v="BMC Code :2007"/>
    <s v="NABATOLI"/>
    <n v="20070007"/>
    <s v="0014"/>
    <n v="13"/>
    <n v="69.750000000000014"/>
    <n v="2676.95"/>
    <n v="0"/>
    <n v="0"/>
    <n v="0"/>
    <n v="0"/>
    <n v="0"/>
    <n v="0"/>
    <n v="2677"/>
    <s v="Direct"/>
    <x v="843"/>
    <x v="925"/>
    <x v="61"/>
    <s v="BANK OF INDIA"/>
    <n v="45614"/>
    <n v="1"/>
    <s v="Available"/>
    <s v="02.03-09 Apr"/>
    <n v="24.946487455197129"/>
  </r>
  <r>
    <s v="03-09 Apr"/>
    <x v="1339"/>
    <s v="BMC Code :2007"/>
    <s v="NABATOLI"/>
    <n v="20070007"/>
    <s v="0017"/>
    <n v="12"/>
    <n v="82.640000000000015"/>
    <n v="3462.849999999999"/>
    <n v="0"/>
    <n v="0"/>
    <n v="0"/>
    <n v="0"/>
    <n v="0"/>
    <n v="0"/>
    <n v="3463"/>
    <s v="Direct"/>
    <x v="1198"/>
    <x v="1333"/>
    <x v="61"/>
    <s v="BANK OF INDIA"/>
    <n v="45635"/>
    <n v="1"/>
    <s v="Available"/>
    <s v="02.03-09 Apr"/>
    <n v="25.141698935140358"/>
  </r>
  <r>
    <s v="03-09 Apr"/>
    <x v="1340"/>
    <s v="BMC Code :2007"/>
    <s v="NABATOLI"/>
    <n v="20070007"/>
    <s v="0019"/>
    <n v="14"/>
    <n v="126.45999999999998"/>
    <n v="5203.8100000000013"/>
    <n v="0"/>
    <n v="0"/>
    <n v="0"/>
    <n v="0"/>
    <n v="0"/>
    <n v="0"/>
    <n v="5204"/>
    <s v="Direct"/>
    <x v="43"/>
    <x v="1334"/>
    <x v="45"/>
    <s v="Indian bank"/>
    <n v="0"/>
    <n v="1"/>
    <s v="Available"/>
    <s v="02.03-09 Apr"/>
    <n v="28.804894828404251"/>
  </r>
  <r>
    <s v="03-09 Apr"/>
    <x v="933"/>
    <s v="BMC Code :2007"/>
    <s v="NABATOLI"/>
    <n v="20070007"/>
    <s v="0023"/>
    <n v="7"/>
    <n v="149.6"/>
    <n v="6198.52"/>
    <n v="0"/>
    <n v="0"/>
    <n v="0"/>
    <n v="0"/>
    <n v="0"/>
    <n v="0"/>
    <n v="6199"/>
    <s v="Direct"/>
    <x v="844"/>
    <x v="926"/>
    <x v="61"/>
    <d v="1899-12-30T00:00:00"/>
    <n v="0"/>
    <n v="1"/>
    <s v="Available"/>
    <s v="02.03-09 Apr"/>
    <n v="14.50188502673797"/>
  </r>
  <r>
    <s v="03-09 Apr"/>
    <x v="934"/>
    <s v="BMC Code :2007"/>
    <s v="NABATOLI"/>
    <n v="20070007"/>
    <s v="0024"/>
    <n v="14"/>
    <n v="40.89"/>
    <n v="1577.75"/>
    <n v="0"/>
    <n v="0"/>
    <n v="0"/>
    <n v="0"/>
    <n v="0"/>
    <n v="0"/>
    <n v="1578"/>
    <s v="Direct"/>
    <x v="845"/>
    <x v="927"/>
    <x v="61"/>
    <d v="1899-12-30T00:00:00"/>
    <n v="0"/>
    <n v="1"/>
    <s v="Available"/>
    <s v="02.03-09 Apr"/>
    <n v="27.00966006358523"/>
  </r>
  <r>
    <s v="03-09 Apr"/>
    <x v="1341"/>
    <s v="BMC Code :2007"/>
    <s v="NABATOLI"/>
    <n v="20070007"/>
    <s v="0025"/>
    <n v="6"/>
    <n v="14.28"/>
    <n v="589.07000000000005"/>
    <n v="0"/>
    <n v="0"/>
    <n v="0"/>
    <n v="0"/>
    <n v="0"/>
    <n v="0"/>
    <n v="589"/>
    <s v="Direct"/>
    <x v="1199"/>
    <x v="1335"/>
    <x v="57"/>
    <d v="1899-12-30T00:00:00"/>
    <n v="45843"/>
    <n v="1"/>
    <s v="Available"/>
    <s v="02.03-09 Apr"/>
    <n v="12.375420168067231"/>
  </r>
  <r>
    <s v="03-09 Apr"/>
    <x v="935"/>
    <s v="BMC Code :2007"/>
    <s v="NABATOLI"/>
    <n v="20070007"/>
    <s v="0027"/>
    <n v="14"/>
    <n v="54.36999999999999"/>
    <n v="2198.9499999999998"/>
    <n v="0"/>
    <n v="0"/>
    <n v="0"/>
    <n v="0"/>
    <n v="0"/>
    <n v="0"/>
    <n v="2199"/>
    <s v="Direct"/>
    <x v="846"/>
    <x v="928"/>
    <x v="61"/>
    <d v="1899-12-30T00:00:00"/>
    <n v="46049"/>
    <n v="1"/>
    <s v="Available"/>
    <s v="02.03-09 Apr"/>
    <n v="28.310925142541851"/>
  </r>
  <r>
    <s v="03-09 Apr"/>
    <x v="1342"/>
    <s v="BMC Code :2007"/>
    <s v="NABATOLI"/>
    <n v="20070007"/>
    <s v="0028"/>
    <n v="2"/>
    <n v="3.25"/>
    <n v="111.33"/>
    <n v="0"/>
    <n v="0"/>
    <n v="0"/>
    <n v="0"/>
    <n v="0"/>
    <n v="0"/>
    <n v="111"/>
    <s v="Direct"/>
    <x v="1200"/>
    <x v="1336"/>
    <x v="61"/>
    <d v="1899-12-30T00:00:00"/>
    <n v="46125"/>
    <n v="1"/>
    <s v="Available"/>
    <s v="02.03-09 Apr"/>
    <n v="3.4255384615384616"/>
  </r>
  <r>
    <s v="03-09 Apr"/>
    <x v="936"/>
    <s v="BMC Code :2007"/>
    <s v="KURALU"/>
    <n v="20070010"/>
    <s v="0002"/>
    <n v="13"/>
    <n v="51.219999999999992"/>
    <n v="2075.17"/>
    <n v="0"/>
    <n v="0"/>
    <n v="0"/>
    <n v="0"/>
    <n v="0"/>
    <n v="0"/>
    <n v="2075"/>
    <s v="Direct"/>
    <x v="847"/>
    <x v="929"/>
    <x v="57"/>
    <s v="CANARA BANK"/>
    <n v="45663"/>
    <n v="1"/>
    <s v="Available"/>
    <s v="02.03-09 Apr"/>
    <n v="26.334644670050768"/>
  </r>
  <r>
    <s v="03-09 Apr"/>
    <x v="937"/>
    <s v="BMC Code :2007"/>
    <s v="KURALU"/>
    <n v="20070010"/>
    <s v="0005"/>
    <n v="7"/>
    <n v="13.41"/>
    <n v="523.08000000000004"/>
    <n v="0"/>
    <n v="0"/>
    <n v="0"/>
    <n v="0"/>
    <n v="0"/>
    <n v="0"/>
    <n v="523"/>
    <s v="Direct"/>
    <x v="848"/>
    <x v="930"/>
    <x v="61"/>
    <s v="BANK OF INDIA"/>
    <n v="45663"/>
    <n v="1"/>
    <s v="Available"/>
    <s v="02.03-09 Apr"/>
    <n v="13.652348993288593"/>
  </r>
  <r>
    <s v="03-09 Apr"/>
    <x v="1343"/>
    <s v="BMC Code :2007"/>
    <s v="KURALU"/>
    <n v="20070010"/>
    <s v="0008"/>
    <n v="1"/>
    <n v="3.72"/>
    <n v="141.84"/>
    <n v="0"/>
    <n v="0"/>
    <n v="0"/>
    <n v="0"/>
    <n v="0"/>
    <n v="0"/>
    <n v="142"/>
    <s v="Direct"/>
    <x v="1201"/>
    <x v="1337"/>
    <x v="61"/>
    <s v="BANK OF INDIA"/>
    <n v="45663"/>
    <n v="1"/>
    <s v="Available"/>
    <s v="02.03-09 Apr"/>
    <n v="1.9064516129032256"/>
  </r>
  <r>
    <s v="03-09 Apr"/>
    <x v="938"/>
    <s v="BMC Code :2007"/>
    <s v="KURALU"/>
    <n v="20070010"/>
    <s v="0010"/>
    <n v="7"/>
    <n v="28.29"/>
    <n v="1178.92"/>
    <n v="0"/>
    <n v="0"/>
    <n v="0"/>
    <n v="0"/>
    <n v="0"/>
    <n v="0"/>
    <n v="1179"/>
    <s v="Direct"/>
    <x v="849"/>
    <x v="931"/>
    <x v="61"/>
    <d v="1899-12-30T00:00:00"/>
    <n v="45796"/>
    <n v="1"/>
    <s v="Available"/>
    <s v="02.03-09 Apr"/>
    <n v="14.585436550017677"/>
  </r>
  <r>
    <s v="03-09 Apr"/>
    <x v="939"/>
    <s v="BMC Code :2007"/>
    <s v="KURALU"/>
    <n v="20070010"/>
    <s v="0011"/>
    <n v="7"/>
    <n v="32.019999999999996"/>
    <n v="1227.73"/>
    <n v="0"/>
    <n v="0"/>
    <n v="0"/>
    <n v="0"/>
    <n v="0"/>
    <n v="0"/>
    <n v="1228"/>
    <s v="Direct"/>
    <x v="850"/>
    <x v="932"/>
    <x v="61"/>
    <d v="1899-12-30T00:00:00"/>
    <n v="45796"/>
    <n v="1"/>
    <s v="Available"/>
    <s v="02.03-09 Apr"/>
    <n v="13.41990943160525"/>
  </r>
  <r>
    <s v="03-09 Apr"/>
    <x v="940"/>
    <s v="BMC Code :2007"/>
    <s v="KURALU"/>
    <n v="20070010"/>
    <s v="0012"/>
    <n v="7"/>
    <n v="13.549999999999999"/>
    <n v="516.94999999999993"/>
    <n v="0"/>
    <n v="0"/>
    <n v="0"/>
    <n v="0"/>
    <n v="0"/>
    <n v="0"/>
    <n v="517"/>
    <s v="Direct"/>
    <x v="851"/>
    <x v="933"/>
    <x v="54"/>
    <d v="1899-12-30T00:00:00"/>
    <n v="45812"/>
    <n v="1"/>
    <s v="Available"/>
    <s v="02.03-09 Apr"/>
    <n v="13.352952029520297"/>
  </r>
  <r>
    <s v="03-09 Apr"/>
    <x v="941"/>
    <s v="BMC Code :2007"/>
    <s v="KURALU"/>
    <n v="20070010"/>
    <s v="0013"/>
    <n v="14"/>
    <n v="35.589999999999996"/>
    <n v="1390.8300000000002"/>
    <n v="0"/>
    <n v="0"/>
    <n v="0"/>
    <n v="0"/>
    <n v="0"/>
    <n v="0"/>
    <n v="1391"/>
    <s v="Direct"/>
    <x v="798"/>
    <x v="934"/>
    <x v="61"/>
    <d v="1899-12-30T00:00:00"/>
    <n v="45838"/>
    <n v="1"/>
    <s v="Available"/>
    <s v="02.03-09 Apr"/>
    <n v="27.355465018263565"/>
  </r>
  <r>
    <s v="03-09 Apr"/>
    <x v="942"/>
    <s v="BMC Code :2007"/>
    <s v="KURALU"/>
    <n v="20070010"/>
    <s v="0014"/>
    <n v="7"/>
    <n v="10.83"/>
    <n v="411.60999999999996"/>
    <n v="0"/>
    <n v="0"/>
    <n v="0"/>
    <n v="0"/>
    <n v="0"/>
    <n v="0"/>
    <n v="412"/>
    <s v="Direct"/>
    <x v="852"/>
    <x v="935"/>
    <x v="61"/>
    <d v="1899-12-30T00:00:00"/>
    <n v="45902"/>
    <n v="1"/>
    <s v="Available"/>
    <s v="02.03-09 Apr"/>
    <n v="13.302262234533703"/>
  </r>
  <r>
    <s v="03-09 Apr"/>
    <x v="943"/>
    <s v="BMC Code :2007"/>
    <s v="KURALU"/>
    <n v="20070010"/>
    <s v="0015"/>
    <n v="7"/>
    <n v="16.75"/>
    <n v="866.56000000000006"/>
    <n v="0"/>
    <n v="0"/>
    <n v="0"/>
    <n v="0"/>
    <n v="0"/>
    <n v="0"/>
    <n v="867"/>
    <s v="Direct"/>
    <x v="853"/>
    <x v="936"/>
    <x v="61"/>
    <d v="1899-12-30T00:00:00"/>
    <n v="45936"/>
    <n v="1"/>
    <s v="Available"/>
    <s v="02.03-09 Apr"/>
    <n v="18.107223880597019"/>
  </r>
  <r>
    <s v="03-09 Apr"/>
    <x v="944"/>
    <s v="BMC Code :2007"/>
    <s v="KURALU"/>
    <n v="20070010"/>
    <s v="0017"/>
    <n v="7"/>
    <n v="21.63"/>
    <n v="771.20999999999992"/>
    <n v="0"/>
    <n v="0"/>
    <n v="0"/>
    <n v="0"/>
    <n v="0"/>
    <n v="0"/>
    <n v="771"/>
    <s v="Direct"/>
    <x v="854"/>
    <x v="937"/>
    <x v="57"/>
    <d v="1899-12-30T00:00:00"/>
    <n v="46076"/>
    <n v="1"/>
    <s v="Available"/>
    <s v="02.03-09 Apr"/>
    <n v="12.479126213592233"/>
  </r>
  <r>
    <s v="03-09 Apr"/>
    <x v="945"/>
    <s v="BMC Code :2007"/>
    <s v="KURALU"/>
    <n v="20070010"/>
    <s v="0018"/>
    <n v="13"/>
    <n v="27.030000000000005"/>
    <n v="984.98000000000013"/>
    <n v="0"/>
    <n v="0"/>
    <n v="0"/>
    <n v="0"/>
    <n v="0"/>
    <n v="0"/>
    <n v="985"/>
    <s v="Direct"/>
    <x v="855"/>
    <x v="938"/>
    <x v="61"/>
    <d v="1899-12-30T00:00:00"/>
    <n v="46076"/>
    <n v="1"/>
    <s v="Available"/>
    <s v="02.03-09 Apr"/>
    <n v="23.686163522012578"/>
  </r>
  <r>
    <s v="03-09 Apr"/>
    <x v="946"/>
    <s v="BMC Code :2007"/>
    <s v="KURALU"/>
    <n v="20070010"/>
    <s v="0019"/>
    <n v="7"/>
    <n v="10.309999999999999"/>
    <n v="386.9"/>
    <n v="0"/>
    <n v="0"/>
    <n v="0"/>
    <n v="0"/>
    <n v="0"/>
    <n v="0"/>
    <n v="387"/>
    <s v="Direct"/>
    <x v="856"/>
    <x v="939"/>
    <x v="61"/>
    <d v="1899-12-30T00:00:00"/>
    <n v="46076"/>
    <n v="1"/>
    <s v="Available"/>
    <s v="02.03-09 Apr"/>
    <n v="13.134335596508247"/>
  </r>
  <r>
    <s v="03-09 Apr"/>
    <x v="947"/>
    <s v="BMC Code :2007"/>
    <s v="KURALU"/>
    <n v="20070010"/>
    <s v="0027"/>
    <n v="14"/>
    <n v="132.57"/>
    <n v="5437.46"/>
    <n v="0"/>
    <n v="0"/>
    <n v="0"/>
    <n v="0"/>
    <n v="0"/>
    <n v="0"/>
    <n v="5437"/>
    <s v="Direct"/>
    <x v="787"/>
    <x v="940"/>
    <x v="61"/>
    <d v="1899-12-30T00:00:00"/>
    <n v="46076"/>
    <n v="1"/>
    <s v="Available"/>
    <s v="02.03-09 Apr"/>
    <n v="28.711035679263787"/>
  </r>
  <r>
    <s v="03-09 Apr"/>
    <x v="1344"/>
    <s v="BMC Code :2007"/>
    <s v="MAYAPUR"/>
    <n v="20070016"/>
    <s v="0002"/>
    <n v="5"/>
    <n v="17.32"/>
    <n v="646.07999999999993"/>
    <n v="0"/>
    <n v="0"/>
    <n v="492.98000000000138"/>
    <n v="0"/>
    <n v="0"/>
    <n v="0"/>
    <n v="153"/>
    <s v="Direct"/>
    <x v="1202"/>
    <x v="1338"/>
    <x v="92"/>
    <d v="1899-12-30T00:00:00"/>
    <n v="45843"/>
    <n v="1"/>
    <s v="Available"/>
    <s v="02.03-09 Apr"/>
    <n v="9.3256351039260963"/>
  </r>
  <r>
    <s v="03-09 Apr"/>
    <x v="948"/>
    <s v="BMC Code :2007"/>
    <s v="MAYAPUR"/>
    <n v="20070016"/>
    <s v="0003"/>
    <n v="13"/>
    <n v="59.959999999999994"/>
    <n v="2403.31"/>
    <n v="0"/>
    <n v="0"/>
    <n v="0"/>
    <n v="0"/>
    <n v="0"/>
    <n v="0"/>
    <n v="2403"/>
    <s v="Direct"/>
    <x v="857"/>
    <x v="941"/>
    <x v="92"/>
    <d v="1899-12-30T00:00:00"/>
    <n v="45789"/>
    <n v="1"/>
    <s v="Available"/>
    <s v="02.03-09 Apr"/>
    <n v="26.053227151434292"/>
  </r>
  <r>
    <s v="03-09 Apr"/>
    <x v="949"/>
    <s v="BMC Code :2007"/>
    <s v="MAYAPUR"/>
    <n v="20070016"/>
    <s v="0004"/>
    <n v="12"/>
    <n v="193.82"/>
    <n v="7051.26"/>
    <n v="0"/>
    <n v="0"/>
    <n v="0"/>
    <n v="0"/>
    <n v="0"/>
    <n v="0"/>
    <n v="7051"/>
    <s v="Direct"/>
    <x v="858"/>
    <x v="942"/>
    <x v="92"/>
    <d v="1899-12-30T00:00:00"/>
    <n v="45789"/>
    <n v="1"/>
    <s v="Available"/>
    <s v="02.03-09 Apr"/>
    <n v="21.828273655969458"/>
  </r>
  <r>
    <s v="03-09 Apr"/>
    <x v="1345"/>
    <s v="BMC Code :2007"/>
    <s v="MAYAPUR"/>
    <n v="20070016"/>
    <s v="0007"/>
    <n v="3"/>
    <n v="17.12"/>
    <n v="622.32999999999993"/>
    <n v="0"/>
    <n v="0"/>
    <n v="0"/>
    <n v="0"/>
    <n v="0"/>
    <n v="0"/>
    <n v="622"/>
    <s v="Direct"/>
    <x v="1203"/>
    <x v="1339"/>
    <x v="91"/>
    <d v="1899-12-30T00:00:00"/>
    <n v="46125"/>
    <n v="1"/>
    <s v="Available"/>
    <s v="02.03-09 Apr"/>
    <n v="5.4526577102803735"/>
  </r>
  <r>
    <s v="03-09 Apr"/>
    <x v="950"/>
    <s v="BMC Code :2007"/>
    <s v="MAKKA"/>
    <n v="20070018"/>
    <s v="0002"/>
    <n v="1"/>
    <n v="12.23"/>
    <n v="538.73"/>
    <n v="0"/>
    <n v="0"/>
    <n v="529.43000000000029"/>
    <n v="0"/>
    <n v="0"/>
    <n v="0"/>
    <n v="9"/>
    <s v="Direct"/>
    <x v="859"/>
    <x v="943"/>
    <x v="61"/>
    <d v="1899-12-30T00:00:00"/>
    <n v="45825"/>
    <n v="1"/>
    <s v="Available"/>
    <s v="02.03-09 Apr"/>
    <n v="2.202493867538839"/>
  </r>
  <r>
    <s v="03-09 Apr"/>
    <x v="951"/>
    <s v="BMC Code :2007"/>
    <s v="MAKKA"/>
    <n v="20070018"/>
    <s v="0004"/>
    <n v="13"/>
    <n v="566.21999999999991"/>
    <n v="23532.190000000002"/>
    <n v="0"/>
    <n v="0"/>
    <n v="0"/>
    <n v="0"/>
    <n v="0"/>
    <n v="0"/>
    <n v="23532"/>
    <s v="Direct"/>
    <x v="860"/>
    <x v="944"/>
    <x v="57"/>
    <d v="1899-12-30T00:00:00"/>
    <n v="45936"/>
    <n v="1"/>
    <s v="Available"/>
    <s v="02.03-09 Apr"/>
    <n v="27.014099643248215"/>
  </r>
  <r>
    <s v="03-09 Apr"/>
    <x v="1346"/>
    <s v="BMC Code :2007"/>
    <s v="CHORA"/>
    <n v="20070019"/>
    <s v="0002"/>
    <n v="2"/>
    <n v="7.07"/>
    <n v="274.34999999999997"/>
    <n v="0"/>
    <n v="0"/>
    <n v="247.95999999999731"/>
    <n v="0"/>
    <n v="0"/>
    <n v="0"/>
    <n v="26"/>
    <s v="Direct"/>
    <x v="1204"/>
    <x v="1340"/>
    <x v="64"/>
    <d v="1899-12-30T00:00:00"/>
    <n v="45895"/>
    <n v="1"/>
    <s v="Available"/>
    <s v="02.03-09 Apr"/>
    <n v="3.8804809052333802"/>
  </r>
  <r>
    <s v="03-09 Apr"/>
    <x v="952"/>
    <s v="BMC Code :2007"/>
    <s v="CHORA"/>
    <n v="20070019"/>
    <s v="0003"/>
    <n v="7"/>
    <n v="123.9"/>
    <n v="5113.87"/>
    <n v="0"/>
    <n v="0"/>
    <n v="0"/>
    <n v="0"/>
    <n v="0"/>
    <n v="0"/>
    <n v="5114"/>
    <s v="Direct"/>
    <x v="861"/>
    <x v="945"/>
    <x v="64"/>
    <d v="1899-12-30T00:00:00"/>
    <n v="45895"/>
    <n v="1"/>
    <s v="Available"/>
    <s v="02.03-09 Apr"/>
    <n v="14.445960451977401"/>
  </r>
  <r>
    <s v="03-09 Apr"/>
    <x v="953"/>
    <s v="BMC Code :2007"/>
    <s v="CHORA"/>
    <n v="20070019"/>
    <s v="0004"/>
    <n v="6"/>
    <n v="19.75"/>
    <n v="821.09"/>
    <n v="0"/>
    <n v="0"/>
    <n v="0"/>
    <n v="0"/>
    <n v="0"/>
    <n v="0"/>
    <n v="821"/>
    <s v="Direct"/>
    <x v="862"/>
    <x v="946"/>
    <x v="64"/>
    <d v="1899-12-30T00:00:00"/>
    <n v="45895"/>
    <n v="1"/>
    <s v="Available"/>
    <s v="02.03-09 Apr"/>
    <n v="12.472253164556966"/>
  </r>
  <r>
    <s v="03-09 Apr"/>
    <x v="954"/>
    <s v="BMC Code :2007"/>
    <s v="CHORA"/>
    <n v="20070019"/>
    <s v="0005"/>
    <n v="13"/>
    <n v="46.8"/>
    <n v="1623.46"/>
    <n v="0"/>
    <n v="0"/>
    <n v="0"/>
    <n v="0"/>
    <n v="0"/>
    <n v="0"/>
    <n v="1623"/>
    <s v="Direct"/>
    <x v="863"/>
    <x v="947"/>
    <x v="64"/>
    <d v="1899-12-30T00:00:00"/>
    <n v="45895"/>
    <n v="1"/>
    <s v="Available"/>
    <s v="02.03-09 Apr"/>
    <n v="22.548055555555557"/>
  </r>
  <r>
    <s v="03-09 Apr"/>
    <x v="955"/>
    <s v="BMC Code :2007"/>
    <s v="CHORA"/>
    <n v="20070019"/>
    <s v="0009"/>
    <n v="13"/>
    <n v="38.11"/>
    <n v="1607.24"/>
    <n v="0"/>
    <n v="0"/>
    <n v="0"/>
    <n v="0"/>
    <n v="0"/>
    <n v="0"/>
    <n v="1607"/>
    <s v="Direct"/>
    <x v="466"/>
    <x v="948"/>
    <x v="94"/>
    <d v="1899-12-30T00:00:00"/>
    <n v="45902"/>
    <n v="1"/>
    <s v="Available"/>
    <s v="02.03-09 Apr"/>
    <n v="27.412909997376019"/>
  </r>
  <r>
    <s v="03-09 Apr"/>
    <x v="956"/>
    <s v="BMC Code :2007"/>
    <s v="CHORA"/>
    <n v="20070019"/>
    <s v="0011"/>
    <n v="7"/>
    <n v="8.2999999999999989"/>
    <n v="618.25"/>
    <n v="0"/>
    <n v="0"/>
    <n v="0"/>
    <n v="0"/>
    <n v="0"/>
    <n v="0"/>
    <n v="618"/>
    <s v="Direct"/>
    <x v="864"/>
    <x v="949"/>
    <x v="64"/>
    <d v="1899-12-30T00:00:00"/>
    <n v="45965"/>
    <n v="1"/>
    <s v="Available"/>
    <s v="02.03-09 Apr"/>
    <n v="26.070783132530124"/>
  </r>
  <r>
    <s v="03-09 Apr"/>
    <x v="957"/>
    <s v="BMC Code :2007"/>
    <s v="CHORA"/>
    <n v="20070019"/>
    <s v="0014"/>
    <n v="8"/>
    <n v="36.270000000000003"/>
    <n v="1349.12"/>
    <n v="0"/>
    <n v="0"/>
    <n v="0"/>
    <n v="0"/>
    <n v="0"/>
    <n v="0"/>
    <n v="1349"/>
    <s v="Direct"/>
    <x v="865"/>
    <x v="950"/>
    <x v="64"/>
    <d v="1899-12-30T00:00:00"/>
    <n v="45978"/>
    <n v="1"/>
    <s v="Available"/>
    <s v="02.03-09 Apr"/>
    <n v="14.878632478632477"/>
  </r>
  <r>
    <s v="03-09 Apr"/>
    <x v="958"/>
    <s v="BMC Code :2007"/>
    <s v="ULATU"/>
    <n v="20070020"/>
    <s v="0002"/>
    <n v="4"/>
    <n v="181.85999999999999"/>
    <n v="7608.44"/>
    <n v="0"/>
    <n v="0"/>
    <n v="0"/>
    <n v="0"/>
    <n v="0"/>
    <n v="0"/>
    <n v="7608"/>
    <s v="Direct"/>
    <x v="866"/>
    <x v="951"/>
    <x v="61"/>
    <d v="1899-12-30T00:00:00"/>
    <n v="45908"/>
    <n v="1"/>
    <s v="Available"/>
    <s v="02.03-09 Apr"/>
    <n v="8.3673595073133189"/>
  </r>
  <r>
    <s v="03-09 Apr"/>
    <x v="959"/>
    <s v="BMC Code :2007"/>
    <s v="ULATU"/>
    <n v="20070020"/>
    <s v="0005"/>
    <n v="7"/>
    <n v="328.21999999999997"/>
    <n v="13823.36"/>
    <n v="0"/>
    <n v="0"/>
    <n v="0"/>
    <n v="0"/>
    <n v="0"/>
    <n v="0"/>
    <n v="13823"/>
    <s v="Direct"/>
    <x v="867"/>
    <x v="952"/>
    <x v="95"/>
    <d v="1899-12-30T00:00:00"/>
    <n v="46104"/>
    <n v="1"/>
    <s v="Available"/>
    <s v="02.03-09 Apr"/>
    <n v="14.74064956431662"/>
  </r>
  <r>
    <s v="03-09 Apr"/>
    <x v="960"/>
    <s v="BMC Code :2007"/>
    <s v="ICHAPIRI"/>
    <n v="20070023"/>
    <s v="0002"/>
    <n v="14"/>
    <n v="50.19"/>
    <n v="2035.67"/>
    <n v="0"/>
    <n v="0"/>
    <n v="431.09999999999945"/>
    <n v="0"/>
    <n v="0"/>
    <n v="0"/>
    <n v="1605"/>
    <s v="Direct"/>
    <x v="868"/>
    <x v="953"/>
    <x v="57"/>
    <d v="1899-12-30T00:00:00"/>
    <n v="46006"/>
    <n v="1"/>
    <s v="Available"/>
    <s v="02.03-09 Apr"/>
    <n v="28.391492329149237"/>
  </r>
  <r>
    <s v="03-09 Apr"/>
    <x v="961"/>
    <s v="BMC Code :2007"/>
    <s v="ICHAPIRI"/>
    <n v="20070023"/>
    <s v="0005"/>
    <n v="7"/>
    <n v="22.29"/>
    <n v="910.87"/>
    <n v="0"/>
    <n v="0"/>
    <n v="0"/>
    <n v="0"/>
    <n v="0"/>
    <n v="0"/>
    <n v="911"/>
    <s v="Direct"/>
    <x v="869"/>
    <x v="954"/>
    <x v="61"/>
    <d v="1899-12-30T00:00:00"/>
    <n v="46034"/>
    <n v="1"/>
    <s v="Available"/>
    <s v="02.03-09 Apr"/>
    <n v="14.302579632122029"/>
  </r>
  <r>
    <s v="03-09 Apr"/>
    <x v="962"/>
    <s v="BMC Code :2007"/>
    <s v="ICHAPIRI"/>
    <n v="20070023"/>
    <s v="0006"/>
    <n v="7"/>
    <n v="29.349999999999998"/>
    <n v="1293.81"/>
    <n v="0"/>
    <n v="0"/>
    <n v="0"/>
    <n v="0"/>
    <n v="0"/>
    <n v="0"/>
    <n v="1294"/>
    <s v="Direct"/>
    <x v="870"/>
    <x v="955"/>
    <x v="57"/>
    <d v="1899-12-30T00:00:00"/>
    <n v="0"/>
    <n v="1"/>
    <s v="Available"/>
    <s v="02.03-09 Apr"/>
    <n v="15.428739352640546"/>
  </r>
  <r>
    <s v="03-09 Apr"/>
    <x v="963"/>
    <s v="BMC Code :2007"/>
    <s v="ICHAPIRI"/>
    <n v="20070023"/>
    <s v="0008"/>
    <n v="3"/>
    <n v="6.7899999999999991"/>
    <n v="234.85999999999999"/>
    <n v="0"/>
    <n v="0"/>
    <n v="0"/>
    <n v="0"/>
    <n v="0"/>
    <n v="0"/>
    <n v="235"/>
    <s v="Direct"/>
    <x v="871"/>
    <x v="956"/>
    <x v="61"/>
    <d v="1899-12-30T00:00:00"/>
    <n v="0"/>
    <n v="1"/>
    <s v="Available"/>
    <s v="02.03-09 Apr"/>
    <n v="5.1883652430044194"/>
  </r>
  <r>
    <s v="03-09 Apr"/>
    <x v="964"/>
    <s v="BMC Code :2007"/>
    <s v="ICHAPIRI"/>
    <n v="20070023"/>
    <s v="0009"/>
    <n v="5"/>
    <n v="9.379999999999999"/>
    <n v="374.94"/>
    <n v="0"/>
    <n v="0"/>
    <n v="0"/>
    <n v="0"/>
    <n v="0"/>
    <n v="0"/>
    <n v="375"/>
    <s v="Direct"/>
    <x v="872"/>
    <x v="957"/>
    <x v="61"/>
    <d v="1899-12-30T00:00:00"/>
    <n v="0"/>
    <n v="1"/>
    <s v="Available"/>
    <s v="02.03-09 Apr"/>
    <n v="9.9930703624733486"/>
  </r>
  <r>
    <s v="03-09 Apr"/>
    <x v="965"/>
    <s v="BMC Code :2007"/>
    <s v="ICHAPIRI"/>
    <n v="20070023"/>
    <s v="0012"/>
    <n v="11"/>
    <n v="35.58"/>
    <n v="1398.0800000000002"/>
    <n v="0"/>
    <n v="0"/>
    <n v="0"/>
    <n v="0"/>
    <n v="0"/>
    <n v="0"/>
    <n v="1398"/>
    <s v="Direct"/>
    <x v="347"/>
    <x v="958"/>
    <x v="61"/>
    <d v="1899-12-30T00:00:00"/>
    <n v="46104"/>
    <n v="1"/>
    <s v="Available"/>
    <s v="02.03-09 Apr"/>
    <n v="21.611691961776284"/>
  </r>
  <r>
    <s v="03-09 Apr"/>
    <x v="966"/>
    <s v="BMC Code :2007"/>
    <s v="MURPA"/>
    <n v="20070024"/>
    <s v="0002"/>
    <n v="13"/>
    <n v="564.13999999999987"/>
    <n v="26031.95"/>
    <n v="0"/>
    <n v="0"/>
    <n v="8195.8099999999977"/>
    <n v="0"/>
    <n v="0"/>
    <n v="0"/>
    <n v="17836"/>
    <s v="Direct"/>
    <x v="873"/>
    <x v="959"/>
    <x v="96"/>
    <d v="1899-12-30T00:00:00"/>
    <n v="0"/>
    <n v="1"/>
    <s v="Available"/>
    <s v="02.03-09 Apr"/>
    <n v="29.99391551742476"/>
  </r>
  <r>
    <s v="03-09 Apr"/>
    <x v="967"/>
    <s v="BMC Code :2007"/>
    <s v="MURPA"/>
    <n v="20070024"/>
    <s v="0003"/>
    <n v="7"/>
    <n v="24.45"/>
    <n v="1223.5200000000002"/>
    <n v="0"/>
    <n v="0"/>
    <n v="0"/>
    <n v="0"/>
    <n v="0"/>
    <n v="0"/>
    <n v="1224"/>
    <s v="Direct"/>
    <x v="874"/>
    <x v="960"/>
    <x v="97"/>
    <d v="1899-12-30T00:00:00"/>
    <n v="46104"/>
    <n v="1"/>
    <s v="Available"/>
    <s v="02.03-09 Apr"/>
    <n v="17.514601226993872"/>
  </r>
  <r>
    <s v="03-09 Apr"/>
    <x v="968"/>
    <s v="BMC Code :2007"/>
    <s v="MURPA"/>
    <n v="20070024"/>
    <s v="0004"/>
    <n v="7"/>
    <n v="20.94"/>
    <n v="961.84999999999991"/>
    <n v="0"/>
    <n v="0"/>
    <n v="0"/>
    <n v="0"/>
    <n v="0"/>
    <n v="0"/>
    <n v="962"/>
    <s v="Direct"/>
    <x v="45"/>
    <x v="961"/>
    <x v="3"/>
    <d v="1899-12-30T00:00:00"/>
    <n v="46104"/>
    <n v="1"/>
    <s v="Available"/>
    <s v="02.03-09 Apr"/>
    <n v="16.076766953199616"/>
  </r>
  <r>
    <s v="03-09 Apr"/>
    <x v="969"/>
    <s v="BMC Code :2007"/>
    <s v="MURPA"/>
    <n v="20070024"/>
    <s v="0005"/>
    <n v="12"/>
    <n v="23.319999999999997"/>
    <n v="940.18"/>
    <n v="0"/>
    <n v="0"/>
    <n v="0"/>
    <n v="0"/>
    <n v="0"/>
    <n v="0"/>
    <n v="940"/>
    <s v="Direct"/>
    <x v="875"/>
    <x v="962"/>
    <x v="96"/>
    <d v="1899-12-30T00:00:00"/>
    <n v="46104"/>
    <n v="1"/>
    <s v="Available"/>
    <s v="02.03-09 Apr"/>
    <n v="24.18987993138937"/>
  </r>
  <r>
    <s v="03-09 Apr"/>
    <x v="970"/>
    <s v="BMC Code :2007"/>
    <s v="MURPA"/>
    <n v="20070024"/>
    <s v="0006"/>
    <n v="7"/>
    <n v="7.8900000000000006"/>
    <n v="287.03000000000003"/>
    <n v="0"/>
    <n v="0"/>
    <n v="0"/>
    <n v="0"/>
    <n v="0"/>
    <n v="0"/>
    <n v="287"/>
    <s v="Direct"/>
    <x v="1205"/>
    <x v="1341"/>
    <x v="97"/>
    <d v="1899-12-30T00:00:00"/>
    <n v="46125"/>
    <n v="1"/>
    <s v="Available"/>
    <s v="02.03-09 Apr"/>
    <n v="12.732636248415718"/>
  </r>
  <r>
    <s v="03-09 Apr"/>
    <x v="971"/>
    <s v="BMC Code :2007"/>
    <s v="MURPA"/>
    <n v="20070024"/>
    <s v="0007"/>
    <n v="14"/>
    <n v="51.839999999999996"/>
    <n v="2529.6099999999997"/>
    <n v="0"/>
    <n v="0"/>
    <n v="0"/>
    <n v="0"/>
    <n v="0"/>
    <n v="0"/>
    <n v="2530"/>
    <s v="Direct"/>
    <x v="876"/>
    <x v="963"/>
    <x v="96"/>
    <d v="1899-12-30T00:00:00"/>
    <n v="46111"/>
    <n v="1"/>
    <s v="Available"/>
    <s v="02.03-09 Apr"/>
    <n v="34.157542438271605"/>
  </r>
  <r>
    <s v="03-09 Apr"/>
    <x v="972"/>
    <s v="BMC Code :2007"/>
    <s v="MURPA"/>
    <n v="20070024"/>
    <s v="0008"/>
    <n v="14"/>
    <n v="57.04"/>
    <n v="2026.8899999999999"/>
    <n v="0"/>
    <n v="0"/>
    <n v="0"/>
    <n v="0"/>
    <n v="0"/>
    <n v="0"/>
    <n v="2027"/>
    <s v="Direct"/>
    <x v="877"/>
    <x v="964"/>
    <x v="97"/>
    <d v="1899-12-30T00:00:00"/>
    <n v="46111"/>
    <n v="1"/>
    <s v="Available"/>
    <s v="02.03-09 Apr"/>
    <n v="24.874176016830297"/>
  </r>
  <r>
    <s v="03-09 Apr"/>
    <x v="973"/>
    <s v="BMC Code :2007"/>
    <s v="MURPA"/>
    <n v="20070024"/>
    <s v="0009"/>
    <n v="11"/>
    <n v="112.18"/>
    <n v="7926.82"/>
    <n v="0"/>
    <n v="0"/>
    <n v="0"/>
    <n v="0"/>
    <n v="0"/>
    <n v="0"/>
    <n v="7927"/>
    <s v="Direct"/>
    <x v="878"/>
    <x v="965"/>
    <x v="97"/>
    <d v="1899-12-30T00:00:00"/>
    <n v="46111"/>
    <n v="1"/>
    <s v="Available"/>
    <s v="02.03-09 Apr"/>
    <n v="38.863888393653056"/>
  </r>
  <r>
    <s v="03-09 Apr"/>
    <x v="974"/>
    <s v="BMC Code :2007"/>
    <s v="MURPA"/>
    <n v="20070024"/>
    <s v="0010"/>
    <n v="7"/>
    <n v="23.729999999999997"/>
    <n v="875.81"/>
    <n v="0"/>
    <n v="0"/>
    <n v="0"/>
    <n v="0"/>
    <n v="0"/>
    <n v="0"/>
    <n v="876"/>
    <s v="Direct"/>
    <x v="879"/>
    <x v="966"/>
    <x v="97"/>
    <d v="1899-12-30T00:00:00"/>
    <n v="46116"/>
    <n v="1"/>
    <s v="Available"/>
    <s v="02.03-09 Apr"/>
    <n v="12.917551622418882"/>
  </r>
  <r>
    <s v="03-09 Apr"/>
    <x v="975"/>
    <s v="BMC Code :2007"/>
    <s v="MURPA"/>
    <n v="20070024"/>
    <s v="0011"/>
    <n v="11"/>
    <n v="27.09"/>
    <n v="1964.38"/>
    <n v="0"/>
    <n v="0"/>
    <n v="0"/>
    <n v="0"/>
    <n v="0"/>
    <n v="0"/>
    <n v="1964"/>
    <s v="Direct"/>
    <x v="880"/>
    <x v="967"/>
    <x v="3"/>
    <d v="1899-12-30T00:00:00"/>
    <n v="46111"/>
    <n v="1"/>
    <s v="Available"/>
    <s v="02.03-09 Apr"/>
    <n v="39.88220745662607"/>
  </r>
  <r>
    <s v="03-09 Apr"/>
    <x v="1347"/>
    <s v="BMC Code :2007"/>
    <s v="MURPA"/>
    <n v="20070024"/>
    <s v="0014"/>
    <n v="1"/>
    <n v="7.08"/>
    <n v="309.75"/>
    <n v="0"/>
    <n v="0"/>
    <n v="0"/>
    <n v="0"/>
    <n v="0"/>
    <n v="0"/>
    <n v="310"/>
    <s v="Direct"/>
    <x v="1206"/>
    <x v="1342"/>
    <x v="96"/>
    <d v="1899-12-30T00:00:00"/>
    <n v="46125"/>
    <n v="1"/>
    <s v="Available"/>
    <s v="02.03-09 Apr"/>
    <n v="2.1875"/>
  </r>
  <r>
    <s v="03-09 Apr"/>
    <x v="976"/>
    <s v="BMC Code :2007"/>
    <s v="SUBHASH NAGAR"/>
    <n v="20070025"/>
    <s v="0002"/>
    <n v="12"/>
    <n v="515.71"/>
    <n v="23697.439999999999"/>
    <n v="0"/>
    <n v="0"/>
    <n v="0"/>
    <n v="0"/>
    <n v="0"/>
    <n v="0"/>
    <n v="23697"/>
    <s v="Direct"/>
    <x v="881"/>
    <x v="968"/>
    <x v="98"/>
    <d v="1899-12-30T00:00:00"/>
    <n v="46111"/>
    <n v="1"/>
    <s v="Available"/>
    <s v="02.03-09 Apr"/>
    <n v="27.57065792790522"/>
  </r>
  <r>
    <s v="03-09 Apr"/>
    <x v="977"/>
    <s v="BMC Code :2007"/>
    <s v="NINDRA"/>
    <n v="20070026"/>
    <s v="0003"/>
    <n v="12"/>
    <n v="31.650000000000002"/>
    <n v="1270.3400000000001"/>
    <n v="0"/>
    <n v="0"/>
    <n v="0"/>
    <n v="0"/>
    <n v="0"/>
    <n v="0"/>
    <n v="1270"/>
    <s v="Direct"/>
    <x v="882"/>
    <x v="969"/>
    <x v="99"/>
    <d v="1899-12-30T00:00:00"/>
    <n v="46111"/>
    <n v="1"/>
    <s v="Available"/>
    <s v="02.03-09 Apr"/>
    <n v="24.082274881516593"/>
  </r>
  <r>
    <s v="03-09 Apr"/>
    <x v="978"/>
    <s v="BMC Code :2007"/>
    <s v="NINDRA"/>
    <n v="20070026"/>
    <s v="0004"/>
    <n v="12"/>
    <n v="35.879999999999995"/>
    <n v="1525.3999999999999"/>
    <n v="0"/>
    <n v="0"/>
    <n v="0"/>
    <n v="0"/>
    <n v="0"/>
    <n v="0"/>
    <n v="1525"/>
    <s v="Direct"/>
    <x v="883"/>
    <x v="970"/>
    <x v="99"/>
    <d v="1899-12-30T00:00:00"/>
    <n v="46111"/>
    <n v="1"/>
    <s v="Available"/>
    <s v="02.03-09 Apr"/>
    <n v="25.508361204013383"/>
  </r>
  <r>
    <s v="03-09 Apr"/>
    <x v="979"/>
    <s v="BMC Code :2007"/>
    <s v="NINDRA"/>
    <n v="20070026"/>
    <s v="0005"/>
    <n v="12"/>
    <n v="55.330000000000013"/>
    <n v="2127.04"/>
    <n v="0"/>
    <n v="0"/>
    <n v="0"/>
    <n v="0"/>
    <n v="0"/>
    <n v="0"/>
    <n v="2127"/>
    <s v="Direct"/>
    <x v="884"/>
    <x v="971"/>
    <x v="99"/>
    <d v="1899-12-30T00:00:00"/>
    <n v="46116"/>
    <n v="1"/>
    <s v="Available"/>
    <s v="02.03-09 Apr"/>
    <n v="23.06567865534068"/>
  </r>
  <r>
    <s v="03-09 Apr"/>
    <x v="980"/>
    <s v="BMC Code :2007"/>
    <s v="NINDRA"/>
    <n v="20070026"/>
    <s v="0006"/>
    <n v="12"/>
    <n v="25.810000000000002"/>
    <n v="1019.94"/>
    <n v="0"/>
    <n v="0"/>
    <n v="0"/>
    <n v="0"/>
    <n v="0"/>
    <n v="0"/>
    <n v="1020"/>
    <s v="Direct"/>
    <x v="885"/>
    <x v="972"/>
    <x v="3"/>
    <d v="1899-12-30T00:00:00"/>
    <n v="46111"/>
    <n v="1"/>
    <s v="Available"/>
    <s v="02.03-09 Apr"/>
    <n v="23.710344827586209"/>
  </r>
  <r>
    <s v="03-09 Apr"/>
    <x v="981"/>
    <s v="BMC Code :2007"/>
    <s v="NINDRA"/>
    <n v="20070026"/>
    <s v="0007"/>
    <n v="12"/>
    <n v="31.529999999999998"/>
    <n v="1263.98"/>
    <n v="0"/>
    <n v="0"/>
    <n v="0"/>
    <n v="0"/>
    <n v="0"/>
    <n v="0"/>
    <n v="1264"/>
    <s v="Direct"/>
    <x v="886"/>
    <x v="973"/>
    <x v="99"/>
    <d v="1899-12-30T00:00:00"/>
    <n v="46111"/>
    <n v="1"/>
    <s v="Available"/>
    <s v="02.03-09 Apr"/>
    <n v="24.052901998097056"/>
  </r>
  <r>
    <s v="03-09 Apr"/>
    <x v="982"/>
    <s v="BMC Code :2007"/>
    <s v="NINDRA"/>
    <n v="20070026"/>
    <s v="0008"/>
    <n v="12"/>
    <n v="19.61"/>
    <n v="790.96000000000015"/>
    <n v="0"/>
    <n v="0"/>
    <n v="0"/>
    <n v="0"/>
    <n v="0"/>
    <n v="0"/>
    <n v="791"/>
    <s v="Direct"/>
    <x v="887"/>
    <x v="974"/>
    <x v="100"/>
    <d v="1899-12-30T00:00:00"/>
    <n v="46111"/>
    <n v="1"/>
    <s v="Available"/>
    <s v="02.03-09 Apr"/>
    <n v="24.200713921468648"/>
  </r>
  <r>
    <s v="03-09 Apr"/>
    <x v="983"/>
    <s v="BMC Code :2007"/>
    <s v="NINDRA"/>
    <n v="20070026"/>
    <s v="0009"/>
    <n v="10"/>
    <n v="34.25"/>
    <n v="1267.25"/>
    <n v="0"/>
    <n v="0"/>
    <n v="0"/>
    <n v="0"/>
    <n v="0"/>
    <n v="0"/>
    <n v="1267"/>
    <s v="Direct"/>
    <x v="888"/>
    <x v="975"/>
    <x v="3"/>
    <d v="1899-12-30T00:00:00"/>
    <n v="46111"/>
    <n v="1"/>
    <s v="Available"/>
    <s v="02.03-09 Apr"/>
    <n v="18.5"/>
  </r>
  <r>
    <s v="03-09 Apr"/>
    <x v="984"/>
    <s v="BMC Code :2007"/>
    <s v="NINDRA"/>
    <n v="20070026"/>
    <s v="0010"/>
    <n v="12"/>
    <n v="36.630000000000003"/>
    <n v="1545.7799999999997"/>
    <n v="0"/>
    <n v="0"/>
    <n v="0"/>
    <n v="0"/>
    <n v="0"/>
    <n v="0"/>
    <n v="1546"/>
    <s v="Direct"/>
    <x v="889"/>
    <x v="976"/>
    <x v="99"/>
    <d v="1899-12-30T00:00:00"/>
    <n v="46111"/>
    <n v="1"/>
    <s v="Available"/>
    <s v="02.03-09 Apr"/>
    <n v="25.319901719901718"/>
  </r>
  <r>
    <s v="03-09 Apr"/>
    <x v="985"/>
    <s v="BMC Code :2007"/>
    <s v="NINDRA"/>
    <n v="20070026"/>
    <s v="0011"/>
    <n v="12"/>
    <n v="43.37"/>
    <n v="1732.6600000000003"/>
    <n v="0"/>
    <n v="0"/>
    <n v="0"/>
    <n v="0"/>
    <n v="0"/>
    <n v="0"/>
    <n v="1733"/>
    <s v="Direct"/>
    <x v="890"/>
    <x v="977"/>
    <x v="92"/>
    <d v="1899-12-30T00:00:00"/>
    <n v="46111"/>
    <n v="1"/>
    <s v="Available"/>
    <s v="02.03-09 Apr"/>
    <n v="23.970394281761596"/>
  </r>
  <r>
    <s v="03-09 Apr"/>
    <x v="986"/>
    <s v="BMC Code :2007"/>
    <s v="NINDRA"/>
    <n v="20070026"/>
    <s v="0012"/>
    <n v="12"/>
    <n v="27.360000000000003"/>
    <n v="1053.8400000000001"/>
    <n v="0"/>
    <n v="0"/>
    <n v="0"/>
    <n v="0"/>
    <n v="0"/>
    <n v="0"/>
    <n v="1054"/>
    <s v="Direct"/>
    <x v="891"/>
    <x v="978"/>
    <x v="99"/>
    <d v="1899-12-30T00:00:00"/>
    <n v="46111"/>
    <n v="1"/>
    <s v="Available"/>
    <s v="02.03-09 Apr"/>
    <n v="23.110526315789478"/>
  </r>
  <r>
    <s v="03-09 Apr"/>
    <x v="987"/>
    <s v="BMC Code :2007"/>
    <s v="NINDRA"/>
    <n v="20070026"/>
    <s v="0013"/>
    <n v="12"/>
    <n v="69.959999999999994"/>
    <n v="2904.14"/>
    <n v="0"/>
    <n v="0"/>
    <n v="0"/>
    <n v="0"/>
    <n v="0"/>
    <n v="0"/>
    <n v="2904"/>
    <s v="Direct"/>
    <x v="892"/>
    <x v="979"/>
    <x v="99"/>
    <d v="1899-12-30T00:00:00"/>
    <n v="46111"/>
    <n v="1"/>
    <s v="Available"/>
    <s v="02.03-09 Apr"/>
    <n v="24.906861063464842"/>
  </r>
  <r>
    <s v="03-09 Apr"/>
    <x v="988"/>
    <s v="BMC Code :2007"/>
    <s v="NINDRA"/>
    <n v="20070026"/>
    <s v="0014"/>
    <n v="6"/>
    <n v="49.660000000000004"/>
    <n v="2024.18"/>
    <n v="0"/>
    <n v="0"/>
    <n v="0"/>
    <n v="0"/>
    <n v="0"/>
    <n v="0"/>
    <n v="2024"/>
    <s v="Direct"/>
    <x v="893"/>
    <x v="980"/>
    <x v="100"/>
    <d v="1899-12-30T00:00:00"/>
    <n v="46111"/>
    <n v="1"/>
    <s v="Available"/>
    <s v="02.03-09 Apr"/>
    <n v="12.228231977446638"/>
  </r>
  <r>
    <s v="03-09 Apr"/>
    <x v="989"/>
    <s v="BMC Code :2007"/>
    <s v="NINDRA"/>
    <n v="20070026"/>
    <s v="0015"/>
    <n v="5"/>
    <n v="6.46"/>
    <n v="244.6"/>
    <n v="0"/>
    <n v="0"/>
    <n v="0"/>
    <n v="0"/>
    <n v="0"/>
    <n v="0"/>
    <n v="245"/>
    <s v="Direct"/>
    <x v="894"/>
    <x v="981"/>
    <x v="99"/>
    <d v="1899-12-30T00:00:00"/>
    <n v="46111"/>
    <n v="1"/>
    <s v="Available"/>
    <s v="02.03-09 Apr"/>
    <n v="9.4659442724458209"/>
  </r>
  <r>
    <s v="03-09 Apr"/>
    <x v="990"/>
    <s v="BMC Code :2007"/>
    <s v="NINDRA"/>
    <n v="20070026"/>
    <s v="0016"/>
    <n v="12"/>
    <n v="112.91000000000001"/>
    <n v="4685.630000000001"/>
    <n v="0"/>
    <n v="0"/>
    <n v="0"/>
    <n v="0"/>
    <n v="0"/>
    <n v="0"/>
    <n v="4686"/>
    <s v="Direct"/>
    <x v="895"/>
    <x v="982"/>
    <x v="101"/>
    <d v="1899-12-30T00:00:00"/>
    <n v="46111"/>
    <n v="1"/>
    <s v="Available"/>
    <s v="02.03-09 Apr"/>
    <n v="24.899282614471709"/>
  </r>
  <r>
    <s v="03-09 Apr"/>
    <x v="991"/>
    <s v="BMC Code :2007"/>
    <s v="NINDRA"/>
    <n v="20070026"/>
    <s v="0017"/>
    <n v="6"/>
    <n v="14.55"/>
    <n v="604.25"/>
    <n v="0"/>
    <n v="0"/>
    <n v="0"/>
    <n v="0"/>
    <n v="0"/>
    <n v="0"/>
    <n v="604"/>
    <s v="Direct"/>
    <x v="657"/>
    <x v="983"/>
    <x v="99"/>
    <d v="1899-12-30T00:00:00"/>
    <n v="46116"/>
    <n v="1"/>
    <s v="Available"/>
    <s v="02.03-09 Apr"/>
    <n v="12.45876288659794"/>
  </r>
  <r>
    <s v="03-09 Apr"/>
    <x v="992"/>
    <s v="BMC Code :2008"/>
    <s v="CHATTI BHANDRA"/>
    <n v="20080001"/>
    <s v="0002"/>
    <n v="14"/>
    <n v="5709.8400000000011"/>
    <n v="225410.68000000002"/>
    <n v="1738"/>
    <n v="0"/>
    <n v="0"/>
    <n v="0"/>
    <n v="0"/>
    <n v="0"/>
    <n v="223673"/>
    <s v="Direct"/>
    <x v="896"/>
    <x v="984"/>
    <x v="102"/>
    <s v="Indian bank"/>
    <n v="0"/>
    <n v="1"/>
    <s v="Available"/>
    <s v="02.03-09 Apr"/>
    <n v="27.634307791461758"/>
  </r>
  <r>
    <s v="03-09 Apr"/>
    <x v="993"/>
    <s v="BMC Code :2008"/>
    <s v="CHATTI BHANDRA"/>
    <n v="20080001"/>
    <s v="0006"/>
    <n v="13"/>
    <n v="47.260000000000005"/>
    <n v="1677.6000000000001"/>
    <n v="0"/>
    <n v="0"/>
    <n v="0"/>
    <n v="0"/>
    <n v="0"/>
    <n v="0"/>
    <n v="1678"/>
    <s v="Direct"/>
    <x v="897"/>
    <x v="985"/>
    <x v="103"/>
    <s v="BANK OF INDIA"/>
    <n v="0"/>
    <n v="1"/>
    <s v="Available"/>
    <s v="02.03-09 Apr"/>
    <n v="23.073212018620396"/>
  </r>
  <r>
    <s v="03-09 Apr"/>
    <x v="994"/>
    <s v="BMC Code :2008"/>
    <s v="CHATTI BHANDRA"/>
    <n v="20080001"/>
    <s v="0009"/>
    <n v="7"/>
    <n v="10.3"/>
    <n v="386.47999999999996"/>
    <n v="0"/>
    <n v="0"/>
    <n v="0"/>
    <n v="0"/>
    <n v="0"/>
    <n v="0"/>
    <n v="386"/>
    <s v="Direct"/>
    <x v="365"/>
    <x v="986"/>
    <x v="104"/>
    <s v="STATE BANK OF INDIA"/>
    <n v="0"/>
    <n v="1"/>
    <s v="Available"/>
    <s v="02.03-09 Apr"/>
    <n v="13.132815533980581"/>
  </r>
  <r>
    <s v="03-09 Apr"/>
    <x v="995"/>
    <s v="BMC Code :2008"/>
    <s v="CHATTI BHANDRA"/>
    <n v="20080001"/>
    <s v="0011"/>
    <n v="6"/>
    <n v="12.94"/>
    <n v="762.32"/>
    <n v="0"/>
    <n v="0"/>
    <n v="0"/>
    <n v="0"/>
    <n v="0"/>
    <n v="0"/>
    <n v="762"/>
    <s v="Direct"/>
    <x v="898"/>
    <x v="987"/>
    <x v="36"/>
    <s v="INDIAN POST OFFICE"/>
    <n v="0"/>
    <n v="1"/>
    <s v="Available"/>
    <s v="02.03-09 Apr"/>
    <n v="17.673570324574968"/>
  </r>
  <r>
    <s v="03-09 Apr"/>
    <x v="996"/>
    <s v="BMC Code :2008"/>
    <s v="CHATTI BHANDRA"/>
    <n v="20080001"/>
    <s v="0013"/>
    <n v="14"/>
    <n v="68.59999999999998"/>
    <n v="2652.5699999999997"/>
    <n v="0"/>
    <n v="0"/>
    <n v="0"/>
    <n v="0"/>
    <n v="0"/>
    <n v="0"/>
    <n v="2653"/>
    <s v="Direct"/>
    <x v="887"/>
    <x v="988"/>
    <x v="103"/>
    <d v="1899-12-30T00:00:00"/>
    <n v="0"/>
    <n v="1"/>
    <s v="Available"/>
    <s v="02.03-09 Apr"/>
    <n v="27.067040816326539"/>
  </r>
  <r>
    <s v="03-09 Apr"/>
    <x v="997"/>
    <s v="BMC Code :2008"/>
    <s v="CHATTI BHANDRA"/>
    <n v="20080001"/>
    <s v="0015"/>
    <n v="7"/>
    <n v="25.34"/>
    <n v="963.43000000000006"/>
    <n v="0"/>
    <n v="0"/>
    <n v="0"/>
    <n v="0"/>
    <n v="0"/>
    <n v="0"/>
    <n v="963"/>
    <s v="Direct"/>
    <x v="899"/>
    <x v="989"/>
    <x v="104"/>
    <d v="1899-12-30T00:00:00"/>
    <n v="0"/>
    <n v="1"/>
    <s v="Available"/>
    <s v="02.03-09 Apr"/>
    <n v="13.30704419889503"/>
  </r>
  <r>
    <s v="03-09 Apr"/>
    <x v="998"/>
    <s v="BMC Code :2008"/>
    <s v="CHATTI BHANDRA"/>
    <n v="20080001"/>
    <s v="0020"/>
    <n v="11"/>
    <n v="60.260000000000005"/>
    <n v="2280.4799999999996"/>
    <n v="0"/>
    <n v="0"/>
    <n v="0"/>
    <n v="0"/>
    <n v="0"/>
    <n v="0"/>
    <n v="2280"/>
    <s v="Direct"/>
    <x v="900"/>
    <x v="990"/>
    <x v="103"/>
    <d v="1899-12-30T00:00:00"/>
    <n v="0"/>
    <n v="1"/>
    <s v="Available"/>
    <s v="02.03-09 Apr"/>
    <n v="20.814205111184862"/>
  </r>
  <r>
    <s v="03-09 Apr"/>
    <x v="999"/>
    <s v="BMC Code :2008"/>
    <s v="CHATTI BHANDRA"/>
    <n v="20080001"/>
    <s v="0029"/>
    <n v="7"/>
    <n v="48.86"/>
    <n v="1930.0400000000002"/>
    <n v="0"/>
    <n v="0"/>
    <n v="0"/>
    <n v="0"/>
    <n v="0"/>
    <n v="0"/>
    <n v="1930"/>
    <s v="Direct"/>
    <x v="901"/>
    <x v="991"/>
    <x v="103"/>
    <d v="1899-12-30T00:00:00"/>
    <n v="45812"/>
    <n v="1"/>
    <s v="Available"/>
    <s v="02.03-09 Apr"/>
    <n v="13.825501432664758"/>
  </r>
  <r>
    <s v="03-09 Apr"/>
    <x v="1000"/>
    <s v="BMC Code :2008"/>
    <s v="CHATTI BHANDRA"/>
    <n v="20080001"/>
    <s v="0031"/>
    <n v="7"/>
    <n v="29.939999999999998"/>
    <n v="1222.4299999999998"/>
    <n v="0"/>
    <n v="0"/>
    <n v="0"/>
    <n v="0"/>
    <n v="0"/>
    <n v="0"/>
    <n v="1222"/>
    <s v="Direct"/>
    <x v="902"/>
    <x v="992"/>
    <x v="103"/>
    <d v="1899-12-30T00:00:00"/>
    <n v="46006"/>
    <n v="1"/>
    <s v="Available"/>
    <s v="02.03-09 Apr"/>
    <n v="14.290263861055445"/>
  </r>
  <r>
    <s v="03-09 Apr"/>
    <x v="1348"/>
    <s v="BMC Code :2008"/>
    <s v="BHITTA"/>
    <n v="20080002"/>
    <s v="0002"/>
    <n v="1"/>
    <n v="8.94"/>
    <n v="481.33"/>
    <n v="0"/>
    <n v="0"/>
    <n v="385.01000000000204"/>
    <n v="0"/>
    <n v="0"/>
    <n v="0"/>
    <n v="96"/>
    <s v="Direct"/>
    <x v="1207"/>
    <x v="1343"/>
    <x v="103"/>
    <d v="1899-12-30T00:00:00"/>
    <n v="0"/>
    <n v="1"/>
    <s v="Available"/>
    <s v="02.03-09 Apr"/>
    <n v="2.6920022371364656"/>
  </r>
  <r>
    <s v="03-09 Apr"/>
    <x v="1001"/>
    <s v="BMC Code :2008"/>
    <s v="BHITTA"/>
    <n v="20080002"/>
    <s v="0012"/>
    <n v="5"/>
    <n v="6.2499999999999991"/>
    <n v="246.60000000000002"/>
    <n v="0"/>
    <n v="0"/>
    <n v="0"/>
    <n v="0"/>
    <n v="0"/>
    <n v="0"/>
    <n v="247"/>
    <s v="Direct"/>
    <x v="903"/>
    <x v="993"/>
    <x v="103"/>
    <d v="1899-12-30T00:00:00"/>
    <n v="0"/>
    <n v="1"/>
    <s v="Available"/>
    <s v="02.03-09 Apr"/>
    <n v="9.8640000000000025"/>
  </r>
  <r>
    <s v="03-09 Apr"/>
    <x v="1002"/>
    <s v="BMC Code :2008"/>
    <s v="BHITTA"/>
    <n v="20080002"/>
    <s v="0016"/>
    <n v="12"/>
    <n v="62.109999999999992"/>
    <n v="3125.67"/>
    <n v="0"/>
    <n v="0"/>
    <n v="0"/>
    <n v="0"/>
    <n v="0"/>
    <n v="0"/>
    <n v="3126"/>
    <s v="Direct"/>
    <x v="904"/>
    <x v="994"/>
    <x v="105"/>
    <d v="1899-12-30T00:00:00"/>
    <n v="0"/>
    <n v="1"/>
    <s v="Available"/>
    <s v="02.03-09 Apr"/>
    <n v="30.194847850587674"/>
  </r>
  <r>
    <s v="03-09 Apr"/>
    <x v="1003"/>
    <s v="BMC Code :2008"/>
    <s v="BHITTA"/>
    <n v="20080002"/>
    <s v="0017"/>
    <n v="7"/>
    <n v="17.439999999999998"/>
    <n v="725.59"/>
    <n v="0"/>
    <n v="0"/>
    <n v="0"/>
    <n v="0"/>
    <n v="0"/>
    <n v="0"/>
    <n v="726"/>
    <s v="Direct"/>
    <x v="905"/>
    <x v="995"/>
    <x v="60"/>
    <d v="1899-12-30T00:00:00"/>
    <n v="0"/>
    <n v="1"/>
    <s v="Available"/>
    <s v="02.03-09 Apr"/>
    <n v="14.561725917431197"/>
  </r>
  <r>
    <s v="03-09 Apr"/>
    <x v="1004"/>
    <s v="BMC Code :2008"/>
    <s v="BHITTA"/>
    <n v="20080002"/>
    <s v="0018"/>
    <n v="7"/>
    <n v="8.3800000000000008"/>
    <n v="344.20000000000005"/>
    <n v="0"/>
    <n v="0"/>
    <n v="0"/>
    <n v="0"/>
    <n v="0"/>
    <n v="0"/>
    <n v="344"/>
    <s v="Direct"/>
    <x v="906"/>
    <x v="996"/>
    <x v="105"/>
    <d v="1899-12-30T00:00:00"/>
    <n v="0"/>
    <n v="1"/>
    <s v="Available"/>
    <s v="02.03-09 Apr"/>
    <n v="14.375894988066827"/>
  </r>
  <r>
    <s v="03-09 Apr"/>
    <x v="1005"/>
    <s v="BMC Code :2008"/>
    <s v="BHITTA"/>
    <n v="20080002"/>
    <s v="0024"/>
    <n v="10"/>
    <n v="26.39"/>
    <n v="1099.94"/>
    <n v="0"/>
    <n v="0"/>
    <n v="0"/>
    <n v="0"/>
    <n v="0"/>
    <n v="0"/>
    <n v="1100"/>
    <s v="Direct"/>
    <x v="903"/>
    <x v="997"/>
    <x v="104"/>
    <d v="1899-12-30T00:00:00"/>
    <n v="45812"/>
    <n v="1"/>
    <s v="Available"/>
    <s v="02.03-09 Apr"/>
    <n v="20.84009094353922"/>
  </r>
  <r>
    <s v="03-09 Apr"/>
    <x v="1006"/>
    <s v="BMC Code :2008"/>
    <s v="BHITTA"/>
    <n v="20080002"/>
    <s v="0025"/>
    <n v="6"/>
    <n v="10.73"/>
    <n v="399.65"/>
    <n v="0"/>
    <n v="0"/>
    <n v="0"/>
    <n v="0"/>
    <n v="0"/>
    <n v="0"/>
    <n v="400"/>
    <s v="Direct"/>
    <x v="541"/>
    <x v="998"/>
    <x v="105"/>
    <d v="1899-12-30T00:00:00"/>
    <n v="45881"/>
    <n v="1"/>
    <s v="Available"/>
    <s v="02.03-09 Apr"/>
    <n v="11.173811742777259"/>
  </r>
  <r>
    <s v="03-09 Apr"/>
    <x v="1007"/>
    <s v="BMC Code :2008"/>
    <s v="BHITTA"/>
    <n v="20080002"/>
    <s v="0030"/>
    <n v="14"/>
    <n v="50.610000000000007"/>
    <n v="1878.25"/>
    <n v="0"/>
    <n v="0"/>
    <n v="0"/>
    <n v="0"/>
    <n v="0"/>
    <n v="0"/>
    <n v="1878"/>
    <s v="Direct"/>
    <x v="907"/>
    <x v="999"/>
    <x v="3"/>
    <d v="1899-12-30T00:00:00"/>
    <n v="45895"/>
    <n v="1"/>
    <s v="Available"/>
    <s v="02.03-09 Apr"/>
    <n v="25.978561549100966"/>
  </r>
  <r>
    <s v="03-09 Apr"/>
    <x v="1008"/>
    <s v="BMC Code :2008"/>
    <s v="BHITTA"/>
    <n v="20080002"/>
    <s v="0031"/>
    <n v="6"/>
    <n v="18.170000000000002"/>
    <n v="743.08999999999992"/>
    <n v="0"/>
    <n v="0"/>
    <n v="0"/>
    <n v="0"/>
    <n v="0"/>
    <n v="0"/>
    <n v="743"/>
    <s v="Direct"/>
    <x v="177"/>
    <x v="1000"/>
    <x v="36"/>
    <d v="1899-12-30T00:00:00"/>
    <n v="45895"/>
    <n v="1"/>
    <s v="Available"/>
    <s v="02.03-09 Apr"/>
    <n v="12.268959823885524"/>
  </r>
  <r>
    <s v="03-09 Apr"/>
    <x v="1009"/>
    <s v="BMC Code :2008"/>
    <s v="BHITTA"/>
    <n v="20080002"/>
    <s v="0032"/>
    <n v="7"/>
    <n v="26.53"/>
    <n v="1109.67"/>
    <n v="0"/>
    <n v="0"/>
    <n v="0"/>
    <n v="0"/>
    <n v="0"/>
    <n v="0"/>
    <n v="1110"/>
    <s v="Direct"/>
    <x v="908"/>
    <x v="1001"/>
    <x v="105"/>
    <d v="1899-12-30T00:00:00"/>
    <n v="45895"/>
    <n v="1"/>
    <s v="Available"/>
    <s v="02.03-09 Apr"/>
    <n v="14.63944591029024"/>
  </r>
  <r>
    <s v="03-09 Apr"/>
    <x v="1010"/>
    <s v="BMC Code :2008"/>
    <s v="BHITTA"/>
    <n v="20080002"/>
    <s v="0034"/>
    <n v="6"/>
    <n v="30.060000000000002"/>
    <n v="1193.6400000000001"/>
    <n v="0"/>
    <n v="0"/>
    <n v="0"/>
    <n v="0"/>
    <n v="0"/>
    <n v="0"/>
    <n v="1194"/>
    <s v="Direct"/>
    <x v="909"/>
    <x v="1002"/>
    <x v="104"/>
    <d v="1899-12-30T00:00:00"/>
    <n v="45908"/>
    <n v="1"/>
    <s v="Available"/>
    <s v="02.03-09 Apr"/>
    <n v="11.912574850299404"/>
  </r>
  <r>
    <s v="03-09 Apr"/>
    <x v="1011"/>
    <s v="BMC Code :2008"/>
    <s v="BHITTA"/>
    <n v="20080002"/>
    <s v="0035"/>
    <n v="7"/>
    <n v="19.950000000000003"/>
    <n v="792.06999999999994"/>
    <n v="0"/>
    <n v="0"/>
    <n v="0"/>
    <n v="0"/>
    <n v="0"/>
    <n v="0"/>
    <n v="792"/>
    <s v="Direct"/>
    <x v="910"/>
    <x v="1003"/>
    <x v="60"/>
    <d v="1899-12-30T00:00:00"/>
    <n v="45908"/>
    <n v="1"/>
    <s v="Available"/>
    <s v="02.03-09 Apr"/>
    <n v="13.8959649122807"/>
  </r>
  <r>
    <s v="03-09 Apr"/>
    <x v="1012"/>
    <s v="BMC Code :2008"/>
    <s v="BHITTA"/>
    <n v="20080002"/>
    <s v="0036"/>
    <n v="10"/>
    <n v="11.01"/>
    <n v="422.67999999999995"/>
    <n v="0"/>
    <n v="0"/>
    <n v="0"/>
    <n v="0"/>
    <n v="0"/>
    <n v="0"/>
    <n v="423"/>
    <s v="Direct"/>
    <x v="460"/>
    <x v="1004"/>
    <x v="105"/>
    <d v="1899-12-30T00:00:00"/>
    <n v="45978"/>
    <n v="1"/>
    <s v="Available"/>
    <s v="02.03-09 Apr"/>
    <n v="19.195277020890099"/>
  </r>
  <r>
    <s v="03-09 Apr"/>
    <x v="1349"/>
    <s v="BMC Code :2008"/>
    <s v="BHITTA"/>
    <n v="20080002"/>
    <s v="0039"/>
    <n v="1"/>
    <n v="2.96"/>
    <n v="105.85"/>
    <n v="0"/>
    <n v="0"/>
    <n v="0"/>
    <n v="0"/>
    <n v="0"/>
    <n v="0"/>
    <n v="106"/>
    <s v="Direct"/>
    <x v="1208"/>
    <x v="1344"/>
    <x v="103"/>
    <d v="1899-12-30T00:00:00"/>
    <n v="45978"/>
    <n v="1"/>
    <s v="Available"/>
    <s v="02.03-09 Apr"/>
    <n v="1.788006756756757"/>
  </r>
  <r>
    <s v="03-09 Apr"/>
    <x v="1013"/>
    <s v="BMC Code :2008"/>
    <s v="BHITTA"/>
    <n v="20080002"/>
    <s v="0041"/>
    <n v="7"/>
    <n v="17.559999999999999"/>
    <n v="1074.29"/>
    <n v="0"/>
    <n v="0"/>
    <n v="0"/>
    <n v="0"/>
    <n v="0"/>
    <n v="0"/>
    <n v="1074"/>
    <s v="Direct"/>
    <x v="911"/>
    <x v="1005"/>
    <x v="105"/>
    <d v="1899-12-30T00:00:00"/>
    <n v="45978"/>
    <n v="1"/>
    <s v="Available"/>
    <s v="02.03-09 Apr"/>
    <n v="21.4123861047836"/>
  </r>
  <r>
    <s v="03-09 Apr"/>
    <x v="1014"/>
    <s v="BMC Code :2008"/>
    <s v="BHITTA"/>
    <n v="20080002"/>
    <s v="0042"/>
    <n v="7"/>
    <n v="23.4"/>
    <n v="866.44999999999982"/>
    <n v="0"/>
    <n v="0"/>
    <n v="0"/>
    <n v="0"/>
    <n v="0"/>
    <n v="0"/>
    <n v="866"/>
    <s v="Direct"/>
    <x v="912"/>
    <x v="1006"/>
    <x v="103"/>
    <d v="1899-12-30T00:00:00"/>
    <n v="45992"/>
    <n v="1"/>
    <s v="Available"/>
    <s v="02.03-09 Apr"/>
    <n v="12.95972222222222"/>
  </r>
  <r>
    <s v="03-09 Apr"/>
    <x v="1015"/>
    <s v="BMC Code :2008"/>
    <s v="BHITTA"/>
    <n v="20080002"/>
    <s v="0046"/>
    <n v="12"/>
    <n v="29.319999999999997"/>
    <n v="1250.7000000000003"/>
    <n v="0"/>
    <n v="0"/>
    <n v="0"/>
    <n v="0"/>
    <n v="0"/>
    <n v="0"/>
    <n v="1251"/>
    <s v="Direct"/>
    <x v="913"/>
    <x v="1007"/>
    <x v="36"/>
    <d v="1899-12-30T00:00:00"/>
    <n v="46034"/>
    <n v="1"/>
    <s v="Available"/>
    <s v="02.03-09 Apr"/>
    <n v="25.594133697135074"/>
  </r>
  <r>
    <s v="03-09 Apr"/>
    <x v="1350"/>
    <s v="BMC Code :2008"/>
    <s v="BHITTA"/>
    <n v="20080002"/>
    <s v="0048"/>
    <n v="1"/>
    <n v="1.01"/>
    <n v="40.42"/>
    <n v="0"/>
    <n v="0"/>
    <n v="0"/>
    <n v="0"/>
    <n v="0"/>
    <n v="0"/>
    <n v="40"/>
    <s v="Direct"/>
    <x v="1209"/>
    <x v="1345"/>
    <x v="103"/>
    <d v="1899-12-30T00:00:00"/>
    <n v="46097"/>
    <n v="1"/>
    <s v="Available"/>
    <s v="02.03-09 Apr"/>
    <n v="2.000990099009901"/>
  </r>
  <r>
    <s v="03-09 Apr"/>
    <x v="1016"/>
    <s v="BMC Code :2008"/>
    <s v="BHITTA"/>
    <n v="20080002"/>
    <s v="0049"/>
    <n v="13"/>
    <n v="34.730000000000004"/>
    <n v="1299.0600000000002"/>
    <n v="0"/>
    <n v="0"/>
    <n v="0"/>
    <n v="0"/>
    <n v="0"/>
    <n v="0"/>
    <n v="1299"/>
    <s v="Direct"/>
    <x v="914"/>
    <x v="1008"/>
    <x v="103"/>
    <d v="1899-12-30T00:00:00"/>
    <n v="46104"/>
    <n v="1"/>
    <s v="Available"/>
    <s v="02.03-09 Apr"/>
    <n v="24.312957097610134"/>
  </r>
  <r>
    <s v="03-09 Apr"/>
    <x v="1017"/>
    <s v="BMC Code :2008"/>
    <s v="BHITTA"/>
    <n v="20080002"/>
    <s v="0050"/>
    <n v="13"/>
    <n v="29.619999999999997"/>
    <n v="1093.53"/>
    <n v="0"/>
    <n v="0"/>
    <n v="0"/>
    <n v="0"/>
    <n v="0"/>
    <n v="0"/>
    <n v="1094"/>
    <s v="Direct"/>
    <x v="915"/>
    <x v="1009"/>
    <x v="36"/>
    <d v="1899-12-30T00:00:00"/>
    <n v="46111"/>
    <n v="1"/>
    <s v="Available"/>
    <s v="02.03-09 Apr"/>
    <n v="23.997113436866982"/>
  </r>
  <r>
    <s v="03-09 Apr"/>
    <x v="1351"/>
    <s v="BMC Code :2008"/>
    <s v="BHITTA"/>
    <n v="20080002"/>
    <s v="0051"/>
    <n v="13"/>
    <n v="33.9"/>
    <n v="1252.6400000000001"/>
    <n v="0"/>
    <n v="0"/>
    <n v="0"/>
    <n v="0"/>
    <n v="0"/>
    <n v="0"/>
    <n v="1253"/>
    <s v="Direct"/>
    <x v="1210"/>
    <x v="1346"/>
    <x v="103"/>
    <d v="1899-12-30T00:00:00"/>
    <n v="46125"/>
    <n v="1"/>
    <s v="Available"/>
    <s v="02.03-09 Apr"/>
    <n v="24.018171091445435"/>
  </r>
  <r>
    <s v="03-09 Apr"/>
    <x v="1018"/>
    <s v="BMC Code :2008"/>
    <s v="Guri"/>
    <n v="20080004"/>
    <s v="0002"/>
    <n v="3"/>
    <n v="23.529999999999998"/>
    <n v="1746.5700000000002"/>
    <n v="0"/>
    <n v="0"/>
    <n v="1071.4799999999959"/>
    <n v="0"/>
    <n v="0"/>
    <n v="0"/>
    <n v="675"/>
    <s v="Direct"/>
    <x v="916"/>
    <x v="1010"/>
    <x v="106"/>
    <s v="UCO BANK "/>
    <n v="0"/>
    <n v="1"/>
    <s v="Available"/>
    <s v="02.03-09 Apr"/>
    <n v="11.134105397365071"/>
  </r>
  <r>
    <s v="03-09 Apr"/>
    <x v="1019"/>
    <s v="BMC Code :2008"/>
    <s v="Guri"/>
    <n v="20080004"/>
    <s v="0004"/>
    <n v="7"/>
    <n v="10.350000000000001"/>
    <n v="434.73"/>
    <n v="0"/>
    <n v="0"/>
    <n v="0"/>
    <n v="0"/>
    <n v="0"/>
    <n v="0"/>
    <n v="435"/>
    <s v="Direct"/>
    <x v="917"/>
    <x v="1011"/>
    <x v="107"/>
    <s v="STATE BANK OF INDIA"/>
    <n v="0"/>
    <n v="1"/>
    <s v="Available"/>
    <s v="02.03-09 Apr"/>
    <n v="14.701014492753622"/>
  </r>
  <r>
    <s v="03-09 Apr"/>
    <x v="1020"/>
    <s v="BMC Code :2008"/>
    <s v="Guri"/>
    <n v="20080004"/>
    <s v="0006"/>
    <n v="13"/>
    <n v="51.54"/>
    <n v="1935.39"/>
    <n v="0"/>
    <n v="0"/>
    <n v="0"/>
    <n v="0"/>
    <n v="0"/>
    <n v="0"/>
    <n v="1935"/>
    <s v="Direct"/>
    <x v="331"/>
    <x v="1012"/>
    <x v="108"/>
    <s v="STATE BANK OF INDIA"/>
    <n v="0"/>
    <n v="1"/>
    <s v="Available"/>
    <s v="02.03-09 Apr"/>
    <n v="24.408294528521537"/>
  </r>
  <r>
    <s v="03-09 Apr"/>
    <x v="1021"/>
    <s v="BMC Code :2008"/>
    <s v="Guri"/>
    <n v="20080004"/>
    <s v="0008"/>
    <n v="14"/>
    <n v="48.079999999999991"/>
    <n v="1711.1599999999999"/>
    <n v="0"/>
    <n v="0"/>
    <n v="0"/>
    <n v="0"/>
    <n v="0"/>
    <n v="0"/>
    <n v="1711"/>
    <s v="Direct"/>
    <x v="918"/>
    <x v="1013"/>
    <x v="107"/>
    <s v="STATE BANK OF INDIA"/>
    <n v="0"/>
    <n v="1"/>
    <s v="Available"/>
    <s v="02.03-09 Apr"/>
    <n v="24.912895174708826"/>
  </r>
  <r>
    <s v="03-09 Apr"/>
    <x v="1022"/>
    <s v="BMC Code :2008"/>
    <s v="Guri"/>
    <n v="20080004"/>
    <s v="0009"/>
    <n v="13"/>
    <n v="29.630000000000003"/>
    <n v="1142.78"/>
    <n v="0"/>
    <n v="0"/>
    <n v="0"/>
    <n v="0"/>
    <n v="0"/>
    <n v="0"/>
    <n v="1143"/>
    <s v="Direct"/>
    <x v="919"/>
    <x v="1014"/>
    <x v="106"/>
    <s v="PUNJAB NATIONAL BANK"/>
    <n v="0"/>
    <n v="1"/>
    <s v="Available"/>
    <s v="02.03-09 Apr"/>
    <n v="25.069422882213971"/>
  </r>
  <r>
    <s v="03-09 Apr"/>
    <x v="1023"/>
    <s v="BMC Code :2008"/>
    <s v="Guri"/>
    <n v="20080004"/>
    <s v="0011"/>
    <n v="13"/>
    <n v="48.95"/>
    <n v="1779.9900000000002"/>
    <n v="0"/>
    <n v="0"/>
    <n v="0"/>
    <n v="0"/>
    <n v="0"/>
    <n v="0"/>
    <n v="1780"/>
    <s v="Direct"/>
    <x v="784"/>
    <x v="1015"/>
    <x v="106"/>
    <s v="UCO BANK "/>
    <n v="0"/>
    <n v="1"/>
    <s v="Available"/>
    <s v="02.03-09 Apr"/>
    <n v="23.636230847803887"/>
  </r>
  <r>
    <s v="03-09 Apr"/>
    <x v="1024"/>
    <s v="BMC Code :2008"/>
    <s v="Guri"/>
    <n v="20080004"/>
    <s v="0012"/>
    <n v="13"/>
    <n v="132.30999999999997"/>
    <n v="5252.7200000000012"/>
    <n v="0"/>
    <n v="0"/>
    <n v="0"/>
    <n v="0"/>
    <n v="0"/>
    <n v="0"/>
    <n v="5253"/>
    <s v="Direct"/>
    <x v="188"/>
    <x v="1016"/>
    <x v="106"/>
    <s v="UCO BANK "/>
    <n v="0"/>
    <n v="1"/>
    <s v="Available"/>
    <s v="02.03-09 Apr"/>
    <n v="25.805063865165152"/>
  </r>
  <r>
    <s v="03-09 Apr"/>
    <x v="1025"/>
    <s v="BMC Code :2008"/>
    <s v="Guri"/>
    <n v="20080004"/>
    <s v="0014"/>
    <n v="14"/>
    <n v="181.2"/>
    <n v="6767.71"/>
    <n v="0"/>
    <n v="0"/>
    <n v="0"/>
    <n v="0"/>
    <n v="0"/>
    <n v="0"/>
    <n v="6768"/>
    <s v="Direct"/>
    <x v="920"/>
    <x v="1017"/>
    <x v="106"/>
    <s v="UCO BANK "/>
    <n v="0"/>
    <n v="1"/>
    <s v="Available"/>
    <s v="02.03-09 Apr"/>
    <n v="26.144575055187644"/>
  </r>
  <r>
    <s v="03-09 Apr"/>
    <x v="1026"/>
    <s v="BMC Code :2008"/>
    <s v="Guri"/>
    <n v="20080004"/>
    <s v="0018"/>
    <n v="12"/>
    <n v="33.909999999999997"/>
    <n v="2499.71"/>
    <n v="0"/>
    <n v="0"/>
    <n v="0"/>
    <n v="0"/>
    <n v="0"/>
    <n v="0"/>
    <n v="2500"/>
    <s v="Direct"/>
    <x v="921"/>
    <x v="1018"/>
    <x v="104"/>
    <s v="STATE BANK OF INDIA"/>
    <n v="0"/>
    <n v="1"/>
    <s v="Available"/>
    <s v="02.03-09 Apr"/>
    <n v="44.22960778531408"/>
  </r>
  <r>
    <s v="03-09 Apr"/>
    <x v="1027"/>
    <s v="BMC Code :2008"/>
    <s v="Guri"/>
    <n v="20080004"/>
    <s v="0022"/>
    <n v="14"/>
    <n v="108.77"/>
    <n v="4746.6099999999997"/>
    <n v="0"/>
    <n v="0"/>
    <n v="0"/>
    <n v="0"/>
    <n v="0"/>
    <n v="0"/>
    <n v="4747"/>
    <s v="Direct"/>
    <x v="922"/>
    <x v="1019"/>
    <x v="106"/>
    <d v="1899-12-30T00:00:00"/>
    <n v="0"/>
    <n v="1"/>
    <s v="Available"/>
    <s v="02.03-09 Apr"/>
    <n v="30.547274064539856"/>
  </r>
  <r>
    <s v="03-09 Apr"/>
    <x v="1352"/>
    <s v="BMC Code :2008"/>
    <s v="Guri"/>
    <n v="20080004"/>
    <s v="0024"/>
    <n v="11"/>
    <n v="47.45"/>
    <n v="1810.1299999999999"/>
    <n v="0"/>
    <n v="0"/>
    <n v="0"/>
    <n v="0"/>
    <n v="0"/>
    <n v="0"/>
    <n v="1810"/>
    <s v="Direct"/>
    <x v="1211"/>
    <x v="1347"/>
    <x v="105"/>
    <d v="1899-12-30T00:00:00"/>
    <n v="0"/>
    <n v="1"/>
    <s v="Available"/>
    <s v="02.03-09 Apr"/>
    <n v="20.981485774499472"/>
  </r>
  <r>
    <s v="03-09 Apr"/>
    <x v="1028"/>
    <s v="BMC Code :2008"/>
    <s v="Guri"/>
    <n v="20080004"/>
    <s v="0027"/>
    <n v="13"/>
    <n v="46.74"/>
    <n v="1751.5900000000001"/>
    <n v="0"/>
    <n v="0"/>
    <n v="0"/>
    <n v="0"/>
    <n v="0"/>
    <n v="0"/>
    <n v="1752"/>
    <s v="Direct"/>
    <x v="923"/>
    <x v="1020"/>
    <x v="106"/>
    <d v="1899-12-30T00:00:00"/>
    <n v="0"/>
    <n v="1"/>
    <s v="Available"/>
    <s v="02.03-09 Apr"/>
    <n v="24.358868207103125"/>
  </r>
  <r>
    <s v="03-09 Apr"/>
    <x v="1029"/>
    <s v="BMC Code :2008"/>
    <s v="Guri"/>
    <n v="20080004"/>
    <s v="0028"/>
    <n v="7"/>
    <n v="15.12"/>
    <n v="627.57000000000005"/>
    <n v="0"/>
    <n v="0"/>
    <n v="0"/>
    <n v="0"/>
    <n v="0"/>
    <n v="0"/>
    <n v="628"/>
    <s v="Direct"/>
    <x v="479"/>
    <x v="1021"/>
    <x v="104"/>
    <d v="1899-12-30T00:00:00"/>
    <n v="0"/>
    <n v="1"/>
    <s v="Available"/>
    <s v="02.03-09 Apr"/>
    <n v="14.527083333333337"/>
  </r>
  <r>
    <s v="03-09 Apr"/>
    <x v="1353"/>
    <s v="BMC Code :2008"/>
    <s v="Guri"/>
    <n v="20080004"/>
    <s v="0031"/>
    <n v="1"/>
    <n v="2.36"/>
    <n v="83.28"/>
    <n v="0"/>
    <n v="0"/>
    <n v="0"/>
    <n v="0"/>
    <n v="0"/>
    <n v="0"/>
    <n v="83"/>
    <s v="Direct"/>
    <x v="1212"/>
    <x v="1348"/>
    <x v="106"/>
    <d v="1899-12-30T00:00:00"/>
    <n v="45789"/>
    <n v="1"/>
    <s v="Available"/>
    <s v="02.03-09 Apr"/>
    <n v="1.764406779661017"/>
  </r>
  <r>
    <s v="03-09 Apr"/>
    <x v="1030"/>
    <s v="BMC Code :2008"/>
    <s v="Guri"/>
    <n v="20080004"/>
    <s v="0033"/>
    <n v="14"/>
    <n v="40.83"/>
    <n v="1720.9499999999998"/>
    <n v="0"/>
    <n v="0"/>
    <n v="0"/>
    <n v="0"/>
    <n v="0"/>
    <n v="0"/>
    <n v="1721"/>
    <s v="Direct"/>
    <x v="924"/>
    <x v="1022"/>
    <x v="109"/>
    <d v="1899-12-30T00:00:00"/>
    <n v="45796"/>
    <n v="1"/>
    <s v="Available"/>
    <s v="02.03-09 Apr"/>
    <n v="29.504408523144747"/>
  </r>
  <r>
    <s v="03-09 Apr"/>
    <x v="1031"/>
    <s v="BMC Code :2008"/>
    <s v="Guri"/>
    <n v="20080004"/>
    <s v="0040"/>
    <n v="6"/>
    <n v="9.1300000000000008"/>
    <n v="324.68"/>
    <n v="0"/>
    <n v="0"/>
    <n v="0"/>
    <n v="0"/>
    <n v="0"/>
    <n v="0"/>
    <n v="325"/>
    <s v="Direct"/>
    <x v="925"/>
    <x v="1023"/>
    <x v="110"/>
    <d v="1899-12-30T00:00:00"/>
    <n v="45846"/>
    <n v="1"/>
    <s v="Available"/>
    <s v="02.03-09 Apr"/>
    <n v="10.668565169769989"/>
  </r>
  <r>
    <s v="03-09 Apr"/>
    <x v="1032"/>
    <s v="BMC Code :2008"/>
    <s v="Guri"/>
    <n v="20080004"/>
    <s v="0047"/>
    <n v="14"/>
    <n v="18.66"/>
    <n v="731.99000000000012"/>
    <n v="0"/>
    <n v="0"/>
    <n v="0"/>
    <n v="0"/>
    <n v="0"/>
    <n v="0"/>
    <n v="732"/>
    <s v="Direct"/>
    <x v="926"/>
    <x v="1024"/>
    <x v="104"/>
    <d v="1899-12-30T00:00:00"/>
    <n v="45867"/>
    <n v="1"/>
    <s v="Available"/>
    <s v="02.03-09 Apr"/>
    <n v="27.459431939978568"/>
  </r>
  <r>
    <s v="03-09 Apr"/>
    <x v="1033"/>
    <s v="BMC Code :2008"/>
    <s v="Guri"/>
    <n v="20080004"/>
    <s v="0048"/>
    <n v="6"/>
    <n v="44.25"/>
    <n v="1597.5"/>
    <n v="0"/>
    <n v="0"/>
    <n v="0"/>
    <n v="0"/>
    <n v="0"/>
    <n v="0"/>
    <n v="1598"/>
    <s v="Direct"/>
    <x v="927"/>
    <x v="1025"/>
    <x v="107"/>
    <d v="1899-12-30T00:00:00"/>
    <n v="45916"/>
    <n v="1"/>
    <s v="Available"/>
    <s v="02.03-09 Apr"/>
    <n v="10.830508474576272"/>
  </r>
  <r>
    <s v="03-09 Apr"/>
    <x v="1034"/>
    <s v="BMC Code :2008"/>
    <s v="Guri"/>
    <n v="20080004"/>
    <s v="0050"/>
    <n v="13"/>
    <n v="43.769999999999996"/>
    <n v="1613.8500000000001"/>
    <n v="0"/>
    <n v="0"/>
    <n v="0"/>
    <n v="0"/>
    <n v="0"/>
    <n v="0"/>
    <n v="1614"/>
    <s v="Direct"/>
    <x v="928"/>
    <x v="1026"/>
    <x v="35"/>
    <d v="1899-12-30T00:00:00"/>
    <n v="45916"/>
    <n v="1"/>
    <s v="Available"/>
    <s v="02.03-09 Apr"/>
    <n v="23.966244002741611"/>
  </r>
  <r>
    <s v="03-09 Apr"/>
    <x v="1035"/>
    <s v="BMC Code :2008"/>
    <s v="Guri"/>
    <n v="20080004"/>
    <s v="0055"/>
    <n v="3"/>
    <n v="17.559999999999999"/>
    <n v="643.99"/>
    <n v="0"/>
    <n v="0"/>
    <n v="0"/>
    <n v="0"/>
    <n v="0"/>
    <n v="0"/>
    <n v="644"/>
    <s v="Direct"/>
    <x v="929"/>
    <x v="1027"/>
    <x v="106"/>
    <d v="1899-12-30T00:00:00"/>
    <n v="45978"/>
    <n v="1"/>
    <s v="Available"/>
    <s v="02.03-09 Apr"/>
    <n v="5.501053530751709"/>
  </r>
  <r>
    <s v="03-09 Apr"/>
    <x v="1036"/>
    <s v="BMC Code :2008"/>
    <s v="Guri"/>
    <n v="20080004"/>
    <s v="0058"/>
    <n v="8"/>
    <n v="18.059999999999999"/>
    <n v="651.18000000000006"/>
    <n v="0"/>
    <n v="0"/>
    <n v="0"/>
    <n v="0"/>
    <n v="0"/>
    <n v="0"/>
    <n v="651"/>
    <s v="Direct"/>
    <x v="930"/>
    <x v="1028"/>
    <x v="111"/>
    <d v="1899-12-30T00:00:00"/>
    <n v="45999"/>
    <n v="1"/>
    <s v="Available"/>
    <s v="02.03-09 Apr"/>
    <n v="14.42259136212625"/>
  </r>
  <r>
    <s v="03-09 Apr"/>
    <x v="1037"/>
    <s v="BMC Code :2008"/>
    <s v="Guri"/>
    <n v="20080004"/>
    <s v="0059"/>
    <n v="6"/>
    <n v="22.090000000000003"/>
    <n v="901.01"/>
    <n v="0"/>
    <n v="0"/>
    <n v="0"/>
    <n v="0"/>
    <n v="0"/>
    <n v="0"/>
    <n v="901"/>
    <s v="Direct"/>
    <x v="931"/>
    <x v="1029"/>
    <x v="106"/>
    <d v="1899-12-30T00:00:00"/>
    <n v="46006"/>
    <n v="1"/>
    <s v="Available"/>
    <s v="02.03-09 Apr"/>
    <n v="12.236441828881846"/>
  </r>
  <r>
    <s v="03-09 Apr"/>
    <x v="1038"/>
    <s v="BMC Code :2008"/>
    <s v="Guri"/>
    <n v="20080004"/>
    <s v="0064"/>
    <n v="6"/>
    <n v="14.41"/>
    <n v="577.99"/>
    <n v="0"/>
    <n v="0"/>
    <n v="0"/>
    <n v="0"/>
    <n v="0"/>
    <n v="0"/>
    <n v="578"/>
    <s v="Direct"/>
    <x v="932"/>
    <x v="1030"/>
    <x v="36"/>
    <d v="1899-12-30T00:00:00"/>
    <n v="46034"/>
    <n v="1"/>
    <s v="Available"/>
    <s v="02.03-09 Apr"/>
    <n v="12.033102012491328"/>
  </r>
  <r>
    <s v="03-09 Apr"/>
    <x v="1039"/>
    <s v="BMC Code :2008"/>
    <s v="Guri"/>
    <n v="20080004"/>
    <s v="0065"/>
    <n v="12"/>
    <n v="36.559999999999995"/>
    <n v="1361.95"/>
    <n v="0"/>
    <n v="0"/>
    <n v="0"/>
    <n v="0"/>
    <n v="0"/>
    <n v="0"/>
    <n v="1362"/>
    <s v="Direct"/>
    <x v="933"/>
    <x v="1031"/>
    <x v="106"/>
    <d v="1899-12-30T00:00:00"/>
    <n v="46034"/>
    <n v="1"/>
    <s v="Available"/>
    <s v="02.03-09 Apr"/>
    <n v="22.351477024070032"/>
  </r>
  <r>
    <s v="03-09 Apr"/>
    <x v="1040"/>
    <s v="BMC Code :2008"/>
    <s v="Guri"/>
    <n v="20080004"/>
    <s v="0068"/>
    <n v="6"/>
    <n v="7.5200000000000005"/>
    <n v="263.79000000000002"/>
    <n v="0"/>
    <n v="0"/>
    <n v="0"/>
    <n v="0"/>
    <n v="0"/>
    <n v="0"/>
    <n v="264"/>
    <s v="Direct"/>
    <x v="913"/>
    <x v="1032"/>
    <x v="106"/>
    <d v="1899-12-30T00:00:00"/>
    <n v="46049"/>
    <n v="1"/>
    <s v="Available"/>
    <s v="02.03-09 Apr"/>
    <n v="10.523537234042555"/>
  </r>
  <r>
    <s v="03-09 Apr"/>
    <x v="1041"/>
    <s v="BMC Code :2008"/>
    <s v="Guri"/>
    <n v="20080004"/>
    <s v="0070"/>
    <n v="13"/>
    <n v="22.349999999999998"/>
    <n v="935.48"/>
    <n v="0"/>
    <n v="0"/>
    <n v="0"/>
    <n v="0"/>
    <n v="0"/>
    <n v="0"/>
    <n v="935"/>
    <s v="Direct"/>
    <x v="500"/>
    <x v="1033"/>
    <x v="106"/>
    <d v="1899-12-30T00:00:00"/>
    <n v="46062"/>
    <n v="1"/>
    <s v="Available"/>
    <s v="02.03-09 Apr"/>
    <n v="27.206353467561527"/>
  </r>
  <r>
    <s v="03-09 Apr"/>
    <x v="1042"/>
    <s v="BMC Code :2008"/>
    <s v="Guri"/>
    <n v="20080004"/>
    <s v="0071"/>
    <n v="13"/>
    <n v="46.230000000000004"/>
    <n v="1811.58"/>
    <n v="0"/>
    <n v="0"/>
    <n v="0"/>
    <n v="0"/>
    <n v="0"/>
    <n v="0"/>
    <n v="1812"/>
    <s v="Direct"/>
    <x v="934"/>
    <x v="1034"/>
    <x v="106"/>
    <d v="1899-12-30T00:00:00"/>
    <n v="46069"/>
    <n v="1"/>
    <s v="Available"/>
    <s v="02.03-09 Apr"/>
    <n v="25.471057754704734"/>
  </r>
  <r>
    <s v="03-09 Apr"/>
    <x v="1043"/>
    <s v="BMC Code :2008"/>
    <s v="Guri"/>
    <n v="20080004"/>
    <s v="0072"/>
    <n v="6"/>
    <n v="20.13"/>
    <n v="738.22"/>
    <n v="0"/>
    <n v="0"/>
    <n v="0"/>
    <n v="0"/>
    <n v="0"/>
    <n v="0"/>
    <n v="738"/>
    <s v="Direct"/>
    <x v="935"/>
    <x v="1035"/>
    <x v="110"/>
    <d v="1899-12-30T00:00:00"/>
    <n v="0"/>
    <n v="1"/>
    <s v="Available"/>
    <s v="02.03-09 Apr"/>
    <n v="11.001788375558871"/>
  </r>
  <r>
    <s v="03-09 Apr"/>
    <x v="1044"/>
    <s v="BMC Code :2008"/>
    <s v="Guri"/>
    <n v="20080004"/>
    <s v="0074"/>
    <n v="5"/>
    <n v="12.74"/>
    <n v="453.58"/>
    <n v="0"/>
    <n v="0"/>
    <n v="0"/>
    <n v="0"/>
    <n v="0"/>
    <n v="0"/>
    <n v="454"/>
    <s v="Direct"/>
    <x v="936"/>
    <x v="1036"/>
    <x v="106"/>
    <d v="1899-12-30T00:00:00"/>
    <n v="46097"/>
    <n v="1"/>
    <s v="Available"/>
    <s v="02.03-09 Apr"/>
    <n v="8.9007064364207213"/>
  </r>
  <r>
    <s v="03-09 Apr"/>
    <x v="1045"/>
    <s v="BMC Code :2008"/>
    <s v="Guri"/>
    <n v="20080004"/>
    <s v="0075"/>
    <n v="13"/>
    <n v="50.800000000000011"/>
    <n v="1883.76"/>
    <n v="0"/>
    <n v="0"/>
    <n v="0"/>
    <n v="0"/>
    <n v="0"/>
    <n v="0"/>
    <n v="1884"/>
    <s v="Direct"/>
    <x v="937"/>
    <x v="1037"/>
    <x v="106"/>
    <d v="1899-12-30T00:00:00"/>
    <n v="46097"/>
    <n v="1"/>
    <s v="Available"/>
    <s v="02.03-09 Apr"/>
    <n v="24.103228346456689"/>
  </r>
  <r>
    <s v="03-09 Apr"/>
    <x v="1046"/>
    <s v="BMC Code :2008"/>
    <s v="Guri"/>
    <n v="20080004"/>
    <s v="0077"/>
    <n v="13"/>
    <n v="84.61999999999999"/>
    <n v="3247.0600000000004"/>
    <n v="0"/>
    <n v="0"/>
    <n v="0"/>
    <n v="0"/>
    <n v="0"/>
    <n v="0"/>
    <n v="3247"/>
    <s v="Direct"/>
    <x v="938"/>
    <x v="1038"/>
    <x v="36"/>
    <d v="1899-12-30T00:00:00"/>
    <n v="46116"/>
    <n v="1"/>
    <s v="Available"/>
    <s v="02.03-09 Apr"/>
    <n v="24.94196407468684"/>
  </r>
  <r>
    <s v="03-09 Apr"/>
    <x v="1047"/>
    <s v="BMC Code :2008"/>
    <s v="Bhaiyagaon"/>
    <n v="20080005"/>
    <s v="0006"/>
    <n v="3"/>
    <n v="5.09"/>
    <n v="188.35"/>
    <n v="0"/>
    <n v="0"/>
    <n v="0"/>
    <n v="0"/>
    <n v="0"/>
    <n v="0"/>
    <n v="188"/>
    <s v="Direct"/>
    <x v="939"/>
    <x v="1039"/>
    <x v="106"/>
    <d v="1899-12-30T00:00:00"/>
    <n v="0"/>
    <n v="1"/>
    <s v="Available"/>
    <s v="02.03-09 Apr"/>
    <n v="5.5505893909626733"/>
  </r>
  <r>
    <s v="03-09 Apr"/>
    <x v="1048"/>
    <s v="BMC Code :2008"/>
    <s v="Bhaiyagaon"/>
    <n v="20080005"/>
    <s v="0015"/>
    <n v="1"/>
    <n v="1.69"/>
    <n v="66.599999999999994"/>
    <n v="0"/>
    <n v="0"/>
    <n v="0"/>
    <n v="0"/>
    <n v="0"/>
    <n v="0"/>
    <n v="67"/>
    <s v="Direct"/>
    <x v="940"/>
    <x v="1040"/>
    <x v="112"/>
    <d v="1899-12-30T00:00:00"/>
    <n v="0"/>
    <n v="1"/>
    <s v="Available"/>
    <s v="02.03-09 Apr"/>
    <n v="1.9704142011834318"/>
  </r>
  <r>
    <s v="03-09 Apr"/>
    <x v="1049"/>
    <s v="BMC Code :2008"/>
    <s v="Bhaiyagaon"/>
    <n v="20080005"/>
    <s v="0020"/>
    <n v="5"/>
    <n v="13.79"/>
    <n v="509.85000000000008"/>
    <n v="0"/>
    <n v="0"/>
    <n v="0"/>
    <n v="0"/>
    <n v="0"/>
    <n v="0"/>
    <n v="510"/>
    <s v="Direct"/>
    <x v="941"/>
    <x v="1041"/>
    <x v="103"/>
    <d v="1899-12-30T00:00:00"/>
    <n v="45843"/>
    <n v="1"/>
    <s v="Available"/>
    <s v="02.03-09 Apr"/>
    <n v="9.2431109499637447"/>
  </r>
  <r>
    <s v="03-09 Apr"/>
    <x v="1354"/>
    <s v="BMC Code :2008"/>
    <s v="Chitri Ambatoli"/>
    <n v="20080006"/>
    <s v="0003"/>
    <n v="2"/>
    <n v="59.56"/>
    <n v="2340.5100000000002"/>
    <n v="0"/>
    <n v="0"/>
    <n v="0"/>
    <n v="0"/>
    <n v="0"/>
    <n v="0"/>
    <n v="2341"/>
    <s v="Direct"/>
    <x v="1213"/>
    <x v="1349"/>
    <x v="105"/>
    <d v="1899-12-30T00:00:00"/>
    <n v="45846"/>
    <n v="1"/>
    <s v="Available"/>
    <s v="02.03-09 Apr"/>
    <n v="3.9296675621222299"/>
  </r>
  <r>
    <s v="03-09 Apr"/>
    <x v="1050"/>
    <s v="BMC Code :2008"/>
    <s v="Chitri Ambatoli"/>
    <n v="20080006"/>
    <s v="0004"/>
    <n v="13"/>
    <n v="854.87"/>
    <n v="33411.909999999996"/>
    <n v="0"/>
    <n v="0"/>
    <n v="0"/>
    <n v="0"/>
    <n v="0"/>
    <n v="0"/>
    <n v="33412"/>
    <s v="Direct"/>
    <x v="942"/>
    <x v="1042"/>
    <x v="113"/>
    <d v="1899-12-30T00:00:00"/>
    <n v="45846"/>
    <n v="1"/>
    <s v="Available"/>
    <s v="02.03-09 Apr"/>
    <n v="25.404729958941125"/>
  </r>
  <r>
    <s v="03-09 Apr"/>
    <x v="1051"/>
    <s v="BMC Code :2008"/>
    <s v="Rampur"/>
    <n v="20080007"/>
    <s v="0002"/>
    <n v="13"/>
    <n v="533.70999999999992"/>
    <n v="20636.550000000003"/>
    <n v="0"/>
    <n v="0"/>
    <n v="1880.3899999999994"/>
    <n v="0"/>
    <n v="0"/>
    <n v="0"/>
    <n v="18756"/>
    <s v="Direct"/>
    <x v="27"/>
    <x v="1043"/>
    <x v="113"/>
    <s v="IDBI BANK"/>
    <n v="0"/>
    <n v="1"/>
    <s v="Available"/>
    <s v="02.03-09 Apr"/>
    <n v="25.133045099398558"/>
  </r>
  <r>
    <s v="03-09 Apr"/>
    <x v="1052"/>
    <s v="BMC Code :2008"/>
    <s v="Rampur"/>
    <n v="20080007"/>
    <s v="0003"/>
    <n v="14"/>
    <n v="196.92000000000002"/>
    <n v="7905.9100000000008"/>
    <n v="0"/>
    <n v="0"/>
    <n v="0"/>
    <n v="0"/>
    <n v="0"/>
    <n v="0"/>
    <n v="7906"/>
    <s v="Direct"/>
    <x v="943"/>
    <x v="1044"/>
    <x v="114"/>
    <s v="BANK OF INDIA"/>
    <n v="0"/>
    <n v="1"/>
    <s v="Available"/>
    <s v="02.03-09 Apr"/>
    <n v="28.103478569977661"/>
  </r>
  <r>
    <s v="03-09 Apr"/>
    <x v="1053"/>
    <s v="BMC Code :2008"/>
    <s v="Rampur"/>
    <n v="20080007"/>
    <s v="0004"/>
    <n v="12"/>
    <n v="38.830000000000005"/>
    <n v="1452.19"/>
    <n v="0"/>
    <n v="0"/>
    <n v="0"/>
    <n v="0"/>
    <n v="0"/>
    <n v="0"/>
    <n v="1452"/>
    <s v="Direct"/>
    <x v="944"/>
    <x v="1045"/>
    <x v="113"/>
    <s v="IDBI BANK"/>
    <n v="0"/>
    <n v="1"/>
    <s v="Available"/>
    <s v="02.03-09 Apr"/>
    <n v="22.439196497553439"/>
  </r>
  <r>
    <s v="03-09 Apr"/>
    <x v="1355"/>
    <s v="BMC Code :2008"/>
    <s v="Rampur"/>
    <n v="20080007"/>
    <s v="0008"/>
    <n v="1"/>
    <n v="36.200000000000003"/>
    <n v="1411.8"/>
    <n v="0"/>
    <n v="0"/>
    <n v="0"/>
    <n v="0"/>
    <n v="0"/>
    <n v="0"/>
    <n v="1412"/>
    <s v="Direct"/>
    <x v="1214"/>
    <x v="1350"/>
    <x v="116"/>
    <d v="1899-12-30T00:00:00"/>
    <n v="0"/>
    <n v="1"/>
    <s v="Available"/>
    <s v="02.03-09 Apr"/>
    <n v="1.9499999999999997"/>
  </r>
  <r>
    <s v="03-09 Apr"/>
    <x v="1054"/>
    <s v="BMC Code :2008"/>
    <s v="Rampur"/>
    <n v="20080007"/>
    <s v="0013"/>
    <n v="7"/>
    <n v="16.62"/>
    <n v="664.80000000000007"/>
    <n v="0"/>
    <n v="0"/>
    <n v="0"/>
    <n v="0"/>
    <n v="0"/>
    <n v="0"/>
    <n v="665"/>
    <s v="Direct"/>
    <x v="945"/>
    <x v="1046"/>
    <x v="109"/>
    <s v="BANK OF INDIA"/>
    <n v="0"/>
    <n v="1"/>
    <s v="Available"/>
    <s v="02.03-09 Apr"/>
    <n v="14.000000000000002"/>
  </r>
  <r>
    <s v="03-09 Apr"/>
    <x v="1055"/>
    <s v="BMC Code :2008"/>
    <s v="Rampur"/>
    <n v="20080007"/>
    <s v="0015"/>
    <n v="14"/>
    <n v="133.81"/>
    <n v="5119.7000000000007"/>
    <n v="0"/>
    <n v="0"/>
    <n v="0"/>
    <n v="0"/>
    <n v="0"/>
    <n v="0"/>
    <n v="5120"/>
    <s v="Direct"/>
    <x v="946"/>
    <x v="1047"/>
    <x v="111"/>
    <s v="PUNJAB NATIONAL BANK"/>
    <n v="0"/>
    <n v="1"/>
    <s v="Available"/>
    <s v="02.03-09 Apr"/>
    <n v="26.782676929975345"/>
  </r>
  <r>
    <s v="03-09 Apr"/>
    <x v="1056"/>
    <s v="BMC Code :2008"/>
    <s v="Rampur"/>
    <n v="20080007"/>
    <s v="0029"/>
    <n v="14"/>
    <n v="53.570000000000007"/>
    <n v="2094.1600000000003"/>
    <n v="0"/>
    <n v="0"/>
    <n v="0"/>
    <n v="0"/>
    <n v="0"/>
    <n v="0"/>
    <n v="2094"/>
    <s v="Direct"/>
    <x v="947"/>
    <x v="1048"/>
    <x v="3"/>
    <d v="1899-12-30T00:00:00"/>
    <n v="0"/>
    <n v="1"/>
    <s v="Available"/>
    <s v="02.03-09 Apr"/>
    <n v="27.364420384543589"/>
  </r>
  <r>
    <s v="03-09 Apr"/>
    <x v="1057"/>
    <s v="BMC Code :2008"/>
    <s v="Rampur"/>
    <n v="20080007"/>
    <s v="0031"/>
    <n v="14"/>
    <n v="135.99"/>
    <n v="5420.24"/>
    <n v="0"/>
    <n v="0"/>
    <n v="0"/>
    <n v="0"/>
    <n v="0"/>
    <n v="0"/>
    <n v="5420"/>
    <s v="Direct"/>
    <x v="948"/>
    <x v="1049"/>
    <x v="114"/>
    <d v="1899-12-30T00:00:00"/>
    <n v="0"/>
    <n v="1"/>
    <s v="Available"/>
    <s v="02.03-09 Apr"/>
    <n v="27.900345613648064"/>
  </r>
  <r>
    <s v="03-09 Apr"/>
    <x v="1058"/>
    <s v="BMC Code :2008"/>
    <s v="Rampur"/>
    <n v="20080007"/>
    <s v="0034"/>
    <n v="13"/>
    <n v="54.53"/>
    <n v="2134.4300000000003"/>
    <n v="0"/>
    <n v="0"/>
    <n v="0"/>
    <n v="0"/>
    <n v="0"/>
    <n v="0"/>
    <n v="2134"/>
    <s v="Direct"/>
    <x v="949"/>
    <x v="1050"/>
    <x v="115"/>
    <d v="1899-12-30T00:00:00"/>
    <n v="0"/>
    <n v="1"/>
    <s v="Available"/>
    <s v="02.03-09 Apr"/>
    <n v="25.442499541536773"/>
  </r>
  <r>
    <s v="03-09 Apr"/>
    <x v="1059"/>
    <s v="BMC Code :2008"/>
    <s v="Rampur"/>
    <n v="20080007"/>
    <s v="0036"/>
    <n v="7"/>
    <n v="22.169999999999995"/>
    <n v="871.07"/>
    <n v="0"/>
    <n v="0"/>
    <n v="0"/>
    <n v="0"/>
    <n v="0"/>
    <n v="0"/>
    <n v="871"/>
    <s v="Direct"/>
    <x v="950"/>
    <x v="1051"/>
    <x v="105"/>
    <d v="1899-12-30T00:00:00"/>
    <n v="0"/>
    <n v="1"/>
    <s v="Available"/>
    <s v="02.03-09 Apr"/>
    <n v="13.751668921966628"/>
  </r>
  <r>
    <s v="03-09 Apr"/>
    <x v="1060"/>
    <s v="BMC Code :2008"/>
    <s v="Rampur"/>
    <n v="20080007"/>
    <s v="0039"/>
    <n v="7"/>
    <n v="54.080000000000005"/>
    <n v="2158.61"/>
    <n v="0"/>
    <n v="0"/>
    <n v="0"/>
    <n v="0"/>
    <n v="0"/>
    <n v="0"/>
    <n v="2159"/>
    <s v="Direct"/>
    <x v="951"/>
    <x v="1052"/>
    <x v="116"/>
    <d v="1899-12-30T00:00:00"/>
    <n v="0"/>
    <n v="1"/>
    <s v="Available"/>
    <s v="02.03-09 Apr"/>
    <n v="13.970294008875742"/>
  </r>
  <r>
    <s v="03-09 Apr"/>
    <x v="1061"/>
    <s v="BMC Code :2008"/>
    <s v="Rampur"/>
    <n v="20080007"/>
    <s v="0041"/>
    <n v="7"/>
    <n v="55.64"/>
    <n v="2193.59"/>
    <n v="0"/>
    <n v="0"/>
    <n v="0"/>
    <n v="0"/>
    <n v="0"/>
    <n v="0"/>
    <n v="2194"/>
    <s v="Direct"/>
    <x v="182"/>
    <x v="1053"/>
    <x v="114"/>
    <d v="1899-12-30T00:00:00"/>
    <n v="0"/>
    <n v="1"/>
    <s v="Available"/>
    <s v="02.03-09 Apr"/>
    <n v="13.798643062544935"/>
  </r>
  <r>
    <s v="03-09 Apr"/>
    <x v="1062"/>
    <s v="BMC Code :2008"/>
    <s v="Rampur"/>
    <n v="20080007"/>
    <s v="0042"/>
    <n v="7"/>
    <n v="51.819999999999993"/>
    <n v="2068.83"/>
    <n v="0"/>
    <n v="0"/>
    <n v="0"/>
    <n v="0"/>
    <n v="0"/>
    <n v="0"/>
    <n v="2069"/>
    <s v="Direct"/>
    <x v="952"/>
    <x v="1054"/>
    <x v="116"/>
    <d v="1899-12-30T00:00:00"/>
    <n v="0"/>
    <n v="1"/>
    <s v="Available"/>
    <s v="02.03-09 Apr"/>
    <n v="13.973186028560406"/>
  </r>
  <r>
    <s v="03-09 Apr"/>
    <x v="1063"/>
    <s v="BMC Code :2008"/>
    <s v="Rampur"/>
    <n v="20080007"/>
    <s v="0047"/>
    <n v="14"/>
    <n v="75.77000000000001"/>
    <n v="2991.4299999999994"/>
    <n v="0"/>
    <n v="0"/>
    <n v="0"/>
    <n v="0"/>
    <n v="0"/>
    <n v="0"/>
    <n v="2991"/>
    <s v="Direct"/>
    <x v="953"/>
    <x v="1055"/>
    <x v="105"/>
    <d v="1899-12-30T00:00:00"/>
    <n v="0"/>
    <n v="1"/>
    <s v="Available"/>
    <s v="02.03-09 Apr"/>
    <n v="27.636280849940604"/>
  </r>
  <r>
    <s v="03-09 Apr"/>
    <x v="1064"/>
    <s v="BMC Code :2008"/>
    <s v="Rampur"/>
    <n v="20080007"/>
    <s v="0049"/>
    <n v="14"/>
    <n v="150.47999999999999"/>
    <n v="5734.13"/>
    <n v="0"/>
    <n v="0"/>
    <n v="0"/>
    <n v="0"/>
    <n v="0"/>
    <n v="0"/>
    <n v="5734"/>
    <s v="Direct"/>
    <x v="954"/>
    <x v="1056"/>
    <x v="105"/>
    <d v="1899-12-30T00:00:00"/>
    <n v="0"/>
    <n v="1"/>
    <s v="Available"/>
    <s v="02.03-09 Apr"/>
    <n v="26.673916799574702"/>
  </r>
  <r>
    <s v="03-09 Apr"/>
    <x v="1356"/>
    <s v="BMC Code :2008"/>
    <s v="Rampur"/>
    <n v="20080007"/>
    <s v="0051"/>
    <n v="5"/>
    <n v="11.8"/>
    <n v="447.05"/>
    <n v="0"/>
    <n v="0"/>
    <n v="0"/>
    <n v="0"/>
    <n v="0"/>
    <n v="0"/>
    <n v="447"/>
    <s v="Direct"/>
    <x v="1215"/>
    <x v="1351"/>
    <x v="138"/>
    <d v="1899-12-30T00:00:00"/>
    <n v="0"/>
    <n v="1"/>
    <s v="Available"/>
    <s v="02.03-09 Apr"/>
    <n v="9.4713983050847457"/>
  </r>
  <r>
    <s v="03-09 Apr"/>
    <x v="1065"/>
    <s v="BMC Code :2008"/>
    <s v="Rampur"/>
    <n v="20080007"/>
    <s v="0055"/>
    <n v="13"/>
    <n v="55.260000000000005"/>
    <n v="2344.4499999999998"/>
    <n v="0"/>
    <n v="0"/>
    <n v="0"/>
    <n v="0"/>
    <n v="0"/>
    <n v="0"/>
    <n v="2344"/>
    <s v="Direct"/>
    <x v="955"/>
    <x v="1057"/>
    <x v="3"/>
    <d v="1899-12-30T00:00:00"/>
    <n v="0"/>
    <n v="1"/>
    <s v="Available"/>
    <s v="02.03-09 Apr"/>
    <n v="27.576773434672457"/>
  </r>
  <r>
    <s v="03-09 Apr"/>
    <x v="1066"/>
    <s v="BMC Code :2008"/>
    <s v="Rampur"/>
    <n v="20080007"/>
    <s v="0061"/>
    <n v="14"/>
    <n v="91.430000000000021"/>
    <n v="3501.4900000000002"/>
    <n v="0"/>
    <n v="0"/>
    <n v="0"/>
    <n v="0"/>
    <n v="0"/>
    <n v="0"/>
    <n v="3501"/>
    <s v="Direct"/>
    <x v="266"/>
    <x v="1058"/>
    <x v="109"/>
    <d v="1899-12-30T00:00:00"/>
    <n v="0"/>
    <n v="1"/>
    <s v="Available"/>
    <s v="02.03-09 Apr"/>
    <n v="26.807863939625939"/>
  </r>
  <r>
    <s v="03-09 Apr"/>
    <x v="1067"/>
    <s v="BMC Code :2008"/>
    <s v="Rampur"/>
    <n v="20080007"/>
    <s v="0066"/>
    <n v="12"/>
    <n v="40.940000000000005"/>
    <n v="1532.6900000000003"/>
    <n v="0"/>
    <n v="0"/>
    <n v="0"/>
    <n v="0"/>
    <n v="0"/>
    <n v="0"/>
    <n v="1533"/>
    <s v="Direct"/>
    <x v="956"/>
    <x v="1059"/>
    <x v="105"/>
    <d v="1899-12-30T00:00:00"/>
    <n v="0"/>
    <n v="1"/>
    <s v="Available"/>
    <s v="02.03-09 Apr"/>
    <n v="22.462481680508066"/>
  </r>
  <r>
    <s v="03-09 Apr"/>
    <x v="1068"/>
    <s v="BMC Code :2008"/>
    <s v="Rampur"/>
    <n v="20080007"/>
    <s v="0070"/>
    <n v="14"/>
    <n v="54.160000000000011"/>
    <n v="1981.8999999999999"/>
    <n v="0"/>
    <n v="0"/>
    <n v="0"/>
    <n v="0"/>
    <n v="0"/>
    <n v="0"/>
    <n v="1982"/>
    <s v="Direct"/>
    <x v="957"/>
    <x v="1060"/>
    <x v="105"/>
    <d v="1899-12-30T00:00:00"/>
    <n v="0"/>
    <n v="1"/>
    <s v="Available"/>
    <s v="02.03-09 Apr"/>
    <n v="25.615398818316095"/>
  </r>
  <r>
    <s v="03-09 Apr"/>
    <x v="1069"/>
    <s v="BMC Code :2008"/>
    <s v="Rampur"/>
    <n v="20080007"/>
    <s v="0074"/>
    <n v="12"/>
    <n v="71.260000000000005"/>
    <n v="2658.3700000000003"/>
    <n v="0"/>
    <n v="0"/>
    <n v="0"/>
    <n v="0"/>
    <n v="0"/>
    <n v="0"/>
    <n v="2658"/>
    <s v="Direct"/>
    <x v="958"/>
    <x v="1061"/>
    <x v="116"/>
    <d v="1899-12-30T00:00:00"/>
    <n v="0"/>
    <n v="1"/>
    <s v="Available"/>
    <s v="02.03-09 Apr"/>
    <n v="22.383132191973061"/>
  </r>
  <r>
    <s v="03-09 Apr"/>
    <x v="1070"/>
    <s v="BMC Code :2008"/>
    <s v="Rampur"/>
    <n v="20080007"/>
    <s v="0079"/>
    <n v="7"/>
    <n v="20.580000000000002"/>
    <n v="785.09999999999991"/>
    <n v="0"/>
    <n v="0"/>
    <n v="0"/>
    <n v="0"/>
    <n v="0"/>
    <n v="0"/>
    <n v="785"/>
    <s v="Direct"/>
    <x v="959"/>
    <x v="1062"/>
    <x v="36"/>
    <d v="1899-12-30T00:00:00"/>
    <n v="45789"/>
    <n v="1"/>
    <s v="Available"/>
    <s v="02.03-09 Apr"/>
    <n v="13.352040816326529"/>
  </r>
  <r>
    <s v="03-09 Apr"/>
    <x v="1071"/>
    <s v="BMC Code :2008"/>
    <s v="Rampur"/>
    <n v="20080007"/>
    <s v="0083"/>
    <n v="5"/>
    <n v="15.709999999999999"/>
    <n v="618.84999999999991"/>
    <n v="0"/>
    <n v="0"/>
    <n v="0"/>
    <n v="0"/>
    <n v="0"/>
    <n v="0"/>
    <n v="619"/>
    <s v="Direct"/>
    <x v="929"/>
    <x v="1063"/>
    <x v="115"/>
    <d v="1899-12-30T00:00:00"/>
    <n v="45818"/>
    <n v="1"/>
    <s v="Available"/>
    <s v="02.03-09 Apr"/>
    <n v="9.8480267345639714"/>
  </r>
  <r>
    <s v="03-09 Apr"/>
    <x v="1072"/>
    <s v="BMC Code :2008"/>
    <s v="Rampur"/>
    <n v="20080007"/>
    <s v="0088"/>
    <n v="14"/>
    <n v="118.16999999999999"/>
    <n v="4778.2300000000005"/>
    <n v="0"/>
    <n v="0"/>
    <n v="0"/>
    <n v="0"/>
    <n v="0"/>
    <n v="0"/>
    <n v="4778"/>
    <s v="Direct"/>
    <x v="960"/>
    <x v="1064"/>
    <x v="111"/>
    <d v="1899-12-30T00:00:00"/>
    <n v="45873"/>
    <n v="1"/>
    <s v="Available"/>
    <s v="02.03-09 Apr"/>
    <n v="28.304654311585015"/>
  </r>
  <r>
    <s v="03-09 Apr"/>
    <x v="1073"/>
    <s v="BMC Code :2008"/>
    <s v="Rampur"/>
    <n v="20080007"/>
    <s v="0089"/>
    <n v="6"/>
    <n v="15.03"/>
    <n v="589.54"/>
    <n v="0"/>
    <n v="0"/>
    <n v="0"/>
    <n v="0"/>
    <n v="0"/>
    <n v="0"/>
    <n v="590"/>
    <s v="Direct"/>
    <x v="961"/>
    <x v="1065"/>
    <x v="105"/>
    <d v="1899-12-30T00:00:00"/>
    <n v="45881"/>
    <n v="1"/>
    <s v="Available"/>
    <s v="02.03-09 Apr"/>
    <n v="11.767265469061877"/>
  </r>
  <r>
    <s v="03-09 Apr"/>
    <x v="1074"/>
    <s v="BMC Code :2008"/>
    <s v="Rampur"/>
    <n v="20080007"/>
    <s v="0090"/>
    <n v="14"/>
    <n v="114.34"/>
    <n v="4414.2000000000007"/>
    <n v="0"/>
    <n v="0"/>
    <n v="0"/>
    <n v="0"/>
    <n v="0"/>
    <n v="0"/>
    <n v="4414"/>
    <s v="Direct"/>
    <x v="962"/>
    <x v="1066"/>
    <x v="115"/>
    <d v="1899-12-30T00:00:00"/>
    <n v="45873"/>
    <n v="1"/>
    <s v="Available"/>
    <s v="02.03-09 Apr"/>
    <n v="27.024138534196265"/>
  </r>
  <r>
    <s v="03-09 Apr"/>
    <x v="1075"/>
    <s v="BMC Code :2008"/>
    <s v="Rampur"/>
    <n v="20080007"/>
    <s v="0092"/>
    <n v="7"/>
    <n v="61.580000000000005"/>
    <n v="2339.7699999999995"/>
    <n v="0"/>
    <n v="0"/>
    <n v="0"/>
    <n v="0"/>
    <n v="0"/>
    <n v="0"/>
    <n v="2340"/>
    <s v="Direct"/>
    <x v="24"/>
    <x v="1067"/>
    <x v="113"/>
    <d v="1899-12-30T00:00:00"/>
    <n v="45873"/>
    <n v="1"/>
    <s v="Available"/>
    <s v="02.03-09 Apr"/>
    <n v="13.298465410847674"/>
  </r>
  <r>
    <s v="03-09 Apr"/>
    <x v="1076"/>
    <s v="BMC Code :2008"/>
    <s v="Rampur"/>
    <n v="20080007"/>
    <s v="0095"/>
    <n v="1"/>
    <n v="3.49"/>
    <n v="141.35"/>
    <n v="0"/>
    <n v="0"/>
    <n v="0"/>
    <n v="0"/>
    <n v="0"/>
    <n v="0"/>
    <n v="141"/>
    <s v="Direct"/>
    <x v="963"/>
    <x v="1068"/>
    <x v="105"/>
    <d v="1899-12-30T00:00:00"/>
    <n v="45888"/>
    <n v="1"/>
    <s v="Available"/>
    <s v="02.03-09 Apr"/>
    <n v="2.0250716332378222"/>
  </r>
  <r>
    <s v="03-09 Apr"/>
    <x v="1077"/>
    <s v="BMC Code :2008"/>
    <s v="Rampur"/>
    <n v="20080007"/>
    <s v="0098"/>
    <n v="14"/>
    <n v="89.42"/>
    <n v="3586.99"/>
    <n v="0"/>
    <n v="0"/>
    <n v="0"/>
    <n v="0"/>
    <n v="0"/>
    <n v="0"/>
    <n v="3587"/>
    <s v="Direct"/>
    <x v="964"/>
    <x v="1069"/>
    <x v="114"/>
    <d v="1899-12-30T00:00:00"/>
    <n v="45908"/>
    <n v="1"/>
    <s v="Available"/>
    <s v="02.03-09 Apr"/>
    <n v="28.079769626481774"/>
  </r>
  <r>
    <s v="03-09 Apr"/>
    <x v="1078"/>
    <s v="BMC Code :2008"/>
    <s v="Rampur"/>
    <n v="20080007"/>
    <s v="0106"/>
    <n v="14"/>
    <n v="62.720000000000006"/>
    <n v="2442.6400000000003"/>
    <n v="0"/>
    <n v="0"/>
    <n v="0"/>
    <n v="0"/>
    <n v="0"/>
    <n v="0"/>
    <n v="2443"/>
    <s v="Direct"/>
    <x v="965"/>
    <x v="1070"/>
    <x v="105"/>
    <d v="1899-12-30T00:00:00"/>
    <n v="45978"/>
    <n v="1"/>
    <s v="Available"/>
    <s v="02.03-09 Apr"/>
    <n v="27.261607142857144"/>
  </r>
  <r>
    <s v="03-09 Apr"/>
    <x v="1079"/>
    <s v="BMC Code :2008"/>
    <s v="Rampur"/>
    <n v="20080007"/>
    <s v="0107"/>
    <n v="13"/>
    <n v="20.329999999999998"/>
    <n v="728.26"/>
    <n v="0"/>
    <n v="0"/>
    <n v="0"/>
    <n v="0"/>
    <n v="0"/>
    <n v="0"/>
    <n v="728"/>
    <s v="Direct"/>
    <x v="966"/>
    <x v="1071"/>
    <x v="36"/>
    <d v="1899-12-30T00:00:00"/>
    <n v="45978"/>
    <n v="1"/>
    <s v="Available"/>
    <s v="02.03-09 Apr"/>
    <n v="23.284259714707332"/>
  </r>
  <r>
    <s v="03-09 Apr"/>
    <x v="1080"/>
    <s v="BMC Code :2008"/>
    <s v="Rampur"/>
    <n v="20080007"/>
    <s v="0108"/>
    <n v="14"/>
    <n v="82.890000000000015"/>
    <n v="3247.5199999999995"/>
    <n v="0"/>
    <n v="0"/>
    <n v="0"/>
    <n v="0"/>
    <n v="0"/>
    <n v="0"/>
    <n v="3248"/>
    <s v="Direct"/>
    <x v="967"/>
    <x v="1072"/>
    <x v="114"/>
    <d v="1899-12-30T00:00:00"/>
    <n v="45999"/>
    <n v="1"/>
    <s v="Available"/>
    <s v="02.03-09 Apr"/>
    <n v="27.425069369043303"/>
  </r>
  <r>
    <s v="03-09 Apr"/>
    <x v="1081"/>
    <s v="BMC Code :2008"/>
    <s v="Rampur"/>
    <n v="20080007"/>
    <s v="0110"/>
    <n v="7"/>
    <n v="12.799999999999999"/>
    <n v="486.22"/>
    <n v="0"/>
    <n v="0"/>
    <n v="0"/>
    <n v="0"/>
    <n v="0"/>
    <n v="0"/>
    <n v="486"/>
    <s v="Direct"/>
    <x v="968"/>
    <x v="1073"/>
    <x v="115"/>
    <d v="1899-12-30T00:00:00"/>
    <n v="46034"/>
    <n v="1"/>
    <s v="Available"/>
    <s v="02.03-09 Apr"/>
    <n v="13.295078125000003"/>
  </r>
  <r>
    <s v="03-09 Apr"/>
    <x v="1082"/>
    <s v="BMC Code :2008"/>
    <s v="Rampur"/>
    <n v="20080007"/>
    <s v="0111"/>
    <n v="14"/>
    <n v="39.149999999999991"/>
    <n v="1266.5299999999997"/>
    <n v="0"/>
    <n v="0"/>
    <n v="0"/>
    <n v="0"/>
    <n v="0"/>
    <n v="0"/>
    <n v="1267"/>
    <s v="Direct"/>
    <x v="969"/>
    <x v="1074"/>
    <x v="111"/>
    <d v="1899-12-30T00:00:00"/>
    <n v="46034"/>
    <n v="1"/>
    <s v="Available"/>
    <s v="02.03-09 Apr"/>
    <n v="22.645491698595148"/>
  </r>
  <r>
    <s v="03-09 Apr"/>
    <x v="1083"/>
    <s v="BMC Code :2008"/>
    <s v="Rampur"/>
    <n v="20080007"/>
    <s v="0113"/>
    <n v="11"/>
    <n v="23.98"/>
    <n v="808.33"/>
    <n v="0"/>
    <n v="0"/>
    <n v="0"/>
    <n v="0"/>
    <n v="0"/>
    <n v="0"/>
    <n v="808"/>
    <s v="Direct"/>
    <x v="970"/>
    <x v="1075"/>
    <x v="117"/>
    <d v="1899-12-30T00:00:00"/>
    <n v="46055"/>
    <n v="1"/>
    <s v="Available"/>
    <s v="02.03-09 Apr"/>
    <n v="18.539678899082574"/>
  </r>
  <r>
    <s v="03-09 Apr"/>
    <x v="1084"/>
    <s v="BMC Code :2008"/>
    <s v="Rampur"/>
    <n v="20080007"/>
    <s v="0115"/>
    <n v="12"/>
    <n v="68.27000000000001"/>
    <n v="2533.02"/>
    <n v="0"/>
    <n v="0"/>
    <n v="0"/>
    <n v="0"/>
    <n v="0"/>
    <n v="0"/>
    <n v="2533"/>
    <s v="Direct"/>
    <x v="971"/>
    <x v="1076"/>
    <x v="116"/>
    <d v="1899-12-30T00:00:00"/>
    <n v="46076"/>
    <n v="1"/>
    <s v="Available"/>
    <s v="02.03-09 Apr"/>
    <n v="22.261784092573606"/>
  </r>
  <r>
    <s v="03-09 Apr"/>
    <x v="1085"/>
    <s v="BMC Code :2008"/>
    <s v="Rampur"/>
    <n v="20080007"/>
    <s v="0116"/>
    <n v="11"/>
    <n v="18.599999999999998"/>
    <n v="730.59"/>
    <n v="0"/>
    <n v="0"/>
    <n v="0"/>
    <n v="0"/>
    <n v="0"/>
    <n v="0"/>
    <n v="731"/>
    <s v="Direct"/>
    <x v="972"/>
    <x v="1077"/>
    <x v="105"/>
    <d v="1899-12-30T00:00:00"/>
    <n v="0"/>
    <n v="1"/>
    <s v="Available"/>
    <s v="02.03-09 Apr"/>
    <n v="21.603467741935489"/>
  </r>
  <r>
    <s v="03-09 Apr"/>
    <x v="1086"/>
    <s v="BMC Code :2008"/>
    <s v="Rampur"/>
    <n v="20080007"/>
    <s v="0117"/>
    <n v="14"/>
    <n v="65.66"/>
    <n v="2525.9299999999998"/>
    <n v="0"/>
    <n v="0"/>
    <n v="0"/>
    <n v="0"/>
    <n v="0"/>
    <n v="0"/>
    <n v="2526"/>
    <s v="Direct"/>
    <x v="973"/>
    <x v="1078"/>
    <x v="105"/>
    <d v="1899-12-30T00:00:00"/>
    <n v="0"/>
    <n v="1"/>
    <s v="Available"/>
    <s v="02.03-09 Apr"/>
    <n v="26.928891257995737"/>
  </r>
  <r>
    <s v="03-09 Apr"/>
    <x v="1087"/>
    <s v="BMC Code :2008"/>
    <s v="Rampur"/>
    <n v="20080007"/>
    <s v="0119"/>
    <n v="12"/>
    <n v="79.849999999999994"/>
    <n v="3040.77"/>
    <n v="0"/>
    <n v="0"/>
    <n v="0"/>
    <n v="0"/>
    <n v="0"/>
    <n v="0"/>
    <n v="3041"/>
    <s v="Direct"/>
    <x v="974"/>
    <x v="1079"/>
    <x v="105"/>
    <d v="1899-12-30T00:00:00"/>
    <n v="46049"/>
    <n v="1"/>
    <s v="Available"/>
    <s v="02.03-09 Apr"/>
    <n v="22.848616155291179"/>
  </r>
  <r>
    <s v="03-09 Apr"/>
    <x v="1088"/>
    <s v="BMC Code :2008"/>
    <s v="Rampur"/>
    <n v="20080007"/>
    <s v="0120"/>
    <n v="10"/>
    <n v="35.810000000000009"/>
    <n v="1187.5300000000002"/>
    <n v="0"/>
    <n v="0"/>
    <n v="0"/>
    <n v="0"/>
    <n v="0"/>
    <n v="0"/>
    <n v="1188"/>
    <s v="Direct"/>
    <x v="975"/>
    <x v="1080"/>
    <x v="105"/>
    <d v="1899-12-30T00:00:00"/>
    <n v="46097"/>
    <n v="1"/>
    <s v="Available"/>
    <s v="02.03-09 Apr"/>
    <n v="16.580982965652051"/>
  </r>
  <r>
    <s v="03-09 Apr"/>
    <x v="1089"/>
    <s v="BMC Code :2008"/>
    <s v="Rampur"/>
    <n v="20080007"/>
    <s v="0121"/>
    <n v="12"/>
    <n v="40.360000000000007"/>
    <n v="1438.9699999999998"/>
    <n v="0"/>
    <n v="0"/>
    <n v="0"/>
    <n v="0"/>
    <n v="0"/>
    <n v="0"/>
    <n v="1439"/>
    <s v="Direct"/>
    <x v="976"/>
    <x v="1081"/>
    <x v="111"/>
    <d v="1899-12-30T00:00:00"/>
    <n v="46097"/>
    <n v="1"/>
    <s v="Available"/>
    <s v="02.03-09 Apr"/>
    <n v="21.392021803766102"/>
  </r>
  <r>
    <s v="03-09 Apr"/>
    <x v="1090"/>
    <s v="BMC Code :2008"/>
    <s v="Rampur"/>
    <n v="20080007"/>
    <s v="0122"/>
    <n v="14"/>
    <n v="50.01"/>
    <n v="1803.7199999999998"/>
    <n v="0"/>
    <n v="0"/>
    <n v="0"/>
    <n v="0"/>
    <n v="0"/>
    <n v="0"/>
    <n v="1804"/>
    <s v="Direct"/>
    <x v="977"/>
    <x v="1082"/>
    <x v="3"/>
    <d v="1899-12-30T00:00:00"/>
    <n v="46097"/>
    <n v="1"/>
    <s v="Available"/>
    <s v="02.03-09 Apr"/>
    <n v="25.247030593881224"/>
  </r>
  <r>
    <s v="03-09 Apr"/>
    <x v="1091"/>
    <s v="BMC Code :2008"/>
    <s v="Rampur"/>
    <n v="20080007"/>
    <s v="0123"/>
    <n v="3"/>
    <n v="47.29"/>
    <n v="1870.8400000000001"/>
    <n v="0"/>
    <n v="0"/>
    <n v="0"/>
    <n v="0"/>
    <n v="0"/>
    <n v="0"/>
    <n v="1871"/>
    <s v="Direct"/>
    <x v="978"/>
    <x v="1083"/>
    <x v="108"/>
    <d v="1899-12-30T00:00:00"/>
    <n v="46097"/>
    <n v="1"/>
    <s v="Available"/>
    <s v="02.03-09 Apr"/>
    <n v="5.9341509832945665"/>
  </r>
  <r>
    <s v="03-09 Apr"/>
    <x v="1092"/>
    <s v="BMC Code :2008"/>
    <s v="Rampur"/>
    <n v="20080007"/>
    <s v="0124"/>
    <n v="4"/>
    <n v="13.190000000000001"/>
    <n v="497.40000000000003"/>
    <n v="0"/>
    <n v="0"/>
    <n v="0"/>
    <n v="0"/>
    <n v="0"/>
    <n v="0"/>
    <n v="497"/>
    <s v="Direct"/>
    <x v="979"/>
    <x v="1084"/>
    <x v="114"/>
    <d v="1899-12-30T00:00:00"/>
    <n v="46104"/>
    <n v="1"/>
    <s v="Available"/>
    <s v="02.03-09 Apr"/>
    <n v="7.5420773313116003"/>
  </r>
  <r>
    <s v="03-09 Apr"/>
    <x v="1093"/>
    <s v="BMC Code :2008"/>
    <s v="Rampur"/>
    <n v="20080007"/>
    <s v="0125"/>
    <n v="14"/>
    <n v="111.67999999999999"/>
    <n v="4454.1299999999992"/>
    <n v="0"/>
    <n v="0"/>
    <n v="0"/>
    <n v="0"/>
    <n v="0"/>
    <n v="0"/>
    <n v="4454"/>
    <s v="Direct"/>
    <x v="980"/>
    <x v="1085"/>
    <x v="118"/>
    <d v="1899-12-30T00:00:00"/>
    <n v="46111"/>
    <n v="1"/>
    <s v="Available"/>
    <s v="02.03-09 Apr"/>
    <n v="27.918078438395415"/>
  </r>
  <r>
    <s v="03-09 Apr"/>
    <x v="1094"/>
    <s v="BMC Code :2008"/>
    <s v="Rampur"/>
    <n v="20080007"/>
    <s v="0126"/>
    <n v="13"/>
    <n v="53.859999999999992"/>
    <n v="1682.89"/>
    <n v="0"/>
    <n v="0"/>
    <n v="0"/>
    <n v="0"/>
    <n v="0"/>
    <n v="0"/>
    <n v="1683"/>
    <s v="Direct"/>
    <x v="1216"/>
    <x v="1352"/>
    <x v="111"/>
    <d v="1899-12-30T00:00:00"/>
    <n v="46125"/>
    <n v="1"/>
    <s v="Available"/>
    <s v="02.03-09 Apr"/>
    <n v="20.309663943557375"/>
  </r>
  <r>
    <s v="03-09 Apr"/>
    <x v="1357"/>
    <s v="BMC Code :2008"/>
    <s v="Rampur"/>
    <n v="20080007"/>
    <s v="0127"/>
    <n v="7"/>
    <n v="24.380000000000003"/>
    <n v="946.36"/>
    <n v="0"/>
    <n v="0"/>
    <n v="0"/>
    <n v="0"/>
    <n v="0"/>
    <n v="0"/>
    <n v="946"/>
    <s v="Direct"/>
    <x v="1217"/>
    <x v="1353"/>
    <x v="115"/>
    <d v="1899-12-30T00:00:00"/>
    <n v="46125"/>
    <n v="1"/>
    <s v="Available"/>
    <s v="02.03-09 Apr"/>
    <n v="13.58597210828548"/>
  </r>
  <r>
    <s v="03-09 Apr"/>
    <x v="1095"/>
    <s v="BMC Code :2008"/>
    <s v="Ningni"/>
    <n v="20080008"/>
    <s v="0002"/>
    <n v="14"/>
    <n v="767.88"/>
    <n v="30018.42"/>
    <n v="0"/>
    <n v="0"/>
    <n v="867.29000000000087"/>
    <n v="0"/>
    <n v="0"/>
    <n v="0"/>
    <n v="29151"/>
    <s v="Direct"/>
    <x v="981"/>
    <x v="1086"/>
    <x v="112"/>
    <d v="1899-12-30T00:00:00"/>
    <n v="45804"/>
    <n v="1"/>
    <s v="Available"/>
    <s v="02.03-09 Apr"/>
    <n v="27.364814814814814"/>
  </r>
  <r>
    <s v="03-09 Apr"/>
    <x v="1358"/>
    <s v="BMC Code :2008"/>
    <s v="MASHMANO"/>
    <n v="20080009"/>
    <s v="0002"/>
    <n v="1"/>
    <n v="36.299999999999997"/>
    <n v="1417.15"/>
    <n v="0"/>
    <n v="0"/>
    <n v="1382.3600000000006"/>
    <n v="0"/>
    <n v="0"/>
    <n v="0"/>
    <n v="35"/>
    <s v="Direct"/>
    <x v="724"/>
    <x v="1354"/>
    <x v="33"/>
    <d v="1899-12-30T00:00:00"/>
    <n v="0"/>
    <n v="1"/>
    <s v="Available"/>
    <s v="02.03-09 Apr"/>
    <n v="1.9519972451790637"/>
  </r>
  <r>
    <s v="03-09 Apr"/>
    <x v="1096"/>
    <s v="BMC Code :2008"/>
    <s v="MASHMANO"/>
    <n v="20080009"/>
    <s v="0006"/>
    <n v="9"/>
    <n v="28.89"/>
    <n v="1166.02"/>
    <n v="0"/>
    <n v="0"/>
    <n v="0"/>
    <n v="0"/>
    <n v="0"/>
    <n v="0"/>
    <n v="1166"/>
    <s v="Direct"/>
    <x v="982"/>
    <x v="1087"/>
    <x v="33"/>
    <d v="1899-12-30T00:00:00"/>
    <n v="45908"/>
    <n v="1"/>
    <s v="Available"/>
    <s v="02.03-09 Apr"/>
    <n v="18.162305295950155"/>
  </r>
  <r>
    <s v="03-09 Apr"/>
    <x v="1097"/>
    <s v="BMC Code :2008"/>
    <s v="MASHMANO"/>
    <n v="20080009"/>
    <s v="0011"/>
    <n v="12"/>
    <n v="584.77"/>
    <n v="21971.34"/>
    <n v="0"/>
    <n v="0"/>
    <n v="0"/>
    <n v="0"/>
    <n v="0"/>
    <n v="0"/>
    <n v="21971"/>
    <s v="Direct"/>
    <x v="983"/>
    <x v="1088"/>
    <x v="33"/>
    <d v="1899-12-30T00:00:00"/>
    <n v="45986"/>
    <n v="1"/>
    <s v="Available"/>
    <s v="02.03-09 Apr"/>
    <n v="22.543570976623293"/>
  </r>
  <r>
    <s v="03-09 Apr"/>
    <x v="1098"/>
    <s v="BMC Code :2008"/>
    <s v="MASHMANO"/>
    <n v="20080009"/>
    <s v="0021"/>
    <n v="13"/>
    <n v="43.25"/>
    <n v="1846.67"/>
    <n v="0"/>
    <n v="0"/>
    <n v="0"/>
    <n v="0"/>
    <n v="0"/>
    <n v="0"/>
    <n v="1847"/>
    <s v="Direct"/>
    <x v="984"/>
    <x v="1089"/>
    <x v="3"/>
    <d v="1899-12-30T00:00:00"/>
    <n v="46104"/>
    <n v="1"/>
    <s v="Available"/>
    <s v="02.03-09 Apr"/>
    <n v="27.753421965317923"/>
  </r>
  <r>
    <s v="03-09 Apr"/>
    <x v="1099"/>
    <s v="BMC Code :2008"/>
    <s v="PAHARKESA"/>
    <n v="20080010"/>
    <s v="0002"/>
    <n v="7"/>
    <n v="202.42000000000002"/>
    <n v="8928.32"/>
    <n v="0"/>
    <n v="0"/>
    <n v="243.91999999999825"/>
    <n v="0"/>
    <n v="0"/>
    <n v="0"/>
    <n v="8684"/>
    <s v="Direct"/>
    <x v="985"/>
    <x v="1090"/>
    <x v="104"/>
    <s v="STATE BANK OF INDIA"/>
    <n v="0"/>
    <n v="1"/>
    <s v="Available"/>
    <s v="02.03-09 Apr"/>
    <n v="15.437763066890623"/>
  </r>
  <r>
    <s v="03-09 Apr"/>
    <x v="1100"/>
    <s v="BMC Code :2008"/>
    <s v="PAHARKESA"/>
    <n v="20080010"/>
    <s v="0004"/>
    <n v="7"/>
    <n v="33.029999999999994"/>
    <n v="1182.9100000000001"/>
    <n v="0"/>
    <n v="0"/>
    <n v="0"/>
    <n v="0"/>
    <n v="0"/>
    <n v="0"/>
    <n v="1183"/>
    <s v="Direct"/>
    <x v="986"/>
    <x v="1091"/>
    <x v="36"/>
    <d v="1899-12-30T00:00:00"/>
    <n v="0"/>
    <n v="1"/>
    <s v="Available"/>
    <s v="02.03-09 Apr"/>
    <n v="12.534620042385713"/>
  </r>
  <r>
    <s v="03-09 Apr"/>
    <x v="1101"/>
    <s v="BMC Code :2008"/>
    <s v="PAHARKESA"/>
    <n v="20080010"/>
    <s v="0006"/>
    <n v="7"/>
    <n v="22.369999999999997"/>
    <n v="764.16"/>
    <n v="0"/>
    <n v="0"/>
    <n v="0"/>
    <n v="0"/>
    <n v="0"/>
    <n v="0"/>
    <n v="764"/>
    <s v="Direct"/>
    <x v="987"/>
    <x v="1092"/>
    <x v="3"/>
    <d v="1899-12-30T00:00:00"/>
    <n v="0"/>
    <n v="1"/>
    <s v="Available"/>
    <s v="02.03-09 Apr"/>
    <n v="11.956012516763524"/>
  </r>
  <r>
    <s v="03-09 Apr"/>
    <x v="1102"/>
    <s v="BMC Code :2008"/>
    <s v="PAHARKESA"/>
    <n v="20080010"/>
    <s v="0007"/>
    <n v="7"/>
    <n v="104.39"/>
    <n v="4392.3099999999995"/>
    <n v="0"/>
    <n v="0"/>
    <n v="0"/>
    <n v="0"/>
    <n v="0"/>
    <n v="0"/>
    <n v="4392"/>
    <s v="Direct"/>
    <x v="988"/>
    <x v="1093"/>
    <x v="36"/>
    <d v="1899-12-30T00:00:00"/>
    <n v="0"/>
    <n v="1"/>
    <s v="Available"/>
    <s v="02.03-09 Apr"/>
    <n v="14.726587795765878"/>
  </r>
  <r>
    <s v="03-09 Apr"/>
    <x v="1103"/>
    <s v="BMC Code :2008"/>
    <s v="PAHARKESA"/>
    <n v="20080010"/>
    <s v="0010"/>
    <n v="7"/>
    <n v="13.779999999999998"/>
    <n v="435.76000000000005"/>
    <n v="0"/>
    <n v="0"/>
    <n v="0"/>
    <n v="0"/>
    <n v="0"/>
    <n v="0"/>
    <n v="436"/>
    <s v="Direct"/>
    <x v="989"/>
    <x v="1094"/>
    <x v="56"/>
    <d v="1899-12-30T00:00:00"/>
    <n v="0"/>
    <n v="1"/>
    <s v="Available"/>
    <s v="02.03-09 Apr"/>
    <n v="11.067924528301891"/>
  </r>
  <r>
    <s v="03-09 Apr"/>
    <x v="1105"/>
    <s v="BMC Code :2008"/>
    <s v="PAHARKESA"/>
    <n v="20080010"/>
    <s v="0024"/>
    <n v="7"/>
    <n v="32.14"/>
    <n v="1184.6400000000001"/>
    <n v="0"/>
    <n v="0"/>
    <n v="0"/>
    <n v="0"/>
    <n v="0"/>
    <n v="0"/>
    <n v="1185"/>
    <s v="Direct"/>
    <x v="991"/>
    <x v="1096"/>
    <x v="119"/>
    <d v="1899-12-30T00:00:00"/>
    <n v="45843"/>
    <n v="1"/>
    <s v="Available"/>
    <s v="02.03-09 Apr"/>
    <n v="12.900560049782205"/>
  </r>
  <r>
    <s v="03-09 Apr"/>
    <x v="1106"/>
    <s v="BMC Code :2008"/>
    <s v="PAHARKESA"/>
    <n v="20080010"/>
    <s v="0025"/>
    <n v="6"/>
    <n v="6.0600000000000005"/>
    <n v="203.93"/>
    <n v="0"/>
    <n v="0"/>
    <n v="0"/>
    <n v="0"/>
    <n v="0"/>
    <n v="0"/>
    <n v="204"/>
    <s v="Direct"/>
    <x v="992"/>
    <x v="1097"/>
    <x v="3"/>
    <d v="1899-12-30T00:00:00"/>
    <n v="45796"/>
    <n v="1"/>
    <s v="Available"/>
    <s v="02.03-09 Apr"/>
    <n v="10.095544554455447"/>
  </r>
  <r>
    <s v="03-09 Apr"/>
    <x v="1107"/>
    <s v="BMC Code :2008"/>
    <s v="PAHARKESA"/>
    <n v="20080010"/>
    <s v="0037"/>
    <n v="7"/>
    <n v="27.380000000000003"/>
    <n v="1046.5899999999999"/>
    <n v="0"/>
    <n v="0"/>
    <n v="0"/>
    <n v="0"/>
    <n v="0"/>
    <n v="0"/>
    <n v="1047"/>
    <s v="Direct"/>
    <x v="993"/>
    <x v="1098"/>
    <x v="119"/>
    <d v="1899-12-30T00:00:00"/>
    <n v="45923"/>
    <n v="1"/>
    <s v="Available"/>
    <s v="02.03-09 Apr"/>
    <n v="13.378615777940102"/>
  </r>
  <r>
    <s v="03-09 Apr"/>
    <x v="1108"/>
    <s v="BMC Code :2008"/>
    <s v="PAHARKESA"/>
    <n v="20080010"/>
    <s v="0048"/>
    <n v="7"/>
    <n v="7.7300000000000013"/>
    <n v="486.02"/>
    <n v="0"/>
    <n v="0"/>
    <n v="0"/>
    <n v="0"/>
    <n v="0"/>
    <n v="0"/>
    <n v="486"/>
    <s v="Direct"/>
    <x v="994"/>
    <x v="1099"/>
    <x v="36"/>
    <d v="1899-12-30T00:00:00"/>
    <n v="45978"/>
    <n v="1"/>
    <s v="Available"/>
    <s v="02.03-09 Apr"/>
    <n v="22.006080206985768"/>
  </r>
  <r>
    <s v="03-09 Apr"/>
    <x v="1109"/>
    <s v="BMC Code :2008"/>
    <s v="PAHARKESA"/>
    <n v="20080010"/>
    <s v="0059"/>
    <n v="7"/>
    <n v="28.5"/>
    <n v="1230.48"/>
    <n v="0"/>
    <n v="0"/>
    <n v="0"/>
    <n v="0"/>
    <n v="0"/>
    <n v="0"/>
    <n v="1230"/>
    <s v="Direct"/>
    <x v="995"/>
    <x v="1100"/>
    <x v="36"/>
    <d v="1899-12-30T00:00:00"/>
    <n v="46076"/>
    <n v="1"/>
    <s v="Available"/>
    <s v="02.03-09 Apr"/>
    <n v="15.111157894736843"/>
  </r>
  <r>
    <s v="03-09 Apr"/>
    <x v="1110"/>
    <s v="BMC Code :2008"/>
    <s v="PAHARKESA"/>
    <n v="20080010"/>
    <s v="0061"/>
    <n v="7"/>
    <n v="15.08"/>
    <n v="573.89"/>
    <n v="0"/>
    <n v="0"/>
    <n v="0"/>
    <n v="0"/>
    <n v="0"/>
    <n v="0"/>
    <n v="574"/>
    <s v="Direct"/>
    <x v="996"/>
    <x v="1101"/>
    <x v="36"/>
    <d v="1899-12-30T00:00:00"/>
    <n v="46076"/>
    <n v="1"/>
    <s v="Available"/>
    <s v="02.03-09 Apr"/>
    <n v="13.319728116710877"/>
  </r>
  <r>
    <s v="03-09 Apr"/>
    <x v="1111"/>
    <s v="BMC Code :2008"/>
    <s v="PAHARKESA"/>
    <n v="20080010"/>
    <s v="0062"/>
    <n v="7"/>
    <n v="14.63"/>
    <n v="681.65"/>
    <n v="0"/>
    <n v="0"/>
    <n v="0"/>
    <n v="0"/>
    <n v="0"/>
    <n v="0"/>
    <n v="682"/>
    <s v="Direct"/>
    <x v="366"/>
    <x v="1102"/>
    <x v="119"/>
    <d v="1899-12-30T00:00:00"/>
    <n v="46076"/>
    <n v="1"/>
    <s v="Available"/>
    <s v="02.03-09 Apr"/>
    <n v="16.307416267942582"/>
  </r>
  <r>
    <s v="03-09 Apr"/>
    <x v="1112"/>
    <s v="BMC Code :2008"/>
    <s v="DAARU"/>
    <n v="20080025"/>
    <s v="0002"/>
    <n v="14"/>
    <n v="607.23"/>
    <n v="23930.219999999998"/>
    <n v="0"/>
    <n v="0"/>
    <n v="625.22999999999593"/>
    <n v="0"/>
    <n v="0"/>
    <n v="0"/>
    <n v="23305"/>
    <s v="Direct"/>
    <x v="997"/>
    <x v="1103"/>
    <x v="36"/>
    <s v="INDIAN POST OFFICE"/>
    <n v="0"/>
    <n v="1"/>
    <s v="Available"/>
    <s v="02.03-09 Apr"/>
    <n v="27.586176572303739"/>
  </r>
  <r>
    <s v="03-09 Apr"/>
    <x v="1113"/>
    <s v="BMC Code :2008"/>
    <s v="CHHARDA"/>
    <n v="20080026"/>
    <s v="0002"/>
    <n v="14"/>
    <n v="339.68999999999994"/>
    <n v="12973.879999999997"/>
    <n v="0"/>
    <n v="0"/>
    <n v="1159.4799999999996"/>
    <n v="0"/>
    <n v="0"/>
    <n v="0"/>
    <n v="11814"/>
    <s v="Direct"/>
    <x v="998"/>
    <x v="1104"/>
    <x v="3"/>
    <s v="STATE BANK OF INDIA"/>
    <n v="0"/>
    <n v="1"/>
    <s v="Available"/>
    <s v="02.03-09 Apr"/>
    <n v="26.735305719921108"/>
  </r>
  <r>
    <s v="03-09 Apr"/>
    <x v="1114"/>
    <s v="BMC Code :2008"/>
    <s v="CHHARDA"/>
    <n v="20080026"/>
    <s v="0006"/>
    <n v="4"/>
    <n v="12.739999999999998"/>
    <n v="618.94999999999993"/>
    <n v="0"/>
    <n v="0"/>
    <n v="0"/>
    <n v="0"/>
    <n v="0"/>
    <n v="0"/>
    <n v="619"/>
    <s v="Direct"/>
    <x v="999"/>
    <x v="1105"/>
    <x v="120"/>
    <d v="1899-12-30T00:00:00"/>
    <n v="0"/>
    <n v="1"/>
    <s v="Available"/>
    <s v="02.03-09 Apr"/>
    <n v="9.7166405023547888"/>
  </r>
  <r>
    <s v="03-09 Apr"/>
    <x v="1115"/>
    <s v="BMC Code :2008"/>
    <s v="NADI NAGRA 2"/>
    <n v="20080027"/>
    <s v="0004"/>
    <n v="14"/>
    <n v="36.24"/>
    <n v="1702.8300000000004"/>
    <n v="0"/>
    <n v="0"/>
    <n v="0"/>
    <n v="0"/>
    <n v="0"/>
    <n v="0"/>
    <n v="1703"/>
    <s v="Direct"/>
    <x v="1000"/>
    <x v="1106"/>
    <x v="115"/>
    <d v="1899-12-30T00:00:00"/>
    <n v="45908"/>
    <n v="1"/>
    <s v="Available"/>
    <s v="02.03-09 Apr"/>
    <n v="32.891307947019875"/>
  </r>
  <r>
    <s v="03-09 Apr"/>
    <x v="1116"/>
    <s v="BMC Code :2008"/>
    <s v="NADI NAGRA 2"/>
    <n v="20080027"/>
    <s v="0007"/>
    <n v="13"/>
    <n v="68.490000000000009"/>
    <n v="2788.61"/>
    <n v="0"/>
    <n v="0"/>
    <n v="0"/>
    <n v="0"/>
    <n v="0"/>
    <n v="0"/>
    <n v="2789"/>
    <s v="Direct"/>
    <x v="1001"/>
    <x v="1107"/>
    <x v="117"/>
    <d v="1899-12-30T00:00:00"/>
    <n v="45859"/>
    <n v="1"/>
    <s v="Available"/>
    <s v="02.03-09 Apr"/>
    <n v="26.465126295809608"/>
  </r>
  <r>
    <s v="03-09 Apr"/>
    <x v="1117"/>
    <s v="BMC Code :2008"/>
    <s v="NADI NAGRA 2"/>
    <n v="20080027"/>
    <s v="0010"/>
    <n v="14"/>
    <n v="228.15"/>
    <n v="8787.32"/>
    <n v="0"/>
    <n v="0"/>
    <n v="0"/>
    <n v="0"/>
    <n v="0"/>
    <n v="0"/>
    <n v="8787"/>
    <s v="Direct"/>
    <x v="1002"/>
    <x v="1108"/>
    <x v="109"/>
    <d v="1899-12-30T00:00:00"/>
    <n v="45859"/>
    <n v="1"/>
    <s v="Available"/>
    <s v="02.03-09 Apr"/>
    <n v="26.960876616261231"/>
  </r>
  <r>
    <s v="03-09 Apr"/>
    <x v="1118"/>
    <s v="BMC Code :2008"/>
    <s v="NADI NAGRA 2"/>
    <n v="20080027"/>
    <s v="0013"/>
    <n v="14"/>
    <n v="67.959999999999994"/>
    <n v="2707.2000000000003"/>
    <n v="0"/>
    <n v="0"/>
    <n v="0"/>
    <n v="0"/>
    <n v="0"/>
    <n v="0"/>
    <n v="2707"/>
    <s v="Direct"/>
    <x v="1003"/>
    <x v="1109"/>
    <x v="114"/>
    <d v="1899-12-30T00:00:00"/>
    <n v="45888"/>
    <n v="1"/>
    <s v="Available"/>
    <s v="02.03-09 Apr"/>
    <n v="27.884638022366108"/>
  </r>
  <r>
    <s v="03-09 Apr"/>
    <x v="1119"/>
    <s v="BMC Code :2008"/>
    <s v="NADI NAGRA 2"/>
    <n v="20080027"/>
    <s v="0015"/>
    <n v="7"/>
    <n v="21.220000000000002"/>
    <n v="855.44"/>
    <n v="0"/>
    <n v="0"/>
    <n v="0"/>
    <n v="0"/>
    <n v="0"/>
    <n v="0"/>
    <n v="855"/>
    <s v="Direct"/>
    <x v="1004"/>
    <x v="1110"/>
    <x v="105"/>
    <d v="1899-12-30T00:00:00"/>
    <n v="46013"/>
    <n v="1"/>
    <s v="Available"/>
    <s v="02.03-09 Apr"/>
    <n v="14.109519321394911"/>
  </r>
  <r>
    <s v="03-09 Apr"/>
    <x v="1120"/>
    <s v="BMC Code :2008"/>
    <s v="NADI NAGRA 2"/>
    <n v="20080027"/>
    <s v="0019"/>
    <n v="7"/>
    <n v="7.6"/>
    <n v="362.65999999999997"/>
    <n v="0"/>
    <n v="0"/>
    <n v="0"/>
    <n v="0"/>
    <n v="0"/>
    <n v="0"/>
    <n v="363"/>
    <s v="Direct"/>
    <x v="1005"/>
    <x v="1111"/>
    <x v="116"/>
    <d v="1899-12-30T00:00:00"/>
    <n v="46041"/>
    <n v="1"/>
    <s v="Available"/>
    <s v="02.03-09 Apr"/>
    <n v="16.701447368421054"/>
  </r>
  <r>
    <s v="03-09 Apr"/>
    <x v="1121"/>
    <s v="BMC Code :2008"/>
    <s v="NADI NAGRA 2"/>
    <n v="20080027"/>
    <s v="0020"/>
    <n v="7"/>
    <n v="9.59"/>
    <n v="424.51"/>
    <n v="0"/>
    <n v="0"/>
    <n v="0"/>
    <n v="0"/>
    <n v="0"/>
    <n v="0"/>
    <n v="425"/>
    <s v="Direct"/>
    <x v="1006"/>
    <x v="1112"/>
    <x v="36"/>
    <d v="1899-12-30T00:00:00"/>
    <n v="46041"/>
    <n v="1"/>
    <s v="Available"/>
    <s v="02.03-09 Apr"/>
    <n v="15.493065693430658"/>
  </r>
  <r>
    <s v="03-09 Apr"/>
    <x v="1122"/>
    <s v="BMC Code :2008"/>
    <s v="NADI NAGRA 2"/>
    <n v="20080027"/>
    <s v="0022"/>
    <n v="11"/>
    <n v="17.299999999999997"/>
    <n v="660.9"/>
    <n v="0"/>
    <n v="0"/>
    <n v="0"/>
    <n v="0"/>
    <n v="0"/>
    <n v="0"/>
    <n v="661"/>
    <s v="Direct"/>
    <x v="1007"/>
    <x v="1113"/>
    <x v="105"/>
    <d v="1899-12-30T00:00:00"/>
    <n v="0"/>
    <n v="1"/>
    <s v="Available"/>
    <s v="02.03-09 Apr"/>
    <n v="21.011271676300584"/>
  </r>
  <r>
    <s v="03-09 Apr"/>
    <x v="1123"/>
    <s v="BMC Code :2008"/>
    <s v="BASRI NAGRA"/>
    <n v="20080028"/>
    <s v="0002"/>
    <n v="13"/>
    <n v="79.259999999999991"/>
    <n v="3536.09"/>
    <n v="0"/>
    <n v="0"/>
    <n v="446.10000000000127"/>
    <n v="0"/>
    <n v="0"/>
    <n v="0"/>
    <n v="3090"/>
    <s v="Direct"/>
    <x v="1008"/>
    <x v="1114"/>
    <x v="106"/>
    <d v="1899-12-30T00:00:00"/>
    <n v="45804"/>
    <n v="1"/>
    <s v="Available"/>
    <s v="02.03-09 Apr"/>
    <n v="28.998971738581886"/>
  </r>
  <r>
    <s v="03-09 Apr"/>
    <x v="1359"/>
    <s v="BMC Code :2008"/>
    <s v="BASRI NAGRA"/>
    <n v="20080028"/>
    <s v="0007"/>
    <n v="1"/>
    <n v="13.1"/>
    <n v="578.63"/>
    <n v="0"/>
    <n v="0"/>
    <n v="0"/>
    <n v="0"/>
    <n v="0"/>
    <n v="0"/>
    <n v="579"/>
    <s v="Direct"/>
    <x v="1218"/>
    <x v="1355"/>
    <x v="36"/>
    <d v="1899-12-30T00:00:00"/>
    <n v="45859"/>
    <n v="1"/>
    <s v="Available"/>
    <s v="02.03-09 Apr"/>
    <n v="2.2085114503816796"/>
  </r>
  <r>
    <s v="03-09 Apr"/>
    <x v="1124"/>
    <s v="BMC Code :2008"/>
    <s v="BASRI NAGRA"/>
    <n v="20080028"/>
    <s v="0016"/>
    <n v="11"/>
    <n v="22.01"/>
    <n v="973.19"/>
    <n v="0"/>
    <n v="0"/>
    <n v="0"/>
    <n v="0"/>
    <n v="0"/>
    <n v="0"/>
    <n v="973"/>
    <s v="Direct"/>
    <x v="1009"/>
    <x v="1115"/>
    <x v="118"/>
    <d v="1899-12-30T00:00:00"/>
    <n v="46034"/>
    <n v="1"/>
    <s v="Available"/>
    <s v="02.03-09 Apr"/>
    <n v="24.318696047251251"/>
  </r>
  <r>
    <s v="03-09 Apr"/>
    <x v="1125"/>
    <s v="BMC Code :2008"/>
    <s v="BASRI NAGRA"/>
    <n v="20080028"/>
    <s v="0019"/>
    <n v="7"/>
    <n v="13.79"/>
    <n v="517.1"/>
    <n v="0"/>
    <n v="0"/>
    <n v="0"/>
    <n v="0"/>
    <n v="0"/>
    <n v="0"/>
    <n v="517"/>
    <s v="Direct"/>
    <x v="1010"/>
    <x v="1116"/>
    <x v="106"/>
    <d v="1899-12-30T00:00:00"/>
    <n v="46020"/>
    <n v="1"/>
    <s v="Available"/>
    <s v="02.03-09 Apr"/>
    <n v="13.124365482233506"/>
  </r>
  <r>
    <s v="03-09 Apr"/>
    <x v="1126"/>
    <s v="BMC Code :2008"/>
    <s v="BASRI NAGRA"/>
    <n v="20080028"/>
    <s v="0020"/>
    <n v="14"/>
    <n v="50.24"/>
    <n v="1721.37"/>
    <n v="0"/>
    <n v="0"/>
    <n v="0"/>
    <n v="0"/>
    <n v="0"/>
    <n v="0"/>
    <n v="1721"/>
    <s v="Direct"/>
    <x v="1011"/>
    <x v="1117"/>
    <x v="36"/>
    <d v="1899-12-30T00:00:00"/>
    <n v="46069"/>
    <n v="1"/>
    <s v="Available"/>
    <s v="02.03-09 Apr"/>
    <n v="23.984056528662421"/>
  </r>
  <r>
    <s v="03-09 Apr"/>
    <x v="1127"/>
    <s v="BMC Code :2008"/>
    <s v="SORANDA"/>
    <n v="20080030"/>
    <s v="0002"/>
    <n v="13"/>
    <n v="176.76000000000002"/>
    <n v="7035.5"/>
    <n v="0"/>
    <n v="0"/>
    <n v="0"/>
    <n v="0"/>
    <n v="0"/>
    <n v="0"/>
    <n v="7036"/>
    <s v="Direct"/>
    <x v="1012"/>
    <x v="1118"/>
    <x v="104"/>
    <d v="1899-12-30T00:00:00"/>
    <n v="45825"/>
    <n v="1"/>
    <s v="Available"/>
    <s v="02.03-09 Apr"/>
    <n v="25.871662140755827"/>
  </r>
  <r>
    <s v="03-09 Apr"/>
    <x v="1360"/>
    <s v="BMC Code :2008"/>
    <s v="SORANDA"/>
    <n v="20080030"/>
    <s v="0003"/>
    <n v="3"/>
    <n v="9.43"/>
    <n v="338.71000000000004"/>
    <n v="0"/>
    <n v="0"/>
    <n v="0"/>
    <n v="0"/>
    <n v="0"/>
    <n v="0"/>
    <n v="339"/>
    <s v="Direct"/>
    <x v="167"/>
    <x v="171"/>
    <x v="24"/>
    <d v="1899-12-30T00:00:00"/>
    <n v="0"/>
    <n v="1"/>
    <s v="Not Available"/>
    <s v="02.03-09 Apr"/>
    <n v="5.3877518557794293"/>
  </r>
  <r>
    <s v="03-09 Apr"/>
    <x v="1128"/>
    <s v="BMC Code :2008"/>
    <s v="ITTA BARHI CHOWK"/>
    <n v="20080034"/>
    <s v="0002"/>
    <n v="7"/>
    <n v="246.10000000000002"/>
    <n v="10328.010000000002"/>
    <n v="0"/>
    <n v="0"/>
    <n v="797.22999999999593"/>
    <n v="0"/>
    <n v="0"/>
    <n v="0"/>
    <n v="9531"/>
    <s v="Direct"/>
    <x v="751"/>
    <x v="1119"/>
    <x v="117"/>
    <d v="1899-12-30T00:00:00"/>
    <n v="45859"/>
    <n v="1"/>
    <s v="Available"/>
    <s v="02.03-09 Apr"/>
    <n v="14.688352295814711"/>
  </r>
  <r>
    <s v="03-09 Apr"/>
    <x v="1129"/>
    <s v="BMC Code :2008"/>
    <s v="ITTA BARHI CHOWK"/>
    <n v="20080034"/>
    <s v="0003"/>
    <n v="10"/>
    <n v="183.9"/>
    <n v="7427.7499999999991"/>
    <n v="0"/>
    <n v="0"/>
    <n v="0"/>
    <n v="0"/>
    <n v="0"/>
    <n v="0"/>
    <n v="7428"/>
    <s v="Direct"/>
    <x v="1013"/>
    <x v="1120"/>
    <x v="121"/>
    <d v="1899-12-30T00:00:00"/>
    <n v="46006"/>
    <n v="1"/>
    <s v="Available"/>
    <s v="02.03-09 Apr"/>
    <n v="20.195078847199561"/>
  </r>
  <r>
    <s v="03-09 Apr"/>
    <x v="1130"/>
    <s v="BMC Code :2008"/>
    <s v="ITTA BARHI CHOWK"/>
    <n v="20080034"/>
    <s v="0004"/>
    <n v="7"/>
    <n v="262.32000000000005"/>
    <n v="10877.44"/>
    <n v="0"/>
    <n v="0"/>
    <n v="0"/>
    <n v="0"/>
    <n v="0"/>
    <n v="0"/>
    <n v="10877"/>
    <s v="Direct"/>
    <x v="887"/>
    <x v="1121"/>
    <x v="121"/>
    <d v="1899-12-30T00:00:00"/>
    <n v="46006"/>
    <n v="1"/>
    <s v="Available"/>
    <s v="02.03-09 Apr"/>
    <n v="14.513205245501675"/>
  </r>
  <r>
    <s v="03-09 Apr"/>
    <x v="1131"/>
    <s v="BMC Code :2008"/>
    <s v="LONGA"/>
    <n v="20080039"/>
    <s v="0002"/>
    <n v="7"/>
    <n v="14.2"/>
    <n v="718.83"/>
    <n v="0"/>
    <n v="0"/>
    <n v="680.44999999999891"/>
    <n v="0"/>
    <n v="0"/>
    <n v="0"/>
    <n v="38"/>
    <s v="Direct"/>
    <x v="1014"/>
    <x v="1122"/>
    <x v="3"/>
    <d v="1899-12-30T00:00:00"/>
    <n v="45923"/>
    <n v="1"/>
    <s v="Available"/>
    <s v="02.03-09 Apr"/>
    <n v="17.717640845070427"/>
  </r>
  <r>
    <s v="03-09 Apr"/>
    <x v="1132"/>
    <s v="BMC Code :2008"/>
    <s v="LONGA"/>
    <n v="20080039"/>
    <s v="0003"/>
    <n v="6"/>
    <n v="13.099999999999998"/>
    <n v="732.9"/>
    <n v="0"/>
    <n v="0"/>
    <n v="0"/>
    <n v="0"/>
    <n v="0"/>
    <n v="0"/>
    <n v="733"/>
    <s v="Direct"/>
    <x v="1015"/>
    <x v="1123"/>
    <x v="119"/>
    <d v="1899-12-30T00:00:00"/>
    <n v="45936"/>
    <n v="1"/>
    <s v="Available"/>
    <s v="02.03-09 Apr"/>
    <n v="16.783969465648859"/>
  </r>
  <r>
    <s v="03-09 Apr"/>
    <x v="1133"/>
    <s v="BMC Code :2008"/>
    <s v="LONGA"/>
    <n v="20080039"/>
    <s v="0007"/>
    <n v="6"/>
    <n v="56.460000000000008"/>
    <n v="2437.5299999999997"/>
    <n v="0"/>
    <n v="0"/>
    <n v="0"/>
    <n v="0"/>
    <n v="0"/>
    <n v="0"/>
    <n v="2438"/>
    <s v="Direct"/>
    <x v="1016"/>
    <x v="1124"/>
    <x v="122"/>
    <d v="1899-12-30T00:00:00"/>
    <n v="45928"/>
    <n v="1"/>
    <s v="Available"/>
    <s v="02.03-09 Apr"/>
    <n v="12.951806588735387"/>
  </r>
  <r>
    <s v="03-09 Apr"/>
    <x v="1134"/>
    <s v="BMC Code :2008"/>
    <s v="LONGA"/>
    <n v="20080039"/>
    <s v="0009"/>
    <n v="4"/>
    <n v="5.33"/>
    <n v="200.91000000000003"/>
    <n v="0"/>
    <n v="0"/>
    <n v="0"/>
    <n v="0"/>
    <n v="0"/>
    <n v="0"/>
    <n v="201"/>
    <s v="Direct"/>
    <x v="1017"/>
    <x v="1125"/>
    <x v="3"/>
    <d v="1899-12-30T00:00:00"/>
    <n v="45936"/>
    <n v="1"/>
    <s v="Available"/>
    <s v="02.03-09 Apr"/>
    <n v="7.5388367729831165"/>
  </r>
  <r>
    <s v="03-09 Apr"/>
    <x v="1135"/>
    <s v="BMC Code :2008"/>
    <s v="LONGA"/>
    <n v="20080039"/>
    <s v="0010"/>
    <n v="6"/>
    <n v="25.12"/>
    <n v="1338.18"/>
    <n v="0"/>
    <n v="0"/>
    <n v="0"/>
    <n v="0"/>
    <n v="0"/>
    <n v="0"/>
    <n v="1338"/>
    <s v="Direct"/>
    <x v="980"/>
    <x v="1126"/>
    <x v="35"/>
    <d v="1899-12-30T00:00:00"/>
    <n v="45978"/>
    <n v="1"/>
    <s v="Available"/>
    <s v="02.03-09 Apr"/>
    <n v="15.98144904458599"/>
  </r>
  <r>
    <s v="03-09 Apr"/>
    <x v="1136"/>
    <s v="BMC Code :2008"/>
    <s v="LONGA"/>
    <n v="20080039"/>
    <s v="0016"/>
    <n v="6"/>
    <n v="12.57"/>
    <n v="681.03"/>
    <n v="0"/>
    <n v="0"/>
    <n v="0"/>
    <n v="0"/>
    <n v="0"/>
    <n v="0"/>
    <n v="681"/>
    <s v="Direct"/>
    <x v="1018"/>
    <x v="1127"/>
    <x v="123"/>
    <d v="1899-12-30T00:00:00"/>
    <n v="45936"/>
    <n v="1"/>
    <s v="Available"/>
    <s v="02.03-09 Apr"/>
    <n v="16.253699284009549"/>
  </r>
  <r>
    <s v="03-09 Apr"/>
    <x v="1137"/>
    <s v="BMC Code :2008"/>
    <s v="LONGA"/>
    <n v="20080039"/>
    <s v="0020"/>
    <n v="5"/>
    <n v="19.970000000000002"/>
    <n v="797.99"/>
    <n v="0"/>
    <n v="0"/>
    <n v="0"/>
    <n v="0"/>
    <n v="0"/>
    <n v="0"/>
    <n v="798"/>
    <s v="Direct"/>
    <x v="1019"/>
    <x v="1128"/>
    <x v="3"/>
    <d v="1899-12-30T00:00:00"/>
    <n v="45936"/>
    <n v="1"/>
    <s v="Available"/>
    <s v="02.03-09 Apr"/>
    <n v="9.9898597896845249"/>
  </r>
  <r>
    <s v="03-09 Apr"/>
    <x v="1138"/>
    <s v="BMC Code :2008"/>
    <s v="LONGA"/>
    <n v="20080039"/>
    <s v="0023"/>
    <n v="6"/>
    <n v="58.49"/>
    <n v="3107.5800000000004"/>
    <n v="0"/>
    <n v="0"/>
    <n v="0"/>
    <n v="0"/>
    <n v="0"/>
    <n v="0"/>
    <n v="3108"/>
    <s v="Direct"/>
    <x v="1020"/>
    <x v="1129"/>
    <x v="35"/>
    <d v="1899-12-30T00:00:00"/>
    <n v="45936"/>
    <n v="1"/>
    <s v="Available"/>
    <s v="02.03-09 Apr"/>
    <n v="15.939032313215938"/>
  </r>
  <r>
    <s v="03-09 Apr"/>
    <x v="1139"/>
    <s v="BMC Code :2008"/>
    <s v="KACHMACHI"/>
    <n v="20080041"/>
    <s v="0002"/>
    <n v="14"/>
    <n v="529.21"/>
    <n v="19095.62"/>
    <n v="0"/>
    <n v="0"/>
    <n v="0"/>
    <n v="0"/>
    <n v="0"/>
    <n v="0"/>
    <n v="19096"/>
    <s v="Direct"/>
    <x v="1021"/>
    <x v="1130"/>
    <x v="60"/>
    <d v="1899-12-30T00:00:00"/>
    <n v="45959"/>
    <n v="1"/>
    <s v="Available"/>
    <s v="02.03-09 Apr"/>
    <n v="25.258279322008274"/>
  </r>
  <r>
    <s v="03-09 Apr"/>
    <x v="1146"/>
    <s v="BMC Code :2008"/>
    <s v="KUNDO AMBATOLI"/>
    <n v="20080046"/>
    <s v="0002"/>
    <n v="14"/>
    <n v="87.15"/>
    <n v="3348.58"/>
    <n v="0"/>
    <n v="0"/>
    <n v="0"/>
    <n v="0"/>
    <n v="0"/>
    <n v="0"/>
    <n v="3349"/>
    <s v="Direct"/>
    <x v="1026"/>
    <x v="1137"/>
    <x v="60"/>
    <d v="1899-12-30T00:00:00"/>
    <n v="45978"/>
    <n v="1"/>
    <s v="Available"/>
    <s v="02.03-09 Apr"/>
    <n v="26.896224899598398"/>
  </r>
  <r>
    <s v="03-09 Apr"/>
    <x v="1147"/>
    <s v="BMC Code :2008"/>
    <s v="KACHMACHI 2"/>
    <n v="20080050"/>
    <s v="0002"/>
    <n v="14"/>
    <n v="75.760000000000005"/>
    <n v="2977.83"/>
    <n v="0"/>
    <n v="0"/>
    <n v="95.830000000000837"/>
    <n v="0"/>
    <n v="0"/>
    <n v="0"/>
    <n v="2882"/>
    <s v="Direct"/>
    <x v="1027"/>
    <x v="1138"/>
    <x v="104"/>
    <d v="1899-12-30T00:00:00"/>
    <n v="46116"/>
    <n v="1"/>
    <s v="Available"/>
    <s v="02.03-09 Apr"/>
    <n v="27.514268743400212"/>
  </r>
  <r>
    <s v="03-09 Apr"/>
    <x v="1361"/>
    <s v="BMC Code :2008"/>
    <s v="KACHMACHI 2"/>
    <n v="20080050"/>
    <s v="0003"/>
    <n v="3"/>
    <n v="3.02"/>
    <n v="113.63000000000001"/>
    <n v="0"/>
    <n v="0"/>
    <n v="0"/>
    <n v="0"/>
    <n v="0"/>
    <n v="0"/>
    <n v="114"/>
    <s v="Direct"/>
    <x v="1219"/>
    <x v="1356"/>
    <x v="103"/>
    <d v="1899-12-30T00:00:00"/>
    <n v="46125"/>
    <n v="1"/>
    <s v="Available"/>
    <s v="02.03-09 Apr"/>
    <n v="5.6438741721854315"/>
  </r>
  <r>
    <s v="03-09 Apr"/>
    <x v="1148"/>
    <s v="BMC Code :2008"/>
    <s v="KACHMACHI 2"/>
    <n v="20080050"/>
    <s v="0004"/>
    <n v="7"/>
    <n v="18.78"/>
    <n v="652.37"/>
    <n v="0"/>
    <n v="0"/>
    <n v="0"/>
    <n v="0"/>
    <n v="0"/>
    <n v="0"/>
    <n v="652"/>
    <s v="Direct"/>
    <x v="1028"/>
    <x v="1139"/>
    <x v="103"/>
    <d v="1899-12-30T00:00:00"/>
    <n v="46116"/>
    <n v="1"/>
    <s v="Available"/>
    <s v="02.03-09 Apr"/>
    <n v="12.158120340788074"/>
  </r>
  <r>
    <s v="03-09 Apr"/>
    <x v="1149"/>
    <s v="BMC Code :2008"/>
    <s v="KACHMACHI 2"/>
    <n v="20080050"/>
    <s v="0005"/>
    <n v="7"/>
    <n v="24.049999999999997"/>
    <n v="943.36"/>
    <n v="0"/>
    <n v="0"/>
    <n v="0"/>
    <n v="0"/>
    <n v="0"/>
    <n v="0"/>
    <n v="943"/>
    <s v="Direct"/>
    <x v="1029"/>
    <x v="1140"/>
    <x v="60"/>
    <d v="1899-12-30T00:00:00"/>
    <n v="46116"/>
    <n v="1"/>
    <s v="Available"/>
    <s v="02.03-09 Apr"/>
    <n v="13.72873180873181"/>
  </r>
  <r>
    <s v="03-09 Apr"/>
    <x v="1150"/>
    <s v="BMC Code :2009"/>
    <s v="Chanho"/>
    <n v="20090001"/>
    <s v="0002"/>
    <n v="14"/>
    <n v="1625.4199999999996"/>
    <n v="63607.18"/>
    <n v="0"/>
    <n v="0"/>
    <n v="1.1799999999930151"/>
    <n v="0"/>
    <n v="0"/>
    <n v="0"/>
    <n v="63606"/>
    <s v="Direct"/>
    <x v="1030"/>
    <x v="1141"/>
    <x v="124"/>
    <d v="1899-12-30T00:00:00"/>
    <n v="45825"/>
    <n v="1"/>
    <s v="Available"/>
    <s v="02.03-09 Apr"/>
    <n v="27.392935979623736"/>
  </r>
  <r>
    <s v="03-09 Apr"/>
    <x v="1151"/>
    <s v="BMC Code :2009"/>
    <s v="Chanho"/>
    <n v="20090001"/>
    <s v="0003"/>
    <n v="5"/>
    <n v="5.9799999999999995"/>
    <n v="282.86"/>
    <n v="0"/>
    <n v="0"/>
    <n v="0"/>
    <n v="0"/>
    <n v="0"/>
    <n v="0"/>
    <n v="283"/>
    <s v="Direct"/>
    <x v="1031"/>
    <x v="1142"/>
    <x v="50"/>
    <d v="1899-12-30T00:00:00"/>
    <n v="45831"/>
    <n v="1"/>
    <s v="Available"/>
    <s v="02.03-09 Apr"/>
    <n v="11.825250836120404"/>
  </r>
  <r>
    <s v="03-09 Apr"/>
    <x v="1152"/>
    <s v="BMC Code :2009"/>
    <s v="Chanho"/>
    <n v="20090001"/>
    <s v="0004"/>
    <n v="7"/>
    <n v="19.41"/>
    <n v="800.56"/>
    <n v="0"/>
    <n v="0"/>
    <n v="0"/>
    <n v="0"/>
    <n v="0"/>
    <n v="0"/>
    <n v="801"/>
    <s v="Direct"/>
    <x v="1032"/>
    <x v="1143"/>
    <x v="50"/>
    <d v="1899-12-30T00:00:00"/>
    <n v="45838"/>
    <n v="1"/>
    <s v="Available"/>
    <s v="02.03-09 Apr"/>
    <n v="14.435651725914477"/>
  </r>
  <r>
    <s v="03-09 Apr"/>
    <x v="1153"/>
    <s v="BMC Code :2009"/>
    <s v="Chanho"/>
    <n v="20090001"/>
    <s v="0005"/>
    <n v="7"/>
    <n v="16.98"/>
    <n v="836.80000000000007"/>
    <n v="0"/>
    <n v="0"/>
    <n v="0"/>
    <n v="0"/>
    <n v="0"/>
    <n v="0"/>
    <n v="837"/>
    <s v="Direct"/>
    <x v="499"/>
    <x v="1144"/>
    <x v="50"/>
    <d v="1899-12-30T00:00:00"/>
    <n v="45846"/>
    <n v="1"/>
    <s v="Available"/>
    <s v="02.03-09 Apr"/>
    <n v="17.248527679623088"/>
  </r>
  <r>
    <s v="03-09 Apr"/>
    <x v="1154"/>
    <s v="BMC Code :2009"/>
    <s v="Chanho"/>
    <n v="20090001"/>
    <s v="0006"/>
    <n v="7"/>
    <n v="11.870000000000001"/>
    <n v="446.5"/>
    <n v="0"/>
    <n v="0"/>
    <n v="0"/>
    <n v="0"/>
    <n v="0"/>
    <n v="0"/>
    <n v="447"/>
    <s v="Direct"/>
    <x v="508"/>
    <x v="1145"/>
    <x v="50"/>
    <d v="1899-12-30T00:00:00"/>
    <n v="45908"/>
    <n v="1"/>
    <s v="Available"/>
    <s v="02.03-09 Apr"/>
    <n v="13.165543386689132"/>
  </r>
  <r>
    <s v="03-09 Apr"/>
    <x v="1362"/>
    <s v="BMC Code :2009"/>
    <s v="Chanho"/>
    <n v="20090001"/>
    <s v="0008"/>
    <n v="5"/>
    <n v="6.3599999999999994"/>
    <n v="258.26"/>
    <n v="0"/>
    <n v="0"/>
    <n v="0"/>
    <n v="0"/>
    <n v="0"/>
    <n v="0"/>
    <n v="258"/>
    <s v="Direct"/>
    <x v="1220"/>
    <x v="1357"/>
    <x v="50"/>
    <d v="1899-12-30T00:00:00"/>
    <n v="45916"/>
    <n v="1"/>
    <s v="Available"/>
    <s v="02.03-09 Apr"/>
    <n v="10.151729559748428"/>
  </r>
  <r>
    <s v="03-09 Apr"/>
    <x v="1363"/>
    <s v="BMC Code :2009"/>
    <s v="Chanho"/>
    <n v="20090001"/>
    <s v="0009"/>
    <n v="2"/>
    <n v="13.2"/>
    <n v="488.65999999999997"/>
    <n v="0"/>
    <n v="0"/>
    <n v="0"/>
    <n v="0"/>
    <n v="0"/>
    <n v="0"/>
    <n v="489"/>
    <s v="Direct"/>
    <x v="1221"/>
    <x v="1358"/>
    <x v="50"/>
    <d v="1899-12-30T00:00:00"/>
    <n v="46020"/>
    <n v="1"/>
    <s v="Available"/>
    <s v="02.03-09 Apr"/>
    <n v="3.7019696969696967"/>
  </r>
  <r>
    <s v="03-09 Apr"/>
    <x v="1155"/>
    <s v="BMC Code :2009"/>
    <s v="Bajra"/>
    <n v="20090002"/>
    <s v="0003"/>
    <n v="14"/>
    <n v="94.490000000000009"/>
    <n v="3389.0200000000004"/>
    <n v="0"/>
    <n v="0"/>
    <n v="0"/>
    <n v="0"/>
    <n v="0"/>
    <n v="0"/>
    <n v="3389"/>
    <s v="Direct"/>
    <x v="1033"/>
    <x v="1146"/>
    <x v="61"/>
    <d v="1899-12-30T00:00:00"/>
    <n v="45825"/>
    <n v="1"/>
    <s v="Available"/>
    <s v="02.03-09 Apr"/>
    <n v="25.106508625251351"/>
  </r>
  <r>
    <s v="03-09 Apr"/>
    <x v="1156"/>
    <s v="BMC Code :2009"/>
    <s v="Bajra"/>
    <n v="20090002"/>
    <s v="0006"/>
    <n v="6"/>
    <n v="8.9600000000000009"/>
    <n v="314.21000000000004"/>
    <n v="0"/>
    <n v="0"/>
    <n v="0"/>
    <n v="0"/>
    <n v="0"/>
    <n v="0"/>
    <n v="314"/>
    <s v="Direct"/>
    <x v="1034"/>
    <x v="1147"/>
    <x v="29"/>
    <d v="1899-12-30T00:00:00"/>
    <n v="45867"/>
    <n v="1"/>
    <s v="Available"/>
    <s v="02.03-09 Apr"/>
    <n v="10.52042410714286"/>
  </r>
  <r>
    <s v="03-09 Apr"/>
    <x v="1157"/>
    <s v="BMC Code :2009"/>
    <s v="Bajra"/>
    <n v="20090002"/>
    <s v="0007"/>
    <n v="13"/>
    <n v="33.479999999999997"/>
    <n v="1159.3"/>
    <n v="0"/>
    <n v="0"/>
    <n v="0"/>
    <n v="0"/>
    <n v="0"/>
    <n v="0"/>
    <n v="1159"/>
    <s v="Direct"/>
    <x v="1035"/>
    <x v="1148"/>
    <x v="29"/>
    <d v="1899-12-30T00:00:00"/>
    <n v="45818"/>
    <n v="1"/>
    <s v="Available"/>
    <s v="02.03-09 Apr"/>
    <n v="22.507317801672642"/>
  </r>
  <r>
    <s v="03-09 Apr"/>
    <x v="1158"/>
    <s v="BMC Code :2009"/>
    <s v="Bajra"/>
    <n v="20090002"/>
    <s v="0009"/>
    <n v="12"/>
    <n v="42.89"/>
    <n v="1665.9499999999998"/>
    <n v="0"/>
    <n v="0"/>
    <n v="0"/>
    <n v="0"/>
    <n v="0"/>
    <n v="0"/>
    <n v="1666"/>
    <s v="Direct"/>
    <x v="1036"/>
    <x v="1149"/>
    <x v="29"/>
    <d v="1899-12-30T00:00:00"/>
    <n v="45818"/>
    <n v="1"/>
    <s v="Available"/>
    <s v="02.03-09 Apr"/>
    <n v="23.305432501748658"/>
  </r>
  <r>
    <s v="03-09 Apr"/>
    <x v="1159"/>
    <s v="BMC Code :2009"/>
    <s v="Bajra"/>
    <n v="20090002"/>
    <s v="0011"/>
    <n v="13"/>
    <n v="34.4"/>
    <n v="1268.6899999999998"/>
    <n v="0"/>
    <n v="0"/>
    <n v="0"/>
    <n v="0"/>
    <n v="0"/>
    <n v="0"/>
    <n v="1269"/>
    <s v="Direct"/>
    <x v="1037"/>
    <x v="1150"/>
    <x v="29"/>
    <d v="1899-12-30T00:00:00"/>
    <n v="45818"/>
    <n v="1"/>
    <s v="Available"/>
    <s v="02.03-09 Apr"/>
    <n v="23.972340116279067"/>
  </r>
  <r>
    <s v="03-09 Apr"/>
    <x v="1160"/>
    <s v="BMC Code :2009"/>
    <s v="Bajra"/>
    <n v="20090002"/>
    <s v="0014"/>
    <n v="7"/>
    <n v="26.860000000000003"/>
    <n v="1012.1000000000001"/>
    <n v="0"/>
    <n v="0"/>
    <n v="0"/>
    <n v="0"/>
    <n v="0"/>
    <n v="0"/>
    <n v="1012"/>
    <s v="Direct"/>
    <x v="1038"/>
    <x v="1151"/>
    <x v="29"/>
    <d v="1899-12-30T00:00:00"/>
    <n v="45825"/>
    <n v="1"/>
    <s v="Available"/>
    <s v="02.03-09 Apr"/>
    <n v="13.188198064035742"/>
  </r>
  <r>
    <s v="03-09 Apr"/>
    <x v="1161"/>
    <s v="BMC Code :2009"/>
    <s v="Bajra"/>
    <n v="20090002"/>
    <s v="0019"/>
    <n v="13"/>
    <n v="24.930000000000007"/>
    <n v="1005.7200000000001"/>
    <n v="0"/>
    <n v="0"/>
    <n v="0"/>
    <n v="0"/>
    <n v="0"/>
    <n v="0"/>
    <n v="1006"/>
    <s v="Direct"/>
    <x v="1039"/>
    <x v="1152"/>
    <x v="31"/>
    <d v="1899-12-30T00:00:00"/>
    <n v="45881"/>
    <n v="1"/>
    <s v="Available"/>
    <s v="02.03-09 Apr"/>
    <n v="26.222141997593258"/>
  </r>
  <r>
    <s v="03-09 Apr"/>
    <x v="1162"/>
    <s v="BMC Code :2009"/>
    <s v="Bajra"/>
    <n v="20090002"/>
    <s v="0026"/>
    <n v="7"/>
    <n v="27.25"/>
    <n v="1156.51"/>
    <n v="0"/>
    <n v="0"/>
    <n v="0"/>
    <n v="0"/>
    <n v="0"/>
    <n v="0"/>
    <n v="1157"/>
    <s v="Direct"/>
    <x v="466"/>
    <x v="1153"/>
    <x v="19"/>
    <d v="1899-12-30T00:00:00"/>
    <n v="45986"/>
    <n v="1"/>
    <s v="Available"/>
    <s v="02.03-09 Apr"/>
    <n v="14.854256880733946"/>
  </r>
  <r>
    <s v="03-09 Apr"/>
    <x v="1163"/>
    <s v="BMC Code :2009"/>
    <s v="Bajra"/>
    <n v="20090002"/>
    <s v="0028"/>
    <n v="13"/>
    <n v="27.570000000000004"/>
    <n v="969.05000000000018"/>
    <n v="0"/>
    <n v="0"/>
    <n v="0"/>
    <n v="0"/>
    <n v="0"/>
    <n v="0"/>
    <n v="969"/>
    <s v="Direct"/>
    <x v="1040"/>
    <x v="1154"/>
    <x v="31"/>
    <d v="1899-12-30T00:00:00"/>
    <n v="46006"/>
    <n v="1"/>
    <s v="Available"/>
    <s v="02.03-09 Apr"/>
    <n v="22.846663039535731"/>
  </r>
  <r>
    <s v="03-09 Apr"/>
    <x v="1164"/>
    <s v="BMC Code :2009"/>
    <s v="Bajra"/>
    <n v="20090002"/>
    <s v="0029"/>
    <n v="7"/>
    <n v="25.669999999999998"/>
    <n v="931.11"/>
    <n v="0"/>
    <n v="0"/>
    <n v="0"/>
    <n v="0"/>
    <n v="0"/>
    <n v="0"/>
    <n v="931"/>
    <s v="Direct"/>
    <x v="1041"/>
    <x v="1155"/>
    <x v="21"/>
    <d v="1899-12-30T00:00:00"/>
    <n v="45662"/>
    <n v="1"/>
    <s v="Available"/>
    <s v="02.03-09 Apr"/>
    <n v="12.695305804440983"/>
  </r>
  <r>
    <s v="03-09 Apr"/>
    <x v="1165"/>
    <s v="BMC Code :2009"/>
    <s v="DUMRI"/>
    <n v="20090004"/>
    <s v="0006"/>
    <n v="7"/>
    <n v="40.99"/>
    <n v="1615.04"/>
    <n v="0"/>
    <n v="0"/>
    <n v="0"/>
    <n v="0"/>
    <n v="0"/>
    <n v="0"/>
    <n v="1615"/>
    <s v="Direct"/>
    <x v="1042"/>
    <x v="1156"/>
    <x v="29"/>
    <d v="1899-12-30T00:00:00"/>
    <n v="45818"/>
    <n v="1"/>
    <s v="Available"/>
    <s v="02.03-09 Apr"/>
    <n v="13.790290314710905"/>
  </r>
  <r>
    <s v="03-09 Apr"/>
    <x v="1166"/>
    <s v="BMC Code :2009"/>
    <s v="DUMRI"/>
    <n v="20090004"/>
    <s v="0007"/>
    <n v="7"/>
    <n v="21.22"/>
    <n v="860.55"/>
    <n v="0"/>
    <n v="0"/>
    <n v="0"/>
    <n v="0"/>
    <n v="0"/>
    <n v="0"/>
    <n v="861"/>
    <s v="Direct"/>
    <x v="1043"/>
    <x v="1157"/>
    <x v="125"/>
    <d v="1899-12-30T00:00:00"/>
    <n v="45928"/>
    <n v="1"/>
    <s v="Available"/>
    <s v="02.03-09 Apr"/>
    <n v="14.193803016022621"/>
  </r>
  <r>
    <s v="03-09 Apr"/>
    <x v="1167"/>
    <s v="BMC Code :2009"/>
    <s v="DUMRI"/>
    <n v="20090004"/>
    <s v="0011"/>
    <n v="9"/>
    <n v="27.76"/>
    <n v="1099.79"/>
    <n v="0"/>
    <n v="0"/>
    <n v="0"/>
    <n v="0"/>
    <n v="0"/>
    <n v="0"/>
    <n v="1100"/>
    <s v="Direct"/>
    <x v="1044"/>
    <x v="1158"/>
    <x v="19"/>
    <d v="1899-12-30T00:00:00"/>
    <n v="45825"/>
    <n v="1"/>
    <s v="Available"/>
    <s v="02.03-09 Apr"/>
    <n v="17.828007925072043"/>
  </r>
  <r>
    <s v="03-09 Apr"/>
    <x v="1168"/>
    <s v="BMC Code :2009"/>
    <s v="DUMRI"/>
    <n v="20090004"/>
    <s v="0013"/>
    <n v="7"/>
    <n v="23.04"/>
    <n v="1074.7"/>
    <n v="0"/>
    <n v="0"/>
    <n v="0"/>
    <n v="0"/>
    <n v="0"/>
    <n v="0"/>
    <n v="1075"/>
    <s v="Direct"/>
    <x v="1045"/>
    <x v="1159"/>
    <x v="19"/>
    <d v="1899-12-30T00:00:00"/>
    <n v="45867"/>
    <n v="1"/>
    <s v="Available"/>
    <s v="02.03-09 Apr"/>
    <n v="16.325737847222225"/>
  </r>
  <r>
    <s v="03-09 Apr"/>
    <x v="1169"/>
    <s v="BMC Code :2009"/>
    <s v="DUMRI"/>
    <n v="20090004"/>
    <s v="0015"/>
    <n v="14"/>
    <n v="35.72"/>
    <n v="1631.0300000000002"/>
    <n v="0"/>
    <n v="0"/>
    <n v="0"/>
    <n v="0"/>
    <n v="0"/>
    <n v="0"/>
    <n v="1631"/>
    <s v="Direct"/>
    <x v="1046"/>
    <x v="1160"/>
    <x v="30"/>
    <d v="1899-12-30T00:00:00"/>
    <n v="45873"/>
    <n v="1"/>
    <s v="Available"/>
    <s v="02.03-09 Apr"/>
    <n v="31.9630739081747"/>
  </r>
  <r>
    <s v="03-09 Apr"/>
    <x v="1170"/>
    <s v="BMC Code :2009"/>
    <s v="DUMRI"/>
    <n v="20090004"/>
    <s v="0017"/>
    <n v="7"/>
    <n v="15.040000000000001"/>
    <n v="546.41"/>
    <n v="0"/>
    <n v="0"/>
    <n v="0"/>
    <n v="0"/>
    <n v="0"/>
    <n v="0"/>
    <n v="546"/>
    <s v="Direct"/>
    <x v="1047"/>
    <x v="1161"/>
    <x v="19"/>
    <d v="1899-12-30T00:00:00"/>
    <n v="45888"/>
    <n v="1"/>
    <s v="Available"/>
    <s v="02.03-09 Apr"/>
    <n v="12.715658244680851"/>
  </r>
  <r>
    <s v="03-09 Apr"/>
    <x v="1171"/>
    <s v="BMC Code :2009"/>
    <s v="DUMRI"/>
    <n v="20090004"/>
    <s v="0021"/>
    <n v="8"/>
    <n v="58.1"/>
    <n v="2680.2199999999993"/>
    <n v="0"/>
    <n v="0"/>
    <n v="0"/>
    <n v="0"/>
    <n v="0"/>
    <n v="0"/>
    <n v="2680"/>
    <s v="Direct"/>
    <x v="1048"/>
    <x v="1162"/>
    <x v="125"/>
    <d v="1899-12-30T00:00:00"/>
    <n v="45888"/>
    <n v="1"/>
    <s v="Available"/>
    <s v="02.03-09 Apr"/>
    <n v="18.452461273666088"/>
  </r>
  <r>
    <s v="03-09 Apr"/>
    <x v="1172"/>
    <s v="BMC Code :2009"/>
    <s v="DUMRI"/>
    <n v="20090004"/>
    <s v="0023"/>
    <n v="14"/>
    <n v="90.02000000000001"/>
    <n v="3494.1300000000006"/>
    <n v="0"/>
    <n v="0"/>
    <n v="0"/>
    <n v="0"/>
    <n v="0"/>
    <n v="0"/>
    <n v="3494"/>
    <s v="Direct"/>
    <x v="1049"/>
    <x v="1163"/>
    <x v="19"/>
    <d v="1899-12-30T00:00:00"/>
    <n v="45965"/>
    <n v="1"/>
    <s v="Available"/>
    <s v="02.03-09 Apr"/>
    <n v="27.170528771384141"/>
  </r>
  <r>
    <s v="03-09 Apr"/>
    <x v="1173"/>
    <s v="BMC Code :2009"/>
    <s v="DUMRI"/>
    <n v="20090004"/>
    <s v="0025"/>
    <n v="13"/>
    <n v="22.89"/>
    <n v="893.58"/>
    <n v="0"/>
    <n v="0"/>
    <n v="0"/>
    <n v="0"/>
    <n v="0"/>
    <n v="0"/>
    <n v="894"/>
    <s v="Direct"/>
    <x v="1050"/>
    <x v="1164"/>
    <x v="29"/>
    <d v="1899-12-30T00:00:00"/>
    <n v="45959"/>
    <n v="1"/>
    <s v="Available"/>
    <s v="02.03-09 Apr"/>
    <n v="25.37470511140236"/>
  </r>
  <r>
    <s v="03-09 Apr"/>
    <x v="1174"/>
    <s v="BMC Code :2009"/>
    <s v="DUMRI"/>
    <n v="20090004"/>
    <s v="0027"/>
    <n v="7"/>
    <n v="29.529999999999994"/>
    <n v="1275.57"/>
    <n v="0"/>
    <n v="0"/>
    <n v="0"/>
    <n v="0"/>
    <n v="0"/>
    <n v="0"/>
    <n v="1276"/>
    <s v="Direct"/>
    <x v="1051"/>
    <x v="1165"/>
    <x v="30"/>
    <d v="1899-12-30T00:00:00"/>
    <n v="45999"/>
    <n v="1"/>
    <s v="Available"/>
    <s v="02.03-09 Apr"/>
    <n v="15.118506603454119"/>
  </r>
  <r>
    <s v="03-09 Apr"/>
    <x v="1175"/>
    <s v="BMC Code :2009"/>
    <s v="DUMRI"/>
    <n v="20090004"/>
    <s v="0028"/>
    <n v="7"/>
    <n v="11.5"/>
    <n v="591.90000000000009"/>
    <n v="0"/>
    <n v="0"/>
    <n v="0"/>
    <n v="0"/>
    <n v="0"/>
    <n v="0"/>
    <n v="592"/>
    <s v="Direct"/>
    <x v="1052"/>
    <x v="1166"/>
    <x v="29"/>
    <d v="1899-12-30T00:00:00"/>
    <n v="46006"/>
    <n v="1"/>
    <s v="Available"/>
    <s v="02.03-09 Apr"/>
    <n v="18.014347826086961"/>
  </r>
  <r>
    <s v="03-09 Apr"/>
    <x v="1176"/>
    <s v="BMC Code :2009"/>
    <s v="DUMRI"/>
    <n v="20090004"/>
    <s v="0030"/>
    <n v="14"/>
    <n v="30.869999999999997"/>
    <n v="1248.5099999999998"/>
    <n v="0"/>
    <n v="0"/>
    <n v="0"/>
    <n v="0"/>
    <n v="0"/>
    <n v="0"/>
    <n v="1249"/>
    <s v="Direct"/>
    <x v="1053"/>
    <x v="1167"/>
    <x v="29"/>
    <d v="1899-12-30T00:00:00"/>
    <n v="46006"/>
    <n v="1"/>
    <s v="Available"/>
    <s v="02.03-09 Apr"/>
    <n v="28.310884353741496"/>
  </r>
  <r>
    <s v="03-09 Apr"/>
    <x v="1177"/>
    <s v="BMC Code :2009"/>
    <s v="DUMRI"/>
    <n v="20090004"/>
    <s v="0031"/>
    <n v="11"/>
    <n v="41.800000000000004"/>
    <n v="1597.08"/>
    <n v="0"/>
    <n v="0"/>
    <n v="0"/>
    <n v="0"/>
    <n v="0"/>
    <n v="0"/>
    <n v="1597"/>
    <s v="Direct"/>
    <x v="1054"/>
    <x v="1168"/>
    <x v="30"/>
    <d v="1899-12-30T00:00:00"/>
    <n v="46006"/>
    <n v="1"/>
    <s v="Available"/>
    <s v="02.03-09 Apr"/>
    <n v="21.014210526315789"/>
  </r>
  <r>
    <s v="03-09 Apr"/>
    <x v="1178"/>
    <s v="BMC Code :2009"/>
    <s v="DUMRI"/>
    <n v="20090004"/>
    <s v="0033"/>
    <n v="6"/>
    <n v="24.9"/>
    <n v="945.11"/>
    <n v="0"/>
    <n v="0"/>
    <n v="0"/>
    <n v="0"/>
    <n v="0"/>
    <n v="0"/>
    <n v="945"/>
    <s v="Direct"/>
    <x v="1055"/>
    <x v="1169"/>
    <x v="30"/>
    <d v="1899-12-30T00:00:00"/>
    <n v="46041"/>
    <n v="1"/>
    <s v="Available"/>
    <s v="02.03-09 Apr"/>
    <n v="11.386867469879521"/>
  </r>
  <r>
    <s v="03-09 Apr"/>
    <x v="1179"/>
    <s v="BMC Code :2009"/>
    <s v="DUMRI"/>
    <n v="20090004"/>
    <s v="0034"/>
    <n v="7"/>
    <n v="23.529999999999998"/>
    <n v="920.73"/>
    <n v="0"/>
    <n v="0"/>
    <n v="0"/>
    <n v="0"/>
    <n v="0"/>
    <n v="0"/>
    <n v="921"/>
    <s v="Direct"/>
    <x v="1056"/>
    <x v="1170"/>
    <x v="29"/>
    <d v="1899-12-30T00:00:00"/>
    <n v="46049"/>
    <n v="1"/>
    <s v="Available"/>
    <s v="02.03-09 Apr"/>
    <n v="13.695516362090951"/>
  </r>
  <r>
    <s v="03-09 Apr"/>
    <x v="1180"/>
    <s v="BMC Code :2009"/>
    <s v="DUMRI"/>
    <n v="20090004"/>
    <s v="0035"/>
    <n v="7"/>
    <n v="22.860000000000003"/>
    <n v="770.98"/>
    <n v="0"/>
    <n v="0"/>
    <n v="0"/>
    <n v="0"/>
    <n v="0"/>
    <n v="0"/>
    <n v="771"/>
    <s v="Direct"/>
    <x v="1057"/>
    <x v="1171"/>
    <x v="126"/>
    <d v="1899-12-30T00:00:00"/>
    <n v="46049"/>
    <n v="1"/>
    <s v="Available"/>
    <s v="02.03-09 Apr"/>
    <n v="11.804155730533683"/>
  </r>
  <r>
    <s v="03-09 Apr"/>
    <x v="1182"/>
    <s v="BMC Code :2009"/>
    <s v="DUMRI"/>
    <n v="20090004"/>
    <s v="0039"/>
    <n v="4"/>
    <n v="10.73"/>
    <n v="381.66999999999996"/>
    <n v="0"/>
    <n v="0"/>
    <n v="0"/>
    <n v="0"/>
    <n v="0"/>
    <n v="0"/>
    <n v="382"/>
    <s v="Direct"/>
    <x v="1059"/>
    <x v="1173"/>
    <x v="29"/>
    <d v="1899-12-30T00:00:00"/>
    <n v="46104"/>
    <n v="1"/>
    <s v="Available"/>
    <s v="02.03-09 Apr"/>
    <n v="7.1140726933830365"/>
  </r>
  <r>
    <s v="03-09 Apr"/>
    <x v="1183"/>
    <s v="BMC Code :2009"/>
    <s v="DUMRI"/>
    <n v="20090004"/>
    <s v="0040"/>
    <n v="5"/>
    <n v="25.63"/>
    <n v="927.62"/>
    <n v="0"/>
    <n v="0"/>
    <n v="0"/>
    <n v="0"/>
    <n v="0"/>
    <n v="0"/>
    <n v="928"/>
    <s v="Direct"/>
    <x v="1060"/>
    <x v="1174"/>
    <x v="22"/>
    <d v="1899-12-30T00:00:00"/>
    <n v="46116"/>
    <n v="1"/>
    <s v="Available"/>
    <s v="02.03-09 Apr"/>
    <n v="9.0481857198595392"/>
  </r>
  <r>
    <s v="03-09 Apr"/>
    <x v="1184"/>
    <s v="BMC Code :2009"/>
    <s v="DUMRI"/>
    <n v="20090004"/>
    <s v="0041"/>
    <n v="5"/>
    <n v="15.809999999999999"/>
    <n v="487.75"/>
    <n v="0"/>
    <n v="0"/>
    <n v="0"/>
    <n v="0"/>
    <n v="0"/>
    <n v="0"/>
    <n v="488"/>
    <s v="Direct"/>
    <x v="1061"/>
    <x v="1175"/>
    <x v="3"/>
    <d v="1899-12-30T00:00:00"/>
    <n v="46111"/>
    <n v="1"/>
    <s v="Available"/>
    <s v="02.03-09 Apr"/>
    <n v="7.7126818469323215"/>
  </r>
  <r>
    <s v="03-09 Apr"/>
    <x v="1364"/>
    <s v="BMC Code :2009"/>
    <s v="GANESHPUR"/>
    <n v="20090008"/>
    <s v="0002"/>
    <n v="1"/>
    <n v="0.99"/>
    <n v="40.840000000000003"/>
    <n v="0"/>
    <n v="0"/>
    <n v="0"/>
    <n v="0"/>
    <n v="0"/>
    <n v="0"/>
    <n v="41"/>
    <s v="Direct"/>
    <x v="1222"/>
    <x v="1359"/>
    <x v="64"/>
    <d v="1899-12-30T00:00:00"/>
    <n v="45867"/>
    <n v="1"/>
    <s v="Available"/>
    <s v="02.03-09 Apr"/>
    <n v="2.0626262626262633"/>
  </r>
  <r>
    <s v="03-09 Apr"/>
    <x v="1185"/>
    <s v="BMC Code :2009"/>
    <s v="GANESHPUR"/>
    <n v="20090008"/>
    <s v="0005"/>
    <n v="14"/>
    <n v="1445.9099999999999"/>
    <n v="60273.78"/>
    <n v="0"/>
    <n v="0"/>
    <n v="0"/>
    <n v="0"/>
    <n v="0"/>
    <n v="0"/>
    <n v="60274"/>
    <s v="Direct"/>
    <x v="1062"/>
    <x v="1176"/>
    <x v="51"/>
    <d v="1899-12-30T00:00:00"/>
    <n v="45971"/>
    <n v="1"/>
    <s v="Available"/>
    <s v="02.03-09 Apr"/>
    <n v="29.179994605473372"/>
  </r>
  <r>
    <s v="03-09 Apr"/>
    <x v="1186"/>
    <s v="BMC Code :2009"/>
    <s v="GANESHPUR"/>
    <n v="20090008"/>
    <s v="0015"/>
    <n v="7"/>
    <n v="31.32"/>
    <n v="1265.8600000000001"/>
    <n v="0"/>
    <n v="0"/>
    <n v="0"/>
    <n v="0"/>
    <n v="0"/>
    <n v="0"/>
    <n v="1266"/>
    <s v="Direct"/>
    <x v="746"/>
    <x v="1177"/>
    <x v="50"/>
    <d v="1899-12-30T00:00:00"/>
    <n v="45881"/>
    <n v="1"/>
    <s v="Available"/>
    <s v="02.03-09 Apr"/>
    <n v="14.14594508301405"/>
  </r>
  <r>
    <s v="03-09 Apr"/>
    <x v="1187"/>
    <s v="BMC Code :2009"/>
    <s v="GANESHPUR"/>
    <n v="20090008"/>
    <s v="0016"/>
    <n v="14"/>
    <n v="37.99"/>
    <n v="1535.08"/>
    <n v="0"/>
    <n v="0"/>
    <n v="0"/>
    <n v="0"/>
    <n v="0"/>
    <n v="0"/>
    <n v="1535"/>
    <s v="Direct"/>
    <x v="1063"/>
    <x v="1178"/>
    <x v="50"/>
    <d v="1899-12-30T00:00:00"/>
    <n v="45888"/>
    <n v="1"/>
    <s v="Available"/>
    <s v="02.03-09 Apr"/>
    <n v="28.285232956041064"/>
  </r>
  <r>
    <s v="03-09 Apr"/>
    <x v="1188"/>
    <s v="BMC Code :2009"/>
    <s v="GANESHPUR"/>
    <n v="20090008"/>
    <s v="0019"/>
    <n v="14"/>
    <n v="55.269999999999996"/>
    <n v="2165.8900000000003"/>
    <n v="0"/>
    <n v="0"/>
    <n v="0"/>
    <n v="0"/>
    <n v="0"/>
    <n v="0"/>
    <n v="2166"/>
    <s v="Direct"/>
    <x v="1064"/>
    <x v="1179"/>
    <x v="50"/>
    <d v="1899-12-30T00:00:00"/>
    <n v="45888"/>
    <n v="1"/>
    <s v="Available"/>
    <s v="02.03-09 Apr"/>
    <n v="27.431210421566863"/>
  </r>
  <r>
    <s v="03-09 Apr"/>
    <x v="1189"/>
    <s v="BMC Code :2009"/>
    <s v="GANESHPUR"/>
    <n v="20090008"/>
    <s v="0021"/>
    <n v="13"/>
    <n v="56.07"/>
    <n v="2592.9699999999998"/>
    <n v="0"/>
    <n v="0"/>
    <n v="0"/>
    <n v="0"/>
    <n v="0"/>
    <n v="0"/>
    <n v="2593"/>
    <s v="Direct"/>
    <x v="1065"/>
    <x v="1180"/>
    <x v="50"/>
    <d v="1899-12-30T00:00:00"/>
    <n v="45881"/>
    <n v="1"/>
    <s v="Available"/>
    <s v="02.03-09 Apr"/>
    <n v="30.059398965578737"/>
  </r>
  <r>
    <s v="03-09 Apr"/>
    <x v="1190"/>
    <s v="BMC Code :2009"/>
    <s v="GANESHPUR"/>
    <n v="20090008"/>
    <s v="0022"/>
    <n v="6"/>
    <n v="8.2900000000000009"/>
    <n v="391.2"/>
    <n v="0"/>
    <n v="0"/>
    <n v="0"/>
    <n v="0"/>
    <n v="0"/>
    <n v="0"/>
    <n v="391"/>
    <s v="Direct"/>
    <x v="1066"/>
    <x v="1181"/>
    <x v="51"/>
    <d v="1899-12-30T00:00:00"/>
    <n v="45936"/>
    <n v="1"/>
    <s v="Available"/>
    <s v="02.03-09 Apr"/>
    <n v="14.156815440289504"/>
  </r>
  <r>
    <s v="03-09 Apr"/>
    <x v="1191"/>
    <s v="BMC Code :2009"/>
    <s v="GANESHPUR"/>
    <n v="20090008"/>
    <s v="0025"/>
    <n v="14"/>
    <n v="93.59"/>
    <n v="3828.2900000000004"/>
    <n v="0"/>
    <n v="0"/>
    <n v="0"/>
    <n v="0"/>
    <n v="0"/>
    <n v="0"/>
    <n v="3828"/>
    <s v="Direct"/>
    <x v="1067"/>
    <x v="1182"/>
    <x v="50"/>
    <d v="1899-12-30T00:00:00"/>
    <n v="46020"/>
    <n v="1"/>
    <s v="Available"/>
    <s v="02.03-09 Apr"/>
    <n v="28.633433059087515"/>
  </r>
  <r>
    <s v="03-09 Apr"/>
    <x v="1192"/>
    <s v="BMC Code :2009"/>
    <s v="GANESHPUR"/>
    <n v="20090008"/>
    <s v="0028"/>
    <n v="7"/>
    <n v="24.22"/>
    <n v="1009.4300000000001"/>
    <n v="0"/>
    <n v="0"/>
    <n v="0"/>
    <n v="0"/>
    <n v="0"/>
    <n v="0"/>
    <n v="1009"/>
    <s v="Direct"/>
    <x v="1068"/>
    <x v="1183"/>
    <x v="50"/>
    <d v="1899-12-30T00:00:00"/>
    <n v="46020"/>
    <n v="1"/>
    <s v="Available"/>
    <s v="02.03-09 Apr"/>
    <n v="14.587138728323703"/>
  </r>
  <r>
    <s v="03-09 Apr"/>
    <x v="1193"/>
    <s v="BMC Code :2009"/>
    <s v="BARHE"/>
    <n v="20090011"/>
    <s v="0003"/>
    <n v="14"/>
    <n v="243.52000000000007"/>
    <n v="9314.18"/>
    <n v="0"/>
    <n v="0"/>
    <n v="0"/>
    <n v="0"/>
    <n v="0"/>
    <n v="0"/>
    <n v="9314"/>
    <s v="Direct"/>
    <x v="1069"/>
    <x v="1184"/>
    <x v="3"/>
    <d v="1899-12-30T00:00:00"/>
    <n v="45908"/>
    <n v="1"/>
    <s v="Available"/>
    <s v="02.03-09 Apr"/>
    <n v="26.773677726675423"/>
  </r>
  <r>
    <s v="03-09 Apr"/>
    <x v="1194"/>
    <s v="BMC Code :2009"/>
    <s v="BARHE"/>
    <n v="20090011"/>
    <s v="0007"/>
    <n v="14"/>
    <n v="189.1"/>
    <n v="8146.3099999999986"/>
    <n v="0"/>
    <n v="0"/>
    <n v="0"/>
    <n v="0"/>
    <n v="0"/>
    <n v="0"/>
    <n v="8146"/>
    <s v="Direct"/>
    <x v="1070"/>
    <x v="1185"/>
    <x v="3"/>
    <d v="1899-12-30T00:00:00"/>
    <n v="45928"/>
    <n v="1"/>
    <s v="Available"/>
    <s v="02.03-09 Apr"/>
    <n v="30.155563194077207"/>
  </r>
  <r>
    <s v="03-09 Apr"/>
    <x v="1195"/>
    <s v="BMC Code :2009"/>
    <s v="BARHE"/>
    <n v="20090011"/>
    <s v="0014"/>
    <n v="14"/>
    <n v="45.980000000000004"/>
    <n v="1666.8100000000004"/>
    <n v="0"/>
    <n v="0"/>
    <n v="0"/>
    <n v="0"/>
    <n v="0"/>
    <n v="0"/>
    <n v="1667"/>
    <s v="Direct"/>
    <x v="773"/>
    <x v="1186"/>
    <x v="64"/>
    <d v="1899-12-30T00:00:00"/>
    <n v="46041"/>
    <n v="1"/>
    <s v="Available"/>
    <s v="02.03-09 Apr"/>
    <n v="25.375532840365381"/>
  </r>
  <r>
    <s v="03-09 Apr"/>
    <x v="1196"/>
    <s v="BMC Code :2009"/>
    <s v="BARHE"/>
    <n v="20090011"/>
    <s v="0016"/>
    <n v="13"/>
    <n v="88.75"/>
    <n v="3375.31"/>
    <n v="0"/>
    <n v="0"/>
    <n v="0"/>
    <n v="0"/>
    <n v="0"/>
    <n v="0"/>
    <n v="3375"/>
    <s v="Direct"/>
    <x v="1071"/>
    <x v="1187"/>
    <x v="3"/>
    <d v="1899-12-30T00:00:00"/>
    <n v="46049"/>
    <n v="1"/>
    <s v="Available"/>
    <s v="02.03-09 Apr"/>
    <n v="24.72058028169014"/>
  </r>
  <r>
    <s v="03-09 Apr"/>
    <x v="1197"/>
    <s v="BMC Code :2009"/>
    <s v="BARHE"/>
    <n v="20090011"/>
    <s v="0017"/>
    <n v="14"/>
    <n v="42.910000000000004"/>
    <n v="1728.1199999999997"/>
    <n v="0"/>
    <n v="0"/>
    <n v="0"/>
    <n v="0"/>
    <n v="0"/>
    <n v="0"/>
    <n v="1728"/>
    <s v="Direct"/>
    <x v="1072"/>
    <x v="1188"/>
    <x v="56"/>
    <d v="1899-12-30T00:00:00"/>
    <n v="46111"/>
    <n v="1"/>
    <s v="Available"/>
    <s v="02.03-09 Apr"/>
    <n v="28.191190864600319"/>
  </r>
  <r>
    <s v="03-09 Apr"/>
    <x v="1365"/>
    <s v="BMC Code :2009"/>
    <s v="LUNDRI 2"/>
    <n v="20090012"/>
    <s v="0002"/>
    <n v="1"/>
    <n v="2.64"/>
    <n v="103.3"/>
    <n v="0"/>
    <n v="0"/>
    <n v="101.15999999999985"/>
    <n v="0"/>
    <n v="0"/>
    <n v="0"/>
    <n v="2"/>
    <s v="Direct"/>
    <x v="660"/>
    <x v="1360"/>
    <x v="64"/>
    <d v="1899-12-30T00:00:00"/>
    <n v="45908"/>
    <n v="1"/>
    <s v="Available"/>
    <s v="02.03-09 Apr"/>
    <n v="1.9564393939393938"/>
  </r>
  <r>
    <s v="03-09 Apr"/>
    <x v="1198"/>
    <s v="BMC Code :2009"/>
    <s v="LUNDRI 2"/>
    <n v="20090012"/>
    <s v="0003"/>
    <n v="14"/>
    <n v="125.20999999999998"/>
    <n v="5530.16"/>
    <n v="0"/>
    <n v="0"/>
    <n v="0"/>
    <n v="0"/>
    <n v="0"/>
    <n v="0"/>
    <n v="5530"/>
    <s v="Direct"/>
    <x v="1073"/>
    <x v="1189"/>
    <x v="64"/>
    <d v="1899-12-30T00:00:00"/>
    <n v="45928"/>
    <n v="1"/>
    <s v="Available"/>
    <s v="02.03-09 Apr"/>
    <n v="30.916955514735253"/>
  </r>
  <r>
    <s v="03-09 Apr"/>
    <x v="1199"/>
    <s v="BMC Code :2009"/>
    <s v="LUNDRI 2"/>
    <n v="20090012"/>
    <s v="0007"/>
    <n v="10"/>
    <n v="16.900000000000002"/>
    <n v="637.4899999999999"/>
    <n v="0"/>
    <n v="0"/>
    <n v="0"/>
    <n v="0"/>
    <n v="0"/>
    <n v="0"/>
    <n v="637"/>
    <s v="Direct"/>
    <x v="1074"/>
    <x v="1190"/>
    <x v="3"/>
    <d v="1899-12-30T00:00:00"/>
    <n v="46062"/>
    <n v="1"/>
    <s v="Available"/>
    <s v="02.03-09 Apr"/>
    <n v="18.860650887573961"/>
  </r>
  <r>
    <s v="03-09 Apr"/>
    <x v="1200"/>
    <s v="BMC Code :2009"/>
    <s v="LUNDRI 2"/>
    <n v="20090012"/>
    <s v="0008"/>
    <n v="14"/>
    <n v="67.099999999999994"/>
    <n v="2824.56"/>
    <n v="0"/>
    <n v="0"/>
    <n v="0"/>
    <n v="0"/>
    <n v="0"/>
    <n v="0"/>
    <n v="2825"/>
    <s v="Direct"/>
    <x v="1075"/>
    <x v="1191"/>
    <x v="64"/>
    <d v="1899-12-30T00:00:00"/>
    <n v="46062"/>
    <n v="1"/>
    <s v="Available"/>
    <s v="02.03-09 Apr"/>
    <n v="29.466348733233986"/>
  </r>
  <r>
    <s v="03-09 Apr"/>
    <x v="1201"/>
    <s v="BMC Code :2009"/>
    <s v="LUNDRI 1"/>
    <n v="20090013"/>
    <s v="0002"/>
    <n v="14"/>
    <n v="440.09999999999997"/>
    <n v="16930.570000000003"/>
    <n v="0"/>
    <n v="0"/>
    <n v="972.22000000000116"/>
    <n v="0"/>
    <n v="0"/>
    <n v="0"/>
    <n v="15958"/>
    <s v="Direct"/>
    <x v="94"/>
    <x v="1192"/>
    <x v="3"/>
    <d v="1899-12-30T00:00:00"/>
    <n v="45908"/>
    <n v="1"/>
    <s v="Available"/>
    <s v="02.03-09 Apr"/>
    <n v="26.92887752783459"/>
  </r>
  <r>
    <s v="03-09 Apr"/>
    <x v="1203"/>
    <s v="BMC Code :2009"/>
    <s v="LUNDRI 1"/>
    <n v="20090013"/>
    <s v="0005"/>
    <n v="7"/>
    <n v="15.06"/>
    <n v="504.44999999999993"/>
    <n v="0"/>
    <n v="0"/>
    <n v="0"/>
    <n v="0"/>
    <n v="0"/>
    <n v="0"/>
    <n v="504"/>
    <s v="Direct"/>
    <x v="1077"/>
    <x v="1194"/>
    <x v="3"/>
    <d v="1899-12-30T00:00:00"/>
    <n v="45978"/>
    <n v="1"/>
    <s v="Available"/>
    <s v="02.03-09 Apr"/>
    <n v="11.723605577689243"/>
  </r>
  <r>
    <s v="03-09 Apr"/>
    <x v="1204"/>
    <s v="BMC Code :2009"/>
    <s v="LUNDRI 1"/>
    <n v="20090013"/>
    <s v="0009"/>
    <n v="7"/>
    <n v="44"/>
    <n v="1670.76"/>
    <n v="0"/>
    <n v="0"/>
    <n v="0"/>
    <n v="0"/>
    <n v="0"/>
    <n v="0"/>
    <n v="1671"/>
    <s v="Direct"/>
    <x v="1078"/>
    <x v="1195"/>
    <x v="3"/>
    <d v="1899-12-30T00:00:00"/>
    <n v="46055"/>
    <n v="1"/>
    <s v="Available"/>
    <s v="02.03-09 Apr"/>
    <n v="13.290136363636364"/>
  </r>
  <r>
    <s v="03-09 Apr"/>
    <x v="1205"/>
    <s v="BMC Code :2009"/>
    <s v="LUNDRI 1"/>
    <n v="20090013"/>
    <s v="0010"/>
    <n v="14"/>
    <n v="55.9"/>
    <n v="2102.6100000000006"/>
    <n v="0"/>
    <n v="0"/>
    <n v="0"/>
    <n v="0"/>
    <n v="0"/>
    <n v="0"/>
    <n v="2103"/>
    <s v="Direct"/>
    <x v="1079"/>
    <x v="1196"/>
    <x v="3"/>
    <d v="1899-12-30T00:00:00"/>
    <n v="46055"/>
    <n v="1"/>
    <s v="Available"/>
    <s v="02.03-09 Apr"/>
    <n v="26.329642218246882"/>
  </r>
  <r>
    <s v="03-09 Apr"/>
    <x v="1206"/>
    <s v="BMC Code :2009"/>
    <s v="LUNDRI 1"/>
    <n v="20090013"/>
    <s v="0011"/>
    <n v="8"/>
    <n v="21.700000000000003"/>
    <n v="826.48"/>
    <n v="0"/>
    <n v="0"/>
    <n v="0"/>
    <n v="0"/>
    <n v="0"/>
    <n v="0"/>
    <n v="826"/>
    <s v="Direct"/>
    <x v="1080"/>
    <x v="1197"/>
    <x v="3"/>
    <d v="1899-12-30T00:00:00"/>
    <n v="0"/>
    <n v="1"/>
    <s v="Available"/>
    <s v="02.03-09 Apr"/>
    <n v="15.234654377880183"/>
  </r>
  <r>
    <s v="03-09 Apr"/>
    <x v="1207"/>
    <s v="BMC Code :2009"/>
    <s v="LUNDRI 1"/>
    <n v="20090013"/>
    <s v="0012"/>
    <n v="13"/>
    <n v="77.12"/>
    <n v="2893.5700000000006"/>
    <n v="0"/>
    <n v="0"/>
    <n v="0"/>
    <n v="0"/>
    <n v="0"/>
    <n v="0"/>
    <n v="2894"/>
    <s v="Direct"/>
    <x v="1081"/>
    <x v="1198"/>
    <x v="3"/>
    <d v="1899-12-30T00:00:00"/>
    <n v="0"/>
    <n v="1"/>
    <s v="Available"/>
    <s v="02.03-09 Apr"/>
    <n v="24.388232624481333"/>
  </r>
  <r>
    <s v="03-09 Apr"/>
    <x v="1208"/>
    <s v="BMC Code :2009"/>
    <s v="HUTAR"/>
    <n v="20090014"/>
    <s v="0002"/>
    <n v="2"/>
    <n v="32.410000000000004"/>
    <n v="1302.17"/>
    <n v="0"/>
    <n v="0"/>
    <n v="1235.2900000000009"/>
    <n v="0"/>
    <n v="0"/>
    <n v="0"/>
    <n v="67"/>
    <s v="Direct"/>
    <x v="1082"/>
    <x v="1199"/>
    <x v="64"/>
    <d v="1899-12-30T00:00:00"/>
    <n v="45908"/>
    <n v="1"/>
    <s v="Available"/>
    <s v="02.03-09 Apr"/>
    <n v="4.0178031471767977"/>
  </r>
  <r>
    <s v="03-09 Apr"/>
    <x v="1209"/>
    <s v="BMC Code :2009"/>
    <s v="HUTAR"/>
    <n v="20090014"/>
    <s v="0003"/>
    <n v="14"/>
    <n v="66.009999999999991"/>
    <n v="2356.3500000000004"/>
    <n v="0"/>
    <n v="0"/>
    <n v="0"/>
    <n v="0"/>
    <n v="0"/>
    <n v="0"/>
    <n v="2356"/>
    <s v="Direct"/>
    <x v="1083"/>
    <x v="1200"/>
    <x v="3"/>
    <d v="1899-12-30T00:00:00"/>
    <n v="45936"/>
    <n v="1"/>
    <s v="Available"/>
    <s v="02.03-09 Apr"/>
    <n v="24.987804878048792"/>
  </r>
  <r>
    <s v="03-09 Apr"/>
    <x v="1210"/>
    <s v="BMC Code :2009"/>
    <s v="HUTAR"/>
    <n v="20090014"/>
    <s v="0004"/>
    <n v="14"/>
    <n v="40.830000000000005"/>
    <n v="1512.86"/>
    <n v="0"/>
    <n v="0"/>
    <n v="0"/>
    <n v="0"/>
    <n v="0"/>
    <n v="0"/>
    <n v="1513"/>
    <s v="Direct"/>
    <x v="1084"/>
    <x v="1201"/>
    <x v="3"/>
    <d v="1899-12-30T00:00:00"/>
    <n v="45936"/>
    <n v="1"/>
    <s v="Available"/>
    <s v="02.03-09 Apr"/>
    <n v="25.936860151849125"/>
  </r>
  <r>
    <s v="03-09 Apr"/>
    <x v="1211"/>
    <s v="BMC Code :2009"/>
    <s v="HUTAR"/>
    <n v="20090014"/>
    <s v="0006"/>
    <n v="14"/>
    <n v="62.04"/>
    <n v="2098.56"/>
    <n v="0"/>
    <n v="0"/>
    <n v="0"/>
    <n v="0"/>
    <n v="0"/>
    <n v="0"/>
    <n v="2099"/>
    <s v="Direct"/>
    <x v="1085"/>
    <x v="1202"/>
    <x v="3"/>
    <d v="1899-12-30T00:00:00"/>
    <n v="45936"/>
    <n v="1"/>
    <s v="Available"/>
    <s v="02.03-09 Apr"/>
    <n v="23.678143133462285"/>
  </r>
  <r>
    <s v="03-09 Apr"/>
    <x v="1212"/>
    <s v="BMC Code :2009"/>
    <s v="HUTAR"/>
    <n v="20090014"/>
    <s v="0009"/>
    <n v="7"/>
    <n v="17.309999999999999"/>
    <n v="659.87"/>
    <n v="0"/>
    <n v="0"/>
    <n v="0"/>
    <n v="0"/>
    <n v="0"/>
    <n v="0"/>
    <n v="660"/>
    <s v="Direct"/>
    <x v="1086"/>
    <x v="1203"/>
    <x v="3"/>
    <d v="1899-12-30T00:00:00"/>
    <n v="45978"/>
    <n v="1"/>
    <s v="Available"/>
    <s v="02.03-09 Apr"/>
    <n v="13.342258809936455"/>
  </r>
  <r>
    <s v="03-09 Apr"/>
    <x v="1213"/>
    <s v="BMC Code :2009"/>
    <s v="HUTAR"/>
    <n v="20090014"/>
    <s v="0010"/>
    <n v="7"/>
    <n v="11.27"/>
    <n v="483.95000000000005"/>
    <n v="0"/>
    <n v="0"/>
    <n v="0"/>
    <n v="0"/>
    <n v="0"/>
    <n v="0"/>
    <n v="484"/>
    <s v="Direct"/>
    <x v="1087"/>
    <x v="1204"/>
    <x v="3"/>
    <d v="1899-12-30T00:00:00"/>
    <n v="45986"/>
    <n v="1"/>
    <s v="Available"/>
    <s v="02.03-09 Apr"/>
    <n v="15.029503105590067"/>
  </r>
  <r>
    <s v="03-09 Apr"/>
    <x v="1214"/>
    <s v="BMC Code :2009"/>
    <s v="HUTAR"/>
    <n v="20090014"/>
    <s v="0011"/>
    <n v="14"/>
    <n v="116.37"/>
    <n v="4523.6499999999996"/>
    <n v="0"/>
    <n v="0"/>
    <n v="0"/>
    <n v="0"/>
    <n v="0"/>
    <n v="0"/>
    <n v="4524"/>
    <s v="Direct"/>
    <x v="508"/>
    <x v="1205"/>
    <x v="3"/>
    <d v="1899-12-30T00:00:00"/>
    <n v="45978"/>
    <n v="1"/>
    <s v="Available"/>
    <s v="02.03-09 Apr"/>
    <n v="27.211093924550998"/>
  </r>
  <r>
    <s v="03-09 Apr"/>
    <x v="1215"/>
    <s v="BMC Code :2009"/>
    <s v="HUTAR"/>
    <n v="20090014"/>
    <s v="0012"/>
    <n v="13"/>
    <n v="65.81"/>
    <n v="2426.7599999999998"/>
    <n v="0"/>
    <n v="0"/>
    <n v="0"/>
    <n v="0"/>
    <n v="0"/>
    <n v="0"/>
    <n v="2427"/>
    <s v="Direct"/>
    <x v="1088"/>
    <x v="1206"/>
    <x v="3"/>
    <d v="1899-12-30T00:00:00"/>
    <n v="45978"/>
    <n v="1"/>
    <s v="Available"/>
    <s v="02.03-09 Apr"/>
    <n v="23.968910499924021"/>
  </r>
  <r>
    <s v="03-09 Apr"/>
    <x v="1216"/>
    <s v="BMC Code :2009"/>
    <s v="HUTAR"/>
    <n v="20090014"/>
    <s v="0013"/>
    <n v="12"/>
    <n v="55.169999999999995"/>
    <n v="2196.79"/>
    <n v="0"/>
    <n v="0"/>
    <n v="0"/>
    <n v="0"/>
    <n v="0"/>
    <n v="0"/>
    <n v="2197"/>
    <s v="Direct"/>
    <x v="742"/>
    <x v="1207"/>
    <x v="64"/>
    <d v="1899-12-30T00:00:00"/>
    <n v="45986"/>
    <n v="1"/>
    <s v="Available"/>
    <s v="02.03-09 Apr"/>
    <n v="23.891136487221321"/>
  </r>
  <r>
    <s v="03-09 Apr"/>
    <x v="1217"/>
    <s v="BMC Code :2009"/>
    <s v="HUTAR"/>
    <n v="20090014"/>
    <s v="0015"/>
    <n v="14"/>
    <n v="355.51"/>
    <n v="14963.449999999997"/>
    <n v="0"/>
    <n v="0"/>
    <n v="0"/>
    <n v="0"/>
    <n v="0"/>
    <n v="0"/>
    <n v="14963"/>
    <s v="Direct"/>
    <x v="905"/>
    <x v="1208"/>
    <x v="64"/>
    <d v="1899-12-30T00:00:00"/>
    <n v="46006"/>
    <n v="1"/>
    <s v="Available"/>
    <s v="02.03-09 Apr"/>
    <n v="29.463067142977689"/>
  </r>
  <r>
    <s v="03-09 Apr"/>
    <x v="1218"/>
    <s v="BMC Code :2009"/>
    <s v="HUTAR"/>
    <n v="20090014"/>
    <s v="0016"/>
    <n v="14"/>
    <n v="49.820000000000007"/>
    <n v="2133.0200000000004"/>
    <n v="0"/>
    <n v="0"/>
    <n v="0"/>
    <n v="0"/>
    <n v="0"/>
    <n v="0"/>
    <n v="2133"/>
    <s v="Direct"/>
    <x v="1089"/>
    <x v="1209"/>
    <x v="3"/>
    <d v="1899-12-30T00:00:00"/>
    <n v="46006"/>
    <n v="1"/>
    <s v="Available"/>
    <s v="02.03-09 Apr"/>
    <n v="29.970172621437175"/>
  </r>
  <r>
    <s v="03-09 Apr"/>
    <x v="1219"/>
    <s v="BMC Code :2009"/>
    <s v="HUTAR"/>
    <n v="20090014"/>
    <s v="0017"/>
    <n v="7"/>
    <n v="21.209999999999997"/>
    <n v="966.73"/>
    <n v="0"/>
    <n v="0"/>
    <n v="0"/>
    <n v="0"/>
    <n v="0"/>
    <n v="0"/>
    <n v="967"/>
    <s v="Direct"/>
    <x v="1090"/>
    <x v="1210"/>
    <x v="3"/>
    <d v="1899-12-30T00:00:00"/>
    <n v="46006"/>
    <n v="1"/>
    <s v="Available"/>
    <s v="02.03-09 Apr"/>
    <n v="15.952640264026407"/>
  </r>
  <r>
    <s v="03-09 Apr"/>
    <x v="1220"/>
    <s v="BMC Code :2009"/>
    <s v="HUTAR"/>
    <n v="20090014"/>
    <s v="0018"/>
    <n v="14"/>
    <n v="38.459999999999994"/>
    <n v="1414.3399999999997"/>
    <n v="0"/>
    <n v="0"/>
    <n v="0"/>
    <n v="0"/>
    <n v="0"/>
    <n v="0"/>
    <n v="1414"/>
    <s v="Direct"/>
    <x v="1091"/>
    <x v="1211"/>
    <x v="3"/>
    <d v="1899-12-30T00:00:00"/>
    <n v="46049"/>
    <n v="1"/>
    <s v="Available"/>
    <s v="02.03-09 Apr"/>
    <n v="25.742017680707232"/>
  </r>
  <r>
    <s v="03-09 Apr"/>
    <x v="1221"/>
    <s v="BMC Code :2009"/>
    <s v="HUTAR"/>
    <n v="20090014"/>
    <s v="0020"/>
    <n v="5"/>
    <n v="8.52"/>
    <n v="316.52999999999997"/>
    <n v="0"/>
    <n v="0"/>
    <n v="0"/>
    <n v="0"/>
    <n v="0"/>
    <n v="0"/>
    <n v="317"/>
    <s v="Direct"/>
    <x v="1092"/>
    <x v="1212"/>
    <x v="3"/>
    <d v="1899-12-30T00:00:00"/>
    <n v="46034"/>
    <n v="1"/>
    <s v="Available"/>
    <s v="02.03-09 Apr"/>
    <n v="9.287852112676056"/>
  </r>
  <r>
    <s v="03-09 Apr"/>
    <x v="1222"/>
    <s v="BMC Code :2009"/>
    <s v="HUTAR"/>
    <n v="20090014"/>
    <s v="0021"/>
    <n v="12"/>
    <n v="18.259999999999998"/>
    <n v="713.09"/>
    <n v="0"/>
    <n v="0"/>
    <n v="0"/>
    <n v="0"/>
    <n v="0"/>
    <n v="0"/>
    <n v="713"/>
    <s v="Direct"/>
    <x v="1093"/>
    <x v="1213"/>
    <x v="3"/>
    <d v="1899-12-30T00:00:00"/>
    <n v="46034"/>
    <n v="1"/>
    <s v="Available"/>
    <s v="02.03-09 Apr"/>
    <n v="23.431215772179637"/>
  </r>
  <r>
    <s v="03-09 Apr"/>
    <x v="1223"/>
    <s v="BMC Code :2009"/>
    <s v="HUTAR"/>
    <n v="20090014"/>
    <s v="0023"/>
    <n v="13"/>
    <n v="28.890000000000004"/>
    <n v="1028.98"/>
    <n v="0"/>
    <n v="0"/>
    <n v="0"/>
    <n v="0"/>
    <n v="0"/>
    <n v="0"/>
    <n v="1029"/>
    <s v="Direct"/>
    <x v="1094"/>
    <x v="1214"/>
    <x v="3"/>
    <d v="1899-12-30T00:00:00"/>
    <n v="46034"/>
    <n v="1"/>
    <s v="Available"/>
    <s v="02.03-09 Apr"/>
    <n v="23.151159570785737"/>
  </r>
  <r>
    <s v="03-09 Apr"/>
    <x v="1224"/>
    <s v="BMC Code :2009"/>
    <s v="HUTAR"/>
    <n v="20090014"/>
    <s v="0024"/>
    <n v="14"/>
    <n v="67.900000000000006"/>
    <n v="2600.7200000000007"/>
    <n v="0"/>
    <n v="0"/>
    <n v="0"/>
    <n v="0"/>
    <n v="0"/>
    <n v="0"/>
    <n v="2601"/>
    <s v="Direct"/>
    <x v="1095"/>
    <x v="1215"/>
    <x v="3"/>
    <d v="1899-12-30T00:00:00"/>
    <n v="46041"/>
    <n v="1"/>
    <s v="Available"/>
    <s v="02.03-09 Apr"/>
    <n v="26.811546391752586"/>
  </r>
  <r>
    <s v="03-09 Apr"/>
    <x v="1225"/>
    <s v="BMC Code :2009"/>
    <s v="HUTAR"/>
    <n v="20090014"/>
    <s v="0026"/>
    <n v="14"/>
    <n v="55.959999999999987"/>
    <n v="2164.8799999999997"/>
    <n v="0"/>
    <n v="0"/>
    <n v="0"/>
    <n v="0"/>
    <n v="0"/>
    <n v="0"/>
    <n v="2165"/>
    <s v="Direct"/>
    <x v="1096"/>
    <x v="1216"/>
    <x v="3"/>
    <d v="1899-12-30T00:00:00"/>
    <n v="46041"/>
    <n v="1"/>
    <s v="Available"/>
    <s v="02.03-09 Apr"/>
    <n v="27.080343102215874"/>
  </r>
  <r>
    <s v="03-09 Apr"/>
    <x v="1226"/>
    <s v="BMC Code :2009"/>
    <s v="HUTAR"/>
    <n v="20090014"/>
    <s v="0027"/>
    <n v="13"/>
    <n v="62.07"/>
    <n v="2145.86"/>
    <n v="0"/>
    <n v="0"/>
    <n v="0"/>
    <n v="0"/>
    <n v="0"/>
    <n v="0"/>
    <n v="2146"/>
    <s v="Direct"/>
    <x v="1097"/>
    <x v="1217"/>
    <x v="3"/>
    <d v="1899-12-30T00:00:00"/>
    <n v="46049"/>
    <n v="1"/>
    <s v="Available"/>
    <s v="02.03-09 Apr"/>
    <n v="22.47154825197358"/>
  </r>
  <r>
    <s v="03-09 Apr"/>
    <x v="1227"/>
    <s v="BMC Code :2009"/>
    <s v="HUTAR"/>
    <n v="20090014"/>
    <s v="0028"/>
    <n v="14"/>
    <n v="48.279999999999994"/>
    <n v="1650.99"/>
    <n v="0"/>
    <n v="0"/>
    <n v="0"/>
    <n v="0"/>
    <n v="0"/>
    <n v="0"/>
    <n v="1651"/>
    <s v="Direct"/>
    <x v="1098"/>
    <x v="1218"/>
    <x v="3"/>
    <d v="1899-12-30T00:00:00"/>
    <n v="46049"/>
    <n v="1"/>
    <s v="Available"/>
    <s v="02.03-09 Apr"/>
    <n v="23.937303231151624"/>
  </r>
  <r>
    <s v="03-09 Apr"/>
    <x v="1228"/>
    <s v="BMC Code :2009"/>
    <s v="HUTAR"/>
    <n v="20090014"/>
    <s v="0029"/>
    <n v="7"/>
    <n v="27.79"/>
    <n v="1068.26"/>
    <n v="0"/>
    <n v="0"/>
    <n v="0"/>
    <n v="0"/>
    <n v="0"/>
    <n v="0"/>
    <n v="1068"/>
    <s v="Direct"/>
    <x v="1099"/>
    <x v="1219"/>
    <x v="3"/>
    <d v="1899-12-30T00:00:00"/>
    <n v="46111"/>
    <n v="1"/>
    <s v="Available"/>
    <s v="02.03-09 Apr"/>
    <n v="13.454156171284636"/>
  </r>
  <r>
    <s v="03-09 Apr"/>
    <x v="1229"/>
    <s v="BMC Code :2009"/>
    <s v="HUTAR"/>
    <n v="20090014"/>
    <s v="0030"/>
    <n v="14"/>
    <n v="31.92"/>
    <n v="1115.1200000000001"/>
    <n v="0"/>
    <n v="0"/>
    <n v="0"/>
    <n v="0"/>
    <n v="0"/>
    <n v="0"/>
    <n v="1115"/>
    <s v="Direct"/>
    <x v="374"/>
    <x v="1220"/>
    <x v="3"/>
    <d v="1899-12-30T00:00:00"/>
    <n v="46111"/>
    <n v="1"/>
    <s v="Available"/>
    <s v="02.03-09 Apr"/>
    <n v="24.454385964912284"/>
  </r>
  <r>
    <s v="03-09 Apr"/>
    <x v="1230"/>
    <s v="BMC Code :2009"/>
    <s v="HUTAR"/>
    <n v="20090014"/>
    <s v="0031"/>
    <n v="13"/>
    <n v="35.269999999999996"/>
    <n v="1244.2900000000002"/>
    <n v="0"/>
    <n v="0"/>
    <n v="0"/>
    <n v="0"/>
    <n v="0"/>
    <n v="0"/>
    <n v="1244"/>
    <s v="Direct"/>
    <x v="1100"/>
    <x v="1221"/>
    <x v="3"/>
    <d v="1899-12-30T00:00:00"/>
    <n v="46111"/>
    <n v="1"/>
    <s v="Available"/>
    <s v="02.03-09 Apr"/>
    <n v="22.931343918344211"/>
  </r>
  <r>
    <s v="03-09 Apr"/>
    <x v="1231"/>
    <s v="BMC Code :2009"/>
    <s v="PAKARIYO"/>
    <n v="20090015"/>
    <s v="0002"/>
    <n v="11"/>
    <n v="20.23"/>
    <n v="834.21"/>
    <n v="0"/>
    <n v="0"/>
    <n v="234.44999999999709"/>
    <n v="0"/>
    <n v="0"/>
    <n v="0"/>
    <n v="600"/>
    <s v="Direct"/>
    <x v="1101"/>
    <x v="1222"/>
    <x v="50"/>
    <d v="1899-12-30T00:00:00"/>
    <n v="45923"/>
    <n v="1"/>
    <s v="Available"/>
    <s v="02.03-09 Apr"/>
    <n v="22.679955511616416"/>
  </r>
  <r>
    <s v="03-09 Apr"/>
    <x v="1233"/>
    <s v="BMC Code :2009"/>
    <s v="PAKARIYO"/>
    <n v="20090015"/>
    <s v="0009"/>
    <n v="4"/>
    <n v="6.7600000000000007"/>
    <n v="273.64999999999998"/>
    <n v="0"/>
    <n v="0"/>
    <n v="0"/>
    <n v="0"/>
    <n v="0"/>
    <n v="0"/>
    <n v="274"/>
    <s v="Direct"/>
    <x v="1103"/>
    <x v="1224"/>
    <x v="46"/>
    <d v="1899-12-30T00:00:00"/>
    <n v="45923"/>
    <n v="1"/>
    <s v="Available"/>
    <s v="02.03-09 Apr"/>
    <n v="8.0961538461538449"/>
  </r>
  <r>
    <s v="03-09 Apr"/>
    <x v="1234"/>
    <s v="BMC Code :2009"/>
    <s v="PAKARIYO"/>
    <n v="20090015"/>
    <s v="0012"/>
    <n v="7"/>
    <n v="20.549999999999997"/>
    <n v="829.86"/>
    <n v="0"/>
    <n v="0"/>
    <n v="0"/>
    <n v="0"/>
    <n v="0"/>
    <n v="0"/>
    <n v="830"/>
    <s v="Direct"/>
    <x v="1104"/>
    <x v="1225"/>
    <x v="50"/>
    <d v="1899-12-30T00:00:00"/>
    <n v="45923"/>
    <n v="1"/>
    <s v="Available"/>
    <s v="02.03-09 Apr"/>
    <n v="14.133868613138691"/>
  </r>
  <r>
    <s v="03-09 Apr"/>
    <x v="1235"/>
    <s v="BMC Code :2009"/>
    <s v="PAKARIYO"/>
    <n v="20090015"/>
    <s v="0013"/>
    <n v="7"/>
    <n v="18.020000000000003"/>
    <n v="809.67"/>
    <n v="0"/>
    <n v="0"/>
    <n v="0"/>
    <n v="0"/>
    <n v="0"/>
    <n v="0"/>
    <n v="810"/>
    <s v="Direct"/>
    <x v="1105"/>
    <x v="1226"/>
    <x v="3"/>
    <d v="1899-12-30T00:00:00"/>
    <n v="45978"/>
    <n v="1"/>
    <s v="Available"/>
    <s v="02.03-09 Apr"/>
    <n v="15.726109877913428"/>
  </r>
  <r>
    <s v="03-09 Apr"/>
    <x v="1236"/>
    <s v="BMC Code :2009"/>
    <s v="PAKARIYO"/>
    <n v="20090015"/>
    <s v="0014"/>
    <n v="14"/>
    <n v="119.54"/>
    <n v="5229.26"/>
    <n v="0"/>
    <n v="0"/>
    <n v="0"/>
    <n v="0"/>
    <n v="0"/>
    <n v="0"/>
    <n v="5229"/>
    <s v="Direct"/>
    <x v="1106"/>
    <x v="1227"/>
    <x v="64"/>
    <d v="1899-12-30T00:00:00"/>
    <n v="45923"/>
    <n v="1"/>
    <s v="Available"/>
    <s v="02.03-09 Apr"/>
    <n v="30.621398694997492"/>
  </r>
  <r>
    <s v="03-09 Apr"/>
    <x v="1366"/>
    <s v="BMC Code :2009"/>
    <s v="PAKARIYO"/>
    <n v="20090015"/>
    <s v="0021"/>
    <n v="1"/>
    <n v="2.86"/>
    <n v="181.04"/>
    <n v="0"/>
    <n v="0"/>
    <n v="0"/>
    <n v="0"/>
    <n v="0"/>
    <n v="0"/>
    <n v="181"/>
    <s v="Direct"/>
    <x v="1223"/>
    <x v="1361"/>
    <x v="50"/>
    <d v="1899-12-30T00:00:00"/>
    <n v="45923"/>
    <n v="1"/>
    <s v="Available"/>
    <s v="02.03-09 Apr"/>
    <n v="3.1650349650349652"/>
  </r>
  <r>
    <s v="03-09 Apr"/>
    <x v="1237"/>
    <s v="BMC Code :2009"/>
    <s v="PAKARIYO"/>
    <n v="20090015"/>
    <s v="0022"/>
    <n v="11"/>
    <n v="46.539999999999992"/>
    <n v="2219.0499999999997"/>
    <n v="0"/>
    <n v="0"/>
    <n v="0"/>
    <n v="0"/>
    <n v="0"/>
    <n v="0"/>
    <n v="2219"/>
    <s v="Direct"/>
    <x v="1107"/>
    <x v="1228"/>
    <x v="50"/>
    <d v="1899-12-30T00:00:00"/>
    <n v="45923"/>
    <n v="1"/>
    <s v="Available"/>
    <s v="02.03-09 Apr"/>
    <n v="26.224269445638164"/>
  </r>
  <r>
    <s v="03-09 Apr"/>
    <x v="1238"/>
    <s v="BMC Code :2009"/>
    <s v="PAKARIYO"/>
    <n v="20090015"/>
    <s v="0023"/>
    <n v="7"/>
    <n v="7.38"/>
    <n v="373.21"/>
    <n v="0"/>
    <n v="0"/>
    <n v="0"/>
    <n v="0"/>
    <n v="0"/>
    <n v="0"/>
    <n v="373"/>
    <s v="Direct"/>
    <x v="1108"/>
    <x v="1229"/>
    <x v="50"/>
    <d v="1899-12-30T00:00:00"/>
    <n v="45928"/>
    <n v="1"/>
    <s v="Available"/>
    <s v="02.03-09 Apr"/>
    <n v="17.699661246612468"/>
  </r>
  <r>
    <s v="03-09 Apr"/>
    <x v="1239"/>
    <s v="BMC Code :2009"/>
    <s v="PAKARIYO"/>
    <n v="20090015"/>
    <s v="0026"/>
    <n v="11"/>
    <n v="27.299999999999997"/>
    <n v="964.97"/>
    <n v="0"/>
    <n v="0"/>
    <n v="0"/>
    <n v="0"/>
    <n v="0"/>
    <n v="0"/>
    <n v="965"/>
    <s v="Direct"/>
    <x v="1109"/>
    <x v="1230"/>
    <x v="127"/>
    <d v="1899-12-30T00:00:00"/>
    <n v="45978"/>
    <n v="1"/>
    <s v="Available"/>
    <s v="02.03-09 Apr"/>
    <n v="19.440787545787551"/>
  </r>
  <r>
    <s v="03-09 Apr"/>
    <x v="1240"/>
    <s v="BMC Code :2009"/>
    <s v="PAKARIYO"/>
    <n v="20090015"/>
    <s v="0028"/>
    <n v="7"/>
    <n v="22.060000000000002"/>
    <n v="870.18000000000006"/>
    <n v="0"/>
    <n v="0"/>
    <n v="0"/>
    <n v="0"/>
    <n v="0"/>
    <n v="0"/>
    <n v="870"/>
    <s v="Direct"/>
    <x v="1110"/>
    <x v="1231"/>
    <x v="64"/>
    <d v="1899-12-30T00:00:00"/>
    <n v="45978"/>
    <n v="1"/>
    <s v="Available"/>
    <s v="02.03-09 Apr"/>
    <n v="13.806119673617408"/>
  </r>
  <r>
    <s v="03-09 Apr"/>
    <x v="1241"/>
    <s v="BMC Code :2009"/>
    <s v="PAKARIYO"/>
    <n v="20090015"/>
    <s v="0031"/>
    <n v="7"/>
    <n v="29.32"/>
    <n v="1444.7100000000003"/>
    <n v="0"/>
    <n v="0"/>
    <n v="0"/>
    <n v="0"/>
    <n v="0"/>
    <n v="0"/>
    <n v="1445"/>
    <s v="Direct"/>
    <x v="1111"/>
    <x v="1232"/>
    <x v="50"/>
    <d v="1899-12-30T00:00:00"/>
    <n v="46013"/>
    <n v="1"/>
    <s v="Available"/>
    <s v="02.03-09 Apr"/>
    <n v="17.24585607094134"/>
  </r>
  <r>
    <s v="03-09 Apr"/>
    <x v="1242"/>
    <s v="BMC Code :2009"/>
    <s v="PAKARIYO"/>
    <n v="20090015"/>
    <s v="0032"/>
    <n v="14"/>
    <n v="104.73"/>
    <n v="4252.55"/>
    <n v="0"/>
    <n v="0"/>
    <n v="0"/>
    <n v="0"/>
    <n v="0"/>
    <n v="0"/>
    <n v="4253"/>
    <s v="Direct"/>
    <x v="1112"/>
    <x v="1233"/>
    <x v="50"/>
    <d v="1899-12-30T00:00:00"/>
    <n v="46013"/>
    <n v="1"/>
    <s v="Available"/>
    <s v="02.03-09 Apr"/>
    <n v="28.423422133104179"/>
  </r>
  <r>
    <s v="03-09 Apr"/>
    <x v="1243"/>
    <s v="BMC Code :2009"/>
    <s v="PAKARIYO"/>
    <n v="20090015"/>
    <s v="0033"/>
    <n v="9"/>
    <n v="15.66"/>
    <n v="625.13000000000011"/>
    <n v="0"/>
    <n v="0"/>
    <n v="0"/>
    <n v="0"/>
    <n v="0"/>
    <n v="0"/>
    <n v="625"/>
    <s v="Direct"/>
    <x v="1113"/>
    <x v="1234"/>
    <x v="50"/>
    <d v="1899-12-30T00:00:00"/>
    <n v="46013"/>
    <n v="1"/>
    <s v="Available"/>
    <s v="02.03-09 Apr"/>
    <n v="17.96350574712644"/>
  </r>
  <r>
    <s v="03-09 Apr"/>
    <x v="1244"/>
    <s v="BMC Code :2009"/>
    <s v="PAKARIYO"/>
    <n v="20090015"/>
    <s v="0035"/>
    <n v="7"/>
    <n v="8.27"/>
    <n v="275.18"/>
    <n v="0"/>
    <n v="0"/>
    <n v="0"/>
    <n v="0"/>
    <n v="0"/>
    <n v="0"/>
    <n v="275"/>
    <s v="Direct"/>
    <x v="1114"/>
    <x v="1235"/>
    <x v="50"/>
    <d v="1899-12-30T00:00:00"/>
    <n v="46062"/>
    <n v="1"/>
    <s v="Available"/>
    <s v="02.03-09 Apr"/>
    <n v="11.646070133010886"/>
  </r>
  <r>
    <s v="03-09 Apr"/>
    <x v="1245"/>
    <s v="BMC Code :2009"/>
    <s v="PAKARIYO"/>
    <n v="20090015"/>
    <s v="0036"/>
    <n v="3"/>
    <n v="5.28"/>
    <n v="229.85"/>
    <n v="0"/>
    <n v="0"/>
    <n v="0"/>
    <n v="0"/>
    <n v="0"/>
    <n v="0"/>
    <n v="230"/>
    <s v="Direct"/>
    <x v="357"/>
    <x v="1236"/>
    <x v="51"/>
    <d v="1899-12-30T00:00:00"/>
    <n v="46062"/>
    <n v="1"/>
    <s v="Available"/>
    <s v="02.03-09 Apr"/>
    <n v="6.5298295454545459"/>
  </r>
  <r>
    <s v="03-09 Apr"/>
    <x v="1246"/>
    <s v="BMC Code :2009"/>
    <s v="NAWATAND"/>
    <n v="20090017"/>
    <s v="0002"/>
    <n v="11"/>
    <n v="30.4"/>
    <n v="1195.95"/>
    <n v="0"/>
    <n v="0"/>
    <n v="125.84000000000378"/>
    <n v="0"/>
    <n v="0"/>
    <n v="0"/>
    <n v="1070"/>
    <s v="Direct"/>
    <x v="1115"/>
    <x v="1237"/>
    <x v="128"/>
    <d v="1899-12-30T00:00:00"/>
    <n v="45949"/>
    <n v="1"/>
    <s v="Available"/>
    <s v="02.03-09 Apr"/>
    <n v="21.637253289473687"/>
  </r>
  <r>
    <s v="03-09 Apr"/>
    <x v="1247"/>
    <s v="BMC Code :2009"/>
    <s v="NAWATAND"/>
    <n v="20090017"/>
    <s v="0003"/>
    <n v="13"/>
    <n v="464.33000000000004"/>
    <n v="18191.7"/>
    <n v="0"/>
    <n v="0"/>
    <n v="0"/>
    <n v="0"/>
    <n v="0"/>
    <n v="0"/>
    <n v="18192"/>
    <s v="Direct"/>
    <x v="1116"/>
    <x v="1238"/>
    <x v="129"/>
    <d v="1899-12-30T00:00:00"/>
    <n v="45965"/>
    <n v="1"/>
    <s v="Available"/>
    <s v="02.03-09 Apr"/>
    <n v="25.465950940064179"/>
  </r>
  <r>
    <s v="03-09 Apr"/>
    <x v="1248"/>
    <s v="BMC Code :2009"/>
    <s v="PAKARIYO 2"/>
    <n v="20090020"/>
    <s v="0002"/>
    <n v="9"/>
    <n v="910.72"/>
    <n v="34882.97"/>
    <n v="0"/>
    <n v="0"/>
    <n v="0"/>
    <n v="0"/>
    <n v="0"/>
    <n v="0"/>
    <n v="34883"/>
    <s v="Direct"/>
    <x v="1117"/>
    <x v="1239"/>
    <x v="14"/>
    <d v="1899-12-30T00:00:00"/>
    <n v="45949"/>
    <n v="1"/>
    <s v="Available"/>
    <s v="02.03-09 Apr"/>
    <n v="17.236182910224876"/>
  </r>
  <r>
    <s v="03-09 Apr"/>
    <x v="1249"/>
    <s v="BMC Code :2009"/>
    <s v="PAKARIYO 2"/>
    <n v="20090020"/>
    <s v="0005"/>
    <n v="5"/>
    <n v="170.26000000000002"/>
    <n v="6772.5499999999993"/>
    <n v="0"/>
    <n v="0"/>
    <n v="0"/>
    <n v="0"/>
    <n v="0"/>
    <n v="0"/>
    <n v="6773"/>
    <s v="Direct"/>
    <x v="1118"/>
    <x v="1240"/>
    <x v="3"/>
    <d v="1899-12-30T00:00:00"/>
    <n v="46104"/>
    <n v="1"/>
    <s v="Available"/>
    <s v="02.03-09 Apr"/>
    <n v="9.9444232350522714"/>
  </r>
  <r>
    <s v="03-09 Apr"/>
    <x v="1250"/>
    <s v="BMC Code :2009"/>
    <s v="PATRA TOLI"/>
    <n v="20090021"/>
    <s v="0003"/>
    <n v="12"/>
    <n v="35.809999999999995"/>
    <n v="1402.8900000000003"/>
    <n v="0"/>
    <n v="0"/>
    <n v="0"/>
    <n v="0"/>
    <n v="0"/>
    <n v="0"/>
    <n v="1403"/>
    <s v="Direct"/>
    <x v="1119"/>
    <x v="1241"/>
    <x v="130"/>
    <d v="1899-12-30T00:00:00"/>
    <n v="45949"/>
    <n v="1"/>
    <s v="Available"/>
    <s v="02.03-09 Apr"/>
    <n v="23.505557106953379"/>
  </r>
  <r>
    <s v="03-09 Apr"/>
    <x v="1251"/>
    <s v="BMC Code :2009"/>
    <s v="PATRA TOLI"/>
    <n v="20090021"/>
    <s v="0005"/>
    <n v="14"/>
    <n v="50.150000000000006"/>
    <n v="2055.2000000000003"/>
    <n v="0"/>
    <n v="0"/>
    <n v="0"/>
    <n v="0"/>
    <n v="0"/>
    <n v="0"/>
    <n v="2055"/>
    <s v="Direct"/>
    <x v="1120"/>
    <x v="1242"/>
    <x v="130"/>
    <d v="1899-12-30T00:00:00"/>
    <n v="45999"/>
    <n v="1"/>
    <s v="Available"/>
    <s v="02.03-09 Apr"/>
    <n v="28.68673978065803"/>
  </r>
  <r>
    <s v="03-09 Apr"/>
    <x v="1252"/>
    <s v="BMC Code :2009"/>
    <s v="PATRA TOLI"/>
    <n v="20090021"/>
    <s v="0006"/>
    <n v="13"/>
    <n v="29.43"/>
    <n v="1120.4999999999998"/>
    <n v="0"/>
    <n v="0"/>
    <n v="0"/>
    <n v="0"/>
    <n v="0"/>
    <n v="0"/>
    <n v="1121"/>
    <s v="Direct"/>
    <x v="1121"/>
    <x v="1243"/>
    <x v="130"/>
    <d v="1899-12-30T00:00:00"/>
    <n v="46034"/>
    <n v="1"/>
    <s v="Available"/>
    <s v="02.03-09 Apr"/>
    <n v="24.747706422018343"/>
  </r>
  <r>
    <s v="03-09 Apr"/>
    <x v="1367"/>
    <s v="BMC Code :2009"/>
    <s v="KATAIYA 2"/>
    <n v="20090022"/>
    <s v="0002"/>
    <n v="9"/>
    <n v="298.94000000000005"/>
    <n v="11482.060000000001"/>
    <n v="0"/>
    <n v="0"/>
    <n v="0"/>
    <n v="0"/>
    <n v="0"/>
    <n v="0"/>
    <n v="11482"/>
    <s v="Direct"/>
    <x v="1224"/>
    <x v="1362"/>
    <x v="51"/>
    <d v="1899-12-30T00:00:00"/>
    <n v="45959"/>
    <n v="1"/>
    <s v="Available"/>
    <s v="02.03-09 Apr"/>
    <n v="17.284160701144039"/>
  </r>
  <r>
    <s v="03-09 Apr"/>
    <x v="1253"/>
    <s v="BMC Code :2009"/>
    <s v="KOKAR"/>
    <n v="20090023"/>
    <s v="0002"/>
    <n v="12"/>
    <n v="767.50000000000011"/>
    <n v="32359.83"/>
    <n v="0"/>
    <n v="0"/>
    <n v="802.15999999998894"/>
    <n v="0"/>
    <n v="0"/>
    <n v="0"/>
    <n v="31558"/>
    <s v="Direct"/>
    <x v="1122"/>
    <x v="1244"/>
    <x v="94"/>
    <d v="1899-12-30T00:00:00"/>
    <n v="46009"/>
    <n v="1"/>
    <s v="Available"/>
    <s v="02.03-09 Apr"/>
    <n v="25.297586970684041"/>
  </r>
  <r>
    <s v="03-09 Apr"/>
    <x v="1254"/>
    <s v="BMC Code :2009"/>
    <s v="KOKAR"/>
    <n v="20090023"/>
    <s v="0003"/>
    <n v="5"/>
    <n v="266.64999999999998"/>
    <n v="11271.51"/>
    <n v="0"/>
    <n v="0"/>
    <n v="0"/>
    <n v="0"/>
    <n v="0"/>
    <n v="0"/>
    <n v="11272"/>
    <s v="Direct"/>
    <x v="1123"/>
    <x v="1245"/>
    <x v="129"/>
    <d v="1899-12-30T00:00:00"/>
    <n v="46049"/>
    <n v="1"/>
    <s v="Available"/>
    <s v="02.03-09 Apr"/>
    <n v="10.567701106319147"/>
  </r>
  <r>
    <s v="03-09 Apr"/>
    <x v="1255"/>
    <s v="BMC Code :2009"/>
    <s v="BHOGLA TOLI"/>
    <n v="20090026"/>
    <s v="0002"/>
    <n v="14"/>
    <n v="128.79"/>
    <n v="4903.0600000000004"/>
    <n v="0"/>
    <n v="0"/>
    <n v="0"/>
    <n v="0"/>
    <n v="0"/>
    <n v="0"/>
    <n v="4903"/>
    <s v="Direct"/>
    <x v="1124"/>
    <x v="1246"/>
    <x v="8"/>
    <d v="1899-12-30T00:00:00"/>
    <n v="46111"/>
    <n v="1"/>
    <s v="Available"/>
    <s v="02.03-09 Apr"/>
    <n v="26.649134249553544"/>
  </r>
  <r>
    <s v="03-09 Apr"/>
    <x v="1256"/>
    <s v="BMC Code :2009"/>
    <s v="BHOGLA TOLI"/>
    <n v="20090026"/>
    <s v="0004"/>
    <n v="6"/>
    <n v="26.85"/>
    <n v="1389.3600000000001"/>
    <n v="0"/>
    <n v="0"/>
    <n v="0"/>
    <n v="0"/>
    <n v="0"/>
    <n v="0"/>
    <n v="1389"/>
    <s v="Direct"/>
    <x v="92"/>
    <x v="1247"/>
    <x v="3"/>
    <d v="1899-12-30T00:00:00"/>
    <n v="46111"/>
    <n v="1"/>
    <s v="Available"/>
    <s v="02.03-09 Apr"/>
    <n v="15.523575418994415"/>
  </r>
  <r>
    <s v="03-09 Apr"/>
    <x v="1257"/>
    <s v="BMC Code :2009"/>
    <s v="BHOGLA TOLI"/>
    <n v="20090026"/>
    <s v="0005"/>
    <n v="14"/>
    <n v="36.56"/>
    <n v="1421.1999999999996"/>
    <n v="0"/>
    <n v="0"/>
    <n v="0"/>
    <n v="0"/>
    <n v="0"/>
    <n v="0"/>
    <n v="1421"/>
    <s v="Direct"/>
    <x v="963"/>
    <x v="1248"/>
    <x v="16"/>
    <d v="1899-12-30T00:00:00"/>
    <n v="46111"/>
    <n v="1"/>
    <s v="Available"/>
    <s v="02.03-09 Apr"/>
    <n v="27.211159737417937"/>
  </r>
  <r>
    <s v="03-09 Apr"/>
    <x v="1258"/>
    <s v="BMC Code :2009"/>
    <s v="BHOGLA TOLI"/>
    <n v="20090026"/>
    <s v="0006"/>
    <n v="7"/>
    <n v="32.22"/>
    <n v="1251.54"/>
    <n v="0"/>
    <n v="0"/>
    <n v="0"/>
    <n v="0"/>
    <n v="0"/>
    <n v="0"/>
    <n v="1252"/>
    <s v="Direct"/>
    <x v="1125"/>
    <x v="1249"/>
    <x v="22"/>
    <d v="1899-12-30T00:00:00"/>
    <n v="46111"/>
    <n v="1"/>
    <s v="Available"/>
    <s v="02.03-09 Apr"/>
    <n v="13.595251396648045"/>
  </r>
  <r>
    <s v="03-09 Apr"/>
    <x v="1259"/>
    <s v="BMC Code :2009"/>
    <s v="BHOGLA TOLI"/>
    <n v="20090026"/>
    <s v="0007"/>
    <n v="14"/>
    <n v="87.779999999999987"/>
    <n v="3323.2400000000002"/>
    <n v="0"/>
    <n v="0"/>
    <n v="0"/>
    <n v="0"/>
    <n v="0"/>
    <n v="0"/>
    <n v="3323"/>
    <s v="Direct"/>
    <x v="1126"/>
    <x v="1250"/>
    <x v="29"/>
    <d v="1899-12-30T00:00:00"/>
    <n v="46111"/>
    <n v="1"/>
    <s v="Available"/>
    <s v="02.03-09 Apr"/>
    <n v="26.501116427432226"/>
  </r>
  <r>
    <s v="03-09 Apr"/>
    <x v="1260"/>
    <s v="BMC Code :2009"/>
    <s v="BHOGLA TOLI"/>
    <n v="20090026"/>
    <s v="0023"/>
    <n v="14"/>
    <n v="39.869999999999997"/>
    <n v="1550.8099999999997"/>
    <n v="0"/>
    <n v="0"/>
    <n v="0"/>
    <n v="0"/>
    <n v="0"/>
    <n v="0"/>
    <n v="1551"/>
    <s v="Direct"/>
    <x v="1127"/>
    <x v="1251"/>
    <x v="29"/>
    <d v="1899-12-30T00:00:00"/>
    <n v="46111"/>
    <n v="1"/>
    <s v="Available"/>
    <s v="02.03-09 Apr"/>
    <n v="27.227664910960623"/>
  </r>
  <r>
    <s v="10-16 Apr"/>
    <x v="0"/>
    <s v="BMC Code :2001"/>
    <s v="Itki"/>
    <n v="20010001"/>
    <s v="0002"/>
    <n v="12"/>
    <n v="12132.490000000002"/>
    <n v="490008.74"/>
    <n v="10251"/>
    <n v="0"/>
    <n v="53.5"/>
    <n v="0"/>
    <n v="0"/>
    <s v="Release1"/>
    <n v="479704"/>
    <s v="Direct"/>
    <x v="0"/>
    <x v="0"/>
    <x v="0"/>
    <s v="Indian bank"/>
    <s v="27/03/2024"/>
    <n v="1"/>
    <s v="Available"/>
    <s v="03.10-16 Apr"/>
    <n v="24.232885747278587"/>
  </r>
  <r>
    <s v="10-16 Apr"/>
    <x v="1"/>
    <s v="BMC Code :2001"/>
    <s v="Itki"/>
    <n v="20010001"/>
    <s v="0005"/>
    <n v="7"/>
    <n v="19.84"/>
    <n v="743.04"/>
    <n v="0"/>
    <n v="0"/>
    <n v="0"/>
    <n v="0"/>
    <n v="0"/>
    <s v="Release1"/>
    <n v="743"/>
    <s v="Direct"/>
    <x v="1"/>
    <x v="1"/>
    <x v="1"/>
    <s v="UNION BANK OF INDIA"/>
    <n v="45183"/>
    <n v="1"/>
    <s v="Available"/>
    <s v="03.10-16 Apr"/>
    <n v="13.108064516129033"/>
  </r>
  <r>
    <s v="10-16 Apr"/>
    <x v="2"/>
    <s v="BMC Code :2001"/>
    <s v="Itki"/>
    <n v="20010001"/>
    <s v="0010"/>
    <n v="13"/>
    <n v="58.459999999999994"/>
    <n v="2515.5299999999997"/>
    <n v="0"/>
    <n v="0"/>
    <n v="0"/>
    <n v="0"/>
    <n v="0"/>
    <s v="Release1"/>
    <n v="2516"/>
    <s v="Direct"/>
    <x v="2"/>
    <x v="2"/>
    <x v="0"/>
    <s v="Indian bank"/>
    <n v="45206"/>
    <n v="1"/>
    <s v="Available"/>
    <s v="03.10-16 Apr"/>
    <n v="27.969457748888129"/>
  </r>
  <r>
    <s v="10-16 Apr"/>
    <x v="3"/>
    <s v="BMC Code :2001"/>
    <s v="Itki"/>
    <n v="20010001"/>
    <s v="0017"/>
    <n v="7"/>
    <n v="17.940000000000001"/>
    <n v="657.97"/>
    <n v="0"/>
    <n v="0"/>
    <n v="0"/>
    <n v="0"/>
    <n v="0"/>
    <s v="Release1"/>
    <n v="658"/>
    <s v="Direct"/>
    <x v="3"/>
    <x v="3"/>
    <x v="1"/>
    <s v="UNION BANK OF INDIA"/>
    <n v="45255"/>
    <n v="1"/>
    <s v="Available"/>
    <s v="03.10-16 Apr"/>
    <n v="12.836649944258641"/>
  </r>
  <r>
    <s v="10-16 Apr"/>
    <x v="4"/>
    <s v="BMC Code :2001"/>
    <s v="Itki"/>
    <n v="20010001"/>
    <s v="0019"/>
    <n v="8"/>
    <n v="43.20000000000001"/>
    <n v="1623.6299999999999"/>
    <n v="0"/>
    <n v="0"/>
    <n v="0"/>
    <n v="0"/>
    <n v="0"/>
    <s v="Release1"/>
    <n v="1624"/>
    <s v="Direct"/>
    <x v="4"/>
    <x v="4"/>
    <x v="2"/>
    <s v="BANK OF INDIA"/>
    <n v="45262"/>
    <n v="1"/>
    <s v="Available"/>
    <s v="03.10-16 Apr"/>
    <n v="15.033611111111107"/>
  </r>
  <r>
    <s v="10-16 Apr"/>
    <x v="5"/>
    <s v="BMC Code :2001"/>
    <s v="Itki"/>
    <n v="20010001"/>
    <s v="0033"/>
    <n v="12"/>
    <n v="16.739999999999998"/>
    <n v="649.04999999999995"/>
    <n v="0"/>
    <n v="0"/>
    <n v="0"/>
    <n v="0"/>
    <n v="0"/>
    <s v="Release1"/>
    <n v="649"/>
    <s v="Direct"/>
    <x v="5"/>
    <x v="5"/>
    <x v="3"/>
    <s v="STATE BANK OF INDIA"/>
    <n v="45481"/>
    <n v="1"/>
    <s v="Available"/>
    <s v="03.10-16 Apr"/>
    <n v="23.263440860215056"/>
  </r>
  <r>
    <s v="10-16 Apr"/>
    <x v="1261"/>
    <s v="BMC Code :2001"/>
    <s v="Itki"/>
    <n v="20010001"/>
    <s v="0048"/>
    <n v="11"/>
    <n v="37.839999999999996"/>
    <n v="1442.4699999999998"/>
    <n v="0"/>
    <n v="0"/>
    <n v="0"/>
    <n v="0"/>
    <n v="0"/>
    <s v="Release1"/>
    <n v="1442"/>
    <s v="Direct"/>
    <x v="1128"/>
    <x v="1252"/>
    <x v="1"/>
    <s v="UNION BANK OF INDIA"/>
    <n v="45542"/>
    <n v="1"/>
    <s v="Available"/>
    <s v="03.10-16 Apr"/>
    <n v="20.966133720930234"/>
  </r>
  <r>
    <s v="10-16 Apr"/>
    <x v="6"/>
    <s v="BMC Code :2001"/>
    <s v="Itki"/>
    <n v="20010001"/>
    <s v="0050"/>
    <n v="7"/>
    <n v="140"/>
    <n v="5277.2"/>
    <n v="0"/>
    <n v="0"/>
    <n v="0"/>
    <n v="0"/>
    <n v="0"/>
    <s v="Release1"/>
    <n v="5277"/>
    <s v="Direct"/>
    <x v="6"/>
    <x v="6"/>
    <x v="4"/>
    <s v="ICICI BANK "/>
    <n v="45600"/>
    <n v="1"/>
    <s v="Available"/>
    <s v="03.10-16 Apr"/>
    <n v="13.193000000000001"/>
  </r>
  <r>
    <s v="10-16 Apr"/>
    <x v="7"/>
    <s v="BMC Code :2001"/>
    <s v="Itki"/>
    <n v="20010001"/>
    <s v="0051"/>
    <n v="7"/>
    <n v="78"/>
    <n v="2962.0699999999997"/>
    <n v="0"/>
    <n v="0"/>
    <n v="0"/>
    <n v="0"/>
    <n v="0"/>
    <s v="Release1"/>
    <n v="2962"/>
    <s v="Direct"/>
    <x v="7"/>
    <x v="7"/>
    <x v="5"/>
    <s v="STATE BANK OF INDIA"/>
    <n v="45600"/>
    <n v="1"/>
    <s v="Available"/>
    <s v="03.10-16 Apr"/>
    <n v="13.291339743589743"/>
  </r>
  <r>
    <s v="10-16 Apr"/>
    <x v="8"/>
    <s v="BMC Code :2001"/>
    <s v="Itki"/>
    <n v="20010001"/>
    <s v="0064"/>
    <n v="14"/>
    <n v="204.48"/>
    <n v="8244.92"/>
    <n v="0"/>
    <n v="0"/>
    <n v="0"/>
    <n v="0"/>
    <n v="0"/>
    <s v="Release1"/>
    <n v="8245"/>
    <s v="Direct"/>
    <x v="8"/>
    <x v="8"/>
    <x v="1"/>
    <d v="1899-12-30T00:00:00"/>
    <n v="45853"/>
    <n v="1"/>
    <s v="Available"/>
    <s v="03.10-16 Apr"/>
    <n v="28.224980438184669"/>
  </r>
  <r>
    <s v="10-16 Apr"/>
    <x v="9"/>
    <s v="BMC Code :2001"/>
    <s v="Itki"/>
    <n v="20010001"/>
    <s v="0066"/>
    <n v="7"/>
    <n v="61"/>
    <n v="2305.42"/>
    <n v="0"/>
    <n v="0"/>
    <n v="0"/>
    <n v="0"/>
    <n v="0"/>
    <s v="Release1"/>
    <n v="2305"/>
    <s v="Direct"/>
    <x v="9"/>
    <x v="9"/>
    <x v="6"/>
    <d v="1899-12-30T00:00:00"/>
    <n v="45881"/>
    <n v="1"/>
    <s v="Available"/>
    <s v="03.10-16 Apr"/>
    <n v="13.227819672131149"/>
  </r>
  <r>
    <s v="10-16 Apr"/>
    <x v="10"/>
    <s v="BMC Code :2001"/>
    <s v="Itki"/>
    <n v="20010001"/>
    <s v="0067"/>
    <n v="14"/>
    <n v="79.159999999999982"/>
    <n v="3215.9399999999996"/>
    <n v="0"/>
    <n v="0"/>
    <n v="0"/>
    <n v="0"/>
    <n v="0"/>
    <s v="Release1"/>
    <n v="3216"/>
    <s v="Direct"/>
    <x v="10"/>
    <x v="10"/>
    <x v="1"/>
    <d v="1899-12-30T00:00:00"/>
    <n v="45881"/>
    <n v="1"/>
    <s v="Available"/>
    <s v="03.10-16 Apr"/>
    <n v="28.438074785245078"/>
  </r>
  <r>
    <s v="10-16 Apr"/>
    <x v="11"/>
    <s v="BMC Code :2001"/>
    <s v="Itki"/>
    <n v="20010001"/>
    <s v="0072"/>
    <n v="14"/>
    <n v="82.45"/>
    <n v="3112.1"/>
    <n v="0"/>
    <n v="0"/>
    <n v="0"/>
    <n v="0"/>
    <n v="0"/>
    <s v="Release1"/>
    <n v="3112"/>
    <s v="Direct"/>
    <x v="11"/>
    <x v="11"/>
    <x v="3"/>
    <d v="1899-12-30T00:00:00"/>
    <n v="45978"/>
    <n v="1"/>
    <s v="Available"/>
    <s v="03.10-16 Apr"/>
    <n v="26.421710127349911"/>
  </r>
  <r>
    <s v="10-16 Apr"/>
    <x v="12"/>
    <s v="BMC Code :2001"/>
    <s v="Itki"/>
    <n v="20010001"/>
    <s v="0073"/>
    <n v="14"/>
    <n v="89.719999999999985"/>
    <n v="3393.9100000000003"/>
    <n v="0"/>
    <n v="0"/>
    <n v="0"/>
    <n v="0"/>
    <n v="0"/>
    <s v="Release1"/>
    <n v="3394"/>
    <s v="Direct"/>
    <x v="12"/>
    <x v="12"/>
    <x v="3"/>
    <d v="1899-12-30T00:00:00"/>
    <n v="45978"/>
    <n v="1"/>
    <s v="Available"/>
    <s v="03.10-16 Apr"/>
    <n v="26.479458314757029"/>
  </r>
  <r>
    <s v="10-16 Apr"/>
    <x v="13"/>
    <s v="BMC Code :2001"/>
    <s v="Itki"/>
    <n v="20010001"/>
    <s v="0074"/>
    <n v="3"/>
    <n v="6.16"/>
    <n v="236.18"/>
    <n v="0"/>
    <n v="0"/>
    <n v="0"/>
    <n v="0"/>
    <n v="0"/>
    <s v="Release1"/>
    <n v="236"/>
    <s v="Direct"/>
    <x v="13"/>
    <x v="13"/>
    <x v="7"/>
    <d v="1899-12-30T00:00:00"/>
    <n v="45999"/>
    <n v="1"/>
    <s v="Available"/>
    <s v="03.10-16 Apr"/>
    <n v="5.7511363636363653"/>
  </r>
  <r>
    <s v="10-16 Apr"/>
    <x v="14"/>
    <s v="BMC Code :2001"/>
    <s v="Itki"/>
    <n v="20010001"/>
    <s v="0077"/>
    <n v="13"/>
    <n v="22.820000000000004"/>
    <n v="885.3"/>
    <n v="0"/>
    <n v="0"/>
    <n v="0"/>
    <n v="0"/>
    <n v="0"/>
    <s v="Release1"/>
    <n v="885"/>
    <s v="Direct"/>
    <x v="14"/>
    <x v="14"/>
    <x v="1"/>
    <d v="1899-12-30T00:00:00"/>
    <n v="46013"/>
    <n v="1"/>
    <s v="Available"/>
    <s v="03.10-16 Apr"/>
    <n v="25.216695880806309"/>
  </r>
  <r>
    <s v="10-16 Apr"/>
    <x v="15"/>
    <s v="BMC Code :2001"/>
    <s v="Itki"/>
    <n v="20010001"/>
    <s v="0080"/>
    <n v="6"/>
    <n v="13.08"/>
    <n v="512.68000000000006"/>
    <n v="0"/>
    <n v="0"/>
    <n v="0"/>
    <n v="0"/>
    <n v="0"/>
    <s v="Release1"/>
    <n v="513"/>
    <s v="Direct"/>
    <x v="15"/>
    <x v="15"/>
    <x v="1"/>
    <d v="1899-12-30T00:00:00"/>
    <n v="46049"/>
    <n v="1"/>
    <s v="Available"/>
    <s v="03.10-16 Apr"/>
    <n v="11.758715596330278"/>
  </r>
  <r>
    <s v="10-16 Apr"/>
    <x v="16"/>
    <s v="BMC Code :2001"/>
    <s v="Bero"/>
    <n v="20010003"/>
    <s v="0003"/>
    <n v="12"/>
    <n v="937.30000000000007"/>
    <n v="35828.39"/>
    <n v="0"/>
    <n v="0"/>
    <n v="1948"/>
    <n v="11863"/>
    <n v="0"/>
    <s v="Release2"/>
    <n v="22017"/>
    <s v="Direct"/>
    <x v="16"/>
    <x v="16"/>
    <x v="8"/>
    <d v="1899-12-30T00:00:00"/>
    <n v="45867"/>
    <n v="1"/>
    <s v="Available"/>
    <s v="03.10-16 Apr"/>
    <n v="22.935062413314842"/>
  </r>
  <r>
    <s v="10-16 Apr"/>
    <x v="1368"/>
    <s v="BMC Code :2001"/>
    <s v="Bero"/>
    <n v="20010003"/>
    <s v="0010"/>
    <n v="2"/>
    <n v="50.290000000000006"/>
    <n v="1906.13"/>
    <n v="0"/>
    <n v="0"/>
    <n v="0"/>
    <n v="0"/>
    <n v="0"/>
    <s v="Release2"/>
    <n v="1906"/>
    <s v="Direct"/>
    <x v="1225"/>
    <x v="1363"/>
    <x v="22"/>
    <s v="STATE BANK OF INDIA"/>
    <n v="45194"/>
    <n v="1"/>
    <s v="Available"/>
    <s v="03.10-16 Apr"/>
    <n v="3.7902763968979913"/>
  </r>
  <r>
    <s v="10-16 Apr"/>
    <x v="17"/>
    <s v="BMC Code :2001"/>
    <s v="Bero"/>
    <n v="20010003"/>
    <s v="0013"/>
    <n v="7"/>
    <n v="22.4"/>
    <n v="895.01"/>
    <n v="0"/>
    <n v="0"/>
    <n v="300"/>
    <n v="0"/>
    <n v="0"/>
    <s v="Release2"/>
    <n v="595"/>
    <s v="Direct"/>
    <x v="17"/>
    <x v="17"/>
    <x v="9"/>
    <s v="BANK OF INDIA"/>
    <n v="45213"/>
    <n v="1"/>
    <s v="Available"/>
    <s v="03.10-16 Apr"/>
    <n v="13.984531250000003"/>
  </r>
  <r>
    <s v="10-16 Apr"/>
    <x v="1369"/>
    <s v="BMC Code :2001"/>
    <s v="Bero"/>
    <n v="20010003"/>
    <s v="0023"/>
    <n v="1"/>
    <n v="171.62"/>
    <n v="6307.04"/>
    <n v="0"/>
    <n v="0"/>
    <n v="0"/>
    <n v="0"/>
    <n v="0"/>
    <s v="Release2"/>
    <n v="6307"/>
    <s v="Direct"/>
    <x v="182"/>
    <x v="1364"/>
    <x v="9"/>
    <s v="BANK OF INDIA"/>
    <n v="45334"/>
    <n v="1"/>
    <s v="Available"/>
    <s v="03.10-16 Apr"/>
    <n v="1.8375014567066774"/>
  </r>
  <r>
    <s v="10-16 Apr"/>
    <x v="18"/>
    <s v="BMC Code :2001"/>
    <s v="Bero"/>
    <n v="20010003"/>
    <s v="0044"/>
    <n v="4"/>
    <n v="27.010000000000005"/>
    <n v="983.3"/>
    <n v="0"/>
    <n v="0"/>
    <n v="200"/>
    <n v="0"/>
    <n v="0"/>
    <s v="Release2"/>
    <n v="783"/>
    <s v="Direct"/>
    <x v="18"/>
    <x v="18"/>
    <x v="10"/>
    <s v="UCO BANK "/>
    <n v="45509"/>
    <n v="1"/>
    <s v="Available"/>
    <s v="03.10-16 Apr"/>
    <n v="7.2810070344316902"/>
  </r>
  <r>
    <s v="10-16 Apr"/>
    <x v="1370"/>
    <s v="BMC Code :2001"/>
    <s v="Bero"/>
    <n v="20010003"/>
    <s v="0079"/>
    <n v="3"/>
    <n v="6.6000000000000005"/>
    <n v="239.85000000000002"/>
    <n v="0"/>
    <n v="0"/>
    <n v="240"/>
    <n v="0"/>
    <n v="0"/>
    <s v="Release2"/>
    <n v="0"/>
    <s v="Direct"/>
    <x v="1146"/>
    <x v="1365"/>
    <x v="9"/>
    <s v="BANK OF INDIA"/>
    <n v="0"/>
    <n v="1"/>
    <s v="Available"/>
    <s v="03.10-16 Apr"/>
    <n v="5.4511363636363646"/>
  </r>
  <r>
    <s v="10-16 Apr"/>
    <x v="1371"/>
    <s v="BMC Code :2001"/>
    <s v="Bero"/>
    <n v="20010003"/>
    <s v="0080"/>
    <n v="3"/>
    <n v="12.260000000000002"/>
    <n v="505.44"/>
    <n v="0"/>
    <n v="0"/>
    <n v="300"/>
    <n v="0"/>
    <n v="0"/>
    <s v="Release2"/>
    <n v="205"/>
    <s v="Direct"/>
    <x v="1226"/>
    <x v="1366"/>
    <x v="10"/>
    <d v="1899-12-30T00:00:00"/>
    <n v="45923"/>
    <n v="1"/>
    <s v="Available"/>
    <s v="03.10-16 Apr"/>
    <n v="6.1840130505709627"/>
  </r>
  <r>
    <s v="10-16 Apr"/>
    <x v="1372"/>
    <s v="BMC Code :2001"/>
    <s v="Bero"/>
    <n v="20010003"/>
    <s v="0101"/>
    <n v="1"/>
    <n v="1.97"/>
    <n v="106.06"/>
    <n v="0"/>
    <n v="0"/>
    <n v="106"/>
    <n v="0"/>
    <n v="0"/>
    <s v="Release2"/>
    <n v="0"/>
    <s v="Direct"/>
    <x v="1227"/>
    <x v="1367"/>
    <x v="33"/>
    <d v="1899-12-30T00:00:00"/>
    <n v="45908"/>
    <n v="1"/>
    <s v="Available"/>
    <s v="03.10-16 Apr"/>
    <n v="2.691878172588833"/>
  </r>
  <r>
    <s v="10-16 Apr"/>
    <x v="1263"/>
    <s v="BMC Code :2001"/>
    <s v="Bero"/>
    <n v="20010003"/>
    <s v="0105"/>
    <n v="5"/>
    <n v="7.8100000000000005"/>
    <n v="405.21000000000004"/>
    <n v="0"/>
    <n v="0"/>
    <n v="0"/>
    <n v="0"/>
    <n v="0"/>
    <s v="Release2"/>
    <n v="405"/>
    <s v="Direct"/>
    <x v="1129"/>
    <x v="1253"/>
    <x v="10"/>
    <d v="1899-12-30T00:00:00"/>
    <n v="45936"/>
    <n v="1"/>
    <s v="Available"/>
    <s v="03.10-16 Apr"/>
    <n v="12.970870678617159"/>
  </r>
  <r>
    <s v="10-16 Apr"/>
    <x v="19"/>
    <s v="BMC Code :2001"/>
    <s v="Bero"/>
    <n v="20010003"/>
    <s v="0109"/>
    <n v="3"/>
    <n v="18.43"/>
    <n v="676.15"/>
    <n v="0"/>
    <n v="0"/>
    <n v="172"/>
    <n v="0"/>
    <n v="0"/>
    <s v="Release2"/>
    <n v="504"/>
    <s v="Direct"/>
    <x v="19"/>
    <x v="19"/>
    <x v="10"/>
    <d v="1899-12-30T00:00:00"/>
    <n v="46020"/>
    <n v="1"/>
    <s v="Available"/>
    <s v="03.10-16 Apr"/>
    <n v="5.5031199131850252"/>
  </r>
  <r>
    <s v="10-16 Apr"/>
    <x v="20"/>
    <s v="BMC Code :2001"/>
    <s v="Bero"/>
    <n v="20010003"/>
    <s v="0112"/>
    <n v="7"/>
    <n v="42.78"/>
    <n v="1702.2800000000002"/>
    <n v="0"/>
    <n v="0"/>
    <n v="400"/>
    <n v="0"/>
    <n v="0"/>
    <s v="Release2"/>
    <n v="1302"/>
    <s v="Direct"/>
    <x v="20"/>
    <x v="20"/>
    <x v="9"/>
    <d v="1899-12-30T00:00:00"/>
    <n v="46062"/>
    <n v="1"/>
    <s v="Available"/>
    <s v="03.10-16 Apr"/>
    <n v="13.927021972884528"/>
  </r>
  <r>
    <s v="10-16 Apr"/>
    <x v="21"/>
    <s v="BMC Code :2001"/>
    <s v="Basila"/>
    <n v="20010005"/>
    <s v="0005"/>
    <n v="6"/>
    <n v="6.4500000000000011"/>
    <n v="346.57"/>
    <n v="0"/>
    <n v="0"/>
    <n v="0"/>
    <n v="0"/>
    <n v="0"/>
    <n v="0"/>
    <n v="347"/>
    <s v="Direct"/>
    <x v="21"/>
    <x v="21"/>
    <x v="2"/>
    <s v="BANK OF INDIA"/>
    <n v="45262"/>
    <n v="1"/>
    <s v="Available"/>
    <s v="03.10-16 Apr"/>
    <n v="16.119534883720931"/>
  </r>
  <r>
    <s v="10-16 Apr"/>
    <x v="22"/>
    <s v="BMC Code :2001"/>
    <s v="Basila"/>
    <n v="20010005"/>
    <s v="0007"/>
    <n v="14"/>
    <n v="118.45"/>
    <n v="4601.0300000000007"/>
    <n v="0"/>
    <n v="0"/>
    <n v="0"/>
    <n v="0"/>
    <n v="0"/>
    <n v="0"/>
    <n v="4601"/>
    <s v="Direct"/>
    <x v="22"/>
    <x v="22"/>
    <x v="2"/>
    <s v="BANK OF INDIA"/>
    <n v="45183"/>
    <n v="1"/>
    <s v="Available"/>
    <s v="03.10-16 Apr"/>
    <n v="27.190552975939219"/>
  </r>
  <r>
    <s v="10-16 Apr"/>
    <x v="23"/>
    <s v="BMC Code :2001"/>
    <s v="Basila"/>
    <n v="20010005"/>
    <s v="0008"/>
    <n v="14"/>
    <n v="96.059999999999988"/>
    <n v="3705.1200000000003"/>
    <n v="0"/>
    <n v="0"/>
    <n v="0"/>
    <n v="0"/>
    <n v="0"/>
    <n v="0"/>
    <n v="3705"/>
    <s v="Direct"/>
    <x v="23"/>
    <x v="23"/>
    <x v="11"/>
    <s v="Allahabad Bank "/>
    <n v="45206"/>
    <n v="1"/>
    <s v="Available"/>
    <s v="03.10-16 Apr"/>
    <n v="26.999625234228617"/>
  </r>
  <r>
    <s v="10-16 Apr"/>
    <x v="24"/>
    <s v="BMC Code :2001"/>
    <s v="Basila"/>
    <n v="20010005"/>
    <s v="0009"/>
    <n v="14"/>
    <n v="115.05000000000001"/>
    <n v="4303.2700000000004"/>
    <n v="0"/>
    <n v="0"/>
    <n v="0"/>
    <n v="0"/>
    <n v="0"/>
    <n v="0"/>
    <n v="4303"/>
    <s v="Direct"/>
    <x v="24"/>
    <x v="24"/>
    <x v="2"/>
    <s v="BANK OF INDIA"/>
    <n v="45183"/>
    <n v="1"/>
    <s v="Available"/>
    <s v="03.10-16 Apr"/>
    <n v="26.182433724467625"/>
  </r>
  <r>
    <s v="10-16 Apr"/>
    <x v="25"/>
    <s v="BMC Code :2001"/>
    <s v="Basila"/>
    <n v="20010005"/>
    <s v="0010"/>
    <n v="5"/>
    <n v="6.26"/>
    <n v="235.86999999999998"/>
    <n v="0"/>
    <n v="0"/>
    <n v="0"/>
    <n v="0"/>
    <n v="0"/>
    <n v="0"/>
    <n v="236"/>
    <s v="Direct"/>
    <x v="25"/>
    <x v="25"/>
    <x v="2"/>
    <s v="BANK OF INDIA"/>
    <n v="45199"/>
    <n v="1"/>
    <s v="Available"/>
    <s v="03.10-16 Apr"/>
    <n v="9.4197284345047922"/>
  </r>
  <r>
    <s v="10-16 Apr"/>
    <x v="26"/>
    <s v="BMC Code :2001"/>
    <s v="Basila"/>
    <n v="20010005"/>
    <s v="0013"/>
    <n v="13"/>
    <n v="36.71"/>
    <n v="1412.94"/>
    <n v="0"/>
    <n v="0"/>
    <n v="0"/>
    <n v="0"/>
    <n v="0"/>
    <n v="0"/>
    <n v="1413"/>
    <s v="Direct"/>
    <x v="26"/>
    <x v="26"/>
    <x v="2"/>
    <s v="BANK OF INDIA"/>
    <n v="45183"/>
    <n v="1"/>
    <s v="Available"/>
    <s v="03.10-16 Apr"/>
    <n v="25.018005992917463"/>
  </r>
  <r>
    <s v="10-16 Apr"/>
    <x v="27"/>
    <s v="BMC Code :2001"/>
    <s v="Basila"/>
    <n v="20010005"/>
    <s v="0014"/>
    <n v="14"/>
    <n v="130.76999999999998"/>
    <n v="5459.1500000000005"/>
    <n v="0"/>
    <n v="0"/>
    <n v="0"/>
    <n v="0"/>
    <n v="0"/>
    <n v="0"/>
    <n v="5459"/>
    <s v="Direct"/>
    <x v="27"/>
    <x v="27"/>
    <x v="2"/>
    <s v="BANK OF INDIA"/>
    <n v="45183"/>
    <n v="1"/>
    <s v="Available"/>
    <s v="03.10-16 Apr"/>
    <n v="29.222336927429851"/>
  </r>
  <r>
    <s v="10-16 Apr"/>
    <x v="28"/>
    <s v="BMC Code :2001"/>
    <s v="Basila"/>
    <n v="20010005"/>
    <s v="0015"/>
    <n v="14"/>
    <n v="31.7"/>
    <n v="1248.1099999999999"/>
    <n v="0"/>
    <n v="0"/>
    <n v="0"/>
    <n v="0"/>
    <n v="0"/>
    <n v="0"/>
    <n v="1248"/>
    <s v="Direct"/>
    <x v="28"/>
    <x v="28"/>
    <x v="2"/>
    <s v="BANK OF INDIA"/>
    <n v="45183"/>
    <n v="1"/>
    <s v="Available"/>
    <s v="03.10-16 Apr"/>
    <n v="27.560788643533126"/>
  </r>
  <r>
    <s v="10-16 Apr"/>
    <x v="29"/>
    <s v="BMC Code :2001"/>
    <s v="Basila"/>
    <n v="20010005"/>
    <s v="0016"/>
    <n v="5"/>
    <n v="7.7700000000000005"/>
    <n v="336.15000000000003"/>
    <n v="0"/>
    <n v="0"/>
    <n v="0"/>
    <n v="0"/>
    <n v="0"/>
    <n v="0"/>
    <n v="336"/>
    <s v="Direct"/>
    <x v="29"/>
    <x v="29"/>
    <x v="2"/>
    <s v="BANK OF INDIA"/>
    <n v="45183"/>
    <n v="1"/>
    <s v="Available"/>
    <s v="03.10-16 Apr"/>
    <n v="10.815637065637066"/>
  </r>
  <r>
    <s v="10-16 Apr"/>
    <x v="30"/>
    <s v="BMC Code :2001"/>
    <s v="Basila"/>
    <n v="20010005"/>
    <s v="0022"/>
    <n v="7"/>
    <n v="8.48"/>
    <n v="308.01"/>
    <n v="0"/>
    <n v="0"/>
    <n v="0"/>
    <n v="0"/>
    <n v="0"/>
    <n v="0"/>
    <n v="308"/>
    <s v="Direct"/>
    <x v="30"/>
    <x v="30"/>
    <x v="2"/>
    <s v="BANK OF INDIA"/>
    <n v="45199"/>
    <n v="1"/>
    <s v="Available"/>
    <s v="03.10-16 Apr"/>
    <n v="12.712676886792453"/>
  </r>
  <r>
    <s v="10-16 Apr"/>
    <x v="32"/>
    <s v="BMC Code :2001"/>
    <s v="Basila"/>
    <n v="20010005"/>
    <s v="0029"/>
    <n v="11"/>
    <n v="28.22"/>
    <n v="1103.81"/>
    <n v="0"/>
    <n v="0"/>
    <n v="0"/>
    <n v="0"/>
    <n v="0"/>
    <n v="0"/>
    <n v="1104"/>
    <s v="Direct"/>
    <x v="32"/>
    <x v="32"/>
    <x v="2"/>
    <s v="BANK OF INDIA"/>
    <n v="45234"/>
    <n v="1"/>
    <s v="Available"/>
    <s v="03.10-16 Apr"/>
    <n v="21.512951807228919"/>
  </r>
  <r>
    <s v="10-16 Apr"/>
    <x v="34"/>
    <s v="BMC Code :2001"/>
    <s v="Basila"/>
    <n v="20010005"/>
    <s v="0033"/>
    <n v="14"/>
    <n v="58.149999999999991"/>
    <n v="2115.0500000000002"/>
    <n v="0"/>
    <n v="0"/>
    <n v="0"/>
    <n v="0"/>
    <n v="0"/>
    <n v="0"/>
    <n v="2115"/>
    <s v="Direct"/>
    <x v="34"/>
    <x v="34"/>
    <x v="13"/>
    <s v="STATE BANK OF INDIA"/>
    <n v="45304"/>
    <n v="1"/>
    <s v="Available"/>
    <s v="03.10-16 Apr"/>
    <n v="25.460619088564069"/>
  </r>
  <r>
    <s v="10-16 Apr"/>
    <x v="35"/>
    <s v="BMC Code :2001"/>
    <s v="Basila"/>
    <n v="20010005"/>
    <s v="0036"/>
    <n v="6"/>
    <n v="21.87"/>
    <n v="865.97"/>
    <n v="0"/>
    <n v="0"/>
    <n v="0"/>
    <n v="0"/>
    <n v="0"/>
    <n v="0"/>
    <n v="866"/>
    <s v="Direct"/>
    <x v="35"/>
    <x v="35"/>
    <x v="3"/>
    <s v="STATE BANK OF INDIA"/>
    <s v="19/03/2024"/>
    <n v="1"/>
    <s v="Available"/>
    <s v="03.10-16 Apr"/>
    <n v="11.878875171467765"/>
  </r>
  <r>
    <s v="10-16 Apr"/>
    <x v="36"/>
    <s v="BMC Code :2001"/>
    <s v="Basila"/>
    <n v="20010005"/>
    <s v="0040"/>
    <n v="6"/>
    <n v="10.260000000000002"/>
    <n v="726.86"/>
    <n v="0"/>
    <n v="0"/>
    <n v="0"/>
    <n v="0"/>
    <n v="0"/>
    <n v="0"/>
    <n v="727"/>
    <s v="Direct"/>
    <x v="36"/>
    <x v="36"/>
    <x v="3"/>
    <s v="STATE BANK OF INDIA"/>
    <n v="45531"/>
    <n v="1"/>
    <s v="Available"/>
    <s v="03.10-16 Apr"/>
    <n v="21.253216374269009"/>
  </r>
  <r>
    <s v="10-16 Apr"/>
    <x v="37"/>
    <s v="BMC Code :2001"/>
    <s v="Basila"/>
    <n v="20010005"/>
    <s v="0042"/>
    <n v="14"/>
    <n v="144.82"/>
    <n v="5531.03"/>
    <n v="0"/>
    <n v="0"/>
    <n v="0"/>
    <n v="0"/>
    <n v="0"/>
    <n v="0"/>
    <n v="5531"/>
    <s v="Direct"/>
    <x v="37"/>
    <x v="37"/>
    <x v="2"/>
    <s v="BANK OF INDIA"/>
    <n v="45565"/>
    <n v="1"/>
    <s v="Available"/>
    <s v="03.10-16 Apr"/>
    <n v="26.734712056345813"/>
  </r>
  <r>
    <s v="10-16 Apr"/>
    <x v="1373"/>
    <s v="BMC Code :2001"/>
    <s v="Basila"/>
    <n v="20010005"/>
    <s v="0046"/>
    <n v="3"/>
    <n v="6.6099999999999994"/>
    <n v="273.73"/>
    <n v="0"/>
    <n v="0"/>
    <n v="0"/>
    <n v="0"/>
    <n v="0"/>
    <n v="0"/>
    <n v="274"/>
    <s v="Direct"/>
    <x v="1228"/>
    <x v="1368"/>
    <x v="17"/>
    <d v="1899-12-30T00:00:00"/>
    <n v="0"/>
    <n v="1"/>
    <s v="Available"/>
    <s v="03.10-16 Apr"/>
    <n v="6.2117246596066584"/>
  </r>
  <r>
    <s v="10-16 Apr"/>
    <x v="38"/>
    <s v="BMC Code :2001"/>
    <s v="Basila"/>
    <n v="20010005"/>
    <s v="0047"/>
    <n v="4"/>
    <n v="6.96"/>
    <n v="315.51"/>
    <n v="0"/>
    <n v="0"/>
    <n v="0"/>
    <n v="0"/>
    <n v="0"/>
    <n v="0"/>
    <n v="316"/>
    <s v="Direct"/>
    <x v="38"/>
    <x v="38"/>
    <x v="2"/>
    <d v="1899-12-30T00:00:00"/>
    <n v="45846"/>
    <n v="1"/>
    <s v="Available"/>
    <s v="03.10-16 Apr"/>
    <n v="9.0663793103448267"/>
  </r>
  <r>
    <s v="10-16 Apr"/>
    <x v="39"/>
    <s v="BMC Code :2001"/>
    <s v="Basila"/>
    <n v="20010005"/>
    <s v="0048"/>
    <n v="7"/>
    <n v="15.190000000000001"/>
    <n v="713.33"/>
    <n v="0"/>
    <n v="0"/>
    <n v="0"/>
    <n v="0"/>
    <n v="0"/>
    <n v="0"/>
    <n v="713"/>
    <s v="Direct"/>
    <x v="39"/>
    <x v="39"/>
    <x v="2"/>
    <d v="1899-12-30T00:00:00"/>
    <n v="45846"/>
    <n v="1"/>
    <s v="Available"/>
    <s v="03.10-16 Apr"/>
    <n v="16.436175115207373"/>
  </r>
  <r>
    <s v="10-16 Apr"/>
    <x v="1264"/>
    <s v="BMC Code :2001"/>
    <s v="Basila"/>
    <n v="20010005"/>
    <s v="0050"/>
    <n v="14"/>
    <n v="92.42"/>
    <n v="3623.0800000000004"/>
    <n v="0"/>
    <n v="0"/>
    <n v="0"/>
    <n v="0"/>
    <n v="0"/>
    <n v="0"/>
    <n v="3623"/>
    <s v="Direct"/>
    <x v="1130"/>
    <x v="1254"/>
    <x v="13"/>
    <d v="1899-12-30T00:00:00"/>
    <n v="45992"/>
    <n v="1"/>
    <s v="Available"/>
    <s v="03.10-16 Apr"/>
    <n v="27.441636009521751"/>
  </r>
  <r>
    <s v="10-16 Apr"/>
    <x v="40"/>
    <s v="BMC Code :2001"/>
    <s v="Basila"/>
    <n v="20010005"/>
    <s v="0051"/>
    <n v="14"/>
    <n v="49.04"/>
    <n v="1873.98"/>
    <n v="0"/>
    <n v="0"/>
    <n v="0"/>
    <n v="0"/>
    <n v="0"/>
    <n v="0"/>
    <n v="1874"/>
    <s v="Direct"/>
    <x v="40"/>
    <x v="40"/>
    <x v="12"/>
    <d v="1899-12-30T00:00:00"/>
    <n v="45999"/>
    <n v="1"/>
    <s v="Available"/>
    <s v="03.10-16 Apr"/>
    <n v="26.749306688417622"/>
  </r>
  <r>
    <s v="10-16 Apr"/>
    <x v="41"/>
    <s v="BMC Code :2001"/>
    <s v="Erchoro"/>
    <n v="20010008"/>
    <s v="0005"/>
    <n v="14"/>
    <n v="63.449999999999996"/>
    <n v="2253.98"/>
    <n v="0"/>
    <n v="0"/>
    <n v="200"/>
    <n v="0"/>
    <n v="0"/>
    <s v="Release2"/>
    <n v="2054"/>
    <s v="Direct"/>
    <x v="41"/>
    <x v="41"/>
    <x v="2"/>
    <s v="BANK OF INDIA"/>
    <n v="45194"/>
    <n v="1"/>
    <s v="Available"/>
    <s v="03.10-16 Apr"/>
    <n v="24.866603624901501"/>
  </r>
  <r>
    <s v="10-16 Apr"/>
    <x v="42"/>
    <s v="BMC Code :2001"/>
    <s v="Erchoro"/>
    <n v="20010008"/>
    <s v="0010"/>
    <n v="14"/>
    <n v="64.77000000000001"/>
    <n v="2110.5000000000005"/>
    <n v="0"/>
    <n v="0"/>
    <n v="100"/>
    <n v="0"/>
    <n v="0"/>
    <s v="Release2"/>
    <n v="2011"/>
    <s v="Direct"/>
    <x v="42"/>
    <x v="42"/>
    <x v="12"/>
    <s v="INDIAN OVERSEAS BANK"/>
    <n v="45194"/>
    <n v="1"/>
    <s v="Available"/>
    <s v="03.10-16 Apr"/>
    <n v="22.809170912459475"/>
  </r>
  <r>
    <s v="10-16 Apr"/>
    <x v="43"/>
    <s v="BMC Code :2001"/>
    <s v="Erchoro"/>
    <n v="20010008"/>
    <s v="0013"/>
    <n v="7"/>
    <n v="90.85"/>
    <n v="3711.2599999999998"/>
    <n v="0"/>
    <n v="0"/>
    <n v="200"/>
    <n v="0"/>
    <n v="0"/>
    <s v="Release2"/>
    <n v="3511"/>
    <s v="Direct"/>
    <x v="43"/>
    <x v="43"/>
    <x v="3"/>
    <d v="1899-12-30T00:00:00"/>
    <n v="0"/>
    <n v="1"/>
    <s v="Available"/>
    <s v="03.10-16 Apr"/>
    <n v="14.297644468904789"/>
  </r>
  <r>
    <s v="10-16 Apr"/>
    <x v="44"/>
    <s v="BMC Code :2001"/>
    <s v="Erchoro"/>
    <n v="20010008"/>
    <s v="0014"/>
    <n v="14"/>
    <n v="177.10000000000002"/>
    <n v="6418.21"/>
    <n v="0"/>
    <n v="0"/>
    <n v="100"/>
    <n v="0"/>
    <n v="0"/>
    <s v="Release2"/>
    <n v="6318"/>
    <s v="Direct"/>
    <x v="44"/>
    <x v="44"/>
    <x v="2"/>
    <s v="BANK OF INDIA"/>
    <n v="45194"/>
    <n v="1"/>
    <s v="Available"/>
    <s v="03.10-16 Apr"/>
    <n v="25.368418972332016"/>
  </r>
  <r>
    <s v="10-16 Apr"/>
    <x v="1265"/>
    <s v="BMC Code :2001"/>
    <s v="Erchoro"/>
    <n v="20010008"/>
    <s v="0024"/>
    <n v="14"/>
    <n v="53.82"/>
    <n v="2047.69"/>
    <n v="0"/>
    <n v="0"/>
    <n v="100"/>
    <n v="1250"/>
    <n v="0"/>
    <s v="Release2"/>
    <n v="698"/>
    <s v="Direct"/>
    <x v="1131"/>
    <x v="1255"/>
    <x v="2"/>
    <s v="BANK OF INDIA"/>
    <n v="45297"/>
    <n v="1"/>
    <s v="Available"/>
    <s v="03.10-16 Apr"/>
    <n v="26.632905982905985"/>
  </r>
  <r>
    <s v="10-16 Apr"/>
    <x v="45"/>
    <s v="BMC Code :2001"/>
    <s v="Erchoro"/>
    <n v="20010008"/>
    <s v="0035"/>
    <n v="14"/>
    <n v="552.88999999999987"/>
    <n v="21259.31"/>
    <n v="0"/>
    <n v="0"/>
    <n v="1275"/>
    <n v="11250"/>
    <n v="0"/>
    <s v="Release2"/>
    <n v="8734"/>
    <s v="Direct"/>
    <x v="45"/>
    <x v="45"/>
    <x v="3"/>
    <s v="STATE BANK OF INDIA"/>
    <n v="45264"/>
    <n v="1"/>
    <s v="Available"/>
    <s v="03.10-16 Apr"/>
    <n v="26.915872958454678"/>
  </r>
  <r>
    <s v="10-16 Apr"/>
    <x v="46"/>
    <s v="BMC Code :2001"/>
    <s v="Erchoro"/>
    <n v="20010008"/>
    <s v="0037"/>
    <n v="7"/>
    <n v="122.19"/>
    <n v="4625.79"/>
    <n v="0"/>
    <n v="0"/>
    <n v="200"/>
    <n v="0"/>
    <n v="0"/>
    <s v="Release2"/>
    <n v="4426"/>
    <s v="Direct"/>
    <x v="46"/>
    <x v="46"/>
    <x v="2"/>
    <s v="BANK OF INDIA"/>
    <n v="45297"/>
    <n v="1"/>
    <s v="Available"/>
    <s v="03.10-16 Apr"/>
    <n v="13.25007365578198"/>
  </r>
  <r>
    <s v="10-16 Apr"/>
    <x v="47"/>
    <s v="BMC Code :2001"/>
    <s v="Erchoro"/>
    <n v="20010008"/>
    <s v="0038"/>
    <n v="14"/>
    <n v="56.830000000000013"/>
    <n v="2009.1899999999998"/>
    <n v="0"/>
    <n v="0"/>
    <n v="200"/>
    <n v="0"/>
    <n v="0"/>
    <s v="Release2"/>
    <n v="1809"/>
    <s v="Direct"/>
    <x v="47"/>
    <x v="47"/>
    <x v="12"/>
    <s v="INDIAN OVERSEAS BANK"/>
    <n v="45297"/>
    <n v="1"/>
    <s v="Available"/>
    <s v="03.10-16 Apr"/>
    <n v="24.748073200774236"/>
  </r>
  <r>
    <s v="10-16 Apr"/>
    <x v="48"/>
    <s v="BMC Code :2001"/>
    <s v="Erchoro"/>
    <n v="20010008"/>
    <s v="0040"/>
    <n v="7"/>
    <n v="20.3"/>
    <n v="869.66000000000008"/>
    <n v="0"/>
    <n v="0"/>
    <n v="50"/>
    <n v="0"/>
    <n v="0"/>
    <s v="Release2"/>
    <n v="820"/>
    <s v="Direct"/>
    <x v="48"/>
    <x v="48"/>
    <x v="12"/>
    <s v="INDIAN OVERSEAS BANK"/>
    <s v="19/03/2024"/>
    <n v="1"/>
    <s v="Available"/>
    <s v="03.10-16 Apr"/>
    <n v="14.994137931034485"/>
  </r>
  <r>
    <s v="10-16 Apr"/>
    <x v="1266"/>
    <s v="BMC Code :2001"/>
    <s v="Erchoro"/>
    <n v="20010008"/>
    <s v="0045"/>
    <n v="3"/>
    <n v="2.86"/>
    <n v="103.66"/>
    <n v="0"/>
    <n v="0"/>
    <n v="0"/>
    <n v="0"/>
    <n v="0"/>
    <s v="Release2"/>
    <n v="104"/>
    <s v="Direct"/>
    <x v="1132"/>
    <x v="1256"/>
    <x v="13"/>
    <s v="STATE BANK OF INDIA"/>
    <n v="45635"/>
    <n v="1"/>
    <s v="Available"/>
    <s v="03.10-16 Apr"/>
    <n v="5.4367132867132879"/>
  </r>
  <r>
    <s v="10-16 Apr"/>
    <x v="49"/>
    <s v="BMC Code :2001"/>
    <s v="Erchoro"/>
    <n v="20010008"/>
    <s v="0047"/>
    <n v="14"/>
    <n v="87.86"/>
    <n v="2850.2200000000003"/>
    <n v="0"/>
    <n v="0"/>
    <n v="0"/>
    <n v="0"/>
    <n v="0"/>
    <s v="Release2"/>
    <n v="2850"/>
    <s v="Direct"/>
    <x v="49"/>
    <x v="49"/>
    <x v="12"/>
    <d v="1899-12-30T00:00:00"/>
    <n v="0"/>
    <n v="1"/>
    <s v="Available"/>
    <s v="03.10-16 Apr"/>
    <n v="22.708331436376056"/>
  </r>
  <r>
    <s v="10-16 Apr"/>
    <x v="50"/>
    <s v="BMC Code :2001"/>
    <s v="Erchoro"/>
    <n v="20010008"/>
    <s v="0050"/>
    <n v="7"/>
    <n v="43.220000000000006"/>
    <n v="1871.98"/>
    <n v="0"/>
    <n v="0"/>
    <n v="150"/>
    <n v="0"/>
    <n v="0"/>
    <s v="Release2"/>
    <n v="1722"/>
    <s v="Direct"/>
    <x v="50"/>
    <x v="50"/>
    <x v="2"/>
    <d v="1899-12-30T00:00:00"/>
    <n v="45825"/>
    <n v="1"/>
    <s v="Available"/>
    <s v="03.10-16 Apr"/>
    <n v="15.159486348912539"/>
  </r>
  <r>
    <s v="10-16 Apr"/>
    <x v="51"/>
    <s v="BMC Code :2001"/>
    <s v="Erchoro"/>
    <n v="20010008"/>
    <s v="0053"/>
    <n v="7"/>
    <n v="36.269999999999996"/>
    <n v="1544.9899999999998"/>
    <n v="0"/>
    <n v="0"/>
    <n v="150"/>
    <n v="0"/>
    <n v="0"/>
    <s v="Release2"/>
    <n v="1395"/>
    <s v="Direct"/>
    <x v="51"/>
    <x v="51"/>
    <x v="2"/>
    <d v="1899-12-30T00:00:00"/>
    <n v="45881"/>
    <n v="1"/>
    <s v="Available"/>
    <s v="03.10-16 Apr"/>
    <n v="14.908919216983733"/>
  </r>
  <r>
    <s v="10-16 Apr"/>
    <x v="52"/>
    <s v="BMC Code :2001"/>
    <s v="Erchoro"/>
    <n v="20010008"/>
    <s v="0054"/>
    <n v="5"/>
    <n v="9.6999999999999993"/>
    <n v="403.11"/>
    <n v="0"/>
    <n v="0"/>
    <n v="0"/>
    <n v="0"/>
    <n v="0"/>
    <s v="Release2"/>
    <n v="403"/>
    <s v="Direct"/>
    <x v="52"/>
    <x v="52"/>
    <x v="2"/>
    <d v="1899-12-30T00:00:00"/>
    <n v="45923"/>
    <n v="1"/>
    <s v="Available"/>
    <s v="03.10-16 Apr"/>
    <n v="10.389432989690723"/>
  </r>
  <r>
    <s v="10-16 Apr"/>
    <x v="53"/>
    <s v="BMC Code :2001"/>
    <s v="Erchoro"/>
    <n v="20010008"/>
    <s v="0056"/>
    <n v="14"/>
    <n v="161.78"/>
    <n v="5404.03"/>
    <n v="0"/>
    <n v="0"/>
    <n v="100"/>
    <n v="0"/>
    <n v="0"/>
    <s v="Release2"/>
    <n v="5304"/>
    <s v="Direct"/>
    <x v="53"/>
    <x v="53"/>
    <x v="11"/>
    <d v="1899-12-30T00:00:00"/>
    <n v="45949"/>
    <n v="1"/>
    <s v="Available"/>
    <s v="03.10-16 Apr"/>
    <n v="23.382500927185067"/>
  </r>
  <r>
    <s v="10-16 Apr"/>
    <x v="1268"/>
    <s v="BMC Code :2001"/>
    <s v="Erchoro"/>
    <n v="20010008"/>
    <s v="0057"/>
    <n v="7"/>
    <n v="21.34"/>
    <n v="979.26"/>
    <n v="0"/>
    <n v="0"/>
    <n v="50"/>
    <n v="0"/>
    <n v="0"/>
    <s v="Release2"/>
    <n v="929"/>
    <s v="Direct"/>
    <x v="1134"/>
    <x v="1258"/>
    <x v="2"/>
    <d v="1899-12-30T00:00:00"/>
    <n v="46125"/>
    <n v="1"/>
    <s v="Available"/>
    <s v="03.10-16 Apr"/>
    <n v="16.060965323336458"/>
  </r>
  <r>
    <s v="10-16 Apr"/>
    <x v="54"/>
    <s v="BMC Code :2001"/>
    <s v="Erchoro"/>
    <n v="20010008"/>
    <s v="0058"/>
    <n v="7"/>
    <n v="19.560000000000002"/>
    <n v="742.92"/>
    <n v="0"/>
    <n v="0"/>
    <n v="0"/>
    <n v="0"/>
    <n v="0"/>
    <s v="Release2"/>
    <n v="743"/>
    <s v="Direct"/>
    <x v="54"/>
    <x v="54"/>
    <x v="12"/>
    <d v="1899-12-30T00:00:00"/>
    <n v="46055"/>
    <n v="1"/>
    <s v="Available"/>
    <s v="03.10-16 Apr"/>
    <n v="13.293558282208588"/>
  </r>
  <r>
    <s v="10-16 Apr"/>
    <x v="55"/>
    <s v="BMC Code :2001"/>
    <s v="Erchoro"/>
    <n v="20010008"/>
    <s v="0059"/>
    <n v="14"/>
    <n v="191.17999999999998"/>
    <n v="6773.84"/>
    <n v="0"/>
    <n v="0"/>
    <n v="200"/>
    <n v="0"/>
    <n v="0"/>
    <s v="Release2"/>
    <n v="6574"/>
    <s v="Direct"/>
    <x v="55"/>
    <x v="55"/>
    <x v="3"/>
    <d v="1899-12-30T00:00:00"/>
    <n v="0"/>
    <n v="1"/>
    <s v="Available"/>
    <s v="03.10-16 Apr"/>
    <n v="24.802217805209757"/>
  </r>
  <r>
    <s v="10-16 Apr"/>
    <x v="56"/>
    <s v="BMC Code :2001"/>
    <s v="Erchoro"/>
    <n v="20010008"/>
    <s v="0060"/>
    <n v="14"/>
    <n v="227.00000000000003"/>
    <n v="8742.51"/>
    <n v="0"/>
    <n v="0"/>
    <n v="200"/>
    <n v="0"/>
    <n v="0"/>
    <s v="Release2"/>
    <n v="8543"/>
    <s v="Direct"/>
    <x v="56"/>
    <x v="56"/>
    <x v="3"/>
    <d v="1899-12-30T00:00:00"/>
    <n v="46116"/>
    <n v="1"/>
    <s v="Available"/>
    <s v="03.10-16 Apr"/>
    <n v="26.95928193832599"/>
  </r>
  <r>
    <s v="10-16 Apr"/>
    <x v="57"/>
    <s v="BMC Code :2001"/>
    <s v="Makunda"/>
    <n v="20010009"/>
    <s v="0002"/>
    <n v="7"/>
    <n v="39.819999999999993"/>
    <n v="1553.37"/>
    <n v="0"/>
    <n v="0"/>
    <n v="1178.9099999999999"/>
    <n v="0"/>
    <n v="0"/>
    <n v="0"/>
    <n v="374"/>
    <s v="Direct"/>
    <x v="57"/>
    <x v="57"/>
    <x v="1"/>
    <s v="UNION BANK OF INDIA"/>
    <n v="45183"/>
    <n v="1"/>
    <s v="Available"/>
    <s v="03.10-16 Apr"/>
    <n v="13.653427925665499"/>
  </r>
  <r>
    <s v="10-16 Apr"/>
    <x v="58"/>
    <s v="BMC Code :2001"/>
    <s v="Makunda"/>
    <n v="20010009"/>
    <s v="0016"/>
    <n v="14"/>
    <n v="251.39999999999998"/>
    <n v="10321.699999999999"/>
    <n v="0"/>
    <n v="0"/>
    <n v="0"/>
    <n v="0"/>
    <n v="0"/>
    <n v="0"/>
    <n v="10322"/>
    <s v="Direct"/>
    <x v="58"/>
    <x v="58"/>
    <x v="1"/>
    <s v="UNION BANK OF INDIA"/>
    <n v="45183"/>
    <n v="1"/>
    <s v="Available"/>
    <s v="03.10-16 Apr"/>
    <n v="28.739817024661896"/>
  </r>
  <r>
    <s v="10-16 Apr"/>
    <x v="59"/>
    <s v="BMC Code :2001"/>
    <s v="Makunda"/>
    <n v="20010009"/>
    <s v="0017"/>
    <n v="7"/>
    <n v="93.080000000000013"/>
    <n v="3781.7000000000003"/>
    <n v="0"/>
    <n v="0"/>
    <n v="0"/>
    <n v="0"/>
    <n v="0"/>
    <n v="0"/>
    <n v="3782"/>
    <s v="Direct"/>
    <x v="59"/>
    <x v="59"/>
    <x v="14"/>
    <s v="HDFC BANK"/>
    <n v="45183"/>
    <n v="1"/>
    <s v="Available"/>
    <s v="03.10-16 Apr"/>
    <n v="14.219972067039107"/>
  </r>
  <r>
    <s v="10-16 Apr"/>
    <x v="60"/>
    <s v="BMC Code :2001"/>
    <s v="Makunda"/>
    <n v="20010009"/>
    <s v="0030"/>
    <n v="14"/>
    <n v="174.54000000000002"/>
    <n v="7191.51"/>
    <n v="0"/>
    <n v="0"/>
    <n v="0"/>
    <n v="0"/>
    <n v="0"/>
    <n v="0"/>
    <n v="7192"/>
    <s v="Direct"/>
    <x v="60"/>
    <x v="60"/>
    <x v="0"/>
    <s v="Indian Bank "/>
    <n v="45600"/>
    <n v="1"/>
    <s v="Available"/>
    <s v="03.10-16 Apr"/>
    <n v="28.841852870402203"/>
  </r>
  <r>
    <s v="10-16 Apr"/>
    <x v="61"/>
    <s v="BMC Code :2001"/>
    <s v="Makunda"/>
    <n v="20010009"/>
    <s v="0031"/>
    <n v="7"/>
    <n v="56.3"/>
    <n v="2273.98"/>
    <n v="0"/>
    <n v="0"/>
    <n v="0"/>
    <n v="0"/>
    <n v="0"/>
    <n v="0"/>
    <n v="2274"/>
    <s v="Direct"/>
    <x v="61"/>
    <x v="61"/>
    <x v="15"/>
    <s v="BANK OF INDIA"/>
    <n v="45649"/>
    <n v="1"/>
    <s v="Available"/>
    <s v="03.10-16 Apr"/>
    <n v="14.136642984014211"/>
  </r>
  <r>
    <s v="10-16 Apr"/>
    <x v="62"/>
    <s v="BMC Code :2001"/>
    <s v="BOREYA"/>
    <n v="20010015"/>
    <s v="0003"/>
    <n v="6"/>
    <n v="18.54"/>
    <n v="748.28"/>
    <n v="0"/>
    <n v="0"/>
    <n v="100"/>
    <n v="0"/>
    <n v="0"/>
    <s v="Release2"/>
    <n v="648"/>
    <s v="Direct"/>
    <x v="62"/>
    <x v="62"/>
    <x v="1"/>
    <s v="UNION BANK OF INDIA"/>
    <n v="45262"/>
    <n v="1"/>
    <s v="Available"/>
    <s v="03.10-16 Apr"/>
    <n v="12.108090614886734"/>
  </r>
  <r>
    <s v="10-16 Apr"/>
    <x v="63"/>
    <s v="BMC Code :2001"/>
    <s v="BOREYA"/>
    <n v="20010015"/>
    <s v="0005"/>
    <n v="7"/>
    <n v="22.59"/>
    <n v="897.2399999999999"/>
    <n v="0"/>
    <n v="0"/>
    <n v="100"/>
    <n v="0"/>
    <n v="0"/>
    <s v="Release2"/>
    <n v="797"/>
    <s v="Direct"/>
    <x v="63"/>
    <x v="63"/>
    <x v="0"/>
    <s v="Indian bank"/>
    <n v="45262"/>
    <n v="1"/>
    <s v="Available"/>
    <s v="03.10-16 Apr"/>
    <n v="13.901460823373174"/>
  </r>
  <r>
    <s v="10-16 Apr"/>
    <x v="64"/>
    <s v="BMC Code :2001"/>
    <s v="BOREYA"/>
    <n v="20010015"/>
    <s v="0006"/>
    <n v="3"/>
    <n v="11.83"/>
    <n v="480.62"/>
    <n v="0"/>
    <n v="0"/>
    <n v="481"/>
    <n v="0"/>
    <n v="0"/>
    <s v="Release2"/>
    <n v="0"/>
    <s v="Direct"/>
    <x v="64"/>
    <x v="64"/>
    <x v="1"/>
    <s v="UNION BANK OF INDIA"/>
    <n v="45262"/>
    <n v="1"/>
    <s v="Available"/>
    <s v="03.10-16 Apr"/>
    <n v="6.0940828402366867"/>
  </r>
  <r>
    <s v="10-16 Apr"/>
    <x v="65"/>
    <s v="BMC Code :2001"/>
    <s v="BOREYA"/>
    <n v="20010015"/>
    <s v="0007"/>
    <n v="14"/>
    <n v="51.55"/>
    <n v="2090.6100000000006"/>
    <n v="0"/>
    <n v="0"/>
    <n v="100"/>
    <n v="0"/>
    <n v="0"/>
    <s v="Release2"/>
    <n v="1991"/>
    <s v="Direct"/>
    <x v="65"/>
    <x v="65"/>
    <x v="1"/>
    <s v="UNION BANK OF INDIA"/>
    <n v="45290"/>
    <n v="1"/>
    <s v="Available"/>
    <s v="03.10-16 Apr"/>
    <n v="28.388496605237645"/>
  </r>
  <r>
    <s v="10-16 Apr"/>
    <x v="66"/>
    <s v="BMC Code :2001"/>
    <s v="BOREYA"/>
    <n v="20010015"/>
    <s v="0013"/>
    <n v="7"/>
    <n v="18.479999999999997"/>
    <n v="794.06000000000006"/>
    <n v="0"/>
    <n v="0"/>
    <n v="100"/>
    <n v="0"/>
    <n v="0"/>
    <s v="Release2"/>
    <n v="694"/>
    <s v="Direct"/>
    <x v="66"/>
    <x v="66"/>
    <x v="0"/>
    <s v="Allahabad Bank "/>
    <n v="45290"/>
    <n v="1"/>
    <s v="Available"/>
    <s v="03.10-16 Apr"/>
    <n v="15.039015151515157"/>
  </r>
  <r>
    <s v="10-16 Apr"/>
    <x v="67"/>
    <s v="BMC Code :2001"/>
    <s v="BOREYA"/>
    <n v="20010015"/>
    <s v="0014"/>
    <n v="14"/>
    <n v="169.00000000000003"/>
    <n v="6895.41"/>
    <n v="0"/>
    <n v="0"/>
    <n v="100"/>
    <n v="0"/>
    <n v="0"/>
    <s v="Release2"/>
    <n v="6795"/>
    <s v="Direct"/>
    <x v="67"/>
    <x v="67"/>
    <x v="1"/>
    <s v="UNION BANK OF INDIA"/>
    <n v="45304"/>
    <n v="1"/>
    <s v="Available"/>
    <s v="03.10-16 Apr"/>
    <n v="28.560869822485202"/>
  </r>
  <r>
    <s v="10-16 Apr"/>
    <x v="68"/>
    <s v="BMC Code :2001"/>
    <s v="BOREYA"/>
    <n v="20010015"/>
    <s v="0015"/>
    <n v="7"/>
    <n v="10.4"/>
    <n v="406.78"/>
    <n v="0"/>
    <n v="0"/>
    <n v="0"/>
    <n v="0"/>
    <n v="0"/>
    <s v="Release2"/>
    <n v="407"/>
    <s v="Direct"/>
    <x v="68"/>
    <x v="68"/>
    <x v="0"/>
    <s v="Indian bank"/>
    <n v="45304"/>
    <n v="1"/>
    <s v="Available"/>
    <s v="03.10-16 Apr"/>
    <n v="13.689711538461539"/>
  </r>
  <r>
    <s v="10-16 Apr"/>
    <x v="69"/>
    <s v="BMC Code :2001"/>
    <s v="BOREYA"/>
    <n v="20010015"/>
    <s v="0016"/>
    <n v="14"/>
    <n v="84.759999999999991"/>
    <n v="3411.1499999999996"/>
    <n v="0"/>
    <n v="0"/>
    <n v="100"/>
    <n v="0"/>
    <n v="0"/>
    <s v="Release2"/>
    <n v="3311"/>
    <s v="Direct"/>
    <x v="69"/>
    <x v="69"/>
    <x v="1"/>
    <s v="UNION BANK OF INDIA"/>
    <n v="45304"/>
    <n v="1"/>
    <s v="Available"/>
    <s v="03.10-16 Apr"/>
    <n v="28.171366210476645"/>
  </r>
  <r>
    <s v="10-16 Apr"/>
    <x v="70"/>
    <s v="BMC Code :2001"/>
    <s v="BOREYA"/>
    <n v="20010015"/>
    <s v="0022"/>
    <n v="14"/>
    <n v="53.600000000000009"/>
    <n v="2130.29"/>
    <n v="0"/>
    <n v="0"/>
    <n v="100"/>
    <n v="0"/>
    <n v="0"/>
    <s v="Release2"/>
    <n v="2030"/>
    <s v="Direct"/>
    <x v="70"/>
    <x v="70"/>
    <x v="1"/>
    <s v="UNION BANK OF INDIA"/>
    <n v="45355"/>
    <n v="1"/>
    <s v="Available"/>
    <s v="03.10-16 Apr"/>
    <n v="27.820951492537315"/>
  </r>
  <r>
    <s v="10-16 Apr"/>
    <x v="71"/>
    <s v="BMC Code :2001"/>
    <s v="BOREYA"/>
    <n v="20010015"/>
    <s v="0024"/>
    <n v="14"/>
    <n v="49.419999999999987"/>
    <n v="1942.9299999999998"/>
    <n v="0"/>
    <n v="0"/>
    <n v="100"/>
    <n v="0"/>
    <n v="0"/>
    <s v="Release2"/>
    <n v="1843"/>
    <s v="Direct"/>
    <x v="71"/>
    <x v="71"/>
    <x v="1"/>
    <s v="UNION BANK OF INDIA"/>
    <n v="45360"/>
    <n v="1"/>
    <s v="Available"/>
    <s v="03.10-16 Apr"/>
    <n v="27.520254957507092"/>
  </r>
  <r>
    <s v="10-16 Apr"/>
    <x v="72"/>
    <s v="BMC Code :2001"/>
    <s v="BOREYA"/>
    <n v="20010015"/>
    <s v="0026"/>
    <n v="12"/>
    <n v="62.569999999999993"/>
    <n v="2536.5899999999997"/>
    <n v="0"/>
    <n v="0"/>
    <n v="100"/>
    <n v="0"/>
    <n v="0"/>
    <s v="Release2"/>
    <n v="2437"/>
    <s v="Direct"/>
    <x v="72"/>
    <x v="72"/>
    <x v="7"/>
    <s v="STATE BANK OF INDIA"/>
    <n v="45387"/>
    <n v="1"/>
    <s v="Available"/>
    <s v="03.10-16 Apr"/>
    <n v="24.324021096372068"/>
  </r>
  <r>
    <s v="10-16 Apr"/>
    <x v="73"/>
    <s v="BMC Code :2001"/>
    <s v="BOREYA"/>
    <n v="20010015"/>
    <s v="0027"/>
    <n v="9"/>
    <n v="72.180000000000007"/>
    <n v="2887.8500000000004"/>
    <n v="0"/>
    <n v="0"/>
    <n v="678"/>
    <n v="2000"/>
    <n v="0"/>
    <s v="Release2"/>
    <n v="210"/>
    <s v="Direct"/>
    <x v="73"/>
    <x v="73"/>
    <x v="0"/>
    <s v="Indian bank"/>
    <n v="45387"/>
    <n v="1"/>
    <s v="Available"/>
    <s v="03.10-16 Apr"/>
    <n v="18.004052369077311"/>
  </r>
  <r>
    <s v="10-16 Apr"/>
    <x v="74"/>
    <s v="BMC Code :2001"/>
    <s v="BOREYA"/>
    <n v="20010015"/>
    <s v="0028"/>
    <n v="14"/>
    <n v="120.49000000000001"/>
    <n v="4758.5200000000013"/>
    <n v="0"/>
    <n v="0"/>
    <n v="50"/>
    <n v="0"/>
    <n v="0"/>
    <s v="Release2"/>
    <n v="4709"/>
    <s v="Direct"/>
    <x v="74"/>
    <x v="74"/>
    <x v="1"/>
    <s v="UNION BANK OF INDIA"/>
    <n v="45397"/>
    <n v="1"/>
    <s v="Available"/>
    <s v="03.10-16 Apr"/>
    <n v="27.645148975018682"/>
  </r>
  <r>
    <s v="10-16 Apr"/>
    <x v="1269"/>
    <s v="BMC Code :2001"/>
    <s v="BOREYA"/>
    <n v="20010015"/>
    <s v="0034"/>
    <n v="7"/>
    <n v="11.940000000000001"/>
    <n v="472.64"/>
    <n v="0"/>
    <n v="0"/>
    <n v="0"/>
    <n v="0"/>
    <n v="0"/>
    <s v="Release2"/>
    <n v="473"/>
    <s v="Direct"/>
    <x v="1135"/>
    <x v="1259"/>
    <x v="1"/>
    <s v="UNION BANK OF INDIA"/>
    <n v="45423"/>
    <n v="1"/>
    <s v="Available"/>
    <s v="03.10-16 Apr"/>
    <n v="13.85460636515913"/>
  </r>
  <r>
    <s v="10-16 Apr"/>
    <x v="75"/>
    <s v="BMC Code :2001"/>
    <s v="BOREYA"/>
    <n v="20010015"/>
    <s v="0035"/>
    <n v="7"/>
    <n v="24.210000000000004"/>
    <n v="1012.49"/>
    <n v="0"/>
    <n v="0"/>
    <n v="100"/>
    <n v="0"/>
    <n v="0"/>
    <s v="Release2"/>
    <n v="912"/>
    <s v="Direct"/>
    <x v="75"/>
    <x v="75"/>
    <x v="1"/>
    <s v="UNION BANK OF INDIA"/>
    <n v="45423"/>
    <n v="1"/>
    <s v="Available"/>
    <s v="03.10-16 Apr"/>
    <n v="14.637401900041304"/>
  </r>
  <r>
    <s v="10-16 Apr"/>
    <x v="76"/>
    <s v="BMC Code :2001"/>
    <s v="BOREYA"/>
    <n v="20010015"/>
    <s v="0037"/>
    <n v="13"/>
    <n v="63.5"/>
    <n v="2540.8600000000006"/>
    <n v="0"/>
    <n v="0"/>
    <n v="100"/>
    <n v="0"/>
    <n v="0"/>
    <s v="Release2"/>
    <n v="2441"/>
    <s v="Direct"/>
    <x v="76"/>
    <x v="76"/>
    <x v="16"/>
    <s v="BANK OF BARODA"/>
    <n v="45439"/>
    <n v="1"/>
    <s v="Available"/>
    <s v="03.10-16 Apr"/>
    <n v="26.008803149606305"/>
  </r>
  <r>
    <s v="10-16 Apr"/>
    <x v="77"/>
    <s v="BMC Code :2001"/>
    <s v="BOREYA"/>
    <n v="20010015"/>
    <s v="0038"/>
    <n v="3"/>
    <n v="4.63"/>
    <n v="181.32"/>
    <n v="0"/>
    <n v="0"/>
    <n v="0"/>
    <n v="0"/>
    <n v="0"/>
    <s v="Release2"/>
    <n v="181"/>
    <s v="Direct"/>
    <x v="77"/>
    <x v="77"/>
    <x v="1"/>
    <s v="UNION BANK OF INDIA"/>
    <n v="45451"/>
    <n v="1"/>
    <s v="Available"/>
    <s v="03.10-16 Apr"/>
    <n v="5.8742980561555083"/>
  </r>
  <r>
    <s v="10-16 Apr"/>
    <x v="78"/>
    <s v="BMC Code :2001"/>
    <s v="BOREYA"/>
    <n v="20010015"/>
    <s v="0041"/>
    <n v="14"/>
    <n v="114.23999999999998"/>
    <n v="4584.9999999999991"/>
    <n v="0"/>
    <n v="0"/>
    <n v="50"/>
    <n v="0"/>
    <n v="0"/>
    <s v="Release2"/>
    <n v="4535"/>
    <s v="Direct"/>
    <x v="78"/>
    <x v="78"/>
    <x v="17"/>
    <s v="CANARA BANK"/>
    <n v="45472"/>
    <n v="1"/>
    <s v="Available"/>
    <s v="03.10-16 Apr"/>
    <n v="28.094362745098042"/>
  </r>
  <r>
    <s v="10-16 Apr"/>
    <x v="79"/>
    <s v="BMC Code :2001"/>
    <s v="BOREYA"/>
    <n v="20010015"/>
    <s v="0046"/>
    <n v="7"/>
    <n v="35.47"/>
    <n v="1401.78"/>
    <n v="0"/>
    <n v="0"/>
    <n v="0"/>
    <n v="0"/>
    <n v="0"/>
    <s v="Release2"/>
    <n v="1402"/>
    <s v="Direct"/>
    <x v="79"/>
    <x v="79"/>
    <x v="1"/>
    <s v="UNION BANK OF INDIA"/>
    <n v="45514"/>
    <n v="1"/>
    <s v="Available"/>
    <s v="03.10-16 Apr"/>
    <n v="13.832055257964479"/>
  </r>
  <r>
    <s v="10-16 Apr"/>
    <x v="80"/>
    <s v="BMC Code :2001"/>
    <s v="BOREYA"/>
    <n v="20010015"/>
    <s v="0051"/>
    <n v="7"/>
    <n v="59.129999999999995"/>
    <n v="2453.8999999999996"/>
    <n v="0"/>
    <n v="0"/>
    <n v="100"/>
    <n v="0"/>
    <n v="0"/>
    <s v="Release2"/>
    <n v="2354"/>
    <s v="Direct"/>
    <x v="80"/>
    <x v="80"/>
    <x v="1"/>
    <s v="UNION BANK OF INDIA"/>
    <n v="45551"/>
    <n v="1"/>
    <s v="Available"/>
    <s v="03.10-16 Apr"/>
    <n v="14.525029595805851"/>
  </r>
  <r>
    <s v="10-16 Apr"/>
    <x v="81"/>
    <s v="BMC Code :2001"/>
    <s v="BOREYA"/>
    <n v="20010015"/>
    <s v="0053"/>
    <n v="14"/>
    <n v="63.96"/>
    <n v="2671.63"/>
    <n v="0"/>
    <n v="0"/>
    <n v="50"/>
    <n v="0"/>
    <n v="0"/>
    <s v="Release2"/>
    <n v="2622"/>
    <s v="Direct"/>
    <x v="81"/>
    <x v="81"/>
    <x v="1"/>
    <s v="UNION BANK OF INDIA"/>
    <n v="45565"/>
    <n v="1"/>
    <s v="Available"/>
    <s v="03.10-16 Apr"/>
    <n v="29.239227642276429"/>
  </r>
  <r>
    <s v="10-16 Apr"/>
    <x v="82"/>
    <s v="BMC Code :2001"/>
    <s v="BOREYA"/>
    <n v="20010015"/>
    <s v="0054"/>
    <n v="14"/>
    <n v="100.28999999999999"/>
    <n v="4122.3399999999992"/>
    <n v="0"/>
    <n v="0"/>
    <n v="200"/>
    <n v="0"/>
    <n v="0"/>
    <s v="Release2"/>
    <n v="3922"/>
    <s v="Direct"/>
    <x v="82"/>
    <x v="82"/>
    <x v="1"/>
    <s v="UNION BANK OF INDIA"/>
    <n v="45586"/>
    <n v="1"/>
    <s v="Available"/>
    <s v="03.10-16 Apr"/>
    <n v="28.772938478412605"/>
  </r>
  <r>
    <s v="10-16 Apr"/>
    <x v="83"/>
    <s v="BMC Code :2001"/>
    <s v="BOREYA"/>
    <n v="20010015"/>
    <s v="0055"/>
    <n v="12"/>
    <n v="165.84000000000003"/>
    <n v="6787.1600000000008"/>
    <n v="0"/>
    <n v="0"/>
    <n v="100"/>
    <n v="0"/>
    <n v="0"/>
    <s v="Release2"/>
    <n v="6687"/>
    <s v="Direct"/>
    <x v="83"/>
    <x v="83"/>
    <x v="1"/>
    <s v="UNION BANK OF INDIA"/>
    <n v="45586"/>
    <n v="1"/>
    <s v="Available"/>
    <s v="03.10-16 Apr"/>
    <n v="24.555571635311146"/>
  </r>
  <r>
    <s v="10-16 Apr"/>
    <x v="84"/>
    <s v="BMC Code :2001"/>
    <s v="BOREYA"/>
    <n v="20010015"/>
    <s v="0061"/>
    <n v="14"/>
    <n v="64.099999999999994"/>
    <n v="2562.2499999999995"/>
    <n v="0"/>
    <n v="0"/>
    <n v="89"/>
    <n v="0"/>
    <n v="0"/>
    <s v="Release2"/>
    <n v="2473"/>
    <s v="Direct"/>
    <x v="84"/>
    <x v="84"/>
    <x v="7"/>
    <s v="STATE BANK OF INDIA"/>
    <n v="45635"/>
    <n v="1"/>
    <s v="Available"/>
    <s v="03.10-16 Apr"/>
    <n v="27.980889235569421"/>
  </r>
  <r>
    <s v="10-16 Apr"/>
    <x v="85"/>
    <s v="BMC Code :2001"/>
    <s v="BOREYA"/>
    <n v="20010015"/>
    <s v="0062"/>
    <n v="13"/>
    <n v="39.15"/>
    <n v="1602.68"/>
    <n v="0"/>
    <n v="0"/>
    <n v="50"/>
    <n v="0"/>
    <n v="0"/>
    <s v="Release2"/>
    <n v="1553"/>
    <s v="Direct"/>
    <x v="85"/>
    <x v="85"/>
    <x v="3"/>
    <s v="STATE BANK OF INDIA"/>
    <n v="45635"/>
    <n v="1"/>
    <s v="Available"/>
    <s v="03.10-16 Apr"/>
    <n v="26.608991060025549"/>
  </r>
  <r>
    <s v="10-16 Apr"/>
    <x v="87"/>
    <s v="BMC Code :2001"/>
    <s v="BOREYA"/>
    <n v="20010015"/>
    <s v="0075"/>
    <n v="7"/>
    <n v="29.120000000000005"/>
    <n v="1172.44"/>
    <n v="0"/>
    <n v="0"/>
    <n v="0"/>
    <n v="0"/>
    <n v="0"/>
    <s v="Release2"/>
    <n v="1172"/>
    <s v="Direct"/>
    <x v="87"/>
    <x v="87"/>
    <x v="0"/>
    <d v="1899-12-30T00:00:00"/>
    <n v="45812"/>
    <n v="1"/>
    <s v="Available"/>
    <s v="03.10-16 Apr"/>
    <n v="14.091826923076924"/>
  </r>
  <r>
    <s v="10-16 Apr"/>
    <x v="88"/>
    <s v="BMC Code :2001"/>
    <s v="BOREYA"/>
    <n v="20010015"/>
    <s v="0076"/>
    <n v="7"/>
    <n v="33.019999999999996"/>
    <n v="1315.31"/>
    <n v="0"/>
    <n v="0"/>
    <n v="0"/>
    <n v="0"/>
    <n v="0"/>
    <s v="Release2"/>
    <n v="1315"/>
    <s v="Direct"/>
    <x v="88"/>
    <x v="88"/>
    <x v="1"/>
    <d v="1899-12-30T00:00:00"/>
    <n v="45831"/>
    <n v="1"/>
    <s v="Available"/>
    <s v="03.10-16 Apr"/>
    <n v="13.941807995154456"/>
  </r>
  <r>
    <s v="10-16 Apr"/>
    <x v="89"/>
    <s v="BMC Code :2001"/>
    <s v="BOREYA"/>
    <n v="20010015"/>
    <s v="0078"/>
    <n v="7"/>
    <n v="26.249999999999996"/>
    <n v="1058.07"/>
    <n v="0"/>
    <n v="0"/>
    <n v="0"/>
    <n v="0"/>
    <n v="0"/>
    <s v="Release2"/>
    <n v="1058"/>
    <s v="Direct"/>
    <x v="89"/>
    <x v="89"/>
    <x v="1"/>
    <d v="1899-12-30T00:00:00"/>
    <n v="45881"/>
    <n v="1"/>
    <s v="Available"/>
    <s v="03.10-16 Apr"/>
    <n v="14.107600000000001"/>
  </r>
  <r>
    <s v="10-16 Apr"/>
    <x v="90"/>
    <s v="BMC Code :2001"/>
    <s v="BOREYA"/>
    <n v="20010015"/>
    <s v="0079"/>
    <n v="5"/>
    <n v="13.72"/>
    <n v="691.76"/>
    <n v="0"/>
    <n v="0"/>
    <n v="50"/>
    <n v="0"/>
    <n v="0"/>
    <s v="Release2"/>
    <n v="642"/>
    <s v="Direct"/>
    <x v="86"/>
    <x v="90"/>
    <x v="0"/>
    <d v="1899-12-30T00:00:00"/>
    <n v="45873"/>
    <n v="1"/>
    <s v="Available"/>
    <s v="03.10-16 Apr"/>
    <n v="12.604956268221574"/>
  </r>
  <r>
    <s v="10-16 Apr"/>
    <x v="91"/>
    <s v="BMC Code :2001"/>
    <s v="BOREYA"/>
    <n v="20010015"/>
    <s v="0080"/>
    <n v="7"/>
    <n v="24.58"/>
    <n v="1167.1100000000001"/>
    <n v="0"/>
    <n v="0"/>
    <n v="0"/>
    <n v="0"/>
    <n v="0"/>
    <s v="Release2"/>
    <n v="1167"/>
    <s v="Direct"/>
    <x v="90"/>
    <x v="91"/>
    <x v="18"/>
    <d v="1899-12-30T00:00:00"/>
    <n v="45908"/>
    <n v="1"/>
    <s v="Available"/>
    <s v="03.10-16 Apr"/>
    <n v="16.618734743694063"/>
  </r>
  <r>
    <s v="10-16 Apr"/>
    <x v="92"/>
    <s v="BMC Code :2001"/>
    <s v="BOREYA"/>
    <n v="20010015"/>
    <s v="0081"/>
    <n v="14"/>
    <n v="68.13000000000001"/>
    <n v="2750.5899999999997"/>
    <n v="0"/>
    <n v="0"/>
    <n v="80"/>
    <n v="0"/>
    <n v="0"/>
    <s v="Release2"/>
    <n v="2671"/>
    <s v="Direct"/>
    <x v="91"/>
    <x v="92"/>
    <x v="1"/>
    <d v="1899-12-30T00:00:00"/>
    <n v="45908"/>
    <n v="1"/>
    <s v="Available"/>
    <s v="03.10-16 Apr"/>
    <n v="28.26086892705122"/>
  </r>
  <r>
    <s v="10-16 Apr"/>
    <x v="93"/>
    <s v="BMC Code :2001"/>
    <s v="BOREYA"/>
    <n v="20010015"/>
    <s v="0084"/>
    <n v="14"/>
    <n v="31.31"/>
    <n v="1287.6400000000001"/>
    <n v="0"/>
    <n v="0"/>
    <n v="0"/>
    <n v="0"/>
    <n v="0"/>
    <s v="Release2"/>
    <n v="1288"/>
    <s v="Direct"/>
    <x v="92"/>
    <x v="93"/>
    <x v="0"/>
    <d v="1899-12-30T00:00:00"/>
    <n v="45916"/>
    <n v="1"/>
    <s v="Available"/>
    <s v="03.10-16 Apr"/>
    <n v="28.787863302459286"/>
  </r>
  <r>
    <s v="10-16 Apr"/>
    <x v="94"/>
    <s v="BMC Code :2001"/>
    <s v="BOREYA"/>
    <n v="20010015"/>
    <s v="0088"/>
    <n v="7"/>
    <n v="30.230000000000004"/>
    <n v="1201.1199999999999"/>
    <n v="0"/>
    <n v="0"/>
    <n v="80"/>
    <n v="0"/>
    <n v="0"/>
    <s v="Release2"/>
    <n v="1121"/>
    <s v="Direct"/>
    <x v="93"/>
    <x v="94"/>
    <x v="3"/>
    <d v="1899-12-30T00:00:00"/>
    <n v="45949"/>
    <n v="1"/>
    <s v="Available"/>
    <s v="03.10-16 Apr"/>
    <n v="13.906450545815412"/>
  </r>
  <r>
    <s v="10-16 Apr"/>
    <x v="95"/>
    <s v="BMC Code :2001"/>
    <s v="BOREYA"/>
    <n v="20010015"/>
    <s v="0090"/>
    <n v="14"/>
    <n v="139.82"/>
    <n v="5611.3400000000011"/>
    <n v="0"/>
    <n v="0"/>
    <n v="100"/>
    <n v="0"/>
    <n v="0"/>
    <s v="Release2"/>
    <n v="5511"/>
    <s v="Direct"/>
    <x v="94"/>
    <x v="95"/>
    <x v="1"/>
    <d v="1899-12-30T00:00:00"/>
    <n v="45965"/>
    <n v="1"/>
    <s v="Available"/>
    <s v="03.10-16 Apr"/>
    <n v="28.092819339150346"/>
  </r>
  <r>
    <s v="10-16 Apr"/>
    <x v="96"/>
    <s v="BMC Code :2001"/>
    <s v="BOREYA"/>
    <n v="20010015"/>
    <s v="0091"/>
    <n v="14"/>
    <n v="103.80000000000001"/>
    <n v="4162.74"/>
    <n v="0"/>
    <n v="0"/>
    <n v="100"/>
    <n v="0"/>
    <n v="0"/>
    <s v="Release2"/>
    <n v="4063"/>
    <s v="Direct"/>
    <x v="95"/>
    <x v="96"/>
    <x v="0"/>
    <d v="1899-12-30T00:00:00"/>
    <n v="45965"/>
    <n v="1"/>
    <s v="Available"/>
    <s v="03.10-16 Apr"/>
    <n v="28.07242774566474"/>
  </r>
  <r>
    <s v="10-16 Apr"/>
    <x v="97"/>
    <s v="BMC Code :2001"/>
    <s v="BOREYA"/>
    <n v="20010015"/>
    <s v="0092"/>
    <n v="14"/>
    <n v="104"/>
    <n v="4250.3599999999997"/>
    <n v="0"/>
    <n v="0"/>
    <n v="100"/>
    <n v="0"/>
    <n v="0"/>
    <s v="Release2"/>
    <n v="4150"/>
    <s v="Direct"/>
    <x v="96"/>
    <x v="97"/>
    <x v="0"/>
    <d v="1899-12-30T00:00:00"/>
    <n v="45965"/>
    <n v="1"/>
    <s v="Available"/>
    <s v="03.10-16 Apr"/>
    <n v="28.608192307692306"/>
  </r>
  <r>
    <s v="10-16 Apr"/>
    <x v="98"/>
    <s v="BMC Code :2001"/>
    <s v="BOREYA"/>
    <n v="20010015"/>
    <s v="0094"/>
    <n v="14"/>
    <n v="38.6"/>
    <n v="1589.6999999999998"/>
    <n v="0"/>
    <n v="0"/>
    <n v="100"/>
    <n v="0"/>
    <n v="0"/>
    <s v="Release2"/>
    <n v="1490"/>
    <s v="Direct"/>
    <x v="97"/>
    <x v="98"/>
    <x v="1"/>
    <d v="1899-12-30T00:00:00"/>
    <n v="46006"/>
    <n v="1"/>
    <s v="Available"/>
    <s v="03.10-16 Apr"/>
    <n v="28.828756476683939"/>
  </r>
  <r>
    <s v="10-16 Apr"/>
    <x v="99"/>
    <s v="BMC Code :2001"/>
    <s v="BOREYA"/>
    <n v="20010015"/>
    <s v="0095"/>
    <n v="14"/>
    <n v="62.39"/>
    <n v="2466.6200000000003"/>
    <n v="0"/>
    <n v="0"/>
    <n v="50"/>
    <n v="0"/>
    <n v="0"/>
    <s v="Release2"/>
    <n v="2417"/>
    <s v="Direct"/>
    <x v="98"/>
    <x v="99"/>
    <x v="0"/>
    <d v="1899-12-30T00:00:00"/>
    <n v="46006"/>
    <n v="1"/>
    <s v="Available"/>
    <s v="03.10-16 Apr"/>
    <n v="27.674851739060752"/>
  </r>
  <r>
    <s v="10-16 Apr"/>
    <x v="100"/>
    <s v="BMC Code :2001"/>
    <s v="BOREYA"/>
    <n v="20010015"/>
    <s v="0096"/>
    <n v="14"/>
    <n v="137.39000000000001"/>
    <n v="5501.7199999999993"/>
    <n v="0"/>
    <n v="0"/>
    <n v="150"/>
    <n v="0"/>
    <n v="0"/>
    <s v="Release2"/>
    <n v="5352"/>
    <s v="Direct"/>
    <x v="99"/>
    <x v="100"/>
    <x v="1"/>
    <d v="1899-12-30T00:00:00"/>
    <n v="46013"/>
    <n v="1"/>
    <s v="Available"/>
    <s v="03.10-16 Apr"/>
    <n v="28.031181308683305"/>
  </r>
  <r>
    <s v="10-16 Apr"/>
    <x v="101"/>
    <s v="BMC Code :2001"/>
    <s v="BOREYA"/>
    <n v="20010015"/>
    <s v="0097"/>
    <n v="14"/>
    <n v="31.13"/>
    <n v="1257.3799999999999"/>
    <n v="0"/>
    <n v="0"/>
    <n v="0"/>
    <n v="0"/>
    <n v="0"/>
    <s v="Release2"/>
    <n v="1257"/>
    <s v="Direct"/>
    <x v="100"/>
    <x v="101"/>
    <x v="1"/>
    <d v="1899-12-30T00:00:00"/>
    <n v="46013"/>
    <n v="1"/>
    <s v="Available"/>
    <s v="03.10-16 Apr"/>
    <n v="28.273883713459686"/>
  </r>
  <r>
    <s v="10-16 Apr"/>
    <x v="102"/>
    <s v="BMC Code :2001"/>
    <s v="BOREYA"/>
    <n v="20010015"/>
    <s v="0098"/>
    <n v="14"/>
    <n v="98.22"/>
    <n v="3915.36"/>
    <n v="0"/>
    <n v="0"/>
    <n v="150"/>
    <n v="0"/>
    <n v="0"/>
    <s v="Release2"/>
    <n v="3765"/>
    <s v="Direct"/>
    <x v="101"/>
    <x v="102"/>
    <x v="18"/>
    <d v="1899-12-30T00:00:00"/>
    <n v="46020"/>
    <n v="1"/>
    <s v="Available"/>
    <s v="03.10-16 Apr"/>
    <n v="27.904215027489315"/>
  </r>
  <r>
    <s v="10-16 Apr"/>
    <x v="103"/>
    <s v="BMC Code :2001"/>
    <s v="BOREYA"/>
    <n v="20010015"/>
    <s v="0099"/>
    <n v="13"/>
    <n v="53.029999999999994"/>
    <n v="2109.41"/>
    <n v="0"/>
    <n v="0"/>
    <n v="150"/>
    <n v="0"/>
    <n v="0"/>
    <s v="Release2"/>
    <n v="1959"/>
    <s v="Direct"/>
    <x v="102"/>
    <x v="103"/>
    <x v="19"/>
    <d v="1899-12-30T00:00:00"/>
    <n v="46034"/>
    <n v="1"/>
    <s v="Available"/>
    <s v="03.10-16 Apr"/>
    <n v="25.855487459928344"/>
  </r>
  <r>
    <s v="10-16 Apr"/>
    <x v="104"/>
    <s v="BMC Code :2001"/>
    <s v="BOREYA"/>
    <n v="20010015"/>
    <s v="0100"/>
    <n v="13"/>
    <n v="57.830000000000005"/>
    <n v="2619.2000000000003"/>
    <n v="0"/>
    <n v="0"/>
    <n v="50"/>
    <n v="0"/>
    <n v="0"/>
    <s v="Release2"/>
    <n v="2569"/>
    <s v="Direct"/>
    <x v="103"/>
    <x v="104"/>
    <x v="20"/>
    <d v="1899-12-30T00:00:00"/>
    <n v="46049"/>
    <n v="1"/>
    <s v="Available"/>
    <s v="03.10-16 Apr"/>
    <n v="29.439391319384406"/>
  </r>
  <r>
    <s v="10-16 Apr"/>
    <x v="105"/>
    <s v="BMC Code :2001"/>
    <s v="BOREYA"/>
    <n v="20010015"/>
    <s v="0101"/>
    <n v="7"/>
    <n v="22.65"/>
    <n v="916.23"/>
    <n v="0"/>
    <n v="0"/>
    <n v="0"/>
    <n v="0"/>
    <n v="0"/>
    <s v="Release2"/>
    <n v="916"/>
    <s v="Direct"/>
    <x v="104"/>
    <x v="105"/>
    <x v="0"/>
    <d v="1899-12-30T00:00:00"/>
    <n v="46069"/>
    <n v="1"/>
    <s v="Available"/>
    <s v="03.10-16 Apr"/>
    <n v="14.158079470198677"/>
  </r>
  <r>
    <s v="10-16 Apr"/>
    <x v="106"/>
    <s v="BMC Code :2001"/>
    <s v="BOREYA"/>
    <n v="20010015"/>
    <s v="0102"/>
    <n v="14"/>
    <n v="50.29"/>
    <n v="2006.5700000000002"/>
    <n v="0"/>
    <n v="0"/>
    <n v="50"/>
    <n v="0"/>
    <n v="0"/>
    <s v="Release2"/>
    <n v="1957"/>
    <s v="Direct"/>
    <x v="105"/>
    <x v="106"/>
    <x v="0"/>
    <d v="1899-12-30T00:00:00"/>
    <n v="46069"/>
    <n v="1"/>
    <s v="Available"/>
    <s v="03.10-16 Apr"/>
    <n v="27.929986080731762"/>
  </r>
  <r>
    <s v="10-16 Apr"/>
    <x v="107"/>
    <s v="BMC Code :2001"/>
    <s v="BOREYA"/>
    <n v="20010015"/>
    <s v="0103"/>
    <n v="13"/>
    <n v="50.089999999999996"/>
    <n v="1987.87"/>
    <n v="0"/>
    <n v="0"/>
    <n v="50"/>
    <n v="0"/>
    <n v="0"/>
    <s v="Release2"/>
    <n v="1938"/>
    <s v="Direct"/>
    <x v="106"/>
    <x v="107"/>
    <x v="18"/>
    <d v="1899-12-30T00:00:00"/>
    <n v="46069"/>
    <n v="1"/>
    <s v="Available"/>
    <s v="03.10-16 Apr"/>
    <n v="25.795877420642846"/>
  </r>
  <r>
    <s v="10-16 Apr"/>
    <x v="108"/>
    <s v="BMC Code :2001"/>
    <s v="BOREYA"/>
    <n v="20010015"/>
    <s v="0104"/>
    <n v="14"/>
    <n v="57.129999999999988"/>
    <n v="2273.67"/>
    <n v="0"/>
    <n v="0"/>
    <n v="50"/>
    <n v="0"/>
    <n v="0"/>
    <s v="Release2"/>
    <n v="2224"/>
    <s v="Direct"/>
    <x v="107"/>
    <x v="108"/>
    <x v="0"/>
    <d v="1899-12-30T00:00:00"/>
    <n v="46076"/>
    <n v="1"/>
    <s v="Available"/>
    <s v="03.10-16 Apr"/>
    <n v="27.858725713285498"/>
  </r>
  <r>
    <s v="10-16 Apr"/>
    <x v="109"/>
    <s v="BMC Code :2001"/>
    <s v="BOREYA"/>
    <n v="20010015"/>
    <s v="0105"/>
    <n v="11"/>
    <n v="27.98"/>
    <n v="1112.4700000000003"/>
    <n v="0"/>
    <n v="0"/>
    <n v="50"/>
    <n v="0"/>
    <n v="0"/>
    <s v="Release2"/>
    <n v="1062"/>
    <s v="Direct"/>
    <x v="108"/>
    <x v="109"/>
    <x v="7"/>
    <d v="1899-12-30T00:00:00"/>
    <n v="46076"/>
    <n v="1"/>
    <s v="Available"/>
    <s v="03.10-16 Apr"/>
    <n v="21.867709077912799"/>
  </r>
  <r>
    <s v="10-16 Apr"/>
    <x v="1270"/>
    <s v="BMC Code :2001"/>
    <s v="BOREYA"/>
    <n v="20010015"/>
    <s v="0106"/>
    <n v="8"/>
    <n v="21.89"/>
    <n v="862.65000000000009"/>
    <n v="0"/>
    <n v="0"/>
    <n v="0"/>
    <n v="0"/>
    <n v="0"/>
    <s v="Release2"/>
    <n v="863"/>
    <s v="Direct"/>
    <x v="1136"/>
    <x v="1260"/>
    <x v="3"/>
    <d v="1899-12-30T00:00:00"/>
    <n v="0"/>
    <n v="1"/>
    <s v="Available"/>
    <s v="03.10-16 Apr"/>
    <n v="15.76336226587483"/>
  </r>
  <r>
    <s v="10-16 Apr"/>
    <x v="110"/>
    <s v="BMC Code :2001"/>
    <s v="BOREYA"/>
    <n v="20010015"/>
    <s v="0107"/>
    <n v="14"/>
    <n v="73.540000000000006"/>
    <n v="2929.3"/>
    <n v="0"/>
    <n v="0"/>
    <n v="50"/>
    <n v="0"/>
    <n v="0"/>
    <s v="Release2"/>
    <n v="2879"/>
    <s v="Direct"/>
    <x v="109"/>
    <x v="110"/>
    <x v="1"/>
    <d v="1899-12-30T00:00:00"/>
    <n v="46111"/>
    <n v="1"/>
    <s v="Available"/>
    <s v="03.10-16 Apr"/>
    <n v="27.882920859396251"/>
  </r>
  <r>
    <s v="10-16 Apr"/>
    <x v="111"/>
    <s v="BMC Code :2001"/>
    <s v="BOREYA"/>
    <n v="20010015"/>
    <s v="0108"/>
    <n v="13"/>
    <n v="52.919999999999995"/>
    <n v="2119.17"/>
    <n v="0"/>
    <n v="0"/>
    <n v="0"/>
    <n v="0"/>
    <n v="0"/>
    <s v="Release2"/>
    <n v="2119"/>
    <s v="Direct"/>
    <x v="110"/>
    <x v="111"/>
    <x v="1"/>
    <d v="1899-12-30T00:00:00"/>
    <n v="46116"/>
    <n v="1"/>
    <s v="Available"/>
    <s v="03.10-16 Apr"/>
    <n v="26.029109977324268"/>
  </r>
  <r>
    <s v="10-16 Apr"/>
    <x v="112"/>
    <s v="BMC Code :2001"/>
    <s v="BOREYA"/>
    <n v="20010015"/>
    <s v="0109"/>
    <n v="14"/>
    <n v="103.72000000000001"/>
    <n v="4097.05"/>
    <n v="0"/>
    <n v="0"/>
    <n v="100"/>
    <n v="0"/>
    <n v="0"/>
    <s v="Release2"/>
    <n v="3997"/>
    <s v="Direct"/>
    <x v="111"/>
    <x v="112"/>
    <x v="18"/>
    <d v="1899-12-30T00:00:00"/>
    <n v="46116"/>
    <n v="1"/>
    <s v="Available"/>
    <s v="03.10-16 Apr"/>
    <n v="27.650742383339761"/>
  </r>
  <r>
    <s v="10-16 Apr"/>
    <x v="113"/>
    <s v="BMC Code :2001"/>
    <s v="ITA CHILDRI"/>
    <n v="20010016"/>
    <s v="0002"/>
    <n v="9"/>
    <n v="37.049999999999997"/>
    <n v="1490.6800000000003"/>
    <n v="0"/>
    <n v="0"/>
    <n v="950.19000000000233"/>
    <n v="0"/>
    <n v="0"/>
    <n v="0"/>
    <n v="540"/>
    <s v="Direct"/>
    <x v="112"/>
    <x v="113"/>
    <x v="9"/>
    <s v="BANK OF INDIA"/>
    <n v="45262"/>
    <n v="1"/>
    <s v="Available"/>
    <s v="03.10-16 Apr"/>
    <n v="18.105425101214578"/>
  </r>
  <r>
    <s v="10-16 Apr"/>
    <x v="114"/>
    <s v="BMC Code :2001"/>
    <s v="ITA CHILDRI"/>
    <n v="20010016"/>
    <s v="0005"/>
    <n v="7"/>
    <n v="16.21"/>
    <n v="683.59"/>
    <n v="0"/>
    <n v="0"/>
    <n v="0"/>
    <n v="684"/>
    <n v="0"/>
    <n v="0"/>
    <n v="0"/>
    <s v="Direct"/>
    <x v="113"/>
    <x v="114"/>
    <x v="21"/>
    <s v="PUNJAB NATIONAL BANK "/>
    <n v="45334"/>
    <n v="1"/>
    <s v="Available"/>
    <s v="03.10-16 Apr"/>
    <n v="14.759808760024677"/>
  </r>
  <r>
    <s v="10-16 Apr"/>
    <x v="115"/>
    <s v="BMC Code :2001"/>
    <s v="ITA CHILDRI"/>
    <n v="20010016"/>
    <s v="0007"/>
    <n v="7"/>
    <n v="9.4800000000000022"/>
    <n v="363.82"/>
    <n v="0"/>
    <n v="0"/>
    <n v="0"/>
    <n v="0"/>
    <n v="0"/>
    <n v="0"/>
    <n v="364"/>
    <s v="Direct"/>
    <x v="114"/>
    <x v="115"/>
    <x v="10"/>
    <s v="UCO BANK "/>
    <n v="45334"/>
    <n v="1"/>
    <s v="Available"/>
    <s v="03.10-16 Apr"/>
    <n v="13.43217299578059"/>
  </r>
  <r>
    <s v="10-16 Apr"/>
    <x v="116"/>
    <s v="BMC Code :2001"/>
    <s v="ITA CHILDRI"/>
    <n v="20010016"/>
    <s v="0011"/>
    <n v="4"/>
    <n v="3.41"/>
    <n v="256.96000000000004"/>
    <n v="0"/>
    <n v="0"/>
    <n v="0"/>
    <n v="0"/>
    <n v="0"/>
    <n v="0"/>
    <n v="257"/>
    <s v="Direct"/>
    <x v="115"/>
    <x v="116"/>
    <x v="9"/>
    <s v="BANK OF INDIA"/>
    <n v="45360"/>
    <n v="1"/>
    <s v="Available"/>
    <s v="03.10-16 Apr"/>
    <n v="15.070967741935485"/>
  </r>
  <r>
    <s v="10-16 Apr"/>
    <x v="1271"/>
    <s v="BMC Code :2001"/>
    <s v="ITA CHILDRI"/>
    <n v="20010016"/>
    <s v="0012"/>
    <n v="11"/>
    <n v="22.35"/>
    <n v="948.6400000000001"/>
    <n v="0"/>
    <n v="0"/>
    <n v="0"/>
    <n v="0"/>
    <n v="0"/>
    <n v="0"/>
    <n v="949"/>
    <s v="Direct"/>
    <x v="1137"/>
    <x v="1261"/>
    <x v="9"/>
    <s v="BANK OF INDIA"/>
    <n v="45360"/>
    <n v="1"/>
    <s v="Available"/>
    <s v="03.10-16 Apr"/>
    <n v="23.344608501118572"/>
  </r>
  <r>
    <s v="10-16 Apr"/>
    <x v="117"/>
    <s v="BMC Code :2001"/>
    <s v="ITA CHILDRI"/>
    <n v="20010016"/>
    <s v="0016"/>
    <n v="7"/>
    <n v="10.66"/>
    <n v="461.46000000000004"/>
    <n v="0"/>
    <n v="0"/>
    <n v="0"/>
    <n v="0"/>
    <n v="0"/>
    <n v="0"/>
    <n v="461"/>
    <s v="Direct"/>
    <x v="116"/>
    <x v="117"/>
    <x v="9"/>
    <s v="BANK OF INDIA"/>
    <n v="45360"/>
    <n v="1"/>
    <s v="Available"/>
    <s v="03.10-16 Apr"/>
    <n v="15.15112570356473"/>
  </r>
  <r>
    <s v="10-16 Apr"/>
    <x v="118"/>
    <s v="BMC Code :2001"/>
    <s v="ITA CHILDRI"/>
    <n v="20010016"/>
    <s v="0017"/>
    <n v="7"/>
    <n v="48.319999999999993"/>
    <n v="2058.9499999999998"/>
    <n v="0"/>
    <n v="0"/>
    <n v="0"/>
    <n v="0"/>
    <n v="0"/>
    <n v="0"/>
    <n v="2059"/>
    <s v="Direct"/>
    <x v="117"/>
    <x v="118"/>
    <x v="16"/>
    <s v="BANK OF BARODA"/>
    <n v="45360"/>
    <n v="1"/>
    <s v="Available"/>
    <s v="03.10-16 Apr"/>
    <n v="14.913752069536427"/>
  </r>
  <r>
    <s v="10-16 Apr"/>
    <x v="119"/>
    <s v="BMC Code :2001"/>
    <s v="ITA CHILDRI"/>
    <n v="20010016"/>
    <s v="0025"/>
    <n v="7"/>
    <n v="20.25"/>
    <n v="790.86000000000013"/>
    <n v="0"/>
    <n v="0"/>
    <n v="0"/>
    <n v="791"/>
    <n v="0"/>
    <n v="0"/>
    <n v="0"/>
    <s v="Direct"/>
    <x v="118"/>
    <x v="119"/>
    <x v="22"/>
    <s v="STATE BANK OF INDIA"/>
    <n v="45360"/>
    <n v="1"/>
    <s v="Available"/>
    <s v="03.10-16 Apr"/>
    <n v="13.669185185185189"/>
  </r>
  <r>
    <s v="10-16 Apr"/>
    <x v="120"/>
    <s v="BMC Code :2001"/>
    <s v="ITA CHILDRI"/>
    <n v="20010016"/>
    <s v="0032"/>
    <n v="7"/>
    <n v="7.129999999999999"/>
    <n v="292.14000000000004"/>
    <n v="0"/>
    <n v="0"/>
    <n v="0"/>
    <n v="0"/>
    <n v="0"/>
    <n v="0"/>
    <n v="292"/>
    <s v="Direct"/>
    <x v="119"/>
    <x v="120"/>
    <x v="8"/>
    <s v="CANARA BANK"/>
    <s v="27/03/2024"/>
    <n v="1"/>
    <s v="Available"/>
    <s v="03.10-16 Apr"/>
    <n v="14.340673211781212"/>
  </r>
  <r>
    <s v="10-16 Apr"/>
    <x v="121"/>
    <s v="BMC Code :2001"/>
    <s v="ITA CHILDRI"/>
    <n v="20010016"/>
    <s v="0040"/>
    <n v="6"/>
    <n v="11.68"/>
    <n v="450.79"/>
    <n v="0"/>
    <n v="0"/>
    <n v="0"/>
    <n v="0"/>
    <n v="0"/>
    <n v="0"/>
    <n v="451"/>
    <s v="Direct"/>
    <x v="120"/>
    <x v="121"/>
    <x v="9"/>
    <s v="BANK OF INDIA"/>
    <n v="45439"/>
    <n v="1"/>
    <s v="Available"/>
    <s v="03.10-16 Apr"/>
    <n v="11.578510273972606"/>
  </r>
  <r>
    <s v="10-16 Apr"/>
    <x v="122"/>
    <s v="BMC Code :2001"/>
    <s v="ITA CHILDRI"/>
    <n v="20010016"/>
    <s v="0043"/>
    <n v="12"/>
    <n v="25.489999999999995"/>
    <n v="1101.5100000000002"/>
    <n v="0"/>
    <n v="0"/>
    <n v="0"/>
    <n v="0"/>
    <n v="0"/>
    <n v="0"/>
    <n v="1102"/>
    <s v="Direct"/>
    <x v="45"/>
    <x v="122"/>
    <x v="9"/>
    <s v="BANK OF INDIA"/>
    <n v="45481"/>
    <n v="1"/>
    <s v="Available"/>
    <s v="03.10-16 Apr"/>
    <n v="25.928050215770906"/>
  </r>
  <r>
    <s v="10-16 Apr"/>
    <x v="1272"/>
    <s v="BMC Code :2001"/>
    <s v="ITA CHILDRI"/>
    <n v="20010016"/>
    <s v="0045"/>
    <n v="12"/>
    <n v="33.19"/>
    <n v="1442.3200000000002"/>
    <n v="0"/>
    <n v="0"/>
    <n v="0"/>
    <n v="0"/>
    <n v="0"/>
    <n v="0"/>
    <n v="1442"/>
    <s v="Direct"/>
    <x v="1138"/>
    <x v="1262"/>
    <x v="10"/>
    <s v="UCO BANK "/>
    <n v="45502"/>
    <n v="1"/>
    <s v="Available"/>
    <s v="03.10-16 Apr"/>
    <n v="26.073877673998201"/>
  </r>
  <r>
    <s v="10-16 Apr"/>
    <x v="123"/>
    <s v="BMC Code :2001"/>
    <s v="ITA CHILDRI"/>
    <n v="20010016"/>
    <s v="0065"/>
    <n v="5"/>
    <n v="5.25"/>
    <n v="242.07000000000002"/>
    <n v="0"/>
    <n v="0"/>
    <n v="0"/>
    <n v="0"/>
    <n v="0"/>
    <n v="0"/>
    <n v="242"/>
    <s v="Direct"/>
    <x v="121"/>
    <x v="123"/>
    <x v="10"/>
    <d v="1899-12-30T00:00:00"/>
    <n v="45978"/>
    <n v="1"/>
    <s v="Available"/>
    <s v="03.10-16 Apr"/>
    <n v="11.527142857142858"/>
  </r>
  <r>
    <s v="10-16 Apr"/>
    <x v="124"/>
    <s v="BMC Code :2001"/>
    <s v="DIGHIYA"/>
    <n v="20010017"/>
    <s v="0002"/>
    <n v="13"/>
    <n v="374.82"/>
    <n v="14823.439999999999"/>
    <n v="0"/>
    <n v="0"/>
    <n v="1959"/>
    <n v="0"/>
    <n v="0"/>
    <n v="0"/>
    <n v="12864"/>
    <s v="Direct"/>
    <x v="122"/>
    <x v="124"/>
    <x v="21"/>
    <s v="PUNJAB NATIONAL BANK "/>
    <n v="45262"/>
    <n v="1"/>
    <s v="Available"/>
    <s v="03.10-16 Apr"/>
    <n v="25.706301691478576"/>
  </r>
  <r>
    <s v="10-16 Apr"/>
    <x v="125"/>
    <s v="BMC Code :2001"/>
    <s v="DIGHIYA"/>
    <n v="20010017"/>
    <s v="0004"/>
    <n v="14"/>
    <n v="74.38000000000001"/>
    <n v="3008.8199999999997"/>
    <n v="0"/>
    <n v="0"/>
    <n v="0"/>
    <n v="0"/>
    <n v="0"/>
    <n v="0"/>
    <n v="3009"/>
    <s v="Direct"/>
    <x v="123"/>
    <x v="125"/>
    <x v="9"/>
    <s v="BANK OF INDIA"/>
    <n v="45276"/>
    <n v="1"/>
    <s v="Available"/>
    <s v="03.10-16 Apr"/>
    <n v="28.316402258671683"/>
  </r>
  <r>
    <s v="10-16 Apr"/>
    <x v="126"/>
    <s v="BMC Code :2001"/>
    <s v="DIGHIYA"/>
    <n v="20010017"/>
    <s v="0005"/>
    <n v="14"/>
    <n v="43.69"/>
    <n v="1497.8799999999999"/>
    <n v="0"/>
    <n v="0"/>
    <n v="0"/>
    <n v="0"/>
    <n v="0"/>
    <n v="0"/>
    <n v="1498"/>
    <s v="Direct"/>
    <x v="124"/>
    <x v="126"/>
    <x v="9"/>
    <s v="BANK OF INDIA"/>
    <n v="45276"/>
    <n v="1"/>
    <s v="Available"/>
    <s v="03.10-16 Apr"/>
    <n v="23.998992904554818"/>
  </r>
  <r>
    <s v="10-16 Apr"/>
    <x v="127"/>
    <s v="BMC Code :2001"/>
    <s v="DIGHIYA"/>
    <n v="20010017"/>
    <s v="0006"/>
    <n v="6"/>
    <n v="5.12"/>
    <n v="183.76999999999998"/>
    <n v="0"/>
    <n v="0"/>
    <n v="0"/>
    <n v="0"/>
    <n v="0"/>
    <n v="0"/>
    <n v="184"/>
    <s v="Direct"/>
    <x v="125"/>
    <x v="127"/>
    <x v="21"/>
    <s v="PUNJAB NATIONAL BANK "/>
    <n v="45276"/>
    <n v="1"/>
    <s v="Available"/>
    <s v="03.10-16 Apr"/>
    <n v="10.767773437499999"/>
  </r>
  <r>
    <s v="10-16 Apr"/>
    <x v="128"/>
    <s v="BMC Code :2001"/>
    <s v="DIGHIYA"/>
    <n v="20010017"/>
    <s v="0007"/>
    <n v="7"/>
    <n v="15.16"/>
    <n v="693.22"/>
    <n v="0"/>
    <n v="0"/>
    <n v="0"/>
    <n v="0"/>
    <n v="0"/>
    <n v="0"/>
    <n v="693"/>
    <s v="Direct"/>
    <x v="126"/>
    <x v="128"/>
    <x v="9"/>
    <s v="BANK OF INDIA"/>
    <n v="45286"/>
    <n v="1"/>
    <s v="Available"/>
    <s v="03.10-16 Apr"/>
    <n v="16.004419525065966"/>
  </r>
  <r>
    <s v="10-16 Apr"/>
    <x v="129"/>
    <s v="BMC Code :2001"/>
    <s v="DIGHIYA"/>
    <n v="20010017"/>
    <s v="0008"/>
    <n v="7"/>
    <n v="21.42"/>
    <n v="764.49"/>
    <n v="0"/>
    <n v="0"/>
    <n v="0"/>
    <n v="0"/>
    <n v="0"/>
    <n v="0"/>
    <n v="764"/>
    <s v="Direct"/>
    <x v="127"/>
    <x v="129"/>
    <x v="9"/>
    <s v="BANK OF INDIA"/>
    <n v="45286"/>
    <n v="1"/>
    <s v="Available"/>
    <s v="03.10-16 Apr"/>
    <n v="12.491666666666667"/>
  </r>
  <r>
    <s v="10-16 Apr"/>
    <x v="130"/>
    <s v="BMC Code :2001"/>
    <s v="DIGHIYA"/>
    <n v="20010017"/>
    <s v="0010"/>
    <n v="7"/>
    <n v="19.73"/>
    <n v="767.94"/>
    <n v="0"/>
    <n v="0"/>
    <n v="0"/>
    <n v="0"/>
    <n v="0"/>
    <n v="0"/>
    <n v="768"/>
    <s v="Direct"/>
    <x v="128"/>
    <x v="130"/>
    <x v="21"/>
    <s v="PUNJAB NATIONAL BANK "/>
    <n v="45290"/>
    <n v="1"/>
    <s v="Available"/>
    <s v="03.10-16 Apr"/>
    <n v="13.622858590978209"/>
  </r>
  <r>
    <s v="10-16 Apr"/>
    <x v="131"/>
    <s v="BMC Code :2001"/>
    <s v="DIGHIYA"/>
    <n v="20010017"/>
    <s v="0019"/>
    <n v="6"/>
    <n v="19.29"/>
    <n v="691.88000000000011"/>
    <n v="0"/>
    <n v="0"/>
    <n v="0"/>
    <n v="0"/>
    <n v="0"/>
    <n v="0"/>
    <n v="692"/>
    <s v="Direct"/>
    <x v="129"/>
    <x v="131"/>
    <x v="9"/>
    <s v="BKID0004959"/>
    <n v="45423"/>
    <n v="1"/>
    <s v="Available"/>
    <s v="03.10-16 Apr"/>
    <n v="10.760186625194404"/>
  </r>
  <r>
    <s v="10-16 Apr"/>
    <x v="132"/>
    <s v="BMC Code :2001"/>
    <s v="DIGHIYA"/>
    <n v="20010017"/>
    <s v="0020"/>
    <n v="7"/>
    <n v="29.57"/>
    <n v="1112.6299999999999"/>
    <n v="0"/>
    <n v="0"/>
    <n v="0"/>
    <n v="0"/>
    <n v="0"/>
    <n v="0"/>
    <n v="1113"/>
    <s v="Direct"/>
    <x v="130"/>
    <x v="132"/>
    <x v="9"/>
    <s v="BANK OF INDIA"/>
    <n v="45481"/>
    <n v="1"/>
    <s v="Available"/>
    <s v="03.10-16 Apr"/>
    <n v="13.169445383834969"/>
  </r>
  <r>
    <s v="10-16 Apr"/>
    <x v="133"/>
    <s v="BMC Code :2001"/>
    <s v="DIGHIYA"/>
    <n v="20010017"/>
    <s v="0022"/>
    <n v="14"/>
    <n v="39.79"/>
    <n v="1434.1499999999999"/>
    <n v="0"/>
    <n v="0"/>
    <n v="0"/>
    <n v="0"/>
    <n v="0"/>
    <n v="0"/>
    <n v="1434"/>
    <s v="Direct"/>
    <x v="131"/>
    <x v="133"/>
    <x v="9"/>
    <d v="1899-12-30T00:00:00"/>
    <n v="0"/>
    <n v="1"/>
    <s v="Available"/>
    <s v="03.10-16 Apr"/>
    <n v="25.230082935410909"/>
  </r>
  <r>
    <s v="10-16 Apr"/>
    <x v="134"/>
    <s v="BMC Code :2001"/>
    <s v="DIGHIYA"/>
    <n v="20010017"/>
    <s v="0024"/>
    <n v="7"/>
    <n v="20.41"/>
    <n v="830.13"/>
    <n v="0"/>
    <n v="0"/>
    <n v="0"/>
    <n v="0"/>
    <n v="0"/>
    <n v="0"/>
    <n v="830"/>
    <s v="Direct"/>
    <x v="132"/>
    <x v="134"/>
    <x v="10"/>
    <d v="1899-12-30T00:00:00"/>
    <n v="0"/>
    <n v="1"/>
    <s v="Available"/>
    <s v="03.10-16 Apr"/>
    <n v="14.235448309652131"/>
  </r>
  <r>
    <s v="10-16 Apr"/>
    <x v="135"/>
    <s v="BMC Code :2001"/>
    <s v="DIGHIYA"/>
    <n v="20010017"/>
    <s v="0025"/>
    <n v="14"/>
    <n v="250.17000000000002"/>
    <n v="8946.6899999999987"/>
    <n v="0"/>
    <n v="0"/>
    <n v="0"/>
    <n v="0"/>
    <n v="0"/>
    <n v="0"/>
    <n v="8947"/>
    <s v="Direct"/>
    <x v="117"/>
    <x v="135"/>
    <x v="9"/>
    <d v="1899-12-30T00:00:00"/>
    <n v="0"/>
    <n v="1"/>
    <s v="Available"/>
    <s v="03.10-16 Apr"/>
    <n v="25.033709077827076"/>
  </r>
  <r>
    <s v="10-16 Apr"/>
    <x v="136"/>
    <s v="BMC Code :2001"/>
    <s v="DIGHIYA"/>
    <n v="20010017"/>
    <s v="0026"/>
    <n v="12"/>
    <n v="21.55"/>
    <n v="844.31000000000017"/>
    <n v="0"/>
    <n v="0"/>
    <n v="0"/>
    <n v="0"/>
    <n v="0"/>
    <n v="0"/>
    <n v="844"/>
    <s v="Direct"/>
    <x v="133"/>
    <x v="136"/>
    <x v="10"/>
    <d v="1899-12-30T00:00:00"/>
    <n v="45804"/>
    <n v="1"/>
    <s v="Available"/>
    <s v="03.10-16 Apr"/>
    <n v="23.507470997679821"/>
  </r>
  <r>
    <s v="10-16 Apr"/>
    <x v="137"/>
    <s v="BMC Code :2001"/>
    <s v="DIGHIYA"/>
    <n v="20010017"/>
    <s v="0027"/>
    <n v="7"/>
    <n v="17.240000000000002"/>
    <n v="832.3"/>
    <n v="0"/>
    <n v="0"/>
    <n v="0"/>
    <n v="0"/>
    <n v="0"/>
    <n v="0"/>
    <n v="832"/>
    <s v="Direct"/>
    <x v="134"/>
    <x v="137"/>
    <x v="9"/>
    <d v="1899-12-30T00:00:00"/>
    <n v="45902"/>
    <n v="1"/>
    <s v="Available"/>
    <s v="03.10-16 Apr"/>
    <n v="16.897041763341065"/>
  </r>
  <r>
    <s v="10-16 Apr"/>
    <x v="138"/>
    <s v="BMC Code :2001"/>
    <s v="DIGHIYA"/>
    <n v="20010017"/>
    <s v="0028"/>
    <n v="7"/>
    <n v="37.75"/>
    <n v="1356.6599999999999"/>
    <n v="0"/>
    <n v="0"/>
    <n v="0"/>
    <n v="0"/>
    <n v="0"/>
    <n v="0"/>
    <n v="1357"/>
    <s v="Direct"/>
    <x v="135"/>
    <x v="138"/>
    <x v="10"/>
    <d v="1899-12-30T00:00:00"/>
    <n v="45902"/>
    <n v="1"/>
    <s v="Available"/>
    <s v="03.10-16 Apr"/>
    <n v="12.57830463576159"/>
  </r>
  <r>
    <s v="10-16 Apr"/>
    <x v="139"/>
    <s v="BMC Code :2001"/>
    <s v="DIGHIYA"/>
    <n v="20010017"/>
    <s v="0029"/>
    <n v="6"/>
    <n v="23.450000000000003"/>
    <n v="889.76"/>
    <n v="0"/>
    <n v="0"/>
    <n v="0"/>
    <n v="0"/>
    <n v="0"/>
    <n v="0"/>
    <n v="890"/>
    <s v="Direct"/>
    <x v="136"/>
    <x v="139"/>
    <x v="21"/>
    <d v="1899-12-30T00:00:00"/>
    <n v="45902"/>
    <n v="1"/>
    <s v="Available"/>
    <s v="03.10-16 Apr"/>
    <n v="11.382857142857143"/>
  </r>
  <r>
    <s v="10-16 Apr"/>
    <x v="140"/>
    <s v="BMC Code :2001"/>
    <s v="DIGHIYA"/>
    <n v="20010017"/>
    <s v="0031"/>
    <n v="14"/>
    <n v="39.009999999999991"/>
    <n v="1360.5900000000001"/>
    <n v="0"/>
    <n v="0"/>
    <n v="0"/>
    <n v="0"/>
    <n v="0"/>
    <n v="0"/>
    <n v="1361"/>
    <s v="Direct"/>
    <x v="137"/>
    <x v="140"/>
    <x v="9"/>
    <d v="1899-12-30T00:00:00"/>
    <n v="45902"/>
    <n v="1"/>
    <s v="Available"/>
    <s v="03.10-16 Apr"/>
    <n v="24.414586003588834"/>
  </r>
  <r>
    <s v="10-16 Apr"/>
    <x v="141"/>
    <s v="BMC Code :2001"/>
    <s v="DIGHIYA"/>
    <n v="20010017"/>
    <s v="0033"/>
    <n v="7"/>
    <n v="22.17"/>
    <n v="1061.1500000000001"/>
    <n v="0"/>
    <n v="0"/>
    <n v="0"/>
    <n v="0"/>
    <n v="0"/>
    <n v="0"/>
    <n v="1061"/>
    <s v="Direct"/>
    <x v="138"/>
    <x v="141"/>
    <x v="3"/>
    <d v="1899-12-30T00:00:00"/>
    <n v="46034"/>
    <n v="1"/>
    <s v="Available"/>
    <s v="03.10-16 Apr"/>
    <n v="16.752480829950386"/>
  </r>
  <r>
    <s v="10-16 Apr"/>
    <x v="142"/>
    <s v="BMC Code :2001"/>
    <s v="DIGHIYA"/>
    <n v="20010017"/>
    <s v="0034"/>
    <n v="6"/>
    <n v="18.360000000000003"/>
    <n v="723.09"/>
    <n v="0"/>
    <n v="0"/>
    <n v="0"/>
    <n v="0"/>
    <n v="0"/>
    <n v="0"/>
    <n v="723"/>
    <s v="Direct"/>
    <x v="139"/>
    <x v="142"/>
    <x v="9"/>
    <d v="1899-12-30T00:00:00"/>
    <n v="46055"/>
    <n v="1"/>
    <s v="Available"/>
    <s v="03.10-16 Apr"/>
    <n v="11.815196078431372"/>
  </r>
  <r>
    <s v="10-16 Apr"/>
    <x v="143"/>
    <s v="BMC Code :2001"/>
    <s v="DIGHIYA"/>
    <n v="20010017"/>
    <s v="0035"/>
    <n v="14"/>
    <n v="63.94"/>
    <n v="2316.2599999999998"/>
    <n v="0"/>
    <n v="0"/>
    <n v="0"/>
    <n v="0"/>
    <n v="0"/>
    <n v="0"/>
    <n v="2316"/>
    <s v="Direct"/>
    <x v="140"/>
    <x v="143"/>
    <x v="9"/>
    <d v="1899-12-30T00:00:00"/>
    <n v="0"/>
    <n v="1"/>
    <s v="Available"/>
    <s v="03.10-16 Apr"/>
    <n v="25.357866750078198"/>
  </r>
  <r>
    <s v="10-16 Apr"/>
    <x v="144"/>
    <s v="BMC Code :2001"/>
    <s v="DIGHIYA"/>
    <n v="20010017"/>
    <s v="0036"/>
    <n v="4"/>
    <n v="6.88"/>
    <n v="304.54999999999995"/>
    <n v="0"/>
    <n v="0"/>
    <n v="0"/>
    <n v="0"/>
    <n v="0"/>
    <n v="0"/>
    <n v="305"/>
    <s v="Direct"/>
    <x v="141"/>
    <x v="144"/>
    <x v="22"/>
    <d v="1899-12-30T00:00:00"/>
    <n v="0"/>
    <n v="1"/>
    <s v="Available"/>
    <s v="03.10-16 Apr"/>
    <n v="8.8531976744186043"/>
  </r>
  <r>
    <s v="10-16 Apr"/>
    <x v="145"/>
    <s v="BMC Code :2001"/>
    <s v="KATARPA"/>
    <n v="20010023"/>
    <s v="0004"/>
    <n v="14"/>
    <n v="43.97"/>
    <n v="1925.9900000000002"/>
    <n v="0"/>
    <n v="0"/>
    <n v="0"/>
    <n v="0"/>
    <n v="0"/>
    <n v="0"/>
    <n v="1926"/>
    <s v="Direct"/>
    <x v="142"/>
    <x v="145"/>
    <x v="12"/>
    <s v="INDIAN OVERSEAS BANK"/>
    <n v="45360"/>
    <n v="1"/>
    <s v="Available"/>
    <s v="03.10-16 Apr"/>
    <n v="30.661655674323409"/>
  </r>
  <r>
    <s v="10-16 Apr"/>
    <x v="146"/>
    <s v="BMC Code :2001"/>
    <s v="KATARPA"/>
    <n v="20010023"/>
    <s v="0008"/>
    <n v="7"/>
    <n v="43.09"/>
    <n v="1966.94"/>
    <n v="0"/>
    <n v="0"/>
    <n v="0"/>
    <n v="0"/>
    <n v="0"/>
    <n v="0"/>
    <n v="1967"/>
    <s v="Direct"/>
    <x v="143"/>
    <x v="146"/>
    <x v="3"/>
    <s v="STATE BANK OF INDIA"/>
    <n v="45360"/>
    <n v="1"/>
    <s v="Available"/>
    <s v="03.10-16 Apr"/>
    <n v="15.976537479693665"/>
  </r>
  <r>
    <s v="10-16 Apr"/>
    <x v="147"/>
    <s v="BMC Code :2001"/>
    <s v="KATARPA"/>
    <n v="20010023"/>
    <s v="0011"/>
    <n v="7"/>
    <n v="11.299999999999999"/>
    <n v="451.34"/>
    <n v="0"/>
    <n v="0"/>
    <n v="0"/>
    <n v="0"/>
    <n v="0"/>
    <n v="0"/>
    <n v="451"/>
    <s v="Direct"/>
    <x v="144"/>
    <x v="147"/>
    <x v="3"/>
    <s v="STATE BANK OF INDIA"/>
    <n v="45360"/>
    <n v="1"/>
    <s v="Available"/>
    <s v="03.10-16 Apr"/>
    <n v="13.979557522123896"/>
  </r>
  <r>
    <s v="10-16 Apr"/>
    <x v="148"/>
    <s v="BMC Code :2001"/>
    <s v="KATARPA"/>
    <n v="20010023"/>
    <s v="0015"/>
    <n v="7"/>
    <n v="11.969999999999999"/>
    <n v="680.05"/>
    <n v="0"/>
    <n v="0"/>
    <n v="0"/>
    <n v="0"/>
    <n v="0"/>
    <n v="0"/>
    <n v="680"/>
    <s v="Direct"/>
    <x v="145"/>
    <x v="148"/>
    <x v="2"/>
    <s v="BANK OF INDIA"/>
    <n v="45334"/>
    <n v="1"/>
    <s v="Available"/>
    <s v="03.10-16 Apr"/>
    <n v="19.884502923976612"/>
  </r>
  <r>
    <s v="10-16 Apr"/>
    <x v="149"/>
    <s v="BMC Code :2001"/>
    <s v="KATARPA"/>
    <n v="20010023"/>
    <s v="0016"/>
    <n v="7"/>
    <n v="20.2"/>
    <n v="814.47"/>
    <n v="0"/>
    <n v="0"/>
    <n v="0"/>
    <n v="0"/>
    <n v="0"/>
    <n v="0"/>
    <n v="814"/>
    <s v="Direct"/>
    <x v="146"/>
    <x v="149"/>
    <x v="2"/>
    <s v="BANK OF INDIA"/>
    <n v="45334"/>
    <n v="1"/>
    <s v="Available"/>
    <s v="03.10-16 Apr"/>
    <n v="14.112103960396041"/>
  </r>
  <r>
    <s v="10-16 Apr"/>
    <x v="150"/>
    <s v="BMC Code :2001"/>
    <s v="KATARPA"/>
    <n v="20010023"/>
    <s v="0023"/>
    <n v="10"/>
    <n v="70.39"/>
    <n v="2783.77"/>
    <n v="0"/>
    <n v="0"/>
    <n v="0"/>
    <n v="0"/>
    <n v="0"/>
    <n v="0"/>
    <n v="2784"/>
    <s v="Direct"/>
    <x v="147"/>
    <x v="150"/>
    <x v="11"/>
    <s v="Indian bank"/>
    <n v="45360"/>
    <n v="1"/>
    <s v="Available"/>
    <s v="03.10-16 Apr"/>
    <n v="19.773902542974856"/>
  </r>
  <r>
    <s v="10-16 Apr"/>
    <x v="151"/>
    <s v="BMC Code :2001"/>
    <s v="KATARPA"/>
    <n v="20010023"/>
    <s v="0024"/>
    <n v="2"/>
    <n v="1.37"/>
    <n v="68.430000000000007"/>
    <n v="0"/>
    <n v="0"/>
    <n v="0"/>
    <n v="0"/>
    <n v="0"/>
    <n v="0"/>
    <n v="68"/>
    <s v="Direct"/>
    <x v="148"/>
    <x v="151"/>
    <x v="2"/>
    <s v="BANK OF INDIA"/>
    <n v="45360"/>
    <n v="1"/>
    <s v="Available"/>
    <s v="03.10-16 Apr"/>
    <n v="4.9948905109489061"/>
  </r>
  <r>
    <s v="10-16 Apr"/>
    <x v="152"/>
    <s v="BMC Code :2001"/>
    <s v="KATARPA"/>
    <n v="20010023"/>
    <s v="0025"/>
    <n v="7"/>
    <n v="37.800000000000004"/>
    <n v="1518.4099999999999"/>
    <n v="0"/>
    <n v="0"/>
    <n v="0"/>
    <n v="0"/>
    <n v="0"/>
    <n v="0"/>
    <n v="1518"/>
    <s v="Direct"/>
    <x v="149"/>
    <x v="152"/>
    <x v="12"/>
    <s v="INDIAN OVERSEAS BANK"/>
    <n v="45355"/>
    <n v="1"/>
    <s v="Available"/>
    <s v="03.10-16 Apr"/>
    <n v="14.059351851851851"/>
  </r>
  <r>
    <s v="10-16 Apr"/>
    <x v="153"/>
    <s v="BMC Code :2001"/>
    <s v="KATARPA"/>
    <n v="20010023"/>
    <s v="0026"/>
    <n v="7"/>
    <n v="13.2"/>
    <n v="650.69999999999993"/>
    <n v="0"/>
    <n v="0"/>
    <n v="0"/>
    <n v="0"/>
    <n v="0"/>
    <n v="0"/>
    <n v="651"/>
    <s v="Direct"/>
    <x v="150"/>
    <x v="153"/>
    <x v="2"/>
    <s v="BANK OF INDIA"/>
    <n v="45360"/>
    <n v="1"/>
    <s v="Available"/>
    <s v="03.10-16 Apr"/>
    <n v="17.253409090909091"/>
  </r>
  <r>
    <s v="10-16 Apr"/>
    <x v="154"/>
    <s v="BMC Code :2001"/>
    <s v="KATARPA"/>
    <n v="20010023"/>
    <s v="0033"/>
    <n v="5"/>
    <n v="4.6900000000000004"/>
    <n v="190.56"/>
    <n v="0"/>
    <n v="0"/>
    <n v="0"/>
    <n v="0"/>
    <n v="0"/>
    <n v="0"/>
    <n v="191"/>
    <s v="Direct"/>
    <x v="45"/>
    <x v="154"/>
    <x v="2"/>
    <s v="BANK OF INDIA"/>
    <n v="45439"/>
    <n v="1"/>
    <s v="Available"/>
    <s v="03.10-16 Apr"/>
    <n v="10.157782515991471"/>
  </r>
  <r>
    <s v="10-16 Apr"/>
    <x v="155"/>
    <s v="BMC Code :2001"/>
    <s v="KATARPA"/>
    <n v="20010023"/>
    <s v="0041"/>
    <n v="6"/>
    <n v="10.5"/>
    <n v="428.85"/>
    <n v="0"/>
    <n v="0"/>
    <n v="0"/>
    <n v="0"/>
    <n v="0"/>
    <n v="0"/>
    <n v="429"/>
    <s v="Direct"/>
    <x v="151"/>
    <x v="155"/>
    <x v="12"/>
    <s v="INDIAN OVERSEAS BANK"/>
    <n v="45514"/>
    <n v="1"/>
    <s v="Available"/>
    <s v="03.10-16 Apr"/>
    <n v="12.252857142857144"/>
  </r>
  <r>
    <s v="10-16 Apr"/>
    <x v="156"/>
    <s v="BMC Code :2001"/>
    <s v="KATARPA"/>
    <n v="20010023"/>
    <s v="0056"/>
    <n v="7"/>
    <n v="2.13"/>
    <n v="88.3"/>
    <n v="0"/>
    <n v="0"/>
    <n v="0"/>
    <n v="0"/>
    <n v="0"/>
    <n v="0"/>
    <n v="88"/>
    <s v="Direct"/>
    <x v="152"/>
    <x v="156"/>
    <x v="23"/>
    <d v="1899-12-30T00:00:00"/>
    <n v="0"/>
    <n v="1"/>
    <s v="Available"/>
    <s v="03.10-16 Apr"/>
    <n v="14.509389671361504"/>
  </r>
  <r>
    <s v="10-16 Apr"/>
    <x v="157"/>
    <s v="BMC Code :2001"/>
    <s v="KATARPA"/>
    <n v="20010023"/>
    <s v="0065"/>
    <n v="13"/>
    <n v="29.569999999999997"/>
    <n v="1154.6300000000001"/>
    <n v="0"/>
    <n v="0"/>
    <n v="0"/>
    <n v="0"/>
    <n v="0"/>
    <n v="0"/>
    <n v="1155"/>
    <s v="Direct"/>
    <x v="153"/>
    <x v="157"/>
    <x v="2"/>
    <d v="1899-12-30T00:00:00"/>
    <n v="46034"/>
    <n v="1"/>
    <s v="Available"/>
    <s v="03.10-16 Apr"/>
    <n v="25.380774433547518"/>
  </r>
  <r>
    <s v="10-16 Apr"/>
    <x v="158"/>
    <s v="BMC Code :2001"/>
    <s v="KATARPA"/>
    <n v="20010023"/>
    <s v="0066"/>
    <n v="7"/>
    <n v="16.36"/>
    <n v="638.26"/>
    <n v="0"/>
    <n v="0"/>
    <n v="0"/>
    <n v="0"/>
    <n v="0"/>
    <n v="0"/>
    <n v="638"/>
    <s v="Direct"/>
    <x v="154"/>
    <x v="158"/>
    <x v="12"/>
    <d v="1899-12-30T00:00:00"/>
    <n v="46062"/>
    <n v="1"/>
    <s v="Available"/>
    <s v="03.10-16 Apr"/>
    <n v="13.654706601466994"/>
  </r>
  <r>
    <s v="10-16 Apr"/>
    <x v="1273"/>
    <s v="BMC Code :2001"/>
    <s v="KATARPA"/>
    <n v="20010023"/>
    <s v="0069"/>
    <n v="4"/>
    <n v="5.49"/>
    <n v="214.24"/>
    <n v="0"/>
    <n v="0"/>
    <n v="0"/>
    <n v="0"/>
    <n v="0"/>
    <n v="0"/>
    <n v="214"/>
    <s v="Direct"/>
    <x v="1139"/>
    <x v="1263"/>
    <x v="131"/>
    <d v="1899-12-30T00:00:00"/>
    <n v="46125"/>
    <n v="1"/>
    <s v="Available"/>
    <s v="03.10-16 Apr"/>
    <n v="7.8047358834244083"/>
  </r>
  <r>
    <s v="10-16 Apr"/>
    <x v="1274"/>
    <s v="BMC Code :2001"/>
    <s v="KATARPA"/>
    <n v="20010023"/>
    <s v="0070"/>
    <n v="7"/>
    <n v="56"/>
    <n v="2162.7400000000002"/>
    <n v="0"/>
    <n v="0"/>
    <n v="0"/>
    <n v="0"/>
    <n v="0"/>
    <n v="0"/>
    <n v="2163"/>
    <s v="Direct"/>
    <x v="1229"/>
    <x v="1369"/>
    <x v="139"/>
    <d v="1899-12-30T00:00:00"/>
    <n v="46132"/>
    <n v="1"/>
    <s v="Available"/>
    <s v="03.10-16 Apr"/>
    <n v="13.517125000000002"/>
  </r>
  <r>
    <s v="10-16 Apr"/>
    <x v="160"/>
    <s v="BMC Code :2001"/>
    <s v="MURTO"/>
    <n v="20010027"/>
    <s v="0002"/>
    <n v="14"/>
    <n v="250.88"/>
    <n v="11093.720000000001"/>
    <n v="0"/>
    <n v="0"/>
    <n v="2276.3200000000033"/>
    <n v="0"/>
    <n v="0"/>
    <n v="0"/>
    <n v="8817"/>
    <s v="Direct"/>
    <x v="156"/>
    <x v="160"/>
    <x v="21"/>
    <s v="PUNJAB NATIONAL BANK "/>
    <s v="19/03/2024"/>
    <n v="1"/>
    <s v="Available"/>
    <s v="03.10-16 Apr"/>
    <n v="30.953459821428577"/>
  </r>
  <r>
    <s v="10-16 Apr"/>
    <x v="161"/>
    <s v="BMC Code :2001"/>
    <s v="MURTO"/>
    <n v="20010027"/>
    <s v="0004"/>
    <n v="7"/>
    <n v="33.479999999999997"/>
    <n v="1246.9199999999998"/>
    <n v="0"/>
    <n v="0"/>
    <n v="0"/>
    <n v="0"/>
    <n v="0"/>
    <n v="0"/>
    <n v="1247"/>
    <s v="Direct"/>
    <x v="157"/>
    <x v="161"/>
    <x v="8"/>
    <s v="CANARA BANK"/>
    <n v="45360"/>
    <n v="1"/>
    <s v="Available"/>
    <s v="03.10-16 Apr"/>
    <n v="13.035304659498209"/>
  </r>
  <r>
    <s v="10-16 Apr"/>
    <x v="162"/>
    <s v="BMC Code :2001"/>
    <s v="MURTO"/>
    <n v="20010027"/>
    <s v="0018"/>
    <n v="13"/>
    <n v="149.44"/>
    <n v="5433.97"/>
    <n v="0"/>
    <n v="0"/>
    <n v="0"/>
    <n v="0"/>
    <n v="0"/>
    <n v="0"/>
    <n v="5434"/>
    <s v="Direct"/>
    <x v="158"/>
    <x v="162"/>
    <x v="3"/>
    <s v="STATE BANK OF INDIA"/>
    <n v="45416"/>
    <n v="1"/>
    <s v="Available"/>
    <s v="03.10-16 Apr"/>
    <n v="23.635442317987152"/>
  </r>
  <r>
    <s v="10-16 Apr"/>
    <x v="163"/>
    <s v="BMC Code :2001"/>
    <s v="MURTO"/>
    <n v="20010027"/>
    <s v="0026"/>
    <n v="7"/>
    <n v="14.469999999999999"/>
    <n v="518.24"/>
    <n v="0"/>
    <n v="0"/>
    <n v="0"/>
    <n v="0"/>
    <n v="0"/>
    <n v="0"/>
    <n v="518"/>
    <s v="Direct"/>
    <x v="159"/>
    <x v="163"/>
    <x v="3"/>
    <s v="STATE BANK OF INDIA"/>
    <n v="45495"/>
    <n v="1"/>
    <s v="Available"/>
    <s v="03.10-16 Apr"/>
    <n v="12.535176226675883"/>
  </r>
  <r>
    <s v="10-16 Apr"/>
    <x v="164"/>
    <s v="BMC Code :2001"/>
    <s v="MURTO"/>
    <n v="20010027"/>
    <s v="0030"/>
    <n v="7"/>
    <n v="16.77"/>
    <n v="698.96999999999991"/>
    <n v="0"/>
    <n v="0"/>
    <n v="0"/>
    <n v="0"/>
    <n v="0"/>
    <n v="0"/>
    <n v="699"/>
    <s v="Direct"/>
    <x v="160"/>
    <x v="164"/>
    <x v="3"/>
    <s v="STATE BANK OF INDIA"/>
    <n v="45531"/>
    <n v="1"/>
    <s v="Available"/>
    <s v="03.10-16 Apr"/>
    <n v="14.587924865831841"/>
  </r>
  <r>
    <s v="10-16 Apr"/>
    <x v="165"/>
    <s v="BMC Code :2001"/>
    <s v="MURTO"/>
    <n v="20010027"/>
    <s v="0031"/>
    <n v="6"/>
    <n v="14.469999999999999"/>
    <n v="625.69999999999993"/>
    <n v="0"/>
    <n v="0"/>
    <n v="0"/>
    <n v="0"/>
    <n v="0"/>
    <n v="0"/>
    <n v="626"/>
    <s v="Direct"/>
    <x v="161"/>
    <x v="165"/>
    <x v="9"/>
    <s v="BANK OF INDIA"/>
    <n v="45531"/>
    <n v="1"/>
    <s v="Available"/>
    <s v="03.10-16 Apr"/>
    <n v="12.972356599861785"/>
  </r>
  <r>
    <s v="10-16 Apr"/>
    <x v="166"/>
    <s v="BMC Code :2001"/>
    <s v="MURTO"/>
    <n v="20010027"/>
    <s v="0037"/>
    <n v="3"/>
    <n v="11.65"/>
    <n v="473.55000000000007"/>
    <n v="0"/>
    <n v="0"/>
    <n v="0"/>
    <n v="0"/>
    <n v="0"/>
    <n v="0"/>
    <n v="474"/>
    <s v="Direct"/>
    <x v="162"/>
    <x v="166"/>
    <x v="8"/>
    <d v="1899-12-30T00:00:00"/>
    <n v="0"/>
    <n v="1"/>
    <s v="Available"/>
    <s v="03.10-16 Apr"/>
    <n v="6.097210300429186"/>
  </r>
  <r>
    <s v="10-16 Apr"/>
    <x v="167"/>
    <s v="BMC Code :2001"/>
    <s v="MURTO"/>
    <n v="20010027"/>
    <s v="0047"/>
    <n v="7"/>
    <n v="20.94"/>
    <n v="888.57000000000016"/>
    <n v="0"/>
    <n v="0"/>
    <n v="0"/>
    <n v="0"/>
    <n v="0"/>
    <n v="0"/>
    <n v="889"/>
    <s v="Direct"/>
    <x v="163"/>
    <x v="167"/>
    <x v="8"/>
    <d v="1899-12-30T00:00:00"/>
    <n v="0"/>
    <n v="1"/>
    <s v="Available"/>
    <s v="03.10-16 Apr"/>
    <n v="14.851934097421207"/>
  </r>
  <r>
    <s v="10-16 Apr"/>
    <x v="168"/>
    <s v="BMC Code :2001"/>
    <s v="MURTO"/>
    <n v="20010027"/>
    <s v="0057"/>
    <n v="13"/>
    <n v="42.3"/>
    <n v="1511.6399999999999"/>
    <n v="0"/>
    <n v="0"/>
    <n v="0"/>
    <n v="0"/>
    <n v="0"/>
    <n v="0"/>
    <n v="1512"/>
    <s v="Direct"/>
    <x v="164"/>
    <x v="168"/>
    <x v="8"/>
    <d v="1899-12-30T00:00:00"/>
    <n v="0"/>
    <n v="1"/>
    <s v="Available"/>
    <s v="03.10-16 Apr"/>
    <n v="23.228510638297873"/>
  </r>
  <r>
    <s v="10-16 Apr"/>
    <x v="1277"/>
    <s v="BMC Code :2001"/>
    <s v="MURTO"/>
    <n v="20010027"/>
    <s v="0063"/>
    <n v="11"/>
    <n v="25.330000000000002"/>
    <n v="949.18"/>
    <n v="0"/>
    <n v="0"/>
    <n v="0"/>
    <n v="0"/>
    <n v="0"/>
    <n v="0"/>
    <n v="949"/>
    <s v="Direct"/>
    <x v="1141"/>
    <x v="1266"/>
    <x v="3"/>
    <d v="1899-12-30T00:00:00"/>
    <n v="45843"/>
    <n v="1"/>
    <s v="Available"/>
    <s v="03.10-16 Apr"/>
    <n v="20.609909198578759"/>
  </r>
  <r>
    <s v="10-16 Apr"/>
    <x v="169"/>
    <s v="BMC Code :2001"/>
    <s v="MURTO"/>
    <n v="20010027"/>
    <s v="0075"/>
    <n v="7"/>
    <n v="17.299999999999997"/>
    <n v="754.07999999999993"/>
    <n v="0"/>
    <n v="0"/>
    <n v="0"/>
    <n v="0"/>
    <n v="0"/>
    <n v="0"/>
    <n v="754"/>
    <s v="Direct"/>
    <x v="165"/>
    <x v="169"/>
    <x v="8"/>
    <d v="1899-12-30T00:00:00"/>
    <n v="45859"/>
    <n v="1"/>
    <s v="Available"/>
    <s v="03.10-16 Apr"/>
    <n v="15.255953757225434"/>
  </r>
  <r>
    <s v="10-16 Apr"/>
    <x v="170"/>
    <s v="BMC Code :2001"/>
    <s v="MURTO"/>
    <n v="20010027"/>
    <s v="0078"/>
    <n v="7"/>
    <n v="17.8"/>
    <n v="850.96"/>
    <n v="0"/>
    <n v="0"/>
    <n v="0"/>
    <n v="0"/>
    <n v="0"/>
    <n v="0"/>
    <n v="851"/>
    <s v="Direct"/>
    <x v="166"/>
    <x v="170"/>
    <x v="8"/>
    <d v="1899-12-30T00:00:00"/>
    <n v="45902"/>
    <n v="1"/>
    <s v="Available"/>
    <s v="03.10-16 Apr"/>
    <n v="16.732359550561799"/>
  </r>
  <r>
    <s v="10-16 Apr"/>
    <x v="171"/>
    <s v="BMC Code :2001"/>
    <s v="MURTO"/>
    <n v="20010027"/>
    <s v="0083"/>
    <n v="14"/>
    <n v="29.069999999999997"/>
    <n v="1004.9"/>
    <n v="0"/>
    <n v="0"/>
    <n v="0"/>
    <n v="0"/>
    <n v="0"/>
    <n v="0"/>
    <n v="1005"/>
    <s v="Direct"/>
    <x v="1142"/>
    <x v="1267"/>
    <x v="132"/>
    <d v="1899-12-30T00:00:00"/>
    <n v="46125"/>
    <n v="1"/>
    <s v="Available"/>
    <s v="03.10-16 Apr"/>
    <n v="24.19779841761266"/>
  </r>
  <r>
    <s v="10-16 Apr"/>
    <x v="1374"/>
    <s v="BMC Code :2001"/>
    <s v="MURTO"/>
    <n v="20010027"/>
    <s v="0084"/>
    <n v="2"/>
    <n v="8.1"/>
    <n v="351.94"/>
    <n v="0"/>
    <n v="0"/>
    <n v="0"/>
    <n v="0"/>
    <n v="0"/>
    <n v="0"/>
    <n v="352"/>
    <s v="Direct"/>
    <x v="1230"/>
    <x v="1370"/>
    <x v="3"/>
    <d v="1899-12-30T00:00:00"/>
    <n v="46132"/>
    <n v="1"/>
    <s v="Available"/>
    <s v="03.10-16 Apr"/>
    <n v="4.3449382716049385"/>
  </r>
  <r>
    <s v="10-16 Apr"/>
    <x v="1375"/>
    <s v="BMC Code :2001"/>
    <s v="MURTO"/>
    <n v="20010027"/>
    <s v="0085"/>
    <n v="1"/>
    <n v="4.7"/>
    <n v="174.18"/>
    <n v="0"/>
    <n v="0"/>
    <n v="0"/>
    <n v="0"/>
    <n v="0"/>
    <n v="0"/>
    <n v="174"/>
    <s v="Direct"/>
    <x v="1231"/>
    <x v="1371"/>
    <x v="29"/>
    <d v="1899-12-30T00:00:00"/>
    <n v="46132"/>
    <n v="1"/>
    <s v="Available"/>
    <s v="03.10-16 Apr"/>
    <n v="1.8529787234042556"/>
  </r>
  <r>
    <s v="10-16 Apr"/>
    <x v="172"/>
    <s v="BMC Code :2001"/>
    <s v="KHATRIKHATANGA"/>
    <n v="20010033"/>
    <s v="0002"/>
    <n v="14"/>
    <n v="324.91999999999996"/>
    <n v="13073.819999999998"/>
    <n v="0"/>
    <n v="0"/>
    <n v="117.58000000000175"/>
    <n v="0"/>
    <n v="0"/>
    <n v="0"/>
    <n v="12956"/>
    <s v="Direct"/>
    <x v="168"/>
    <x v="172"/>
    <x v="9"/>
    <s v="BOI"/>
    <s v="25/04/2024"/>
    <n v="1"/>
    <s v="Available"/>
    <s v="03.10-16 Apr"/>
    <n v="28.16593007509541"/>
  </r>
  <r>
    <s v="10-16 Apr"/>
    <x v="173"/>
    <s v="BMC Code :2001"/>
    <s v="KHATRIKHATANGA"/>
    <n v="20010033"/>
    <s v="0013"/>
    <n v="7"/>
    <n v="34.39"/>
    <n v="1195.31"/>
    <n v="0"/>
    <n v="0"/>
    <n v="0"/>
    <n v="0"/>
    <n v="0"/>
    <n v="0"/>
    <n v="1195"/>
    <s v="Direct"/>
    <x v="169"/>
    <x v="173"/>
    <x v="10"/>
    <d v="1899-12-30T00:00:00"/>
    <n v="0"/>
    <n v="1"/>
    <s v="Available"/>
    <s v="03.10-16 Apr"/>
    <n v="12.165120674614712"/>
  </r>
  <r>
    <s v="10-16 Apr"/>
    <x v="174"/>
    <s v="BMC Code :2001"/>
    <s v="KHATRIKHATANGA"/>
    <n v="20010033"/>
    <s v="0014"/>
    <n v="14"/>
    <n v="28.840000000000003"/>
    <n v="1260.2999999999997"/>
    <n v="0"/>
    <n v="0"/>
    <n v="0"/>
    <n v="0"/>
    <n v="0"/>
    <n v="0"/>
    <n v="1260"/>
    <s v="Direct"/>
    <x v="170"/>
    <x v="174"/>
    <x v="3"/>
    <d v="1899-12-30T00:00:00"/>
    <n v="46062"/>
    <n v="1"/>
    <s v="Available"/>
    <s v="03.10-16 Apr"/>
    <n v="30.58980582524271"/>
  </r>
  <r>
    <s v="10-16 Apr"/>
    <x v="175"/>
    <s v="BMC Code :2001"/>
    <s v="GARGAON"/>
    <n v="20010034"/>
    <s v="0002"/>
    <n v="12"/>
    <n v="252.63"/>
    <n v="10003.060000000001"/>
    <n v="0"/>
    <n v="0"/>
    <n v="0"/>
    <n v="0"/>
    <n v="0"/>
    <n v="0"/>
    <n v="10003"/>
    <s v="Direct"/>
    <x v="171"/>
    <x v="175"/>
    <x v="3"/>
    <s v="STATE BANK OF INDIA"/>
    <s v="25/04/2024"/>
    <n v="1"/>
    <s v="Available"/>
    <s v="03.10-16 Apr"/>
    <n v="23.757415983849906"/>
  </r>
  <r>
    <s v="10-16 Apr"/>
    <x v="1279"/>
    <s v="BMC Code :2001"/>
    <s v="GHAGHRA"/>
    <n v="20010036"/>
    <s v="0003"/>
    <n v="7"/>
    <n v="87.22"/>
    <n v="2993.3899999999994"/>
    <n v="0"/>
    <n v="0"/>
    <n v="0"/>
    <n v="0"/>
    <n v="0"/>
    <n v="0"/>
    <n v="2993"/>
    <s v="Direct"/>
    <x v="1144"/>
    <x v="1269"/>
    <x v="22"/>
    <s v="STATE BANK OF INDIA"/>
    <n v="45423"/>
    <n v="1"/>
    <s v="Available"/>
    <s v="03.10-16 Apr"/>
    <n v="12.011998394863562"/>
  </r>
  <r>
    <s v="10-16 Apr"/>
    <x v="1280"/>
    <s v="BMC Code :2001"/>
    <s v="GHAGHRA"/>
    <n v="20010036"/>
    <s v="0011"/>
    <n v="7"/>
    <n v="38"/>
    <n v="1304.1600000000001"/>
    <n v="0"/>
    <n v="0"/>
    <n v="0"/>
    <n v="0"/>
    <n v="0"/>
    <n v="0"/>
    <n v="1304"/>
    <s v="Direct"/>
    <x v="1145"/>
    <x v="1270"/>
    <x v="10"/>
    <d v="1899-12-30T00:00:00"/>
    <n v="45916"/>
    <n v="1"/>
    <s v="Available"/>
    <s v="03.10-16 Apr"/>
    <n v="12.012"/>
  </r>
  <r>
    <s v="10-16 Apr"/>
    <x v="177"/>
    <s v="BMC Code :2001"/>
    <s v="TIKRA TOLI"/>
    <n v="20010038"/>
    <s v="0002"/>
    <n v="14"/>
    <n v="357.37"/>
    <n v="13133.269999999999"/>
    <n v="0"/>
    <n v="0"/>
    <n v="488.22999999999774"/>
    <n v="0"/>
    <n v="0"/>
    <n v="0"/>
    <n v="12645"/>
    <s v="Direct"/>
    <x v="173"/>
    <x v="177"/>
    <x v="9"/>
    <s v="BANK OF INDIA"/>
    <n v="45423"/>
    <n v="1"/>
    <s v="Available"/>
    <s v="03.10-16 Apr"/>
    <n v="25.724848196546994"/>
  </r>
  <r>
    <s v="10-16 Apr"/>
    <x v="178"/>
    <s v="BMC Code :2001"/>
    <s v="Gargaon2"/>
    <n v="20010040"/>
    <s v="0002"/>
    <n v="14"/>
    <n v="233.14"/>
    <n v="8889.61"/>
    <n v="0"/>
    <n v="0"/>
    <n v="0"/>
    <n v="0"/>
    <n v="0"/>
    <n v="0"/>
    <n v="8890"/>
    <s v="Direct"/>
    <x v="174"/>
    <x v="178"/>
    <x v="21"/>
    <s v="PUNJAB NATIONAL BANK "/>
    <n v="45525"/>
    <n v="1"/>
    <s v="Available"/>
    <s v="03.10-16 Apr"/>
    <n v="26.690945354722491"/>
  </r>
  <r>
    <s v="10-16 Apr"/>
    <x v="179"/>
    <s v="BMC Code :2001"/>
    <s v="Gargaon2"/>
    <n v="20010040"/>
    <s v="0003"/>
    <n v="13"/>
    <n v="339.19"/>
    <n v="12663.74"/>
    <n v="0"/>
    <n v="0"/>
    <n v="0"/>
    <n v="0"/>
    <n v="0"/>
    <n v="0"/>
    <n v="12664"/>
    <s v="Direct"/>
    <x v="175"/>
    <x v="179"/>
    <x v="3"/>
    <s v="STATE BANK OF INDIA"/>
    <n v="45514"/>
    <n v="1"/>
    <s v="Available"/>
    <s v="03.10-16 Apr"/>
    <n v="24.267905893452046"/>
  </r>
  <r>
    <s v="10-16 Apr"/>
    <x v="180"/>
    <s v="BMC Code :2001"/>
    <s v="Gargaon2"/>
    <n v="20010040"/>
    <s v="0004"/>
    <n v="12"/>
    <n v="170.85000000000005"/>
    <n v="6472.33"/>
    <n v="0"/>
    <n v="0"/>
    <n v="0"/>
    <n v="0"/>
    <n v="0"/>
    <n v="0"/>
    <n v="6472"/>
    <s v="Direct"/>
    <x v="176"/>
    <x v="180"/>
    <x v="21"/>
    <s v="PUNJAB NATIONAL BANK "/>
    <n v="45608"/>
    <n v="1"/>
    <s v="Available"/>
    <s v="03.10-16 Apr"/>
    <n v="22.729868305531166"/>
  </r>
  <r>
    <s v="10-16 Apr"/>
    <x v="1281"/>
    <s v="BMC Code :2001"/>
    <s v="Gargaon2"/>
    <n v="20010040"/>
    <s v="0007"/>
    <n v="5"/>
    <n v="17.77"/>
    <n v="712.38"/>
    <n v="0"/>
    <n v="0"/>
    <n v="0"/>
    <n v="0"/>
    <n v="0"/>
    <n v="0"/>
    <n v="712"/>
    <s v="Direct"/>
    <x v="1146"/>
    <x v="1271"/>
    <x v="22"/>
    <s v="STATE BANK OF INDIA"/>
    <n v="45572"/>
    <n v="1"/>
    <s v="Available"/>
    <s v="03.10-16 Apr"/>
    <n v="10.022228474957794"/>
  </r>
  <r>
    <s v="10-16 Apr"/>
    <x v="181"/>
    <s v="BMC Code :2001"/>
    <s v="Gargaon2"/>
    <n v="20010040"/>
    <s v="0011"/>
    <n v="14"/>
    <n v="46.51"/>
    <n v="1769.7"/>
    <n v="0"/>
    <n v="0"/>
    <n v="0"/>
    <n v="0"/>
    <n v="0"/>
    <n v="0"/>
    <n v="1770"/>
    <s v="Direct"/>
    <x v="177"/>
    <x v="181"/>
    <x v="16"/>
    <d v="1899-12-30T00:00:00"/>
    <n v="0"/>
    <n v="1"/>
    <s v="Available"/>
    <s v="03.10-16 Apr"/>
    <n v="26.634917222102779"/>
  </r>
  <r>
    <s v="10-16 Apr"/>
    <x v="182"/>
    <s v="BMC Code :2001"/>
    <s v="Gargaon2"/>
    <n v="20010040"/>
    <s v="0016"/>
    <n v="6"/>
    <n v="12.059999999999999"/>
    <n v="433.15"/>
    <n v="0"/>
    <n v="0"/>
    <n v="0"/>
    <n v="0"/>
    <n v="0"/>
    <n v="0"/>
    <n v="433"/>
    <s v="Direct"/>
    <x v="178"/>
    <x v="182"/>
    <x v="3"/>
    <d v="1899-12-30T00:00:00"/>
    <n v="45978"/>
    <n v="1"/>
    <s v="Available"/>
    <s v="03.10-16 Apr"/>
    <n v="10.774875621890548"/>
  </r>
  <r>
    <s v="10-16 Apr"/>
    <x v="183"/>
    <s v="BMC Code :2001"/>
    <s v="Gargaon2"/>
    <n v="20010040"/>
    <s v="0017"/>
    <n v="12"/>
    <n v="46.15"/>
    <n v="1542.8"/>
    <n v="0"/>
    <n v="0"/>
    <n v="0"/>
    <n v="0"/>
    <n v="0"/>
    <n v="0"/>
    <n v="1543"/>
    <s v="Direct"/>
    <x v="179"/>
    <x v="183"/>
    <x v="3"/>
    <d v="1899-12-30T00:00:00"/>
    <n v="45986"/>
    <n v="1"/>
    <s v="Available"/>
    <s v="03.10-16 Apr"/>
    <n v="20.058071505958832"/>
  </r>
  <r>
    <s v="10-16 Apr"/>
    <x v="184"/>
    <s v="BMC Code :2001"/>
    <s v="Gargaon2"/>
    <n v="20010040"/>
    <s v="0018"/>
    <n v="13"/>
    <n v="24.56"/>
    <n v="984.79000000000008"/>
    <n v="0"/>
    <n v="0"/>
    <n v="0"/>
    <n v="0"/>
    <n v="0"/>
    <n v="0"/>
    <n v="985"/>
    <s v="Direct"/>
    <x v="180"/>
    <x v="184"/>
    <x v="22"/>
    <d v="1899-12-30T00:00:00"/>
    <n v="46013"/>
    <n v="1"/>
    <s v="Available"/>
    <s v="03.10-16 Apr"/>
    <n v="26.063253257328991"/>
  </r>
  <r>
    <s v="10-16 Apr"/>
    <x v="185"/>
    <s v="BMC Code :2001"/>
    <s v="TERO"/>
    <n v="20010041"/>
    <s v="0002"/>
    <n v="5"/>
    <n v="10.35"/>
    <n v="463.55"/>
    <n v="0"/>
    <n v="0"/>
    <n v="395.96999999999935"/>
    <n v="0"/>
    <n v="0"/>
    <n v="0"/>
    <n v="68"/>
    <s v="Direct"/>
    <x v="55"/>
    <x v="185"/>
    <x v="9"/>
    <s v="BANK OF INDIA"/>
    <n v="45514"/>
    <n v="1"/>
    <s v="Available"/>
    <s v="03.10-16 Apr"/>
    <n v="11.196859903381643"/>
  </r>
  <r>
    <s v="10-16 Apr"/>
    <x v="186"/>
    <s v="BMC Code :2001"/>
    <s v="TERO"/>
    <n v="20010041"/>
    <s v="0007"/>
    <n v="11"/>
    <n v="30.38"/>
    <n v="1515.9299999999998"/>
    <n v="0"/>
    <n v="0"/>
    <n v="0"/>
    <n v="0"/>
    <n v="0"/>
    <n v="0"/>
    <n v="1516"/>
    <s v="Direct"/>
    <x v="181"/>
    <x v="186"/>
    <x v="3"/>
    <s v="STATE BANK OF INDIA"/>
    <n v="45535"/>
    <n v="1"/>
    <s v="Available"/>
    <s v="03.10-16 Apr"/>
    <n v="27.444420671494402"/>
  </r>
  <r>
    <s v="10-16 Apr"/>
    <x v="187"/>
    <s v="BMC Code :2001"/>
    <s v="TERO"/>
    <n v="20010041"/>
    <s v="0050"/>
    <n v="2"/>
    <n v="6.37"/>
    <n v="361.05"/>
    <n v="0"/>
    <n v="0"/>
    <n v="0"/>
    <n v="0"/>
    <n v="0"/>
    <n v="0"/>
    <n v="361"/>
    <s v="Direct"/>
    <x v="182"/>
    <x v="187"/>
    <x v="3"/>
    <s v="STATE BANK OF INDIA"/>
    <n v="0"/>
    <n v="1"/>
    <s v="Available"/>
    <s v="03.10-16 Apr"/>
    <n v="5.6679748822605971"/>
  </r>
  <r>
    <s v="10-16 Apr"/>
    <x v="188"/>
    <s v="BMC Code :2001"/>
    <s v="TERO"/>
    <n v="20010041"/>
    <s v="0058"/>
    <n v="11"/>
    <n v="36.369999999999997"/>
    <n v="1638.07"/>
    <n v="0"/>
    <n v="0"/>
    <n v="0"/>
    <n v="0"/>
    <n v="0"/>
    <n v="0"/>
    <n v="1638"/>
    <s v="Direct"/>
    <x v="183"/>
    <x v="188"/>
    <x v="16"/>
    <d v="1899-12-30T00:00:00"/>
    <n v="45978"/>
    <n v="1"/>
    <s v="Available"/>
    <s v="03.10-16 Apr"/>
    <n v="24.771473742095136"/>
  </r>
  <r>
    <s v="10-16 Apr"/>
    <x v="189"/>
    <s v="BMC Code :2001"/>
    <s v="TERO"/>
    <n v="20010041"/>
    <s v="0064"/>
    <n v="6"/>
    <n v="17.18"/>
    <n v="758.51"/>
    <n v="0"/>
    <n v="0"/>
    <n v="0"/>
    <n v="0"/>
    <n v="0"/>
    <n v="0"/>
    <n v="759"/>
    <s v="Direct"/>
    <x v="184"/>
    <x v="189"/>
    <x v="3"/>
    <d v="1899-12-30T00:00:00"/>
    <n v="46041"/>
    <n v="1"/>
    <s v="Available"/>
    <s v="03.10-16 Apr"/>
    <n v="13.245227008149012"/>
  </r>
  <r>
    <s v="10-16 Apr"/>
    <x v="190"/>
    <s v="BMC Code :2001"/>
    <s v="RONHE"/>
    <n v="20010042"/>
    <s v="0004"/>
    <n v="14"/>
    <n v="24.459999999999994"/>
    <n v="901.99999999999989"/>
    <n v="0"/>
    <n v="0"/>
    <n v="0"/>
    <n v="0"/>
    <n v="0"/>
    <n v="0"/>
    <n v="902"/>
    <s v="Direct"/>
    <x v="185"/>
    <x v="190"/>
    <x v="2"/>
    <s v="BANK OF INDIA"/>
    <n v="45565"/>
    <n v="1"/>
    <s v="Available"/>
    <s v="03.10-16 Apr"/>
    <n v="25.813573180703191"/>
  </r>
  <r>
    <s v="10-16 Apr"/>
    <x v="191"/>
    <s v="BMC Code :2001"/>
    <s v="RONHE"/>
    <n v="20010042"/>
    <s v="0005"/>
    <n v="14"/>
    <n v="116.41"/>
    <n v="5961.75"/>
    <n v="0"/>
    <n v="0"/>
    <n v="0"/>
    <n v="0"/>
    <n v="0"/>
    <n v="0"/>
    <n v="5962"/>
    <s v="Direct"/>
    <x v="186"/>
    <x v="191"/>
    <x v="2"/>
    <s v="BANK OF INDIA"/>
    <n v="45542"/>
    <n v="1"/>
    <s v="Available"/>
    <s v="03.10-16 Apr"/>
    <n v="35.849368610944083"/>
  </r>
  <r>
    <s v="10-16 Apr"/>
    <x v="192"/>
    <s v="BMC Code :2001"/>
    <s v="RONHE"/>
    <n v="20010042"/>
    <s v="0008"/>
    <n v="11"/>
    <n v="33.479999999999997"/>
    <n v="1250.69"/>
    <n v="0"/>
    <n v="0"/>
    <n v="0"/>
    <n v="0"/>
    <n v="0"/>
    <n v="0"/>
    <n v="1251"/>
    <s v="Direct"/>
    <x v="187"/>
    <x v="192"/>
    <x v="25"/>
    <s v="BANK OF INDIA"/>
    <n v="45542"/>
    <n v="1"/>
    <s v="Available"/>
    <s v="03.10-16 Apr"/>
    <n v="20.545982676224618"/>
  </r>
  <r>
    <s v="10-16 Apr"/>
    <x v="194"/>
    <s v="BMC Code :2001"/>
    <s v="RONHE"/>
    <n v="20010042"/>
    <s v="0010"/>
    <n v="7"/>
    <n v="15.8"/>
    <n v="564.12"/>
    <n v="0"/>
    <n v="0"/>
    <n v="0"/>
    <n v="0"/>
    <n v="0"/>
    <n v="0"/>
    <n v="564"/>
    <s v="Direct"/>
    <x v="189"/>
    <x v="194"/>
    <x v="26"/>
    <s v="STATE BANK OF INDIA"/>
    <n v="45542"/>
    <n v="1"/>
    <s v="Available"/>
    <s v="03.10-16 Apr"/>
    <n v="12.496329113924052"/>
  </r>
  <r>
    <s v="10-16 Apr"/>
    <x v="195"/>
    <s v="BMC Code :2001"/>
    <s v="RONHE"/>
    <n v="20010042"/>
    <s v="0013"/>
    <n v="7"/>
    <n v="11.87"/>
    <n v="442.71"/>
    <n v="0"/>
    <n v="0"/>
    <n v="0"/>
    <n v="0"/>
    <n v="0"/>
    <n v="0"/>
    <n v="443"/>
    <s v="Direct"/>
    <x v="190"/>
    <x v="195"/>
    <x v="25"/>
    <s v="BANK OF INDIA"/>
    <n v="45542"/>
    <n v="1"/>
    <s v="Available"/>
    <s v="03.10-16 Apr"/>
    <n v="13.053791069924181"/>
  </r>
  <r>
    <s v="10-16 Apr"/>
    <x v="196"/>
    <s v="BMC Code :2001"/>
    <s v="RONHE"/>
    <n v="20010042"/>
    <s v="0015"/>
    <n v="13"/>
    <n v="65.5"/>
    <n v="2887.3999999999996"/>
    <n v="0"/>
    <n v="0"/>
    <n v="0"/>
    <n v="0"/>
    <n v="0"/>
    <n v="0"/>
    <n v="2887"/>
    <s v="Direct"/>
    <x v="191"/>
    <x v="196"/>
    <x v="9"/>
    <s v="BANK OF INDIA"/>
    <n v="45542"/>
    <n v="1"/>
    <s v="Available"/>
    <s v="03.10-16 Apr"/>
    <n v="28.653587786259536"/>
  </r>
  <r>
    <s v="10-16 Apr"/>
    <x v="197"/>
    <s v="BMC Code :2001"/>
    <s v="RONHE"/>
    <n v="20010042"/>
    <s v="0017"/>
    <n v="7"/>
    <n v="7.5100000000000007"/>
    <n v="281.89000000000004"/>
    <n v="0"/>
    <n v="0"/>
    <n v="0"/>
    <n v="0"/>
    <n v="0"/>
    <n v="0"/>
    <n v="282"/>
    <s v="Direct"/>
    <x v="192"/>
    <x v="197"/>
    <x v="27"/>
    <s v="Indian Bank "/>
    <n v="45565"/>
    <n v="1"/>
    <s v="Available"/>
    <s v="03.10-16 Apr"/>
    <n v="13.137350199733692"/>
  </r>
  <r>
    <s v="10-16 Apr"/>
    <x v="198"/>
    <s v="BMC Code :2001"/>
    <s v="RONHE"/>
    <n v="20010042"/>
    <s v="0019"/>
    <n v="7"/>
    <n v="7.79"/>
    <n v="286.68"/>
    <n v="0"/>
    <n v="0"/>
    <n v="0"/>
    <n v="0"/>
    <n v="0"/>
    <n v="0"/>
    <n v="287"/>
    <s v="Direct"/>
    <x v="193"/>
    <x v="198"/>
    <x v="26"/>
    <s v="STATE BANK OF INDIA"/>
    <n v="45565"/>
    <n v="1"/>
    <s v="Available"/>
    <s v="03.10-16 Apr"/>
    <n v="12.880359435173302"/>
  </r>
  <r>
    <s v="10-16 Apr"/>
    <x v="199"/>
    <s v="BMC Code :2001"/>
    <s v="RONHE"/>
    <n v="20010042"/>
    <s v="0023"/>
    <n v="7"/>
    <n v="9.2199999999999989"/>
    <n v="371.09000000000003"/>
    <n v="0"/>
    <n v="0"/>
    <n v="0"/>
    <n v="0"/>
    <n v="0"/>
    <n v="0"/>
    <n v="371"/>
    <s v="Direct"/>
    <x v="194"/>
    <x v="199"/>
    <x v="25"/>
    <s v="BANK OF INDIA"/>
    <n v="45593"/>
    <n v="1"/>
    <s v="Available"/>
    <s v="03.10-16 Apr"/>
    <n v="14.086930585683303"/>
  </r>
  <r>
    <s v="10-16 Apr"/>
    <x v="1282"/>
    <s v="BMC Code :2001"/>
    <s v="RONHE"/>
    <n v="20010042"/>
    <s v="0026"/>
    <n v="7"/>
    <n v="12.75"/>
    <n v="494.57999999999993"/>
    <n v="0"/>
    <n v="0"/>
    <n v="0"/>
    <n v="0"/>
    <n v="0"/>
    <n v="0"/>
    <n v="495"/>
    <s v="Direct"/>
    <x v="1147"/>
    <x v="1272"/>
    <x v="26"/>
    <s v="STATE BANK OF INDIA"/>
    <n v="0"/>
    <n v="1"/>
    <s v="Available"/>
    <s v="03.10-16 Apr"/>
    <n v="13.57670588235294"/>
  </r>
  <r>
    <s v="10-16 Apr"/>
    <x v="200"/>
    <s v="BMC Code :2001"/>
    <s v="RONHE"/>
    <n v="20010042"/>
    <s v="0028"/>
    <n v="7"/>
    <n v="45.9"/>
    <n v="1842.89"/>
    <n v="0"/>
    <n v="0"/>
    <n v="0"/>
    <n v="0"/>
    <n v="0"/>
    <n v="0"/>
    <n v="1843"/>
    <s v="Direct"/>
    <x v="195"/>
    <x v="200"/>
    <x v="2"/>
    <d v="1899-12-30T00:00:00"/>
    <n v="0"/>
    <n v="1"/>
    <s v="Available"/>
    <s v="03.10-16 Apr"/>
    <n v="14.052538126361657"/>
  </r>
  <r>
    <s v="10-16 Apr"/>
    <x v="201"/>
    <s v="BMC Code :2001"/>
    <s v="RONHE"/>
    <n v="20010042"/>
    <s v="0030"/>
    <n v="6"/>
    <n v="11.319999999999999"/>
    <n v="446.81"/>
    <n v="0"/>
    <n v="0"/>
    <n v="0"/>
    <n v="0"/>
    <n v="0"/>
    <n v="0"/>
    <n v="447"/>
    <s v="Direct"/>
    <x v="196"/>
    <x v="201"/>
    <x v="2"/>
    <d v="1899-12-30T00:00:00"/>
    <n v="0"/>
    <n v="1"/>
    <s v="Available"/>
    <s v="03.10-16 Apr"/>
    <n v="11.841254416961133"/>
  </r>
  <r>
    <s v="10-16 Apr"/>
    <x v="202"/>
    <s v="BMC Code :2001"/>
    <s v="RONHE"/>
    <n v="20010042"/>
    <s v="0031"/>
    <n v="3"/>
    <n v="3.39"/>
    <n v="192.53"/>
    <n v="0"/>
    <n v="0"/>
    <n v="0"/>
    <n v="0"/>
    <n v="0"/>
    <n v="0"/>
    <n v="193"/>
    <s v="Direct"/>
    <x v="197"/>
    <x v="202"/>
    <x v="2"/>
    <d v="1899-12-30T00:00:00"/>
    <n v="45831"/>
    <n v="1"/>
    <s v="Available"/>
    <s v="03.10-16 Apr"/>
    <n v="8.5190265486725671"/>
  </r>
  <r>
    <s v="10-16 Apr"/>
    <x v="203"/>
    <s v="BMC Code :2001"/>
    <s v="RONHE"/>
    <n v="20010042"/>
    <s v="0033"/>
    <n v="7"/>
    <n v="9.06"/>
    <n v="521.46"/>
    <n v="0"/>
    <n v="0"/>
    <n v="0"/>
    <n v="0"/>
    <n v="0"/>
    <n v="0"/>
    <n v="521"/>
    <s v="Direct"/>
    <x v="198"/>
    <x v="203"/>
    <x v="1"/>
    <d v="1899-12-30T00:00:00"/>
    <n v="45908"/>
    <n v="1"/>
    <s v="Available"/>
    <s v="03.10-16 Apr"/>
    <n v="20.144701986754967"/>
  </r>
  <r>
    <s v="10-16 Apr"/>
    <x v="204"/>
    <s v="BMC Code :2001"/>
    <s v="RONHE"/>
    <n v="20010042"/>
    <s v="0034"/>
    <n v="9"/>
    <n v="64.489999999999995"/>
    <n v="2376.5500000000002"/>
    <n v="0"/>
    <n v="0"/>
    <n v="0"/>
    <n v="0"/>
    <n v="0"/>
    <n v="0"/>
    <n v="2377"/>
    <s v="Direct"/>
    <x v="199"/>
    <x v="204"/>
    <x v="17"/>
    <d v="1899-12-30T00:00:00"/>
    <n v="45908"/>
    <n v="1"/>
    <s v="Available"/>
    <s v="03.10-16 Apr"/>
    <n v="16.583152426732831"/>
  </r>
  <r>
    <s v="10-16 Apr"/>
    <x v="205"/>
    <s v="BMC Code :2001"/>
    <s v="RONHE"/>
    <n v="20010042"/>
    <s v="0035"/>
    <n v="10"/>
    <n v="11.95"/>
    <n v="431.29"/>
    <n v="0"/>
    <n v="0"/>
    <n v="0"/>
    <n v="0"/>
    <n v="0"/>
    <n v="0"/>
    <n v="431"/>
    <s v="Direct"/>
    <x v="188"/>
    <x v="205"/>
    <x v="17"/>
    <d v="1899-12-30T00:00:00"/>
    <n v="45908"/>
    <n v="1"/>
    <s v="Available"/>
    <s v="03.10-16 Apr"/>
    <n v="18.045606694560671"/>
  </r>
  <r>
    <s v="10-16 Apr"/>
    <x v="206"/>
    <s v="BMC Code :2001"/>
    <s v="RONHE"/>
    <n v="20010042"/>
    <s v="0036"/>
    <n v="14"/>
    <n v="26.269999999999996"/>
    <n v="965.56"/>
    <n v="0"/>
    <n v="0"/>
    <n v="0"/>
    <n v="0"/>
    <n v="0"/>
    <n v="0"/>
    <n v="966"/>
    <s v="Direct"/>
    <x v="200"/>
    <x v="206"/>
    <x v="26"/>
    <d v="1899-12-30T00:00:00"/>
    <n v="45923"/>
    <n v="1"/>
    <s v="Available"/>
    <s v="03.10-16 Apr"/>
    <n v="25.728663875142754"/>
  </r>
  <r>
    <s v="10-16 Apr"/>
    <x v="207"/>
    <s v="BMC Code :2001"/>
    <s v="RONHE"/>
    <n v="20010042"/>
    <s v="0037"/>
    <n v="7"/>
    <n v="12.18"/>
    <n v="667.23"/>
    <n v="0"/>
    <n v="0"/>
    <n v="0"/>
    <n v="0"/>
    <n v="0"/>
    <n v="0"/>
    <n v="667"/>
    <s v="Direct"/>
    <x v="201"/>
    <x v="207"/>
    <x v="11"/>
    <d v="1899-12-30T00:00:00"/>
    <n v="45949"/>
    <n v="1"/>
    <s v="Available"/>
    <s v="03.10-16 Apr"/>
    <n v="19.173275862068969"/>
  </r>
  <r>
    <s v="10-16 Apr"/>
    <x v="208"/>
    <s v="BMC Code :2001"/>
    <s v="RONHE"/>
    <n v="20010042"/>
    <s v="0039"/>
    <n v="7"/>
    <n v="23.130000000000003"/>
    <n v="1067.54"/>
    <n v="0"/>
    <n v="0"/>
    <n v="0"/>
    <n v="0"/>
    <n v="0"/>
    <n v="0"/>
    <n v="1068"/>
    <s v="Direct"/>
    <x v="202"/>
    <x v="208"/>
    <x v="26"/>
    <d v="1899-12-30T00:00:00"/>
    <n v="45971"/>
    <n v="1"/>
    <s v="Available"/>
    <s v="03.10-16 Apr"/>
    <n v="16.153869433635968"/>
  </r>
  <r>
    <s v="10-16 Apr"/>
    <x v="209"/>
    <s v="BMC Code :2001"/>
    <s v="RONHE"/>
    <n v="20010042"/>
    <s v="0040"/>
    <n v="7"/>
    <n v="11.7"/>
    <n v="434.07"/>
    <n v="0"/>
    <n v="0"/>
    <n v="0"/>
    <n v="0"/>
    <n v="0"/>
    <n v="0"/>
    <n v="434"/>
    <s v="Direct"/>
    <x v="188"/>
    <x v="209"/>
    <x v="3"/>
    <d v="1899-12-30T00:00:00"/>
    <n v="45986"/>
    <n v="1"/>
    <s v="Available"/>
    <s v="03.10-16 Apr"/>
    <n v="12.985000000000001"/>
  </r>
  <r>
    <s v="10-16 Apr"/>
    <x v="210"/>
    <s v="BMC Code :2001"/>
    <s v="RONHE"/>
    <n v="20010042"/>
    <s v="0041"/>
    <n v="14"/>
    <n v="49.13000000000001"/>
    <n v="1781.03"/>
    <n v="0"/>
    <n v="0"/>
    <n v="0"/>
    <n v="0"/>
    <n v="0"/>
    <n v="0"/>
    <n v="1781"/>
    <s v="Direct"/>
    <x v="203"/>
    <x v="210"/>
    <x v="14"/>
    <d v="1899-12-30T00:00:00"/>
    <n v="46111"/>
    <n v="1"/>
    <s v="Available"/>
    <s v="03.10-16 Apr"/>
    <n v="25.375961734174634"/>
  </r>
  <r>
    <s v="10-16 Apr"/>
    <x v="211"/>
    <s v="BMC Code :2001"/>
    <s v="DARKHANDREY"/>
    <n v="20010043"/>
    <s v="0003"/>
    <n v="12"/>
    <n v="24.67"/>
    <n v="915.93000000000006"/>
    <n v="0"/>
    <n v="0"/>
    <n v="0"/>
    <n v="0"/>
    <n v="0"/>
    <n v="0"/>
    <n v="916"/>
    <s v="Direct"/>
    <x v="204"/>
    <x v="211"/>
    <x v="22"/>
    <s v="STATE BANK OF INDIA"/>
    <n v="45649"/>
    <n v="1"/>
    <s v="Available"/>
    <s v="03.10-16 Apr"/>
    <n v="22.276368058370494"/>
  </r>
  <r>
    <s v="10-16 Apr"/>
    <x v="212"/>
    <s v="BMC Code :2001"/>
    <s v="DARKHANDREY"/>
    <n v="20010043"/>
    <s v="0004"/>
    <n v="13"/>
    <n v="42.070000000000007"/>
    <n v="1499.2800000000002"/>
    <n v="0"/>
    <n v="0"/>
    <n v="0"/>
    <n v="0"/>
    <n v="0"/>
    <n v="0"/>
    <n v="1499"/>
    <s v="Direct"/>
    <x v="205"/>
    <x v="212"/>
    <x v="22"/>
    <s v="STATE BANK OF INDIA"/>
    <n v="45649"/>
    <n v="1"/>
    <s v="Available"/>
    <s v="03.10-16 Apr"/>
    <n v="23.164535298312334"/>
  </r>
  <r>
    <s v="10-16 Apr"/>
    <x v="213"/>
    <s v="BMC Code :2001"/>
    <s v="DARKHANDREY"/>
    <n v="20010043"/>
    <s v="0006"/>
    <n v="14"/>
    <n v="115.64999999999999"/>
    <n v="4322.8500000000004"/>
    <n v="0"/>
    <n v="0"/>
    <n v="0"/>
    <n v="0"/>
    <n v="0"/>
    <n v="0"/>
    <n v="4323"/>
    <s v="Direct"/>
    <x v="206"/>
    <x v="213"/>
    <x v="3"/>
    <s v="STATE BANK OF INDIA"/>
    <n v="45663"/>
    <n v="1"/>
    <s v="Available"/>
    <s v="03.10-16 Apr"/>
    <n v="26.165110246433212"/>
  </r>
  <r>
    <s v="10-16 Apr"/>
    <x v="214"/>
    <s v="BMC Code :2001"/>
    <s v="DARKHANDREY"/>
    <n v="20010043"/>
    <s v="0007"/>
    <n v="7"/>
    <n v="21.739999999999995"/>
    <n v="833.62"/>
    <n v="0"/>
    <n v="0"/>
    <n v="0"/>
    <n v="0"/>
    <n v="0"/>
    <n v="0"/>
    <n v="834"/>
    <s v="Direct"/>
    <x v="207"/>
    <x v="214"/>
    <x v="3"/>
    <s v="STATE BANK OF INDIA"/>
    <n v="45663"/>
    <n v="1"/>
    <s v="Available"/>
    <s v="03.10-16 Apr"/>
    <n v="13.420745170193197"/>
  </r>
  <r>
    <s v="10-16 Apr"/>
    <x v="215"/>
    <s v="BMC Code :2001"/>
    <s v="DARKHANDREY"/>
    <n v="20010043"/>
    <s v="0008"/>
    <n v="14"/>
    <n v="45.510000000000005"/>
    <n v="1551.79"/>
    <n v="0"/>
    <n v="0"/>
    <n v="0"/>
    <n v="0"/>
    <n v="0"/>
    <n v="0"/>
    <n v="1552"/>
    <s v="Direct"/>
    <x v="208"/>
    <x v="215"/>
    <x v="8"/>
    <s v="CANARA BANK"/>
    <n v="45663"/>
    <n v="1"/>
    <s v="Available"/>
    <s v="03.10-16 Apr"/>
    <n v="23.868446495275762"/>
  </r>
  <r>
    <s v="10-16 Apr"/>
    <x v="1376"/>
    <s v="BMC Code :2001"/>
    <s v="DARKHANDREY"/>
    <n v="20010043"/>
    <s v="0009"/>
    <n v="1"/>
    <n v="2.4"/>
    <n v="68.86"/>
    <n v="0"/>
    <n v="0"/>
    <n v="0"/>
    <n v="0"/>
    <n v="0"/>
    <n v="0"/>
    <n v="69"/>
    <s v="Direct"/>
    <x v="1232"/>
    <x v="1372"/>
    <x v="8"/>
    <d v="1899-12-30T00:00:00"/>
    <n v="0"/>
    <n v="1"/>
    <s v="Available"/>
    <s v="03.10-16 Apr"/>
    <n v="1.4345833333333333"/>
  </r>
  <r>
    <s v="10-16 Apr"/>
    <x v="216"/>
    <s v="BMC Code :2001"/>
    <s v="DARKHANDREY"/>
    <n v="20010043"/>
    <s v="0010"/>
    <n v="4"/>
    <n v="9.32"/>
    <n v="366.7"/>
    <n v="0"/>
    <n v="0"/>
    <n v="0"/>
    <n v="0"/>
    <n v="0"/>
    <n v="0"/>
    <n v="367"/>
    <s v="Direct"/>
    <x v="209"/>
    <x v="216"/>
    <x v="9"/>
    <s v="BANK OF INDIA"/>
    <n v="45663"/>
    <n v="1"/>
    <s v="Available"/>
    <s v="03.10-16 Apr"/>
    <n v="7.8690987124463518"/>
  </r>
  <r>
    <s v="10-16 Apr"/>
    <x v="1283"/>
    <s v="BMC Code :2001"/>
    <s v="DARKHANDREY"/>
    <n v="20010043"/>
    <s v="0011"/>
    <n v="7"/>
    <n v="13.74"/>
    <n v="527.22"/>
    <n v="0"/>
    <n v="0"/>
    <n v="0"/>
    <n v="0"/>
    <n v="0"/>
    <n v="0"/>
    <n v="527"/>
    <s v="Direct"/>
    <x v="1148"/>
    <x v="1273"/>
    <x v="8"/>
    <s v="CANARA BANK"/>
    <n v="45663"/>
    <n v="1"/>
    <s v="Available"/>
    <s v="03.10-16 Apr"/>
    <n v="13.429912663755459"/>
  </r>
  <r>
    <s v="10-16 Apr"/>
    <x v="217"/>
    <s v="BMC Code :2001"/>
    <s v="DARKHANDREY"/>
    <n v="20010043"/>
    <s v="0012"/>
    <n v="13"/>
    <n v="41.87"/>
    <n v="1551.3099999999995"/>
    <n v="0"/>
    <n v="0"/>
    <n v="0"/>
    <n v="0"/>
    <n v="0"/>
    <n v="0"/>
    <n v="1551"/>
    <s v="Direct"/>
    <x v="210"/>
    <x v="217"/>
    <x v="9"/>
    <s v="BANK OF INDIA"/>
    <n v="45663"/>
    <n v="1"/>
    <s v="Available"/>
    <s v="03.10-16 Apr"/>
    <n v="24.082911392405059"/>
  </r>
  <r>
    <s v="10-16 Apr"/>
    <x v="218"/>
    <s v="BMC Code :2001"/>
    <s v="DARKHANDREY"/>
    <n v="20010043"/>
    <s v="0013"/>
    <n v="12"/>
    <n v="22.840000000000003"/>
    <n v="841.07000000000016"/>
    <n v="0"/>
    <n v="0"/>
    <n v="0"/>
    <n v="0"/>
    <n v="0"/>
    <n v="0"/>
    <n v="841"/>
    <s v="Direct"/>
    <x v="211"/>
    <x v="218"/>
    <x v="9"/>
    <s v="BANK OF INDIA"/>
    <n v="0"/>
    <n v="1"/>
    <s v="Available"/>
    <s v="03.10-16 Apr"/>
    <n v="22.094658493870408"/>
  </r>
  <r>
    <s v="10-16 Apr"/>
    <x v="219"/>
    <s v="BMC Code :2001"/>
    <s v="DARKHANDREY"/>
    <n v="20010043"/>
    <s v="0014"/>
    <n v="14"/>
    <n v="59.440000000000012"/>
    <n v="2267.13"/>
    <n v="0"/>
    <n v="0"/>
    <n v="0"/>
    <n v="0"/>
    <n v="0"/>
    <n v="0"/>
    <n v="2267"/>
    <s v="Direct"/>
    <x v="212"/>
    <x v="219"/>
    <x v="16"/>
    <s v="BANK OF BARODA"/>
    <n v="0"/>
    <n v="1"/>
    <s v="Available"/>
    <s v="03.10-16 Apr"/>
    <n v="26.699041049798115"/>
  </r>
  <r>
    <s v="10-16 Apr"/>
    <x v="220"/>
    <s v="BMC Code :2001"/>
    <s v="DARKHANDREY"/>
    <n v="20010043"/>
    <s v="0015"/>
    <n v="14"/>
    <n v="26.74"/>
    <n v="1154.31"/>
    <n v="0"/>
    <n v="0"/>
    <n v="0"/>
    <n v="0"/>
    <n v="0"/>
    <n v="0"/>
    <n v="1154"/>
    <s v="Direct"/>
    <x v="213"/>
    <x v="220"/>
    <x v="16"/>
    <d v="1899-12-30T00:00:00"/>
    <n v="0"/>
    <n v="1"/>
    <s v="Available"/>
    <s v="03.10-16 Apr"/>
    <n v="30.217539267015709"/>
  </r>
  <r>
    <s v="10-16 Apr"/>
    <x v="1284"/>
    <s v="BMC Code :2001"/>
    <s v="DARKHANDREY"/>
    <n v="20010043"/>
    <s v="0018"/>
    <n v="6"/>
    <n v="14.059999999999999"/>
    <n v="548.65"/>
    <n v="0"/>
    <n v="0"/>
    <n v="0"/>
    <n v="0"/>
    <n v="0"/>
    <n v="0"/>
    <n v="549"/>
    <s v="Direct"/>
    <x v="1149"/>
    <x v="1274"/>
    <x v="8"/>
    <d v="1899-12-30T00:00:00"/>
    <n v="0"/>
    <n v="1"/>
    <s v="Available"/>
    <s v="03.10-16 Apr"/>
    <n v="11.706614509246089"/>
  </r>
  <r>
    <s v="10-16 Apr"/>
    <x v="221"/>
    <s v="BMC Code :2001"/>
    <s v="DARKHANDREY"/>
    <n v="20010043"/>
    <s v="0021"/>
    <n v="14"/>
    <n v="46.859999999999992"/>
    <n v="1701.2600000000002"/>
    <n v="0"/>
    <n v="0"/>
    <n v="0"/>
    <n v="0"/>
    <n v="0"/>
    <n v="0"/>
    <n v="1701"/>
    <s v="Direct"/>
    <x v="214"/>
    <x v="221"/>
    <x v="16"/>
    <d v="1899-12-30T00:00:00"/>
    <n v="45853"/>
    <n v="1"/>
    <s v="Available"/>
    <s v="03.10-16 Apr"/>
    <n v="25.41361502347419"/>
  </r>
  <r>
    <s v="10-16 Apr"/>
    <x v="1287"/>
    <s v="BMC Code :2001"/>
    <s v="DARKHANDREY"/>
    <n v="20010043"/>
    <s v="0023"/>
    <n v="6"/>
    <n v="5.67"/>
    <n v="238.10999999999996"/>
    <n v="0"/>
    <n v="0"/>
    <n v="0"/>
    <n v="0"/>
    <n v="0"/>
    <n v="0"/>
    <n v="238"/>
    <s v="Direct"/>
    <x v="1152"/>
    <x v="1277"/>
    <x v="16"/>
    <d v="1899-12-30T00:00:00"/>
    <n v="45853"/>
    <n v="1"/>
    <s v="Available"/>
    <s v="03.10-16 Apr"/>
    <n v="12.598412698412698"/>
  </r>
  <r>
    <s v="10-16 Apr"/>
    <x v="222"/>
    <s v="BMC Code :2001"/>
    <s v="DARKHANDREY"/>
    <n v="20010043"/>
    <s v="0025"/>
    <n v="11"/>
    <n v="61.919999999999995"/>
    <n v="2531.9699999999998"/>
    <n v="0"/>
    <n v="0"/>
    <n v="0"/>
    <n v="0"/>
    <n v="0"/>
    <n v="0"/>
    <n v="2532"/>
    <s v="Direct"/>
    <x v="215"/>
    <x v="222"/>
    <x v="22"/>
    <d v="1899-12-30T00:00:00"/>
    <n v="45888"/>
    <n v="1"/>
    <s v="Available"/>
    <s v="03.10-16 Apr"/>
    <n v="22.490043604651166"/>
  </r>
  <r>
    <s v="10-16 Apr"/>
    <x v="223"/>
    <s v="BMC Code :2001"/>
    <s v="DARKHANDREY"/>
    <n v="20010043"/>
    <s v="0026"/>
    <n v="7"/>
    <n v="16.420000000000002"/>
    <n v="692.23"/>
    <n v="0"/>
    <n v="0"/>
    <n v="0"/>
    <n v="0"/>
    <n v="0"/>
    <n v="0"/>
    <n v="692"/>
    <s v="Direct"/>
    <x v="216"/>
    <x v="223"/>
    <x v="21"/>
    <d v="1899-12-30T00:00:00"/>
    <n v="46041"/>
    <n v="1"/>
    <s v="Available"/>
    <s v="03.10-16 Apr"/>
    <n v="14.755207064555419"/>
  </r>
  <r>
    <s v="10-16 Apr"/>
    <x v="224"/>
    <s v="BMC Code :2001"/>
    <s v="DARKHANDREY"/>
    <n v="20010043"/>
    <s v="0027"/>
    <n v="11"/>
    <n v="32.43"/>
    <n v="1307.8"/>
    <n v="0"/>
    <n v="0"/>
    <n v="0"/>
    <n v="0"/>
    <n v="0"/>
    <n v="0"/>
    <n v="1308"/>
    <s v="Direct"/>
    <x v="217"/>
    <x v="224"/>
    <x v="10"/>
    <d v="1899-12-30T00:00:00"/>
    <n v="46041"/>
    <n v="1"/>
    <s v="Available"/>
    <s v="03.10-16 Apr"/>
    <n v="22.179771816219553"/>
  </r>
  <r>
    <s v="10-16 Apr"/>
    <x v="225"/>
    <s v="BMC Code :2001"/>
    <s v="DARKHANDREY"/>
    <n v="20010043"/>
    <s v="0028"/>
    <n v="13"/>
    <n v="23.55"/>
    <n v="817.31"/>
    <n v="0"/>
    <n v="0"/>
    <n v="0"/>
    <n v="0"/>
    <n v="0"/>
    <n v="0"/>
    <n v="817"/>
    <s v="Direct"/>
    <x v="218"/>
    <x v="225"/>
    <x v="3"/>
    <d v="1899-12-30T00:00:00"/>
    <n v="46097"/>
    <n v="1"/>
    <s v="Available"/>
    <s v="03.10-16 Apr"/>
    <n v="22.55845010615711"/>
  </r>
  <r>
    <s v="10-16 Apr"/>
    <x v="226"/>
    <s v="BMC Code :2001"/>
    <s v="DARKHANDREY"/>
    <n v="20010043"/>
    <s v="0029"/>
    <n v="14"/>
    <n v="35.17"/>
    <n v="1262.1399999999999"/>
    <n v="0"/>
    <n v="0"/>
    <n v="0"/>
    <n v="0"/>
    <n v="0"/>
    <n v="0"/>
    <n v="1262"/>
    <s v="Direct"/>
    <x v="219"/>
    <x v="226"/>
    <x v="22"/>
    <d v="1899-12-30T00:00:00"/>
    <n v="46097"/>
    <n v="1"/>
    <s v="Available"/>
    <s v="03.10-16 Apr"/>
    <n v="25.120784759738413"/>
  </r>
  <r>
    <s v="10-16 Apr"/>
    <x v="227"/>
    <s v="BMC Code :2001"/>
    <s v="DARKHANDREY"/>
    <n v="20010043"/>
    <s v="0030"/>
    <n v="7"/>
    <n v="18.47"/>
    <n v="779.51"/>
    <n v="0"/>
    <n v="0"/>
    <n v="0"/>
    <n v="0"/>
    <n v="0"/>
    <n v="0"/>
    <n v="780"/>
    <s v="Direct"/>
    <x v="220"/>
    <x v="227"/>
    <x v="28"/>
    <d v="1899-12-30T00:00:00"/>
    <n v="46116"/>
    <n v="1"/>
    <s v="Available"/>
    <s v="03.10-16 Apr"/>
    <n v="14.771440173253929"/>
  </r>
  <r>
    <s v="10-16 Apr"/>
    <x v="228"/>
    <s v="BMC Code :2001"/>
    <s v="DARKHANDREY"/>
    <n v="20010043"/>
    <s v="0031"/>
    <n v="7"/>
    <n v="16.47"/>
    <n v="599.1400000000001"/>
    <n v="0"/>
    <n v="0"/>
    <n v="0"/>
    <n v="0"/>
    <n v="0"/>
    <n v="0"/>
    <n v="599"/>
    <s v="Direct"/>
    <x v="221"/>
    <x v="228"/>
    <x v="9"/>
    <d v="1899-12-30T00:00:00"/>
    <n v="46116"/>
    <n v="1"/>
    <s v="Available"/>
    <s v="03.10-16 Apr"/>
    <n v="12.732179720704316"/>
  </r>
  <r>
    <s v="10-16 Apr"/>
    <x v="229"/>
    <s v="BMC Code :2001"/>
    <s v="DARKHANDREY"/>
    <n v="20010043"/>
    <s v="0032"/>
    <n v="9"/>
    <n v="28.79"/>
    <n v="994.75"/>
    <n v="0"/>
    <n v="0"/>
    <n v="0"/>
    <n v="0"/>
    <n v="0"/>
    <n v="0"/>
    <n v="995"/>
    <s v="Direct"/>
    <x v="222"/>
    <x v="229"/>
    <x v="8"/>
    <d v="1899-12-30T00:00:00"/>
    <n v="46116"/>
    <n v="1"/>
    <s v="Available"/>
    <s v="03.10-16 Apr"/>
    <n v="15.54836748871136"/>
  </r>
  <r>
    <s v="10-16 Apr"/>
    <x v="230"/>
    <s v="BMC Code :2001"/>
    <s v="DARKHANDREY"/>
    <n v="20010043"/>
    <s v="0035"/>
    <n v="14"/>
    <n v="60.460000000000008"/>
    <n v="2068.13"/>
    <n v="0"/>
    <n v="0"/>
    <n v="0"/>
    <n v="0"/>
    <n v="0"/>
    <n v="0"/>
    <n v="2068"/>
    <s v="Direct"/>
    <x v="223"/>
    <x v="230"/>
    <x v="10"/>
    <d v="1899-12-30T00:00:00"/>
    <n v="46116"/>
    <n v="1"/>
    <s v="Available"/>
    <s v="03.10-16 Apr"/>
    <n v="23.944608005292753"/>
  </r>
  <r>
    <s v="10-16 Apr"/>
    <x v="231"/>
    <s v="BMC Code :2001"/>
    <s v="Kumbatoli"/>
    <n v="20010052"/>
    <s v="0002"/>
    <n v="13"/>
    <n v="495.05000000000007"/>
    <n v="18683.809999999998"/>
    <n v="0"/>
    <n v="0"/>
    <n v="0"/>
    <n v="0"/>
    <n v="0"/>
    <n v="0"/>
    <n v="18684"/>
    <s v="Direct"/>
    <x v="224"/>
    <x v="231"/>
    <x v="2"/>
    <d v="1899-12-30T00:00:00"/>
    <n v="45843"/>
    <n v="1"/>
    <s v="Available"/>
    <s v="03.10-16 Apr"/>
    <n v="24.531817998181999"/>
  </r>
  <r>
    <s v="10-16 Apr"/>
    <x v="232"/>
    <s v="BMC Code :2001"/>
    <s v="Kumbatoli"/>
    <n v="20010052"/>
    <s v="0003"/>
    <n v="7"/>
    <n v="9.129999999999999"/>
    <n v="286.01"/>
    <n v="0"/>
    <n v="0"/>
    <n v="0"/>
    <n v="0"/>
    <n v="0"/>
    <n v="0"/>
    <n v="286"/>
    <s v="Direct"/>
    <x v="225"/>
    <x v="232"/>
    <x v="3"/>
    <d v="1899-12-30T00:00:00"/>
    <n v="45812"/>
    <n v="1"/>
    <s v="Available"/>
    <s v="03.10-16 Apr"/>
    <n v="10.96423877327492"/>
  </r>
  <r>
    <s v="10-16 Apr"/>
    <x v="233"/>
    <s v="BMC Code :2001"/>
    <s v="Kumbatoli"/>
    <n v="20010052"/>
    <s v="0004"/>
    <n v="7"/>
    <n v="194.80999999999997"/>
    <n v="6990.45"/>
    <n v="0"/>
    <n v="0"/>
    <n v="0"/>
    <n v="0"/>
    <n v="0"/>
    <n v="0"/>
    <n v="6990"/>
    <s v="Direct"/>
    <x v="226"/>
    <x v="233"/>
    <x v="12"/>
    <d v="1899-12-30T00:00:00"/>
    <n v="45812"/>
    <n v="1"/>
    <s v="Available"/>
    <s v="03.10-16 Apr"/>
    <n v="12.559198706431911"/>
  </r>
  <r>
    <s v="10-16 Apr"/>
    <x v="234"/>
    <s v="BMC Code :2001"/>
    <s v="Kumbatoli"/>
    <n v="20010052"/>
    <s v="0005"/>
    <n v="7"/>
    <n v="38.54"/>
    <n v="1226"/>
    <n v="0"/>
    <n v="0"/>
    <n v="0"/>
    <n v="0"/>
    <n v="0"/>
    <n v="0"/>
    <n v="1226"/>
    <s v="Direct"/>
    <x v="227"/>
    <x v="234"/>
    <x v="0"/>
    <d v="1899-12-30T00:00:00"/>
    <n v="45812"/>
    <n v="1"/>
    <s v="Available"/>
    <s v="03.10-16 Apr"/>
    <n v="11.133886870783604"/>
  </r>
  <r>
    <s v="10-16 Apr"/>
    <x v="235"/>
    <s v="BMC Code :2001"/>
    <s v="Kumbatoli"/>
    <n v="20010052"/>
    <s v="0006"/>
    <n v="7"/>
    <n v="58.01"/>
    <n v="2003.1700000000003"/>
    <n v="0"/>
    <n v="0"/>
    <n v="0"/>
    <n v="0"/>
    <n v="0"/>
    <n v="0"/>
    <n v="2003"/>
    <s v="Direct"/>
    <x v="228"/>
    <x v="235"/>
    <x v="3"/>
    <d v="1899-12-30T00:00:00"/>
    <n v="45812"/>
    <n v="1"/>
    <s v="Available"/>
    <s v="03.10-16 Apr"/>
    <n v="12.086011032580592"/>
  </r>
  <r>
    <s v="10-16 Apr"/>
    <x v="236"/>
    <s v="BMC Code :2001"/>
    <s v="Kumbatoli"/>
    <n v="20010052"/>
    <s v="0007"/>
    <n v="7"/>
    <n v="49.18"/>
    <n v="1666.2"/>
    <n v="0"/>
    <n v="0"/>
    <n v="0"/>
    <n v="0"/>
    <n v="0"/>
    <n v="0"/>
    <n v="1666"/>
    <s v="Direct"/>
    <x v="229"/>
    <x v="236"/>
    <x v="0"/>
    <d v="1899-12-30T00:00:00"/>
    <n v="45812"/>
    <n v="1"/>
    <s v="Available"/>
    <s v="03.10-16 Apr"/>
    <n v="11.857869052460352"/>
  </r>
  <r>
    <s v="10-16 Apr"/>
    <x v="237"/>
    <s v="BMC Code :2001"/>
    <s v="Kumbatoli"/>
    <n v="20010052"/>
    <s v="0009"/>
    <n v="12"/>
    <n v="20.37"/>
    <n v="653.5"/>
    <n v="0"/>
    <n v="0"/>
    <n v="0"/>
    <n v="0"/>
    <n v="0"/>
    <n v="0"/>
    <n v="654"/>
    <s v="Direct"/>
    <x v="230"/>
    <x v="237"/>
    <x v="3"/>
    <d v="1899-12-30T00:00:00"/>
    <n v="45812"/>
    <n v="1"/>
    <s v="Available"/>
    <s v="03.10-16 Apr"/>
    <n v="19.248895434462447"/>
  </r>
  <r>
    <s v="10-16 Apr"/>
    <x v="238"/>
    <s v="BMC Code :2001"/>
    <s v="Kumbatoli"/>
    <n v="20010052"/>
    <s v="0014"/>
    <n v="14"/>
    <n v="155.64999999999998"/>
    <n v="6333.2300000000005"/>
    <n v="0"/>
    <n v="0"/>
    <n v="0"/>
    <n v="0"/>
    <n v="0"/>
    <n v="0"/>
    <n v="6333"/>
    <s v="Direct"/>
    <x v="231"/>
    <x v="238"/>
    <x v="1"/>
    <d v="1899-12-30T00:00:00"/>
    <n v="45818"/>
    <n v="1"/>
    <s v="Available"/>
    <s v="03.10-16 Apr"/>
    <n v="28.482242210086742"/>
  </r>
  <r>
    <s v="10-16 Apr"/>
    <x v="239"/>
    <s v="BMC Code :2001"/>
    <s v="Kumbatoli"/>
    <n v="20010052"/>
    <s v="0016"/>
    <n v="10"/>
    <n v="11.129999999999999"/>
    <n v="391.97000000000008"/>
    <n v="0"/>
    <n v="0"/>
    <n v="0"/>
    <n v="0"/>
    <n v="0"/>
    <n v="0"/>
    <n v="392"/>
    <s v="Direct"/>
    <x v="232"/>
    <x v="239"/>
    <x v="3"/>
    <d v="1899-12-30T00:00:00"/>
    <n v="45846"/>
    <n v="1"/>
    <s v="Available"/>
    <s v="03.10-16 Apr"/>
    <n v="17.608715184186888"/>
  </r>
  <r>
    <s v="10-16 Apr"/>
    <x v="240"/>
    <s v="BMC Code :2001"/>
    <s v="Kumbatoli"/>
    <n v="20010052"/>
    <s v="0019"/>
    <n v="6"/>
    <n v="5.75"/>
    <n v="233.71"/>
    <n v="0"/>
    <n v="0"/>
    <n v="0"/>
    <n v="0"/>
    <n v="0"/>
    <n v="0"/>
    <n v="234"/>
    <s v="Direct"/>
    <x v="233"/>
    <x v="240"/>
    <x v="3"/>
    <d v="1899-12-30T00:00:00"/>
    <n v="45895"/>
    <n v="1"/>
    <s v="Available"/>
    <s v="03.10-16 Apr"/>
    <n v="12.193565217391306"/>
  </r>
  <r>
    <s v="10-16 Apr"/>
    <x v="241"/>
    <s v="BMC Code :2001"/>
    <s v="Kumbatoli"/>
    <n v="20010052"/>
    <s v="0020"/>
    <n v="7"/>
    <n v="16.13"/>
    <n v="640.82000000000005"/>
    <n v="0"/>
    <n v="0"/>
    <n v="0"/>
    <n v="0"/>
    <n v="0"/>
    <n v="0"/>
    <n v="641"/>
    <s v="Direct"/>
    <x v="234"/>
    <x v="241"/>
    <x v="3"/>
    <d v="1899-12-30T00:00:00"/>
    <n v="45895"/>
    <n v="1"/>
    <s v="Available"/>
    <s v="03.10-16 Apr"/>
    <n v="13.904959702417857"/>
  </r>
  <r>
    <s v="10-16 Apr"/>
    <x v="242"/>
    <s v="BMC Code :2001"/>
    <s v="Kumbatoli"/>
    <n v="20010052"/>
    <s v="0021"/>
    <n v="7"/>
    <n v="15.49"/>
    <n v="831.34000000000015"/>
    <n v="0"/>
    <n v="0"/>
    <n v="0"/>
    <n v="0"/>
    <n v="0"/>
    <n v="0"/>
    <n v="831"/>
    <s v="Direct"/>
    <x v="235"/>
    <x v="242"/>
    <x v="3"/>
    <d v="1899-12-30T00:00:00"/>
    <n v="45908"/>
    <n v="1"/>
    <s v="Available"/>
    <s v="03.10-16 Apr"/>
    <n v="18.784312459651392"/>
  </r>
  <r>
    <s v="10-16 Apr"/>
    <x v="243"/>
    <s v="BMC Code :2001"/>
    <s v="Kumbatoli"/>
    <n v="20010052"/>
    <s v="0023"/>
    <n v="12"/>
    <n v="32.18"/>
    <n v="1159.55"/>
    <n v="0"/>
    <n v="0"/>
    <n v="0"/>
    <n v="0"/>
    <n v="0"/>
    <n v="0"/>
    <n v="1160"/>
    <s v="Direct"/>
    <x v="236"/>
    <x v="243"/>
    <x v="3"/>
    <d v="1899-12-30T00:00:00"/>
    <n v="45943"/>
    <n v="1"/>
    <s v="Available"/>
    <s v="03.10-16 Apr"/>
    <n v="21.619950279676821"/>
  </r>
  <r>
    <s v="10-16 Apr"/>
    <x v="244"/>
    <s v="BMC Code :2001"/>
    <s v="Kumbatoli"/>
    <n v="20010052"/>
    <s v="0025"/>
    <n v="7"/>
    <n v="31.510000000000005"/>
    <n v="1167.5999999999999"/>
    <n v="0"/>
    <n v="0"/>
    <n v="0"/>
    <n v="0"/>
    <n v="0"/>
    <n v="0"/>
    <n v="1168"/>
    <s v="Direct"/>
    <x v="237"/>
    <x v="244"/>
    <x v="3"/>
    <d v="1899-12-30T00:00:00"/>
    <n v="45978"/>
    <n v="1"/>
    <s v="Available"/>
    <s v="03.10-16 Apr"/>
    <n v="12.969216121866072"/>
  </r>
  <r>
    <s v="10-16 Apr"/>
    <x v="245"/>
    <s v="BMC Code :2001"/>
    <s v="Kumbatoli"/>
    <n v="20010052"/>
    <s v="0026"/>
    <n v="6"/>
    <n v="11.79"/>
    <n v="394.45"/>
    <n v="0"/>
    <n v="0"/>
    <n v="0"/>
    <n v="0"/>
    <n v="0"/>
    <n v="0"/>
    <n v="394"/>
    <s v="Direct"/>
    <x v="238"/>
    <x v="245"/>
    <x v="3"/>
    <d v="1899-12-30T00:00:00"/>
    <n v="46069"/>
    <n v="1"/>
    <s v="Available"/>
    <s v="03.10-16 Apr"/>
    <n v="10.036895674300256"/>
  </r>
  <r>
    <s v="10-16 Apr"/>
    <x v="246"/>
    <s v="BMC Code :2009"/>
    <s v="TUTLO"/>
    <n v="20010053"/>
    <s v="0002"/>
    <n v="7"/>
    <n v="13.310000000000002"/>
    <n v="522.12"/>
    <n v="0"/>
    <n v="0"/>
    <n v="352"/>
    <n v="0"/>
    <n v="0"/>
    <n v="0"/>
    <n v="170"/>
    <s v="Direct"/>
    <x v="239"/>
    <x v="246"/>
    <x v="16"/>
    <d v="1899-12-30T00:00:00"/>
    <n v="45812"/>
    <n v="1"/>
    <s v="Available"/>
    <s v="03.10-16 Apr"/>
    <n v="13.729676934635613"/>
  </r>
  <r>
    <s v="10-16 Apr"/>
    <x v="247"/>
    <s v="BMC Code :2009"/>
    <s v="TUTLO"/>
    <n v="20010053"/>
    <s v="0003"/>
    <n v="14"/>
    <n v="90.97999999999999"/>
    <n v="3947.0599999999995"/>
    <n v="0"/>
    <n v="0"/>
    <n v="0"/>
    <n v="0"/>
    <n v="0"/>
    <n v="0"/>
    <n v="3947"/>
    <s v="Direct"/>
    <x v="240"/>
    <x v="247"/>
    <x v="29"/>
    <d v="1899-12-30T00:00:00"/>
    <n v="45831"/>
    <n v="1"/>
    <s v="Available"/>
    <s v="03.10-16 Apr"/>
    <n v="30.368674433941528"/>
  </r>
  <r>
    <s v="10-16 Apr"/>
    <x v="248"/>
    <s v="BMC Code :2009"/>
    <s v="TUTLO"/>
    <n v="20010053"/>
    <s v="0004"/>
    <n v="7"/>
    <n v="36.840000000000003"/>
    <n v="1557.08"/>
    <n v="0"/>
    <n v="0"/>
    <n v="0"/>
    <n v="0"/>
    <n v="0"/>
    <n v="0"/>
    <n v="1557"/>
    <s v="Direct"/>
    <x v="241"/>
    <x v="248"/>
    <x v="30"/>
    <d v="1899-12-30T00:00:00"/>
    <n v="45831"/>
    <n v="1"/>
    <s v="Available"/>
    <s v="03.10-16 Apr"/>
    <n v="14.793105320304017"/>
  </r>
  <r>
    <s v="10-16 Apr"/>
    <x v="249"/>
    <s v="BMC Code :2009"/>
    <s v="TUTLO"/>
    <n v="20010053"/>
    <s v="0005"/>
    <n v="14"/>
    <n v="27.790000000000003"/>
    <n v="1078.0899999999999"/>
    <n v="0"/>
    <n v="0"/>
    <n v="0"/>
    <n v="0"/>
    <n v="0"/>
    <n v="0"/>
    <n v="1078"/>
    <s v="Direct"/>
    <x v="242"/>
    <x v="249"/>
    <x v="29"/>
    <d v="1899-12-30T00:00:00"/>
    <n v="45831"/>
    <n v="1"/>
    <s v="Available"/>
    <s v="03.10-16 Apr"/>
    <n v="27.155919395465993"/>
  </r>
  <r>
    <s v="10-16 Apr"/>
    <x v="250"/>
    <s v="BMC Code :2009"/>
    <s v="TUTLO"/>
    <n v="20010053"/>
    <s v="0007"/>
    <n v="7"/>
    <n v="17.04"/>
    <n v="698.12"/>
    <n v="0"/>
    <n v="0"/>
    <n v="0"/>
    <n v="0"/>
    <n v="0"/>
    <n v="0"/>
    <n v="698"/>
    <s v="Direct"/>
    <x v="243"/>
    <x v="250"/>
    <x v="29"/>
    <d v="1899-12-30T00:00:00"/>
    <n v="45831"/>
    <n v="1"/>
    <s v="Available"/>
    <s v="03.10-16 Apr"/>
    <n v="14.339319248826293"/>
  </r>
  <r>
    <s v="10-16 Apr"/>
    <x v="1288"/>
    <s v="BMC Code :2009"/>
    <s v="TUTLO"/>
    <n v="20010053"/>
    <s v="0010"/>
    <n v="10"/>
    <n v="20.149999999999999"/>
    <n v="926.03"/>
    <n v="0"/>
    <n v="0"/>
    <n v="0"/>
    <n v="0"/>
    <n v="0"/>
    <n v="0"/>
    <n v="926"/>
    <s v="Direct"/>
    <x v="1153"/>
    <x v="1278"/>
    <x v="29"/>
    <d v="1899-12-30T00:00:00"/>
    <n v="45846"/>
    <n v="1"/>
    <s v="Available"/>
    <s v="03.10-16 Apr"/>
    <n v="22.978411910669976"/>
  </r>
  <r>
    <s v="10-16 Apr"/>
    <x v="251"/>
    <s v="BMC Code :2009"/>
    <s v="TUTLO"/>
    <n v="20010053"/>
    <s v="0012"/>
    <n v="13"/>
    <n v="29.159999999999997"/>
    <n v="955.61999999999989"/>
    <n v="0"/>
    <n v="0"/>
    <n v="0"/>
    <n v="0"/>
    <n v="0"/>
    <n v="0"/>
    <n v="956"/>
    <s v="Direct"/>
    <x v="244"/>
    <x v="251"/>
    <x v="3"/>
    <d v="1899-12-30T00:00:00"/>
    <n v="45846"/>
    <n v="1"/>
    <s v="Available"/>
    <s v="03.10-16 Apr"/>
    <n v="21.301543209876545"/>
  </r>
  <r>
    <s v="10-16 Apr"/>
    <x v="252"/>
    <s v="BMC Code :2009"/>
    <s v="TUTLO"/>
    <n v="20010053"/>
    <s v="0013"/>
    <n v="7"/>
    <n v="23.770000000000003"/>
    <n v="838.05000000000007"/>
    <n v="0"/>
    <n v="0"/>
    <n v="0"/>
    <n v="0"/>
    <n v="0"/>
    <n v="0"/>
    <n v="838"/>
    <s v="Direct"/>
    <x v="245"/>
    <x v="252"/>
    <x v="29"/>
    <d v="1899-12-30T00:00:00"/>
    <n v="45846"/>
    <n v="1"/>
    <s v="Available"/>
    <s v="03.10-16 Apr"/>
    <n v="12.339819099705512"/>
  </r>
  <r>
    <s v="10-16 Apr"/>
    <x v="253"/>
    <s v="BMC Code :2009"/>
    <s v="TUTLO"/>
    <n v="20010053"/>
    <s v="0014"/>
    <n v="14"/>
    <n v="52.18"/>
    <n v="1958.7899999999995"/>
    <n v="0"/>
    <n v="0"/>
    <n v="0"/>
    <n v="128"/>
    <n v="0"/>
    <n v="0"/>
    <n v="1831"/>
    <s v="Direct"/>
    <x v="246"/>
    <x v="253"/>
    <x v="29"/>
    <d v="1899-12-30T00:00:00"/>
    <n v="45846"/>
    <n v="1"/>
    <s v="Available"/>
    <s v="03.10-16 Apr"/>
    <n v="26.277366807205823"/>
  </r>
  <r>
    <s v="10-16 Apr"/>
    <x v="1289"/>
    <s v="BMC Code :2009"/>
    <s v="TUTLO"/>
    <n v="20010053"/>
    <s v="0016"/>
    <n v="6"/>
    <n v="13.030000000000001"/>
    <n v="651.05000000000007"/>
    <n v="0"/>
    <n v="0"/>
    <n v="0"/>
    <n v="0"/>
    <n v="0"/>
    <n v="0"/>
    <n v="651"/>
    <s v="Direct"/>
    <x v="457"/>
    <x v="1279"/>
    <x v="9"/>
    <d v="1899-12-30T00:00:00"/>
    <n v="45916"/>
    <n v="1"/>
    <s v="Available"/>
    <s v="03.10-16 Apr"/>
    <n v="14.989639293937071"/>
  </r>
  <r>
    <s v="10-16 Apr"/>
    <x v="254"/>
    <s v="BMC Code :2009"/>
    <s v="TUTLO"/>
    <n v="20010053"/>
    <s v="0017"/>
    <n v="14"/>
    <n v="36.14"/>
    <n v="1406.89"/>
    <n v="0"/>
    <n v="0"/>
    <n v="0"/>
    <n v="98"/>
    <n v="0"/>
    <n v="0"/>
    <n v="1309"/>
    <s v="Direct"/>
    <x v="247"/>
    <x v="254"/>
    <x v="30"/>
    <d v="1899-12-30T00:00:00"/>
    <n v="46013"/>
    <n v="1"/>
    <s v="Available"/>
    <s v="03.10-16 Apr"/>
    <n v="27.250221361372443"/>
  </r>
  <r>
    <s v="10-16 Apr"/>
    <x v="255"/>
    <s v="BMC Code :2009"/>
    <s v="TUTLO"/>
    <n v="20010053"/>
    <s v="0018"/>
    <n v="14"/>
    <n v="43.81"/>
    <n v="1783.28"/>
    <n v="0"/>
    <n v="0"/>
    <n v="0"/>
    <n v="0"/>
    <n v="0"/>
    <n v="0"/>
    <n v="1783"/>
    <s v="Direct"/>
    <x v="248"/>
    <x v="255"/>
    <x v="30"/>
    <d v="1899-12-30T00:00:00"/>
    <n v="45846"/>
    <n v="1"/>
    <s v="Available"/>
    <s v="03.10-16 Apr"/>
    <n v="28.493403332572473"/>
  </r>
  <r>
    <s v="10-16 Apr"/>
    <x v="256"/>
    <s v="BMC Code :2009"/>
    <s v="TUTLO"/>
    <n v="20010053"/>
    <s v="0020"/>
    <n v="14"/>
    <n v="49.150000000000006"/>
    <n v="2035.64"/>
    <n v="0"/>
    <n v="0"/>
    <n v="0"/>
    <n v="137"/>
    <n v="0"/>
    <n v="0"/>
    <n v="1899"/>
    <s v="Direct"/>
    <x v="249"/>
    <x v="256"/>
    <x v="29"/>
    <d v="1899-12-30T00:00:00"/>
    <n v="45846"/>
    <n v="1"/>
    <s v="Available"/>
    <s v="03.10-16 Apr"/>
    <n v="28.991820956256358"/>
  </r>
  <r>
    <s v="10-16 Apr"/>
    <x v="257"/>
    <s v="BMC Code :2009"/>
    <s v="TUTLO"/>
    <n v="20010053"/>
    <s v="0021"/>
    <n v="7"/>
    <n v="21.380000000000003"/>
    <n v="967.57"/>
    <n v="0"/>
    <n v="0"/>
    <n v="0"/>
    <n v="0"/>
    <n v="0"/>
    <n v="0"/>
    <n v="968"/>
    <s v="Direct"/>
    <x v="250"/>
    <x v="257"/>
    <x v="16"/>
    <d v="1899-12-30T00:00:00"/>
    <n v="45853"/>
    <n v="1"/>
    <s v="Available"/>
    <s v="03.10-16 Apr"/>
    <n v="15.839546304957905"/>
  </r>
  <r>
    <s v="10-16 Apr"/>
    <x v="258"/>
    <s v="BMC Code :2009"/>
    <s v="TUTLO"/>
    <n v="20010053"/>
    <s v="0022"/>
    <n v="8"/>
    <n v="38.15"/>
    <n v="1630.94"/>
    <n v="0"/>
    <n v="0"/>
    <n v="0"/>
    <n v="109"/>
    <n v="0"/>
    <n v="0"/>
    <n v="1522"/>
    <s v="Direct"/>
    <x v="251"/>
    <x v="258"/>
    <x v="29"/>
    <d v="1899-12-30T00:00:00"/>
    <n v="45853"/>
    <n v="1"/>
    <s v="Available"/>
    <s v="03.10-16 Apr"/>
    <n v="17.100288335517696"/>
  </r>
  <r>
    <s v="10-16 Apr"/>
    <x v="1290"/>
    <s v="BMC Code :2009"/>
    <s v="TUTLO"/>
    <n v="20010053"/>
    <s v="0025"/>
    <n v="14"/>
    <n v="58.469999999999992"/>
    <n v="2286.3799999999997"/>
    <n v="0"/>
    <n v="0"/>
    <n v="0"/>
    <n v="0"/>
    <n v="0"/>
    <n v="0"/>
    <n v="2286"/>
    <s v="Direct"/>
    <x v="1154"/>
    <x v="1280"/>
    <x v="29"/>
    <d v="1899-12-30T00:00:00"/>
    <n v="45853"/>
    <n v="1"/>
    <s v="Available"/>
    <s v="03.10-16 Apr"/>
    <n v="27.372430306139904"/>
  </r>
  <r>
    <s v="10-16 Apr"/>
    <x v="259"/>
    <s v="BMC Code :2009"/>
    <s v="TUTLO"/>
    <n v="20010053"/>
    <s v="0027"/>
    <n v="7"/>
    <n v="11.31"/>
    <n v="497.7700000000001"/>
    <n v="0"/>
    <n v="0"/>
    <n v="0"/>
    <n v="0"/>
    <n v="0"/>
    <n v="0"/>
    <n v="498"/>
    <s v="Direct"/>
    <x v="252"/>
    <x v="259"/>
    <x v="29"/>
    <d v="1899-12-30T00:00:00"/>
    <n v="45873"/>
    <n v="1"/>
    <s v="Available"/>
    <s v="03.10-16 Apr"/>
    <n v="15.40402298850575"/>
  </r>
  <r>
    <s v="10-16 Apr"/>
    <x v="260"/>
    <s v="BMC Code :2009"/>
    <s v="TUTLO"/>
    <n v="20010053"/>
    <s v="0032"/>
    <n v="7"/>
    <n v="13.19"/>
    <n v="478.80999999999995"/>
    <n v="0"/>
    <n v="0"/>
    <n v="0"/>
    <n v="0"/>
    <n v="0"/>
    <n v="0"/>
    <n v="479"/>
    <s v="Direct"/>
    <x v="253"/>
    <x v="260"/>
    <x v="3"/>
    <d v="1899-12-30T00:00:00"/>
    <n v="45888"/>
    <n v="1"/>
    <s v="Available"/>
    <s v="03.10-16 Apr"/>
    <n v="12.705344958301744"/>
  </r>
  <r>
    <s v="10-16 Apr"/>
    <x v="261"/>
    <s v="BMC Code :2009"/>
    <s v="TUTLO"/>
    <n v="20010053"/>
    <s v="0036"/>
    <n v="14"/>
    <n v="51.210000000000008"/>
    <n v="1740.6"/>
    <n v="0"/>
    <n v="0"/>
    <n v="0"/>
    <n v="113"/>
    <n v="0"/>
    <n v="0"/>
    <n v="1628"/>
    <s v="Direct"/>
    <x v="254"/>
    <x v="261"/>
    <x v="30"/>
    <d v="1899-12-30T00:00:00"/>
    <n v="45902"/>
    <n v="1"/>
    <s v="Available"/>
    <s v="03.10-16 Apr"/>
    <n v="23.792618629173987"/>
  </r>
  <r>
    <s v="10-16 Apr"/>
    <x v="262"/>
    <s v="BMC Code :2009"/>
    <s v="TUTLO"/>
    <n v="20010053"/>
    <s v="0039"/>
    <n v="7"/>
    <n v="27.620000000000005"/>
    <n v="1018.7199999999999"/>
    <n v="0"/>
    <n v="0"/>
    <n v="0"/>
    <n v="0"/>
    <n v="0"/>
    <n v="0"/>
    <n v="1019"/>
    <s v="Direct"/>
    <x v="255"/>
    <x v="262"/>
    <x v="31"/>
    <d v="1899-12-30T00:00:00"/>
    <n v="45908"/>
    <n v="1"/>
    <s v="Available"/>
    <s v="03.10-16 Apr"/>
    <n v="12.909196234612597"/>
  </r>
  <r>
    <s v="10-16 Apr"/>
    <x v="263"/>
    <s v="BMC Code :2009"/>
    <s v="TUTLO"/>
    <n v="20010053"/>
    <s v="0040"/>
    <n v="14"/>
    <n v="25.470000000000002"/>
    <n v="914.45999999999992"/>
    <n v="0"/>
    <n v="0"/>
    <n v="0"/>
    <n v="0"/>
    <n v="0"/>
    <n v="0"/>
    <n v="914"/>
    <s v="Direct"/>
    <x v="256"/>
    <x v="263"/>
    <x v="29"/>
    <d v="1899-12-30T00:00:00"/>
    <n v="45908"/>
    <n v="1"/>
    <s v="Available"/>
    <s v="03.10-16 Apr"/>
    <n v="25.132391048292106"/>
  </r>
  <r>
    <s v="10-16 Apr"/>
    <x v="264"/>
    <s v="BMC Code :2009"/>
    <s v="TUTLO"/>
    <n v="20010053"/>
    <s v="0041"/>
    <n v="13"/>
    <n v="40.989999999999995"/>
    <n v="1410.49"/>
    <n v="0"/>
    <n v="0"/>
    <n v="0"/>
    <n v="0"/>
    <n v="0"/>
    <n v="0"/>
    <n v="1410"/>
    <s v="Direct"/>
    <x v="257"/>
    <x v="264"/>
    <x v="19"/>
    <d v="1899-12-30T00:00:00"/>
    <n v="45943"/>
    <n v="1"/>
    <s v="Available"/>
    <s v="03.10-16 Apr"/>
    <n v="22.366882166382048"/>
  </r>
  <r>
    <s v="10-16 Apr"/>
    <x v="265"/>
    <s v="BMC Code :2009"/>
    <s v="TUTLO"/>
    <n v="20010053"/>
    <s v="0042"/>
    <n v="14"/>
    <n v="65.279999999999987"/>
    <n v="2605.4199999999996"/>
    <n v="0"/>
    <n v="0"/>
    <n v="0"/>
    <n v="1250"/>
    <n v="0"/>
    <n v="0"/>
    <n v="1355"/>
    <s v="Direct"/>
    <x v="258"/>
    <x v="265"/>
    <x v="29"/>
    <d v="1899-12-30T00:00:00"/>
    <n v="45943"/>
    <n v="1"/>
    <s v="Available"/>
    <s v="03.10-16 Apr"/>
    <n v="27.938020833333336"/>
  </r>
  <r>
    <s v="10-16 Apr"/>
    <x v="266"/>
    <s v="BMC Code :2009"/>
    <s v="TUTLO"/>
    <n v="20010053"/>
    <s v="0043"/>
    <n v="11"/>
    <n v="33.08"/>
    <n v="1295.45"/>
    <n v="0"/>
    <n v="0"/>
    <n v="0"/>
    <n v="0"/>
    <n v="0"/>
    <n v="0"/>
    <n v="1295"/>
    <s v="Direct"/>
    <x v="259"/>
    <x v="266"/>
    <x v="3"/>
    <d v="1899-12-30T00:00:00"/>
    <n v="45943"/>
    <n v="1"/>
    <s v="Available"/>
    <s v="03.10-16 Apr"/>
    <n v="21.538618500604599"/>
  </r>
  <r>
    <s v="10-16 Apr"/>
    <x v="267"/>
    <s v="BMC Code :2009"/>
    <s v="TUTLO"/>
    <n v="20010053"/>
    <s v="0046"/>
    <n v="14"/>
    <n v="33.1"/>
    <n v="1444.8400000000001"/>
    <n v="0"/>
    <n v="0"/>
    <n v="0"/>
    <n v="0"/>
    <n v="0"/>
    <n v="0"/>
    <n v="1445"/>
    <s v="Direct"/>
    <x v="260"/>
    <x v="267"/>
    <x v="29"/>
    <d v="1899-12-30T00:00:00"/>
    <n v="45949"/>
    <n v="1"/>
    <s v="Available"/>
    <s v="03.10-16 Apr"/>
    <n v="30.555528700906351"/>
  </r>
  <r>
    <s v="10-16 Apr"/>
    <x v="268"/>
    <s v="BMC Code :2009"/>
    <s v="TUTLO"/>
    <n v="20010053"/>
    <s v="0049"/>
    <n v="7"/>
    <n v="26.860000000000003"/>
    <n v="1723.4199999999998"/>
    <n v="0"/>
    <n v="0"/>
    <n v="0"/>
    <n v="0"/>
    <n v="0"/>
    <n v="0"/>
    <n v="1723"/>
    <s v="Direct"/>
    <x v="180"/>
    <x v="268"/>
    <x v="19"/>
    <d v="1899-12-30T00:00:00"/>
    <n v="45959"/>
    <n v="1"/>
    <s v="Available"/>
    <s v="03.10-16 Apr"/>
    <n v="22.457073715562171"/>
  </r>
  <r>
    <s v="10-16 Apr"/>
    <x v="269"/>
    <s v="BMC Code :2009"/>
    <s v="TUTLO"/>
    <n v="20010053"/>
    <s v="0050"/>
    <n v="14"/>
    <n v="143.78"/>
    <n v="6526.39"/>
    <n v="0"/>
    <n v="0"/>
    <n v="0"/>
    <n v="0"/>
    <n v="0"/>
    <n v="0"/>
    <n v="6526"/>
    <s v="Direct"/>
    <x v="261"/>
    <x v="269"/>
    <x v="32"/>
    <d v="1899-12-30T00:00:00"/>
    <n v="45959"/>
    <n v="1"/>
    <s v="Available"/>
    <s v="03.10-16 Apr"/>
    <n v="31.774050632911393"/>
  </r>
  <r>
    <s v="10-16 Apr"/>
    <x v="270"/>
    <s v="BMC Code :2009"/>
    <s v="TUTLO"/>
    <n v="20010053"/>
    <s v="0051"/>
    <n v="7"/>
    <n v="23.240000000000002"/>
    <n v="931.88000000000011"/>
    <n v="0"/>
    <n v="0"/>
    <n v="0"/>
    <n v="0"/>
    <n v="0"/>
    <n v="0"/>
    <n v="932"/>
    <s v="Direct"/>
    <x v="92"/>
    <x v="270"/>
    <x v="19"/>
    <d v="1899-12-30T00:00:00"/>
    <n v="45971"/>
    <n v="1"/>
    <s v="Available"/>
    <s v="03.10-16 Apr"/>
    <n v="14.034337349397592"/>
  </r>
  <r>
    <s v="10-16 Apr"/>
    <x v="271"/>
    <s v="BMC Code :2009"/>
    <s v="TUTLO"/>
    <n v="20010053"/>
    <s v="0052"/>
    <n v="13"/>
    <n v="47.26"/>
    <n v="1864.07"/>
    <n v="0"/>
    <n v="0"/>
    <n v="0"/>
    <n v="0"/>
    <n v="0"/>
    <n v="0"/>
    <n v="1864"/>
    <s v="Direct"/>
    <x v="262"/>
    <x v="271"/>
    <x v="10"/>
    <d v="1899-12-30T00:00:00"/>
    <n v="45971"/>
    <n v="1"/>
    <s v="Available"/>
    <s v="03.10-16 Apr"/>
    <n v="25.637865002115952"/>
  </r>
  <r>
    <s v="10-16 Apr"/>
    <x v="272"/>
    <s v="BMC Code :2009"/>
    <s v="TUTLO"/>
    <n v="20010053"/>
    <s v="0053"/>
    <n v="14"/>
    <n v="26.209999999999994"/>
    <n v="914.35"/>
    <n v="0"/>
    <n v="0"/>
    <n v="0"/>
    <n v="0"/>
    <n v="0"/>
    <n v="0"/>
    <n v="914"/>
    <s v="Direct"/>
    <x v="263"/>
    <x v="272"/>
    <x v="29"/>
    <d v="1899-12-30T00:00:00"/>
    <n v="46034"/>
    <n v="1"/>
    <s v="Available"/>
    <s v="03.10-16 Apr"/>
    <n v="24.419877909194973"/>
  </r>
  <r>
    <s v="10-16 Apr"/>
    <x v="273"/>
    <s v="BMC Code :2009"/>
    <s v="TUTLO"/>
    <n v="20010053"/>
    <s v="0054"/>
    <n v="14"/>
    <n v="26.56"/>
    <n v="988.22000000000014"/>
    <n v="0"/>
    <n v="0"/>
    <n v="0"/>
    <n v="0"/>
    <n v="0"/>
    <n v="0"/>
    <n v="988"/>
    <s v="Direct"/>
    <x v="264"/>
    <x v="273"/>
    <x v="19"/>
    <d v="1899-12-30T00:00:00"/>
    <n v="45992"/>
    <n v="1"/>
    <s v="Available"/>
    <s v="03.10-16 Apr"/>
    <n v="26.044954819277116"/>
  </r>
  <r>
    <s v="10-16 Apr"/>
    <x v="274"/>
    <s v="BMC Code :2009"/>
    <s v="TUTLO"/>
    <n v="20010053"/>
    <s v="0055"/>
    <n v="7"/>
    <n v="11.469999999999999"/>
    <n v="411.6"/>
    <n v="0"/>
    <n v="0"/>
    <n v="0"/>
    <n v="0"/>
    <n v="0"/>
    <n v="0"/>
    <n v="412"/>
    <s v="Direct"/>
    <x v="265"/>
    <x v="274"/>
    <x v="3"/>
    <d v="1899-12-30T00:00:00"/>
    <n v="45978"/>
    <n v="1"/>
    <s v="Available"/>
    <s v="03.10-16 Apr"/>
    <n v="12.559721011333918"/>
  </r>
  <r>
    <s v="10-16 Apr"/>
    <x v="276"/>
    <s v="BMC Code :2009"/>
    <s v="TUTLO"/>
    <n v="20010053"/>
    <s v="0057"/>
    <n v="7"/>
    <n v="10.69"/>
    <n v="470.88000000000005"/>
    <n v="0"/>
    <n v="0"/>
    <n v="0"/>
    <n v="0"/>
    <n v="0"/>
    <n v="0"/>
    <n v="471"/>
    <s v="Direct"/>
    <x v="267"/>
    <x v="276"/>
    <x v="29"/>
    <d v="1899-12-30T00:00:00"/>
    <n v="45986"/>
    <n v="1"/>
    <s v="Available"/>
    <s v="03.10-16 Apr"/>
    <n v="15.417025257249771"/>
  </r>
  <r>
    <s v="10-16 Apr"/>
    <x v="277"/>
    <s v="BMC Code :2009"/>
    <s v="TUTLO"/>
    <n v="20010053"/>
    <s v="0058"/>
    <n v="14"/>
    <n v="26.2"/>
    <n v="1121.0500000000002"/>
    <n v="0"/>
    <n v="0"/>
    <n v="0"/>
    <n v="0"/>
    <n v="0"/>
    <n v="0"/>
    <n v="1121"/>
    <s v="Direct"/>
    <x v="268"/>
    <x v="277"/>
    <x v="29"/>
    <d v="1899-12-30T00:00:00"/>
    <n v="46049"/>
    <n v="1"/>
    <s v="Available"/>
    <s v="03.10-16 Apr"/>
    <n v="29.951717557251918"/>
  </r>
  <r>
    <s v="10-16 Apr"/>
    <x v="278"/>
    <s v="BMC Code :2009"/>
    <s v="TUTLO"/>
    <n v="20010053"/>
    <s v="0059"/>
    <n v="14"/>
    <n v="47.279999999999994"/>
    <n v="1777.8100000000002"/>
    <n v="0"/>
    <n v="0"/>
    <n v="0"/>
    <n v="0"/>
    <n v="0"/>
    <n v="0"/>
    <n v="1778"/>
    <s v="Direct"/>
    <x v="269"/>
    <x v="278"/>
    <x v="19"/>
    <d v="1899-12-30T00:00:00"/>
    <n v="46049"/>
    <n v="1"/>
    <s v="Available"/>
    <s v="03.10-16 Apr"/>
    <n v="26.32121404399324"/>
  </r>
  <r>
    <s v="10-16 Apr"/>
    <x v="279"/>
    <s v="BMC Code :2009"/>
    <s v="TUTLO"/>
    <n v="20010053"/>
    <s v="0060"/>
    <n v="10"/>
    <n v="31.969999999999995"/>
    <n v="1249.5700000000002"/>
    <n v="0"/>
    <n v="0"/>
    <n v="0"/>
    <n v="0"/>
    <n v="0"/>
    <n v="0"/>
    <n v="1250"/>
    <s v="Direct"/>
    <x v="270"/>
    <x v="279"/>
    <x v="16"/>
    <d v="1899-12-30T00:00:00"/>
    <n v="46076"/>
    <n v="1"/>
    <s v="Available"/>
    <s v="03.10-16 Apr"/>
    <n v="19.542852674382239"/>
  </r>
  <r>
    <s v="10-16 Apr"/>
    <x v="280"/>
    <s v="BMC Code :2009"/>
    <s v="TUTLO"/>
    <n v="20010053"/>
    <s v="0061"/>
    <n v="14"/>
    <n v="73.260000000000019"/>
    <n v="2863.59"/>
    <n v="0"/>
    <n v="0"/>
    <n v="0"/>
    <n v="0"/>
    <n v="0"/>
    <n v="0"/>
    <n v="2864"/>
    <s v="Direct"/>
    <x v="271"/>
    <x v="280"/>
    <x v="32"/>
    <d v="1899-12-30T00:00:00"/>
    <n v="46076"/>
    <n v="1"/>
    <s v="Available"/>
    <s v="03.10-16 Apr"/>
    <n v="27.361629811629811"/>
  </r>
  <r>
    <s v="10-16 Apr"/>
    <x v="281"/>
    <s v="BMC Code :2009"/>
    <s v="TUTLO"/>
    <n v="20010053"/>
    <s v="0062"/>
    <n v="7"/>
    <n v="13.639999999999997"/>
    <n v="546.35"/>
    <n v="0"/>
    <n v="0"/>
    <n v="0"/>
    <n v="0"/>
    <n v="0"/>
    <n v="0"/>
    <n v="546"/>
    <s v="Direct"/>
    <x v="272"/>
    <x v="281"/>
    <x v="29"/>
    <d v="1899-12-30T00:00:00"/>
    <n v="0"/>
    <n v="1"/>
    <s v="Available"/>
    <s v="03.10-16 Apr"/>
    <n v="14.019244868035196"/>
  </r>
  <r>
    <s v="10-16 Apr"/>
    <x v="282"/>
    <s v="BMC Code :2009"/>
    <s v="TUTLO"/>
    <n v="20010053"/>
    <s v="0063"/>
    <n v="14"/>
    <n v="39.160000000000004"/>
    <n v="1450.45"/>
    <n v="0"/>
    <n v="0"/>
    <n v="0"/>
    <n v="0"/>
    <n v="0"/>
    <n v="0"/>
    <n v="1450"/>
    <s v="Direct"/>
    <x v="273"/>
    <x v="282"/>
    <x v="29"/>
    <d v="1899-12-30T00:00:00"/>
    <n v="0"/>
    <n v="1"/>
    <s v="Available"/>
    <s v="03.10-16 Apr"/>
    <n v="25.927349336057201"/>
  </r>
  <r>
    <s v="10-16 Apr"/>
    <x v="283"/>
    <s v="BMC Code :2009"/>
    <s v="TUTLO"/>
    <n v="20010053"/>
    <s v="0065"/>
    <n v="14"/>
    <n v="29.869999999999997"/>
    <n v="1326.3300000000002"/>
    <n v="0"/>
    <n v="0"/>
    <n v="0"/>
    <n v="0"/>
    <n v="0"/>
    <n v="0"/>
    <n v="1326"/>
    <s v="Direct"/>
    <x v="274"/>
    <x v="283"/>
    <x v="29"/>
    <d v="1899-12-30T00:00:00"/>
    <n v="46104"/>
    <n v="1"/>
    <s v="Available"/>
    <s v="03.10-16 Apr"/>
    <n v="31.082390358218959"/>
  </r>
  <r>
    <s v="10-16 Apr"/>
    <x v="1377"/>
    <s v="BMC Code :2009"/>
    <s v="TUTLO"/>
    <n v="20010053"/>
    <s v="0067"/>
    <n v="9"/>
    <n v="21.14"/>
    <n v="772.68000000000006"/>
    <n v="0"/>
    <n v="0"/>
    <n v="0"/>
    <n v="0"/>
    <n v="0"/>
    <n v="0"/>
    <n v="773"/>
    <s v="Direct"/>
    <x v="1233"/>
    <x v="1373"/>
    <x v="3"/>
    <d v="1899-12-30T00:00:00"/>
    <n v="46132"/>
    <n v="1"/>
    <s v="Available"/>
    <s v="03.10-16 Apr"/>
    <n v="16.447776726584674"/>
  </r>
  <r>
    <s v="10-16 Apr"/>
    <x v="1378"/>
    <s v="BMC Code :2009"/>
    <s v="TUTLO"/>
    <n v="20010053"/>
    <s v="0068"/>
    <n v="12"/>
    <n v="75.600000000000009"/>
    <n v="2962.3200000000006"/>
    <n v="0"/>
    <n v="0"/>
    <n v="0"/>
    <n v="0"/>
    <n v="0"/>
    <n v="0"/>
    <n v="2962"/>
    <s v="Direct"/>
    <x v="21"/>
    <x v="1374"/>
    <x v="29"/>
    <d v="1899-12-30T00:00:00"/>
    <n v="46132"/>
    <n v="1"/>
    <s v="Available"/>
    <s v="03.10-16 Apr"/>
    <n v="23.510476190476197"/>
  </r>
  <r>
    <s v="10-16 Apr"/>
    <x v="285"/>
    <s v="BMC Code :2009"/>
    <s v="NARKOPI"/>
    <n v="20010054"/>
    <s v="0002"/>
    <n v="4"/>
    <n v="23.630000000000003"/>
    <n v="986.48"/>
    <n v="0"/>
    <n v="0"/>
    <n v="702"/>
    <n v="0"/>
    <n v="0"/>
    <n v="0"/>
    <n v="284"/>
    <s v="Direct"/>
    <x v="276"/>
    <x v="285"/>
    <x v="3"/>
    <d v="1899-12-30T00:00:00"/>
    <n v="45812"/>
    <n v="1"/>
    <s v="Available"/>
    <s v="03.10-16 Apr"/>
    <n v="8.3493863732543385"/>
  </r>
  <r>
    <s v="10-16 Apr"/>
    <x v="286"/>
    <s v="BMC Code :2009"/>
    <s v="NARKOPI"/>
    <n v="20010054"/>
    <s v="0008"/>
    <n v="7"/>
    <n v="48.33"/>
    <n v="1767.6299999999999"/>
    <n v="0"/>
    <n v="0"/>
    <n v="0"/>
    <n v="0"/>
    <n v="0"/>
    <n v="0"/>
    <n v="1768"/>
    <s v="Direct"/>
    <x v="277"/>
    <x v="286"/>
    <x v="33"/>
    <d v="1899-12-30T00:00:00"/>
    <n v="45859"/>
    <n v="1"/>
    <s v="Available"/>
    <s v="03.10-16 Apr"/>
    <n v="12.800962135319679"/>
  </r>
  <r>
    <s v="10-16 Apr"/>
    <x v="287"/>
    <s v="BMC Code :2009"/>
    <s v="NARKOPI"/>
    <n v="20010054"/>
    <s v="0009"/>
    <n v="7"/>
    <n v="18.87"/>
    <n v="697.19999999999993"/>
    <n v="0"/>
    <n v="0"/>
    <n v="0"/>
    <n v="0"/>
    <n v="0"/>
    <n v="0"/>
    <n v="697"/>
    <s v="Direct"/>
    <x v="278"/>
    <x v="287"/>
    <x v="34"/>
    <d v="1899-12-30T00:00:00"/>
    <n v="45859"/>
    <n v="1"/>
    <s v="Available"/>
    <s v="03.10-16 Apr"/>
    <n v="12.931637519872814"/>
  </r>
  <r>
    <s v="10-16 Apr"/>
    <x v="1379"/>
    <s v="BMC Code :2009"/>
    <s v="NARKOPI"/>
    <n v="20010054"/>
    <s v="0010"/>
    <n v="1"/>
    <n v="2.0299999999999998"/>
    <n v="78.28"/>
    <n v="0"/>
    <n v="0"/>
    <n v="0"/>
    <n v="0"/>
    <n v="0"/>
    <n v="0"/>
    <n v="78"/>
    <s v="Direct"/>
    <x v="984"/>
    <x v="1375"/>
    <x v="9"/>
    <d v="1899-12-30T00:00:00"/>
    <n v="45928"/>
    <n v="1"/>
    <s v="Available"/>
    <s v="03.10-16 Apr"/>
    <n v="1.9280788177339905"/>
  </r>
  <r>
    <s v="10-16 Apr"/>
    <x v="288"/>
    <s v="BMC Code :2009"/>
    <s v="NARKOPI"/>
    <n v="20010054"/>
    <s v="0011"/>
    <n v="7"/>
    <n v="36.86"/>
    <n v="1515.9299999999998"/>
    <n v="0"/>
    <n v="0"/>
    <n v="0"/>
    <n v="0"/>
    <n v="0"/>
    <n v="0"/>
    <n v="1516"/>
    <s v="Direct"/>
    <x v="279"/>
    <x v="288"/>
    <x v="21"/>
    <d v="1899-12-30T00:00:00"/>
    <n v="45949"/>
    <n v="1"/>
    <s v="Available"/>
    <s v="03.10-16 Apr"/>
    <n v="14.394343461747152"/>
  </r>
  <r>
    <s v="10-16 Apr"/>
    <x v="289"/>
    <s v="BMC Code :2009"/>
    <s v="NARKOPI"/>
    <n v="20010054"/>
    <s v="0012"/>
    <n v="8"/>
    <n v="376.65999999999997"/>
    <n v="14988.52"/>
    <n v="0"/>
    <n v="0"/>
    <n v="0"/>
    <n v="0"/>
    <n v="0"/>
    <n v="0"/>
    <n v="14989"/>
    <s v="Direct"/>
    <x v="89"/>
    <x v="289"/>
    <x v="3"/>
    <d v="1899-12-30T00:00:00"/>
    <n v="45959"/>
    <n v="1"/>
    <s v="Available"/>
    <s v="03.10-16 Apr"/>
    <n v="15.917294111400205"/>
  </r>
  <r>
    <s v="10-16 Apr"/>
    <x v="290"/>
    <s v="BMC Code :2009"/>
    <s v="NARKOPI"/>
    <n v="20010054"/>
    <s v="0014"/>
    <n v="7"/>
    <n v="18.349999999999998"/>
    <n v="793.69"/>
    <n v="0"/>
    <n v="0"/>
    <n v="0"/>
    <n v="0"/>
    <n v="0"/>
    <n v="0"/>
    <n v="794"/>
    <s v="Direct"/>
    <x v="280"/>
    <x v="290"/>
    <x v="29"/>
    <d v="1899-12-30T00:00:00"/>
    <n v="46013"/>
    <n v="1"/>
    <s v="Available"/>
    <s v="03.10-16 Apr"/>
    <n v="15.138501362397824"/>
  </r>
  <r>
    <s v="10-16 Apr"/>
    <x v="291"/>
    <s v="BMC Code :2009"/>
    <s v="NARKOPI"/>
    <n v="20010054"/>
    <s v="0015"/>
    <n v="6"/>
    <n v="11.4"/>
    <n v="395.29999999999995"/>
    <n v="0"/>
    <n v="0"/>
    <n v="0"/>
    <n v="0"/>
    <n v="0"/>
    <n v="0"/>
    <n v="395"/>
    <s v="Direct"/>
    <x v="281"/>
    <x v="291"/>
    <x v="35"/>
    <d v="1899-12-30T00:00:00"/>
    <n v="46020"/>
    <n v="1"/>
    <s v="Available"/>
    <s v="03.10-16 Apr"/>
    <n v="10.40263157894737"/>
  </r>
  <r>
    <s v="10-16 Apr"/>
    <x v="292"/>
    <s v="BMC Code :2009"/>
    <s v="NARKOPI"/>
    <n v="20010054"/>
    <s v="0016"/>
    <n v="1"/>
    <n v="4.2300000000000004"/>
    <n v="177.15"/>
    <n v="0"/>
    <n v="0"/>
    <n v="0"/>
    <n v="0"/>
    <n v="0"/>
    <n v="0"/>
    <n v="177"/>
    <s v="Direct"/>
    <x v="282"/>
    <x v="292"/>
    <x v="36"/>
    <d v="1899-12-30T00:00:00"/>
    <n v="0"/>
    <n v="1"/>
    <s v="Available"/>
    <s v="03.10-16 Apr"/>
    <n v="2.0939716312056738"/>
  </r>
  <r>
    <s v="10-16 Apr"/>
    <x v="293"/>
    <s v="BMC Code :2009"/>
    <s v="NARKOPI"/>
    <n v="20010054"/>
    <s v="0017"/>
    <n v="13"/>
    <n v="219.77999999999997"/>
    <n v="9223.369999999999"/>
    <n v="0"/>
    <n v="0"/>
    <n v="0"/>
    <n v="0"/>
    <n v="0"/>
    <n v="0"/>
    <n v="9223"/>
    <s v="Direct"/>
    <x v="283"/>
    <x v="293"/>
    <x v="3"/>
    <d v="1899-12-30T00:00:00"/>
    <n v="0"/>
    <n v="1"/>
    <s v="Available"/>
    <s v="03.10-16 Apr"/>
    <n v="27.278144053144054"/>
  </r>
  <r>
    <s v="10-16 Apr"/>
    <x v="294"/>
    <s v="BMC Code :2009"/>
    <s v="NARKOPI"/>
    <n v="20010054"/>
    <s v="0019"/>
    <n v="12"/>
    <n v="30.540000000000003"/>
    <n v="1144"/>
    <n v="0"/>
    <n v="0"/>
    <n v="0"/>
    <n v="0"/>
    <n v="0"/>
    <n v="0"/>
    <n v="1144"/>
    <s v="Direct"/>
    <x v="284"/>
    <x v="294"/>
    <x v="9"/>
    <d v="1899-12-30T00:00:00"/>
    <n v="0"/>
    <n v="1"/>
    <s v="Available"/>
    <s v="03.10-16 Apr"/>
    <n v="22.475442043222003"/>
  </r>
  <r>
    <s v="10-16 Apr"/>
    <x v="295"/>
    <s v="BMC Code :2009"/>
    <s v="NARKOPI"/>
    <n v="20010054"/>
    <s v="0020"/>
    <n v="13"/>
    <n v="122.83999999999997"/>
    <n v="4557.5599999999995"/>
    <n v="0"/>
    <n v="0"/>
    <n v="0"/>
    <n v="0"/>
    <n v="0"/>
    <n v="0"/>
    <n v="4558"/>
    <s v="Direct"/>
    <x v="285"/>
    <x v="295"/>
    <x v="3"/>
    <d v="1899-12-30T00:00:00"/>
    <n v="46097"/>
    <n v="1"/>
    <s v="Available"/>
    <s v="03.10-16 Apr"/>
    <n v="24.116037121458813"/>
  </r>
  <r>
    <s v="10-16 Apr"/>
    <x v="296"/>
    <s v="BMC Code :2009"/>
    <s v="NARKOPI"/>
    <n v="20010054"/>
    <s v="0021"/>
    <n v="14"/>
    <n v="109.22000000000004"/>
    <n v="4722.5000000000009"/>
    <n v="0"/>
    <n v="0"/>
    <n v="0"/>
    <n v="0"/>
    <n v="0"/>
    <n v="0"/>
    <n v="4723"/>
    <s v="Direct"/>
    <x v="286"/>
    <x v="296"/>
    <x v="3"/>
    <d v="1899-12-30T00:00:00"/>
    <n v="46097"/>
    <n v="1"/>
    <s v="Available"/>
    <s v="03.10-16 Apr"/>
    <n v="30.266892510529203"/>
  </r>
  <r>
    <s v="10-16 Apr"/>
    <x v="297"/>
    <s v="BMC Code :2001"/>
    <s v="MASU"/>
    <n v="20010055"/>
    <s v="0002"/>
    <n v="5"/>
    <n v="26.63"/>
    <n v="989.17000000000007"/>
    <n v="0"/>
    <n v="0"/>
    <n v="231.69000000000597"/>
    <n v="0"/>
    <n v="0"/>
    <n v="0"/>
    <n v="757"/>
    <s v="Direct"/>
    <x v="287"/>
    <x v="297"/>
    <x v="16"/>
    <d v="1899-12-30T00:00:00"/>
    <n v="45959"/>
    <n v="1"/>
    <s v="Available"/>
    <s v="03.10-16 Apr"/>
    <n v="9.2862373263236968"/>
  </r>
  <r>
    <s v="10-16 Apr"/>
    <x v="298"/>
    <s v="BMC Code :2001"/>
    <s v="MASU"/>
    <n v="20010055"/>
    <s v="0004"/>
    <n v="11"/>
    <n v="32.26"/>
    <n v="1173.9699999999998"/>
    <n v="0"/>
    <n v="0"/>
    <n v="0"/>
    <n v="0"/>
    <n v="0"/>
    <n v="0"/>
    <n v="1174"/>
    <s v="Direct"/>
    <x v="288"/>
    <x v="298"/>
    <x v="16"/>
    <d v="1899-12-30T00:00:00"/>
    <n v="45965"/>
    <n v="1"/>
    <s v="Available"/>
    <s v="03.10-16 Apr"/>
    <n v="20.014987600743954"/>
  </r>
  <r>
    <s v="10-16 Apr"/>
    <x v="299"/>
    <s v="BMC Code :2001"/>
    <s v="MASU"/>
    <n v="20010055"/>
    <s v="0005"/>
    <n v="7"/>
    <n v="9.5"/>
    <n v="394.2"/>
    <n v="0"/>
    <n v="0"/>
    <n v="0"/>
    <n v="0"/>
    <n v="0"/>
    <n v="0"/>
    <n v="394"/>
    <s v="Direct"/>
    <x v="289"/>
    <x v="299"/>
    <x v="10"/>
    <d v="1899-12-30T00:00:00"/>
    <n v="45965"/>
    <n v="1"/>
    <s v="Available"/>
    <s v="03.10-16 Apr"/>
    <n v="14.523157894736842"/>
  </r>
  <r>
    <s v="10-16 Apr"/>
    <x v="300"/>
    <s v="BMC Code :2001"/>
    <s v="MASU"/>
    <n v="20010055"/>
    <s v="0006"/>
    <n v="13"/>
    <n v="70.010000000000005"/>
    <n v="2808.6600000000003"/>
    <n v="0"/>
    <n v="0"/>
    <n v="0"/>
    <n v="0"/>
    <n v="0"/>
    <n v="0"/>
    <n v="2809"/>
    <s v="Direct"/>
    <x v="290"/>
    <x v="300"/>
    <x v="8"/>
    <d v="1899-12-30T00:00:00"/>
    <n v="45965"/>
    <n v="1"/>
    <s v="Available"/>
    <s v="03.10-16 Apr"/>
    <n v="26.076689044422228"/>
  </r>
  <r>
    <s v="10-16 Apr"/>
    <x v="301"/>
    <s v="BMC Code :2001"/>
    <s v="MASU"/>
    <n v="20010055"/>
    <s v="0009"/>
    <n v="14"/>
    <n v="206.69000000000003"/>
    <n v="7401.65"/>
    <n v="0"/>
    <n v="0"/>
    <n v="0"/>
    <n v="0"/>
    <n v="0"/>
    <n v="0"/>
    <n v="7402"/>
    <s v="Direct"/>
    <x v="291"/>
    <x v="301"/>
    <x v="3"/>
    <d v="1899-12-30T00:00:00"/>
    <n v="45992"/>
    <n v="1"/>
    <s v="Available"/>
    <s v="03.10-16 Apr"/>
    <n v="25.067274662538097"/>
  </r>
  <r>
    <s v="10-16 Apr"/>
    <x v="302"/>
    <s v="BMC Code :2001"/>
    <s v="MASU"/>
    <n v="20010055"/>
    <s v="0010"/>
    <n v="14"/>
    <n v="113.36"/>
    <n v="4522.4800000000005"/>
    <n v="0"/>
    <n v="0"/>
    <n v="0"/>
    <n v="0"/>
    <n v="0"/>
    <n v="0"/>
    <n v="4522"/>
    <s v="Direct"/>
    <x v="292"/>
    <x v="302"/>
    <x v="3"/>
    <d v="1899-12-30T00:00:00"/>
    <n v="45992"/>
    <n v="1"/>
    <s v="Available"/>
    <s v="03.10-16 Apr"/>
    <n v="27.926393789696547"/>
  </r>
  <r>
    <s v="10-16 Apr"/>
    <x v="303"/>
    <s v="BMC Code :2001"/>
    <s v="MASU"/>
    <n v="20010055"/>
    <s v="0011"/>
    <n v="1"/>
    <n v="2.21"/>
    <n v="83.32"/>
    <n v="0"/>
    <n v="0"/>
    <n v="0"/>
    <n v="0"/>
    <n v="0"/>
    <n v="0"/>
    <n v="83"/>
    <s v="Direct"/>
    <x v="293"/>
    <x v="303"/>
    <x v="21"/>
    <d v="1899-12-30T00:00:00"/>
    <n v="45986"/>
    <n v="1"/>
    <s v="Available"/>
    <s v="03.10-16 Apr"/>
    <n v="1.8850678733031676"/>
  </r>
  <r>
    <s v="10-16 Apr"/>
    <x v="304"/>
    <s v="BMC Code :2001"/>
    <s v="MASU"/>
    <n v="20010055"/>
    <s v="0012"/>
    <n v="14"/>
    <n v="105.7"/>
    <n v="3957.72"/>
    <n v="0"/>
    <n v="0"/>
    <n v="0"/>
    <n v="0"/>
    <n v="0"/>
    <n v="0"/>
    <n v="3958"/>
    <s v="Direct"/>
    <x v="294"/>
    <x v="304"/>
    <x v="3"/>
    <d v="1899-12-30T00:00:00"/>
    <n v="46049"/>
    <n v="1"/>
    <s v="Available"/>
    <s v="03.10-16 Apr"/>
    <n v="26.210066225165566"/>
  </r>
  <r>
    <s v="10-16 Apr"/>
    <x v="305"/>
    <s v="BMC Code :2001"/>
    <s v="MASU"/>
    <n v="20010055"/>
    <s v="0014"/>
    <n v="6"/>
    <n v="4.72"/>
    <n v="204.56"/>
    <n v="0"/>
    <n v="0"/>
    <n v="0"/>
    <n v="0"/>
    <n v="0"/>
    <n v="0"/>
    <n v="205"/>
    <s v="Direct"/>
    <x v="295"/>
    <x v="305"/>
    <x v="21"/>
    <d v="1899-12-30T00:00:00"/>
    <n v="45986"/>
    <n v="1"/>
    <s v="Available"/>
    <s v="03.10-16 Apr"/>
    <n v="13.001694915254239"/>
  </r>
  <r>
    <s v="10-16 Apr"/>
    <x v="306"/>
    <s v="BMC Code :2001"/>
    <s v="MASU"/>
    <n v="20010055"/>
    <s v="0019"/>
    <n v="14"/>
    <n v="19.479999999999997"/>
    <n v="669.69"/>
    <n v="0"/>
    <n v="0"/>
    <n v="0"/>
    <n v="0"/>
    <n v="0"/>
    <n v="0"/>
    <n v="670"/>
    <s v="Direct"/>
    <x v="296"/>
    <x v="306"/>
    <x v="3"/>
    <d v="1899-12-30T00:00:00"/>
    <n v="46034"/>
    <n v="1"/>
    <s v="Available"/>
    <s v="03.10-16 Apr"/>
    <n v="24.064835728952783"/>
  </r>
  <r>
    <s v="10-16 Apr"/>
    <x v="307"/>
    <s v="BMC Code :2001"/>
    <s v="MASU"/>
    <n v="20010055"/>
    <s v="0021"/>
    <n v="14"/>
    <n v="46.08"/>
    <n v="1698.9699999999998"/>
    <n v="0"/>
    <n v="0"/>
    <n v="0"/>
    <n v="0"/>
    <n v="0"/>
    <n v="0"/>
    <n v="1699"/>
    <s v="Direct"/>
    <x v="297"/>
    <x v="307"/>
    <x v="16"/>
    <d v="1899-12-30T00:00:00"/>
    <n v="46097"/>
    <n v="1"/>
    <s v="Available"/>
    <s v="03.10-16 Apr"/>
    <n v="25.809006076388886"/>
  </r>
  <r>
    <s v="10-16 Apr"/>
    <x v="308"/>
    <s v="BMC Code :2001"/>
    <s v="MASU"/>
    <n v="20010055"/>
    <s v="0022"/>
    <n v="14"/>
    <n v="41.279999999999994"/>
    <n v="1419.4699999999998"/>
    <n v="0"/>
    <n v="0"/>
    <n v="0"/>
    <n v="0"/>
    <n v="0"/>
    <n v="0"/>
    <n v="1419"/>
    <s v="Direct"/>
    <x v="298"/>
    <x v="308"/>
    <x v="16"/>
    <d v="1899-12-30T00:00:00"/>
    <n v="46116"/>
    <n v="1"/>
    <s v="Available"/>
    <s v="03.10-16 Apr"/>
    <n v="24.07046996124031"/>
  </r>
  <r>
    <s v="10-16 Apr"/>
    <x v="1380"/>
    <s v="BMC Code :2001"/>
    <s v="MASU"/>
    <n v="20010055"/>
    <s v="0023"/>
    <n v="6"/>
    <n v="14.760000000000002"/>
    <n v="627.58999999999992"/>
    <n v="0"/>
    <n v="0"/>
    <n v="0"/>
    <n v="0"/>
    <n v="0"/>
    <n v="0"/>
    <n v="628"/>
    <s v="Direct"/>
    <x v="1234"/>
    <x v="1376"/>
    <x v="12"/>
    <d v="1899-12-30T00:00:00"/>
    <n v="46132"/>
    <n v="1"/>
    <s v="Available"/>
    <s v="03.10-16 Apr"/>
    <n v="12.755894308943088"/>
  </r>
  <r>
    <s v="10-16 Apr"/>
    <x v="1291"/>
    <s v="BMC Code :2001"/>
    <s v="MASU"/>
    <n v="20010055"/>
    <s v="0024"/>
    <n v="7"/>
    <n v="8.9000000000000021"/>
    <n v="352.44000000000005"/>
    <n v="0"/>
    <n v="0"/>
    <n v="0"/>
    <n v="0"/>
    <n v="0"/>
    <n v="0"/>
    <n v="352"/>
    <s v="Direct"/>
    <x v="1155"/>
    <x v="1281"/>
    <x v="16"/>
    <d v="1899-12-30T00:00:00"/>
    <n v="46125"/>
    <n v="1"/>
    <s v="Available"/>
    <s v="03.10-16 Apr"/>
    <n v="13.86"/>
  </r>
  <r>
    <s v="10-16 Apr"/>
    <x v="1292"/>
    <s v="BMC Code :2001"/>
    <s v="MASU"/>
    <n v="20010055"/>
    <s v="0025"/>
    <n v="8"/>
    <n v="28.169999999999998"/>
    <n v="1167.7"/>
    <n v="0"/>
    <n v="0"/>
    <n v="0"/>
    <n v="0"/>
    <n v="0"/>
    <n v="0"/>
    <n v="1168"/>
    <s v="Direct"/>
    <x v="1156"/>
    <x v="1282"/>
    <x v="9"/>
    <d v="1899-12-30T00:00:00"/>
    <n v="46125"/>
    <n v="1"/>
    <s v="Available"/>
    <s v="03.10-16 Apr"/>
    <n v="16.580759673411432"/>
  </r>
  <r>
    <s v="10-16 Apr"/>
    <x v="1381"/>
    <s v="BMC Code :2001"/>
    <s v="MASU"/>
    <n v="20010055"/>
    <s v="0026"/>
    <n v="1"/>
    <n v="2.41"/>
    <n v="92.62"/>
    <n v="0"/>
    <n v="0"/>
    <n v="0"/>
    <n v="0"/>
    <n v="0"/>
    <n v="0"/>
    <n v="93"/>
    <s v="Direct"/>
    <x v="1235"/>
    <x v="1377"/>
    <x v="16"/>
    <d v="1899-12-30T00:00:00"/>
    <n v="46132"/>
    <n v="1"/>
    <s v="Available"/>
    <s v="03.10-16 Apr"/>
    <n v="1.9215767634854772"/>
  </r>
  <r>
    <s v="10-16 Apr"/>
    <x v="309"/>
    <s v="BMC Code :2001"/>
    <s v="KARANJI 2"/>
    <n v="20010059"/>
    <s v="0002"/>
    <n v="14"/>
    <n v="122.67"/>
    <n v="5142.6000000000004"/>
    <n v="0"/>
    <n v="0"/>
    <n v="804.14000000000033"/>
    <n v="0"/>
    <n v="0"/>
    <n v="0"/>
    <n v="4338"/>
    <s v="Direct"/>
    <x v="299"/>
    <x v="309"/>
    <x v="21"/>
    <d v="1899-12-30T00:00:00"/>
    <n v="46006"/>
    <n v="1"/>
    <s v="Available"/>
    <s v="03.10-16 Apr"/>
    <n v="29.345561261922235"/>
  </r>
  <r>
    <s v="10-16 Apr"/>
    <x v="310"/>
    <s v="BMC Code :2001"/>
    <s v="KARANJI 2"/>
    <n v="20010059"/>
    <s v="0003"/>
    <n v="7"/>
    <n v="35.870000000000005"/>
    <n v="1448.08"/>
    <n v="0"/>
    <n v="0"/>
    <n v="0"/>
    <n v="0"/>
    <n v="0"/>
    <n v="0"/>
    <n v="1448"/>
    <s v="Direct"/>
    <x v="300"/>
    <x v="310"/>
    <x v="8"/>
    <d v="1899-12-30T00:00:00"/>
    <n v="46013"/>
    <n v="1"/>
    <s v="Available"/>
    <s v="03.10-16 Apr"/>
    <n v="14.12957903540563"/>
  </r>
  <r>
    <s v="10-16 Apr"/>
    <x v="311"/>
    <s v="BMC Code :2001"/>
    <s v="SEMRA"/>
    <n v="20010061"/>
    <s v="0002"/>
    <n v="14"/>
    <n v="165.21"/>
    <n v="6500.670000000001"/>
    <n v="0"/>
    <n v="0"/>
    <n v="0"/>
    <n v="0"/>
    <n v="0"/>
    <n v="0"/>
    <n v="6501"/>
    <s v="Direct"/>
    <x v="301"/>
    <x v="311"/>
    <x v="20"/>
    <d v="1899-12-30T00:00:00"/>
    <n v="46055"/>
    <n v="1"/>
    <s v="Available"/>
    <s v="03.10-16 Apr"/>
    <n v="27.543544579625937"/>
  </r>
  <r>
    <s v="10-16 Apr"/>
    <x v="312"/>
    <s v="BMC Code :2001"/>
    <s v="PISKA"/>
    <n v="20010062"/>
    <s v="0003"/>
    <n v="7"/>
    <n v="61.910000000000004"/>
    <n v="2615.7599999999998"/>
    <n v="0"/>
    <n v="0"/>
    <n v="0"/>
    <n v="0"/>
    <n v="0"/>
    <n v="0"/>
    <n v="2616"/>
    <s v="Direct"/>
    <x v="302"/>
    <x v="312"/>
    <x v="12"/>
    <d v="1899-12-30T00:00:00"/>
    <n v="0"/>
    <n v="1"/>
    <s v="Available"/>
    <s v="03.10-16 Apr"/>
    <n v="14.787853335486997"/>
  </r>
  <r>
    <s v="10-16 Apr"/>
    <x v="313"/>
    <s v="BMC Code :2001"/>
    <s v="PISKA"/>
    <n v="20010062"/>
    <s v="0004"/>
    <n v="9"/>
    <n v="48.26"/>
    <n v="1798.92"/>
    <n v="0"/>
    <n v="0"/>
    <n v="0"/>
    <n v="0"/>
    <n v="0"/>
    <n v="0"/>
    <n v="1799"/>
    <s v="Direct"/>
    <x v="303"/>
    <x v="313"/>
    <x v="37"/>
    <d v="1899-12-30T00:00:00"/>
    <n v="0"/>
    <n v="1"/>
    <s v="Available"/>
    <s v="03.10-16 Apr"/>
    <n v="16.774015748031498"/>
  </r>
  <r>
    <s v="10-16 Apr"/>
    <x v="315"/>
    <s v="BMC Code :2001"/>
    <s v="PISKA"/>
    <n v="20010062"/>
    <s v="0007"/>
    <n v="3"/>
    <n v="6.8100000000000005"/>
    <n v="294.53999999999996"/>
    <n v="0"/>
    <n v="0"/>
    <n v="0"/>
    <n v="0"/>
    <n v="0"/>
    <n v="0"/>
    <n v="295"/>
    <s v="Direct"/>
    <x v="304"/>
    <x v="315"/>
    <x v="20"/>
    <d v="1899-12-30T00:00:00"/>
    <n v="46097"/>
    <n v="1"/>
    <s v="Available"/>
    <s v="03.10-16 Apr"/>
    <n v="6.4876651982378846"/>
  </r>
  <r>
    <s v="10-16 Apr"/>
    <x v="316"/>
    <s v="BMC Code :2001"/>
    <s v="PISKA"/>
    <n v="20010062"/>
    <s v="0009"/>
    <n v="5"/>
    <n v="7.47"/>
    <n v="289.46999999999997"/>
    <n v="0"/>
    <n v="0"/>
    <n v="0"/>
    <n v="0"/>
    <n v="0"/>
    <n v="0"/>
    <n v="289"/>
    <s v="Direct"/>
    <x v="305"/>
    <x v="316"/>
    <x v="38"/>
    <d v="1899-12-30T00:00:00"/>
    <n v="46104"/>
    <n v="1"/>
    <s v="Available"/>
    <s v="03.10-16 Apr"/>
    <n v="9.6877510040160644"/>
  </r>
  <r>
    <s v="10-16 Apr"/>
    <x v="317"/>
    <s v="BMC Code :2001"/>
    <s v="PISKA"/>
    <n v="20010062"/>
    <s v="0010"/>
    <n v="7"/>
    <n v="16.84"/>
    <n v="670.31"/>
    <n v="0"/>
    <n v="0"/>
    <n v="0"/>
    <n v="0"/>
    <n v="0"/>
    <n v="0"/>
    <n v="670"/>
    <s v="Direct"/>
    <x v="306"/>
    <x v="317"/>
    <x v="11"/>
    <d v="1899-12-30T00:00:00"/>
    <n v="46104"/>
    <n v="1"/>
    <s v="Available"/>
    <s v="03.10-16 Apr"/>
    <n v="13.93162114014252"/>
  </r>
  <r>
    <s v="10-16 Apr"/>
    <x v="1293"/>
    <s v="BMC Code :2001"/>
    <s v="PISKA"/>
    <n v="20010062"/>
    <s v="0011"/>
    <n v="7"/>
    <n v="47.269999999999996"/>
    <n v="1675.46"/>
    <n v="0"/>
    <n v="0"/>
    <n v="0"/>
    <n v="0"/>
    <n v="0"/>
    <n v="0"/>
    <n v="1675"/>
    <s v="Direct"/>
    <x v="1033"/>
    <x v="1283"/>
    <x v="40"/>
    <d v="1899-12-30T00:00:00"/>
    <n v="46125"/>
    <n v="1"/>
    <s v="Available"/>
    <s v="03.10-16 Apr"/>
    <n v="12.405563782525919"/>
  </r>
  <r>
    <s v="10-16 Apr"/>
    <x v="318"/>
    <s v="BMC Code :2002"/>
    <s v="Paali"/>
    <n v="20020001"/>
    <s v="0002"/>
    <n v="3"/>
    <n v="946.89999999999986"/>
    <n v="37321.65"/>
    <n v="25587"/>
    <n v="0"/>
    <n v="0"/>
    <n v="2500"/>
    <n v="0"/>
    <n v="0"/>
    <n v="9235"/>
    <s v="Direct"/>
    <x v="307"/>
    <x v="318"/>
    <x v="39"/>
    <s v="CANARA BANK"/>
    <n v="45199"/>
    <n v="1"/>
    <s v="Available"/>
    <s v="03.10-16 Apr"/>
    <n v="5.9121844967789645"/>
  </r>
  <r>
    <s v="10-16 Apr"/>
    <x v="319"/>
    <s v="BMC Code :2002"/>
    <s v="Paali"/>
    <n v="20020001"/>
    <s v="0003"/>
    <n v="13"/>
    <n v="165.4"/>
    <n v="6646.8099999999995"/>
    <n v="0"/>
    <n v="0"/>
    <n v="0"/>
    <n v="0"/>
    <n v="0"/>
    <n v="0"/>
    <n v="6647"/>
    <s v="Direct"/>
    <x v="308"/>
    <x v="319"/>
    <x v="14"/>
    <s v="HDFC BANK"/>
    <n v="45199"/>
    <n v="1"/>
    <s v="Available"/>
    <s v="03.10-16 Apr"/>
    <n v="26.121079201934698"/>
  </r>
  <r>
    <s v="10-16 Apr"/>
    <x v="320"/>
    <s v="BMC Code :2002"/>
    <s v="Paali"/>
    <n v="20020001"/>
    <s v="0004"/>
    <n v="14"/>
    <n v="152.4"/>
    <n v="5928.8200000000006"/>
    <n v="0"/>
    <n v="0"/>
    <n v="0"/>
    <n v="0"/>
    <n v="0"/>
    <n v="0"/>
    <n v="5929"/>
    <s v="Direct"/>
    <x v="309"/>
    <x v="320"/>
    <x v="40"/>
    <s v="BANK OF INDIA"/>
    <n v="45199"/>
    <n v="1"/>
    <s v="Available"/>
    <s v="03.10-16 Apr"/>
    <n v="27.232112860892393"/>
  </r>
  <r>
    <s v="10-16 Apr"/>
    <x v="321"/>
    <s v="BMC Code :2002"/>
    <s v="Paali"/>
    <n v="20020001"/>
    <s v="0005"/>
    <n v="5"/>
    <n v="30.5"/>
    <n v="1530.44"/>
    <n v="0"/>
    <n v="0"/>
    <n v="0"/>
    <n v="0"/>
    <n v="0"/>
    <n v="0"/>
    <n v="1530"/>
    <s v="Direct"/>
    <x v="45"/>
    <x v="321"/>
    <x v="3"/>
    <s v="STATE BANK OF INDIA"/>
    <n v="45199"/>
    <n v="1"/>
    <s v="Available"/>
    <s v="03.10-16 Apr"/>
    <n v="12.544590163934426"/>
  </r>
  <r>
    <s v="10-16 Apr"/>
    <x v="322"/>
    <s v="BMC Code :2002"/>
    <s v="Paali"/>
    <n v="20020001"/>
    <s v="0007"/>
    <n v="7"/>
    <n v="24.699999999999996"/>
    <n v="945.8599999999999"/>
    <n v="0"/>
    <n v="0"/>
    <n v="0"/>
    <n v="0"/>
    <n v="0"/>
    <n v="0"/>
    <n v="946"/>
    <s v="Direct"/>
    <x v="310"/>
    <x v="322"/>
    <x v="3"/>
    <s v="STATE BANK OF INDIA"/>
    <n v="45183"/>
    <n v="1"/>
    <s v="Available"/>
    <s v="03.10-16 Apr"/>
    <n v="13.402874493927127"/>
  </r>
  <r>
    <s v="10-16 Apr"/>
    <x v="323"/>
    <s v="BMC Code :2002"/>
    <s v="Paali"/>
    <n v="20020001"/>
    <s v="0010"/>
    <n v="14"/>
    <n v="77"/>
    <n v="3010.4100000000003"/>
    <n v="0"/>
    <n v="0"/>
    <n v="0"/>
    <n v="0"/>
    <n v="0"/>
    <n v="0"/>
    <n v="3010"/>
    <s v="Direct"/>
    <x v="39"/>
    <x v="323"/>
    <x v="40"/>
    <s v="BANK OF INDIA"/>
    <n v="45183"/>
    <n v="1"/>
    <s v="Available"/>
    <s v="03.10-16 Apr"/>
    <n v="27.367363636363645"/>
  </r>
  <r>
    <s v="10-16 Apr"/>
    <x v="324"/>
    <s v="BMC Code :2002"/>
    <s v="Paali"/>
    <n v="20020001"/>
    <s v="0011"/>
    <n v="14"/>
    <n v="125.20000000000002"/>
    <n v="5289.29"/>
    <n v="0"/>
    <n v="0"/>
    <n v="0"/>
    <n v="0"/>
    <n v="0"/>
    <n v="0"/>
    <n v="5289"/>
    <s v="Direct"/>
    <x v="311"/>
    <x v="324"/>
    <x v="3"/>
    <s v="STATE BANK OF INDIA"/>
    <n v="45199"/>
    <n v="1"/>
    <s v="Available"/>
    <s v="03.10-16 Apr"/>
    <n v="29.572707667731628"/>
  </r>
  <r>
    <s v="10-16 Apr"/>
    <x v="325"/>
    <s v="BMC Code :2002"/>
    <s v="Paali"/>
    <n v="20020001"/>
    <s v="0012"/>
    <n v="14"/>
    <n v="168.80000000000004"/>
    <n v="6714.7800000000007"/>
    <n v="0"/>
    <n v="0"/>
    <n v="0"/>
    <n v="0"/>
    <n v="0"/>
    <n v="0"/>
    <n v="6715"/>
    <s v="Direct"/>
    <x v="312"/>
    <x v="325"/>
    <x v="41"/>
    <s v="BANK OF INDIA"/>
    <n v="45183"/>
    <n v="1"/>
    <s v="Available"/>
    <s v="03.10-16 Apr"/>
    <n v="27.845651658767775"/>
  </r>
  <r>
    <s v="10-16 Apr"/>
    <x v="326"/>
    <s v="BMC Code :2002"/>
    <s v="Paali"/>
    <n v="20020001"/>
    <s v="0016"/>
    <n v="5"/>
    <n v="14"/>
    <n v="565.7299999999999"/>
    <n v="0"/>
    <n v="0"/>
    <n v="0"/>
    <n v="0"/>
    <n v="0"/>
    <n v="0"/>
    <n v="566"/>
    <s v="Direct"/>
    <x v="313"/>
    <x v="326"/>
    <x v="3"/>
    <s v="STATE BANK OF INDIA"/>
    <n v="45199"/>
    <n v="1"/>
    <s v="Available"/>
    <s v="03.10-16 Apr"/>
    <n v="10.102321428571427"/>
  </r>
  <r>
    <s v="10-16 Apr"/>
    <x v="327"/>
    <s v="BMC Code :2002"/>
    <s v="Paali"/>
    <n v="20020001"/>
    <s v="0020"/>
    <n v="7"/>
    <n v="53.1"/>
    <n v="2306.1200000000003"/>
    <n v="0"/>
    <n v="0"/>
    <n v="0"/>
    <n v="0"/>
    <n v="0"/>
    <n v="0"/>
    <n v="2306"/>
    <s v="Direct"/>
    <x v="314"/>
    <x v="327"/>
    <x v="39"/>
    <s v="CANARA BANK"/>
    <n v="45183"/>
    <n v="1"/>
    <s v="Available"/>
    <s v="03.10-16 Apr"/>
    <n v="15.200414312617706"/>
  </r>
  <r>
    <s v="10-16 Apr"/>
    <x v="328"/>
    <s v="BMC Code :2002"/>
    <s v="Paali"/>
    <n v="20020001"/>
    <s v="0023"/>
    <n v="7"/>
    <n v="39.5"/>
    <n v="1624.3500000000001"/>
    <n v="0"/>
    <n v="0"/>
    <n v="0"/>
    <n v="0"/>
    <n v="0"/>
    <n v="0"/>
    <n v="1624"/>
    <s v="Direct"/>
    <x v="315"/>
    <x v="328"/>
    <x v="39"/>
    <s v="CANARA BANK"/>
    <n v="45199"/>
    <n v="1"/>
    <s v="Available"/>
    <s v="03.10-16 Apr"/>
    <n v="14.392974683544308"/>
  </r>
  <r>
    <s v="10-16 Apr"/>
    <x v="329"/>
    <s v="BMC Code :2002"/>
    <s v="Paali"/>
    <n v="20020001"/>
    <s v="0025"/>
    <n v="5"/>
    <n v="18"/>
    <n v="713.48"/>
    <n v="0"/>
    <n v="0"/>
    <n v="0"/>
    <n v="131"/>
    <n v="0"/>
    <n v="0"/>
    <n v="582"/>
    <s v="Direct"/>
    <x v="316"/>
    <x v="329"/>
    <x v="3"/>
    <s v="STATE BANK OF INDIA"/>
    <n v="45183"/>
    <n v="1"/>
    <s v="Available"/>
    <s v="03.10-16 Apr"/>
    <n v="9.9094444444444445"/>
  </r>
  <r>
    <s v="10-16 Apr"/>
    <x v="330"/>
    <s v="BMC Code :2002"/>
    <s v="Paali"/>
    <n v="20020001"/>
    <s v="0026"/>
    <n v="14"/>
    <n v="189"/>
    <n v="7381.88"/>
    <n v="0"/>
    <n v="0"/>
    <n v="0"/>
    <n v="0"/>
    <n v="0"/>
    <n v="0"/>
    <n v="7382"/>
    <s v="Direct"/>
    <x v="317"/>
    <x v="330"/>
    <x v="40"/>
    <s v="BANK OF INDIA"/>
    <n v="45199"/>
    <n v="1"/>
    <s v="Available"/>
    <s v="03.10-16 Apr"/>
    <n v="27.340296296296302"/>
  </r>
  <r>
    <s v="10-16 Apr"/>
    <x v="331"/>
    <s v="BMC Code :2002"/>
    <s v="Paali"/>
    <n v="20020001"/>
    <s v="0027"/>
    <n v="14"/>
    <n v="76.2"/>
    <n v="2857.16"/>
    <n v="0"/>
    <n v="0"/>
    <n v="0"/>
    <n v="0"/>
    <n v="0"/>
    <n v="0"/>
    <n v="2857"/>
    <s v="Direct"/>
    <x v="318"/>
    <x v="331"/>
    <x v="40"/>
    <s v="BANK OF INDIA"/>
    <n v="45199"/>
    <n v="1"/>
    <s v="Available"/>
    <s v="03.10-16 Apr"/>
    <n v="26.246876640419949"/>
  </r>
  <r>
    <s v="10-16 Apr"/>
    <x v="332"/>
    <s v="BMC Code :2002"/>
    <s v="Paali"/>
    <n v="20020001"/>
    <s v="0028"/>
    <n v="6"/>
    <n v="20.6"/>
    <n v="848.2600000000001"/>
    <n v="0"/>
    <n v="0"/>
    <n v="0"/>
    <n v="0"/>
    <n v="0"/>
    <n v="0"/>
    <n v="848"/>
    <s v="Direct"/>
    <x v="319"/>
    <x v="332"/>
    <x v="42"/>
    <s v="Indian bank"/>
    <n v="45248"/>
    <n v="1"/>
    <s v="Available"/>
    <s v="03.10-16 Apr"/>
    <n v="12.353300970873789"/>
  </r>
  <r>
    <s v="10-16 Apr"/>
    <x v="333"/>
    <s v="BMC Code :2002"/>
    <s v="Paali"/>
    <n v="20020001"/>
    <s v="0033"/>
    <n v="7"/>
    <n v="41.300000000000004"/>
    <n v="1728.02"/>
    <n v="0"/>
    <n v="0"/>
    <n v="0"/>
    <n v="1250"/>
    <n v="0"/>
    <n v="0"/>
    <n v="478"/>
    <s v="Direct"/>
    <x v="320"/>
    <x v="333"/>
    <x v="3"/>
    <s v="STATE BANK OF INDIA"/>
    <n v="45248"/>
    <n v="1"/>
    <s v="Available"/>
    <s v="03.10-16 Apr"/>
    <n v="14.644237288135592"/>
  </r>
  <r>
    <s v="10-16 Apr"/>
    <x v="334"/>
    <s v="BMC Code :2002"/>
    <s v="Paali"/>
    <n v="20020001"/>
    <s v="0037"/>
    <n v="14"/>
    <n v="34.899999999999991"/>
    <n v="1364.83"/>
    <n v="0"/>
    <n v="0"/>
    <n v="0"/>
    <n v="0"/>
    <n v="0"/>
    <n v="0"/>
    <n v="1365"/>
    <s v="Direct"/>
    <x v="321"/>
    <x v="334"/>
    <x v="3"/>
    <s v="STATE BANK OF INDIA"/>
    <n v="45248"/>
    <n v="1"/>
    <s v="Available"/>
    <s v="03.10-16 Apr"/>
    <n v="27.37481375358167"/>
  </r>
  <r>
    <s v="10-16 Apr"/>
    <x v="335"/>
    <s v="BMC Code :2002"/>
    <s v="Paali"/>
    <n v="20020001"/>
    <s v="0038"/>
    <n v="14"/>
    <n v="104.20000000000002"/>
    <n v="4039.73"/>
    <n v="0"/>
    <n v="0"/>
    <n v="0"/>
    <n v="0"/>
    <n v="0"/>
    <n v="0"/>
    <n v="4040"/>
    <s v="Direct"/>
    <x v="322"/>
    <x v="335"/>
    <x v="40"/>
    <s v="BANK OF INDIA"/>
    <n v="45183"/>
    <n v="1"/>
    <s v="Available"/>
    <s v="03.10-16 Apr"/>
    <n v="27.13830134357006"/>
  </r>
  <r>
    <s v="10-16 Apr"/>
    <x v="336"/>
    <s v="BMC Code :2002"/>
    <s v="Paali"/>
    <n v="20020001"/>
    <s v="0039"/>
    <n v="7"/>
    <n v="31.5"/>
    <n v="1326.4600000000003"/>
    <n v="0"/>
    <n v="0"/>
    <n v="0"/>
    <n v="1250"/>
    <n v="0"/>
    <n v="0"/>
    <n v="76"/>
    <s v="Direct"/>
    <x v="323"/>
    <x v="336"/>
    <x v="3"/>
    <s v="STATE BANK OF INDIA"/>
    <n v="45199"/>
    <n v="1"/>
    <s v="Available"/>
    <s v="03.10-16 Apr"/>
    <n v="14.738444444444449"/>
  </r>
  <r>
    <s v="10-16 Apr"/>
    <x v="337"/>
    <s v="BMC Code :2002"/>
    <s v="Paali"/>
    <n v="20020001"/>
    <s v="0041"/>
    <n v="7"/>
    <n v="36"/>
    <n v="1468.4900000000002"/>
    <n v="0"/>
    <n v="0"/>
    <n v="0"/>
    <n v="1250"/>
    <n v="0"/>
    <n v="0"/>
    <n v="218"/>
    <s v="Direct"/>
    <x v="324"/>
    <x v="337"/>
    <x v="40"/>
    <s v="BANK OF INDIA"/>
    <n v="45183"/>
    <n v="1"/>
    <s v="Available"/>
    <s v="03.10-16 Apr"/>
    <n v="14.276986111111116"/>
  </r>
  <r>
    <s v="10-16 Apr"/>
    <x v="338"/>
    <s v="BMC Code :2002"/>
    <s v="Paali"/>
    <n v="20020001"/>
    <s v="0044"/>
    <n v="5"/>
    <n v="11.7"/>
    <n v="466.27000000000004"/>
    <n v="0"/>
    <n v="0"/>
    <n v="0"/>
    <n v="0"/>
    <n v="0"/>
    <n v="0"/>
    <n v="466"/>
    <s v="Direct"/>
    <x v="325"/>
    <x v="338"/>
    <x v="40"/>
    <s v="BANK OF INDIA"/>
    <n v="45199"/>
    <n v="1"/>
    <s v="Available"/>
    <s v="03.10-16 Apr"/>
    <n v="9.9630341880341895"/>
  </r>
  <r>
    <s v="10-16 Apr"/>
    <x v="339"/>
    <s v="BMC Code :2002"/>
    <s v="Paali"/>
    <n v="20020001"/>
    <s v="0046"/>
    <n v="7"/>
    <n v="26.599999999999998"/>
    <n v="1645.7199999999998"/>
    <n v="0"/>
    <n v="0"/>
    <n v="0"/>
    <n v="0"/>
    <n v="0"/>
    <n v="0"/>
    <n v="1646"/>
    <s v="Direct"/>
    <x v="326"/>
    <x v="339"/>
    <x v="14"/>
    <s v="HDFC BANK"/>
    <n v="45183"/>
    <n v="1"/>
    <s v="Available"/>
    <s v="03.10-16 Apr"/>
    <n v="21.65421052631579"/>
  </r>
  <r>
    <s v="10-16 Apr"/>
    <x v="340"/>
    <s v="BMC Code :2002"/>
    <s v="Paali"/>
    <n v="20020001"/>
    <s v="0047"/>
    <n v="7"/>
    <n v="24.3"/>
    <n v="936.62"/>
    <n v="0"/>
    <n v="0"/>
    <n v="0"/>
    <n v="0"/>
    <n v="0"/>
    <n v="0"/>
    <n v="937"/>
    <s v="Direct"/>
    <x v="323"/>
    <x v="340"/>
    <x v="43"/>
    <s v="BANK OF BARODA"/>
    <n v="45199"/>
    <n v="1"/>
    <s v="Available"/>
    <s v="03.10-16 Apr"/>
    <n v="13.490411522633746"/>
  </r>
  <r>
    <s v="10-16 Apr"/>
    <x v="341"/>
    <s v="BMC Code :2002"/>
    <s v="Paali"/>
    <n v="20020001"/>
    <s v="0049"/>
    <n v="14"/>
    <n v="91.399999999999991"/>
    <n v="3528.59"/>
    <n v="0"/>
    <n v="0"/>
    <n v="0"/>
    <n v="0"/>
    <n v="0"/>
    <n v="0"/>
    <n v="3529"/>
    <s v="Direct"/>
    <x v="327"/>
    <x v="341"/>
    <x v="3"/>
    <s v="STATE BANK OF INDIA"/>
    <n v="45199"/>
    <n v="1"/>
    <s v="Available"/>
    <s v="03.10-16 Apr"/>
    <n v="27.024212253829326"/>
  </r>
  <r>
    <s v="10-16 Apr"/>
    <x v="342"/>
    <s v="BMC Code :2002"/>
    <s v="Paali"/>
    <n v="20020001"/>
    <s v="0053"/>
    <n v="5"/>
    <n v="28.099999999999998"/>
    <n v="1099.4100000000001"/>
    <n v="0"/>
    <n v="0"/>
    <n v="0"/>
    <n v="0"/>
    <n v="0"/>
    <n v="0"/>
    <n v="1099"/>
    <s v="Direct"/>
    <x v="328"/>
    <x v="342"/>
    <x v="40"/>
    <s v="BANK OF INDIA"/>
    <n v="45183"/>
    <n v="1"/>
    <s v="Available"/>
    <s v="03.10-16 Apr"/>
    <n v="9.7812277580071196"/>
  </r>
  <r>
    <s v="10-16 Apr"/>
    <x v="343"/>
    <s v="BMC Code :2002"/>
    <s v="Paali"/>
    <n v="20020001"/>
    <s v="0056"/>
    <n v="7"/>
    <n v="78.399999999999991"/>
    <n v="3138.74"/>
    <n v="0"/>
    <n v="0"/>
    <n v="0"/>
    <n v="0"/>
    <n v="0"/>
    <n v="0"/>
    <n v="3139"/>
    <s v="Direct"/>
    <x v="329"/>
    <x v="343"/>
    <x v="43"/>
    <s v="BANK OF BARODA"/>
    <n v="45206"/>
    <n v="1"/>
    <s v="Available"/>
    <s v="03.10-16 Apr"/>
    <n v="14.012232142857146"/>
  </r>
  <r>
    <s v="10-16 Apr"/>
    <x v="344"/>
    <s v="BMC Code :2002"/>
    <s v="Paali"/>
    <n v="20020001"/>
    <s v="0057"/>
    <n v="7"/>
    <n v="17.8"/>
    <n v="711.32"/>
    <n v="0"/>
    <n v="0"/>
    <n v="0"/>
    <n v="0"/>
    <n v="0"/>
    <n v="0"/>
    <n v="711"/>
    <s v="Direct"/>
    <x v="117"/>
    <x v="344"/>
    <x v="40"/>
    <s v="BANK OF INDIA"/>
    <n v="45206"/>
    <n v="1"/>
    <s v="Available"/>
    <s v="03.10-16 Apr"/>
    <n v="13.986629213483148"/>
  </r>
  <r>
    <s v="10-16 Apr"/>
    <x v="345"/>
    <s v="BMC Code :2002"/>
    <s v="Paali"/>
    <n v="20020001"/>
    <s v="0059"/>
    <n v="14"/>
    <n v="56.29999999999999"/>
    <n v="2524.7799999999997"/>
    <n v="0"/>
    <n v="0"/>
    <n v="0"/>
    <n v="0"/>
    <n v="0"/>
    <n v="0"/>
    <n v="2525"/>
    <s v="Direct"/>
    <x v="330"/>
    <x v="345"/>
    <x v="39"/>
    <s v="CANARA BANK"/>
    <n v="45213"/>
    <n v="1"/>
    <s v="Available"/>
    <s v="03.10-16 Apr"/>
    <n v="31.391580817051516"/>
  </r>
  <r>
    <s v="10-16 Apr"/>
    <x v="346"/>
    <s v="BMC Code :2002"/>
    <s v="Paali"/>
    <n v="20020001"/>
    <s v="0063"/>
    <n v="6"/>
    <n v="10.700000000000001"/>
    <n v="445.65"/>
    <n v="0"/>
    <n v="0"/>
    <n v="0"/>
    <n v="0"/>
    <n v="0"/>
    <n v="0"/>
    <n v="446"/>
    <s v="Direct"/>
    <x v="331"/>
    <x v="346"/>
    <x v="40"/>
    <s v="BANK OF INDIA"/>
    <n v="45234"/>
    <n v="1"/>
    <s v="Available"/>
    <s v="03.10-16 Apr"/>
    <n v="12.494859813084112"/>
  </r>
  <r>
    <s v="10-16 Apr"/>
    <x v="347"/>
    <s v="BMC Code :2002"/>
    <s v="Paali"/>
    <n v="20020001"/>
    <s v="0066"/>
    <n v="8"/>
    <n v="19.500000000000004"/>
    <n v="931.28"/>
    <n v="0"/>
    <n v="0"/>
    <n v="0"/>
    <n v="0"/>
    <n v="0"/>
    <n v="0"/>
    <n v="931"/>
    <s v="Direct"/>
    <x v="332"/>
    <x v="347"/>
    <x v="40"/>
    <s v="BANK OF INDIA"/>
    <n v="45244"/>
    <n v="1"/>
    <s v="Available"/>
    <s v="03.10-16 Apr"/>
    <n v="19.103179487179485"/>
  </r>
  <r>
    <s v="10-16 Apr"/>
    <x v="348"/>
    <s v="BMC Code :2002"/>
    <s v="Paali"/>
    <n v="20020001"/>
    <s v="0067"/>
    <n v="8"/>
    <n v="39.799999999999997"/>
    <n v="2415.64"/>
    <n v="0"/>
    <n v="0"/>
    <n v="0"/>
    <n v="0"/>
    <n v="0"/>
    <n v="0"/>
    <n v="2416"/>
    <s v="Direct"/>
    <x v="333"/>
    <x v="348"/>
    <x v="42"/>
    <s v="Allahabad Bank "/>
    <n v="45255"/>
    <n v="1"/>
    <s v="Available"/>
    <s v="03.10-16 Apr"/>
    <n v="24.277788944723621"/>
  </r>
  <r>
    <s v="10-16 Apr"/>
    <x v="349"/>
    <s v="BMC Code :2002"/>
    <s v="Paali"/>
    <n v="20020001"/>
    <s v="0071"/>
    <n v="14"/>
    <n v="98.6"/>
    <n v="3795.4100000000008"/>
    <n v="0"/>
    <n v="0"/>
    <n v="0"/>
    <n v="0"/>
    <n v="0"/>
    <n v="0"/>
    <n v="3795"/>
    <s v="Direct"/>
    <x v="334"/>
    <x v="349"/>
    <x v="39"/>
    <s v="CANARA BANK"/>
    <n v="45286"/>
    <n v="1"/>
    <s v="Available"/>
    <s v="03.10-16 Apr"/>
    <n v="26.945101419878306"/>
  </r>
  <r>
    <s v="10-16 Apr"/>
    <x v="350"/>
    <s v="BMC Code :2002"/>
    <s v="Paali"/>
    <n v="20020001"/>
    <s v="0076"/>
    <n v="7"/>
    <n v="16.5"/>
    <n v="723.02"/>
    <n v="0"/>
    <n v="0"/>
    <n v="0"/>
    <n v="0"/>
    <n v="0"/>
    <n v="0"/>
    <n v="723"/>
    <s v="Direct"/>
    <x v="335"/>
    <x v="350"/>
    <x v="40"/>
    <s v="BANK OF INDIA"/>
    <n v="45387"/>
    <n v="1"/>
    <s v="Available"/>
    <s v="03.10-16 Apr"/>
    <n v="15.336787878787881"/>
  </r>
  <r>
    <s v="10-16 Apr"/>
    <x v="351"/>
    <s v="BMC Code :2002"/>
    <s v="Paali"/>
    <n v="20020001"/>
    <s v="0077"/>
    <n v="6"/>
    <n v="20"/>
    <n v="830.79"/>
    <n v="0"/>
    <n v="0"/>
    <n v="0"/>
    <n v="0"/>
    <n v="0"/>
    <n v="0"/>
    <n v="831"/>
    <s v="Direct"/>
    <x v="336"/>
    <x v="351"/>
    <x v="3"/>
    <s v="STATE BANK OF INDIA"/>
    <n v="45387"/>
    <n v="1"/>
    <s v="Available"/>
    <s v="03.10-16 Apr"/>
    <n v="12.46185"/>
  </r>
  <r>
    <s v="10-16 Apr"/>
    <x v="352"/>
    <s v="BMC Code :2002"/>
    <s v="Paali"/>
    <n v="20020001"/>
    <s v="0081"/>
    <n v="7"/>
    <n v="34"/>
    <n v="1299.8899999999999"/>
    <n v="0"/>
    <n v="0"/>
    <n v="0"/>
    <n v="0"/>
    <n v="0"/>
    <n v="0"/>
    <n v="1300"/>
    <s v="Direct"/>
    <x v="337"/>
    <x v="352"/>
    <x v="39"/>
    <s v="CANARA BANK"/>
    <n v="45423"/>
    <n v="1"/>
    <s v="Available"/>
    <s v="03.10-16 Apr"/>
    <n v="13.381220588235294"/>
  </r>
  <r>
    <s v="10-16 Apr"/>
    <x v="353"/>
    <s v="BMC Code :2002"/>
    <s v="Paali"/>
    <n v="20020001"/>
    <s v="0083"/>
    <n v="14"/>
    <n v="469.4"/>
    <n v="18795.669999999998"/>
    <n v="0"/>
    <n v="0"/>
    <n v="0"/>
    <n v="0"/>
    <n v="0"/>
    <n v="0"/>
    <n v="18796"/>
    <s v="Direct"/>
    <x v="338"/>
    <x v="353"/>
    <x v="3"/>
    <s v="STATE BANK OF INDIA"/>
    <n v="45432"/>
    <n v="1"/>
    <s v="Available"/>
    <s v="03.10-16 Apr"/>
    <n v="28.029333191308051"/>
  </r>
  <r>
    <s v="10-16 Apr"/>
    <x v="354"/>
    <s v="BMC Code :2002"/>
    <s v="Paali"/>
    <n v="20020001"/>
    <s v="0088"/>
    <n v="14"/>
    <n v="37.5"/>
    <n v="1456.7800000000002"/>
    <n v="0"/>
    <n v="0"/>
    <n v="0"/>
    <n v="0"/>
    <n v="0"/>
    <n v="0"/>
    <n v="1457"/>
    <s v="Direct"/>
    <x v="339"/>
    <x v="354"/>
    <x v="40"/>
    <s v="BANK OF INDIA"/>
    <n v="45439"/>
    <n v="1"/>
    <s v="Available"/>
    <s v="03.10-16 Apr"/>
    <n v="27.193226666666671"/>
  </r>
  <r>
    <s v="10-16 Apr"/>
    <x v="1382"/>
    <s v="BMC Code :2002"/>
    <s v="Paali"/>
    <n v="20020001"/>
    <s v="0090"/>
    <n v="7"/>
    <n v="20.399999999999999"/>
    <n v="878.34"/>
    <n v="0"/>
    <n v="0"/>
    <n v="0"/>
    <n v="0"/>
    <n v="0"/>
    <n v="0"/>
    <n v="878"/>
    <s v="Direct"/>
    <x v="1236"/>
    <x v="1378"/>
    <x v="40"/>
    <s v="BANK OF INDIA"/>
    <n v="45451"/>
    <n v="1"/>
    <s v="Available"/>
    <s v="03.10-16 Apr"/>
    <n v="15.069558823529416"/>
  </r>
  <r>
    <s v="10-16 Apr"/>
    <x v="1294"/>
    <s v="BMC Code :2002"/>
    <s v="Paali"/>
    <n v="20020001"/>
    <s v="0091"/>
    <n v="13"/>
    <n v="34.799999999999997"/>
    <n v="1472.33"/>
    <n v="0"/>
    <n v="0"/>
    <n v="0"/>
    <n v="0"/>
    <n v="0"/>
    <n v="0"/>
    <n v="1472"/>
    <s v="Direct"/>
    <x v="1157"/>
    <x v="1284"/>
    <x v="40"/>
    <s v="BANK OF INDIA"/>
    <n v="45458"/>
    <n v="1"/>
    <s v="Available"/>
    <s v="03.10-16 Apr"/>
    <n v="27.50041666666667"/>
  </r>
  <r>
    <s v="10-16 Apr"/>
    <x v="355"/>
    <s v="BMC Code :2002"/>
    <s v="Paali"/>
    <n v="20020001"/>
    <s v="0092"/>
    <n v="13"/>
    <n v="47"/>
    <n v="1843.0700000000002"/>
    <n v="0"/>
    <n v="0"/>
    <n v="0"/>
    <n v="0"/>
    <n v="0"/>
    <n v="0"/>
    <n v="1843"/>
    <s v="Direct"/>
    <x v="340"/>
    <x v="355"/>
    <x v="40"/>
    <s v="BANK OF INDIA"/>
    <n v="45458"/>
    <n v="1"/>
    <s v="Available"/>
    <s v="03.10-16 Apr"/>
    <n v="25.489265957446811"/>
  </r>
  <r>
    <s v="10-16 Apr"/>
    <x v="356"/>
    <s v="BMC Code :2002"/>
    <s v="Paali"/>
    <n v="20020001"/>
    <s v="0093"/>
    <n v="7"/>
    <n v="21.200000000000003"/>
    <n v="1283.98"/>
    <n v="0"/>
    <n v="0"/>
    <n v="0"/>
    <n v="0"/>
    <n v="0"/>
    <n v="0"/>
    <n v="1284"/>
    <s v="Direct"/>
    <x v="341"/>
    <x v="356"/>
    <x v="3"/>
    <s v="STATE BANK OF INDIA"/>
    <n v="45481"/>
    <n v="1"/>
    <s v="Available"/>
    <s v="03.10-16 Apr"/>
    <n v="21.197783018867923"/>
  </r>
  <r>
    <s v="10-16 Apr"/>
    <x v="357"/>
    <s v="BMC Code :2002"/>
    <s v="Paali"/>
    <n v="20020001"/>
    <s v="0096"/>
    <n v="4"/>
    <n v="10.299999999999999"/>
    <n v="441.29999999999995"/>
    <n v="0"/>
    <n v="0"/>
    <n v="0"/>
    <n v="0"/>
    <n v="0"/>
    <n v="0"/>
    <n v="441"/>
    <s v="Direct"/>
    <x v="342"/>
    <x v="357"/>
    <x v="3"/>
    <s v="STATE BANK OF INDIA"/>
    <n v="45481"/>
    <n v="1"/>
    <s v="Available"/>
    <s v="03.10-16 Apr"/>
    <n v="8.5689320388349515"/>
  </r>
  <r>
    <s v="10-16 Apr"/>
    <x v="358"/>
    <s v="BMC Code :2002"/>
    <s v="Paali"/>
    <n v="20020001"/>
    <s v="0098"/>
    <n v="4"/>
    <n v="9.5"/>
    <n v="412.34999999999997"/>
    <n v="0"/>
    <n v="0"/>
    <n v="0"/>
    <n v="0"/>
    <n v="0"/>
    <n v="0"/>
    <n v="412"/>
    <s v="Direct"/>
    <x v="167"/>
    <x v="171"/>
    <x v="24"/>
    <d v="1899-12-30T00:00:00"/>
    <n v="0"/>
    <n v="1"/>
    <s v="Not Available"/>
    <s v="03.10-16 Apr"/>
    <n v="8.6810526315789467"/>
  </r>
  <r>
    <s v="10-16 Apr"/>
    <x v="359"/>
    <s v="BMC Code :2002"/>
    <s v="Paali"/>
    <n v="20020001"/>
    <s v="0103"/>
    <n v="14"/>
    <n v="118.8"/>
    <n v="4583.05"/>
    <n v="0"/>
    <n v="0"/>
    <n v="0"/>
    <n v="0"/>
    <n v="0"/>
    <n v="0"/>
    <n v="4583"/>
    <s v="Direct"/>
    <x v="343"/>
    <x v="358"/>
    <x v="39"/>
    <s v="CANARA BANK"/>
    <n v="45556"/>
    <n v="1"/>
    <s v="Available"/>
    <s v="03.10-16 Apr"/>
    <n v="27.004503367003373"/>
  </r>
  <r>
    <s v="10-16 Apr"/>
    <x v="360"/>
    <s v="BMC Code :2002"/>
    <s v="Paali"/>
    <n v="20020001"/>
    <s v="0104"/>
    <n v="13"/>
    <n v="61.5"/>
    <n v="2422.0499999999997"/>
    <n v="0"/>
    <n v="0"/>
    <n v="0"/>
    <n v="0"/>
    <n v="0"/>
    <n v="0"/>
    <n v="2422"/>
    <s v="Direct"/>
    <x v="344"/>
    <x v="359"/>
    <x v="3"/>
    <s v="STATE BANK OF INDIA"/>
    <n v="45565"/>
    <n v="1"/>
    <s v="Available"/>
    <s v="03.10-16 Apr"/>
    <n v="25.598902439024386"/>
  </r>
  <r>
    <s v="10-16 Apr"/>
    <x v="361"/>
    <s v="BMC Code :2002"/>
    <s v="Paali"/>
    <n v="20020001"/>
    <s v="0105"/>
    <n v="7"/>
    <n v="15.6"/>
    <n v="626.18999999999994"/>
    <n v="0"/>
    <n v="0"/>
    <n v="0"/>
    <n v="0"/>
    <n v="0"/>
    <n v="0"/>
    <n v="626"/>
    <s v="Direct"/>
    <x v="345"/>
    <x v="360"/>
    <x v="44"/>
    <s v="STATE BANK OF INDIA"/>
    <n v="45565"/>
    <n v="1"/>
    <s v="Available"/>
    <s v="03.10-16 Apr"/>
    <n v="14.049134615384615"/>
  </r>
  <r>
    <s v="10-16 Apr"/>
    <x v="1383"/>
    <s v="BMC Code :2002"/>
    <s v="Paali"/>
    <n v="20020001"/>
    <s v="0106"/>
    <n v="2"/>
    <n v="6.7"/>
    <n v="286.01"/>
    <n v="0"/>
    <n v="0"/>
    <n v="0"/>
    <n v="0"/>
    <n v="0"/>
    <n v="0"/>
    <n v="286"/>
    <s v="Direct"/>
    <x v="1237"/>
    <x v="1379"/>
    <x v="40"/>
    <s v="BANK OF INDIA"/>
    <n v="45565"/>
    <n v="1"/>
    <s v="Available"/>
    <s v="03.10-16 Apr"/>
    <n v="4.2688059701492538"/>
  </r>
  <r>
    <s v="10-16 Apr"/>
    <x v="362"/>
    <s v="BMC Code :2002"/>
    <s v="Paali"/>
    <n v="20020001"/>
    <s v="0108"/>
    <n v="14"/>
    <n v="60.400000000000013"/>
    <n v="2327.06"/>
    <n v="0"/>
    <n v="0"/>
    <n v="0"/>
    <n v="0"/>
    <n v="0"/>
    <n v="0"/>
    <n v="2327"/>
    <s v="Direct"/>
    <x v="346"/>
    <x v="361"/>
    <x v="14"/>
    <s v="HDFC BANK"/>
    <n v="45565"/>
    <n v="1"/>
    <s v="Available"/>
    <s v="03.10-16 Apr"/>
    <n v="26.96923841059602"/>
  </r>
  <r>
    <s v="10-16 Apr"/>
    <x v="363"/>
    <s v="BMC Code :2002"/>
    <s v="Paali"/>
    <n v="20020001"/>
    <s v="0110"/>
    <n v="13"/>
    <n v="5738.9"/>
    <n v="226087.13"/>
    <n v="0"/>
    <n v="0"/>
    <n v="0"/>
    <n v="0"/>
    <n v="0"/>
    <n v="0"/>
    <n v="226087"/>
    <s v="Direct"/>
    <x v="347"/>
    <x v="362"/>
    <x v="39"/>
    <s v="CANARA BANK"/>
    <n v="45572"/>
    <n v="1"/>
    <s v="Available"/>
    <s v="03.10-16 Apr"/>
    <n v="25.607108417989515"/>
  </r>
  <r>
    <s v="10-16 Apr"/>
    <x v="364"/>
    <s v="BMC Code :2002"/>
    <s v="Paali"/>
    <n v="20020001"/>
    <s v="0114"/>
    <n v="6"/>
    <n v="23.900000000000002"/>
    <n v="1094.5"/>
    <n v="0"/>
    <n v="0"/>
    <n v="0"/>
    <n v="0"/>
    <n v="0"/>
    <n v="0"/>
    <n v="1095"/>
    <s v="Direct"/>
    <x v="348"/>
    <x v="363"/>
    <x v="39"/>
    <s v="CANARA BANK"/>
    <n v="45642"/>
    <n v="1"/>
    <s v="Available"/>
    <s v="03.10-16 Apr"/>
    <n v="13.738493723849373"/>
  </r>
  <r>
    <s v="10-16 Apr"/>
    <x v="365"/>
    <s v="BMC Code :2002"/>
    <s v="Paali"/>
    <n v="20020001"/>
    <s v="0117"/>
    <n v="14"/>
    <n v="54.199999999999996"/>
    <n v="2129.5299999999997"/>
    <n v="0"/>
    <n v="0"/>
    <n v="0"/>
    <n v="0"/>
    <n v="0"/>
    <n v="0"/>
    <n v="2130"/>
    <s v="Direct"/>
    <x v="349"/>
    <x v="364"/>
    <x v="40"/>
    <s v="BANK OF INDIA"/>
    <n v="0"/>
    <n v="1"/>
    <s v="Available"/>
    <s v="03.10-16 Apr"/>
    <n v="27.50315498154982"/>
  </r>
  <r>
    <s v="10-16 Apr"/>
    <x v="366"/>
    <s v="BMC Code :2002"/>
    <s v="Paali"/>
    <n v="20020001"/>
    <s v="0121"/>
    <n v="10"/>
    <n v="97.7"/>
    <n v="5833.2400000000007"/>
    <n v="0"/>
    <n v="0"/>
    <n v="0"/>
    <n v="0"/>
    <n v="0"/>
    <n v="0"/>
    <n v="5833"/>
    <s v="Direct"/>
    <x v="350"/>
    <x v="365"/>
    <x v="45"/>
    <d v="1899-12-30T00:00:00"/>
    <n v="0"/>
    <n v="1"/>
    <s v="Available"/>
    <s v="03.10-16 Apr"/>
    <n v="29.852814738996933"/>
  </r>
  <r>
    <s v="10-16 Apr"/>
    <x v="367"/>
    <s v="BMC Code :2002"/>
    <s v="Paali"/>
    <n v="20020001"/>
    <s v="0128"/>
    <n v="13"/>
    <n v="38.6"/>
    <n v="1510.23"/>
    <n v="0"/>
    <n v="0"/>
    <n v="0"/>
    <n v="0"/>
    <n v="0"/>
    <n v="0"/>
    <n v="1510"/>
    <s v="Direct"/>
    <x v="351"/>
    <x v="366"/>
    <x v="40"/>
    <d v="1899-12-30T00:00:00"/>
    <n v="0"/>
    <n v="1"/>
    <s v="Available"/>
    <s v="03.10-16 Apr"/>
    <n v="25.431334196891189"/>
  </r>
  <r>
    <s v="10-16 Apr"/>
    <x v="368"/>
    <s v="BMC Code :2002"/>
    <s v="Paali"/>
    <n v="20020001"/>
    <s v="0134"/>
    <n v="7"/>
    <n v="42.8"/>
    <n v="1789.24"/>
    <n v="0"/>
    <n v="0"/>
    <n v="0"/>
    <n v="0"/>
    <n v="0"/>
    <n v="0"/>
    <n v="1789"/>
    <s v="Direct"/>
    <x v="352"/>
    <x v="367"/>
    <x v="14"/>
    <d v="1899-12-30T00:00:00"/>
    <n v="0"/>
    <n v="1"/>
    <s v="Available"/>
    <s v="03.10-16 Apr"/>
    <n v="14.631635514018694"/>
  </r>
  <r>
    <s v="10-16 Apr"/>
    <x v="369"/>
    <s v="BMC Code :2002"/>
    <s v="Paali"/>
    <n v="20020001"/>
    <s v="0135"/>
    <n v="6"/>
    <n v="41.1"/>
    <n v="1641.1200000000001"/>
    <n v="0"/>
    <n v="0"/>
    <n v="0"/>
    <n v="0"/>
    <n v="0"/>
    <n v="0"/>
    <n v="1641"/>
    <s v="Direct"/>
    <x v="353"/>
    <x v="368"/>
    <x v="40"/>
    <d v="1899-12-30T00:00:00"/>
    <n v="45843"/>
    <n v="1"/>
    <s v="Available"/>
    <s v="03.10-16 Apr"/>
    <n v="11.978978102189783"/>
  </r>
  <r>
    <s v="10-16 Apr"/>
    <x v="1295"/>
    <s v="BMC Code :2002"/>
    <s v="Paali"/>
    <n v="20020001"/>
    <s v="0140"/>
    <n v="2"/>
    <n v="20.100000000000001"/>
    <n v="986.07999999999993"/>
    <n v="0"/>
    <n v="0"/>
    <n v="0"/>
    <n v="0"/>
    <n v="0"/>
    <n v="0"/>
    <n v="986"/>
    <s v="Direct"/>
    <x v="1158"/>
    <x v="1285"/>
    <x v="3"/>
    <d v="1899-12-30T00:00:00"/>
    <n v="45846"/>
    <n v="1"/>
    <s v="Available"/>
    <s v="03.10-16 Apr"/>
    <n v="4.9058706467661688"/>
  </r>
  <r>
    <s v="10-16 Apr"/>
    <x v="370"/>
    <s v="BMC Code :2002"/>
    <s v="Paali"/>
    <n v="20020001"/>
    <s v="0142"/>
    <n v="6"/>
    <n v="13.3"/>
    <n v="667.77"/>
    <n v="0"/>
    <n v="0"/>
    <n v="0"/>
    <n v="0"/>
    <n v="0"/>
    <n v="0"/>
    <n v="668"/>
    <s v="Direct"/>
    <x v="354"/>
    <x v="369"/>
    <x v="42"/>
    <d v="1899-12-30T00:00:00"/>
    <n v="45873"/>
    <n v="1"/>
    <s v="Available"/>
    <s v="03.10-16 Apr"/>
    <n v="15.06248120300752"/>
  </r>
  <r>
    <s v="10-16 Apr"/>
    <x v="371"/>
    <s v="BMC Code :2002"/>
    <s v="Paali"/>
    <n v="20020001"/>
    <s v="0143"/>
    <n v="5"/>
    <n v="11.7"/>
    <n v="502.81999999999994"/>
    <n v="0"/>
    <n v="0"/>
    <n v="0"/>
    <n v="0"/>
    <n v="0"/>
    <n v="0"/>
    <n v="503"/>
    <s v="Direct"/>
    <x v="355"/>
    <x v="370"/>
    <x v="40"/>
    <d v="1899-12-30T00:00:00"/>
    <n v="45873"/>
    <n v="1"/>
    <s v="Available"/>
    <s v="03.10-16 Apr"/>
    <n v="10.744017094017094"/>
  </r>
  <r>
    <s v="10-16 Apr"/>
    <x v="372"/>
    <s v="BMC Code :2002"/>
    <s v="Paali"/>
    <n v="20020001"/>
    <s v="0145"/>
    <n v="7"/>
    <n v="48.300000000000004"/>
    <n v="1901.88"/>
    <n v="0"/>
    <n v="0"/>
    <n v="0"/>
    <n v="0"/>
    <n v="0"/>
    <n v="0"/>
    <n v="1902"/>
    <s v="Direct"/>
    <x v="356"/>
    <x v="371"/>
    <x v="14"/>
    <d v="1899-12-30T00:00:00"/>
    <n v="45902"/>
    <n v="1"/>
    <s v="Available"/>
    <s v="03.10-16 Apr"/>
    <n v="13.781739130434783"/>
  </r>
  <r>
    <s v="10-16 Apr"/>
    <x v="373"/>
    <s v="BMC Code :2002"/>
    <s v="Paali"/>
    <n v="20020001"/>
    <s v="0147"/>
    <n v="6"/>
    <n v="24.700000000000003"/>
    <n v="943.06"/>
    <n v="0"/>
    <n v="0"/>
    <n v="0"/>
    <n v="0"/>
    <n v="0"/>
    <n v="0"/>
    <n v="943"/>
    <s v="Direct"/>
    <x v="357"/>
    <x v="372"/>
    <x v="3"/>
    <d v="1899-12-30T00:00:00"/>
    <n v="45902"/>
    <n v="1"/>
    <s v="Available"/>
    <s v="03.10-16 Apr"/>
    <n v="11.454170040485829"/>
  </r>
  <r>
    <s v="10-16 Apr"/>
    <x v="374"/>
    <s v="BMC Code :2002"/>
    <s v="Paali"/>
    <n v="20020001"/>
    <s v="0148"/>
    <n v="13"/>
    <n v="55.100000000000009"/>
    <n v="2130.2799999999997"/>
    <n v="0"/>
    <n v="0"/>
    <n v="0"/>
    <n v="0"/>
    <n v="0"/>
    <n v="0"/>
    <n v="2130"/>
    <s v="Direct"/>
    <x v="358"/>
    <x v="373"/>
    <x v="40"/>
    <d v="1899-12-30T00:00:00"/>
    <n v="45923"/>
    <n v="1"/>
    <s v="Available"/>
    <s v="03.10-16 Apr"/>
    <n v="25.1303448275862"/>
  </r>
  <r>
    <s v="10-16 Apr"/>
    <x v="1296"/>
    <s v="BMC Code :2002"/>
    <s v="Paali"/>
    <n v="20020001"/>
    <s v="0149"/>
    <n v="7"/>
    <n v="25.4"/>
    <n v="1012.9800000000002"/>
    <n v="0"/>
    <n v="0"/>
    <n v="0"/>
    <n v="0"/>
    <n v="0"/>
    <n v="0"/>
    <n v="1013"/>
    <s v="Direct"/>
    <x v="1159"/>
    <x v="1286"/>
    <x v="3"/>
    <d v="1899-12-30T00:00:00"/>
    <n v="45923"/>
    <n v="1"/>
    <s v="Available"/>
    <s v="03.10-16 Apr"/>
    <n v="13.958385826771659"/>
  </r>
  <r>
    <s v="10-16 Apr"/>
    <x v="375"/>
    <s v="BMC Code :2002"/>
    <s v="Paali"/>
    <n v="20020001"/>
    <s v="0150"/>
    <n v="14"/>
    <n v="62.8"/>
    <n v="3817.56"/>
    <n v="0"/>
    <n v="0"/>
    <n v="0"/>
    <n v="0"/>
    <n v="0"/>
    <n v="0"/>
    <n v="3818"/>
    <s v="Direct"/>
    <x v="350"/>
    <x v="374"/>
    <x v="40"/>
    <d v="1899-12-30T00:00:00"/>
    <n v="45923"/>
    <n v="1"/>
    <s v="Available"/>
    <s v="03.10-16 Apr"/>
    <n v="42.552420382165614"/>
  </r>
  <r>
    <s v="10-16 Apr"/>
    <x v="376"/>
    <s v="BMC Code :2002"/>
    <s v="Paali"/>
    <n v="20020001"/>
    <s v="0151"/>
    <n v="7"/>
    <n v="18.799999999999997"/>
    <n v="812.37000000000012"/>
    <n v="0"/>
    <n v="0"/>
    <n v="0"/>
    <n v="0"/>
    <n v="0"/>
    <n v="0"/>
    <n v="812"/>
    <s v="Direct"/>
    <x v="359"/>
    <x v="375"/>
    <x v="40"/>
    <d v="1899-12-30T00:00:00"/>
    <n v="45928"/>
    <n v="1"/>
    <s v="Available"/>
    <s v="03.10-16 Apr"/>
    <n v="15.123909574468092"/>
  </r>
  <r>
    <s v="10-16 Apr"/>
    <x v="377"/>
    <s v="BMC Code :2002"/>
    <s v="Paali"/>
    <n v="20020001"/>
    <s v="0153"/>
    <n v="7"/>
    <n v="17.400000000000002"/>
    <n v="729.66000000000008"/>
    <n v="0"/>
    <n v="0"/>
    <n v="0"/>
    <n v="0"/>
    <n v="0"/>
    <n v="0"/>
    <n v="730"/>
    <s v="Direct"/>
    <x v="360"/>
    <x v="376"/>
    <x v="3"/>
    <d v="1899-12-30T00:00:00"/>
    <n v="45936"/>
    <n v="1"/>
    <s v="Available"/>
    <s v="03.10-16 Apr"/>
    <n v="14.677068965517243"/>
  </r>
  <r>
    <s v="10-16 Apr"/>
    <x v="378"/>
    <s v="BMC Code :2002"/>
    <s v="Paali"/>
    <n v="20020001"/>
    <s v="0154"/>
    <n v="7"/>
    <n v="40.5"/>
    <n v="1594.26"/>
    <n v="0"/>
    <n v="0"/>
    <n v="0"/>
    <n v="0"/>
    <n v="0"/>
    <n v="0"/>
    <n v="1594"/>
    <s v="Direct"/>
    <x v="361"/>
    <x v="377"/>
    <x v="3"/>
    <d v="1899-12-30T00:00:00"/>
    <n v="45943"/>
    <n v="1"/>
    <s v="Available"/>
    <s v="03.10-16 Apr"/>
    <n v="13.777555555555557"/>
  </r>
  <r>
    <s v="10-16 Apr"/>
    <x v="379"/>
    <s v="BMC Code :2002"/>
    <s v="Paali"/>
    <n v="20020001"/>
    <s v="0155"/>
    <n v="14"/>
    <n v="338.4"/>
    <n v="13493.15"/>
    <n v="0"/>
    <n v="0"/>
    <n v="0"/>
    <n v="0"/>
    <n v="0"/>
    <n v="0"/>
    <n v="13493"/>
    <s v="Direct"/>
    <x v="362"/>
    <x v="378"/>
    <x v="39"/>
    <d v="1899-12-30T00:00:00"/>
    <n v="45965"/>
    <n v="1"/>
    <s v="Available"/>
    <s v="03.10-16 Apr"/>
    <n v="27.911362293144215"/>
  </r>
  <r>
    <s v="10-16 Apr"/>
    <x v="380"/>
    <s v="BMC Code :2002"/>
    <s v="Paali"/>
    <n v="20020001"/>
    <s v="0156"/>
    <n v="6"/>
    <n v="11.7"/>
    <n v="682.2"/>
    <n v="0"/>
    <n v="0"/>
    <n v="0"/>
    <n v="0"/>
    <n v="0"/>
    <n v="0"/>
    <n v="682"/>
    <s v="Direct"/>
    <x v="363"/>
    <x v="379"/>
    <x v="39"/>
    <d v="1899-12-30T00:00:00"/>
    <n v="45965"/>
    <n v="1"/>
    <s v="Available"/>
    <s v="03.10-16 Apr"/>
    <n v="17.492307692307698"/>
  </r>
  <r>
    <s v="10-16 Apr"/>
    <x v="381"/>
    <s v="BMC Code :2002"/>
    <s v="Paali"/>
    <n v="20020001"/>
    <s v="0157"/>
    <n v="12"/>
    <n v="35.899999999999991"/>
    <n v="1466.6899999999998"/>
    <n v="0"/>
    <n v="0"/>
    <n v="0"/>
    <n v="0"/>
    <n v="0"/>
    <n v="0"/>
    <n v="1467"/>
    <s v="Direct"/>
    <x v="364"/>
    <x v="380"/>
    <x v="39"/>
    <d v="1899-12-30T00:00:00"/>
    <n v="45965"/>
    <n v="1"/>
    <s v="Available"/>
    <s v="03.10-16 Apr"/>
    <n v="24.512924791086359"/>
  </r>
  <r>
    <s v="10-16 Apr"/>
    <x v="382"/>
    <s v="BMC Code :2002"/>
    <s v="Paali"/>
    <n v="20020001"/>
    <s v="0159"/>
    <n v="7"/>
    <n v="34.9"/>
    <n v="1380.19"/>
    <n v="0"/>
    <n v="0"/>
    <n v="0"/>
    <n v="0"/>
    <n v="0"/>
    <n v="0"/>
    <n v="1380"/>
    <s v="Direct"/>
    <x v="365"/>
    <x v="381"/>
    <x v="40"/>
    <d v="1899-12-30T00:00:00"/>
    <n v="45971"/>
    <n v="1"/>
    <s v="Available"/>
    <s v="03.10-16 Apr"/>
    <n v="13.841446991404014"/>
  </r>
  <r>
    <s v="10-16 Apr"/>
    <x v="383"/>
    <s v="BMC Code :2002"/>
    <s v="Paali"/>
    <n v="20020001"/>
    <s v="0160"/>
    <n v="6"/>
    <n v="20.8"/>
    <n v="793.81"/>
    <n v="0"/>
    <n v="0"/>
    <n v="0"/>
    <n v="526"/>
    <n v="0"/>
    <n v="0"/>
    <n v="268"/>
    <s v="Direct"/>
    <x v="366"/>
    <x v="382"/>
    <x v="40"/>
    <d v="1899-12-30T00:00:00"/>
    <n v="45992"/>
    <n v="1"/>
    <s v="Available"/>
    <s v="03.10-16 Apr"/>
    <n v="11.449182692307692"/>
  </r>
  <r>
    <s v="10-16 Apr"/>
    <x v="384"/>
    <s v="BMC Code :2002"/>
    <s v="Paali"/>
    <n v="20020001"/>
    <s v="0161"/>
    <n v="10"/>
    <n v="30.200000000000003"/>
    <n v="1187.78"/>
    <n v="0"/>
    <n v="0"/>
    <n v="0"/>
    <n v="0"/>
    <n v="0"/>
    <n v="0"/>
    <n v="1188"/>
    <s v="Direct"/>
    <x v="367"/>
    <x v="383"/>
    <x v="3"/>
    <d v="1899-12-30T00:00:00"/>
    <n v="45992"/>
    <n v="1"/>
    <s v="Available"/>
    <s v="03.10-16 Apr"/>
    <n v="19.665231788079467"/>
  </r>
  <r>
    <s v="10-16 Apr"/>
    <x v="385"/>
    <s v="BMC Code :2002"/>
    <s v="Paali"/>
    <n v="20020001"/>
    <s v="0162"/>
    <n v="13"/>
    <n v="94.100000000000023"/>
    <n v="3616.0099999999998"/>
    <n v="0"/>
    <n v="0"/>
    <n v="0"/>
    <n v="0"/>
    <n v="0"/>
    <n v="0"/>
    <n v="3616"/>
    <s v="Direct"/>
    <x v="368"/>
    <x v="384"/>
    <x v="39"/>
    <d v="1899-12-30T00:00:00"/>
    <n v="45992"/>
    <n v="1"/>
    <s v="Available"/>
    <s v="03.10-16 Apr"/>
    <n v="24.97775239107332"/>
  </r>
  <r>
    <s v="10-16 Apr"/>
    <x v="386"/>
    <s v="BMC Code :2002"/>
    <s v="Paali"/>
    <n v="20020001"/>
    <s v="0164"/>
    <n v="14"/>
    <n v="44.4"/>
    <n v="1726.8000000000002"/>
    <n v="0"/>
    <n v="0"/>
    <n v="0"/>
    <n v="0"/>
    <n v="0"/>
    <n v="0"/>
    <n v="1727"/>
    <s v="Direct"/>
    <x v="369"/>
    <x v="385"/>
    <x v="3"/>
    <d v="1899-12-30T00:00:00"/>
    <n v="46055"/>
    <n v="1"/>
    <s v="Available"/>
    <s v="03.10-16 Apr"/>
    <n v="27.224324324324328"/>
  </r>
  <r>
    <s v="10-16 Apr"/>
    <x v="387"/>
    <s v="BMC Code :2002"/>
    <s v="Paali"/>
    <n v="20020001"/>
    <s v="0165"/>
    <n v="7"/>
    <n v="37.800000000000004"/>
    <n v="1524.8100000000002"/>
    <n v="0"/>
    <n v="0"/>
    <n v="0"/>
    <n v="0"/>
    <n v="0"/>
    <n v="0"/>
    <n v="1525"/>
    <s v="Direct"/>
    <x v="370"/>
    <x v="386"/>
    <x v="39"/>
    <d v="1899-12-30T00:00:00"/>
    <n v="0"/>
    <n v="1"/>
    <s v="Available"/>
    <s v="03.10-16 Apr"/>
    <n v="14.118611111111113"/>
  </r>
  <r>
    <s v="10-16 Apr"/>
    <x v="388"/>
    <s v="BMC Code :2002"/>
    <s v="Paali"/>
    <n v="20020001"/>
    <s v="0166"/>
    <n v="14"/>
    <n v="73.7"/>
    <n v="2869.65"/>
    <n v="0"/>
    <n v="0"/>
    <n v="0"/>
    <n v="0"/>
    <n v="0"/>
    <n v="0"/>
    <n v="2870"/>
    <s v="Direct"/>
    <x v="371"/>
    <x v="387"/>
    <x v="40"/>
    <d v="1899-12-30T00:00:00"/>
    <n v="0"/>
    <n v="1"/>
    <s v="Available"/>
    <s v="03.10-16 Apr"/>
    <n v="27.255834464043421"/>
  </r>
  <r>
    <s v="10-16 Apr"/>
    <x v="389"/>
    <s v="BMC Code :2002"/>
    <s v="Paali"/>
    <n v="20020001"/>
    <s v="0167"/>
    <n v="4"/>
    <n v="9.9"/>
    <n v="426.96000000000004"/>
    <n v="0"/>
    <n v="0"/>
    <n v="0"/>
    <n v="0"/>
    <n v="0"/>
    <n v="0"/>
    <n v="427"/>
    <s v="Direct"/>
    <x v="372"/>
    <x v="388"/>
    <x v="3"/>
    <d v="1899-12-30T00:00:00"/>
    <n v="0"/>
    <n v="1"/>
    <s v="Available"/>
    <s v="03.10-16 Apr"/>
    <n v="8.6254545454545468"/>
  </r>
  <r>
    <s v="10-16 Apr"/>
    <x v="390"/>
    <s v="BMC Code :2002"/>
    <s v="Paali"/>
    <n v="20020001"/>
    <s v="0168"/>
    <n v="7"/>
    <n v="40.400000000000006"/>
    <n v="1564.3000000000002"/>
    <n v="0"/>
    <n v="0"/>
    <n v="0"/>
    <n v="0"/>
    <n v="0"/>
    <n v="0"/>
    <n v="1564"/>
    <s v="Direct"/>
    <x v="373"/>
    <x v="389"/>
    <x v="3"/>
    <d v="1899-12-30T00:00:00"/>
    <n v="46104"/>
    <n v="1"/>
    <s v="Available"/>
    <s v="03.10-16 Apr"/>
    <n v="13.552103960396041"/>
  </r>
  <r>
    <s v="10-16 Apr"/>
    <x v="391"/>
    <s v="BMC Code :2002"/>
    <s v="Paali"/>
    <n v="20020001"/>
    <s v="0169"/>
    <n v="6"/>
    <n v="26.4"/>
    <n v="1044.57"/>
    <n v="0"/>
    <n v="0"/>
    <n v="0"/>
    <n v="0"/>
    <n v="0"/>
    <n v="0"/>
    <n v="1045"/>
    <s v="Direct"/>
    <x v="374"/>
    <x v="390"/>
    <x v="39"/>
    <d v="1899-12-30T00:00:00"/>
    <n v="46104"/>
    <n v="1"/>
    <s v="Available"/>
    <s v="03.10-16 Apr"/>
    <n v="11.870113636363639"/>
  </r>
  <r>
    <s v="10-16 Apr"/>
    <x v="392"/>
    <s v="BMC Code :2002"/>
    <s v="Paali"/>
    <n v="20020001"/>
    <s v="0170"/>
    <n v="13"/>
    <n v="38.099999999999994"/>
    <n v="1462.1599999999999"/>
    <n v="0"/>
    <n v="0"/>
    <n v="0"/>
    <n v="0"/>
    <n v="0"/>
    <n v="0"/>
    <n v="1462"/>
    <s v="Direct"/>
    <x v="375"/>
    <x v="391"/>
    <x v="40"/>
    <d v="1899-12-30T00:00:00"/>
    <n v="46111"/>
    <n v="1"/>
    <s v="Available"/>
    <s v="03.10-16 Apr"/>
    <n v="24.944986876640421"/>
  </r>
  <r>
    <s v="10-16 Apr"/>
    <x v="1384"/>
    <s v="BMC Code :2002"/>
    <s v="Paali"/>
    <n v="20020001"/>
    <s v="0171"/>
    <n v="13"/>
    <n v="64.199999999999989"/>
    <n v="2522.7799999999997"/>
    <n v="0"/>
    <n v="0"/>
    <n v="0"/>
    <n v="0"/>
    <n v="0"/>
    <n v="0"/>
    <n v="2523"/>
    <s v="Direct"/>
    <x v="1238"/>
    <x v="1380"/>
    <x v="3"/>
    <d v="1899-12-30T00:00:00"/>
    <n v="46132"/>
    <n v="1"/>
    <s v="Available"/>
    <s v="03.10-16 Apr"/>
    <n v="25.542165109034272"/>
  </r>
  <r>
    <s v="10-16 Apr"/>
    <x v="1297"/>
    <s v="BMC Code :2002"/>
    <s v="Jari"/>
    <n v="20020002"/>
    <s v="0002"/>
    <n v="2"/>
    <n v="3.59"/>
    <n v="135.35000000000002"/>
    <n v="0"/>
    <n v="0"/>
    <n v="63"/>
    <n v="0"/>
    <n v="0"/>
    <n v="0"/>
    <n v="72"/>
    <s v="Direct"/>
    <x v="870"/>
    <x v="1287"/>
    <x v="46"/>
    <s v="UNION BANK OF INDIA"/>
    <n v="45199"/>
    <n v="1"/>
    <s v="Available"/>
    <s v="03.10-16 Apr"/>
    <n v="3.7701949860724242"/>
  </r>
  <r>
    <s v="10-16 Apr"/>
    <x v="393"/>
    <s v="BMC Code :2002"/>
    <s v="Jari"/>
    <n v="20020002"/>
    <s v="0003"/>
    <n v="14"/>
    <n v="539.85"/>
    <n v="22381.829999999998"/>
    <n v="0"/>
    <n v="0"/>
    <n v="0"/>
    <n v="1250"/>
    <n v="0"/>
    <n v="0"/>
    <n v="21132"/>
    <s v="Direct"/>
    <x v="376"/>
    <x v="392"/>
    <x v="40"/>
    <s v="BANK OF INDIA"/>
    <n v="45183"/>
    <n v="1"/>
    <s v="Available"/>
    <s v="03.10-16 Apr"/>
    <n v="29.021544873575991"/>
  </r>
  <r>
    <s v="10-16 Apr"/>
    <x v="394"/>
    <s v="BMC Code :2002"/>
    <s v="Jari"/>
    <n v="20020002"/>
    <s v="0006"/>
    <n v="7"/>
    <n v="19.95"/>
    <n v="889.16"/>
    <n v="0"/>
    <n v="0"/>
    <n v="0"/>
    <n v="0"/>
    <n v="0"/>
    <n v="0"/>
    <n v="889"/>
    <s v="Direct"/>
    <x v="225"/>
    <x v="393"/>
    <x v="46"/>
    <s v="UNION BANK OF INDIA"/>
    <n v="45183"/>
    <n v="1"/>
    <s v="Available"/>
    <s v="03.10-16 Apr"/>
    <n v="15.599298245614037"/>
  </r>
  <r>
    <s v="10-16 Apr"/>
    <x v="395"/>
    <s v="BMC Code :2002"/>
    <s v="Jari"/>
    <n v="20020002"/>
    <s v="0008"/>
    <n v="2"/>
    <n v="2.2799999999999998"/>
    <n v="99.82"/>
    <n v="0"/>
    <n v="0"/>
    <n v="0"/>
    <n v="0"/>
    <n v="0"/>
    <n v="0"/>
    <n v="100"/>
    <s v="Direct"/>
    <x v="377"/>
    <x v="394"/>
    <x v="40"/>
    <s v="BANK OF INDIA"/>
    <n v="45199"/>
    <n v="1"/>
    <s v="Available"/>
    <s v="03.10-16 Apr"/>
    <n v="4.3780701754385971"/>
  </r>
  <r>
    <s v="10-16 Apr"/>
    <x v="396"/>
    <s v="BMC Code :2002"/>
    <s v="Jari"/>
    <n v="20020002"/>
    <s v="0010"/>
    <n v="14"/>
    <n v="74.080000000000013"/>
    <n v="3105.13"/>
    <n v="0"/>
    <n v="0"/>
    <n v="0"/>
    <n v="0"/>
    <n v="0"/>
    <n v="0"/>
    <n v="3105"/>
    <s v="Direct"/>
    <x v="61"/>
    <x v="395"/>
    <x v="46"/>
    <s v="UNION BANK OF INDIA"/>
    <n v="45183"/>
    <n v="1"/>
    <s v="Available"/>
    <s v="03.10-16 Apr"/>
    <n v="29.341131209503239"/>
  </r>
  <r>
    <s v="10-16 Apr"/>
    <x v="397"/>
    <s v="BMC Code :2002"/>
    <s v="Jari"/>
    <n v="20020002"/>
    <s v="0013"/>
    <n v="14"/>
    <n v="105.31"/>
    <n v="4438.91"/>
    <n v="0"/>
    <n v="0"/>
    <n v="0"/>
    <n v="1250"/>
    <n v="0"/>
    <n v="0"/>
    <n v="3189"/>
    <s v="Direct"/>
    <x v="378"/>
    <x v="396"/>
    <x v="47"/>
    <s v="CENTRAL BANK OF INDIA"/>
    <n v="45183"/>
    <n v="1"/>
    <s v="Available"/>
    <s v="03.10-16 Apr"/>
    <n v="29.5056214984332"/>
  </r>
  <r>
    <s v="10-16 Apr"/>
    <x v="398"/>
    <s v="BMC Code :2002"/>
    <s v="Jari"/>
    <n v="20020002"/>
    <s v="0014"/>
    <n v="14"/>
    <n v="68.64"/>
    <n v="2765.07"/>
    <n v="0"/>
    <n v="0"/>
    <n v="0"/>
    <n v="0"/>
    <n v="0"/>
    <n v="0"/>
    <n v="2765"/>
    <s v="Direct"/>
    <x v="379"/>
    <x v="397"/>
    <x v="43"/>
    <s v="BANK OF BARODA"/>
    <n v="45183"/>
    <n v="1"/>
    <s v="Available"/>
    <s v="03.10-16 Apr"/>
    <n v="28.198557692307695"/>
  </r>
  <r>
    <s v="10-16 Apr"/>
    <x v="399"/>
    <s v="BMC Code :2002"/>
    <s v="Jari"/>
    <n v="20020002"/>
    <s v="0016"/>
    <n v="14"/>
    <n v="82.49"/>
    <n v="3555.6099999999997"/>
    <n v="0"/>
    <n v="0"/>
    <n v="0"/>
    <n v="0"/>
    <n v="0"/>
    <n v="0"/>
    <n v="3556"/>
    <s v="Direct"/>
    <x v="380"/>
    <x v="398"/>
    <x v="43"/>
    <s v="BANK OF BARODA"/>
    <n v="45183"/>
    <n v="1"/>
    <s v="Available"/>
    <s v="03.10-16 Apr"/>
    <n v="30.172469390229121"/>
  </r>
  <r>
    <s v="10-16 Apr"/>
    <x v="400"/>
    <s v="BMC Code :2002"/>
    <s v="Jari"/>
    <n v="20020002"/>
    <s v="0017"/>
    <n v="7"/>
    <n v="8.07"/>
    <n v="356.88"/>
    <n v="0"/>
    <n v="0"/>
    <n v="0"/>
    <n v="0"/>
    <n v="0"/>
    <n v="0"/>
    <n v="357"/>
    <s v="Direct"/>
    <x v="381"/>
    <x v="399"/>
    <x v="43"/>
    <s v="BANK OF BARODA"/>
    <n v="45199"/>
    <n v="1"/>
    <s v="Available"/>
    <s v="03.10-16 Apr"/>
    <n v="15.478066914498143"/>
  </r>
  <r>
    <s v="10-16 Apr"/>
    <x v="401"/>
    <s v="BMC Code :2002"/>
    <s v="Jari"/>
    <n v="20020002"/>
    <s v="0019"/>
    <n v="14"/>
    <n v="56.32"/>
    <n v="2303.67"/>
    <n v="0"/>
    <n v="0"/>
    <n v="0"/>
    <n v="0"/>
    <n v="0"/>
    <n v="0"/>
    <n v="2304"/>
    <s v="Direct"/>
    <x v="382"/>
    <x v="400"/>
    <x v="40"/>
    <s v="BANK OF INDIA"/>
    <n v="45183"/>
    <n v="1"/>
    <s v="Available"/>
    <s v="03.10-16 Apr"/>
    <n v="28.632262073863643"/>
  </r>
  <r>
    <s v="10-16 Apr"/>
    <x v="402"/>
    <s v="BMC Code :2002"/>
    <s v="Jari"/>
    <n v="20020002"/>
    <s v="0032"/>
    <n v="7"/>
    <n v="22.77"/>
    <n v="1012.19"/>
    <n v="0"/>
    <n v="0"/>
    <n v="0"/>
    <n v="0"/>
    <n v="0"/>
    <n v="0"/>
    <n v="1012"/>
    <s v="Direct"/>
    <x v="383"/>
    <x v="401"/>
    <x v="3"/>
    <s v="STATE BANK OF INDIA"/>
    <n v="45297"/>
    <n v="1"/>
    <s v="Available"/>
    <s v="03.10-16 Apr"/>
    <n v="15.558476064997807"/>
  </r>
  <r>
    <s v="10-16 Apr"/>
    <x v="403"/>
    <s v="BMC Code :2002"/>
    <s v="Jari"/>
    <n v="20020002"/>
    <s v="0034"/>
    <n v="7"/>
    <n v="52.94"/>
    <n v="2177.8199999999997"/>
    <n v="0"/>
    <n v="0"/>
    <n v="0"/>
    <n v="0"/>
    <n v="0"/>
    <n v="0"/>
    <n v="2178"/>
    <s v="Direct"/>
    <x v="384"/>
    <x v="402"/>
    <x v="46"/>
    <s v="UNION BANK OF INDIA"/>
    <n v="0"/>
    <n v="1"/>
    <s v="Available"/>
    <s v="03.10-16 Apr"/>
    <n v="14.398129958443521"/>
  </r>
  <r>
    <s v="10-16 Apr"/>
    <x v="404"/>
    <s v="BMC Code :2002"/>
    <s v="Jari"/>
    <n v="20020002"/>
    <s v="0035"/>
    <n v="14"/>
    <n v="32.47"/>
    <n v="1555.08"/>
    <n v="0"/>
    <n v="0"/>
    <n v="0"/>
    <n v="0"/>
    <n v="0"/>
    <n v="0"/>
    <n v="1555"/>
    <s v="Direct"/>
    <x v="385"/>
    <x v="403"/>
    <x v="41"/>
    <s v="BANK OF INDIA"/>
    <n v="45311"/>
    <n v="1"/>
    <s v="Available"/>
    <s v="03.10-16 Apr"/>
    <n v="33.524976901755473"/>
  </r>
  <r>
    <s v="10-16 Apr"/>
    <x v="405"/>
    <s v="BMC Code :2002"/>
    <s v="Jari"/>
    <n v="20020002"/>
    <s v="0036"/>
    <n v="14"/>
    <n v="140.92999999999998"/>
    <n v="5751.06"/>
    <n v="0"/>
    <n v="0"/>
    <n v="0"/>
    <n v="0"/>
    <n v="0"/>
    <n v="0"/>
    <n v="5751"/>
    <s v="Direct"/>
    <x v="386"/>
    <x v="404"/>
    <x v="3"/>
    <s v="STATE BANK OF INDIA"/>
    <n v="45362"/>
    <n v="1"/>
    <s v="Available"/>
    <s v="03.10-16 Apr"/>
    <n v="28.565543177463997"/>
  </r>
  <r>
    <s v="10-16 Apr"/>
    <x v="406"/>
    <s v="BMC Code :2002"/>
    <s v="Jari"/>
    <n v="20020002"/>
    <s v="0037"/>
    <n v="14"/>
    <n v="44.539999999999992"/>
    <n v="1895.89"/>
    <n v="0"/>
    <n v="0"/>
    <n v="0"/>
    <n v="0"/>
    <n v="0"/>
    <n v="0"/>
    <n v="1896"/>
    <s v="Direct"/>
    <x v="387"/>
    <x v="405"/>
    <x v="41"/>
    <s v="BANK OF INDIA"/>
    <n v="45362"/>
    <n v="1"/>
    <s v="Available"/>
    <s v="03.10-16 Apr"/>
    <n v="29.796205657835664"/>
  </r>
  <r>
    <s v="10-16 Apr"/>
    <x v="407"/>
    <s v="BMC Code :2002"/>
    <s v="Jari"/>
    <n v="20020002"/>
    <s v="0038"/>
    <n v="7"/>
    <n v="18.149999999999999"/>
    <n v="771.8"/>
    <n v="0"/>
    <n v="0"/>
    <n v="0"/>
    <n v="0"/>
    <n v="0"/>
    <n v="0"/>
    <n v="772"/>
    <s v="Direct"/>
    <x v="388"/>
    <x v="406"/>
    <x v="46"/>
    <s v="UNION BANK OF INDIA"/>
    <n v="45362"/>
    <n v="1"/>
    <s v="Available"/>
    <s v="03.10-16 Apr"/>
    <n v="14.883195592286503"/>
  </r>
  <r>
    <s v="10-16 Apr"/>
    <x v="408"/>
    <s v="BMC Code :2002"/>
    <s v="Jari"/>
    <n v="20020002"/>
    <s v="0043"/>
    <n v="7"/>
    <n v="27.630000000000003"/>
    <n v="1107.4100000000001"/>
    <n v="0"/>
    <n v="0"/>
    <n v="0"/>
    <n v="0"/>
    <n v="0"/>
    <n v="0"/>
    <n v="1107"/>
    <s v="Direct"/>
    <x v="389"/>
    <x v="407"/>
    <x v="43"/>
    <s v="BANK OF BARODA"/>
    <n v="45387"/>
    <n v="1"/>
    <s v="Available"/>
    <s v="03.10-16 Apr"/>
    <n v="14.027994933043793"/>
  </r>
  <r>
    <s v="10-16 Apr"/>
    <x v="409"/>
    <s v="BMC Code :2002"/>
    <s v="Jari"/>
    <n v="20020002"/>
    <s v="0046"/>
    <n v="7"/>
    <n v="20.39"/>
    <n v="843.41000000000008"/>
    <n v="0"/>
    <n v="0"/>
    <n v="0"/>
    <n v="0"/>
    <n v="0"/>
    <n v="0"/>
    <n v="843"/>
    <s v="Direct"/>
    <x v="390"/>
    <x v="408"/>
    <x v="46"/>
    <s v="UNION BANK OF INDIA"/>
    <n v="45451"/>
    <n v="1"/>
    <s v="Available"/>
    <s v="03.10-16 Apr"/>
    <n v="14.477366356056892"/>
  </r>
  <r>
    <s v="10-16 Apr"/>
    <x v="410"/>
    <s v="BMC Code :2002"/>
    <s v="Jari"/>
    <n v="20020002"/>
    <s v="0047"/>
    <n v="14"/>
    <n v="196.08999999999995"/>
    <n v="7795.7699999999995"/>
    <n v="0"/>
    <n v="0"/>
    <n v="0"/>
    <n v="0"/>
    <n v="0"/>
    <n v="0"/>
    <n v="7796"/>
    <s v="Direct"/>
    <x v="391"/>
    <x v="409"/>
    <x v="46"/>
    <s v="UNION BANK OF INDIA"/>
    <n v="45458"/>
    <n v="1"/>
    <s v="Available"/>
    <s v="03.10-16 Apr"/>
    <n v="27.829256973838554"/>
  </r>
  <r>
    <s v="10-16 Apr"/>
    <x v="411"/>
    <s v="BMC Code :2002"/>
    <s v="Jari"/>
    <n v="20020002"/>
    <s v="0050"/>
    <n v="7"/>
    <n v="19.27"/>
    <n v="1088.8799999999999"/>
    <n v="0"/>
    <n v="0"/>
    <n v="0"/>
    <n v="0"/>
    <n v="0"/>
    <n v="0"/>
    <n v="1089"/>
    <s v="Direct"/>
    <x v="392"/>
    <x v="410"/>
    <x v="40"/>
    <s v="BANK OF INDIA"/>
    <n v="45535"/>
    <n v="1"/>
    <s v="Available"/>
    <s v="03.10-16 Apr"/>
    <n v="19.777270368448367"/>
  </r>
  <r>
    <s v="10-16 Apr"/>
    <x v="412"/>
    <s v="BMC Code :2002"/>
    <s v="Jari"/>
    <n v="20020002"/>
    <s v="0055"/>
    <n v="14"/>
    <n v="115.38999999999999"/>
    <n v="4647.5199999999995"/>
    <n v="0"/>
    <n v="0"/>
    <n v="0"/>
    <n v="1250"/>
    <n v="0"/>
    <n v="0"/>
    <n v="3398"/>
    <s v="Direct"/>
    <x v="393"/>
    <x v="411"/>
    <x v="19"/>
    <s v="UNION BANK OF INDIA"/>
    <n v="45600"/>
    <n v="1"/>
    <s v="Available"/>
    <s v="03.10-16 Apr"/>
    <n v="28.193638963515038"/>
  </r>
  <r>
    <s v="10-16 Apr"/>
    <x v="413"/>
    <s v="BMC Code :2002"/>
    <s v="Jari"/>
    <n v="20020002"/>
    <s v="0062"/>
    <n v="7"/>
    <n v="20.369999999999997"/>
    <n v="830.42"/>
    <n v="0"/>
    <n v="0"/>
    <n v="0"/>
    <n v="0"/>
    <n v="0"/>
    <n v="0"/>
    <n v="830"/>
    <s v="Direct"/>
    <x v="394"/>
    <x v="412"/>
    <x v="40"/>
    <d v="1899-12-30T00:00:00"/>
    <n v="0"/>
    <n v="1"/>
    <s v="Available"/>
    <s v="03.10-16 Apr"/>
    <n v="14.268384879725089"/>
  </r>
  <r>
    <s v="10-16 Apr"/>
    <x v="414"/>
    <s v="BMC Code :2002"/>
    <s v="Jari"/>
    <n v="20020002"/>
    <s v="0064"/>
    <n v="7"/>
    <n v="35.519999999999996"/>
    <n v="1526.3799999999999"/>
    <n v="0"/>
    <n v="0"/>
    <n v="0"/>
    <n v="0"/>
    <n v="0"/>
    <n v="0"/>
    <n v="1526"/>
    <s v="Direct"/>
    <x v="395"/>
    <x v="413"/>
    <x v="43"/>
    <d v="1899-12-30T00:00:00"/>
    <n v="45843"/>
    <n v="1"/>
    <s v="Available"/>
    <s v="03.10-16 Apr"/>
    <n v="15.040343468468471"/>
  </r>
  <r>
    <s v="10-16 Apr"/>
    <x v="415"/>
    <s v="BMC Code :2002"/>
    <s v="Jari"/>
    <n v="20020002"/>
    <s v="0065"/>
    <n v="7"/>
    <n v="25.200000000000003"/>
    <n v="1162.3599999999999"/>
    <n v="0"/>
    <n v="0"/>
    <n v="0"/>
    <n v="0"/>
    <n v="0"/>
    <n v="0"/>
    <n v="1162"/>
    <s v="Direct"/>
    <x v="396"/>
    <x v="414"/>
    <x v="43"/>
    <d v="1899-12-30T00:00:00"/>
    <n v="45843"/>
    <n v="1"/>
    <s v="Available"/>
    <s v="03.10-16 Apr"/>
    <n v="16.143888888888888"/>
  </r>
  <r>
    <s v="10-16 Apr"/>
    <x v="416"/>
    <s v="BMC Code :2002"/>
    <s v="Jari"/>
    <n v="20020002"/>
    <s v="0070"/>
    <n v="6"/>
    <n v="10.51"/>
    <n v="409.58000000000004"/>
    <n v="0"/>
    <n v="0"/>
    <n v="0"/>
    <n v="0"/>
    <n v="0"/>
    <n v="0"/>
    <n v="410"/>
    <s v="Direct"/>
    <x v="397"/>
    <x v="415"/>
    <x v="3"/>
    <d v="1899-12-30T00:00:00"/>
    <n v="45846"/>
    <n v="1"/>
    <s v="Available"/>
    <s v="03.10-16 Apr"/>
    <n v="11.691151284490966"/>
  </r>
  <r>
    <s v="10-16 Apr"/>
    <x v="417"/>
    <s v="BMC Code :2002"/>
    <s v="Jari"/>
    <n v="20020002"/>
    <s v="0072"/>
    <n v="7"/>
    <n v="27.51"/>
    <n v="1112.51"/>
    <n v="0"/>
    <n v="0"/>
    <n v="0"/>
    <n v="0"/>
    <n v="0"/>
    <n v="0"/>
    <n v="1113"/>
    <s v="Direct"/>
    <x v="398"/>
    <x v="416"/>
    <x v="40"/>
    <d v="1899-12-30T00:00:00"/>
    <n v="45999"/>
    <n v="1"/>
    <s v="Available"/>
    <s v="03.10-16 Apr"/>
    <n v="14.154071246819338"/>
  </r>
  <r>
    <s v="10-16 Apr"/>
    <x v="418"/>
    <s v="BMC Code :2002"/>
    <s v="Jari"/>
    <n v="20020002"/>
    <s v="0073"/>
    <n v="1"/>
    <n v="1.7"/>
    <n v="69.7"/>
    <n v="0"/>
    <n v="0"/>
    <n v="0"/>
    <n v="0"/>
    <n v="0"/>
    <n v="0"/>
    <n v="70"/>
    <s v="Direct"/>
    <x v="399"/>
    <x v="417"/>
    <x v="43"/>
    <d v="1899-12-30T00:00:00"/>
    <n v="46020"/>
    <n v="1"/>
    <s v="Available"/>
    <s v="03.10-16 Apr"/>
    <n v="2.0500000000000003"/>
  </r>
  <r>
    <s v="10-16 Apr"/>
    <x v="419"/>
    <s v="BMC Code :2002"/>
    <s v="Jari"/>
    <n v="20020002"/>
    <s v="0074"/>
    <n v="14"/>
    <n v="57.400000000000006"/>
    <n v="2305"/>
    <n v="0"/>
    <n v="0"/>
    <n v="0"/>
    <n v="0"/>
    <n v="0"/>
    <n v="0"/>
    <n v="2305"/>
    <s v="Direct"/>
    <x v="400"/>
    <x v="418"/>
    <x v="46"/>
    <d v="1899-12-30T00:00:00"/>
    <n v="46111"/>
    <n v="1"/>
    <s v="Available"/>
    <s v="03.10-16 Apr"/>
    <n v="28.109756097560979"/>
  </r>
  <r>
    <s v="10-16 Apr"/>
    <x v="420"/>
    <s v="BMC Code :2002"/>
    <s v="Bijuliya"/>
    <n v="20020003"/>
    <s v="0002"/>
    <n v="14"/>
    <n v="729.43"/>
    <n v="29857.49"/>
    <n v="0"/>
    <n v="0"/>
    <n v="2727.3499999999913"/>
    <n v="0"/>
    <n v="0"/>
    <n v="0"/>
    <n v="27130"/>
    <s v="Direct"/>
    <x v="401"/>
    <x v="419"/>
    <x v="41"/>
    <s v="BANK OF INDIA"/>
    <n v="45206"/>
    <n v="1"/>
    <s v="Available"/>
    <s v="03.10-16 Apr"/>
    <n v="28.652842630547145"/>
  </r>
  <r>
    <s v="10-16 Apr"/>
    <x v="421"/>
    <s v="BMC Code :2002"/>
    <s v="Bijuliya"/>
    <n v="20020003"/>
    <s v="0004"/>
    <n v="14"/>
    <n v="66.52"/>
    <n v="2635.03"/>
    <n v="0"/>
    <n v="0"/>
    <n v="0"/>
    <n v="0"/>
    <n v="0"/>
    <n v="0"/>
    <n v="2635"/>
    <s v="Direct"/>
    <x v="402"/>
    <x v="420"/>
    <x v="47"/>
    <s v="CENTRAL BANK OF INDIA"/>
    <n v="45206"/>
    <n v="1"/>
    <s v="Available"/>
    <s v="03.10-16 Apr"/>
    <n v="27.728818400481067"/>
  </r>
  <r>
    <s v="10-16 Apr"/>
    <x v="422"/>
    <s v="BMC Code :2002"/>
    <s v="Bijuliya"/>
    <n v="20020003"/>
    <s v="0008"/>
    <n v="14"/>
    <n v="121.17999999999999"/>
    <n v="4526.59"/>
    <n v="0"/>
    <n v="0"/>
    <n v="0"/>
    <n v="0"/>
    <n v="0"/>
    <n v="0"/>
    <n v="4527"/>
    <s v="Direct"/>
    <x v="378"/>
    <x v="421"/>
    <x v="40"/>
    <s v="BANK OF INDIA"/>
    <n v="45234"/>
    <n v="1"/>
    <s v="Available"/>
    <s v="03.10-16 Apr"/>
    <n v="26.147986466413602"/>
  </r>
  <r>
    <s v="10-16 Apr"/>
    <x v="423"/>
    <s v="BMC Code :2002"/>
    <s v="Bijuliya"/>
    <n v="20020003"/>
    <s v="0009"/>
    <n v="14"/>
    <n v="154.85"/>
    <n v="5964.8600000000006"/>
    <n v="0"/>
    <n v="0"/>
    <n v="0"/>
    <n v="0"/>
    <n v="0"/>
    <n v="0"/>
    <n v="5965"/>
    <s v="Direct"/>
    <x v="403"/>
    <x v="422"/>
    <x v="44"/>
    <s v="STATE BANK OF INDIA"/>
    <n v="45276"/>
    <n v="1"/>
    <s v="Available"/>
    <s v="03.10-16 Apr"/>
    <n v="26.964171779141111"/>
  </r>
  <r>
    <s v="10-16 Apr"/>
    <x v="424"/>
    <s v="BMC Code :2002"/>
    <s v="Bijuliya"/>
    <n v="20020003"/>
    <s v="0012"/>
    <n v="14"/>
    <n v="154.23999999999998"/>
    <n v="6019.6100000000006"/>
    <n v="0"/>
    <n v="0"/>
    <n v="0"/>
    <n v="0"/>
    <n v="0"/>
    <n v="0"/>
    <n v="6020"/>
    <s v="Direct"/>
    <x v="378"/>
    <x v="423"/>
    <x v="41"/>
    <s v="BANK OF INDIA"/>
    <n v="45297"/>
    <n v="1"/>
    <s v="Available"/>
    <s v="03.10-16 Apr"/>
    <n v="27.31928812240665"/>
  </r>
  <r>
    <s v="10-16 Apr"/>
    <x v="425"/>
    <s v="BMC Code :2002"/>
    <s v="Bijuliya"/>
    <n v="20020003"/>
    <s v="0013"/>
    <n v="14"/>
    <n v="192.8"/>
    <n v="7380.2599999999984"/>
    <n v="0"/>
    <n v="0"/>
    <n v="0"/>
    <n v="0"/>
    <n v="0"/>
    <n v="0"/>
    <n v="7380"/>
    <s v="Direct"/>
    <x v="404"/>
    <x v="424"/>
    <x v="48"/>
    <s v="UNION BANK OF INDIA"/>
    <s v="19/03/2024"/>
    <n v="1"/>
    <s v="Available"/>
    <s v="03.10-16 Apr"/>
    <n v="26.795549792531119"/>
  </r>
  <r>
    <s v="10-16 Apr"/>
    <x v="426"/>
    <s v="BMC Code :2002"/>
    <s v="Bijuliya"/>
    <n v="20020003"/>
    <s v="0015"/>
    <n v="6"/>
    <n v="22.31"/>
    <n v="822.31999999999994"/>
    <n v="0"/>
    <n v="0"/>
    <n v="0"/>
    <n v="0"/>
    <n v="0"/>
    <n v="0"/>
    <n v="822"/>
    <s v="Direct"/>
    <x v="405"/>
    <x v="425"/>
    <x v="49"/>
    <s v="UNION BANK OF INDIA"/>
    <n v="45524"/>
    <n v="1"/>
    <s v="Available"/>
    <s v="03.10-16 Apr"/>
    <n v="11.057642312864187"/>
  </r>
  <r>
    <s v="10-16 Apr"/>
    <x v="427"/>
    <s v="BMC Code :2002"/>
    <s v="Bijuliya"/>
    <n v="20020003"/>
    <s v="0017"/>
    <n v="7"/>
    <n v="16.559999999999999"/>
    <n v="757.49999999999989"/>
    <n v="0"/>
    <n v="0"/>
    <n v="0"/>
    <n v="0"/>
    <n v="0"/>
    <n v="0"/>
    <n v="758"/>
    <s v="Direct"/>
    <x v="406"/>
    <x v="426"/>
    <x v="41"/>
    <d v="1899-12-30T00:00:00"/>
    <n v="45846"/>
    <n v="1"/>
    <s v="Available"/>
    <s v="03.10-16 Apr"/>
    <n v="16.009963768115941"/>
  </r>
  <r>
    <s v="10-16 Apr"/>
    <x v="428"/>
    <s v="BMC Code :2002"/>
    <s v="Pandra"/>
    <n v="20020004"/>
    <s v="0004"/>
    <n v="4"/>
    <n v="4.58"/>
    <n v="191.32"/>
    <n v="0"/>
    <n v="0"/>
    <n v="0"/>
    <n v="0"/>
    <n v="0"/>
    <n v="0"/>
    <n v="191"/>
    <s v="Direct"/>
    <x v="407"/>
    <x v="427"/>
    <x v="39"/>
    <s v="CANARA BANK"/>
    <n v="45219"/>
    <n v="1"/>
    <s v="Available"/>
    <s v="03.10-16 Apr"/>
    <n v="8.3545851528384283"/>
  </r>
  <r>
    <s v="10-16 Apr"/>
    <x v="429"/>
    <s v="BMC Code :2002"/>
    <s v="Pandra"/>
    <n v="20020004"/>
    <s v="0005"/>
    <n v="7"/>
    <n v="11.309999999999999"/>
    <n v="432.36999999999995"/>
    <n v="0"/>
    <n v="0"/>
    <n v="0"/>
    <n v="0"/>
    <n v="0"/>
    <n v="0"/>
    <n v="432"/>
    <s v="Direct"/>
    <x v="408"/>
    <x v="428"/>
    <x v="44"/>
    <s v="STATE BANK OF INDIA"/>
    <n v="45219"/>
    <n v="1"/>
    <s v="Available"/>
    <s v="03.10-16 Apr"/>
    <n v="13.380150309460655"/>
  </r>
  <r>
    <s v="10-16 Apr"/>
    <x v="1298"/>
    <s v="BMC Code :2002"/>
    <s v="Pandra"/>
    <n v="20020004"/>
    <s v="0006"/>
    <n v="14"/>
    <n v="51.03"/>
    <n v="1889.6299999999999"/>
    <n v="0"/>
    <n v="0"/>
    <n v="0"/>
    <n v="0"/>
    <n v="0"/>
    <n v="0"/>
    <n v="1890"/>
    <s v="Direct"/>
    <x v="773"/>
    <x v="1288"/>
    <x v="14"/>
    <s v="HDFC BANK"/>
    <n v="45219"/>
    <n v="1"/>
    <s v="Available"/>
    <s v="03.10-16 Apr"/>
    <n v="25.920850480109738"/>
  </r>
  <r>
    <s v="10-16 Apr"/>
    <x v="430"/>
    <s v="BMC Code :2002"/>
    <s v="Pandra"/>
    <n v="20020004"/>
    <s v="0009"/>
    <n v="14"/>
    <n v="112.93000000000002"/>
    <n v="4488.5"/>
    <n v="0"/>
    <n v="0"/>
    <n v="0"/>
    <n v="0"/>
    <n v="0"/>
    <n v="0"/>
    <n v="4489"/>
    <s v="Direct"/>
    <x v="409"/>
    <x v="429"/>
    <x v="40"/>
    <s v="BANK OF INDIA"/>
    <n v="45297"/>
    <n v="1"/>
    <s v="Available"/>
    <s v="03.10-16 Apr"/>
    <n v="27.822102187195604"/>
  </r>
  <r>
    <s v="10-16 Apr"/>
    <x v="431"/>
    <s v="BMC Code :2002"/>
    <s v="Pandra"/>
    <n v="20020004"/>
    <s v="0012"/>
    <n v="7"/>
    <n v="12.439999999999998"/>
    <n v="546.94000000000005"/>
    <n v="0"/>
    <n v="0"/>
    <n v="0"/>
    <n v="0"/>
    <n v="0"/>
    <n v="0"/>
    <n v="547"/>
    <s v="Direct"/>
    <x v="410"/>
    <x v="430"/>
    <x v="41"/>
    <s v="BANK OF INDIA"/>
    <n v="45227"/>
    <n v="1"/>
    <s v="Available"/>
    <s v="03.10-16 Apr"/>
    <n v="15.388183279742771"/>
  </r>
  <r>
    <s v="10-16 Apr"/>
    <x v="432"/>
    <s v="BMC Code :2002"/>
    <s v="Pandra"/>
    <n v="20020004"/>
    <s v="0016"/>
    <n v="4"/>
    <n v="4.3"/>
    <n v="167.16"/>
    <n v="0"/>
    <n v="0"/>
    <n v="0"/>
    <n v="0"/>
    <n v="0"/>
    <n v="0"/>
    <n v="167"/>
    <s v="Direct"/>
    <x v="411"/>
    <x v="431"/>
    <x v="14"/>
    <s v="HDFC BANK"/>
    <n v="45227"/>
    <n v="1"/>
    <s v="Available"/>
    <s v="03.10-16 Apr"/>
    <n v="7.7748837209302328"/>
  </r>
  <r>
    <s v="10-16 Apr"/>
    <x v="433"/>
    <s v="BMC Code :2002"/>
    <s v="Pandra"/>
    <n v="20020004"/>
    <s v="0018"/>
    <n v="7"/>
    <n v="15.139999999999999"/>
    <n v="714.91000000000008"/>
    <n v="0"/>
    <n v="0"/>
    <n v="0"/>
    <n v="0"/>
    <n v="0"/>
    <n v="0"/>
    <n v="715"/>
    <s v="Direct"/>
    <x v="412"/>
    <x v="432"/>
    <x v="14"/>
    <s v="HDFC BANK"/>
    <n v="45297"/>
    <n v="1"/>
    <s v="Available"/>
    <s v="03.10-16 Apr"/>
    <n v="16.526981505944523"/>
  </r>
  <r>
    <s v="10-16 Apr"/>
    <x v="434"/>
    <s v="BMC Code :2002"/>
    <s v="Pandra"/>
    <n v="20020004"/>
    <s v="0028"/>
    <n v="14"/>
    <n v="34.870000000000005"/>
    <n v="1290.4900000000002"/>
    <n v="0"/>
    <n v="0"/>
    <n v="0"/>
    <n v="0"/>
    <n v="0"/>
    <n v="0"/>
    <n v="1290"/>
    <s v="Direct"/>
    <x v="413"/>
    <x v="433"/>
    <x v="3"/>
    <s v="STATE BANK OF INDIA"/>
    <s v="25/04/2024"/>
    <n v="1"/>
    <s v="Available"/>
    <s v="03.10-16 Apr"/>
    <n v="25.9060223687984"/>
  </r>
  <r>
    <s v="10-16 Apr"/>
    <x v="435"/>
    <s v="BMC Code :2002"/>
    <s v="BASKI"/>
    <n v="20020005"/>
    <s v="0003"/>
    <n v="7"/>
    <n v="16.420000000000002"/>
    <n v="718.6400000000001"/>
    <n v="0"/>
    <n v="0"/>
    <n v="0"/>
    <n v="0"/>
    <n v="0"/>
    <n v="0"/>
    <n v="719"/>
    <s v="Direct"/>
    <x v="414"/>
    <x v="434"/>
    <x v="19"/>
    <s v="UNION BANK OF INDIA"/>
    <n v="45257"/>
    <n v="1"/>
    <s v="Available"/>
    <s v="03.10-16 Apr"/>
    <n v="15.318148599269186"/>
  </r>
  <r>
    <s v="10-16 Apr"/>
    <x v="436"/>
    <s v="BMC Code :2002"/>
    <s v="BASKI"/>
    <n v="20020005"/>
    <s v="0004"/>
    <n v="13"/>
    <n v="29.67"/>
    <n v="1253.1800000000003"/>
    <n v="0"/>
    <n v="0"/>
    <n v="0"/>
    <n v="0"/>
    <n v="0"/>
    <n v="0"/>
    <n v="1253"/>
    <s v="Direct"/>
    <x v="415"/>
    <x v="435"/>
    <x v="43"/>
    <s v="BANK OF BARODA"/>
    <n v="45257"/>
    <n v="1"/>
    <s v="Available"/>
    <s v="03.10-16 Apr"/>
    <n v="27.454229861813285"/>
  </r>
  <r>
    <s v="10-16 Apr"/>
    <x v="437"/>
    <s v="BMC Code :2002"/>
    <s v="BASKI"/>
    <n v="20020005"/>
    <s v="0006"/>
    <n v="7"/>
    <n v="28.62"/>
    <n v="1035.6999999999998"/>
    <n v="0"/>
    <n v="0"/>
    <n v="0"/>
    <n v="0"/>
    <n v="0"/>
    <n v="0"/>
    <n v="1036"/>
    <s v="Direct"/>
    <x v="416"/>
    <x v="436"/>
    <x v="43"/>
    <s v="BANK OF BARODA"/>
    <n v="45257"/>
    <n v="1"/>
    <s v="Available"/>
    <s v="03.10-16 Apr"/>
    <n v="12.665793151642207"/>
  </r>
  <r>
    <s v="10-16 Apr"/>
    <x v="438"/>
    <s v="BMC Code :2002"/>
    <s v="BASKI"/>
    <n v="20020005"/>
    <s v="0007"/>
    <n v="7"/>
    <n v="16.529999999999998"/>
    <n v="584.66"/>
    <n v="0"/>
    <n v="0"/>
    <n v="0"/>
    <n v="0"/>
    <n v="0"/>
    <n v="0"/>
    <n v="585"/>
    <s v="Direct"/>
    <x v="417"/>
    <x v="437"/>
    <x v="43"/>
    <s v="BANK OF BARODA"/>
    <n v="45257"/>
    <n v="1"/>
    <s v="Available"/>
    <s v="03.10-16 Apr"/>
    <n v="12.379370840895344"/>
  </r>
  <r>
    <s v="10-16 Apr"/>
    <x v="1385"/>
    <s v="BMC Code :2002"/>
    <s v="BASKI"/>
    <n v="20020005"/>
    <s v="0009"/>
    <n v="9"/>
    <n v="27.93"/>
    <n v="983.81"/>
    <n v="0"/>
    <n v="0"/>
    <n v="0"/>
    <n v="0"/>
    <n v="0"/>
    <n v="0"/>
    <n v="984"/>
    <s v="Direct"/>
    <x v="1239"/>
    <x v="1381"/>
    <x v="43"/>
    <s v="BANK OF BARODA"/>
    <n v="45257"/>
    <n v="1"/>
    <s v="Available"/>
    <s v="03.10-16 Apr"/>
    <n v="15.850859291084854"/>
  </r>
  <r>
    <s v="10-16 Apr"/>
    <x v="439"/>
    <s v="BMC Code :2002"/>
    <s v="BASKI"/>
    <n v="20020005"/>
    <s v="0014"/>
    <n v="13"/>
    <n v="58.82"/>
    <n v="2042.7400000000002"/>
    <n v="0"/>
    <n v="0"/>
    <n v="0"/>
    <n v="0"/>
    <n v="0"/>
    <n v="0"/>
    <n v="2043"/>
    <s v="Direct"/>
    <x v="418"/>
    <x v="438"/>
    <x v="43"/>
    <s v="BANK OF BARODA"/>
    <n v="45262"/>
    <n v="1"/>
    <s v="Available"/>
    <s v="03.10-16 Apr"/>
    <n v="22.573631417885078"/>
  </r>
  <r>
    <s v="10-16 Apr"/>
    <x v="440"/>
    <s v="BMC Code :2002"/>
    <s v="BASKI"/>
    <n v="20020005"/>
    <s v="0016"/>
    <n v="13"/>
    <n v="38.19"/>
    <n v="1418.36"/>
    <n v="0"/>
    <n v="0"/>
    <n v="0"/>
    <n v="0"/>
    <n v="0"/>
    <n v="0"/>
    <n v="1418"/>
    <s v="Direct"/>
    <x v="419"/>
    <x v="439"/>
    <x v="43"/>
    <s v="BANK OF BARODA"/>
    <n v="45276"/>
    <n v="1"/>
    <s v="Available"/>
    <s v="03.10-16 Apr"/>
    <n v="24.140717465305055"/>
  </r>
  <r>
    <s v="10-16 Apr"/>
    <x v="441"/>
    <s v="BMC Code :2002"/>
    <s v="BASKI"/>
    <n v="20020005"/>
    <s v="0018"/>
    <n v="12"/>
    <n v="37.61"/>
    <n v="1256.03"/>
    <n v="0"/>
    <n v="0"/>
    <n v="0"/>
    <n v="0"/>
    <n v="0"/>
    <n v="0"/>
    <n v="1256"/>
    <s v="Direct"/>
    <x v="420"/>
    <x v="440"/>
    <x v="43"/>
    <s v="BANK OF BARODA"/>
    <n v="45276"/>
    <n v="1"/>
    <s v="Available"/>
    <s v="03.10-16 Apr"/>
    <n v="20.037702738633342"/>
  </r>
  <r>
    <s v="10-16 Apr"/>
    <x v="442"/>
    <s v="BMC Code :2002"/>
    <s v="BASKI"/>
    <n v="20020005"/>
    <s v="0019"/>
    <n v="7"/>
    <n v="13.54"/>
    <n v="654.36000000000013"/>
    <n v="0"/>
    <n v="0"/>
    <n v="0"/>
    <n v="0"/>
    <n v="0"/>
    <n v="0"/>
    <n v="654"/>
    <s v="Direct"/>
    <x v="421"/>
    <x v="441"/>
    <x v="43"/>
    <s v="BANK OF BARODA"/>
    <n v="45276"/>
    <n v="1"/>
    <s v="Available"/>
    <s v="03.10-16 Apr"/>
    <n v="16.914771048744466"/>
  </r>
  <r>
    <s v="10-16 Apr"/>
    <x v="1386"/>
    <s v="BMC Code :2002"/>
    <s v="BASKI"/>
    <n v="20020005"/>
    <s v="0021"/>
    <n v="2"/>
    <n v="4.3099999999999996"/>
    <n v="156.29"/>
    <n v="0"/>
    <n v="0"/>
    <n v="0"/>
    <n v="0"/>
    <n v="0"/>
    <n v="0"/>
    <n v="156"/>
    <s v="Direct"/>
    <x v="1240"/>
    <x v="1382"/>
    <x v="43"/>
    <s v="BANK OF BARODA"/>
    <n v="45276"/>
    <n v="1"/>
    <s v="Available"/>
    <s v="03.10-16 Apr"/>
    <n v="3.6262180974477958"/>
  </r>
  <r>
    <s v="10-16 Apr"/>
    <x v="443"/>
    <s v="BMC Code :2002"/>
    <s v="BASKI"/>
    <n v="20020005"/>
    <s v="0023"/>
    <n v="7"/>
    <n v="10.81"/>
    <n v="403.15999999999997"/>
    <n v="0"/>
    <n v="0"/>
    <n v="0"/>
    <n v="0"/>
    <n v="0"/>
    <n v="0"/>
    <n v="403"/>
    <s v="Direct"/>
    <x v="422"/>
    <x v="442"/>
    <x v="43"/>
    <s v="BANK OF BARODA"/>
    <n v="45271"/>
    <n v="1"/>
    <s v="Available"/>
    <s v="03.10-16 Apr"/>
    <n v="13.053283996299722"/>
  </r>
  <r>
    <s v="10-16 Apr"/>
    <x v="445"/>
    <s v="BMC Code :2002"/>
    <s v="BASKI"/>
    <n v="20020005"/>
    <s v="0025"/>
    <n v="12"/>
    <n v="44.160000000000011"/>
    <n v="1549.1599999999999"/>
    <n v="0"/>
    <n v="0"/>
    <n v="0"/>
    <n v="0"/>
    <n v="0"/>
    <n v="0"/>
    <n v="1549"/>
    <s v="Direct"/>
    <x v="424"/>
    <x v="444"/>
    <x v="42"/>
    <s v="Indian bank"/>
    <n v="45271"/>
    <n v="1"/>
    <s v="Available"/>
    <s v="03.10-16 Apr"/>
    <n v="21.048369565217385"/>
  </r>
  <r>
    <s v="10-16 Apr"/>
    <x v="446"/>
    <s v="BMC Code :2002"/>
    <s v="BASKI"/>
    <n v="20020005"/>
    <s v="0027"/>
    <n v="7"/>
    <n v="16.89"/>
    <n v="713.31000000000006"/>
    <n v="0"/>
    <n v="0"/>
    <n v="0"/>
    <n v="0"/>
    <n v="0"/>
    <n v="0"/>
    <n v="713"/>
    <s v="Direct"/>
    <x v="425"/>
    <x v="445"/>
    <x v="3"/>
    <d v="1899-12-30T00:00:00"/>
    <n v="0"/>
    <n v="1"/>
    <s v="Available"/>
    <s v="03.10-16 Apr"/>
    <n v="14.781438721136769"/>
  </r>
  <r>
    <s v="10-16 Apr"/>
    <x v="447"/>
    <s v="BMC Code :2002"/>
    <s v="BASKI"/>
    <n v="20020005"/>
    <s v="0030"/>
    <n v="7"/>
    <n v="26.06"/>
    <n v="1023.18"/>
    <n v="0"/>
    <n v="0"/>
    <n v="0"/>
    <n v="0"/>
    <n v="0"/>
    <n v="0"/>
    <n v="1023"/>
    <s v="Direct"/>
    <x v="426"/>
    <x v="446"/>
    <x v="43"/>
    <s v="BANK OF BARODA"/>
    <s v="25/04/2024"/>
    <n v="1"/>
    <s v="Available"/>
    <s v="03.10-16 Apr"/>
    <n v="13.741864927091328"/>
  </r>
  <r>
    <s v="10-16 Apr"/>
    <x v="448"/>
    <s v="BMC Code :2002"/>
    <s v="BASKI"/>
    <n v="20020005"/>
    <s v="0033"/>
    <n v="7"/>
    <n v="21.37"/>
    <n v="928.54"/>
    <n v="0"/>
    <n v="0"/>
    <n v="0"/>
    <n v="0"/>
    <n v="0"/>
    <n v="0"/>
    <n v="929"/>
    <s v="Direct"/>
    <x v="427"/>
    <x v="447"/>
    <x v="43"/>
    <s v="BANK OF BARODA"/>
    <s v="20/04/2024"/>
    <n v="1"/>
    <s v="Available"/>
    <s v="03.10-16 Apr"/>
    <n v="15.207721104351895"/>
  </r>
  <r>
    <s v="10-16 Apr"/>
    <x v="449"/>
    <s v="BMC Code :2002"/>
    <s v="BASKI"/>
    <n v="20020005"/>
    <s v="0037"/>
    <n v="7"/>
    <n v="18.330000000000002"/>
    <n v="632"/>
    <n v="0"/>
    <n v="0"/>
    <n v="0"/>
    <n v="0"/>
    <n v="0"/>
    <n v="0"/>
    <n v="632"/>
    <s v="Direct"/>
    <x v="428"/>
    <x v="448"/>
    <x v="3"/>
    <s v="STATE BANK OF INDIA"/>
    <n v="45439"/>
    <n v="1"/>
    <s v="Available"/>
    <s v="03.10-16 Apr"/>
    <n v="12.067648663393346"/>
  </r>
  <r>
    <s v="10-16 Apr"/>
    <x v="450"/>
    <s v="BMC Code :2002"/>
    <s v="BASKI"/>
    <n v="20020005"/>
    <s v="0046"/>
    <n v="13"/>
    <n v="52.39"/>
    <n v="1843.74"/>
    <n v="0"/>
    <n v="0"/>
    <n v="0"/>
    <n v="0"/>
    <n v="0"/>
    <n v="0"/>
    <n v="1844"/>
    <s v="Direct"/>
    <x v="429"/>
    <x v="449"/>
    <x v="43"/>
    <s v="BANK OF BARODA"/>
    <n v="45542"/>
    <n v="1"/>
    <s v="Available"/>
    <s v="03.10-16 Apr"/>
    <n v="22.875186104218361"/>
  </r>
  <r>
    <s v="10-16 Apr"/>
    <x v="451"/>
    <s v="BMC Code :2002"/>
    <s v="BASKI"/>
    <n v="20020005"/>
    <s v="0054"/>
    <n v="13"/>
    <n v="45.489999999999988"/>
    <n v="1763.23"/>
    <n v="0"/>
    <n v="0"/>
    <n v="0"/>
    <n v="0"/>
    <n v="0"/>
    <n v="0"/>
    <n v="1763"/>
    <s v="Direct"/>
    <x v="430"/>
    <x v="450"/>
    <x v="39"/>
    <d v="1899-12-30T00:00:00"/>
    <n v="45867"/>
    <n v="1"/>
    <s v="Available"/>
    <s v="03.10-16 Apr"/>
    <n v="25.194537260936478"/>
  </r>
  <r>
    <s v="10-16 Apr"/>
    <x v="452"/>
    <s v="BMC Code :2002"/>
    <s v="BASKI"/>
    <n v="20020005"/>
    <s v="0057"/>
    <n v="6"/>
    <n v="18.310000000000002"/>
    <n v="749.52"/>
    <n v="0"/>
    <n v="0"/>
    <n v="0"/>
    <n v="0"/>
    <n v="0"/>
    <n v="0"/>
    <n v="750"/>
    <s v="Direct"/>
    <x v="431"/>
    <x v="451"/>
    <x v="50"/>
    <d v="1899-12-30T00:00:00"/>
    <n v="46034"/>
    <n v="1"/>
    <s v="Available"/>
    <s v="03.10-16 Apr"/>
    <n v="12.280502457673402"/>
  </r>
  <r>
    <s v="10-16 Apr"/>
    <x v="453"/>
    <s v="BMC Code :2002"/>
    <s v="BASKI"/>
    <n v="20020005"/>
    <s v="0058"/>
    <n v="13"/>
    <n v="57.85"/>
    <n v="2270.6499999999996"/>
    <n v="0"/>
    <n v="0"/>
    <n v="0"/>
    <n v="0"/>
    <n v="0"/>
    <n v="0"/>
    <n v="2271"/>
    <s v="Direct"/>
    <x v="432"/>
    <x v="452"/>
    <x v="19"/>
    <d v="1899-12-30T00:00:00"/>
    <n v="46062"/>
    <n v="1"/>
    <s v="Available"/>
    <s v="03.10-16 Apr"/>
    <n v="25.512921348314602"/>
  </r>
  <r>
    <s v="10-16 Apr"/>
    <x v="454"/>
    <s v="BMC Code :2002"/>
    <s v="RANIKHATANGA"/>
    <n v="20020006"/>
    <s v="0002"/>
    <n v="4"/>
    <n v="437.71000000000004"/>
    <n v="17184.12"/>
    <n v="0"/>
    <n v="0"/>
    <n v="2591.0200000000186"/>
    <n v="0"/>
    <n v="0"/>
    <n v="0"/>
    <n v="14593"/>
    <s v="Direct"/>
    <x v="433"/>
    <x v="453"/>
    <x v="0"/>
    <s v="Indian bank"/>
    <n v="45248"/>
    <n v="1"/>
    <s v="Available"/>
    <s v="03.10-16 Apr"/>
    <n v="7.8518288364442199"/>
  </r>
  <r>
    <s v="10-16 Apr"/>
    <x v="455"/>
    <s v="BMC Code :2002"/>
    <s v="RANIKHATANGA"/>
    <n v="20020006"/>
    <s v="0007"/>
    <n v="11"/>
    <n v="1500.8099999999997"/>
    <n v="56779.79"/>
    <n v="0"/>
    <n v="0"/>
    <n v="0"/>
    <n v="0"/>
    <n v="0"/>
    <n v="0"/>
    <n v="56780"/>
    <s v="Direct"/>
    <x v="434"/>
    <x v="454"/>
    <x v="7"/>
    <s v="STATE BANK OF INDIA"/>
    <n v="45649"/>
    <n v="1"/>
    <s v="Available"/>
    <s v="03.10-16 Apr"/>
    <n v="20.808020002531968"/>
  </r>
  <r>
    <s v="10-16 Apr"/>
    <x v="456"/>
    <s v="BMC Code :2002"/>
    <s v="SURSA"/>
    <n v="20020007"/>
    <s v="0003"/>
    <n v="5"/>
    <n v="6.4399999999999995"/>
    <n v="274.08000000000004"/>
    <n v="0"/>
    <n v="0"/>
    <n v="0"/>
    <n v="0"/>
    <n v="0"/>
    <n v="0"/>
    <n v="274"/>
    <s v="Direct"/>
    <x v="435"/>
    <x v="455"/>
    <x v="51"/>
    <s v="STATE BANK OF INDIA"/>
    <n v="45286"/>
    <n v="1"/>
    <s v="Available"/>
    <s v="03.10-16 Apr"/>
    <n v="10.639751552795033"/>
  </r>
  <r>
    <s v="10-16 Apr"/>
    <x v="457"/>
    <s v="BMC Code :2002"/>
    <s v="SURSA"/>
    <n v="20020007"/>
    <s v="0004"/>
    <n v="11"/>
    <n v="36.549999999999997"/>
    <n v="1203.29"/>
    <n v="0"/>
    <n v="0"/>
    <n v="0"/>
    <n v="0"/>
    <n v="0"/>
    <n v="0"/>
    <n v="1203"/>
    <s v="Direct"/>
    <x v="436"/>
    <x v="456"/>
    <x v="51"/>
    <s v="STATE BANK OF INDIA"/>
    <n v="45286"/>
    <n v="1"/>
    <s v="Available"/>
    <s v="03.10-16 Apr"/>
    <n v="18.106963064295488"/>
  </r>
  <r>
    <s v="10-16 Apr"/>
    <x v="458"/>
    <s v="BMC Code :2002"/>
    <s v="SURSA"/>
    <n v="20020007"/>
    <s v="0005"/>
    <n v="4"/>
    <n v="6.62"/>
    <n v="256.42"/>
    <n v="0"/>
    <n v="0"/>
    <n v="0"/>
    <n v="0"/>
    <n v="0"/>
    <n v="0"/>
    <n v="256"/>
    <s v="Direct"/>
    <x v="437"/>
    <x v="457"/>
    <x v="3"/>
    <s v="STATE BANK OF INDIA"/>
    <n v="45286"/>
    <n v="1"/>
    <s v="Available"/>
    <s v="03.10-16 Apr"/>
    <n v="7.7468277945619342"/>
  </r>
  <r>
    <s v="10-16 Apr"/>
    <x v="459"/>
    <s v="BMC Code :2002"/>
    <s v="SURSA"/>
    <n v="20020007"/>
    <s v="0008"/>
    <n v="13"/>
    <n v="31.369999999999997"/>
    <n v="1133.9100000000001"/>
    <n v="0"/>
    <n v="0"/>
    <n v="0"/>
    <n v="0"/>
    <n v="0"/>
    <n v="0"/>
    <n v="1134"/>
    <s v="Direct"/>
    <x v="438"/>
    <x v="458"/>
    <x v="51"/>
    <s v="STATE BANK OF INDIA"/>
    <n v="45286"/>
    <n v="1"/>
    <s v="Available"/>
    <s v="03.10-16 Apr"/>
    <n v="23.495106789926687"/>
  </r>
  <r>
    <s v="10-16 Apr"/>
    <x v="460"/>
    <s v="BMC Code :2002"/>
    <s v="SURSA"/>
    <n v="20020007"/>
    <s v="0009"/>
    <n v="6"/>
    <n v="19.010000000000002"/>
    <n v="653.21"/>
    <n v="0"/>
    <n v="0"/>
    <n v="0"/>
    <n v="0"/>
    <n v="0"/>
    <n v="0"/>
    <n v="653"/>
    <s v="Direct"/>
    <x v="439"/>
    <x v="459"/>
    <x v="51"/>
    <s v="STATE BANK OF INDIA"/>
    <n v="45286"/>
    <n v="1"/>
    <s v="Available"/>
    <s v="03.10-16 Apr"/>
    <n v="10.308416622830091"/>
  </r>
  <r>
    <s v="10-16 Apr"/>
    <x v="461"/>
    <s v="BMC Code :2002"/>
    <s v="SURSA"/>
    <n v="20020007"/>
    <s v="0010"/>
    <n v="7"/>
    <n v="55.74"/>
    <n v="2248.71"/>
    <n v="0"/>
    <n v="0"/>
    <n v="0"/>
    <n v="0"/>
    <n v="0"/>
    <n v="0"/>
    <n v="2249"/>
    <s v="Direct"/>
    <x v="440"/>
    <x v="460"/>
    <x v="51"/>
    <s v="STATE BANK OF INDIA"/>
    <n v="45286"/>
    <n v="1"/>
    <s v="Available"/>
    <s v="03.10-16 Apr"/>
    <n v="14.119994617868677"/>
  </r>
  <r>
    <s v="10-16 Apr"/>
    <x v="462"/>
    <s v="BMC Code :2002"/>
    <s v="SURSA"/>
    <n v="20020007"/>
    <s v="0011"/>
    <n v="5"/>
    <n v="8.9499999999999993"/>
    <n v="359.89"/>
    <n v="0"/>
    <n v="0"/>
    <n v="0"/>
    <n v="0"/>
    <n v="0"/>
    <n v="0"/>
    <n v="360"/>
    <s v="Direct"/>
    <x v="441"/>
    <x v="461"/>
    <x v="3"/>
    <s v="STATE BANK OF INDIA"/>
    <n v="45286"/>
    <n v="1"/>
    <s v="Available"/>
    <s v="03.10-16 Apr"/>
    <n v="10.052793296089385"/>
  </r>
  <r>
    <s v="10-16 Apr"/>
    <x v="463"/>
    <s v="BMC Code :2002"/>
    <s v="SURSA"/>
    <n v="20020007"/>
    <s v="0013"/>
    <n v="14"/>
    <n v="43.07"/>
    <n v="1868.6599999999999"/>
    <n v="0"/>
    <n v="0"/>
    <n v="0"/>
    <n v="0"/>
    <n v="0"/>
    <n v="0"/>
    <n v="1869"/>
    <s v="Direct"/>
    <x v="442"/>
    <x v="462"/>
    <x v="3"/>
    <s v="STATE BANK OF INDIA"/>
    <n v="45286"/>
    <n v="1"/>
    <s v="Available"/>
    <s v="03.10-16 Apr"/>
    <n v="30.370605990248432"/>
  </r>
  <r>
    <s v="10-16 Apr"/>
    <x v="464"/>
    <s v="BMC Code :2002"/>
    <s v="SURSA"/>
    <n v="20020007"/>
    <s v="0014"/>
    <n v="7"/>
    <n v="27.04"/>
    <n v="1573.92"/>
    <n v="0"/>
    <n v="0"/>
    <n v="0"/>
    <n v="0"/>
    <n v="0"/>
    <n v="0"/>
    <n v="1574"/>
    <s v="Direct"/>
    <x v="443"/>
    <x v="463"/>
    <x v="19"/>
    <s v="UNION BANK OF INDIA"/>
    <n v="45286"/>
    <n v="1"/>
    <s v="Available"/>
    <s v="03.10-16 Apr"/>
    <n v="20.372485207100596"/>
  </r>
  <r>
    <s v="10-16 Apr"/>
    <x v="465"/>
    <s v="BMC Code :2002"/>
    <s v="SURSA"/>
    <n v="20020007"/>
    <s v="0015"/>
    <n v="14"/>
    <n v="56.840000000000011"/>
    <n v="1868.7300000000002"/>
    <n v="0"/>
    <n v="0"/>
    <n v="0"/>
    <n v="0"/>
    <n v="0"/>
    <n v="0"/>
    <n v="1869"/>
    <s v="Direct"/>
    <x v="444"/>
    <x v="464"/>
    <x v="42"/>
    <s v="Indian bank"/>
    <n v="45297"/>
    <n v="1"/>
    <s v="Available"/>
    <s v="03.10-16 Apr"/>
    <n v="23.013916256157636"/>
  </r>
  <r>
    <s v="10-16 Apr"/>
    <x v="466"/>
    <s v="BMC Code :2002"/>
    <s v="SURSA"/>
    <n v="20020007"/>
    <s v="0029"/>
    <n v="7"/>
    <n v="32.700000000000003"/>
    <n v="1275.4900000000002"/>
    <n v="0"/>
    <n v="0"/>
    <n v="0"/>
    <n v="0"/>
    <n v="0"/>
    <n v="0"/>
    <n v="1275"/>
    <s v="Direct"/>
    <x v="445"/>
    <x v="465"/>
    <x v="3"/>
    <s v="STATE BANK OF INDIA"/>
    <n v="45387"/>
    <n v="1"/>
    <s v="Available"/>
    <s v="03.10-16 Apr"/>
    <n v="13.652033639143733"/>
  </r>
  <r>
    <s v="10-16 Apr"/>
    <x v="467"/>
    <s v="BMC Code :2002"/>
    <s v="SURSA"/>
    <n v="20020007"/>
    <s v="0030"/>
    <n v="7"/>
    <n v="55.180000000000007"/>
    <n v="2035.54"/>
    <n v="0"/>
    <n v="0"/>
    <n v="0"/>
    <n v="0"/>
    <n v="0"/>
    <n v="0"/>
    <n v="2036"/>
    <s v="Direct"/>
    <x v="446"/>
    <x v="466"/>
    <x v="42"/>
    <s v="Indian bank"/>
    <n v="45416"/>
    <n v="1"/>
    <s v="Available"/>
    <s v="03.10-16 Apr"/>
    <n v="12.911181587531715"/>
  </r>
  <r>
    <s v="10-16 Apr"/>
    <x v="468"/>
    <s v="BMC Code :2002"/>
    <s v="SURSA"/>
    <n v="20020007"/>
    <s v="0031"/>
    <n v="7"/>
    <n v="17.68"/>
    <n v="606.66"/>
    <n v="0"/>
    <n v="0"/>
    <n v="0"/>
    <n v="0"/>
    <n v="0"/>
    <n v="0"/>
    <n v="607"/>
    <s v="Direct"/>
    <x v="447"/>
    <x v="467"/>
    <x v="3"/>
    <s v="STATE BANK OF INDIA"/>
    <n v="45416"/>
    <n v="1"/>
    <s v="Available"/>
    <s v="03.10-16 Apr"/>
    <n v="12.009671945701358"/>
  </r>
  <r>
    <s v="10-16 Apr"/>
    <x v="469"/>
    <s v="BMC Code :2002"/>
    <s v="SURSA"/>
    <n v="20020007"/>
    <s v="0035"/>
    <n v="7"/>
    <n v="23.96"/>
    <n v="896.82000000000016"/>
    <n v="0"/>
    <n v="0"/>
    <n v="0"/>
    <n v="0"/>
    <n v="0"/>
    <n v="0"/>
    <n v="897"/>
    <s v="Direct"/>
    <x v="448"/>
    <x v="468"/>
    <x v="39"/>
    <s v="CANARA BANK"/>
    <n v="45423"/>
    <n v="1"/>
    <s v="Available"/>
    <s v="03.10-16 Apr"/>
    <n v="13.100459098497499"/>
  </r>
  <r>
    <s v="10-16 Apr"/>
    <x v="470"/>
    <s v="BMC Code :2002"/>
    <s v="SURSA"/>
    <n v="20020007"/>
    <s v="0036"/>
    <n v="12"/>
    <n v="24.259999999999998"/>
    <n v="1129.2100000000003"/>
    <n v="0"/>
    <n v="0"/>
    <n v="0"/>
    <n v="0"/>
    <n v="0"/>
    <n v="0"/>
    <n v="1129"/>
    <s v="Direct"/>
    <x v="449"/>
    <x v="469"/>
    <x v="51"/>
    <s v="STATE BANK OF INDIA"/>
    <n v="45439"/>
    <n v="1"/>
    <s v="Available"/>
    <s v="03.10-16 Apr"/>
    <n v="27.927699917559782"/>
  </r>
  <r>
    <s v="10-16 Apr"/>
    <x v="471"/>
    <s v="BMC Code :2002"/>
    <s v="SURSA"/>
    <n v="20020007"/>
    <s v="0037"/>
    <n v="7"/>
    <n v="17.34"/>
    <n v="780.62"/>
    <n v="0"/>
    <n v="0"/>
    <n v="0"/>
    <n v="0"/>
    <n v="0"/>
    <n v="0"/>
    <n v="781"/>
    <s v="Direct"/>
    <x v="450"/>
    <x v="470"/>
    <x v="39"/>
    <s v="CANARA BANK"/>
    <n v="45439"/>
    <n v="1"/>
    <s v="Available"/>
    <s v="03.10-16 Apr"/>
    <n v="15.75645905420992"/>
  </r>
  <r>
    <s v="10-16 Apr"/>
    <x v="472"/>
    <s v="BMC Code :2002"/>
    <s v="SURSA"/>
    <n v="20020007"/>
    <s v="0042"/>
    <n v="14"/>
    <n v="58.15"/>
    <n v="2233.91"/>
    <n v="0"/>
    <n v="0"/>
    <n v="0"/>
    <n v="0"/>
    <n v="0"/>
    <n v="0"/>
    <n v="2234"/>
    <s v="Direct"/>
    <x v="451"/>
    <x v="471"/>
    <x v="51"/>
    <s v="STATE BANK OF INDIA"/>
    <n v="45495"/>
    <n v="1"/>
    <s v="Available"/>
    <s v="03.10-16 Apr"/>
    <n v="26.891435941530528"/>
  </r>
  <r>
    <s v="10-16 Apr"/>
    <x v="473"/>
    <s v="BMC Code :2002"/>
    <s v="SURSA"/>
    <n v="20020007"/>
    <s v="0044"/>
    <n v="7"/>
    <n v="24.26"/>
    <n v="980.7"/>
    <n v="0"/>
    <n v="0"/>
    <n v="0"/>
    <n v="0"/>
    <n v="0"/>
    <n v="0"/>
    <n v="981"/>
    <s v="Direct"/>
    <x v="452"/>
    <x v="472"/>
    <x v="42"/>
    <s v="Indian Bank "/>
    <n v="45495"/>
    <n v="1"/>
    <s v="Available"/>
    <s v="03.10-16 Apr"/>
    <n v="14.148598516075845"/>
  </r>
  <r>
    <s v="10-16 Apr"/>
    <x v="474"/>
    <s v="BMC Code :2002"/>
    <s v="SURSA"/>
    <n v="20020007"/>
    <s v="0045"/>
    <n v="6"/>
    <n v="8.1399999999999988"/>
    <n v="267.11"/>
    <n v="0"/>
    <n v="0"/>
    <n v="0"/>
    <n v="0"/>
    <n v="0"/>
    <n v="0"/>
    <n v="267"/>
    <s v="Direct"/>
    <x v="453"/>
    <x v="473"/>
    <x v="43"/>
    <s v="BANK OF BARODA"/>
    <n v="45502"/>
    <n v="1"/>
    <s v="Available"/>
    <s v="03.10-16 Apr"/>
    <n v="9.844348894348899"/>
  </r>
  <r>
    <s v="10-16 Apr"/>
    <x v="475"/>
    <s v="BMC Code :2002"/>
    <s v="SURSA"/>
    <n v="20020007"/>
    <s v="0050"/>
    <n v="2"/>
    <n v="3.31"/>
    <n v="136.54"/>
    <n v="0"/>
    <n v="0"/>
    <n v="0"/>
    <n v="0"/>
    <n v="0"/>
    <n v="0"/>
    <n v="137"/>
    <s v="Direct"/>
    <x v="454"/>
    <x v="474"/>
    <x v="42"/>
    <s v="Indian Bank "/>
    <n v="45556"/>
    <n v="1"/>
    <s v="Available"/>
    <s v="03.10-16 Apr"/>
    <n v="4.1250755287009069"/>
  </r>
  <r>
    <s v="10-16 Apr"/>
    <x v="476"/>
    <s v="BMC Code :2002"/>
    <s v="SURSA"/>
    <n v="20020007"/>
    <s v="0051"/>
    <n v="6"/>
    <n v="22.400000000000002"/>
    <n v="856.54"/>
    <n v="0"/>
    <n v="0"/>
    <n v="0"/>
    <n v="0"/>
    <n v="0"/>
    <n v="0"/>
    <n v="857"/>
    <s v="Direct"/>
    <x v="455"/>
    <x v="475"/>
    <x v="3"/>
    <s v="STATE BANK OF INDIA"/>
    <n v="45565"/>
    <n v="1"/>
    <s v="Available"/>
    <s v="03.10-16 Apr"/>
    <n v="11.471517857142857"/>
  </r>
  <r>
    <s v="10-16 Apr"/>
    <x v="477"/>
    <s v="BMC Code :2002"/>
    <s v="SURSA"/>
    <n v="20020007"/>
    <s v="0052"/>
    <n v="7"/>
    <n v="14.57"/>
    <n v="626.12000000000012"/>
    <n v="0"/>
    <n v="0"/>
    <n v="0"/>
    <n v="0"/>
    <n v="0"/>
    <n v="0"/>
    <n v="626"/>
    <s v="Direct"/>
    <x v="456"/>
    <x v="476"/>
    <x v="51"/>
    <s v="STATE BANK OF INDIA"/>
    <n v="45565"/>
    <n v="1"/>
    <s v="Available"/>
    <s v="03.10-16 Apr"/>
    <n v="15.040631434454362"/>
  </r>
  <r>
    <s v="10-16 Apr"/>
    <x v="1387"/>
    <s v="BMC Code :2002"/>
    <s v="SURSA"/>
    <n v="20020007"/>
    <s v="0053"/>
    <n v="4"/>
    <n v="15.66"/>
    <n v="554.13000000000011"/>
    <n v="0"/>
    <n v="0"/>
    <n v="0"/>
    <n v="0"/>
    <n v="0"/>
    <n v="0"/>
    <n v="554"/>
    <s v="Direct"/>
    <x v="188"/>
    <x v="1383"/>
    <x v="3"/>
    <s v="STATE BANK OF INDIA"/>
    <n v="45586"/>
    <n v="1"/>
    <s v="Available"/>
    <s v="03.10-16 Apr"/>
    <n v="7.0770114942528757"/>
  </r>
  <r>
    <s v="10-16 Apr"/>
    <x v="478"/>
    <s v="BMC Code :2002"/>
    <s v="SURSA"/>
    <n v="20020007"/>
    <s v="0054"/>
    <n v="7"/>
    <n v="23.360000000000003"/>
    <n v="910.75"/>
    <n v="0"/>
    <n v="0"/>
    <n v="0"/>
    <n v="0"/>
    <n v="0"/>
    <n v="0"/>
    <n v="911"/>
    <s v="Direct"/>
    <x v="457"/>
    <x v="477"/>
    <x v="42"/>
    <s v="Indian Bank "/>
    <n v="45586"/>
    <n v="1"/>
    <s v="Available"/>
    <s v="03.10-16 Apr"/>
    <n v="13.645654965753424"/>
  </r>
  <r>
    <s v="10-16 Apr"/>
    <x v="479"/>
    <s v="BMC Code :2002"/>
    <s v="SURSA"/>
    <n v="20020007"/>
    <s v="0059"/>
    <n v="8"/>
    <n v="19.659999999999997"/>
    <n v="739.76999999999987"/>
    <n v="0"/>
    <n v="0"/>
    <n v="0"/>
    <n v="0"/>
    <n v="0"/>
    <n v="0"/>
    <n v="740"/>
    <s v="Direct"/>
    <x v="458"/>
    <x v="478"/>
    <x v="43"/>
    <s v="BANK OF BARODA"/>
    <n v="45614"/>
    <n v="1"/>
    <s v="Available"/>
    <s v="03.10-16 Apr"/>
    <n v="15.051271617497457"/>
  </r>
  <r>
    <s v="10-16 Apr"/>
    <x v="480"/>
    <s v="BMC Code :2002"/>
    <s v="SURSA"/>
    <n v="20020007"/>
    <s v="0060"/>
    <n v="14"/>
    <n v="76.27000000000001"/>
    <n v="2894.33"/>
    <n v="0"/>
    <n v="0"/>
    <n v="0"/>
    <n v="0"/>
    <n v="0"/>
    <n v="0"/>
    <n v="2894"/>
    <s v="Direct"/>
    <x v="459"/>
    <x v="479"/>
    <x v="3"/>
    <s v="STATE BANK OF INDIA"/>
    <n v="45619"/>
    <n v="1"/>
    <s v="Available"/>
    <s v="03.10-16 Apr"/>
    <n v="26.563930772256455"/>
  </r>
  <r>
    <s v="10-16 Apr"/>
    <x v="481"/>
    <s v="BMC Code :2002"/>
    <s v="SURSA"/>
    <n v="20020007"/>
    <s v="0062"/>
    <n v="14"/>
    <n v="59.08"/>
    <n v="2186.9299999999998"/>
    <n v="0"/>
    <n v="0"/>
    <n v="0"/>
    <n v="0"/>
    <n v="0"/>
    <n v="0"/>
    <n v="2187"/>
    <s v="Direct"/>
    <x v="460"/>
    <x v="480"/>
    <x v="39"/>
    <s v="CANARA BANK"/>
    <n v="0"/>
    <n v="1"/>
    <s v="Available"/>
    <s v="03.10-16 Apr"/>
    <n v="25.911492890995262"/>
  </r>
  <r>
    <s v="10-16 Apr"/>
    <x v="1300"/>
    <s v="BMC Code :2002"/>
    <s v="SURSA"/>
    <n v="20020007"/>
    <s v="0067"/>
    <n v="14"/>
    <n v="26.28"/>
    <n v="1193.4499999999998"/>
    <n v="0"/>
    <n v="0"/>
    <n v="0"/>
    <n v="0"/>
    <n v="0"/>
    <n v="0"/>
    <n v="1193"/>
    <s v="Direct"/>
    <x v="1161"/>
    <x v="1290"/>
    <x v="3"/>
    <s v="STATE BANK OF INDIA"/>
    <n v="45642"/>
    <n v="1"/>
    <s v="Available"/>
    <s v="03.10-16 Apr"/>
    <n v="31.789003044140024"/>
  </r>
  <r>
    <s v="10-16 Apr"/>
    <x v="483"/>
    <s v="BMC Code :2002"/>
    <s v="SURSA"/>
    <n v="20020007"/>
    <s v="0070"/>
    <n v="7"/>
    <n v="16.309999999999999"/>
    <n v="634.13"/>
    <n v="0"/>
    <n v="0"/>
    <n v="0"/>
    <n v="0"/>
    <n v="0"/>
    <n v="0"/>
    <n v="634"/>
    <s v="Direct"/>
    <x v="462"/>
    <x v="482"/>
    <x v="3"/>
    <s v="STATE BANK OF INDIA"/>
    <n v="45649"/>
    <n v="1"/>
    <s v="Available"/>
    <s v="03.10-16 Apr"/>
    <n v="13.607939914163092"/>
  </r>
  <r>
    <s v="10-16 Apr"/>
    <x v="484"/>
    <s v="BMC Code :2002"/>
    <s v="SURSA"/>
    <n v="20020007"/>
    <s v="0071"/>
    <n v="14"/>
    <n v="97.21"/>
    <n v="3354.92"/>
    <n v="0"/>
    <n v="0"/>
    <n v="0"/>
    <n v="0"/>
    <n v="0"/>
    <n v="0"/>
    <n v="3355"/>
    <s v="Direct"/>
    <x v="463"/>
    <x v="483"/>
    <x v="39"/>
    <s v="CANARA BANK"/>
    <n v="45663"/>
    <n v="1"/>
    <s v="Available"/>
    <s v="03.10-16 Apr"/>
    <n v="24.158461063676583"/>
  </r>
  <r>
    <s v="10-16 Apr"/>
    <x v="485"/>
    <s v="BMC Code :2002"/>
    <s v="SURSA"/>
    <n v="20020007"/>
    <s v="0072"/>
    <n v="14"/>
    <n v="100.07"/>
    <n v="3808.57"/>
    <n v="0"/>
    <n v="0"/>
    <n v="0"/>
    <n v="0"/>
    <n v="0"/>
    <n v="0"/>
    <n v="3809"/>
    <s v="Direct"/>
    <x v="464"/>
    <x v="484"/>
    <x v="3"/>
    <s v="STATE BANK OF INDIA"/>
    <n v="0"/>
    <n v="1"/>
    <s v="Available"/>
    <s v="03.10-16 Apr"/>
    <n v="26.641341061257126"/>
  </r>
  <r>
    <s v="10-16 Apr"/>
    <x v="486"/>
    <s v="BMC Code :2002"/>
    <s v="SURSA"/>
    <n v="20020007"/>
    <s v="0074"/>
    <n v="6"/>
    <n v="16.5"/>
    <n v="785.48"/>
    <n v="0"/>
    <n v="0"/>
    <n v="0"/>
    <n v="0"/>
    <n v="0"/>
    <n v="0"/>
    <n v="785"/>
    <s v="Direct"/>
    <x v="363"/>
    <x v="485"/>
    <x v="42"/>
    <d v="1899-12-30T00:00:00"/>
    <n v="45825"/>
    <n v="1"/>
    <s v="Available"/>
    <s v="03.10-16 Apr"/>
    <n v="14.281454545454549"/>
  </r>
  <r>
    <s v="10-16 Apr"/>
    <x v="487"/>
    <s v="BMC Code :2002"/>
    <s v="SURSA"/>
    <n v="20020007"/>
    <s v="0077"/>
    <n v="13"/>
    <n v="48.82"/>
    <n v="2042.0200000000002"/>
    <n v="0"/>
    <n v="0"/>
    <n v="0"/>
    <n v="0"/>
    <n v="0"/>
    <n v="0"/>
    <n v="2042"/>
    <s v="Direct"/>
    <x v="465"/>
    <x v="486"/>
    <x v="51"/>
    <d v="1899-12-30T00:00:00"/>
    <n v="45825"/>
    <n v="1"/>
    <s v="Available"/>
    <s v="03.10-16 Apr"/>
    <n v="27.18789430561246"/>
  </r>
  <r>
    <s v="10-16 Apr"/>
    <x v="488"/>
    <s v="BMC Code :2002"/>
    <s v="SURSA"/>
    <n v="20020007"/>
    <s v="0081"/>
    <n v="6"/>
    <n v="16.62"/>
    <n v="712.43999999999994"/>
    <n v="0"/>
    <n v="0"/>
    <n v="0"/>
    <n v="0"/>
    <n v="0"/>
    <n v="0"/>
    <n v="712"/>
    <s v="Direct"/>
    <x v="466"/>
    <x v="487"/>
    <x v="3"/>
    <d v="1899-12-30T00:00:00"/>
    <n v="45853"/>
    <n v="1"/>
    <s v="Available"/>
    <s v="03.10-16 Apr"/>
    <n v="12.859927797833935"/>
  </r>
  <r>
    <s v="10-16 Apr"/>
    <x v="489"/>
    <s v="BMC Code :2002"/>
    <s v="SURSA"/>
    <n v="20020007"/>
    <s v="0082"/>
    <n v="14"/>
    <n v="27.21"/>
    <n v="1045.6100000000001"/>
    <n v="0"/>
    <n v="0"/>
    <n v="0"/>
    <n v="0"/>
    <n v="0"/>
    <n v="0"/>
    <n v="1046"/>
    <s v="Direct"/>
    <x v="466"/>
    <x v="488"/>
    <x v="51"/>
    <d v="1899-12-30T00:00:00"/>
    <n v="45916"/>
    <n v="1"/>
    <s v="Available"/>
    <s v="03.10-16 Apr"/>
    <n v="26.899191473722905"/>
  </r>
  <r>
    <s v="10-16 Apr"/>
    <x v="490"/>
    <s v="BMC Code :2002"/>
    <s v="SURSA"/>
    <n v="20020007"/>
    <s v="0084"/>
    <n v="7"/>
    <n v="15.52"/>
    <n v="597.99999999999989"/>
    <n v="0"/>
    <n v="0"/>
    <n v="0"/>
    <n v="0"/>
    <n v="0"/>
    <n v="0"/>
    <n v="598"/>
    <s v="Direct"/>
    <x v="467"/>
    <x v="489"/>
    <x v="39"/>
    <d v="1899-12-30T00:00:00"/>
    <n v="45965"/>
    <n v="1"/>
    <s v="Available"/>
    <s v="03.10-16 Apr"/>
    <n v="13.485824742268042"/>
  </r>
  <r>
    <s v="10-16 Apr"/>
    <x v="491"/>
    <s v="BMC Code :2002"/>
    <s v="SURSA"/>
    <n v="20020007"/>
    <s v="0085"/>
    <n v="9"/>
    <n v="17.990000000000002"/>
    <n v="634.82000000000005"/>
    <n v="0"/>
    <n v="0"/>
    <n v="0"/>
    <n v="0"/>
    <n v="0"/>
    <n v="0"/>
    <n v="635"/>
    <s v="Direct"/>
    <x v="468"/>
    <x v="490"/>
    <x v="3"/>
    <d v="1899-12-30T00:00:00"/>
    <n v="46034"/>
    <n v="1"/>
    <s v="Available"/>
    <s v="03.10-16 Apr"/>
    <n v="15.879321845469704"/>
  </r>
  <r>
    <s v="10-16 Apr"/>
    <x v="492"/>
    <s v="BMC Code :2002"/>
    <s v="SURSA"/>
    <n v="20020007"/>
    <s v="0086"/>
    <n v="7"/>
    <n v="30.460000000000004"/>
    <n v="1317.0900000000001"/>
    <n v="0"/>
    <n v="0"/>
    <n v="0"/>
    <n v="0"/>
    <n v="0"/>
    <n v="0"/>
    <n v="1317"/>
    <s v="Direct"/>
    <x v="469"/>
    <x v="491"/>
    <x v="30"/>
    <d v="1899-12-30T00:00:00"/>
    <n v="46041"/>
    <n v="1"/>
    <s v="Available"/>
    <s v="03.10-16 Apr"/>
    <n v="15.133995403808274"/>
  </r>
  <r>
    <s v="10-16 Apr"/>
    <x v="493"/>
    <s v="BMC Code :2002"/>
    <s v="SURSA"/>
    <n v="20020007"/>
    <s v="0088"/>
    <n v="14"/>
    <n v="40.380000000000003"/>
    <n v="1507.26"/>
    <n v="0"/>
    <n v="0"/>
    <n v="0"/>
    <n v="0"/>
    <n v="0"/>
    <n v="0"/>
    <n v="1507"/>
    <s v="Direct"/>
    <x v="470"/>
    <x v="492"/>
    <x v="43"/>
    <d v="1899-12-30T00:00:00"/>
    <n v="46097"/>
    <n v="1"/>
    <s v="Available"/>
    <s v="03.10-16 Apr"/>
    <n v="26.12882615156018"/>
  </r>
  <r>
    <s v="10-16 Apr"/>
    <x v="494"/>
    <s v="BMC Code :2002"/>
    <s v="CHIPRA"/>
    <n v="20020010"/>
    <s v="0002"/>
    <n v="11"/>
    <n v="21.160000000000004"/>
    <n v="848.56999999999994"/>
    <n v="0"/>
    <n v="0"/>
    <n v="500.73999999999796"/>
    <n v="0"/>
    <n v="0"/>
    <n v="0"/>
    <n v="348"/>
    <s v="Direct"/>
    <x v="471"/>
    <x v="493"/>
    <x v="13"/>
    <s v="STATE BANK OF INDIA"/>
    <n v="45387"/>
    <n v="1"/>
    <s v="Available"/>
    <s v="03.10-16 Apr"/>
    <n v="22.056403591682415"/>
  </r>
  <r>
    <s v="10-16 Apr"/>
    <x v="495"/>
    <s v="BMC Code :2002"/>
    <s v="CHIPRA"/>
    <n v="20020010"/>
    <s v="0004"/>
    <n v="11"/>
    <n v="26.21"/>
    <n v="986.36"/>
    <n v="0"/>
    <n v="0"/>
    <n v="0"/>
    <n v="0"/>
    <n v="0"/>
    <n v="0"/>
    <n v="986"/>
    <s v="Direct"/>
    <x v="472"/>
    <x v="494"/>
    <x v="2"/>
    <s v="BANK OF INDIA"/>
    <n v="45397"/>
    <n v="1"/>
    <s v="Available"/>
    <s v="03.10-16 Apr"/>
    <n v="20.698130484547885"/>
  </r>
  <r>
    <s v="10-16 Apr"/>
    <x v="496"/>
    <s v="BMC Code :2002"/>
    <s v="CHIPRA"/>
    <n v="20020010"/>
    <s v="0005"/>
    <n v="6"/>
    <n v="19.559999999999999"/>
    <n v="845.49"/>
    <n v="0"/>
    <n v="0"/>
    <n v="0"/>
    <n v="0"/>
    <n v="0"/>
    <n v="0"/>
    <n v="845"/>
    <s v="Direct"/>
    <x v="473"/>
    <x v="495"/>
    <x v="12"/>
    <s v="INDIAN OVERSEAS BANK"/>
    <n v="45397"/>
    <n v="1"/>
    <s v="Available"/>
    <s v="03.10-16 Apr"/>
    <n v="12.967638036809818"/>
  </r>
  <r>
    <s v="10-16 Apr"/>
    <x v="497"/>
    <s v="BMC Code :2002"/>
    <s v="CHIPRA"/>
    <n v="20020010"/>
    <s v="0006"/>
    <n v="13"/>
    <n v="169.54000000000002"/>
    <n v="7170.4599999999991"/>
    <n v="0"/>
    <n v="0"/>
    <n v="0"/>
    <n v="0"/>
    <n v="0"/>
    <n v="0"/>
    <n v="7170"/>
    <s v="Direct"/>
    <x v="474"/>
    <x v="496"/>
    <x v="3"/>
    <s v="STATE BANK OF INDIA"/>
    <n v="45439"/>
    <n v="1"/>
    <s v="Available"/>
    <s v="03.10-16 Apr"/>
    <n v="27.4908517164091"/>
  </r>
  <r>
    <s v="10-16 Apr"/>
    <x v="498"/>
    <s v="BMC Code :2002"/>
    <s v="CHIPRA"/>
    <n v="20020010"/>
    <s v="0010"/>
    <n v="14"/>
    <n v="78.509999999999991"/>
    <n v="3095.8999999999996"/>
    <n v="0"/>
    <n v="0"/>
    <n v="0"/>
    <n v="0"/>
    <n v="0"/>
    <n v="0"/>
    <n v="3096"/>
    <s v="Direct"/>
    <x v="475"/>
    <x v="497"/>
    <x v="3"/>
    <s v="STATE BANK OF INDIA"/>
    <n v="45481"/>
    <n v="1"/>
    <s v="Available"/>
    <s v="03.10-16 Apr"/>
    <n v="27.603235256655207"/>
  </r>
  <r>
    <s v="10-16 Apr"/>
    <x v="499"/>
    <s v="BMC Code :2002"/>
    <s v="CHIPRA"/>
    <n v="20020010"/>
    <s v="0011"/>
    <n v="7"/>
    <n v="38.839999999999996"/>
    <n v="1507.6299999999999"/>
    <n v="0"/>
    <n v="0"/>
    <n v="0"/>
    <n v="0"/>
    <n v="0"/>
    <n v="0"/>
    <n v="1508"/>
    <s v="Direct"/>
    <x v="476"/>
    <x v="498"/>
    <x v="52"/>
    <s v="CANARA BANK"/>
    <n v="45535"/>
    <n v="1"/>
    <s v="Available"/>
    <s v="03.10-16 Apr"/>
    <n v="13.585749227600413"/>
  </r>
  <r>
    <s v="10-16 Apr"/>
    <x v="500"/>
    <s v="BMC Code :2002"/>
    <s v="CHIPRA"/>
    <n v="20020010"/>
    <s v="0014"/>
    <n v="7"/>
    <n v="20.54"/>
    <n v="834.18999999999994"/>
    <n v="0"/>
    <n v="0"/>
    <n v="0"/>
    <n v="0"/>
    <n v="0"/>
    <n v="0"/>
    <n v="834"/>
    <s v="Direct"/>
    <x v="477"/>
    <x v="499"/>
    <x v="2"/>
    <s v="BANK OF INDIA"/>
    <n v="45542"/>
    <n v="1"/>
    <s v="Available"/>
    <s v="03.10-16 Apr"/>
    <n v="14.214532619279456"/>
  </r>
  <r>
    <s v="10-16 Apr"/>
    <x v="501"/>
    <s v="BMC Code :2002"/>
    <s v="CHIPRA"/>
    <n v="20020010"/>
    <s v="0015"/>
    <n v="6"/>
    <n v="14.48"/>
    <n v="607.73"/>
    <n v="0"/>
    <n v="0"/>
    <n v="0"/>
    <n v="0"/>
    <n v="0"/>
    <n v="0"/>
    <n v="608"/>
    <s v="Direct"/>
    <x v="478"/>
    <x v="500"/>
    <x v="40"/>
    <s v="BANK OF INDIA"/>
    <n v="45593"/>
    <n v="1"/>
    <s v="Available"/>
    <s v="03.10-16 Apr"/>
    <n v="12.591091160220996"/>
  </r>
  <r>
    <s v="10-16 Apr"/>
    <x v="502"/>
    <s v="BMC Code :2002"/>
    <s v="CHIPRA"/>
    <n v="20020010"/>
    <s v="0016"/>
    <n v="14"/>
    <n v="32.06"/>
    <n v="1463.58"/>
    <n v="0"/>
    <n v="0"/>
    <n v="0"/>
    <n v="0"/>
    <n v="0"/>
    <n v="0"/>
    <n v="1464"/>
    <s v="Direct"/>
    <x v="479"/>
    <x v="501"/>
    <x v="13"/>
    <d v="1899-12-30T00:00:00"/>
    <n v="0"/>
    <n v="1"/>
    <s v="Available"/>
    <s v="03.10-16 Apr"/>
    <n v="31.95589519650655"/>
  </r>
  <r>
    <s v="10-16 Apr"/>
    <x v="503"/>
    <s v="BMC Code :2002"/>
    <s v="CHIPRA"/>
    <n v="20020010"/>
    <s v="0023"/>
    <n v="13"/>
    <n v="58.690000000000005"/>
    <n v="2100.67"/>
    <n v="0"/>
    <n v="0"/>
    <n v="0"/>
    <n v="0"/>
    <n v="0"/>
    <n v="0"/>
    <n v="2101"/>
    <s v="Direct"/>
    <x v="480"/>
    <x v="502"/>
    <x v="20"/>
    <d v="1899-12-30T00:00:00"/>
    <n v="46034"/>
    <n v="1"/>
    <s v="Available"/>
    <s v="03.10-16 Apr"/>
    <n v="23.265215539274152"/>
  </r>
  <r>
    <s v="10-16 Apr"/>
    <x v="504"/>
    <s v="BMC Code :2002"/>
    <s v="CHIPRA"/>
    <n v="20020010"/>
    <s v="0024"/>
    <n v="7"/>
    <n v="17.350000000000001"/>
    <n v="629.05000000000007"/>
    <n v="0"/>
    <n v="0"/>
    <n v="0"/>
    <n v="0"/>
    <n v="0"/>
    <n v="0"/>
    <n v="629"/>
    <s v="Direct"/>
    <x v="481"/>
    <x v="503"/>
    <x v="40"/>
    <d v="1899-12-30T00:00:00"/>
    <n v="46049"/>
    <n v="1"/>
    <s v="Available"/>
    <s v="03.10-16 Apr"/>
    <n v="12.689769452449569"/>
  </r>
  <r>
    <s v="10-16 Apr"/>
    <x v="505"/>
    <s v="BMC Code :2002"/>
    <s v="CHIPRA"/>
    <n v="20020010"/>
    <s v="0025"/>
    <n v="8"/>
    <n v="51.68"/>
    <n v="1922.66"/>
    <n v="0"/>
    <n v="0"/>
    <n v="0"/>
    <n v="0"/>
    <n v="0"/>
    <n v="0"/>
    <n v="1923"/>
    <s v="Direct"/>
    <x v="482"/>
    <x v="504"/>
    <x v="2"/>
    <d v="1899-12-30T00:00:00"/>
    <n v="46049"/>
    <n v="1"/>
    <s v="Available"/>
    <s v="03.10-16 Apr"/>
    <n v="14.881269349845201"/>
  </r>
  <r>
    <s v="10-16 Apr"/>
    <x v="506"/>
    <s v="BMC Code :2002"/>
    <s v="DHONTHA TOLI"/>
    <n v="20020011"/>
    <s v="0002"/>
    <n v="6"/>
    <n v="17.18"/>
    <n v="648.02"/>
    <n v="0"/>
    <n v="0"/>
    <n v="0"/>
    <n v="0"/>
    <n v="0"/>
    <n v="0"/>
    <n v="648"/>
    <s v="Direct"/>
    <x v="483"/>
    <x v="505"/>
    <x v="42"/>
    <s v="Indian bank"/>
    <n v="45444"/>
    <n v="1"/>
    <s v="Available"/>
    <s v="03.10-16 Apr"/>
    <n v="11.31583236321304"/>
  </r>
  <r>
    <s v="10-16 Apr"/>
    <x v="507"/>
    <s v="BMC Code :2002"/>
    <s v="DHONTHA TOLI"/>
    <n v="20020011"/>
    <s v="0003"/>
    <n v="14"/>
    <n v="31.229999999999997"/>
    <n v="1186.2199999999998"/>
    <n v="0"/>
    <n v="0"/>
    <n v="0"/>
    <n v="0"/>
    <n v="0"/>
    <n v="0"/>
    <n v="1186"/>
    <s v="Direct"/>
    <x v="484"/>
    <x v="506"/>
    <x v="39"/>
    <s v="CANARA BANK"/>
    <n v="45465"/>
    <n v="1"/>
    <s v="Available"/>
    <s v="03.10-16 Apr"/>
    <n v="26.588344540505926"/>
  </r>
  <r>
    <s v="10-16 Apr"/>
    <x v="508"/>
    <s v="BMC Code :2002"/>
    <s v="DHONTHA TOLI"/>
    <n v="20020011"/>
    <s v="0004"/>
    <n v="7"/>
    <n v="27.86"/>
    <n v="1020.62"/>
    <n v="0"/>
    <n v="0"/>
    <n v="0"/>
    <n v="0"/>
    <n v="0"/>
    <n v="0"/>
    <n v="1021"/>
    <s v="Direct"/>
    <x v="485"/>
    <x v="507"/>
    <x v="3"/>
    <s v="STATE BANK OF INDIA"/>
    <n v="45465"/>
    <n v="1"/>
    <s v="Available"/>
    <s v="03.10-16 Apr"/>
    <n v="12.821859296482414"/>
  </r>
  <r>
    <s v="10-16 Apr"/>
    <x v="509"/>
    <s v="BMC Code :2002"/>
    <s v="DHONTHA TOLI"/>
    <n v="20020011"/>
    <s v="0006"/>
    <n v="12"/>
    <n v="23.49"/>
    <n v="834.98"/>
    <n v="0"/>
    <n v="0"/>
    <n v="0"/>
    <n v="0"/>
    <n v="0"/>
    <n v="0"/>
    <n v="835"/>
    <s v="Direct"/>
    <x v="486"/>
    <x v="508"/>
    <x v="42"/>
    <s v="Indian Bank "/>
    <n v="45524"/>
    <n v="1"/>
    <s v="Available"/>
    <s v="03.10-16 Apr"/>
    <n v="21.327713920817374"/>
  </r>
  <r>
    <s v="10-16 Apr"/>
    <x v="510"/>
    <s v="BMC Code :2002"/>
    <s v="DHONTHA TOLI"/>
    <n v="20020011"/>
    <s v="0016"/>
    <n v="7"/>
    <n v="18.170000000000002"/>
    <n v="718.28000000000009"/>
    <n v="0"/>
    <n v="0"/>
    <n v="0"/>
    <n v="0"/>
    <n v="0"/>
    <n v="0"/>
    <n v="718"/>
    <s v="Direct"/>
    <x v="487"/>
    <x v="509"/>
    <x v="42"/>
    <s v="Indian Bank "/>
    <n v="45502"/>
    <n v="1"/>
    <s v="Available"/>
    <s v="03.10-16 Apr"/>
    <n v="13.835883324160708"/>
  </r>
  <r>
    <s v="10-16 Apr"/>
    <x v="511"/>
    <s v="BMC Code :2002"/>
    <s v="DHONTHA TOLI"/>
    <n v="20020011"/>
    <s v="0017"/>
    <n v="6"/>
    <n v="17.52"/>
    <n v="637.9"/>
    <n v="0"/>
    <n v="0"/>
    <n v="0"/>
    <n v="0"/>
    <n v="0"/>
    <n v="0"/>
    <n v="638"/>
    <s v="Direct"/>
    <x v="488"/>
    <x v="510"/>
    <x v="42"/>
    <s v="Indian Bank "/>
    <n v="45502"/>
    <n v="1"/>
    <s v="Available"/>
    <s v="03.10-16 Apr"/>
    <n v="10.922945205479452"/>
  </r>
  <r>
    <s v="10-16 Apr"/>
    <x v="512"/>
    <s v="BMC Code :2002"/>
    <s v="DHONTHA TOLI"/>
    <n v="20020011"/>
    <s v="0021"/>
    <n v="7"/>
    <n v="23.040000000000003"/>
    <n v="868.25"/>
    <n v="0"/>
    <n v="0"/>
    <n v="0"/>
    <n v="0"/>
    <n v="0"/>
    <n v="0"/>
    <n v="868"/>
    <s v="Direct"/>
    <x v="489"/>
    <x v="511"/>
    <x v="42"/>
    <s v="Indian bank"/>
    <n v="45535"/>
    <n v="1"/>
    <s v="Available"/>
    <s v="03.10-16 Apr"/>
    <n v="13.189561631944445"/>
  </r>
  <r>
    <s v="10-16 Apr"/>
    <x v="513"/>
    <s v="BMC Code :2002"/>
    <s v="DHONTHA TOLI"/>
    <n v="20020011"/>
    <s v="0022"/>
    <n v="6"/>
    <n v="30.310000000000002"/>
    <n v="1361.4799999999998"/>
    <n v="0"/>
    <n v="0"/>
    <n v="0"/>
    <n v="0"/>
    <n v="0"/>
    <n v="0"/>
    <n v="1361"/>
    <s v="Direct"/>
    <x v="490"/>
    <x v="512"/>
    <x v="39"/>
    <s v="CANARA BANK"/>
    <n v="45535"/>
    <n v="1"/>
    <s v="Available"/>
    <s v="03.10-16 Apr"/>
    <n v="13.475552622896734"/>
  </r>
  <r>
    <s v="10-16 Apr"/>
    <x v="514"/>
    <s v="BMC Code :2002"/>
    <s v="DHONTHA TOLI"/>
    <n v="20020011"/>
    <s v="0024"/>
    <n v="13"/>
    <n v="56.120000000000005"/>
    <n v="2072.81"/>
    <n v="0"/>
    <n v="0"/>
    <n v="0"/>
    <n v="0"/>
    <n v="0"/>
    <n v="0"/>
    <n v="2073"/>
    <s v="Direct"/>
    <x v="16"/>
    <x v="513"/>
    <x v="42"/>
    <s v="Indian Bank "/>
    <n v="45663"/>
    <n v="1"/>
    <s v="Available"/>
    <s v="03.10-16 Apr"/>
    <n v="24.007956165359943"/>
  </r>
  <r>
    <s v="10-16 Apr"/>
    <x v="515"/>
    <s v="BMC Code :2002"/>
    <s v="DHONTHA TOLI"/>
    <n v="20020011"/>
    <s v="0033"/>
    <n v="11"/>
    <n v="29.11"/>
    <n v="1089.22"/>
    <n v="0"/>
    <n v="0"/>
    <n v="0"/>
    <n v="0"/>
    <n v="0"/>
    <n v="0"/>
    <n v="1089"/>
    <s v="Direct"/>
    <x v="378"/>
    <x v="514"/>
    <x v="36"/>
    <s v="India post Payments Bank "/>
    <n v="45556"/>
    <n v="1"/>
    <s v="Available"/>
    <s v="03.10-16 Apr"/>
    <n v="20.579560288560632"/>
  </r>
  <r>
    <s v="10-16 Apr"/>
    <x v="516"/>
    <s v="BMC Code :2002"/>
    <s v="DHONTHA TOLI"/>
    <n v="20020011"/>
    <s v="0038"/>
    <n v="14"/>
    <n v="63.15"/>
    <n v="2176.3200000000002"/>
    <n v="0"/>
    <n v="0"/>
    <n v="0"/>
    <n v="0"/>
    <n v="0"/>
    <n v="0"/>
    <n v="2176"/>
    <s v="Direct"/>
    <x v="491"/>
    <x v="515"/>
    <x v="3"/>
    <s v="STATE BANK OF INDIA"/>
    <n v="45600"/>
    <n v="1"/>
    <s v="Available"/>
    <s v="03.10-16 Apr"/>
    <n v="24.123895486935872"/>
  </r>
  <r>
    <s v="10-16 Apr"/>
    <x v="517"/>
    <s v="BMC Code :2002"/>
    <s v="DHONTHA TOLI"/>
    <n v="20020011"/>
    <s v="0041"/>
    <n v="4"/>
    <n v="31.380000000000003"/>
    <n v="1153.08"/>
    <n v="0"/>
    <n v="0"/>
    <n v="0"/>
    <n v="0"/>
    <n v="0"/>
    <n v="0"/>
    <n v="1153"/>
    <s v="Direct"/>
    <x v="492"/>
    <x v="516"/>
    <x v="39"/>
    <s v="CANARA BANK"/>
    <n v="45642"/>
    <n v="1"/>
    <s v="Available"/>
    <s v="03.10-16 Apr"/>
    <n v="7.3491395793499041"/>
  </r>
  <r>
    <s v="10-16 Apr"/>
    <x v="1303"/>
    <s v="BMC Code :2002"/>
    <s v="DHONTHA TOLI"/>
    <n v="20020011"/>
    <s v="0042"/>
    <n v="7"/>
    <n v="15.930000000000001"/>
    <n v="638.21"/>
    <n v="0"/>
    <n v="0"/>
    <n v="0"/>
    <n v="0"/>
    <n v="0"/>
    <n v="0"/>
    <n v="638"/>
    <s v="Direct"/>
    <x v="1164"/>
    <x v="1293"/>
    <x v="40"/>
    <s v="BANK OF INDIA"/>
    <n v="45649"/>
    <n v="1"/>
    <s v="Available"/>
    <s v="03.10-16 Apr"/>
    <n v="14.0221908349027"/>
  </r>
  <r>
    <s v="10-16 Apr"/>
    <x v="518"/>
    <s v="BMC Code :2002"/>
    <s v="DHONTHA TOLI"/>
    <n v="20020011"/>
    <s v="0046"/>
    <n v="7"/>
    <n v="31.23"/>
    <n v="1221.5699999999997"/>
    <n v="0"/>
    <n v="0"/>
    <n v="0"/>
    <n v="0"/>
    <n v="0"/>
    <n v="0"/>
    <n v="1222"/>
    <s v="Direct"/>
    <x v="493"/>
    <x v="517"/>
    <x v="39"/>
    <d v="1899-12-30T00:00:00"/>
    <n v="0"/>
    <n v="1"/>
    <s v="Available"/>
    <s v="03.10-16 Apr"/>
    <n v="13.690345821325648"/>
  </r>
  <r>
    <s v="10-16 Apr"/>
    <x v="1304"/>
    <s v="BMC Code :2002"/>
    <s v="DHONTHA TOLI"/>
    <n v="20020011"/>
    <s v="0047"/>
    <n v="8"/>
    <n v="57.460000000000008"/>
    <n v="2046.03"/>
    <n v="0"/>
    <n v="0"/>
    <n v="0"/>
    <n v="0"/>
    <n v="0"/>
    <n v="0"/>
    <n v="2046"/>
    <s v="Direct"/>
    <x v="1165"/>
    <x v="1294"/>
    <x v="42"/>
    <d v="1899-12-30T00:00:00"/>
    <n v="0"/>
    <n v="1"/>
    <s v="Available"/>
    <s v="03.10-16 Apr"/>
    <n v="14.243160459450051"/>
  </r>
  <r>
    <s v="10-16 Apr"/>
    <x v="519"/>
    <s v="BMC Code :2002"/>
    <s v="DHONTHA TOLI"/>
    <n v="20020011"/>
    <s v="0048"/>
    <n v="12"/>
    <n v="27.229999999999997"/>
    <n v="1090.31"/>
    <n v="0"/>
    <n v="0"/>
    <n v="0"/>
    <n v="0"/>
    <n v="0"/>
    <n v="0"/>
    <n v="1090"/>
    <s v="Direct"/>
    <x v="494"/>
    <x v="518"/>
    <x v="42"/>
    <d v="1899-12-30T00:00:00"/>
    <n v="0"/>
    <n v="1"/>
    <s v="Available"/>
    <s v="03.10-16 Apr"/>
    <n v="24.024458318031588"/>
  </r>
  <r>
    <s v="10-16 Apr"/>
    <x v="520"/>
    <s v="BMC Code :2002"/>
    <s v="DHONTHA TOLI"/>
    <n v="20020011"/>
    <s v="0050"/>
    <n v="7"/>
    <n v="21.63"/>
    <n v="875.59"/>
    <n v="0"/>
    <n v="0"/>
    <n v="0"/>
    <n v="0"/>
    <n v="0"/>
    <n v="0"/>
    <n v="876"/>
    <s v="Direct"/>
    <x v="495"/>
    <x v="519"/>
    <x v="3"/>
    <d v="1899-12-30T00:00:00"/>
    <n v="45796"/>
    <n v="1"/>
    <s v="Available"/>
    <s v="03.10-16 Apr"/>
    <n v="14.168122977346282"/>
  </r>
  <r>
    <s v="10-16 Apr"/>
    <x v="1388"/>
    <s v="BMC Code :2002"/>
    <s v="DHONTHA TOLI"/>
    <n v="20020011"/>
    <s v="0051"/>
    <n v="5"/>
    <n v="151.5"/>
    <n v="5725.74"/>
    <n v="0"/>
    <n v="0"/>
    <n v="0"/>
    <n v="0"/>
    <n v="0"/>
    <n v="0"/>
    <n v="5726"/>
    <s v="Direct"/>
    <x v="1241"/>
    <x v="1384"/>
    <x v="40"/>
    <d v="1899-12-30T00:00:00"/>
    <n v="45818"/>
    <n v="1"/>
    <s v="Available"/>
    <s v="03.10-16 Apr"/>
    <n v="9.4484158415841577"/>
  </r>
  <r>
    <s v="10-16 Apr"/>
    <x v="521"/>
    <s v="BMC Code :2002"/>
    <s v="DHONTHA TOLI"/>
    <n v="20020011"/>
    <s v="0053"/>
    <n v="7"/>
    <n v="37.65"/>
    <n v="1476.42"/>
    <n v="0"/>
    <n v="0"/>
    <n v="0"/>
    <n v="0"/>
    <n v="0"/>
    <n v="0"/>
    <n v="1476"/>
    <s v="Direct"/>
    <x v="496"/>
    <x v="520"/>
    <x v="42"/>
    <d v="1899-12-30T00:00:00"/>
    <n v="45846"/>
    <n v="1"/>
    <s v="Available"/>
    <s v="03.10-16 Apr"/>
    <n v="13.725019920318728"/>
  </r>
  <r>
    <s v="10-16 Apr"/>
    <x v="522"/>
    <s v="BMC Code :2002"/>
    <s v="DHONTHA TOLI"/>
    <n v="20020011"/>
    <s v="0058"/>
    <n v="7"/>
    <n v="50.210000000000008"/>
    <n v="2169.0199999999995"/>
    <n v="0"/>
    <n v="0"/>
    <n v="0"/>
    <n v="0"/>
    <n v="0"/>
    <n v="0"/>
    <n v="2169"/>
    <s v="Direct"/>
    <x v="497"/>
    <x v="521"/>
    <x v="42"/>
    <d v="1899-12-30T00:00:00"/>
    <n v="45949"/>
    <n v="1"/>
    <s v="Available"/>
    <s v="03.10-16 Apr"/>
    <n v="15.119637522405892"/>
  </r>
  <r>
    <s v="10-16 Apr"/>
    <x v="523"/>
    <s v="BMC Code :2002"/>
    <s v="DHONTHA TOLI"/>
    <n v="20020011"/>
    <s v="0060"/>
    <n v="7"/>
    <n v="23.97"/>
    <n v="939.23000000000013"/>
    <n v="0"/>
    <n v="0"/>
    <n v="0"/>
    <n v="0"/>
    <n v="0"/>
    <n v="0"/>
    <n v="939"/>
    <s v="Direct"/>
    <x v="498"/>
    <x v="522"/>
    <x v="16"/>
    <d v="1899-12-30T00:00:00"/>
    <n v="45949"/>
    <n v="1"/>
    <s v="Available"/>
    <s v="03.10-16 Apr"/>
    <n v="13.714246975385905"/>
  </r>
  <r>
    <s v="10-16 Apr"/>
    <x v="524"/>
    <s v="BMC Code :2002"/>
    <s v="DHONTHA TOLI"/>
    <n v="20020011"/>
    <s v="0061"/>
    <n v="14"/>
    <n v="49.430000000000007"/>
    <n v="1961.7"/>
    <n v="0"/>
    <n v="0"/>
    <n v="0"/>
    <n v="0"/>
    <n v="0"/>
    <n v="0"/>
    <n v="1962"/>
    <s v="Direct"/>
    <x v="499"/>
    <x v="523"/>
    <x v="3"/>
    <d v="1899-12-30T00:00:00"/>
    <n v="45971"/>
    <n v="1"/>
    <s v="Available"/>
    <s v="03.10-16 Apr"/>
    <n v="27.780497673477647"/>
  </r>
  <r>
    <s v="10-16 Apr"/>
    <x v="525"/>
    <s v="BMC Code :2002"/>
    <s v="BARGARI"/>
    <n v="20020014"/>
    <s v="0004"/>
    <n v="6"/>
    <n v="12.09"/>
    <n v="432.21999999999997"/>
    <n v="0"/>
    <n v="0"/>
    <n v="0"/>
    <n v="0"/>
    <n v="0"/>
    <n v="0"/>
    <n v="432"/>
    <s v="Direct"/>
    <x v="500"/>
    <x v="524"/>
    <x v="53"/>
    <s v="IDBI BANK"/>
    <n v="0"/>
    <n v="1"/>
    <s v="Available"/>
    <s v="03.10-16 Apr"/>
    <n v="10.725062034739455"/>
  </r>
  <r>
    <s v="10-16 Apr"/>
    <x v="526"/>
    <s v="BMC Code :2002"/>
    <s v="BARGARI"/>
    <n v="20020014"/>
    <s v="0005"/>
    <n v="5"/>
    <n v="7.56"/>
    <n v="260.77999999999997"/>
    <n v="0"/>
    <n v="0"/>
    <n v="0"/>
    <n v="0"/>
    <n v="0"/>
    <n v="0"/>
    <n v="261"/>
    <s v="Direct"/>
    <x v="501"/>
    <x v="525"/>
    <x v="42"/>
    <d v="1899-12-30T00:00:00"/>
    <n v="0"/>
    <n v="1"/>
    <s v="Available"/>
    <s v="03.10-16 Apr"/>
    <n v="8.6236772486772484"/>
  </r>
  <r>
    <s v="10-16 Apr"/>
    <x v="527"/>
    <s v="BMC Code :2002"/>
    <s v="BARGARI"/>
    <n v="20020014"/>
    <s v="0009"/>
    <n v="13"/>
    <n v="189.41000000000003"/>
    <n v="7387.8"/>
    <n v="0"/>
    <n v="0"/>
    <n v="0"/>
    <n v="0"/>
    <n v="0"/>
    <n v="0"/>
    <n v="7388"/>
    <s v="Direct"/>
    <x v="502"/>
    <x v="526"/>
    <x v="51"/>
    <s v="STATE BANK OF INDIA"/>
    <n v="45642"/>
    <n v="1"/>
    <s v="Available"/>
    <s v="03.10-16 Apr"/>
    <n v="25.352779684282773"/>
  </r>
  <r>
    <s v="10-16 Apr"/>
    <x v="528"/>
    <s v="BMC Code :2002"/>
    <s v="BARGARI"/>
    <n v="20020014"/>
    <s v="0010"/>
    <n v="7"/>
    <n v="23.47"/>
    <n v="946.90000000000009"/>
    <n v="0"/>
    <n v="0"/>
    <n v="0"/>
    <n v="0"/>
    <n v="0"/>
    <n v="0"/>
    <n v="947"/>
    <s v="Direct"/>
    <x v="503"/>
    <x v="527"/>
    <x v="42"/>
    <d v="1899-12-30T00:00:00"/>
    <n v="0"/>
    <n v="1"/>
    <s v="Available"/>
    <s v="03.10-16 Apr"/>
    <n v="14.120792501065194"/>
  </r>
  <r>
    <s v="10-16 Apr"/>
    <x v="529"/>
    <s v="BMC Code :2002"/>
    <s v="BARGARI"/>
    <n v="20020014"/>
    <s v="0011"/>
    <n v="7"/>
    <n v="17.89"/>
    <n v="606.72"/>
    <n v="0"/>
    <n v="0"/>
    <n v="0"/>
    <n v="0"/>
    <n v="0"/>
    <n v="0"/>
    <n v="607"/>
    <s v="Direct"/>
    <x v="504"/>
    <x v="528"/>
    <x v="42"/>
    <d v="1899-12-30T00:00:00"/>
    <n v="45846"/>
    <n v="1"/>
    <s v="Available"/>
    <s v="03.10-16 Apr"/>
    <n v="11.869871436556737"/>
  </r>
  <r>
    <s v="10-16 Apr"/>
    <x v="530"/>
    <s v="BMC Code :2002"/>
    <s v="BARGARI"/>
    <n v="20020014"/>
    <s v="0012"/>
    <n v="14"/>
    <n v="590.88000000000011"/>
    <n v="21492.23"/>
    <n v="0"/>
    <n v="0"/>
    <n v="0"/>
    <n v="0"/>
    <n v="0"/>
    <n v="0"/>
    <n v="21492"/>
    <s v="Direct"/>
    <x v="505"/>
    <x v="529"/>
    <x v="42"/>
    <s v="Indian Bank "/>
    <n v="45635"/>
    <n v="1"/>
    <s v="Available"/>
    <s v="03.10-16 Apr"/>
    <n v="25.461279786081775"/>
  </r>
  <r>
    <s v="10-16 Apr"/>
    <x v="532"/>
    <s v="BMC Code :2002"/>
    <s v="BARGARI"/>
    <n v="20020014"/>
    <s v="0017"/>
    <n v="6"/>
    <n v="9.7900000000000009"/>
    <n v="451.25999999999993"/>
    <n v="0"/>
    <n v="0"/>
    <n v="0"/>
    <n v="0"/>
    <n v="0"/>
    <n v="0"/>
    <n v="451"/>
    <s v="Direct"/>
    <x v="506"/>
    <x v="531"/>
    <x v="42"/>
    <d v="1899-12-30T00:00:00"/>
    <n v="45923"/>
    <n v="1"/>
    <s v="Available"/>
    <s v="03.10-16 Apr"/>
    <n v="13.828192032686413"/>
  </r>
  <r>
    <s v="10-16 Apr"/>
    <x v="533"/>
    <s v="BMC Code :2002"/>
    <s v="BARGARI"/>
    <n v="20020014"/>
    <s v="0019"/>
    <n v="12"/>
    <n v="117.22"/>
    <n v="3985.42"/>
    <n v="0"/>
    <n v="0"/>
    <n v="0"/>
    <n v="0"/>
    <n v="0"/>
    <n v="0"/>
    <n v="3985"/>
    <s v="Direct"/>
    <x v="507"/>
    <x v="532"/>
    <x v="39"/>
    <d v="1899-12-30T00:00:00"/>
    <n v="45936"/>
    <n v="1"/>
    <s v="Available"/>
    <s v="03.10-16 Apr"/>
    <n v="20.399692885173181"/>
  </r>
  <r>
    <s v="10-16 Apr"/>
    <x v="534"/>
    <s v="BMC Code :2002"/>
    <s v="BARGARI"/>
    <n v="20020014"/>
    <s v="0020"/>
    <n v="13"/>
    <n v="51.370000000000005"/>
    <n v="1776.4599999999998"/>
    <n v="0"/>
    <n v="0"/>
    <n v="0"/>
    <n v="0"/>
    <n v="0"/>
    <n v="0"/>
    <n v="1776"/>
    <s v="Direct"/>
    <x v="508"/>
    <x v="533"/>
    <x v="42"/>
    <d v="1899-12-30T00:00:00"/>
    <n v="46006"/>
    <n v="1"/>
    <s v="Available"/>
    <s v="03.10-16 Apr"/>
    <n v="22.478080591785087"/>
  </r>
  <r>
    <s v="10-16 Apr"/>
    <x v="535"/>
    <s v="BMC Code :2002"/>
    <s v="BARGARI"/>
    <n v="20020014"/>
    <s v="0021"/>
    <n v="7"/>
    <n v="9.4600000000000009"/>
    <n v="331.42"/>
    <n v="0"/>
    <n v="0"/>
    <n v="0"/>
    <n v="0"/>
    <n v="0"/>
    <n v="0"/>
    <n v="331"/>
    <s v="Direct"/>
    <x v="509"/>
    <x v="534"/>
    <x v="42"/>
    <d v="1899-12-30T00:00:00"/>
    <n v="46013"/>
    <n v="1"/>
    <s v="Available"/>
    <s v="03.10-16 Apr"/>
    <n v="12.26183932346723"/>
  </r>
  <r>
    <s v="10-16 Apr"/>
    <x v="536"/>
    <s v="BMC Code :2002"/>
    <s v="BARGARI"/>
    <n v="20020014"/>
    <s v="0022"/>
    <n v="14"/>
    <n v="39.33"/>
    <n v="1418.1399999999999"/>
    <n v="0"/>
    <n v="0"/>
    <n v="0"/>
    <n v="0"/>
    <n v="0"/>
    <n v="0"/>
    <n v="1418"/>
    <s v="Direct"/>
    <x v="510"/>
    <x v="535"/>
    <x v="42"/>
    <d v="1899-12-30T00:00:00"/>
    <n v="46076"/>
    <n v="1"/>
    <s v="Available"/>
    <s v="03.10-16 Apr"/>
    <n v="25.240223747775236"/>
  </r>
  <r>
    <s v="10-16 Apr"/>
    <x v="537"/>
    <s v="BMC Code :2002"/>
    <s v="BARGARI"/>
    <n v="20020014"/>
    <s v="0023"/>
    <n v="7"/>
    <n v="36.17"/>
    <n v="1204.21"/>
    <n v="0"/>
    <n v="0"/>
    <n v="0"/>
    <n v="0"/>
    <n v="0"/>
    <n v="0"/>
    <n v="1204"/>
    <s v="Direct"/>
    <x v="511"/>
    <x v="536"/>
    <x v="39"/>
    <d v="1899-12-30T00:00:00"/>
    <n v="46097"/>
    <n v="1"/>
    <s v="Available"/>
    <s v="03.10-16 Apr"/>
    <n v="11.652571191595245"/>
  </r>
  <r>
    <s v="10-16 Apr"/>
    <x v="538"/>
    <s v="BMC Code :2002"/>
    <s v="BARGARI"/>
    <n v="20020014"/>
    <s v="0024"/>
    <n v="7"/>
    <n v="13.120000000000001"/>
    <n v="569.58000000000004"/>
    <n v="0"/>
    <n v="0"/>
    <n v="0"/>
    <n v="0"/>
    <n v="0"/>
    <n v="0"/>
    <n v="570"/>
    <s v="Direct"/>
    <x v="512"/>
    <x v="537"/>
    <x v="42"/>
    <d v="1899-12-30T00:00:00"/>
    <n v="46097"/>
    <n v="1"/>
    <s v="Available"/>
    <s v="03.10-16 Apr"/>
    <n v="15.194588414634149"/>
  </r>
  <r>
    <s v="10-16 Apr"/>
    <x v="539"/>
    <s v="BMC Code :2002"/>
    <s v="BARGARI"/>
    <n v="20020014"/>
    <s v="0025"/>
    <n v="14"/>
    <n v="56.79999999999999"/>
    <n v="1963.9100000000003"/>
    <n v="0"/>
    <n v="0"/>
    <n v="0"/>
    <n v="0"/>
    <n v="0"/>
    <n v="0"/>
    <n v="1964"/>
    <s v="Direct"/>
    <x v="513"/>
    <x v="538"/>
    <x v="42"/>
    <d v="1899-12-30T00:00:00"/>
    <n v="46111"/>
    <n v="1"/>
    <s v="Available"/>
    <s v="03.10-16 Apr"/>
    <n v="24.20311619718311"/>
  </r>
  <r>
    <s v="10-16 Apr"/>
    <x v="540"/>
    <s v="BMC Code :2002"/>
    <s v="PATRATOLI"/>
    <n v="20020015"/>
    <s v="0002"/>
    <n v="14"/>
    <n v="233.39"/>
    <n v="8795.07"/>
    <n v="0"/>
    <n v="0"/>
    <n v="0"/>
    <n v="0"/>
    <n v="0"/>
    <n v="0"/>
    <n v="8795"/>
    <s v="Direct"/>
    <x v="402"/>
    <x v="539"/>
    <x v="23"/>
    <s v="BANK OF INDIA"/>
    <n v="45664"/>
    <n v="1"/>
    <s v="Available"/>
    <s v="03.10-16 Apr"/>
    <n v="26.378803719096794"/>
  </r>
  <r>
    <s v="10-16 Apr"/>
    <x v="542"/>
    <s v="BMC Code :2002"/>
    <s v="PATRATOLI"/>
    <n v="20020015"/>
    <s v="0005"/>
    <n v="7"/>
    <n v="21.92"/>
    <n v="1042.21"/>
    <n v="0"/>
    <n v="0"/>
    <n v="0"/>
    <n v="0"/>
    <n v="0"/>
    <n v="0"/>
    <n v="1042"/>
    <s v="Direct"/>
    <x v="515"/>
    <x v="541"/>
    <x v="23"/>
    <s v="BANK OF INDIA"/>
    <n v="45664"/>
    <n v="1"/>
    <s v="Available"/>
    <s v="03.10-16 Apr"/>
    <n v="16.641126824817519"/>
  </r>
  <r>
    <s v="10-16 Apr"/>
    <x v="543"/>
    <s v="BMC Code :2002"/>
    <s v="PATRATOLI"/>
    <n v="20020015"/>
    <s v="0006"/>
    <n v="14"/>
    <n v="30.59"/>
    <n v="1161.3800000000001"/>
    <n v="0"/>
    <n v="0"/>
    <n v="0"/>
    <n v="0"/>
    <n v="0"/>
    <n v="0"/>
    <n v="1161"/>
    <s v="Direct"/>
    <x v="2"/>
    <x v="542"/>
    <x v="23"/>
    <s v="BANK OF INDIA"/>
    <n v="45664"/>
    <n v="1"/>
    <s v="Available"/>
    <s v="03.10-16 Apr"/>
    <n v="26.576201372997716"/>
  </r>
  <r>
    <s v="10-16 Apr"/>
    <x v="544"/>
    <s v="BMC Code :2002"/>
    <s v="PATRATOLI"/>
    <n v="20020015"/>
    <s v="0012"/>
    <n v="6"/>
    <n v="5.57"/>
    <n v="204.06"/>
    <n v="0"/>
    <n v="0"/>
    <n v="0"/>
    <n v="0"/>
    <n v="0"/>
    <n v="0"/>
    <n v="204"/>
    <s v="Direct"/>
    <x v="516"/>
    <x v="543"/>
    <x v="44"/>
    <s v="STATE BANK OF INDIA"/>
    <n v="0"/>
    <n v="1"/>
    <s v="Available"/>
    <s v="03.10-16 Apr"/>
    <n v="10.990664272890486"/>
  </r>
  <r>
    <s v="10-16 Apr"/>
    <x v="545"/>
    <s v="BMC Code :2002"/>
    <s v="PATRATOLI"/>
    <n v="20020015"/>
    <s v="0013"/>
    <n v="6"/>
    <n v="7.98"/>
    <n v="307.26"/>
    <n v="0"/>
    <n v="0"/>
    <n v="0"/>
    <n v="0"/>
    <n v="0"/>
    <n v="0"/>
    <n v="307"/>
    <s v="Direct"/>
    <x v="517"/>
    <x v="544"/>
    <x v="23"/>
    <d v="1899-12-30T00:00:00"/>
    <n v="0"/>
    <n v="1"/>
    <s v="Available"/>
    <s v="03.10-16 Apr"/>
    <n v="11.551127819548872"/>
  </r>
  <r>
    <s v="10-16 Apr"/>
    <x v="546"/>
    <s v="BMC Code :2002"/>
    <s v="PATRATOLI"/>
    <n v="20020015"/>
    <s v="0014"/>
    <n v="14"/>
    <n v="46.539999999999992"/>
    <n v="1806.03"/>
    <n v="0"/>
    <n v="0"/>
    <n v="0"/>
    <n v="0"/>
    <n v="0"/>
    <n v="0"/>
    <n v="1806"/>
    <s v="Direct"/>
    <x v="177"/>
    <x v="545"/>
    <x v="23"/>
    <s v="BANK OF INDIA"/>
    <n v="0"/>
    <n v="1"/>
    <s v="Available"/>
    <s v="03.10-16 Apr"/>
    <n v="27.164181349376889"/>
  </r>
  <r>
    <s v="10-16 Apr"/>
    <x v="547"/>
    <s v="BMC Code :2002"/>
    <s v="PATRATOLI"/>
    <n v="20020015"/>
    <s v="0016"/>
    <n v="7"/>
    <n v="10.69"/>
    <n v="389.78999999999996"/>
    <n v="0"/>
    <n v="0"/>
    <n v="0"/>
    <n v="0"/>
    <n v="0"/>
    <n v="0"/>
    <n v="390"/>
    <s v="Direct"/>
    <x v="518"/>
    <x v="546"/>
    <x v="23"/>
    <d v="1899-12-30T00:00:00"/>
    <n v="0"/>
    <n v="1"/>
    <s v="Available"/>
    <s v="03.10-16 Apr"/>
    <n v="12.762067352666044"/>
  </r>
  <r>
    <s v="10-16 Apr"/>
    <x v="548"/>
    <s v="BMC Code :2002"/>
    <s v="PATRATOLI"/>
    <n v="20020015"/>
    <s v="0017"/>
    <n v="14"/>
    <n v="265.56000000000006"/>
    <n v="9470.56"/>
    <n v="0"/>
    <n v="0"/>
    <n v="0"/>
    <n v="0"/>
    <n v="0"/>
    <n v="0"/>
    <n v="9471"/>
    <s v="Direct"/>
    <x v="519"/>
    <x v="547"/>
    <x v="54"/>
    <d v="1899-12-30T00:00:00"/>
    <n v="0"/>
    <n v="1"/>
    <s v="Available"/>
    <s v="03.10-16 Apr"/>
    <n v="24.963819852387406"/>
  </r>
  <r>
    <s v="10-16 Apr"/>
    <x v="549"/>
    <s v="BMC Code :2002"/>
    <s v="PATRATOLI"/>
    <n v="20020015"/>
    <s v="0018"/>
    <n v="7"/>
    <n v="22.380000000000003"/>
    <n v="940.81999999999994"/>
    <n v="0"/>
    <n v="0"/>
    <n v="0"/>
    <n v="0"/>
    <n v="0"/>
    <n v="0"/>
    <n v="941"/>
    <s v="Direct"/>
    <x v="371"/>
    <x v="548"/>
    <x v="23"/>
    <d v="1899-12-30T00:00:00"/>
    <n v="0"/>
    <n v="1"/>
    <s v="Available"/>
    <s v="03.10-16 Apr"/>
    <n v="14.713449508489722"/>
  </r>
  <r>
    <s v="10-16 Apr"/>
    <x v="550"/>
    <s v="BMC Code :2002"/>
    <s v="PATRATOLI"/>
    <n v="20020015"/>
    <s v="0022"/>
    <n v="7"/>
    <n v="28.17"/>
    <n v="1055.05"/>
    <n v="0"/>
    <n v="0"/>
    <n v="0"/>
    <n v="0"/>
    <n v="0"/>
    <n v="0"/>
    <n v="1055"/>
    <s v="Direct"/>
    <x v="362"/>
    <x v="549"/>
    <x v="54"/>
    <d v="1899-12-30T00:00:00"/>
    <n v="45796"/>
    <n v="1"/>
    <s v="Available"/>
    <s v="03.10-16 Apr"/>
    <n v="13.108537451189209"/>
  </r>
  <r>
    <s v="10-16 Apr"/>
    <x v="551"/>
    <s v="BMC Code :2002"/>
    <s v="PATRATOLI"/>
    <n v="20020015"/>
    <s v="0023"/>
    <n v="7"/>
    <n v="6.81"/>
    <n v="306.62"/>
    <n v="0"/>
    <n v="0"/>
    <n v="0"/>
    <n v="0"/>
    <n v="0"/>
    <n v="0"/>
    <n v="307"/>
    <s v="Direct"/>
    <x v="372"/>
    <x v="550"/>
    <x v="23"/>
    <d v="1899-12-30T00:00:00"/>
    <n v="45812"/>
    <n v="1"/>
    <s v="Available"/>
    <s v="03.10-16 Apr"/>
    <n v="15.758737151248166"/>
  </r>
  <r>
    <s v="10-16 Apr"/>
    <x v="552"/>
    <s v="BMC Code :2002"/>
    <s v="PATRATOLI"/>
    <n v="20020015"/>
    <s v="0025"/>
    <n v="12"/>
    <n v="20.47"/>
    <n v="796.93000000000018"/>
    <n v="0"/>
    <n v="0"/>
    <n v="0"/>
    <n v="0"/>
    <n v="0"/>
    <n v="0"/>
    <n v="797"/>
    <s v="Direct"/>
    <x v="520"/>
    <x v="551"/>
    <x v="23"/>
    <d v="1899-12-30T00:00:00"/>
    <n v="45853"/>
    <n v="1"/>
    <s v="Available"/>
    <s v="03.10-16 Apr"/>
    <n v="23.358964338055703"/>
  </r>
  <r>
    <s v="10-16 Apr"/>
    <x v="553"/>
    <s v="BMC Code :2002"/>
    <s v="PATRATOLI"/>
    <n v="20020015"/>
    <s v="0026"/>
    <n v="14"/>
    <n v="330.58000000000004"/>
    <n v="12396.25"/>
    <n v="0"/>
    <n v="0"/>
    <n v="0"/>
    <n v="0"/>
    <n v="0"/>
    <n v="0"/>
    <n v="12396"/>
    <s v="Direct"/>
    <x v="521"/>
    <x v="552"/>
    <x v="23"/>
    <d v="1899-12-30T00:00:00"/>
    <n v="45895"/>
    <n v="1"/>
    <s v="Available"/>
    <s v="03.10-16 Apr"/>
    <n v="26.248941254764354"/>
  </r>
  <r>
    <s v="10-16 Apr"/>
    <x v="554"/>
    <s v="BMC Code :2002"/>
    <s v="PATRATOLI"/>
    <n v="20020015"/>
    <s v="0027"/>
    <n v="14"/>
    <n v="122.18"/>
    <n v="4520.0199999999995"/>
    <n v="0"/>
    <n v="0"/>
    <n v="0"/>
    <n v="0"/>
    <n v="0"/>
    <n v="0"/>
    <n v="4520"/>
    <s v="Direct"/>
    <x v="522"/>
    <x v="553"/>
    <x v="36"/>
    <d v="1899-12-30T00:00:00"/>
    <n v="45978"/>
    <n v="1"/>
    <s v="Available"/>
    <s v="03.10-16 Apr"/>
    <n v="25.896333278769024"/>
  </r>
  <r>
    <s v="10-16 Apr"/>
    <x v="555"/>
    <s v="BMC Code :2002"/>
    <s v="PATRATOLI"/>
    <n v="20020015"/>
    <s v="0028"/>
    <n v="7"/>
    <n v="14.16"/>
    <n v="512.79999999999995"/>
    <n v="0"/>
    <n v="0"/>
    <n v="0"/>
    <n v="0"/>
    <n v="0"/>
    <n v="0"/>
    <n v="513"/>
    <s v="Direct"/>
    <x v="523"/>
    <x v="554"/>
    <x v="23"/>
    <d v="1899-12-30T00:00:00"/>
    <n v="45902"/>
    <n v="1"/>
    <s v="Available"/>
    <s v="03.10-16 Apr"/>
    <n v="12.675141242937853"/>
  </r>
  <r>
    <s v="10-16 Apr"/>
    <x v="556"/>
    <s v="BMC Code :2002"/>
    <s v="PATRATOLI"/>
    <n v="20020015"/>
    <s v="0029"/>
    <n v="8"/>
    <n v="91.09"/>
    <n v="3592.9099999999994"/>
    <n v="0"/>
    <n v="0"/>
    <n v="0"/>
    <n v="0"/>
    <n v="0"/>
    <n v="0"/>
    <n v="3593"/>
    <s v="Direct"/>
    <x v="524"/>
    <x v="555"/>
    <x v="54"/>
    <d v="1899-12-30T00:00:00"/>
    <n v="45923"/>
    <n v="1"/>
    <s v="Available"/>
    <s v="03.10-16 Apr"/>
    <n v="15.7774069601493"/>
  </r>
  <r>
    <s v="10-16 Apr"/>
    <x v="557"/>
    <s v="BMC Code :2002"/>
    <s v="PATRATOLI"/>
    <n v="20020015"/>
    <s v="0031"/>
    <n v="13"/>
    <n v="33"/>
    <n v="1289.1199999999999"/>
    <n v="0"/>
    <n v="0"/>
    <n v="0"/>
    <n v="0"/>
    <n v="0"/>
    <n v="0"/>
    <n v="1289"/>
    <s v="Direct"/>
    <x v="525"/>
    <x v="556"/>
    <x v="23"/>
    <d v="1899-12-30T00:00:00"/>
    <n v="46020"/>
    <n v="1"/>
    <s v="Available"/>
    <s v="03.10-16 Apr"/>
    <n v="25.391757575757577"/>
  </r>
  <r>
    <s v="10-16 Apr"/>
    <x v="558"/>
    <s v="BMC Code :2002"/>
    <s v="PATRATOLI"/>
    <n v="20020015"/>
    <s v="0033"/>
    <n v="14"/>
    <n v="22.28"/>
    <n v="908.09"/>
    <n v="0"/>
    <n v="0"/>
    <n v="0"/>
    <n v="0"/>
    <n v="0"/>
    <n v="0"/>
    <n v="908"/>
    <s v="Direct"/>
    <x v="526"/>
    <x v="557"/>
    <x v="36"/>
    <d v="1899-12-30T00:00:00"/>
    <n v="45965"/>
    <n v="1"/>
    <s v="Available"/>
    <s v="03.10-16 Apr"/>
    <n v="28.530655296229806"/>
  </r>
  <r>
    <s v="10-16 Apr"/>
    <x v="559"/>
    <s v="BMC Code :2002"/>
    <s v="PATRATOLI"/>
    <n v="20020015"/>
    <s v="0035"/>
    <n v="13"/>
    <n v="92.050000000000011"/>
    <n v="3844.7200000000003"/>
    <n v="0"/>
    <n v="0"/>
    <n v="0"/>
    <n v="0"/>
    <n v="0"/>
    <n v="0"/>
    <n v="3845"/>
    <s v="Direct"/>
    <x v="527"/>
    <x v="558"/>
    <x v="23"/>
    <d v="1899-12-30T00:00:00"/>
    <n v="45965"/>
    <n v="1"/>
    <s v="Available"/>
    <s v="03.10-16 Apr"/>
    <n v="27.149027702335687"/>
  </r>
  <r>
    <s v="10-16 Apr"/>
    <x v="560"/>
    <s v="BMC Code :2002"/>
    <s v="PATRATOLI"/>
    <n v="20020015"/>
    <s v="0036"/>
    <n v="7"/>
    <n v="6.03"/>
    <n v="405.69000000000005"/>
    <n v="0"/>
    <n v="0"/>
    <n v="0"/>
    <n v="0"/>
    <n v="0"/>
    <n v="0"/>
    <n v="406"/>
    <s v="Direct"/>
    <x v="528"/>
    <x v="559"/>
    <x v="23"/>
    <d v="1899-12-30T00:00:00"/>
    <n v="45986"/>
    <n v="1"/>
    <s v="Available"/>
    <s v="03.10-16 Apr"/>
    <n v="23.547512437810948"/>
  </r>
  <r>
    <s v="10-16 Apr"/>
    <x v="561"/>
    <s v="BMC Code :2002"/>
    <s v="PATRATOLI"/>
    <n v="20020015"/>
    <s v="0037"/>
    <n v="6"/>
    <n v="8.4"/>
    <n v="317.24"/>
    <n v="0"/>
    <n v="0"/>
    <n v="0"/>
    <n v="0"/>
    <n v="0"/>
    <n v="0"/>
    <n v="317"/>
    <s v="Direct"/>
    <x v="529"/>
    <x v="560"/>
    <x v="23"/>
    <d v="1899-12-30T00:00:00"/>
    <n v="46006"/>
    <n v="1"/>
    <s v="Available"/>
    <s v="03.10-16 Apr"/>
    <n v="11.330000000000002"/>
  </r>
  <r>
    <s v="10-16 Apr"/>
    <x v="562"/>
    <s v="BMC Code :2002"/>
    <s v="PATRATOLI"/>
    <n v="20020015"/>
    <s v="0038"/>
    <n v="7"/>
    <n v="19.84"/>
    <n v="686.35"/>
    <n v="0"/>
    <n v="0"/>
    <n v="0"/>
    <n v="0"/>
    <n v="0"/>
    <n v="0"/>
    <n v="686"/>
    <s v="Direct"/>
    <x v="97"/>
    <x v="561"/>
    <x v="43"/>
    <d v="1899-12-30T00:00:00"/>
    <n v="46006"/>
    <n v="1"/>
    <s v="Available"/>
    <s v="03.10-16 Apr"/>
    <n v="12.107988911290324"/>
  </r>
  <r>
    <s v="10-16 Apr"/>
    <x v="563"/>
    <s v="BMC Code :2002"/>
    <s v="PATRATOLI"/>
    <n v="20020015"/>
    <s v="0039"/>
    <n v="14"/>
    <n v="65.88"/>
    <n v="2410.8000000000002"/>
    <n v="0"/>
    <n v="0"/>
    <n v="0"/>
    <n v="0"/>
    <n v="0"/>
    <n v="0"/>
    <n v="2411"/>
    <s v="Direct"/>
    <x v="530"/>
    <x v="562"/>
    <x v="23"/>
    <d v="1899-12-30T00:00:00"/>
    <n v="46006"/>
    <n v="1"/>
    <s v="Available"/>
    <s v="03.10-16 Apr"/>
    <n v="25.615664845173047"/>
  </r>
  <r>
    <s v="10-16 Apr"/>
    <x v="564"/>
    <s v="BMC Code :2002"/>
    <s v="PATRATOLI"/>
    <n v="20020015"/>
    <s v="0040"/>
    <n v="14"/>
    <n v="29.21"/>
    <n v="1013.2"/>
    <n v="0"/>
    <n v="0"/>
    <n v="0"/>
    <n v="0"/>
    <n v="0"/>
    <n v="0"/>
    <n v="1013"/>
    <s v="Direct"/>
    <x v="531"/>
    <x v="563"/>
    <x v="23"/>
    <d v="1899-12-30T00:00:00"/>
    <n v="46034"/>
    <n v="1"/>
    <s v="Available"/>
    <s v="03.10-16 Apr"/>
    <n v="24.280725778842868"/>
  </r>
  <r>
    <s v="10-16 Apr"/>
    <x v="566"/>
    <s v="BMC Code :2002"/>
    <s v="PATRATOLI"/>
    <n v="20020015"/>
    <s v="0042"/>
    <n v="7"/>
    <n v="15.969999999999999"/>
    <n v="608.71"/>
    <n v="0"/>
    <n v="0"/>
    <n v="0"/>
    <n v="0"/>
    <n v="0"/>
    <n v="0"/>
    <n v="609"/>
    <s v="Direct"/>
    <x v="533"/>
    <x v="565"/>
    <x v="23"/>
    <d v="1899-12-30T00:00:00"/>
    <n v="46111"/>
    <n v="1"/>
    <s v="Available"/>
    <s v="03.10-16 Apr"/>
    <n v="13.340544771446465"/>
  </r>
  <r>
    <s v="10-16 Apr"/>
    <x v="567"/>
    <s v="BMC Code :2002"/>
    <s v="PATRATOLI"/>
    <n v="20020015"/>
    <s v="0043"/>
    <n v="6"/>
    <n v="29.610000000000003"/>
    <n v="1080.56"/>
    <n v="0"/>
    <n v="0"/>
    <n v="0"/>
    <n v="0"/>
    <n v="0"/>
    <n v="0"/>
    <n v="1081"/>
    <s v="Direct"/>
    <x v="534"/>
    <x v="566"/>
    <x v="36"/>
    <d v="1899-12-30T00:00:00"/>
    <n v="46111"/>
    <n v="1"/>
    <s v="Available"/>
    <s v="03.10-16 Apr"/>
    <n v="10.947922998986828"/>
  </r>
  <r>
    <s v="10-16 Apr"/>
    <x v="568"/>
    <s v="BMC Code :2002"/>
    <s v="PATRATOLI"/>
    <n v="20020015"/>
    <s v="0044"/>
    <n v="13"/>
    <n v="47.41"/>
    <n v="1736.04"/>
    <n v="0"/>
    <n v="0"/>
    <n v="0"/>
    <n v="0"/>
    <n v="0"/>
    <n v="0"/>
    <n v="1736"/>
    <s v="Direct"/>
    <x v="535"/>
    <x v="567"/>
    <x v="23"/>
    <d v="1899-12-30T00:00:00"/>
    <n v="46111"/>
    <n v="1"/>
    <s v="Available"/>
    <s v="03.10-16 Apr"/>
    <n v="23.801434296561908"/>
  </r>
  <r>
    <s v="10-16 Apr"/>
    <x v="1305"/>
    <s v="BMC Code :2002"/>
    <s v="PATRATOLI"/>
    <n v="20020015"/>
    <s v="0045"/>
    <n v="7"/>
    <n v="19.63"/>
    <n v="769.73"/>
    <n v="0"/>
    <n v="0"/>
    <n v="0"/>
    <n v="0"/>
    <n v="0"/>
    <n v="0"/>
    <n v="770"/>
    <s v="Direct"/>
    <x v="1109"/>
    <x v="1295"/>
    <x v="23"/>
    <d v="1899-12-30T00:00:00"/>
    <n v="46125"/>
    <n v="1"/>
    <s v="Available"/>
    <s v="03.10-16 Apr"/>
    <n v="13.724172185430465"/>
  </r>
  <r>
    <s v="10-16 Apr"/>
    <x v="1306"/>
    <s v="BMC Code :2002"/>
    <s v="PATRATOLI"/>
    <n v="20020015"/>
    <s v="0046"/>
    <n v="7"/>
    <n v="16.43"/>
    <n v="610.58000000000004"/>
    <n v="0"/>
    <n v="0"/>
    <n v="0"/>
    <n v="0"/>
    <n v="0"/>
    <n v="0"/>
    <n v="611"/>
    <s v="Direct"/>
    <x v="1166"/>
    <x v="1296"/>
    <x v="36"/>
    <d v="1899-12-30T00:00:00"/>
    <n v="46125"/>
    <n v="1"/>
    <s v="Available"/>
    <s v="03.10-16 Apr"/>
    <n v="13.006877662811933"/>
  </r>
  <r>
    <s v="10-16 Apr"/>
    <x v="569"/>
    <s v="BMC Code :2002"/>
    <s v="TIKO TOLI"/>
    <n v="20020020"/>
    <s v="0004"/>
    <n v="7"/>
    <n v="25.080000000000002"/>
    <n v="1106.6299999999999"/>
    <n v="0"/>
    <n v="0"/>
    <n v="0"/>
    <n v="0"/>
    <n v="0"/>
    <n v="0"/>
    <n v="1107"/>
    <s v="Direct"/>
    <x v="61"/>
    <x v="568"/>
    <x v="3"/>
    <d v="1899-12-30T00:00:00"/>
    <n v="45867"/>
    <n v="1"/>
    <s v="Available"/>
    <s v="03.10-16 Apr"/>
    <n v="15.443401116427429"/>
  </r>
  <r>
    <s v="10-16 Apr"/>
    <x v="570"/>
    <s v="BMC Code :2002"/>
    <s v="TIKO TOLI"/>
    <n v="20020020"/>
    <s v="0005"/>
    <n v="7"/>
    <n v="9.7199999999999989"/>
    <n v="454.15"/>
    <n v="0"/>
    <n v="0"/>
    <n v="0"/>
    <n v="0"/>
    <n v="0"/>
    <n v="0"/>
    <n v="454"/>
    <s v="Direct"/>
    <x v="374"/>
    <x v="569"/>
    <x v="42"/>
    <d v="1899-12-30T00:00:00"/>
    <n v="45881"/>
    <n v="1"/>
    <s v="Available"/>
    <s v="03.10-16 Apr"/>
    <n v="16.353137860082306"/>
  </r>
  <r>
    <s v="10-16 Apr"/>
    <x v="571"/>
    <s v="BMC Code :2002"/>
    <s v="TIKO TOLI"/>
    <n v="20020020"/>
    <s v="0007"/>
    <n v="12"/>
    <n v="35.6"/>
    <n v="1540.59"/>
    <n v="0"/>
    <n v="0"/>
    <n v="0"/>
    <n v="0"/>
    <n v="0"/>
    <n v="0"/>
    <n v="1541"/>
    <s v="Direct"/>
    <x v="378"/>
    <x v="570"/>
    <x v="3"/>
    <d v="1899-12-30T00:00:00"/>
    <n v="45867"/>
    <n v="1"/>
    <s v="Available"/>
    <s v="03.10-16 Apr"/>
    <n v="25.965000000000003"/>
  </r>
  <r>
    <s v="10-16 Apr"/>
    <x v="572"/>
    <s v="BMC Code :2002"/>
    <s v="TIKO TOLI"/>
    <n v="20020020"/>
    <s v="0008"/>
    <n v="14"/>
    <n v="103.32"/>
    <n v="4627.6400000000003"/>
    <n v="0"/>
    <n v="0"/>
    <n v="0"/>
    <n v="0"/>
    <n v="0"/>
    <n v="0"/>
    <n v="4628"/>
    <s v="Direct"/>
    <x v="536"/>
    <x v="571"/>
    <x v="42"/>
    <d v="1899-12-30T00:00:00"/>
    <n v="45867"/>
    <n v="1"/>
    <s v="Available"/>
    <s v="03.10-16 Apr"/>
    <n v="31.352574525745265"/>
  </r>
  <r>
    <s v="10-16 Apr"/>
    <x v="573"/>
    <s v="BMC Code :2002"/>
    <s v="TIKO TOLI"/>
    <n v="20020020"/>
    <s v="0012"/>
    <n v="14"/>
    <n v="79.42"/>
    <n v="3070.0099999999998"/>
    <n v="0"/>
    <n v="0"/>
    <n v="0"/>
    <n v="0"/>
    <n v="0"/>
    <n v="0"/>
    <n v="3070"/>
    <s v="Direct"/>
    <x v="537"/>
    <x v="572"/>
    <x v="3"/>
    <d v="1899-12-30T00:00:00"/>
    <n v="45881"/>
    <n v="1"/>
    <s v="Available"/>
    <s v="03.10-16 Apr"/>
    <n v="27.058763535633339"/>
  </r>
  <r>
    <s v="10-16 Apr"/>
    <x v="574"/>
    <s v="BMC Code :2002"/>
    <s v="TIKO TOLI"/>
    <n v="20020020"/>
    <s v="0017"/>
    <n v="7"/>
    <n v="26.72"/>
    <n v="1220.48"/>
    <n v="0"/>
    <n v="0"/>
    <n v="0"/>
    <n v="0"/>
    <n v="0"/>
    <n v="0"/>
    <n v="1220"/>
    <s v="Direct"/>
    <x v="538"/>
    <x v="573"/>
    <x v="39"/>
    <d v="1899-12-30T00:00:00"/>
    <n v="45867"/>
    <n v="1"/>
    <s v="Available"/>
    <s v="03.10-16 Apr"/>
    <n v="15.986826347305392"/>
  </r>
  <r>
    <s v="10-16 Apr"/>
    <x v="575"/>
    <s v="BMC Code :2002"/>
    <s v="TIKO TOLI"/>
    <n v="20020020"/>
    <s v="0019"/>
    <n v="14"/>
    <n v="43.199999999999989"/>
    <n v="1899.0899999999997"/>
    <n v="0"/>
    <n v="0"/>
    <n v="0"/>
    <n v="0"/>
    <n v="0"/>
    <n v="0"/>
    <n v="1899"/>
    <s v="Direct"/>
    <x v="539"/>
    <x v="574"/>
    <x v="3"/>
    <d v="1899-12-30T00:00:00"/>
    <n v="45867"/>
    <n v="1"/>
    <s v="Available"/>
    <s v="03.10-16 Apr"/>
    <n v="30.772291666666675"/>
  </r>
  <r>
    <s v="10-16 Apr"/>
    <x v="576"/>
    <s v="BMC Code :2002"/>
    <s v="TIKO TOLI"/>
    <n v="20020020"/>
    <s v="0022"/>
    <n v="14"/>
    <n v="131.34"/>
    <n v="5514.8400000000011"/>
    <n v="0"/>
    <n v="0"/>
    <n v="0"/>
    <n v="0"/>
    <n v="0"/>
    <n v="0"/>
    <n v="5515"/>
    <s v="Direct"/>
    <x v="540"/>
    <x v="575"/>
    <x v="3"/>
    <d v="1899-12-30T00:00:00"/>
    <n v="45873"/>
    <n v="1"/>
    <s v="Available"/>
    <s v="03.10-16 Apr"/>
    <n v="29.39232526267703"/>
  </r>
  <r>
    <s v="10-16 Apr"/>
    <x v="577"/>
    <s v="BMC Code :2002"/>
    <s v="TIKO TOLI"/>
    <n v="20020020"/>
    <s v="0023"/>
    <n v="5"/>
    <n v="51.66"/>
    <n v="2232.37"/>
    <n v="0"/>
    <n v="0"/>
    <n v="0"/>
    <n v="1250"/>
    <n v="0"/>
    <n v="0"/>
    <n v="982"/>
    <s v="Direct"/>
    <x v="2"/>
    <x v="576"/>
    <x v="3"/>
    <d v="1899-12-30T00:00:00"/>
    <n v="45873"/>
    <n v="1"/>
    <s v="Available"/>
    <s v="03.10-16 Apr"/>
    <n v="10.803184281842819"/>
  </r>
  <r>
    <s v="10-16 Apr"/>
    <x v="578"/>
    <s v="BMC Code :2002"/>
    <s v="TIKO TOLI"/>
    <n v="20020020"/>
    <s v="0024"/>
    <n v="7"/>
    <n v="21.38"/>
    <n v="890.61000000000013"/>
    <n v="0"/>
    <n v="0"/>
    <n v="0"/>
    <n v="0"/>
    <n v="0"/>
    <n v="0"/>
    <n v="891"/>
    <s v="Direct"/>
    <x v="541"/>
    <x v="577"/>
    <x v="44"/>
    <d v="1899-12-30T00:00:00"/>
    <n v="45873"/>
    <n v="1"/>
    <s v="Available"/>
    <s v="03.10-16 Apr"/>
    <n v="14.579677268475214"/>
  </r>
  <r>
    <s v="10-16 Apr"/>
    <x v="579"/>
    <s v="BMC Code :2002"/>
    <s v="TIKO TOLI"/>
    <n v="20020020"/>
    <s v="0025"/>
    <n v="14"/>
    <n v="77.680000000000007"/>
    <n v="2865.8"/>
    <n v="0"/>
    <n v="0"/>
    <n v="0"/>
    <n v="0"/>
    <n v="0"/>
    <n v="0"/>
    <n v="2866"/>
    <s v="Direct"/>
    <x v="55"/>
    <x v="578"/>
    <x v="3"/>
    <d v="1899-12-30T00:00:00"/>
    <n v="45873"/>
    <n v="1"/>
    <s v="Available"/>
    <s v="03.10-16 Apr"/>
    <n v="25.824665293511845"/>
  </r>
  <r>
    <s v="10-16 Apr"/>
    <x v="580"/>
    <s v="BMC Code :2002"/>
    <s v="TIKO TOLI"/>
    <n v="20020020"/>
    <s v="0026"/>
    <n v="13"/>
    <n v="31.020000000000007"/>
    <n v="1276.97"/>
    <n v="0"/>
    <n v="0"/>
    <n v="0"/>
    <n v="0"/>
    <n v="0"/>
    <n v="0"/>
    <n v="1277"/>
    <s v="Direct"/>
    <x v="542"/>
    <x v="579"/>
    <x v="35"/>
    <d v="1899-12-30T00:00:00"/>
    <n v="45873"/>
    <n v="1"/>
    <s v="Available"/>
    <s v="03.10-16 Apr"/>
    <n v="26.757914248871693"/>
  </r>
  <r>
    <s v="10-16 Apr"/>
    <x v="581"/>
    <s v="BMC Code :2002"/>
    <s v="TIKO TOLI"/>
    <n v="20020020"/>
    <s v="0027"/>
    <n v="14"/>
    <n v="41.84"/>
    <n v="1775.17"/>
    <n v="0"/>
    <n v="0"/>
    <n v="0"/>
    <n v="0"/>
    <n v="0"/>
    <n v="0"/>
    <n v="1775"/>
    <s v="Direct"/>
    <x v="543"/>
    <x v="580"/>
    <x v="3"/>
    <d v="1899-12-30T00:00:00"/>
    <n v="45873"/>
    <n v="1"/>
    <s v="Available"/>
    <s v="03.10-16 Apr"/>
    <n v="29.699306883365203"/>
  </r>
  <r>
    <s v="10-16 Apr"/>
    <x v="582"/>
    <s v="BMC Code :2002"/>
    <s v="TIKO TOLI"/>
    <n v="20020020"/>
    <s v="0029"/>
    <n v="7"/>
    <n v="19.080000000000002"/>
    <n v="859.95"/>
    <n v="0"/>
    <n v="0"/>
    <n v="0"/>
    <n v="0"/>
    <n v="0"/>
    <n v="0"/>
    <n v="860"/>
    <s v="Direct"/>
    <x v="544"/>
    <x v="581"/>
    <x v="39"/>
    <d v="1899-12-30T00:00:00"/>
    <n v="45881"/>
    <n v="1"/>
    <s v="Available"/>
    <s v="03.10-16 Apr"/>
    <n v="15.774764150943396"/>
  </r>
  <r>
    <s v="10-16 Apr"/>
    <x v="583"/>
    <s v="BMC Code :2002"/>
    <s v="TIKO TOLI"/>
    <n v="20020020"/>
    <s v="0030"/>
    <n v="14"/>
    <n v="51.4"/>
    <n v="2199.69"/>
    <n v="0"/>
    <n v="0"/>
    <n v="0"/>
    <n v="0"/>
    <n v="0"/>
    <n v="0"/>
    <n v="2200"/>
    <s v="Direct"/>
    <x v="545"/>
    <x v="582"/>
    <x v="3"/>
    <d v="1899-12-30T00:00:00"/>
    <n v="45881"/>
    <n v="1"/>
    <s v="Available"/>
    <s v="03.10-16 Apr"/>
    <n v="29.95686770428016"/>
  </r>
  <r>
    <s v="10-16 Apr"/>
    <x v="584"/>
    <s v="BMC Code :2002"/>
    <s v="TIKO TOLI"/>
    <n v="20020020"/>
    <s v="0032"/>
    <n v="7"/>
    <n v="21.700000000000003"/>
    <n v="919.05"/>
    <n v="0"/>
    <n v="0"/>
    <n v="0"/>
    <n v="0"/>
    <n v="0"/>
    <n v="0"/>
    <n v="919"/>
    <s v="Direct"/>
    <x v="546"/>
    <x v="583"/>
    <x v="3"/>
    <d v="1899-12-30T00:00:00"/>
    <n v="45936"/>
    <n v="1"/>
    <s v="Available"/>
    <s v="03.10-16 Apr"/>
    <n v="14.823387096774191"/>
  </r>
  <r>
    <s v="10-16 Apr"/>
    <x v="585"/>
    <s v="BMC Code :2002"/>
    <s v="TIKO TOLI"/>
    <n v="20020020"/>
    <s v="0033"/>
    <n v="9"/>
    <n v="31.939999999999998"/>
    <n v="1435.18"/>
    <n v="0"/>
    <n v="0"/>
    <n v="0"/>
    <n v="690"/>
    <n v="0"/>
    <n v="0"/>
    <n v="745"/>
    <s v="Direct"/>
    <x v="547"/>
    <x v="584"/>
    <x v="42"/>
    <d v="1899-12-30T00:00:00"/>
    <n v="45943"/>
    <n v="1"/>
    <s v="Available"/>
    <s v="03.10-16 Apr"/>
    <n v="20.220131496556046"/>
  </r>
  <r>
    <s v="10-16 Apr"/>
    <x v="586"/>
    <s v="BMC Code :2002"/>
    <s v="TIKO TOLI"/>
    <n v="20020020"/>
    <s v="0034"/>
    <n v="6"/>
    <n v="12.06"/>
    <n v="538.8599999999999"/>
    <n v="0"/>
    <n v="0"/>
    <n v="0"/>
    <n v="0"/>
    <n v="0"/>
    <n v="0"/>
    <n v="539"/>
    <s v="Direct"/>
    <x v="548"/>
    <x v="585"/>
    <x v="3"/>
    <d v="1899-12-30T00:00:00"/>
    <n v="45936"/>
    <n v="1"/>
    <s v="Available"/>
    <s v="03.10-16 Apr"/>
    <n v="13.404477611940298"/>
  </r>
  <r>
    <s v="10-16 Apr"/>
    <x v="587"/>
    <s v="BMC Code :2002"/>
    <s v="TIKO TOLI"/>
    <n v="20020020"/>
    <s v="0035"/>
    <n v="13"/>
    <n v="18.559999999999999"/>
    <n v="806.95"/>
    <n v="0"/>
    <n v="0"/>
    <n v="0"/>
    <n v="0"/>
    <n v="0"/>
    <n v="0"/>
    <n v="807"/>
    <s v="Direct"/>
    <x v="117"/>
    <x v="586"/>
    <x v="3"/>
    <d v="1899-12-30T00:00:00"/>
    <n v="45949"/>
    <n v="1"/>
    <s v="Available"/>
    <s v="03.10-16 Apr"/>
    <n v="28.260641163793107"/>
  </r>
  <r>
    <s v="10-16 Apr"/>
    <x v="588"/>
    <s v="BMC Code :2002"/>
    <s v="TIKO TOLI"/>
    <n v="20020020"/>
    <s v="0037"/>
    <n v="5"/>
    <n v="11.78"/>
    <n v="568.55999999999995"/>
    <n v="0"/>
    <n v="0"/>
    <n v="0"/>
    <n v="0"/>
    <n v="0"/>
    <n v="0"/>
    <n v="569"/>
    <s v="Direct"/>
    <x v="549"/>
    <x v="587"/>
    <x v="42"/>
    <d v="1899-12-30T00:00:00"/>
    <n v="45949"/>
    <n v="1"/>
    <s v="Available"/>
    <s v="03.10-16 Apr"/>
    <n v="12.066213921901527"/>
  </r>
  <r>
    <s v="10-16 Apr"/>
    <x v="589"/>
    <s v="BMC Code :2002"/>
    <s v="TIKO TOLI"/>
    <n v="20020020"/>
    <s v="0038"/>
    <n v="7"/>
    <n v="20.599999999999998"/>
    <n v="922.16000000000008"/>
    <n v="0"/>
    <n v="0"/>
    <n v="0"/>
    <n v="922"/>
    <n v="0"/>
    <n v="0"/>
    <n v="0"/>
    <s v="Direct"/>
    <x v="117"/>
    <x v="588"/>
    <x v="39"/>
    <d v="1899-12-30T00:00:00"/>
    <n v="45971"/>
    <n v="1"/>
    <s v="Available"/>
    <s v="03.10-16 Apr"/>
    <n v="15.667766990291268"/>
  </r>
  <r>
    <s v="10-16 Apr"/>
    <x v="590"/>
    <s v="BMC Code :2002"/>
    <s v="TIKO TOLI"/>
    <n v="20020020"/>
    <s v="0039"/>
    <n v="14"/>
    <n v="68.66"/>
    <n v="2864.0199999999995"/>
    <n v="0"/>
    <n v="0"/>
    <n v="0"/>
    <n v="0"/>
    <n v="0"/>
    <n v="0"/>
    <n v="2864"/>
    <s v="Direct"/>
    <x v="550"/>
    <x v="589"/>
    <x v="3"/>
    <d v="1899-12-30T00:00:00"/>
    <n v="45999"/>
    <n v="1"/>
    <s v="Available"/>
    <s v="03.10-16 Apr"/>
    <n v="29.199155257792022"/>
  </r>
  <r>
    <s v="10-16 Apr"/>
    <x v="591"/>
    <s v="BMC Code :2002"/>
    <s v="TIKO TOLI"/>
    <n v="20020020"/>
    <s v="0040"/>
    <n v="14"/>
    <n v="21.559999999999995"/>
    <n v="815.43000000000006"/>
    <n v="0"/>
    <n v="0"/>
    <n v="0"/>
    <n v="0"/>
    <n v="0"/>
    <n v="0"/>
    <n v="815"/>
    <s v="Direct"/>
    <x v="551"/>
    <x v="590"/>
    <x v="42"/>
    <d v="1899-12-30T00:00:00"/>
    <n v="46062"/>
    <n v="1"/>
    <s v="Available"/>
    <s v="03.10-16 Apr"/>
    <n v="26.475000000000012"/>
  </r>
  <r>
    <s v="10-16 Apr"/>
    <x v="592"/>
    <s v="BMC Code :2002"/>
    <s v="TIKO TOLI"/>
    <n v="20020020"/>
    <s v="0041"/>
    <n v="14"/>
    <n v="54.96"/>
    <n v="2193.6299999999997"/>
    <n v="0"/>
    <n v="0"/>
    <n v="0"/>
    <n v="1250"/>
    <n v="0"/>
    <n v="0"/>
    <n v="944"/>
    <s v="Direct"/>
    <x v="552"/>
    <x v="591"/>
    <x v="3"/>
    <d v="1899-12-30T00:00:00"/>
    <n v="0"/>
    <n v="1"/>
    <s v="Available"/>
    <s v="03.10-16 Apr"/>
    <n v="27.939246724890825"/>
  </r>
  <r>
    <s v="10-16 Apr"/>
    <x v="593"/>
    <s v="BMC Code :2002"/>
    <s v="TIKO TOLI"/>
    <n v="20020020"/>
    <s v="0042"/>
    <n v="7"/>
    <n v="32.839999999999996"/>
    <n v="1354.21"/>
    <n v="0"/>
    <n v="0"/>
    <n v="0"/>
    <n v="1354"/>
    <n v="0"/>
    <n v="0"/>
    <n v="0"/>
    <s v="Direct"/>
    <x v="553"/>
    <x v="592"/>
    <x v="3"/>
    <d v="1899-12-30T00:00:00"/>
    <n v="0"/>
    <n v="1"/>
    <s v="Available"/>
    <s v="03.10-16 Apr"/>
    <n v="14.432810596833132"/>
  </r>
  <r>
    <s v="10-16 Apr"/>
    <x v="594"/>
    <s v="BMC Code :2002"/>
    <s v="TIKO TOLI"/>
    <n v="20020020"/>
    <s v="0043"/>
    <n v="13"/>
    <n v="21.86"/>
    <n v="884.00000000000034"/>
    <n v="0"/>
    <n v="0"/>
    <n v="0"/>
    <n v="884"/>
    <n v="0"/>
    <n v="0"/>
    <n v="0"/>
    <s v="Direct"/>
    <x v="554"/>
    <x v="593"/>
    <x v="51"/>
    <d v="1899-12-30T00:00:00"/>
    <n v="46111"/>
    <n v="1"/>
    <s v="Available"/>
    <s v="03.10-16 Apr"/>
    <n v="26.285452881976227"/>
  </r>
  <r>
    <s v="10-16 Apr"/>
    <x v="595"/>
    <s v="BMC Code :2002"/>
    <s v="TIKO TOLI"/>
    <n v="20020020"/>
    <s v="0044"/>
    <n v="14"/>
    <n v="72.88"/>
    <n v="2865.9800000000005"/>
    <n v="0"/>
    <n v="0"/>
    <n v="0"/>
    <n v="0"/>
    <n v="0"/>
    <n v="0"/>
    <n v="2866"/>
    <s v="Direct"/>
    <x v="1168"/>
    <x v="1298"/>
    <x v="42"/>
    <d v="1899-12-30T00:00:00"/>
    <n v="46125"/>
    <n v="1"/>
    <s v="Available"/>
    <s v="03.10-16 Apr"/>
    <n v="27.527250274423718"/>
  </r>
  <r>
    <s v="10-16 Apr"/>
    <x v="596"/>
    <s v="BMC Code :2002"/>
    <s v="PUNGI"/>
    <n v="20020021"/>
    <s v="0003"/>
    <n v="14"/>
    <n v="82.439999999999984"/>
    <n v="4477.38"/>
    <n v="0"/>
    <n v="0"/>
    <n v="0"/>
    <n v="0"/>
    <n v="0"/>
    <n v="0"/>
    <n v="4477"/>
    <s v="Direct"/>
    <x v="555"/>
    <x v="594"/>
    <x v="19"/>
    <d v="1899-12-30T00:00:00"/>
    <n v="45923"/>
    <n v="1"/>
    <s v="Available"/>
    <s v="03.10-16 Apr"/>
    <n v="38.017540029112091"/>
  </r>
  <r>
    <s v="10-16 Apr"/>
    <x v="598"/>
    <s v="BMC Code :2002"/>
    <s v="PUNGI"/>
    <n v="20020021"/>
    <s v="0005"/>
    <n v="5"/>
    <n v="18.82"/>
    <n v="708.85"/>
    <n v="0"/>
    <n v="0"/>
    <n v="0"/>
    <n v="0"/>
    <n v="0"/>
    <n v="0"/>
    <n v="709"/>
    <s v="Direct"/>
    <x v="556"/>
    <x v="596"/>
    <x v="42"/>
    <d v="1899-12-30T00:00:00"/>
    <n v="45908"/>
    <n v="1"/>
    <s v="Available"/>
    <s v="03.10-16 Apr"/>
    <n v="9.4161795961742829"/>
  </r>
  <r>
    <s v="10-16 Apr"/>
    <x v="599"/>
    <s v="BMC Code :2002"/>
    <s v="PUNGI"/>
    <n v="20020021"/>
    <s v="0006"/>
    <n v="7"/>
    <n v="17.43"/>
    <n v="674.93999999999994"/>
    <n v="0"/>
    <n v="0"/>
    <n v="0"/>
    <n v="0"/>
    <n v="0"/>
    <n v="0"/>
    <n v="675"/>
    <s v="Direct"/>
    <x v="399"/>
    <x v="597"/>
    <x v="19"/>
    <d v="1899-12-30T00:00:00"/>
    <n v="45908"/>
    <n v="1"/>
    <s v="Available"/>
    <s v="03.10-16 Apr"/>
    <n v="13.553012048192771"/>
  </r>
  <r>
    <s v="10-16 Apr"/>
    <x v="600"/>
    <s v="BMC Code :2002"/>
    <s v="PUNGI"/>
    <n v="20020021"/>
    <s v="0008"/>
    <n v="7"/>
    <n v="12.219999999999999"/>
    <n v="737.89"/>
    <n v="0"/>
    <n v="0"/>
    <n v="0"/>
    <n v="0"/>
    <n v="0"/>
    <n v="0"/>
    <n v="738"/>
    <s v="Direct"/>
    <x v="557"/>
    <x v="598"/>
    <x v="19"/>
    <d v="1899-12-30T00:00:00"/>
    <n v="45916"/>
    <n v="1"/>
    <s v="Available"/>
    <s v="03.10-16 Apr"/>
    <n v="21.134328968903439"/>
  </r>
  <r>
    <s v="10-16 Apr"/>
    <x v="601"/>
    <s v="BMC Code :2002"/>
    <s v="PUNGI"/>
    <n v="20020021"/>
    <s v="0012"/>
    <n v="5"/>
    <n v="19.88"/>
    <n v="714.29"/>
    <n v="0"/>
    <n v="0"/>
    <n v="0"/>
    <n v="0"/>
    <n v="0"/>
    <n v="0"/>
    <n v="714"/>
    <s v="Direct"/>
    <x v="558"/>
    <x v="599"/>
    <x v="19"/>
    <d v="1899-12-30T00:00:00"/>
    <n v="45928"/>
    <n v="1"/>
    <s v="Available"/>
    <s v="03.10-16 Apr"/>
    <n v="8.9825201207243452"/>
  </r>
  <r>
    <s v="10-16 Apr"/>
    <x v="602"/>
    <s v="BMC Code :2002"/>
    <s v="PUNGI"/>
    <n v="20020021"/>
    <s v="0014"/>
    <n v="7"/>
    <n v="10.71"/>
    <n v="415.44"/>
    <n v="0"/>
    <n v="0"/>
    <n v="0"/>
    <n v="0"/>
    <n v="0"/>
    <n v="0"/>
    <n v="415"/>
    <s v="Direct"/>
    <x v="559"/>
    <x v="600"/>
    <x v="42"/>
    <d v="1899-12-30T00:00:00"/>
    <n v="45959"/>
    <n v="1"/>
    <s v="Available"/>
    <s v="03.10-16 Apr"/>
    <n v="13.576470588235294"/>
  </r>
  <r>
    <s v="10-16 Apr"/>
    <x v="603"/>
    <s v="BMC Code :2002"/>
    <s v="PUNGI"/>
    <n v="20020021"/>
    <s v="0015"/>
    <n v="6"/>
    <n v="15.839999999999998"/>
    <n v="567.96"/>
    <n v="0"/>
    <n v="0"/>
    <n v="0"/>
    <n v="0"/>
    <n v="0"/>
    <n v="0"/>
    <n v="568"/>
    <s v="Direct"/>
    <x v="560"/>
    <x v="601"/>
    <x v="30"/>
    <d v="1899-12-30T00:00:00"/>
    <n v="45936"/>
    <n v="1"/>
    <s v="Available"/>
    <s v="03.10-16 Apr"/>
    <n v="10.756818181818186"/>
  </r>
  <r>
    <s v="10-16 Apr"/>
    <x v="604"/>
    <s v="BMC Code :2002"/>
    <s v="PUNGI"/>
    <n v="20020021"/>
    <s v="0016"/>
    <n v="7"/>
    <n v="20.56"/>
    <n v="824.56999999999994"/>
    <n v="0"/>
    <n v="0"/>
    <n v="0"/>
    <n v="0"/>
    <n v="0"/>
    <n v="0"/>
    <n v="825"/>
    <s v="Direct"/>
    <x v="561"/>
    <x v="602"/>
    <x v="42"/>
    <d v="1899-12-30T00:00:00"/>
    <n v="45959"/>
    <n v="1"/>
    <s v="Available"/>
    <s v="03.10-16 Apr"/>
    <n v="14.036940661478599"/>
  </r>
  <r>
    <s v="10-16 Apr"/>
    <x v="605"/>
    <s v="BMC Code :2002"/>
    <s v="PUNGI"/>
    <n v="20020021"/>
    <s v="0018"/>
    <n v="7"/>
    <n v="28.37"/>
    <n v="1439.46"/>
    <n v="0"/>
    <n v="0"/>
    <n v="0"/>
    <n v="0"/>
    <n v="0"/>
    <n v="0"/>
    <n v="1439"/>
    <s v="Direct"/>
    <x v="358"/>
    <x v="603"/>
    <x v="30"/>
    <d v="1899-12-30T00:00:00"/>
    <n v="45965"/>
    <n v="1"/>
    <s v="Available"/>
    <s v="03.10-16 Apr"/>
    <n v="17.758583010222065"/>
  </r>
  <r>
    <s v="10-16 Apr"/>
    <x v="606"/>
    <s v="BMC Code :2002"/>
    <s v="PUNGI"/>
    <n v="20020021"/>
    <s v="0024"/>
    <n v="10"/>
    <n v="52.17"/>
    <n v="1982.59"/>
    <n v="0"/>
    <n v="0"/>
    <n v="0"/>
    <n v="0"/>
    <n v="0"/>
    <n v="0"/>
    <n v="1983"/>
    <s v="Direct"/>
    <x v="459"/>
    <x v="604"/>
    <x v="55"/>
    <d v="1899-12-30T00:00:00"/>
    <n v="0"/>
    <n v="1"/>
    <s v="Available"/>
    <s v="03.10-16 Apr"/>
    <n v="19.001245926777841"/>
  </r>
  <r>
    <s v="10-16 Apr"/>
    <x v="607"/>
    <s v="BMC Code :2002"/>
    <s v="PUNGI"/>
    <n v="20020021"/>
    <s v="0025"/>
    <n v="14"/>
    <n v="40.11"/>
    <n v="1445.4"/>
    <n v="0"/>
    <n v="0"/>
    <n v="0"/>
    <n v="0"/>
    <n v="0"/>
    <n v="0"/>
    <n v="1445"/>
    <s v="Direct"/>
    <x v="371"/>
    <x v="605"/>
    <x v="19"/>
    <d v="1899-12-30T00:00:00"/>
    <n v="46111"/>
    <n v="1"/>
    <s v="Available"/>
    <s v="03.10-16 Apr"/>
    <n v="25.225130890052363"/>
  </r>
  <r>
    <s v="10-16 Apr"/>
    <x v="608"/>
    <s v="BMC Code :2002"/>
    <s v="PUNGI"/>
    <n v="20020021"/>
    <s v="0026"/>
    <n v="6"/>
    <n v="20.86"/>
    <n v="775.72999999999979"/>
    <n v="0"/>
    <n v="0"/>
    <n v="0"/>
    <n v="0"/>
    <n v="0"/>
    <n v="0"/>
    <n v="776"/>
    <s v="Direct"/>
    <x v="1170"/>
    <x v="1300"/>
    <x v="3"/>
    <d v="1899-12-30T00:00:00"/>
    <n v="46125"/>
    <n v="1"/>
    <s v="Available"/>
    <s v="03.10-16 Apr"/>
    <n v="11.156232023010546"/>
  </r>
  <r>
    <s v="10-16 Apr"/>
    <x v="609"/>
    <s v="BMC Code :2002"/>
    <s v="BARTOLI"/>
    <n v="20020023"/>
    <s v="0005"/>
    <n v="7"/>
    <n v="20.46"/>
    <n v="828.48000000000013"/>
    <n v="0"/>
    <n v="0"/>
    <n v="0"/>
    <n v="0"/>
    <n v="0"/>
    <n v="0"/>
    <n v="828"/>
    <s v="Direct"/>
    <x v="278"/>
    <x v="606"/>
    <x v="19"/>
    <d v="1899-12-30T00:00:00"/>
    <n v="45959"/>
    <n v="1"/>
    <s v="Available"/>
    <s v="03.10-16 Apr"/>
    <n v="14.172434017595311"/>
  </r>
  <r>
    <s v="10-16 Apr"/>
    <x v="610"/>
    <s v="BMC Code :2002"/>
    <s v="BARTOLI"/>
    <n v="20020023"/>
    <s v="0008"/>
    <n v="7"/>
    <n v="25.02"/>
    <n v="947.57999999999993"/>
    <n v="0"/>
    <n v="0"/>
    <n v="0"/>
    <n v="0"/>
    <n v="0"/>
    <n v="0"/>
    <n v="948"/>
    <s v="Direct"/>
    <x v="562"/>
    <x v="607"/>
    <x v="3"/>
    <d v="1899-12-30T00:00:00"/>
    <n v="45965"/>
    <n v="1"/>
    <s v="Available"/>
    <s v="03.10-16 Apr"/>
    <n v="13.255515587529977"/>
  </r>
  <r>
    <s v="10-16 Apr"/>
    <x v="611"/>
    <s v="BMC Code :2002"/>
    <s v="BARTOLI"/>
    <n v="20020023"/>
    <s v="0009"/>
    <n v="7"/>
    <n v="22.74"/>
    <n v="891.25"/>
    <n v="0"/>
    <n v="0"/>
    <n v="0"/>
    <n v="0"/>
    <n v="0"/>
    <n v="0"/>
    <n v="891"/>
    <s v="Direct"/>
    <x v="563"/>
    <x v="608"/>
    <x v="42"/>
    <d v="1899-12-30T00:00:00"/>
    <n v="45971"/>
    <n v="1"/>
    <s v="Available"/>
    <s v="03.10-16 Apr"/>
    <n v="13.717568161829378"/>
  </r>
  <r>
    <s v="10-16 Apr"/>
    <x v="612"/>
    <s v="BMC Code :2002"/>
    <s v="BARTOLI"/>
    <n v="20020023"/>
    <s v="0011"/>
    <n v="7"/>
    <n v="21.82"/>
    <n v="924.38"/>
    <n v="0"/>
    <n v="0"/>
    <n v="0"/>
    <n v="0"/>
    <n v="0"/>
    <n v="0"/>
    <n v="924"/>
    <s v="Direct"/>
    <x v="564"/>
    <x v="609"/>
    <x v="32"/>
    <d v="1899-12-30T00:00:00"/>
    <n v="45959"/>
    <n v="1"/>
    <s v="Available"/>
    <s v="03.10-16 Apr"/>
    <n v="14.827360219981671"/>
  </r>
  <r>
    <s v="10-16 Apr"/>
    <x v="613"/>
    <s v="BMC Code :2002"/>
    <s v="BARTOLI"/>
    <n v="20020023"/>
    <s v="0016"/>
    <n v="11"/>
    <n v="23.520000000000003"/>
    <n v="920.82999999999993"/>
    <n v="0"/>
    <n v="0"/>
    <n v="0"/>
    <n v="0"/>
    <n v="0"/>
    <n v="0"/>
    <n v="921"/>
    <s v="Direct"/>
    <x v="565"/>
    <x v="610"/>
    <x v="43"/>
    <d v="1899-12-30T00:00:00"/>
    <n v="45965"/>
    <n v="1"/>
    <s v="Available"/>
    <s v="03.10-16 Apr"/>
    <n v="21.533014455782311"/>
  </r>
  <r>
    <s v="10-16 Apr"/>
    <x v="1309"/>
    <s v="BMC Code :2002"/>
    <s v="BARTOLI"/>
    <n v="20020023"/>
    <s v="0017"/>
    <n v="7"/>
    <n v="7.379999999999999"/>
    <n v="279.2"/>
    <n v="0"/>
    <n v="0"/>
    <n v="0"/>
    <n v="0"/>
    <n v="0"/>
    <n v="0"/>
    <n v="279"/>
    <s v="Direct"/>
    <x v="167"/>
    <x v="171"/>
    <x v="24"/>
    <d v="1899-12-30T00:00:00"/>
    <n v="0"/>
    <n v="1"/>
    <s v="Not Available"/>
    <s v="03.10-16 Apr"/>
    <n v="13.241192411924123"/>
  </r>
  <r>
    <s v="10-16 Apr"/>
    <x v="614"/>
    <s v="BMC Code :2002"/>
    <s v="BARTOLI"/>
    <n v="20020023"/>
    <s v="0022"/>
    <n v="7"/>
    <n v="11.579999999999998"/>
    <n v="510.05"/>
    <n v="0"/>
    <n v="0"/>
    <n v="0"/>
    <n v="0"/>
    <n v="0"/>
    <n v="0"/>
    <n v="510"/>
    <s v="Direct"/>
    <x v="566"/>
    <x v="611"/>
    <x v="30"/>
    <d v="1899-12-30T00:00:00"/>
    <n v="45959"/>
    <n v="1"/>
    <s v="Available"/>
    <s v="03.10-16 Apr"/>
    <n v="15.416018998272888"/>
  </r>
  <r>
    <s v="10-16 Apr"/>
    <x v="615"/>
    <s v="BMC Code :2002"/>
    <s v="BARTOLI"/>
    <n v="20020023"/>
    <s v="0024"/>
    <n v="7"/>
    <n v="16.079999999999998"/>
    <n v="617.72"/>
    <n v="0"/>
    <n v="0"/>
    <n v="0"/>
    <n v="0"/>
    <n v="0"/>
    <n v="0"/>
    <n v="618"/>
    <s v="Direct"/>
    <x v="567"/>
    <x v="612"/>
    <x v="42"/>
    <d v="1899-12-30T00:00:00"/>
    <n v="45959"/>
    <n v="1"/>
    <s v="Available"/>
    <s v="03.10-16 Apr"/>
    <n v="13.445398009950253"/>
  </r>
  <r>
    <s v="10-16 Apr"/>
    <x v="616"/>
    <s v="BMC Code :2002"/>
    <s v="BARTOLI"/>
    <n v="20020023"/>
    <s v="0026"/>
    <n v="7"/>
    <n v="15.919999999999998"/>
    <n v="606.65"/>
    <n v="0"/>
    <n v="0"/>
    <n v="0"/>
    <n v="0"/>
    <n v="0"/>
    <n v="0"/>
    <n v="607"/>
    <s v="Direct"/>
    <x v="568"/>
    <x v="613"/>
    <x v="3"/>
    <d v="1899-12-30T00:00:00"/>
    <n v="46013"/>
    <n v="1"/>
    <s v="Available"/>
    <s v="03.10-16 Apr"/>
    <n v="13.337154522613067"/>
  </r>
  <r>
    <s v="10-16 Apr"/>
    <x v="617"/>
    <s v="BMC Code :2002"/>
    <s v="BARTOLI"/>
    <n v="20020023"/>
    <s v="0027"/>
    <n v="9"/>
    <n v="30.34"/>
    <n v="1219.26"/>
    <n v="0"/>
    <n v="0"/>
    <n v="0"/>
    <n v="0"/>
    <n v="0"/>
    <n v="0"/>
    <n v="1219"/>
    <s v="Direct"/>
    <x v="569"/>
    <x v="614"/>
    <x v="42"/>
    <d v="1899-12-30T00:00:00"/>
    <n v="45971"/>
    <n v="1"/>
    <s v="Available"/>
    <s v="03.10-16 Apr"/>
    <n v="18.083948582729072"/>
  </r>
  <r>
    <s v="10-16 Apr"/>
    <x v="618"/>
    <s v="BMC Code :2002"/>
    <s v="BARTOLI"/>
    <n v="20020023"/>
    <s v="0029"/>
    <n v="8"/>
    <n v="17.46"/>
    <n v="667.71"/>
    <n v="0"/>
    <n v="0"/>
    <n v="0"/>
    <n v="0"/>
    <n v="0"/>
    <n v="0"/>
    <n v="668"/>
    <s v="Direct"/>
    <x v="570"/>
    <x v="615"/>
    <x v="56"/>
    <d v="1899-12-30T00:00:00"/>
    <n v="45999"/>
    <n v="1"/>
    <s v="Available"/>
    <s v="03.10-16 Apr"/>
    <n v="15.296907216494844"/>
  </r>
  <r>
    <s v="10-16 Apr"/>
    <x v="619"/>
    <s v="BMC Code :2002"/>
    <s v="BARTOLI"/>
    <n v="20020023"/>
    <s v="0032"/>
    <n v="5"/>
    <n v="8.5"/>
    <n v="341.67"/>
    <n v="0"/>
    <n v="0"/>
    <n v="0"/>
    <n v="0"/>
    <n v="0"/>
    <n v="0"/>
    <n v="342"/>
    <s v="Direct"/>
    <x v="571"/>
    <x v="616"/>
    <x v="19"/>
    <d v="1899-12-30T00:00:00"/>
    <n v="45959"/>
    <n v="1"/>
    <s v="Available"/>
    <s v="03.10-16 Apr"/>
    <n v="10.049117647058823"/>
  </r>
  <r>
    <s v="10-16 Apr"/>
    <x v="620"/>
    <s v="BMC Code :2002"/>
    <s v="BARTOLI"/>
    <n v="20020023"/>
    <s v="0033"/>
    <n v="3"/>
    <n v="2.4000000000000004"/>
    <n v="98.669999999999987"/>
    <n v="0"/>
    <n v="0"/>
    <n v="0"/>
    <n v="0"/>
    <n v="0"/>
    <n v="0"/>
    <n v="99"/>
    <s v="Direct"/>
    <x v="572"/>
    <x v="617"/>
    <x v="42"/>
    <d v="1899-12-30T00:00:00"/>
    <n v="45965"/>
    <n v="1"/>
    <s v="Available"/>
    <s v="03.10-16 Apr"/>
    <n v="6.1668749999999992"/>
  </r>
  <r>
    <s v="10-16 Apr"/>
    <x v="621"/>
    <s v="BMC Code :2002"/>
    <s v="BARTOLI"/>
    <n v="20020023"/>
    <s v="0035"/>
    <n v="7"/>
    <n v="14.379999999999999"/>
    <n v="568.42999999999995"/>
    <n v="0"/>
    <n v="0"/>
    <n v="0"/>
    <n v="0"/>
    <n v="0"/>
    <n v="0"/>
    <n v="568"/>
    <s v="Direct"/>
    <x v="573"/>
    <x v="618"/>
    <x v="19"/>
    <d v="1899-12-30T00:00:00"/>
    <n v="45971"/>
    <n v="1"/>
    <s v="Available"/>
    <s v="03.10-16 Apr"/>
    <n v="13.835222531293462"/>
  </r>
  <r>
    <s v="10-16 Apr"/>
    <x v="622"/>
    <s v="BMC Code :2002"/>
    <s v="BARTOLI"/>
    <n v="20020023"/>
    <s v="0036"/>
    <n v="7"/>
    <n v="13.14"/>
    <n v="536.16000000000008"/>
    <n v="0"/>
    <n v="0"/>
    <n v="0"/>
    <n v="0"/>
    <n v="0"/>
    <n v="0"/>
    <n v="536"/>
    <s v="Direct"/>
    <x v="574"/>
    <x v="619"/>
    <x v="19"/>
    <d v="1899-12-30T00:00:00"/>
    <n v="45965"/>
    <n v="1"/>
    <s v="Available"/>
    <s v="03.10-16 Apr"/>
    <n v="14.28127853881279"/>
  </r>
  <r>
    <s v="10-16 Apr"/>
    <x v="623"/>
    <s v="BMC Code :2002"/>
    <s v="BARTOLI"/>
    <n v="20020023"/>
    <s v="0037"/>
    <n v="12"/>
    <n v="30.659999999999997"/>
    <n v="1280.2099999999998"/>
    <n v="0"/>
    <n v="0"/>
    <n v="0"/>
    <n v="0"/>
    <n v="0"/>
    <n v="0"/>
    <n v="1280"/>
    <s v="Direct"/>
    <x v="575"/>
    <x v="620"/>
    <x v="19"/>
    <d v="1899-12-30T00:00:00"/>
    <n v="45999"/>
    <n v="1"/>
    <s v="Available"/>
    <s v="03.10-16 Apr"/>
    <n v="25.053033268101764"/>
  </r>
  <r>
    <s v="10-16 Apr"/>
    <x v="1389"/>
    <s v="BMC Code :2002"/>
    <s v="BARTOLI"/>
    <n v="20020023"/>
    <s v="0043"/>
    <n v="1"/>
    <n v="0.3"/>
    <n v="11.18"/>
    <n v="0"/>
    <n v="0"/>
    <n v="0"/>
    <n v="0"/>
    <n v="0"/>
    <n v="0"/>
    <n v="11"/>
    <s v="Direct"/>
    <x v="1242"/>
    <x v="1385"/>
    <x v="29"/>
    <d v="1899-12-30T00:00:00"/>
    <n v="46020"/>
    <n v="1"/>
    <s v="Available"/>
    <s v="03.10-16 Apr"/>
    <n v="1.8633333333333333"/>
  </r>
  <r>
    <s v="10-16 Apr"/>
    <x v="624"/>
    <s v="BMC Code :2002"/>
    <s v="AGRU"/>
    <n v="20020025"/>
    <s v="0002"/>
    <n v="13"/>
    <n v="164.98000000000002"/>
    <n v="7410.59"/>
    <n v="0"/>
    <n v="0"/>
    <n v="1628.8500000000058"/>
    <n v="5782"/>
    <n v="0"/>
    <n v="0"/>
    <n v="0"/>
    <s v="Direct"/>
    <x v="1171"/>
    <x v="1301"/>
    <x v="40"/>
    <d v="1899-12-30T00:00:00"/>
    <n v="46125"/>
    <n v="1"/>
    <s v="Available"/>
    <s v="03.10-16 Apr"/>
    <n v="29.196772336040731"/>
  </r>
  <r>
    <s v="10-16 Apr"/>
    <x v="1310"/>
    <s v="BMC Code :2002"/>
    <s v="AGRU"/>
    <n v="20020025"/>
    <s v="0003"/>
    <n v="13"/>
    <n v="239.24999999999997"/>
    <n v="10436.989999999998"/>
    <n v="0"/>
    <n v="0"/>
    <n v="0"/>
    <n v="0"/>
    <n v="0"/>
    <n v="0"/>
    <n v="10437"/>
    <s v="Direct"/>
    <x v="594"/>
    <x v="1302"/>
    <x v="52"/>
    <d v="1899-12-30T00:00:00"/>
    <n v="46125"/>
    <n v="1"/>
    <s v="Available"/>
    <s v="03.10-16 Apr"/>
    <n v="28.355458725182864"/>
  </r>
  <r>
    <s v="10-16 Apr"/>
    <x v="1311"/>
    <s v="BMC Code :2002"/>
    <s v="AGRU"/>
    <n v="20020025"/>
    <s v="0004"/>
    <n v="14"/>
    <n v="219.45"/>
    <n v="8931.380000000001"/>
    <n v="0"/>
    <n v="0"/>
    <n v="0"/>
    <n v="0"/>
    <n v="0"/>
    <n v="0"/>
    <n v="8931"/>
    <s v="Direct"/>
    <x v="594"/>
    <x v="1303"/>
    <x v="133"/>
    <d v="1899-12-30T00:00:00"/>
    <n v="46125"/>
    <n v="1"/>
    <s v="Available"/>
    <s v="03.10-16 Apr"/>
    <n v="28.489250398724092"/>
  </r>
  <r>
    <s v="10-16 Apr"/>
    <x v="1312"/>
    <s v="BMC Code :2002"/>
    <s v="AGRU"/>
    <n v="20020025"/>
    <s v="0005"/>
    <n v="6"/>
    <n v="21.540000000000003"/>
    <n v="674.14"/>
    <n v="0"/>
    <n v="0"/>
    <n v="0"/>
    <n v="0"/>
    <n v="0"/>
    <n v="0"/>
    <n v="674"/>
    <s v="Direct"/>
    <x v="1172"/>
    <x v="1304"/>
    <x v="40"/>
    <d v="1899-12-30T00:00:00"/>
    <n v="46125"/>
    <n v="1"/>
    <s v="Available"/>
    <s v="03.10-16 Apr"/>
    <n v="9.3891364902506975"/>
  </r>
  <r>
    <s v="10-16 Apr"/>
    <x v="1390"/>
    <s v="BMC Code :2002"/>
    <s v="AGRU"/>
    <n v="20020025"/>
    <s v="0006"/>
    <n v="11"/>
    <n v="16.309999999999999"/>
    <n v="718.06000000000006"/>
    <n v="0"/>
    <n v="0"/>
    <n v="0"/>
    <n v="0"/>
    <n v="0"/>
    <n v="0"/>
    <n v="718"/>
    <s v="Direct"/>
    <x v="1109"/>
    <x v="1386"/>
    <x v="52"/>
    <d v="1899-12-30T00:00:00"/>
    <n v="46132"/>
    <n v="1"/>
    <s v="Available"/>
    <s v="03.10-16 Apr"/>
    <n v="24.214163090128761"/>
  </r>
  <r>
    <s v="10-16 Apr"/>
    <x v="1391"/>
    <s v="BMC Code :2002"/>
    <s v="AGRU"/>
    <n v="20020025"/>
    <s v="0007"/>
    <n v="5"/>
    <n v="16.23"/>
    <n v="704.90000000000009"/>
    <n v="0"/>
    <n v="0"/>
    <n v="0"/>
    <n v="0"/>
    <n v="0"/>
    <n v="0"/>
    <n v="705"/>
    <s v="Direct"/>
    <x v="1243"/>
    <x v="1387"/>
    <x v="40"/>
    <d v="1899-12-30T00:00:00"/>
    <n v="46132"/>
    <n v="1"/>
    <s v="Available"/>
    <s v="03.10-16 Apr"/>
    <n v="10.857979051139866"/>
  </r>
  <r>
    <s v="10-16 Apr"/>
    <x v="1392"/>
    <s v="BMC Code :2002"/>
    <s v="AGRU"/>
    <n v="20020025"/>
    <s v="0008"/>
    <n v="1"/>
    <n v="2.65"/>
    <n v="103.69"/>
    <n v="0"/>
    <n v="0"/>
    <n v="0"/>
    <n v="0"/>
    <n v="0"/>
    <n v="0"/>
    <n v="104"/>
    <s v="Direct"/>
    <x v="1244"/>
    <x v="1388"/>
    <x v="40"/>
    <d v="1899-12-30T00:00:00"/>
    <n v="46132"/>
    <n v="1"/>
    <s v="Available"/>
    <s v="03.10-16 Apr"/>
    <n v="1.956415094339623"/>
  </r>
  <r>
    <s v="10-16 Apr"/>
    <x v="625"/>
    <s v="BMC Code :2003"/>
    <s v="Hisri Thakurgaon"/>
    <n v="20030001"/>
    <s v="0002"/>
    <n v="11"/>
    <n v="531.47"/>
    <n v="20383.129999999997"/>
    <n v="1794"/>
    <n v="0"/>
    <n v="0"/>
    <n v="0"/>
    <n v="0"/>
    <n v="0"/>
    <n v="18589"/>
    <s v="Direct"/>
    <x v="576"/>
    <x v="621"/>
    <x v="23"/>
    <s v="BANK OF INDIA"/>
    <n v="45199"/>
    <n v="1"/>
    <s v="Available"/>
    <s v="03.10-16 Apr"/>
    <n v="21.093799273712531"/>
  </r>
  <r>
    <s v="10-16 Apr"/>
    <x v="626"/>
    <s v="BMC Code :2003"/>
    <s v="Hisri Thakurgaon"/>
    <n v="20030001"/>
    <s v="0006"/>
    <n v="14"/>
    <n v="54.51"/>
    <n v="2007.0899999999997"/>
    <n v="0"/>
    <n v="0"/>
    <n v="0"/>
    <n v="0"/>
    <n v="0"/>
    <n v="0"/>
    <n v="2007"/>
    <s v="Direct"/>
    <x v="56"/>
    <x v="622"/>
    <x v="23"/>
    <s v="BANK OF INDIA"/>
    <n v="45199"/>
    <n v="1"/>
    <s v="Available"/>
    <s v="03.10-16 Apr"/>
    <n v="25.77440836543753"/>
  </r>
  <r>
    <s v="10-16 Apr"/>
    <x v="627"/>
    <s v="BMC Code :2003"/>
    <s v="Hisri Thakurgaon"/>
    <n v="20030001"/>
    <s v="0007"/>
    <n v="7"/>
    <n v="12.69"/>
    <n v="501.59000000000003"/>
    <n v="0"/>
    <n v="0"/>
    <n v="0"/>
    <n v="0"/>
    <n v="0"/>
    <n v="0"/>
    <n v="502"/>
    <s v="Direct"/>
    <x v="577"/>
    <x v="623"/>
    <x v="54"/>
    <s v="UCO BANK "/>
    <n v="45199"/>
    <n v="1"/>
    <s v="Available"/>
    <s v="03.10-16 Apr"/>
    <n v="13.834239558707646"/>
  </r>
  <r>
    <s v="10-16 Apr"/>
    <x v="628"/>
    <s v="BMC Code :2003"/>
    <s v="Hisri Thakurgaon"/>
    <n v="20030001"/>
    <s v="0010"/>
    <n v="4"/>
    <n v="9.19"/>
    <n v="396.38"/>
    <n v="0"/>
    <n v="0"/>
    <n v="0"/>
    <n v="0"/>
    <n v="0"/>
    <n v="0"/>
    <n v="396"/>
    <s v="Direct"/>
    <x v="578"/>
    <x v="624"/>
    <x v="54"/>
    <s v="UCO BANK "/>
    <n v="45199"/>
    <n v="1"/>
    <s v="Available"/>
    <s v="03.10-16 Apr"/>
    <n v="8.6263329706202398"/>
  </r>
  <r>
    <s v="10-16 Apr"/>
    <x v="629"/>
    <s v="BMC Code :2003"/>
    <s v="Hisri Thakurgaon"/>
    <n v="20030001"/>
    <s v="0013"/>
    <n v="10"/>
    <n v="31.369999999999994"/>
    <n v="1292.6200000000001"/>
    <n v="0"/>
    <n v="0"/>
    <n v="0"/>
    <n v="0"/>
    <n v="0"/>
    <n v="0"/>
    <n v="1293"/>
    <s v="Direct"/>
    <x v="579"/>
    <x v="625"/>
    <x v="46"/>
    <s v="UNION BANK OF INDIA"/>
    <n v="45199"/>
    <n v="1"/>
    <s v="Available"/>
    <s v="03.10-16 Apr"/>
    <n v="20.602805227924776"/>
  </r>
  <r>
    <s v="10-16 Apr"/>
    <x v="630"/>
    <s v="BMC Code :2003"/>
    <s v="Hisri Thakurgaon"/>
    <n v="20030001"/>
    <s v="0015"/>
    <n v="14"/>
    <n v="74.819999999999993"/>
    <n v="2799.0099999999998"/>
    <n v="0"/>
    <n v="0"/>
    <n v="0"/>
    <n v="0"/>
    <n v="0"/>
    <n v="0"/>
    <n v="2799"/>
    <s v="Direct"/>
    <x v="580"/>
    <x v="626"/>
    <x v="23"/>
    <s v="BANK OF INDIA"/>
    <n v="45255"/>
    <n v="1"/>
    <s v="Available"/>
    <s v="03.10-16 Apr"/>
    <n v="26.186941994119223"/>
  </r>
  <r>
    <s v="10-16 Apr"/>
    <x v="631"/>
    <s v="BMC Code :2003"/>
    <s v="Hisri Thakurgaon"/>
    <n v="20030001"/>
    <s v="0020"/>
    <n v="14"/>
    <n v="69.279999999999987"/>
    <n v="2919.35"/>
    <n v="0"/>
    <n v="0"/>
    <n v="0"/>
    <n v="0"/>
    <n v="0"/>
    <n v="0"/>
    <n v="2919"/>
    <s v="Direct"/>
    <x v="581"/>
    <x v="627"/>
    <x v="23"/>
    <s v="BANK OF INDIA"/>
    <n v="45276"/>
    <n v="1"/>
    <s v="Available"/>
    <s v="03.10-16 Apr"/>
    <n v="29.496896651270212"/>
  </r>
  <r>
    <s v="10-16 Apr"/>
    <x v="632"/>
    <s v="BMC Code :2003"/>
    <s v="Hisri Thakurgaon"/>
    <n v="20030001"/>
    <s v="0021"/>
    <n v="14"/>
    <n v="81.75"/>
    <n v="3588.5900000000006"/>
    <n v="0"/>
    <n v="0"/>
    <n v="0"/>
    <n v="0"/>
    <n v="0"/>
    <n v="0"/>
    <n v="3589"/>
    <s v="Direct"/>
    <x v="582"/>
    <x v="628"/>
    <x v="57"/>
    <s v="CANARA BANK"/>
    <n v="45297"/>
    <n v="1"/>
    <s v="Available"/>
    <s v="03.10-16 Apr"/>
    <n v="30.727987767584107"/>
  </r>
  <r>
    <s v="10-16 Apr"/>
    <x v="633"/>
    <s v="BMC Code :2003"/>
    <s v="Hisri Thakurgaon"/>
    <n v="20030001"/>
    <s v="0022"/>
    <n v="7"/>
    <n v="247.22"/>
    <n v="8784.1999999999989"/>
    <n v="0"/>
    <n v="0"/>
    <n v="0"/>
    <n v="0"/>
    <n v="0"/>
    <n v="0"/>
    <n v="8784"/>
    <s v="Direct"/>
    <x v="583"/>
    <x v="629"/>
    <x v="54"/>
    <s v="UCO BANK "/>
    <n v="45334"/>
    <n v="1"/>
    <s v="Available"/>
    <s v="03.10-16 Apr"/>
    <n v="12.436170212765957"/>
  </r>
  <r>
    <s v="10-16 Apr"/>
    <x v="634"/>
    <s v="BMC Code :2003"/>
    <s v="Hisri Thakurgaon"/>
    <n v="20030001"/>
    <s v="0023"/>
    <n v="11"/>
    <n v="423.90000000000003"/>
    <n v="16356.73"/>
    <n v="0"/>
    <n v="0"/>
    <n v="0"/>
    <n v="0"/>
    <n v="0"/>
    <n v="0"/>
    <n v="16357"/>
    <s v="Direct"/>
    <x v="584"/>
    <x v="630"/>
    <x v="23"/>
    <s v="BANK OF INDIA"/>
    <n v="45334"/>
    <n v="1"/>
    <s v="Available"/>
    <s v="03.10-16 Apr"/>
    <n v="21.222461665487142"/>
  </r>
  <r>
    <s v="10-16 Apr"/>
    <x v="635"/>
    <s v="BMC Code :2003"/>
    <s v="Hisri Thakurgaon"/>
    <n v="20030001"/>
    <s v="0025"/>
    <n v="7"/>
    <n v="25.7"/>
    <n v="900.05000000000007"/>
    <n v="0"/>
    <n v="0"/>
    <n v="0"/>
    <n v="0"/>
    <n v="0"/>
    <n v="0"/>
    <n v="900"/>
    <s v="Direct"/>
    <x v="172"/>
    <x v="631"/>
    <x v="23"/>
    <s v="BANK OF INDIA"/>
    <n v="45423"/>
    <n v="1"/>
    <s v="Available"/>
    <s v="03.10-16 Apr"/>
    <n v="12.257490272373543"/>
  </r>
  <r>
    <s v="10-16 Apr"/>
    <x v="636"/>
    <s v="BMC Code :2003"/>
    <s v="Hisri Thakurgaon"/>
    <n v="20030001"/>
    <s v="0026"/>
    <n v="7"/>
    <n v="15.59"/>
    <n v="651.39"/>
    <n v="0"/>
    <n v="0"/>
    <n v="0"/>
    <n v="0"/>
    <n v="0"/>
    <n v="0"/>
    <n v="651"/>
    <s v="Direct"/>
    <x v="585"/>
    <x v="632"/>
    <x v="23"/>
    <s v="BANK OF INDIA"/>
    <n v="45432"/>
    <n v="1"/>
    <s v="Available"/>
    <s v="03.10-16 Apr"/>
    <n v="14.623893521488135"/>
  </r>
  <r>
    <s v="10-16 Apr"/>
    <x v="637"/>
    <s v="BMC Code :2003"/>
    <s v="Hisri Thakurgaon"/>
    <n v="20030001"/>
    <s v="0027"/>
    <n v="2"/>
    <n v="4.5999999999999996"/>
    <n v="186.11"/>
    <n v="0"/>
    <n v="0"/>
    <n v="0"/>
    <n v="0"/>
    <n v="0"/>
    <n v="0"/>
    <n v="186"/>
    <s v="Direct"/>
    <x v="586"/>
    <x v="633"/>
    <x v="23"/>
    <s v="BANK OF INDIA"/>
    <n v="45432"/>
    <n v="1"/>
    <s v="Available"/>
    <s v="03.10-16 Apr"/>
    <n v="4.0458695652173926"/>
  </r>
  <r>
    <s v="10-16 Apr"/>
    <x v="638"/>
    <s v="BMC Code :2003"/>
    <s v="Hisri Thakurgaon"/>
    <n v="20030001"/>
    <s v="0030"/>
    <n v="14"/>
    <n v="1500.6499999999999"/>
    <n v="50385.359999999993"/>
    <n v="0"/>
    <n v="0"/>
    <n v="0"/>
    <n v="0"/>
    <n v="0"/>
    <n v="0"/>
    <n v="50385"/>
    <s v="Direct"/>
    <x v="587"/>
    <x v="634"/>
    <x v="23"/>
    <s v="BANK OF INDIA"/>
    <n v="45458"/>
    <n v="1"/>
    <s v="Available"/>
    <s v="03.10-16 Apr"/>
    <n v="23.502983373871324"/>
  </r>
  <r>
    <s v="10-16 Apr"/>
    <x v="639"/>
    <s v="BMC Code :2003"/>
    <s v="Hisri Thakurgaon"/>
    <n v="20030001"/>
    <s v="0031"/>
    <n v="7"/>
    <n v="302.66000000000003"/>
    <n v="12216.04"/>
    <n v="0"/>
    <n v="0"/>
    <n v="0"/>
    <n v="0"/>
    <n v="0"/>
    <n v="0"/>
    <n v="12216"/>
    <s v="Direct"/>
    <x v="588"/>
    <x v="635"/>
    <x v="58"/>
    <s v="CANARA BANK"/>
    <n v="0"/>
    <n v="1"/>
    <s v="Available"/>
    <s v="03.10-16 Apr"/>
    <n v="14.126789136324589"/>
  </r>
  <r>
    <s v="10-16 Apr"/>
    <x v="640"/>
    <s v="BMC Code :2003"/>
    <s v="Hisri Thakurgaon"/>
    <n v="20030001"/>
    <s v="0036"/>
    <n v="10"/>
    <n v="370.32"/>
    <n v="13960.06"/>
    <n v="0"/>
    <n v="0"/>
    <n v="0"/>
    <n v="0"/>
    <n v="0"/>
    <n v="0"/>
    <n v="13960"/>
    <s v="Direct"/>
    <x v="589"/>
    <x v="636"/>
    <x v="43"/>
    <s v="BANK OF BARODA"/>
    <n v="45486"/>
    <n v="1"/>
    <s v="Available"/>
    <s v="03.10-16 Apr"/>
    <n v="18.848644415640528"/>
  </r>
  <r>
    <s v="10-16 Apr"/>
    <x v="641"/>
    <s v="BMC Code :2003"/>
    <s v="Hisri Thakurgaon"/>
    <n v="20030001"/>
    <s v="0037"/>
    <n v="14"/>
    <n v="493.14999999999992"/>
    <n v="19907.650000000001"/>
    <n v="0"/>
    <n v="0"/>
    <n v="0"/>
    <n v="0"/>
    <n v="0"/>
    <n v="0"/>
    <n v="19908"/>
    <s v="Direct"/>
    <x v="590"/>
    <x v="637"/>
    <x v="43"/>
    <s v="BANK OF BARODA"/>
    <n v="45486"/>
    <n v="1"/>
    <s v="Available"/>
    <s v="03.10-16 Apr"/>
    <n v="28.257842441447846"/>
  </r>
  <r>
    <s v="10-16 Apr"/>
    <x v="642"/>
    <s v="BMC Code :2003"/>
    <s v="Hisri Thakurgaon"/>
    <n v="20030001"/>
    <s v="0040"/>
    <n v="14"/>
    <n v="45.31"/>
    <n v="1645.4299999999998"/>
    <n v="0"/>
    <n v="0"/>
    <n v="0"/>
    <n v="0"/>
    <n v="0"/>
    <n v="0"/>
    <n v="1645"/>
    <s v="Direct"/>
    <x v="591"/>
    <x v="638"/>
    <x v="23"/>
    <s v="BANK OF INDIA"/>
    <n v="45542"/>
    <n v="1"/>
    <s v="Available"/>
    <s v="03.10-16 Apr"/>
    <n v="25.420459059810195"/>
  </r>
  <r>
    <s v="10-16 Apr"/>
    <x v="643"/>
    <s v="BMC Code :2003"/>
    <s v="Hisri Thakurgaon"/>
    <n v="20030001"/>
    <s v="0041"/>
    <n v="7"/>
    <n v="482.21"/>
    <n v="19632.030000000002"/>
    <n v="0"/>
    <n v="0"/>
    <n v="0"/>
    <n v="0"/>
    <n v="0"/>
    <n v="0"/>
    <n v="19632"/>
    <s v="Direct"/>
    <x v="592"/>
    <x v="639"/>
    <x v="3"/>
    <s v="STATE BANK OF INDIA"/>
    <n v="45572"/>
    <n v="1"/>
    <s v="Available"/>
    <s v="03.10-16 Apr"/>
    <n v="14.249415192550968"/>
  </r>
  <r>
    <s v="10-16 Apr"/>
    <x v="644"/>
    <s v="BMC Code :2003"/>
    <s v="Hisri Thakurgaon"/>
    <n v="20030001"/>
    <s v="0044"/>
    <n v="7"/>
    <n v="20.66"/>
    <n v="861.74"/>
    <n v="0"/>
    <n v="0"/>
    <n v="0"/>
    <n v="0"/>
    <n v="0"/>
    <n v="0"/>
    <n v="862"/>
    <s v="Direct"/>
    <x v="593"/>
    <x v="640"/>
    <x v="23"/>
    <s v="BANK OF INDIA"/>
    <n v="45625"/>
    <n v="1"/>
    <s v="Available"/>
    <s v="03.10-16 Apr"/>
    <n v="14.598693126815103"/>
  </r>
  <r>
    <s v="10-16 Apr"/>
    <x v="645"/>
    <s v="BMC Code :2003"/>
    <s v="Hisri Thakurgaon"/>
    <n v="20030001"/>
    <s v="0045"/>
    <n v="11"/>
    <n v="113.92"/>
    <n v="4833.51"/>
    <n v="0"/>
    <n v="0"/>
    <n v="0"/>
    <n v="0"/>
    <n v="0"/>
    <n v="0"/>
    <n v="4834"/>
    <s v="Direct"/>
    <x v="594"/>
    <x v="641"/>
    <x v="54"/>
    <s v="UCO BANK "/>
    <n v="45642"/>
    <n v="1"/>
    <s v="Available"/>
    <s v="03.10-16 Apr"/>
    <n v="23.335941889044946"/>
  </r>
  <r>
    <s v="10-16 Apr"/>
    <x v="646"/>
    <s v="BMC Code :2003"/>
    <s v="Hisri Thakurgaon"/>
    <n v="20030001"/>
    <s v="0046"/>
    <n v="14"/>
    <n v="48.440000000000005"/>
    <n v="1898.0600000000004"/>
    <n v="0"/>
    <n v="0"/>
    <n v="0"/>
    <n v="0"/>
    <n v="0"/>
    <n v="0"/>
    <n v="1898"/>
    <s v="Direct"/>
    <x v="188"/>
    <x v="642"/>
    <x v="23"/>
    <d v="1899-12-30T00:00:00"/>
    <n v="0"/>
    <n v="1"/>
    <s v="Available"/>
    <s v="03.10-16 Apr"/>
    <n v="27.428612716763013"/>
  </r>
  <r>
    <s v="10-16 Apr"/>
    <x v="647"/>
    <s v="BMC Code :2003"/>
    <s v="Hisri Thakurgaon"/>
    <n v="20030001"/>
    <s v="0049"/>
    <n v="14"/>
    <n v="119.17999999999999"/>
    <n v="4248.2300000000005"/>
    <n v="0"/>
    <n v="0"/>
    <n v="0"/>
    <n v="0"/>
    <n v="0"/>
    <n v="0"/>
    <n v="4248"/>
    <s v="Direct"/>
    <x v="595"/>
    <x v="643"/>
    <x v="54"/>
    <d v="1899-12-30T00:00:00"/>
    <n v="45843"/>
    <n v="1"/>
    <s v="Available"/>
    <s v="03.10-16 Apr"/>
    <n v="24.951845947306605"/>
  </r>
  <r>
    <s v="10-16 Apr"/>
    <x v="648"/>
    <s v="BMC Code :2003"/>
    <s v="Hisri Thakurgaon"/>
    <n v="20030001"/>
    <s v="0051"/>
    <n v="7"/>
    <n v="75.14"/>
    <n v="2636.18"/>
    <n v="0"/>
    <n v="0"/>
    <n v="0"/>
    <n v="0"/>
    <n v="0"/>
    <n v="0"/>
    <n v="2636"/>
    <s v="Direct"/>
    <x v="596"/>
    <x v="644"/>
    <x v="54"/>
    <d v="1899-12-30T00:00:00"/>
    <n v="45818"/>
    <n v="1"/>
    <s v="Available"/>
    <s v="03.10-16 Apr"/>
    <n v="12.279252062816076"/>
  </r>
  <r>
    <s v="10-16 Apr"/>
    <x v="649"/>
    <s v="BMC Code :2003"/>
    <s v="UMEDANDA"/>
    <n v="20030002"/>
    <s v="0002"/>
    <n v="14"/>
    <n v="51.279999999999994"/>
    <n v="1719.73"/>
    <n v="0"/>
    <n v="0"/>
    <n v="0"/>
    <n v="0"/>
    <n v="0"/>
    <n v="0"/>
    <n v="1720"/>
    <s v="Direct"/>
    <x v="597"/>
    <x v="645"/>
    <x v="59"/>
    <s v="Indian bank"/>
    <n v="45444"/>
    <n v="1"/>
    <s v="Available"/>
    <s v="03.10-16 Apr"/>
    <n v="23.475253510140409"/>
  </r>
  <r>
    <s v="10-16 Apr"/>
    <x v="650"/>
    <s v="BMC Code :2003"/>
    <s v="UMEDANDA"/>
    <n v="20030002"/>
    <s v="0021"/>
    <n v="7"/>
    <n v="18.2"/>
    <n v="638.83000000000004"/>
    <n v="0"/>
    <n v="0"/>
    <n v="0"/>
    <n v="0"/>
    <n v="0"/>
    <n v="0"/>
    <n v="639"/>
    <s v="Direct"/>
    <x v="598"/>
    <x v="646"/>
    <x v="59"/>
    <s v="Indian bank"/>
    <n v="45465"/>
    <n v="1"/>
    <s v="Available"/>
    <s v="03.10-16 Apr"/>
    <n v="12.285192307692309"/>
  </r>
  <r>
    <s v="10-16 Apr"/>
    <x v="1314"/>
    <s v="BMC Code :2003"/>
    <s v="UMEDANDA"/>
    <n v="20030002"/>
    <s v="0022"/>
    <n v="4"/>
    <n v="3.71"/>
    <n v="121.17999999999999"/>
    <n v="0"/>
    <n v="0"/>
    <n v="0"/>
    <n v="0"/>
    <n v="0"/>
    <n v="0"/>
    <n v="121"/>
    <s v="Direct"/>
    <x v="1173"/>
    <x v="1306"/>
    <x v="59"/>
    <s v="Indian bank"/>
    <n v="45458"/>
    <n v="1"/>
    <s v="Available"/>
    <s v="03.10-16 Apr"/>
    <n v="6.5326145552560648"/>
  </r>
  <r>
    <s v="10-16 Apr"/>
    <x v="1315"/>
    <s v="BMC Code :2003"/>
    <s v="UMEDANDA"/>
    <n v="20030002"/>
    <s v="0032"/>
    <n v="10"/>
    <n v="20.65"/>
    <n v="833.71"/>
    <n v="0"/>
    <n v="0"/>
    <n v="0"/>
    <n v="0"/>
    <n v="0"/>
    <n v="0"/>
    <n v="834"/>
    <s v="Direct"/>
    <x v="1174"/>
    <x v="1307"/>
    <x v="59"/>
    <s v="Indian Bank "/>
    <n v="45514"/>
    <n v="1"/>
    <s v="Available"/>
    <s v="03.10-16 Apr"/>
    <n v="20.186682808716711"/>
  </r>
  <r>
    <s v="10-16 Apr"/>
    <x v="651"/>
    <s v="BMC Code :2003"/>
    <s v="UMEDANDA"/>
    <n v="20030002"/>
    <s v="0033"/>
    <n v="7"/>
    <n v="24.929999999999996"/>
    <n v="1035.2299999999998"/>
    <n v="0"/>
    <n v="0"/>
    <n v="0"/>
    <n v="0"/>
    <n v="0"/>
    <n v="0"/>
    <n v="1035"/>
    <s v="Direct"/>
    <x v="599"/>
    <x v="647"/>
    <x v="44"/>
    <s v="STATE BANK OF INDIA"/>
    <n v="45551"/>
    <n v="1"/>
    <s v="Available"/>
    <s v="03.10-16 Apr"/>
    <n v="14.533914961893302"/>
  </r>
  <r>
    <s v="10-16 Apr"/>
    <x v="652"/>
    <s v="BMC Code :2003"/>
    <s v="UMEDANDA"/>
    <n v="20030002"/>
    <s v="0035"/>
    <n v="14"/>
    <n v="153.63"/>
    <n v="5341.0800000000008"/>
    <n v="0"/>
    <n v="0"/>
    <n v="0"/>
    <n v="0"/>
    <n v="0"/>
    <n v="0"/>
    <n v="5341"/>
    <s v="Direct"/>
    <x v="600"/>
    <x v="648"/>
    <x v="59"/>
    <s v="Indian Bank "/>
    <n v="45565"/>
    <n v="1"/>
    <s v="Available"/>
    <s v="03.10-16 Apr"/>
    <n v="24.336106229252106"/>
  </r>
  <r>
    <s v="10-16 Apr"/>
    <x v="653"/>
    <s v="BMC Code :2003"/>
    <s v="UMEDANDA"/>
    <n v="20030002"/>
    <s v="0040"/>
    <n v="5"/>
    <n v="18.21"/>
    <n v="567.94999999999993"/>
    <n v="0"/>
    <n v="0"/>
    <n v="0"/>
    <n v="0"/>
    <n v="0"/>
    <n v="0"/>
    <n v="568"/>
    <s v="Direct"/>
    <x v="601"/>
    <x v="649"/>
    <x v="59"/>
    <s v="Indian Bank "/>
    <n v="45619"/>
    <n v="1"/>
    <s v="Available"/>
    <s v="03.10-16 Apr"/>
    <n v="7.7972267984623818"/>
  </r>
  <r>
    <s v="10-16 Apr"/>
    <x v="655"/>
    <s v="BMC Code :2003"/>
    <s v="UMEDANDA"/>
    <n v="20030002"/>
    <s v="0048"/>
    <n v="7"/>
    <n v="35.85"/>
    <n v="1425.4999999999998"/>
    <n v="0"/>
    <n v="0"/>
    <n v="0"/>
    <n v="0"/>
    <n v="0"/>
    <n v="0"/>
    <n v="1426"/>
    <s v="Direct"/>
    <x v="602"/>
    <x v="651"/>
    <x v="59"/>
    <d v="1899-12-30T00:00:00"/>
    <n v="45916"/>
    <n v="1"/>
    <s v="Available"/>
    <s v="03.10-16 Apr"/>
    <n v="13.917015341701534"/>
  </r>
  <r>
    <s v="10-16 Apr"/>
    <x v="656"/>
    <s v="BMC Code :2003"/>
    <s v="UMEDANDA"/>
    <n v="20030002"/>
    <s v="0050"/>
    <n v="9"/>
    <n v="8.89"/>
    <n v="328.56000000000006"/>
    <n v="0"/>
    <n v="0"/>
    <n v="0"/>
    <n v="0"/>
    <n v="0"/>
    <n v="0"/>
    <n v="329"/>
    <s v="Direct"/>
    <x v="603"/>
    <x v="652"/>
    <x v="60"/>
    <d v="1899-12-30T00:00:00"/>
    <n v="45999"/>
    <n v="1"/>
    <s v="Available"/>
    <s v="03.10-16 Apr"/>
    <n v="16.631271091113611"/>
  </r>
  <r>
    <s v="10-16 Apr"/>
    <x v="657"/>
    <s v="BMC Code :2003"/>
    <s v="UMEDANDA"/>
    <n v="20030002"/>
    <s v="0051"/>
    <n v="5"/>
    <n v="7.52"/>
    <n v="285.26"/>
    <n v="0"/>
    <n v="0"/>
    <n v="0"/>
    <n v="0"/>
    <n v="0"/>
    <n v="0"/>
    <n v="285"/>
    <s v="Direct"/>
    <x v="604"/>
    <x v="653"/>
    <x v="59"/>
    <d v="1899-12-30T00:00:00"/>
    <n v="46055"/>
    <n v="1"/>
    <s v="Available"/>
    <s v="03.10-16 Apr"/>
    <n v="9.4833776595744688"/>
  </r>
  <r>
    <s v="10-16 Apr"/>
    <x v="658"/>
    <s v="BMC Code :2003"/>
    <s v="UMEDANDA"/>
    <n v="20030002"/>
    <s v="0052"/>
    <n v="7"/>
    <n v="25.63"/>
    <n v="951.06999999999994"/>
    <n v="0"/>
    <n v="0"/>
    <n v="0"/>
    <n v="0"/>
    <n v="0"/>
    <n v="0"/>
    <n v="951"/>
    <s v="Direct"/>
    <x v="605"/>
    <x v="654"/>
    <x v="61"/>
    <d v="1899-12-30T00:00:00"/>
    <n v="46111"/>
    <n v="1"/>
    <s v="Available"/>
    <s v="03.10-16 Apr"/>
    <n v="12.987690206788919"/>
  </r>
  <r>
    <s v="10-16 Apr"/>
    <x v="659"/>
    <s v="BMC Code :2003"/>
    <s v="SURID"/>
    <n v="20030009"/>
    <s v="0002"/>
    <n v="7"/>
    <n v="12.29"/>
    <n v="483.8"/>
    <n v="0"/>
    <n v="0"/>
    <n v="372.44999999999891"/>
    <n v="0"/>
    <n v="0"/>
    <n v="0"/>
    <n v="111"/>
    <s v="Direct"/>
    <x v="606"/>
    <x v="655"/>
    <x v="23"/>
    <s v="BANK OF INDIA"/>
    <n v="45311"/>
    <n v="1"/>
    <s v="Available"/>
    <s v="03.10-16 Apr"/>
    <n v="13.777868185516684"/>
  </r>
  <r>
    <s v="10-16 Apr"/>
    <x v="660"/>
    <s v="BMC Code :2003"/>
    <s v="SURID"/>
    <n v="20030009"/>
    <s v="0006"/>
    <n v="7"/>
    <n v="9.2600000000000016"/>
    <n v="399.92"/>
    <n v="0"/>
    <n v="0"/>
    <n v="0"/>
    <n v="0"/>
    <n v="0"/>
    <n v="0"/>
    <n v="400"/>
    <s v="Direct"/>
    <x v="607"/>
    <x v="656"/>
    <x v="54"/>
    <s v="UCO BANK "/>
    <n v="45318"/>
    <n v="1"/>
    <s v="Available"/>
    <s v="03.10-16 Apr"/>
    <n v="15.115766738660906"/>
  </r>
  <r>
    <s v="10-16 Apr"/>
    <x v="661"/>
    <s v="BMC Code :2003"/>
    <s v="SURID"/>
    <n v="20030009"/>
    <s v="0007"/>
    <n v="6"/>
    <n v="11.510000000000002"/>
    <n v="452.90000000000003"/>
    <n v="0"/>
    <n v="0"/>
    <n v="0"/>
    <n v="0"/>
    <n v="0"/>
    <n v="0"/>
    <n v="453"/>
    <s v="Direct"/>
    <x v="608"/>
    <x v="657"/>
    <x v="23"/>
    <s v="BANK OF INDIA"/>
    <n v="45325"/>
    <n v="1"/>
    <s v="Available"/>
    <s v="03.10-16 Apr"/>
    <n v="11.80451781059948"/>
  </r>
  <r>
    <s v="10-16 Apr"/>
    <x v="662"/>
    <s v="BMC Code :2003"/>
    <s v="SURID"/>
    <n v="20030009"/>
    <s v="0008"/>
    <n v="6"/>
    <n v="10.119999999999999"/>
    <n v="428.1"/>
    <n v="0"/>
    <n v="0"/>
    <n v="0"/>
    <n v="0"/>
    <n v="0"/>
    <n v="0"/>
    <n v="428"/>
    <s v="Direct"/>
    <x v="609"/>
    <x v="658"/>
    <x v="23"/>
    <s v="BANK OF INDIA"/>
    <n v="45325"/>
    <n v="1"/>
    <s v="Available"/>
    <s v="03.10-16 Apr"/>
    <n v="12.690711462450597"/>
  </r>
  <r>
    <s v="10-16 Apr"/>
    <x v="663"/>
    <s v="BMC Code :2003"/>
    <s v="SURID"/>
    <n v="20030009"/>
    <s v="0018"/>
    <n v="2"/>
    <n v="2.3200000000000003"/>
    <n v="107.18"/>
    <n v="0"/>
    <n v="0"/>
    <n v="0"/>
    <n v="0"/>
    <n v="0"/>
    <n v="0"/>
    <n v="107"/>
    <s v="Direct"/>
    <x v="610"/>
    <x v="659"/>
    <x v="23"/>
    <s v="BANK OF INDIA"/>
    <s v="27/03/2024"/>
    <n v="1"/>
    <s v="Available"/>
    <s v="03.10-16 Apr"/>
    <n v="4.6198275862068963"/>
  </r>
  <r>
    <s v="10-16 Apr"/>
    <x v="664"/>
    <s v="BMC Code :2003"/>
    <s v="SURID"/>
    <n v="20030009"/>
    <s v="0019"/>
    <n v="7"/>
    <n v="20.580000000000002"/>
    <n v="939.95"/>
    <n v="0"/>
    <n v="0"/>
    <n v="0"/>
    <n v="0"/>
    <n v="0"/>
    <n v="0"/>
    <n v="940"/>
    <s v="Direct"/>
    <x v="611"/>
    <x v="660"/>
    <x v="23"/>
    <s v="BANK OF INDIA"/>
    <n v="45458"/>
    <n v="1"/>
    <s v="Available"/>
    <s v="03.10-16 Apr"/>
    <n v="15.985544217687075"/>
  </r>
  <r>
    <s v="10-16 Apr"/>
    <x v="665"/>
    <s v="BMC Code :2003"/>
    <s v="SURID"/>
    <n v="20030009"/>
    <s v="0020"/>
    <n v="7"/>
    <n v="12.540000000000001"/>
    <n v="537.25"/>
    <n v="0"/>
    <n v="0"/>
    <n v="0"/>
    <n v="0"/>
    <n v="0"/>
    <n v="0"/>
    <n v="537"/>
    <s v="Direct"/>
    <x v="612"/>
    <x v="661"/>
    <x v="23"/>
    <s v="BANK OF INDIA"/>
    <n v="45481"/>
    <n v="1"/>
    <s v="Available"/>
    <s v="03.10-16 Apr"/>
    <n v="14.995015948963317"/>
  </r>
  <r>
    <s v="10-16 Apr"/>
    <x v="666"/>
    <s v="BMC Code :2003"/>
    <s v="SURID"/>
    <n v="20030009"/>
    <s v="0021"/>
    <n v="6"/>
    <n v="5.57"/>
    <n v="189.29000000000002"/>
    <n v="0"/>
    <n v="0"/>
    <n v="0"/>
    <n v="0"/>
    <n v="0"/>
    <n v="0"/>
    <n v="189"/>
    <s v="Direct"/>
    <x v="613"/>
    <x v="662"/>
    <x v="23"/>
    <s v="BANK OF INDIA"/>
    <n v="45481"/>
    <n v="1"/>
    <s v="Available"/>
    <s v="03.10-16 Apr"/>
    <n v="10.1951526032316"/>
  </r>
  <r>
    <s v="10-16 Apr"/>
    <x v="667"/>
    <s v="BMC Code :2003"/>
    <s v="SURID"/>
    <n v="20030009"/>
    <s v="0022"/>
    <n v="1"/>
    <n v="1.41"/>
    <n v="67.33"/>
    <n v="0"/>
    <n v="0"/>
    <n v="0"/>
    <n v="0"/>
    <n v="0"/>
    <n v="0"/>
    <n v="67"/>
    <s v="Direct"/>
    <x v="614"/>
    <x v="663"/>
    <x v="23"/>
    <s v="BANK OF INDIA"/>
    <n v="45509"/>
    <n v="1"/>
    <s v="Available"/>
    <s v="03.10-16 Apr"/>
    <n v="2.3875886524822696"/>
  </r>
  <r>
    <s v="10-16 Apr"/>
    <x v="668"/>
    <s v="BMC Code :2003"/>
    <s v="SURID"/>
    <n v="20030009"/>
    <s v="0025"/>
    <n v="7"/>
    <n v="12.040000000000001"/>
    <n v="556.4"/>
    <n v="0"/>
    <n v="0"/>
    <n v="0"/>
    <n v="0"/>
    <n v="0"/>
    <n v="0"/>
    <n v="556"/>
    <s v="Direct"/>
    <x v="615"/>
    <x v="664"/>
    <x v="23"/>
    <s v="BANK OF INDIA"/>
    <n v="45642"/>
    <n v="1"/>
    <s v="Available"/>
    <s v="03.10-16 Apr"/>
    <n v="16.174418604651162"/>
  </r>
  <r>
    <s v="10-16 Apr"/>
    <x v="669"/>
    <s v="BMC Code :2003"/>
    <s v="SURID"/>
    <n v="20030009"/>
    <s v="0038"/>
    <n v="10"/>
    <n v="131.19"/>
    <n v="4860.17"/>
    <n v="0"/>
    <n v="0"/>
    <n v="0"/>
    <n v="0"/>
    <n v="0"/>
    <n v="0"/>
    <n v="4860"/>
    <s v="Direct"/>
    <x v="546"/>
    <x v="665"/>
    <x v="23"/>
    <d v="1899-12-30T00:00:00"/>
    <n v="45943"/>
    <n v="1"/>
    <s v="Available"/>
    <s v="03.10-16 Apr"/>
    <n v="18.52340117386996"/>
  </r>
  <r>
    <s v="10-16 Apr"/>
    <x v="670"/>
    <s v="BMC Code :2003"/>
    <s v="SURID"/>
    <n v="20030009"/>
    <s v="0039"/>
    <n v="7"/>
    <n v="12.309999999999999"/>
    <n v="485.68"/>
    <n v="0"/>
    <n v="0"/>
    <n v="0"/>
    <n v="0"/>
    <n v="0"/>
    <n v="0"/>
    <n v="486"/>
    <s v="Direct"/>
    <x v="616"/>
    <x v="666"/>
    <x v="62"/>
    <d v="1899-12-30T00:00:00"/>
    <n v="45943"/>
    <n v="1"/>
    <s v="Available"/>
    <s v="03.10-16 Apr"/>
    <n v="13.808935824532902"/>
  </r>
  <r>
    <s v="10-16 Apr"/>
    <x v="671"/>
    <s v="BMC Code :2003"/>
    <s v="SURID"/>
    <n v="20030009"/>
    <s v="0041"/>
    <n v="6"/>
    <n v="4.74"/>
    <n v="229.9"/>
    <n v="0"/>
    <n v="0"/>
    <n v="0"/>
    <n v="0"/>
    <n v="0"/>
    <n v="0"/>
    <n v="230"/>
    <s v="Direct"/>
    <x v="617"/>
    <x v="667"/>
    <x v="59"/>
    <d v="1899-12-30T00:00:00"/>
    <n v="45971"/>
    <n v="1"/>
    <s v="Available"/>
    <s v="03.10-16 Apr"/>
    <n v="14.550632911392407"/>
  </r>
  <r>
    <s v="10-16 Apr"/>
    <x v="672"/>
    <s v="BMC Code :2003"/>
    <s v="SURID"/>
    <n v="20030009"/>
    <s v="0043"/>
    <n v="9"/>
    <n v="20.43"/>
    <n v="880.80000000000007"/>
    <n v="0"/>
    <n v="0"/>
    <n v="0"/>
    <n v="0"/>
    <n v="0"/>
    <n v="0"/>
    <n v="881"/>
    <s v="Direct"/>
    <x v="618"/>
    <x v="668"/>
    <x v="23"/>
    <d v="1899-12-30T00:00:00"/>
    <n v="46034"/>
    <n v="1"/>
    <s v="Available"/>
    <s v="03.10-16 Apr"/>
    <n v="19.400881057268727"/>
  </r>
  <r>
    <s v="10-16 Apr"/>
    <x v="673"/>
    <s v="BMC Code :2003"/>
    <s v="SURID"/>
    <n v="20030009"/>
    <s v="0044"/>
    <n v="6"/>
    <n v="8.34"/>
    <n v="298.47000000000003"/>
    <n v="0"/>
    <n v="0"/>
    <n v="0"/>
    <n v="0"/>
    <n v="0"/>
    <n v="0"/>
    <n v="298"/>
    <s v="Direct"/>
    <x v="619"/>
    <x v="669"/>
    <x v="23"/>
    <d v="1899-12-30T00:00:00"/>
    <n v="46097"/>
    <n v="1"/>
    <s v="Available"/>
    <s v="03.10-16 Apr"/>
    <n v="10.736330935251802"/>
  </r>
  <r>
    <s v="10-16 Apr"/>
    <x v="674"/>
    <s v="BMC Code :2003"/>
    <s v="SURID"/>
    <n v="20030009"/>
    <s v="0046"/>
    <n v="10"/>
    <n v="28.270000000000003"/>
    <n v="1042.3800000000001"/>
    <n v="0"/>
    <n v="0"/>
    <n v="0"/>
    <n v="0"/>
    <n v="0"/>
    <n v="0"/>
    <n v="1042"/>
    <s v="Direct"/>
    <x v="620"/>
    <x v="670"/>
    <x v="23"/>
    <d v="1899-12-30T00:00:00"/>
    <n v="0"/>
    <n v="1"/>
    <s v="Available"/>
    <s v="03.10-16 Apr"/>
    <n v="18.436151397240891"/>
  </r>
  <r>
    <s v="10-16 Apr"/>
    <x v="675"/>
    <s v="BMC Code :2003"/>
    <s v="SURID"/>
    <n v="20030009"/>
    <s v="0047"/>
    <n v="8"/>
    <n v="57.790000000000006"/>
    <n v="2112.6799999999998"/>
    <n v="0"/>
    <n v="0"/>
    <n v="0"/>
    <n v="0"/>
    <n v="0"/>
    <n v="0"/>
    <n v="2113"/>
    <s v="Direct"/>
    <x v="621"/>
    <x v="671"/>
    <x v="63"/>
    <d v="1899-12-30T00:00:00"/>
    <n v="46116"/>
    <n v="1"/>
    <s v="Available"/>
    <s v="03.10-16 Apr"/>
    <n v="14.62315279460114"/>
  </r>
  <r>
    <s v="10-16 Apr"/>
    <x v="1393"/>
    <s v="BMC Code :2003"/>
    <s v="SURID"/>
    <n v="20030009"/>
    <s v="0048"/>
    <n v="1"/>
    <n v="2.19"/>
    <n v="74.37"/>
    <n v="0"/>
    <n v="0"/>
    <n v="0"/>
    <n v="0"/>
    <n v="0"/>
    <n v="0"/>
    <n v="74"/>
    <s v="Direct"/>
    <x v="558"/>
    <x v="1389"/>
    <x v="23"/>
    <d v="1899-12-30T00:00:00"/>
    <n v="46132"/>
    <n v="1"/>
    <s v="Available"/>
    <s v="03.10-16 Apr"/>
    <n v="1.6979452054794522"/>
  </r>
  <r>
    <s v="10-16 Apr"/>
    <x v="1394"/>
    <s v="BMC Code :2003"/>
    <s v="URUGUTU"/>
    <n v="20030012"/>
    <s v="0002"/>
    <n v="14"/>
    <n v="748.4799999999999"/>
    <n v="28182.11"/>
    <n v="0"/>
    <n v="0"/>
    <n v="0"/>
    <n v="0"/>
    <n v="0"/>
    <n v="0"/>
    <n v="28182"/>
    <s v="Direct"/>
    <x v="1245"/>
    <x v="1390"/>
    <x v="140"/>
    <s v="BANK OF INDIA"/>
    <n v="45325"/>
    <n v="1"/>
    <s v="Available"/>
    <s v="03.10-16 Apr"/>
    <n v="26.356718950406162"/>
  </r>
  <r>
    <s v="10-16 Apr"/>
    <x v="1395"/>
    <s v="BMC Code :2003"/>
    <s v="URUGUTU"/>
    <n v="20030012"/>
    <s v="0013"/>
    <n v="1"/>
    <n v="2.04"/>
    <n v="71.22"/>
    <n v="0"/>
    <n v="0"/>
    <n v="0"/>
    <n v="0"/>
    <n v="0"/>
    <n v="0"/>
    <n v="71"/>
    <s v="Direct"/>
    <x v="1246"/>
    <x v="1391"/>
    <x v="23"/>
    <d v="1899-12-30T00:00:00"/>
    <n v="46132"/>
    <n v="1"/>
    <s v="Available"/>
    <s v="03.10-16 Apr"/>
    <n v="1.7455882352941179"/>
  </r>
  <r>
    <s v="10-16 Apr"/>
    <x v="676"/>
    <s v="BMC Code :2004"/>
    <s v="CHOREYA"/>
    <n v="20040001"/>
    <s v="0002"/>
    <n v="6"/>
    <n v="5191.8900000000003"/>
    <n v="186679.47999999998"/>
    <n v="9284"/>
    <n v="0"/>
    <n v="80"/>
    <n v="0"/>
    <n v="0"/>
    <n v="0"/>
    <n v="177315"/>
    <s v="Direct"/>
    <x v="622"/>
    <x v="672"/>
    <x v="64"/>
    <s v="BANK OF INDIA"/>
    <n v="45516"/>
    <n v="1"/>
    <s v="Available"/>
    <s v="03.10-16 Apr"/>
    <n v="10.78679324870134"/>
  </r>
  <r>
    <s v="10-16 Apr"/>
    <x v="677"/>
    <s v="BMC Code :2004"/>
    <s v="CHOREYA"/>
    <n v="20040001"/>
    <s v="0003"/>
    <n v="14"/>
    <n v="1315.6999999999998"/>
    <n v="43039.909999999996"/>
    <n v="0"/>
    <n v="0"/>
    <n v="0"/>
    <n v="0"/>
    <n v="0"/>
    <n v="0"/>
    <n v="43040"/>
    <s v="Direct"/>
    <x v="623"/>
    <x v="673"/>
    <x v="14"/>
    <s v="HDFC BANK"/>
    <n v="45516"/>
    <n v="1"/>
    <s v="Available"/>
    <s v="03.10-16 Apr"/>
    <n v="22.898789237668165"/>
  </r>
  <r>
    <s v="10-16 Apr"/>
    <x v="678"/>
    <s v="BMC Code :2004"/>
    <s v="CHOREYA"/>
    <n v="20040001"/>
    <s v="0005"/>
    <n v="5"/>
    <n v="18.29"/>
    <n v="736.79000000000008"/>
    <n v="0"/>
    <n v="0"/>
    <n v="0"/>
    <n v="0"/>
    <n v="0"/>
    <n v="0"/>
    <n v="737"/>
    <s v="Direct"/>
    <x v="624"/>
    <x v="674"/>
    <x v="3"/>
    <s v="STATE BANK OF INDIA"/>
    <n v="45516"/>
    <n v="1"/>
    <s v="Available"/>
    <s v="03.10-16 Apr"/>
    <n v="10.070940404592674"/>
  </r>
  <r>
    <s v="10-16 Apr"/>
    <x v="679"/>
    <s v="BMC Code :2004"/>
    <s v="CHOREYA"/>
    <n v="20040001"/>
    <s v="0006"/>
    <n v="4"/>
    <n v="34.229999999999997"/>
    <n v="1109.06"/>
    <n v="0"/>
    <n v="0"/>
    <n v="0"/>
    <n v="0"/>
    <n v="0"/>
    <n v="0"/>
    <n v="1109"/>
    <s v="Direct"/>
    <x v="625"/>
    <x v="675"/>
    <x v="50"/>
    <s v="PUNJAB NATIONAL BANK "/>
    <n v="45516"/>
    <n v="1"/>
    <s v="Available"/>
    <s v="03.10-16 Apr"/>
    <n v="6.4800467426234309"/>
  </r>
  <r>
    <s v="10-16 Apr"/>
    <x v="680"/>
    <s v="BMC Code :2004"/>
    <s v="CHOREYA"/>
    <n v="20040001"/>
    <s v="0008"/>
    <n v="14"/>
    <n v="42.68"/>
    <n v="1590.78"/>
    <n v="0"/>
    <n v="0"/>
    <n v="0"/>
    <n v="0"/>
    <n v="0"/>
    <n v="0"/>
    <n v="1591"/>
    <s v="Direct"/>
    <x v="626"/>
    <x v="676"/>
    <x v="3"/>
    <s v="STATE BANK OF INDIA"/>
    <n v="45516"/>
    <n v="1"/>
    <s v="Available"/>
    <s v="03.10-16 Apr"/>
    <n v="26.090581068416121"/>
  </r>
  <r>
    <s v="10-16 Apr"/>
    <x v="681"/>
    <s v="BMC Code :2004"/>
    <s v="CHOREYA"/>
    <n v="20040001"/>
    <s v="0009"/>
    <n v="10"/>
    <n v="40.249999999999993"/>
    <n v="1429.75"/>
    <n v="0"/>
    <n v="0"/>
    <n v="0"/>
    <n v="0"/>
    <n v="0"/>
    <n v="0"/>
    <n v="1430"/>
    <s v="Direct"/>
    <x v="627"/>
    <x v="677"/>
    <x v="3"/>
    <s v="STATE BANK OF INDIA"/>
    <n v="45516"/>
    <n v="1"/>
    <s v="Available"/>
    <s v="03.10-16 Apr"/>
    <n v="17.760869565217394"/>
  </r>
  <r>
    <s v="10-16 Apr"/>
    <x v="682"/>
    <s v="BMC Code :2004"/>
    <s v="CHOREYA"/>
    <n v="20040001"/>
    <s v="0010"/>
    <n v="5"/>
    <n v="13.49"/>
    <n v="442.54"/>
    <n v="0"/>
    <n v="0"/>
    <n v="0"/>
    <n v="0"/>
    <n v="0"/>
    <n v="0"/>
    <n v="443"/>
    <s v="Direct"/>
    <x v="628"/>
    <x v="678"/>
    <x v="64"/>
    <s v="BANK OF INDIA"/>
    <n v="45524"/>
    <n v="1"/>
    <s v="Available"/>
    <s v="03.10-16 Apr"/>
    <n v="8.2012601927353597"/>
  </r>
  <r>
    <s v="10-16 Apr"/>
    <x v="683"/>
    <s v="BMC Code :2004"/>
    <s v="CHOREYA"/>
    <n v="20040001"/>
    <s v="0012"/>
    <n v="11"/>
    <n v="31.88"/>
    <n v="1222.69"/>
    <n v="0"/>
    <n v="0"/>
    <n v="0"/>
    <n v="0"/>
    <n v="0"/>
    <n v="0"/>
    <n v="1223"/>
    <s v="Direct"/>
    <x v="629"/>
    <x v="679"/>
    <x v="3"/>
    <s v="STATE BANK OF INDIA"/>
    <n v="45524"/>
    <n v="1"/>
    <s v="Available"/>
    <s v="03.10-16 Apr"/>
    <n v="21.094087202007529"/>
  </r>
  <r>
    <s v="10-16 Apr"/>
    <x v="684"/>
    <s v="BMC Code :2004"/>
    <s v="CHOREYA"/>
    <n v="20040001"/>
    <s v="0014"/>
    <n v="6"/>
    <n v="13.46"/>
    <n v="569.09"/>
    <n v="0"/>
    <n v="0"/>
    <n v="0"/>
    <n v="0"/>
    <n v="0"/>
    <n v="0"/>
    <n v="569"/>
    <s v="Direct"/>
    <x v="630"/>
    <x v="680"/>
    <x v="3"/>
    <s v="STATE BANK OF INDIA"/>
    <n v="45524"/>
    <n v="1"/>
    <s v="Available"/>
    <s v="03.10-16 Apr"/>
    <n v="12.684026745913821"/>
  </r>
  <r>
    <s v="10-16 Apr"/>
    <x v="685"/>
    <s v="BMC Code :2004"/>
    <s v="CHOREYA"/>
    <n v="20040001"/>
    <s v="0015"/>
    <n v="13"/>
    <n v="479.46"/>
    <n v="16149.4"/>
    <n v="0"/>
    <n v="0"/>
    <n v="0"/>
    <n v="0"/>
    <n v="0"/>
    <n v="0"/>
    <n v="16149"/>
    <s v="Direct"/>
    <x v="631"/>
    <x v="681"/>
    <x v="3"/>
    <s v="STATE BANK OF INDIA"/>
    <n v="45542"/>
    <n v="1"/>
    <s v="Available"/>
    <s v="03.10-16 Apr"/>
    <n v="21.893609477328663"/>
  </r>
  <r>
    <s v="10-16 Apr"/>
    <x v="686"/>
    <s v="BMC Code :2004"/>
    <s v="CHOREYA"/>
    <n v="20040001"/>
    <s v="0016"/>
    <n v="5"/>
    <n v="8.129999999999999"/>
    <n v="270.87"/>
    <n v="0"/>
    <n v="0"/>
    <n v="0"/>
    <n v="0"/>
    <n v="0"/>
    <n v="0"/>
    <n v="271"/>
    <s v="Direct"/>
    <x v="632"/>
    <x v="682"/>
    <x v="3"/>
    <s v="STATE BANK OF INDIA"/>
    <n v="45531"/>
    <n v="1"/>
    <s v="Available"/>
    <s v="03.10-16 Apr"/>
    <n v="8.3293357933579344"/>
  </r>
  <r>
    <s v="10-16 Apr"/>
    <x v="687"/>
    <s v="BMC Code :2004"/>
    <s v="CHOREYA"/>
    <n v="20040001"/>
    <s v="0017"/>
    <n v="10"/>
    <n v="70.350000000000009"/>
    <n v="2629.4599999999996"/>
    <n v="0"/>
    <n v="0"/>
    <n v="0"/>
    <n v="0"/>
    <n v="0"/>
    <n v="0"/>
    <n v="2629"/>
    <s v="Direct"/>
    <x v="633"/>
    <x v="683"/>
    <x v="3"/>
    <s v="STATE BANK OF INDIA"/>
    <n v="45531"/>
    <n v="1"/>
    <s v="Available"/>
    <s v="03.10-16 Apr"/>
    <n v="18.688415067519539"/>
  </r>
  <r>
    <s v="10-16 Apr"/>
    <x v="1316"/>
    <s v="BMC Code :2004"/>
    <s v="CHOREYA"/>
    <n v="20040001"/>
    <s v="0024"/>
    <n v="2"/>
    <n v="63.97"/>
    <n v="2574.88"/>
    <n v="0"/>
    <n v="0"/>
    <n v="0"/>
    <n v="0"/>
    <n v="0"/>
    <n v="0"/>
    <n v="2575"/>
    <s v="Direct"/>
    <x v="1175"/>
    <x v="1308"/>
    <x v="3"/>
    <s v="STATE BANK OF INDIA"/>
    <n v="45556"/>
    <n v="1"/>
    <s v="Available"/>
    <s v="03.10-16 Apr"/>
    <n v="4.0251367828669693"/>
  </r>
  <r>
    <s v="10-16 Apr"/>
    <x v="688"/>
    <s v="BMC Code :2004"/>
    <s v="CHOREYA"/>
    <n v="20040001"/>
    <s v="0027"/>
    <n v="8"/>
    <n v="5200.7299999999996"/>
    <n v="174031.6"/>
    <n v="0"/>
    <n v="0"/>
    <n v="0"/>
    <n v="0"/>
    <n v="0"/>
    <n v="0"/>
    <n v="174032"/>
    <s v="Direct"/>
    <x v="634"/>
    <x v="684"/>
    <x v="3"/>
    <s v="STATE BANK OF INDIA"/>
    <n v="45619"/>
    <n v="1"/>
    <s v="Available"/>
    <s v="03.10-16 Apr"/>
    <n v="13.385167082313448"/>
  </r>
  <r>
    <s v="10-16 Apr"/>
    <x v="689"/>
    <s v="BMC Code :2004"/>
    <s v="CHOREYA"/>
    <n v="20040001"/>
    <s v="0045"/>
    <n v="6"/>
    <n v="18.57"/>
    <n v="678.03"/>
    <n v="0"/>
    <n v="0"/>
    <n v="0"/>
    <n v="0"/>
    <n v="0"/>
    <n v="0"/>
    <n v="678"/>
    <s v="Direct"/>
    <x v="635"/>
    <x v="685"/>
    <x v="50"/>
    <d v="1899-12-30T00:00:00"/>
    <n v="45908"/>
    <n v="1"/>
    <s v="Available"/>
    <s v="03.10-16 Apr"/>
    <n v="10.953634894991923"/>
  </r>
  <r>
    <s v="10-16 Apr"/>
    <x v="690"/>
    <s v="BMC Code :2004"/>
    <s v="CHOREYA"/>
    <n v="20040001"/>
    <s v="0050"/>
    <n v="2"/>
    <n v="9.43"/>
    <n v="333.42999999999995"/>
    <n v="0"/>
    <n v="0"/>
    <n v="0"/>
    <n v="0"/>
    <n v="0"/>
    <n v="0"/>
    <n v="333"/>
    <s v="Direct"/>
    <x v="636"/>
    <x v="686"/>
    <x v="64"/>
    <d v="1899-12-30T00:00:00"/>
    <n v="45943"/>
    <n v="1"/>
    <s v="Available"/>
    <s v="03.10-16 Apr"/>
    <n v="3.5358430540827146"/>
  </r>
  <r>
    <s v="10-16 Apr"/>
    <x v="1317"/>
    <s v="BMC Code :2004"/>
    <s v="CHOREYA"/>
    <n v="20040001"/>
    <s v="0051"/>
    <n v="5"/>
    <n v="10.4"/>
    <n v="473.88"/>
    <n v="0"/>
    <n v="0"/>
    <n v="0"/>
    <n v="0"/>
    <n v="0"/>
    <n v="0"/>
    <n v="474"/>
    <s v="Direct"/>
    <x v="1176"/>
    <x v="1309"/>
    <x v="64"/>
    <d v="1899-12-30T00:00:00"/>
    <n v="45943"/>
    <n v="1"/>
    <s v="Available"/>
    <s v="03.10-16 Apr"/>
    <n v="11.391346153846154"/>
  </r>
  <r>
    <s v="10-16 Apr"/>
    <x v="691"/>
    <s v="BMC Code :2004"/>
    <s v="CHOREYA"/>
    <n v="20040001"/>
    <s v="0054"/>
    <n v="7"/>
    <n v="11.35"/>
    <n v="439.79999999999995"/>
    <n v="0"/>
    <n v="0"/>
    <n v="0"/>
    <n v="0"/>
    <n v="0"/>
    <n v="0"/>
    <n v="440"/>
    <s v="Direct"/>
    <x v="236"/>
    <x v="687"/>
    <x v="50"/>
    <d v="1899-12-30T00:00:00"/>
    <n v="45978"/>
    <n v="1"/>
    <s v="Available"/>
    <s v="03.10-16 Apr"/>
    <n v="13.562114537444934"/>
  </r>
  <r>
    <s v="10-16 Apr"/>
    <x v="692"/>
    <s v="BMC Code :2004"/>
    <s v="CHOREYA"/>
    <n v="20040001"/>
    <s v="0057"/>
    <n v="12"/>
    <n v="33.869999999999997"/>
    <n v="1111.25"/>
    <n v="0"/>
    <n v="0"/>
    <n v="0"/>
    <n v="0"/>
    <n v="0"/>
    <n v="0"/>
    <n v="1111"/>
    <s v="Direct"/>
    <x v="110"/>
    <x v="688"/>
    <x v="3"/>
    <d v="1899-12-30T00:00:00"/>
    <n v="45992"/>
    <n v="1"/>
    <s v="Available"/>
    <s v="03.10-16 Apr"/>
    <n v="19.685562444641278"/>
  </r>
  <r>
    <s v="10-16 Apr"/>
    <x v="693"/>
    <s v="BMC Code :2004"/>
    <s v="CHOREYA"/>
    <n v="20040001"/>
    <s v="0058"/>
    <n v="13"/>
    <n v="35.879999999999995"/>
    <n v="1379.13"/>
    <n v="0"/>
    <n v="0"/>
    <n v="0"/>
    <n v="0"/>
    <n v="0"/>
    <n v="0"/>
    <n v="1379"/>
    <s v="Direct"/>
    <x v="637"/>
    <x v="689"/>
    <x v="3"/>
    <d v="1899-12-30T00:00:00"/>
    <n v="46020"/>
    <n v="1"/>
    <s v="Available"/>
    <s v="03.10-16 Apr"/>
    <n v="24.984239130434787"/>
  </r>
  <r>
    <s v="10-16 Apr"/>
    <x v="694"/>
    <s v="BMC Code :2004"/>
    <s v="CHOREYA"/>
    <n v="20040001"/>
    <s v="0060"/>
    <n v="5"/>
    <n v="15.879999999999999"/>
    <n v="562.92000000000007"/>
    <n v="0"/>
    <n v="0"/>
    <n v="0"/>
    <n v="0"/>
    <n v="0"/>
    <n v="0"/>
    <n v="563"/>
    <s v="Direct"/>
    <x v="638"/>
    <x v="690"/>
    <x v="50"/>
    <d v="1899-12-30T00:00:00"/>
    <n v="46049"/>
    <n v="1"/>
    <s v="Available"/>
    <s v="03.10-16 Apr"/>
    <n v="8.8620906801007582"/>
  </r>
  <r>
    <s v="10-16 Apr"/>
    <x v="695"/>
    <s v="BMC Code :2004"/>
    <s v="CHOREYA"/>
    <n v="20040001"/>
    <s v="0061"/>
    <n v="6"/>
    <n v="25.999999999999996"/>
    <n v="1008.55"/>
    <n v="0"/>
    <n v="0"/>
    <n v="0"/>
    <n v="0"/>
    <n v="0"/>
    <n v="0"/>
    <n v="1009"/>
    <s v="Direct"/>
    <x v="639"/>
    <x v="691"/>
    <x v="64"/>
    <d v="1899-12-30T00:00:00"/>
    <n v="0"/>
    <n v="1"/>
    <s v="Available"/>
    <s v="03.10-16 Apr"/>
    <n v="11.637115384615386"/>
  </r>
  <r>
    <s v="10-16 Apr"/>
    <x v="696"/>
    <s v="BMC Code :2004"/>
    <s v="CHOREYA"/>
    <n v="20040001"/>
    <s v="0063"/>
    <n v="13"/>
    <n v="65.650000000000006"/>
    <n v="2074.0300000000002"/>
    <n v="0"/>
    <n v="0"/>
    <n v="0"/>
    <n v="0"/>
    <n v="0"/>
    <n v="0"/>
    <n v="2074"/>
    <s v="Direct"/>
    <x v="640"/>
    <x v="692"/>
    <x v="3"/>
    <d v="1899-12-30T00:00:00"/>
    <n v="0"/>
    <n v="1"/>
    <s v="Available"/>
    <s v="03.10-16 Apr"/>
    <n v="20.534950495049507"/>
  </r>
  <r>
    <s v="10-16 Apr"/>
    <x v="1318"/>
    <s v="BMC Code :2004"/>
    <s v="CHOREYA"/>
    <n v="20040001"/>
    <s v="0064"/>
    <n v="5"/>
    <n v="44.28"/>
    <n v="1513.1399999999999"/>
    <n v="0"/>
    <n v="0"/>
    <n v="0"/>
    <n v="0"/>
    <n v="0"/>
    <n v="0"/>
    <n v="1513"/>
    <s v="Direct"/>
    <x v="1177"/>
    <x v="1310"/>
    <x v="51"/>
    <d v="1899-12-30T00:00:00"/>
    <n v="46125"/>
    <n v="1"/>
    <s v="Available"/>
    <s v="03.10-16 Apr"/>
    <n v="8.5430216802168015"/>
  </r>
  <r>
    <s v="10-16 Apr"/>
    <x v="1319"/>
    <s v="BMC Code :2004"/>
    <s v="CHOREYA"/>
    <n v="20040001"/>
    <s v="0065"/>
    <n v="13"/>
    <n v="80.029999999999987"/>
    <n v="2893.28"/>
    <n v="0"/>
    <n v="0"/>
    <n v="0"/>
    <n v="0"/>
    <n v="0"/>
    <n v="0"/>
    <n v="2893"/>
    <s v="Direct"/>
    <x v="1178"/>
    <x v="1311"/>
    <x v="51"/>
    <d v="1899-12-30T00:00:00"/>
    <n v="46125"/>
    <n v="1"/>
    <s v="Available"/>
    <s v="03.10-16 Apr"/>
    <n v="23.499087842059232"/>
  </r>
  <r>
    <s v="10-16 Apr"/>
    <x v="1320"/>
    <s v="BMC Code :2004"/>
    <s v="KADAM TOLI"/>
    <n v="20040006"/>
    <s v="0002"/>
    <n v="2"/>
    <n v="10.71"/>
    <n v="446.61"/>
    <n v="0"/>
    <n v="0"/>
    <n v="250.35000000000036"/>
    <n v="0"/>
    <n v="0"/>
    <n v="0"/>
    <n v="196"/>
    <s v="Direct"/>
    <x v="1179"/>
    <x v="1312"/>
    <x v="14"/>
    <d v="1899-12-30T00:00:00"/>
    <n v="45843"/>
    <n v="1"/>
    <s v="Available"/>
    <s v="03.10-16 Apr"/>
    <n v="4.1700280112044821"/>
  </r>
  <r>
    <s v="10-16 Apr"/>
    <x v="697"/>
    <s v="BMC Code :2004"/>
    <s v="KADAM TOLI"/>
    <n v="20040006"/>
    <s v="0005"/>
    <n v="6"/>
    <n v="9.2199999999999989"/>
    <n v="365.5"/>
    <n v="0"/>
    <n v="0"/>
    <n v="0"/>
    <n v="0"/>
    <n v="0"/>
    <n v="0"/>
    <n v="366"/>
    <s v="Direct"/>
    <x v="641"/>
    <x v="693"/>
    <x v="64"/>
    <d v="1899-12-30T00:00:00"/>
    <n v="45796"/>
    <n v="1"/>
    <s v="Available"/>
    <s v="03.10-16 Apr"/>
    <n v="11.892624728850327"/>
  </r>
  <r>
    <s v="10-16 Apr"/>
    <x v="698"/>
    <s v="BMC Code :2004"/>
    <s v="KADAM TOLI"/>
    <n v="20040006"/>
    <s v="0007"/>
    <n v="14"/>
    <n v="84.77"/>
    <n v="3078.5099999999998"/>
    <n v="0"/>
    <n v="0"/>
    <n v="0"/>
    <n v="0"/>
    <n v="0"/>
    <n v="0"/>
    <n v="3079"/>
    <s v="Direct"/>
    <x v="642"/>
    <x v="694"/>
    <x v="50"/>
    <d v="1899-12-30T00:00:00"/>
    <n v="45843"/>
    <n v="1"/>
    <s v="Available"/>
    <s v="03.10-16 Apr"/>
    <n v="25.421222130470685"/>
  </r>
  <r>
    <s v="10-16 Apr"/>
    <x v="699"/>
    <s v="BMC Code :2004"/>
    <s v="KADAM TOLI"/>
    <n v="20040006"/>
    <s v="0015"/>
    <n v="13"/>
    <n v="75.850000000000009"/>
    <n v="4226.7700000000004"/>
    <n v="0"/>
    <n v="0"/>
    <n v="0"/>
    <n v="0"/>
    <n v="0"/>
    <n v="0"/>
    <n v="4227"/>
    <s v="Direct"/>
    <x v="643"/>
    <x v="695"/>
    <x v="64"/>
    <d v="1899-12-30T00:00:00"/>
    <n v="45943"/>
    <n v="1"/>
    <s v="Available"/>
    <s v="03.10-16 Apr"/>
    <n v="36.221496374423204"/>
  </r>
  <r>
    <s v="10-16 Apr"/>
    <x v="700"/>
    <s v="BMC Code :2004"/>
    <s v="KADAM TOLI"/>
    <n v="20040006"/>
    <s v="0018"/>
    <n v="7"/>
    <n v="11.86"/>
    <n v="527.53"/>
    <n v="0"/>
    <n v="0"/>
    <n v="0"/>
    <n v="0"/>
    <n v="0"/>
    <n v="0"/>
    <n v="528"/>
    <s v="Direct"/>
    <x v="644"/>
    <x v="696"/>
    <x v="50"/>
    <d v="1899-12-30T00:00:00"/>
    <n v="45812"/>
    <n v="1"/>
    <s v="Available"/>
    <s v="03.10-16 Apr"/>
    <n v="15.567917369308603"/>
  </r>
  <r>
    <s v="10-16 Apr"/>
    <x v="701"/>
    <s v="BMC Code :2004"/>
    <s v="KADAM TOLI"/>
    <n v="20040006"/>
    <s v="0024"/>
    <n v="12"/>
    <n v="46.43"/>
    <n v="1924.5700000000002"/>
    <n v="0"/>
    <n v="0"/>
    <n v="0"/>
    <n v="0"/>
    <n v="0"/>
    <n v="0"/>
    <n v="1925"/>
    <s v="Direct"/>
    <x v="645"/>
    <x v="697"/>
    <x v="50"/>
    <d v="1899-12-30T00:00:00"/>
    <n v="45846"/>
    <n v="1"/>
    <s v="Available"/>
    <s v="03.10-16 Apr"/>
    <n v="24.870600904587555"/>
  </r>
  <r>
    <s v="10-16 Apr"/>
    <x v="702"/>
    <s v="BMC Code :2004"/>
    <s v="KADAM TOLI"/>
    <n v="20040006"/>
    <s v="0030"/>
    <n v="6"/>
    <n v="18.61"/>
    <n v="688.39"/>
    <n v="0"/>
    <n v="0"/>
    <n v="0"/>
    <n v="0"/>
    <n v="0"/>
    <n v="0"/>
    <n v="688"/>
    <s v="Direct"/>
    <x v="646"/>
    <x v="698"/>
    <x v="31"/>
    <d v="1899-12-30T00:00:00"/>
    <n v="45923"/>
    <n v="1"/>
    <s v="Available"/>
    <s v="03.10-16 Apr"/>
    <n v="11.097098334228912"/>
  </r>
  <r>
    <s v="10-16 Apr"/>
    <x v="703"/>
    <s v="BMC Code :2004"/>
    <s v="KADAM TOLI"/>
    <n v="20040006"/>
    <s v="0033"/>
    <n v="13"/>
    <n v="34.64"/>
    <n v="1331.3"/>
    <n v="0"/>
    <n v="0"/>
    <n v="0"/>
    <n v="0"/>
    <n v="0"/>
    <n v="0"/>
    <n v="1331"/>
    <s v="Direct"/>
    <x v="647"/>
    <x v="699"/>
    <x v="64"/>
    <d v="1899-12-30T00:00:00"/>
    <n v="45978"/>
    <n v="1"/>
    <s v="Available"/>
    <s v="03.10-16 Apr"/>
    <n v="24.981091224018474"/>
  </r>
  <r>
    <s v="10-16 Apr"/>
    <x v="704"/>
    <s v="BMC Code :2004"/>
    <s v="KADAM TOLI"/>
    <n v="20040006"/>
    <s v="0034"/>
    <n v="14"/>
    <n v="55.519999999999996"/>
    <n v="1894.76"/>
    <n v="0"/>
    <n v="0"/>
    <n v="0"/>
    <n v="0"/>
    <n v="0"/>
    <n v="0"/>
    <n v="1895"/>
    <s v="Direct"/>
    <x v="648"/>
    <x v="700"/>
    <x v="64"/>
    <d v="1899-12-30T00:00:00"/>
    <n v="46076"/>
    <n v="1"/>
    <s v="Available"/>
    <s v="03.10-16 Apr"/>
    <n v="23.889265129683"/>
  </r>
  <r>
    <s v="10-16 Apr"/>
    <x v="705"/>
    <s v="BMC Code :2004"/>
    <s v="KADAM TOLI"/>
    <n v="20040006"/>
    <s v="0035"/>
    <n v="13"/>
    <n v="45.839999999999996"/>
    <n v="1602.21"/>
    <n v="0"/>
    <n v="0"/>
    <n v="0"/>
    <n v="0"/>
    <n v="0"/>
    <n v="0"/>
    <n v="1602"/>
    <s v="Direct"/>
    <x v="649"/>
    <x v="701"/>
    <x v="50"/>
    <d v="1899-12-30T00:00:00"/>
    <n v="46111"/>
    <n v="1"/>
    <s v="Available"/>
    <s v="03.10-16 Apr"/>
    <n v="22.718946335078538"/>
  </r>
  <r>
    <s v="10-16 Apr"/>
    <x v="707"/>
    <s v="BMC Code :2004"/>
    <s v="MADHUKAM"/>
    <n v="20040007"/>
    <s v="0003"/>
    <n v="14"/>
    <n v="110.75999999999999"/>
    <n v="4449.5199999999995"/>
    <n v="0"/>
    <n v="0"/>
    <n v="0"/>
    <n v="0"/>
    <n v="0"/>
    <n v="0"/>
    <n v="4450"/>
    <s v="Direct"/>
    <x v="651"/>
    <x v="703"/>
    <x v="3"/>
    <d v="1899-12-30T00:00:00"/>
    <n v="46020"/>
    <n v="1"/>
    <s v="Available"/>
    <s v="03.10-16 Apr"/>
    <n v="28.120837847598416"/>
  </r>
  <r>
    <s v="10-16 Apr"/>
    <x v="708"/>
    <s v="BMC Code :2004"/>
    <s v="MADHUKAM"/>
    <n v="20040007"/>
    <s v="0004"/>
    <n v="7"/>
    <n v="41.44"/>
    <n v="1656.44"/>
    <n v="0"/>
    <n v="0"/>
    <n v="0"/>
    <n v="0"/>
    <n v="0"/>
    <n v="0"/>
    <n v="1656"/>
    <s v="Direct"/>
    <x v="652"/>
    <x v="704"/>
    <x v="3"/>
    <d v="1899-12-30T00:00:00"/>
    <n v="45923"/>
    <n v="1"/>
    <s v="Available"/>
    <s v="03.10-16 Apr"/>
    <n v="13.990202702702705"/>
  </r>
  <r>
    <s v="10-16 Apr"/>
    <x v="710"/>
    <s v="BMC Code :2004"/>
    <s v="MADHUKAM"/>
    <n v="20040007"/>
    <s v="0008"/>
    <n v="7"/>
    <n v="31.92"/>
    <n v="1099.77"/>
    <n v="0"/>
    <n v="0"/>
    <n v="0"/>
    <n v="0"/>
    <n v="0"/>
    <n v="0"/>
    <n v="1100"/>
    <s v="Direct"/>
    <x v="654"/>
    <x v="706"/>
    <x v="3"/>
    <d v="1899-12-30T00:00:00"/>
    <n v="45959"/>
    <n v="1"/>
    <s v="Available"/>
    <s v="03.10-16 Apr"/>
    <n v="12.058881578947368"/>
  </r>
  <r>
    <s v="10-16 Apr"/>
    <x v="711"/>
    <s v="BMC Code :2004"/>
    <s v="MADHUKAM"/>
    <n v="20040007"/>
    <s v="0012"/>
    <n v="5"/>
    <n v="6.29"/>
    <n v="296.75"/>
    <n v="0"/>
    <n v="0"/>
    <n v="0"/>
    <n v="0"/>
    <n v="0"/>
    <n v="0"/>
    <n v="297"/>
    <s v="Direct"/>
    <x v="655"/>
    <x v="707"/>
    <x v="3"/>
    <d v="1899-12-30T00:00:00"/>
    <n v="45959"/>
    <n v="1"/>
    <s v="Available"/>
    <s v="03.10-16 Apr"/>
    <n v="11.794515103338632"/>
  </r>
  <r>
    <s v="10-16 Apr"/>
    <x v="712"/>
    <s v="BMC Code :2004"/>
    <s v="MADHUKAM"/>
    <n v="20040007"/>
    <s v="0013"/>
    <n v="14"/>
    <n v="26.359999999999996"/>
    <n v="1201.8200000000002"/>
    <n v="0"/>
    <n v="0"/>
    <n v="0"/>
    <n v="0"/>
    <n v="0"/>
    <n v="0"/>
    <n v="1202"/>
    <s v="Direct"/>
    <x v="656"/>
    <x v="708"/>
    <x v="3"/>
    <d v="1899-12-30T00:00:00"/>
    <n v="46020"/>
    <n v="1"/>
    <s v="Available"/>
    <s v="03.10-16 Apr"/>
    <n v="31.914795144157829"/>
  </r>
  <r>
    <s v="10-16 Apr"/>
    <x v="713"/>
    <s v="BMC Code :2004"/>
    <s v="MADHUKAM"/>
    <n v="20040007"/>
    <s v="0014"/>
    <n v="7"/>
    <n v="9.6300000000000008"/>
    <n v="437.79"/>
    <n v="0"/>
    <n v="0"/>
    <n v="0"/>
    <n v="0"/>
    <n v="0"/>
    <n v="0"/>
    <n v="438"/>
    <s v="Direct"/>
    <x v="657"/>
    <x v="709"/>
    <x v="51"/>
    <d v="1899-12-30T00:00:00"/>
    <n v="46034"/>
    <n v="1"/>
    <s v="Available"/>
    <s v="03.10-16 Apr"/>
    <n v="15.911370716510904"/>
  </r>
  <r>
    <s v="10-16 Apr"/>
    <x v="714"/>
    <s v="BMC Code :2004"/>
    <s v="MADHUKAM"/>
    <n v="20040007"/>
    <s v="0015"/>
    <n v="7"/>
    <n v="14.22"/>
    <n v="689.66000000000008"/>
    <n v="0"/>
    <n v="0"/>
    <n v="0"/>
    <n v="0"/>
    <n v="0"/>
    <n v="0"/>
    <n v="690"/>
    <s v="Direct"/>
    <x v="658"/>
    <x v="710"/>
    <x v="31"/>
    <d v="1899-12-30T00:00:00"/>
    <n v="46034"/>
    <n v="1"/>
    <s v="Available"/>
    <s v="03.10-16 Apr"/>
    <n v="16.974753867791843"/>
  </r>
  <r>
    <s v="10-16 Apr"/>
    <x v="715"/>
    <s v="BMC Code :2004"/>
    <s v="MADHUKAM"/>
    <n v="20040007"/>
    <s v="0016"/>
    <n v="14"/>
    <n v="86.960000000000008"/>
    <n v="2997.84"/>
    <n v="0"/>
    <n v="0"/>
    <n v="0"/>
    <n v="0"/>
    <n v="0"/>
    <n v="0"/>
    <n v="2998"/>
    <s v="Direct"/>
    <x v="659"/>
    <x v="711"/>
    <x v="3"/>
    <d v="1899-12-30T00:00:00"/>
    <n v="46034"/>
    <n v="1"/>
    <s v="Available"/>
    <s v="03.10-16 Apr"/>
    <n v="24.131646734130637"/>
  </r>
  <r>
    <s v="10-16 Apr"/>
    <x v="716"/>
    <s v="BMC Code :2002"/>
    <s v="Baski 2"/>
    <n v="20050001"/>
    <s v="0003"/>
    <n v="7"/>
    <n v="16.96"/>
    <n v="618.39999999999986"/>
    <n v="0"/>
    <n v="0"/>
    <n v="0"/>
    <n v="0"/>
    <n v="0"/>
    <n v="0"/>
    <n v="618"/>
    <s v="Direct"/>
    <x v="660"/>
    <x v="712"/>
    <x v="39"/>
    <s v="CANARA BANK"/>
    <n v="45565"/>
    <n v="1"/>
    <s v="Available"/>
    <s v="03.10-16 Apr"/>
    <n v="12.761792452830186"/>
  </r>
  <r>
    <s v="10-16 Apr"/>
    <x v="717"/>
    <s v="BMC Code :2002"/>
    <s v="Baski 2"/>
    <n v="20050001"/>
    <s v="0006"/>
    <n v="7"/>
    <n v="13.729999999999999"/>
    <n v="507.83000000000004"/>
    <n v="0"/>
    <n v="0"/>
    <n v="0"/>
    <n v="0"/>
    <n v="0"/>
    <n v="0"/>
    <n v="508"/>
    <s v="Direct"/>
    <x v="661"/>
    <x v="713"/>
    <x v="3"/>
    <s v="STATE BANK OF INDIA"/>
    <n v="45565"/>
    <n v="1"/>
    <s v="Available"/>
    <s v="03.10-16 Apr"/>
    <n v="12.945411507647492"/>
  </r>
  <r>
    <s v="10-16 Apr"/>
    <x v="1396"/>
    <s v="BMC Code :2002"/>
    <s v="Baski 2"/>
    <n v="20050001"/>
    <s v="0009"/>
    <n v="9"/>
    <n v="18.389999999999997"/>
    <n v="797.15"/>
    <n v="0"/>
    <n v="0"/>
    <n v="0"/>
    <n v="0"/>
    <n v="0"/>
    <n v="0"/>
    <n v="797"/>
    <s v="Direct"/>
    <x v="518"/>
    <x v="1392"/>
    <x v="39"/>
    <s v="CANARA BANK"/>
    <n v="45565"/>
    <n v="1"/>
    <s v="Available"/>
    <s v="03.10-16 Apr"/>
    <n v="19.506117455138664"/>
  </r>
  <r>
    <s v="10-16 Apr"/>
    <x v="718"/>
    <s v="BMC Code :2002"/>
    <s v="Baski 2"/>
    <n v="20050001"/>
    <s v="0010"/>
    <n v="6"/>
    <n v="7.22"/>
    <n v="285.13"/>
    <n v="0"/>
    <n v="0"/>
    <n v="0"/>
    <n v="0"/>
    <n v="0"/>
    <n v="0"/>
    <n v="285"/>
    <s v="Direct"/>
    <x v="662"/>
    <x v="714"/>
    <x v="39"/>
    <s v="CANARA BANK"/>
    <n v="45565"/>
    <n v="1"/>
    <s v="Available"/>
    <s v="03.10-16 Apr"/>
    <n v="11.847506925207758"/>
  </r>
  <r>
    <s v="10-16 Apr"/>
    <x v="719"/>
    <s v="BMC Code :2002"/>
    <s v="Baski 2"/>
    <n v="20050001"/>
    <s v="0014"/>
    <n v="7"/>
    <n v="14.07"/>
    <n v="554.42000000000007"/>
    <n v="0"/>
    <n v="0"/>
    <n v="0"/>
    <n v="0"/>
    <n v="0"/>
    <n v="0"/>
    <n v="554"/>
    <s v="Direct"/>
    <x v="663"/>
    <x v="715"/>
    <x v="43"/>
    <s v="BANK OF BARODA"/>
    <n v="45565"/>
    <n v="1"/>
    <s v="Available"/>
    <s v="03.10-16 Apr"/>
    <n v="13.791542288557217"/>
  </r>
  <r>
    <s v="10-16 Apr"/>
    <x v="720"/>
    <s v="BMC Code :2002"/>
    <s v="Baski 2"/>
    <n v="20050001"/>
    <s v="0017"/>
    <n v="7"/>
    <n v="9.9499999999999993"/>
    <n v="558.77"/>
    <n v="0"/>
    <n v="0"/>
    <n v="0"/>
    <n v="0"/>
    <n v="0"/>
    <n v="0"/>
    <n v="559"/>
    <s v="Direct"/>
    <x v="664"/>
    <x v="716"/>
    <x v="43"/>
    <s v="BANK OF BARODA"/>
    <n v="45619"/>
    <n v="1"/>
    <s v="Available"/>
    <s v="03.10-16 Apr"/>
    <n v="19.655226130653269"/>
  </r>
  <r>
    <s v="10-16 Apr"/>
    <x v="721"/>
    <s v="BMC Code :2002"/>
    <s v="Baski 2"/>
    <n v="20050001"/>
    <s v="0018"/>
    <n v="7"/>
    <n v="111.1"/>
    <n v="3685.5"/>
    <n v="0"/>
    <n v="0"/>
    <n v="0"/>
    <n v="0"/>
    <n v="0"/>
    <n v="0"/>
    <n v="3686"/>
    <s v="Direct"/>
    <x v="665"/>
    <x v="717"/>
    <x v="65"/>
    <s v="PUNJAB NATIONAL BANK "/>
    <n v="45565"/>
    <n v="1"/>
    <s v="Available"/>
    <s v="03.10-16 Apr"/>
    <n v="11.61048604860486"/>
  </r>
  <r>
    <s v="10-16 Apr"/>
    <x v="722"/>
    <s v="BMC Code :2002"/>
    <s v="Baski 2"/>
    <n v="20050001"/>
    <s v="0020"/>
    <n v="14"/>
    <n v="22.029999999999998"/>
    <n v="829.36000000000024"/>
    <n v="0"/>
    <n v="0"/>
    <n v="0"/>
    <n v="0"/>
    <n v="0"/>
    <n v="0"/>
    <n v="829"/>
    <s v="Direct"/>
    <x v="666"/>
    <x v="718"/>
    <x v="39"/>
    <s v="CANARA BANK"/>
    <n v="45572"/>
    <n v="1"/>
    <s v="Available"/>
    <s v="03.10-16 Apr"/>
    <n v="26.352791647753076"/>
  </r>
  <r>
    <s v="10-16 Apr"/>
    <x v="723"/>
    <s v="BMC Code :2002"/>
    <s v="Baski 2"/>
    <n v="20050001"/>
    <s v="0021"/>
    <n v="7"/>
    <n v="15.66"/>
    <n v="626.41999999999996"/>
    <n v="0"/>
    <n v="0"/>
    <n v="0"/>
    <n v="0"/>
    <n v="0"/>
    <n v="0"/>
    <n v="626"/>
    <s v="Direct"/>
    <x v="667"/>
    <x v="719"/>
    <x v="43"/>
    <s v="BANK OF BARODA"/>
    <n v="45579"/>
    <n v="1"/>
    <s v="Available"/>
    <s v="03.10-16 Apr"/>
    <n v="14.000446998722861"/>
  </r>
  <r>
    <s v="10-16 Apr"/>
    <x v="724"/>
    <s v="BMC Code :2002"/>
    <s v="Baski 2"/>
    <n v="20050001"/>
    <s v="0023"/>
    <n v="7"/>
    <n v="44.760000000000005"/>
    <n v="2179.0100000000002"/>
    <n v="0"/>
    <n v="0"/>
    <n v="0"/>
    <n v="0"/>
    <n v="0"/>
    <n v="0"/>
    <n v="2179"/>
    <s v="Direct"/>
    <x v="668"/>
    <x v="720"/>
    <x v="39"/>
    <s v="CANARA BANK"/>
    <n v="45649"/>
    <n v="1"/>
    <s v="Available"/>
    <s v="03.10-16 Apr"/>
    <n v="17.038728775692583"/>
  </r>
  <r>
    <s v="10-16 Apr"/>
    <x v="725"/>
    <s v="BMC Code :2002"/>
    <s v="Baski 2"/>
    <n v="20050001"/>
    <s v="0024"/>
    <n v="5"/>
    <n v="11.33"/>
    <n v="404.26000000000005"/>
    <n v="0"/>
    <n v="0"/>
    <n v="0"/>
    <n v="0"/>
    <n v="0"/>
    <n v="0"/>
    <n v="404"/>
    <s v="Direct"/>
    <x v="669"/>
    <x v="721"/>
    <x v="51"/>
    <d v="1899-12-30T00:00:00"/>
    <n v="0"/>
    <n v="1"/>
    <s v="Available"/>
    <s v="03.10-16 Apr"/>
    <n v="8.9201235657546345"/>
  </r>
  <r>
    <s v="10-16 Apr"/>
    <x v="1321"/>
    <s v="BMC Code :2002"/>
    <s v="Baski 2"/>
    <n v="20050001"/>
    <s v="0028"/>
    <n v="14"/>
    <n v="28.800000000000004"/>
    <n v="1026.21"/>
    <n v="0"/>
    <n v="0"/>
    <n v="0"/>
    <n v="0"/>
    <n v="0"/>
    <n v="0"/>
    <n v="1026"/>
    <s v="Direct"/>
    <x v="1180"/>
    <x v="1313"/>
    <x v="42"/>
    <d v="1899-12-30T00:00:00"/>
    <n v="0"/>
    <n v="1"/>
    <s v="Available"/>
    <s v="03.10-16 Apr"/>
    <n v="24.942604166666666"/>
  </r>
  <r>
    <s v="10-16 Apr"/>
    <x v="726"/>
    <s v="BMC Code :2002"/>
    <s v="Baski 2"/>
    <n v="20050001"/>
    <s v="0029"/>
    <n v="14"/>
    <n v="44.839999999999996"/>
    <n v="1480.0700000000002"/>
    <n v="0"/>
    <n v="0"/>
    <n v="0"/>
    <n v="0"/>
    <n v="0"/>
    <n v="0"/>
    <n v="1480"/>
    <s v="Direct"/>
    <x v="670"/>
    <x v="722"/>
    <x v="39"/>
    <d v="1899-12-30T00:00:00"/>
    <n v="0"/>
    <n v="1"/>
    <s v="Available"/>
    <s v="03.10-16 Apr"/>
    <n v="23.105463871543268"/>
  </r>
  <r>
    <s v="10-16 Apr"/>
    <x v="727"/>
    <s v="BMC Code :2002"/>
    <s v="Baski 2"/>
    <n v="20050001"/>
    <s v="0030"/>
    <n v="14"/>
    <n v="54.13"/>
    <n v="1964.46"/>
    <n v="0"/>
    <n v="0"/>
    <n v="0"/>
    <n v="0"/>
    <n v="0"/>
    <n v="0"/>
    <n v="1964"/>
    <s v="Direct"/>
    <x v="671"/>
    <x v="723"/>
    <x v="40"/>
    <d v="1899-12-30T00:00:00"/>
    <n v="0"/>
    <n v="1"/>
    <s v="Available"/>
    <s v="03.10-16 Apr"/>
    <n v="25.404064289673009"/>
  </r>
  <r>
    <s v="10-16 Apr"/>
    <x v="728"/>
    <s v="BMC Code :2002"/>
    <s v="Baski 2"/>
    <n v="20050001"/>
    <s v="0031"/>
    <n v="6"/>
    <n v="16.93"/>
    <n v="672.23"/>
    <n v="0"/>
    <n v="0"/>
    <n v="0"/>
    <n v="0"/>
    <n v="0"/>
    <n v="0"/>
    <n v="672"/>
    <s v="Direct"/>
    <x v="672"/>
    <x v="724"/>
    <x v="40"/>
    <d v="1899-12-30T00:00:00"/>
    <n v="0"/>
    <n v="1"/>
    <s v="Available"/>
    <s v="03.10-16 Apr"/>
    <n v="11.911931482575314"/>
  </r>
  <r>
    <s v="10-16 Apr"/>
    <x v="1322"/>
    <s v="BMC Code :2002"/>
    <s v="Baski 2"/>
    <n v="20050001"/>
    <s v="0034"/>
    <n v="7"/>
    <n v="18.82"/>
    <n v="686.62"/>
    <n v="0"/>
    <n v="0"/>
    <n v="0"/>
    <n v="0"/>
    <n v="0"/>
    <n v="0"/>
    <n v="687"/>
    <s v="Direct"/>
    <x v="1181"/>
    <x v="1314"/>
    <x v="43"/>
    <d v="1899-12-30T00:00:00"/>
    <n v="0"/>
    <n v="1"/>
    <s v="Available"/>
    <s v="03.10-16 Apr"/>
    <n v="12.769234856535602"/>
  </r>
  <r>
    <s v="10-16 Apr"/>
    <x v="729"/>
    <s v="BMC Code :2002"/>
    <s v="Baski 2"/>
    <n v="20050001"/>
    <s v="0039"/>
    <n v="7"/>
    <n v="23.93"/>
    <n v="918.17"/>
    <n v="0"/>
    <n v="0"/>
    <n v="0"/>
    <n v="0"/>
    <n v="0"/>
    <n v="0"/>
    <n v="918"/>
    <s v="Direct"/>
    <x v="673"/>
    <x v="725"/>
    <x v="3"/>
    <d v="1899-12-30T00:00:00"/>
    <n v="45825"/>
    <n v="1"/>
    <s v="Available"/>
    <s v="03.10-16 Apr"/>
    <n v="13.429147513581281"/>
  </r>
  <r>
    <s v="10-16 Apr"/>
    <x v="730"/>
    <s v="BMC Code :2002"/>
    <s v="Baski 2"/>
    <n v="20050001"/>
    <s v="0040"/>
    <n v="7"/>
    <n v="34.75"/>
    <n v="1222.75"/>
    <n v="0"/>
    <n v="0"/>
    <n v="0"/>
    <n v="0"/>
    <n v="0"/>
    <n v="0"/>
    <n v="1223"/>
    <s v="Direct"/>
    <x v="674"/>
    <x v="726"/>
    <x v="39"/>
    <d v="1899-12-30T00:00:00"/>
    <n v="45825"/>
    <n v="1"/>
    <s v="Available"/>
    <s v="03.10-16 Apr"/>
    <n v="12.315467625899283"/>
  </r>
  <r>
    <s v="10-16 Apr"/>
    <x v="731"/>
    <s v="BMC Code :2002"/>
    <s v="Baski 2"/>
    <n v="20050001"/>
    <s v="0043"/>
    <n v="6"/>
    <n v="14.150000000000002"/>
    <n v="546.72"/>
    <n v="0"/>
    <n v="0"/>
    <n v="0"/>
    <n v="0"/>
    <n v="0"/>
    <n v="0"/>
    <n v="547"/>
    <s v="Direct"/>
    <x v="675"/>
    <x v="727"/>
    <x v="43"/>
    <d v="1899-12-30T00:00:00"/>
    <n v="45846"/>
    <n v="1"/>
    <s v="Available"/>
    <s v="03.10-16 Apr"/>
    <n v="11.591236749116609"/>
  </r>
  <r>
    <s v="10-16 Apr"/>
    <x v="732"/>
    <s v="BMC Code :2002"/>
    <s v="Baski 2"/>
    <n v="20050001"/>
    <s v="0046"/>
    <n v="14"/>
    <n v="65.62"/>
    <n v="2264.8799999999997"/>
    <n v="0"/>
    <n v="0"/>
    <n v="0"/>
    <n v="0"/>
    <n v="0"/>
    <n v="0"/>
    <n v="2265"/>
    <s v="Direct"/>
    <x v="676"/>
    <x v="728"/>
    <x v="3"/>
    <d v="1899-12-30T00:00:00"/>
    <n v="45923"/>
    <n v="1"/>
    <s v="Available"/>
    <s v="03.10-16 Apr"/>
    <n v="24.16056080463273"/>
  </r>
  <r>
    <s v="10-16 Apr"/>
    <x v="733"/>
    <s v="BMC Code :2002"/>
    <s v="Baski 2"/>
    <n v="20050001"/>
    <s v="0048"/>
    <n v="7"/>
    <n v="26.41"/>
    <n v="998.07"/>
    <n v="0"/>
    <n v="0"/>
    <n v="0"/>
    <n v="0"/>
    <n v="0"/>
    <n v="0"/>
    <n v="998"/>
    <s v="Direct"/>
    <x v="677"/>
    <x v="729"/>
    <x v="43"/>
    <d v="1899-12-30T00:00:00"/>
    <n v="45936"/>
    <n v="1"/>
    <s v="Available"/>
    <s v="03.10-16 Apr"/>
    <n v="13.226978417266189"/>
  </r>
  <r>
    <s v="10-16 Apr"/>
    <x v="734"/>
    <s v="BMC Code :2002"/>
    <s v="Baski 2"/>
    <n v="20050001"/>
    <s v="0049"/>
    <n v="14"/>
    <n v="74.37"/>
    <n v="2700.0000000000005"/>
    <n v="0"/>
    <n v="0"/>
    <n v="0"/>
    <n v="2500"/>
    <n v="0"/>
    <n v="0"/>
    <n v="200"/>
    <s v="Direct"/>
    <x v="117"/>
    <x v="730"/>
    <x v="43"/>
    <d v="1899-12-30T00:00:00"/>
    <n v="45992"/>
    <n v="1"/>
    <s v="Available"/>
    <s v="03.10-16 Apr"/>
    <n v="25.41347317466721"/>
  </r>
  <r>
    <s v="10-16 Apr"/>
    <x v="735"/>
    <s v="BMC Code :2002"/>
    <s v="Baski 2"/>
    <n v="20050001"/>
    <s v="0050"/>
    <n v="7"/>
    <n v="39.049999999999997"/>
    <n v="1537.78"/>
    <n v="0"/>
    <n v="0"/>
    <n v="0"/>
    <n v="0"/>
    <n v="0"/>
    <n v="0"/>
    <n v="1538"/>
    <s v="Direct"/>
    <x v="678"/>
    <x v="731"/>
    <x v="39"/>
    <d v="1899-12-30T00:00:00"/>
    <n v="46034"/>
    <n v="1"/>
    <s v="Available"/>
    <s v="03.10-16 Apr"/>
    <n v="13.782919334186943"/>
  </r>
  <r>
    <s v="10-16 Apr"/>
    <x v="736"/>
    <s v="BMC Code :2002"/>
    <s v="Baski 2"/>
    <n v="20050001"/>
    <s v="0051"/>
    <n v="14"/>
    <n v="53.319999999999986"/>
    <n v="2024.5599999999997"/>
    <n v="0"/>
    <n v="0"/>
    <n v="0"/>
    <n v="0"/>
    <n v="0"/>
    <n v="0"/>
    <n v="2025"/>
    <s v="Direct"/>
    <x v="203"/>
    <x v="732"/>
    <x v="3"/>
    <d v="1899-12-30T00:00:00"/>
    <n v="46062"/>
    <n v="1"/>
    <s v="Available"/>
    <s v="03.10-16 Apr"/>
    <n v="26.578994748687176"/>
  </r>
  <r>
    <s v="10-16 Apr"/>
    <x v="737"/>
    <s v="BMC Code :2002"/>
    <s v="Baski 2"/>
    <n v="20050001"/>
    <s v="0052"/>
    <n v="14"/>
    <n v="31.77"/>
    <n v="1089.17"/>
    <n v="0"/>
    <n v="0"/>
    <n v="0"/>
    <n v="0"/>
    <n v="0"/>
    <n v="0"/>
    <n v="1089"/>
    <s v="Direct"/>
    <x v="679"/>
    <x v="733"/>
    <x v="43"/>
    <d v="1899-12-30T00:00:00"/>
    <n v="0"/>
    <n v="1"/>
    <s v="Available"/>
    <s v="03.10-16 Apr"/>
    <n v="23.998079949638029"/>
  </r>
  <r>
    <s v="10-16 Apr"/>
    <x v="739"/>
    <s v="BMC Code :2002"/>
    <s v="KANBHITHA"/>
    <n v="20050002"/>
    <s v="0005"/>
    <n v="14"/>
    <n v="46.980000000000004"/>
    <n v="1672.26"/>
    <n v="0"/>
    <n v="0"/>
    <n v="0"/>
    <n v="0"/>
    <n v="0"/>
    <n v="0"/>
    <n v="1672"/>
    <s v="Direct"/>
    <x v="680"/>
    <x v="734"/>
    <x v="3"/>
    <s v="STATE BANK OF INDIA"/>
    <n v="45565"/>
    <n v="1"/>
    <s v="Available"/>
    <s v="03.10-16 Apr"/>
    <n v="24.916602809706259"/>
  </r>
  <r>
    <s v="10-16 Apr"/>
    <x v="740"/>
    <s v="BMC Code :2002"/>
    <s v="KANBHITHA"/>
    <n v="20050002"/>
    <s v="0010"/>
    <n v="12"/>
    <n v="26.24"/>
    <n v="916.74"/>
    <n v="0"/>
    <n v="0"/>
    <n v="0"/>
    <n v="0"/>
    <n v="0"/>
    <n v="0"/>
    <n v="917"/>
    <s v="Direct"/>
    <x v="681"/>
    <x v="735"/>
    <x v="19"/>
    <s v="UNION BANK OF INDIA"/>
    <n v="45579"/>
    <n v="1"/>
    <s v="Available"/>
    <s v="03.10-16 Apr"/>
    <n v="20.962042682926832"/>
  </r>
  <r>
    <s v="10-16 Apr"/>
    <x v="741"/>
    <s v="BMC Code :2002"/>
    <s v="KANBHITHA"/>
    <n v="20050002"/>
    <s v="0011"/>
    <n v="14"/>
    <n v="67.86999999999999"/>
    <n v="2376.25"/>
    <n v="0"/>
    <n v="0"/>
    <n v="0"/>
    <n v="0"/>
    <n v="0"/>
    <n v="0"/>
    <n v="2376"/>
    <s v="Direct"/>
    <x v="682"/>
    <x v="736"/>
    <x v="19"/>
    <s v="UNION BANK OF INDIA"/>
    <n v="45579"/>
    <n v="1"/>
    <s v="Available"/>
    <s v="03.10-16 Apr"/>
    <n v="24.508251068218659"/>
  </r>
  <r>
    <s v="10-16 Apr"/>
    <x v="742"/>
    <s v="BMC Code :2002"/>
    <s v="KANBHITHA"/>
    <n v="20050002"/>
    <s v="0013"/>
    <n v="7"/>
    <n v="20.11"/>
    <n v="799.38000000000011"/>
    <n v="0"/>
    <n v="0"/>
    <n v="0"/>
    <n v="0"/>
    <n v="0"/>
    <n v="0"/>
    <n v="799"/>
    <s v="Direct"/>
    <x v="683"/>
    <x v="737"/>
    <x v="19"/>
    <s v="UNION BANK OF INDIA"/>
    <n v="45635"/>
    <n v="1"/>
    <s v="Available"/>
    <s v="03.10-16 Apr"/>
    <n v="13.912630532073599"/>
  </r>
  <r>
    <s v="10-16 Apr"/>
    <x v="743"/>
    <s v="BMC Code :2002"/>
    <s v="KANBHITHA"/>
    <n v="20050002"/>
    <s v="0016"/>
    <n v="14"/>
    <n v="64.81"/>
    <n v="2388.0199999999995"/>
    <n v="0"/>
    <n v="0"/>
    <n v="0"/>
    <n v="0"/>
    <n v="0"/>
    <n v="0"/>
    <n v="2388"/>
    <s v="Direct"/>
    <x v="684"/>
    <x v="738"/>
    <x v="42"/>
    <s v="Indian bank"/>
    <n v="45635"/>
    <n v="1"/>
    <s v="Available"/>
    <s v="03.10-16 Apr"/>
    <n v="25.79253201666409"/>
  </r>
  <r>
    <s v="10-16 Apr"/>
    <x v="744"/>
    <s v="BMC Code :2002"/>
    <s v="KANBHITHA"/>
    <n v="20050002"/>
    <s v="0020"/>
    <n v="7"/>
    <n v="29.060000000000002"/>
    <n v="1029.82"/>
    <n v="0"/>
    <n v="0"/>
    <n v="0"/>
    <n v="0"/>
    <n v="0"/>
    <n v="0"/>
    <n v="1030"/>
    <s v="Direct"/>
    <x v="685"/>
    <x v="739"/>
    <x v="42"/>
    <s v="Indian Bank "/>
    <n v="45593"/>
    <n v="1"/>
    <s v="Available"/>
    <s v="03.10-16 Apr"/>
    <n v="12.403200275292498"/>
  </r>
  <r>
    <s v="10-16 Apr"/>
    <x v="745"/>
    <s v="BMC Code :2002"/>
    <s v="KANBHITHA"/>
    <n v="20050002"/>
    <s v="0027"/>
    <n v="13"/>
    <n v="25.530000000000005"/>
    <n v="899.06"/>
    <n v="0"/>
    <n v="0"/>
    <n v="0"/>
    <n v="0"/>
    <n v="0"/>
    <n v="0"/>
    <n v="899"/>
    <s v="Direct"/>
    <x v="283"/>
    <x v="740"/>
    <x v="19"/>
    <s v="UNION BANK OF INDIA"/>
    <n v="45619"/>
    <n v="1"/>
    <s v="Available"/>
    <s v="03.10-16 Apr"/>
    <n v="22.890285938112022"/>
  </r>
  <r>
    <s v="10-16 Apr"/>
    <x v="746"/>
    <s v="BMC Code :2002"/>
    <s v="KANBHITHA"/>
    <n v="20050002"/>
    <s v="0028"/>
    <n v="8"/>
    <n v="33.4"/>
    <n v="1208.98"/>
    <n v="0"/>
    <n v="0"/>
    <n v="0"/>
    <n v="0"/>
    <n v="0"/>
    <n v="0"/>
    <n v="1209"/>
    <s v="Direct"/>
    <x v="686"/>
    <x v="741"/>
    <x v="3"/>
    <d v="1899-12-30T00:00:00"/>
    <n v="0"/>
    <n v="1"/>
    <s v="Available"/>
    <s v="03.10-16 Apr"/>
    <n v="14.478802395209582"/>
  </r>
  <r>
    <s v="10-16 Apr"/>
    <x v="748"/>
    <s v="BMC Code :2002"/>
    <s v="KANBHITHA"/>
    <n v="20050002"/>
    <s v="0036"/>
    <n v="7"/>
    <n v="20.95"/>
    <n v="827.8"/>
    <n v="0"/>
    <n v="0"/>
    <n v="0"/>
    <n v="0"/>
    <n v="0"/>
    <n v="0"/>
    <n v="828"/>
    <s v="Direct"/>
    <x v="688"/>
    <x v="743"/>
    <x v="42"/>
    <d v="1899-12-30T00:00:00"/>
    <n v="0"/>
    <n v="1"/>
    <s v="Available"/>
    <s v="03.10-16 Apr"/>
    <n v="13.829594272076374"/>
  </r>
  <r>
    <s v="10-16 Apr"/>
    <x v="749"/>
    <s v="BMC Code :2002"/>
    <s v="KANBHITHA"/>
    <n v="20050002"/>
    <s v="0046"/>
    <n v="7"/>
    <n v="26.76"/>
    <n v="1027.3"/>
    <n v="0"/>
    <n v="0"/>
    <n v="0"/>
    <n v="0"/>
    <n v="0"/>
    <n v="0"/>
    <n v="1027"/>
    <s v="Direct"/>
    <x v="689"/>
    <x v="744"/>
    <x v="36"/>
    <d v="1899-12-30T00:00:00"/>
    <n v="45853"/>
    <n v="1"/>
    <s v="Available"/>
    <s v="03.10-16 Apr"/>
    <n v="13.436285500747385"/>
  </r>
  <r>
    <s v="10-16 Apr"/>
    <x v="750"/>
    <s v="BMC Code :2002"/>
    <s v="KANBHITHA"/>
    <n v="20050002"/>
    <s v="0048"/>
    <n v="8"/>
    <n v="29.26"/>
    <n v="1027.9399999999998"/>
    <n v="0"/>
    <n v="0"/>
    <n v="0"/>
    <n v="0"/>
    <n v="0"/>
    <n v="0"/>
    <n v="1028"/>
    <s v="Direct"/>
    <x v="690"/>
    <x v="745"/>
    <x v="19"/>
    <d v="1899-12-30T00:00:00"/>
    <n v="45853"/>
    <n v="1"/>
    <s v="Available"/>
    <s v="03.10-16 Apr"/>
    <n v="14.052494873547502"/>
  </r>
  <r>
    <s v="10-16 Apr"/>
    <x v="751"/>
    <s v="BMC Code :2002"/>
    <s v="KANBHITHA"/>
    <n v="20050002"/>
    <s v="0054"/>
    <n v="4"/>
    <n v="11.32"/>
    <n v="457.03999999999996"/>
    <n v="0"/>
    <n v="0"/>
    <n v="0"/>
    <n v="0"/>
    <n v="0"/>
    <n v="0"/>
    <n v="457"/>
    <s v="Direct"/>
    <x v="691"/>
    <x v="746"/>
    <x v="39"/>
    <d v="1899-12-30T00:00:00"/>
    <n v="45943"/>
    <n v="1"/>
    <s v="Available"/>
    <s v="03.10-16 Apr"/>
    <n v="8.074911660777385"/>
  </r>
  <r>
    <s v="10-16 Apr"/>
    <x v="752"/>
    <s v="BMC Code :2002"/>
    <s v="KANBHITHA"/>
    <n v="20050002"/>
    <s v="0055"/>
    <n v="7"/>
    <n v="12.239999999999998"/>
    <n v="496.16999999999996"/>
    <n v="0"/>
    <n v="0"/>
    <n v="0"/>
    <n v="0"/>
    <n v="0"/>
    <n v="0"/>
    <n v="496"/>
    <s v="Direct"/>
    <x v="692"/>
    <x v="747"/>
    <x v="42"/>
    <d v="1899-12-30T00:00:00"/>
    <n v="45949"/>
    <n v="1"/>
    <s v="Available"/>
    <s v="03.10-16 Apr"/>
    <n v="14.187867647058825"/>
  </r>
  <r>
    <s v="10-16 Apr"/>
    <x v="753"/>
    <s v="BMC Code :2002"/>
    <s v="KANBHITHA"/>
    <n v="20050002"/>
    <s v="0056"/>
    <n v="14"/>
    <n v="178.30999999999997"/>
    <n v="7464.7300000000005"/>
    <n v="0"/>
    <n v="0"/>
    <n v="0"/>
    <n v="0"/>
    <n v="0"/>
    <n v="0"/>
    <n v="7465"/>
    <s v="Direct"/>
    <x v="693"/>
    <x v="748"/>
    <x v="19"/>
    <d v="1899-12-30T00:00:00"/>
    <n v="46055"/>
    <n v="1"/>
    <s v="Available"/>
    <s v="03.10-16 Apr"/>
    <n v="29.304643598227816"/>
  </r>
  <r>
    <s v="10-16 Apr"/>
    <x v="1397"/>
    <s v="BMC Code :2002"/>
    <s v="KANBHITHA"/>
    <n v="20050002"/>
    <s v="0057"/>
    <n v="13"/>
    <n v="97.339999999999989"/>
    <n v="3452.98"/>
    <n v="0"/>
    <n v="0"/>
    <n v="0"/>
    <n v="0"/>
    <n v="0"/>
    <n v="0"/>
    <n v="3453"/>
    <s v="Direct"/>
    <x v="1247"/>
    <x v="1393"/>
    <x v="3"/>
    <d v="1899-12-30T00:00:00"/>
    <n v="46132"/>
    <n v="1"/>
    <s v="Available"/>
    <s v="03.10-16 Apr"/>
    <n v="23.057704951715639"/>
  </r>
  <r>
    <s v="10-16 Apr"/>
    <x v="754"/>
    <s v="BMC Code :2002"/>
    <s v="UCHARI"/>
    <n v="20050003"/>
    <s v="0002"/>
    <n v="14"/>
    <n v="137.94000000000003"/>
    <n v="5404.7900000000009"/>
    <n v="0"/>
    <n v="0"/>
    <n v="0"/>
    <n v="3750"/>
    <n v="0"/>
    <n v="0"/>
    <n v="1655"/>
    <s v="Direct"/>
    <x v="694"/>
    <x v="749"/>
    <x v="39"/>
    <s v="CANARA BANK"/>
    <n v="45556"/>
    <n v="1"/>
    <s v="Available"/>
    <s v="03.10-16 Apr"/>
    <n v="27.427526460780051"/>
  </r>
  <r>
    <s v="10-16 Apr"/>
    <x v="755"/>
    <s v="BMC Code :2002"/>
    <s v="UCHARI"/>
    <n v="20050003"/>
    <s v="0008"/>
    <n v="14"/>
    <n v="55.22"/>
    <n v="2014.4"/>
    <n v="0"/>
    <n v="0"/>
    <n v="0"/>
    <n v="0"/>
    <n v="0"/>
    <n v="0"/>
    <n v="2014"/>
    <s v="Direct"/>
    <x v="695"/>
    <x v="750"/>
    <x v="19"/>
    <s v="UNION BANK OF INDIA"/>
    <n v="45579"/>
    <n v="1"/>
    <s v="Available"/>
    <s v="03.10-16 Apr"/>
    <n v="25.535675479898593"/>
  </r>
  <r>
    <s v="10-16 Apr"/>
    <x v="756"/>
    <s v="BMC Code :2002"/>
    <s v="UCHARI"/>
    <n v="20050003"/>
    <s v="0014"/>
    <n v="14"/>
    <n v="90.299999999999983"/>
    <n v="3530.7100000000005"/>
    <n v="0"/>
    <n v="0"/>
    <n v="0"/>
    <n v="0"/>
    <n v="0"/>
    <n v="0"/>
    <n v="3531"/>
    <s v="Direct"/>
    <x v="696"/>
    <x v="751"/>
    <x v="42"/>
    <s v="IDBI BANK"/>
    <n v="0"/>
    <n v="1"/>
    <s v="Available"/>
    <s v="03.10-16 Apr"/>
    <n v="27.369844961240322"/>
  </r>
  <r>
    <s v="10-16 Apr"/>
    <x v="757"/>
    <s v="BMC Code :2002"/>
    <s v="UCHARI"/>
    <n v="20050003"/>
    <s v="0015"/>
    <n v="7"/>
    <n v="25.04"/>
    <n v="963.35"/>
    <n v="0"/>
    <n v="0"/>
    <n v="0"/>
    <n v="0"/>
    <n v="0"/>
    <n v="0"/>
    <n v="963"/>
    <s v="Direct"/>
    <x v="697"/>
    <x v="752"/>
    <x v="19"/>
    <d v="1899-12-30T00:00:00"/>
    <n v="0"/>
    <n v="1"/>
    <s v="Available"/>
    <s v="03.10-16 Apr"/>
    <n v="13.465355431309906"/>
  </r>
  <r>
    <s v="10-16 Apr"/>
    <x v="758"/>
    <s v="BMC Code :2002"/>
    <s v="UCHARI"/>
    <n v="20050003"/>
    <s v="0016"/>
    <n v="14"/>
    <n v="262.65999999999997"/>
    <n v="9855.2699999999986"/>
    <n v="0"/>
    <n v="0"/>
    <n v="0"/>
    <n v="0"/>
    <n v="0"/>
    <n v="0"/>
    <n v="9855"/>
    <s v="Direct"/>
    <x v="698"/>
    <x v="753"/>
    <x v="14"/>
    <d v="1899-12-30T00:00:00"/>
    <n v="45831"/>
    <n v="1"/>
    <s v="Available"/>
    <s v="03.10-16 Apr"/>
    <n v="26.26471103327496"/>
  </r>
  <r>
    <s v="10-16 Apr"/>
    <x v="759"/>
    <s v="BMC Code :2002"/>
    <s v="UCHARI"/>
    <n v="20050003"/>
    <s v="0018"/>
    <n v="14"/>
    <n v="34.739999999999995"/>
    <n v="1403.62"/>
    <n v="0"/>
    <n v="0"/>
    <n v="0"/>
    <n v="0"/>
    <n v="0"/>
    <n v="0"/>
    <n v="1404"/>
    <s v="Direct"/>
    <x v="699"/>
    <x v="754"/>
    <x v="66"/>
    <d v="1899-12-30T00:00:00"/>
    <n v="45881"/>
    <n v="1"/>
    <s v="Available"/>
    <s v="03.10-16 Apr"/>
    <n v="28.282498560736908"/>
  </r>
  <r>
    <s v="10-16 Apr"/>
    <x v="760"/>
    <s v="BMC Code :2002"/>
    <s v="UCHARI"/>
    <n v="20050003"/>
    <s v="0020"/>
    <n v="14"/>
    <n v="42.98"/>
    <n v="1630.5"/>
    <n v="0"/>
    <n v="0"/>
    <n v="0"/>
    <n v="0"/>
    <n v="0"/>
    <n v="0"/>
    <n v="1631"/>
    <s v="Direct"/>
    <x v="232"/>
    <x v="755"/>
    <x v="19"/>
    <d v="1899-12-30T00:00:00"/>
    <n v="45959"/>
    <n v="1"/>
    <s v="Available"/>
    <s v="03.10-16 Apr"/>
    <n v="26.555374592833882"/>
  </r>
  <r>
    <s v="10-16 Apr"/>
    <x v="761"/>
    <s v="BMC Code :2002"/>
    <s v="UCHARI"/>
    <n v="20050003"/>
    <s v="0022"/>
    <n v="6"/>
    <n v="35.980000000000004"/>
    <n v="1340.04"/>
    <n v="0"/>
    <n v="0"/>
    <n v="0"/>
    <n v="0"/>
    <n v="0"/>
    <n v="0"/>
    <n v="1340"/>
    <s v="Direct"/>
    <x v="700"/>
    <x v="756"/>
    <x v="39"/>
    <d v="1899-12-30T00:00:00"/>
    <n v="45971"/>
    <n v="1"/>
    <s v="Available"/>
    <s v="03.10-16 Apr"/>
    <n v="11.173207337409673"/>
  </r>
  <r>
    <s v="10-16 Apr"/>
    <x v="762"/>
    <s v="BMC Code :2002"/>
    <s v="UCHARI"/>
    <n v="20050003"/>
    <s v="0023"/>
    <n v="7"/>
    <n v="33.76"/>
    <n v="1258.1099999999999"/>
    <n v="0"/>
    <n v="0"/>
    <n v="0"/>
    <n v="0"/>
    <n v="0"/>
    <n v="0"/>
    <n v="1258"/>
    <s v="Direct"/>
    <x v="701"/>
    <x v="757"/>
    <x v="3"/>
    <d v="1899-12-30T00:00:00"/>
    <n v="45992"/>
    <n v="1"/>
    <s v="Available"/>
    <s v="03.10-16 Apr"/>
    <n v="13.043202014218011"/>
  </r>
  <r>
    <s v="10-16 Apr"/>
    <x v="763"/>
    <s v="BMC Code :2002"/>
    <s v="UCHARI"/>
    <n v="20050003"/>
    <s v="0024"/>
    <n v="14"/>
    <n v="37.46"/>
    <n v="1348.9599999999998"/>
    <n v="0"/>
    <n v="0"/>
    <n v="0"/>
    <n v="0"/>
    <n v="0"/>
    <n v="0"/>
    <n v="1349"/>
    <s v="Direct"/>
    <x v="702"/>
    <x v="758"/>
    <x v="19"/>
    <d v="1899-12-30T00:00:00"/>
    <n v="45999"/>
    <n v="1"/>
    <s v="Available"/>
    <s v="03.10-16 Apr"/>
    <n v="25.20747463961559"/>
  </r>
  <r>
    <s v="10-16 Apr"/>
    <x v="764"/>
    <s v="BMC Code :2002"/>
    <s v="UCHARI"/>
    <n v="20050003"/>
    <s v="0025"/>
    <n v="7"/>
    <n v="27.439999999999998"/>
    <n v="1043.29"/>
    <n v="0"/>
    <n v="0"/>
    <n v="0"/>
    <n v="0"/>
    <n v="0"/>
    <n v="0"/>
    <n v="1043"/>
    <s v="Direct"/>
    <x v="703"/>
    <x v="759"/>
    <x v="36"/>
    <d v="1899-12-30T00:00:00"/>
    <n v="45999"/>
    <n v="1"/>
    <s v="Available"/>
    <s v="03.10-16 Apr"/>
    <n v="13.307270408163268"/>
  </r>
  <r>
    <s v="10-16 Apr"/>
    <x v="765"/>
    <s v="BMC Code :2002"/>
    <s v="UCHARI"/>
    <n v="20050003"/>
    <s v="0026"/>
    <n v="8"/>
    <n v="21.500000000000004"/>
    <n v="825.76999999999987"/>
    <n v="0"/>
    <n v="0"/>
    <n v="0"/>
    <n v="0"/>
    <n v="0"/>
    <n v="0"/>
    <n v="826"/>
    <s v="Direct"/>
    <x v="641"/>
    <x v="760"/>
    <x v="39"/>
    <d v="1899-12-30T00:00:00"/>
    <n v="45999"/>
    <n v="1"/>
    <s v="Available"/>
    <s v="03.10-16 Apr"/>
    <n v="15.36316279069767"/>
  </r>
  <r>
    <s v="10-16 Apr"/>
    <x v="766"/>
    <s v="BMC Code :2002"/>
    <s v="UCHARI"/>
    <n v="20050003"/>
    <s v="0029"/>
    <n v="7"/>
    <n v="9.86"/>
    <n v="388.67"/>
    <n v="0"/>
    <n v="0"/>
    <n v="0"/>
    <n v="0"/>
    <n v="0"/>
    <n v="0"/>
    <n v="389"/>
    <s v="Direct"/>
    <x v="704"/>
    <x v="761"/>
    <x v="19"/>
    <d v="1899-12-30T00:00:00"/>
    <n v="46062"/>
    <n v="1"/>
    <s v="Available"/>
    <s v="03.10-16 Apr"/>
    <n v="13.79660243407708"/>
  </r>
  <r>
    <s v="10-16 Apr"/>
    <x v="767"/>
    <s v="BMC Code :2002"/>
    <s v="UCHARI"/>
    <n v="20050003"/>
    <s v="0031"/>
    <n v="13"/>
    <n v="42.70000000000001"/>
    <n v="1754.0700000000002"/>
    <n v="0"/>
    <n v="0"/>
    <n v="0"/>
    <n v="0"/>
    <n v="0"/>
    <n v="0"/>
    <n v="1754"/>
    <s v="Direct"/>
    <x v="705"/>
    <x v="762"/>
    <x v="19"/>
    <d v="1899-12-30T00:00:00"/>
    <n v="45916"/>
    <n v="1"/>
    <s v="Available"/>
    <s v="03.10-16 Apr"/>
    <n v="26.70129976580796"/>
  </r>
  <r>
    <s v="10-16 Apr"/>
    <x v="768"/>
    <s v="BMC Code :2002"/>
    <s v="UCHARI"/>
    <n v="20050003"/>
    <s v="0032"/>
    <n v="7"/>
    <n v="26.18"/>
    <n v="947.66"/>
    <n v="0"/>
    <n v="0"/>
    <n v="0"/>
    <n v="0"/>
    <n v="0"/>
    <n v="0"/>
    <n v="948"/>
    <s v="Direct"/>
    <x v="706"/>
    <x v="763"/>
    <x v="3"/>
    <d v="1899-12-30T00:00:00"/>
    <n v="46076"/>
    <n v="1"/>
    <s v="Available"/>
    <s v="03.10-16 Apr"/>
    <n v="12.669251336898396"/>
  </r>
  <r>
    <s v="10-16 Apr"/>
    <x v="769"/>
    <s v="BMC Code :2002"/>
    <s v="UCHARI"/>
    <n v="20050003"/>
    <s v="0033"/>
    <n v="14"/>
    <n v="68.48"/>
    <n v="2623.06"/>
    <n v="0"/>
    <n v="0"/>
    <n v="0"/>
    <n v="0"/>
    <n v="0"/>
    <n v="0"/>
    <n v="2623"/>
    <s v="Direct"/>
    <x v="707"/>
    <x v="764"/>
    <x v="42"/>
    <d v="1899-12-30T00:00:00"/>
    <n v="0"/>
    <n v="1"/>
    <s v="Available"/>
    <s v="03.10-16 Apr"/>
    <n v="26.812821261682242"/>
  </r>
  <r>
    <s v="10-16 Apr"/>
    <x v="770"/>
    <s v="BMC Code :2002"/>
    <s v="UCHARI"/>
    <n v="20050003"/>
    <s v="0034"/>
    <n v="14"/>
    <n v="110.16"/>
    <n v="4056.34"/>
    <n v="0"/>
    <n v="0"/>
    <n v="0"/>
    <n v="0"/>
    <n v="0"/>
    <n v="0"/>
    <n v="4056"/>
    <s v="Direct"/>
    <x v="526"/>
    <x v="765"/>
    <x v="30"/>
    <d v="1899-12-30T00:00:00"/>
    <n v="46097"/>
    <n v="1"/>
    <s v="Available"/>
    <s v="03.10-16 Apr"/>
    <n v="25.775580973129998"/>
  </r>
  <r>
    <s v="10-16 Apr"/>
    <x v="771"/>
    <s v="BMC Code :2006"/>
    <s v="ORMANJHI"/>
    <n v="20060001"/>
    <s v="0002"/>
    <n v="14"/>
    <n v="2150.9499999999998"/>
    <n v="82758.039999999994"/>
    <n v="0"/>
    <n v="0"/>
    <n v="0"/>
    <n v="0"/>
    <n v="0"/>
    <n v="0"/>
    <n v="82758"/>
    <s v="Direct"/>
    <x v="708"/>
    <x v="766"/>
    <x v="67"/>
    <s v="CANARA BANK"/>
    <n v="45524"/>
    <n v="1"/>
    <s v="Available"/>
    <s v="03.10-16 Apr"/>
    <n v="26.932577698226371"/>
  </r>
  <r>
    <s v="10-16 Apr"/>
    <x v="772"/>
    <s v="BMC Code :2006"/>
    <s v="ORMANJHI"/>
    <n v="20060001"/>
    <s v="0011"/>
    <n v="5"/>
    <n v="12.46"/>
    <n v="482.69000000000005"/>
    <n v="0"/>
    <n v="0"/>
    <n v="0"/>
    <n v="0"/>
    <n v="0"/>
    <n v="0"/>
    <n v="483"/>
    <s v="Direct"/>
    <x v="709"/>
    <x v="767"/>
    <x v="68"/>
    <s v="INDIAN OVERSEAS BANK"/>
    <n v="0"/>
    <n v="1"/>
    <s v="Available"/>
    <s v="03.10-16 Apr"/>
    <n v="9.6847913322632433"/>
  </r>
  <r>
    <s v="10-16 Apr"/>
    <x v="773"/>
    <s v="BMC Code :2006"/>
    <s v="ORMANJHI"/>
    <n v="20060001"/>
    <s v="0015"/>
    <n v="12"/>
    <n v="38.409999999999997"/>
    <n v="1542.4299999999998"/>
    <n v="0"/>
    <n v="0"/>
    <n v="0"/>
    <n v="1250"/>
    <n v="0"/>
    <n v="0"/>
    <n v="292"/>
    <s v="Direct"/>
    <x v="710"/>
    <x v="768"/>
    <x v="68"/>
    <d v="1899-12-30T00:00:00"/>
    <n v="0"/>
    <n v="1"/>
    <s v="Available"/>
    <s v="03.10-16 Apr"/>
    <n v="24.094194220255144"/>
  </r>
  <r>
    <s v="10-16 Apr"/>
    <x v="1323"/>
    <s v="BMC Code :2006"/>
    <s v="ORMANJHI"/>
    <n v="20060001"/>
    <s v="0016"/>
    <n v="6"/>
    <n v="1571.35"/>
    <n v="59667.83"/>
    <n v="0"/>
    <n v="0"/>
    <n v="0"/>
    <n v="0"/>
    <n v="0"/>
    <n v="0"/>
    <n v="59668"/>
    <s v="Direct"/>
    <x v="1183"/>
    <x v="1316"/>
    <x v="134"/>
    <d v="1899-12-30T00:00:00"/>
    <n v="0"/>
    <n v="1"/>
    <s v="Available"/>
    <s v="03.10-16 Apr"/>
    <n v="11.391700766856527"/>
  </r>
  <r>
    <s v="10-16 Apr"/>
    <x v="774"/>
    <s v="BMC Code :2006"/>
    <s v="ORMANJHI"/>
    <n v="20060001"/>
    <s v="0018"/>
    <n v="14"/>
    <n v="54.54"/>
    <n v="2149.83"/>
    <n v="0"/>
    <n v="0"/>
    <n v="0"/>
    <n v="1250"/>
    <n v="0"/>
    <n v="0"/>
    <n v="900"/>
    <s v="Direct"/>
    <x v="711"/>
    <x v="769"/>
    <x v="69"/>
    <d v="1899-12-30T00:00:00"/>
    <n v="0"/>
    <n v="1"/>
    <s v="Available"/>
    <s v="03.10-16 Apr"/>
    <n v="27.592244224422444"/>
  </r>
  <r>
    <s v="10-16 Apr"/>
    <x v="775"/>
    <s v="BMC Code :2006"/>
    <s v="ORMANJHI"/>
    <n v="20060001"/>
    <s v="0020"/>
    <n v="7"/>
    <n v="36.06"/>
    <n v="1423.98"/>
    <n v="0"/>
    <n v="0"/>
    <n v="0"/>
    <n v="0"/>
    <n v="0"/>
    <n v="0"/>
    <n v="1424"/>
    <s v="Direct"/>
    <x v="712"/>
    <x v="770"/>
    <x v="70"/>
    <d v="1899-12-30T00:00:00"/>
    <n v="45831"/>
    <n v="1"/>
    <s v="Available"/>
    <s v="03.10-16 Apr"/>
    <n v="13.821214642262897"/>
  </r>
  <r>
    <s v="10-16 Apr"/>
    <x v="776"/>
    <s v="BMC Code :2006"/>
    <s v="ORMANJHI"/>
    <n v="20060001"/>
    <s v="0023"/>
    <n v="13"/>
    <n v="68.209999999999994"/>
    <n v="2954.59"/>
    <n v="0"/>
    <n v="0"/>
    <n v="0"/>
    <n v="2955"/>
    <n v="0"/>
    <n v="0"/>
    <n v="0"/>
    <s v="Direct"/>
    <x v="697"/>
    <x v="771"/>
    <x v="68"/>
    <d v="1899-12-30T00:00:00"/>
    <n v="45812"/>
    <n v="1"/>
    <s v="Available"/>
    <s v="03.10-16 Apr"/>
    <n v="28.155453745785078"/>
  </r>
  <r>
    <s v="10-16 Apr"/>
    <x v="777"/>
    <s v="BMC Code :2006"/>
    <s v="ORMANJHI"/>
    <n v="20060001"/>
    <s v="0024"/>
    <n v="13"/>
    <n v="66.72"/>
    <n v="2678.42"/>
    <n v="0"/>
    <n v="0"/>
    <n v="0"/>
    <n v="2500"/>
    <n v="0"/>
    <n v="0"/>
    <n v="178"/>
    <s v="Direct"/>
    <x v="713"/>
    <x v="772"/>
    <x v="68"/>
    <d v="1899-12-30T00:00:00"/>
    <n v="45831"/>
    <n v="1"/>
    <s v="Available"/>
    <s v="03.10-16 Apr"/>
    <n v="26.093720023980815"/>
  </r>
  <r>
    <s v="10-16 Apr"/>
    <x v="778"/>
    <s v="BMC Code :2006"/>
    <s v="ORMANJHI"/>
    <n v="20060001"/>
    <s v="0027"/>
    <n v="7"/>
    <n v="95.32"/>
    <n v="3730.0199999999995"/>
    <n v="0"/>
    <n v="0"/>
    <n v="0"/>
    <n v="0"/>
    <n v="0"/>
    <n v="0"/>
    <n v="3730"/>
    <s v="Direct"/>
    <x v="714"/>
    <x v="773"/>
    <x v="71"/>
    <d v="1899-12-30T00:00:00"/>
    <n v="46006"/>
    <n v="1"/>
    <s v="Available"/>
    <s v="03.10-16 Apr"/>
    <n v="13.696044901384811"/>
  </r>
  <r>
    <s v="10-16 Apr"/>
    <x v="779"/>
    <s v="BMC Code :2006"/>
    <s v="ORMANJHI"/>
    <n v="20060001"/>
    <s v="0028"/>
    <n v="14"/>
    <n v="43.21"/>
    <n v="1537.91"/>
    <n v="0"/>
    <n v="0"/>
    <n v="0"/>
    <n v="0"/>
    <n v="0"/>
    <n v="0"/>
    <n v="1538"/>
    <s v="Direct"/>
    <x v="715"/>
    <x v="774"/>
    <x v="72"/>
    <d v="1899-12-30T00:00:00"/>
    <n v="46006"/>
    <n v="1"/>
    <s v="Available"/>
    <s v="03.10-16 Apr"/>
    <n v="24.914070816940526"/>
  </r>
  <r>
    <s v="10-16 Apr"/>
    <x v="780"/>
    <s v="BMC Code :2006"/>
    <s v="MANDRO"/>
    <n v="20060002"/>
    <s v="0002"/>
    <n v="1"/>
    <n v="3.84"/>
    <n v="124.68"/>
    <n v="0"/>
    <n v="0"/>
    <n v="0"/>
    <n v="0"/>
    <n v="0"/>
    <s v="Release1"/>
    <n v="125"/>
    <s v="Direct"/>
    <x v="716"/>
    <x v="775"/>
    <x v="73"/>
    <s v="IDBI Bank "/>
    <n v="45524"/>
    <n v="1"/>
    <s v="Available"/>
    <s v="03.10-16 Apr"/>
    <n v="1.6234375000000001"/>
  </r>
  <r>
    <s v="10-16 Apr"/>
    <x v="781"/>
    <s v="BMC Code :2006"/>
    <s v="MANDRO"/>
    <n v="20060002"/>
    <s v="0011"/>
    <n v="13"/>
    <n v="24.549999999999997"/>
    <n v="785.32"/>
    <n v="0"/>
    <n v="0"/>
    <n v="0"/>
    <n v="0"/>
    <n v="0"/>
    <s v="Release1"/>
    <n v="785"/>
    <s v="Direct"/>
    <x v="717"/>
    <x v="776"/>
    <x v="73"/>
    <s v="IDBI Bank "/>
    <n v="45556"/>
    <n v="1"/>
    <s v="Available"/>
    <s v="03.10-16 Apr"/>
    <n v="20.79258655804481"/>
  </r>
  <r>
    <s v="10-16 Apr"/>
    <x v="782"/>
    <s v="BMC Code :2006"/>
    <s v="MANDRO"/>
    <n v="20060002"/>
    <s v="0018"/>
    <n v="7"/>
    <n v="20.54"/>
    <n v="1039.5899999999999"/>
    <n v="0"/>
    <n v="0"/>
    <n v="0"/>
    <n v="0"/>
    <n v="0"/>
    <s v="Release1"/>
    <n v="1040"/>
    <s v="Direct"/>
    <x v="718"/>
    <x v="777"/>
    <x v="74"/>
    <s v="BANK OF INDIA"/>
    <n v="45579"/>
    <n v="1"/>
    <s v="Available"/>
    <s v="03.10-16 Apr"/>
    <n v="17.714532619279456"/>
  </r>
  <r>
    <s v="10-16 Apr"/>
    <x v="784"/>
    <s v="BMC Code :2006"/>
    <s v="MANDRO"/>
    <n v="20060002"/>
    <s v="0054"/>
    <n v="8"/>
    <n v="115.30000000000001"/>
    <n v="4099.8099999999995"/>
    <n v="0"/>
    <n v="0"/>
    <n v="0"/>
    <n v="0"/>
    <n v="0"/>
    <s v="Release1"/>
    <n v="4100"/>
    <s v="Direct"/>
    <x v="720"/>
    <x v="779"/>
    <x v="75"/>
    <d v="1899-12-30T00:00:00"/>
    <n v="46076"/>
    <n v="1"/>
    <s v="Available"/>
    <s v="03.10-16 Apr"/>
    <n v="14.223104943625323"/>
  </r>
  <r>
    <s v="10-16 Apr"/>
    <x v="785"/>
    <s v="BMC Code :2006"/>
    <s v="DUMARDAGA"/>
    <n v="20060003"/>
    <s v="0002"/>
    <n v="14"/>
    <n v="2156.7000000000003"/>
    <n v="75760.69"/>
    <n v="0"/>
    <n v="0"/>
    <n v="3904.6499999999942"/>
    <n v="25000"/>
    <n v="0"/>
    <n v="0"/>
    <n v="46856"/>
    <s v="Direct"/>
    <x v="721"/>
    <x v="780"/>
    <x v="12"/>
    <s v="INDIAN OVERSEAS BANK"/>
    <n v="45524"/>
    <n v="1"/>
    <s v="Available"/>
    <s v="03.10-16 Apr"/>
    <n v="24.589642973060698"/>
  </r>
  <r>
    <s v="10-16 Apr"/>
    <x v="1325"/>
    <s v="BMC Code :2006"/>
    <s v="DUMARDAGA"/>
    <n v="20060003"/>
    <s v="0011"/>
    <n v="8"/>
    <n v="31.88"/>
    <n v="1316.0300000000002"/>
    <n v="0"/>
    <n v="0"/>
    <n v="0"/>
    <n v="0"/>
    <n v="0"/>
    <n v="0"/>
    <n v="1316"/>
    <s v="Direct"/>
    <x v="1185"/>
    <x v="1318"/>
    <x v="135"/>
    <d v="1899-12-30T00:00:00"/>
    <n v="45867"/>
    <n v="1"/>
    <s v="Available"/>
    <s v="03.10-16 Apr"/>
    <n v="16.512296110414056"/>
  </r>
  <r>
    <s v="10-16 Apr"/>
    <x v="786"/>
    <s v="BMC Code :2006"/>
    <s v="CHUTTU"/>
    <n v="20060004"/>
    <s v="0002"/>
    <n v="14"/>
    <n v="220.06"/>
    <n v="9871.36"/>
    <n v="0"/>
    <n v="0"/>
    <n v="0"/>
    <n v="0"/>
    <n v="0"/>
    <s v="Release1"/>
    <n v="9871"/>
    <s v="Direct"/>
    <x v="722"/>
    <x v="781"/>
    <x v="68"/>
    <s v="INDIAN OVERSEAS BANK"/>
    <n v="45556"/>
    <n v="1"/>
    <s v="Available"/>
    <s v="03.10-16 Apr"/>
    <n v="31.400309006634561"/>
  </r>
  <r>
    <s v="10-16 Apr"/>
    <x v="787"/>
    <s v="BMC Code :2006"/>
    <s v="CHUTTU"/>
    <n v="20060004"/>
    <s v="0005"/>
    <n v="7"/>
    <n v="36.240000000000009"/>
    <n v="1177.5"/>
    <n v="0"/>
    <n v="0"/>
    <n v="0"/>
    <n v="0"/>
    <n v="0"/>
    <s v="Release1"/>
    <n v="1178"/>
    <s v="Direct"/>
    <x v="723"/>
    <x v="782"/>
    <x v="70"/>
    <s v="STATE BANK OF INDIA"/>
    <n v="45556"/>
    <n v="1"/>
    <s v="Available"/>
    <s v="03.10-16 Apr"/>
    <n v="11.372102649006621"/>
  </r>
  <r>
    <s v="10-16 Apr"/>
    <x v="788"/>
    <s v="BMC Code :2006"/>
    <s v="CHUTTU"/>
    <n v="20060004"/>
    <s v="0006"/>
    <n v="13"/>
    <n v="29.079999999999995"/>
    <n v="1141.94"/>
    <n v="0"/>
    <n v="0"/>
    <n v="0"/>
    <n v="0"/>
    <n v="0"/>
    <s v="Release1"/>
    <n v="1142"/>
    <s v="Direct"/>
    <x v="724"/>
    <x v="783"/>
    <x v="68"/>
    <s v="INDIAN OVERSEAS BANK"/>
    <n v="45556"/>
    <n v="1"/>
    <s v="Available"/>
    <s v="03.10-16 Apr"/>
    <n v="25.52479367262724"/>
  </r>
  <r>
    <s v="10-16 Apr"/>
    <x v="789"/>
    <s v="BMC Code :2006"/>
    <s v="CHUTTU"/>
    <n v="20060004"/>
    <s v="0017"/>
    <n v="8"/>
    <n v="19.98"/>
    <n v="610.14"/>
    <n v="0"/>
    <n v="0"/>
    <n v="0"/>
    <n v="0"/>
    <n v="0"/>
    <s v="Release1"/>
    <n v="610"/>
    <s v="Direct"/>
    <x v="725"/>
    <x v="784"/>
    <x v="72"/>
    <s v="STATE BANK OF INDIA"/>
    <n v="45642"/>
    <n v="1"/>
    <s v="Available"/>
    <s v="03.10-16 Apr"/>
    <n v="12.215015015015014"/>
  </r>
  <r>
    <s v="10-16 Apr"/>
    <x v="790"/>
    <s v="BMC Code :2006"/>
    <s v="CHUTTU"/>
    <n v="20060004"/>
    <s v="0020"/>
    <n v="14"/>
    <n v="58.999999999999993"/>
    <n v="2152.1"/>
    <n v="0"/>
    <n v="0"/>
    <n v="0"/>
    <n v="0"/>
    <n v="0"/>
    <s v="Release1"/>
    <n v="2152"/>
    <s v="Direct"/>
    <x v="726"/>
    <x v="785"/>
    <x v="70"/>
    <s v="STATE BANK OF INDIA"/>
    <n v="45642"/>
    <n v="1"/>
    <s v="Available"/>
    <s v="03.10-16 Apr"/>
    <n v="25.533389830508479"/>
  </r>
  <r>
    <s v="10-16 Apr"/>
    <x v="791"/>
    <s v="BMC Code :2006"/>
    <s v="CHUTTU"/>
    <n v="20060004"/>
    <s v="0021"/>
    <n v="7"/>
    <n v="72.84"/>
    <n v="3024.4799999999996"/>
    <n v="0"/>
    <n v="0"/>
    <n v="0"/>
    <n v="0"/>
    <n v="0"/>
    <s v="Release1"/>
    <n v="3024"/>
    <s v="Direct"/>
    <x v="727"/>
    <x v="786"/>
    <x v="68"/>
    <s v="INDIAN OVERSEAS BANK"/>
    <n v="45565"/>
    <n v="1"/>
    <s v="Available"/>
    <s v="03.10-16 Apr"/>
    <n v="14.532784184514002"/>
  </r>
  <r>
    <s v="10-16 Apr"/>
    <x v="792"/>
    <s v="BMC Code :2006"/>
    <s v="CHUTTU"/>
    <n v="20060004"/>
    <s v="0022"/>
    <n v="14"/>
    <n v="151.94"/>
    <n v="5211.76"/>
    <n v="0"/>
    <n v="0"/>
    <n v="0"/>
    <n v="0"/>
    <n v="0"/>
    <s v="Release1"/>
    <n v="5212"/>
    <s v="Direct"/>
    <x v="728"/>
    <x v="787"/>
    <x v="68"/>
    <s v="INDIAN OVERSEAS BANK"/>
    <n v="45565"/>
    <n v="1"/>
    <s v="Available"/>
    <s v="03.10-16 Apr"/>
    <n v="24.011004343819931"/>
  </r>
  <r>
    <s v="10-16 Apr"/>
    <x v="1398"/>
    <s v="BMC Code :2006"/>
    <s v="CHUTTU"/>
    <n v="20060004"/>
    <s v="0023"/>
    <n v="4"/>
    <n v="6.7600000000000007"/>
    <n v="274.74"/>
    <n v="0"/>
    <n v="0"/>
    <n v="0"/>
    <n v="0"/>
    <n v="0"/>
    <s v="Release1"/>
    <n v="275"/>
    <s v="Direct"/>
    <x v="1248"/>
    <x v="1394"/>
    <x v="72"/>
    <s v="BANK OF INDIA"/>
    <n v="45565"/>
    <n v="1"/>
    <s v="Available"/>
    <s v="03.10-16 Apr"/>
    <n v="8.1284023668639058"/>
  </r>
  <r>
    <s v="10-16 Apr"/>
    <x v="793"/>
    <s v="BMC Code :2006"/>
    <s v="CHUTTU"/>
    <n v="20060004"/>
    <s v="0025"/>
    <n v="9"/>
    <n v="73.7"/>
    <n v="2842.4500000000003"/>
    <n v="0"/>
    <n v="0"/>
    <n v="0"/>
    <n v="0"/>
    <n v="0"/>
    <s v="Release1"/>
    <n v="2842"/>
    <s v="Direct"/>
    <x v="729"/>
    <x v="788"/>
    <x v="68"/>
    <s v="INDIAN OVERSEAS BANK"/>
    <n v="45565"/>
    <n v="1"/>
    <s v="Available"/>
    <s v="03.10-16 Apr"/>
    <n v="17.355529172320217"/>
  </r>
  <r>
    <s v="10-16 Apr"/>
    <x v="794"/>
    <s v="BMC Code :2006"/>
    <s v="CHUTTU"/>
    <n v="20060004"/>
    <s v="0027"/>
    <n v="14"/>
    <n v="136.82"/>
    <n v="5183.43"/>
    <n v="0"/>
    <n v="0"/>
    <n v="0"/>
    <n v="0"/>
    <n v="0"/>
    <s v="Release1"/>
    <n v="5183"/>
    <s v="Direct"/>
    <x v="730"/>
    <x v="789"/>
    <x v="68"/>
    <s v="INDIAN OVERSEAS BANK"/>
    <n v="45572"/>
    <n v="1"/>
    <s v="Available"/>
    <s v="03.10-16 Apr"/>
    <n v="26.519521999707649"/>
  </r>
  <r>
    <s v="10-16 Apr"/>
    <x v="1399"/>
    <s v="BMC Code :2006"/>
    <s v="CHUTTU"/>
    <n v="20060004"/>
    <s v="0029"/>
    <n v="10"/>
    <n v="44.719999999999992"/>
    <n v="1799.3400000000001"/>
    <n v="0"/>
    <n v="0"/>
    <n v="0"/>
    <n v="0"/>
    <n v="0"/>
    <s v="Release1"/>
    <n v="1799"/>
    <s v="Direct"/>
    <x v="1249"/>
    <x v="1395"/>
    <x v="68"/>
    <s v="INDIAN OVERSEAS BANK"/>
    <n v="45586"/>
    <n v="1"/>
    <s v="Available"/>
    <s v="03.10-16 Apr"/>
    <n v="20.117844364937394"/>
  </r>
  <r>
    <s v="10-16 Apr"/>
    <x v="795"/>
    <s v="BMC Code :2006"/>
    <s v="CHUTTU"/>
    <n v="20060004"/>
    <s v="0031"/>
    <n v="7"/>
    <n v="70.64"/>
    <n v="2923.25"/>
    <n v="0"/>
    <n v="0"/>
    <n v="0"/>
    <n v="0"/>
    <n v="0"/>
    <s v="Release1"/>
    <n v="2923"/>
    <s v="Direct"/>
    <x v="731"/>
    <x v="790"/>
    <x v="68"/>
    <s v="INDIAN OVERSEAS BANK"/>
    <n v="45586"/>
    <n v="1"/>
    <s v="Available"/>
    <s v="03.10-16 Apr"/>
    <n v="14.483826443941112"/>
  </r>
  <r>
    <s v="10-16 Apr"/>
    <x v="796"/>
    <s v="BMC Code :2006"/>
    <s v="CHUTTU"/>
    <n v="20060004"/>
    <s v="0036"/>
    <n v="7"/>
    <n v="14"/>
    <n v="676.83"/>
    <n v="0"/>
    <n v="0"/>
    <n v="0"/>
    <n v="0"/>
    <n v="0"/>
    <s v="Release1"/>
    <n v="677"/>
    <s v="Direct"/>
    <x v="732"/>
    <x v="791"/>
    <x v="68"/>
    <s v="INDIAN OVERSEAS BANK"/>
    <n v="45600"/>
    <n v="1"/>
    <s v="Available"/>
    <s v="03.10-16 Apr"/>
    <n v="16.920750000000005"/>
  </r>
  <r>
    <s v="10-16 Apr"/>
    <x v="797"/>
    <s v="BMC Code :2006"/>
    <s v="CHUTTU"/>
    <n v="20060004"/>
    <s v="0037"/>
    <n v="13"/>
    <n v="59.160000000000004"/>
    <n v="2209.2599999999998"/>
    <n v="0"/>
    <n v="0"/>
    <n v="0"/>
    <n v="0"/>
    <n v="0"/>
    <s v="Release1"/>
    <n v="2209"/>
    <s v="Direct"/>
    <x v="733"/>
    <x v="792"/>
    <x v="76"/>
    <s v="UCO BANK "/>
    <n v="45600"/>
    <n v="1"/>
    <s v="Available"/>
    <s v="03.10-16 Apr"/>
    <n v="24.273478701825553"/>
  </r>
  <r>
    <s v="10-16 Apr"/>
    <x v="798"/>
    <s v="BMC Code :2006"/>
    <s v="CHUTTU"/>
    <n v="20060004"/>
    <s v="0040"/>
    <n v="12"/>
    <n v="41.639999999999993"/>
    <n v="1638.4300000000003"/>
    <n v="0"/>
    <n v="0"/>
    <n v="0"/>
    <n v="0"/>
    <n v="0"/>
    <s v="Release1"/>
    <n v="1638"/>
    <s v="Direct"/>
    <x v="734"/>
    <x v="793"/>
    <x v="77"/>
    <s v="BANK OF BARODA"/>
    <n v="45614"/>
    <n v="1"/>
    <s v="Available"/>
    <s v="03.10-16 Apr"/>
    <n v="23.608501440922204"/>
  </r>
  <r>
    <s v="10-16 Apr"/>
    <x v="799"/>
    <s v="BMC Code :2006"/>
    <s v="CHUTTU"/>
    <n v="20060004"/>
    <s v="0041"/>
    <n v="6"/>
    <n v="26.119999999999997"/>
    <n v="951.4"/>
    <n v="0"/>
    <n v="0"/>
    <n v="0"/>
    <n v="0"/>
    <n v="0"/>
    <s v="Release1"/>
    <n v="951"/>
    <s v="Direct"/>
    <x v="735"/>
    <x v="794"/>
    <x v="68"/>
    <s v="INDIAN OVERSEAS BANK"/>
    <n v="45614"/>
    <n v="1"/>
    <s v="Available"/>
    <s v="03.10-16 Apr"/>
    <n v="10.92725880551302"/>
  </r>
  <r>
    <s v="10-16 Apr"/>
    <x v="800"/>
    <s v="BMC Code :2006"/>
    <s v="CHUTTU"/>
    <n v="20060004"/>
    <s v="0043"/>
    <n v="2"/>
    <n v="6.9399999999999995"/>
    <n v="276.90999999999997"/>
    <n v="0"/>
    <n v="0"/>
    <n v="0"/>
    <n v="0"/>
    <n v="0"/>
    <s v="Release1"/>
    <n v="277"/>
    <s v="Direct"/>
    <x v="660"/>
    <x v="795"/>
    <x v="68"/>
    <s v="INDIAN OVERSEAS BANK"/>
    <n v="45619"/>
    <n v="1"/>
    <s v="Available"/>
    <s v="03.10-16 Apr"/>
    <n v="3.9900576368876082"/>
  </r>
  <r>
    <s v="10-16 Apr"/>
    <x v="801"/>
    <s v="BMC Code :2006"/>
    <s v="CHUTTU"/>
    <n v="20060004"/>
    <s v="0044"/>
    <n v="12"/>
    <n v="113.38"/>
    <n v="4052.5399999999995"/>
    <n v="0"/>
    <n v="0"/>
    <n v="0"/>
    <n v="0"/>
    <n v="0"/>
    <s v="Release1"/>
    <n v="4053"/>
    <s v="Direct"/>
    <x v="736"/>
    <x v="796"/>
    <x v="78"/>
    <s v="STATE BANK OF INDIA"/>
    <n v="45619"/>
    <n v="1"/>
    <s v="Available"/>
    <s v="03.10-16 Apr"/>
    <n v="21.445792908802261"/>
  </r>
  <r>
    <s v="10-16 Apr"/>
    <x v="802"/>
    <s v="BMC Code :2006"/>
    <s v="CHUTTU"/>
    <n v="20060004"/>
    <s v="0048"/>
    <n v="14"/>
    <n v="53.879999999999995"/>
    <n v="2155.1499999999996"/>
    <n v="0"/>
    <n v="0"/>
    <n v="0"/>
    <n v="0"/>
    <n v="0"/>
    <s v="Release1"/>
    <n v="2155"/>
    <s v="Direct"/>
    <x v="737"/>
    <x v="797"/>
    <x v="68"/>
    <s v="INDIAN OVERSEAS BANK"/>
    <n v="45619"/>
    <n v="1"/>
    <s v="Available"/>
    <s v="03.10-16 Apr"/>
    <n v="27.999350408314776"/>
  </r>
  <r>
    <s v="10-16 Apr"/>
    <x v="1400"/>
    <s v="BMC Code :2006"/>
    <s v="CHUTTU"/>
    <n v="20060004"/>
    <s v="0052"/>
    <n v="3"/>
    <n v="5.46"/>
    <n v="270.3"/>
    <n v="0"/>
    <n v="0"/>
    <n v="0"/>
    <n v="0"/>
    <n v="0"/>
    <s v="Release1"/>
    <n v="270"/>
    <s v="Direct"/>
    <x v="1250"/>
    <x v="1396"/>
    <x v="70"/>
    <s v="STATE BANK OF INDIA"/>
    <n v="45642"/>
    <n v="1"/>
    <s v="Available"/>
    <s v="03.10-16 Apr"/>
    <n v="7.4258241758241779"/>
  </r>
  <r>
    <s v="10-16 Apr"/>
    <x v="803"/>
    <s v="BMC Code :2006"/>
    <s v="CHUTTU"/>
    <n v="20060004"/>
    <s v="0055"/>
    <n v="11"/>
    <n v="74.940000000000012"/>
    <n v="2823.1199999999994"/>
    <n v="0"/>
    <n v="0"/>
    <n v="0"/>
    <n v="0"/>
    <n v="0"/>
    <s v="Release1"/>
    <n v="2823"/>
    <s v="Direct"/>
    <x v="229"/>
    <x v="798"/>
    <x v="68"/>
    <s v="INDIAN OVERSEAS BANK"/>
    <n v="45663"/>
    <n v="1"/>
    <s v="Available"/>
    <s v="03.10-16 Apr"/>
    <n v="20.719455564451557"/>
  </r>
  <r>
    <s v="10-16 Apr"/>
    <x v="804"/>
    <s v="BMC Code :2006"/>
    <s v="CHUTTU"/>
    <n v="20060004"/>
    <s v="0063"/>
    <n v="4"/>
    <n v="30.02"/>
    <n v="1091.68"/>
    <n v="0"/>
    <n v="0"/>
    <n v="0"/>
    <n v="0"/>
    <n v="0"/>
    <s v="Release1"/>
    <n v="1092"/>
    <s v="Direct"/>
    <x v="738"/>
    <x v="799"/>
    <x v="68"/>
    <d v="1899-12-30T00:00:00"/>
    <n v="0"/>
    <n v="1"/>
    <s v="Available"/>
    <s v="03.10-16 Apr"/>
    <n v="7.2730179880079966"/>
  </r>
  <r>
    <s v="10-16 Apr"/>
    <x v="805"/>
    <s v="BMC Code :2006"/>
    <s v="CHUTTU"/>
    <n v="20060004"/>
    <s v="0068"/>
    <n v="14"/>
    <n v="30.58"/>
    <n v="1109.1099999999999"/>
    <n v="0"/>
    <n v="0"/>
    <n v="0"/>
    <n v="0"/>
    <n v="0"/>
    <s v="Release1"/>
    <n v="1109"/>
    <s v="Direct"/>
    <x v="739"/>
    <x v="800"/>
    <x v="68"/>
    <d v="1899-12-30T00:00:00"/>
    <n v="0"/>
    <n v="1"/>
    <s v="Available"/>
    <s v="03.10-16 Apr"/>
    <n v="25.388391105297583"/>
  </r>
  <r>
    <s v="10-16 Apr"/>
    <x v="1401"/>
    <s v="BMC Code :2006"/>
    <s v="CHUTTU"/>
    <n v="20060004"/>
    <s v="0070"/>
    <n v="5"/>
    <n v="9.26"/>
    <n v="339.36"/>
    <n v="0"/>
    <n v="0"/>
    <n v="0"/>
    <n v="0"/>
    <n v="0"/>
    <s v="Release1"/>
    <n v="339"/>
    <s v="Direct"/>
    <x v="1251"/>
    <x v="1397"/>
    <x v="72"/>
    <d v="1899-12-30T00:00:00"/>
    <n v="0"/>
    <n v="1"/>
    <s v="Available"/>
    <s v="03.10-16 Apr"/>
    <n v="9.161987041036717"/>
  </r>
  <r>
    <s v="10-16 Apr"/>
    <x v="806"/>
    <s v="BMC Code :2006"/>
    <s v="CHUTTU"/>
    <n v="20060004"/>
    <s v="0082"/>
    <n v="12"/>
    <n v="23.86"/>
    <n v="975.18000000000006"/>
    <n v="0"/>
    <n v="0"/>
    <n v="0"/>
    <n v="0"/>
    <n v="0"/>
    <s v="Release1"/>
    <n v="975"/>
    <s v="Direct"/>
    <x v="740"/>
    <x v="801"/>
    <x v="68"/>
    <d v="1899-12-30T00:00:00"/>
    <n v="45916"/>
    <n v="1"/>
    <s v="Available"/>
    <s v="03.10-16 Apr"/>
    <n v="24.522548197820626"/>
  </r>
  <r>
    <s v="10-16 Apr"/>
    <x v="807"/>
    <s v="BMC Code :2006"/>
    <s v="CHUTTU"/>
    <n v="20060004"/>
    <s v="0085"/>
    <n v="10"/>
    <n v="64.34"/>
    <n v="2076.16"/>
    <n v="0"/>
    <n v="0"/>
    <n v="0"/>
    <n v="0"/>
    <n v="0"/>
    <s v="Release1"/>
    <n v="2076"/>
    <s v="Direct"/>
    <x v="741"/>
    <x v="802"/>
    <x v="79"/>
    <d v="1899-12-30T00:00:00"/>
    <n v="45867"/>
    <n v="1"/>
    <s v="Available"/>
    <s v="03.10-16 Apr"/>
    <n v="16.134286602424616"/>
  </r>
  <r>
    <s v="10-16 Apr"/>
    <x v="808"/>
    <s v="BMC Code :2006"/>
    <s v="CHUTTU"/>
    <n v="20060004"/>
    <s v="0091"/>
    <n v="14"/>
    <n v="90.360000000000014"/>
    <n v="3351.94"/>
    <n v="0"/>
    <n v="0"/>
    <n v="0"/>
    <n v="0"/>
    <n v="0"/>
    <s v="Release1"/>
    <n v="3352"/>
    <s v="Direct"/>
    <x v="742"/>
    <x v="803"/>
    <x v="80"/>
    <d v="1899-12-30T00:00:00"/>
    <n v="0"/>
    <n v="1"/>
    <s v="Available"/>
    <s v="03.10-16 Apr"/>
    <n v="25.966777335104027"/>
  </r>
  <r>
    <s v="10-16 Apr"/>
    <x v="809"/>
    <s v="BMC Code :2006"/>
    <s v="JIRABAR"/>
    <n v="20060005"/>
    <s v="0003"/>
    <n v="14"/>
    <n v="331.4199999999999"/>
    <n v="12218.52"/>
    <n v="0"/>
    <n v="0"/>
    <n v="0"/>
    <n v="0"/>
    <n v="0"/>
    <n v="0"/>
    <n v="12219"/>
    <s v="Direct"/>
    <x v="619"/>
    <x v="804"/>
    <x v="73"/>
    <s v="IDBI Bank "/>
    <n v="45663"/>
    <n v="1"/>
    <s v="Available"/>
    <s v="03.10-16 Apr"/>
    <n v="25.807024319594483"/>
  </r>
  <r>
    <s v="10-16 Apr"/>
    <x v="810"/>
    <s v="BMC Code :2006"/>
    <s v="JIRABAR"/>
    <n v="20060005"/>
    <s v="0005"/>
    <n v="8"/>
    <n v="34"/>
    <n v="1382.0700000000002"/>
    <n v="0"/>
    <n v="0"/>
    <n v="0"/>
    <n v="0"/>
    <n v="0"/>
    <n v="0"/>
    <n v="1382"/>
    <s v="Direct"/>
    <x v="464"/>
    <x v="805"/>
    <x v="73"/>
    <s v="IDBI Bank "/>
    <n v="45663"/>
    <n v="1"/>
    <s v="Available"/>
    <s v="03.10-16 Apr"/>
    <n v="16.259647058823532"/>
  </r>
  <r>
    <s v="10-16 Apr"/>
    <x v="811"/>
    <s v="BMC Code :2006"/>
    <s v="JIRABAR"/>
    <n v="20060005"/>
    <s v="0008"/>
    <n v="7"/>
    <n v="25.400000000000002"/>
    <n v="863.57"/>
    <n v="0"/>
    <n v="0"/>
    <n v="0"/>
    <n v="0"/>
    <n v="0"/>
    <n v="0"/>
    <n v="864"/>
    <s v="Direct"/>
    <x v="743"/>
    <x v="806"/>
    <x v="73"/>
    <d v="1899-12-30T00:00:00"/>
    <n v="45843"/>
    <n v="1"/>
    <s v="Available"/>
    <s v="03.10-16 Apr"/>
    <n v="11.899586614173231"/>
  </r>
  <r>
    <s v="10-16 Apr"/>
    <x v="812"/>
    <s v="BMC Code :2006"/>
    <s v="JIRABAR"/>
    <n v="20060005"/>
    <s v="0009"/>
    <n v="5"/>
    <n v="15.899999999999999"/>
    <n v="799.2700000000001"/>
    <n v="0"/>
    <n v="0"/>
    <n v="0"/>
    <n v="0"/>
    <n v="0"/>
    <n v="0"/>
    <n v="799"/>
    <s v="Direct"/>
    <x v="744"/>
    <x v="807"/>
    <x v="73"/>
    <s v="IDBI BANK"/>
    <n v="0"/>
    <n v="1"/>
    <s v="Available"/>
    <s v="03.10-16 Apr"/>
    <n v="12.567138364779877"/>
  </r>
  <r>
    <s v="10-16 Apr"/>
    <x v="813"/>
    <s v="BMC Code :2006"/>
    <s v="JIRABAR"/>
    <n v="20060005"/>
    <s v="0015"/>
    <n v="11"/>
    <n v="57.480000000000004"/>
    <n v="1950.69"/>
    <n v="0"/>
    <n v="0"/>
    <n v="0"/>
    <n v="0"/>
    <n v="0"/>
    <n v="0"/>
    <n v="1951"/>
    <s v="Direct"/>
    <x v="745"/>
    <x v="808"/>
    <x v="73"/>
    <d v="1899-12-30T00:00:00"/>
    <n v="0"/>
    <n v="1"/>
    <s v="Available"/>
    <s v="03.10-16 Apr"/>
    <n v="18.665266179540712"/>
  </r>
  <r>
    <s v="10-16 Apr"/>
    <x v="814"/>
    <s v="BMC Code :2006"/>
    <s v="JIRABAR"/>
    <n v="20060005"/>
    <s v="0018"/>
    <n v="3"/>
    <n v="10.16"/>
    <n v="442.98"/>
    <n v="0"/>
    <n v="0"/>
    <n v="0"/>
    <n v="0"/>
    <n v="0"/>
    <n v="0"/>
    <n v="443"/>
    <s v="Direct"/>
    <x v="746"/>
    <x v="809"/>
    <x v="81"/>
    <d v="1899-12-30T00:00:00"/>
    <n v="45831"/>
    <n v="1"/>
    <s v="Available"/>
    <s v="03.10-16 Apr"/>
    <n v="6.5400590551181113"/>
  </r>
  <r>
    <s v="10-16 Apr"/>
    <x v="815"/>
    <s v="BMC Code :2006"/>
    <s v="JIRABAR"/>
    <n v="20060005"/>
    <s v="0020"/>
    <n v="7"/>
    <n v="56.820000000000007"/>
    <n v="2310.29"/>
    <n v="0"/>
    <n v="0"/>
    <n v="0"/>
    <n v="0"/>
    <n v="0"/>
    <n v="0"/>
    <n v="2310"/>
    <s v="Direct"/>
    <x v="747"/>
    <x v="810"/>
    <x v="73"/>
    <d v="1899-12-30T00:00:00"/>
    <n v="45831"/>
    <n v="1"/>
    <s v="Available"/>
    <s v="03.10-16 Apr"/>
    <n v="14.230931010207673"/>
  </r>
  <r>
    <s v="10-16 Apr"/>
    <x v="1327"/>
    <s v="BMC Code :2006"/>
    <s v="JIRABAR"/>
    <n v="20060005"/>
    <s v="0022"/>
    <n v="4"/>
    <n v="10.88"/>
    <n v="379.29"/>
    <n v="0"/>
    <n v="0"/>
    <n v="0"/>
    <n v="0"/>
    <n v="0"/>
    <n v="0"/>
    <n v="379"/>
    <s v="Direct"/>
    <x v="1187"/>
    <x v="1320"/>
    <x v="81"/>
    <d v="1899-12-30T00:00:00"/>
    <n v="45853"/>
    <n v="1"/>
    <s v="Available"/>
    <s v="03.10-16 Apr"/>
    <n v="6.9722426470588239"/>
  </r>
  <r>
    <s v="10-16 Apr"/>
    <x v="1329"/>
    <s v="BMC Code :2006"/>
    <s v="HOCHAR"/>
    <n v="20060007"/>
    <s v="0009"/>
    <n v="3"/>
    <n v="93.11"/>
    <n v="3293.5"/>
    <n v="0"/>
    <n v="0"/>
    <n v="0"/>
    <n v="0"/>
    <n v="0"/>
    <n v="0"/>
    <n v="3294"/>
    <s v="Direct"/>
    <x v="1189"/>
    <x v="1322"/>
    <x v="83"/>
    <s v="PUNJAB NATIONAL BANK "/>
    <n v="45663"/>
    <n v="1"/>
    <s v="Available"/>
    <s v="03.10-16 Apr"/>
    <n v="5.3058210718504997"/>
  </r>
  <r>
    <s v="10-16 Apr"/>
    <x v="817"/>
    <s v="BMC Code :2006"/>
    <s v="HOCHAR"/>
    <n v="20060007"/>
    <s v="0013"/>
    <n v="7"/>
    <n v="231.02999999999997"/>
    <n v="8620.8599999999988"/>
    <n v="0"/>
    <n v="0"/>
    <n v="0"/>
    <n v="0"/>
    <n v="0"/>
    <n v="0"/>
    <n v="8621"/>
    <s v="Direct"/>
    <x v="749"/>
    <x v="812"/>
    <x v="80"/>
    <d v="1899-12-30T00:00:00"/>
    <n v="0"/>
    <n v="1"/>
    <s v="Available"/>
    <s v="03.10-16 Apr"/>
    <n v="13.060212959355928"/>
  </r>
  <r>
    <s v="10-16 Apr"/>
    <x v="818"/>
    <s v="BMC Code :2006"/>
    <s v="HOCHAR"/>
    <n v="20060007"/>
    <s v="0014"/>
    <n v="13"/>
    <n v="251.16"/>
    <n v="9962.9699999999993"/>
    <n v="0"/>
    <n v="0"/>
    <n v="0"/>
    <n v="0"/>
    <n v="0"/>
    <n v="0"/>
    <n v="9963"/>
    <s v="Direct"/>
    <x v="182"/>
    <x v="813"/>
    <x v="80"/>
    <d v="1899-12-30T00:00:00"/>
    <n v="0"/>
    <n v="1"/>
    <s v="Available"/>
    <s v="03.10-16 Apr"/>
    <n v="25.784083850931676"/>
  </r>
  <r>
    <s v="10-16 Apr"/>
    <x v="819"/>
    <s v="BMC Code :2006"/>
    <s v="HOCHAR"/>
    <n v="20060007"/>
    <s v="0015"/>
    <n v="10"/>
    <n v="65.02000000000001"/>
    <n v="2575.1800000000003"/>
    <n v="0"/>
    <n v="0"/>
    <n v="0"/>
    <n v="0"/>
    <n v="0"/>
    <n v="0"/>
    <n v="2575"/>
    <s v="Direct"/>
    <x v="750"/>
    <x v="814"/>
    <x v="82"/>
    <d v="1899-12-30T00:00:00"/>
    <n v="0"/>
    <n v="1"/>
    <s v="Available"/>
    <s v="03.10-16 Apr"/>
    <n v="19.802983697323899"/>
  </r>
  <r>
    <s v="10-16 Apr"/>
    <x v="820"/>
    <s v="BMC Code :2006"/>
    <s v="HOCHAR"/>
    <n v="20060007"/>
    <s v="0020"/>
    <n v="5"/>
    <n v="36.33"/>
    <n v="1384.74"/>
    <n v="0"/>
    <n v="0"/>
    <n v="0"/>
    <n v="0"/>
    <n v="0"/>
    <n v="0"/>
    <n v="1385"/>
    <s v="Direct"/>
    <x v="751"/>
    <x v="815"/>
    <x v="80"/>
    <d v="1899-12-30T00:00:00"/>
    <n v="45846"/>
    <n v="1"/>
    <s v="Available"/>
    <s v="03.10-16 Apr"/>
    <n v="9.5289017341040463"/>
  </r>
  <r>
    <s v="10-16 Apr"/>
    <x v="821"/>
    <s v="BMC Code :2006"/>
    <s v="HOCHAR"/>
    <n v="20060007"/>
    <s v="0023"/>
    <n v="1"/>
    <n v="0.69"/>
    <n v="27.26"/>
    <n v="0"/>
    <n v="0"/>
    <n v="0"/>
    <n v="0"/>
    <n v="0"/>
    <n v="0"/>
    <n v="27"/>
    <s v="Direct"/>
    <x v="167"/>
    <x v="171"/>
    <x v="24"/>
    <d v="1899-12-30T00:00:00"/>
    <n v="0"/>
    <n v="1"/>
    <s v="Not Available"/>
    <s v="03.10-16 Apr"/>
    <n v="1.9753623188405802"/>
  </r>
  <r>
    <s v="10-16 Apr"/>
    <x v="822"/>
    <s v="BMC Code :2006"/>
    <s v="HOCHAR"/>
    <n v="20060007"/>
    <s v="0026"/>
    <n v="7"/>
    <n v="222.97000000000003"/>
    <n v="8390.5600000000013"/>
    <n v="0"/>
    <n v="0"/>
    <n v="0"/>
    <n v="0"/>
    <n v="0"/>
    <n v="0"/>
    <n v="8391"/>
    <s v="Direct"/>
    <x v="752"/>
    <x v="816"/>
    <x v="80"/>
    <d v="1899-12-30T00:00:00"/>
    <n v="45908"/>
    <n v="1"/>
    <s v="Available"/>
    <s v="03.10-16 Apr"/>
    <n v="13.170812216890166"/>
  </r>
  <r>
    <s v="10-16 Apr"/>
    <x v="823"/>
    <s v="BMC Code :2006"/>
    <s v="HOCHAR"/>
    <n v="20060007"/>
    <s v="0027"/>
    <n v="6"/>
    <n v="68.759999999999991"/>
    <n v="2590.3399999999997"/>
    <n v="0"/>
    <n v="0"/>
    <n v="0"/>
    <n v="0"/>
    <n v="0"/>
    <n v="0"/>
    <n v="2590"/>
    <s v="Direct"/>
    <x v="753"/>
    <x v="817"/>
    <x v="83"/>
    <d v="1899-12-30T00:00:00"/>
    <n v="45943"/>
    <n v="1"/>
    <s v="Available"/>
    <s v="03.10-16 Apr"/>
    <n v="11.301657940663178"/>
  </r>
  <r>
    <s v="10-16 Apr"/>
    <x v="824"/>
    <s v="BMC Code :2006"/>
    <s v="HOCHAR"/>
    <n v="20060007"/>
    <s v="0028"/>
    <n v="10"/>
    <n v="94.710000000000008"/>
    <n v="3789.5299999999997"/>
    <n v="0"/>
    <n v="0"/>
    <n v="0"/>
    <n v="0"/>
    <n v="0"/>
    <n v="0"/>
    <n v="3790"/>
    <s v="Direct"/>
    <x v="754"/>
    <x v="818"/>
    <x v="15"/>
    <d v="1899-12-30T00:00:00"/>
    <n v="46006"/>
    <n v="1"/>
    <s v="Available"/>
    <s v="03.10-16 Apr"/>
    <n v="20.005965579136308"/>
  </r>
  <r>
    <s v="10-16 Apr"/>
    <x v="825"/>
    <s v="BMC Code :2006"/>
    <s v="HOCHAR"/>
    <n v="20060007"/>
    <s v="0031"/>
    <n v="6"/>
    <n v="40.1"/>
    <n v="1556.71"/>
    <n v="0"/>
    <n v="0"/>
    <n v="0"/>
    <n v="0"/>
    <n v="0"/>
    <n v="0"/>
    <n v="1557"/>
    <s v="Direct"/>
    <x v="755"/>
    <x v="819"/>
    <x v="80"/>
    <d v="1899-12-30T00:00:00"/>
    <n v="46006"/>
    <n v="1"/>
    <s v="Available"/>
    <s v="03.10-16 Apr"/>
    <n v="11.646209476309229"/>
  </r>
  <r>
    <s v="10-16 Apr"/>
    <x v="826"/>
    <s v="BMC Code :2006"/>
    <s v="HOCHAR"/>
    <n v="20060007"/>
    <s v="0036"/>
    <n v="6"/>
    <n v="65.2"/>
    <n v="2489.37"/>
    <n v="0"/>
    <n v="0"/>
    <n v="0"/>
    <n v="0"/>
    <n v="0"/>
    <n v="0"/>
    <n v="2489"/>
    <s v="Direct"/>
    <x v="756"/>
    <x v="820"/>
    <x v="80"/>
    <d v="1899-12-30T00:00:00"/>
    <n v="46116"/>
    <n v="1"/>
    <s v="Available"/>
    <s v="03.10-16 Apr"/>
    <n v="11.454156441717792"/>
  </r>
  <r>
    <s v="10-16 Apr"/>
    <x v="827"/>
    <s v="BMC Code :2006"/>
    <s v="HOCHAR"/>
    <n v="20060007"/>
    <s v="0037"/>
    <n v="7"/>
    <n v="289.64999999999998"/>
    <n v="11944.4"/>
    <n v="0"/>
    <n v="0"/>
    <n v="0"/>
    <n v="0"/>
    <n v="0"/>
    <n v="0"/>
    <n v="11944"/>
    <s v="Direct"/>
    <x v="757"/>
    <x v="821"/>
    <x v="80"/>
    <d v="1899-12-30T00:00:00"/>
    <n v="46116"/>
    <n v="1"/>
    <s v="Available"/>
    <s v="03.10-16 Apr"/>
    <n v="14.4330744001381"/>
  </r>
  <r>
    <s v="10-16 Apr"/>
    <x v="828"/>
    <s v="BMC Code :2006"/>
    <s v="ADELHATU"/>
    <n v="20060008"/>
    <s v="0002"/>
    <n v="14"/>
    <n v="1282.3399999999997"/>
    <n v="50775.87000000001"/>
    <n v="0"/>
    <n v="0"/>
    <n v="167.18999999999505"/>
    <n v="0"/>
    <n v="0"/>
    <n v="0"/>
    <n v="50609"/>
    <s v="Direct"/>
    <x v="758"/>
    <x v="822"/>
    <x v="82"/>
    <d v="1899-12-30T00:00:00"/>
    <n v="45843"/>
    <n v="1"/>
    <s v="Available"/>
    <s v="03.10-16 Apr"/>
    <n v="27.717383065333703"/>
  </r>
  <r>
    <s v="10-16 Apr"/>
    <x v="829"/>
    <s v="BMC Code :2006"/>
    <s v="KUCHU"/>
    <n v="20060009"/>
    <s v="0006"/>
    <n v="7"/>
    <n v="20.46"/>
    <n v="717.64"/>
    <n v="0"/>
    <n v="0"/>
    <n v="0"/>
    <n v="0"/>
    <n v="0"/>
    <s v="Release1"/>
    <n v="718"/>
    <s v="Direct"/>
    <x v="759"/>
    <x v="823"/>
    <x v="3"/>
    <d v="1899-12-30T00:00:00"/>
    <n v="45831"/>
    <n v="1"/>
    <s v="Available"/>
    <s v="03.10-16 Apr"/>
    <n v="12.276344086021505"/>
  </r>
  <r>
    <s v="10-16 Apr"/>
    <x v="830"/>
    <s v="BMC Code :2006"/>
    <s v="KUCHU"/>
    <n v="20060009"/>
    <s v="0007"/>
    <n v="7"/>
    <n v="55.489999999999995"/>
    <n v="2279.77"/>
    <n v="0"/>
    <n v="0"/>
    <n v="0"/>
    <n v="0"/>
    <n v="0"/>
    <s v="Release1"/>
    <n v="2280"/>
    <s v="Direct"/>
    <x v="760"/>
    <x v="824"/>
    <x v="73"/>
    <d v="1899-12-30T00:00:00"/>
    <n v="45831"/>
    <n v="1"/>
    <s v="Available"/>
    <s v="03.10-16 Apr"/>
    <n v="14.379518832222024"/>
  </r>
  <r>
    <s v="10-16 Apr"/>
    <x v="831"/>
    <s v="BMC Code :2006"/>
    <s v="KUCHU"/>
    <n v="20060009"/>
    <s v="0010"/>
    <n v="8"/>
    <n v="17.720000000000002"/>
    <n v="645.71"/>
    <n v="0"/>
    <n v="0"/>
    <n v="0"/>
    <n v="0"/>
    <n v="0"/>
    <s v="Release1"/>
    <n v="646"/>
    <s v="Direct"/>
    <x v="761"/>
    <x v="825"/>
    <x v="74"/>
    <d v="1899-12-30T00:00:00"/>
    <n v="45831"/>
    <n v="1"/>
    <s v="Available"/>
    <s v="03.10-16 Apr"/>
    <n v="14.575846501128666"/>
  </r>
  <r>
    <s v="10-16 Apr"/>
    <x v="832"/>
    <s v="BMC Code :2006"/>
    <s v="KUCHU"/>
    <n v="20060009"/>
    <s v="0019"/>
    <n v="13"/>
    <n v="97.399999999999991"/>
    <n v="3794.8400000000006"/>
    <n v="0"/>
    <n v="0"/>
    <n v="0"/>
    <n v="0"/>
    <n v="0"/>
    <s v="Release1"/>
    <n v="3795"/>
    <s v="Direct"/>
    <x v="762"/>
    <x v="826"/>
    <x v="73"/>
    <d v="1899-12-30T00:00:00"/>
    <n v="45908"/>
    <n v="1"/>
    <s v="Available"/>
    <s v="03.10-16 Apr"/>
    <n v="25.32490759753594"/>
  </r>
  <r>
    <s v="10-16 Apr"/>
    <x v="833"/>
    <s v="BMC Code :2006"/>
    <s v="KUCHU"/>
    <n v="20060009"/>
    <s v="0023"/>
    <n v="7"/>
    <n v="18.420000000000002"/>
    <n v="687.67"/>
    <n v="0"/>
    <n v="0"/>
    <n v="0"/>
    <n v="0"/>
    <n v="0"/>
    <s v="Release1"/>
    <n v="688"/>
    <s v="Direct"/>
    <x v="763"/>
    <x v="827"/>
    <x v="74"/>
    <d v="1899-12-30T00:00:00"/>
    <n v="45908"/>
    <n v="1"/>
    <s v="Available"/>
    <s v="03.10-16 Apr"/>
    <n v="13.066476655808904"/>
  </r>
  <r>
    <s v="10-16 Apr"/>
    <x v="834"/>
    <s v="BMC Code :2006"/>
    <s v="KUCHU"/>
    <n v="20060009"/>
    <s v="0024"/>
    <n v="6"/>
    <n v="24.96"/>
    <n v="1259.9000000000001"/>
    <n v="0"/>
    <n v="0"/>
    <n v="0"/>
    <n v="0"/>
    <n v="0"/>
    <s v="Release1"/>
    <n v="1260"/>
    <s v="Direct"/>
    <x v="764"/>
    <x v="828"/>
    <x v="73"/>
    <d v="1899-12-30T00:00:00"/>
    <n v="45949"/>
    <n v="1"/>
    <s v="Available"/>
    <s v="03.10-16 Apr"/>
    <n v="15.14302884615385"/>
  </r>
  <r>
    <s v="10-16 Apr"/>
    <x v="835"/>
    <s v="BMC Code :2006"/>
    <s v="KUCHU"/>
    <n v="20060009"/>
    <s v="0025"/>
    <n v="4"/>
    <n v="14.48"/>
    <n v="635.71"/>
    <n v="0"/>
    <n v="0"/>
    <n v="0"/>
    <n v="0"/>
    <n v="0"/>
    <s v="Release1"/>
    <n v="636"/>
    <s v="Direct"/>
    <x v="315"/>
    <x v="829"/>
    <x v="74"/>
    <d v="1899-12-30T00:00:00"/>
    <n v="45949"/>
    <n v="1"/>
    <s v="Available"/>
    <s v="03.10-16 Apr"/>
    <n v="8.7805248618784528"/>
  </r>
  <r>
    <s v="10-16 Apr"/>
    <x v="836"/>
    <s v="BMC Code :2006"/>
    <s v="KUCHU"/>
    <n v="20060009"/>
    <s v="0029"/>
    <n v="7"/>
    <n v="9.870000000000001"/>
    <n v="356.76"/>
    <n v="0"/>
    <n v="0"/>
    <n v="0"/>
    <n v="0"/>
    <n v="0"/>
    <s v="Release1"/>
    <n v="357"/>
    <s v="Direct"/>
    <x v="765"/>
    <x v="830"/>
    <x v="73"/>
    <d v="1899-12-30T00:00:00"/>
    <n v="45986"/>
    <n v="1"/>
    <s v="Available"/>
    <s v="03.10-16 Apr"/>
    <n v="12.651063829787233"/>
  </r>
  <r>
    <s v="10-16 Apr"/>
    <x v="1330"/>
    <s v="BMC Code :2006"/>
    <s v="KUCHU"/>
    <n v="20060009"/>
    <s v="0031"/>
    <n v="4"/>
    <n v="13.68"/>
    <n v="613.75"/>
    <n v="0"/>
    <n v="0"/>
    <n v="0"/>
    <n v="0"/>
    <n v="0"/>
    <s v="Release1"/>
    <n v="614"/>
    <s v="Direct"/>
    <x v="1190"/>
    <x v="1323"/>
    <x v="73"/>
    <d v="1899-12-30T00:00:00"/>
    <n v="46062"/>
    <n v="1"/>
    <s v="Available"/>
    <s v="03.10-16 Apr"/>
    <n v="8.97295321637427"/>
  </r>
  <r>
    <s v="10-16 Apr"/>
    <x v="837"/>
    <s v="BMC Code :2006"/>
    <s v="KUCHU"/>
    <n v="20060009"/>
    <s v="0032"/>
    <n v="7"/>
    <n v="23.47"/>
    <n v="1084.0899999999999"/>
    <n v="0"/>
    <n v="0"/>
    <n v="0"/>
    <n v="0"/>
    <n v="0"/>
    <s v="Release1"/>
    <n v="1084"/>
    <s v="Direct"/>
    <x v="766"/>
    <x v="831"/>
    <x v="84"/>
    <d v="1899-12-30T00:00:00"/>
    <n v="46055"/>
    <n v="1"/>
    <s v="Available"/>
    <s v="03.10-16 Apr"/>
    <n v="16.166659565402643"/>
  </r>
  <r>
    <s v="10-16 Apr"/>
    <x v="838"/>
    <s v="BMC Code :2006"/>
    <s v="KUKUI"/>
    <n v="20060017"/>
    <s v="0003"/>
    <n v="5"/>
    <n v="15.019999999999998"/>
    <n v="542.95999999999992"/>
    <n v="0"/>
    <n v="0"/>
    <n v="0"/>
    <n v="0"/>
    <n v="0"/>
    <n v="0"/>
    <n v="543"/>
    <s v="Direct"/>
    <x v="767"/>
    <x v="832"/>
    <x v="3"/>
    <d v="1899-12-30T00:00:00"/>
    <n v="45986"/>
    <n v="1"/>
    <s v="Available"/>
    <s v="03.10-16 Apr"/>
    <n v="9.0372836218375507"/>
  </r>
  <r>
    <s v="10-16 Apr"/>
    <x v="839"/>
    <s v="BMC Code :2006"/>
    <s v="KUKUI"/>
    <n v="20060017"/>
    <s v="0004"/>
    <n v="14"/>
    <n v="71.98"/>
    <n v="2665.1"/>
    <n v="0"/>
    <n v="0"/>
    <n v="0"/>
    <n v="0"/>
    <n v="0"/>
    <n v="0"/>
    <n v="2665"/>
    <s v="Direct"/>
    <x v="768"/>
    <x v="833"/>
    <x v="74"/>
    <d v="1899-12-30T00:00:00"/>
    <n v="45971"/>
    <n v="1"/>
    <s v="Available"/>
    <s v="03.10-16 Apr"/>
    <n v="25.917893859405389"/>
  </r>
  <r>
    <s v="10-16 Apr"/>
    <x v="840"/>
    <s v="BMC Code :2006"/>
    <s v="KUKUI"/>
    <n v="20060017"/>
    <s v="0005"/>
    <n v="14"/>
    <n v="38.89"/>
    <n v="1349.83"/>
    <n v="0"/>
    <n v="0"/>
    <n v="0"/>
    <n v="0"/>
    <n v="0"/>
    <n v="0"/>
    <n v="1350"/>
    <s v="Direct"/>
    <x v="769"/>
    <x v="834"/>
    <x v="74"/>
    <d v="1899-12-30T00:00:00"/>
    <n v="45971"/>
    <n v="1"/>
    <s v="Available"/>
    <s v="03.10-16 Apr"/>
    <n v="24.296245821547959"/>
  </r>
  <r>
    <s v="10-16 Apr"/>
    <x v="841"/>
    <s v="BMC Code :2006"/>
    <s v="KUKUI"/>
    <n v="20060017"/>
    <s v="0006"/>
    <n v="13"/>
    <n v="54.99"/>
    <n v="2317.2100000000005"/>
    <n v="0"/>
    <n v="0"/>
    <n v="0"/>
    <n v="0"/>
    <n v="0"/>
    <n v="0"/>
    <n v="2317"/>
    <s v="Direct"/>
    <x v="770"/>
    <x v="835"/>
    <x v="85"/>
    <d v="1899-12-30T00:00:00"/>
    <n v="45971"/>
    <n v="1"/>
    <s v="Available"/>
    <s v="03.10-16 Apr"/>
    <n v="27.390189125295514"/>
  </r>
  <r>
    <s v="10-16 Apr"/>
    <x v="842"/>
    <s v="BMC Code :2006"/>
    <s v="KUKUI"/>
    <n v="20060017"/>
    <s v="0007"/>
    <n v="14"/>
    <n v="73.88"/>
    <n v="2992.9000000000005"/>
    <n v="0"/>
    <n v="0"/>
    <n v="0"/>
    <n v="0"/>
    <n v="0"/>
    <n v="0"/>
    <n v="2993"/>
    <s v="Direct"/>
    <x v="771"/>
    <x v="836"/>
    <x v="74"/>
    <d v="1899-12-30T00:00:00"/>
    <n v="46041"/>
    <n v="1"/>
    <s v="Available"/>
    <s v="03.10-16 Apr"/>
    <n v="28.357200866269636"/>
  </r>
  <r>
    <s v="10-16 Apr"/>
    <x v="843"/>
    <s v="BMC Code :2006"/>
    <s v="KUKUI"/>
    <n v="20060017"/>
    <s v="0009"/>
    <n v="7"/>
    <n v="5.21"/>
    <n v="330.7"/>
    <n v="0"/>
    <n v="0"/>
    <n v="0"/>
    <n v="0"/>
    <n v="0"/>
    <n v="0"/>
    <n v="331"/>
    <s v="Direct"/>
    <x v="772"/>
    <x v="837"/>
    <x v="86"/>
    <d v="1899-12-30T00:00:00"/>
    <n v="45971"/>
    <n v="1"/>
    <s v="Available"/>
    <s v="03.10-16 Apr"/>
    <n v="22.215930902111324"/>
  </r>
  <r>
    <s v="10-16 Apr"/>
    <x v="844"/>
    <s v="BMC Code :2006"/>
    <s v="KUKUI"/>
    <n v="20060017"/>
    <s v="0010"/>
    <n v="14"/>
    <n v="53.42"/>
    <n v="2264.6800000000003"/>
    <n v="0"/>
    <n v="0"/>
    <n v="0"/>
    <n v="0"/>
    <n v="0"/>
    <n v="0"/>
    <n v="2265"/>
    <s v="Direct"/>
    <x v="773"/>
    <x v="838"/>
    <x v="73"/>
    <d v="1899-12-30T00:00:00"/>
    <n v="45971"/>
    <n v="1"/>
    <s v="Available"/>
    <s v="03.10-16 Apr"/>
    <n v="29.675701984275559"/>
  </r>
  <r>
    <s v="10-16 Apr"/>
    <x v="845"/>
    <s v="BMC Code :2006"/>
    <s v="KUKUI"/>
    <n v="20060017"/>
    <s v="0011"/>
    <n v="6"/>
    <n v="7.8"/>
    <n v="340.28"/>
    <n v="0"/>
    <n v="0"/>
    <n v="0"/>
    <n v="0"/>
    <n v="0"/>
    <n v="0"/>
    <n v="340"/>
    <s v="Direct"/>
    <x v="774"/>
    <x v="839"/>
    <x v="85"/>
    <d v="1899-12-30T00:00:00"/>
    <n v="45978"/>
    <n v="1"/>
    <s v="Available"/>
    <s v="03.10-16 Apr"/>
    <n v="13.08769230769231"/>
  </r>
  <r>
    <s v="10-16 Apr"/>
    <x v="846"/>
    <s v="BMC Code :2006"/>
    <s v="KUKUI"/>
    <n v="20060017"/>
    <s v="0012"/>
    <n v="7"/>
    <n v="18.61"/>
    <n v="842.5"/>
    <n v="0"/>
    <n v="0"/>
    <n v="0"/>
    <n v="0"/>
    <n v="0"/>
    <n v="0"/>
    <n v="843"/>
    <s v="Direct"/>
    <x v="775"/>
    <x v="840"/>
    <x v="73"/>
    <d v="1899-12-30T00:00:00"/>
    <n v="45978"/>
    <n v="1"/>
    <s v="Available"/>
    <s v="03.10-16 Apr"/>
    <n v="15.844975819451909"/>
  </r>
  <r>
    <s v="10-16 Apr"/>
    <x v="847"/>
    <s v="BMC Code :2006"/>
    <s v="KUKUI"/>
    <n v="20060017"/>
    <s v="0013"/>
    <n v="7"/>
    <n v="28.119999999999997"/>
    <n v="1695.8000000000002"/>
    <n v="0"/>
    <n v="0"/>
    <n v="0"/>
    <n v="0"/>
    <n v="0"/>
    <n v="0"/>
    <n v="1696"/>
    <s v="Direct"/>
    <x v="776"/>
    <x v="841"/>
    <x v="74"/>
    <d v="1899-12-30T00:00:00"/>
    <n v="46049"/>
    <n v="1"/>
    <s v="Available"/>
    <s v="03.10-16 Apr"/>
    <n v="21.107041251778099"/>
  </r>
  <r>
    <s v="10-16 Apr"/>
    <x v="848"/>
    <s v="BMC Code :2006"/>
    <s v="KUKUI"/>
    <n v="20060017"/>
    <s v="0014"/>
    <n v="7"/>
    <n v="11.74"/>
    <n v="424.64"/>
    <n v="0"/>
    <n v="0"/>
    <n v="0"/>
    <n v="0"/>
    <n v="0"/>
    <n v="0"/>
    <n v="425"/>
    <s v="Direct"/>
    <x v="777"/>
    <x v="842"/>
    <x v="74"/>
    <d v="1899-12-30T00:00:00"/>
    <n v="45986"/>
    <n v="1"/>
    <s v="Available"/>
    <s v="03.10-16 Apr"/>
    <n v="12.659625212947191"/>
  </r>
  <r>
    <s v="10-16 Apr"/>
    <x v="849"/>
    <s v="BMC Code :2006"/>
    <s v="KUKUI"/>
    <n v="20060017"/>
    <s v="0018"/>
    <n v="6"/>
    <n v="9.42"/>
    <n v="511.16999999999996"/>
    <n v="0"/>
    <n v="0"/>
    <n v="0"/>
    <n v="0"/>
    <n v="0"/>
    <n v="0"/>
    <n v="511"/>
    <s v="Direct"/>
    <x v="778"/>
    <x v="843"/>
    <x v="74"/>
    <d v="1899-12-30T00:00:00"/>
    <n v="45999"/>
    <n v="1"/>
    <s v="Available"/>
    <s v="03.10-16 Apr"/>
    <n v="16.279299363057326"/>
  </r>
  <r>
    <s v="10-16 Apr"/>
    <x v="850"/>
    <s v="BMC Code :2006"/>
    <s v="KUKUI"/>
    <n v="20060017"/>
    <s v="0019"/>
    <n v="11"/>
    <n v="40.28"/>
    <n v="1441.6399999999999"/>
    <n v="0"/>
    <n v="0"/>
    <n v="0"/>
    <n v="0"/>
    <n v="0"/>
    <n v="0"/>
    <n v="1442"/>
    <s v="Direct"/>
    <x v="117"/>
    <x v="844"/>
    <x v="3"/>
    <d v="1899-12-30T00:00:00"/>
    <n v="46013"/>
    <n v="1"/>
    <s v="Available"/>
    <s v="03.10-16 Apr"/>
    <n v="19.684756703078452"/>
  </r>
  <r>
    <s v="10-16 Apr"/>
    <x v="851"/>
    <s v="BMC Code :2006"/>
    <s v="KUKUI"/>
    <n v="20060017"/>
    <s v="0020"/>
    <n v="7"/>
    <n v="10.62"/>
    <n v="525.66"/>
    <n v="0"/>
    <n v="0"/>
    <n v="0"/>
    <n v="0"/>
    <n v="0"/>
    <n v="0"/>
    <n v="526"/>
    <s v="Direct"/>
    <x v="203"/>
    <x v="845"/>
    <x v="86"/>
    <d v="1899-12-30T00:00:00"/>
    <n v="46013"/>
    <n v="1"/>
    <s v="Available"/>
    <s v="03.10-16 Apr"/>
    <n v="17.324011299435032"/>
  </r>
  <r>
    <s v="10-16 Apr"/>
    <x v="852"/>
    <s v="BMC Code :2006"/>
    <s v="KUKUI"/>
    <n v="20060017"/>
    <s v="0021"/>
    <n v="7"/>
    <n v="14.299999999999999"/>
    <n v="492.68000000000006"/>
    <n v="0"/>
    <n v="0"/>
    <n v="0"/>
    <n v="0"/>
    <n v="0"/>
    <n v="0"/>
    <n v="493"/>
    <s v="Direct"/>
    <x v="229"/>
    <x v="846"/>
    <x v="74"/>
    <d v="1899-12-30T00:00:00"/>
    <n v="46013"/>
    <n v="1"/>
    <s v="Available"/>
    <s v="03.10-16 Apr"/>
    <n v="12.058601398601402"/>
  </r>
  <r>
    <s v="10-16 Apr"/>
    <x v="853"/>
    <s v="BMC Code :2006"/>
    <s v="KUKUI"/>
    <n v="20060017"/>
    <s v="0022"/>
    <n v="14"/>
    <n v="62.120000000000005"/>
    <n v="2109.5099999999998"/>
    <n v="0"/>
    <n v="0"/>
    <n v="0"/>
    <n v="0"/>
    <n v="0"/>
    <n v="0"/>
    <n v="2110"/>
    <s v="Direct"/>
    <x v="464"/>
    <x v="847"/>
    <x v="74"/>
    <d v="1899-12-30T00:00:00"/>
    <n v="46097"/>
    <n v="1"/>
    <s v="Available"/>
    <s v="03.10-16 Apr"/>
    <n v="23.771039922730196"/>
  </r>
  <r>
    <s v="10-16 Apr"/>
    <x v="854"/>
    <s v="BMC Code :2006"/>
    <s v="KUKUI"/>
    <n v="20060017"/>
    <s v="0023"/>
    <n v="5"/>
    <n v="5.8599999999999994"/>
    <n v="186.61999999999998"/>
    <n v="0"/>
    <n v="0"/>
    <n v="0"/>
    <n v="0"/>
    <n v="0"/>
    <n v="0"/>
    <n v="187"/>
    <s v="Direct"/>
    <x v="779"/>
    <x v="848"/>
    <x v="85"/>
    <d v="1899-12-30T00:00:00"/>
    <n v="46097"/>
    <n v="1"/>
    <s v="Available"/>
    <s v="03.10-16 Apr"/>
    <n v="7.96160409556314"/>
  </r>
  <r>
    <s v="10-16 Apr"/>
    <x v="856"/>
    <s v="BMC Code :2006"/>
    <s v="KUKUI"/>
    <n v="20060017"/>
    <s v="0025"/>
    <n v="7"/>
    <n v="13.96"/>
    <n v="528.66"/>
    <n v="0"/>
    <n v="0"/>
    <n v="0"/>
    <n v="0"/>
    <n v="0"/>
    <n v="0"/>
    <n v="529"/>
    <s v="Direct"/>
    <x v="781"/>
    <x v="850"/>
    <x v="73"/>
    <d v="1899-12-30T00:00:00"/>
    <n v="46116"/>
    <n v="1"/>
    <s v="Available"/>
    <s v="03.10-16 Apr"/>
    <n v="13.254369627507165"/>
  </r>
  <r>
    <s v="10-16 Apr"/>
    <x v="857"/>
    <s v="BMC Code :2006"/>
    <s v="KUKUI"/>
    <n v="20060017"/>
    <s v="0026"/>
    <n v="5"/>
    <n v="9.77"/>
    <n v="421.20999999999992"/>
    <n v="0"/>
    <n v="0"/>
    <n v="0"/>
    <n v="0"/>
    <n v="0"/>
    <n v="0"/>
    <n v="421"/>
    <s v="Direct"/>
    <x v="782"/>
    <x v="851"/>
    <x v="74"/>
    <d v="1899-12-30T00:00:00"/>
    <n v="46116"/>
    <n v="1"/>
    <s v="Available"/>
    <s v="03.10-16 Apr"/>
    <n v="10.778147389969293"/>
  </r>
  <r>
    <s v="10-16 Apr"/>
    <x v="1331"/>
    <s v="BMC Code :2006"/>
    <s v="PANCHOLI"/>
    <n v="20060018"/>
    <s v="0002"/>
    <n v="6"/>
    <n v="43.11"/>
    <n v="1833.6200000000001"/>
    <n v="0"/>
    <n v="0"/>
    <n v="6.0799999999999272"/>
    <n v="0"/>
    <n v="0"/>
    <n v="0"/>
    <n v="1828"/>
    <s v="Direct"/>
    <x v="1191"/>
    <x v="1324"/>
    <x v="68"/>
    <d v="1899-12-30T00:00:00"/>
    <n v="46034"/>
    <n v="1"/>
    <s v="Available"/>
    <s v="03.10-16 Apr"/>
    <n v="12.760055671537929"/>
  </r>
  <r>
    <s v="10-16 Apr"/>
    <x v="858"/>
    <s v="BMC Code :2006"/>
    <s v="HOCHAR 2"/>
    <n v="20060019"/>
    <s v="0002"/>
    <n v="14"/>
    <n v="985.04000000000008"/>
    <n v="38085.799999999996"/>
    <n v="0"/>
    <n v="0"/>
    <n v="243.4800000000032"/>
    <n v="0"/>
    <n v="0"/>
    <n v="0"/>
    <n v="37842"/>
    <s v="Direct"/>
    <x v="783"/>
    <x v="852"/>
    <x v="80"/>
    <d v="1899-12-30T00:00:00"/>
    <n v="46000"/>
    <n v="1"/>
    <s v="Available"/>
    <s v="03.10-16 Apr"/>
    <n v="27.064951677089251"/>
  </r>
  <r>
    <s v="10-16 Apr"/>
    <x v="859"/>
    <s v="BMC Code :2006"/>
    <s v="HOCHAR 2"/>
    <n v="20060019"/>
    <s v="0003"/>
    <n v="14"/>
    <n v="307.52"/>
    <n v="11841.45"/>
    <n v="0"/>
    <n v="0"/>
    <n v="0"/>
    <n v="0"/>
    <n v="0"/>
    <n v="0"/>
    <n v="11841"/>
    <s v="Direct"/>
    <x v="784"/>
    <x v="853"/>
    <x v="82"/>
    <d v="1899-12-30T00:00:00"/>
    <n v="46097"/>
    <n v="1"/>
    <s v="Available"/>
    <s v="03.10-16 Apr"/>
    <n v="26.954393210197718"/>
  </r>
  <r>
    <s v="10-16 Apr"/>
    <x v="860"/>
    <s v="BMC Code :2006"/>
    <s v="HOCHAR 2"/>
    <n v="20060019"/>
    <s v="0004"/>
    <n v="7"/>
    <n v="144.94"/>
    <n v="5570.85"/>
    <n v="0"/>
    <n v="0"/>
    <n v="0"/>
    <n v="0"/>
    <n v="0"/>
    <n v="0"/>
    <n v="5571"/>
    <s v="Direct"/>
    <x v="1192"/>
    <x v="1325"/>
    <x v="80"/>
    <d v="1899-12-30T00:00:00"/>
    <n v="46125"/>
    <n v="1"/>
    <s v="Available"/>
    <s v="03.10-16 Apr"/>
    <n v="13.452445839657791"/>
  </r>
  <r>
    <s v="10-16 Apr"/>
    <x v="861"/>
    <s v="BMC Code :2006"/>
    <s v="MAHESHPUR"/>
    <n v="20060022"/>
    <s v="0003"/>
    <n v="14"/>
    <n v="454.2000000000001"/>
    <n v="16372.420000000002"/>
    <n v="0"/>
    <n v="0"/>
    <n v="0"/>
    <n v="0"/>
    <n v="0"/>
    <n v="0"/>
    <n v="16372"/>
    <s v="Direct"/>
    <x v="785"/>
    <x v="854"/>
    <x v="87"/>
    <d v="1899-12-30T00:00:00"/>
    <n v="46069"/>
    <n v="1"/>
    <s v="Available"/>
    <s v="03.10-16 Apr"/>
    <n v="25.23270365477763"/>
  </r>
  <r>
    <s v="10-16 Apr"/>
    <x v="862"/>
    <s v="BMC Code :2006"/>
    <s v="MAHESHPUR"/>
    <n v="20060022"/>
    <s v="0005"/>
    <n v="14"/>
    <n v="424.21"/>
    <n v="15291.58"/>
    <n v="0"/>
    <n v="0"/>
    <n v="0"/>
    <n v="0"/>
    <n v="0"/>
    <n v="0"/>
    <n v="15292"/>
    <s v="Direct"/>
    <x v="786"/>
    <x v="855"/>
    <x v="88"/>
    <d v="1899-12-30T00:00:00"/>
    <n v="46076"/>
    <n v="1"/>
    <s v="Available"/>
    <s v="03.10-16 Apr"/>
    <n v="25.233035524857975"/>
  </r>
  <r>
    <s v="10-16 Apr"/>
    <x v="863"/>
    <s v="BMC Code :2007"/>
    <s v="PIRAGUTU"/>
    <n v="20070001"/>
    <s v="0002"/>
    <n v="9"/>
    <n v="480.2"/>
    <n v="16826.480000000003"/>
    <n v="11191"/>
    <n v="0"/>
    <n v="0"/>
    <n v="0"/>
    <n v="0"/>
    <n v="0"/>
    <n v="5635"/>
    <s v="Direct"/>
    <x v="787"/>
    <x v="856"/>
    <x v="57"/>
    <s v="CANARA BANK"/>
    <n v="45565"/>
    <n v="1"/>
    <s v="Available"/>
    <s v="03.10-16 Apr"/>
    <n v="15.768254893794257"/>
  </r>
  <r>
    <s v="10-16 Apr"/>
    <x v="1333"/>
    <s v="BMC Code :2007"/>
    <s v="PIRAGUTU"/>
    <n v="20070001"/>
    <s v="0005"/>
    <n v="4"/>
    <n v="28.04"/>
    <n v="1233.8"/>
    <n v="0"/>
    <n v="0"/>
    <n v="0"/>
    <n v="0"/>
    <n v="0"/>
    <n v="0"/>
    <n v="1234"/>
    <s v="Direct"/>
    <x v="208"/>
    <x v="1327"/>
    <x v="57"/>
    <s v="CANARA BANK"/>
    <n v="45572"/>
    <n v="1"/>
    <s v="Available"/>
    <s v="03.10-16 Apr"/>
    <n v="8.8002853067047067"/>
  </r>
  <r>
    <s v="10-16 Apr"/>
    <x v="864"/>
    <s v="BMC Code :2007"/>
    <s v="PIRAGUTU"/>
    <n v="20070001"/>
    <s v="0011"/>
    <n v="4"/>
    <n v="15.950000000000001"/>
    <n v="674.08999999999992"/>
    <n v="0"/>
    <n v="0"/>
    <n v="0"/>
    <n v="0"/>
    <n v="0"/>
    <n v="0"/>
    <n v="674"/>
    <s v="Direct"/>
    <x v="117"/>
    <x v="857"/>
    <x v="61"/>
    <s v="BANK OF INDIA"/>
    <n v="45625"/>
    <n v="1"/>
    <s v="Available"/>
    <s v="03.10-16 Apr"/>
    <n v="8.4525391849529772"/>
  </r>
  <r>
    <s v="10-16 Apr"/>
    <x v="865"/>
    <s v="BMC Code :2007"/>
    <s v="PIRAGUTU"/>
    <n v="20070001"/>
    <s v="0013"/>
    <n v="2"/>
    <n v="6.87"/>
    <n v="375.88"/>
    <n v="0"/>
    <n v="0"/>
    <n v="0"/>
    <n v="0"/>
    <n v="0"/>
    <n v="0"/>
    <n v="376"/>
    <s v="Direct"/>
    <x v="788"/>
    <x v="858"/>
    <x v="61"/>
    <s v="BANK OF INDIA"/>
    <n v="45572"/>
    <n v="1"/>
    <s v="Available"/>
    <s v="03.10-16 Apr"/>
    <n v="5.4713245997088791"/>
  </r>
  <r>
    <s v="10-16 Apr"/>
    <x v="866"/>
    <s v="BMC Code :2007"/>
    <s v="PIRAGUTU"/>
    <n v="20070001"/>
    <s v="0016"/>
    <n v="1"/>
    <n v="36.119999999999997"/>
    <n v="1453.83"/>
    <n v="0"/>
    <n v="0"/>
    <n v="0"/>
    <n v="0"/>
    <n v="0"/>
    <n v="0"/>
    <n v="1454"/>
    <s v="Direct"/>
    <x v="789"/>
    <x v="859"/>
    <x v="61"/>
    <s v="BANK OF INDIA"/>
    <n v="45586"/>
    <n v="1"/>
    <s v="Available"/>
    <s v="03.10-16 Apr"/>
    <n v="2.0125000000000002"/>
  </r>
  <r>
    <s v="10-16 Apr"/>
    <x v="867"/>
    <s v="BMC Code :2007"/>
    <s v="PIRAGUTU"/>
    <n v="20070001"/>
    <s v="0018"/>
    <n v="4"/>
    <n v="23.24"/>
    <n v="935.53"/>
    <n v="0"/>
    <n v="0"/>
    <n v="0"/>
    <n v="0"/>
    <n v="0"/>
    <n v="0"/>
    <n v="936"/>
    <s v="Direct"/>
    <x v="790"/>
    <x v="860"/>
    <x v="57"/>
    <s v="CANARA BANK"/>
    <n v="45586"/>
    <n v="1"/>
    <s v="Available"/>
    <s v="03.10-16 Apr"/>
    <n v="8.0510327022375225"/>
  </r>
  <r>
    <s v="10-16 Apr"/>
    <x v="869"/>
    <s v="BMC Code :2007"/>
    <s v="PIRAGUTU"/>
    <n v="20070001"/>
    <s v="0024"/>
    <n v="2"/>
    <n v="9.620000000000001"/>
    <n v="449.4"/>
    <n v="0"/>
    <n v="0"/>
    <n v="0"/>
    <n v="0"/>
    <n v="0"/>
    <n v="0"/>
    <n v="449"/>
    <s v="Direct"/>
    <x v="188"/>
    <x v="862"/>
    <x v="57"/>
    <s v="CANARA BANK"/>
    <n v="45625"/>
    <n v="1"/>
    <s v="Available"/>
    <s v="03.10-16 Apr"/>
    <n v="4.6715176715176714"/>
  </r>
  <r>
    <s v="10-16 Apr"/>
    <x v="870"/>
    <s v="BMC Code :2007"/>
    <s v="PIRAGUTU"/>
    <n v="20070001"/>
    <s v="0026"/>
    <n v="2"/>
    <n v="13.239999999999998"/>
    <n v="550.17000000000007"/>
    <n v="0"/>
    <n v="0"/>
    <n v="0"/>
    <n v="0"/>
    <n v="0"/>
    <n v="0"/>
    <n v="550"/>
    <s v="Direct"/>
    <x v="792"/>
    <x v="863"/>
    <x v="61"/>
    <s v="BANK OF INDIA"/>
    <n v="45642"/>
    <n v="1"/>
    <s v="Available"/>
    <s v="03.10-16 Apr"/>
    <n v="4.1553625377643515"/>
  </r>
  <r>
    <s v="10-16 Apr"/>
    <x v="871"/>
    <s v="BMC Code :2007"/>
    <s v="SARAM"/>
    <n v="20070002"/>
    <s v="0002"/>
    <n v="14"/>
    <n v="345.0200000000001"/>
    <n v="15175.669999999998"/>
    <n v="0"/>
    <n v="0"/>
    <n v="10276.060000000012"/>
    <n v="0"/>
    <n v="0"/>
    <n v="0"/>
    <n v="4900"/>
    <s v="Direct"/>
    <x v="793"/>
    <x v="864"/>
    <x v="61"/>
    <s v="BANK OF INDIA"/>
    <n v="45565"/>
    <n v="1"/>
    <s v="Available"/>
    <s v="03.10-16 Apr"/>
    <n v="30.789429598284148"/>
  </r>
  <r>
    <s v="10-16 Apr"/>
    <x v="872"/>
    <s v="BMC Code :2007"/>
    <s v="SARAM"/>
    <n v="20070002"/>
    <s v="0003"/>
    <n v="6"/>
    <n v="11.25"/>
    <n v="403.23"/>
    <n v="0"/>
    <n v="0"/>
    <n v="0"/>
    <n v="0"/>
    <n v="0"/>
    <n v="0"/>
    <n v="403"/>
    <s v="Direct"/>
    <x v="794"/>
    <x v="865"/>
    <x v="61"/>
    <s v="BANK OF INDIA"/>
    <n v="45635"/>
    <n v="1"/>
    <s v="Available"/>
    <s v="03.10-16 Apr"/>
    <n v="10.752800000000001"/>
  </r>
  <r>
    <s v="10-16 Apr"/>
    <x v="873"/>
    <s v="BMC Code :2007"/>
    <s v="SARAM"/>
    <n v="20070002"/>
    <s v="0004"/>
    <n v="7"/>
    <n v="20.819999999999997"/>
    <n v="760.59"/>
    <n v="0"/>
    <n v="0"/>
    <n v="0"/>
    <n v="0"/>
    <n v="0"/>
    <n v="0"/>
    <n v="761"/>
    <s v="Direct"/>
    <x v="795"/>
    <x v="866"/>
    <x v="61"/>
    <d v="1899-12-30T00:00:00"/>
    <n v="0"/>
    <n v="1"/>
    <s v="Available"/>
    <s v="03.10-16 Apr"/>
    <n v="12.786095100864557"/>
  </r>
  <r>
    <s v="10-16 Apr"/>
    <x v="874"/>
    <s v="BMC Code :2007"/>
    <s v="SARAM"/>
    <n v="20070002"/>
    <s v="0010"/>
    <n v="7"/>
    <n v="8.16"/>
    <n v="303.78000000000003"/>
    <n v="0"/>
    <n v="0"/>
    <n v="0"/>
    <n v="0"/>
    <n v="0"/>
    <n v="0"/>
    <n v="304"/>
    <s v="Direct"/>
    <x v="796"/>
    <x v="867"/>
    <x v="61"/>
    <d v="1899-12-30T00:00:00"/>
    <n v="0"/>
    <n v="1"/>
    <s v="Available"/>
    <s v="03.10-16 Apr"/>
    <n v="13.029779411764709"/>
  </r>
  <r>
    <s v="10-16 Apr"/>
    <x v="875"/>
    <s v="BMC Code :2007"/>
    <s v="SARAM"/>
    <n v="20070002"/>
    <s v="0012"/>
    <n v="7"/>
    <n v="37.94"/>
    <n v="1477.0299999999997"/>
    <n v="0"/>
    <n v="0"/>
    <n v="0"/>
    <n v="0"/>
    <n v="0"/>
    <n v="0"/>
    <n v="1477"/>
    <s v="Direct"/>
    <x v="797"/>
    <x v="868"/>
    <x v="57"/>
    <d v="1899-12-30T00:00:00"/>
    <n v="0"/>
    <n v="1"/>
    <s v="Available"/>
    <s v="03.10-16 Apr"/>
    <n v="13.625738007380074"/>
  </r>
  <r>
    <s v="10-16 Apr"/>
    <x v="876"/>
    <s v="BMC Code :2007"/>
    <s v="SARAM"/>
    <n v="20070002"/>
    <s v="0013"/>
    <n v="10"/>
    <n v="16.71"/>
    <n v="649.86999999999989"/>
    <n v="0"/>
    <n v="0"/>
    <n v="0"/>
    <n v="0"/>
    <n v="0"/>
    <n v="0"/>
    <n v="650"/>
    <s v="Direct"/>
    <x v="798"/>
    <x v="869"/>
    <x v="61"/>
    <d v="1899-12-30T00:00:00"/>
    <n v="0"/>
    <n v="1"/>
    <s v="Available"/>
    <s v="03.10-16 Apr"/>
    <n v="19.445541591861158"/>
  </r>
  <r>
    <s v="10-16 Apr"/>
    <x v="877"/>
    <s v="BMC Code :2007"/>
    <s v="SARAM"/>
    <n v="20070002"/>
    <s v="0014"/>
    <n v="14"/>
    <n v="105.31999999999998"/>
    <n v="4164.29"/>
    <n v="0"/>
    <n v="0"/>
    <n v="0"/>
    <n v="0"/>
    <n v="0"/>
    <n v="0"/>
    <n v="4164"/>
    <s v="Direct"/>
    <x v="799"/>
    <x v="870"/>
    <x v="57"/>
    <d v="1899-12-30T00:00:00"/>
    <n v="0"/>
    <n v="1"/>
    <s v="Available"/>
    <s v="03.10-16 Apr"/>
    <n v="27.677582605393095"/>
  </r>
  <r>
    <s v="10-16 Apr"/>
    <x v="878"/>
    <s v="BMC Code :2007"/>
    <s v="SARAM"/>
    <n v="20070002"/>
    <s v="0016"/>
    <n v="14"/>
    <n v="367.99000000000007"/>
    <n v="14866.909999999998"/>
    <n v="0"/>
    <n v="0"/>
    <n v="0"/>
    <n v="0"/>
    <n v="0"/>
    <n v="0"/>
    <n v="14867"/>
    <s v="Direct"/>
    <x v="2"/>
    <x v="871"/>
    <x v="61"/>
    <d v="1899-12-30T00:00:00"/>
    <n v="0"/>
    <n v="1"/>
    <s v="Available"/>
    <s v="03.10-16 Apr"/>
    <n v="28.280216853718848"/>
  </r>
  <r>
    <s v="10-16 Apr"/>
    <x v="879"/>
    <s v="BMC Code :2007"/>
    <s v="SARAM"/>
    <n v="20070002"/>
    <s v="0017"/>
    <n v="10"/>
    <n v="51.96"/>
    <n v="2000.0300000000002"/>
    <n v="0"/>
    <n v="0"/>
    <n v="0"/>
    <n v="0"/>
    <n v="0"/>
    <n v="0"/>
    <n v="2000"/>
    <s v="Direct"/>
    <x v="800"/>
    <x v="872"/>
    <x v="90"/>
    <d v="1899-12-30T00:00:00"/>
    <n v="0"/>
    <n v="1"/>
    <s v="Available"/>
    <s v="03.10-16 Apr"/>
    <n v="19.245862201693612"/>
  </r>
  <r>
    <s v="10-16 Apr"/>
    <x v="880"/>
    <s v="BMC Code :2007"/>
    <s v="SARAM"/>
    <n v="20070002"/>
    <s v="0018"/>
    <n v="14"/>
    <n v="133.09"/>
    <n v="5070.7799999999988"/>
    <n v="0"/>
    <n v="0"/>
    <n v="0"/>
    <n v="0"/>
    <n v="0"/>
    <n v="0"/>
    <n v="5071"/>
    <s v="Direct"/>
    <x v="801"/>
    <x v="873"/>
    <x v="61"/>
    <d v="1899-12-30T00:00:00"/>
    <n v="0"/>
    <n v="1"/>
    <s v="Available"/>
    <s v="03.10-16 Apr"/>
    <n v="26.670268239537155"/>
  </r>
  <r>
    <s v="10-16 Apr"/>
    <x v="881"/>
    <s v="BMC Code :2007"/>
    <s v="SARAM"/>
    <n v="20070002"/>
    <s v="0019"/>
    <n v="14"/>
    <n v="294.33000000000004"/>
    <n v="18200.800000000003"/>
    <n v="0"/>
    <n v="0"/>
    <n v="0"/>
    <n v="0"/>
    <n v="0"/>
    <n v="0"/>
    <n v="18201"/>
    <s v="Direct"/>
    <x v="802"/>
    <x v="874"/>
    <x v="61"/>
    <d v="1899-12-30T00:00:00"/>
    <n v="0"/>
    <n v="1"/>
    <s v="Available"/>
    <s v="03.10-16 Apr"/>
    <n v="43.286651037950605"/>
  </r>
  <r>
    <s v="10-16 Apr"/>
    <x v="1334"/>
    <s v="BMC Code :2007"/>
    <s v="SARAM"/>
    <n v="20070002"/>
    <s v="0021"/>
    <n v="11"/>
    <n v="21.18"/>
    <n v="780.76"/>
    <n v="0"/>
    <n v="0"/>
    <n v="0"/>
    <n v="0"/>
    <n v="0"/>
    <n v="0"/>
    <n v="781"/>
    <s v="Direct"/>
    <x v="1194"/>
    <x v="1328"/>
    <x v="61"/>
    <d v="1899-12-30T00:00:00"/>
    <n v="0"/>
    <n v="1"/>
    <s v="Available"/>
    <s v="03.10-16 Apr"/>
    <n v="20.274693106704436"/>
  </r>
  <r>
    <s v="10-16 Apr"/>
    <x v="882"/>
    <s v="BMC Code :2007"/>
    <s v="SARAM"/>
    <n v="20070002"/>
    <s v="0026"/>
    <n v="13"/>
    <n v="54.15"/>
    <n v="2116.0300000000002"/>
    <n v="0"/>
    <n v="0"/>
    <n v="0"/>
    <n v="0"/>
    <n v="0"/>
    <n v="0"/>
    <n v="2116"/>
    <s v="Direct"/>
    <x v="803"/>
    <x v="875"/>
    <x v="61"/>
    <d v="1899-12-30T00:00:00"/>
    <n v="46069"/>
    <n v="1"/>
    <s v="Available"/>
    <s v="03.10-16 Apr"/>
    <n v="25.400175438596495"/>
  </r>
  <r>
    <s v="10-16 Apr"/>
    <x v="883"/>
    <s v="BMC Code :2007"/>
    <s v="MURUPIRI"/>
    <n v="20070003"/>
    <s v="0002"/>
    <n v="3"/>
    <n v="176.01"/>
    <n v="7022.79"/>
    <n v="0"/>
    <n v="0"/>
    <n v="1619.8899999999994"/>
    <n v="0"/>
    <n v="0"/>
    <n v="0"/>
    <n v="5403"/>
    <s v="Direct"/>
    <x v="804"/>
    <x v="876"/>
    <x v="57"/>
    <s v="CANARA BANK"/>
    <n v="45565"/>
    <n v="1"/>
    <s v="Available"/>
    <s v="03.10-16 Apr"/>
    <n v="5.9849923299812522"/>
  </r>
  <r>
    <s v="10-16 Apr"/>
    <x v="884"/>
    <s v="BMC Code :2007"/>
    <s v="MURUPIRI"/>
    <n v="20070003"/>
    <s v="0009"/>
    <n v="1"/>
    <n v="1.53"/>
    <n v="55.85"/>
    <n v="0"/>
    <n v="0"/>
    <n v="0"/>
    <n v="0"/>
    <n v="0"/>
    <n v="0"/>
    <n v="56"/>
    <s v="Direct"/>
    <x v="805"/>
    <x v="877"/>
    <x v="57"/>
    <s v="CANARA BANK"/>
    <n v="45586"/>
    <n v="1"/>
    <s v="Available"/>
    <s v="03.10-16 Apr"/>
    <n v="1.8251633986928106"/>
  </r>
  <r>
    <s v="10-16 Apr"/>
    <x v="885"/>
    <s v="BMC Code :2007"/>
    <s v="MURUPIRI"/>
    <n v="20070003"/>
    <s v="0014"/>
    <n v="7"/>
    <n v="36.979999999999997"/>
    <n v="1796.7900000000002"/>
    <n v="0"/>
    <n v="0"/>
    <n v="0"/>
    <n v="0"/>
    <n v="0"/>
    <n v="0"/>
    <n v="1797"/>
    <s v="Direct"/>
    <x v="619"/>
    <x v="878"/>
    <x v="57"/>
    <d v="1899-12-30T00:00:00"/>
    <n v="45908"/>
    <n v="1"/>
    <s v="Available"/>
    <s v="03.10-16 Apr"/>
    <n v="17.005854515954574"/>
  </r>
  <r>
    <s v="10-16 Apr"/>
    <x v="886"/>
    <s v="BMC Code :2007"/>
    <s v="MURUPIRI"/>
    <n v="20070003"/>
    <s v="0016"/>
    <n v="7"/>
    <n v="24.849999999999998"/>
    <n v="843.98"/>
    <n v="0"/>
    <n v="0"/>
    <n v="0"/>
    <n v="0"/>
    <n v="0"/>
    <n v="0"/>
    <n v="844"/>
    <s v="Direct"/>
    <x v="806"/>
    <x v="879"/>
    <x v="61"/>
    <d v="1899-12-30T00:00:00"/>
    <n v="0"/>
    <n v="1"/>
    <s v="Available"/>
    <s v="03.10-16 Apr"/>
    <n v="11.887042253521129"/>
  </r>
  <r>
    <s v="10-16 Apr"/>
    <x v="1335"/>
    <s v="BMC Code :2007"/>
    <s v="MURUPIRI"/>
    <n v="20070003"/>
    <s v="0017"/>
    <n v="6"/>
    <n v="12.690000000000001"/>
    <n v="520.34"/>
    <n v="0"/>
    <n v="0"/>
    <n v="0"/>
    <n v="0"/>
    <n v="0"/>
    <n v="0"/>
    <n v="520"/>
    <s v="Direct"/>
    <x v="1195"/>
    <x v="1329"/>
    <x v="61"/>
    <d v="1899-12-30T00:00:00"/>
    <n v="0"/>
    <n v="1"/>
    <s v="Available"/>
    <s v="03.10-16 Apr"/>
    <n v="12.301182033096927"/>
  </r>
  <r>
    <s v="10-16 Apr"/>
    <x v="887"/>
    <s v="BMC Code :2007"/>
    <s v="MURUPIRI"/>
    <n v="20070003"/>
    <s v="0021"/>
    <n v="14"/>
    <n v="36.659999999999997"/>
    <n v="1336.8400000000001"/>
    <n v="0"/>
    <n v="0"/>
    <n v="0"/>
    <n v="0"/>
    <n v="0"/>
    <n v="0"/>
    <n v="1337"/>
    <s v="Direct"/>
    <x v="807"/>
    <x v="880"/>
    <x v="57"/>
    <d v="1899-12-30T00:00:00"/>
    <n v="0"/>
    <n v="1"/>
    <s v="Available"/>
    <s v="03.10-16 Apr"/>
    <n v="25.526132024004372"/>
  </r>
  <r>
    <s v="10-16 Apr"/>
    <x v="888"/>
    <s v="BMC Code :2007"/>
    <s v="MURUPIRI"/>
    <n v="20070003"/>
    <s v="0024"/>
    <n v="14"/>
    <n v="47.31"/>
    <n v="1768.5200000000002"/>
    <n v="0"/>
    <n v="0"/>
    <n v="0"/>
    <n v="0"/>
    <n v="0"/>
    <n v="0"/>
    <n v="1769"/>
    <s v="Direct"/>
    <x v="808"/>
    <x v="881"/>
    <x v="61"/>
    <d v="1899-12-30T00:00:00"/>
    <n v="0"/>
    <n v="1"/>
    <s v="Available"/>
    <s v="03.10-16 Apr"/>
    <n v="26.167068273092376"/>
  </r>
  <r>
    <s v="10-16 Apr"/>
    <x v="889"/>
    <s v="BMC Code :2007"/>
    <s v="MURUPIRI"/>
    <n v="20070003"/>
    <s v="0025"/>
    <n v="14"/>
    <n v="56.080000000000005"/>
    <n v="2165.9899999999998"/>
    <n v="0"/>
    <n v="0"/>
    <n v="0"/>
    <n v="0"/>
    <n v="0"/>
    <n v="0"/>
    <n v="2166"/>
    <s v="Direct"/>
    <x v="809"/>
    <x v="882"/>
    <x v="61"/>
    <d v="1899-12-30T00:00:00"/>
    <n v="45812"/>
    <n v="1"/>
    <s v="Available"/>
    <s v="03.10-16 Apr"/>
    <n v="27.0362517831669"/>
  </r>
  <r>
    <s v="10-16 Apr"/>
    <x v="890"/>
    <s v="BMC Code :2007"/>
    <s v="MURUPIRI"/>
    <n v="20070003"/>
    <s v="0027"/>
    <n v="14"/>
    <n v="69.41"/>
    <n v="2647.97"/>
    <n v="0"/>
    <n v="0"/>
    <n v="0"/>
    <n v="0"/>
    <n v="0"/>
    <n v="0"/>
    <n v="2648"/>
    <s v="Direct"/>
    <x v="2"/>
    <x v="883"/>
    <x v="54"/>
    <d v="1899-12-30T00:00:00"/>
    <n v="45818"/>
    <n v="1"/>
    <s v="Available"/>
    <s v="03.10-16 Apr"/>
    <n v="26.704783172453542"/>
  </r>
  <r>
    <s v="10-16 Apr"/>
    <x v="891"/>
    <s v="BMC Code :2007"/>
    <s v="MURUPIRI"/>
    <n v="20070003"/>
    <s v="0030"/>
    <n v="7"/>
    <n v="25.799999999999997"/>
    <n v="1090.0800000000002"/>
    <n v="0"/>
    <n v="0"/>
    <n v="0"/>
    <n v="0"/>
    <n v="0"/>
    <n v="0"/>
    <n v="1090"/>
    <s v="Direct"/>
    <x v="810"/>
    <x v="884"/>
    <x v="61"/>
    <d v="1899-12-30T00:00:00"/>
    <n v="45838"/>
    <n v="1"/>
    <s v="Available"/>
    <s v="03.10-16 Apr"/>
    <n v="14.787906976744191"/>
  </r>
  <r>
    <s v="10-16 Apr"/>
    <x v="892"/>
    <s v="BMC Code :2007"/>
    <s v="MURUPIRI"/>
    <n v="20070003"/>
    <s v="0033"/>
    <n v="7"/>
    <n v="61.33"/>
    <n v="2519.41"/>
    <n v="0"/>
    <n v="0"/>
    <n v="0"/>
    <n v="0"/>
    <n v="0"/>
    <n v="0"/>
    <n v="2519"/>
    <s v="Direct"/>
    <x v="811"/>
    <x v="885"/>
    <x v="61"/>
    <d v="1899-12-30T00:00:00"/>
    <n v="45853"/>
    <n v="1"/>
    <s v="Available"/>
    <s v="03.10-16 Apr"/>
    <n v="14.377849339638026"/>
  </r>
  <r>
    <s v="10-16 Apr"/>
    <x v="893"/>
    <s v="BMC Code :2007"/>
    <s v="MURUPIRI"/>
    <n v="20070003"/>
    <s v="0034"/>
    <n v="13"/>
    <n v="20.47"/>
    <n v="704.82"/>
    <n v="0"/>
    <n v="0"/>
    <n v="0"/>
    <n v="0"/>
    <n v="0"/>
    <n v="0"/>
    <n v="705"/>
    <s v="Direct"/>
    <x v="812"/>
    <x v="886"/>
    <x v="61"/>
    <d v="1899-12-30T00:00:00"/>
    <n v="45859"/>
    <n v="1"/>
    <s v="Available"/>
    <s v="03.10-16 Apr"/>
    <n v="22.380703468490477"/>
  </r>
  <r>
    <s v="10-16 Apr"/>
    <x v="894"/>
    <s v="BMC Code :2007"/>
    <s v="MURUPIRI"/>
    <n v="20070003"/>
    <s v="0038"/>
    <n v="6"/>
    <n v="8.4"/>
    <n v="556.25"/>
    <n v="0"/>
    <n v="0"/>
    <n v="0"/>
    <n v="0"/>
    <n v="0"/>
    <n v="0"/>
    <n v="556"/>
    <s v="Direct"/>
    <x v="813"/>
    <x v="887"/>
    <x v="61"/>
    <d v="1899-12-30T00:00:00"/>
    <n v="45873"/>
    <n v="1"/>
    <s v="Available"/>
    <s v="03.10-16 Apr"/>
    <n v="19.866071428571431"/>
  </r>
  <r>
    <s v="10-16 Apr"/>
    <x v="895"/>
    <s v="BMC Code :2007"/>
    <s v="MURUPIRI"/>
    <n v="20070003"/>
    <s v="0039"/>
    <n v="7"/>
    <n v="12.36"/>
    <n v="416.06"/>
    <n v="0"/>
    <n v="0"/>
    <n v="0"/>
    <n v="0"/>
    <n v="0"/>
    <n v="0"/>
    <n v="416"/>
    <s v="Direct"/>
    <x v="657"/>
    <x v="888"/>
    <x v="36"/>
    <d v="1899-12-30T00:00:00"/>
    <n v="45881"/>
    <n v="1"/>
    <s v="Available"/>
    <s v="03.10-16 Apr"/>
    <n v="11.78163430420712"/>
  </r>
  <r>
    <s v="10-16 Apr"/>
    <x v="896"/>
    <s v="BMC Code :2007"/>
    <s v="MURUPIRI"/>
    <n v="20070003"/>
    <s v="0041"/>
    <n v="10"/>
    <n v="17.940000000000001"/>
    <n v="550.49"/>
    <n v="0"/>
    <n v="0"/>
    <n v="0"/>
    <n v="0"/>
    <n v="0"/>
    <n v="0"/>
    <n v="550"/>
    <s v="Direct"/>
    <x v="814"/>
    <x v="889"/>
    <x v="57"/>
    <d v="1899-12-30T00:00:00"/>
    <n v="45888"/>
    <n v="1"/>
    <s v="Available"/>
    <s v="03.10-16 Apr"/>
    <n v="15.342530657748048"/>
  </r>
  <r>
    <s v="10-16 Apr"/>
    <x v="897"/>
    <s v="BMC Code :2007"/>
    <s v="MURUPIRI"/>
    <n v="20070003"/>
    <s v="0043"/>
    <n v="3"/>
    <n v="4.5600000000000005"/>
    <n v="182.91"/>
    <n v="0"/>
    <n v="0"/>
    <n v="0"/>
    <n v="0"/>
    <n v="0"/>
    <n v="0"/>
    <n v="183"/>
    <s v="Direct"/>
    <x v="815"/>
    <x v="890"/>
    <x v="61"/>
    <d v="1899-12-30T00:00:00"/>
    <n v="45908"/>
    <n v="1"/>
    <s v="Available"/>
    <s v="03.10-16 Apr"/>
    <n v="6.0167763157894738"/>
  </r>
  <r>
    <s v="10-16 Apr"/>
    <x v="898"/>
    <s v="BMC Code :2007"/>
    <s v="MURUPIRI"/>
    <n v="20070003"/>
    <s v="0049"/>
    <n v="13"/>
    <n v="80.390000000000015"/>
    <n v="3975.9500000000003"/>
    <n v="0"/>
    <n v="0"/>
    <n v="0"/>
    <n v="0"/>
    <n v="0"/>
    <n v="0"/>
    <n v="3976"/>
    <s v="Direct"/>
    <x v="816"/>
    <x v="891"/>
    <x v="61"/>
    <d v="1899-12-30T00:00:00"/>
    <n v="45943"/>
    <n v="1"/>
    <s v="Available"/>
    <s v="03.10-16 Apr"/>
    <n v="32.147872869759922"/>
  </r>
  <r>
    <s v="10-16 Apr"/>
    <x v="899"/>
    <s v="BMC Code :2007"/>
    <s v="MURUPIRI"/>
    <n v="20070003"/>
    <s v="0052"/>
    <n v="7"/>
    <n v="18.43"/>
    <n v="808.31"/>
    <n v="0"/>
    <n v="0"/>
    <n v="0"/>
    <n v="0"/>
    <n v="0"/>
    <n v="0"/>
    <n v="808"/>
    <s v="Direct"/>
    <x v="817"/>
    <x v="892"/>
    <x v="61"/>
    <d v="1899-12-30T00:00:00"/>
    <n v="45959"/>
    <n v="1"/>
    <s v="Available"/>
    <s v="03.10-16 Apr"/>
    <n v="15.350434074877917"/>
  </r>
  <r>
    <s v="10-16 Apr"/>
    <x v="900"/>
    <s v="BMC Code :2007"/>
    <s v="MURUPIRI"/>
    <n v="20070003"/>
    <s v="0058"/>
    <n v="14"/>
    <n v="77.13"/>
    <n v="2801.6400000000003"/>
    <n v="0"/>
    <n v="0"/>
    <n v="0"/>
    <n v="0"/>
    <n v="0"/>
    <n v="0"/>
    <n v="2802"/>
    <s v="Direct"/>
    <x v="818"/>
    <x v="893"/>
    <x v="57"/>
    <d v="1899-12-30T00:00:00"/>
    <n v="46020"/>
    <n v="1"/>
    <s v="Available"/>
    <s v="03.10-16 Apr"/>
    <n v="25.426526643329449"/>
  </r>
  <r>
    <s v="10-16 Apr"/>
    <x v="901"/>
    <s v="BMC Code :2007"/>
    <s v="MURUPIRI"/>
    <n v="20070003"/>
    <s v="0060"/>
    <n v="11"/>
    <n v="33.15"/>
    <n v="1110.96"/>
    <n v="0"/>
    <n v="0"/>
    <n v="0"/>
    <n v="0"/>
    <n v="0"/>
    <n v="0"/>
    <n v="1111"/>
    <s v="Direct"/>
    <x v="188"/>
    <x v="894"/>
    <x v="61"/>
    <d v="1899-12-30T00:00:00"/>
    <n v="0"/>
    <n v="1"/>
    <s v="Available"/>
    <s v="03.10-16 Apr"/>
    <n v="18.432217194570139"/>
  </r>
  <r>
    <s v="10-16 Apr"/>
    <x v="903"/>
    <s v="BMC Code :2007"/>
    <s v="MURUPIRI"/>
    <n v="20070003"/>
    <s v="0063"/>
    <n v="7"/>
    <n v="12.59"/>
    <n v="426.44"/>
    <n v="0"/>
    <n v="0"/>
    <n v="0"/>
    <n v="0"/>
    <n v="0"/>
    <n v="0"/>
    <n v="426"/>
    <s v="Direct"/>
    <x v="372"/>
    <x v="896"/>
    <x v="61"/>
    <d v="1899-12-30T00:00:00"/>
    <n v="46111"/>
    <n v="1"/>
    <s v="Available"/>
    <s v="03.10-16 Apr"/>
    <n v="11.854964257347101"/>
  </r>
  <r>
    <s v="10-16 Apr"/>
    <x v="1336"/>
    <s v="BMC Code :2007"/>
    <s v="MURUPIRI"/>
    <n v="20070003"/>
    <s v="0064"/>
    <n v="7"/>
    <n v="12.61"/>
    <n v="442.78999999999996"/>
    <n v="0"/>
    <n v="0"/>
    <n v="0"/>
    <n v="0"/>
    <n v="0"/>
    <n v="0"/>
    <n v="443"/>
    <s v="Direct"/>
    <x v="1169"/>
    <x v="1330"/>
    <x v="61"/>
    <d v="1899-12-30T00:00:00"/>
    <n v="46125"/>
    <n v="1"/>
    <s v="Available"/>
    <s v="03.10-16 Apr"/>
    <n v="12.289968279143539"/>
  </r>
  <r>
    <s v="10-16 Apr"/>
    <x v="1402"/>
    <s v="BMC Code :2007"/>
    <s v="MURUPIRI"/>
    <n v="20070003"/>
    <s v="0065"/>
    <n v="6"/>
    <n v="15.81"/>
    <n v="530.41999999999996"/>
    <n v="0"/>
    <n v="0"/>
    <n v="0"/>
    <n v="0"/>
    <n v="0"/>
    <n v="0"/>
    <n v="530"/>
    <s v="Direct"/>
    <x v="182"/>
    <x v="1398"/>
    <x v="61"/>
    <d v="1899-12-30T00:00:00"/>
    <n v="46132"/>
    <n v="1"/>
    <s v="Available"/>
    <s v="03.10-16 Apr"/>
    <n v="10.064895635673626"/>
  </r>
  <r>
    <s v="10-16 Apr"/>
    <x v="1403"/>
    <s v="BMC Code :2007"/>
    <s v="MURUPIRI"/>
    <n v="20070003"/>
    <s v="0066"/>
    <n v="7"/>
    <n v="17.55"/>
    <n v="613.20999999999992"/>
    <n v="0"/>
    <n v="0"/>
    <n v="0"/>
    <n v="0"/>
    <n v="0"/>
    <n v="0"/>
    <n v="613"/>
    <s v="Direct"/>
    <x v="1252"/>
    <x v="1399"/>
    <x v="57"/>
    <d v="1899-12-30T00:00:00"/>
    <n v="46132"/>
    <n v="1"/>
    <s v="Available"/>
    <s v="03.10-16 Apr"/>
    <n v="12.229259259259258"/>
  </r>
  <r>
    <s v="10-16 Apr"/>
    <x v="904"/>
    <s v="BMC Code :2007"/>
    <s v="KEDAL"/>
    <n v="20070004"/>
    <s v="0003"/>
    <n v="14"/>
    <n v="209.02"/>
    <n v="8746.89"/>
    <n v="0"/>
    <n v="0"/>
    <n v="0"/>
    <n v="0"/>
    <n v="0"/>
    <n v="0"/>
    <n v="8747"/>
    <s v="Direct"/>
    <x v="820"/>
    <x v="897"/>
    <x v="3"/>
    <s v="STATE BANK OF INDIA"/>
    <n v="45572"/>
    <n v="1"/>
    <s v="Available"/>
    <s v="03.10-16 Apr"/>
    <n v="29.293000669792363"/>
  </r>
  <r>
    <s v="10-16 Apr"/>
    <x v="905"/>
    <s v="BMC Code :2007"/>
    <s v="KEDAL"/>
    <n v="20070004"/>
    <s v="0004"/>
    <n v="13"/>
    <n v="42.31"/>
    <n v="1772.27"/>
    <n v="0"/>
    <n v="0"/>
    <n v="0"/>
    <n v="0"/>
    <n v="0"/>
    <n v="0"/>
    <n v="1772"/>
    <s v="Direct"/>
    <x v="402"/>
    <x v="898"/>
    <x v="91"/>
    <s v="PUNJAB NATIONAL BANK "/>
    <n v="45572"/>
    <n v="1"/>
    <s v="Available"/>
    <s v="03.10-16 Apr"/>
    <n v="27.227026707634128"/>
  </r>
  <r>
    <s v="10-16 Apr"/>
    <x v="906"/>
    <s v="BMC Code :2007"/>
    <s v="KEDAL"/>
    <n v="20070004"/>
    <s v="0006"/>
    <n v="14"/>
    <n v="40.029999999999994"/>
    <n v="1514.1399999999999"/>
    <n v="0"/>
    <n v="0"/>
    <n v="0"/>
    <n v="0"/>
    <n v="0"/>
    <n v="0"/>
    <n v="1514"/>
    <s v="Direct"/>
    <x v="821"/>
    <x v="899"/>
    <x v="3"/>
    <s v="STATE BANK OF INDIA"/>
    <n v="45572"/>
    <n v="1"/>
    <s v="Available"/>
    <s v="03.10-16 Apr"/>
    <n v="26.477591806145398"/>
  </r>
  <r>
    <s v="10-16 Apr"/>
    <x v="1337"/>
    <s v="BMC Code :2007"/>
    <s v="KEDAL"/>
    <n v="20070004"/>
    <s v="0007"/>
    <n v="14"/>
    <n v="35.959999999999994"/>
    <n v="1145.27"/>
    <n v="0"/>
    <n v="0"/>
    <n v="0"/>
    <n v="0"/>
    <n v="0"/>
    <n v="0"/>
    <n v="1145"/>
    <s v="Direct"/>
    <x v="1196"/>
    <x v="1331"/>
    <x v="64"/>
    <s v="BANK OF INDIA"/>
    <n v="45572"/>
    <n v="1"/>
    <s v="Available"/>
    <s v="03.10-16 Apr"/>
    <n v="22.293909899888771"/>
  </r>
  <r>
    <s v="10-16 Apr"/>
    <x v="907"/>
    <s v="BMC Code :2007"/>
    <s v="KEDAL"/>
    <n v="20070004"/>
    <s v="0008"/>
    <n v="14"/>
    <n v="49.109999999999992"/>
    <n v="2001.4400000000003"/>
    <n v="0"/>
    <n v="0"/>
    <n v="0"/>
    <n v="0"/>
    <n v="0"/>
    <n v="0"/>
    <n v="2001"/>
    <s v="Direct"/>
    <x v="798"/>
    <x v="900"/>
    <x v="3"/>
    <s v="STATE BANK OF INDIA"/>
    <n v="45572"/>
    <n v="1"/>
    <s v="Available"/>
    <s v="03.10-16 Apr"/>
    <n v="28.527957646100603"/>
  </r>
  <r>
    <s v="10-16 Apr"/>
    <x v="908"/>
    <s v="BMC Code :2007"/>
    <s v="KEDAL"/>
    <n v="20070004"/>
    <s v="0009"/>
    <n v="13"/>
    <n v="64.5"/>
    <n v="2176.46"/>
    <n v="0"/>
    <n v="0"/>
    <n v="0"/>
    <n v="0"/>
    <n v="0"/>
    <n v="0"/>
    <n v="2176"/>
    <s v="Direct"/>
    <x v="822"/>
    <x v="901"/>
    <x v="3"/>
    <s v="STATE BANK OF INDIA"/>
    <n v="45572"/>
    <n v="1"/>
    <s v="Available"/>
    <s v="03.10-16 Apr"/>
    <n v="21.933317829457366"/>
  </r>
  <r>
    <s v="10-16 Apr"/>
    <x v="909"/>
    <s v="BMC Code :2007"/>
    <s v="KEDAL"/>
    <n v="20070004"/>
    <s v="0010"/>
    <n v="14"/>
    <n v="54.510000000000005"/>
    <n v="1901.96"/>
    <n v="0"/>
    <n v="0"/>
    <n v="0"/>
    <n v="0"/>
    <n v="0"/>
    <n v="0"/>
    <n v="1902"/>
    <s v="Direct"/>
    <x v="823"/>
    <x v="902"/>
    <x v="3"/>
    <s v="STATE BANK OF INDIA"/>
    <n v="45572"/>
    <n v="1"/>
    <s v="Available"/>
    <s v="03.10-16 Apr"/>
    <n v="24.424362502293157"/>
  </r>
  <r>
    <s v="10-16 Apr"/>
    <x v="910"/>
    <s v="BMC Code :2007"/>
    <s v="KEDAL"/>
    <n v="20070004"/>
    <s v="0011"/>
    <n v="14"/>
    <n v="19.52"/>
    <n v="818.4100000000002"/>
    <n v="0"/>
    <n v="0"/>
    <n v="0"/>
    <n v="0"/>
    <n v="0"/>
    <n v="0"/>
    <n v="818"/>
    <s v="Direct"/>
    <x v="824"/>
    <x v="903"/>
    <x v="3"/>
    <s v="STATE BANK OF INDIA"/>
    <n v="45572"/>
    <n v="1"/>
    <s v="Available"/>
    <s v="03.10-16 Apr"/>
    <n v="29.348719262295095"/>
  </r>
  <r>
    <s v="10-16 Apr"/>
    <x v="911"/>
    <s v="BMC Code :2007"/>
    <s v="KEDAL"/>
    <n v="20070004"/>
    <s v="0012"/>
    <n v="14"/>
    <n v="68.109999999999985"/>
    <n v="2504.3099999999995"/>
    <n v="0"/>
    <n v="0"/>
    <n v="0"/>
    <n v="0"/>
    <n v="0"/>
    <n v="0"/>
    <n v="2504"/>
    <s v="Direct"/>
    <x v="637"/>
    <x v="904"/>
    <x v="3"/>
    <s v="STATE BANK OF INDIA"/>
    <n v="45572"/>
    <n v="1"/>
    <s v="Available"/>
    <s v="03.10-16 Apr"/>
    <n v="25.738026721479958"/>
  </r>
  <r>
    <s v="10-16 Apr"/>
    <x v="912"/>
    <s v="BMC Code :2007"/>
    <s v="KEDAL"/>
    <n v="20070004"/>
    <s v="0016"/>
    <n v="7"/>
    <n v="16.590000000000003"/>
    <n v="838.9"/>
    <n v="0"/>
    <n v="0"/>
    <n v="0"/>
    <n v="0"/>
    <n v="0"/>
    <n v="0"/>
    <n v="839"/>
    <s v="Direct"/>
    <x v="825"/>
    <x v="905"/>
    <x v="3"/>
    <s v="STATE BANK OF INDIA"/>
    <n v="45586"/>
    <n v="1"/>
    <s v="Available"/>
    <s v="03.10-16 Apr"/>
    <n v="17.698312236286917"/>
  </r>
  <r>
    <s v="10-16 Apr"/>
    <x v="913"/>
    <s v="BMC Code :2007"/>
    <s v="KEDAL"/>
    <n v="20070004"/>
    <s v="0017"/>
    <n v="14"/>
    <n v="29.36"/>
    <n v="999.75"/>
    <n v="0"/>
    <n v="0"/>
    <n v="0"/>
    <n v="0"/>
    <n v="0"/>
    <n v="0"/>
    <n v="1000"/>
    <s v="Direct"/>
    <x v="826"/>
    <x v="906"/>
    <x v="3"/>
    <s v="STATE BANK OF INDIA"/>
    <n v="45600"/>
    <n v="1"/>
    <s v="Available"/>
    <s v="03.10-16 Apr"/>
    <n v="23.836001362397823"/>
  </r>
  <r>
    <s v="10-16 Apr"/>
    <x v="914"/>
    <s v="BMC Code :2007"/>
    <s v="KEDAL"/>
    <n v="20070004"/>
    <s v="0018"/>
    <n v="13"/>
    <n v="19.43"/>
    <n v="768.8"/>
    <n v="0"/>
    <n v="0"/>
    <n v="0"/>
    <n v="0"/>
    <n v="0"/>
    <n v="0"/>
    <n v="769"/>
    <s v="Direct"/>
    <x v="827"/>
    <x v="907"/>
    <x v="3"/>
    <s v="STATE BANK OF INDIA"/>
    <n v="45600"/>
    <n v="1"/>
    <s v="Available"/>
    <s v="03.10-16 Apr"/>
    <n v="25.718991250643334"/>
  </r>
  <r>
    <s v="10-16 Apr"/>
    <x v="915"/>
    <s v="BMC Code :2007"/>
    <s v="KEDAL"/>
    <n v="20070004"/>
    <s v="0021"/>
    <n v="7"/>
    <n v="11.89"/>
    <n v="453.89"/>
    <n v="0"/>
    <n v="0"/>
    <n v="0"/>
    <n v="0"/>
    <n v="0"/>
    <n v="0"/>
    <n v="454"/>
    <s v="Direct"/>
    <x v="828"/>
    <x v="908"/>
    <x v="3"/>
    <s v="STATE BANK OF INDIA"/>
    <n v="45600"/>
    <n v="1"/>
    <s v="Available"/>
    <s v="03.10-16 Apr"/>
    <n v="13.360933557611439"/>
  </r>
  <r>
    <s v="10-16 Apr"/>
    <x v="916"/>
    <s v="BMC Code :2007"/>
    <s v="KEDAL"/>
    <n v="20070004"/>
    <s v="0022"/>
    <n v="8"/>
    <n v="37.82"/>
    <n v="1441.4299999999998"/>
    <n v="0"/>
    <n v="0"/>
    <n v="0"/>
    <n v="0"/>
    <n v="0"/>
    <n v="0"/>
    <n v="1441"/>
    <s v="Direct"/>
    <x v="829"/>
    <x v="909"/>
    <x v="92"/>
    <s v="BANK OF INDIA"/>
    <n v="45614"/>
    <n v="1"/>
    <s v="Available"/>
    <s v="03.10-16 Apr"/>
    <n v="15.24516129032258"/>
  </r>
  <r>
    <s v="10-16 Apr"/>
    <x v="917"/>
    <s v="BMC Code :2007"/>
    <s v="KEDAL"/>
    <n v="20070004"/>
    <s v="0023"/>
    <n v="13"/>
    <n v="62.75"/>
    <n v="2469.94"/>
    <n v="0"/>
    <n v="0"/>
    <n v="0"/>
    <n v="0"/>
    <n v="0"/>
    <n v="0"/>
    <n v="2470"/>
    <s v="Direct"/>
    <x v="830"/>
    <x v="910"/>
    <x v="3"/>
    <s v="STATE BANK OF INDIA"/>
    <n v="45663"/>
    <n v="1"/>
    <s v="Available"/>
    <s v="03.10-16 Apr"/>
    <n v="25.585035856573707"/>
  </r>
  <r>
    <s v="10-16 Apr"/>
    <x v="918"/>
    <s v="BMC Code :2007"/>
    <s v="KEDAL"/>
    <n v="20070004"/>
    <s v="0026"/>
    <n v="7"/>
    <n v="11.64"/>
    <n v="375.91999999999996"/>
    <n v="0"/>
    <n v="0"/>
    <n v="0"/>
    <n v="0"/>
    <n v="0"/>
    <n v="0"/>
    <n v="376"/>
    <s v="Direct"/>
    <x v="55"/>
    <x v="911"/>
    <x v="91"/>
    <d v="1899-12-30T00:00:00"/>
    <n v="46097"/>
    <n v="1"/>
    <s v="Available"/>
    <s v="03.10-16 Apr"/>
    <n v="11.303436426116837"/>
  </r>
  <r>
    <s v="10-16 Apr"/>
    <x v="1338"/>
    <s v="BMC Code :2007"/>
    <s v="SAHEDA"/>
    <n v="20070006"/>
    <s v="0002"/>
    <n v="6"/>
    <n v="100.42"/>
    <n v="3928.6499999999996"/>
    <n v="0"/>
    <n v="0"/>
    <n v="3039.260000000002"/>
    <n v="0"/>
    <n v="0"/>
    <n v="0"/>
    <n v="889"/>
    <s v="Direct"/>
    <x v="1197"/>
    <x v="1332"/>
    <x v="96"/>
    <s v="STATE BANK OF INDIA"/>
    <n v="45565"/>
    <n v="1"/>
    <s v="Available"/>
    <s v="03.10-16 Apr"/>
    <n v="11.736656044612628"/>
  </r>
  <r>
    <s v="10-16 Apr"/>
    <x v="919"/>
    <s v="BMC Code :2007"/>
    <s v="SAHEDA"/>
    <n v="20070006"/>
    <s v="0003"/>
    <n v="9"/>
    <n v="31.560000000000002"/>
    <n v="1296.17"/>
    <n v="0"/>
    <n v="0"/>
    <n v="0"/>
    <n v="0"/>
    <n v="0"/>
    <n v="0"/>
    <n v="1296"/>
    <s v="Direct"/>
    <x v="831"/>
    <x v="912"/>
    <x v="57"/>
    <s v="CANARA BANK"/>
    <n v="45572"/>
    <n v="1"/>
    <s v="Available"/>
    <s v="03.10-16 Apr"/>
    <n v="18.481511406844106"/>
  </r>
  <r>
    <s v="10-16 Apr"/>
    <x v="920"/>
    <s v="BMC Code :2007"/>
    <s v="SAHEDA"/>
    <n v="20070006"/>
    <s v="0006"/>
    <n v="10"/>
    <n v="93.68"/>
    <n v="4029.7299999999996"/>
    <n v="0"/>
    <n v="0"/>
    <n v="0"/>
    <n v="0"/>
    <n v="0"/>
    <n v="0"/>
    <n v="4030"/>
    <s v="Direct"/>
    <x v="832"/>
    <x v="913"/>
    <x v="61"/>
    <s v="BANK OF INDIA"/>
    <n v="45572"/>
    <n v="1"/>
    <s v="Available"/>
    <s v="03.10-16 Apr"/>
    <n v="21.50795260461144"/>
  </r>
  <r>
    <s v="10-16 Apr"/>
    <x v="921"/>
    <s v="BMC Code :2007"/>
    <s v="SAHEDA"/>
    <n v="20070006"/>
    <s v="0009"/>
    <n v="8"/>
    <n v="172.36"/>
    <n v="6063.82"/>
    <n v="0"/>
    <n v="0"/>
    <n v="0"/>
    <n v="0"/>
    <n v="0"/>
    <n v="0"/>
    <n v="6064"/>
    <s v="Direct"/>
    <x v="833"/>
    <x v="914"/>
    <x v="61"/>
    <s v="BANK OF INDIA"/>
    <n v="45572"/>
    <n v="1"/>
    <s v="Available"/>
    <s v="03.10-16 Apr"/>
    <n v="14.072453005337664"/>
  </r>
  <r>
    <s v="10-16 Apr"/>
    <x v="922"/>
    <s v="BMC Code :2007"/>
    <s v="SAHEDA"/>
    <n v="20070006"/>
    <s v="0010"/>
    <n v="10"/>
    <n v="41.64"/>
    <n v="1605.1"/>
    <n v="0"/>
    <n v="0"/>
    <n v="0"/>
    <n v="0"/>
    <n v="0"/>
    <n v="0"/>
    <n v="1605"/>
    <s v="Direct"/>
    <x v="834"/>
    <x v="915"/>
    <x v="93"/>
    <s v="UNION BANK OF INDIA"/>
    <n v="45600"/>
    <n v="1"/>
    <s v="Available"/>
    <s v="03.10-16 Apr"/>
    <n v="19.273535062439962"/>
  </r>
  <r>
    <s v="10-16 Apr"/>
    <x v="923"/>
    <s v="BMC Code :2007"/>
    <s v="SAHEDA"/>
    <n v="20070006"/>
    <s v="0015"/>
    <n v="10"/>
    <n v="41.560000000000009"/>
    <n v="1993.7399999999998"/>
    <n v="0"/>
    <n v="0"/>
    <n v="0"/>
    <n v="0"/>
    <n v="0"/>
    <n v="0"/>
    <n v="1994"/>
    <s v="Direct"/>
    <x v="835"/>
    <x v="916"/>
    <x v="61"/>
    <s v="BANK OF INDIA"/>
    <n v="45635"/>
    <n v="1"/>
    <s v="Available"/>
    <s v="03.10-16 Apr"/>
    <n v="23.986284889316643"/>
  </r>
  <r>
    <s v="10-16 Apr"/>
    <x v="924"/>
    <s v="BMC Code :2007"/>
    <s v="SAHEDA"/>
    <n v="20070006"/>
    <s v="0019"/>
    <n v="10"/>
    <n v="37.94"/>
    <n v="1464.5100000000002"/>
    <n v="0"/>
    <n v="0"/>
    <n v="0"/>
    <n v="0"/>
    <n v="0"/>
    <n v="0"/>
    <n v="1465"/>
    <s v="Direct"/>
    <x v="836"/>
    <x v="917"/>
    <x v="54"/>
    <d v="1899-12-30T00:00:00"/>
    <n v="0"/>
    <n v="1"/>
    <s v="Available"/>
    <s v="03.10-16 Apr"/>
    <n v="19.30034264628361"/>
  </r>
  <r>
    <s v="10-16 Apr"/>
    <x v="926"/>
    <s v="BMC Code :2007"/>
    <s v="SAHEDA"/>
    <n v="20070006"/>
    <s v="0030"/>
    <n v="6"/>
    <n v="97.82"/>
    <n v="3938.2999999999997"/>
    <n v="0"/>
    <n v="0"/>
    <n v="0"/>
    <n v="0"/>
    <n v="0"/>
    <n v="0"/>
    <n v="3938"/>
    <s v="Direct"/>
    <x v="203"/>
    <x v="919"/>
    <x v="57"/>
    <d v="1899-12-30T00:00:00"/>
    <n v="46104"/>
    <n v="1"/>
    <s v="Available"/>
    <s v="03.10-16 Apr"/>
    <n v="12.078204866080558"/>
  </r>
  <r>
    <s v="10-16 Apr"/>
    <x v="927"/>
    <s v="BMC Code :2007"/>
    <s v="SAHEDA"/>
    <n v="20070006"/>
    <s v="0031"/>
    <n v="10"/>
    <n v="39.74"/>
    <n v="1708.7300000000002"/>
    <n v="0"/>
    <n v="0"/>
    <n v="0"/>
    <n v="0"/>
    <n v="0"/>
    <n v="0"/>
    <n v="1709"/>
    <s v="Direct"/>
    <x v="838"/>
    <x v="920"/>
    <x v="61"/>
    <d v="1899-12-30T00:00:00"/>
    <n v="0"/>
    <n v="1"/>
    <s v="Available"/>
    <s v="03.10-16 Apr"/>
    <n v="21.498867639657778"/>
  </r>
  <r>
    <s v="10-16 Apr"/>
    <x v="928"/>
    <s v="BMC Code :2007"/>
    <s v="NABATOLI"/>
    <n v="20070007"/>
    <s v="0004"/>
    <n v="14"/>
    <n v="181.42000000000002"/>
    <n v="7488.7899999999991"/>
    <n v="0"/>
    <n v="0"/>
    <n v="0"/>
    <n v="0"/>
    <n v="0"/>
    <n v="0"/>
    <n v="7489"/>
    <s v="Direct"/>
    <x v="839"/>
    <x v="921"/>
    <x v="92"/>
    <s v="BANK OF INDIA"/>
    <n v="45572"/>
    <n v="1"/>
    <s v="Available"/>
    <s v="03.10-16 Apr"/>
    <n v="28.895121816778744"/>
  </r>
  <r>
    <s v="10-16 Apr"/>
    <x v="929"/>
    <s v="BMC Code :2007"/>
    <s v="NABATOLI"/>
    <n v="20070007"/>
    <s v="0006"/>
    <n v="13"/>
    <n v="53.20000000000001"/>
    <n v="2052.0700000000002"/>
    <n v="0"/>
    <n v="0"/>
    <n v="0"/>
    <n v="0"/>
    <n v="0"/>
    <n v="0"/>
    <n v="2052"/>
    <s v="Direct"/>
    <x v="840"/>
    <x v="922"/>
    <x v="92"/>
    <s v="BANK OF INDIA"/>
    <n v="45572"/>
    <n v="1"/>
    <s v="Available"/>
    <s v="03.10-16 Apr"/>
    <n v="25.072283834586461"/>
  </r>
  <r>
    <s v="10-16 Apr"/>
    <x v="930"/>
    <s v="BMC Code :2007"/>
    <s v="NABATOLI"/>
    <n v="20070007"/>
    <s v="0008"/>
    <n v="14"/>
    <n v="74.260000000000005"/>
    <n v="2902.0000000000005"/>
    <n v="0"/>
    <n v="0"/>
    <n v="0"/>
    <n v="0"/>
    <n v="0"/>
    <n v="0"/>
    <n v="2902"/>
    <s v="Direct"/>
    <x v="841"/>
    <x v="923"/>
    <x v="92"/>
    <s v="BANK OF INDIA"/>
    <n v="45572"/>
    <n v="1"/>
    <s v="Available"/>
    <s v="03.10-16 Apr"/>
    <n v="27.355238351737146"/>
  </r>
  <r>
    <s v="10-16 Apr"/>
    <x v="931"/>
    <s v="BMC Code :2007"/>
    <s v="NABATOLI"/>
    <n v="20070007"/>
    <s v="0010"/>
    <n v="14"/>
    <n v="106.39"/>
    <n v="4327.78"/>
    <n v="0"/>
    <n v="0"/>
    <n v="0"/>
    <n v="0"/>
    <n v="0"/>
    <n v="0"/>
    <n v="4328"/>
    <s v="Direct"/>
    <x v="842"/>
    <x v="924"/>
    <x v="61"/>
    <s v="BANK OF INDIA"/>
    <n v="45572"/>
    <n v="1"/>
    <s v="Available"/>
    <s v="03.10-16 Apr"/>
    <n v="28.474913055738323"/>
  </r>
  <r>
    <s v="10-16 Apr"/>
    <x v="932"/>
    <s v="BMC Code :2007"/>
    <s v="NABATOLI"/>
    <n v="20070007"/>
    <s v="0014"/>
    <n v="14"/>
    <n v="70.08"/>
    <n v="2725.03"/>
    <n v="0"/>
    <n v="0"/>
    <n v="0"/>
    <n v="0"/>
    <n v="0"/>
    <n v="0"/>
    <n v="2725"/>
    <s v="Direct"/>
    <x v="843"/>
    <x v="925"/>
    <x v="61"/>
    <s v="BANK OF INDIA"/>
    <n v="45614"/>
    <n v="1"/>
    <s v="Available"/>
    <s v="03.10-16 Apr"/>
    <n v="27.219192351598178"/>
  </r>
  <r>
    <s v="10-16 Apr"/>
    <x v="1339"/>
    <s v="BMC Code :2007"/>
    <s v="NABATOLI"/>
    <n v="20070007"/>
    <s v="0017"/>
    <n v="10"/>
    <n v="85.669999999999987"/>
    <n v="3700.5800000000004"/>
    <n v="0"/>
    <n v="0"/>
    <n v="0"/>
    <n v="0"/>
    <n v="0"/>
    <n v="0"/>
    <n v="3701"/>
    <s v="Direct"/>
    <x v="1198"/>
    <x v="1333"/>
    <x v="61"/>
    <s v="BANK OF INDIA"/>
    <n v="45635"/>
    <n v="1"/>
    <s v="Available"/>
    <s v="03.10-16 Apr"/>
    <n v="21.59787556904401"/>
  </r>
  <r>
    <s v="10-16 Apr"/>
    <x v="1340"/>
    <s v="BMC Code :2007"/>
    <s v="NABATOLI"/>
    <n v="20070007"/>
    <s v="0019"/>
    <n v="14"/>
    <n v="119.75000000000001"/>
    <n v="5028.1900000000005"/>
    <n v="0"/>
    <n v="0"/>
    <n v="0"/>
    <n v="0"/>
    <n v="0"/>
    <n v="0"/>
    <n v="5028"/>
    <s v="Direct"/>
    <x v="43"/>
    <x v="1334"/>
    <x v="45"/>
    <s v="Indian bank"/>
    <n v="0"/>
    <n v="1"/>
    <s v="Available"/>
    <s v="03.10-16 Apr"/>
    <n v="29.392342379958251"/>
  </r>
  <r>
    <s v="10-16 Apr"/>
    <x v="933"/>
    <s v="BMC Code :2007"/>
    <s v="NABATOLI"/>
    <n v="20070007"/>
    <s v="0023"/>
    <n v="14"/>
    <n v="226.17"/>
    <n v="9425.3300000000017"/>
    <n v="0"/>
    <n v="0"/>
    <n v="0"/>
    <n v="0"/>
    <n v="0"/>
    <n v="0"/>
    <n v="9425"/>
    <s v="Direct"/>
    <x v="844"/>
    <x v="926"/>
    <x v="61"/>
    <d v="1899-12-30T00:00:00"/>
    <n v="0"/>
    <n v="1"/>
    <s v="Available"/>
    <s v="03.10-16 Apr"/>
    <n v="29.171556793562374"/>
  </r>
  <r>
    <s v="10-16 Apr"/>
    <x v="934"/>
    <s v="BMC Code :2007"/>
    <s v="NABATOLI"/>
    <n v="20070007"/>
    <s v="0024"/>
    <n v="14"/>
    <n v="42.68"/>
    <n v="1598.77"/>
    <n v="0"/>
    <n v="0"/>
    <n v="0"/>
    <n v="0"/>
    <n v="0"/>
    <n v="0"/>
    <n v="1599"/>
    <s v="Direct"/>
    <x v="845"/>
    <x v="927"/>
    <x v="61"/>
    <d v="1899-12-30T00:00:00"/>
    <n v="0"/>
    <n v="1"/>
    <s v="Available"/>
    <s v="03.10-16 Apr"/>
    <n v="26.221626054358016"/>
  </r>
  <r>
    <s v="10-16 Apr"/>
    <x v="1341"/>
    <s v="BMC Code :2007"/>
    <s v="NABATOLI"/>
    <n v="20070007"/>
    <s v="0025"/>
    <n v="14"/>
    <n v="32.339999999999996"/>
    <n v="1303.73"/>
    <n v="0"/>
    <n v="0"/>
    <n v="0"/>
    <n v="0"/>
    <n v="0"/>
    <n v="0"/>
    <n v="1304"/>
    <s v="Direct"/>
    <x v="1199"/>
    <x v="1335"/>
    <x v="57"/>
    <d v="1899-12-30T00:00:00"/>
    <n v="45843"/>
    <n v="1"/>
    <s v="Available"/>
    <s v="03.10-16 Apr"/>
    <n v="28.219264069264078"/>
  </r>
  <r>
    <s v="10-16 Apr"/>
    <x v="935"/>
    <s v="BMC Code :2007"/>
    <s v="NABATOLI"/>
    <n v="20070007"/>
    <s v="0027"/>
    <n v="14"/>
    <n v="44.029999999999987"/>
    <n v="1850.0299999999997"/>
    <n v="0"/>
    <n v="0"/>
    <n v="0"/>
    <n v="0"/>
    <n v="0"/>
    <n v="0"/>
    <n v="1850"/>
    <s v="Direct"/>
    <x v="846"/>
    <x v="928"/>
    <x v="61"/>
    <d v="1899-12-30T00:00:00"/>
    <n v="46049"/>
    <n v="1"/>
    <s v="Available"/>
    <s v="03.10-16 Apr"/>
    <n v="29.412241653418132"/>
  </r>
  <r>
    <s v="10-16 Apr"/>
    <x v="1342"/>
    <s v="BMC Code :2007"/>
    <s v="NABATOLI"/>
    <n v="20070007"/>
    <s v="0028"/>
    <n v="7"/>
    <n v="13.34"/>
    <n v="476.80999999999995"/>
    <n v="0"/>
    <n v="0"/>
    <n v="0"/>
    <n v="0"/>
    <n v="0"/>
    <n v="0"/>
    <n v="477"/>
    <s v="Direct"/>
    <x v="1200"/>
    <x v="1336"/>
    <x v="61"/>
    <d v="1899-12-30T00:00:00"/>
    <n v="46125"/>
    <n v="1"/>
    <s v="Available"/>
    <s v="03.10-16 Apr"/>
    <n v="12.510007496251875"/>
  </r>
  <r>
    <s v="10-16 Apr"/>
    <x v="936"/>
    <s v="BMC Code :2007"/>
    <s v="KURALU"/>
    <n v="20070010"/>
    <s v="0002"/>
    <n v="14"/>
    <n v="61.000000000000007"/>
    <n v="2490.5"/>
    <n v="0"/>
    <n v="0"/>
    <n v="0"/>
    <n v="2490"/>
    <n v="0"/>
    <n v="0"/>
    <n v="1"/>
    <s v="Direct"/>
    <x v="847"/>
    <x v="929"/>
    <x v="57"/>
    <s v="CANARA BANK"/>
    <n v="45663"/>
    <n v="1"/>
    <s v="Available"/>
    <s v="03.10-16 Apr"/>
    <n v="28.57950819672131"/>
  </r>
  <r>
    <s v="10-16 Apr"/>
    <x v="937"/>
    <s v="BMC Code :2007"/>
    <s v="KURALU"/>
    <n v="20070010"/>
    <s v="0005"/>
    <n v="7"/>
    <n v="15.01"/>
    <n v="579.36"/>
    <n v="0"/>
    <n v="0"/>
    <n v="0"/>
    <n v="0"/>
    <n v="0"/>
    <n v="0"/>
    <n v="579"/>
    <s v="Direct"/>
    <x v="848"/>
    <x v="930"/>
    <x v="61"/>
    <s v="BANK OF INDIA"/>
    <n v="45663"/>
    <n v="1"/>
    <s v="Available"/>
    <s v="03.10-16 Apr"/>
    <n v="13.509393737508329"/>
  </r>
  <r>
    <s v="10-16 Apr"/>
    <x v="1343"/>
    <s v="BMC Code :2007"/>
    <s v="KURALU"/>
    <n v="20070010"/>
    <s v="0008"/>
    <n v="14"/>
    <n v="37.81"/>
    <n v="1361.8999999999999"/>
    <n v="0"/>
    <n v="0"/>
    <n v="0"/>
    <n v="0"/>
    <n v="0"/>
    <n v="0"/>
    <n v="1362"/>
    <s v="Direct"/>
    <x v="1201"/>
    <x v="1337"/>
    <x v="61"/>
    <s v="BANK OF INDIA"/>
    <n v="45663"/>
    <n v="1"/>
    <s v="Available"/>
    <s v="03.10-16 Apr"/>
    <n v="25.213700079344086"/>
  </r>
  <r>
    <s v="10-16 Apr"/>
    <x v="938"/>
    <s v="BMC Code :2007"/>
    <s v="KURALU"/>
    <n v="20070010"/>
    <s v="0010"/>
    <n v="7"/>
    <n v="28.38"/>
    <n v="1149.3499999999999"/>
    <n v="0"/>
    <n v="0"/>
    <n v="0"/>
    <n v="0"/>
    <n v="0"/>
    <n v="0"/>
    <n v="1149"/>
    <s v="Direct"/>
    <x v="849"/>
    <x v="931"/>
    <x v="61"/>
    <d v="1899-12-30T00:00:00"/>
    <n v="45796"/>
    <n v="1"/>
    <s v="Available"/>
    <s v="03.10-16 Apr"/>
    <n v="14.174506694855534"/>
  </r>
  <r>
    <s v="10-16 Apr"/>
    <x v="939"/>
    <s v="BMC Code :2007"/>
    <s v="KURALU"/>
    <n v="20070010"/>
    <s v="0011"/>
    <n v="7"/>
    <n v="33.309999999999995"/>
    <n v="1262.6100000000001"/>
    <n v="0"/>
    <n v="0"/>
    <n v="0"/>
    <n v="0"/>
    <n v="0"/>
    <n v="0"/>
    <n v="1263"/>
    <s v="Direct"/>
    <x v="850"/>
    <x v="932"/>
    <x v="61"/>
    <d v="1899-12-30T00:00:00"/>
    <n v="45796"/>
    <n v="1"/>
    <s v="Available"/>
    <s v="03.10-16 Apr"/>
    <n v="13.26669168417893"/>
  </r>
  <r>
    <s v="10-16 Apr"/>
    <x v="940"/>
    <s v="BMC Code :2007"/>
    <s v="KURALU"/>
    <n v="20070010"/>
    <s v="0012"/>
    <n v="7"/>
    <n v="11.309999999999999"/>
    <n v="431.3"/>
    <n v="0"/>
    <n v="0"/>
    <n v="0"/>
    <n v="0"/>
    <n v="0"/>
    <n v="0"/>
    <n v="431"/>
    <s v="Direct"/>
    <x v="851"/>
    <x v="933"/>
    <x v="54"/>
    <d v="1899-12-30T00:00:00"/>
    <n v="45812"/>
    <n v="1"/>
    <s v="Available"/>
    <s v="03.10-16 Apr"/>
    <n v="13.347038019451816"/>
  </r>
  <r>
    <s v="10-16 Apr"/>
    <x v="941"/>
    <s v="BMC Code :2007"/>
    <s v="KURALU"/>
    <n v="20070010"/>
    <s v="0013"/>
    <n v="14"/>
    <n v="40.519999999999989"/>
    <n v="1548.6499999999999"/>
    <n v="0"/>
    <n v="0"/>
    <n v="0"/>
    <n v="0"/>
    <n v="0"/>
    <n v="0"/>
    <n v="1549"/>
    <s v="Direct"/>
    <x v="798"/>
    <x v="934"/>
    <x v="61"/>
    <d v="1899-12-30T00:00:00"/>
    <n v="45838"/>
    <n v="1"/>
    <s v="Available"/>
    <s v="03.10-16 Apr"/>
    <n v="26.753578479763089"/>
  </r>
  <r>
    <s v="10-16 Apr"/>
    <x v="942"/>
    <s v="BMC Code :2007"/>
    <s v="KURALU"/>
    <n v="20070010"/>
    <s v="0014"/>
    <n v="12"/>
    <n v="47.149999999999991"/>
    <n v="1790.5600000000002"/>
    <n v="0"/>
    <n v="0"/>
    <n v="0"/>
    <n v="0"/>
    <n v="0"/>
    <n v="0"/>
    <n v="1791"/>
    <s v="Direct"/>
    <x v="852"/>
    <x v="935"/>
    <x v="61"/>
    <d v="1899-12-30T00:00:00"/>
    <n v="45902"/>
    <n v="1"/>
    <s v="Available"/>
    <s v="03.10-16 Apr"/>
    <n v="22.785493107104994"/>
  </r>
  <r>
    <s v="10-16 Apr"/>
    <x v="943"/>
    <s v="BMC Code :2007"/>
    <s v="KURALU"/>
    <n v="20070010"/>
    <s v="0015"/>
    <n v="7"/>
    <n v="16.34"/>
    <n v="838.02"/>
    <n v="0"/>
    <n v="0"/>
    <n v="0"/>
    <n v="0"/>
    <n v="0"/>
    <n v="0"/>
    <n v="838"/>
    <s v="Direct"/>
    <x v="853"/>
    <x v="936"/>
    <x v="61"/>
    <d v="1899-12-30T00:00:00"/>
    <n v="45936"/>
    <n v="1"/>
    <s v="Available"/>
    <s v="03.10-16 Apr"/>
    <n v="17.950244798041616"/>
  </r>
  <r>
    <s v="10-16 Apr"/>
    <x v="944"/>
    <s v="BMC Code :2007"/>
    <s v="KURALU"/>
    <n v="20070010"/>
    <s v="0017"/>
    <n v="6"/>
    <n v="16.830000000000002"/>
    <n v="593.97"/>
    <n v="0"/>
    <n v="0"/>
    <n v="0"/>
    <n v="0"/>
    <n v="0"/>
    <n v="0"/>
    <n v="594"/>
    <s v="Direct"/>
    <x v="854"/>
    <x v="937"/>
    <x v="57"/>
    <d v="1899-12-30T00:00:00"/>
    <n v="46076"/>
    <n v="1"/>
    <s v="Available"/>
    <s v="03.10-16 Apr"/>
    <n v="10.587700534759358"/>
  </r>
  <r>
    <s v="10-16 Apr"/>
    <x v="945"/>
    <s v="BMC Code :2007"/>
    <s v="KURALU"/>
    <n v="20070010"/>
    <s v="0018"/>
    <n v="12"/>
    <n v="26.18"/>
    <n v="959.55"/>
    <n v="0"/>
    <n v="0"/>
    <n v="0"/>
    <n v="0"/>
    <n v="0"/>
    <n v="0"/>
    <n v="960"/>
    <s v="Direct"/>
    <x v="855"/>
    <x v="938"/>
    <x v="61"/>
    <d v="1899-12-30T00:00:00"/>
    <n v="46076"/>
    <n v="1"/>
    <s v="Available"/>
    <s v="03.10-16 Apr"/>
    <n v="21.991214667685259"/>
  </r>
  <r>
    <s v="10-16 Apr"/>
    <x v="946"/>
    <s v="BMC Code :2007"/>
    <s v="KURALU"/>
    <n v="20070010"/>
    <s v="0019"/>
    <n v="6"/>
    <n v="9.68"/>
    <n v="353.42"/>
    <n v="0"/>
    <n v="0"/>
    <n v="0"/>
    <n v="0"/>
    <n v="0"/>
    <n v="0"/>
    <n v="353"/>
    <s v="Direct"/>
    <x v="856"/>
    <x v="939"/>
    <x v="61"/>
    <d v="1899-12-30T00:00:00"/>
    <n v="46076"/>
    <n v="1"/>
    <s v="Available"/>
    <s v="03.10-16 Apr"/>
    <n v="10.953099173553722"/>
  </r>
  <r>
    <s v="10-16 Apr"/>
    <x v="947"/>
    <s v="BMC Code :2007"/>
    <s v="KURALU"/>
    <n v="20070010"/>
    <s v="0027"/>
    <n v="14"/>
    <n v="136.03"/>
    <n v="5480.9899999999989"/>
    <n v="0"/>
    <n v="0"/>
    <n v="0"/>
    <n v="0"/>
    <n v="0"/>
    <n v="0"/>
    <n v="5481"/>
    <s v="Direct"/>
    <x v="787"/>
    <x v="940"/>
    <x v="61"/>
    <d v="1899-12-30T00:00:00"/>
    <n v="46076"/>
    <n v="1"/>
    <s v="Available"/>
    <s v="03.10-16 Apr"/>
    <n v="28.204756303756522"/>
  </r>
  <r>
    <s v="10-16 Apr"/>
    <x v="1344"/>
    <s v="BMC Code :2007"/>
    <s v="MAYAPUR"/>
    <n v="20070016"/>
    <s v="0002"/>
    <n v="4"/>
    <n v="18.180000000000003"/>
    <n v="656.83"/>
    <n v="0"/>
    <n v="0"/>
    <n v="20.960000000000946"/>
    <n v="0"/>
    <n v="0"/>
    <n v="0"/>
    <n v="636"/>
    <s v="Direct"/>
    <x v="1202"/>
    <x v="1338"/>
    <x v="92"/>
    <d v="1899-12-30T00:00:00"/>
    <n v="45843"/>
    <n v="1"/>
    <s v="Available"/>
    <s v="03.10-16 Apr"/>
    <n v="7.2258525852585258"/>
  </r>
  <r>
    <s v="10-16 Apr"/>
    <x v="948"/>
    <s v="BMC Code :2007"/>
    <s v="MAYAPUR"/>
    <n v="20070016"/>
    <s v="0003"/>
    <n v="13"/>
    <n v="60.539999999999992"/>
    <n v="2386.8900000000003"/>
    <n v="0"/>
    <n v="0"/>
    <n v="0"/>
    <n v="0"/>
    <n v="0"/>
    <n v="0"/>
    <n v="2387"/>
    <s v="Direct"/>
    <x v="857"/>
    <x v="941"/>
    <x v="92"/>
    <d v="1899-12-30T00:00:00"/>
    <n v="45789"/>
    <n v="1"/>
    <s v="Available"/>
    <s v="03.10-16 Apr"/>
    <n v="25.627329038652139"/>
  </r>
  <r>
    <s v="10-16 Apr"/>
    <x v="949"/>
    <s v="BMC Code :2007"/>
    <s v="MAYAPUR"/>
    <n v="20070016"/>
    <s v="0004"/>
    <n v="10"/>
    <n v="77.62"/>
    <n v="2907.8199999999997"/>
    <n v="0"/>
    <n v="0"/>
    <n v="0"/>
    <n v="0"/>
    <n v="0"/>
    <n v="0"/>
    <n v="2908"/>
    <s v="Direct"/>
    <x v="858"/>
    <x v="942"/>
    <x v="92"/>
    <d v="1899-12-30T00:00:00"/>
    <n v="45789"/>
    <n v="1"/>
    <s v="Available"/>
    <s v="03.10-16 Apr"/>
    <n v="18.731125998454004"/>
  </r>
  <r>
    <s v="10-16 Apr"/>
    <x v="1345"/>
    <s v="BMC Code :2007"/>
    <s v="MAYAPUR"/>
    <n v="20070016"/>
    <s v="0007"/>
    <n v="14"/>
    <n v="82.88"/>
    <n v="2927.6699999999996"/>
    <n v="0"/>
    <n v="0"/>
    <n v="0"/>
    <n v="0"/>
    <n v="0"/>
    <n v="0"/>
    <n v="2928"/>
    <s v="Direct"/>
    <x v="1203"/>
    <x v="1339"/>
    <x v="91"/>
    <d v="1899-12-30T00:00:00"/>
    <n v="46125"/>
    <n v="1"/>
    <s v="Available"/>
    <s v="03.10-16 Apr"/>
    <n v="24.726942567567569"/>
  </r>
  <r>
    <s v="10-16 Apr"/>
    <x v="1404"/>
    <s v="BMC Code :2007"/>
    <s v="MAYAPUR"/>
    <n v="20070016"/>
    <s v="0012"/>
    <n v="6"/>
    <n v="6.9999999999999991"/>
    <n v="289.17999999999995"/>
    <n v="0"/>
    <n v="0"/>
    <n v="0"/>
    <n v="0"/>
    <n v="0"/>
    <n v="0"/>
    <n v="289"/>
    <s v="Direct"/>
    <x v="1253"/>
    <x v="1400"/>
    <x v="92"/>
    <d v="1899-12-30T00:00:00"/>
    <n v="45888"/>
    <n v="1"/>
    <s v="Available"/>
    <s v="03.10-16 Apr"/>
    <n v="12.393428571428574"/>
  </r>
  <r>
    <s v="10-16 Apr"/>
    <x v="1405"/>
    <s v="BMC Code :2007"/>
    <s v="MAYAPUR"/>
    <n v="20070016"/>
    <s v="0018"/>
    <n v="3"/>
    <n v="4.38"/>
    <n v="154.68"/>
    <n v="0"/>
    <n v="0"/>
    <n v="0"/>
    <n v="0"/>
    <n v="0"/>
    <n v="0"/>
    <n v="155"/>
    <s v="Direct"/>
    <x v="1254"/>
    <x v="1401"/>
    <x v="3"/>
    <d v="1899-12-30T00:00:00"/>
    <n v="46132"/>
    <n v="1"/>
    <s v="Available"/>
    <s v="03.10-16 Apr"/>
    <n v="5.2972602739726042"/>
  </r>
  <r>
    <s v="10-16 Apr"/>
    <x v="1406"/>
    <s v="BMC Code :2007"/>
    <s v="MAYAPUR"/>
    <n v="20070016"/>
    <s v="0019"/>
    <n v="3"/>
    <n v="13.940000000000001"/>
    <n v="510.40999999999997"/>
    <n v="0"/>
    <n v="0"/>
    <n v="0"/>
    <n v="0"/>
    <n v="0"/>
    <n v="0"/>
    <n v="510"/>
    <s v="Direct"/>
    <x v="1255"/>
    <x v="1402"/>
    <x v="92"/>
    <d v="1899-12-30T00:00:00"/>
    <n v="46132"/>
    <n v="1"/>
    <s v="Available"/>
    <s v="03.10-16 Apr"/>
    <n v="5.4922166427546628"/>
  </r>
  <r>
    <s v="10-16 Apr"/>
    <x v="950"/>
    <s v="BMC Code :2007"/>
    <s v="MAKKA"/>
    <n v="20070018"/>
    <s v="0002"/>
    <n v="1"/>
    <n v="119.47"/>
    <n v="5047.6099999999997"/>
    <n v="0"/>
    <n v="0"/>
    <n v="2927.9699999999975"/>
    <n v="0"/>
    <n v="0"/>
    <n v="0"/>
    <n v="2120"/>
    <s v="Direct"/>
    <x v="859"/>
    <x v="943"/>
    <x v="61"/>
    <d v="1899-12-30T00:00:00"/>
    <n v="45825"/>
    <n v="1"/>
    <s v="Available"/>
    <s v="03.10-16 Apr"/>
    <n v="2.1125010462877709"/>
  </r>
  <r>
    <s v="10-16 Apr"/>
    <x v="951"/>
    <s v="BMC Code :2007"/>
    <s v="MAKKA"/>
    <n v="20070018"/>
    <s v="0004"/>
    <n v="14"/>
    <n v="614.90000000000009"/>
    <n v="25957.83"/>
    <n v="0"/>
    <n v="0"/>
    <n v="0"/>
    <n v="0"/>
    <n v="0"/>
    <n v="0"/>
    <n v="25958"/>
    <s v="Direct"/>
    <x v="860"/>
    <x v="944"/>
    <x v="57"/>
    <d v="1899-12-30T00:00:00"/>
    <n v="45936"/>
    <n v="1"/>
    <s v="Available"/>
    <s v="03.10-16 Apr"/>
    <n v="29.550302488209464"/>
  </r>
  <r>
    <s v="10-16 Apr"/>
    <x v="1346"/>
    <s v="BMC Code :2007"/>
    <s v="CHORA"/>
    <n v="20070019"/>
    <s v="0002"/>
    <n v="1"/>
    <n v="6.04"/>
    <n v="237.07"/>
    <n v="0"/>
    <n v="0"/>
    <n v="221.09000000000196"/>
    <n v="0"/>
    <n v="0"/>
    <n v="0"/>
    <n v="16"/>
    <s v="Direct"/>
    <x v="1204"/>
    <x v="1340"/>
    <x v="64"/>
    <d v="1899-12-30T00:00:00"/>
    <n v="45895"/>
    <n v="1"/>
    <s v="Available"/>
    <s v="03.10-16 Apr"/>
    <n v="1.9625000000000001"/>
  </r>
  <r>
    <s v="10-16 Apr"/>
    <x v="952"/>
    <s v="BMC Code :2007"/>
    <s v="CHORA"/>
    <n v="20070019"/>
    <s v="0003"/>
    <n v="7"/>
    <n v="111.5"/>
    <n v="4628.7999999999993"/>
    <n v="0"/>
    <n v="0"/>
    <n v="0"/>
    <n v="0"/>
    <n v="0"/>
    <n v="0"/>
    <n v="4629"/>
    <s v="Direct"/>
    <x v="861"/>
    <x v="945"/>
    <x v="64"/>
    <d v="1899-12-30T00:00:00"/>
    <n v="45895"/>
    <n v="1"/>
    <s v="Available"/>
    <s v="03.10-16 Apr"/>
    <n v="14.529865470852016"/>
  </r>
  <r>
    <s v="10-16 Apr"/>
    <x v="953"/>
    <s v="BMC Code :2007"/>
    <s v="CHORA"/>
    <n v="20070019"/>
    <s v="0004"/>
    <n v="7"/>
    <n v="25.340000000000003"/>
    <n v="1051.1500000000001"/>
    <n v="0"/>
    <n v="0"/>
    <n v="0"/>
    <n v="0"/>
    <n v="0"/>
    <n v="0"/>
    <n v="1051"/>
    <s v="Direct"/>
    <x v="862"/>
    <x v="946"/>
    <x v="64"/>
    <d v="1899-12-30T00:00:00"/>
    <n v="45895"/>
    <n v="1"/>
    <s v="Available"/>
    <s v="03.10-16 Apr"/>
    <n v="14.51864640883978"/>
  </r>
  <r>
    <s v="10-16 Apr"/>
    <x v="954"/>
    <s v="BMC Code :2007"/>
    <s v="CHORA"/>
    <n v="20070019"/>
    <s v="0005"/>
    <n v="14"/>
    <n v="44.3"/>
    <n v="1535.0500000000004"/>
    <n v="0"/>
    <n v="0"/>
    <n v="0"/>
    <n v="0"/>
    <n v="0"/>
    <n v="0"/>
    <n v="1535"/>
    <s v="Direct"/>
    <x v="863"/>
    <x v="947"/>
    <x v="64"/>
    <d v="1899-12-30T00:00:00"/>
    <n v="45895"/>
    <n v="1"/>
    <s v="Available"/>
    <s v="03.10-16 Apr"/>
    <n v="24.255869074492111"/>
  </r>
  <r>
    <s v="10-16 Apr"/>
    <x v="955"/>
    <s v="BMC Code :2007"/>
    <s v="CHORA"/>
    <n v="20070019"/>
    <s v="0009"/>
    <n v="14"/>
    <n v="39.83"/>
    <n v="1685.9799999999998"/>
    <n v="0"/>
    <n v="0"/>
    <n v="0"/>
    <n v="0"/>
    <n v="0"/>
    <n v="0"/>
    <n v="1686"/>
    <s v="Direct"/>
    <x v="466"/>
    <x v="948"/>
    <x v="94"/>
    <d v="1899-12-30T00:00:00"/>
    <n v="45902"/>
    <n v="1"/>
    <s v="Available"/>
    <s v="03.10-16 Apr"/>
    <n v="29.630579964850618"/>
  </r>
  <r>
    <s v="10-16 Apr"/>
    <x v="1407"/>
    <s v="BMC Code :2007"/>
    <s v="CHORA"/>
    <n v="20070019"/>
    <s v="0010"/>
    <n v="9"/>
    <n v="20.049999999999997"/>
    <n v="749.29"/>
    <n v="0"/>
    <n v="0"/>
    <n v="0"/>
    <n v="0"/>
    <n v="0"/>
    <n v="0"/>
    <n v="749"/>
    <s v="Direct"/>
    <x v="1256"/>
    <x v="1403"/>
    <x v="51"/>
    <d v="1899-12-30T00:00:00"/>
    <n v="45936"/>
    <n v="1"/>
    <s v="Available"/>
    <s v="03.10-16 Apr"/>
    <n v="16.816982543640901"/>
  </r>
  <r>
    <s v="10-16 Apr"/>
    <x v="956"/>
    <s v="BMC Code :2007"/>
    <s v="CHORA"/>
    <n v="20070019"/>
    <s v="0011"/>
    <n v="6"/>
    <n v="7.81"/>
    <n v="609.03"/>
    <n v="0"/>
    <n v="0"/>
    <n v="0"/>
    <n v="0"/>
    <n v="0"/>
    <n v="0"/>
    <n v="609"/>
    <s v="Direct"/>
    <x v="864"/>
    <x v="949"/>
    <x v="64"/>
    <d v="1899-12-30T00:00:00"/>
    <n v="45965"/>
    <n v="1"/>
    <s v="Available"/>
    <s v="03.10-16 Apr"/>
    <n v="23.39423815620999"/>
  </r>
  <r>
    <s v="10-16 Apr"/>
    <x v="957"/>
    <s v="BMC Code :2007"/>
    <s v="CHORA"/>
    <n v="20070019"/>
    <s v="0014"/>
    <n v="9"/>
    <n v="35.799999999999997"/>
    <n v="1402.48"/>
    <n v="0"/>
    <n v="0"/>
    <n v="0"/>
    <n v="0"/>
    <n v="0"/>
    <n v="0"/>
    <n v="1402"/>
    <s v="Direct"/>
    <x v="865"/>
    <x v="950"/>
    <x v="64"/>
    <d v="1899-12-30T00:00:00"/>
    <n v="45978"/>
    <n v="1"/>
    <s v="Available"/>
    <s v="03.10-16 Apr"/>
    <n v="17.628938547486037"/>
  </r>
  <r>
    <s v="10-16 Apr"/>
    <x v="958"/>
    <s v="BMC Code :2007"/>
    <s v="ULATU"/>
    <n v="20070020"/>
    <s v="0002"/>
    <n v="13"/>
    <n v="607.02"/>
    <n v="25572.69"/>
    <n v="0"/>
    <n v="0"/>
    <n v="0"/>
    <n v="0"/>
    <n v="0"/>
    <n v="0"/>
    <n v="25573"/>
    <s v="Direct"/>
    <x v="866"/>
    <x v="951"/>
    <x v="61"/>
    <d v="1899-12-30T00:00:00"/>
    <n v="45908"/>
    <n v="1"/>
    <s v="Available"/>
    <s v="03.10-16 Apr"/>
    <n v="27.383362162696454"/>
  </r>
  <r>
    <s v="10-16 Apr"/>
    <x v="959"/>
    <s v="BMC Code :2007"/>
    <s v="ULATU"/>
    <n v="20070020"/>
    <s v="0005"/>
    <n v="1"/>
    <n v="71.8"/>
    <n v="3069.45"/>
    <n v="0"/>
    <n v="0"/>
    <n v="0"/>
    <n v="0"/>
    <n v="0"/>
    <n v="0"/>
    <n v="3069"/>
    <s v="Direct"/>
    <x v="867"/>
    <x v="952"/>
    <x v="95"/>
    <d v="1899-12-30T00:00:00"/>
    <n v="46104"/>
    <n v="1"/>
    <s v="Available"/>
    <s v="03.10-16 Apr"/>
    <n v="2.1375000000000002"/>
  </r>
  <r>
    <s v="10-16 Apr"/>
    <x v="966"/>
    <s v="BMC Code :2007"/>
    <s v="MURPA"/>
    <n v="20070024"/>
    <s v="0002"/>
    <n v="14"/>
    <n v="442.72999999999996"/>
    <n v="20157.82"/>
    <n v="0"/>
    <n v="0"/>
    <n v="2416.8799999999974"/>
    <n v="8844"/>
    <n v="0"/>
    <n v="0"/>
    <n v="8897"/>
    <s v="Direct"/>
    <x v="873"/>
    <x v="959"/>
    <x v="96"/>
    <d v="1899-12-30T00:00:00"/>
    <n v="0"/>
    <n v="1"/>
    <s v="Available"/>
    <s v="03.10-16 Apr"/>
    <n v="31.8715108531159"/>
  </r>
  <r>
    <s v="10-16 Apr"/>
    <x v="967"/>
    <s v="BMC Code :2007"/>
    <s v="MURPA"/>
    <n v="20070024"/>
    <s v="0003"/>
    <n v="7"/>
    <n v="22.48"/>
    <n v="1197.4100000000001"/>
    <n v="0"/>
    <n v="0"/>
    <n v="0"/>
    <n v="0"/>
    <n v="0"/>
    <n v="0"/>
    <n v="1197"/>
    <s v="Direct"/>
    <x v="874"/>
    <x v="960"/>
    <x v="97"/>
    <d v="1899-12-30T00:00:00"/>
    <n v="46104"/>
    <n v="1"/>
    <s v="Available"/>
    <s v="03.10-16 Apr"/>
    <n v="18.642949288256233"/>
  </r>
  <r>
    <s v="10-16 Apr"/>
    <x v="968"/>
    <s v="BMC Code :2007"/>
    <s v="MURPA"/>
    <n v="20070024"/>
    <s v="0004"/>
    <n v="7"/>
    <n v="22.69"/>
    <n v="1051.92"/>
    <n v="0"/>
    <n v="0"/>
    <n v="0"/>
    <n v="0"/>
    <n v="0"/>
    <n v="0"/>
    <n v="1052"/>
    <s v="Direct"/>
    <x v="45"/>
    <x v="961"/>
    <x v="3"/>
    <d v="1899-12-30T00:00:00"/>
    <n v="46104"/>
    <n v="1"/>
    <s v="Available"/>
    <s v="03.10-16 Apr"/>
    <n v="16.226178933450861"/>
  </r>
  <r>
    <s v="10-16 Apr"/>
    <x v="969"/>
    <s v="BMC Code :2007"/>
    <s v="MURPA"/>
    <n v="20070024"/>
    <s v="0005"/>
    <n v="14"/>
    <n v="27.849999999999998"/>
    <n v="1136.8400000000001"/>
    <n v="0"/>
    <n v="0"/>
    <n v="0"/>
    <n v="0"/>
    <n v="0"/>
    <n v="0"/>
    <n v="1137"/>
    <s v="Direct"/>
    <x v="875"/>
    <x v="962"/>
    <x v="96"/>
    <d v="1899-12-30T00:00:00"/>
    <n v="46104"/>
    <n v="1"/>
    <s v="Available"/>
    <s v="03.10-16 Apr"/>
    <n v="28.574075403949738"/>
  </r>
  <r>
    <s v="10-16 Apr"/>
    <x v="970"/>
    <s v="BMC Code :2007"/>
    <s v="MURPA"/>
    <n v="20070024"/>
    <s v="0006"/>
    <n v="7"/>
    <n v="7.8900000000000006"/>
    <n v="308.05000000000007"/>
    <n v="0"/>
    <n v="0"/>
    <n v="0"/>
    <n v="0"/>
    <n v="0"/>
    <n v="0"/>
    <n v="308"/>
    <s v="Direct"/>
    <x v="1205"/>
    <x v="1341"/>
    <x v="97"/>
    <d v="1899-12-30T00:00:00"/>
    <n v="46125"/>
    <n v="1"/>
    <s v="Available"/>
    <s v="03.10-16 Apr"/>
    <n v="13.665082382762995"/>
  </r>
  <r>
    <s v="10-16 Apr"/>
    <x v="971"/>
    <s v="BMC Code :2007"/>
    <s v="MURPA"/>
    <n v="20070024"/>
    <s v="0007"/>
    <n v="14"/>
    <n v="57.29"/>
    <n v="2795.11"/>
    <n v="0"/>
    <n v="0"/>
    <n v="0"/>
    <n v="0"/>
    <n v="0"/>
    <n v="0"/>
    <n v="2795"/>
    <s v="Direct"/>
    <x v="876"/>
    <x v="963"/>
    <x v="96"/>
    <d v="1899-12-30T00:00:00"/>
    <n v="46111"/>
    <n v="1"/>
    <s v="Available"/>
    <s v="03.10-16 Apr"/>
    <n v="34.152155699074889"/>
  </r>
  <r>
    <s v="10-16 Apr"/>
    <x v="972"/>
    <s v="BMC Code :2007"/>
    <s v="MURPA"/>
    <n v="20070024"/>
    <s v="0008"/>
    <n v="14"/>
    <n v="54.42"/>
    <n v="1967.6199999999997"/>
    <n v="0"/>
    <n v="0"/>
    <n v="0"/>
    <n v="0"/>
    <n v="0"/>
    <n v="0"/>
    <n v="1968"/>
    <s v="Direct"/>
    <x v="877"/>
    <x v="964"/>
    <x v="97"/>
    <d v="1899-12-30T00:00:00"/>
    <n v="46111"/>
    <n v="1"/>
    <s v="Available"/>
    <s v="03.10-16 Apr"/>
    <n v="25.309334803381105"/>
  </r>
  <r>
    <s v="10-16 Apr"/>
    <x v="973"/>
    <s v="BMC Code :2007"/>
    <s v="MURPA"/>
    <n v="20070024"/>
    <s v="0009"/>
    <n v="7"/>
    <n v="70.040000000000006"/>
    <n v="5326.3700000000008"/>
    <n v="0"/>
    <n v="0"/>
    <n v="0"/>
    <n v="0"/>
    <n v="0"/>
    <n v="0"/>
    <n v="5326"/>
    <s v="Direct"/>
    <x v="878"/>
    <x v="965"/>
    <x v="97"/>
    <d v="1899-12-30T00:00:00"/>
    <n v="46111"/>
    <n v="1"/>
    <s v="Available"/>
    <s v="03.10-16 Apr"/>
    <n v="26.616640491147923"/>
  </r>
  <r>
    <s v="10-16 Apr"/>
    <x v="974"/>
    <s v="BMC Code :2007"/>
    <s v="MURPA"/>
    <n v="20070024"/>
    <s v="0010"/>
    <n v="7"/>
    <n v="20.979999999999997"/>
    <n v="760.53"/>
    <n v="0"/>
    <n v="0"/>
    <n v="0"/>
    <n v="0"/>
    <n v="0"/>
    <n v="0"/>
    <n v="761"/>
    <s v="Direct"/>
    <x v="879"/>
    <x v="966"/>
    <x v="97"/>
    <d v="1899-12-30T00:00:00"/>
    <n v="46116"/>
    <n v="1"/>
    <s v="Available"/>
    <s v="03.10-16 Apr"/>
    <n v="12.687583412774075"/>
  </r>
  <r>
    <s v="10-16 Apr"/>
    <x v="975"/>
    <s v="BMC Code :2007"/>
    <s v="MURPA"/>
    <n v="20070024"/>
    <s v="0011"/>
    <n v="13"/>
    <n v="32.229999999999997"/>
    <n v="2485.7499999999995"/>
    <n v="0"/>
    <n v="0"/>
    <n v="0"/>
    <n v="0"/>
    <n v="0"/>
    <n v="0"/>
    <n v="2486"/>
    <s v="Direct"/>
    <x v="880"/>
    <x v="967"/>
    <x v="3"/>
    <d v="1899-12-30T00:00:00"/>
    <n v="46111"/>
    <n v="1"/>
    <s v="Available"/>
    <s v="03.10-16 Apr"/>
    <n v="50.13147688488985"/>
  </r>
  <r>
    <s v="10-16 Apr"/>
    <x v="1408"/>
    <s v="BMC Code :2007"/>
    <s v="MURPA"/>
    <n v="20070024"/>
    <s v="0012"/>
    <n v="4"/>
    <n v="13.95"/>
    <n v="881.57"/>
    <n v="0"/>
    <n v="0"/>
    <n v="0"/>
    <n v="0"/>
    <n v="0"/>
    <n v="0"/>
    <n v="882"/>
    <s v="Direct"/>
    <x v="1257"/>
    <x v="1404"/>
    <x v="3"/>
    <d v="1899-12-30T00:00:00"/>
    <n v="46132"/>
    <n v="1"/>
    <s v="Available"/>
    <s v="03.10-16 Apr"/>
    <n v="12.638996415770611"/>
  </r>
  <r>
    <s v="10-16 Apr"/>
    <x v="1409"/>
    <s v="BMC Code :2007"/>
    <s v="MURPA"/>
    <n v="20070024"/>
    <s v="0013"/>
    <n v="3"/>
    <n v="10.440000000000001"/>
    <n v="551.55999999999995"/>
    <n v="0"/>
    <n v="0"/>
    <n v="0"/>
    <n v="0"/>
    <n v="0"/>
    <n v="0"/>
    <n v="552"/>
    <s v="Direct"/>
    <x v="55"/>
    <x v="1405"/>
    <x v="96"/>
    <d v="1899-12-30T00:00:00"/>
    <n v="46132"/>
    <n v="1"/>
    <s v="Available"/>
    <s v="03.10-16 Apr"/>
    <n v="7.9247126436781601"/>
  </r>
  <r>
    <s v="10-16 Apr"/>
    <x v="1347"/>
    <s v="BMC Code :2007"/>
    <s v="MURPA"/>
    <n v="20070024"/>
    <s v="0014"/>
    <n v="7"/>
    <n v="53.99"/>
    <n v="2328.04"/>
    <n v="0"/>
    <n v="0"/>
    <n v="0"/>
    <n v="0"/>
    <n v="0"/>
    <n v="0"/>
    <n v="2328"/>
    <s v="Direct"/>
    <x v="1206"/>
    <x v="1342"/>
    <x v="96"/>
    <d v="1899-12-30T00:00:00"/>
    <n v="46125"/>
    <n v="1"/>
    <s v="Available"/>
    <s v="03.10-16 Apr"/>
    <n v="15.091942952398593"/>
  </r>
  <r>
    <s v="10-16 Apr"/>
    <x v="1410"/>
    <s v="BMC Code :2007"/>
    <s v="MURPA"/>
    <n v="20070024"/>
    <s v="0015"/>
    <n v="13"/>
    <n v="67.2"/>
    <n v="2757.1300000000006"/>
    <n v="0"/>
    <n v="0"/>
    <n v="0"/>
    <n v="0"/>
    <n v="0"/>
    <n v="0"/>
    <n v="2757"/>
    <s v="Direct"/>
    <x v="1000"/>
    <x v="1406"/>
    <x v="141"/>
    <d v="1899-12-30T00:00:00"/>
    <n v="46132"/>
    <n v="1"/>
    <s v="Available"/>
    <s v="03.10-16 Apr"/>
    <n v="26.66866815476191"/>
  </r>
  <r>
    <s v="10-16 Apr"/>
    <x v="1411"/>
    <s v="BMC Code :2007"/>
    <s v="MURPA"/>
    <n v="20070024"/>
    <s v="0016"/>
    <n v="6"/>
    <n v="18.09"/>
    <n v="780.97"/>
    <n v="0"/>
    <n v="0"/>
    <n v="0"/>
    <n v="0"/>
    <n v="0"/>
    <n v="0"/>
    <n v="781"/>
    <s v="Direct"/>
    <x v="1258"/>
    <x v="1407"/>
    <x v="97"/>
    <d v="1899-12-30T00:00:00"/>
    <n v="46132"/>
    <n v="1"/>
    <s v="Available"/>
    <s v="03.10-16 Apr"/>
    <n v="12.9514096185738"/>
  </r>
  <r>
    <s v="10-16 Apr"/>
    <x v="1412"/>
    <s v="BMC Code :2007"/>
    <s v="MURPA"/>
    <n v="20070024"/>
    <s v="0018"/>
    <n v="6"/>
    <n v="6.5399999999999991"/>
    <n v="266.05000000000007"/>
    <n v="0"/>
    <n v="0"/>
    <n v="0"/>
    <n v="0"/>
    <n v="0"/>
    <n v="0"/>
    <n v="266"/>
    <s v="Direct"/>
    <x v="1259"/>
    <x v="1408"/>
    <x v="97"/>
    <d v="1899-12-30T00:00:00"/>
    <n v="46132"/>
    <n v="1"/>
    <s v="Available"/>
    <s v="03.10-16 Apr"/>
    <n v="12.204128440366979"/>
  </r>
  <r>
    <s v="10-16 Apr"/>
    <x v="1413"/>
    <s v="BMC Code :2007"/>
    <s v="MURPA"/>
    <n v="20070024"/>
    <s v="0019"/>
    <n v="5"/>
    <n v="13.530000000000001"/>
    <n v="509.03000000000003"/>
    <n v="0"/>
    <n v="0"/>
    <n v="0"/>
    <n v="0"/>
    <n v="0"/>
    <n v="0"/>
    <n v="509"/>
    <s v="Direct"/>
    <x v="1260"/>
    <x v="1409"/>
    <x v="96"/>
    <d v="1899-12-30T00:00:00"/>
    <n v="46132"/>
    <n v="1"/>
    <s v="Available"/>
    <s v="03.10-16 Apr"/>
    <n v="9.4055801921655586"/>
  </r>
  <r>
    <s v="10-16 Apr"/>
    <x v="976"/>
    <s v="BMC Code :2007"/>
    <s v="SUBHASH NAGAR"/>
    <n v="20070025"/>
    <s v="0002"/>
    <n v="13"/>
    <n v="641.7299999999999"/>
    <n v="30496.01"/>
    <n v="0"/>
    <n v="0"/>
    <n v="2001.2799999999952"/>
    <n v="0"/>
    <n v="0"/>
    <n v="0"/>
    <n v="28495"/>
    <s v="Direct"/>
    <x v="881"/>
    <x v="968"/>
    <x v="98"/>
    <d v="1899-12-30T00:00:00"/>
    <n v="46111"/>
    <n v="1"/>
    <s v="Available"/>
    <s v="03.10-16 Apr"/>
    <n v="30.889013292194541"/>
  </r>
  <r>
    <s v="10-16 Apr"/>
    <x v="977"/>
    <s v="BMC Code :2007"/>
    <s v="NINDRA"/>
    <n v="20070026"/>
    <s v="0003"/>
    <n v="13"/>
    <n v="38.349999999999994"/>
    <n v="1588.62"/>
    <n v="0"/>
    <n v="0"/>
    <n v="0"/>
    <n v="0"/>
    <n v="0"/>
    <n v="0"/>
    <n v="1589"/>
    <s v="Direct"/>
    <x v="882"/>
    <x v="969"/>
    <x v="99"/>
    <d v="1899-12-30T00:00:00"/>
    <n v="46111"/>
    <n v="1"/>
    <s v="Available"/>
    <s v="03.10-16 Apr"/>
    <n v="26.925762711864412"/>
  </r>
  <r>
    <s v="10-16 Apr"/>
    <x v="978"/>
    <s v="BMC Code :2007"/>
    <s v="NINDRA"/>
    <n v="20070026"/>
    <s v="0004"/>
    <n v="12"/>
    <n v="42.120000000000005"/>
    <n v="1742.19"/>
    <n v="0"/>
    <n v="0"/>
    <n v="0"/>
    <n v="0"/>
    <n v="0"/>
    <n v="0"/>
    <n v="1742"/>
    <s v="Direct"/>
    <x v="883"/>
    <x v="970"/>
    <x v="99"/>
    <d v="1899-12-30T00:00:00"/>
    <n v="46111"/>
    <n v="1"/>
    <s v="Available"/>
    <s v="03.10-16 Apr"/>
    <n v="24.817521367521369"/>
  </r>
  <r>
    <s v="10-16 Apr"/>
    <x v="979"/>
    <s v="BMC Code :2007"/>
    <s v="NINDRA"/>
    <n v="20070026"/>
    <s v="0005"/>
    <n v="13"/>
    <n v="71.27000000000001"/>
    <n v="2733.0600000000004"/>
    <n v="0"/>
    <n v="0"/>
    <n v="0"/>
    <n v="0"/>
    <n v="0"/>
    <n v="0"/>
    <n v="2733"/>
    <s v="Direct"/>
    <x v="884"/>
    <x v="971"/>
    <x v="99"/>
    <d v="1899-12-30T00:00:00"/>
    <n v="46116"/>
    <n v="1"/>
    <s v="Available"/>
    <s v="03.10-16 Apr"/>
    <n v="24.926182124315982"/>
  </r>
  <r>
    <s v="10-16 Apr"/>
    <x v="980"/>
    <s v="BMC Code :2007"/>
    <s v="NINDRA"/>
    <n v="20070026"/>
    <s v="0006"/>
    <n v="13"/>
    <n v="27.82"/>
    <n v="1041.94"/>
    <n v="0"/>
    <n v="0"/>
    <n v="0"/>
    <n v="0"/>
    <n v="0"/>
    <n v="0"/>
    <n v="1042"/>
    <s v="Direct"/>
    <x v="885"/>
    <x v="972"/>
    <x v="3"/>
    <d v="1899-12-30T00:00:00"/>
    <n v="46111"/>
    <n v="1"/>
    <s v="Available"/>
    <s v="03.10-16 Apr"/>
    <n v="24.34439252336449"/>
  </r>
  <r>
    <s v="10-16 Apr"/>
    <x v="981"/>
    <s v="BMC Code :2007"/>
    <s v="NINDRA"/>
    <n v="20070026"/>
    <s v="0007"/>
    <n v="13"/>
    <n v="38.690000000000005"/>
    <n v="1581.41"/>
    <n v="0"/>
    <n v="0"/>
    <n v="0"/>
    <n v="0"/>
    <n v="0"/>
    <n v="0"/>
    <n v="1581"/>
    <s v="Direct"/>
    <x v="886"/>
    <x v="973"/>
    <x v="99"/>
    <d v="1899-12-30T00:00:00"/>
    <n v="46111"/>
    <n v="1"/>
    <s v="Available"/>
    <s v="03.10-16 Apr"/>
    <n v="26.568014990953731"/>
  </r>
  <r>
    <s v="10-16 Apr"/>
    <x v="982"/>
    <s v="BMC Code :2007"/>
    <s v="NINDRA"/>
    <n v="20070026"/>
    <s v="0008"/>
    <n v="11"/>
    <n v="24.65"/>
    <n v="964.95999999999981"/>
    <n v="0"/>
    <n v="0"/>
    <n v="0"/>
    <n v="0"/>
    <n v="0"/>
    <n v="0"/>
    <n v="965"/>
    <s v="Direct"/>
    <x v="887"/>
    <x v="974"/>
    <x v="100"/>
    <d v="1899-12-30T00:00:00"/>
    <n v="46111"/>
    <n v="1"/>
    <s v="Available"/>
    <s v="03.10-16 Apr"/>
    <n v="21.530547667342798"/>
  </r>
  <r>
    <s v="10-16 Apr"/>
    <x v="983"/>
    <s v="BMC Code :2007"/>
    <s v="NINDRA"/>
    <n v="20070026"/>
    <s v="0009"/>
    <n v="4"/>
    <n v="19.720000000000002"/>
    <n v="714.60000000000014"/>
    <n v="0"/>
    <n v="0"/>
    <n v="0"/>
    <n v="0"/>
    <n v="0"/>
    <n v="0"/>
    <n v="715"/>
    <s v="Direct"/>
    <x v="888"/>
    <x v="975"/>
    <x v="3"/>
    <d v="1899-12-30T00:00:00"/>
    <n v="46111"/>
    <n v="1"/>
    <s v="Available"/>
    <s v="03.10-16 Apr"/>
    <n v="7.2474645030425977"/>
  </r>
  <r>
    <s v="10-16 Apr"/>
    <x v="984"/>
    <s v="BMC Code :2007"/>
    <s v="NINDRA"/>
    <n v="20070026"/>
    <s v="0010"/>
    <n v="12"/>
    <n v="42.86"/>
    <n v="1889.2599999999998"/>
    <n v="0"/>
    <n v="0"/>
    <n v="0"/>
    <n v="0"/>
    <n v="0"/>
    <n v="0"/>
    <n v="1889"/>
    <s v="Direct"/>
    <x v="889"/>
    <x v="976"/>
    <x v="99"/>
    <d v="1899-12-30T00:00:00"/>
    <n v="46111"/>
    <n v="1"/>
    <s v="Available"/>
    <s v="03.10-16 Apr"/>
    <n v="26.447876808212786"/>
  </r>
  <r>
    <s v="10-16 Apr"/>
    <x v="985"/>
    <s v="BMC Code :2007"/>
    <s v="NINDRA"/>
    <n v="20070026"/>
    <s v="0011"/>
    <n v="13"/>
    <n v="52.04"/>
    <n v="1970.57"/>
    <n v="0"/>
    <n v="0"/>
    <n v="0"/>
    <n v="0"/>
    <n v="0"/>
    <n v="0"/>
    <n v="1971"/>
    <s v="Direct"/>
    <x v="890"/>
    <x v="977"/>
    <x v="92"/>
    <d v="1899-12-30T00:00:00"/>
    <n v="46111"/>
    <n v="1"/>
    <s v="Available"/>
    <s v="03.10-16 Apr"/>
    <n v="24.613191775557265"/>
  </r>
  <r>
    <s v="10-16 Apr"/>
    <x v="986"/>
    <s v="BMC Code :2007"/>
    <s v="NINDRA"/>
    <n v="20070026"/>
    <s v="0012"/>
    <n v="13"/>
    <n v="31.689999999999994"/>
    <n v="1209.8699999999999"/>
    <n v="0"/>
    <n v="0"/>
    <n v="0"/>
    <n v="0"/>
    <n v="0"/>
    <n v="0"/>
    <n v="1210"/>
    <s v="Direct"/>
    <x v="891"/>
    <x v="978"/>
    <x v="99"/>
    <d v="1899-12-30T00:00:00"/>
    <n v="46111"/>
    <n v="1"/>
    <s v="Available"/>
    <s v="03.10-16 Apr"/>
    <n v="24.81588829283686"/>
  </r>
  <r>
    <s v="10-16 Apr"/>
    <x v="987"/>
    <s v="BMC Code :2007"/>
    <s v="NINDRA"/>
    <n v="20070026"/>
    <s v="0013"/>
    <n v="13"/>
    <n v="80.860000000000014"/>
    <n v="3244.4100000000003"/>
    <n v="0"/>
    <n v="0"/>
    <n v="0"/>
    <n v="0"/>
    <n v="0"/>
    <n v="0"/>
    <n v="3244"/>
    <s v="Direct"/>
    <x v="892"/>
    <x v="979"/>
    <x v="99"/>
    <d v="1899-12-30T00:00:00"/>
    <n v="46111"/>
    <n v="1"/>
    <s v="Available"/>
    <s v="03.10-16 Apr"/>
    <n v="26.080466237942122"/>
  </r>
  <r>
    <s v="10-16 Apr"/>
    <x v="988"/>
    <s v="BMC Code :2007"/>
    <s v="NINDRA"/>
    <n v="20070026"/>
    <s v="0014"/>
    <n v="2"/>
    <n v="11.4"/>
    <n v="459.49"/>
    <n v="0"/>
    <n v="0"/>
    <n v="0"/>
    <n v="0"/>
    <n v="0"/>
    <n v="0"/>
    <n v="459"/>
    <s v="Direct"/>
    <x v="893"/>
    <x v="980"/>
    <x v="100"/>
    <d v="1899-12-30T00:00:00"/>
    <n v="46111"/>
    <n v="1"/>
    <s v="Available"/>
    <s v="03.10-16 Apr"/>
    <n v="4.0306140350877193"/>
  </r>
  <r>
    <s v="10-16 Apr"/>
    <x v="989"/>
    <s v="BMC Code :2007"/>
    <s v="NINDRA"/>
    <n v="20070026"/>
    <s v="0015"/>
    <n v="5"/>
    <n v="6.0200000000000005"/>
    <n v="218.64999999999998"/>
    <n v="0"/>
    <n v="0"/>
    <n v="0"/>
    <n v="0"/>
    <n v="0"/>
    <n v="0"/>
    <n v="219"/>
    <s v="Direct"/>
    <x v="894"/>
    <x v="981"/>
    <x v="99"/>
    <d v="1899-12-30T00:00:00"/>
    <n v="46111"/>
    <n v="1"/>
    <s v="Available"/>
    <s v="03.10-16 Apr"/>
    <n v="9.0801495016611273"/>
  </r>
  <r>
    <s v="10-16 Apr"/>
    <x v="990"/>
    <s v="BMC Code :2007"/>
    <s v="NINDRA"/>
    <n v="20070026"/>
    <s v="0016"/>
    <n v="12"/>
    <n v="56.88"/>
    <n v="2281.2399999999998"/>
    <n v="0"/>
    <n v="0"/>
    <n v="0"/>
    <n v="0"/>
    <n v="0"/>
    <n v="0"/>
    <n v="2281"/>
    <s v="Direct"/>
    <x v="895"/>
    <x v="982"/>
    <x v="101"/>
    <d v="1899-12-30T00:00:00"/>
    <n v="46111"/>
    <n v="1"/>
    <s v="Available"/>
    <s v="03.10-16 Apr"/>
    <n v="24.063713080168778"/>
  </r>
  <r>
    <s v="10-16 Apr"/>
    <x v="991"/>
    <s v="BMC Code :2007"/>
    <s v="NINDRA"/>
    <n v="20070026"/>
    <s v="0017"/>
    <n v="3"/>
    <n v="6.1199999999999992"/>
    <n v="224.32999999999998"/>
    <n v="0"/>
    <n v="0"/>
    <n v="0"/>
    <n v="0"/>
    <n v="0"/>
    <n v="0"/>
    <n v="224"/>
    <s v="Direct"/>
    <x v="657"/>
    <x v="983"/>
    <x v="99"/>
    <d v="1899-12-30T00:00:00"/>
    <n v="46116"/>
    <n v="1"/>
    <s v="Available"/>
    <s v="03.10-16 Apr"/>
    <n v="5.4982843137254909"/>
  </r>
  <r>
    <s v="10-16 Apr"/>
    <x v="1414"/>
    <s v="BMC Code :2007"/>
    <s v="NINDRA"/>
    <n v="20070026"/>
    <s v="0019"/>
    <n v="4"/>
    <n v="8.6"/>
    <n v="365.44"/>
    <n v="0"/>
    <n v="0"/>
    <n v="0"/>
    <n v="0"/>
    <n v="0"/>
    <n v="0"/>
    <n v="365"/>
    <s v="Direct"/>
    <x v="1261"/>
    <x v="1410"/>
    <x v="100"/>
    <d v="1899-12-30T00:00:00"/>
    <n v="46132"/>
    <n v="1"/>
    <s v="Available"/>
    <s v="03.10-16 Apr"/>
    <n v="8.4986046511627915"/>
  </r>
  <r>
    <s v="10-16 Apr"/>
    <x v="1415"/>
    <s v="BMC Code :2007"/>
    <s v="NINDRA"/>
    <n v="20070026"/>
    <s v="0020"/>
    <n v="7"/>
    <n v="18.23"/>
    <n v="726.4899999999999"/>
    <n v="0"/>
    <n v="0"/>
    <n v="0"/>
    <n v="0"/>
    <n v="0"/>
    <n v="0"/>
    <n v="726"/>
    <s v="Direct"/>
    <x v="1262"/>
    <x v="1411"/>
    <x v="3"/>
    <d v="1899-12-30T00:00:00"/>
    <n v="46132"/>
    <n v="1"/>
    <s v="Available"/>
    <s v="03.10-16 Apr"/>
    <n v="13.947970378496981"/>
  </r>
  <r>
    <s v="10-16 Apr"/>
    <x v="1416"/>
    <s v="BMC Code :2007"/>
    <s v="NINDRA"/>
    <n v="20070026"/>
    <s v="0021"/>
    <n v="6"/>
    <n v="15.17"/>
    <n v="553.49"/>
    <n v="0"/>
    <n v="0"/>
    <n v="0"/>
    <n v="0"/>
    <n v="0"/>
    <n v="0"/>
    <n v="553"/>
    <s v="Direct"/>
    <x v="1263"/>
    <x v="1412"/>
    <x v="141"/>
    <d v="1899-12-30T00:00:00"/>
    <n v="46132"/>
    <n v="1"/>
    <s v="Available"/>
    <s v="03.10-16 Apr"/>
    <n v="10.945748187211603"/>
  </r>
  <r>
    <s v="10-16 Apr"/>
    <x v="992"/>
    <s v="BMC Code :2008"/>
    <s v="CHATTI BHANDRA"/>
    <n v="20080001"/>
    <s v="0002"/>
    <n v="14"/>
    <n v="6137.46"/>
    <n v="241034.56"/>
    <n v="4111"/>
    <n v="0"/>
    <n v="2.1800000000221189"/>
    <n v="0"/>
    <n v="0"/>
    <n v="0"/>
    <n v="236921"/>
    <s v="Direct"/>
    <x v="896"/>
    <x v="1413"/>
    <x v="142"/>
    <s v="BANK OF BARODA"/>
    <n v="0"/>
    <n v="1"/>
    <s v="Available"/>
    <s v="03.10-16 Apr"/>
    <n v="27.490882547503364"/>
  </r>
  <r>
    <s v="10-16 Apr"/>
    <x v="993"/>
    <s v="BMC Code :2008"/>
    <s v="CHATTI BHANDRA"/>
    <n v="20080001"/>
    <s v="0006"/>
    <n v="13"/>
    <n v="49.919999999999995"/>
    <n v="1865.5900000000001"/>
    <n v="0"/>
    <n v="0"/>
    <n v="0"/>
    <n v="0"/>
    <n v="0"/>
    <n v="0"/>
    <n v="1866"/>
    <s v="Direct"/>
    <x v="897"/>
    <x v="985"/>
    <x v="103"/>
    <s v="BANK OF INDIA"/>
    <n v="0"/>
    <n v="1"/>
    <s v="Available"/>
    <s v="03.10-16 Apr"/>
    <n v="24.29153645833334"/>
  </r>
  <r>
    <s v="10-16 Apr"/>
    <x v="994"/>
    <s v="BMC Code :2008"/>
    <s v="CHATTI BHANDRA"/>
    <n v="20080001"/>
    <s v="0009"/>
    <n v="6"/>
    <n v="9.92"/>
    <n v="379.8"/>
    <n v="0"/>
    <n v="0"/>
    <n v="0"/>
    <n v="0"/>
    <n v="0"/>
    <n v="0"/>
    <n v="380"/>
    <s v="Direct"/>
    <x v="365"/>
    <x v="986"/>
    <x v="104"/>
    <s v="STATE BANK OF INDIA"/>
    <n v="0"/>
    <n v="1"/>
    <s v="Available"/>
    <s v="03.10-16 Apr"/>
    <n v="11.485887096774196"/>
  </r>
  <r>
    <s v="10-16 Apr"/>
    <x v="995"/>
    <s v="BMC Code :2008"/>
    <s v="CHATTI BHANDRA"/>
    <n v="20080001"/>
    <s v="0011"/>
    <n v="3"/>
    <n v="5.64"/>
    <n v="366.01"/>
    <n v="0"/>
    <n v="0"/>
    <n v="0"/>
    <n v="0"/>
    <n v="0"/>
    <n v="0"/>
    <n v="366"/>
    <s v="Direct"/>
    <x v="898"/>
    <x v="987"/>
    <x v="36"/>
    <s v="INDIAN POST OFFICE"/>
    <n v="0"/>
    <n v="1"/>
    <s v="Available"/>
    <s v="03.10-16 Apr"/>
    <n v="9.7343085106383"/>
  </r>
  <r>
    <s v="10-16 Apr"/>
    <x v="996"/>
    <s v="BMC Code :2008"/>
    <s v="CHATTI BHANDRA"/>
    <n v="20080001"/>
    <s v="0013"/>
    <n v="12"/>
    <n v="57.519999999999996"/>
    <n v="2337.13"/>
    <n v="0"/>
    <n v="0"/>
    <n v="0"/>
    <n v="0"/>
    <n v="0"/>
    <n v="0"/>
    <n v="2337"/>
    <s v="Direct"/>
    <x v="887"/>
    <x v="988"/>
    <x v="103"/>
    <d v="1899-12-30T00:00:00"/>
    <n v="0"/>
    <n v="1"/>
    <s v="Available"/>
    <s v="03.10-16 Apr"/>
    <n v="24.378963838664816"/>
  </r>
  <r>
    <s v="10-16 Apr"/>
    <x v="997"/>
    <s v="BMC Code :2008"/>
    <s v="CHATTI BHANDRA"/>
    <n v="20080001"/>
    <s v="0015"/>
    <n v="6"/>
    <n v="21.880000000000003"/>
    <n v="918.61000000000013"/>
    <n v="0"/>
    <n v="0"/>
    <n v="0"/>
    <n v="0"/>
    <n v="0"/>
    <n v="0"/>
    <n v="919"/>
    <s v="Direct"/>
    <x v="899"/>
    <x v="989"/>
    <x v="104"/>
    <d v="1899-12-30T00:00:00"/>
    <n v="0"/>
    <n v="1"/>
    <s v="Available"/>
    <s v="03.10-16 Apr"/>
    <n v="12.595201096892142"/>
  </r>
  <r>
    <s v="10-16 Apr"/>
    <x v="998"/>
    <s v="BMC Code :2008"/>
    <s v="CHATTI BHANDRA"/>
    <n v="20080001"/>
    <s v="0020"/>
    <n v="13"/>
    <n v="66.42"/>
    <n v="2683.81"/>
    <n v="0"/>
    <n v="0"/>
    <n v="0"/>
    <n v="0"/>
    <n v="0"/>
    <n v="0"/>
    <n v="2684"/>
    <s v="Direct"/>
    <x v="900"/>
    <x v="990"/>
    <x v="103"/>
    <d v="1899-12-30T00:00:00"/>
    <n v="0"/>
    <n v="1"/>
    <s v="Available"/>
    <s v="03.10-16 Apr"/>
    <n v="26.264325504366155"/>
  </r>
  <r>
    <s v="10-16 Apr"/>
    <x v="999"/>
    <s v="BMC Code :2008"/>
    <s v="CHATTI BHANDRA"/>
    <n v="20080001"/>
    <s v="0029"/>
    <n v="5"/>
    <n v="32.54"/>
    <n v="1315.65"/>
    <n v="0"/>
    <n v="0"/>
    <n v="0"/>
    <n v="0"/>
    <n v="0"/>
    <n v="0"/>
    <n v="1316"/>
    <s v="Direct"/>
    <x v="901"/>
    <x v="991"/>
    <x v="103"/>
    <d v="1899-12-30T00:00:00"/>
    <n v="45812"/>
    <n v="1"/>
    <s v="Available"/>
    <s v="03.10-16 Apr"/>
    <n v="10.107944068838354"/>
  </r>
  <r>
    <s v="10-16 Apr"/>
    <x v="1000"/>
    <s v="BMC Code :2008"/>
    <s v="CHATTI BHANDRA"/>
    <n v="20080001"/>
    <s v="0031"/>
    <n v="6"/>
    <n v="24.88"/>
    <n v="1034.6599999999999"/>
    <n v="0"/>
    <n v="0"/>
    <n v="0"/>
    <n v="0"/>
    <n v="0"/>
    <n v="0"/>
    <n v="1035"/>
    <s v="Direct"/>
    <x v="902"/>
    <x v="992"/>
    <x v="103"/>
    <d v="1899-12-30T00:00:00"/>
    <n v="46006"/>
    <n v="1"/>
    <s v="Available"/>
    <s v="03.10-16 Apr"/>
    <n v="12.4758038585209"/>
  </r>
  <r>
    <s v="10-16 Apr"/>
    <x v="1348"/>
    <s v="BMC Code :2008"/>
    <s v="BHITTA"/>
    <n v="20080002"/>
    <s v="0002"/>
    <n v="1"/>
    <n v="5.64"/>
    <n v="343.48"/>
    <n v="0"/>
    <n v="0"/>
    <n v="264.42000000000189"/>
    <n v="0"/>
    <n v="0"/>
    <n v="0"/>
    <n v="79"/>
    <s v="Direct"/>
    <x v="1207"/>
    <x v="1343"/>
    <x v="103"/>
    <d v="1899-12-30T00:00:00"/>
    <n v="0"/>
    <n v="1"/>
    <s v="Available"/>
    <s v="03.10-16 Apr"/>
    <n v="3.0450354609929082"/>
  </r>
  <r>
    <s v="10-16 Apr"/>
    <x v="1002"/>
    <s v="BMC Code :2008"/>
    <s v="BHITTA"/>
    <n v="20080002"/>
    <s v="0016"/>
    <n v="13"/>
    <n v="68.98"/>
    <n v="3118.93"/>
    <n v="0"/>
    <n v="0"/>
    <n v="0"/>
    <n v="0"/>
    <n v="0"/>
    <n v="0"/>
    <n v="3119"/>
    <s v="Direct"/>
    <x v="904"/>
    <x v="994"/>
    <x v="105"/>
    <d v="1899-12-30T00:00:00"/>
    <n v="0"/>
    <n v="1"/>
    <s v="Available"/>
    <s v="03.10-16 Apr"/>
    <n v="29.389743403885181"/>
  </r>
  <r>
    <s v="10-16 Apr"/>
    <x v="1003"/>
    <s v="BMC Code :2008"/>
    <s v="BHITTA"/>
    <n v="20080002"/>
    <s v="0017"/>
    <n v="7"/>
    <n v="22.15"/>
    <n v="956.71"/>
    <n v="0"/>
    <n v="0"/>
    <n v="0"/>
    <n v="0"/>
    <n v="0"/>
    <n v="0"/>
    <n v="957"/>
    <s v="Direct"/>
    <x v="905"/>
    <x v="995"/>
    <x v="60"/>
    <d v="1899-12-30T00:00:00"/>
    <n v="0"/>
    <n v="1"/>
    <s v="Available"/>
    <s v="03.10-16 Apr"/>
    <n v="15.117313769751695"/>
  </r>
  <r>
    <s v="10-16 Apr"/>
    <x v="1004"/>
    <s v="BMC Code :2008"/>
    <s v="BHITTA"/>
    <n v="20080002"/>
    <s v="0018"/>
    <n v="7"/>
    <n v="14.530000000000001"/>
    <n v="615.06000000000006"/>
    <n v="0"/>
    <n v="0"/>
    <n v="0"/>
    <n v="0"/>
    <n v="0"/>
    <n v="0"/>
    <n v="615"/>
    <s v="Direct"/>
    <x v="906"/>
    <x v="996"/>
    <x v="105"/>
    <d v="1899-12-30T00:00:00"/>
    <n v="0"/>
    <n v="1"/>
    <s v="Available"/>
    <s v="03.10-16 Apr"/>
    <n v="14.815622849277359"/>
  </r>
  <r>
    <s v="10-16 Apr"/>
    <x v="1005"/>
    <s v="BMC Code :2008"/>
    <s v="BHITTA"/>
    <n v="20080002"/>
    <s v="0024"/>
    <n v="12"/>
    <n v="31.2"/>
    <n v="1253.7299999999998"/>
    <n v="0"/>
    <n v="0"/>
    <n v="0"/>
    <n v="0"/>
    <n v="0"/>
    <n v="0"/>
    <n v="1254"/>
    <s v="Direct"/>
    <x v="903"/>
    <x v="997"/>
    <x v="104"/>
    <d v="1899-12-30T00:00:00"/>
    <n v="45812"/>
    <n v="1"/>
    <s v="Available"/>
    <s v="03.10-16 Apr"/>
    <n v="24.110192307692305"/>
  </r>
  <r>
    <s v="10-16 Apr"/>
    <x v="1006"/>
    <s v="BMC Code :2008"/>
    <s v="BHITTA"/>
    <n v="20080002"/>
    <s v="0025"/>
    <n v="7"/>
    <n v="11.27"/>
    <n v="420.28000000000003"/>
    <n v="0"/>
    <n v="0"/>
    <n v="0"/>
    <n v="0"/>
    <n v="0"/>
    <n v="0"/>
    <n v="420"/>
    <s v="Direct"/>
    <x v="541"/>
    <x v="998"/>
    <x v="105"/>
    <d v="1899-12-30T00:00:00"/>
    <n v="45881"/>
    <n v="1"/>
    <s v="Available"/>
    <s v="03.10-16 Apr"/>
    <n v="13.052173913043479"/>
  </r>
  <r>
    <s v="10-16 Apr"/>
    <x v="1007"/>
    <s v="BMC Code :2008"/>
    <s v="BHITTA"/>
    <n v="20080002"/>
    <s v="0030"/>
    <n v="13"/>
    <n v="47.089999999999996"/>
    <n v="1773.2599999999998"/>
    <n v="0"/>
    <n v="0"/>
    <n v="0"/>
    <n v="0"/>
    <n v="0"/>
    <n v="0"/>
    <n v="1773"/>
    <s v="Direct"/>
    <x v="907"/>
    <x v="999"/>
    <x v="3"/>
    <d v="1899-12-30T00:00:00"/>
    <n v="45895"/>
    <n v="1"/>
    <s v="Available"/>
    <s v="03.10-16 Apr"/>
    <n v="24.476937778721599"/>
  </r>
  <r>
    <s v="10-16 Apr"/>
    <x v="1008"/>
    <s v="BMC Code :2008"/>
    <s v="BHITTA"/>
    <n v="20080002"/>
    <s v="0031"/>
    <n v="7"/>
    <n v="16.89"/>
    <n v="707.66"/>
    <n v="0"/>
    <n v="0"/>
    <n v="0"/>
    <n v="0"/>
    <n v="0"/>
    <n v="0"/>
    <n v="708"/>
    <s v="Direct"/>
    <x v="177"/>
    <x v="1000"/>
    <x v="36"/>
    <d v="1899-12-30T00:00:00"/>
    <n v="45895"/>
    <n v="1"/>
    <s v="Available"/>
    <s v="03.10-16 Apr"/>
    <n v="14.664357608052104"/>
  </r>
  <r>
    <s v="10-16 Apr"/>
    <x v="1009"/>
    <s v="BMC Code :2008"/>
    <s v="BHITTA"/>
    <n v="20080002"/>
    <s v="0032"/>
    <n v="5"/>
    <n v="15.52"/>
    <n v="633.04999999999995"/>
    <n v="0"/>
    <n v="0"/>
    <n v="0"/>
    <n v="0"/>
    <n v="0"/>
    <n v="0"/>
    <n v="633"/>
    <s v="Direct"/>
    <x v="908"/>
    <x v="1001"/>
    <x v="105"/>
    <d v="1899-12-30T00:00:00"/>
    <n v="45895"/>
    <n v="1"/>
    <s v="Available"/>
    <s v="03.10-16 Apr"/>
    <n v="10.197326030927835"/>
  </r>
  <r>
    <s v="10-16 Apr"/>
    <x v="1010"/>
    <s v="BMC Code :2008"/>
    <s v="BHITTA"/>
    <n v="20080002"/>
    <s v="0034"/>
    <n v="7"/>
    <n v="40.83"/>
    <n v="1600.3900000000003"/>
    <n v="0"/>
    <n v="0"/>
    <n v="0"/>
    <n v="0"/>
    <n v="0"/>
    <n v="0"/>
    <n v="1600"/>
    <s v="Direct"/>
    <x v="909"/>
    <x v="1002"/>
    <x v="104"/>
    <d v="1899-12-30T00:00:00"/>
    <n v="45908"/>
    <n v="1"/>
    <s v="Available"/>
    <s v="03.10-16 Apr"/>
    <n v="13.718748469262801"/>
  </r>
  <r>
    <s v="10-16 Apr"/>
    <x v="1011"/>
    <s v="BMC Code :2008"/>
    <s v="BHITTA"/>
    <n v="20080002"/>
    <s v="0035"/>
    <n v="5"/>
    <n v="13.850000000000001"/>
    <n v="558.07000000000005"/>
    <n v="0"/>
    <n v="0"/>
    <n v="0"/>
    <n v="0"/>
    <n v="0"/>
    <n v="0"/>
    <n v="558"/>
    <s v="Direct"/>
    <x v="910"/>
    <x v="1003"/>
    <x v="60"/>
    <d v="1899-12-30T00:00:00"/>
    <n v="45908"/>
    <n v="1"/>
    <s v="Available"/>
    <s v="03.10-16 Apr"/>
    <n v="10.073465703971118"/>
  </r>
  <r>
    <s v="10-16 Apr"/>
    <x v="1012"/>
    <s v="BMC Code :2008"/>
    <s v="BHITTA"/>
    <n v="20080002"/>
    <s v="0036"/>
    <n v="4"/>
    <n v="5.28"/>
    <n v="201.9"/>
    <n v="0"/>
    <n v="0"/>
    <n v="0"/>
    <n v="0"/>
    <n v="0"/>
    <n v="0"/>
    <n v="202"/>
    <s v="Direct"/>
    <x v="460"/>
    <x v="1004"/>
    <x v="105"/>
    <d v="1899-12-30T00:00:00"/>
    <n v="45978"/>
    <n v="1"/>
    <s v="Available"/>
    <s v="03.10-16 Apr"/>
    <n v="7.6477272727272725"/>
  </r>
  <r>
    <s v="10-16 Apr"/>
    <x v="1013"/>
    <s v="BMC Code :2008"/>
    <s v="BHITTA"/>
    <n v="20080002"/>
    <s v="0041"/>
    <n v="6"/>
    <n v="13.2"/>
    <n v="729.16000000000008"/>
    <n v="0"/>
    <n v="0"/>
    <n v="0"/>
    <n v="0"/>
    <n v="0"/>
    <n v="0"/>
    <n v="729"/>
    <s v="Direct"/>
    <x v="911"/>
    <x v="1005"/>
    <x v="105"/>
    <d v="1899-12-30T00:00:00"/>
    <n v="45978"/>
    <n v="1"/>
    <s v="Available"/>
    <s v="03.10-16 Apr"/>
    <n v="16.571818181818188"/>
  </r>
  <r>
    <s v="10-16 Apr"/>
    <x v="1014"/>
    <s v="BMC Code :2008"/>
    <s v="BHITTA"/>
    <n v="20080002"/>
    <s v="0042"/>
    <n v="7"/>
    <n v="34.28"/>
    <n v="1263.04"/>
    <n v="0"/>
    <n v="0"/>
    <n v="0"/>
    <n v="0"/>
    <n v="0"/>
    <n v="0"/>
    <n v="1263"/>
    <s v="Direct"/>
    <x v="912"/>
    <x v="1006"/>
    <x v="103"/>
    <d v="1899-12-30T00:00:00"/>
    <n v="45992"/>
    <n v="1"/>
    <s v="Available"/>
    <s v="03.10-16 Apr"/>
    <n v="12.895682613768962"/>
  </r>
  <r>
    <s v="10-16 Apr"/>
    <x v="1015"/>
    <s v="BMC Code :2008"/>
    <s v="BHITTA"/>
    <n v="20080002"/>
    <s v="0046"/>
    <n v="10"/>
    <n v="22.05"/>
    <n v="1013.73"/>
    <n v="0"/>
    <n v="0"/>
    <n v="0"/>
    <n v="0"/>
    <n v="0"/>
    <n v="0"/>
    <n v="1014"/>
    <s v="Direct"/>
    <x v="913"/>
    <x v="1007"/>
    <x v="36"/>
    <d v="1899-12-30T00:00:00"/>
    <n v="46034"/>
    <n v="1"/>
    <s v="Available"/>
    <s v="03.10-16 Apr"/>
    <n v="22.987074829931974"/>
  </r>
  <r>
    <s v="10-16 Apr"/>
    <x v="1350"/>
    <s v="BMC Code :2008"/>
    <s v="BHITTA"/>
    <n v="20080002"/>
    <s v="0048"/>
    <n v="3"/>
    <n v="2.94"/>
    <n v="112.25"/>
    <n v="0"/>
    <n v="0"/>
    <n v="0"/>
    <n v="0"/>
    <n v="0"/>
    <n v="0"/>
    <n v="112"/>
    <s v="Direct"/>
    <x v="1209"/>
    <x v="1345"/>
    <x v="103"/>
    <d v="1899-12-30T00:00:00"/>
    <n v="46097"/>
    <n v="1"/>
    <s v="Available"/>
    <s v="03.10-16 Apr"/>
    <n v="5.7270408163265314"/>
  </r>
  <r>
    <s v="10-16 Apr"/>
    <x v="1016"/>
    <s v="BMC Code :2008"/>
    <s v="BHITTA"/>
    <n v="20080002"/>
    <s v="0049"/>
    <n v="13"/>
    <n v="36.76"/>
    <n v="1429.42"/>
    <n v="0"/>
    <n v="0"/>
    <n v="0"/>
    <n v="0"/>
    <n v="0"/>
    <n v="0"/>
    <n v="1429"/>
    <s v="Direct"/>
    <x v="914"/>
    <x v="1008"/>
    <x v="103"/>
    <d v="1899-12-30T00:00:00"/>
    <n v="46104"/>
    <n v="1"/>
    <s v="Available"/>
    <s v="03.10-16 Apr"/>
    <n v="25.275380848748643"/>
  </r>
  <r>
    <s v="10-16 Apr"/>
    <x v="1017"/>
    <s v="BMC Code :2008"/>
    <s v="BHITTA"/>
    <n v="20080002"/>
    <s v="0050"/>
    <n v="12"/>
    <n v="27.679999999999996"/>
    <n v="1014.1199999999999"/>
    <n v="0"/>
    <n v="0"/>
    <n v="0"/>
    <n v="0"/>
    <n v="0"/>
    <n v="0"/>
    <n v="1014"/>
    <s v="Direct"/>
    <x v="915"/>
    <x v="1009"/>
    <x v="36"/>
    <d v="1899-12-30T00:00:00"/>
    <n v="46111"/>
    <n v="1"/>
    <s v="Available"/>
    <s v="03.10-16 Apr"/>
    <n v="21.982369942196538"/>
  </r>
  <r>
    <s v="10-16 Apr"/>
    <x v="1351"/>
    <s v="BMC Code :2008"/>
    <s v="BHITTA"/>
    <n v="20080002"/>
    <s v="0051"/>
    <n v="14"/>
    <n v="39.92"/>
    <n v="1445.5600000000002"/>
    <n v="0"/>
    <n v="0"/>
    <n v="0"/>
    <n v="0"/>
    <n v="0"/>
    <n v="0"/>
    <n v="1446"/>
    <s v="Direct"/>
    <x v="1210"/>
    <x v="1346"/>
    <x v="103"/>
    <d v="1899-12-30T00:00:00"/>
    <n v="46125"/>
    <n v="1"/>
    <s v="Available"/>
    <s v="03.10-16 Apr"/>
    <n v="25.347995991983975"/>
  </r>
  <r>
    <s v="10-16 Apr"/>
    <x v="1018"/>
    <s v="BMC Code :2008"/>
    <s v="Guri"/>
    <n v="20080004"/>
    <s v="0002"/>
    <n v="12"/>
    <n v="54.1"/>
    <n v="2384.6400000000003"/>
    <n v="0"/>
    <n v="0"/>
    <n v="486.7699999999968"/>
    <n v="0"/>
    <n v="0"/>
    <n v="0"/>
    <n v="1898"/>
    <s v="Direct"/>
    <x v="916"/>
    <x v="1010"/>
    <x v="106"/>
    <s v="UCO BANK "/>
    <n v="0"/>
    <n v="1"/>
    <s v="Available"/>
    <s v="03.10-16 Apr"/>
    <n v="26.44702402957487"/>
  </r>
  <r>
    <s v="10-16 Apr"/>
    <x v="1019"/>
    <s v="BMC Code :2008"/>
    <s v="Guri"/>
    <n v="20080004"/>
    <s v="0004"/>
    <n v="7"/>
    <n v="9.84"/>
    <n v="435.66999999999996"/>
    <n v="0"/>
    <n v="0"/>
    <n v="0"/>
    <n v="0"/>
    <n v="0"/>
    <n v="0"/>
    <n v="436"/>
    <s v="Direct"/>
    <x v="917"/>
    <x v="1011"/>
    <x v="107"/>
    <s v="STATE BANK OF INDIA"/>
    <n v="0"/>
    <n v="1"/>
    <s v="Available"/>
    <s v="03.10-16 Apr"/>
    <n v="15.496392276422766"/>
  </r>
  <r>
    <s v="10-16 Apr"/>
    <x v="1020"/>
    <s v="BMC Code :2008"/>
    <s v="Guri"/>
    <n v="20080004"/>
    <s v="0006"/>
    <n v="14"/>
    <n v="47.129999999999995"/>
    <n v="1746.62"/>
    <n v="0"/>
    <n v="0"/>
    <n v="0"/>
    <n v="0"/>
    <n v="0"/>
    <n v="0"/>
    <n v="1747"/>
    <s v="Direct"/>
    <x v="331"/>
    <x v="1012"/>
    <x v="108"/>
    <s v="STATE BANK OF INDIA"/>
    <n v="0"/>
    <n v="1"/>
    <s v="Available"/>
    <s v="03.10-16 Apr"/>
    <n v="25.941735624867391"/>
  </r>
  <r>
    <s v="10-16 Apr"/>
    <x v="1021"/>
    <s v="BMC Code :2008"/>
    <s v="Guri"/>
    <n v="20080004"/>
    <s v="0008"/>
    <n v="13"/>
    <n v="48.63"/>
    <n v="1702.39"/>
    <n v="0"/>
    <n v="0"/>
    <n v="0"/>
    <n v="0"/>
    <n v="0"/>
    <n v="0"/>
    <n v="1702"/>
    <s v="Direct"/>
    <x v="918"/>
    <x v="1013"/>
    <x v="107"/>
    <s v="STATE BANK OF INDIA"/>
    <n v="0"/>
    <n v="1"/>
    <s v="Available"/>
    <s v="03.10-16 Apr"/>
    <n v="22.754544519843719"/>
  </r>
  <r>
    <s v="10-16 Apr"/>
    <x v="1022"/>
    <s v="BMC Code :2008"/>
    <s v="Guri"/>
    <n v="20080004"/>
    <s v="0009"/>
    <n v="14"/>
    <n v="32.360000000000007"/>
    <n v="1247.46"/>
    <n v="0"/>
    <n v="0"/>
    <n v="0"/>
    <n v="0"/>
    <n v="0"/>
    <n v="0"/>
    <n v="1247"/>
    <s v="Direct"/>
    <x v="919"/>
    <x v="1014"/>
    <x v="106"/>
    <s v="PUNJAB NATIONAL BANK"/>
    <n v="0"/>
    <n v="1"/>
    <s v="Available"/>
    <s v="03.10-16 Apr"/>
    <n v="26.984610630407911"/>
  </r>
  <r>
    <s v="10-16 Apr"/>
    <x v="1023"/>
    <s v="BMC Code :2008"/>
    <s v="Guri"/>
    <n v="20080004"/>
    <s v="0011"/>
    <n v="14"/>
    <n v="38.419999999999995"/>
    <n v="1409.95"/>
    <n v="0"/>
    <n v="0"/>
    <n v="0"/>
    <n v="0"/>
    <n v="0"/>
    <n v="0"/>
    <n v="1410"/>
    <s v="Direct"/>
    <x v="784"/>
    <x v="1015"/>
    <x v="106"/>
    <s v="UCO BANK "/>
    <n v="0"/>
    <n v="1"/>
    <s v="Available"/>
    <s v="03.10-16 Apr"/>
    <n v="25.688833940655915"/>
  </r>
  <r>
    <s v="10-16 Apr"/>
    <x v="1024"/>
    <s v="BMC Code :2008"/>
    <s v="Guri"/>
    <n v="20080004"/>
    <s v="0012"/>
    <n v="14"/>
    <n v="119.32"/>
    <n v="4605.6400000000003"/>
    <n v="0"/>
    <n v="0"/>
    <n v="0"/>
    <n v="0"/>
    <n v="0"/>
    <n v="0"/>
    <n v="4606"/>
    <s v="Direct"/>
    <x v="188"/>
    <x v="1016"/>
    <x v="106"/>
    <s v="UCO BANK "/>
    <n v="0"/>
    <n v="1"/>
    <s v="Available"/>
    <s v="03.10-16 Apr"/>
    <n v="27.019342943345631"/>
  </r>
  <r>
    <s v="10-16 Apr"/>
    <x v="1025"/>
    <s v="BMC Code :2008"/>
    <s v="Guri"/>
    <n v="20080004"/>
    <s v="0014"/>
    <n v="14"/>
    <n v="176.86"/>
    <n v="6576.8899999999994"/>
    <n v="0"/>
    <n v="0"/>
    <n v="0"/>
    <n v="0"/>
    <n v="0"/>
    <n v="0"/>
    <n v="6577"/>
    <s v="Direct"/>
    <x v="920"/>
    <x v="1017"/>
    <x v="106"/>
    <s v="UCO BANK "/>
    <n v="0"/>
    <n v="1"/>
    <s v="Available"/>
    <s v="03.10-16 Apr"/>
    <n v="26.030888838629423"/>
  </r>
  <r>
    <s v="10-16 Apr"/>
    <x v="1026"/>
    <s v="BMC Code :2008"/>
    <s v="Guri"/>
    <n v="20080004"/>
    <s v="0018"/>
    <n v="14"/>
    <n v="48.25"/>
    <n v="3142.4100000000003"/>
    <n v="0"/>
    <n v="0"/>
    <n v="0"/>
    <n v="0"/>
    <n v="0"/>
    <n v="0"/>
    <n v="3142"/>
    <s v="Direct"/>
    <x v="921"/>
    <x v="1018"/>
    <x v="104"/>
    <s v="STATE BANK OF INDIA"/>
    <n v="0"/>
    <n v="1"/>
    <s v="Available"/>
    <s v="03.10-16 Apr"/>
    <n v="45.589367875647675"/>
  </r>
  <r>
    <s v="10-16 Apr"/>
    <x v="1027"/>
    <s v="BMC Code :2008"/>
    <s v="Guri"/>
    <n v="20080004"/>
    <s v="0022"/>
    <n v="14"/>
    <n v="85.940000000000012"/>
    <n v="3524.4800000000005"/>
    <n v="0"/>
    <n v="0"/>
    <n v="0"/>
    <n v="0"/>
    <n v="0"/>
    <n v="0"/>
    <n v="3524"/>
    <s v="Direct"/>
    <x v="922"/>
    <x v="1019"/>
    <x v="106"/>
    <d v="1899-12-30T00:00:00"/>
    <n v="0"/>
    <n v="1"/>
    <s v="Available"/>
    <s v="03.10-16 Apr"/>
    <n v="28.707656504538051"/>
  </r>
  <r>
    <s v="10-16 Apr"/>
    <x v="1352"/>
    <s v="BMC Code :2008"/>
    <s v="Guri"/>
    <n v="20080004"/>
    <s v="0024"/>
    <n v="14"/>
    <n v="58.640000000000008"/>
    <n v="2185.2799999999997"/>
    <n v="0"/>
    <n v="0"/>
    <n v="0"/>
    <n v="0"/>
    <n v="0"/>
    <n v="0"/>
    <n v="2185"/>
    <s v="Direct"/>
    <x v="1211"/>
    <x v="1347"/>
    <x v="105"/>
    <d v="1899-12-30T00:00:00"/>
    <n v="0"/>
    <n v="1"/>
    <s v="Available"/>
    <s v="03.10-16 Apr"/>
    <n v="26.086221009549792"/>
  </r>
  <r>
    <s v="10-16 Apr"/>
    <x v="1028"/>
    <s v="BMC Code :2008"/>
    <s v="Guri"/>
    <n v="20080004"/>
    <s v="0027"/>
    <n v="14"/>
    <n v="40.899999999999991"/>
    <n v="1523.95"/>
    <n v="0"/>
    <n v="0"/>
    <n v="0"/>
    <n v="0"/>
    <n v="0"/>
    <n v="0"/>
    <n v="1524"/>
    <s v="Direct"/>
    <x v="923"/>
    <x v="1020"/>
    <x v="106"/>
    <d v="1899-12-30T00:00:00"/>
    <n v="0"/>
    <n v="1"/>
    <s v="Available"/>
    <s v="03.10-16 Apr"/>
    <n v="26.082273838630815"/>
  </r>
  <r>
    <s v="10-16 Apr"/>
    <x v="1029"/>
    <s v="BMC Code :2008"/>
    <s v="Guri"/>
    <n v="20080004"/>
    <s v="0028"/>
    <n v="7"/>
    <n v="15.920000000000002"/>
    <n v="636.11"/>
    <n v="0"/>
    <n v="0"/>
    <n v="0"/>
    <n v="0"/>
    <n v="0"/>
    <n v="0"/>
    <n v="636"/>
    <s v="Direct"/>
    <x v="479"/>
    <x v="1021"/>
    <x v="104"/>
    <d v="1899-12-30T00:00:00"/>
    <n v="0"/>
    <n v="1"/>
    <s v="Available"/>
    <s v="03.10-16 Apr"/>
    <n v="13.984830402010049"/>
  </r>
  <r>
    <s v="10-16 Apr"/>
    <x v="1030"/>
    <s v="BMC Code :2008"/>
    <s v="Guri"/>
    <n v="20080004"/>
    <s v="0033"/>
    <n v="13"/>
    <n v="37.61"/>
    <n v="1580.6699999999998"/>
    <n v="0"/>
    <n v="0"/>
    <n v="0"/>
    <n v="0"/>
    <n v="0"/>
    <n v="0"/>
    <n v="1581"/>
    <s v="Direct"/>
    <x v="924"/>
    <x v="1022"/>
    <x v="109"/>
    <d v="1899-12-30T00:00:00"/>
    <n v="45796"/>
    <n v="1"/>
    <s v="Available"/>
    <s v="03.10-16 Apr"/>
    <n v="27.318146769476201"/>
  </r>
  <r>
    <s v="10-16 Apr"/>
    <x v="1417"/>
    <s v="BMC Code :2008"/>
    <s v="Guri"/>
    <n v="20080004"/>
    <s v="0034"/>
    <n v="1"/>
    <n v="4.46"/>
    <n v="188.44"/>
    <n v="0"/>
    <n v="0"/>
    <n v="0"/>
    <n v="0"/>
    <n v="0"/>
    <n v="0"/>
    <n v="188"/>
    <s v="Direct"/>
    <x v="1264"/>
    <x v="1414"/>
    <x v="33"/>
    <d v="1899-12-30T00:00:00"/>
    <n v="45812"/>
    <n v="1"/>
    <s v="Available"/>
    <s v="03.10-16 Apr"/>
    <n v="2.1125560538116592"/>
  </r>
  <r>
    <s v="10-16 Apr"/>
    <x v="1031"/>
    <s v="BMC Code :2008"/>
    <s v="Guri"/>
    <n v="20080004"/>
    <s v="0040"/>
    <n v="7"/>
    <n v="10.050000000000001"/>
    <n v="362.1"/>
    <n v="0"/>
    <n v="0"/>
    <n v="0"/>
    <n v="0"/>
    <n v="0"/>
    <n v="0"/>
    <n v="362"/>
    <s v="Direct"/>
    <x v="925"/>
    <x v="1023"/>
    <x v="110"/>
    <d v="1899-12-30T00:00:00"/>
    <n v="45846"/>
    <n v="1"/>
    <s v="Available"/>
    <s v="03.10-16 Apr"/>
    <n v="12.610447761194031"/>
  </r>
  <r>
    <s v="10-16 Apr"/>
    <x v="1418"/>
    <s v="BMC Code :2008"/>
    <s v="Guri"/>
    <n v="20080004"/>
    <s v="0043"/>
    <n v="5"/>
    <n v="13.18"/>
    <n v="487.68"/>
    <n v="0"/>
    <n v="0"/>
    <n v="0"/>
    <n v="0"/>
    <n v="0"/>
    <n v="0"/>
    <n v="488"/>
    <s v="Direct"/>
    <x v="1265"/>
    <x v="1415"/>
    <x v="106"/>
    <d v="1899-12-30T00:00:00"/>
    <n v="45846"/>
    <n v="1"/>
    <s v="Available"/>
    <s v="03.10-16 Apr"/>
    <n v="9.2503793626707136"/>
  </r>
  <r>
    <s v="10-16 Apr"/>
    <x v="1032"/>
    <s v="BMC Code :2008"/>
    <s v="Guri"/>
    <n v="20080004"/>
    <s v="0047"/>
    <n v="12"/>
    <n v="14.17"/>
    <n v="558.96"/>
    <n v="0"/>
    <n v="0"/>
    <n v="0"/>
    <n v="0"/>
    <n v="0"/>
    <n v="0"/>
    <n v="559"/>
    <s v="Direct"/>
    <x v="926"/>
    <x v="1024"/>
    <x v="104"/>
    <d v="1899-12-30T00:00:00"/>
    <n v="45867"/>
    <n v="1"/>
    <s v="Available"/>
    <s v="03.10-16 Apr"/>
    <n v="23.668031051517293"/>
  </r>
  <r>
    <s v="10-16 Apr"/>
    <x v="1033"/>
    <s v="BMC Code :2008"/>
    <s v="Guri"/>
    <n v="20080004"/>
    <s v="0048"/>
    <n v="2"/>
    <n v="13.309999999999999"/>
    <n v="457.30999999999995"/>
    <n v="0"/>
    <n v="0"/>
    <n v="0"/>
    <n v="0"/>
    <n v="0"/>
    <n v="0"/>
    <n v="457"/>
    <s v="Direct"/>
    <x v="927"/>
    <x v="1025"/>
    <x v="107"/>
    <d v="1899-12-30T00:00:00"/>
    <n v="45916"/>
    <n v="1"/>
    <s v="Available"/>
    <s v="03.10-16 Apr"/>
    <n v="3.4358377160030056"/>
  </r>
  <r>
    <s v="10-16 Apr"/>
    <x v="1034"/>
    <s v="BMC Code :2008"/>
    <s v="Guri"/>
    <n v="20080004"/>
    <s v="0050"/>
    <n v="14"/>
    <n v="43.67"/>
    <n v="1578.52"/>
    <n v="0"/>
    <n v="0"/>
    <n v="0"/>
    <n v="0"/>
    <n v="0"/>
    <n v="0"/>
    <n v="1579"/>
    <s v="Direct"/>
    <x v="928"/>
    <x v="1026"/>
    <x v="35"/>
    <d v="1899-12-30T00:00:00"/>
    <n v="45916"/>
    <n v="1"/>
    <s v="Available"/>
    <s v="03.10-16 Apr"/>
    <n v="25.302587588733687"/>
  </r>
  <r>
    <s v="10-16 Apr"/>
    <x v="1036"/>
    <s v="BMC Code :2008"/>
    <s v="Guri"/>
    <n v="20080004"/>
    <s v="0058"/>
    <n v="12"/>
    <n v="24.389999999999993"/>
    <n v="882.84000000000015"/>
    <n v="0"/>
    <n v="0"/>
    <n v="0"/>
    <n v="0"/>
    <n v="0"/>
    <n v="0"/>
    <n v="883"/>
    <s v="Direct"/>
    <x v="930"/>
    <x v="1028"/>
    <x v="111"/>
    <d v="1899-12-30T00:00:00"/>
    <n v="45999"/>
    <n v="1"/>
    <s v="Available"/>
    <s v="03.10-16 Apr"/>
    <n v="21.718081180811822"/>
  </r>
  <r>
    <s v="10-16 Apr"/>
    <x v="1037"/>
    <s v="BMC Code :2008"/>
    <s v="Guri"/>
    <n v="20080004"/>
    <s v="0059"/>
    <n v="7"/>
    <n v="22.869999999999997"/>
    <n v="918.82999999999993"/>
    <n v="0"/>
    <n v="0"/>
    <n v="0"/>
    <n v="0"/>
    <n v="0"/>
    <n v="0"/>
    <n v="919"/>
    <s v="Direct"/>
    <x v="931"/>
    <x v="1029"/>
    <x v="106"/>
    <d v="1899-12-30T00:00:00"/>
    <n v="46006"/>
    <n v="1"/>
    <s v="Available"/>
    <s v="03.10-16 Apr"/>
    <n v="14.061674682990819"/>
  </r>
  <r>
    <s v="10-16 Apr"/>
    <x v="1038"/>
    <s v="BMC Code :2008"/>
    <s v="Guri"/>
    <n v="20080004"/>
    <s v="0064"/>
    <n v="5"/>
    <n v="11.600000000000001"/>
    <n v="464.18000000000006"/>
    <n v="0"/>
    <n v="0"/>
    <n v="0"/>
    <n v="0"/>
    <n v="0"/>
    <n v="0"/>
    <n v="464"/>
    <s v="Direct"/>
    <x v="932"/>
    <x v="1030"/>
    <x v="36"/>
    <d v="1899-12-30T00:00:00"/>
    <n v="46034"/>
    <n v="1"/>
    <s v="Available"/>
    <s v="03.10-16 Apr"/>
    <n v="10.003879310344828"/>
  </r>
  <r>
    <s v="10-16 Apr"/>
    <x v="1039"/>
    <s v="BMC Code :2008"/>
    <s v="Guri"/>
    <n v="20080004"/>
    <s v="0065"/>
    <n v="14"/>
    <n v="32.28"/>
    <n v="1216.8200000000002"/>
    <n v="0"/>
    <n v="0"/>
    <n v="0"/>
    <n v="0"/>
    <n v="0"/>
    <n v="0"/>
    <n v="1217"/>
    <s v="Direct"/>
    <x v="933"/>
    <x v="1031"/>
    <x v="106"/>
    <d v="1899-12-30T00:00:00"/>
    <n v="46034"/>
    <n v="1"/>
    <s v="Available"/>
    <s v="03.10-16 Apr"/>
    <n v="26.387050805452297"/>
  </r>
  <r>
    <s v="10-16 Apr"/>
    <x v="1040"/>
    <s v="BMC Code :2008"/>
    <s v="Guri"/>
    <n v="20080004"/>
    <s v="0068"/>
    <n v="8"/>
    <n v="11.28"/>
    <n v="392.28999999999996"/>
    <n v="0"/>
    <n v="0"/>
    <n v="0"/>
    <n v="0"/>
    <n v="0"/>
    <n v="0"/>
    <n v="392"/>
    <s v="Direct"/>
    <x v="913"/>
    <x v="1032"/>
    <x v="106"/>
    <d v="1899-12-30T00:00:00"/>
    <n v="46049"/>
    <n v="1"/>
    <s v="Available"/>
    <s v="03.10-16 Apr"/>
    <n v="13.910992907801418"/>
  </r>
  <r>
    <s v="10-16 Apr"/>
    <x v="1041"/>
    <s v="BMC Code :2008"/>
    <s v="Guri"/>
    <n v="20080004"/>
    <s v="0070"/>
    <n v="14"/>
    <n v="21.870000000000005"/>
    <n v="894.15000000000009"/>
    <n v="0"/>
    <n v="0"/>
    <n v="0"/>
    <n v="0"/>
    <n v="0"/>
    <n v="0"/>
    <n v="894"/>
    <s v="Direct"/>
    <x v="500"/>
    <x v="1033"/>
    <x v="106"/>
    <d v="1899-12-30T00:00:00"/>
    <n v="46062"/>
    <n v="1"/>
    <s v="Available"/>
    <s v="03.10-16 Apr"/>
    <n v="28.619341563786008"/>
  </r>
  <r>
    <s v="10-16 Apr"/>
    <x v="1042"/>
    <s v="BMC Code :2008"/>
    <s v="Guri"/>
    <n v="20080004"/>
    <s v="0071"/>
    <n v="14"/>
    <n v="44.53"/>
    <n v="1771.7099999999998"/>
    <n v="0"/>
    <n v="0"/>
    <n v="0"/>
    <n v="0"/>
    <n v="0"/>
    <n v="0"/>
    <n v="1772"/>
    <s v="Direct"/>
    <x v="934"/>
    <x v="1034"/>
    <x v="106"/>
    <d v="1899-12-30T00:00:00"/>
    <n v="46069"/>
    <n v="1"/>
    <s v="Available"/>
    <s v="03.10-16 Apr"/>
    <n v="27.850819672131149"/>
  </r>
  <r>
    <s v="10-16 Apr"/>
    <x v="1043"/>
    <s v="BMC Code :2008"/>
    <s v="Guri"/>
    <n v="20080004"/>
    <s v="0072"/>
    <n v="6"/>
    <n v="18.579999999999998"/>
    <n v="674.51"/>
    <n v="0"/>
    <n v="0"/>
    <n v="0"/>
    <n v="0"/>
    <n v="0"/>
    <n v="0"/>
    <n v="675"/>
    <s v="Direct"/>
    <x v="935"/>
    <x v="1035"/>
    <x v="110"/>
    <d v="1899-12-30T00:00:00"/>
    <n v="0"/>
    <n v="1"/>
    <s v="Available"/>
    <s v="03.10-16 Apr"/>
    <n v="10.890904198062437"/>
  </r>
  <r>
    <s v="10-16 Apr"/>
    <x v="1044"/>
    <s v="BMC Code :2008"/>
    <s v="Guri"/>
    <n v="20080004"/>
    <s v="0074"/>
    <n v="5"/>
    <n v="10.19"/>
    <n v="362.25"/>
    <n v="0"/>
    <n v="0"/>
    <n v="0"/>
    <n v="0"/>
    <n v="0"/>
    <n v="0"/>
    <n v="362"/>
    <s v="Direct"/>
    <x v="936"/>
    <x v="1036"/>
    <x v="106"/>
    <d v="1899-12-30T00:00:00"/>
    <n v="46097"/>
    <n v="1"/>
    <s v="Available"/>
    <s v="03.10-16 Apr"/>
    <n v="8.8873895976447503"/>
  </r>
  <r>
    <s v="10-16 Apr"/>
    <x v="1045"/>
    <s v="BMC Code :2008"/>
    <s v="Guri"/>
    <n v="20080004"/>
    <s v="0075"/>
    <n v="14"/>
    <n v="43.08"/>
    <n v="1584.57"/>
    <n v="0"/>
    <n v="0"/>
    <n v="0"/>
    <n v="0"/>
    <n v="0"/>
    <n v="0"/>
    <n v="1585"/>
    <s v="Direct"/>
    <x v="937"/>
    <x v="1037"/>
    <x v="106"/>
    <d v="1899-12-30T00:00:00"/>
    <n v="46097"/>
    <n v="1"/>
    <s v="Available"/>
    <s v="03.10-16 Apr"/>
    <n v="25.747423398328692"/>
  </r>
  <r>
    <s v="10-16 Apr"/>
    <x v="1046"/>
    <s v="BMC Code :2008"/>
    <s v="Guri"/>
    <n v="20080004"/>
    <s v="0077"/>
    <n v="14"/>
    <n v="85.65"/>
    <n v="3225.28"/>
    <n v="0"/>
    <n v="0"/>
    <n v="0"/>
    <n v="0"/>
    <n v="0"/>
    <n v="0"/>
    <n v="3225"/>
    <s v="Direct"/>
    <x v="938"/>
    <x v="1038"/>
    <x v="36"/>
    <d v="1899-12-30T00:00:00"/>
    <n v="46116"/>
    <n v="1"/>
    <s v="Available"/>
    <s v="03.10-16 Apr"/>
    <n v="26.359556333917105"/>
  </r>
  <r>
    <s v="10-16 Apr"/>
    <x v="1419"/>
    <s v="BMC Code :2008"/>
    <s v="Guri"/>
    <n v="20080004"/>
    <s v="0078"/>
    <n v="1"/>
    <n v="3.47"/>
    <n v="126.24"/>
    <n v="0"/>
    <n v="0"/>
    <n v="0"/>
    <n v="0"/>
    <n v="0"/>
    <n v="0"/>
    <n v="126"/>
    <s v="Direct"/>
    <x v="927"/>
    <x v="1416"/>
    <x v="109"/>
    <d v="1899-12-30T00:00:00"/>
    <n v="46132"/>
    <n v="1"/>
    <s v="Available"/>
    <s v="03.10-16 Apr"/>
    <n v="1.8190201729106628"/>
  </r>
  <r>
    <s v="10-16 Apr"/>
    <x v="1047"/>
    <s v="BMC Code :2008"/>
    <s v="Bhaiyagaon"/>
    <n v="20080005"/>
    <s v="0006"/>
    <n v="5"/>
    <n v="7.42"/>
    <n v="278.56"/>
    <n v="0"/>
    <n v="0"/>
    <n v="0"/>
    <n v="0"/>
    <n v="0"/>
    <n v="0"/>
    <n v="279"/>
    <s v="Direct"/>
    <x v="939"/>
    <x v="1039"/>
    <x v="106"/>
    <d v="1899-12-30T00:00:00"/>
    <n v="0"/>
    <n v="1"/>
    <s v="Available"/>
    <s v="03.10-16 Apr"/>
    <n v="9.3854447439353095"/>
  </r>
  <r>
    <s v="10-16 Apr"/>
    <x v="1048"/>
    <s v="BMC Code :2008"/>
    <s v="Bhaiyagaon"/>
    <n v="20080005"/>
    <s v="0015"/>
    <n v="1"/>
    <n v="1.86"/>
    <n v="72.17"/>
    <n v="0"/>
    <n v="0"/>
    <n v="0"/>
    <n v="0"/>
    <n v="0"/>
    <n v="0"/>
    <n v="72"/>
    <s v="Direct"/>
    <x v="940"/>
    <x v="1040"/>
    <x v="112"/>
    <d v="1899-12-30T00:00:00"/>
    <n v="0"/>
    <n v="1"/>
    <s v="Available"/>
    <s v="03.10-16 Apr"/>
    <n v="1.9400537634408601"/>
  </r>
  <r>
    <s v="10-16 Apr"/>
    <x v="1049"/>
    <s v="BMC Code :2008"/>
    <s v="Bhaiyagaon"/>
    <n v="20080005"/>
    <s v="0020"/>
    <n v="6"/>
    <n v="24.080000000000002"/>
    <n v="918.4899999999999"/>
    <n v="0"/>
    <n v="0"/>
    <n v="0"/>
    <n v="0"/>
    <n v="0"/>
    <n v="0"/>
    <n v="918"/>
    <s v="Direct"/>
    <x v="941"/>
    <x v="1041"/>
    <x v="103"/>
    <d v="1899-12-30T00:00:00"/>
    <n v="45843"/>
    <n v="1"/>
    <s v="Available"/>
    <s v="03.10-16 Apr"/>
    <n v="11.442981727574752"/>
  </r>
  <r>
    <s v="10-16 Apr"/>
    <x v="1050"/>
    <s v="BMC Code :2008"/>
    <s v="Chitri Ambatoli"/>
    <n v="20080006"/>
    <s v="0004"/>
    <n v="14"/>
    <n v="1250.8"/>
    <n v="48908.369999999995"/>
    <n v="0"/>
    <n v="0"/>
    <n v="0"/>
    <n v="0"/>
    <n v="0"/>
    <n v="0"/>
    <n v="48908"/>
    <s v="Direct"/>
    <x v="942"/>
    <x v="1042"/>
    <x v="113"/>
    <d v="1899-12-30T00:00:00"/>
    <n v="45846"/>
    <n v="1"/>
    <s v="Available"/>
    <s v="03.10-16 Apr"/>
    <n v="27.371169651423092"/>
  </r>
  <r>
    <s v="10-16 Apr"/>
    <x v="1051"/>
    <s v="BMC Code :2008"/>
    <s v="Rampur"/>
    <n v="20080007"/>
    <s v="0002"/>
    <n v="13"/>
    <n v="425.36"/>
    <n v="16737.18"/>
    <n v="0"/>
    <n v="0"/>
    <n v="2130.0800000000017"/>
    <n v="0"/>
    <n v="0"/>
    <n v="0"/>
    <n v="14607"/>
    <s v="Direct"/>
    <x v="27"/>
    <x v="1043"/>
    <x v="113"/>
    <s v="IDBI BANK"/>
    <n v="0"/>
    <n v="1"/>
    <s v="Available"/>
    <s v="03.10-16 Apr"/>
    <n v="25.576375305623472"/>
  </r>
  <r>
    <s v="10-16 Apr"/>
    <x v="1052"/>
    <s v="BMC Code :2008"/>
    <s v="Rampur"/>
    <n v="20080007"/>
    <s v="0003"/>
    <n v="13"/>
    <n v="181.92"/>
    <n v="7307.0599999999995"/>
    <n v="0"/>
    <n v="0"/>
    <n v="0"/>
    <n v="0"/>
    <n v="0"/>
    <n v="0"/>
    <n v="7307"/>
    <s v="Direct"/>
    <x v="943"/>
    <x v="1044"/>
    <x v="114"/>
    <s v="BANK OF INDIA"/>
    <n v="0"/>
    <n v="1"/>
    <s v="Available"/>
    <s v="03.10-16 Apr"/>
    <n v="26.108118953386104"/>
  </r>
  <r>
    <s v="10-16 Apr"/>
    <x v="1053"/>
    <s v="BMC Code :2008"/>
    <s v="Rampur"/>
    <n v="20080007"/>
    <s v="0004"/>
    <n v="12"/>
    <n v="36.15"/>
    <n v="1356.1200000000001"/>
    <n v="0"/>
    <n v="0"/>
    <n v="0"/>
    <n v="0"/>
    <n v="0"/>
    <n v="0"/>
    <n v="1356"/>
    <s v="Direct"/>
    <x v="944"/>
    <x v="1045"/>
    <x v="113"/>
    <s v="IDBI BANK"/>
    <n v="0"/>
    <n v="1"/>
    <s v="Available"/>
    <s v="03.10-16 Apr"/>
    <n v="22.508215767634859"/>
  </r>
  <r>
    <s v="10-16 Apr"/>
    <x v="1054"/>
    <s v="BMC Code :2008"/>
    <s v="Rampur"/>
    <n v="20080007"/>
    <s v="0013"/>
    <n v="7"/>
    <n v="20.18"/>
    <n v="807.19999999999993"/>
    <n v="0"/>
    <n v="0"/>
    <n v="0"/>
    <n v="0"/>
    <n v="0"/>
    <n v="0"/>
    <n v="807"/>
    <s v="Direct"/>
    <x v="945"/>
    <x v="1046"/>
    <x v="109"/>
    <s v="BANK OF INDIA"/>
    <n v="0"/>
    <n v="1"/>
    <s v="Available"/>
    <s v="03.10-16 Apr"/>
    <n v="14.000000000000002"/>
  </r>
  <r>
    <s v="10-16 Apr"/>
    <x v="1055"/>
    <s v="BMC Code :2008"/>
    <s v="Rampur"/>
    <n v="20080007"/>
    <s v="0015"/>
    <n v="14"/>
    <n v="191.18"/>
    <n v="7153"/>
    <n v="0"/>
    <n v="0"/>
    <n v="0"/>
    <n v="0"/>
    <n v="0"/>
    <n v="0"/>
    <n v="7153"/>
    <s v="Direct"/>
    <x v="946"/>
    <x v="1047"/>
    <x v="111"/>
    <s v="PUNJAB NATIONAL BANK"/>
    <n v="0"/>
    <n v="1"/>
    <s v="Available"/>
    <s v="03.10-16 Apr"/>
    <n v="26.190501098441263"/>
  </r>
  <r>
    <s v="10-16 Apr"/>
    <x v="1056"/>
    <s v="BMC Code :2008"/>
    <s v="Rampur"/>
    <n v="20080007"/>
    <s v="0029"/>
    <n v="13"/>
    <n v="45.810000000000009"/>
    <n v="1773.7799999999997"/>
    <n v="0"/>
    <n v="0"/>
    <n v="0"/>
    <n v="0"/>
    <n v="0"/>
    <n v="0"/>
    <n v="1774"/>
    <s v="Direct"/>
    <x v="947"/>
    <x v="1048"/>
    <x v="3"/>
    <d v="1899-12-30T00:00:00"/>
    <n v="0"/>
    <n v="1"/>
    <s v="Available"/>
    <s v="03.10-16 Apr"/>
    <n v="25.168238375900451"/>
  </r>
  <r>
    <s v="10-16 Apr"/>
    <x v="1057"/>
    <s v="BMC Code :2008"/>
    <s v="Rampur"/>
    <n v="20080007"/>
    <s v="0031"/>
    <n v="14"/>
    <n v="114.58999999999999"/>
    <n v="4480.22"/>
    <n v="0"/>
    <n v="0"/>
    <n v="0"/>
    <n v="0"/>
    <n v="0"/>
    <n v="0"/>
    <n v="4480"/>
    <s v="Direct"/>
    <x v="948"/>
    <x v="1049"/>
    <x v="114"/>
    <d v="1899-12-30T00:00:00"/>
    <n v="0"/>
    <n v="1"/>
    <s v="Available"/>
    <s v="03.10-16 Apr"/>
    <n v="27.368478924862558"/>
  </r>
  <r>
    <s v="10-16 Apr"/>
    <x v="1058"/>
    <s v="BMC Code :2008"/>
    <s v="Rampur"/>
    <n v="20080007"/>
    <s v="0034"/>
    <n v="14"/>
    <n v="59.94"/>
    <n v="2288.81"/>
    <n v="0"/>
    <n v="0"/>
    <n v="0"/>
    <n v="0"/>
    <n v="0"/>
    <n v="0"/>
    <n v="2289"/>
    <s v="Direct"/>
    <x v="949"/>
    <x v="1050"/>
    <x v="115"/>
    <d v="1899-12-30T00:00:00"/>
    <n v="0"/>
    <n v="1"/>
    <s v="Available"/>
    <s v="03.10-16 Apr"/>
    <n v="26.729512846179514"/>
  </r>
  <r>
    <s v="10-16 Apr"/>
    <x v="1059"/>
    <s v="BMC Code :2008"/>
    <s v="Rampur"/>
    <n v="20080007"/>
    <s v="0036"/>
    <n v="7"/>
    <n v="20.68"/>
    <n v="814.65000000000009"/>
    <n v="0"/>
    <n v="0"/>
    <n v="0"/>
    <n v="0"/>
    <n v="0"/>
    <n v="0"/>
    <n v="815"/>
    <s v="Direct"/>
    <x v="950"/>
    <x v="1051"/>
    <x v="105"/>
    <d v="1899-12-30T00:00:00"/>
    <n v="0"/>
    <n v="1"/>
    <s v="Available"/>
    <s v="03.10-16 Apr"/>
    <n v="13.787596711798844"/>
  </r>
  <r>
    <s v="10-16 Apr"/>
    <x v="1060"/>
    <s v="BMC Code :2008"/>
    <s v="Rampur"/>
    <n v="20080007"/>
    <s v="0039"/>
    <n v="7"/>
    <n v="55.64"/>
    <n v="2217.9"/>
    <n v="0"/>
    <n v="0"/>
    <n v="0"/>
    <n v="0"/>
    <n v="0"/>
    <n v="0"/>
    <n v="2218"/>
    <s v="Direct"/>
    <x v="951"/>
    <x v="1052"/>
    <x v="116"/>
    <d v="1899-12-30T00:00:00"/>
    <n v="0"/>
    <n v="1"/>
    <s v="Available"/>
    <s v="03.10-16 Apr"/>
    <n v="13.951563623292596"/>
  </r>
  <r>
    <s v="10-16 Apr"/>
    <x v="1061"/>
    <s v="BMC Code :2008"/>
    <s v="Rampur"/>
    <n v="20080007"/>
    <s v="0041"/>
    <n v="7"/>
    <n v="46.820000000000007"/>
    <n v="1813.48"/>
    <n v="0"/>
    <n v="0"/>
    <n v="0"/>
    <n v="0"/>
    <n v="0"/>
    <n v="0"/>
    <n v="1813"/>
    <s v="Direct"/>
    <x v="182"/>
    <x v="1053"/>
    <x v="114"/>
    <d v="1899-12-30T00:00:00"/>
    <n v="0"/>
    <n v="1"/>
    <s v="Available"/>
    <s v="03.10-16 Apr"/>
    <n v="13.556557026911577"/>
  </r>
  <r>
    <s v="10-16 Apr"/>
    <x v="1062"/>
    <s v="BMC Code :2008"/>
    <s v="Rampur"/>
    <n v="20080007"/>
    <s v="0042"/>
    <n v="7"/>
    <n v="50.769999999999996"/>
    <n v="2034.0700000000002"/>
    <n v="0"/>
    <n v="0"/>
    <n v="0"/>
    <n v="0"/>
    <n v="0"/>
    <n v="0"/>
    <n v="2034"/>
    <s v="Direct"/>
    <x v="952"/>
    <x v="1054"/>
    <x v="116"/>
    <d v="1899-12-30T00:00:00"/>
    <n v="0"/>
    <n v="1"/>
    <s v="Available"/>
    <s v="03.10-16 Apr"/>
    <n v="14.022542840260002"/>
  </r>
  <r>
    <s v="10-16 Apr"/>
    <x v="1063"/>
    <s v="BMC Code :2008"/>
    <s v="Rampur"/>
    <n v="20080007"/>
    <s v="0047"/>
    <n v="14"/>
    <n v="79.509999999999991"/>
    <n v="3138.7300000000005"/>
    <n v="0"/>
    <n v="0"/>
    <n v="0"/>
    <n v="0"/>
    <n v="0"/>
    <n v="0"/>
    <n v="3139"/>
    <s v="Direct"/>
    <x v="953"/>
    <x v="1055"/>
    <x v="105"/>
    <d v="1899-12-30T00:00:00"/>
    <n v="0"/>
    <n v="1"/>
    <s v="Available"/>
    <s v="03.10-16 Apr"/>
    <n v="27.633140485473536"/>
  </r>
  <r>
    <s v="10-16 Apr"/>
    <x v="1064"/>
    <s v="BMC Code :2008"/>
    <s v="Rampur"/>
    <n v="20080007"/>
    <s v="0049"/>
    <n v="14"/>
    <n v="153.13999999999999"/>
    <n v="5977.4699999999993"/>
    <n v="0"/>
    <n v="0"/>
    <n v="0"/>
    <n v="0"/>
    <n v="0"/>
    <n v="0"/>
    <n v="5977"/>
    <s v="Direct"/>
    <x v="954"/>
    <x v="1056"/>
    <x v="105"/>
    <d v="1899-12-30T00:00:00"/>
    <n v="0"/>
    <n v="1"/>
    <s v="Available"/>
    <s v="03.10-16 Apr"/>
    <n v="27.322900613817424"/>
  </r>
  <r>
    <s v="10-16 Apr"/>
    <x v="1356"/>
    <s v="BMC Code :2008"/>
    <s v="Rampur"/>
    <n v="20080007"/>
    <s v="0051"/>
    <n v="13"/>
    <n v="32.950000000000003"/>
    <n v="1270.03"/>
    <n v="0"/>
    <n v="0"/>
    <n v="0"/>
    <n v="0"/>
    <n v="0"/>
    <n v="0"/>
    <n v="1270"/>
    <s v="Direct"/>
    <x v="1215"/>
    <x v="1351"/>
    <x v="138"/>
    <d v="1899-12-30T00:00:00"/>
    <n v="0"/>
    <n v="1"/>
    <s v="Available"/>
    <s v="03.10-16 Apr"/>
    <n v="25.053702579666158"/>
  </r>
  <r>
    <s v="10-16 Apr"/>
    <x v="1065"/>
    <s v="BMC Code :2008"/>
    <s v="Rampur"/>
    <n v="20080007"/>
    <s v="0055"/>
    <n v="13"/>
    <n v="51.610000000000007"/>
    <n v="2081.7900000000004"/>
    <n v="0"/>
    <n v="0"/>
    <n v="0"/>
    <n v="0"/>
    <n v="0"/>
    <n v="0"/>
    <n v="2082"/>
    <s v="Direct"/>
    <x v="955"/>
    <x v="1057"/>
    <x v="3"/>
    <d v="1899-12-30T00:00:00"/>
    <n v="0"/>
    <n v="1"/>
    <s v="Available"/>
    <s v="03.10-16 Apr"/>
    <n v="26.219017632241819"/>
  </r>
  <r>
    <s v="10-16 Apr"/>
    <x v="1066"/>
    <s v="BMC Code :2008"/>
    <s v="Rampur"/>
    <n v="20080007"/>
    <s v="0061"/>
    <n v="13"/>
    <n v="86.85"/>
    <n v="3293.1499999999996"/>
    <n v="0"/>
    <n v="0"/>
    <n v="0"/>
    <n v="0"/>
    <n v="0"/>
    <n v="0"/>
    <n v="3293"/>
    <s v="Direct"/>
    <x v="266"/>
    <x v="1058"/>
    <x v="109"/>
    <d v="1899-12-30T00:00:00"/>
    <n v="0"/>
    <n v="1"/>
    <s v="Available"/>
    <s v="03.10-16 Apr"/>
    <n v="24.646488198042601"/>
  </r>
  <r>
    <s v="10-16 Apr"/>
    <x v="1067"/>
    <s v="BMC Code :2008"/>
    <s v="Rampur"/>
    <n v="20080007"/>
    <s v="0066"/>
    <n v="14"/>
    <n v="35.6"/>
    <n v="1331.6299999999997"/>
    <n v="0"/>
    <n v="0"/>
    <n v="0"/>
    <n v="0"/>
    <n v="0"/>
    <n v="0"/>
    <n v="1332"/>
    <s v="Direct"/>
    <x v="956"/>
    <x v="1059"/>
    <x v="105"/>
    <d v="1899-12-30T00:00:00"/>
    <n v="0"/>
    <n v="1"/>
    <s v="Available"/>
    <s v="03.10-16 Apr"/>
    <n v="26.183735955056175"/>
  </r>
  <r>
    <s v="10-16 Apr"/>
    <x v="1068"/>
    <s v="BMC Code :2008"/>
    <s v="Rampur"/>
    <n v="20080007"/>
    <s v="0070"/>
    <n v="14"/>
    <n v="54.66"/>
    <n v="2042.8000000000002"/>
    <n v="0"/>
    <n v="0"/>
    <n v="0"/>
    <n v="0"/>
    <n v="0"/>
    <n v="0"/>
    <n v="2043"/>
    <s v="Direct"/>
    <x v="957"/>
    <x v="1060"/>
    <x v="105"/>
    <d v="1899-12-30T00:00:00"/>
    <n v="0"/>
    <n v="1"/>
    <s v="Available"/>
    <s v="03.10-16 Apr"/>
    <n v="26.160995243322365"/>
  </r>
  <r>
    <s v="10-16 Apr"/>
    <x v="1069"/>
    <s v="BMC Code :2008"/>
    <s v="Rampur"/>
    <n v="20080007"/>
    <s v="0074"/>
    <n v="14"/>
    <n v="79.580000000000013"/>
    <n v="2912.66"/>
    <n v="0"/>
    <n v="0"/>
    <n v="0"/>
    <n v="0"/>
    <n v="0"/>
    <n v="0"/>
    <n v="2913"/>
    <s v="Direct"/>
    <x v="958"/>
    <x v="1061"/>
    <x v="116"/>
    <d v="1899-12-30T00:00:00"/>
    <n v="0"/>
    <n v="1"/>
    <s v="Available"/>
    <s v="03.10-16 Apr"/>
    <n v="25.620281477758226"/>
  </r>
  <r>
    <s v="10-16 Apr"/>
    <x v="1070"/>
    <s v="BMC Code :2008"/>
    <s v="Rampur"/>
    <n v="20080007"/>
    <s v="0079"/>
    <n v="7"/>
    <n v="21.24"/>
    <n v="816.65000000000009"/>
    <n v="0"/>
    <n v="0"/>
    <n v="0"/>
    <n v="0"/>
    <n v="0"/>
    <n v="0"/>
    <n v="817"/>
    <s v="Direct"/>
    <x v="959"/>
    <x v="1062"/>
    <x v="36"/>
    <d v="1899-12-30T00:00:00"/>
    <n v="45789"/>
    <n v="1"/>
    <s v="Available"/>
    <s v="03.10-16 Apr"/>
    <n v="13.457038606403016"/>
  </r>
  <r>
    <s v="10-16 Apr"/>
    <x v="1071"/>
    <s v="BMC Code :2008"/>
    <s v="Rampur"/>
    <n v="20080007"/>
    <s v="0083"/>
    <n v="6"/>
    <n v="25.4"/>
    <n v="1047.8699999999999"/>
    <n v="0"/>
    <n v="0"/>
    <n v="0"/>
    <n v="0"/>
    <n v="0"/>
    <n v="0"/>
    <n v="1048"/>
    <s v="Direct"/>
    <x v="929"/>
    <x v="1063"/>
    <x v="115"/>
    <d v="1899-12-30T00:00:00"/>
    <n v="45818"/>
    <n v="1"/>
    <s v="Available"/>
    <s v="03.10-16 Apr"/>
    <n v="12.376417322834648"/>
  </r>
  <r>
    <s v="10-16 Apr"/>
    <x v="1072"/>
    <s v="BMC Code :2008"/>
    <s v="Rampur"/>
    <n v="20080007"/>
    <s v="0088"/>
    <n v="14"/>
    <n v="120.83000000000001"/>
    <n v="4810.83"/>
    <n v="0"/>
    <n v="0"/>
    <n v="0"/>
    <n v="0"/>
    <n v="0"/>
    <n v="0"/>
    <n v="4811"/>
    <s v="Direct"/>
    <x v="960"/>
    <x v="1064"/>
    <x v="111"/>
    <d v="1899-12-30T00:00:00"/>
    <n v="45873"/>
    <n v="1"/>
    <s v="Available"/>
    <s v="03.10-16 Apr"/>
    <n v="27.870404700819336"/>
  </r>
  <r>
    <s v="10-16 Apr"/>
    <x v="1073"/>
    <s v="BMC Code :2008"/>
    <s v="Rampur"/>
    <n v="20080007"/>
    <s v="0089"/>
    <n v="6"/>
    <n v="10.180000000000001"/>
    <n v="405.30000000000007"/>
    <n v="0"/>
    <n v="0"/>
    <n v="0"/>
    <n v="0"/>
    <n v="0"/>
    <n v="0"/>
    <n v="405"/>
    <s v="Direct"/>
    <x v="961"/>
    <x v="1065"/>
    <x v="105"/>
    <d v="1899-12-30T00:00:00"/>
    <n v="45881"/>
    <n v="1"/>
    <s v="Available"/>
    <s v="03.10-16 Apr"/>
    <n v="11.944007858546172"/>
  </r>
  <r>
    <s v="10-16 Apr"/>
    <x v="1074"/>
    <s v="BMC Code :2008"/>
    <s v="Rampur"/>
    <n v="20080007"/>
    <s v="0090"/>
    <n v="14"/>
    <n v="113.83"/>
    <n v="4346.62"/>
    <n v="0"/>
    <n v="0"/>
    <n v="0"/>
    <n v="0"/>
    <n v="0"/>
    <n v="0"/>
    <n v="4347"/>
    <s v="Direct"/>
    <x v="962"/>
    <x v="1066"/>
    <x v="115"/>
    <d v="1899-12-30T00:00:00"/>
    <n v="45873"/>
    <n v="1"/>
    <s v="Available"/>
    <s v="03.10-16 Apr"/>
    <n v="26.729631907230083"/>
  </r>
  <r>
    <s v="10-16 Apr"/>
    <x v="1075"/>
    <s v="BMC Code :2008"/>
    <s v="Rampur"/>
    <n v="20080007"/>
    <s v="0092"/>
    <n v="7"/>
    <n v="57.61"/>
    <n v="2186.5200000000004"/>
    <n v="0"/>
    <n v="0"/>
    <n v="0"/>
    <n v="0"/>
    <n v="0"/>
    <n v="0"/>
    <n v="2187"/>
    <s v="Direct"/>
    <x v="24"/>
    <x v="1067"/>
    <x v="113"/>
    <d v="1899-12-30T00:00:00"/>
    <n v="45873"/>
    <n v="1"/>
    <s v="Available"/>
    <s v="03.10-16 Apr"/>
    <n v="13.283839611178617"/>
  </r>
  <r>
    <s v="10-16 Apr"/>
    <x v="1077"/>
    <s v="BMC Code :2008"/>
    <s v="Rampur"/>
    <n v="20080007"/>
    <s v="0098"/>
    <n v="14"/>
    <n v="88.42"/>
    <n v="3522.6500000000005"/>
    <n v="0"/>
    <n v="0"/>
    <n v="0"/>
    <n v="0"/>
    <n v="0"/>
    <n v="0"/>
    <n v="3523"/>
    <s v="Direct"/>
    <x v="964"/>
    <x v="1069"/>
    <x v="114"/>
    <d v="1899-12-30T00:00:00"/>
    <n v="45908"/>
    <n v="1"/>
    <s v="Available"/>
    <s v="03.10-16 Apr"/>
    <n v="27.887977833069449"/>
  </r>
  <r>
    <s v="10-16 Apr"/>
    <x v="1078"/>
    <s v="BMC Code :2008"/>
    <s v="Rampur"/>
    <n v="20080007"/>
    <s v="0106"/>
    <n v="14"/>
    <n v="65.539999999999992"/>
    <n v="2551.77"/>
    <n v="0"/>
    <n v="0"/>
    <n v="0"/>
    <n v="0"/>
    <n v="0"/>
    <n v="0"/>
    <n v="2552"/>
    <s v="Direct"/>
    <x v="965"/>
    <x v="1070"/>
    <x v="105"/>
    <d v="1899-12-30T00:00:00"/>
    <n v="45978"/>
    <n v="1"/>
    <s v="Available"/>
    <s v="03.10-16 Apr"/>
    <n v="27.254180653036322"/>
  </r>
  <r>
    <s v="10-16 Apr"/>
    <x v="1079"/>
    <s v="BMC Code :2008"/>
    <s v="Rampur"/>
    <n v="20080007"/>
    <s v="0107"/>
    <n v="11"/>
    <n v="16.639999999999997"/>
    <n v="596.24999999999989"/>
    <n v="0"/>
    <n v="0"/>
    <n v="0"/>
    <n v="0"/>
    <n v="0"/>
    <n v="0"/>
    <n v="596"/>
    <s v="Direct"/>
    <x v="966"/>
    <x v="1071"/>
    <x v="36"/>
    <d v="1899-12-30T00:00:00"/>
    <n v="45978"/>
    <n v="1"/>
    <s v="Available"/>
    <s v="03.10-16 Apr"/>
    <n v="19.70778245192308"/>
  </r>
  <r>
    <s v="10-16 Apr"/>
    <x v="1080"/>
    <s v="BMC Code :2008"/>
    <s v="Rampur"/>
    <n v="20080007"/>
    <s v="0108"/>
    <n v="14"/>
    <n v="74.580000000000013"/>
    <n v="2914.1400000000003"/>
    <n v="0"/>
    <n v="0"/>
    <n v="0"/>
    <n v="0"/>
    <n v="0"/>
    <n v="0"/>
    <n v="2914"/>
    <s v="Direct"/>
    <x v="967"/>
    <x v="1072"/>
    <x v="114"/>
    <d v="1899-12-30T00:00:00"/>
    <n v="45999"/>
    <n v="1"/>
    <s v="Available"/>
    <s v="03.10-16 Apr"/>
    <n v="27.351810136765891"/>
  </r>
  <r>
    <s v="10-16 Apr"/>
    <x v="1081"/>
    <s v="BMC Code :2008"/>
    <s v="Rampur"/>
    <n v="20080007"/>
    <s v="0110"/>
    <n v="7"/>
    <n v="13.42"/>
    <n v="503.57"/>
    <n v="0"/>
    <n v="0"/>
    <n v="0"/>
    <n v="0"/>
    <n v="0"/>
    <n v="0"/>
    <n v="504"/>
    <s v="Direct"/>
    <x v="968"/>
    <x v="1073"/>
    <x v="115"/>
    <d v="1899-12-30T00:00:00"/>
    <n v="46034"/>
    <n v="1"/>
    <s v="Available"/>
    <s v="03.10-16 Apr"/>
    <n v="13.133345752608049"/>
  </r>
  <r>
    <s v="10-16 Apr"/>
    <x v="1082"/>
    <s v="BMC Code :2008"/>
    <s v="Rampur"/>
    <n v="20080007"/>
    <s v="0111"/>
    <n v="14"/>
    <n v="36.39"/>
    <n v="1135.6300000000001"/>
    <n v="0"/>
    <n v="0"/>
    <n v="0"/>
    <n v="0"/>
    <n v="0"/>
    <n v="0"/>
    <n v="1136"/>
    <s v="Direct"/>
    <x v="969"/>
    <x v="1074"/>
    <x v="111"/>
    <d v="1899-12-30T00:00:00"/>
    <n v="46034"/>
    <n v="1"/>
    <s v="Available"/>
    <s v="03.10-16 Apr"/>
    <n v="21.845039846111572"/>
  </r>
  <r>
    <s v="10-16 Apr"/>
    <x v="1083"/>
    <s v="BMC Code :2008"/>
    <s v="Rampur"/>
    <n v="20080007"/>
    <s v="0113"/>
    <n v="14"/>
    <n v="26.85"/>
    <n v="915.56000000000006"/>
    <n v="0"/>
    <n v="0"/>
    <n v="0"/>
    <n v="0"/>
    <n v="0"/>
    <n v="0"/>
    <n v="916"/>
    <s v="Direct"/>
    <x v="970"/>
    <x v="1075"/>
    <x v="117"/>
    <d v="1899-12-30T00:00:00"/>
    <n v="46055"/>
    <n v="1"/>
    <s v="Available"/>
    <s v="03.10-16 Apr"/>
    <n v="23.869348230912479"/>
  </r>
  <r>
    <s v="10-16 Apr"/>
    <x v="1084"/>
    <s v="BMC Code :2008"/>
    <s v="Rampur"/>
    <n v="20080007"/>
    <s v="0115"/>
    <n v="14"/>
    <n v="83.240000000000009"/>
    <n v="3137.3599999999992"/>
    <n v="0"/>
    <n v="0"/>
    <n v="0"/>
    <n v="0"/>
    <n v="0"/>
    <n v="0"/>
    <n v="3137"/>
    <s v="Direct"/>
    <x v="971"/>
    <x v="1076"/>
    <x v="116"/>
    <d v="1899-12-30T00:00:00"/>
    <n v="46076"/>
    <n v="1"/>
    <s v="Available"/>
    <s v="03.10-16 Apr"/>
    <n v="26.38337337818356"/>
  </r>
  <r>
    <s v="10-16 Apr"/>
    <x v="1085"/>
    <s v="BMC Code :2008"/>
    <s v="Rampur"/>
    <n v="20080007"/>
    <s v="0116"/>
    <n v="14"/>
    <n v="29.16"/>
    <n v="1122.4499999999998"/>
    <n v="0"/>
    <n v="0"/>
    <n v="0"/>
    <n v="0"/>
    <n v="0"/>
    <n v="0"/>
    <n v="1122"/>
    <s v="Direct"/>
    <x v="972"/>
    <x v="1077"/>
    <x v="105"/>
    <d v="1899-12-30T00:00:00"/>
    <n v="0"/>
    <n v="1"/>
    <s v="Available"/>
    <s v="03.10-16 Apr"/>
    <n v="26.944958847736622"/>
  </r>
  <r>
    <s v="10-16 Apr"/>
    <x v="1086"/>
    <s v="BMC Code :2008"/>
    <s v="Rampur"/>
    <n v="20080007"/>
    <s v="0117"/>
    <n v="14"/>
    <n v="76.460000000000008"/>
    <n v="2970.7200000000003"/>
    <n v="0"/>
    <n v="0"/>
    <n v="0"/>
    <n v="0"/>
    <n v="0"/>
    <n v="0"/>
    <n v="2971"/>
    <s v="Direct"/>
    <x v="973"/>
    <x v="1078"/>
    <x v="105"/>
    <d v="1899-12-30T00:00:00"/>
    <n v="0"/>
    <n v="1"/>
    <s v="Available"/>
    <s v="03.10-16 Apr"/>
    <n v="27.197279623332463"/>
  </r>
  <r>
    <s v="10-16 Apr"/>
    <x v="1087"/>
    <s v="BMC Code :2008"/>
    <s v="Rampur"/>
    <n v="20080007"/>
    <s v="0119"/>
    <n v="14"/>
    <n v="86.72"/>
    <n v="3326.3199999999997"/>
    <n v="0"/>
    <n v="0"/>
    <n v="0"/>
    <n v="0"/>
    <n v="0"/>
    <n v="0"/>
    <n v="3326"/>
    <s v="Direct"/>
    <x v="974"/>
    <x v="1079"/>
    <x v="105"/>
    <d v="1899-12-30T00:00:00"/>
    <n v="46049"/>
    <n v="1"/>
    <s v="Available"/>
    <s v="03.10-16 Apr"/>
    <n v="26.849907749077495"/>
  </r>
  <r>
    <s v="10-16 Apr"/>
    <x v="1088"/>
    <s v="BMC Code :2008"/>
    <s v="Rampur"/>
    <n v="20080007"/>
    <s v="0120"/>
    <n v="12"/>
    <n v="36.299999999999997"/>
    <n v="1224.3900000000001"/>
    <n v="0"/>
    <n v="0"/>
    <n v="0"/>
    <n v="0"/>
    <n v="0"/>
    <n v="0"/>
    <n v="1224"/>
    <s v="Direct"/>
    <x v="975"/>
    <x v="1080"/>
    <x v="105"/>
    <d v="1899-12-30T00:00:00"/>
    <n v="46097"/>
    <n v="1"/>
    <s v="Available"/>
    <s v="03.10-16 Apr"/>
    <n v="20.237851239669428"/>
  </r>
  <r>
    <s v="10-16 Apr"/>
    <x v="1089"/>
    <s v="BMC Code :2008"/>
    <s v="Rampur"/>
    <n v="20080007"/>
    <s v="0121"/>
    <n v="13"/>
    <n v="43.18"/>
    <n v="1584.77"/>
    <n v="0"/>
    <n v="0"/>
    <n v="0"/>
    <n v="0"/>
    <n v="0"/>
    <n v="0"/>
    <n v="1585"/>
    <s v="Direct"/>
    <x v="976"/>
    <x v="1081"/>
    <x v="111"/>
    <d v="1899-12-30T00:00:00"/>
    <n v="46097"/>
    <n v="1"/>
    <s v="Available"/>
    <s v="03.10-16 Apr"/>
    <n v="23.855963408985641"/>
  </r>
  <r>
    <s v="10-16 Apr"/>
    <x v="1090"/>
    <s v="BMC Code :2008"/>
    <s v="Rampur"/>
    <n v="20080007"/>
    <s v="0122"/>
    <n v="14"/>
    <n v="52.029999999999994"/>
    <n v="1857.9800000000002"/>
    <n v="0"/>
    <n v="0"/>
    <n v="0"/>
    <n v="0"/>
    <n v="0"/>
    <n v="0"/>
    <n v="1858"/>
    <s v="Direct"/>
    <x v="977"/>
    <x v="1082"/>
    <x v="3"/>
    <d v="1899-12-30T00:00:00"/>
    <n v="46097"/>
    <n v="1"/>
    <s v="Available"/>
    <s v="03.10-16 Apr"/>
    <n v="24.996847972323668"/>
  </r>
  <r>
    <s v="10-16 Apr"/>
    <x v="1091"/>
    <s v="BMC Code :2008"/>
    <s v="Rampur"/>
    <n v="20080007"/>
    <s v="0123"/>
    <n v="2"/>
    <n v="33.44"/>
    <n v="1319.17"/>
    <n v="0"/>
    <n v="0"/>
    <n v="0"/>
    <n v="0"/>
    <n v="0"/>
    <n v="0"/>
    <n v="1319"/>
    <s v="Direct"/>
    <x v="978"/>
    <x v="1083"/>
    <x v="108"/>
    <d v="1899-12-30T00:00:00"/>
    <n v="46097"/>
    <n v="1"/>
    <s v="Available"/>
    <s v="03.10-16 Apr"/>
    <n v="3.944886363636364"/>
  </r>
  <r>
    <s v="10-16 Apr"/>
    <x v="1092"/>
    <s v="BMC Code :2008"/>
    <s v="Rampur"/>
    <n v="20080007"/>
    <s v="0124"/>
    <n v="5"/>
    <n v="20.05"/>
    <n v="749.68000000000006"/>
    <n v="0"/>
    <n v="0"/>
    <n v="0"/>
    <n v="0"/>
    <n v="0"/>
    <n v="0"/>
    <n v="750"/>
    <s v="Direct"/>
    <x v="979"/>
    <x v="1084"/>
    <x v="114"/>
    <d v="1899-12-30T00:00:00"/>
    <n v="46104"/>
    <n v="1"/>
    <s v="Available"/>
    <s v="03.10-16 Apr"/>
    <n v="9.3476309226932681"/>
  </r>
  <r>
    <s v="10-16 Apr"/>
    <x v="1093"/>
    <s v="BMC Code :2008"/>
    <s v="Rampur"/>
    <n v="20080007"/>
    <s v="0125"/>
    <n v="8"/>
    <n v="58.260000000000005"/>
    <n v="2311.85"/>
    <n v="0"/>
    <n v="0"/>
    <n v="0"/>
    <n v="0"/>
    <n v="0"/>
    <n v="0"/>
    <n v="2312"/>
    <s v="Direct"/>
    <x v="980"/>
    <x v="1085"/>
    <x v="118"/>
    <d v="1899-12-30T00:00:00"/>
    <n v="46111"/>
    <n v="1"/>
    <s v="Available"/>
    <s v="03.10-16 Apr"/>
    <n v="15.872639890147614"/>
  </r>
  <r>
    <s v="10-16 Apr"/>
    <x v="1094"/>
    <s v="BMC Code :2008"/>
    <s v="Rampur"/>
    <n v="20080007"/>
    <s v="0126"/>
    <n v="11"/>
    <n v="36.480000000000004"/>
    <n v="1190.2599999999998"/>
    <n v="0"/>
    <n v="0"/>
    <n v="0"/>
    <n v="0"/>
    <n v="0"/>
    <n v="0"/>
    <n v="1190"/>
    <s v="Direct"/>
    <x v="1216"/>
    <x v="1352"/>
    <x v="111"/>
    <d v="1899-12-30T00:00:00"/>
    <n v="46125"/>
    <n v="1"/>
    <s v="Available"/>
    <s v="03.10-16 Apr"/>
    <n v="17.94525767543859"/>
  </r>
  <r>
    <s v="10-16 Apr"/>
    <x v="1357"/>
    <s v="BMC Code :2008"/>
    <s v="Rampur"/>
    <n v="20080007"/>
    <s v="0127"/>
    <n v="6"/>
    <n v="19.96"/>
    <n v="754.38999999999987"/>
    <n v="0"/>
    <n v="0"/>
    <n v="0"/>
    <n v="0"/>
    <n v="0"/>
    <n v="0"/>
    <n v="754"/>
    <s v="Direct"/>
    <x v="1217"/>
    <x v="1353"/>
    <x v="115"/>
    <d v="1899-12-30T00:00:00"/>
    <n v="46125"/>
    <n v="1"/>
    <s v="Available"/>
    <s v="03.10-16 Apr"/>
    <n v="11.338527054108217"/>
  </r>
  <r>
    <s v="10-16 Apr"/>
    <x v="1420"/>
    <s v="BMC Code :2008"/>
    <s v="Rampur"/>
    <n v="20080007"/>
    <s v="0128"/>
    <n v="7"/>
    <n v="28.33"/>
    <n v="1122.99"/>
    <n v="0"/>
    <n v="0"/>
    <n v="0"/>
    <n v="0"/>
    <n v="0"/>
    <n v="0"/>
    <n v="1123"/>
    <s v="Direct"/>
    <x v="1266"/>
    <x v="1417"/>
    <x v="112"/>
    <d v="1899-12-30T00:00:00"/>
    <n v="46132"/>
    <n v="1"/>
    <s v="Available"/>
    <s v="03.10-16 Apr"/>
    <n v="13.873861630780093"/>
  </r>
  <r>
    <s v="10-16 Apr"/>
    <x v="1095"/>
    <s v="BMC Code :2008"/>
    <s v="Ningni"/>
    <n v="20080008"/>
    <s v="0002"/>
    <n v="14"/>
    <n v="736.58999999999992"/>
    <n v="28411.83"/>
    <n v="0"/>
    <n v="0"/>
    <n v="77.059999999997672"/>
    <n v="0"/>
    <n v="0"/>
    <n v="0"/>
    <n v="28335"/>
    <s v="Direct"/>
    <x v="981"/>
    <x v="1086"/>
    <x v="112"/>
    <d v="1899-12-30T00:00:00"/>
    <n v="45804"/>
    <n v="1"/>
    <s v="Available"/>
    <s v="03.10-16 Apr"/>
    <n v="27.000476520180843"/>
  </r>
  <r>
    <s v="10-16 Apr"/>
    <x v="1421"/>
    <s v="BMC Code :2008"/>
    <s v="MASHMANO"/>
    <n v="20080009"/>
    <s v="0004"/>
    <n v="1"/>
    <n v="3.17"/>
    <n v="141.22"/>
    <n v="0"/>
    <n v="0"/>
    <n v="0"/>
    <n v="0"/>
    <n v="0"/>
    <n v="0"/>
    <n v="141"/>
    <s v="Direct"/>
    <x v="1267"/>
    <x v="1418"/>
    <x v="33"/>
    <d v="1899-12-30T00:00:00"/>
    <n v="0"/>
    <n v="1"/>
    <s v="Available"/>
    <s v="03.10-16 Apr"/>
    <n v="2.2274447949526812"/>
  </r>
  <r>
    <s v="10-16 Apr"/>
    <x v="1097"/>
    <s v="BMC Code :2008"/>
    <s v="MASHMANO"/>
    <n v="20080009"/>
    <s v="0011"/>
    <n v="12"/>
    <n v="545.94000000000005"/>
    <n v="20234.37"/>
    <n v="0"/>
    <n v="0"/>
    <n v="0"/>
    <n v="0"/>
    <n v="0"/>
    <n v="0"/>
    <n v="20234"/>
    <s v="Direct"/>
    <x v="983"/>
    <x v="1088"/>
    <x v="33"/>
    <d v="1899-12-30T00:00:00"/>
    <n v="45986"/>
    <n v="1"/>
    <s v="Available"/>
    <s v="03.10-16 Apr"/>
    <n v="22.238015166501814"/>
  </r>
  <r>
    <s v="10-16 Apr"/>
    <x v="1098"/>
    <s v="BMC Code :2008"/>
    <s v="MASHMANO"/>
    <n v="20080009"/>
    <s v="0021"/>
    <n v="13"/>
    <n v="46.769999999999996"/>
    <n v="2033.38"/>
    <n v="0"/>
    <n v="0"/>
    <n v="0"/>
    <n v="0"/>
    <n v="0"/>
    <n v="0"/>
    <n v="2033"/>
    <s v="Direct"/>
    <x v="984"/>
    <x v="1089"/>
    <x v="3"/>
    <d v="1899-12-30T00:00:00"/>
    <n v="46104"/>
    <n v="1"/>
    <s v="Available"/>
    <s v="03.10-16 Apr"/>
    <n v="28.259503955527052"/>
  </r>
  <r>
    <s v="10-16 Apr"/>
    <x v="1099"/>
    <s v="BMC Code :2008"/>
    <s v="PAHARKESA"/>
    <n v="20080010"/>
    <s v="0002"/>
    <n v="7"/>
    <n v="256.41000000000003"/>
    <n v="11151.529999999999"/>
    <n v="0"/>
    <n v="0"/>
    <n v="0"/>
    <n v="0"/>
    <n v="0"/>
    <n v="0"/>
    <n v="11152"/>
    <s v="Direct"/>
    <x v="985"/>
    <x v="1090"/>
    <x v="104"/>
    <s v="STATE BANK OF INDIA"/>
    <n v="0"/>
    <n v="1"/>
    <s v="Available"/>
    <s v="03.10-16 Apr"/>
    <n v="15.221853671853671"/>
  </r>
  <r>
    <s v="10-16 Apr"/>
    <x v="1100"/>
    <s v="BMC Code :2008"/>
    <s v="PAHARKESA"/>
    <n v="20080010"/>
    <s v="0004"/>
    <n v="7"/>
    <n v="32.33"/>
    <n v="1115.92"/>
    <n v="0"/>
    <n v="0"/>
    <n v="0"/>
    <n v="0"/>
    <n v="0"/>
    <n v="0"/>
    <n v="1116"/>
    <s v="Direct"/>
    <x v="986"/>
    <x v="1091"/>
    <x v="36"/>
    <d v="1899-12-30T00:00:00"/>
    <n v="0"/>
    <n v="1"/>
    <s v="Available"/>
    <s v="03.10-16 Apr"/>
    <n v="12.080791834209714"/>
  </r>
  <r>
    <s v="10-16 Apr"/>
    <x v="1101"/>
    <s v="BMC Code :2008"/>
    <s v="PAHARKESA"/>
    <n v="20080010"/>
    <s v="0006"/>
    <n v="6"/>
    <n v="17.14"/>
    <n v="567"/>
    <n v="0"/>
    <n v="0"/>
    <n v="0"/>
    <n v="0"/>
    <n v="0"/>
    <n v="0"/>
    <n v="567"/>
    <s v="Direct"/>
    <x v="987"/>
    <x v="1092"/>
    <x v="3"/>
    <d v="1899-12-30T00:00:00"/>
    <n v="0"/>
    <n v="1"/>
    <s v="Available"/>
    <s v="03.10-16 Apr"/>
    <n v="9.9241540256709477"/>
  </r>
  <r>
    <s v="10-16 Apr"/>
    <x v="1102"/>
    <s v="BMC Code :2008"/>
    <s v="PAHARKESA"/>
    <n v="20080010"/>
    <s v="0007"/>
    <n v="7"/>
    <n v="103.36"/>
    <n v="4185.12"/>
    <n v="0"/>
    <n v="0"/>
    <n v="0"/>
    <n v="0"/>
    <n v="0"/>
    <n v="0"/>
    <n v="4185"/>
    <s v="Direct"/>
    <x v="988"/>
    <x v="1093"/>
    <x v="36"/>
    <d v="1899-12-30T00:00:00"/>
    <n v="0"/>
    <n v="1"/>
    <s v="Available"/>
    <s v="03.10-16 Apr"/>
    <n v="14.171749226006192"/>
  </r>
  <r>
    <s v="10-16 Apr"/>
    <x v="1103"/>
    <s v="BMC Code :2008"/>
    <s v="PAHARKESA"/>
    <n v="20080010"/>
    <s v="0010"/>
    <n v="6"/>
    <n v="13.29"/>
    <n v="446.10999999999996"/>
    <n v="0"/>
    <n v="0"/>
    <n v="0"/>
    <n v="0"/>
    <n v="0"/>
    <n v="0"/>
    <n v="446"/>
    <s v="Direct"/>
    <x v="989"/>
    <x v="1094"/>
    <x v="56"/>
    <d v="1899-12-30T00:00:00"/>
    <n v="0"/>
    <n v="1"/>
    <s v="Available"/>
    <s v="03.10-16 Apr"/>
    <n v="10.07020316027088"/>
  </r>
  <r>
    <s v="10-16 Apr"/>
    <x v="1105"/>
    <s v="BMC Code :2008"/>
    <s v="PAHARKESA"/>
    <n v="20080010"/>
    <s v="0024"/>
    <n v="7"/>
    <n v="33.53"/>
    <n v="1221.6199999999999"/>
    <n v="0"/>
    <n v="0"/>
    <n v="0"/>
    <n v="0"/>
    <n v="0"/>
    <n v="0"/>
    <n v="1222"/>
    <s v="Direct"/>
    <x v="991"/>
    <x v="1096"/>
    <x v="119"/>
    <d v="1899-12-30T00:00:00"/>
    <n v="45843"/>
    <n v="1"/>
    <s v="Available"/>
    <s v="03.10-16 Apr"/>
    <n v="12.751774530271398"/>
  </r>
  <r>
    <s v="10-16 Apr"/>
    <x v="1106"/>
    <s v="BMC Code :2008"/>
    <s v="PAHARKESA"/>
    <n v="20080010"/>
    <s v="0025"/>
    <n v="6"/>
    <n v="6.3100000000000014"/>
    <n v="213.8"/>
    <n v="0"/>
    <n v="0"/>
    <n v="0"/>
    <n v="0"/>
    <n v="0"/>
    <n v="0"/>
    <n v="214"/>
    <s v="Direct"/>
    <x v="992"/>
    <x v="1097"/>
    <x v="3"/>
    <d v="1899-12-30T00:00:00"/>
    <n v="45796"/>
    <n v="1"/>
    <s v="Available"/>
    <s v="03.10-16 Apr"/>
    <n v="10.164817749603804"/>
  </r>
  <r>
    <s v="10-16 Apr"/>
    <x v="1107"/>
    <s v="BMC Code :2008"/>
    <s v="PAHARKESA"/>
    <n v="20080010"/>
    <s v="0037"/>
    <n v="7"/>
    <n v="22.47"/>
    <n v="839.13999999999987"/>
    <n v="0"/>
    <n v="0"/>
    <n v="0"/>
    <n v="0"/>
    <n v="0"/>
    <n v="0"/>
    <n v="839"/>
    <s v="Direct"/>
    <x v="993"/>
    <x v="1098"/>
    <x v="119"/>
    <d v="1899-12-30T00:00:00"/>
    <n v="45923"/>
    <n v="1"/>
    <s v="Available"/>
    <s v="03.10-16 Apr"/>
    <n v="13.070716510903427"/>
  </r>
  <r>
    <s v="10-16 Apr"/>
    <x v="1108"/>
    <s v="BMC Code :2008"/>
    <s v="PAHARKESA"/>
    <n v="20080010"/>
    <s v="0048"/>
    <n v="7"/>
    <n v="7.8800000000000008"/>
    <n v="503.39"/>
    <n v="0"/>
    <n v="0"/>
    <n v="0"/>
    <n v="0"/>
    <n v="0"/>
    <n v="0"/>
    <n v="503"/>
    <s v="Direct"/>
    <x v="994"/>
    <x v="1099"/>
    <x v="36"/>
    <d v="1899-12-30T00:00:00"/>
    <n v="45978"/>
    <n v="1"/>
    <s v="Available"/>
    <s v="03.10-16 Apr"/>
    <n v="22.358692893401013"/>
  </r>
  <r>
    <s v="10-16 Apr"/>
    <x v="1109"/>
    <s v="BMC Code :2008"/>
    <s v="PAHARKESA"/>
    <n v="20080010"/>
    <s v="0059"/>
    <n v="7"/>
    <n v="32.14"/>
    <n v="1423.0900000000001"/>
    <n v="0"/>
    <n v="0"/>
    <n v="0"/>
    <n v="0"/>
    <n v="0"/>
    <n v="0"/>
    <n v="1423"/>
    <s v="Direct"/>
    <x v="995"/>
    <x v="1100"/>
    <x v="36"/>
    <d v="1899-12-30T00:00:00"/>
    <n v="46076"/>
    <n v="1"/>
    <s v="Available"/>
    <s v="03.10-16 Apr"/>
    <n v="15.497246421904173"/>
  </r>
  <r>
    <s v="10-16 Apr"/>
    <x v="1110"/>
    <s v="BMC Code :2008"/>
    <s v="PAHARKESA"/>
    <n v="20080010"/>
    <s v="0061"/>
    <n v="7"/>
    <n v="14.209999999999999"/>
    <n v="516.82999999999993"/>
    <n v="0"/>
    <n v="0"/>
    <n v="0"/>
    <n v="0"/>
    <n v="0"/>
    <n v="0"/>
    <n v="517"/>
    <s v="Direct"/>
    <x v="996"/>
    <x v="1101"/>
    <x v="36"/>
    <d v="1899-12-30T00:00:00"/>
    <n v="46076"/>
    <n v="1"/>
    <s v="Available"/>
    <s v="03.10-16 Apr"/>
    <n v="12.729802955665026"/>
  </r>
  <r>
    <s v="10-16 Apr"/>
    <x v="1111"/>
    <s v="BMC Code :2008"/>
    <s v="PAHARKESA"/>
    <n v="20080010"/>
    <s v="0062"/>
    <n v="7"/>
    <n v="9.51"/>
    <n v="448.59"/>
    <n v="0"/>
    <n v="0"/>
    <n v="0"/>
    <n v="0"/>
    <n v="0"/>
    <n v="0"/>
    <n v="449"/>
    <s v="Direct"/>
    <x v="366"/>
    <x v="1102"/>
    <x v="119"/>
    <d v="1899-12-30T00:00:00"/>
    <n v="46076"/>
    <n v="1"/>
    <s v="Available"/>
    <s v="03.10-16 Apr"/>
    <n v="16.509621451104103"/>
  </r>
  <r>
    <s v="10-16 Apr"/>
    <x v="1422"/>
    <s v="BMC Code :2008"/>
    <s v="PAHARKESA"/>
    <n v="20080010"/>
    <s v="0068"/>
    <n v="5"/>
    <n v="9.01"/>
    <n v="327.94000000000005"/>
    <n v="0"/>
    <n v="0"/>
    <n v="0"/>
    <n v="0"/>
    <n v="0"/>
    <n v="0"/>
    <n v="328"/>
    <s v="Direct"/>
    <x v="1268"/>
    <x v="1419"/>
    <x v="121"/>
    <d v="1899-12-30T00:00:00"/>
    <n v="46132"/>
    <n v="1"/>
    <s v="Available"/>
    <s v="03.10-16 Apr"/>
    <n v="9.0993340732519439"/>
  </r>
  <r>
    <s v="10-16 Apr"/>
    <x v="1423"/>
    <s v="BMC Code :2008"/>
    <s v="PAHARKESA"/>
    <n v="20080010"/>
    <s v="0069"/>
    <n v="5"/>
    <n v="9.1999999999999993"/>
    <n v="355.11000000000007"/>
    <n v="0"/>
    <n v="0"/>
    <n v="0"/>
    <n v="0"/>
    <n v="0"/>
    <n v="0"/>
    <n v="355"/>
    <s v="Direct"/>
    <x v="1269"/>
    <x v="1420"/>
    <x v="119"/>
    <d v="1899-12-30T00:00:00"/>
    <n v="46132"/>
    <n v="1"/>
    <s v="Available"/>
    <s v="03.10-16 Apr"/>
    <n v="9.6497282608695674"/>
  </r>
  <r>
    <s v="10-16 Apr"/>
    <x v="1112"/>
    <s v="BMC Code :2008"/>
    <s v="DAARU"/>
    <n v="20080025"/>
    <s v="0002"/>
    <n v="14"/>
    <n v="495.68999999999994"/>
    <n v="19147.129999999997"/>
    <n v="0"/>
    <n v="0"/>
    <n v="71.920000000001892"/>
    <n v="0"/>
    <n v="0"/>
    <n v="0"/>
    <n v="19075"/>
    <s v="Direct"/>
    <x v="997"/>
    <x v="1103"/>
    <x v="36"/>
    <s v="INDIAN POST OFFICE"/>
    <n v="0"/>
    <n v="1"/>
    <s v="Available"/>
    <s v="03.10-16 Apr"/>
    <n v="27.039058685872224"/>
  </r>
  <r>
    <s v="10-16 Apr"/>
    <x v="1113"/>
    <s v="BMC Code :2008"/>
    <s v="CHHARDA"/>
    <n v="20080026"/>
    <s v="0002"/>
    <n v="13"/>
    <n v="307.43"/>
    <n v="11678.85"/>
    <n v="0"/>
    <n v="0"/>
    <n v="22.729999999999563"/>
    <n v="0"/>
    <n v="0"/>
    <n v="0"/>
    <n v="11656"/>
    <s v="Direct"/>
    <x v="998"/>
    <x v="1104"/>
    <x v="3"/>
    <s v="STATE BANK OF INDIA"/>
    <n v="0"/>
    <n v="1"/>
    <s v="Available"/>
    <s v="03.10-16 Apr"/>
    <n v="24.692621084474514"/>
  </r>
  <r>
    <s v="10-16 Apr"/>
    <x v="1115"/>
    <s v="BMC Code :2008"/>
    <s v="NADI NAGRA 2"/>
    <n v="20080027"/>
    <s v="0004"/>
    <n v="13"/>
    <n v="33.010000000000005"/>
    <n v="1651.47"/>
    <n v="0"/>
    <n v="0"/>
    <n v="0"/>
    <n v="0"/>
    <n v="0"/>
    <n v="0"/>
    <n v="1651"/>
    <s v="Direct"/>
    <x v="1000"/>
    <x v="1106"/>
    <x v="115"/>
    <d v="1899-12-30T00:00:00"/>
    <n v="45908"/>
    <n v="1"/>
    <s v="Available"/>
    <s v="03.10-16 Apr"/>
    <n v="32.51910027264465"/>
  </r>
  <r>
    <s v="10-16 Apr"/>
    <x v="1116"/>
    <s v="BMC Code :2008"/>
    <s v="NADI NAGRA 2"/>
    <n v="20080027"/>
    <s v="0007"/>
    <n v="14"/>
    <n v="77.33"/>
    <n v="3138.51"/>
    <n v="0"/>
    <n v="0"/>
    <n v="0"/>
    <n v="0"/>
    <n v="0"/>
    <n v="0"/>
    <n v="3139"/>
    <s v="Direct"/>
    <x v="1001"/>
    <x v="1107"/>
    <x v="117"/>
    <d v="1899-12-30T00:00:00"/>
    <n v="45859"/>
    <n v="1"/>
    <s v="Available"/>
    <s v="03.10-16 Apr"/>
    <n v="28.410151299624989"/>
  </r>
  <r>
    <s v="10-16 Apr"/>
    <x v="1117"/>
    <s v="BMC Code :2008"/>
    <s v="NADI NAGRA 2"/>
    <n v="20080027"/>
    <s v="0010"/>
    <n v="14"/>
    <n v="160.83000000000001"/>
    <n v="6240.78"/>
    <n v="0"/>
    <n v="0"/>
    <n v="0"/>
    <n v="0"/>
    <n v="0"/>
    <n v="0"/>
    <n v="6241"/>
    <s v="Direct"/>
    <x v="1002"/>
    <x v="1108"/>
    <x v="109"/>
    <d v="1899-12-30T00:00:00"/>
    <n v="45859"/>
    <n v="1"/>
    <s v="Available"/>
    <s v="03.10-16 Apr"/>
    <n v="27.162506994963628"/>
  </r>
  <r>
    <s v="10-16 Apr"/>
    <x v="1118"/>
    <s v="BMC Code :2008"/>
    <s v="NADI NAGRA 2"/>
    <n v="20080027"/>
    <s v="0013"/>
    <n v="14"/>
    <n v="65.69"/>
    <n v="2745.26"/>
    <n v="0"/>
    <n v="0"/>
    <n v="0"/>
    <n v="0"/>
    <n v="0"/>
    <n v="0"/>
    <n v="2745"/>
    <s v="Direct"/>
    <x v="1003"/>
    <x v="1109"/>
    <x v="114"/>
    <d v="1899-12-30T00:00:00"/>
    <n v="45888"/>
    <n v="1"/>
    <s v="Available"/>
    <s v="03.10-16 Apr"/>
    <n v="29.253798142791908"/>
  </r>
  <r>
    <s v="10-16 Apr"/>
    <x v="1119"/>
    <s v="BMC Code :2008"/>
    <s v="NADI NAGRA 2"/>
    <n v="20080027"/>
    <s v="0015"/>
    <n v="7"/>
    <n v="18.75"/>
    <n v="743.71000000000015"/>
    <n v="0"/>
    <n v="0"/>
    <n v="0"/>
    <n v="0"/>
    <n v="0"/>
    <n v="0"/>
    <n v="744"/>
    <s v="Direct"/>
    <x v="1004"/>
    <x v="1110"/>
    <x v="105"/>
    <d v="1899-12-30T00:00:00"/>
    <n v="46013"/>
    <n v="1"/>
    <s v="Available"/>
    <s v="03.10-16 Apr"/>
    <n v="13.88258666666667"/>
  </r>
  <r>
    <s v="10-16 Apr"/>
    <x v="1424"/>
    <s v="BMC Code :2008"/>
    <s v="NADI NAGRA 2"/>
    <n v="20080027"/>
    <s v="0017"/>
    <n v="4"/>
    <n v="5.0400000000000009"/>
    <n v="216.98"/>
    <n v="0"/>
    <n v="0"/>
    <n v="0"/>
    <n v="0"/>
    <n v="0"/>
    <n v="0"/>
    <n v="217"/>
    <s v="Direct"/>
    <x v="1270"/>
    <x v="1421"/>
    <x v="36"/>
    <d v="1899-12-30T00:00:00"/>
    <n v="46013"/>
    <n v="1"/>
    <s v="Available"/>
    <s v="03.10-16 Apr"/>
    <n v="8.610317460317459"/>
  </r>
  <r>
    <s v="10-16 Apr"/>
    <x v="1121"/>
    <s v="BMC Code :2008"/>
    <s v="NADI NAGRA 2"/>
    <n v="20080027"/>
    <s v="0020"/>
    <n v="7"/>
    <n v="9.64"/>
    <n v="432.57"/>
    <n v="0"/>
    <n v="0"/>
    <n v="0"/>
    <n v="0"/>
    <n v="0"/>
    <n v="0"/>
    <n v="433"/>
    <s v="Direct"/>
    <x v="1006"/>
    <x v="1112"/>
    <x v="36"/>
    <d v="1899-12-30T00:00:00"/>
    <n v="46041"/>
    <n v="1"/>
    <s v="Available"/>
    <s v="03.10-16 Apr"/>
    <n v="15.705342323651452"/>
  </r>
  <r>
    <s v="10-16 Apr"/>
    <x v="1122"/>
    <s v="BMC Code :2008"/>
    <s v="NADI NAGRA 2"/>
    <n v="20080027"/>
    <s v="0022"/>
    <n v="13"/>
    <n v="20.869999999999997"/>
    <n v="807.65999999999985"/>
    <n v="0"/>
    <n v="0"/>
    <n v="0"/>
    <n v="0"/>
    <n v="0"/>
    <n v="0"/>
    <n v="808"/>
    <s v="Direct"/>
    <x v="1007"/>
    <x v="1113"/>
    <x v="105"/>
    <d v="1899-12-30T00:00:00"/>
    <n v="0"/>
    <n v="1"/>
    <s v="Available"/>
    <s v="03.10-16 Apr"/>
    <n v="25.154719693339722"/>
  </r>
  <r>
    <s v="10-16 Apr"/>
    <x v="1123"/>
    <s v="BMC Code :2008"/>
    <s v="BASRI NAGRA"/>
    <n v="20080028"/>
    <s v="0002"/>
    <n v="14"/>
    <n v="123.16"/>
    <n v="5421.2699999999995"/>
    <n v="0"/>
    <n v="0"/>
    <n v="885.94000000000051"/>
    <n v="0"/>
    <n v="0"/>
    <n v="0"/>
    <n v="4535"/>
    <s v="Direct"/>
    <x v="1008"/>
    <x v="1114"/>
    <x v="106"/>
    <d v="1899-12-30T00:00:00"/>
    <n v="45804"/>
    <n v="1"/>
    <s v="Available"/>
    <s v="03.10-16 Apr"/>
    <n v="30.812674569665475"/>
  </r>
  <r>
    <s v="10-16 Apr"/>
    <x v="1124"/>
    <s v="BMC Code :2008"/>
    <s v="BASRI NAGRA"/>
    <n v="20080028"/>
    <s v="0016"/>
    <n v="9"/>
    <n v="16.96"/>
    <n v="753.53000000000009"/>
    <n v="0"/>
    <n v="0"/>
    <n v="0"/>
    <n v="0"/>
    <n v="0"/>
    <n v="0"/>
    <n v="754"/>
    <s v="Direct"/>
    <x v="1009"/>
    <x v="1115"/>
    <x v="118"/>
    <d v="1899-12-30T00:00:00"/>
    <n v="46034"/>
    <n v="1"/>
    <s v="Available"/>
    <s v="03.10-16 Apr"/>
    <n v="19.993425707547171"/>
  </r>
  <r>
    <s v="10-16 Apr"/>
    <x v="1125"/>
    <s v="BMC Code :2008"/>
    <s v="BASRI NAGRA"/>
    <n v="20080028"/>
    <s v="0019"/>
    <n v="7"/>
    <n v="12.799999999999999"/>
    <n v="482.46999999999997"/>
    <n v="0"/>
    <n v="0"/>
    <n v="0"/>
    <n v="0"/>
    <n v="0"/>
    <n v="0"/>
    <n v="482"/>
    <s v="Direct"/>
    <x v="1010"/>
    <x v="1116"/>
    <x v="106"/>
    <d v="1899-12-30T00:00:00"/>
    <n v="46020"/>
    <n v="1"/>
    <s v="Available"/>
    <s v="03.10-16 Apr"/>
    <n v="13.192539062500002"/>
  </r>
  <r>
    <s v="10-16 Apr"/>
    <x v="1126"/>
    <s v="BMC Code :2008"/>
    <s v="BASRI NAGRA"/>
    <n v="20080028"/>
    <s v="0020"/>
    <n v="13"/>
    <n v="51.98"/>
    <n v="1738.06"/>
    <n v="0"/>
    <n v="0"/>
    <n v="0"/>
    <n v="0"/>
    <n v="0"/>
    <n v="0"/>
    <n v="1738"/>
    <s v="Direct"/>
    <x v="1011"/>
    <x v="1117"/>
    <x v="36"/>
    <d v="1899-12-30T00:00:00"/>
    <n v="46069"/>
    <n v="1"/>
    <s v="Available"/>
    <s v="03.10-16 Apr"/>
    <n v="21.73410927279723"/>
  </r>
  <r>
    <s v="10-16 Apr"/>
    <x v="1127"/>
    <s v="BMC Code :2008"/>
    <s v="SORANDA"/>
    <n v="20080030"/>
    <s v="0002"/>
    <n v="14"/>
    <n v="148.55000000000001"/>
    <n v="5844.95"/>
    <n v="0"/>
    <n v="0"/>
    <n v="59.449999999998909"/>
    <n v="0"/>
    <n v="0"/>
    <n v="0"/>
    <n v="5786"/>
    <s v="Direct"/>
    <x v="1012"/>
    <x v="1118"/>
    <x v="104"/>
    <d v="1899-12-30T00:00:00"/>
    <n v="45825"/>
    <n v="1"/>
    <s v="Available"/>
    <s v="03.10-16 Apr"/>
    <n v="27.542679232581623"/>
  </r>
  <r>
    <s v="10-16 Apr"/>
    <x v="1360"/>
    <s v="BMC Code :2008"/>
    <s v="SORANDA"/>
    <n v="20080030"/>
    <s v="0003"/>
    <n v="2"/>
    <n v="20.11"/>
    <n v="859.81999999999994"/>
    <n v="0"/>
    <n v="0"/>
    <n v="0"/>
    <n v="0"/>
    <n v="0"/>
    <n v="0"/>
    <n v="860"/>
    <s v="Direct"/>
    <x v="167"/>
    <x v="171"/>
    <x v="24"/>
    <d v="1899-12-30T00:00:00"/>
    <n v="0"/>
    <n v="1"/>
    <s v="Not Available"/>
    <s v="03.10-16 Apr"/>
    <n v="4.2755842864246638"/>
  </r>
  <r>
    <s v="10-16 Apr"/>
    <x v="1128"/>
    <s v="BMC Code :2008"/>
    <s v="ITTA BARHI CHOWK"/>
    <n v="20080034"/>
    <s v="0002"/>
    <n v="12"/>
    <n v="696.03999999999985"/>
    <n v="28400.82"/>
    <n v="0"/>
    <n v="0"/>
    <n v="74.489999999997963"/>
    <n v="0"/>
    <n v="0"/>
    <n v="0"/>
    <n v="28326"/>
    <s v="Direct"/>
    <x v="751"/>
    <x v="1119"/>
    <x v="117"/>
    <d v="1899-12-30T00:00:00"/>
    <n v="45859"/>
    <n v="1"/>
    <s v="Available"/>
    <s v="03.10-16 Apr"/>
    <n v="24.482058502384927"/>
  </r>
  <r>
    <s v="10-16 Apr"/>
    <x v="1129"/>
    <s v="BMC Code :2008"/>
    <s v="ITTA BARHI CHOWK"/>
    <n v="20080034"/>
    <s v="0003"/>
    <n v="2"/>
    <n v="27.98"/>
    <n v="1199.3699999999999"/>
    <n v="0"/>
    <n v="0"/>
    <n v="0"/>
    <n v="0"/>
    <n v="0"/>
    <n v="0"/>
    <n v="1199"/>
    <s v="Direct"/>
    <x v="1013"/>
    <x v="1120"/>
    <x v="121"/>
    <d v="1899-12-30T00:00:00"/>
    <n v="46006"/>
    <n v="1"/>
    <s v="Available"/>
    <s v="03.10-16 Apr"/>
    <n v="4.2865260900643314"/>
  </r>
  <r>
    <s v="10-16 Apr"/>
    <x v="1130"/>
    <s v="BMC Code :2008"/>
    <s v="ITTA BARHI CHOWK"/>
    <n v="20080034"/>
    <s v="0004"/>
    <n v="3"/>
    <n v="111.25"/>
    <n v="4884.4399999999996"/>
    <n v="0"/>
    <n v="0"/>
    <n v="0"/>
    <n v="0"/>
    <n v="0"/>
    <n v="0"/>
    <n v="4884"/>
    <s v="Direct"/>
    <x v="887"/>
    <x v="1121"/>
    <x v="121"/>
    <d v="1899-12-30T00:00:00"/>
    <n v="46006"/>
    <n v="1"/>
    <s v="Available"/>
    <s v="03.10-16 Apr"/>
    <n v="6.5857617977528085"/>
  </r>
  <r>
    <s v="10-16 Apr"/>
    <x v="1131"/>
    <s v="BMC Code :2008"/>
    <s v="LONGA"/>
    <n v="20080039"/>
    <s v="0002"/>
    <n v="7"/>
    <n v="15.2"/>
    <n v="745.29000000000008"/>
    <n v="0"/>
    <n v="0"/>
    <n v="690.43000000000029"/>
    <n v="0"/>
    <n v="0"/>
    <n v="0"/>
    <n v="55"/>
    <s v="Direct"/>
    <x v="1014"/>
    <x v="1122"/>
    <x v="3"/>
    <d v="1899-12-30T00:00:00"/>
    <n v="45923"/>
    <n v="1"/>
    <s v="Available"/>
    <s v="03.10-16 Apr"/>
    <n v="17.161282894736846"/>
  </r>
  <r>
    <s v="10-16 Apr"/>
    <x v="1132"/>
    <s v="BMC Code :2008"/>
    <s v="LONGA"/>
    <n v="20080039"/>
    <s v="0003"/>
    <n v="7"/>
    <n v="17.059999999999999"/>
    <n v="992.26"/>
    <n v="0"/>
    <n v="0"/>
    <n v="0"/>
    <n v="0"/>
    <n v="0"/>
    <n v="0"/>
    <n v="992"/>
    <s v="Direct"/>
    <x v="1015"/>
    <x v="1123"/>
    <x v="119"/>
    <d v="1899-12-30T00:00:00"/>
    <n v="45936"/>
    <n v="1"/>
    <s v="Available"/>
    <s v="03.10-16 Apr"/>
    <n v="20.357033997655339"/>
  </r>
  <r>
    <s v="10-16 Apr"/>
    <x v="1133"/>
    <s v="BMC Code :2008"/>
    <s v="LONGA"/>
    <n v="20080039"/>
    <s v="0007"/>
    <n v="7"/>
    <n v="81.669999999999987"/>
    <n v="3379.8299999999995"/>
    <n v="0"/>
    <n v="0"/>
    <n v="0"/>
    <n v="0"/>
    <n v="0"/>
    <n v="0"/>
    <n v="3380"/>
    <s v="Direct"/>
    <x v="1016"/>
    <x v="1124"/>
    <x v="122"/>
    <d v="1899-12-30T00:00:00"/>
    <n v="45928"/>
    <n v="1"/>
    <s v="Available"/>
    <s v="03.10-16 Apr"/>
    <n v="14.484394514509612"/>
  </r>
  <r>
    <s v="10-16 Apr"/>
    <x v="1134"/>
    <s v="BMC Code :2008"/>
    <s v="LONGA"/>
    <n v="20080039"/>
    <s v="0009"/>
    <n v="2"/>
    <n v="1.98"/>
    <n v="74.569999999999993"/>
    <n v="0"/>
    <n v="0"/>
    <n v="0"/>
    <n v="0"/>
    <n v="0"/>
    <n v="0"/>
    <n v="75"/>
    <s v="Direct"/>
    <x v="1017"/>
    <x v="1125"/>
    <x v="3"/>
    <d v="1899-12-30T00:00:00"/>
    <n v="45936"/>
    <n v="1"/>
    <s v="Available"/>
    <s v="03.10-16 Apr"/>
    <n v="3.7661616161616163"/>
  </r>
  <r>
    <s v="10-16 Apr"/>
    <x v="1135"/>
    <s v="BMC Code :2008"/>
    <s v="LONGA"/>
    <n v="20080039"/>
    <s v="0010"/>
    <n v="7"/>
    <n v="29.28"/>
    <n v="1698.35"/>
    <n v="0"/>
    <n v="0"/>
    <n v="0"/>
    <n v="0"/>
    <n v="0"/>
    <n v="0"/>
    <n v="1698"/>
    <s v="Direct"/>
    <x v="980"/>
    <x v="1126"/>
    <x v="35"/>
    <d v="1899-12-30T00:00:00"/>
    <n v="45978"/>
    <n v="1"/>
    <s v="Available"/>
    <s v="03.10-16 Apr"/>
    <n v="20.30131489071038"/>
  </r>
  <r>
    <s v="10-16 Apr"/>
    <x v="1136"/>
    <s v="BMC Code :2008"/>
    <s v="LONGA"/>
    <n v="20080039"/>
    <s v="0016"/>
    <n v="7"/>
    <n v="17.2"/>
    <n v="1006.22"/>
    <n v="0"/>
    <n v="0"/>
    <n v="0"/>
    <n v="0"/>
    <n v="0"/>
    <n v="0"/>
    <n v="1006"/>
    <s v="Direct"/>
    <x v="1018"/>
    <x v="1127"/>
    <x v="123"/>
    <d v="1899-12-30T00:00:00"/>
    <n v="45936"/>
    <n v="1"/>
    <s v="Available"/>
    <s v="03.10-16 Apr"/>
    <n v="20.475406976744189"/>
  </r>
  <r>
    <s v="10-16 Apr"/>
    <x v="1137"/>
    <s v="BMC Code :2008"/>
    <s v="LONGA"/>
    <n v="20080039"/>
    <s v="0020"/>
    <n v="7"/>
    <n v="31.85"/>
    <n v="1267.3500000000001"/>
    <n v="0"/>
    <n v="0"/>
    <n v="0"/>
    <n v="0"/>
    <n v="0"/>
    <n v="0"/>
    <n v="1267"/>
    <s v="Direct"/>
    <x v="1019"/>
    <x v="1128"/>
    <x v="3"/>
    <d v="1899-12-30T00:00:00"/>
    <n v="45936"/>
    <n v="1"/>
    <s v="Available"/>
    <s v="03.10-16 Apr"/>
    <n v="13.92692307692308"/>
  </r>
  <r>
    <s v="10-16 Apr"/>
    <x v="1138"/>
    <s v="BMC Code :2008"/>
    <s v="LONGA"/>
    <n v="20080039"/>
    <s v="0023"/>
    <n v="7"/>
    <n v="62.949999999999996"/>
    <n v="3317.32"/>
    <n v="0"/>
    <n v="0"/>
    <n v="0"/>
    <n v="0"/>
    <n v="0"/>
    <n v="0"/>
    <n v="3317"/>
    <s v="Direct"/>
    <x v="1020"/>
    <x v="1129"/>
    <x v="35"/>
    <d v="1899-12-30T00:00:00"/>
    <n v="45936"/>
    <n v="1"/>
    <s v="Available"/>
    <s v="03.10-16 Apr"/>
    <n v="18.444193804606833"/>
  </r>
  <r>
    <s v="10-16 Apr"/>
    <x v="1139"/>
    <s v="BMC Code :2008"/>
    <s v="KACHMACHI"/>
    <n v="20080041"/>
    <s v="0002"/>
    <n v="14"/>
    <n v="555.73"/>
    <n v="20365.090000000004"/>
    <n v="0"/>
    <n v="0"/>
    <n v="0"/>
    <n v="0"/>
    <n v="0"/>
    <n v="0"/>
    <n v="20365"/>
    <s v="Direct"/>
    <x v="1021"/>
    <x v="1130"/>
    <x v="60"/>
    <d v="1899-12-30T00:00:00"/>
    <n v="45959"/>
    <n v="1"/>
    <s v="Available"/>
    <s v="03.10-16 Apr"/>
    <n v="25.651958684972925"/>
  </r>
  <r>
    <s v="10-16 Apr"/>
    <x v="1140"/>
    <s v="BMC Code :2008"/>
    <s v="JATARGARI"/>
    <n v="20080043"/>
    <s v="0002"/>
    <n v="7"/>
    <n v="485.56"/>
    <n v="20545.16"/>
    <n v="0"/>
    <n v="0"/>
    <n v="11626"/>
    <n v="0"/>
    <n v="0"/>
    <n v="0"/>
    <n v="8919"/>
    <s v="Direct"/>
    <x v="1022"/>
    <x v="1131"/>
    <x v="122"/>
    <d v="1899-12-30T00:00:00"/>
    <n v="45978"/>
    <n v="1"/>
    <s v="Available"/>
    <s v="03.10-16 Apr"/>
    <n v="14.809304720322928"/>
  </r>
  <r>
    <s v="10-16 Apr"/>
    <x v="1141"/>
    <s v="BMC Code :2008"/>
    <s v="JATARGARI"/>
    <n v="20080043"/>
    <s v="0003"/>
    <n v="7"/>
    <n v="33.21"/>
    <n v="1278.1000000000001"/>
    <n v="0"/>
    <n v="0"/>
    <n v="0"/>
    <n v="0"/>
    <n v="0"/>
    <n v="0"/>
    <n v="1278"/>
    <s v="Direct"/>
    <x v="639"/>
    <x v="1132"/>
    <x v="36"/>
    <d v="1899-12-30T00:00:00"/>
    <n v="46020"/>
    <n v="1"/>
    <s v="Available"/>
    <s v="03.10-16 Apr"/>
    <n v="13.469888587774768"/>
  </r>
  <r>
    <s v="10-16 Apr"/>
    <x v="1142"/>
    <s v="BMC Code :2008"/>
    <s v="JATARGARI"/>
    <n v="20080043"/>
    <s v="0004"/>
    <n v="5"/>
    <n v="4.2"/>
    <n v="156.54"/>
    <n v="0"/>
    <n v="0"/>
    <n v="0"/>
    <n v="0"/>
    <n v="0"/>
    <n v="0"/>
    <n v="157"/>
    <s v="Direct"/>
    <x v="890"/>
    <x v="1133"/>
    <x v="123"/>
    <d v="1899-12-30T00:00:00"/>
    <n v="46020"/>
    <n v="1"/>
    <s v="Available"/>
    <s v="03.10-16 Apr"/>
    <n v="9.3178571428571413"/>
  </r>
  <r>
    <s v="10-16 Apr"/>
    <x v="1143"/>
    <s v="BMC Code :2008"/>
    <s v="JATARGARI"/>
    <n v="20080043"/>
    <s v="0007"/>
    <n v="7"/>
    <n v="189.75"/>
    <n v="6786.4900000000007"/>
    <n v="0"/>
    <n v="0"/>
    <n v="0"/>
    <n v="0"/>
    <n v="0"/>
    <n v="0"/>
    <n v="6786"/>
    <s v="Direct"/>
    <x v="1023"/>
    <x v="1134"/>
    <x v="22"/>
    <d v="1899-12-30T00:00:00"/>
    <n v="46049"/>
    <n v="1"/>
    <s v="Available"/>
    <s v="03.10-16 Apr"/>
    <n v="12.517899868247698"/>
  </r>
  <r>
    <s v="10-16 Apr"/>
    <x v="1144"/>
    <s v="BMC Code :2008"/>
    <s v="JATARGARI"/>
    <n v="20080043"/>
    <s v="0008"/>
    <n v="7"/>
    <n v="26.15"/>
    <n v="939.64999999999986"/>
    <n v="0"/>
    <n v="0"/>
    <n v="0"/>
    <n v="0"/>
    <n v="0"/>
    <n v="0"/>
    <n v="940"/>
    <s v="Direct"/>
    <x v="1024"/>
    <x v="1135"/>
    <x v="119"/>
    <d v="1899-12-30T00:00:00"/>
    <n v="46020"/>
    <n v="1"/>
    <s v="Available"/>
    <s v="03.10-16 Apr"/>
    <n v="12.576577437858509"/>
  </r>
  <r>
    <s v="10-16 Apr"/>
    <x v="1145"/>
    <s v="BMC Code :2008"/>
    <s v="JATARGARI"/>
    <n v="20080043"/>
    <s v="0009"/>
    <n v="7"/>
    <n v="29.73"/>
    <n v="1095.21"/>
    <n v="0"/>
    <n v="0"/>
    <n v="0"/>
    <n v="0"/>
    <n v="0"/>
    <n v="0"/>
    <n v="1095"/>
    <s v="Direct"/>
    <x v="1025"/>
    <x v="1136"/>
    <x v="123"/>
    <d v="1899-12-30T00:00:00"/>
    <n v="46116"/>
    <n v="1"/>
    <s v="Available"/>
    <s v="03.10-16 Apr"/>
    <n v="12.89349142280525"/>
  </r>
  <r>
    <s v="10-16 Apr"/>
    <x v="1146"/>
    <s v="BMC Code :2008"/>
    <s v="KUNDO AMBATOLI"/>
    <n v="20080046"/>
    <s v="0002"/>
    <n v="2"/>
    <n v="77.88"/>
    <n v="3090.84"/>
    <n v="0"/>
    <n v="0"/>
    <n v="0"/>
    <n v="0"/>
    <n v="0"/>
    <n v="0"/>
    <n v="3091"/>
    <s v="Direct"/>
    <x v="1026"/>
    <x v="1137"/>
    <x v="60"/>
    <d v="1899-12-30T00:00:00"/>
    <n v="45978"/>
    <n v="1"/>
    <s v="Available"/>
    <s v="03.10-16 Apr"/>
    <n v="3.9687211093990764"/>
  </r>
  <r>
    <s v="10-16 Apr"/>
    <x v="1147"/>
    <s v="BMC Code :2008"/>
    <s v="KACHMACHI 2"/>
    <n v="20080050"/>
    <s v="0002"/>
    <n v="14"/>
    <n v="63.070000000000007"/>
    <n v="2393.2600000000002"/>
    <n v="0"/>
    <n v="0"/>
    <n v="0"/>
    <n v="0"/>
    <n v="0"/>
    <n v="0"/>
    <n v="2393"/>
    <s v="Direct"/>
    <x v="1027"/>
    <x v="1138"/>
    <x v="104"/>
    <d v="1899-12-30T00:00:00"/>
    <n v="46116"/>
    <n v="1"/>
    <s v="Available"/>
    <s v="03.10-16 Apr"/>
    <n v="26.562264150943395"/>
  </r>
  <r>
    <s v="10-16 Apr"/>
    <x v="1361"/>
    <s v="BMC Code :2008"/>
    <s v="KACHMACHI 2"/>
    <n v="20080050"/>
    <s v="0003"/>
    <n v="2"/>
    <n v="1.02"/>
    <n v="41.15"/>
    <n v="0"/>
    <n v="0"/>
    <n v="0"/>
    <n v="0"/>
    <n v="0"/>
    <n v="0"/>
    <n v="41"/>
    <s v="Direct"/>
    <x v="1219"/>
    <x v="1356"/>
    <x v="103"/>
    <d v="1899-12-30T00:00:00"/>
    <n v="46125"/>
    <n v="1"/>
    <s v="Available"/>
    <s v="03.10-16 Apr"/>
    <n v="4.034313725490196"/>
  </r>
  <r>
    <s v="10-16 Apr"/>
    <x v="1148"/>
    <s v="BMC Code :2008"/>
    <s v="KACHMACHI 2"/>
    <n v="20080050"/>
    <s v="0004"/>
    <n v="7"/>
    <n v="19.13"/>
    <n v="630.09"/>
    <n v="0"/>
    <n v="0"/>
    <n v="0"/>
    <n v="0"/>
    <n v="0"/>
    <n v="0"/>
    <n v="630"/>
    <s v="Direct"/>
    <x v="1028"/>
    <x v="1139"/>
    <x v="103"/>
    <d v="1899-12-30T00:00:00"/>
    <n v="46116"/>
    <n v="1"/>
    <s v="Available"/>
    <s v="03.10-16 Apr"/>
    <n v="11.528044955567173"/>
  </r>
  <r>
    <s v="10-16 Apr"/>
    <x v="1149"/>
    <s v="BMC Code :2008"/>
    <s v="KACHMACHI 2"/>
    <n v="20080050"/>
    <s v="0005"/>
    <n v="7"/>
    <n v="24.450000000000003"/>
    <n v="872.82999999999993"/>
    <n v="0"/>
    <n v="0"/>
    <n v="0"/>
    <n v="0"/>
    <n v="0"/>
    <n v="0"/>
    <n v="873"/>
    <s v="Direct"/>
    <x v="1029"/>
    <x v="1140"/>
    <x v="60"/>
    <d v="1899-12-30T00:00:00"/>
    <n v="46116"/>
    <n v="1"/>
    <s v="Available"/>
    <s v="03.10-16 Apr"/>
    <n v="12.49449897750511"/>
  </r>
  <r>
    <s v="10-16 Apr"/>
    <x v="1425"/>
    <s v="BMC Code :2008"/>
    <s v="KACHMACHI 2"/>
    <n v="20080050"/>
    <s v="0007"/>
    <n v="5"/>
    <n v="8.629999999999999"/>
    <n v="319.47000000000003"/>
    <n v="0"/>
    <n v="0"/>
    <n v="0"/>
    <n v="0"/>
    <n v="0"/>
    <n v="0"/>
    <n v="319"/>
    <s v="Direct"/>
    <x v="1271"/>
    <x v="1422"/>
    <x v="105"/>
    <d v="1899-12-30T00:00:00"/>
    <n v="46132"/>
    <n v="1"/>
    <s v="Available"/>
    <s v="03.10-16 Apr"/>
    <n v="9.2546349942062598"/>
  </r>
  <r>
    <s v="10-16 Apr"/>
    <x v="1150"/>
    <s v="BMC Code :2009"/>
    <s v="Chanho"/>
    <n v="20090001"/>
    <s v="0002"/>
    <n v="14"/>
    <n v="7881.25"/>
    <n v="307144.28999999998"/>
    <n v="0"/>
    <n v="0"/>
    <n v="0"/>
    <n v="0"/>
    <n v="0"/>
    <n v="0"/>
    <n v="307144"/>
    <s v="Direct"/>
    <x v="1030"/>
    <x v="1141"/>
    <x v="124"/>
    <d v="1899-12-30T00:00:00"/>
    <n v="45825"/>
    <n v="1"/>
    <s v="Available"/>
    <s v="03.10-16 Apr"/>
    <n v="27.280063822363207"/>
  </r>
  <r>
    <s v="10-16 Apr"/>
    <x v="1151"/>
    <s v="BMC Code :2009"/>
    <s v="Chanho"/>
    <n v="20090001"/>
    <s v="0003"/>
    <n v="4"/>
    <n v="4.12"/>
    <n v="220.79999999999998"/>
    <n v="0"/>
    <n v="0"/>
    <n v="0"/>
    <n v="0"/>
    <n v="0"/>
    <n v="0"/>
    <n v="221"/>
    <s v="Direct"/>
    <x v="1031"/>
    <x v="1142"/>
    <x v="50"/>
    <d v="1899-12-30T00:00:00"/>
    <n v="45831"/>
    <n v="1"/>
    <s v="Available"/>
    <s v="03.10-16 Apr"/>
    <n v="10.718446601941748"/>
  </r>
  <r>
    <s v="10-16 Apr"/>
    <x v="1152"/>
    <s v="BMC Code :2009"/>
    <s v="Chanho"/>
    <n v="20090001"/>
    <s v="0004"/>
    <n v="7"/>
    <n v="14.299999999999999"/>
    <n v="609.58000000000004"/>
    <n v="0"/>
    <n v="0"/>
    <n v="0"/>
    <n v="0"/>
    <n v="0"/>
    <n v="0"/>
    <n v="610"/>
    <s v="Direct"/>
    <x v="1032"/>
    <x v="1143"/>
    <x v="50"/>
    <d v="1899-12-30T00:00:00"/>
    <n v="45838"/>
    <n v="1"/>
    <s v="Available"/>
    <s v="03.10-16 Apr"/>
    <n v="14.919790209790214"/>
  </r>
  <r>
    <s v="10-16 Apr"/>
    <x v="1153"/>
    <s v="BMC Code :2009"/>
    <s v="Chanho"/>
    <n v="20090001"/>
    <s v="0005"/>
    <n v="7"/>
    <n v="15.68"/>
    <n v="821.42000000000007"/>
    <n v="0"/>
    <n v="0"/>
    <n v="0"/>
    <n v="0"/>
    <n v="0"/>
    <n v="0"/>
    <n v="821"/>
    <s v="Direct"/>
    <x v="499"/>
    <x v="1144"/>
    <x v="50"/>
    <d v="1899-12-30T00:00:00"/>
    <n v="45846"/>
    <n v="1"/>
    <s v="Available"/>
    <s v="03.10-16 Apr"/>
    <n v="18.33526785714286"/>
  </r>
  <r>
    <s v="10-16 Apr"/>
    <x v="1154"/>
    <s v="BMC Code :2009"/>
    <s v="Chanho"/>
    <n v="20090001"/>
    <s v="0006"/>
    <n v="8"/>
    <n v="12.6"/>
    <n v="494.33000000000004"/>
    <n v="0"/>
    <n v="0"/>
    <n v="0"/>
    <n v="0"/>
    <n v="0"/>
    <n v="0"/>
    <n v="494"/>
    <s v="Direct"/>
    <x v="508"/>
    <x v="1145"/>
    <x v="50"/>
    <d v="1899-12-30T00:00:00"/>
    <n v="45908"/>
    <n v="1"/>
    <s v="Available"/>
    <s v="03.10-16 Apr"/>
    <n v="15.693015873015876"/>
  </r>
  <r>
    <s v="10-16 Apr"/>
    <x v="1362"/>
    <s v="BMC Code :2009"/>
    <s v="Chanho"/>
    <n v="20090001"/>
    <s v="0008"/>
    <n v="11"/>
    <n v="13.24"/>
    <n v="530.13"/>
    <n v="0"/>
    <n v="0"/>
    <n v="0"/>
    <n v="0"/>
    <n v="0"/>
    <n v="0"/>
    <n v="530"/>
    <s v="Direct"/>
    <x v="1220"/>
    <x v="1357"/>
    <x v="50"/>
    <d v="1899-12-30T00:00:00"/>
    <n v="45916"/>
    <n v="1"/>
    <s v="Available"/>
    <s v="03.10-16 Apr"/>
    <n v="22.0220166163142"/>
  </r>
  <r>
    <s v="10-16 Apr"/>
    <x v="1363"/>
    <s v="BMC Code :2009"/>
    <s v="Chanho"/>
    <n v="20090001"/>
    <s v="0009"/>
    <n v="3"/>
    <n v="17.170000000000002"/>
    <n v="648"/>
    <n v="0"/>
    <n v="0"/>
    <n v="0"/>
    <n v="0"/>
    <n v="0"/>
    <n v="0"/>
    <n v="648"/>
    <s v="Direct"/>
    <x v="1221"/>
    <x v="1358"/>
    <x v="50"/>
    <d v="1899-12-30T00:00:00"/>
    <n v="46020"/>
    <n v="1"/>
    <s v="Available"/>
    <s v="03.10-16 Apr"/>
    <n v="5.6610366919044841"/>
  </r>
  <r>
    <s v="10-16 Apr"/>
    <x v="1155"/>
    <s v="BMC Code :2009"/>
    <s v="Bajra"/>
    <n v="20090002"/>
    <s v="0003"/>
    <n v="12"/>
    <n v="76.209999999999994"/>
    <n v="2583.79"/>
    <n v="0"/>
    <n v="0"/>
    <n v="0"/>
    <n v="0"/>
    <n v="0"/>
    <n v="0"/>
    <n v="2584"/>
    <s v="Direct"/>
    <x v="1033"/>
    <x v="1146"/>
    <x v="61"/>
    <d v="1899-12-30T00:00:00"/>
    <n v="45825"/>
    <n v="1"/>
    <s v="Available"/>
    <s v="03.10-16 Apr"/>
    <n v="20.342133578270573"/>
  </r>
  <r>
    <s v="10-16 Apr"/>
    <x v="1156"/>
    <s v="BMC Code :2009"/>
    <s v="Bajra"/>
    <n v="20090002"/>
    <s v="0006"/>
    <n v="7"/>
    <n v="8.92"/>
    <n v="321.09999999999997"/>
    <n v="0"/>
    <n v="0"/>
    <n v="0"/>
    <n v="0"/>
    <n v="0"/>
    <n v="0"/>
    <n v="321"/>
    <s v="Direct"/>
    <x v="1034"/>
    <x v="1147"/>
    <x v="29"/>
    <d v="1899-12-30T00:00:00"/>
    <n v="45867"/>
    <n v="1"/>
    <s v="Available"/>
    <s v="03.10-16 Apr"/>
    <n v="12.599215246636771"/>
  </r>
  <r>
    <s v="10-16 Apr"/>
    <x v="1157"/>
    <s v="BMC Code :2009"/>
    <s v="Bajra"/>
    <n v="20090002"/>
    <s v="0007"/>
    <n v="13"/>
    <n v="30.540000000000006"/>
    <n v="1001.9900000000001"/>
    <n v="0"/>
    <n v="0"/>
    <n v="0"/>
    <n v="0"/>
    <n v="0"/>
    <n v="0"/>
    <n v="1002"/>
    <s v="Direct"/>
    <x v="1035"/>
    <x v="1148"/>
    <x v="29"/>
    <d v="1899-12-30T00:00:00"/>
    <n v="45818"/>
    <n v="1"/>
    <s v="Available"/>
    <s v="03.10-16 Apr"/>
    <n v="21.325916830386376"/>
  </r>
  <r>
    <s v="10-16 Apr"/>
    <x v="1158"/>
    <s v="BMC Code :2009"/>
    <s v="Bajra"/>
    <n v="20090002"/>
    <s v="0009"/>
    <n v="14"/>
    <n v="51.7"/>
    <n v="1913.2199999999998"/>
    <n v="0"/>
    <n v="0"/>
    <n v="0"/>
    <n v="0"/>
    <n v="0"/>
    <n v="0"/>
    <n v="1913"/>
    <s v="Direct"/>
    <x v="1036"/>
    <x v="1149"/>
    <x v="29"/>
    <d v="1899-12-30T00:00:00"/>
    <n v="45818"/>
    <n v="1"/>
    <s v="Available"/>
    <s v="03.10-16 Apr"/>
    <n v="25.904332688588006"/>
  </r>
  <r>
    <s v="10-16 Apr"/>
    <x v="1159"/>
    <s v="BMC Code :2009"/>
    <s v="Bajra"/>
    <n v="20090002"/>
    <s v="0011"/>
    <n v="14"/>
    <n v="40.910000000000004"/>
    <n v="1503.8799999999999"/>
    <n v="0"/>
    <n v="0"/>
    <n v="0"/>
    <n v="0"/>
    <n v="0"/>
    <n v="0"/>
    <n v="1504"/>
    <s v="Direct"/>
    <x v="1037"/>
    <x v="1150"/>
    <x v="29"/>
    <d v="1899-12-30T00:00:00"/>
    <n v="45818"/>
    <n v="1"/>
    <s v="Available"/>
    <s v="03.10-16 Apr"/>
    <n v="25.732485944756782"/>
  </r>
  <r>
    <s v="10-16 Apr"/>
    <x v="1160"/>
    <s v="BMC Code :2009"/>
    <s v="Bajra"/>
    <n v="20090002"/>
    <s v="0014"/>
    <n v="7"/>
    <n v="24.129999999999995"/>
    <n v="909.88999999999987"/>
    <n v="0"/>
    <n v="0"/>
    <n v="0"/>
    <n v="0"/>
    <n v="0"/>
    <n v="0"/>
    <n v="910"/>
    <s v="Direct"/>
    <x v="1038"/>
    <x v="1151"/>
    <x v="29"/>
    <d v="1899-12-30T00:00:00"/>
    <n v="45825"/>
    <n v="1"/>
    <s v="Available"/>
    <s v="03.10-16 Apr"/>
    <n v="13.197741400745961"/>
  </r>
  <r>
    <s v="10-16 Apr"/>
    <x v="1161"/>
    <s v="BMC Code :2009"/>
    <s v="Bajra"/>
    <n v="20090002"/>
    <s v="0019"/>
    <n v="14"/>
    <n v="35.4"/>
    <n v="1401.39"/>
    <n v="0"/>
    <n v="0"/>
    <n v="0"/>
    <n v="0"/>
    <n v="0"/>
    <n v="0"/>
    <n v="1401"/>
    <s v="Direct"/>
    <x v="1039"/>
    <x v="1152"/>
    <x v="31"/>
    <d v="1899-12-30T00:00:00"/>
    <n v="45881"/>
    <n v="1"/>
    <s v="Available"/>
    <s v="03.10-16 Apr"/>
    <n v="27.711101694915261"/>
  </r>
  <r>
    <s v="10-16 Apr"/>
    <x v="1426"/>
    <s v="BMC Code :2009"/>
    <s v="Bajra"/>
    <n v="20090002"/>
    <s v="0021"/>
    <n v="11"/>
    <n v="18.720000000000002"/>
    <n v="744.31999999999994"/>
    <n v="0"/>
    <n v="0"/>
    <n v="0"/>
    <n v="0"/>
    <n v="0"/>
    <n v="0"/>
    <n v="744"/>
    <s v="Direct"/>
    <x v="1272"/>
    <x v="1423"/>
    <x v="3"/>
    <d v="1899-12-30T00:00:00"/>
    <n v="45881"/>
    <n v="1"/>
    <s v="Available"/>
    <s v="03.10-16 Apr"/>
    <n v="21.868376068376065"/>
  </r>
  <r>
    <s v="10-16 Apr"/>
    <x v="1162"/>
    <s v="BMC Code :2009"/>
    <s v="Bajra"/>
    <n v="20090002"/>
    <s v="0026"/>
    <n v="6"/>
    <n v="27.09"/>
    <n v="1160.92"/>
    <n v="0"/>
    <n v="0"/>
    <n v="0"/>
    <n v="0"/>
    <n v="0"/>
    <n v="0"/>
    <n v="1161"/>
    <s v="Direct"/>
    <x v="466"/>
    <x v="1153"/>
    <x v="19"/>
    <d v="1899-12-30T00:00:00"/>
    <n v="45986"/>
    <n v="1"/>
    <s v="Available"/>
    <s v="03.10-16 Apr"/>
    <n v="12.856256921373204"/>
  </r>
  <r>
    <s v="10-16 Apr"/>
    <x v="1163"/>
    <s v="BMC Code :2009"/>
    <s v="Bajra"/>
    <n v="20090002"/>
    <s v="0028"/>
    <n v="11"/>
    <n v="25.070000000000004"/>
    <n v="893.08000000000015"/>
    <n v="0"/>
    <n v="0"/>
    <n v="0"/>
    <n v="0"/>
    <n v="0"/>
    <n v="0"/>
    <n v="893"/>
    <s v="Direct"/>
    <x v="1040"/>
    <x v="1154"/>
    <x v="31"/>
    <d v="1899-12-30T00:00:00"/>
    <n v="46006"/>
    <n v="1"/>
    <s v="Available"/>
    <s v="03.10-16 Apr"/>
    <n v="19.592899880335064"/>
  </r>
  <r>
    <s v="10-16 Apr"/>
    <x v="1164"/>
    <s v="BMC Code :2009"/>
    <s v="Bajra"/>
    <n v="20090002"/>
    <s v="0029"/>
    <n v="7"/>
    <n v="23.919999999999998"/>
    <n v="859.6099999999999"/>
    <n v="0"/>
    <n v="0"/>
    <n v="0"/>
    <n v="0"/>
    <n v="0"/>
    <n v="0"/>
    <n v="860"/>
    <s v="Direct"/>
    <x v="1041"/>
    <x v="1155"/>
    <x v="21"/>
    <d v="1899-12-30T00:00:00"/>
    <n v="45662"/>
    <n v="1"/>
    <s v="Available"/>
    <s v="03.10-16 Apr"/>
    <n v="12.577905518394651"/>
  </r>
  <r>
    <s v="10-16 Apr"/>
    <x v="1427"/>
    <s v="BMC Code :2009"/>
    <s v="DUMRI"/>
    <n v="20090004"/>
    <s v="0002"/>
    <n v="1"/>
    <n v="2.67"/>
    <n v="106.8"/>
    <n v="0"/>
    <n v="0"/>
    <n v="94.720000000001164"/>
    <n v="0"/>
    <n v="0"/>
    <n v="0"/>
    <n v="12"/>
    <s v="Direct"/>
    <x v="1273"/>
    <x v="1424"/>
    <x v="29"/>
    <d v="1899-12-30T00:00:00"/>
    <n v="45818"/>
    <n v="1"/>
    <s v="Available"/>
    <s v="03.10-16 Apr"/>
    <n v="2"/>
  </r>
  <r>
    <s v="10-16 Apr"/>
    <x v="1165"/>
    <s v="BMC Code :2009"/>
    <s v="DUMRI"/>
    <n v="20090004"/>
    <s v="0006"/>
    <n v="7"/>
    <n v="46.04"/>
    <n v="1856.99"/>
    <n v="0"/>
    <n v="0"/>
    <n v="0"/>
    <n v="0"/>
    <n v="0"/>
    <n v="0"/>
    <n v="1857"/>
    <s v="Direct"/>
    <x v="1042"/>
    <x v="1156"/>
    <x v="29"/>
    <d v="1899-12-30T00:00:00"/>
    <n v="45818"/>
    <n v="1"/>
    <s v="Available"/>
    <s v="03.10-16 Apr"/>
    <n v="14.116996090356214"/>
  </r>
  <r>
    <s v="10-16 Apr"/>
    <x v="1166"/>
    <s v="BMC Code :2009"/>
    <s v="DUMRI"/>
    <n v="20090004"/>
    <s v="0007"/>
    <n v="6"/>
    <n v="19.3"/>
    <n v="790.92000000000007"/>
    <n v="0"/>
    <n v="0"/>
    <n v="0"/>
    <n v="0"/>
    <n v="0"/>
    <n v="0"/>
    <n v="791"/>
    <s v="Direct"/>
    <x v="1043"/>
    <x v="1157"/>
    <x v="125"/>
    <d v="1899-12-30T00:00:00"/>
    <n v="45928"/>
    <n v="1"/>
    <s v="Available"/>
    <s v="03.10-16 Apr"/>
    <n v="12.294093264248707"/>
  </r>
  <r>
    <s v="10-16 Apr"/>
    <x v="1167"/>
    <s v="BMC Code :2009"/>
    <s v="DUMRI"/>
    <n v="20090004"/>
    <s v="0011"/>
    <n v="11"/>
    <n v="30.79"/>
    <n v="1280.27"/>
    <n v="0"/>
    <n v="0"/>
    <n v="0"/>
    <n v="0"/>
    <n v="0"/>
    <n v="0"/>
    <n v="1280"/>
    <s v="Direct"/>
    <x v="1044"/>
    <x v="1158"/>
    <x v="19"/>
    <d v="1899-12-30T00:00:00"/>
    <n v="45825"/>
    <n v="1"/>
    <s v="Available"/>
    <s v="03.10-16 Apr"/>
    <n v="22.869389412146802"/>
  </r>
  <r>
    <s v="10-16 Apr"/>
    <x v="1168"/>
    <s v="BMC Code :2009"/>
    <s v="DUMRI"/>
    <n v="20090004"/>
    <s v="0013"/>
    <n v="5"/>
    <n v="19.59"/>
    <n v="900.50999999999988"/>
    <n v="0"/>
    <n v="0"/>
    <n v="0"/>
    <n v="0"/>
    <n v="0"/>
    <n v="0"/>
    <n v="901"/>
    <s v="Direct"/>
    <x v="1045"/>
    <x v="1159"/>
    <x v="19"/>
    <d v="1899-12-30T00:00:00"/>
    <n v="45867"/>
    <n v="1"/>
    <s v="Available"/>
    <s v="03.10-16 Apr"/>
    <n v="11.491960183767226"/>
  </r>
  <r>
    <s v="10-16 Apr"/>
    <x v="1169"/>
    <s v="BMC Code :2009"/>
    <s v="DUMRI"/>
    <n v="20090004"/>
    <s v="0015"/>
    <n v="13"/>
    <n v="36.299999999999997"/>
    <n v="1642.04"/>
    <n v="0"/>
    <n v="0"/>
    <n v="0"/>
    <n v="0"/>
    <n v="0"/>
    <n v="0"/>
    <n v="1642"/>
    <s v="Direct"/>
    <x v="1046"/>
    <x v="1160"/>
    <x v="30"/>
    <d v="1899-12-30T00:00:00"/>
    <n v="45873"/>
    <n v="1"/>
    <s v="Available"/>
    <s v="03.10-16 Apr"/>
    <n v="29.402920110192838"/>
  </r>
  <r>
    <s v="10-16 Apr"/>
    <x v="1170"/>
    <s v="BMC Code :2009"/>
    <s v="DUMRI"/>
    <n v="20090004"/>
    <s v="0017"/>
    <n v="6"/>
    <n v="16.170000000000002"/>
    <n v="636.01"/>
    <n v="0"/>
    <n v="0"/>
    <n v="0"/>
    <n v="0"/>
    <n v="0"/>
    <n v="0"/>
    <n v="636"/>
    <s v="Direct"/>
    <x v="1047"/>
    <x v="1161"/>
    <x v="19"/>
    <d v="1899-12-30T00:00:00"/>
    <n v="45888"/>
    <n v="1"/>
    <s v="Available"/>
    <s v="03.10-16 Apr"/>
    <n v="11.799814471243044"/>
  </r>
  <r>
    <s v="10-16 Apr"/>
    <x v="1171"/>
    <s v="BMC Code :2009"/>
    <s v="DUMRI"/>
    <n v="20090004"/>
    <s v="0021"/>
    <n v="7"/>
    <n v="82.27000000000001"/>
    <n v="3658.4399999999996"/>
    <n v="0"/>
    <n v="0"/>
    <n v="0"/>
    <n v="0"/>
    <n v="0"/>
    <n v="0"/>
    <n v="3658"/>
    <s v="Direct"/>
    <x v="1048"/>
    <x v="1162"/>
    <x v="125"/>
    <d v="1899-12-30T00:00:00"/>
    <n v="45888"/>
    <n v="1"/>
    <s v="Available"/>
    <s v="03.10-16 Apr"/>
    <n v="15.564045216968518"/>
  </r>
  <r>
    <s v="10-16 Apr"/>
    <x v="1172"/>
    <s v="BMC Code :2009"/>
    <s v="DUMRI"/>
    <n v="20090004"/>
    <s v="0023"/>
    <n v="14"/>
    <n v="101.4"/>
    <n v="4102.59"/>
    <n v="0"/>
    <n v="0"/>
    <n v="0"/>
    <n v="0"/>
    <n v="0"/>
    <n v="0"/>
    <n v="4103"/>
    <s v="Direct"/>
    <x v="1049"/>
    <x v="1163"/>
    <x v="19"/>
    <d v="1899-12-30T00:00:00"/>
    <n v="45965"/>
    <n v="1"/>
    <s v="Available"/>
    <s v="03.10-16 Apr"/>
    <n v="28.321627218934914"/>
  </r>
  <r>
    <s v="10-16 Apr"/>
    <x v="1173"/>
    <s v="BMC Code :2009"/>
    <s v="DUMRI"/>
    <n v="20090004"/>
    <s v="0025"/>
    <n v="12"/>
    <n v="22.479999999999997"/>
    <n v="890.26"/>
    <n v="0"/>
    <n v="0"/>
    <n v="0"/>
    <n v="0"/>
    <n v="0"/>
    <n v="0"/>
    <n v="890"/>
    <s v="Direct"/>
    <x v="1050"/>
    <x v="1164"/>
    <x v="29"/>
    <d v="1899-12-30T00:00:00"/>
    <n v="45959"/>
    <n v="1"/>
    <s v="Available"/>
    <s v="03.10-16 Apr"/>
    <n v="23.761387900355881"/>
  </r>
  <r>
    <s v="10-16 Apr"/>
    <x v="1174"/>
    <s v="BMC Code :2009"/>
    <s v="DUMRI"/>
    <n v="20090004"/>
    <s v="0027"/>
    <n v="7"/>
    <n v="25.08"/>
    <n v="1099.8599999999999"/>
    <n v="0"/>
    <n v="0"/>
    <n v="0"/>
    <n v="0"/>
    <n v="0"/>
    <n v="0"/>
    <n v="1100"/>
    <s v="Direct"/>
    <x v="1051"/>
    <x v="1165"/>
    <x v="30"/>
    <d v="1899-12-30T00:00:00"/>
    <n v="45999"/>
    <n v="1"/>
    <s v="Available"/>
    <s v="03.10-16 Apr"/>
    <n v="15.348923444976077"/>
  </r>
  <r>
    <s v="10-16 Apr"/>
    <x v="1175"/>
    <s v="BMC Code :2009"/>
    <s v="DUMRI"/>
    <n v="20090004"/>
    <s v="0028"/>
    <n v="8"/>
    <n v="14.169999999999998"/>
    <n v="688.81"/>
    <n v="0"/>
    <n v="0"/>
    <n v="0"/>
    <n v="0"/>
    <n v="0"/>
    <n v="0"/>
    <n v="689"/>
    <s v="Direct"/>
    <x v="1052"/>
    <x v="1166"/>
    <x v="29"/>
    <d v="1899-12-30T00:00:00"/>
    <n v="46006"/>
    <n v="1"/>
    <s v="Available"/>
    <s v="03.10-16 Apr"/>
    <n v="19.444177840508118"/>
  </r>
  <r>
    <s v="10-16 Apr"/>
    <x v="1176"/>
    <s v="BMC Code :2009"/>
    <s v="DUMRI"/>
    <n v="20090004"/>
    <s v="0030"/>
    <n v="8"/>
    <n v="19.02"/>
    <n v="772.36"/>
    <n v="0"/>
    <n v="0"/>
    <n v="0"/>
    <n v="0"/>
    <n v="0"/>
    <n v="0"/>
    <n v="772"/>
    <s v="Direct"/>
    <x v="1053"/>
    <x v="1167"/>
    <x v="29"/>
    <d v="1899-12-30T00:00:00"/>
    <n v="46006"/>
    <n v="1"/>
    <s v="Available"/>
    <s v="03.10-16 Apr"/>
    <n v="16.243112513144062"/>
  </r>
  <r>
    <s v="10-16 Apr"/>
    <x v="1177"/>
    <s v="BMC Code :2009"/>
    <s v="DUMRI"/>
    <n v="20090004"/>
    <s v="0031"/>
    <n v="13"/>
    <n v="51.890000000000008"/>
    <n v="1954.88"/>
    <n v="0"/>
    <n v="0"/>
    <n v="0"/>
    <n v="0"/>
    <n v="0"/>
    <n v="0"/>
    <n v="1955"/>
    <s v="Direct"/>
    <x v="1054"/>
    <x v="1168"/>
    <x v="30"/>
    <d v="1899-12-30T00:00:00"/>
    <n v="46006"/>
    <n v="1"/>
    <s v="Available"/>
    <s v="03.10-16 Apr"/>
    <n v="24.487801117749083"/>
  </r>
  <r>
    <s v="10-16 Apr"/>
    <x v="1178"/>
    <s v="BMC Code :2009"/>
    <s v="DUMRI"/>
    <n v="20090004"/>
    <s v="0033"/>
    <n v="7"/>
    <n v="28.060000000000002"/>
    <n v="1112.46"/>
    <n v="0"/>
    <n v="0"/>
    <n v="0"/>
    <n v="0"/>
    <n v="0"/>
    <n v="0"/>
    <n v="1112"/>
    <s v="Direct"/>
    <x v="1055"/>
    <x v="1169"/>
    <x v="30"/>
    <d v="1899-12-30T00:00:00"/>
    <n v="46041"/>
    <n v="1"/>
    <s v="Available"/>
    <s v="03.10-16 Apr"/>
    <n v="13.876015680684247"/>
  </r>
  <r>
    <s v="10-16 Apr"/>
    <x v="1179"/>
    <s v="BMC Code :2009"/>
    <s v="DUMRI"/>
    <n v="20090004"/>
    <s v="0034"/>
    <n v="7"/>
    <n v="27.57"/>
    <n v="1116.33"/>
    <n v="0"/>
    <n v="0"/>
    <n v="0"/>
    <n v="0"/>
    <n v="0"/>
    <n v="0"/>
    <n v="1116"/>
    <s v="Direct"/>
    <x v="1056"/>
    <x v="1170"/>
    <x v="29"/>
    <d v="1899-12-30T00:00:00"/>
    <n v="46049"/>
    <n v="1"/>
    <s v="Available"/>
    <s v="03.10-16 Apr"/>
    <n v="14.171762785636561"/>
  </r>
  <r>
    <s v="10-16 Apr"/>
    <x v="1180"/>
    <s v="BMC Code :2009"/>
    <s v="DUMRI"/>
    <n v="20090004"/>
    <s v="0035"/>
    <n v="5"/>
    <n v="17.790000000000003"/>
    <n v="587.36"/>
    <n v="0"/>
    <n v="0"/>
    <n v="0"/>
    <n v="0"/>
    <n v="0"/>
    <n v="0"/>
    <n v="587"/>
    <s v="Direct"/>
    <x v="1057"/>
    <x v="1171"/>
    <x v="126"/>
    <d v="1899-12-30T00:00:00"/>
    <n v="46049"/>
    <n v="1"/>
    <s v="Available"/>
    <s v="03.10-16 Apr"/>
    <n v="8.2540753232152877"/>
  </r>
  <r>
    <s v="10-16 Apr"/>
    <x v="1182"/>
    <s v="BMC Code :2009"/>
    <s v="DUMRI"/>
    <n v="20090004"/>
    <s v="0039"/>
    <n v="5"/>
    <n v="11.799999999999999"/>
    <n v="422.47"/>
    <n v="0"/>
    <n v="0"/>
    <n v="0"/>
    <n v="0"/>
    <n v="0"/>
    <n v="0"/>
    <n v="422"/>
    <s v="Direct"/>
    <x v="1059"/>
    <x v="1173"/>
    <x v="29"/>
    <d v="1899-12-30T00:00:00"/>
    <n v="46104"/>
    <n v="1"/>
    <s v="Available"/>
    <s v="03.10-16 Apr"/>
    <n v="8.9506355932203405"/>
  </r>
  <r>
    <s v="10-16 Apr"/>
    <x v="1183"/>
    <s v="BMC Code :2009"/>
    <s v="DUMRI"/>
    <n v="20090004"/>
    <s v="0040"/>
    <n v="7"/>
    <n v="49.2"/>
    <n v="1834.11"/>
    <n v="0"/>
    <n v="0"/>
    <n v="0"/>
    <n v="0"/>
    <n v="0"/>
    <n v="0"/>
    <n v="1834"/>
    <s v="Direct"/>
    <x v="1060"/>
    <x v="1174"/>
    <x v="22"/>
    <d v="1899-12-30T00:00:00"/>
    <n v="46116"/>
    <n v="1"/>
    <s v="Available"/>
    <s v="03.10-16 Apr"/>
    <n v="13.047530487804877"/>
  </r>
  <r>
    <s v="10-16 Apr"/>
    <x v="1184"/>
    <s v="BMC Code :2009"/>
    <s v="DUMRI"/>
    <n v="20090004"/>
    <s v="0041"/>
    <n v="4"/>
    <n v="10.119999999999999"/>
    <n v="334.71"/>
    <n v="0"/>
    <n v="0"/>
    <n v="0"/>
    <n v="0"/>
    <n v="0"/>
    <n v="0"/>
    <n v="335"/>
    <s v="Direct"/>
    <x v="1061"/>
    <x v="1175"/>
    <x v="3"/>
    <d v="1899-12-30T00:00:00"/>
    <n v="46111"/>
    <n v="1"/>
    <s v="Available"/>
    <s v="03.10-16 Apr"/>
    <n v="6.6148221343873521"/>
  </r>
  <r>
    <s v="10-16 Apr"/>
    <x v="1428"/>
    <s v="BMC Code :2009"/>
    <s v="DUMRI"/>
    <n v="20090004"/>
    <s v="0042"/>
    <n v="5"/>
    <n v="8.73"/>
    <n v="318.17999999999995"/>
    <n v="0"/>
    <n v="0"/>
    <n v="0"/>
    <n v="0"/>
    <n v="0"/>
    <n v="0"/>
    <n v="318"/>
    <s v="Direct"/>
    <x v="1274"/>
    <x v="1425"/>
    <x v="31"/>
    <d v="1899-12-30T00:00:00"/>
    <n v="46132"/>
    <n v="1"/>
    <s v="Available"/>
    <s v="03.10-16 Apr"/>
    <n v="9.1116838487972487"/>
  </r>
  <r>
    <s v="10-16 Apr"/>
    <x v="1185"/>
    <s v="BMC Code :2009"/>
    <s v="GANESHPUR"/>
    <n v="20090008"/>
    <s v="0005"/>
    <n v="14"/>
    <n v="1655.2299999999998"/>
    <n v="69621.990000000005"/>
    <n v="0"/>
    <n v="0"/>
    <n v="0"/>
    <n v="0"/>
    <n v="0"/>
    <n v="0"/>
    <n v="69622"/>
    <s v="Direct"/>
    <x v="1062"/>
    <x v="1176"/>
    <x v="51"/>
    <d v="1899-12-30T00:00:00"/>
    <n v="45971"/>
    <n v="1"/>
    <s v="Available"/>
    <s v="03.10-16 Apr"/>
    <n v="29.44327555687126"/>
  </r>
  <r>
    <s v="10-16 Apr"/>
    <x v="1186"/>
    <s v="BMC Code :2009"/>
    <s v="GANESHPUR"/>
    <n v="20090008"/>
    <s v="0015"/>
    <n v="7"/>
    <n v="32.309999999999995"/>
    <n v="1308.53"/>
    <n v="0"/>
    <n v="0"/>
    <n v="0"/>
    <n v="0"/>
    <n v="0"/>
    <n v="0"/>
    <n v="1309"/>
    <s v="Direct"/>
    <x v="746"/>
    <x v="1177"/>
    <x v="50"/>
    <d v="1899-12-30T00:00:00"/>
    <n v="45881"/>
    <n v="1"/>
    <s v="Available"/>
    <s v="03.10-16 Apr"/>
    <n v="14.174729186010527"/>
  </r>
  <r>
    <s v="10-16 Apr"/>
    <x v="1187"/>
    <s v="BMC Code :2009"/>
    <s v="GANESHPUR"/>
    <n v="20090008"/>
    <s v="0016"/>
    <n v="14"/>
    <n v="42.95"/>
    <n v="1771.3199999999997"/>
    <n v="0"/>
    <n v="0"/>
    <n v="0"/>
    <n v="0"/>
    <n v="0"/>
    <n v="0"/>
    <n v="1771"/>
    <s v="Direct"/>
    <x v="1063"/>
    <x v="1178"/>
    <x v="50"/>
    <d v="1899-12-30T00:00:00"/>
    <n v="45888"/>
    <n v="1"/>
    <s v="Available"/>
    <s v="03.10-16 Apr"/>
    <n v="28.869010477299184"/>
  </r>
  <r>
    <s v="10-16 Apr"/>
    <x v="1188"/>
    <s v="BMC Code :2009"/>
    <s v="GANESHPUR"/>
    <n v="20090008"/>
    <s v="0019"/>
    <n v="14"/>
    <n v="44.88000000000001"/>
    <n v="1633.66"/>
    <n v="0"/>
    <n v="0"/>
    <n v="0"/>
    <n v="0"/>
    <n v="0"/>
    <n v="0"/>
    <n v="1634"/>
    <s v="Direct"/>
    <x v="1064"/>
    <x v="1179"/>
    <x v="50"/>
    <d v="1899-12-30T00:00:00"/>
    <n v="45888"/>
    <n v="1"/>
    <s v="Available"/>
    <s v="03.10-16 Apr"/>
    <n v="25.480436720142599"/>
  </r>
  <r>
    <s v="10-16 Apr"/>
    <x v="1189"/>
    <s v="BMC Code :2009"/>
    <s v="GANESHPUR"/>
    <n v="20090008"/>
    <s v="0021"/>
    <n v="14"/>
    <n v="60.04"/>
    <n v="2783.45"/>
    <n v="0"/>
    <n v="0"/>
    <n v="0"/>
    <n v="0"/>
    <n v="0"/>
    <n v="0"/>
    <n v="2783"/>
    <s v="Direct"/>
    <x v="1065"/>
    <x v="1180"/>
    <x v="50"/>
    <d v="1899-12-30T00:00:00"/>
    <n v="45881"/>
    <n v="1"/>
    <s v="Available"/>
    <s v="03.10-16 Apr"/>
    <n v="32.45194870086609"/>
  </r>
  <r>
    <s v="10-16 Apr"/>
    <x v="1190"/>
    <s v="BMC Code :2009"/>
    <s v="GANESHPUR"/>
    <n v="20090008"/>
    <s v="0022"/>
    <n v="6"/>
    <n v="9.2800000000000011"/>
    <n v="439.53000000000003"/>
    <n v="0"/>
    <n v="0"/>
    <n v="0"/>
    <n v="0"/>
    <n v="0"/>
    <n v="0"/>
    <n v="440"/>
    <s v="Direct"/>
    <x v="1066"/>
    <x v="1181"/>
    <x v="51"/>
    <d v="1899-12-30T00:00:00"/>
    <n v="45936"/>
    <n v="1"/>
    <s v="Available"/>
    <s v="03.10-16 Apr"/>
    <n v="14.208943965517243"/>
  </r>
  <r>
    <s v="10-16 Apr"/>
    <x v="1191"/>
    <s v="BMC Code :2009"/>
    <s v="GANESHPUR"/>
    <n v="20090008"/>
    <s v="0025"/>
    <n v="14"/>
    <n v="96.3"/>
    <n v="3931.2699999999995"/>
    <n v="0"/>
    <n v="0"/>
    <n v="0"/>
    <n v="0"/>
    <n v="0"/>
    <n v="0"/>
    <n v="3931"/>
    <s v="Direct"/>
    <x v="1067"/>
    <x v="1182"/>
    <x v="50"/>
    <d v="1899-12-30T00:00:00"/>
    <n v="46020"/>
    <n v="1"/>
    <s v="Available"/>
    <s v="03.10-16 Apr"/>
    <n v="28.576209761163032"/>
  </r>
  <r>
    <s v="10-16 Apr"/>
    <x v="1192"/>
    <s v="BMC Code :2009"/>
    <s v="GANESHPUR"/>
    <n v="20090008"/>
    <s v="0028"/>
    <n v="7"/>
    <n v="31.330000000000002"/>
    <n v="1336.19"/>
    <n v="0"/>
    <n v="0"/>
    <n v="0"/>
    <n v="0"/>
    <n v="0"/>
    <n v="0"/>
    <n v="1336"/>
    <s v="Direct"/>
    <x v="1068"/>
    <x v="1183"/>
    <x v="50"/>
    <d v="1899-12-30T00:00:00"/>
    <n v="46020"/>
    <n v="1"/>
    <s v="Available"/>
    <s v="03.10-16 Apr"/>
    <n v="14.927114586658156"/>
  </r>
  <r>
    <s v="10-16 Apr"/>
    <x v="1193"/>
    <s v="BMC Code :2009"/>
    <s v="BARHE"/>
    <n v="20090011"/>
    <s v="0003"/>
    <n v="12"/>
    <n v="246.29"/>
    <n v="9722.35"/>
    <n v="0"/>
    <n v="0"/>
    <n v="0"/>
    <n v="2500"/>
    <n v="0"/>
    <n v="0"/>
    <n v="7222"/>
    <s v="Direct"/>
    <x v="1069"/>
    <x v="1184"/>
    <x v="3"/>
    <d v="1899-12-30T00:00:00"/>
    <n v="45908"/>
    <n v="1"/>
    <s v="Available"/>
    <s v="03.10-16 Apr"/>
    <n v="23.685127288968292"/>
  </r>
  <r>
    <s v="10-16 Apr"/>
    <x v="1194"/>
    <s v="BMC Code :2009"/>
    <s v="BARHE"/>
    <n v="20090011"/>
    <s v="0007"/>
    <n v="14"/>
    <n v="208.63"/>
    <n v="9036.48"/>
    <n v="0"/>
    <n v="0"/>
    <n v="0"/>
    <n v="1250"/>
    <n v="0"/>
    <n v="0"/>
    <n v="7786"/>
    <s v="Direct"/>
    <x v="1070"/>
    <x v="1185"/>
    <x v="3"/>
    <d v="1899-12-30T00:00:00"/>
    <n v="45928"/>
    <n v="1"/>
    <s v="Available"/>
    <s v="03.10-16 Apr"/>
    <n v="30.319397977280353"/>
  </r>
  <r>
    <s v="10-16 Apr"/>
    <x v="1195"/>
    <s v="BMC Code :2009"/>
    <s v="BARHE"/>
    <n v="20090011"/>
    <s v="0014"/>
    <n v="14"/>
    <n v="27.970000000000002"/>
    <n v="993.51"/>
    <n v="0"/>
    <n v="0"/>
    <n v="0"/>
    <n v="0"/>
    <n v="0"/>
    <n v="0"/>
    <n v="994"/>
    <s v="Direct"/>
    <x v="773"/>
    <x v="1186"/>
    <x v="64"/>
    <d v="1899-12-30T00:00:00"/>
    <n v="46041"/>
    <n v="1"/>
    <s v="Available"/>
    <s v="03.10-16 Apr"/>
    <n v="24.864390418305323"/>
  </r>
  <r>
    <s v="10-16 Apr"/>
    <x v="1196"/>
    <s v="BMC Code :2009"/>
    <s v="BARHE"/>
    <n v="20090011"/>
    <s v="0016"/>
    <n v="14"/>
    <n v="96.960000000000008"/>
    <n v="3707.3799999999997"/>
    <n v="0"/>
    <n v="0"/>
    <n v="0"/>
    <n v="0"/>
    <n v="0"/>
    <n v="0"/>
    <n v="3707"/>
    <s v="Direct"/>
    <x v="1071"/>
    <x v="1187"/>
    <x v="3"/>
    <d v="1899-12-30T00:00:00"/>
    <n v="46049"/>
    <n v="1"/>
    <s v="Available"/>
    <s v="03.10-16 Apr"/>
    <n v="26.765325907590757"/>
  </r>
  <r>
    <s v="10-16 Apr"/>
    <x v="1197"/>
    <s v="BMC Code :2009"/>
    <s v="BARHE"/>
    <n v="20090011"/>
    <s v="0017"/>
    <n v="14"/>
    <n v="43.89"/>
    <n v="1719.0000000000002"/>
    <n v="0"/>
    <n v="0"/>
    <n v="0"/>
    <n v="0"/>
    <n v="0"/>
    <n v="0"/>
    <n v="1719"/>
    <s v="Direct"/>
    <x v="1072"/>
    <x v="1188"/>
    <x v="56"/>
    <d v="1899-12-30T00:00:00"/>
    <n v="46111"/>
    <n v="1"/>
    <s v="Available"/>
    <s v="03.10-16 Apr"/>
    <n v="27.416267942583737"/>
  </r>
  <r>
    <s v="10-16 Apr"/>
    <x v="1365"/>
    <s v="BMC Code :2009"/>
    <s v="LUNDRI 2"/>
    <n v="20090012"/>
    <s v="0002"/>
    <n v="1"/>
    <n v="0.75"/>
    <n v="32.31"/>
    <n v="0"/>
    <n v="0"/>
    <n v="24.300000000001091"/>
    <n v="0"/>
    <n v="0"/>
    <n v="0"/>
    <n v="8"/>
    <s v="Direct"/>
    <x v="660"/>
    <x v="1360"/>
    <x v="64"/>
    <d v="1899-12-30T00:00:00"/>
    <n v="45908"/>
    <n v="1"/>
    <s v="Available"/>
    <s v="03.10-16 Apr"/>
    <n v="2.1540000000000004"/>
  </r>
  <r>
    <s v="10-16 Apr"/>
    <x v="1198"/>
    <s v="BMC Code :2009"/>
    <s v="LUNDRI 2"/>
    <n v="20090012"/>
    <s v="0003"/>
    <n v="14"/>
    <n v="120.16"/>
    <n v="5389.3100000000013"/>
    <n v="0"/>
    <n v="0"/>
    <n v="0"/>
    <n v="0"/>
    <n v="0"/>
    <n v="0"/>
    <n v="5389"/>
    <s v="Direct"/>
    <x v="1073"/>
    <x v="1189"/>
    <x v="64"/>
    <d v="1899-12-30T00:00:00"/>
    <n v="45928"/>
    <n v="1"/>
    <s v="Available"/>
    <s v="03.10-16 Apr"/>
    <n v="31.395780625832238"/>
  </r>
  <r>
    <s v="10-16 Apr"/>
    <x v="1199"/>
    <s v="BMC Code :2009"/>
    <s v="LUNDRI 2"/>
    <n v="20090012"/>
    <s v="0007"/>
    <n v="5"/>
    <n v="8.43"/>
    <n v="310.18"/>
    <n v="0"/>
    <n v="0"/>
    <n v="0"/>
    <n v="0"/>
    <n v="0"/>
    <n v="0"/>
    <n v="310"/>
    <s v="Direct"/>
    <x v="1074"/>
    <x v="1190"/>
    <x v="3"/>
    <d v="1899-12-30T00:00:00"/>
    <n v="46062"/>
    <n v="1"/>
    <s v="Available"/>
    <s v="03.10-16 Apr"/>
    <n v="9.1986951364175571"/>
  </r>
  <r>
    <s v="10-16 Apr"/>
    <x v="1200"/>
    <s v="BMC Code :2009"/>
    <s v="LUNDRI 2"/>
    <n v="20090012"/>
    <s v="0008"/>
    <n v="13"/>
    <n v="75.72999999999999"/>
    <n v="3119.25"/>
    <n v="0"/>
    <n v="0"/>
    <n v="0"/>
    <n v="0"/>
    <n v="0"/>
    <n v="0"/>
    <n v="3119"/>
    <s v="Direct"/>
    <x v="1075"/>
    <x v="1191"/>
    <x v="64"/>
    <d v="1899-12-30T00:00:00"/>
    <n v="46062"/>
    <n v="1"/>
    <s v="Available"/>
    <s v="03.10-16 Apr"/>
    <n v="26.772910339363534"/>
  </r>
  <r>
    <s v="10-16 Apr"/>
    <x v="1201"/>
    <s v="BMC Code :2009"/>
    <s v="LUNDRI 1"/>
    <n v="20090013"/>
    <s v="0002"/>
    <n v="14"/>
    <n v="411.02000000000004"/>
    <n v="16055.94"/>
    <n v="0"/>
    <n v="0"/>
    <n v="0"/>
    <n v="0"/>
    <n v="0"/>
    <n v="0"/>
    <n v="16056"/>
    <s v="Direct"/>
    <x v="94"/>
    <x v="1192"/>
    <x v="3"/>
    <d v="1899-12-30T00:00:00"/>
    <n v="45908"/>
    <n v="1"/>
    <s v="Available"/>
    <s v="03.10-16 Apr"/>
    <n v="27.344552576516961"/>
  </r>
  <r>
    <s v="10-16 Apr"/>
    <x v="1203"/>
    <s v="BMC Code :2009"/>
    <s v="LUNDRI 1"/>
    <n v="20090013"/>
    <s v="0005"/>
    <n v="7"/>
    <n v="16.54"/>
    <n v="570.51"/>
    <n v="0"/>
    <n v="0"/>
    <n v="0"/>
    <n v="0"/>
    <n v="0"/>
    <n v="0"/>
    <n v="571"/>
    <s v="Direct"/>
    <x v="1077"/>
    <x v="1194"/>
    <x v="3"/>
    <d v="1899-12-30T00:00:00"/>
    <n v="45978"/>
    <n v="1"/>
    <s v="Available"/>
    <s v="03.10-16 Apr"/>
    <n v="12.07246070133011"/>
  </r>
  <r>
    <s v="10-16 Apr"/>
    <x v="1204"/>
    <s v="BMC Code :2009"/>
    <s v="LUNDRI 1"/>
    <n v="20090013"/>
    <s v="0009"/>
    <n v="11"/>
    <n v="67.600000000000009"/>
    <n v="2555.9799999999996"/>
    <n v="0"/>
    <n v="0"/>
    <n v="0"/>
    <n v="0"/>
    <n v="0"/>
    <n v="0"/>
    <n v="2556"/>
    <s v="Direct"/>
    <x v="1078"/>
    <x v="1195"/>
    <x v="3"/>
    <d v="1899-12-30T00:00:00"/>
    <n v="46055"/>
    <n v="1"/>
    <s v="Available"/>
    <s v="03.10-16 Apr"/>
    <n v="20.795695266272183"/>
  </r>
  <r>
    <s v="10-16 Apr"/>
    <x v="1205"/>
    <s v="BMC Code :2009"/>
    <s v="LUNDRI 1"/>
    <n v="20090013"/>
    <s v="0010"/>
    <n v="13"/>
    <n v="55.559999999999988"/>
    <n v="2155.92"/>
    <n v="0"/>
    <n v="0"/>
    <n v="0"/>
    <n v="0"/>
    <n v="0"/>
    <n v="0"/>
    <n v="2156"/>
    <s v="Direct"/>
    <x v="1079"/>
    <x v="1196"/>
    <x v="3"/>
    <d v="1899-12-30T00:00:00"/>
    <n v="46055"/>
    <n v="1"/>
    <s v="Available"/>
    <s v="03.10-16 Apr"/>
    <n v="25.222246220302385"/>
  </r>
  <r>
    <s v="10-16 Apr"/>
    <x v="1206"/>
    <s v="BMC Code :2009"/>
    <s v="LUNDRI 1"/>
    <n v="20090013"/>
    <s v="0011"/>
    <n v="7"/>
    <n v="17.16"/>
    <n v="684.34"/>
    <n v="0"/>
    <n v="0"/>
    <n v="0"/>
    <n v="0"/>
    <n v="0"/>
    <n v="0"/>
    <n v="684"/>
    <s v="Direct"/>
    <x v="1080"/>
    <x v="1197"/>
    <x v="3"/>
    <d v="1899-12-30T00:00:00"/>
    <n v="0"/>
    <n v="1"/>
    <s v="Available"/>
    <s v="03.10-16 Apr"/>
    <n v="13.957983682983686"/>
  </r>
  <r>
    <s v="10-16 Apr"/>
    <x v="1207"/>
    <s v="BMC Code :2009"/>
    <s v="LUNDRI 1"/>
    <n v="20090013"/>
    <s v="0012"/>
    <n v="13"/>
    <n v="73.56"/>
    <n v="2815.7100000000005"/>
    <n v="0"/>
    <n v="0"/>
    <n v="0"/>
    <n v="0"/>
    <n v="0"/>
    <n v="0"/>
    <n v="2816"/>
    <s v="Direct"/>
    <x v="1081"/>
    <x v="1198"/>
    <x v="3"/>
    <d v="1899-12-30T00:00:00"/>
    <n v="0"/>
    <n v="1"/>
    <s v="Available"/>
    <s v="03.10-16 Apr"/>
    <n v="24.880526101141928"/>
  </r>
  <r>
    <s v="10-16 Apr"/>
    <x v="1208"/>
    <s v="BMC Code :2009"/>
    <s v="HUTAR"/>
    <n v="20090014"/>
    <s v="0002"/>
    <n v="4"/>
    <n v="40.01"/>
    <n v="1751.17"/>
    <n v="0"/>
    <n v="0"/>
    <n v="632.92000000000553"/>
    <n v="0"/>
    <n v="0"/>
    <n v="0"/>
    <n v="1118"/>
    <s v="Direct"/>
    <x v="1082"/>
    <x v="1199"/>
    <x v="64"/>
    <d v="1899-12-30T00:00:00"/>
    <n v="45908"/>
    <n v="1"/>
    <s v="Available"/>
    <s v="03.10-16 Apr"/>
    <n v="8.7536615846038508"/>
  </r>
  <r>
    <s v="10-16 Apr"/>
    <x v="1209"/>
    <s v="BMC Code :2009"/>
    <s v="HUTAR"/>
    <n v="20090014"/>
    <s v="0003"/>
    <n v="14"/>
    <n v="70.3"/>
    <n v="2448.8900000000003"/>
    <n v="0"/>
    <n v="0"/>
    <n v="0"/>
    <n v="0"/>
    <n v="0"/>
    <n v="0"/>
    <n v="2449"/>
    <s v="Direct"/>
    <x v="1083"/>
    <x v="1200"/>
    <x v="3"/>
    <d v="1899-12-30T00:00:00"/>
    <n v="45936"/>
    <n v="1"/>
    <s v="Available"/>
    <s v="03.10-16 Apr"/>
    <n v="24.384395448079665"/>
  </r>
  <r>
    <s v="10-16 Apr"/>
    <x v="1210"/>
    <s v="BMC Code :2009"/>
    <s v="HUTAR"/>
    <n v="20090014"/>
    <s v="0004"/>
    <n v="14"/>
    <n v="40.599999999999994"/>
    <n v="1472.0299999999997"/>
    <n v="0"/>
    <n v="0"/>
    <n v="0"/>
    <n v="0"/>
    <n v="0"/>
    <n v="0"/>
    <n v="1472"/>
    <s v="Direct"/>
    <x v="1084"/>
    <x v="1201"/>
    <x v="3"/>
    <d v="1899-12-30T00:00:00"/>
    <n v="45936"/>
    <n v="1"/>
    <s v="Available"/>
    <s v="03.10-16 Apr"/>
    <n v="25.3798275862069"/>
  </r>
  <r>
    <s v="10-16 Apr"/>
    <x v="1211"/>
    <s v="BMC Code :2009"/>
    <s v="HUTAR"/>
    <n v="20090014"/>
    <s v="0006"/>
    <n v="14"/>
    <n v="70.699999999999989"/>
    <n v="2482.66"/>
    <n v="0"/>
    <n v="0"/>
    <n v="0"/>
    <n v="0"/>
    <n v="0"/>
    <n v="0"/>
    <n v="2483"/>
    <s v="Direct"/>
    <x v="1085"/>
    <x v="1202"/>
    <x v="3"/>
    <d v="1899-12-30T00:00:00"/>
    <n v="45936"/>
    <n v="1"/>
    <s v="Available"/>
    <s v="03.10-16 Apr"/>
    <n v="24.580792079207924"/>
  </r>
  <r>
    <s v="10-16 Apr"/>
    <x v="1212"/>
    <s v="BMC Code :2009"/>
    <s v="HUTAR"/>
    <n v="20090014"/>
    <s v="0009"/>
    <n v="7"/>
    <n v="17.689999999999998"/>
    <n v="696.37"/>
    <n v="0"/>
    <n v="0"/>
    <n v="0"/>
    <n v="0"/>
    <n v="0"/>
    <n v="0"/>
    <n v="696"/>
    <s v="Direct"/>
    <x v="1086"/>
    <x v="1203"/>
    <x v="3"/>
    <d v="1899-12-30T00:00:00"/>
    <n v="45978"/>
    <n v="1"/>
    <s v="Available"/>
    <s v="03.10-16 Apr"/>
    <n v="13.777812323346527"/>
  </r>
  <r>
    <s v="10-16 Apr"/>
    <x v="1213"/>
    <s v="BMC Code :2009"/>
    <s v="HUTAR"/>
    <n v="20090014"/>
    <s v="0010"/>
    <n v="6"/>
    <n v="10.760000000000002"/>
    <n v="439.25"/>
    <n v="0"/>
    <n v="0"/>
    <n v="0"/>
    <n v="0"/>
    <n v="0"/>
    <n v="0"/>
    <n v="439"/>
    <s v="Direct"/>
    <x v="1087"/>
    <x v="1204"/>
    <x v="3"/>
    <d v="1899-12-30T00:00:00"/>
    <n v="45986"/>
    <n v="1"/>
    <s v="Available"/>
    <s v="03.10-16 Apr"/>
    <n v="12.246747211895912"/>
  </r>
  <r>
    <s v="10-16 Apr"/>
    <x v="1214"/>
    <s v="BMC Code :2009"/>
    <s v="HUTAR"/>
    <n v="20090014"/>
    <s v="0011"/>
    <n v="14"/>
    <n v="86.05"/>
    <n v="3435.3700000000003"/>
    <n v="0"/>
    <n v="0"/>
    <n v="0"/>
    <n v="0"/>
    <n v="0"/>
    <n v="0"/>
    <n v="3435"/>
    <s v="Direct"/>
    <x v="508"/>
    <x v="1205"/>
    <x v="3"/>
    <d v="1899-12-30T00:00:00"/>
    <n v="45978"/>
    <n v="1"/>
    <s v="Available"/>
    <s v="03.10-16 Apr"/>
    <n v="27.946066240557819"/>
  </r>
  <r>
    <s v="10-16 Apr"/>
    <x v="1215"/>
    <s v="BMC Code :2009"/>
    <s v="HUTAR"/>
    <n v="20090014"/>
    <s v="0012"/>
    <n v="14"/>
    <n v="71.17"/>
    <n v="2624.8199999999997"/>
    <n v="0"/>
    <n v="0"/>
    <n v="0"/>
    <n v="0"/>
    <n v="0"/>
    <n v="0"/>
    <n v="2625"/>
    <s v="Direct"/>
    <x v="1088"/>
    <x v="1206"/>
    <x v="3"/>
    <d v="1899-12-30T00:00:00"/>
    <n v="45978"/>
    <n v="1"/>
    <s v="Available"/>
    <s v="03.10-16 Apr"/>
    <n v="25.816692426584236"/>
  </r>
  <r>
    <s v="10-16 Apr"/>
    <x v="1216"/>
    <s v="BMC Code :2009"/>
    <s v="HUTAR"/>
    <n v="20090014"/>
    <s v="0013"/>
    <n v="12"/>
    <n v="58.55"/>
    <n v="2327.91"/>
    <n v="0"/>
    <n v="0"/>
    <n v="0"/>
    <n v="0"/>
    <n v="0"/>
    <n v="0"/>
    <n v="2328"/>
    <s v="Direct"/>
    <x v="742"/>
    <x v="1207"/>
    <x v="64"/>
    <d v="1899-12-30T00:00:00"/>
    <n v="45986"/>
    <n v="1"/>
    <s v="Available"/>
    <s v="03.10-16 Apr"/>
    <n v="23.855610589239969"/>
  </r>
  <r>
    <s v="10-16 Apr"/>
    <x v="1217"/>
    <s v="BMC Code :2009"/>
    <s v="HUTAR"/>
    <n v="20090014"/>
    <s v="0015"/>
    <n v="13"/>
    <n v="470.68"/>
    <n v="19651.309999999998"/>
    <n v="0"/>
    <n v="0"/>
    <n v="0"/>
    <n v="0"/>
    <n v="0"/>
    <n v="0"/>
    <n v="19651"/>
    <s v="Direct"/>
    <x v="905"/>
    <x v="1208"/>
    <x v="64"/>
    <d v="1899-12-30T00:00:00"/>
    <n v="46006"/>
    <n v="1"/>
    <s v="Available"/>
    <s v="03.10-16 Apr"/>
    <n v="27.138080011897678"/>
  </r>
  <r>
    <s v="10-16 Apr"/>
    <x v="1218"/>
    <s v="BMC Code :2009"/>
    <s v="HUTAR"/>
    <n v="20090014"/>
    <s v="0016"/>
    <n v="14"/>
    <n v="58.419999999999995"/>
    <n v="2467.64"/>
    <n v="0"/>
    <n v="0"/>
    <n v="0"/>
    <n v="0"/>
    <n v="0"/>
    <n v="0"/>
    <n v="2468"/>
    <s v="Direct"/>
    <x v="1089"/>
    <x v="1209"/>
    <x v="3"/>
    <d v="1899-12-30T00:00:00"/>
    <n v="46006"/>
    <n v="1"/>
    <s v="Available"/>
    <s v="03.10-16 Apr"/>
    <n v="29.567750770284153"/>
  </r>
  <r>
    <s v="10-16 Apr"/>
    <x v="1219"/>
    <s v="BMC Code :2009"/>
    <s v="HUTAR"/>
    <n v="20090014"/>
    <s v="0017"/>
    <n v="7"/>
    <n v="21.13"/>
    <n v="970.56000000000006"/>
    <n v="0"/>
    <n v="0"/>
    <n v="0"/>
    <n v="0"/>
    <n v="0"/>
    <n v="0"/>
    <n v="971"/>
    <s v="Direct"/>
    <x v="1090"/>
    <x v="1210"/>
    <x v="3"/>
    <d v="1899-12-30T00:00:00"/>
    <n v="46006"/>
    <n v="1"/>
    <s v="Available"/>
    <s v="03.10-16 Apr"/>
    <n v="16.076478939895885"/>
  </r>
  <r>
    <s v="10-16 Apr"/>
    <x v="1220"/>
    <s v="BMC Code :2009"/>
    <s v="HUTAR"/>
    <n v="20090014"/>
    <s v="0018"/>
    <n v="13"/>
    <n v="34.67"/>
    <n v="1282.7"/>
    <n v="0"/>
    <n v="0"/>
    <n v="0"/>
    <n v="0"/>
    <n v="0"/>
    <n v="0"/>
    <n v="1283"/>
    <s v="Direct"/>
    <x v="1091"/>
    <x v="1211"/>
    <x v="3"/>
    <d v="1899-12-30T00:00:00"/>
    <n v="46049"/>
    <n v="1"/>
    <s v="Available"/>
    <s v="03.10-16 Apr"/>
    <n v="24.048312662244019"/>
  </r>
  <r>
    <s v="10-16 Apr"/>
    <x v="1221"/>
    <s v="BMC Code :2009"/>
    <s v="HUTAR"/>
    <n v="20090014"/>
    <s v="0020"/>
    <n v="7"/>
    <n v="10.93"/>
    <n v="411.40000000000009"/>
    <n v="0"/>
    <n v="0"/>
    <n v="0"/>
    <n v="0"/>
    <n v="0"/>
    <n v="0"/>
    <n v="411"/>
    <s v="Direct"/>
    <x v="1092"/>
    <x v="1212"/>
    <x v="3"/>
    <d v="1899-12-30T00:00:00"/>
    <n v="46034"/>
    <n v="1"/>
    <s v="Available"/>
    <s v="03.10-16 Apr"/>
    <n v="13.173833485818852"/>
  </r>
  <r>
    <s v="10-16 Apr"/>
    <x v="1222"/>
    <s v="BMC Code :2009"/>
    <s v="HUTAR"/>
    <n v="20090014"/>
    <s v="0021"/>
    <n v="10"/>
    <n v="16.53"/>
    <n v="638.43000000000006"/>
    <n v="0"/>
    <n v="0"/>
    <n v="0"/>
    <n v="0"/>
    <n v="0"/>
    <n v="0"/>
    <n v="638"/>
    <s v="Direct"/>
    <x v="1093"/>
    <x v="1213"/>
    <x v="3"/>
    <d v="1899-12-30T00:00:00"/>
    <n v="46034"/>
    <n v="1"/>
    <s v="Available"/>
    <s v="03.10-16 Apr"/>
    <n v="19.311252268602541"/>
  </r>
  <r>
    <s v="10-16 Apr"/>
    <x v="1223"/>
    <s v="BMC Code :2009"/>
    <s v="HUTAR"/>
    <n v="20090014"/>
    <s v="0023"/>
    <n v="12"/>
    <n v="27.220000000000002"/>
    <n v="948.50000000000011"/>
    <n v="0"/>
    <n v="0"/>
    <n v="0"/>
    <n v="0"/>
    <n v="0"/>
    <n v="0"/>
    <n v="949"/>
    <s v="Direct"/>
    <x v="1094"/>
    <x v="1214"/>
    <x v="3"/>
    <d v="1899-12-30T00:00:00"/>
    <n v="46034"/>
    <n v="1"/>
    <s v="Available"/>
    <s v="03.10-16 Apr"/>
    <n v="20.907421013960327"/>
  </r>
  <r>
    <s v="10-16 Apr"/>
    <x v="1224"/>
    <s v="BMC Code :2009"/>
    <s v="HUTAR"/>
    <n v="20090014"/>
    <s v="0024"/>
    <n v="14"/>
    <n v="75.59"/>
    <n v="2894.9799999999996"/>
    <n v="0"/>
    <n v="0"/>
    <n v="0"/>
    <n v="0"/>
    <n v="0"/>
    <n v="0"/>
    <n v="2895"/>
    <s v="Direct"/>
    <x v="1095"/>
    <x v="1215"/>
    <x v="3"/>
    <d v="1899-12-30T00:00:00"/>
    <n v="46041"/>
    <n v="1"/>
    <s v="Available"/>
    <s v="03.10-16 Apr"/>
    <n v="26.808916523349648"/>
  </r>
  <r>
    <s v="10-16 Apr"/>
    <x v="1225"/>
    <s v="BMC Code :2009"/>
    <s v="HUTAR"/>
    <n v="20090014"/>
    <s v="0026"/>
    <n v="13"/>
    <n v="50.7"/>
    <n v="1914.48"/>
    <n v="0"/>
    <n v="0"/>
    <n v="0"/>
    <n v="0"/>
    <n v="0"/>
    <n v="0"/>
    <n v="1914"/>
    <s v="Direct"/>
    <x v="1096"/>
    <x v="1216"/>
    <x v="3"/>
    <d v="1899-12-30T00:00:00"/>
    <n v="46041"/>
    <n v="1"/>
    <s v="Available"/>
    <s v="03.10-16 Apr"/>
    <n v="24.544615384615387"/>
  </r>
  <r>
    <s v="10-16 Apr"/>
    <x v="1226"/>
    <s v="BMC Code :2009"/>
    <s v="HUTAR"/>
    <n v="20090014"/>
    <s v="0027"/>
    <n v="14"/>
    <n v="65.760000000000005"/>
    <n v="2291.9499999999998"/>
    <n v="0"/>
    <n v="0"/>
    <n v="0"/>
    <n v="0"/>
    <n v="0"/>
    <n v="0"/>
    <n v="2292"/>
    <s v="Direct"/>
    <x v="1097"/>
    <x v="1217"/>
    <x v="3"/>
    <d v="1899-12-30T00:00:00"/>
    <n v="46049"/>
    <n v="1"/>
    <s v="Available"/>
    <s v="03.10-16 Apr"/>
    <n v="24.397277980535279"/>
  </r>
  <r>
    <s v="10-16 Apr"/>
    <x v="1227"/>
    <s v="BMC Code :2009"/>
    <s v="HUTAR"/>
    <n v="20090014"/>
    <s v="0028"/>
    <n v="14"/>
    <n v="62.930000000000014"/>
    <n v="2041.94"/>
    <n v="0"/>
    <n v="0"/>
    <n v="0"/>
    <n v="0"/>
    <n v="0"/>
    <n v="0"/>
    <n v="2042"/>
    <s v="Direct"/>
    <x v="1098"/>
    <x v="1218"/>
    <x v="3"/>
    <d v="1899-12-30T00:00:00"/>
    <n v="46049"/>
    <n v="1"/>
    <s v="Available"/>
    <s v="03.10-16 Apr"/>
    <n v="22.713459399332589"/>
  </r>
  <r>
    <s v="10-16 Apr"/>
    <x v="1228"/>
    <s v="BMC Code :2009"/>
    <s v="HUTAR"/>
    <n v="20090014"/>
    <s v="0029"/>
    <n v="7"/>
    <n v="28.35"/>
    <n v="1150.1400000000001"/>
    <n v="0"/>
    <n v="0"/>
    <n v="0"/>
    <n v="0"/>
    <n v="0"/>
    <n v="0"/>
    <n v="1150"/>
    <s v="Direct"/>
    <x v="1099"/>
    <x v="1219"/>
    <x v="3"/>
    <d v="1899-12-30T00:00:00"/>
    <n v="46111"/>
    <n v="1"/>
    <s v="Available"/>
    <s v="03.10-16 Apr"/>
    <n v="14.199259259259261"/>
  </r>
  <r>
    <s v="10-16 Apr"/>
    <x v="1229"/>
    <s v="BMC Code :2009"/>
    <s v="HUTAR"/>
    <n v="20090014"/>
    <s v="0030"/>
    <n v="13"/>
    <n v="28.33"/>
    <n v="994.63"/>
    <n v="0"/>
    <n v="0"/>
    <n v="0"/>
    <n v="0"/>
    <n v="0"/>
    <n v="0"/>
    <n v="995"/>
    <s v="Direct"/>
    <x v="374"/>
    <x v="1220"/>
    <x v="3"/>
    <d v="1899-12-30T00:00:00"/>
    <n v="46111"/>
    <n v="1"/>
    <s v="Available"/>
    <s v="03.10-16 Apr"/>
    <n v="22.820667137310277"/>
  </r>
  <r>
    <s v="10-16 Apr"/>
    <x v="1230"/>
    <s v="BMC Code :2009"/>
    <s v="HUTAR"/>
    <n v="20090014"/>
    <s v="0031"/>
    <n v="14"/>
    <n v="38.300000000000004"/>
    <n v="1346.49"/>
    <n v="0"/>
    <n v="0"/>
    <n v="0"/>
    <n v="0"/>
    <n v="0"/>
    <n v="0"/>
    <n v="1346"/>
    <s v="Direct"/>
    <x v="1100"/>
    <x v="1221"/>
    <x v="3"/>
    <d v="1899-12-30T00:00:00"/>
    <n v="46111"/>
    <n v="1"/>
    <s v="Available"/>
    <s v="03.10-16 Apr"/>
    <n v="24.609477806788512"/>
  </r>
  <r>
    <s v="10-16 Apr"/>
    <x v="1231"/>
    <s v="BMC Code :2009"/>
    <s v="PAKARIYO"/>
    <n v="20090015"/>
    <s v="0002"/>
    <n v="8"/>
    <n v="15.55"/>
    <n v="615.70999999999992"/>
    <n v="0"/>
    <n v="0"/>
    <n v="0"/>
    <n v="616"/>
    <n v="0"/>
    <n v="0"/>
    <n v="0"/>
    <s v="Direct"/>
    <x v="1101"/>
    <x v="1222"/>
    <x v="50"/>
    <d v="1899-12-30T00:00:00"/>
    <n v="45923"/>
    <n v="1"/>
    <s v="Available"/>
    <s v="03.10-16 Apr"/>
    <n v="15.838199356913179"/>
  </r>
  <r>
    <s v="10-16 Apr"/>
    <x v="1233"/>
    <s v="BMC Code :2009"/>
    <s v="PAKARIYO"/>
    <n v="20090015"/>
    <s v="0009"/>
    <n v="3"/>
    <n v="3.91"/>
    <n v="150.07999999999998"/>
    <n v="0"/>
    <n v="0"/>
    <n v="0"/>
    <n v="0"/>
    <n v="0"/>
    <n v="0"/>
    <n v="150"/>
    <s v="Direct"/>
    <x v="1103"/>
    <x v="1224"/>
    <x v="46"/>
    <d v="1899-12-30T00:00:00"/>
    <n v="45923"/>
    <n v="1"/>
    <s v="Available"/>
    <s v="03.10-16 Apr"/>
    <n v="5.7575447570332488"/>
  </r>
  <r>
    <s v="10-16 Apr"/>
    <x v="1234"/>
    <s v="BMC Code :2009"/>
    <s v="PAKARIYO"/>
    <n v="20090015"/>
    <s v="0012"/>
    <n v="7"/>
    <n v="15.06"/>
    <n v="599.58000000000004"/>
    <n v="0"/>
    <n v="0"/>
    <n v="0"/>
    <n v="0"/>
    <n v="0"/>
    <n v="0"/>
    <n v="600"/>
    <s v="Direct"/>
    <x v="1104"/>
    <x v="1225"/>
    <x v="50"/>
    <d v="1899-12-30T00:00:00"/>
    <n v="45923"/>
    <n v="1"/>
    <s v="Available"/>
    <s v="03.10-16 Apr"/>
    <n v="13.934462151394424"/>
  </r>
  <r>
    <s v="10-16 Apr"/>
    <x v="1235"/>
    <s v="BMC Code :2009"/>
    <s v="PAKARIYO"/>
    <n v="20090015"/>
    <s v="0013"/>
    <n v="7"/>
    <n v="24.589999999999996"/>
    <n v="979.71"/>
    <n v="0"/>
    <n v="0"/>
    <n v="0"/>
    <n v="0"/>
    <n v="0"/>
    <n v="0"/>
    <n v="980"/>
    <s v="Direct"/>
    <x v="1105"/>
    <x v="1226"/>
    <x v="3"/>
    <d v="1899-12-30T00:00:00"/>
    <n v="45978"/>
    <n v="1"/>
    <s v="Available"/>
    <s v="03.10-16 Apr"/>
    <n v="13.944631964213098"/>
  </r>
  <r>
    <s v="10-16 Apr"/>
    <x v="1236"/>
    <s v="BMC Code :2009"/>
    <s v="PAKARIYO"/>
    <n v="20090015"/>
    <s v="0014"/>
    <n v="14"/>
    <n v="125.62999999999997"/>
    <n v="5088.7199999999993"/>
    <n v="0"/>
    <n v="0"/>
    <n v="0"/>
    <n v="0"/>
    <n v="0"/>
    <n v="0"/>
    <n v="5089"/>
    <s v="Direct"/>
    <x v="1106"/>
    <x v="1227"/>
    <x v="64"/>
    <d v="1899-12-30T00:00:00"/>
    <n v="45923"/>
    <n v="1"/>
    <s v="Available"/>
    <s v="03.10-16 Apr"/>
    <n v="28.353928201862619"/>
  </r>
  <r>
    <s v="10-16 Apr"/>
    <x v="1237"/>
    <s v="BMC Code :2009"/>
    <s v="PAKARIYO"/>
    <n v="20090015"/>
    <s v="0022"/>
    <n v="8"/>
    <n v="36.020000000000003"/>
    <n v="1637.99"/>
    <n v="0"/>
    <n v="0"/>
    <n v="0"/>
    <n v="0"/>
    <n v="0"/>
    <n v="0"/>
    <n v="1638"/>
    <s v="Direct"/>
    <x v="1107"/>
    <x v="1228"/>
    <x v="50"/>
    <d v="1899-12-30T00:00:00"/>
    <n v="45923"/>
    <n v="1"/>
    <s v="Available"/>
    <s v="03.10-16 Apr"/>
    <n v="18.189783453636867"/>
  </r>
  <r>
    <s v="10-16 Apr"/>
    <x v="1238"/>
    <s v="BMC Code :2009"/>
    <s v="PAKARIYO"/>
    <n v="20090015"/>
    <s v="0023"/>
    <n v="2"/>
    <n v="2.4500000000000002"/>
    <n v="106.13"/>
    <n v="0"/>
    <n v="0"/>
    <n v="0"/>
    <n v="0"/>
    <n v="0"/>
    <n v="0"/>
    <n v="106"/>
    <s v="Direct"/>
    <x v="1108"/>
    <x v="1229"/>
    <x v="50"/>
    <d v="1899-12-30T00:00:00"/>
    <n v="45928"/>
    <n v="1"/>
    <s v="Available"/>
    <s v="03.10-16 Apr"/>
    <n v="4.3318367346938773"/>
  </r>
  <r>
    <s v="10-16 Apr"/>
    <x v="1239"/>
    <s v="BMC Code :2009"/>
    <s v="PAKARIYO"/>
    <n v="20090015"/>
    <s v="0026"/>
    <n v="13"/>
    <n v="31.15"/>
    <n v="1121.43"/>
    <n v="0"/>
    <n v="0"/>
    <n v="0"/>
    <n v="1121"/>
    <n v="0"/>
    <n v="0"/>
    <n v="0"/>
    <s v="Direct"/>
    <x v="1109"/>
    <x v="1230"/>
    <x v="127"/>
    <d v="1899-12-30T00:00:00"/>
    <n v="45978"/>
    <n v="1"/>
    <s v="Available"/>
    <s v="03.10-16 Apr"/>
    <n v="23.400626003210277"/>
  </r>
  <r>
    <s v="10-16 Apr"/>
    <x v="1240"/>
    <s v="BMC Code :2009"/>
    <s v="PAKARIYO"/>
    <n v="20090015"/>
    <s v="0028"/>
    <n v="6"/>
    <n v="13.149999999999999"/>
    <n v="490.18000000000006"/>
    <n v="0"/>
    <n v="0"/>
    <n v="0"/>
    <n v="0"/>
    <n v="0"/>
    <n v="0"/>
    <n v="490"/>
    <s v="Direct"/>
    <x v="1110"/>
    <x v="1231"/>
    <x v="64"/>
    <d v="1899-12-30T00:00:00"/>
    <n v="45978"/>
    <n v="1"/>
    <s v="Available"/>
    <s v="03.10-16 Apr"/>
    <n v="11.182813688212931"/>
  </r>
  <r>
    <s v="10-16 Apr"/>
    <x v="1241"/>
    <s v="BMC Code :2009"/>
    <s v="PAKARIYO"/>
    <n v="20090015"/>
    <s v="0031"/>
    <n v="7"/>
    <n v="30.349999999999998"/>
    <n v="1434.77"/>
    <n v="0"/>
    <n v="0"/>
    <n v="0"/>
    <n v="0"/>
    <n v="0"/>
    <n v="0"/>
    <n v="1435"/>
    <s v="Direct"/>
    <x v="1111"/>
    <x v="1232"/>
    <x v="50"/>
    <d v="1899-12-30T00:00:00"/>
    <n v="46013"/>
    <n v="1"/>
    <s v="Available"/>
    <s v="03.10-16 Apr"/>
    <n v="16.545947281713346"/>
  </r>
  <r>
    <s v="10-16 Apr"/>
    <x v="1242"/>
    <s v="BMC Code :2009"/>
    <s v="PAKARIYO"/>
    <n v="20090015"/>
    <s v="0032"/>
    <n v="13"/>
    <n v="79.509999999999991"/>
    <n v="3087.0800000000004"/>
    <n v="0"/>
    <n v="0"/>
    <n v="0"/>
    <n v="0"/>
    <n v="0"/>
    <n v="0"/>
    <n v="3087"/>
    <s v="Direct"/>
    <x v="1112"/>
    <x v="1233"/>
    <x v="50"/>
    <d v="1899-12-30T00:00:00"/>
    <n v="46013"/>
    <n v="1"/>
    <s v="Available"/>
    <s v="03.10-16 Apr"/>
    <n v="25.237102251289155"/>
  </r>
  <r>
    <s v="10-16 Apr"/>
    <x v="1243"/>
    <s v="BMC Code :2009"/>
    <s v="PAKARIYO"/>
    <n v="20090015"/>
    <s v="0033"/>
    <n v="9"/>
    <n v="17.54"/>
    <n v="648.31999999999994"/>
    <n v="0"/>
    <n v="0"/>
    <n v="0"/>
    <n v="0"/>
    <n v="0"/>
    <n v="0"/>
    <n v="648"/>
    <s v="Direct"/>
    <x v="1113"/>
    <x v="1234"/>
    <x v="50"/>
    <d v="1899-12-30T00:00:00"/>
    <n v="46013"/>
    <n v="1"/>
    <s v="Available"/>
    <s v="03.10-16 Apr"/>
    <n v="16.633067274800453"/>
  </r>
  <r>
    <s v="10-16 Apr"/>
    <x v="1244"/>
    <s v="BMC Code :2009"/>
    <s v="PAKARIYO"/>
    <n v="20090015"/>
    <s v="0035"/>
    <n v="7"/>
    <n v="7.63"/>
    <n v="283.26"/>
    <n v="0"/>
    <n v="0"/>
    <n v="0"/>
    <n v="0"/>
    <n v="0"/>
    <n v="0"/>
    <n v="283"/>
    <s v="Direct"/>
    <x v="1114"/>
    <x v="1235"/>
    <x v="50"/>
    <d v="1899-12-30T00:00:00"/>
    <n v="46062"/>
    <n v="1"/>
    <s v="Available"/>
    <s v="03.10-16 Apr"/>
    <n v="12.993577981651377"/>
  </r>
  <r>
    <s v="10-16 Apr"/>
    <x v="1245"/>
    <s v="BMC Code :2009"/>
    <s v="PAKARIYO"/>
    <n v="20090015"/>
    <s v="0036"/>
    <n v="6"/>
    <n v="11.42"/>
    <n v="469.64000000000004"/>
    <n v="0"/>
    <n v="0"/>
    <n v="0"/>
    <n v="0"/>
    <n v="0"/>
    <n v="0"/>
    <n v="470"/>
    <s v="Direct"/>
    <x v="357"/>
    <x v="1236"/>
    <x v="51"/>
    <d v="1899-12-30T00:00:00"/>
    <n v="46062"/>
    <n v="1"/>
    <s v="Available"/>
    <s v="03.10-16 Apr"/>
    <n v="12.337302977232929"/>
  </r>
  <r>
    <s v="10-16 Apr"/>
    <x v="1246"/>
    <s v="BMC Code :2009"/>
    <s v="NAWATAND"/>
    <n v="20090017"/>
    <s v="0002"/>
    <n v="14"/>
    <n v="11.289999999999997"/>
    <n v="422.32000000000005"/>
    <n v="0"/>
    <n v="0"/>
    <n v="239"/>
    <n v="0"/>
    <n v="0"/>
    <n v="0"/>
    <n v="183"/>
    <s v="Direct"/>
    <x v="1115"/>
    <x v="1237"/>
    <x v="128"/>
    <d v="1899-12-30T00:00:00"/>
    <n v="45949"/>
    <n v="1"/>
    <s v="Available"/>
    <s v="03.10-16 Apr"/>
    <n v="26.184588131089473"/>
  </r>
  <r>
    <s v="10-16 Apr"/>
    <x v="1247"/>
    <s v="BMC Code :2009"/>
    <s v="NAWATAND"/>
    <n v="20090017"/>
    <s v="0003"/>
    <n v="14"/>
    <n v="502.85999999999996"/>
    <n v="19849.179999999997"/>
    <n v="0"/>
    <n v="0"/>
    <n v="0"/>
    <n v="2500"/>
    <n v="0"/>
    <n v="0"/>
    <n v="17349"/>
    <s v="Direct"/>
    <x v="1116"/>
    <x v="1238"/>
    <x v="129"/>
    <d v="1899-12-30T00:00:00"/>
    <n v="45965"/>
    <n v="1"/>
    <s v="Available"/>
    <s v="03.10-16 Apr"/>
    <n v="27.630803802251123"/>
  </r>
  <r>
    <s v="10-16 Apr"/>
    <x v="1248"/>
    <s v="BMC Code :2009"/>
    <s v="PAKARIYO 2"/>
    <n v="20090020"/>
    <s v="0002"/>
    <n v="11"/>
    <n v="580.29000000000008"/>
    <n v="23593.419999999995"/>
    <n v="0"/>
    <n v="0"/>
    <n v="0"/>
    <n v="2500"/>
    <n v="0"/>
    <s v="Release1"/>
    <n v="21093"/>
    <s v="Direct"/>
    <x v="1117"/>
    <x v="1239"/>
    <x v="14"/>
    <d v="1899-12-30T00:00:00"/>
    <n v="45949"/>
    <n v="1"/>
    <s v="Available"/>
    <s v="03.10-16 Apr"/>
    <n v="22.361889744782772"/>
  </r>
  <r>
    <s v="10-16 Apr"/>
    <x v="1249"/>
    <s v="BMC Code :2009"/>
    <s v="PAKARIYO 2"/>
    <n v="20090020"/>
    <s v="0005"/>
    <n v="9"/>
    <n v="298.45"/>
    <n v="12375.99"/>
    <n v="0"/>
    <n v="0"/>
    <n v="0"/>
    <n v="2500"/>
    <n v="0"/>
    <s v="Release1"/>
    <n v="9876"/>
    <s v="Direct"/>
    <x v="1118"/>
    <x v="1240"/>
    <x v="3"/>
    <d v="1899-12-30T00:00:00"/>
    <n v="46104"/>
    <n v="1"/>
    <s v="Available"/>
    <s v="03.10-16 Apr"/>
    <n v="18.660397051432401"/>
  </r>
  <r>
    <s v="10-16 Apr"/>
    <x v="1250"/>
    <s v="BMC Code :2009"/>
    <s v="PATRA TOLI"/>
    <n v="20090021"/>
    <s v="0003"/>
    <n v="11"/>
    <n v="32.69"/>
    <n v="1371.4799999999996"/>
    <n v="0"/>
    <n v="0"/>
    <n v="0"/>
    <n v="0"/>
    <n v="0"/>
    <n v="0"/>
    <n v="1371"/>
    <s v="Direct"/>
    <x v="1119"/>
    <x v="1241"/>
    <x v="130"/>
    <d v="1899-12-30T00:00:00"/>
    <n v="45949"/>
    <n v="1"/>
    <s v="Available"/>
    <s v="03.10-16 Apr"/>
    <n v="23.074762924441721"/>
  </r>
  <r>
    <s v="10-16 Apr"/>
    <x v="1251"/>
    <s v="BMC Code :2009"/>
    <s v="PATRA TOLI"/>
    <n v="20090021"/>
    <s v="0005"/>
    <n v="14"/>
    <n v="48.070000000000007"/>
    <n v="1998.24"/>
    <n v="0"/>
    <n v="0"/>
    <n v="0"/>
    <n v="0"/>
    <n v="0"/>
    <n v="0"/>
    <n v="1998"/>
    <s v="Direct"/>
    <x v="1120"/>
    <x v="1242"/>
    <x v="130"/>
    <d v="1899-12-30T00:00:00"/>
    <n v="45999"/>
    <n v="1"/>
    <s v="Available"/>
    <s v="03.10-16 Apr"/>
    <n v="29.098564593301436"/>
  </r>
  <r>
    <s v="10-16 Apr"/>
    <x v="1252"/>
    <s v="BMC Code :2009"/>
    <s v="PATRA TOLI"/>
    <n v="20090021"/>
    <s v="0006"/>
    <n v="12"/>
    <n v="31.2"/>
    <n v="1233.0800000000004"/>
    <n v="0"/>
    <n v="0"/>
    <n v="0"/>
    <n v="0"/>
    <n v="0"/>
    <n v="0"/>
    <n v="1233"/>
    <s v="Direct"/>
    <x v="1121"/>
    <x v="1243"/>
    <x v="130"/>
    <d v="1899-12-30T00:00:00"/>
    <n v="46034"/>
    <n v="1"/>
    <s v="Available"/>
    <s v="03.10-16 Apr"/>
    <n v="23.713076923076933"/>
  </r>
  <r>
    <s v="10-16 Apr"/>
    <x v="1367"/>
    <s v="BMC Code :2009"/>
    <s v="KATAIYA 2"/>
    <n v="20090022"/>
    <s v="0002"/>
    <n v="14"/>
    <n v="438.15000000000003"/>
    <n v="18088.580000000002"/>
    <n v="0"/>
    <n v="0"/>
    <n v="5478.0400000000009"/>
    <n v="0"/>
    <n v="0"/>
    <n v="0"/>
    <n v="12611"/>
    <s v="Direct"/>
    <x v="1224"/>
    <x v="1362"/>
    <x v="51"/>
    <d v="1899-12-30T00:00:00"/>
    <n v="45959"/>
    <n v="1"/>
    <s v="Available"/>
    <s v="03.10-16 Apr"/>
    <n v="28.898792650918637"/>
  </r>
  <r>
    <s v="10-16 Apr"/>
    <x v="1253"/>
    <s v="BMC Code :2009"/>
    <s v="KOKAR"/>
    <n v="20090023"/>
    <s v="0002"/>
    <n v="3"/>
    <n v="13.04"/>
    <n v="554.73"/>
    <n v="0"/>
    <n v="0"/>
    <n v="519.26000000000931"/>
    <n v="35"/>
    <n v="0"/>
    <n v="0"/>
    <n v="0"/>
    <s v="Direct"/>
    <x v="1122"/>
    <x v="1244"/>
    <x v="94"/>
    <d v="1899-12-30T00:00:00"/>
    <n v="46009"/>
    <n v="1"/>
    <s v="Available"/>
    <s v="03.10-16 Apr"/>
    <n v="6.3810966257668724"/>
  </r>
  <r>
    <s v="10-16 Apr"/>
    <x v="1254"/>
    <s v="BMC Code :2009"/>
    <s v="KOKAR"/>
    <n v="20090023"/>
    <s v="0003"/>
    <n v="14"/>
    <n v="977.45999999999992"/>
    <n v="41971.040000000008"/>
    <n v="0"/>
    <n v="0"/>
    <n v="0"/>
    <n v="0"/>
    <n v="0"/>
    <n v="0"/>
    <n v="41971"/>
    <s v="Direct"/>
    <x v="1123"/>
    <x v="1245"/>
    <x v="129"/>
    <d v="1899-12-30T00:00:00"/>
    <n v="46049"/>
    <n v="1"/>
    <s v="Available"/>
    <s v="03.10-16 Apr"/>
    <n v="30.057217686657268"/>
  </r>
  <r>
    <s v="10-16 Apr"/>
    <x v="1255"/>
    <s v="BMC Code :2009"/>
    <s v="BHOGLA TOLI"/>
    <n v="20090026"/>
    <s v="0002"/>
    <n v="14"/>
    <n v="113.69"/>
    <n v="4470.2300000000005"/>
    <n v="0"/>
    <n v="0"/>
    <n v="88"/>
    <n v="0"/>
    <n v="0"/>
    <n v="0"/>
    <n v="4382"/>
    <s v="Direct"/>
    <x v="1124"/>
    <x v="1246"/>
    <x v="8"/>
    <d v="1899-12-30T00:00:00"/>
    <n v="46111"/>
    <n v="1"/>
    <s v="Available"/>
    <s v="03.10-16 Apr"/>
    <n v="27.523625648693823"/>
  </r>
  <r>
    <s v="10-16 Apr"/>
    <x v="1256"/>
    <s v="BMC Code :2009"/>
    <s v="BHOGLA TOLI"/>
    <n v="20090026"/>
    <s v="0004"/>
    <n v="7"/>
    <n v="29.520000000000003"/>
    <n v="1565.54"/>
    <n v="0"/>
    <n v="0"/>
    <n v="0"/>
    <n v="0"/>
    <n v="0"/>
    <n v="0"/>
    <n v="1566"/>
    <s v="Direct"/>
    <x v="92"/>
    <x v="1247"/>
    <x v="3"/>
    <d v="1899-12-30T00:00:00"/>
    <n v="46111"/>
    <n v="1"/>
    <s v="Available"/>
    <s v="03.10-16 Apr"/>
    <n v="18.56161924119241"/>
  </r>
  <r>
    <s v="10-16 Apr"/>
    <x v="1257"/>
    <s v="BMC Code :2009"/>
    <s v="BHOGLA TOLI"/>
    <n v="20090026"/>
    <s v="0005"/>
    <n v="14"/>
    <n v="30.08"/>
    <n v="1132.5800000000002"/>
    <n v="0"/>
    <n v="0"/>
    <n v="0"/>
    <n v="0"/>
    <n v="0"/>
    <n v="0"/>
    <n v="1133"/>
    <s v="Direct"/>
    <x v="963"/>
    <x v="1248"/>
    <x v="16"/>
    <d v="1899-12-30T00:00:00"/>
    <n v="46111"/>
    <n v="1"/>
    <s v="Available"/>
    <s v="03.10-16 Apr"/>
    <n v="26.35658244680852"/>
  </r>
  <r>
    <s v="10-16 Apr"/>
    <x v="1258"/>
    <s v="BMC Code :2009"/>
    <s v="BHOGLA TOLI"/>
    <n v="20090026"/>
    <s v="0006"/>
    <n v="7"/>
    <n v="35.450000000000003"/>
    <n v="1419.3"/>
    <n v="0"/>
    <n v="0"/>
    <n v="0"/>
    <n v="0"/>
    <n v="0"/>
    <n v="0"/>
    <n v="1419"/>
    <s v="Direct"/>
    <x v="1125"/>
    <x v="1249"/>
    <x v="22"/>
    <d v="1899-12-30T00:00:00"/>
    <n v="46111"/>
    <n v="1"/>
    <s v="Available"/>
    <s v="03.10-16 Apr"/>
    <n v="14.01283497884344"/>
  </r>
  <r>
    <s v="10-16 Apr"/>
    <x v="1259"/>
    <s v="BMC Code :2009"/>
    <s v="BHOGLA TOLI"/>
    <n v="20090026"/>
    <s v="0007"/>
    <n v="14"/>
    <n v="85.36999999999999"/>
    <n v="3271.2400000000002"/>
    <n v="0"/>
    <n v="0"/>
    <n v="0"/>
    <n v="0"/>
    <n v="0"/>
    <n v="0"/>
    <n v="3271"/>
    <s v="Direct"/>
    <x v="1126"/>
    <x v="1250"/>
    <x v="29"/>
    <d v="1899-12-30T00:00:00"/>
    <n v="46111"/>
    <n v="1"/>
    <s v="Available"/>
    <s v="03.10-16 Apr"/>
    <n v="26.822865175120072"/>
  </r>
  <r>
    <s v="10-16 Apr"/>
    <x v="1260"/>
    <s v="BMC Code :2009"/>
    <s v="BHOGLA TOLI"/>
    <n v="20090026"/>
    <s v="0023"/>
    <n v="14"/>
    <n v="44.64"/>
    <n v="1757.21"/>
    <n v="0"/>
    <n v="0"/>
    <n v="0"/>
    <n v="0"/>
    <n v="0"/>
    <n v="0"/>
    <n v="1757"/>
    <s v="Direct"/>
    <x v="1127"/>
    <x v="1251"/>
    <x v="29"/>
    <d v="1899-12-30T00:00:00"/>
    <n v="46111"/>
    <n v="1"/>
    <s v="Available"/>
    <s v="03.10-16 Apr"/>
    <n v="27.55481630824373"/>
  </r>
  <r>
    <s v="17-23 Apr"/>
    <x v="0"/>
    <s v="BMC Code :2001"/>
    <s v="Itki"/>
    <n v="20010001"/>
    <s v="0002"/>
    <n v="8"/>
    <n v="6150.7100000000009"/>
    <n v="252153.80000000002"/>
    <n v="9089"/>
    <n v="0"/>
    <n v="0"/>
    <n v="126000"/>
    <n v="0"/>
    <n v="0"/>
    <n v="117065"/>
    <s v="Direct"/>
    <x v="0"/>
    <x v="0"/>
    <x v="0"/>
    <s v="Indian bank"/>
    <s v="27/03/2024"/>
    <n v="1"/>
    <s v="Available"/>
    <s v="04.17-23 Apr"/>
    <n v="16.398354011162937"/>
  </r>
  <r>
    <s v="17-23 Apr"/>
    <x v="1"/>
    <s v="BMC Code :2001"/>
    <s v="Itki"/>
    <n v="20010001"/>
    <s v="0005"/>
    <n v="7"/>
    <n v="19.260000000000002"/>
    <n v="763.98"/>
    <n v="0"/>
    <n v="0"/>
    <n v="0"/>
    <n v="0"/>
    <n v="0"/>
    <n v="0"/>
    <n v="764"/>
    <s v="Direct"/>
    <x v="1"/>
    <x v="1"/>
    <x v="1"/>
    <s v="UNION BANK OF INDIA"/>
    <n v="45183"/>
    <n v="1"/>
    <s v="Available"/>
    <s v="04.17-23 Apr"/>
    <n v="13.883333333333335"/>
  </r>
  <r>
    <s v="17-23 Apr"/>
    <x v="2"/>
    <s v="BMC Code :2001"/>
    <s v="Itki"/>
    <n v="20010001"/>
    <s v="0010"/>
    <n v="13"/>
    <n v="65.44"/>
    <n v="2858.39"/>
    <n v="0"/>
    <n v="0"/>
    <n v="0"/>
    <n v="0"/>
    <n v="0"/>
    <n v="0"/>
    <n v="2858"/>
    <s v="Direct"/>
    <x v="2"/>
    <x v="2"/>
    <x v="0"/>
    <s v="Indian bank"/>
    <n v="45206"/>
    <n v="1"/>
    <s v="Available"/>
    <s v="04.17-23 Apr"/>
    <n v="28.391709963325184"/>
  </r>
  <r>
    <s v="17-23 Apr"/>
    <x v="3"/>
    <s v="BMC Code :2001"/>
    <s v="Itki"/>
    <n v="20010001"/>
    <s v="0017"/>
    <n v="7"/>
    <n v="18.420000000000002"/>
    <n v="692.24"/>
    <n v="0"/>
    <n v="0"/>
    <n v="0"/>
    <n v="0"/>
    <n v="0"/>
    <n v="0"/>
    <n v="692"/>
    <s v="Direct"/>
    <x v="3"/>
    <x v="3"/>
    <x v="1"/>
    <s v="UNION BANK OF INDIA"/>
    <n v="45255"/>
    <n v="1"/>
    <s v="Available"/>
    <s v="04.17-23 Apr"/>
    <n v="13.153311617806731"/>
  </r>
  <r>
    <s v="17-23 Apr"/>
    <x v="4"/>
    <s v="BMC Code :2001"/>
    <s v="Itki"/>
    <n v="20010001"/>
    <s v="0019"/>
    <n v="7"/>
    <n v="29.160000000000004"/>
    <n v="1064.07"/>
    <n v="0"/>
    <n v="0"/>
    <n v="0"/>
    <n v="0"/>
    <n v="0"/>
    <n v="0"/>
    <n v="1064"/>
    <s v="Direct"/>
    <x v="4"/>
    <x v="4"/>
    <x v="2"/>
    <s v="BANK OF INDIA"/>
    <n v="45262"/>
    <n v="1"/>
    <s v="Available"/>
    <s v="04.17-23 Apr"/>
    <n v="12.771759259259257"/>
  </r>
  <r>
    <s v="17-23 Apr"/>
    <x v="5"/>
    <s v="BMC Code :2001"/>
    <s v="Itki"/>
    <n v="20010001"/>
    <s v="0033"/>
    <n v="6"/>
    <n v="20.18"/>
    <n v="909.71999999999991"/>
    <n v="0"/>
    <n v="0"/>
    <n v="0"/>
    <n v="0"/>
    <n v="0"/>
    <n v="0"/>
    <n v="910"/>
    <s v="Direct"/>
    <x v="5"/>
    <x v="5"/>
    <x v="3"/>
    <s v="STATE BANK OF INDIA"/>
    <n v="45481"/>
    <n v="1"/>
    <s v="Available"/>
    <s v="04.17-23 Apr"/>
    <n v="13.524083250743312"/>
  </r>
  <r>
    <s v="17-23 Apr"/>
    <x v="1261"/>
    <s v="BMC Code :2001"/>
    <s v="Itki"/>
    <n v="20010001"/>
    <s v="0048"/>
    <n v="12"/>
    <n v="38.54"/>
    <n v="1463.3200000000002"/>
    <n v="0"/>
    <n v="0"/>
    <n v="0"/>
    <n v="0"/>
    <n v="0"/>
    <n v="0"/>
    <n v="1463"/>
    <s v="Direct"/>
    <x v="1128"/>
    <x v="1252"/>
    <x v="1"/>
    <s v="UNION BANK OF INDIA"/>
    <n v="45542"/>
    <n v="1"/>
    <s v="Available"/>
    <s v="04.17-23 Apr"/>
    <n v="22.781318111053459"/>
  </r>
  <r>
    <s v="17-23 Apr"/>
    <x v="6"/>
    <s v="BMC Code :2001"/>
    <s v="Itki"/>
    <n v="20010001"/>
    <s v="0050"/>
    <n v="6"/>
    <n v="119.86"/>
    <n v="4520.9399999999996"/>
    <n v="0"/>
    <n v="0"/>
    <n v="0"/>
    <n v="0"/>
    <n v="0"/>
    <n v="0"/>
    <n v="4521"/>
    <s v="Direct"/>
    <x v="6"/>
    <x v="6"/>
    <x v="4"/>
    <s v="ICICI BANK "/>
    <n v="45600"/>
    <n v="1"/>
    <s v="Available"/>
    <s v="04.17-23 Apr"/>
    <n v="11.315551476722844"/>
  </r>
  <r>
    <s v="17-23 Apr"/>
    <x v="7"/>
    <s v="BMC Code :2001"/>
    <s v="Itki"/>
    <n v="20010001"/>
    <s v="0051"/>
    <n v="6"/>
    <n v="54.46"/>
    <n v="2056.56"/>
    <n v="0"/>
    <n v="0"/>
    <n v="0"/>
    <n v="0"/>
    <n v="0"/>
    <n v="0"/>
    <n v="2057"/>
    <s v="Direct"/>
    <x v="7"/>
    <x v="7"/>
    <x v="5"/>
    <s v="STATE BANK OF INDIA"/>
    <n v="45600"/>
    <n v="1"/>
    <s v="Available"/>
    <s v="04.17-23 Apr"/>
    <n v="11.328828497980171"/>
  </r>
  <r>
    <s v="17-23 Apr"/>
    <x v="8"/>
    <s v="BMC Code :2001"/>
    <s v="Itki"/>
    <n v="20010001"/>
    <s v="0064"/>
    <n v="13"/>
    <n v="187.44"/>
    <n v="7772.49"/>
    <n v="0"/>
    <n v="0"/>
    <n v="0"/>
    <n v="0"/>
    <n v="0"/>
    <n v="0"/>
    <n v="7772"/>
    <s v="Direct"/>
    <x v="8"/>
    <x v="8"/>
    <x v="1"/>
    <d v="1899-12-30T00:00:00"/>
    <n v="45853"/>
    <n v="1"/>
    <s v="Available"/>
    <s v="04.17-23 Apr"/>
    <n v="26.953257042253522"/>
  </r>
  <r>
    <s v="17-23 Apr"/>
    <x v="9"/>
    <s v="BMC Code :2001"/>
    <s v="Itki"/>
    <n v="20010001"/>
    <s v="0066"/>
    <n v="6"/>
    <n v="54.46"/>
    <n v="2053.3199999999997"/>
    <n v="0"/>
    <n v="0"/>
    <n v="0"/>
    <n v="0"/>
    <n v="0"/>
    <n v="0"/>
    <n v="2053"/>
    <s v="Direct"/>
    <x v="9"/>
    <x v="9"/>
    <x v="6"/>
    <d v="1899-12-30T00:00:00"/>
    <n v="45881"/>
    <n v="1"/>
    <s v="Available"/>
    <s v="04.17-23 Apr"/>
    <n v="11.310980536173338"/>
  </r>
  <r>
    <s v="17-23 Apr"/>
    <x v="10"/>
    <s v="BMC Code :2001"/>
    <s v="Itki"/>
    <n v="20010001"/>
    <s v="0067"/>
    <n v="13"/>
    <n v="114.22"/>
    <n v="4916.1000000000004"/>
    <n v="0"/>
    <n v="0"/>
    <n v="0"/>
    <n v="0"/>
    <n v="0"/>
    <n v="0"/>
    <n v="4916"/>
    <s v="Direct"/>
    <x v="10"/>
    <x v="10"/>
    <x v="1"/>
    <d v="1899-12-30T00:00:00"/>
    <n v="45881"/>
    <n v="1"/>
    <s v="Available"/>
    <s v="04.17-23 Apr"/>
    <n v="27.976405182980216"/>
  </r>
  <r>
    <s v="17-23 Apr"/>
    <x v="11"/>
    <s v="BMC Code :2001"/>
    <s v="Itki"/>
    <n v="20010001"/>
    <s v="0072"/>
    <n v="7"/>
    <n v="49.120000000000005"/>
    <n v="1893.2600000000002"/>
    <n v="0"/>
    <n v="0"/>
    <n v="0"/>
    <n v="0"/>
    <n v="0"/>
    <n v="0"/>
    <n v="1893"/>
    <s v="Direct"/>
    <x v="11"/>
    <x v="11"/>
    <x v="3"/>
    <d v="1899-12-30T00:00:00"/>
    <n v="45978"/>
    <n v="1"/>
    <s v="Available"/>
    <s v="04.17-23 Apr"/>
    <n v="13.490248371335507"/>
  </r>
  <r>
    <s v="17-23 Apr"/>
    <x v="12"/>
    <s v="BMC Code :2001"/>
    <s v="Itki"/>
    <n v="20010001"/>
    <s v="0073"/>
    <n v="7"/>
    <n v="42.58"/>
    <n v="1641.54"/>
    <n v="0"/>
    <n v="0"/>
    <n v="0"/>
    <n v="0"/>
    <n v="0"/>
    <n v="0"/>
    <n v="1642"/>
    <s v="Direct"/>
    <x v="12"/>
    <x v="12"/>
    <x v="3"/>
    <d v="1899-12-30T00:00:00"/>
    <n v="45978"/>
    <n v="1"/>
    <s v="Available"/>
    <s v="04.17-23 Apr"/>
    <n v="13.493165805542509"/>
  </r>
  <r>
    <s v="17-23 Apr"/>
    <x v="13"/>
    <s v="BMC Code :2001"/>
    <s v="Itki"/>
    <n v="20010001"/>
    <s v="0074"/>
    <n v="6"/>
    <n v="14.52"/>
    <n v="628.14"/>
    <n v="0"/>
    <n v="0"/>
    <n v="0"/>
    <n v="0"/>
    <n v="0"/>
    <n v="0"/>
    <n v="628"/>
    <s v="Direct"/>
    <x v="13"/>
    <x v="13"/>
    <x v="7"/>
    <d v="1899-12-30T00:00:00"/>
    <n v="45999"/>
    <n v="1"/>
    <s v="Available"/>
    <s v="04.17-23 Apr"/>
    <n v="12.978099173553721"/>
  </r>
  <r>
    <s v="17-23 Apr"/>
    <x v="14"/>
    <s v="BMC Code :2001"/>
    <s v="Itki"/>
    <n v="20010001"/>
    <s v="0077"/>
    <n v="12"/>
    <n v="16.500000000000004"/>
    <n v="670.82"/>
    <n v="0"/>
    <n v="0"/>
    <n v="0"/>
    <n v="0"/>
    <n v="0"/>
    <n v="0"/>
    <n v="671"/>
    <s v="Direct"/>
    <x v="14"/>
    <x v="14"/>
    <x v="1"/>
    <d v="1899-12-30T00:00:00"/>
    <n v="46013"/>
    <n v="1"/>
    <s v="Available"/>
    <s v="04.17-23 Apr"/>
    <n v="24.393454545454546"/>
  </r>
  <r>
    <s v="17-23 Apr"/>
    <x v="15"/>
    <s v="BMC Code :2001"/>
    <s v="Itki"/>
    <n v="20010001"/>
    <s v="0080"/>
    <n v="5"/>
    <n v="12.62"/>
    <n v="525.91999999999996"/>
    <n v="0"/>
    <n v="0"/>
    <n v="0"/>
    <n v="0"/>
    <n v="0"/>
    <n v="0"/>
    <n v="526"/>
    <s v="Direct"/>
    <x v="15"/>
    <x v="15"/>
    <x v="1"/>
    <d v="1899-12-30T00:00:00"/>
    <n v="46049"/>
    <n v="1"/>
    <s v="Available"/>
    <s v="04.17-23 Apr"/>
    <n v="10.41838351822504"/>
  </r>
  <r>
    <s v="17-23 Apr"/>
    <x v="1429"/>
    <s v="BMC Code :2001"/>
    <s v="Itki"/>
    <n v="20010001"/>
    <s v="0081"/>
    <n v="2"/>
    <n v="10.54"/>
    <n v="407.23"/>
    <n v="0"/>
    <n v="0"/>
    <n v="0"/>
    <n v="0"/>
    <n v="0"/>
    <n v="0"/>
    <n v="407"/>
    <s v="Direct"/>
    <x v="1275"/>
    <x v="1426"/>
    <x v="0"/>
    <d v="1899-12-30T00:00:00"/>
    <n v="46140"/>
    <n v="1"/>
    <s v="Available"/>
    <s v="04.17-23 Apr"/>
    <n v="3.8636622390891846"/>
  </r>
  <r>
    <s v="17-23 Apr"/>
    <x v="1430"/>
    <s v="BMC Code :2001"/>
    <s v="Itki"/>
    <n v="20010001"/>
    <s v="0082"/>
    <n v="2"/>
    <n v="50.260000000000005"/>
    <n v="1964.38"/>
    <n v="0"/>
    <n v="0"/>
    <n v="0"/>
    <n v="0"/>
    <n v="0"/>
    <n v="0"/>
    <n v="1964"/>
    <s v="Direct"/>
    <x v="1276"/>
    <x v="1427"/>
    <x v="143"/>
    <d v="1899-12-30T00:00:00"/>
    <n v="46140"/>
    <n v="1"/>
    <s v="Available"/>
    <s v="04.17-23 Apr"/>
    <n v="3.9084361321130126"/>
  </r>
  <r>
    <s v="17-23 Apr"/>
    <x v="16"/>
    <s v="BMC Code :2001"/>
    <s v="Bero"/>
    <n v="20010003"/>
    <s v="0003"/>
    <n v="7"/>
    <n v="362.47"/>
    <n v="13784.83"/>
    <n v="0"/>
    <n v="0"/>
    <n v="0"/>
    <n v="12500"/>
    <n v="0"/>
    <n v="0"/>
    <n v="1285"/>
    <s v="Direct"/>
    <x v="16"/>
    <x v="16"/>
    <x v="8"/>
    <d v="1899-12-30T00:00:00"/>
    <n v="45867"/>
    <n v="1"/>
    <s v="Available"/>
    <s v="04.17-23 Apr"/>
    <n v="13.310592600766959"/>
  </r>
  <r>
    <s v="17-23 Apr"/>
    <x v="17"/>
    <s v="BMC Code :2001"/>
    <s v="Bero"/>
    <n v="20010003"/>
    <s v="0013"/>
    <n v="2"/>
    <n v="4.24"/>
    <n v="162.64999999999998"/>
    <n v="0"/>
    <n v="0"/>
    <n v="0"/>
    <n v="0"/>
    <n v="0"/>
    <n v="0"/>
    <n v="163"/>
    <s v="Direct"/>
    <x v="17"/>
    <x v="17"/>
    <x v="9"/>
    <s v="BANK OF INDIA"/>
    <n v="45213"/>
    <n v="1"/>
    <s v="Available"/>
    <s v="04.17-23 Apr"/>
    <n v="3.836084905660377"/>
  </r>
  <r>
    <s v="17-23 Apr"/>
    <x v="18"/>
    <s v="BMC Code :2001"/>
    <s v="Bero"/>
    <n v="20010003"/>
    <s v="0044"/>
    <n v="1"/>
    <n v="23.08"/>
    <n v="865.5"/>
    <n v="0"/>
    <n v="0"/>
    <n v="0"/>
    <n v="0"/>
    <n v="0"/>
    <n v="0"/>
    <n v="866"/>
    <s v="Direct"/>
    <x v="18"/>
    <x v="18"/>
    <x v="10"/>
    <s v="UCO BANK "/>
    <n v="45509"/>
    <n v="1"/>
    <s v="Available"/>
    <s v="04.17-23 Apr"/>
    <n v="1.875"/>
  </r>
  <r>
    <s v="17-23 Apr"/>
    <x v="1371"/>
    <s v="BMC Code :2001"/>
    <s v="Bero"/>
    <n v="20010003"/>
    <s v="0080"/>
    <n v="1"/>
    <n v="2.1"/>
    <n v="83.75"/>
    <n v="0"/>
    <n v="0"/>
    <n v="0"/>
    <n v="0"/>
    <n v="0"/>
    <n v="0"/>
    <n v="84"/>
    <s v="Direct"/>
    <x v="1226"/>
    <x v="1366"/>
    <x v="10"/>
    <d v="1899-12-30T00:00:00"/>
    <n v="45923"/>
    <n v="1"/>
    <s v="Available"/>
    <s v="04.17-23 Apr"/>
    <n v="1.9940476190476191"/>
  </r>
  <r>
    <s v="17-23 Apr"/>
    <x v="1263"/>
    <s v="BMC Code :2001"/>
    <s v="Bero"/>
    <n v="20010003"/>
    <s v="0105"/>
    <n v="3"/>
    <n v="6.9799999999999995"/>
    <n v="356"/>
    <n v="0"/>
    <n v="0"/>
    <n v="0"/>
    <n v="0"/>
    <n v="0"/>
    <n v="0"/>
    <n v="356"/>
    <s v="Direct"/>
    <x v="1129"/>
    <x v="1253"/>
    <x v="10"/>
    <d v="1899-12-30T00:00:00"/>
    <n v="45936"/>
    <n v="1"/>
    <s v="Available"/>
    <s v="04.17-23 Apr"/>
    <n v="7.6504297994269361"/>
  </r>
  <r>
    <s v="17-23 Apr"/>
    <x v="19"/>
    <s v="BMC Code :2001"/>
    <s v="Bero"/>
    <n v="20010003"/>
    <s v="0109"/>
    <n v="1"/>
    <n v="19.329999999999998"/>
    <n v="724.87"/>
    <n v="0"/>
    <n v="0"/>
    <n v="0"/>
    <n v="0"/>
    <n v="0"/>
    <n v="0"/>
    <n v="725"/>
    <s v="Direct"/>
    <x v="19"/>
    <x v="19"/>
    <x v="10"/>
    <d v="1899-12-30T00:00:00"/>
    <n v="46020"/>
    <n v="1"/>
    <s v="Available"/>
    <s v="04.17-23 Apr"/>
    <n v="1.8749870667356445"/>
  </r>
  <r>
    <s v="17-23 Apr"/>
    <x v="20"/>
    <s v="BMC Code :2001"/>
    <s v="Bero"/>
    <n v="20010003"/>
    <s v="0112"/>
    <n v="2"/>
    <n v="32.44"/>
    <n v="1282.3700000000001"/>
    <n v="0"/>
    <n v="0"/>
    <n v="0"/>
    <n v="0"/>
    <n v="0"/>
    <n v="0"/>
    <n v="1282"/>
    <s v="Direct"/>
    <x v="20"/>
    <x v="20"/>
    <x v="9"/>
    <d v="1899-12-30T00:00:00"/>
    <n v="46062"/>
    <n v="1"/>
    <s v="Available"/>
    <s v="04.17-23 Apr"/>
    <n v="3.953051787916154"/>
  </r>
  <r>
    <s v="17-23 Apr"/>
    <x v="21"/>
    <s v="BMC Code :2001"/>
    <s v="Basila"/>
    <n v="20010005"/>
    <s v="0005"/>
    <n v="4"/>
    <n v="4.88"/>
    <n v="259.10000000000002"/>
    <n v="0"/>
    <n v="0"/>
    <n v="0"/>
    <n v="0"/>
    <n v="0"/>
    <n v="0"/>
    <n v="259"/>
    <s v="Direct"/>
    <x v="21"/>
    <x v="21"/>
    <x v="2"/>
    <s v="BANK OF INDIA"/>
    <n v="45262"/>
    <n v="1"/>
    <s v="Available"/>
    <s v="04.17-23 Apr"/>
    <n v="10.618852459016395"/>
  </r>
  <r>
    <s v="17-23 Apr"/>
    <x v="22"/>
    <s v="BMC Code :2001"/>
    <s v="Basila"/>
    <n v="20010005"/>
    <s v="0007"/>
    <n v="14"/>
    <n v="95.74"/>
    <n v="3735.65"/>
    <n v="0"/>
    <n v="0"/>
    <n v="0"/>
    <n v="0"/>
    <n v="0"/>
    <n v="0"/>
    <n v="3736"/>
    <s v="Direct"/>
    <x v="22"/>
    <x v="22"/>
    <x v="2"/>
    <s v="BANK OF INDIA"/>
    <n v="45183"/>
    <n v="1"/>
    <s v="Available"/>
    <s v="04.17-23 Apr"/>
    <n v="27.313087528723631"/>
  </r>
  <r>
    <s v="17-23 Apr"/>
    <x v="23"/>
    <s v="BMC Code :2001"/>
    <s v="Basila"/>
    <n v="20010005"/>
    <s v="0008"/>
    <n v="14"/>
    <n v="80.460000000000008"/>
    <n v="3171.4800000000005"/>
    <n v="0"/>
    <n v="0"/>
    <n v="0"/>
    <n v="0"/>
    <n v="0"/>
    <n v="0"/>
    <n v="3171"/>
    <s v="Direct"/>
    <x v="23"/>
    <x v="23"/>
    <x v="11"/>
    <s v="Allahabad Bank "/>
    <n v="45206"/>
    <n v="1"/>
    <s v="Available"/>
    <s v="04.17-23 Apr"/>
    <n v="27.591797166293816"/>
  </r>
  <r>
    <s v="17-23 Apr"/>
    <x v="24"/>
    <s v="BMC Code :2001"/>
    <s v="Basila"/>
    <n v="20010005"/>
    <s v="0009"/>
    <n v="14"/>
    <n v="109.72"/>
    <n v="4120.5199999999995"/>
    <n v="0"/>
    <n v="0"/>
    <n v="0"/>
    <n v="0"/>
    <n v="0"/>
    <n v="0"/>
    <n v="4121"/>
    <s v="Direct"/>
    <x v="24"/>
    <x v="24"/>
    <x v="2"/>
    <s v="BANK OF INDIA"/>
    <n v="45183"/>
    <n v="1"/>
    <s v="Available"/>
    <s v="04.17-23 Apr"/>
    <n v="26.2884068538097"/>
  </r>
  <r>
    <s v="17-23 Apr"/>
    <x v="26"/>
    <s v="BMC Code :2001"/>
    <s v="Basila"/>
    <n v="20010005"/>
    <s v="0013"/>
    <n v="12"/>
    <n v="30.06"/>
    <n v="1174.1299999999999"/>
    <n v="0"/>
    <n v="0"/>
    <n v="0"/>
    <n v="0"/>
    <n v="0"/>
    <n v="0"/>
    <n v="1174"/>
    <s v="Direct"/>
    <x v="26"/>
    <x v="26"/>
    <x v="2"/>
    <s v="BANK OF INDIA"/>
    <n v="45183"/>
    <n v="1"/>
    <s v="Available"/>
    <s v="04.17-23 Apr"/>
    <n v="23.435728542914173"/>
  </r>
  <r>
    <s v="17-23 Apr"/>
    <x v="27"/>
    <s v="BMC Code :2001"/>
    <s v="Basila"/>
    <n v="20010005"/>
    <s v="0014"/>
    <n v="14"/>
    <n v="180.85000000000002"/>
    <n v="7506.36"/>
    <n v="0"/>
    <n v="0"/>
    <n v="0"/>
    <n v="0"/>
    <n v="0"/>
    <n v="0"/>
    <n v="7506"/>
    <s v="Direct"/>
    <x v="27"/>
    <x v="27"/>
    <x v="2"/>
    <s v="BANK OF INDIA"/>
    <n v="45183"/>
    <n v="1"/>
    <s v="Available"/>
    <s v="04.17-23 Apr"/>
    <n v="29.054199612938898"/>
  </r>
  <r>
    <s v="17-23 Apr"/>
    <x v="28"/>
    <s v="BMC Code :2001"/>
    <s v="Basila"/>
    <n v="20010005"/>
    <s v="0015"/>
    <n v="14"/>
    <n v="33.150000000000006"/>
    <n v="1282.4599999999998"/>
    <n v="0"/>
    <n v="0"/>
    <n v="0"/>
    <n v="0"/>
    <n v="0"/>
    <n v="0"/>
    <n v="1282"/>
    <s v="Direct"/>
    <x v="28"/>
    <x v="28"/>
    <x v="2"/>
    <s v="BANK OF INDIA"/>
    <n v="45183"/>
    <n v="1"/>
    <s v="Available"/>
    <s v="04.17-23 Apr"/>
    <n v="27.080603318250372"/>
  </r>
  <r>
    <s v="17-23 Apr"/>
    <x v="29"/>
    <s v="BMC Code :2001"/>
    <s v="Basila"/>
    <n v="20010005"/>
    <s v="0016"/>
    <n v="7"/>
    <n v="6.74"/>
    <n v="280.74"/>
    <n v="0"/>
    <n v="0"/>
    <n v="0"/>
    <n v="0"/>
    <n v="0"/>
    <n v="0"/>
    <n v="281"/>
    <s v="Direct"/>
    <x v="29"/>
    <x v="29"/>
    <x v="2"/>
    <s v="BANK OF INDIA"/>
    <n v="45183"/>
    <n v="1"/>
    <s v="Available"/>
    <s v="04.17-23 Apr"/>
    <n v="14.578486646884274"/>
  </r>
  <r>
    <s v="17-23 Apr"/>
    <x v="30"/>
    <s v="BMC Code :2001"/>
    <s v="Basila"/>
    <n v="20010005"/>
    <s v="0022"/>
    <n v="2"/>
    <n v="2.0700000000000003"/>
    <n v="73.16"/>
    <n v="0"/>
    <n v="0"/>
    <n v="0"/>
    <n v="0"/>
    <n v="0"/>
    <n v="0"/>
    <n v="73"/>
    <s v="Direct"/>
    <x v="30"/>
    <x v="30"/>
    <x v="2"/>
    <s v="BANK OF INDIA"/>
    <n v="45199"/>
    <n v="1"/>
    <s v="Available"/>
    <s v="04.17-23 Apr"/>
    <n v="3.5342995169082116"/>
  </r>
  <r>
    <s v="17-23 Apr"/>
    <x v="32"/>
    <s v="BMC Code :2001"/>
    <s v="Basila"/>
    <n v="20010005"/>
    <s v="0029"/>
    <n v="11"/>
    <n v="26.990000000000002"/>
    <n v="1035.3700000000001"/>
    <n v="0"/>
    <n v="0"/>
    <n v="0"/>
    <n v="0"/>
    <n v="0"/>
    <n v="0"/>
    <n v="1035"/>
    <s v="Direct"/>
    <x v="32"/>
    <x v="32"/>
    <x v="2"/>
    <s v="BANK OF INDIA"/>
    <n v="45234"/>
    <n v="1"/>
    <s v="Available"/>
    <s v="04.17-23 Apr"/>
    <n v="21.098684698036312"/>
  </r>
  <r>
    <s v="17-23 Apr"/>
    <x v="34"/>
    <s v="BMC Code :2001"/>
    <s v="Basila"/>
    <n v="20010005"/>
    <s v="0033"/>
    <n v="14"/>
    <n v="58.300000000000004"/>
    <n v="2086.13"/>
    <n v="0"/>
    <n v="0"/>
    <n v="0"/>
    <n v="0"/>
    <n v="0"/>
    <n v="0"/>
    <n v="2086"/>
    <s v="Direct"/>
    <x v="34"/>
    <x v="34"/>
    <x v="13"/>
    <s v="STATE BANK OF INDIA"/>
    <n v="45304"/>
    <n v="1"/>
    <s v="Available"/>
    <s v="04.17-23 Apr"/>
    <n v="25.047873070325902"/>
  </r>
  <r>
    <s v="17-23 Apr"/>
    <x v="35"/>
    <s v="BMC Code :2001"/>
    <s v="Basila"/>
    <n v="20010005"/>
    <s v="0036"/>
    <n v="6"/>
    <n v="19.540000000000003"/>
    <n v="780.49"/>
    <n v="0"/>
    <n v="0"/>
    <n v="0"/>
    <n v="0"/>
    <n v="0"/>
    <n v="0"/>
    <n v="780"/>
    <s v="Direct"/>
    <x v="35"/>
    <x v="35"/>
    <x v="3"/>
    <s v="STATE BANK OF INDIA"/>
    <s v="19/03/2024"/>
    <n v="1"/>
    <s v="Available"/>
    <s v="04.17-23 Apr"/>
    <n v="11.98295803480041"/>
  </r>
  <r>
    <s v="17-23 Apr"/>
    <x v="36"/>
    <s v="BMC Code :2001"/>
    <s v="Basila"/>
    <n v="20010005"/>
    <s v="0040"/>
    <n v="5"/>
    <n v="7.85"/>
    <n v="566.87"/>
    <n v="0"/>
    <n v="0"/>
    <n v="0"/>
    <n v="0"/>
    <n v="0"/>
    <n v="0"/>
    <n v="567"/>
    <s v="Direct"/>
    <x v="36"/>
    <x v="36"/>
    <x v="3"/>
    <s v="STATE BANK OF INDIA"/>
    <n v="45531"/>
    <n v="1"/>
    <s v="Available"/>
    <s v="04.17-23 Apr"/>
    <n v="18.053184713375796"/>
  </r>
  <r>
    <s v="17-23 Apr"/>
    <x v="37"/>
    <s v="BMC Code :2001"/>
    <s v="Basila"/>
    <n v="20010005"/>
    <s v="0042"/>
    <n v="14"/>
    <n v="147.35999999999999"/>
    <n v="5535.2900000000009"/>
    <n v="0"/>
    <n v="0"/>
    <n v="0"/>
    <n v="0"/>
    <n v="0"/>
    <n v="0"/>
    <n v="5535"/>
    <s v="Direct"/>
    <x v="37"/>
    <x v="37"/>
    <x v="2"/>
    <s v="BANK OF INDIA"/>
    <n v="45565"/>
    <n v="1"/>
    <s v="Available"/>
    <s v="04.17-23 Apr"/>
    <n v="26.294130021715539"/>
  </r>
  <r>
    <s v="17-23 Apr"/>
    <x v="1373"/>
    <s v="BMC Code :2001"/>
    <s v="Basila"/>
    <n v="20010005"/>
    <s v="0046"/>
    <n v="14"/>
    <n v="27.75"/>
    <n v="1004.0099999999999"/>
    <n v="0"/>
    <n v="0"/>
    <n v="0"/>
    <n v="0"/>
    <n v="0"/>
    <n v="0"/>
    <n v="1004"/>
    <s v="Direct"/>
    <x v="1228"/>
    <x v="1368"/>
    <x v="17"/>
    <d v="1899-12-30T00:00:00"/>
    <n v="0"/>
    <n v="1"/>
    <s v="Available"/>
    <s v="04.17-23 Apr"/>
    <n v="25.326378378378376"/>
  </r>
  <r>
    <s v="17-23 Apr"/>
    <x v="38"/>
    <s v="BMC Code :2001"/>
    <s v="Basila"/>
    <n v="20010005"/>
    <s v="0047"/>
    <n v="10"/>
    <n v="33.480000000000004"/>
    <n v="1286.6599999999999"/>
    <n v="0"/>
    <n v="0"/>
    <n v="0"/>
    <n v="0"/>
    <n v="0"/>
    <n v="0"/>
    <n v="1287"/>
    <s v="Direct"/>
    <x v="38"/>
    <x v="38"/>
    <x v="2"/>
    <d v="1899-12-30T00:00:00"/>
    <n v="45846"/>
    <n v="1"/>
    <s v="Available"/>
    <s v="04.17-23 Apr"/>
    <n v="19.215352449223413"/>
  </r>
  <r>
    <s v="17-23 Apr"/>
    <x v="39"/>
    <s v="BMC Code :2001"/>
    <s v="Basila"/>
    <n v="20010005"/>
    <s v="0048"/>
    <n v="6"/>
    <n v="11.750000000000002"/>
    <n v="544.29999999999995"/>
    <n v="0"/>
    <n v="0"/>
    <n v="0"/>
    <n v="0"/>
    <n v="0"/>
    <n v="0"/>
    <n v="544"/>
    <s v="Direct"/>
    <x v="39"/>
    <x v="39"/>
    <x v="2"/>
    <d v="1899-12-30T00:00:00"/>
    <n v="45846"/>
    <n v="1"/>
    <s v="Available"/>
    <s v="04.17-23 Apr"/>
    <n v="13.897021276595744"/>
  </r>
  <r>
    <s v="17-23 Apr"/>
    <x v="1264"/>
    <s v="BMC Code :2001"/>
    <s v="Basila"/>
    <n v="20010005"/>
    <s v="0050"/>
    <n v="14"/>
    <n v="72.949999999999989"/>
    <n v="2854.7"/>
    <n v="0"/>
    <n v="0"/>
    <n v="0"/>
    <n v="0"/>
    <n v="0"/>
    <n v="0"/>
    <n v="2855"/>
    <s v="Direct"/>
    <x v="1130"/>
    <x v="1254"/>
    <x v="13"/>
    <d v="1899-12-30T00:00:00"/>
    <n v="45992"/>
    <n v="1"/>
    <s v="Available"/>
    <s v="04.17-23 Apr"/>
    <n v="27.392597669636746"/>
  </r>
  <r>
    <s v="17-23 Apr"/>
    <x v="40"/>
    <s v="BMC Code :2001"/>
    <s v="Basila"/>
    <n v="20010005"/>
    <s v="0051"/>
    <n v="14"/>
    <n v="46.49"/>
    <n v="1748.99"/>
    <n v="0"/>
    <n v="0"/>
    <n v="0"/>
    <n v="0"/>
    <n v="0"/>
    <n v="0"/>
    <n v="1749"/>
    <s v="Direct"/>
    <x v="40"/>
    <x v="40"/>
    <x v="12"/>
    <d v="1899-12-30T00:00:00"/>
    <n v="45999"/>
    <n v="1"/>
    <s v="Available"/>
    <s v="04.17-23 Apr"/>
    <n v="26.33454506345451"/>
  </r>
  <r>
    <s v="17-23 Apr"/>
    <x v="41"/>
    <s v="BMC Code :2001"/>
    <s v="Erchoro"/>
    <n v="20010008"/>
    <s v="0005"/>
    <n v="14"/>
    <n v="67.440000000000012"/>
    <n v="2296.1200000000003"/>
    <n v="0"/>
    <n v="0"/>
    <n v="150"/>
    <n v="0"/>
    <n v="0"/>
    <s v="Release1"/>
    <n v="2146"/>
    <s v="Direct"/>
    <x v="41"/>
    <x v="41"/>
    <x v="2"/>
    <s v="BANK OF INDIA"/>
    <n v="45194"/>
    <n v="1"/>
    <s v="Available"/>
    <s v="04.17-23 Apr"/>
    <n v="23.832799525504154"/>
  </r>
  <r>
    <s v="17-23 Apr"/>
    <x v="42"/>
    <s v="BMC Code :2001"/>
    <s v="Erchoro"/>
    <n v="20010008"/>
    <s v="0010"/>
    <n v="13"/>
    <n v="54.81"/>
    <n v="1755.6799999999998"/>
    <n v="0"/>
    <n v="0"/>
    <n v="150"/>
    <n v="0"/>
    <n v="0"/>
    <s v="Release1"/>
    <n v="1606"/>
    <s v="Direct"/>
    <x v="42"/>
    <x v="42"/>
    <x v="12"/>
    <s v="INDIAN OVERSEAS BANK"/>
    <n v="45194"/>
    <n v="1"/>
    <s v="Available"/>
    <s v="04.17-23 Apr"/>
    <n v="20.82087210363072"/>
  </r>
  <r>
    <s v="17-23 Apr"/>
    <x v="43"/>
    <s v="BMC Code :2001"/>
    <s v="Erchoro"/>
    <n v="20010008"/>
    <s v="0013"/>
    <n v="7"/>
    <n v="91.08"/>
    <n v="3654.42"/>
    <n v="0"/>
    <n v="0"/>
    <n v="150"/>
    <n v="0"/>
    <n v="0"/>
    <s v="Release1"/>
    <n v="3504"/>
    <s v="Direct"/>
    <x v="43"/>
    <x v="43"/>
    <x v="3"/>
    <d v="1899-12-30T00:00:00"/>
    <n v="0"/>
    <n v="1"/>
    <s v="Available"/>
    <s v="04.17-23 Apr"/>
    <n v="14.043115942028987"/>
  </r>
  <r>
    <s v="17-23 Apr"/>
    <x v="44"/>
    <s v="BMC Code :2001"/>
    <s v="Erchoro"/>
    <n v="20010008"/>
    <s v="0014"/>
    <n v="14"/>
    <n v="174.30999999999997"/>
    <n v="6373.54"/>
    <n v="0"/>
    <n v="0"/>
    <n v="100"/>
    <n v="0"/>
    <n v="0"/>
    <s v="Release1"/>
    <n v="6274"/>
    <s v="Direct"/>
    <x v="44"/>
    <x v="44"/>
    <x v="2"/>
    <s v="BANK OF INDIA"/>
    <n v="45194"/>
    <n v="1"/>
    <s v="Available"/>
    <s v="04.17-23 Apr"/>
    <n v="25.595077735069708"/>
  </r>
  <r>
    <s v="17-23 Apr"/>
    <x v="1265"/>
    <s v="BMC Code :2001"/>
    <s v="Erchoro"/>
    <n v="20010008"/>
    <s v="0024"/>
    <n v="14"/>
    <n v="53.69"/>
    <n v="1976.1899999999998"/>
    <n v="0"/>
    <n v="0"/>
    <n v="100"/>
    <n v="0"/>
    <n v="0"/>
    <s v="Release1"/>
    <n v="1876"/>
    <s v="Direct"/>
    <x v="1131"/>
    <x v="1255"/>
    <x v="2"/>
    <s v="BANK OF INDIA"/>
    <n v="45297"/>
    <n v="1"/>
    <s v="Available"/>
    <s v="04.17-23 Apr"/>
    <n v="25.765189048239897"/>
  </r>
  <r>
    <s v="17-23 Apr"/>
    <x v="45"/>
    <s v="BMC Code :2001"/>
    <s v="Erchoro"/>
    <n v="20010008"/>
    <s v="0035"/>
    <n v="14"/>
    <n v="529.01"/>
    <n v="20052.090000000004"/>
    <n v="0"/>
    <n v="0"/>
    <n v="2300"/>
    <n v="11250"/>
    <n v="0"/>
    <s v="Release1"/>
    <n v="6502"/>
    <s v="Direct"/>
    <x v="45"/>
    <x v="45"/>
    <x v="3"/>
    <s v="STATE BANK OF INDIA"/>
    <n v="45264"/>
    <n v="1"/>
    <s v="Available"/>
    <s v="04.17-23 Apr"/>
    <n v="26.533454944140949"/>
  </r>
  <r>
    <s v="17-23 Apr"/>
    <x v="46"/>
    <s v="BMC Code :2001"/>
    <s v="Erchoro"/>
    <n v="20010008"/>
    <s v="0037"/>
    <n v="7"/>
    <n v="115.28999999999999"/>
    <n v="4533.22"/>
    <n v="0"/>
    <n v="0"/>
    <n v="200"/>
    <n v="0"/>
    <n v="0"/>
    <s v="Release1"/>
    <n v="4333"/>
    <s v="Direct"/>
    <x v="46"/>
    <x v="46"/>
    <x v="2"/>
    <s v="BANK OF INDIA"/>
    <n v="45297"/>
    <n v="1"/>
    <s v="Available"/>
    <s v="04.17-23 Apr"/>
    <n v="13.762052216150581"/>
  </r>
  <r>
    <s v="17-23 Apr"/>
    <x v="47"/>
    <s v="BMC Code :2001"/>
    <s v="Erchoro"/>
    <n v="20010008"/>
    <s v="0038"/>
    <n v="12"/>
    <n v="43.23"/>
    <n v="1519.4199999999998"/>
    <n v="0"/>
    <n v="0"/>
    <n v="100"/>
    <n v="0"/>
    <n v="0"/>
    <s v="Release1"/>
    <n v="1419"/>
    <s v="Direct"/>
    <x v="47"/>
    <x v="47"/>
    <x v="12"/>
    <s v="INDIAN OVERSEAS BANK"/>
    <n v="45297"/>
    <n v="1"/>
    <s v="Available"/>
    <s v="04.17-23 Apr"/>
    <n v="21.088410825815409"/>
  </r>
  <r>
    <s v="17-23 Apr"/>
    <x v="48"/>
    <s v="BMC Code :2001"/>
    <s v="Erchoro"/>
    <n v="20010008"/>
    <s v="0040"/>
    <n v="7"/>
    <n v="20.3"/>
    <n v="819.99"/>
    <n v="0"/>
    <n v="0"/>
    <n v="0"/>
    <n v="0"/>
    <n v="0"/>
    <s v="Release1"/>
    <n v="820"/>
    <s v="Direct"/>
    <x v="48"/>
    <x v="48"/>
    <x v="12"/>
    <s v="INDIAN OVERSEAS BANK"/>
    <s v="19/03/2024"/>
    <n v="1"/>
    <s v="Available"/>
    <s v="04.17-23 Apr"/>
    <n v="14.137758620689656"/>
  </r>
  <r>
    <s v="17-23 Apr"/>
    <x v="1266"/>
    <s v="BMC Code :2001"/>
    <s v="Erchoro"/>
    <n v="20010008"/>
    <s v="0045"/>
    <n v="1"/>
    <n v="0.62"/>
    <n v="23"/>
    <n v="0"/>
    <n v="0"/>
    <n v="0"/>
    <n v="0"/>
    <n v="0"/>
    <s v="Release1"/>
    <n v="23"/>
    <s v="Direct"/>
    <x v="1132"/>
    <x v="1256"/>
    <x v="13"/>
    <s v="STATE BANK OF INDIA"/>
    <n v="45635"/>
    <n v="1"/>
    <s v="Available"/>
    <s v="04.17-23 Apr"/>
    <n v="1.8548387096774193"/>
  </r>
  <r>
    <s v="17-23 Apr"/>
    <x v="49"/>
    <s v="BMC Code :2001"/>
    <s v="Erchoro"/>
    <n v="20010008"/>
    <s v="0047"/>
    <n v="14"/>
    <n v="80.849999999999994"/>
    <n v="2611.59"/>
    <n v="0"/>
    <n v="0"/>
    <n v="200"/>
    <n v="0"/>
    <n v="0"/>
    <s v="Release1"/>
    <n v="2412"/>
    <s v="Direct"/>
    <x v="49"/>
    <x v="49"/>
    <x v="12"/>
    <d v="1899-12-30T00:00:00"/>
    <n v="0"/>
    <n v="1"/>
    <s v="Available"/>
    <s v="04.17-23 Apr"/>
    <n v="22.611168831168836"/>
  </r>
  <r>
    <s v="17-23 Apr"/>
    <x v="50"/>
    <s v="BMC Code :2001"/>
    <s v="Erchoro"/>
    <n v="20010008"/>
    <s v="0050"/>
    <n v="7"/>
    <n v="41.47"/>
    <n v="1735.17"/>
    <n v="0"/>
    <n v="0"/>
    <n v="100"/>
    <n v="0"/>
    <n v="0"/>
    <s v="Release1"/>
    <n v="1635"/>
    <s v="Direct"/>
    <x v="50"/>
    <x v="50"/>
    <x v="2"/>
    <d v="1899-12-30T00:00:00"/>
    <n v="45825"/>
    <n v="1"/>
    <s v="Available"/>
    <s v="04.17-23 Apr"/>
    <n v="14.6445502773089"/>
  </r>
  <r>
    <s v="17-23 Apr"/>
    <x v="51"/>
    <s v="BMC Code :2001"/>
    <s v="Erchoro"/>
    <n v="20010008"/>
    <s v="0053"/>
    <n v="7"/>
    <n v="40.679999999999993"/>
    <n v="1620.3"/>
    <n v="0"/>
    <n v="0"/>
    <n v="100"/>
    <n v="0"/>
    <n v="0"/>
    <s v="Release1"/>
    <n v="1520"/>
    <s v="Direct"/>
    <x v="51"/>
    <x v="51"/>
    <x v="2"/>
    <d v="1899-12-30T00:00:00"/>
    <n v="45881"/>
    <n v="1"/>
    <s v="Available"/>
    <s v="04.17-23 Apr"/>
    <n v="13.940634218289089"/>
  </r>
  <r>
    <s v="17-23 Apr"/>
    <x v="52"/>
    <s v="BMC Code :2001"/>
    <s v="Erchoro"/>
    <n v="20010008"/>
    <s v="0054"/>
    <n v="7"/>
    <n v="9.81"/>
    <n v="416.9"/>
    <n v="0"/>
    <n v="0"/>
    <n v="0"/>
    <n v="0"/>
    <n v="0"/>
    <s v="Release1"/>
    <n v="417"/>
    <s v="Direct"/>
    <x v="52"/>
    <x v="52"/>
    <x v="2"/>
    <d v="1899-12-30T00:00:00"/>
    <n v="45923"/>
    <n v="1"/>
    <s v="Available"/>
    <s v="04.17-23 Apr"/>
    <n v="14.874108053007134"/>
  </r>
  <r>
    <s v="17-23 Apr"/>
    <x v="53"/>
    <s v="BMC Code :2001"/>
    <s v="Erchoro"/>
    <n v="20010008"/>
    <s v="0056"/>
    <n v="14"/>
    <n v="238.27000000000004"/>
    <n v="8070.93"/>
    <n v="0"/>
    <n v="0"/>
    <n v="0"/>
    <n v="0"/>
    <n v="0"/>
    <s v="Release1"/>
    <n v="8071"/>
    <s v="Direct"/>
    <x v="53"/>
    <x v="53"/>
    <x v="11"/>
    <d v="1899-12-30T00:00:00"/>
    <n v="45949"/>
    <n v="1"/>
    <s v="Available"/>
    <s v="04.17-23 Apr"/>
    <n v="23.71113023041088"/>
  </r>
  <r>
    <s v="17-23 Apr"/>
    <x v="1268"/>
    <s v="BMC Code :2001"/>
    <s v="Erchoro"/>
    <n v="20010008"/>
    <s v="0057"/>
    <n v="7"/>
    <n v="15.98"/>
    <n v="727.57999999999993"/>
    <n v="0"/>
    <n v="0"/>
    <n v="0"/>
    <n v="0"/>
    <n v="0"/>
    <s v="Release1"/>
    <n v="728"/>
    <s v="Direct"/>
    <x v="1134"/>
    <x v="1258"/>
    <x v="2"/>
    <d v="1899-12-30T00:00:00"/>
    <n v="46125"/>
    <n v="1"/>
    <s v="Available"/>
    <s v="04.17-23 Apr"/>
    <n v="15.935732165206508"/>
  </r>
  <r>
    <s v="17-23 Apr"/>
    <x v="54"/>
    <s v="BMC Code :2001"/>
    <s v="Erchoro"/>
    <n v="20010008"/>
    <s v="0058"/>
    <n v="7"/>
    <n v="28.3"/>
    <n v="1070.3800000000001"/>
    <n v="0"/>
    <n v="0"/>
    <n v="50"/>
    <n v="0"/>
    <n v="0"/>
    <s v="Release1"/>
    <n v="1020"/>
    <s v="Direct"/>
    <x v="54"/>
    <x v="54"/>
    <x v="12"/>
    <d v="1899-12-30T00:00:00"/>
    <n v="46055"/>
    <n v="1"/>
    <s v="Available"/>
    <s v="04.17-23 Apr"/>
    <n v="13.237915194346293"/>
  </r>
  <r>
    <s v="17-23 Apr"/>
    <x v="55"/>
    <s v="BMC Code :2001"/>
    <s v="Erchoro"/>
    <n v="20010008"/>
    <s v="0059"/>
    <n v="14"/>
    <n v="186.53999999999996"/>
    <n v="6701.2"/>
    <n v="0"/>
    <n v="0"/>
    <n v="500"/>
    <n v="1250"/>
    <n v="0"/>
    <s v="Release1"/>
    <n v="4951"/>
    <s v="Direct"/>
    <x v="55"/>
    <x v="55"/>
    <x v="3"/>
    <d v="1899-12-30T00:00:00"/>
    <n v="0"/>
    <n v="1"/>
    <s v="Available"/>
    <s v="04.17-23 Apr"/>
    <n v="25.146563739680502"/>
  </r>
  <r>
    <s v="17-23 Apr"/>
    <x v="56"/>
    <s v="BMC Code :2001"/>
    <s v="Erchoro"/>
    <n v="20010008"/>
    <s v="0060"/>
    <n v="14"/>
    <n v="216.65999999999997"/>
    <n v="8203.8900000000012"/>
    <n v="0"/>
    <n v="0"/>
    <n v="100"/>
    <n v="0"/>
    <n v="0"/>
    <s v="Release1"/>
    <n v="8104"/>
    <s v="Direct"/>
    <x v="56"/>
    <x v="56"/>
    <x v="3"/>
    <d v="1899-12-30T00:00:00"/>
    <n v="46116"/>
    <n v="1"/>
    <s v="Available"/>
    <s v="04.17-23 Apr"/>
    <n v="26.505690944336759"/>
  </r>
  <r>
    <s v="17-23 Apr"/>
    <x v="57"/>
    <s v="BMC Code :2001"/>
    <s v="Makunda"/>
    <n v="20010009"/>
    <s v="0002"/>
    <n v="5"/>
    <n v="25.220000000000002"/>
    <n v="997.46"/>
    <n v="0"/>
    <n v="0"/>
    <n v="0"/>
    <n v="0"/>
    <n v="0"/>
    <n v="0"/>
    <n v="997"/>
    <s v="Direct"/>
    <x v="57"/>
    <x v="57"/>
    <x v="1"/>
    <s v="UNION BANK OF INDIA"/>
    <n v="45183"/>
    <n v="1"/>
    <s v="Available"/>
    <s v="04.17-23 Apr"/>
    <n v="9.887589214908802"/>
  </r>
  <r>
    <s v="17-23 Apr"/>
    <x v="58"/>
    <s v="BMC Code :2001"/>
    <s v="Makunda"/>
    <n v="20010009"/>
    <s v="0016"/>
    <n v="10"/>
    <n v="167.88"/>
    <n v="6748.5"/>
    <n v="0"/>
    <n v="0"/>
    <n v="0"/>
    <n v="0"/>
    <n v="0"/>
    <n v="0"/>
    <n v="6749"/>
    <s v="Direct"/>
    <x v="58"/>
    <x v="58"/>
    <x v="1"/>
    <s v="UNION BANK OF INDIA"/>
    <n v="45183"/>
    <n v="1"/>
    <s v="Available"/>
    <s v="04.17-23 Apr"/>
    <n v="20.099177984274483"/>
  </r>
  <r>
    <s v="17-23 Apr"/>
    <x v="59"/>
    <s v="BMC Code :2001"/>
    <s v="Makunda"/>
    <n v="20010009"/>
    <s v="0017"/>
    <n v="7"/>
    <n v="78.739999999999995"/>
    <n v="3180.25"/>
    <n v="0"/>
    <n v="0"/>
    <n v="0"/>
    <n v="0"/>
    <n v="0"/>
    <n v="0"/>
    <n v="3180"/>
    <s v="Direct"/>
    <x v="59"/>
    <x v="59"/>
    <x v="14"/>
    <s v="HDFC BANK"/>
    <n v="45183"/>
    <n v="1"/>
    <s v="Available"/>
    <s v="04.17-23 Apr"/>
    <n v="14.136239522479048"/>
  </r>
  <r>
    <s v="17-23 Apr"/>
    <x v="60"/>
    <s v="BMC Code :2001"/>
    <s v="Makunda"/>
    <n v="20010009"/>
    <s v="0030"/>
    <n v="7"/>
    <n v="83.54"/>
    <n v="3449.4399999999996"/>
    <n v="0"/>
    <n v="0"/>
    <n v="0"/>
    <n v="0"/>
    <n v="0"/>
    <n v="0"/>
    <n v="3449"/>
    <s v="Direct"/>
    <x v="60"/>
    <x v="60"/>
    <x v="0"/>
    <s v="Indian Bank "/>
    <n v="45600"/>
    <n v="1"/>
    <s v="Available"/>
    <s v="04.17-23 Apr"/>
    <n v="14.451807517356954"/>
  </r>
  <r>
    <s v="17-23 Apr"/>
    <x v="61"/>
    <s v="BMC Code :2001"/>
    <s v="Makunda"/>
    <n v="20010009"/>
    <s v="0031"/>
    <n v="2"/>
    <n v="16.239999999999998"/>
    <n v="672.81999999999994"/>
    <n v="0"/>
    <n v="0"/>
    <n v="0"/>
    <n v="0"/>
    <n v="0"/>
    <n v="0"/>
    <n v="673"/>
    <s v="Direct"/>
    <x v="61"/>
    <x v="61"/>
    <x v="15"/>
    <s v="BANK OF INDIA"/>
    <n v="45649"/>
    <n v="1"/>
    <s v="Available"/>
    <s v="04.17-23 Apr"/>
    <n v="4.1429802955665025"/>
  </r>
  <r>
    <s v="17-23 Apr"/>
    <x v="62"/>
    <s v="BMC Code :2001"/>
    <s v="BOREYA"/>
    <n v="20010015"/>
    <s v="0003"/>
    <n v="7"/>
    <n v="20.439999999999998"/>
    <n v="826.33"/>
    <n v="0"/>
    <n v="0"/>
    <n v="0"/>
    <n v="0"/>
    <n v="0"/>
    <n v="0"/>
    <n v="826"/>
    <s v="Direct"/>
    <x v="62"/>
    <x v="62"/>
    <x v="1"/>
    <s v="UNION BANK OF INDIA"/>
    <n v="45262"/>
    <n v="1"/>
    <s v="Available"/>
    <s v="04.17-23 Apr"/>
    <n v="14.149486301369867"/>
  </r>
  <r>
    <s v="17-23 Apr"/>
    <x v="63"/>
    <s v="BMC Code :2001"/>
    <s v="BOREYA"/>
    <n v="20010015"/>
    <s v="0005"/>
    <n v="6"/>
    <n v="16.170000000000002"/>
    <n v="641.27"/>
    <n v="0"/>
    <n v="0"/>
    <n v="0"/>
    <n v="0"/>
    <n v="0"/>
    <n v="0"/>
    <n v="641"/>
    <s v="Direct"/>
    <x v="63"/>
    <x v="63"/>
    <x v="0"/>
    <s v="Indian bank"/>
    <n v="45262"/>
    <n v="1"/>
    <s v="Available"/>
    <s v="04.17-23 Apr"/>
    <n v="11.897402597402598"/>
  </r>
  <r>
    <s v="17-23 Apr"/>
    <x v="65"/>
    <s v="BMC Code :2001"/>
    <s v="BOREYA"/>
    <n v="20010015"/>
    <s v="0007"/>
    <n v="13"/>
    <n v="44.36"/>
    <n v="1797.16"/>
    <n v="0"/>
    <n v="0"/>
    <n v="0"/>
    <n v="0"/>
    <n v="0"/>
    <n v="0"/>
    <n v="1797"/>
    <s v="Direct"/>
    <x v="65"/>
    <x v="65"/>
    <x v="1"/>
    <s v="UNION BANK OF INDIA"/>
    <n v="45290"/>
    <n v="1"/>
    <s v="Available"/>
    <s v="04.17-23 Apr"/>
    <n v="26.333498647430119"/>
  </r>
  <r>
    <s v="17-23 Apr"/>
    <x v="66"/>
    <s v="BMC Code :2001"/>
    <s v="BOREYA"/>
    <n v="20010015"/>
    <s v="0013"/>
    <n v="6"/>
    <n v="13.379999999999999"/>
    <n v="581.35"/>
    <n v="0"/>
    <n v="0"/>
    <n v="0"/>
    <n v="0"/>
    <n v="0"/>
    <n v="0"/>
    <n v="581"/>
    <s v="Direct"/>
    <x v="66"/>
    <x v="66"/>
    <x v="0"/>
    <s v="Allahabad Bank "/>
    <n v="45290"/>
    <n v="1"/>
    <s v="Available"/>
    <s v="04.17-23 Apr"/>
    <n v="13.034753363228702"/>
  </r>
  <r>
    <s v="17-23 Apr"/>
    <x v="67"/>
    <s v="BMC Code :2001"/>
    <s v="BOREYA"/>
    <n v="20010015"/>
    <s v="0014"/>
    <n v="14"/>
    <n v="164.84"/>
    <n v="6757.0599999999995"/>
    <n v="0"/>
    <n v="0"/>
    <n v="0"/>
    <n v="0"/>
    <n v="0"/>
    <n v="0"/>
    <n v="6757"/>
    <s v="Direct"/>
    <x v="67"/>
    <x v="67"/>
    <x v="1"/>
    <s v="UNION BANK OF INDIA"/>
    <n v="45304"/>
    <n v="1"/>
    <s v="Available"/>
    <s v="04.17-23 Apr"/>
    <n v="28.694139771900026"/>
  </r>
  <r>
    <s v="17-23 Apr"/>
    <x v="68"/>
    <s v="BMC Code :2001"/>
    <s v="BOREYA"/>
    <n v="20010015"/>
    <s v="0015"/>
    <n v="5"/>
    <n v="7.6400000000000006"/>
    <n v="302.94"/>
    <n v="0"/>
    <n v="0"/>
    <n v="0"/>
    <n v="0"/>
    <n v="0"/>
    <n v="0"/>
    <n v="303"/>
    <s v="Direct"/>
    <x v="68"/>
    <x v="68"/>
    <x v="0"/>
    <s v="Indian bank"/>
    <n v="45304"/>
    <n v="1"/>
    <s v="Available"/>
    <s v="04.17-23 Apr"/>
    <n v="9.9129581151832458"/>
  </r>
  <r>
    <s v="17-23 Apr"/>
    <x v="69"/>
    <s v="BMC Code :2001"/>
    <s v="BOREYA"/>
    <n v="20010015"/>
    <s v="0016"/>
    <n v="14"/>
    <n v="79.850000000000009"/>
    <n v="3207.21"/>
    <n v="0"/>
    <n v="0"/>
    <n v="0"/>
    <n v="0"/>
    <n v="0"/>
    <n v="0"/>
    <n v="3207"/>
    <s v="Direct"/>
    <x v="69"/>
    <x v="69"/>
    <x v="1"/>
    <s v="UNION BANK OF INDIA"/>
    <n v="45304"/>
    <n v="1"/>
    <s v="Available"/>
    <s v="04.17-23 Apr"/>
    <n v="28.115804633688164"/>
  </r>
  <r>
    <s v="17-23 Apr"/>
    <x v="70"/>
    <s v="BMC Code :2001"/>
    <s v="BOREYA"/>
    <n v="20010015"/>
    <s v="0022"/>
    <n v="13"/>
    <n v="51.89"/>
    <n v="2002.6000000000001"/>
    <n v="0"/>
    <n v="0"/>
    <n v="0"/>
    <n v="0"/>
    <n v="0"/>
    <n v="0"/>
    <n v="2003"/>
    <s v="Direct"/>
    <x v="70"/>
    <x v="70"/>
    <x v="1"/>
    <s v="UNION BANK OF INDIA"/>
    <n v="45355"/>
    <n v="1"/>
    <s v="Available"/>
    <s v="04.17-23 Apr"/>
    <n v="25.085565619579882"/>
  </r>
  <r>
    <s v="17-23 Apr"/>
    <x v="71"/>
    <s v="BMC Code :2001"/>
    <s v="BOREYA"/>
    <n v="20010015"/>
    <s v="0024"/>
    <n v="14"/>
    <n v="47.07"/>
    <n v="1840.7899999999997"/>
    <n v="0"/>
    <n v="0"/>
    <n v="0"/>
    <n v="0"/>
    <n v="0"/>
    <n v="0"/>
    <n v="1841"/>
    <s v="Direct"/>
    <x v="71"/>
    <x v="71"/>
    <x v="1"/>
    <s v="UNION BANK OF INDIA"/>
    <n v="45360"/>
    <n v="1"/>
    <s v="Available"/>
    <s v="04.17-23 Apr"/>
    <n v="27.375249628213297"/>
  </r>
  <r>
    <s v="17-23 Apr"/>
    <x v="72"/>
    <s v="BMC Code :2001"/>
    <s v="BOREYA"/>
    <n v="20010015"/>
    <s v="0026"/>
    <n v="12"/>
    <n v="69.17"/>
    <n v="2788.9700000000007"/>
    <n v="0"/>
    <n v="0"/>
    <n v="0"/>
    <n v="0"/>
    <n v="0"/>
    <n v="0"/>
    <n v="2789"/>
    <s v="Direct"/>
    <x v="72"/>
    <x v="72"/>
    <x v="7"/>
    <s v="STATE BANK OF INDIA"/>
    <n v="45387"/>
    <n v="1"/>
    <s v="Available"/>
    <s v="04.17-23 Apr"/>
    <n v="24.19230880439498"/>
  </r>
  <r>
    <s v="17-23 Apr"/>
    <x v="73"/>
    <s v="BMC Code :2001"/>
    <s v="BOREYA"/>
    <n v="20010015"/>
    <s v="0027"/>
    <n v="6"/>
    <n v="52.64"/>
    <n v="2052.4499999999998"/>
    <n v="0"/>
    <n v="0"/>
    <n v="0"/>
    <n v="2000"/>
    <n v="0"/>
    <n v="0"/>
    <n v="52"/>
    <s v="Direct"/>
    <x v="73"/>
    <x v="73"/>
    <x v="0"/>
    <s v="Indian bank"/>
    <n v="45387"/>
    <n v="1"/>
    <s v="Available"/>
    <s v="04.17-23 Apr"/>
    <n v="11.697093465045594"/>
  </r>
  <r>
    <s v="17-23 Apr"/>
    <x v="74"/>
    <s v="BMC Code :2001"/>
    <s v="BOREYA"/>
    <n v="20010015"/>
    <s v="0028"/>
    <n v="14"/>
    <n v="102.33999999999999"/>
    <n v="4030.18"/>
    <n v="0"/>
    <n v="0"/>
    <n v="0"/>
    <n v="0"/>
    <n v="0"/>
    <n v="0"/>
    <n v="4030"/>
    <s v="Direct"/>
    <x v="74"/>
    <x v="74"/>
    <x v="1"/>
    <s v="UNION BANK OF INDIA"/>
    <n v="45397"/>
    <n v="1"/>
    <s v="Available"/>
    <s v="04.17-23 Apr"/>
    <n v="27.566210670314639"/>
  </r>
  <r>
    <s v="17-23 Apr"/>
    <x v="1269"/>
    <s v="BMC Code :2001"/>
    <s v="BOREYA"/>
    <n v="20010015"/>
    <s v="0034"/>
    <n v="7"/>
    <n v="14.58"/>
    <n v="580.03"/>
    <n v="0"/>
    <n v="0"/>
    <n v="0"/>
    <n v="0"/>
    <n v="0"/>
    <n v="0"/>
    <n v="580"/>
    <s v="Direct"/>
    <x v="1135"/>
    <x v="1259"/>
    <x v="1"/>
    <s v="UNION BANK OF INDIA"/>
    <n v="45423"/>
    <n v="1"/>
    <s v="Available"/>
    <s v="04.17-23 Apr"/>
    <n v="13.923902606310016"/>
  </r>
  <r>
    <s v="17-23 Apr"/>
    <x v="75"/>
    <s v="BMC Code :2001"/>
    <s v="BOREYA"/>
    <n v="20010015"/>
    <s v="0035"/>
    <n v="7"/>
    <n v="22.77"/>
    <n v="932.84"/>
    <n v="0"/>
    <n v="0"/>
    <n v="0"/>
    <n v="0"/>
    <n v="0"/>
    <n v="0"/>
    <n v="933"/>
    <s v="Direct"/>
    <x v="75"/>
    <x v="75"/>
    <x v="1"/>
    <s v="UNION BANK OF INDIA"/>
    <n v="45423"/>
    <n v="1"/>
    <s v="Available"/>
    <s v="04.17-23 Apr"/>
    <n v="14.338779095300838"/>
  </r>
  <r>
    <s v="17-23 Apr"/>
    <x v="76"/>
    <s v="BMC Code :2001"/>
    <s v="BOREYA"/>
    <n v="20010015"/>
    <s v="0037"/>
    <n v="11"/>
    <n v="57.360000000000007"/>
    <n v="2280.9000000000005"/>
    <n v="0"/>
    <n v="0"/>
    <n v="0"/>
    <n v="0"/>
    <n v="0"/>
    <n v="0"/>
    <n v="2281"/>
    <s v="Direct"/>
    <x v="76"/>
    <x v="76"/>
    <x v="16"/>
    <s v="BANK OF BARODA"/>
    <n v="45439"/>
    <n v="1"/>
    <s v="Available"/>
    <s v="04.17-23 Apr"/>
    <n v="21.870554393305444"/>
  </r>
  <r>
    <s v="17-23 Apr"/>
    <x v="78"/>
    <s v="BMC Code :2001"/>
    <s v="BOREYA"/>
    <n v="20010015"/>
    <s v="0041"/>
    <n v="14"/>
    <n v="99.91"/>
    <n v="4012.66"/>
    <n v="0"/>
    <n v="0"/>
    <n v="0"/>
    <n v="0"/>
    <n v="0"/>
    <n v="0"/>
    <n v="4013"/>
    <s v="Direct"/>
    <x v="78"/>
    <x v="78"/>
    <x v="17"/>
    <s v="CANARA BANK"/>
    <n v="45472"/>
    <n v="1"/>
    <s v="Available"/>
    <s v="04.17-23 Apr"/>
    <n v="28.11392253027725"/>
  </r>
  <r>
    <s v="17-23 Apr"/>
    <x v="79"/>
    <s v="BMC Code :2001"/>
    <s v="BOREYA"/>
    <n v="20010015"/>
    <s v="0046"/>
    <n v="7"/>
    <n v="33.800000000000004"/>
    <n v="1357.6299999999999"/>
    <n v="0"/>
    <n v="0"/>
    <n v="0"/>
    <n v="0"/>
    <n v="0"/>
    <n v="0"/>
    <n v="1358"/>
    <s v="Direct"/>
    <x v="79"/>
    <x v="79"/>
    <x v="1"/>
    <s v="UNION BANK OF INDIA"/>
    <n v="45514"/>
    <n v="1"/>
    <s v="Available"/>
    <s v="04.17-23 Apr"/>
    <n v="14.058298816568046"/>
  </r>
  <r>
    <s v="17-23 Apr"/>
    <x v="80"/>
    <s v="BMC Code :2001"/>
    <s v="BOREYA"/>
    <n v="20010015"/>
    <s v="0051"/>
    <n v="7"/>
    <n v="58.61"/>
    <n v="2494.66"/>
    <n v="0"/>
    <n v="0"/>
    <n v="0"/>
    <n v="0"/>
    <n v="0"/>
    <n v="0"/>
    <n v="2495"/>
    <s v="Direct"/>
    <x v="80"/>
    <x v="80"/>
    <x v="1"/>
    <s v="UNION BANK OF INDIA"/>
    <n v="45551"/>
    <n v="1"/>
    <s v="Available"/>
    <s v="04.17-23 Apr"/>
    <n v="14.897304214297902"/>
  </r>
  <r>
    <s v="17-23 Apr"/>
    <x v="81"/>
    <s v="BMC Code :2001"/>
    <s v="BOREYA"/>
    <n v="20010015"/>
    <s v="0053"/>
    <n v="14"/>
    <n v="57.52"/>
    <n v="2356.38"/>
    <n v="0"/>
    <n v="0"/>
    <n v="0"/>
    <n v="0"/>
    <n v="0"/>
    <n v="0"/>
    <n v="2356"/>
    <s v="Direct"/>
    <x v="81"/>
    <x v="81"/>
    <x v="1"/>
    <s v="UNION BANK OF INDIA"/>
    <n v="45565"/>
    <n v="1"/>
    <s v="Available"/>
    <s v="04.17-23 Apr"/>
    <n v="28.67639082058415"/>
  </r>
  <r>
    <s v="17-23 Apr"/>
    <x v="82"/>
    <s v="BMC Code :2001"/>
    <s v="BOREYA"/>
    <n v="20010015"/>
    <s v="0054"/>
    <n v="13"/>
    <n v="93.66"/>
    <n v="3914.1799999999994"/>
    <n v="0"/>
    <n v="0"/>
    <n v="0"/>
    <n v="0"/>
    <n v="0"/>
    <n v="0"/>
    <n v="3914"/>
    <s v="Direct"/>
    <x v="82"/>
    <x v="82"/>
    <x v="1"/>
    <s v="UNION BANK OF INDIA"/>
    <n v="45586"/>
    <n v="1"/>
    <s v="Available"/>
    <s v="04.17-23 Apr"/>
    <n v="27.164392483450779"/>
  </r>
  <r>
    <s v="17-23 Apr"/>
    <x v="83"/>
    <s v="BMC Code :2001"/>
    <s v="BOREYA"/>
    <n v="20010015"/>
    <s v="0055"/>
    <n v="13"/>
    <n v="175.5"/>
    <n v="7102.75"/>
    <n v="0"/>
    <n v="0"/>
    <n v="0"/>
    <n v="0"/>
    <n v="0"/>
    <n v="0"/>
    <n v="7103"/>
    <s v="Direct"/>
    <x v="83"/>
    <x v="83"/>
    <x v="1"/>
    <s v="UNION BANK OF INDIA"/>
    <n v="45586"/>
    <n v="1"/>
    <s v="Available"/>
    <s v="04.17-23 Apr"/>
    <n v="26.306481481481484"/>
  </r>
  <r>
    <s v="17-23 Apr"/>
    <x v="84"/>
    <s v="BMC Code :2001"/>
    <s v="BOREYA"/>
    <n v="20010015"/>
    <s v="0061"/>
    <n v="12"/>
    <n v="55.879999999999995"/>
    <n v="2207.9"/>
    <n v="0"/>
    <n v="0"/>
    <n v="0"/>
    <n v="0"/>
    <n v="0"/>
    <n v="0"/>
    <n v="2208"/>
    <s v="Direct"/>
    <x v="84"/>
    <x v="84"/>
    <x v="7"/>
    <s v="STATE BANK OF INDIA"/>
    <n v="45635"/>
    <n v="1"/>
    <s v="Available"/>
    <s v="04.17-23 Apr"/>
    <n v="23.706871868289195"/>
  </r>
  <r>
    <s v="17-23 Apr"/>
    <x v="85"/>
    <s v="BMC Code :2001"/>
    <s v="BOREYA"/>
    <n v="20010015"/>
    <s v="0062"/>
    <n v="14"/>
    <n v="42.089999999999996"/>
    <n v="1691.52"/>
    <n v="0"/>
    <n v="0"/>
    <n v="0"/>
    <n v="0"/>
    <n v="0"/>
    <n v="0"/>
    <n v="1692"/>
    <s v="Direct"/>
    <x v="85"/>
    <x v="85"/>
    <x v="3"/>
    <s v="STATE BANK OF INDIA"/>
    <n v="45635"/>
    <n v="1"/>
    <s v="Available"/>
    <s v="04.17-23 Apr"/>
    <n v="28.131717747683542"/>
  </r>
  <r>
    <s v="17-23 Apr"/>
    <x v="87"/>
    <s v="BMC Code :2001"/>
    <s v="BOREYA"/>
    <n v="20010015"/>
    <s v="0075"/>
    <n v="7"/>
    <n v="24.52"/>
    <n v="987.37"/>
    <n v="0"/>
    <n v="0"/>
    <n v="0"/>
    <n v="0"/>
    <n v="0"/>
    <n v="0"/>
    <n v="987"/>
    <s v="Direct"/>
    <x v="87"/>
    <x v="87"/>
    <x v="0"/>
    <d v="1899-12-30T00:00:00"/>
    <n v="45812"/>
    <n v="1"/>
    <s v="Available"/>
    <s v="04.17-23 Apr"/>
    <n v="14.093780587275695"/>
  </r>
  <r>
    <s v="17-23 Apr"/>
    <x v="88"/>
    <s v="BMC Code :2001"/>
    <s v="BOREYA"/>
    <n v="20010015"/>
    <s v="0076"/>
    <n v="7"/>
    <n v="30.11"/>
    <n v="1197.4499999999998"/>
    <n v="0"/>
    <n v="0"/>
    <n v="0"/>
    <n v="0"/>
    <n v="0"/>
    <n v="0"/>
    <n v="1197"/>
    <s v="Direct"/>
    <x v="88"/>
    <x v="88"/>
    <x v="1"/>
    <d v="1899-12-30T00:00:00"/>
    <n v="45831"/>
    <n v="1"/>
    <s v="Available"/>
    <s v="04.17-23 Apr"/>
    <n v="13.919212886084358"/>
  </r>
  <r>
    <s v="17-23 Apr"/>
    <x v="89"/>
    <s v="BMC Code :2001"/>
    <s v="BOREYA"/>
    <n v="20010015"/>
    <s v="0078"/>
    <n v="7"/>
    <n v="30.04"/>
    <n v="1218.8699999999999"/>
    <n v="0"/>
    <n v="0"/>
    <n v="0"/>
    <n v="0"/>
    <n v="0"/>
    <n v="0"/>
    <n v="1219"/>
    <s v="Direct"/>
    <x v="89"/>
    <x v="89"/>
    <x v="1"/>
    <d v="1899-12-30T00:00:00"/>
    <n v="45881"/>
    <n v="1"/>
    <s v="Available"/>
    <s v="04.17-23 Apr"/>
    <n v="14.201215046604526"/>
  </r>
  <r>
    <s v="17-23 Apr"/>
    <x v="91"/>
    <s v="BMC Code :2001"/>
    <s v="BOREYA"/>
    <n v="20010015"/>
    <s v="0080"/>
    <n v="2"/>
    <n v="7.66"/>
    <n v="333.77"/>
    <n v="0"/>
    <n v="0"/>
    <n v="0"/>
    <n v="0"/>
    <n v="0"/>
    <n v="0"/>
    <n v="334"/>
    <s v="Direct"/>
    <x v="90"/>
    <x v="91"/>
    <x v="18"/>
    <d v="1899-12-30T00:00:00"/>
    <n v="45908"/>
    <n v="1"/>
    <s v="Available"/>
    <s v="04.17-23 Apr"/>
    <n v="4.3573107049608355"/>
  </r>
  <r>
    <s v="17-23 Apr"/>
    <x v="92"/>
    <s v="BMC Code :2001"/>
    <s v="BOREYA"/>
    <n v="20010015"/>
    <s v="0081"/>
    <n v="14"/>
    <n v="63.95000000000001"/>
    <n v="2615.9899999999998"/>
    <n v="0"/>
    <n v="0"/>
    <n v="0"/>
    <n v="0"/>
    <n v="0"/>
    <n v="0"/>
    <n v="2616"/>
    <s v="Direct"/>
    <x v="91"/>
    <x v="92"/>
    <x v="1"/>
    <d v="1899-12-30T00:00:00"/>
    <n v="45908"/>
    <n v="1"/>
    <s v="Available"/>
    <s v="04.17-23 Apr"/>
    <n v="28.634761532447222"/>
  </r>
  <r>
    <s v="17-23 Apr"/>
    <x v="93"/>
    <s v="BMC Code :2001"/>
    <s v="BOREYA"/>
    <n v="20010015"/>
    <s v="0084"/>
    <n v="13"/>
    <n v="27.519999999999992"/>
    <n v="1106.55"/>
    <n v="0"/>
    <n v="0"/>
    <n v="0"/>
    <n v="0"/>
    <n v="0"/>
    <n v="0"/>
    <n v="1107"/>
    <s v="Direct"/>
    <x v="92"/>
    <x v="93"/>
    <x v="0"/>
    <d v="1899-12-30T00:00:00"/>
    <n v="45916"/>
    <n v="1"/>
    <s v="Available"/>
    <s v="04.17-23 Apr"/>
    <n v="26.135810319767451"/>
  </r>
  <r>
    <s v="17-23 Apr"/>
    <x v="94"/>
    <s v="BMC Code :2001"/>
    <s v="BOREYA"/>
    <n v="20010015"/>
    <s v="0088"/>
    <n v="7"/>
    <n v="30.2"/>
    <n v="1211.7600000000002"/>
    <n v="0"/>
    <n v="0"/>
    <n v="0"/>
    <n v="0"/>
    <n v="0"/>
    <n v="0"/>
    <n v="1212"/>
    <s v="Direct"/>
    <x v="93"/>
    <x v="94"/>
    <x v="3"/>
    <d v="1899-12-30T00:00:00"/>
    <n v="45949"/>
    <n v="1"/>
    <s v="Available"/>
    <s v="04.17-23 Apr"/>
    <n v="14.043576158940402"/>
  </r>
  <r>
    <s v="17-23 Apr"/>
    <x v="95"/>
    <s v="BMC Code :2001"/>
    <s v="BOREYA"/>
    <n v="20010015"/>
    <s v="0090"/>
    <n v="14"/>
    <n v="122.89000000000001"/>
    <n v="4943.9000000000005"/>
    <n v="0"/>
    <n v="0"/>
    <n v="0"/>
    <n v="0"/>
    <n v="0"/>
    <n v="0"/>
    <n v="4944"/>
    <s v="Direct"/>
    <x v="94"/>
    <x v="95"/>
    <x v="1"/>
    <d v="1899-12-30T00:00:00"/>
    <n v="45965"/>
    <n v="1"/>
    <s v="Available"/>
    <s v="04.17-23 Apr"/>
    <n v="28.161201074131341"/>
  </r>
  <r>
    <s v="17-23 Apr"/>
    <x v="96"/>
    <s v="BMC Code :2001"/>
    <s v="BOREYA"/>
    <n v="20010015"/>
    <s v="0091"/>
    <n v="14"/>
    <n v="87.589999999999989"/>
    <n v="3477.86"/>
    <n v="0"/>
    <n v="0"/>
    <n v="0"/>
    <n v="0"/>
    <n v="0"/>
    <n v="0"/>
    <n v="3478"/>
    <s v="Direct"/>
    <x v="95"/>
    <x v="96"/>
    <x v="0"/>
    <d v="1899-12-30T00:00:00"/>
    <n v="45965"/>
    <n v="1"/>
    <s v="Available"/>
    <s v="04.17-23 Apr"/>
    <n v="27.79429158579747"/>
  </r>
  <r>
    <s v="17-23 Apr"/>
    <x v="97"/>
    <s v="BMC Code :2001"/>
    <s v="BOREYA"/>
    <n v="20010015"/>
    <s v="0092"/>
    <n v="14"/>
    <n v="103.45000000000002"/>
    <n v="4418.3999999999996"/>
    <n v="0"/>
    <n v="0"/>
    <n v="0"/>
    <n v="0"/>
    <n v="0"/>
    <n v="0"/>
    <n v="4418"/>
    <s v="Direct"/>
    <x v="96"/>
    <x v="97"/>
    <x v="0"/>
    <d v="1899-12-30T00:00:00"/>
    <n v="45965"/>
    <n v="1"/>
    <s v="Available"/>
    <s v="04.17-23 Apr"/>
    <n v="29.897341710971478"/>
  </r>
  <r>
    <s v="17-23 Apr"/>
    <x v="98"/>
    <s v="BMC Code :2001"/>
    <s v="BOREYA"/>
    <n v="20010015"/>
    <s v="0094"/>
    <n v="14"/>
    <n v="32.97"/>
    <n v="1335.9"/>
    <n v="0"/>
    <n v="0"/>
    <n v="0"/>
    <n v="0"/>
    <n v="0"/>
    <n v="0"/>
    <n v="1336"/>
    <s v="Direct"/>
    <x v="97"/>
    <x v="98"/>
    <x v="1"/>
    <d v="1899-12-30T00:00:00"/>
    <n v="46006"/>
    <n v="1"/>
    <s v="Available"/>
    <s v="04.17-23 Apr"/>
    <n v="28.363057324840767"/>
  </r>
  <r>
    <s v="17-23 Apr"/>
    <x v="99"/>
    <s v="BMC Code :2001"/>
    <s v="BOREYA"/>
    <n v="20010015"/>
    <s v="0095"/>
    <n v="14"/>
    <n v="65.34999999999998"/>
    <n v="2597.6600000000008"/>
    <n v="0"/>
    <n v="0"/>
    <n v="0"/>
    <n v="0"/>
    <n v="0"/>
    <n v="0"/>
    <n v="2598"/>
    <s v="Direct"/>
    <x v="98"/>
    <x v="99"/>
    <x v="0"/>
    <d v="1899-12-30T00:00:00"/>
    <n v="46006"/>
    <n v="1"/>
    <s v="Available"/>
    <s v="04.17-23 Apr"/>
    <n v="27.82497322111708"/>
  </r>
  <r>
    <s v="17-23 Apr"/>
    <x v="100"/>
    <s v="BMC Code :2001"/>
    <s v="BOREYA"/>
    <n v="20010015"/>
    <s v="0096"/>
    <n v="14"/>
    <n v="126.34000000000002"/>
    <n v="5086.9800000000005"/>
    <n v="0"/>
    <n v="0"/>
    <n v="0"/>
    <n v="0"/>
    <n v="0"/>
    <n v="0"/>
    <n v="5087"/>
    <s v="Direct"/>
    <x v="99"/>
    <x v="100"/>
    <x v="1"/>
    <d v="1899-12-30T00:00:00"/>
    <n v="46013"/>
    <n v="1"/>
    <s v="Available"/>
    <s v="04.17-23 Apr"/>
    <n v="28.184945385467788"/>
  </r>
  <r>
    <s v="17-23 Apr"/>
    <x v="101"/>
    <s v="BMC Code :2001"/>
    <s v="BOREYA"/>
    <n v="20010015"/>
    <s v="0097"/>
    <n v="10"/>
    <n v="18.73"/>
    <n v="768.27"/>
    <n v="0"/>
    <n v="0"/>
    <n v="0"/>
    <n v="0"/>
    <n v="0"/>
    <n v="0"/>
    <n v="768"/>
    <s v="Direct"/>
    <x v="100"/>
    <x v="101"/>
    <x v="1"/>
    <d v="1899-12-30T00:00:00"/>
    <n v="46013"/>
    <n v="1"/>
    <s v="Available"/>
    <s v="04.17-23 Apr"/>
    <n v="20.509076348104642"/>
  </r>
  <r>
    <s v="17-23 Apr"/>
    <x v="102"/>
    <s v="BMC Code :2001"/>
    <s v="BOREYA"/>
    <n v="20010015"/>
    <s v="0098"/>
    <n v="14"/>
    <n v="85.46"/>
    <n v="3420.09"/>
    <n v="0"/>
    <n v="0"/>
    <n v="0"/>
    <n v="0"/>
    <n v="0"/>
    <n v="0"/>
    <n v="3420"/>
    <s v="Direct"/>
    <x v="101"/>
    <x v="102"/>
    <x v="18"/>
    <d v="1899-12-30T00:00:00"/>
    <n v="46020"/>
    <n v="1"/>
    <s v="Available"/>
    <s v="04.17-23 Apr"/>
    <n v="28.013842733442551"/>
  </r>
  <r>
    <s v="17-23 Apr"/>
    <x v="103"/>
    <s v="BMC Code :2001"/>
    <s v="BOREYA"/>
    <n v="20010015"/>
    <s v="0099"/>
    <n v="14"/>
    <n v="46.91"/>
    <n v="1857.4299999999996"/>
    <n v="0"/>
    <n v="0"/>
    <n v="0"/>
    <n v="0"/>
    <n v="0"/>
    <n v="0"/>
    <n v="1857"/>
    <s v="Direct"/>
    <x v="102"/>
    <x v="103"/>
    <x v="19"/>
    <d v="1899-12-30T00:00:00"/>
    <n v="46034"/>
    <n v="1"/>
    <s v="Available"/>
    <s v="04.17-23 Apr"/>
    <n v="27.716926028565336"/>
  </r>
  <r>
    <s v="17-23 Apr"/>
    <x v="104"/>
    <s v="BMC Code :2001"/>
    <s v="BOREYA"/>
    <n v="20010015"/>
    <s v="0100"/>
    <n v="13"/>
    <n v="52"/>
    <n v="2278.23"/>
    <n v="0"/>
    <n v="0"/>
    <n v="0"/>
    <n v="0"/>
    <n v="0"/>
    <n v="0"/>
    <n v="2278"/>
    <s v="Direct"/>
    <x v="103"/>
    <x v="104"/>
    <x v="20"/>
    <d v="1899-12-30T00:00:00"/>
    <n v="46049"/>
    <n v="1"/>
    <s v="Available"/>
    <s v="04.17-23 Apr"/>
    <n v="28.477874999999997"/>
  </r>
  <r>
    <s v="17-23 Apr"/>
    <x v="105"/>
    <s v="BMC Code :2001"/>
    <s v="BOREYA"/>
    <n v="20010015"/>
    <s v="0101"/>
    <n v="4"/>
    <n v="10.7"/>
    <n v="439.05"/>
    <n v="0"/>
    <n v="0"/>
    <n v="0"/>
    <n v="0"/>
    <n v="0"/>
    <n v="0"/>
    <n v="439"/>
    <s v="Direct"/>
    <x v="104"/>
    <x v="105"/>
    <x v="0"/>
    <d v="1899-12-30T00:00:00"/>
    <n v="46069"/>
    <n v="1"/>
    <s v="Available"/>
    <s v="04.17-23 Apr"/>
    <n v="8.2065420560747668"/>
  </r>
  <r>
    <s v="17-23 Apr"/>
    <x v="106"/>
    <s v="BMC Code :2001"/>
    <s v="BOREYA"/>
    <n v="20010015"/>
    <s v="0102"/>
    <n v="14"/>
    <n v="44.180000000000007"/>
    <n v="1739.2900000000004"/>
    <n v="0"/>
    <n v="0"/>
    <n v="0"/>
    <n v="0"/>
    <n v="0"/>
    <n v="0"/>
    <n v="1739"/>
    <s v="Direct"/>
    <x v="105"/>
    <x v="106"/>
    <x v="0"/>
    <d v="1899-12-30T00:00:00"/>
    <n v="46069"/>
    <n v="1"/>
    <s v="Available"/>
    <s v="04.17-23 Apr"/>
    <n v="27.557786328655503"/>
  </r>
  <r>
    <s v="17-23 Apr"/>
    <x v="107"/>
    <s v="BMC Code :2001"/>
    <s v="BOREYA"/>
    <n v="20010015"/>
    <s v="0103"/>
    <n v="14"/>
    <n v="51.33"/>
    <n v="2035.01"/>
    <n v="0"/>
    <n v="0"/>
    <n v="0"/>
    <n v="0"/>
    <n v="0"/>
    <n v="0"/>
    <n v="2035"/>
    <s v="Direct"/>
    <x v="106"/>
    <x v="107"/>
    <x v="18"/>
    <d v="1899-12-30T00:00:00"/>
    <n v="46069"/>
    <n v="1"/>
    <s v="Available"/>
    <s v="04.17-23 Apr"/>
    <n v="27.751938437560884"/>
  </r>
  <r>
    <s v="17-23 Apr"/>
    <x v="108"/>
    <s v="BMC Code :2001"/>
    <s v="BOREYA"/>
    <n v="20010015"/>
    <s v="0104"/>
    <n v="14"/>
    <n v="52.64"/>
    <n v="2088.21"/>
    <n v="0"/>
    <n v="0"/>
    <n v="0"/>
    <n v="0"/>
    <n v="0"/>
    <n v="0"/>
    <n v="2088"/>
    <s v="Direct"/>
    <x v="107"/>
    <x v="108"/>
    <x v="0"/>
    <d v="1899-12-30T00:00:00"/>
    <n v="46076"/>
    <n v="1"/>
    <s v="Available"/>
    <s v="04.17-23 Apr"/>
    <n v="27.768750000000001"/>
  </r>
  <r>
    <s v="17-23 Apr"/>
    <x v="109"/>
    <s v="BMC Code :2001"/>
    <s v="BOREYA"/>
    <n v="20010015"/>
    <s v="0105"/>
    <n v="9"/>
    <n v="23.54"/>
    <n v="938.05"/>
    <n v="0"/>
    <n v="0"/>
    <n v="0"/>
    <n v="0"/>
    <n v="0"/>
    <n v="0"/>
    <n v="938"/>
    <s v="Direct"/>
    <x v="108"/>
    <x v="109"/>
    <x v="7"/>
    <d v="1899-12-30T00:00:00"/>
    <n v="46076"/>
    <n v="1"/>
    <s v="Available"/>
    <s v="04.17-23 Apr"/>
    <n v="17.932136788445202"/>
  </r>
  <r>
    <s v="17-23 Apr"/>
    <x v="1270"/>
    <s v="BMC Code :2001"/>
    <s v="BOREYA"/>
    <n v="20010015"/>
    <s v="0106"/>
    <n v="5"/>
    <n v="13.430000000000001"/>
    <n v="531.29"/>
    <n v="0"/>
    <n v="0"/>
    <n v="0"/>
    <n v="0"/>
    <n v="0"/>
    <n v="0"/>
    <n v="531"/>
    <s v="Direct"/>
    <x v="1136"/>
    <x v="1260"/>
    <x v="3"/>
    <d v="1899-12-30T00:00:00"/>
    <n v="0"/>
    <n v="1"/>
    <s v="Available"/>
    <s v="04.17-23 Apr"/>
    <n v="9.8899851079672363"/>
  </r>
  <r>
    <s v="17-23 Apr"/>
    <x v="110"/>
    <s v="BMC Code :2001"/>
    <s v="BOREYA"/>
    <n v="20010015"/>
    <s v="0107"/>
    <n v="13"/>
    <n v="66.309999999999988"/>
    <n v="2667.15"/>
    <n v="0"/>
    <n v="0"/>
    <n v="0"/>
    <n v="0"/>
    <n v="0"/>
    <n v="0"/>
    <n v="2667"/>
    <s v="Direct"/>
    <x v="109"/>
    <x v="110"/>
    <x v="1"/>
    <d v="1899-12-30T00:00:00"/>
    <n v="46111"/>
    <n v="1"/>
    <s v="Available"/>
    <s v="04.17-23 Apr"/>
    <n v="26.1445860352888"/>
  </r>
  <r>
    <s v="17-23 Apr"/>
    <x v="111"/>
    <s v="BMC Code :2001"/>
    <s v="BOREYA"/>
    <n v="20010015"/>
    <s v="0108"/>
    <n v="13"/>
    <n v="53.61"/>
    <n v="2157.0400000000004"/>
    <n v="0"/>
    <n v="0"/>
    <n v="0"/>
    <n v="0"/>
    <n v="0"/>
    <n v="0"/>
    <n v="2157"/>
    <s v="Direct"/>
    <x v="110"/>
    <x v="111"/>
    <x v="1"/>
    <d v="1899-12-30T00:00:00"/>
    <n v="46116"/>
    <n v="1"/>
    <s v="Available"/>
    <s v="04.17-23 Apr"/>
    <n v="26.153254989740724"/>
  </r>
  <r>
    <s v="17-23 Apr"/>
    <x v="112"/>
    <s v="BMC Code :2001"/>
    <s v="BOREYA"/>
    <n v="20010015"/>
    <s v="0109"/>
    <n v="14"/>
    <n v="94.53"/>
    <n v="3787.9799999999996"/>
    <n v="0"/>
    <n v="0"/>
    <n v="0"/>
    <n v="0"/>
    <n v="0"/>
    <n v="0"/>
    <n v="3788"/>
    <s v="Direct"/>
    <x v="111"/>
    <x v="112"/>
    <x v="18"/>
    <d v="1899-12-30T00:00:00"/>
    <n v="46116"/>
    <n v="1"/>
    <s v="Available"/>
    <s v="04.17-23 Apr"/>
    <n v="28.050206283719454"/>
  </r>
  <r>
    <s v="17-23 Apr"/>
    <x v="113"/>
    <s v="BMC Code :2001"/>
    <s v="ITA CHILDRI"/>
    <n v="20010016"/>
    <s v="0002"/>
    <n v="11"/>
    <n v="81.75"/>
    <n v="3237.76"/>
    <n v="0"/>
    <n v="0"/>
    <n v="2015.2300000000014"/>
    <n v="0"/>
    <n v="0"/>
    <n v="0"/>
    <n v="1223"/>
    <s v="Direct"/>
    <x v="112"/>
    <x v="113"/>
    <x v="9"/>
    <s v="BANK OF INDIA"/>
    <n v="45262"/>
    <n v="1"/>
    <s v="Available"/>
    <s v="04.17-23 Apr"/>
    <n v="21.783094801223243"/>
  </r>
  <r>
    <s v="17-23 Apr"/>
    <x v="114"/>
    <s v="BMC Code :2001"/>
    <s v="ITA CHILDRI"/>
    <n v="20010016"/>
    <s v="0005"/>
    <n v="5"/>
    <n v="8.94"/>
    <n v="360.02"/>
    <n v="0"/>
    <n v="0"/>
    <n v="0"/>
    <n v="0"/>
    <n v="0"/>
    <n v="0"/>
    <n v="360"/>
    <s v="Direct"/>
    <x v="113"/>
    <x v="114"/>
    <x v="21"/>
    <s v="PUNJAB NATIONAL BANK "/>
    <n v="45334"/>
    <n v="1"/>
    <s v="Available"/>
    <s v="04.17-23 Apr"/>
    <n v="10.067673378076062"/>
  </r>
  <r>
    <s v="17-23 Apr"/>
    <x v="115"/>
    <s v="BMC Code :2001"/>
    <s v="ITA CHILDRI"/>
    <n v="20010016"/>
    <s v="0007"/>
    <n v="4"/>
    <n v="9.9499999999999993"/>
    <n v="397.35"/>
    <n v="0"/>
    <n v="0"/>
    <n v="0"/>
    <n v="0"/>
    <n v="0"/>
    <n v="0"/>
    <n v="397"/>
    <s v="Direct"/>
    <x v="114"/>
    <x v="115"/>
    <x v="10"/>
    <s v="UCO BANK "/>
    <n v="45334"/>
    <n v="1"/>
    <s v="Available"/>
    <s v="04.17-23 Apr"/>
    <n v="7.9869346733668358"/>
  </r>
  <r>
    <s v="17-23 Apr"/>
    <x v="1271"/>
    <s v="BMC Code :2001"/>
    <s v="ITA CHILDRI"/>
    <n v="20010016"/>
    <s v="0012"/>
    <n v="11"/>
    <n v="17.43"/>
    <n v="696.29999999999984"/>
    <n v="0"/>
    <n v="0"/>
    <n v="0"/>
    <n v="0"/>
    <n v="0"/>
    <n v="0"/>
    <n v="696"/>
    <s v="Direct"/>
    <x v="1137"/>
    <x v="1261"/>
    <x v="9"/>
    <s v="BANK OF INDIA"/>
    <n v="45360"/>
    <n v="1"/>
    <s v="Available"/>
    <s v="04.17-23 Apr"/>
    <n v="21.971600688468158"/>
  </r>
  <r>
    <s v="17-23 Apr"/>
    <x v="1431"/>
    <s v="BMC Code :2001"/>
    <s v="ITA CHILDRI"/>
    <n v="20010016"/>
    <s v="0015"/>
    <n v="5"/>
    <n v="9.0500000000000007"/>
    <n v="344.87"/>
    <n v="0"/>
    <n v="0"/>
    <n v="0"/>
    <n v="0"/>
    <n v="0"/>
    <n v="0"/>
    <n v="345"/>
    <s v="Direct"/>
    <x v="1277"/>
    <x v="1428"/>
    <x v="8"/>
    <s v="CANARA BANK"/>
    <n v="45360"/>
    <n v="1"/>
    <s v="Available"/>
    <s v="04.17-23 Apr"/>
    <n v="9.5267955801104964"/>
  </r>
  <r>
    <s v="17-23 Apr"/>
    <x v="117"/>
    <s v="BMC Code :2001"/>
    <s v="ITA CHILDRI"/>
    <n v="20010016"/>
    <s v="0016"/>
    <n v="7"/>
    <n v="11.94"/>
    <n v="488.16"/>
    <n v="0"/>
    <n v="0"/>
    <n v="0"/>
    <n v="0"/>
    <n v="0"/>
    <n v="0"/>
    <n v="488"/>
    <s v="Direct"/>
    <x v="116"/>
    <x v="117"/>
    <x v="9"/>
    <s v="BANK OF INDIA"/>
    <n v="45360"/>
    <n v="1"/>
    <s v="Available"/>
    <s v="04.17-23 Apr"/>
    <n v="14.309547738693471"/>
  </r>
  <r>
    <s v="17-23 Apr"/>
    <x v="118"/>
    <s v="BMC Code :2001"/>
    <s v="ITA CHILDRI"/>
    <n v="20010016"/>
    <s v="0017"/>
    <n v="6"/>
    <n v="38.97"/>
    <n v="1603.59"/>
    <n v="0"/>
    <n v="0"/>
    <n v="0"/>
    <n v="0"/>
    <n v="0"/>
    <n v="0"/>
    <n v="1604"/>
    <s v="Direct"/>
    <x v="117"/>
    <x v="118"/>
    <x v="16"/>
    <s v="BANK OF BARODA"/>
    <n v="45360"/>
    <n v="1"/>
    <s v="Available"/>
    <s v="04.17-23 Apr"/>
    <n v="12.344803695150118"/>
  </r>
  <r>
    <s v="17-23 Apr"/>
    <x v="119"/>
    <s v="BMC Code :2001"/>
    <s v="ITA CHILDRI"/>
    <n v="20010016"/>
    <s v="0025"/>
    <n v="6"/>
    <n v="13.86"/>
    <n v="505.03000000000003"/>
    <n v="0"/>
    <n v="0"/>
    <n v="0"/>
    <n v="0"/>
    <n v="0"/>
    <n v="0"/>
    <n v="505"/>
    <s v="Direct"/>
    <x v="118"/>
    <x v="119"/>
    <x v="22"/>
    <s v="STATE BANK OF INDIA"/>
    <n v="45360"/>
    <n v="1"/>
    <s v="Available"/>
    <s v="04.17-23 Apr"/>
    <n v="10.931385281385285"/>
  </r>
  <r>
    <s v="17-23 Apr"/>
    <x v="120"/>
    <s v="BMC Code :2001"/>
    <s v="ITA CHILDRI"/>
    <n v="20010016"/>
    <s v="0032"/>
    <n v="6"/>
    <n v="5.8599999999999994"/>
    <n v="240.35999999999999"/>
    <n v="0"/>
    <n v="0"/>
    <n v="0"/>
    <n v="0"/>
    <n v="0"/>
    <n v="0"/>
    <n v="240"/>
    <s v="Direct"/>
    <x v="119"/>
    <x v="120"/>
    <x v="8"/>
    <s v="CANARA BANK"/>
    <s v="27/03/2024"/>
    <n v="1"/>
    <s v="Available"/>
    <s v="04.17-23 Apr"/>
    <n v="12.305119453924917"/>
  </r>
  <r>
    <s v="17-23 Apr"/>
    <x v="121"/>
    <s v="BMC Code :2001"/>
    <s v="ITA CHILDRI"/>
    <n v="20010016"/>
    <s v="0040"/>
    <n v="7"/>
    <n v="11.16"/>
    <n v="397.47"/>
    <n v="0"/>
    <n v="0"/>
    <n v="0"/>
    <n v="0"/>
    <n v="0"/>
    <n v="0"/>
    <n v="397"/>
    <s v="Direct"/>
    <x v="120"/>
    <x v="121"/>
    <x v="9"/>
    <s v="BANK OF INDIA"/>
    <n v="45439"/>
    <n v="1"/>
    <s v="Available"/>
    <s v="04.17-23 Apr"/>
    <n v="12.465456989247313"/>
  </r>
  <r>
    <s v="17-23 Apr"/>
    <x v="122"/>
    <s v="BMC Code :2001"/>
    <s v="ITA CHILDRI"/>
    <n v="20010016"/>
    <s v="0043"/>
    <n v="7"/>
    <n v="20.079999999999998"/>
    <n v="855.31"/>
    <n v="0"/>
    <n v="0"/>
    <n v="0"/>
    <n v="0"/>
    <n v="0"/>
    <n v="0"/>
    <n v="855"/>
    <s v="Direct"/>
    <x v="45"/>
    <x v="122"/>
    <x v="9"/>
    <s v="BANK OF INDIA"/>
    <n v="45481"/>
    <n v="1"/>
    <s v="Available"/>
    <s v="04.17-23 Apr"/>
    <n v="14.908291832669324"/>
  </r>
  <r>
    <s v="17-23 Apr"/>
    <x v="1272"/>
    <s v="BMC Code :2001"/>
    <s v="ITA CHILDRI"/>
    <n v="20010016"/>
    <s v="0045"/>
    <n v="12"/>
    <n v="29.299999999999997"/>
    <n v="1121.4100000000001"/>
    <n v="0"/>
    <n v="0"/>
    <n v="0"/>
    <n v="0"/>
    <n v="0"/>
    <n v="0"/>
    <n v="1121"/>
    <s v="Direct"/>
    <x v="1138"/>
    <x v="1262"/>
    <x v="10"/>
    <s v="UCO BANK "/>
    <n v="45502"/>
    <n v="1"/>
    <s v="Available"/>
    <s v="04.17-23 Apr"/>
    <n v="22.964027303754275"/>
  </r>
  <r>
    <s v="17-23 Apr"/>
    <x v="1432"/>
    <s v="BMC Code :2001"/>
    <s v="ITA CHILDRI"/>
    <n v="20010016"/>
    <s v="0052"/>
    <n v="1"/>
    <n v="2.73"/>
    <n v="112.2"/>
    <n v="0"/>
    <n v="0"/>
    <n v="0"/>
    <n v="0"/>
    <n v="0"/>
    <n v="0"/>
    <n v="112"/>
    <s v="Direct"/>
    <x v="47"/>
    <x v="1429"/>
    <x v="8"/>
    <s v="CANARA BANK"/>
    <n v="45551"/>
    <n v="1"/>
    <s v="Available"/>
    <s v="04.17-23 Apr"/>
    <n v="2.0549450549450552"/>
  </r>
  <r>
    <s v="17-23 Apr"/>
    <x v="123"/>
    <s v="BMC Code :2001"/>
    <s v="ITA CHILDRI"/>
    <n v="20010016"/>
    <s v="0065"/>
    <n v="5"/>
    <n v="5.01"/>
    <n v="243.58999999999997"/>
    <n v="0"/>
    <n v="0"/>
    <n v="0"/>
    <n v="0"/>
    <n v="0"/>
    <n v="0"/>
    <n v="244"/>
    <s v="Direct"/>
    <x v="121"/>
    <x v="123"/>
    <x v="10"/>
    <d v="1899-12-30T00:00:00"/>
    <n v="45978"/>
    <n v="1"/>
    <s v="Available"/>
    <s v="04.17-23 Apr"/>
    <n v="12.155189620758483"/>
  </r>
  <r>
    <s v="17-23 Apr"/>
    <x v="124"/>
    <s v="BMC Code :2001"/>
    <s v="DIGHIYA"/>
    <n v="20010017"/>
    <s v="0002"/>
    <n v="13"/>
    <n v="318.21000000000004"/>
    <n v="11803.18"/>
    <n v="0"/>
    <n v="0"/>
    <n v="1861.8199999999997"/>
    <n v="0"/>
    <n v="0"/>
    <n v="0"/>
    <n v="9941"/>
    <s v="Direct"/>
    <x v="122"/>
    <x v="124"/>
    <x v="21"/>
    <s v="PUNJAB NATIONAL BANK "/>
    <n v="45262"/>
    <n v="1"/>
    <s v="Available"/>
    <s v="04.17-23 Apr"/>
    <n v="24.110075107633321"/>
  </r>
  <r>
    <s v="17-23 Apr"/>
    <x v="125"/>
    <s v="BMC Code :2001"/>
    <s v="DIGHIYA"/>
    <n v="20010017"/>
    <s v="0004"/>
    <n v="13"/>
    <n v="75.78"/>
    <n v="2982.9699999999993"/>
    <n v="0"/>
    <n v="0"/>
    <n v="0"/>
    <n v="0"/>
    <n v="0"/>
    <n v="0"/>
    <n v="2983"/>
    <s v="Direct"/>
    <x v="123"/>
    <x v="125"/>
    <x v="9"/>
    <s v="BANK OF INDIA"/>
    <n v="45276"/>
    <n v="1"/>
    <s v="Available"/>
    <s v="04.17-23 Apr"/>
    <n v="25.586309052520448"/>
  </r>
  <r>
    <s v="17-23 Apr"/>
    <x v="126"/>
    <s v="BMC Code :2001"/>
    <s v="DIGHIYA"/>
    <n v="20010017"/>
    <s v="0005"/>
    <n v="6"/>
    <n v="23.380000000000003"/>
    <n v="788.68"/>
    <n v="0"/>
    <n v="0"/>
    <n v="0"/>
    <n v="0"/>
    <n v="0"/>
    <n v="0"/>
    <n v="789"/>
    <s v="Direct"/>
    <x v="124"/>
    <x v="126"/>
    <x v="9"/>
    <s v="BANK OF INDIA"/>
    <n v="45276"/>
    <n v="1"/>
    <s v="Available"/>
    <s v="04.17-23 Apr"/>
    <n v="10.119931565440547"/>
  </r>
  <r>
    <s v="17-23 Apr"/>
    <x v="127"/>
    <s v="BMC Code :2001"/>
    <s v="DIGHIYA"/>
    <n v="20010017"/>
    <s v="0006"/>
    <n v="6"/>
    <n v="4.82"/>
    <n v="166.85999999999999"/>
    <n v="0"/>
    <n v="0"/>
    <n v="0"/>
    <n v="0"/>
    <n v="0"/>
    <n v="0"/>
    <n v="167"/>
    <s v="Direct"/>
    <x v="125"/>
    <x v="127"/>
    <x v="21"/>
    <s v="PUNJAB NATIONAL BANK "/>
    <n v="45276"/>
    <n v="1"/>
    <s v="Available"/>
    <s v="04.17-23 Apr"/>
    <n v="10.385477178423237"/>
  </r>
  <r>
    <s v="17-23 Apr"/>
    <x v="128"/>
    <s v="BMC Code :2001"/>
    <s v="DIGHIYA"/>
    <n v="20010017"/>
    <s v="0007"/>
    <n v="7"/>
    <n v="15.07"/>
    <n v="675.13"/>
    <n v="0"/>
    <n v="0"/>
    <n v="0"/>
    <n v="0"/>
    <n v="0"/>
    <n v="0"/>
    <n v="675"/>
    <s v="Direct"/>
    <x v="126"/>
    <x v="128"/>
    <x v="9"/>
    <s v="BANK OF INDIA"/>
    <n v="45286"/>
    <n v="1"/>
    <s v="Available"/>
    <s v="04.17-23 Apr"/>
    <n v="15.679860650298608"/>
  </r>
  <r>
    <s v="17-23 Apr"/>
    <x v="129"/>
    <s v="BMC Code :2001"/>
    <s v="DIGHIYA"/>
    <n v="20010017"/>
    <s v="0008"/>
    <n v="7"/>
    <n v="21.87"/>
    <n v="783.48"/>
    <n v="0"/>
    <n v="0"/>
    <n v="0"/>
    <n v="0"/>
    <n v="0"/>
    <n v="0"/>
    <n v="783"/>
    <s v="Direct"/>
    <x v="127"/>
    <x v="129"/>
    <x v="9"/>
    <s v="BANK OF INDIA"/>
    <n v="45286"/>
    <n v="1"/>
    <s v="Available"/>
    <s v="04.17-23 Apr"/>
    <n v="12.538545953360769"/>
  </r>
  <r>
    <s v="17-23 Apr"/>
    <x v="130"/>
    <s v="BMC Code :2001"/>
    <s v="DIGHIYA"/>
    <n v="20010017"/>
    <s v="0010"/>
    <n v="7"/>
    <n v="19.769999999999996"/>
    <n v="784.24000000000012"/>
    <n v="0"/>
    <n v="0"/>
    <n v="0"/>
    <n v="0"/>
    <n v="0"/>
    <n v="0"/>
    <n v="784"/>
    <s v="Direct"/>
    <x v="128"/>
    <x v="130"/>
    <x v="21"/>
    <s v="PUNJAB NATIONAL BANK "/>
    <n v="45290"/>
    <n v="1"/>
    <s v="Available"/>
    <s v="04.17-23 Apr"/>
    <n v="13.883864441072339"/>
  </r>
  <r>
    <s v="17-23 Apr"/>
    <x v="131"/>
    <s v="BMC Code :2001"/>
    <s v="DIGHIYA"/>
    <n v="20010017"/>
    <s v="0019"/>
    <n v="5"/>
    <n v="75.78"/>
    <n v="2916.89"/>
    <n v="0"/>
    <n v="0"/>
    <n v="0"/>
    <n v="0"/>
    <n v="0"/>
    <n v="0"/>
    <n v="2917"/>
    <s v="Direct"/>
    <x v="129"/>
    <x v="131"/>
    <x v="9"/>
    <s v="BKID0004959"/>
    <n v="45423"/>
    <n v="1"/>
    <s v="Available"/>
    <s v="04.17-23 Apr"/>
    <n v="9.6228886249670094"/>
  </r>
  <r>
    <s v="17-23 Apr"/>
    <x v="132"/>
    <s v="BMC Code :2001"/>
    <s v="DIGHIYA"/>
    <n v="20010017"/>
    <s v="0020"/>
    <n v="7"/>
    <n v="30.08"/>
    <n v="1179.3399999999999"/>
    <n v="0"/>
    <n v="0"/>
    <n v="0"/>
    <n v="0"/>
    <n v="0"/>
    <n v="0"/>
    <n v="1179"/>
    <s v="Direct"/>
    <x v="130"/>
    <x v="132"/>
    <x v="9"/>
    <s v="BANK OF INDIA"/>
    <n v="45481"/>
    <n v="1"/>
    <s v="Available"/>
    <s v="04.17-23 Apr"/>
    <n v="13.722373670212768"/>
  </r>
  <r>
    <s v="17-23 Apr"/>
    <x v="133"/>
    <s v="BMC Code :2001"/>
    <s v="DIGHIYA"/>
    <n v="20010017"/>
    <s v="0022"/>
    <n v="12"/>
    <n v="26.009999999999998"/>
    <n v="913.65"/>
    <n v="0"/>
    <n v="0"/>
    <n v="0"/>
    <n v="0"/>
    <n v="0"/>
    <n v="0"/>
    <n v="914"/>
    <s v="Direct"/>
    <x v="131"/>
    <x v="133"/>
    <x v="9"/>
    <d v="1899-12-30T00:00:00"/>
    <n v="0"/>
    <n v="1"/>
    <s v="Available"/>
    <s v="04.17-23 Apr"/>
    <n v="21.07612456747405"/>
  </r>
  <r>
    <s v="17-23 Apr"/>
    <x v="134"/>
    <s v="BMC Code :2001"/>
    <s v="DIGHIYA"/>
    <n v="20010017"/>
    <s v="0024"/>
    <n v="7"/>
    <n v="20.040000000000003"/>
    <n v="844.55"/>
    <n v="0"/>
    <n v="0"/>
    <n v="0"/>
    <n v="0"/>
    <n v="0"/>
    <n v="0"/>
    <n v="845"/>
    <s v="Direct"/>
    <x v="132"/>
    <x v="134"/>
    <x v="10"/>
    <d v="1899-12-30T00:00:00"/>
    <n v="0"/>
    <n v="1"/>
    <s v="Available"/>
    <s v="04.17-23 Apr"/>
    <n v="14.750124750499001"/>
  </r>
  <r>
    <s v="17-23 Apr"/>
    <x v="135"/>
    <s v="BMC Code :2001"/>
    <s v="DIGHIYA"/>
    <n v="20010017"/>
    <s v="0025"/>
    <n v="14"/>
    <n v="241.31"/>
    <n v="8508.6099999999988"/>
    <n v="0"/>
    <n v="0"/>
    <n v="0"/>
    <n v="0"/>
    <n v="0"/>
    <n v="0"/>
    <n v="8509"/>
    <s v="Direct"/>
    <x v="117"/>
    <x v="135"/>
    <x v="9"/>
    <d v="1899-12-30T00:00:00"/>
    <n v="0"/>
    <n v="1"/>
    <s v="Available"/>
    <s v="04.17-23 Apr"/>
    <n v="24.682056276159294"/>
  </r>
  <r>
    <s v="17-23 Apr"/>
    <x v="136"/>
    <s v="BMC Code :2001"/>
    <s v="DIGHIYA"/>
    <n v="20010017"/>
    <s v="0026"/>
    <n v="14"/>
    <n v="29.049999999999997"/>
    <n v="1189.7299999999998"/>
    <n v="0"/>
    <n v="0"/>
    <n v="0"/>
    <n v="0"/>
    <n v="0"/>
    <n v="0"/>
    <n v="1190"/>
    <s v="Direct"/>
    <x v="133"/>
    <x v="136"/>
    <x v="10"/>
    <d v="1899-12-30T00:00:00"/>
    <n v="45804"/>
    <n v="1"/>
    <s v="Available"/>
    <s v="04.17-23 Apr"/>
    <n v="28.668192771084339"/>
  </r>
  <r>
    <s v="17-23 Apr"/>
    <x v="137"/>
    <s v="BMC Code :2001"/>
    <s v="DIGHIYA"/>
    <n v="20010017"/>
    <s v="0027"/>
    <n v="6"/>
    <n v="14.719999999999999"/>
    <n v="679.37999999999988"/>
    <n v="0"/>
    <n v="0"/>
    <n v="0"/>
    <n v="0"/>
    <n v="0"/>
    <n v="0"/>
    <n v="679"/>
    <s v="Direct"/>
    <x v="134"/>
    <x v="137"/>
    <x v="9"/>
    <d v="1899-12-30T00:00:00"/>
    <n v="45902"/>
    <n v="1"/>
    <s v="Available"/>
    <s v="04.17-23 Apr"/>
    <n v="13.846059782608696"/>
  </r>
  <r>
    <s v="17-23 Apr"/>
    <x v="138"/>
    <s v="BMC Code :2001"/>
    <s v="DIGHIYA"/>
    <n v="20010017"/>
    <s v="0028"/>
    <n v="7"/>
    <n v="38.130000000000003"/>
    <n v="1338.96"/>
    <n v="0"/>
    <n v="0"/>
    <n v="0"/>
    <n v="0"/>
    <n v="0"/>
    <n v="0"/>
    <n v="1339"/>
    <s v="Direct"/>
    <x v="135"/>
    <x v="138"/>
    <x v="10"/>
    <d v="1899-12-30T00:00:00"/>
    <n v="45902"/>
    <n v="1"/>
    <s v="Available"/>
    <s v="04.17-23 Apr"/>
    <n v="12.290479937057437"/>
  </r>
  <r>
    <s v="17-23 Apr"/>
    <x v="139"/>
    <s v="BMC Code :2001"/>
    <s v="DIGHIYA"/>
    <n v="20010017"/>
    <s v="0029"/>
    <n v="4"/>
    <n v="12.709999999999999"/>
    <n v="438.91"/>
    <n v="0"/>
    <n v="0"/>
    <n v="0"/>
    <n v="0"/>
    <n v="0"/>
    <n v="0"/>
    <n v="439"/>
    <s v="Direct"/>
    <x v="136"/>
    <x v="139"/>
    <x v="21"/>
    <d v="1899-12-30T00:00:00"/>
    <n v="45902"/>
    <n v="1"/>
    <s v="Available"/>
    <s v="04.17-23 Apr"/>
    <n v="6.9065302911093642"/>
  </r>
  <r>
    <s v="17-23 Apr"/>
    <x v="1433"/>
    <s v="BMC Code :2001"/>
    <s v="DIGHIYA"/>
    <n v="20010017"/>
    <s v="0030"/>
    <n v="1"/>
    <n v="2.06"/>
    <n v="73.73"/>
    <n v="0"/>
    <n v="0"/>
    <n v="0"/>
    <n v="0"/>
    <n v="0"/>
    <n v="0"/>
    <n v="74"/>
    <s v="Direct"/>
    <x v="1278"/>
    <x v="1430"/>
    <x v="9"/>
    <d v="1899-12-30T00:00:00"/>
    <n v="45902"/>
    <n v="1"/>
    <s v="Available"/>
    <s v="04.17-23 Apr"/>
    <n v="1.7895631067961166"/>
  </r>
  <r>
    <s v="17-23 Apr"/>
    <x v="140"/>
    <s v="BMC Code :2001"/>
    <s v="DIGHIYA"/>
    <n v="20010017"/>
    <s v="0031"/>
    <n v="14"/>
    <n v="35.710000000000008"/>
    <n v="1201.81"/>
    <n v="0"/>
    <n v="0"/>
    <n v="0"/>
    <n v="0"/>
    <n v="0"/>
    <n v="0"/>
    <n v="1202"/>
    <s v="Direct"/>
    <x v="137"/>
    <x v="140"/>
    <x v="9"/>
    <d v="1899-12-30T00:00:00"/>
    <n v="45902"/>
    <n v="1"/>
    <s v="Available"/>
    <s v="04.17-23 Apr"/>
    <n v="23.558302996359561"/>
  </r>
  <r>
    <s v="17-23 Apr"/>
    <x v="141"/>
    <s v="BMC Code :2001"/>
    <s v="DIGHIYA"/>
    <n v="20010017"/>
    <s v="0033"/>
    <n v="7"/>
    <n v="20.46"/>
    <n v="867.27"/>
    <n v="0"/>
    <n v="0"/>
    <n v="0"/>
    <n v="0"/>
    <n v="0"/>
    <n v="0"/>
    <n v="867"/>
    <s v="Direct"/>
    <x v="138"/>
    <x v="141"/>
    <x v="3"/>
    <d v="1899-12-30T00:00:00"/>
    <n v="46034"/>
    <n v="1"/>
    <s v="Available"/>
    <s v="04.17-23 Apr"/>
    <n v="14.83599706744868"/>
  </r>
  <r>
    <s v="17-23 Apr"/>
    <x v="142"/>
    <s v="BMC Code :2001"/>
    <s v="DIGHIYA"/>
    <n v="20010017"/>
    <s v="0034"/>
    <n v="5"/>
    <n v="17.89"/>
    <n v="659.91"/>
    <n v="0"/>
    <n v="0"/>
    <n v="0"/>
    <n v="0"/>
    <n v="0"/>
    <n v="0"/>
    <n v="660"/>
    <s v="Direct"/>
    <x v="139"/>
    <x v="142"/>
    <x v="9"/>
    <d v="1899-12-30T00:00:00"/>
    <n v="46055"/>
    <n v="1"/>
    <s v="Available"/>
    <s v="04.17-23 Apr"/>
    <n v="9.2217719396310773"/>
  </r>
  <r>
    <s v="17-23 Apr"/>
    <x v="143"/>
    <s v="BMC Code :2001"/>
    <s v="DIGHIYA"/>
    <n v="20010017"/>
    <s v="0035"/>
    <n v="14"/>
    <n v="62.96"/>
    <n v="2292.84"/>
    <n v="0"/>
    <n v="0"/>
    <n v="0"/>
    <n v="0"/>
    <n v="0"/>
    <n v="0"/>
    <n v="2293"/>
    <s v="Direct"/>
    <x v="140"/>
    <x v="143"/>
    <x v="9"/>
    <d v="1899-12-30T00:00:00"/>
    <n v="0"/>
    <n v="1"/>
    <s v="Available"/>
    <s v="04.17-23 Apr"/>
    <n v="25.492185514612455"/>
  </r>
  <r>
    <s v="17-23 Apr"/>
    <x v="145"/>
    <s v="BMC Code :2001"/>
    <s v="KATARPA"/>
    <n v="20010023"/>
    <s v="0004"/>
    <n v="14"/>
    <n v="41.940000000000012"/>
    <n v="1791.5300000000004"/>
    <n v="0"/>
    <n v="0"/>
    <n v="0"/>
    <n v="0"/>
    <n v="0"/>
    <n v="0"/>
    <n v="1792"/>
    <s v="Direct"/>
    <x v="142"/>
    <x v="145"/>
    <x v="12"/>
    <s v="INDIAN OVERSEAS BANK"/>
    <n v="45360"/>
    <n v="1"/>
    <s v="Available"/>
    <s v="04.17-23 Apr"/>
    <n v="29.901549833094897"/>
  </r>
  <r>
    <s v="17-23 Apr"/>
    <x v="146"/>
    <s v="BMC Code :2001"/>
    <s v="KATARPA"/>
    <n v="20010023"/>
    <s v="0008"/>
    <n v="7"/>
    <n v="43.2"/>
    <n v="1797.44"/>
    <n v="0"/>
    <n v="0"/>
    <n v="0"/>
    <n v="0"/>
    <n v="0"/>
    <n v="0"/>
    <n v="1797"/>
    <s v="Direct"/>
    <x v="143"/>
    <x v="146"/>
    <x v="3"/>
    <s v="STATE BANK OF INDIA"/>
    <n v="45360"/>
    <n v="1"/>
    <s v="Available"/>
    <s v="04.17-23 Apr"/>
    <n v="14.562592592592594"/>
  </r>
  <r>
    <s v="17-23 Apr"/>
    <x v="147"/>
    <s v="BMC Code :2001"/>
    <s v="KATARPA"/>
    <n v="20010023"/>
    <s v="0011"/>
    <n v="7"/>
    <n v="11.979999999999999"/>
    <n v="467.52000000000004"/>
    <n v="0"/>
    <n v="0"/>
    <n v="0"/>
    <n v="0"/>
    <n v="0"/>
    <n v="0"/>
    <n v="468"/>
    <s v="Direct"/>
    <x v="144"/>
    <x v="147"/>
    <x v="3"/>
    <s v="STATE BANK OF INDIA"/>
    <n v="45360"/>
    <n v="1"/>
    <s v="Available"/>
    <s v="04.17-23 Apr"/>
    <n v="13.658764607679469"/>
  </r>
  <r>
    <s v="17-23 Apr"/>
    <x v="148"/>
    <s v="BMC Code :2001"/>
    <s v="KATARPA"/>
    <n v="20010023"/>
    <s v="0015"/>
    <n v="7"/>
    <n v="15.05"/>
    <n v="659.93000000000006"/>
    <n v="0"/>
    <n v="0"/>
    <n v="0"/>
    <n v="0"/>
    <n v="0"/>
    <n v="0"/>
    <n v="660"/>
    <s v="Direct"/>
    <x v="145"/>
    <x v="148"/>
    <x v="2"/>
    <s v="BANK OF INDIA"/>
    <n v="45334"/>
    <n v="1"/>
    <s v="Available"/>
    <s v="04.17-23 Apr"/>
    <n v="15.347209302325583"/>
  </r>
  <r>
    <s v="17-23 Apr"/>
    <x v="149"/>
    <s v="BMC Code :2001"/>
    <s v="KATARPA"/>
    <n v="20010023"/>
    <s v="0016"/>
    <n v="7"/>
    <n v="21.169999999999998"/>
    <n v="876.84999999999991"/>
    <n v="0"/>
    <n v="0"/>
    <n v="0"/>
    <n v="0"/>
    <n v="0"/>
    <n v="0"/>
    <n v="877"/>
    <s v="Direct"/>
    <x v="146"/>
    <x v="149"/>
    <x v="2"/>
    <s v="BANK OF INDIA"/>
    <n v="45334"/>
    <n v="1"/>
    <s v="Available"/>
    <s v="04.17-23 Apr"/>
    <n v="14.496811525743979"/>
  </r>
  <r>
    <s v="17-23 Apr"/>
    <x v="150"/>
    <s v="BMC Code :2001"/>
    <s v="KATARPA"/>
    <n v="20010023"/>
    <s v="0023"/>
    <n v="7"/>
    <n v="57.02"/>
    <n v="2290.2299999999996"/>
    <n v="0"/>
    <n v="0"/>
    <n v="0"/>
    <n v="0"/>
    <n v="0"/>
    <n v="0"/>
    <n v="2290"/>
    <s v="Direct"/>
    <x v="147"/>
    <x v="150"/>
    <x v="11"/>
    <s v="Indian bank"/>
    <n v="45360"/>
    <n v="1"/>
    <s v="Available"/>
    <s v="04.17-23 Apr"/>
    <n v="14.057883198877583"/>
  </r>
  <r>
    <s v="17-23 Apr"/>
    <x v="152"/>
    <s v="BMC Code :2001"/>
    <s v="KATARPA"/>
    <n v="20010023"/>
    <s v="0025"/>
    <n v="7"/>
    <n v="36.9"/>
    <n v="1457.9"/>
    <n v="0"/>
    <n v="0"/>
    <n v="0"/>
    <n v="0"/>
    <n v="0"/>
    <n v="0"/>
    <n v="1458"/>
    <s v="Direct"/>
    <x v="149"/>
    <x v="152"/>
    <x v="12"/>
    <s v="INDIAN OVERSEAS BANK"/>
    <n v="45355"/>
    <n v="1"/>
    <s v="Available"/>
    <s v="04.17-23 Apr"/>
    <n v="13.828319783197834"/>
  </r>
  <r>
    <s v="17-23 Apr"/>
    <x v="153"/>
    <s v="BMC Code :2001"/>
    <s v="KATARPA"/>
    <n v="20010023"/>
    <s v="0026"/>
    <n v="7"/>
    <n v="12.95"/>
    <n v="639.97"/>
    <n v="0"/>
    <n v="0"/>
    <n v="0"/>
    <n v="0"/>
    <n v="0"/>
    <n v="0"/>
    <n v="640"/>
    <s v="Direct"/>
    <x v="150"/>
    <x v="153"/>
    <x v="2"/>
    <s v="BANK OF INDIA"/>
    <n v="45360"/>
    <n v="1"/>
    <s v="Available"/>
    <s v="04.17-23 Apr"/>
    <n v="17.29648648648649"/>
  </r>
  <r>
    <s v="17-23 Apr"/>
    <x v="154"/>
    <s v="BMC Code :2001"/>
    <s v="KATARPA"/>
    <n v="20010023"/>
    <s v="0033"/>
    <n v="6"/>
    <n v="4.6900000000000004"/>
    <n v="190.17000000000002"/>
    <n v="0"/>
    <n v="0"/>
    <n v="0"/>
    <n v="0"/>
    <n v="0"/>
    <n v="0"/>
    <n v="190"/>
    <s v="Direct"/>
    <x v="45"/>
    <x v="154"/>
    <x v="2"/>
    <s v="BANK OF INDIA"/>
    <n v="45439"/>
    <n v="1"/>
    <s v="Available"/>
    <s v="04.17-23 Apr"/>
    <n v="12.164392324093818"/>
  </r>
  <r>
    <s v="17-23 Apr"/>
    <x v="155"/>
    <s v="BMC Code :2001"/>
    <s v="KATARPA"/>
    <n v="20010023"/>
    <s v="0041"/>
    <n v="4"/>
    <n v="9.64"/>
    <n v="404.03"/>
    <n v="0"/>
    <n v="0"/>
    <n v="0"/>
    <n v="0"/>
    <n v="0"/>
    <n v="0"/>
    <n v="404"/>
    <s v="Direct"/>
    <x v="151"/>
    <x v="155"/>
    <x v="12"/>
    <s v="INDIAN OVERSEAS BANK"/>
    <n v="45514"/>
    <n v="1"/>
    <s v="Available"/>
    <s v="04.17-23 Apr"/>
    <n v="8.3823651452282153"/>
  </r>
  <r>
    <s v="17-23 Apr"/>
    <x v="156"/>
    <s v="BMC Code :2001"/>
    <s v="KATARPA"/>
    <n v="20010023"/>
    <s v="0056"/>
    <n v="11"/>
    <n v="23.86"/>
    <n v="955.17000000000007"/>
    <n v="0"/>
    <n v="0"/>
    <n v="0"/>
    <n v="0"/>
    <n v="0"/>
    <n v="0"/>
    <n v="955"/>
    <s v="Direct"/>
    <x v="152"/>
    <x v="156"/>
    <x v="23"/>
    <d v="1899-12-30T00:00:00"/>
    <n v="0"/>
    <n v="1"/>
    <s v="Available"/>
    <s v="04.17-23 Apr"/>
    <n v="22.01774937133278"/>
  </r>
  <r>
    <s v="17-23 Apr"/>
    <x v="157"/>
    <s v="BMC Code :2001"/>
    <s v="KATARPA"/>
    <n v="20010023"/>
    <s v="0065"/>
    <n v="12"/>
    <n v="25.629999999999995"/>
    <n v="998.57000000000016"/>
    <n v="0"/>
    <n v="0"/>
    <n v="0"/>
    <n v="0"/>
    <n v="0"/>
    <n v="0"/>
    <n v="999"/>
    <s v="Direct"/>
    <x v="153"/>
    <x v="157"/>
    <x v="2"/>
    <d v="1899-12-30T00:00:00"/>
    <n v="46034"/>
    <n v="1"/>
    <s v="Available"/>
    <s v="04.17-23 Apr"/>
    <n v="23.376589933671493"/>
  </r>
  <r>
    <s v="17-23 Apr"/>
    <x v="158"/>
    <s v="BMC Code :2001"/>
    <s v="KATARPA"/>
    <n v="20010023"/>
    <s v="0066"/>
    <n v="7"/>
    <n v="18.420000000000002"/>
    <n v="721.73"/>
    <n v="0"/>
    <n v="0"/>
    <n v="0"/>
    <n v="0"/>
    <n v="0"/>
    <n v="0"/>
    <n v="722"/>
    <s v="Direct"/>
    <x v="154"/>
    <x v="158"/>
    <x v="12"/>
    <d v="1899-12-30T00:00:00"/>
    <n v="46062"/>
    <n v="1"/>
    <s v="Available"/>
    <s v="04.17-23 Apr"/>
    <n v="13.713653637350706"/>
  </r>
  <r>
    <s v="17-23 Apr"/>
    <x v="1274"/>
    <s v="BMC Code :2001"/>
    <s v="KATARPA"/>
    <n v="20010023"/>
    <s v="0070"/>
    <n v="7"/>
    <n v="55.51"/>
    <n v="2122.5699999999997"/>
    <n v="0"/>
    <n v="0"/>
    <n v="0"/>
    <n v="0"/>
    <n v="0"/>
    <n v="0"/>
    <n v="2123"/>
    <s v="Direct"/>
    <x v="1229"/>
    <x v="1369"/>
    <x v="139"/>
    <d v="1899-12-30T00:00:00"/>
    <n v="46132"/>
    <n v="1"/>
    <s v="Available"/>
    <s v="04.17-23 Apr"/>
    <n v="13.383165195460279"/>
  </r>
  <r>
    <s v="17-23 Apr"/>
    <x v="160"/>
    <s v="BMC Code :2001"/>
    <s v="MURTO"/>
    <n v="20010027"/>
    <s v="0002"/>
    <n v="14"/>
    <n v="221.24000000000004"/>
    <n v="9313.7699999999986"/>
    <n v="0"/>
    <n v="0"/>
    <n v="0"/>
    <n v="0"/>
    <n v="0"/>
    <n v="0"/>
    <n v="9314"/>
    <s v="Direct"/>
    <x v="156"/>
    <x v="160"/>
    <x v="21"/>
    <s v="PUNJAB NATIONAL BANK "/>
    <s v="19/03/2024"/>
    <n v="1"/>
    <s v="Available"/>
    <s v="04.17-23 Apr"/>
    <n v="29.468626830591209"/>
  </r>
  <r>
    <s v="17-23 Apr"/>
    <x v="161"/>
    <s v="BMC Code :2001"/>
    <s v="MURTO"/>
    <n v="20010027"/>
    <s v="0004"/>
    <n v="6"/>
    <n v="28.73"/>
    <n v="1047.73"/>
    <n v="0"/>
    <n v="0"/>
    <n v="0"/>
    <n v="0"/>
    <n v="0"/>
    <n v="0"/>
    <n v="1048"/>
    <s v="Direct"/>
    <x v="157"/>
    <x v="161"/>
    <x v="8"/>
    <s v="CANARA BANK"/>
    <n v="45360"/>
    <n v="1"/>
    <s v="Available"/>
    <s v="04.17-23 Apr"/>
    <n v="10.940445527323357"/>
  </r>
  <r>
    <s v="17-23 Apr"/>
    <x v="162"/>
    <s v="BMC Code :2001"/>
    <s v="MURTO"/>
    <n v="20010027"/>
    <s v="0018"/>
    <n v="13"/>
    <n v="130.39000000000001"/>
    <n v="4799.72"/>
    <n v="0"/>
    <n v="0"/>
    <n v="0"/>
    <n v="0"/>
    <n v="0"/>
    <n v="0"/>
    <n v="4800"/>
    <s v="Direct"/>
    <x v="158"/>
    <x v="162"/>
    <x v="3"/>
    <s v="STATE BANK OF INDIA"/>
    <n v="45416"/>
    <n v="1"/>
    <s v="Available"/>
    <s v="04.17-23 Apr"/>
    <n v="23.926819541375874"/>
  </r>
  <r>
    <s v="17-23 Apr"/>
    <x v="163"/>
    <s v="BMC Code :2001"/>
    <s v="MURTO"/>
    <n v="20010027"/>
    <s v="0026"/>
    <n v="6"/>
    <n v="14.38"/>
    <n v="522.58000000000004"/>
    <n v="0"/>
    <n v="0"/>
    <n v="0"/>
    <n v="0"/>
    <n v="0"/>
    <n v="0"/>
    <n v="523"/>
    <s v="Direct"/>
    <x v="159"/>
    <x v="163"/>
    <x v="3"/>
    <s v="STATE BANK OF INDIA"/>
    <n v="45495"/>
    <n v="1"/>
    <s v="Available"/>
    <s v="04.17-23 Apr"/>
    <n v="10.902225312934634"/>
  </r>
  <r>
    <s v="17-23 Apr"/>
    <x v="1434"/>
    <s v="BMC Code :2001"/>
    <s v="MURTO"/>
    <n v="20010027"/>
    <s v="0027"/>
    <n v="2"/>
    <n v="6.3900000000000006"/>
    <n v="226.47"/>
    <n v="0"/>
    <n v="0"/>
    <n v="0"/>
    <n v="0"/>
    <n v="0"/>
    <n v="0"/>
    <n v="226"/>
    <s v="Direct"/>
    <x v="1279"/>
    <x v="1431"/>
    <x v="22"/>
    <s v="STATE BANK OF INDIA"/>
    <n v="45495"/>
    <n v="1"/>
    <s v="Available"/>
    <s v="04.17-23 Apr"/>
    <n v="3.5441314553990608"/>
  </r>
  <r>
    <s v="17-23 Apr"/>
    <x v="164"/>
    <s v="BMC Code :2001"/>
    <s v="MURTO"/>
    <n v="20010027"/>
    <s v="0030"/>
    <n v="5"/>
    <n v="10.26"/>
    <n v="427.22"/>
    <n v="0"/>
    <n v="0"/>
    <n v="0"/>
    <n v="0"/>
    <n v="0"/>
    <n v="0"/>
    <n v="427"/>
    <s v="Direct"/>
    <x v="160"/>
    <x v="164"/>
    <x v="3"/>
    <s v="STATE BANK OF INDIA"/>
    <n v="45531"/>
    <n v="1"/>
    <s v="Available"/>
    <s v="04.17-23 Apr"/>
    <n v="10.409844054580898"/>
  </r>
  <r>
    <s v="17-23 Apr"/>
    <x v="167"/>
    <s v="BMC Code :2001"/>
    <s v="MURTO"/>
    <n v="20010027"/>
    <s v="0047"/>
    <n v="6"/>
    <n v="18.88"/>
    <n v="785.88"/>
    <n v="0"/>
    <n v="0"/>
    <n v="0"/>
    <n v="0"/>
    <n v="0"/>
    <n v="0"/>
    <n v="786"/>
    <s v="Direct"/>
    <x v="163"/>
    <x v="167"/>
    <x v="8"/>
    <d v="1899-12-30T00:00:00"/>
    <n v="0"/>
    <n v="1"/>
    <s v="Available"/>
    <s v="04.17-23 Apr"/>
    <n v="12.487500000000002"/>
  </r>
  <r>
    <s v="17-23 Apr"/>
    <x v="168"/>
    <s v="BMC Code :2001"/>
    <s v="MURTO"/>
    <n v="20010027"/>
    <s v="0057"/>
    <n v="13"/>
    <n v="30.800000000000004"/>
    <n v="1117.0800000000002"/>
    <n v="0"/>
    <n v="0"/>
    <n v="0"/>
    <n v="0"/>
    <n v="0"/>
    <n v="0"/>
    <n v="1117"/>
    <s v="Direct"/>
    <x v="164"/>
    <x v="168"/>
    <x v="8"/>
    <d v="1899-12-30T00:00:00"/>
    <n v="0"/>
    <n v="1"/>
    <s v="Available"/>
    <s v="04.17-23 Apr"/>
    <n v="23.57474025974026"/>
  </r>
  <r>
    <s v="17-23 Apr"/>
    <x v="1277"/>
    <s v="BMC Code :2001"/>
    <s v="MURTO"/>
    <n v="20010027"/>
    <s v="0063"/>
    <n v="12"/>
    <n v="21.4"/>
    <n v="734.33"/>
    <n v="0"/>
    <n v="0"/>
    <n v="0"/>
    <n v="0"/>
    <n v="0"/>
    <n v="0"/>
    <n v="734"/>
    <s v="Direct"/>
    <x v="1141"/>
    <x v="1266"/>
    <x v="3"/>
    <d v="1899-12-30T00:00:00"/>
    <n v="45843"/>
    <n v="1"/>
    <s v="Available"/>
    <s v="04.17-23 Apr"/>
    <n v="20.588691588785053"/>
  </r>
  <r>
    <s v="17-23 Apr"/>
    <x v="169"/>
    <s v="BMC Code :2001"/>
    <s v="MURTO"/>
    <n v="20010027"/>
    <s v="0075"/>
    <n v="5"/>
    <n v="11.950000000000001"/>
    <n v="532.29"/>
    <n v="0"/>
    <n v="0"/>
    <n v="0"/>
    <n v="0"/>
    <n v="0"/>
    <n v="0"/>
    <n v="532"/>
    <s v="Direct"/>
    <x v="165"/>
    <x v="169"/>
    <x v="8"/>
    <d v="1899-12-30T00:00:00"/>
    <n v="45859"/>
    <n v="1"/>
    <s v="Available"/>
    <s v="04.17-23 Apr"/>
    <n v="11.135774058577404"/>
  </r>
  <r>
    <s v="17-23 Apr"/>
    <x v="170"/>
    <s v="BMC Code :2001"/>
    <s v="MURTO"/>
    <n v="20010027"/>
    <s v="0078"/>
    <n v="5"/>
    <n v="12.61"/>
    <n v="598.84999999999991"/>
    <n v="0"/>
    <n v="0"/>
    <n v="0"/>
    <n v="0"/>
    <n v="0"/>
    <n v="0"/>
    <n v="599"/>
    <s v="Direct"/>
    <x v="166"/>
    <x v="170"/>
    <x v="8"/>
    <d v="1899-12-30T00:00:00"/>
    <n v="45902"/>
    <n v="1"/>
    <s v="Available"/>
    <s v="04.17-23 Apr"/>
    <n v="11.872521808088818"/>
  </r>
  <r>
    <s v="17-23 Apr"/>
    <x v="171"/>
    <s v="BMC Code :2001"/>
    <s v="MURTO"/>
    <n v="20010027"/>
    <s v="0083"/>
    <n v="11"/>
    <n v="21.529999999999998"/>
    <n v="725.9799999999999"/>
    <n v="0"/>
    <n v="0"/>
    <n v="0"/>
    <n v="0"/>
    <n v="0"/>
    <n v="0"/>
    <n v="726"/>
    <s v="Direct"/>
    <x v="1142"/>
    <x v="1267"/>
    <x v="132"/>
    <d v="1899-12-30T00:00:00"/>
    <n v="46125"/>
    <n v="1"/>
    <s v="Available"/>
    <s v="04.17-23 Apr"/>
    <n v="18.545703669298657"/>
  </r>
  <r>
    <s v="17-23 Apr"/>
    <x v="1374"/>
    <s v="BMC Code :2001"/>
    <s v="MURTO"/>
    <n v="20010027"/>
    <s v="0084"/>
    <n v="13"/>
    <n v="50.810000000000009"/>
    <n v="2261.19"/>
    <n v="0"/>
    <n v="0"/>
    <n v="0"/>
    <n v="0"/>
    <n v="0"/>
    <n v="0"/>
    <n v="2261"/>
    <s v="Direct"/>
    <x v="1230"/>
    <x v="1370"/>
    <x v="3"/>
    <d v="1899-12-30T00:00:00"/>
    <n v="46132"/>
    <n v="1"/>
    <s v="Available"/>
    <s v="04.17-23 Apr"/>
    <n v="28.926854949813023"/>
  </r>
  <r>
    <s v="17-23 Apr"/>
    <x v="1375"/>
    <s v="BMC Code :2001"/>
    <s v="MURTO"/>
    <n v="20010027"/>
    <s v="0085"/>
    <n v="6"/>
    <n v="27.35"/>
    <n v="1014.97"/>
    <n v="0"/>
    <n v="0"/>
    <n v="0"/>
    <n v="0"/>
    <n v="0"/>
    <n v="0"/>
    <n v="1015"/>
    <s v="Direct"/>
    <x v="1231"/>
    <x v="1371"/>
    <x v="29"/>
    <d v="1899-12-30T00:00:00"/>
    <n v="46132"/>
    <n v="1"/>
    <s v="Available"/>
    <s v="04.17-23 Apr"/>
    <n v="11.13312614259598"/>
  </r>
  <r>
    <s v="17-23 Apr"/>
    <x v="172"/>
    <s v="BMC Code :2001"/>
    <s v="KHATRIKHATANGA"/>
    <n v="20010033"/>
    <s v="0002"/>
    <n v="13"/>
    <n v="287.32"/>
    <n v="11641.19"/>
    <n v="0"/>
    <n v="0"/>
    <n v="0"/>
    <n v="0"/>
    <n v="0"/>
    <n v="0"/>
    <n v="11641"/>
    <s v="Direct"/>
    <x v="168"/>
    <x v="172"/>
    <x v="9"/>
    <s v="BOI"/>
    <s v="25/04/2024"/>
    <n v="1"/>
    <s v="Available"/>
    <s v="04.17-23 Apr"/>
    <n v="26.335700612557432"/>
  </r>
  <r>
    <s v="17-23 Apr"/>
    <x v="173"/>
    <s v="BMC Code :2001"/>
    <s v="KHATRIKHATANGA"/>
    <n v="20010033"/>
    <s v="0013"/>
    <n v="5"/>
    <n v="29.16"/>
    <n v="998.36"/>
    <n v="0"/>
    <n v="0"/>
    <n v="0"/>
    <n v="0"/>
    <n v="0"/>
    <n v="0"/>
    <n v="998"/>
    <s v="Direct"/>
    <x v="169"/>
    <x v="173"/>
    <x v="10"/>
    <d v="1899-12-30T00:00:00"/>
    <n v="0"/>
    <n v="1"/>
    <s v="Available"/>
    <s v="04.17-23 Apr"/>
    <n v="8.5593278463648836"/>
  </r>
  <r>
    <s v="17-23 Apr"/>
    <x v="174"/>
    <s v="BMC Code :2001"/>
    <s v="KHATRIKHATANGA"/>
    <n v="20010033"/>
    <s v="0014"/>
    <n v="12"/>
    <n v="20.7"/>
    <n v="986.29"/>
    <n v="0"/>
    <n v="0"/>
    <n v="0"/>
    <n v="0"/>
    <n v="0"/>
    <n v="0"/>
    <n v="986"/>
    <s v="Direct"/>
    <x v="170"/>
    <x v="174"/>
    <x v="3"/>
    <d v="1899-12-30T00:00:00"/>
    <n v="46062"/>
    <n v="1"/>
    <s v="Available"/>
    <s v="04.17-23 Apr"/>
    <n v="28.588115942028988"/>
  </r>
  <r>
    <s v="17-23 Apr"/>
    <x v="175"/>
    <s v="BMC Code :2001"/>
    <s v="GARGAON"/>
    <n v="20010034"/>
    <s v="0002"/>
    <n v="12"/>
    <n v="241.26999999999995"/>
    <n v="9461.0200000000023"/>
    <n v="0"/>
    <n v="0"/>
    <n v="183.45000000000073"/>
    <n v="0"/>
    <n v="0"/>
    <n v="0"/>
    <n v="9278"/>
    <s v="Direct"/>
    <x v="171"/>
    <x v="175"/>
    <x v="3"/>
    <s v="STATE BANK OF INDIA"/>
    <s v="25/04/2024"/>
    <n v="1"/>
    <s v="Available"/>
    <s v="04.17-23 Apr"/>
    <n v="23.528047415758294"/>
  </r>
  <r>
    <s v="17-23 Apr"/>
    <x v="1278"/>
    <s v="BMC Code :2001"/>
    <s v="GARGAON"/>
    <n v="20010034"/>
    <s v="0020"/>
    <n v="1"/>
    <n v="3.15"/>
    <n v="118.5"/>
    <n v="0"/>
    <n v="0"/>
    <n v="0"/>
    <n v="0"/>
    <n v="0"/>
    <n v="0"/>
    <n v="119"/>
    <s v="Direct"/>
    <x v="1143"/>
    <x v="1268"/>
    <x v="16"/>
    <s v="BANK OF BARODA"/>
    <n v="45516"/>
    <n v="1"/>
    <s v="Available"/>
    <s v="04.17-23 Apr"/>
    <n v="1.8809523809523812"/>
  </r>
  <r>
    <s v="17-23 Apr"/>
    <x v="1279"/>
    <s v="BMC Code :2001"/>
    <s v="GHAGHRA"/>
    <n v="20010036"/>
    <s v="0003"/>
    <n v="7"/>
    <n v="89.17"/>
    <n v="2684.92"/>
    <n v="0"/>
    <n v="0"/>
    <n v="0"/>
    <n v="0"/>
    <n v="0"/>
    <n v="0"/>
    <n v="2685"/>
    <s v="Direct"/>
    <x v="1144"/>
    <x v="1269"/>
    <x v="22"/>
    <s v="STATE BANK OF INDIA"/>
    <n v="45423"/>
    <n v="1"/>
    <s v="Available"/>
    <s v="04.17-23 Apr"/>
    <n v="10.538544353482113"/>
  </r>
  <r>
    <s v="17-23 Apr"/>
    <x v="1280"/>
    <s v="BMC Code :2001"/>
    <s v="GHAGHRA"/>
    <n v="20010036"/>
    <s v="0011"/>
    <n v="7"/>
    <n v="35"/>
    <n v="1053.8400000000001"/>
    <n v="0"/>
    <n v="0"/>
    <n v="0"/>
    <n v="0"/>
    <n v="0"/>
    <n v="0"/>
    <n v="1054"/>
    <s v="Direct"/>
    <x v="1145"/>
    <x v="1270"/>
    <x v="10"/>
    <d v="1899-12-30T00:00:00"/>
    <n v="45916"/>
    <n v="1"/>
    <s v="Available"/>
    <s v="04.17-23 Apr"/>
    <n v="10.538400000000003"/>
  </r>
  <r>
    <s v="17-23 Apr"/>
    <x v="177"/>
    <s v="BMC Code :2001"/>
    <s v="TIKRA TOLI"/>
    <n v="20010038"/>
    <s v="0002"/>
    <n v="14"/>
    <n v="322.14999999999998"/>
    <n v="11820.85"/>
    <n v="0"/>
    <n v="0"/>
    <n v="261.57999999999629"/>
    <n v="0"/>
    <n v="0"/>
    <n v="0"/>
    <n v="11559"/>
    <s v="Direct"/>
    <x v="173"/>
    <x v="177"/>
    <x v="9"/>
    <s v="BANK OF INDIA"/>
    <n v="45423"/>
    <n v="1"/>
    <s v="Available"/>
    <s v="04.17-23 Apr"/>
    <n v="25.685534688809565"/>
  </r>
  <r>
    <s v="17-23 Apr"/>
    <x v="178"/>
    <s v="BMC Code :2001"/>
    <s v="Gargaon2"/>
    <n v="20010040"/>
    <s v="0002"/>
    <n v="14"/>
    <n v="233.5"/>
    <n v="8738.67"/>
    <n v="0"/>
    <n v="0"/>
    <n v="71.479999999999563"/>
    <n v="0"/>
    <n v="0"/>
    <n v="0"/>
    <n v="8667"/>
    <s v="Direct"/>
    <x v="174"/>
    <x v="178"/>
    <x v="21"/>
    <s v="PUNJAB NATIONAL BANK "/>
    <n v="45525"/>
    <n v="1"/>
    <s v="Available"/>
    <s v="04.17-23 Apr"/>
    <n v="26.197297644539617"/>
  </r>
  <r>
    <s v="17-23 Apr"/>
    <x v="179"/>
    <s v="BMC Code :2001"/>
    <s v="Gargaon2"/>
    <n v="20010040"/>
    <s v="0003"/>
    <n v="13"/>
    <n v="282.63"/>
    <n v="10536.050000000001"/>
    <n v="0"/>
    <n v="0"/>
    <n v="0"/>
    <n v="0"/>
    <n v="0"/>
    <n v="0"/>
    <n v="10536"/>
    <s v="Direct"/>
    <x v="175"/>
    <x v="179"/>
    <x v="3"/>
    <s v="STATE BANK OF INDIA"/>
    <n v="45514"/>
    <n v="1"/>
    <s v="Available"/>
    <s v="04.17-23 Apr"/>
    <n v="24.231088348724484"/>
  </r>
  <r>
    <s v="17-23 Apr"/>
    <x v="180"/>
    <s v="BMC Code :2001"/>
    <s v="Gargaon2"/>
    <n v="20010040"/>
    <s v="0004"/>
    <n v="12"/>
    <n v="115.01"/>
    <n v="4316.1400000000003"/>
    <n v="0"/>
    <n v="0"/>
    <n v="0"/>
    <n v="0"/>
    <n v="0"/>
    <n v="0"/>
    <n v="4316"/>
    <s v="Direct"/>
    <x v="176"/>
    <x v="180"/>
    <x v="21"/>
    <s v="PUNJAB NATIONAL BANK "/>
    <n v="45608"/>
    <n v="1"/>
    <s v="Available"/>
    <s v="04.17-23 Apr"/>
    <n v="22.517033301452049"/>
  </r>
  <r>
    <s v="17-23 Apr"/>
    <x v="1281"/>
    <s v="BMC Code :2001"/>
    <s v="Gargaon2"/>
    <n v="20010040"/>
    <s v="0007"/>
    <n v="5"/>
    <n v="18.21"/>
    <n v="674.73"/>
    <n v="0"/>
    <n v="0"/>
    <n v="0"/>
    <n v="0"/>
    <n v="0"/>
    <n v="0"/>
    <n v="675"/>
    <s v="Direct"/>
    <x v="1146"/>
    <x v="1271"/>
    <x v="22"/>
    <s v="STATE BANK OF INDIA"/>
    <n v="45572"/>
    <n v="1"/>
    <s v="Available"/>
    <s v="04.17-23 Apr"/>
    <n v="9.2631795716639207"/>
  </r>
  <r>
    <s v="17-23 Apr"/>
    <x v="1435"/>
    <s v="BMC Code :2001"/>
    <s v="Gargaon2"/>
    <n v="20010040"/>
    <s v="0009"/>
    <n v="6"/>
    <n v="14.72"/>
    <n v="511.42"/>
    <n v="0"/>
    <n v="0"/>
    <n v="0"/>
    <n v="0"/>
    <n v="0"/>
    <n v="0"/>
    <n v="511"/>
    <s v="Direct"/>
    <x v="1280"/>
    <x v="1432"/>
    <x v="1"/>
    <d v="1899-12-30T00:00:00"/>
    <n v="0"/>
    <n v="1"/>
    <s v="Available"/>
    <s v="04.17-23 Apr"/>
    <n v="10.422961956521741"/>
  </r>
  <r>
    <s v="17-23 Apr"/>
    <x v="181"/>
    <s v="BMC Code :2001"/>
    <s v="Gargaon2"/>
    <n v="20010040"/>
    <s v="0011"/>
    <n v="14"/>
    <n v="47.16"/>
    <n v="1766.0299999999997"/>
    <n v="0"/>
    <n v="0"/>
    <n v="0"/>
    <n v="0"/>
    <n v="0"/>
    <n v="0"/>
    <n v="1766"/>
    <s v="Direct"/>
    <x v="177"/>
    <x v="181"/>
    <x v="16"/>
    <d v="1899-12-30T00:00:00"/>
    <n v="0"/>
    <n v="1"/>
    <s v="Available"/>
    <s v="04.17-23 Apr"/>
    <n v="26.213337574215441"/>
  </r>
  <r>
    <s v="17-23 Apr"/>
    <x v="182"/>
    <s v="BMC Code :2001"/>
    <s v="Gargaon2"/>
    <n v="20010040"/>
    <s v="0016"/>
    <n v="7"/>
    <n v="10.51"/>
    <n v="362.34"/>
    <n v="0"/>
    <n v="0"/>
    <n v="0"/>
    <n v="0"/>
    <n v="0"/>
    <n v="0"/>
    <n v="362"/>
    <s v="Direct"/>
    <x v="178"/>
    <x v="182"/>
    <x v="3"/>
    <d v="1899-12-30T00:00:00"/>
    <n v="45978"/>
    <n v="1"/>
    <s v="Available"/>
    <s v="04.17-23 Apr"/>
    <n v="12.066508087535681"/>
  </r>
  <r>
    <s v="17-23 Apr"/>
    <x v="183"/>
    <s v="BMC Code :2001"/>
    <s v="Gargaon2"/>
    <n v="20010040"/>
    <s v="0017"/>
    <n v="10"/>
    <n v="39.1"/>
    <n v="1355.67"/>
    <n v="0"/>
    <n v="0"/>
    <n v="0"/>
    <n v="0"/>
    <n v="0"/>
    <n v="0"/>
    <n v="1356"/>
    <s v="Direct"/>
    <x v="179"/>
    <x v="183"/>
    <x v="3"/>
    <d v="1899-12-30T00:00:00"/>
    <n v="45986"/>
    <n v="1"/>
    <s v="Available"/>
    <s v="04.17-23 Apr"/>
    <n v="17.335933503836319"/>
  </r>
  <r>
    <s v="17-23 Apr"/>
    <x v="184"/>
    <s v="BMC Code :2001"/>
    <s v="Gargaon2"/>
    <n v="20010040"/>
    <s v="0018"/>
    <n v="10"/>
    <n v="17.16"/>
    <n v="699.4899999999999"/>
    <n v="0"/>
    <n v="0"/>
    <n v="0"/>
    <n v="0"/>
    <n v="0"/>
    <n v="0"/>
    <n v="699"/>
    <s v="Direct"/>
    <x v="180"/>
    <x v="184"/>
    <x v="22"/>
    <d v="1899-12-30T00:00:00"/>
    <n v="46013"/>
    <n v="1"/>
    <s v="Available"/>
    <s v="04.17-23 Apr"/>
    <n v="20.381410256410252"/>
  </r>
  <r>
    <s v="17-23 Apr"/>
    <x v="185"/>
    <s v="BMC Code :2001"/>
    <s v="TERO"/>
    <n v="20010041"/>
    <s v="0002"/>
    <n v="2"/>
    <n v="12.6"/>
    <n v="507.14"/>
    <n v="0"/>
    <n v="0"/>
    <n v="490.14999999999964"/>
    <n v="0"/>
    <n v="0"/>
    <n v="0"/>
    <n v="17"/>
    <s v="Direct"/>
    <x v="55"/>
    <x v="185"/>
    <x v="9"/>
    <s v="BANK OF INDIA"/>
    <n v="45514"/>
    <n v="1"/>
    <s v="Available"/>
    <s v="04.17-23 Apr"/>
    <n v="4.024920634920635"/>
  </r>
  <r>
    <s v="17-23 Apr"/>
    <x v="186"/>
    <s v="BMC Code :2001"/>
    <s v="TERO"/>
    <n v="20010041"/>
    <s v="0007"/>
    <n v="9"/>
    <n v="22.13"/>
    <n v="1054.3899999999999"/>
    <n v="0"/>
    <n v="0"/>
    <n v="0"/>
    <n v="0"/>
    <n v="0"/>
    <n v="0"/>
    <n v="1054"/>
    <s v="Direct"/>
    <x v="181"/>
    <x v="186"/>
    <x v="3"/>
    <s v="STATE BANK OF INDIA"/>
    <n v="45535"/>
    <n v="1"/>
    <s v="Available"/>
    <s v="04.17-23 Apr"/>
    <n v="21.44037505648441"/>
  </r>
  <r>
    <s v="17-23 Apr"/>
    <x v="187"/>
    <s v="BMC Code :2001"/>
    <s v="TERO"/>
    <n v="20010041"/>
    <s v="0050"/>
    <n v="5"/>
    <n v="17.14"/>
    <n v="855.34000000000015"/>
    <n v="0"/>
    <n v="0"/>
    <n v="0"/>
    <n v="0"/>
    <n v="0"/>
    <n v="0"/>
    <n v="855"/>
    <s v="Direct"/>
    <x v="182"/>
    <x v="187"/>
    <x v="3"/>
    <s v="STATE BANK OF INDIA"/>
    <n v="0"/>
    <n v="1"/>
    <s v="Available"/>
    <s v="04.17-23 Apr"/>
    <n v="12.47578763127188"/>
  </r>
  <r>
    <s v="17-23 Apr"/>
    <x v="188"/>
    <s v="BMC Code :2001"/>
    <s v="TERO"/>
    <n v="20010041"/>
    <s v="0058"/>
    <n v="10"/>
    <n v="25.950000000000003"/>
    <n v="1055.8999999999999"/>
    <n v="0"/>
    <n v="0"/>
    <n v="0"/>
    <n v="0"/>
    <n v="0"/>
    <n v="0"/>
    <n v="1056"/>
    <s v="Direct"/>
    <x v="183"/>
    <x v="188"/>
    <x v="16"/>
    <d v="1899-12-30T00:00:00"/>
    <n v="45978"/>
    <n v="1"/>
    <s v="Available"/>
    <s v="04.17-23 Apr"/>
    <n v="20.344894026974949"/>
  </r>
  <r>
    <s v="17-23 Apr"/>
    <x v="189"/>
    <s v="BMC Code :2001"/>
    <s v="TERO"/>
    <n v="20010041"/>
    <s v="0064"/>
    <n v="6"/>
    <n v="26.640000000000004"/>
    <n v="1216.45"/>
    <n v="0"/>
    <n v="0"/>
    <n v="0"/>
    <n v="0"/>
    <n v="0"/>
    <n v="0"/>
    <n v="1216"/>
    <s v="Direct"/>
    <x v="184"/>
    <x v="189"/>
    <x v="3"/>
    <d v="1899-12-30T00:00:00"/>
    <n v="46041"/>
    <n v="1"/>
    <s v="Available"/>
    <s v="04.17-23 Apr"/>
    <n v="13.698761261261261"/>
  </r>
  <r>
    <s v="17-23 Apr"/>
    <x v="190"/>
    <s v="BMC Code :2001"/>
    <s v="RONHE"/>
    <n v="20010042"/>
    <s v="0004"/>
    <n v="11"/>
    <n v="22.04"/>
    <n v="815"/>
    <n v="0"/>
    <n v="0"/>
    <n v="0"/>
    <n v="0"/>
    <n v="0"/>
    <n v="0"/>
    <n v="815"/>
    <s v="Direct"/>
    <x v="185"/>
    <x v="190"/>
    <x v="2"/>
    <s v="BANK OF INDIA"/>
    <n v="45565"/>
    <n v="1"/>
    <s v="Available"/>
    <s v="04.17-23 Apr"/>
    <n v="20.338021778584395"/>
  </r>
  <r>
    <s v="17-23 Apr"/>
    <x v="191"/>
    <s v="BMC Code :2001"/>
    <s v="RONHE"/>
    <n v="20010042"/>
    <s v="0005"/>
    <n v="7"/>
    <n v="53.06"/>
    <n v="2837.8300000000004"/>
    <n v="0"/>
    <n v="0"/>
    <n v="0"/>
    <n v="0"/>
    <n v="0"/>
    <n v="0"/>
    <n v="2838"/>
    <s v="Direct"/>
    <x v="186"/>
    <x v="191"/>
    <x v="2"/>
    <s v="BANK OF INDIA"/>
    <n v="45542"/>
    <n v="1"/>
    <s v="Available"/>
    <s v="04.17-23 Apr"/>
    <n v="18.719195250659634"/>
  </r>
  <r>
    <s v="17-23 Apr"/>
    <x v="192"/>
    <s v="BMC Code :2001"/>
    <s v="RONHE"/>
    <n v="20010042"/>
    <s v="0008"/>
    <n v="13"/>
    <n v="37.529999999999994"/>
    <n v="1387.18"/>
    <n v="0"/>
    <n v="0"/>
    <n v="0"/>
    <n v="0"/>
    <n v="0"/>
    <n v="0"/>
    <n v="1387"/>
    <s v="Direct"/>
    <x v="187"/>
    <x v="192"/>
    <x v="25"/>
    <s v="BANK OF INDIA"/>
    <n v="45542"/>
    <n v="1"/>
    <s v="Available"/>
    <s v="04.17-23 Apr"/>
    <n v="24.025233146815886"/>
  </r>
  <r>
    <s v="17-23 Apr"/>
    <x v="194"/>
    <s v="BMC Code :2001"/>
    <s v="RONHE"/>
    <n v="20010042"/>
    <s v="0010"/>
    <n v="7"/>
    <n v="16.420000000000002"/>
    <n v="620.77"/>
    <n v="0"/>
    <n v="0"/>
    <n v="0"/>
    <n v="0"/>
    <n v="0"/>
    <n v="0"/>
    <n v="621"/>
    <s v="Direct"/>
    <x v="189"/>
    <x v="194"/>
    <x v="26"/>
    <s v="STATE BANK OF INDIA"/>
    <n v="45542"/>
    <n v="1"/>
    <s v="Available"/>
    <s v="04.17-23 Apr"/>
    <n v="13.23200365408039"/>
  </r>
  <r>
    <s v="17-23 Apr"/>
    <x v="195"/>
    <s v="BMC Code :2001"/>
    <s v="RONHE"/>
    <n v="20010042"/>
    <s v="0013"/>
    <n v="6"/>
    <n v="12.01"/>
    <n v="455.86"/>
    <n v="0"/>
    <n v="0"/>
    <n v="0"/>
    <n v="0"/>
    <n v="0"/>
    <n v="0"/>
    <n v="456"/>
    <s v="Direct"/>
    <x v="190"/>
    <x v="195"/>
    <x v="25"/>
    <s v="BANK OF INDIA"/>
    <n v="45542"/>
    <n v="1"/>
    <s v="Available"/>
    <s v="04.17-23 Apr"/>
    <n v="11.387010824313075"/>
  </r>
  <r>
    <s v="17-23 Apr"/>
    <x v="1436"/>
    <s v="BMC Code :2001"/>
    <s v="RONHE"/>
    <n v="20010042"/>
    <s v="0014"/>
    <n v="1"/>
    <n v="3.43"/>
    <n v="116.48"/>
    <n v="0"/>
    <n v="0"/>
    <n v="0"/>
    <n v="0"/>
    <n v="0"/>
    <n v="0"/>
    <n v="116"/>
    <s v="Direct"/>
    <x v="610"/>
    <x v="1433"/>
    <x v="25"/>
    <s v="BANK OF INDIA"/>
    <n v="45542"/>
    <n v="1"/>
    <s v="Available"/>
    <s v="04.17-23 Apr"/>
    <n v="1.6979591836734695"/>
  </r>
  <r>
    <s v="17-23 Apr"/>
    <x v="196"/>
    <s v="BMC Code :2001"/>
    <s v="RONHE"/>
    <n v="20010042"/>
    <s v="0015"/>
    <n v="14"/>
    <n v="74.38"/>
    <n v="3192.86"/>
    <n v="0"/>
    <n v="0"/>
    <n v="0"/>
    <n v="0"/>
    <n v="0"/>
    <n v="0"/>
    <n v="3193"/>
    <s v="Direct"/>
    <x v="191"/>
    <x v="196"/>
    <x v="9"/>
    <s v="BANK OF INDIA"/>
    <n v="45542"/>
    <n v="1"/>
    <s v="Available"/>
    <s v="04.17-23 Apr"/>
    <n v="30.048426996504443"/>
  </r>
  <r>
    <s v="17-23 Apr"/>
    <x v="197"/>
    <s v="BMC Code :2001"/>
    <s v="RONHE"/>
    <n v="20010042"/>
    <s v="0017"/>
    <n v="7"/>
    <n v="8"/>
    <n v="303.69"/>
    <n v="0"/>
    <n v="0"/>
    <n v="0"/>
    <n v="0"/>
    <n v="0"/>
    <n v="0"/>
    <n v="304"/>
    <s v="Direct"/>
    <x v="192"/>
    <x v="197"/>
    <x v="27"/>
    <s v="Indian Bank "/>
    <n v="45565"/>
    <n v="1"/>
    <s v="Available"/>
    <s v="04.17-23 Apr"/>
    <n v="13.286437500000002"/>
  </r>
  <r>
    <s v="17-23 Apr"/>
    <x v="198"/>
    <s v="BMC Code :2001"/>
    <s v="RONHE"/>
    <n v="20010042"/>
    <s v="0019"/>
    <n v="7"/>
    <n v="7"/>
    <n v="255.71"/>
    <n v="0"/>
    <n v="0"/>
    <n v="0"/>
    <n v="0"/>
    <n v="0"/>
    <n v="0"/>
    <n v="256"/>
    <s v="Direct"/>
    <x v="193"/>
    <x v="198"/>
    <x v="26"/>
    <s v="STATE BANK OF INDIA"/>
    <n v="45565"/>
    <n v="1"/>
    <s v="Available"/>
    <s v="04.17-23 Apr"/>
    <n v="12.785500000000001"/>
  </r>
  <r>
    <s v="17-23 Apr"/>
    <x v="199"/>
    <s v="BMC Code :2001"/>
    <s v="RONHE"/>
    <n v="20010042"/>
    <s v="0023"/>
    <n v="7"/>
    <n v="11.84"/>
    <n v="452.64"/>
    <n v="0"/>
    <n v="0"/>
    <n v="0"/>
    <n v="0"/>
    <n v="0"/>
    <n v="0"/>
    <n v="453"/>
    <s v="Direct"/>
    <x v="194"/>
    <x v="199"/>
    <x v="25"/>
    <s v="BANK OF INDIA"/>
    <n v="45593"/>
    <n v="1"/>
    <s v="Available"/>
    <s v="04.17-23 Apr"/>
    <n v="13.380405405405405"/>
  </r>
  <r>
    <s v="17-23 Apr"/>
    <x v="1282"/>
    <s v="BMC Code :2001"/>
    <s v="RONHE"/>
    <n v="20010042"/>
    <s v="0026"/>
    <n v="7"/>
    <n v="16.100000000000001"/>
    <n v="593.11000000000013"/>
    <n v="0"/>
    <n v="0"/>
    <n v="0"/>
    <n v="0"/>
    <n v="0"/>
    <n v="0"/>
    <n v="593"/>
    <s v="Direct"/>
    <x v="1147"/>
    <x v="1272"/>
    <x v="26"/>
    <s v="STATE BANK OF INDIA"/>
    <n v="0"/>
    <n v="1"/>
    <s v="Available"/>
    <s v="04.17-23 Apr"/>
    <n v="12.893695652173914"/>
  </r>
  <r>
    <s v="17-23 Apr"/>
    <x v="200"/>
    <s v="BMC Code :2001"/>
    <s v="RONHE"/>
    <n v="20010042"/>
    <s v="0028"/>
    <n v="7"/>
    <n v="48.26"/>
    <n v="1937.31"/>
    <n v="0"/>
    <n v="0"/>
    <n v="0"/>
    <n v="0"/>
    <n v="0"/>
    <n v="0"/>
    <n v="1937"/>
    <s v="Direct"/>
    <x v="195"/>
    <x v="200"/>
    <x v="2"/>
    <d v="1899-12-30T00:00:00"/>
    <n v="0"/>
    <n v="1"/>
    <s v="Available"/>
    <s v="04.17-23 Apr"/>
    <n v="14.050113966017408"/>
  </r>
  <r>
    <s v="17-23 Apr"/>
    <x v="201"/>
    <s v="BMC Code :2001"/>
    <s v="RONHE"/>
    <n v="20010042"/>
    <s v="0030"/>
    <n v="6"/>
    <n v="13.350000000000001"/>
    <n v="512.58000000000004"/>
    <n v="0"/>
    <n v="0"/>
    <n v="0"/>
    <n v="0"/>
    <n v="0"/>
    <n v="0"/>
    <n v="513"/>
    <s v="Direct"/>
    <x v="196"/>
    <x v="201"/>
    <x v="2"/>
    <d v="1899-12-30T00:00:00"/>
    <n v="0"/>
    <n v="1"/>
    <s v="Available"/>
    <s v="04.17-23 Apr"/>
    <n v="11.518651685393261"/>
  </r>
  <r>
    <s v="17-23 Apr"/>
    <x v="202"/>
    <s v="BMC Code :2001"/>
    <s v="RONHE"/>
    <n v="20010042"/>
    <s v="0031"/>
    <n v="1"/>
    <n v="0.91"/>
    <n v="52.69"/>
    <n v="0"/>
    <n v="0"/>
    <n v="0"/>
    <n v="0"/>
    <n v="0"/>
    <n v="0"/>
    <n v="53"/>
    <s v="Direct"/>
    <x v="197"/>
    <x v="202"/>
    <x v="2"/>
    <d v="1899-12-30T00:00:00"/>
    <n v="45831"/>
    <n v="1"/>
    <s v="Available"/>
    <s v="04.17-23 Apr"/>
    <n v="2.895054945054945"/>
  </r>
  <r>
    <s v="17-23 Apr"/>
    <x v="203"/>
    <s v="BMC Code :2001"/>
    <s v="RONHE"/>
    <n v="20010042"/>
    <s v="0033"/>
    <n v="7"/>
    <n v="8.91"/>
    <n v="483.41999999999996"/>
    <n v="0"/>
    <n v="0"/>
    <n v="0"/>
    <n v="0"/>
    <n v="0"/>
    <n v="0"/>
    <n v="483"/>
    <s v="Direct"/>
    <x v="198"/>
    <x v="203"/>
    <x v="1"/>
    <d v="1899-12-30T00:00:00"/>
    <n v="45908"/>
    <n v="1"/>
    <s v="Available"/>
    <s v="04.17-23 Apr"/>
    <n v="18.98956228956229"/>
  </r>
  <r>
    <s v="17-23 Apr"/>
    <x v="204"/>
    <s v="BMC Code :2001"/>
    <s v="RONHE"/>
    <n v="20010042"/>
    <s v="0034"/>
    <n v="9"/>
    <n v="61.93"/>
    <n v="2185.5200000000004"/>
    <n v="0"/>
    <n v="0"/>
    <n v="0"/>
    <n v="0"/>
    <n v="0"/>
    <n v="0"/>
    <n v="2186"/>
    <s v="Direct"/>
    <x v="199"/>
    <x v="204"/>
    <x v="17"/>
    <d v="1899-12-30T00:00:00"/>
    <n v="45908"/>
    <n v="1"/>
    <s v="Available"/>
    <s v="04.17-23 Apr"/>
    <n v="15.880574842564188"/>
  </r>
  <r>
    <s v="17-23 Apr"/>
    <x v="205"/>
    <s v="BMC Code :2001"/>
    <s v="RONHE"/>
    <n v="20010042"/>
    <s v="0035"/>
    <n v="6"/>
    <n v="8.59"/>
    <n v="316.27"/>
    <n v="0"/>
    <n v="0"/>
    <n v="0"/>
    <n v="0"/>
    <n v="0"/>
    <n v="0"/>
    <n v="316"/>
    <s v="Direct"/>
    <x v="188"/>
    <x v="205"/>
    <x v="17"/>
    <d v="1899-12-30T00:00:00"/>
    <n v="45908"/>
    <n v="1"/>
    <s v="Available"/>
    <s v="04.17-23 Apr"/>
    <n v="11.045518044237486"/>
  </r>
  <r>
    <s v="17-23 Apr"/>
    <x v="206"/>
    <s v="BMC Code :2001"/>
    <s v="RONHE"/>
    <n v="20010042"/>
    <s v="0036"/>
    <n v="13"/>
    <n v="27.57"/>
    <n v="996.25999999999988"/>
    <n v="0"/>
    <n v="0"/>
    <n v="0"/>
    <n v="0"/>
    <n v="0"/>
    <n v="0"/>
    <n v="996"/>
    <s v="Direct"/>
    <x v="200"/>
    <x v="206"/>
    <x v="26"/>
    <d v="1899-12-30T00:00:00"/>
    <n v="45923"/>
    <n v="1"/>
    <s v="Available"/>
    <s v="04.17-23 Apr"/>
    <n v="23.488175553137467"/>
  </r>
  <r>
    <s v="17-23 Apr"/>
    <x v="207"/>
    <s v="BMC Code :2001"/>
    <s v="RONHE"/>
    <n v="20010042"/>
    <s v="0037"/>
    <n v="3"/>
    <n v="5.74"/>
    <n v="300.88"/>
    <n v="0"/>
    <n v="0"/>
    <n v="0"/>
    <n v="0"/>
    <n v="0"/>
    <n v="0"/>
    <n v="301"/>
    <s v="Direct"/>
    <x v="201"/>
    <x v="207"/>
    <x v="11"/>
    <d v="1899-12-30T00:00:00"/>
    <n v="45949"/>
    <n v="1"/>
    <s v="Available"/>
    <s v="04.17-23 Apr"/>
    <n v="7.8627177700348438"/>
  </r>
  <r>
    <s v="17-23 Apr"/>
    <x v="208"/>
    <s v="BMC Code :2001"/>
    <s v="RONHE"/>
    <n v="20010042"/>
    <s v="0039"/>
    <n v="7"/>
    <n v="22.839999999999996"/>
    <n v="1032.8699999999999"/>
    <n v="0"/>
    <n v="0"/>
    <n v="0"/>
    <n v="0"/>
    <n v="0"/>
    <n v="0"/>
    <n v="1033"/>
    <s v="Direct"/>
    <x v="202"/>
    <x v="208"/>
    <x v="26"/>
    <d v="1899-12-30T00:00:00"/>
    <n v="45971"/>
    <n v="1"/>
    <s v="Available"/>
    <s v="04.17-23 Apr"/>
    <n v="15.827692644483365"/>
  </r>
  <r>
    <s v="17-23 Apr"/>
    <x v="209"/>
    <s v="BMC Code :2001"/>
    <s v="RONHE"/>
    <n v="20010042"/>
    <s v="0040"/>
    <n v="7"/>
    <n v="14.56"/>
    <n v="537.07000000000005"/>
    <n v="0"/>
    <n v="0"/>
    <n v="0"/>
    <n v="0"/>
    <n v="0"/>
    <n v="0"/>
    <n v="537"/>
    <s v="Direct"/>
    <x v="188"/>
    <x v="209"/>
    <x v="3"/>
    <d v="1899-12-30T00:00:00"/>
    <n v="45986"/>
    <n v="1"/>
    <s v="Available"/>
    <s v="04.17-23 Apr"/>
    <n v="12.910336538461539"/>
  </r>
  <r>
    <s v="17-23 Apr"/>
    <x v="210"/>
    <s v="BMC Code :2001"/>
    <s v="RONHE"/>
    <n v="20010042"/>
    <s v="0041"/>
    <n v="14"/>
    <n v="47.92"/>
    <n v="1738.9199999999998"/>
    <n v="0"/>
    <n v="0"/>
    <n v="0"/>
    <n v="0"/>
    <n v="0"/>
    <n v="0"/>
    <n v="1739"/>
    <s v="Direct"/>
    <x v="203"/>
    <x v="210"/>
    <x v="14"/>
    <d v="1899-12-30T00:00:00"/>
    <n v="46111"/>
    <n v="1"/>
    <s v="Available"/>
    <s v="04.17-23 Apr"/>
    <n v="25.401585976627711"/>
  </r>
  <r>
    <s v="17-23 Apr"/>
    <x v="1437"/>
    <s v="BMC Code :2001"/>
    <s v="RONHE"/>
    <n v="20010042"/>
    <s v="0043"/>
    <n v="13"/>
    <n v="13.860000000000001"/>
    <n v="507.71"/>
    <n v="0"/>
    <n v="0"/>
    <n v="0"/>
    <n v="0"/>
    <n v="0"/>
    <n v="0"/>
    <n v="508"/>
    <s v="Direct"/>
    <x v="1281"/>
    <x v="1434"/>
    <x v="26"/>
    <d v="1899-12-30T00:00:00"/>
    <n v="46140"/>
    <n v="1"/>
    <s v="Available"/>
    <s v="04.17-23 Apr"/>
    <n v="23.810353535353535"/>
  </r>
  <r>
    <s v="17-23 Apr"/>
    <x v="1438"/>
    <s v="BMC Code :2001"/>
    <s v="RONHE"/>
    <n v="20010042"/>
    <s v="0044"/>
    <n v="14"/>
    <n v="41.68"/>
    <n v="1502"/>
    <n v="0"/>
    <n v="0"/>
    <n v="0"/>
    <n v="0"/>
    <n v="0"/>
    <n v="0"/>
    <n v="1502"/>
    <s v="Direct"/>
    <x v="1282"/>
    <x v="1435"/>
    <x v="26"/>
    <d v="1899-12-30T00:00:00"/>
    <n v="46140"/>
    <n v="1"/>
    <s v="Available"/>
    <s v="04.17-23 Apr"/>
    <n v="25.225527831094052"/>
  </r>
  <r>
    <s v="17-23 Apr"/>
    <x v="1439"/>
    <s v="BMC Code :2001"/>
    <s v="DARKHANDREY"/>
    <n v="20010043"/>
    <s v="0002"/>
    <n v="1"/>
    <n v="2.4"/>
    <n v="86.4"/>
    <n v="0"/>
    <n v="0"/>
    <n v="0"/>
    <n v="0"/>
    <n v="0"/>
    <n v="0"/>
    <n v="86"/>
    <s v="Direct"/>
    <x v="1283"/>
    <x v="1436"/>
    <x v="3"/>
    <s v="STATE BANK OF INDIA"/>
    <n v="45649"/>
    <n v="1"/>
    <s v="Available"/>
    <s v="04.17-23 Apr"/>
    <n v="1.8000000000000005"/>
  </r>
  <r>
    <s v="17-23 Apr"/>
    <x v="211"/>
    <s v="BMC Code :2001"/>
    <s v="DARKHANDREY"/>
    <n v="20010043"/>
    <s v="0003"/>
    <n v="14"/>
    <n v="29.180000000000007"/>
    <n v="1088.0900000000001"/>
    <n v="0"/>
    <n v="0"/>
    <n v="0"/>
    <n v="0"/>
    <n v="0"/>
    <n v="0"/>
    <n v="1088"/>
    <s v="Direct"/>
    <x v="204"/>
    <x v="211"/>
    <x v="22"/>
    <s v="STATE BANK OF INDIA"/>
    <n v="45649"/>
    <n v="1"/>
    <s v="Available"/>
    <s v="04.17-23 Apr"/>
    <n v="26.102227553118574"/>
  </r>
  <r>
    <s v="17-23 Apr"/>
    <x v="212"/>
    <s v="BMC Code :2001"/>
    <s v="DARKHANDREY"/>
    <n v="20010043"/>
    <s v="0004"/>
    <n v="14"/>
    <n v="46.28"/>
    <n v="1659.0500000000002"/>
    <n v="0"/>
    <n v="0"/>
    <n v="0"/>
    <n v="0"/>
    <n v="0"/>
    <n v="0"/>
    <n v="1659"/>
    <s v="Direct"/>
    <x v="205"/>
    <x v="212"/>
    <x v="22"/>
    <s v="STATE BANK OF INDIA"/>
    <n v="45649"/>
    <n v="1"/>
    <s v="Available"/>
    <s v="04.17-23 Apr"/>
    <n v="25.093668971477964"/>
  </r>
  <r>
    <s v="17-23 Apr"/>
    <x v="213"/>
    <s v="BMC Code :2001"/>
    <s v="DARKHANDREY"/>
    <n v="20010043"/>
    <s v="0006"/>
    <n v="14"/>
    <n v="95.98"/>
    <n v="3646.2999999999997"/>
    <n v="0"/>
    <n v="0"/>
    <n v="0"/>
    <n v="0"/>
    <n v="0"/>
    <n v="0"/>
    <n v="3646"/>
    <s v="Direct"/>
    <x v="206"/>
    <x v="213"/>
    <x v="3"/>
    <s v="STATE BANK OF INDIA"/>
    <n v="45663"/>
    <n v="1"/>
    <s v="Available"/>
    <s v="04.17-23 Apr"/>
    <n v="26.593144405084391"/>
  </r>
  <r>
    <s v="17-23 Apr"/>
    <x v="214"/>
    <s v="BMC Code :2001"/>
    <s v="DARKHANDREY"/>
    <n v="20010043"/>
    <s v="0007"/>
    <n v="7"/>
    <n v="19.04"/>
    <n v="707.21"/>
    <n v="0"/>
    <n v="0"/>
    <n v="0"/>
    <n v="0"/>
    <n v="0"/>
    <n v="0"/>
    <n v="707"/>
    <s v="Direct"/>
    <x v="207"/>
    <x v="214"/>
    <x v="3"/>
    <s v="STATE BANK OF INDIA"/>
    <n v="45663"/>
    <n v="1"/>
    <s v="Available"/>
    <s v="04.17-23 Apr"/>
    <n v="13.000183823529415"/>
  </r>
  <r>
    <s v="17-23 Apr"/>
    <x v="215"/>
    <s v="BMC Code :2001"/>
    <s v="DARKHANDREY"/>
    <n v="20010043"/>
    <s v="0008"/>
    <n v="13"/>
    <n v="39.6"/>
    <n v="1258.42"/>
    <n v="0"/>
    <n v="0"/>
    <n v="0"/>
    <n v="0"/>
    <n v="0"/>
    <n v="0"/>
    <n v="1258"/>
    <s v="Direct"/>
    <x v="208"/>
    <x v="215"/>
    <x v="8"/>
    <s v="CANARA BANK"/>
    <n v="45663"/>
    <n v="1"/>
    <s v="Available"/>
    <s v="04.17-23 Apr"/>
    <n v="20.65588383838384"/>
  </r>
  <r>
    <s v="17-23 Apr"/>
    <x v="216"/>
    <s v="BMC Code :2001"/>
    <s v="DARKHANDREY"/>
    <n v="20010043"/>
    <s v="0010"/>
    <n v="6"/>
    <n v="13.329999999999998"/>
    <n v="531.08000000000004"/>
    <n v="0"/>
    <n v="0"/>
    <n v="0"/>
    <n v="0"/>
    <n v="0"/>
    <n v="0"/>
    <n v="531"/>
    <s v="Direct"/>
    <x v="209"/>
    <x v="216"/>
    <x v="9"/>
    <s v="BANK OF INDIA"/>
    <n v="45663"/>
    <n v="1"/>
    <s v="Available"/>
    <s v="04.17-23 Apr"/>
    <n v="11.952288072018009"/>
  </r>
  <r>
    <s v="17-23 Apr"/>
    <x v="1283"/>
    <s v="BMC Code :2001"/>
    <s v="DARKHANDREY"/>
    <n v="20010043"/>
    <s v="0011"/>
    <n v="7"/>
    <n v="13.49"/>
    <n v="512.94999999999993"/>
    <n v="0"/>
    <n v="0"/>
    <n v="0"/>
    <n v="0"/>
    <n v="0"/>
    <n v="0"/>
    <n v="513"/>
    <s v="Direct"/>
    <x v="1148"/>
    <x v="1273"/>
    <x v="8"/>
    <s v="CANARA BANK"/>
    <n v="45663"/>
    <n v="1"/>
    <s v="Available"/>
    <s v="04.17-23 Apr"/>
    <n v="13.308561897702003"/>
  </r>
  <r>
    <s v="17-23 Apr"/>
    <x v="217"/>
    <s v="BMC Code :2001"/>
    <s v="DARKHANDREY"/>
    <n v="20010043"/>
    <s v="0012"/>
    <n v="14"/>
    <n v="43.480000000000004"/>
    <n v="1614.2800000000002"/>
    <n v="0"/>
    <n v="0"/>
    <n v="0"/>
    <n v="0"/>
    <n v="0"/>
    <n v="0"/>
    <n v="1614"/>
    <s v="Direct"/>
    <x v="210"/>
    <x v="217"/>
    <x v="9"/>
    <s v="BANK OF INDIA"/>
    <n v="45663"/>
    <n v="1"/>
    <s v="Available"/>
    <s v="04.17-23 Apr"/>
    <n v="25.988868445262192"/>
  </r>
  <r>
    <s v="17-23 Apr"/>
    <x v="218"/>
    <s v="BMC Code :2001"/>
    <s v="DARKHANDREY"/>
    <n v="20010043"/>
    <s v="0013"/>
    <n v="14"/>
    <n v="24.220000000000002"/>
    <n v="911.84"/>
    <n v="0"/>
    <n v="0"/>
    <n v="0"/>
    <n v="0"/>
    <n v="0"/>
    <n v="0"/>
    <n v="912"/>
    <s v="Direct"/>
    <x v="211"/>
    <x v="218"/>
    <x v="9"/>
    <s v="BANK OF INDIA"/>
    <n v="0"/>
    <n v="1"/>
    <s v="Available"/>
    <s v="04.17-23 Apr"/>
    <n v="26.353757225433529"/>
  </r>
  <r>
    <s v="17-23 Apr"/>
    <x v="219"/>
    <s v="BMC Code :2001"/>
    <s v="DARKHANDREY"/>
    <n v="20010043"/>
    <s v="0014"/>
    <n v="14"/>
    <n v="70.22"/>
    <n v="2768.5800000000004"/>
    <n v="0"/>
    <n v="0"/>
    <n v="0"/>
    <n v="0"/>
    <n v="0"/>
    <n v="0"/>
    <n v="2769"/>
    <s v="Direct"/>
    <x v="212"/>
    <x v="219"/>
    <x v="16"/>
    <s v="BANK OF BARODA"/>
    <n v="0"/>
    <n v="1"/>
    <s v="Available"/>
    <s v="04.17-23 Apr"/>
    <n v="27.599060096838514"/>
  </r>
  <r>
    <s v="17-23 Apr"/>
    <x v="220"/>
    <s v="BMC Code :2001"/>
    <s v="DARKHANDREY"/>
    <n v="20010043"/>
    <s v="0015"/>
    <n v="14"/>
    <n v="27.16"/>
    <n v="1226.5900000000001"/>
    <n v="0"/>
    <n v="0"/>
    <n v="0"/>
    <n v="0"/>
    <n v="0"/>
    <n v="0"/>
    <n v="1227"/>
    <s v="Direct"/>
    <x v="213"/>
    <x v="220"/>
    <x v="16"/>
    <d v="1899-12-30T00:00:00"/>
    <n v="0"/>
    <n v="1"/>
    <s v="Available"/>
    <s v="04.17-23 Apr"/>
    <n v="31.613144329896915"/>
  </r>
  <r>
    <s v="17-23 Apr"/>
    <x v="1284"/>
    <s v="BMC Code :2001"/>
    <s v="DARKHANDREY"/>
    <n v="20010043"/>
    <s v="0018"/>
    <n v="12"/>
    <n v="23.38"/>
    <n v="867.46999999999991"/>
    <n v="0"/>
    <n v="0"/>
    <n v="0"/>
    <n v="0"/>
    <n v="0"/>
    <n v="0"/>
    <n v="867"/>
    <s v="Direct"/>
    <x v="1149"/>
    <x v="1274"/>
    <x v="8"/>
    <d v="1899-12-30T00:00:00"/>
    <n v="0"/>
    <n v="1"/>
    <s v="Available"/>
    <s v="04.17-23 Apr"/>
    <n v="22.26184773310522"/>
  </r>
  <r>
    <s v="17-23 Apr"/>
    <x v="221"/>
    <s v="BMC Code :2001"/>
    <s v="DARKHANDREY"/>
    <n v="20010043"/>
    <s v="0021"/>
    <n v="13"/>
    <n v="41.81"/>
    <n v="1480.16"/>
    <n v="0"/>
    <n v="0"/>
    <n v="0"/>
    <n v="0"/>
    <n v="0"/>
    <n v="0"/>
    <n v="1480"/>
    <s v="Direct"/>
    <x v="214"/>
    <x v="221"/>
    <x v="16"/>
    <d v="1899-12-30T00:00:00"/>
    <n v="45853"/>
    <n v="1"/>
    <s v="Available"/>
    <s v="04.17-23 Apr"/>
    <n v="23.011337000717532"/>
  </r>
  <r>
    <s v="17-23 Apr"/>
    <x v="1287"/>
    <s v="BMC Code :2001"/>
    <s v="DARKHANDREY"/>
    <n v="20010043"/>
    <s v="0023"/>
    <n v="4"/>
    <n v="3.8000000000000003"/>
    <n v="156.28999999999996"/>
    <n v="0"/>
    <n v="0"/>
    <n v="0"/>
    <n v="0"/>
    <n v="0"/>
    <n v="0"/>
    <n v="156"/>
    <s v="Direct"/>
    <x v="1152"/>
    <x v="1277"/>
    <x v="16"/>
    <d v="1899-12-30T00:00:00"/>
    <n v="45853"/>
    <n v="1"/>
    <s v="Available"/>
    <s v="04.17-23 Apr"/>
    <n v="8.2257894736842072"/>
  </r>
  <r>
    <s v="17-23 Apr"/>
    <x v="222"/>
    <s v="BMC Code :2001"/>
    <s v="DARKHANDREY"/>
    <n v="20010043"/>
    <s v="0025"/>
    <n v="12"/>
    <n v="61.849999999999994"/>
    <n v="2335.2799999999997"/>
    <n v="0"/>
    <n v="0"/>
    <n v="0"/>
    <n v="0"/>
    <n v="0"/>
    <n v="0"/>
    <n v="2335"/>
    <s v="Direct"/>
    <x v="215"/>
    <x v="222"/>
    <x v="22"/>
    <d v="1899-12-30T00:00:00"/>
    <n v="45888"/>
    <n v="1"/>
    <s v="Available"/>
    <s v="04.17-23 Apr"/>
    <n v="22.654292643492326"/>
  </r>
  <r>
    <s v="17-23 Apr"/>
    <x v="223"/>
    <s v="BMC Code :2001"/>
    <s v="DARKHANDREY"/>
    <n v="20010043"/>
    <s v="0026"/>
    <n v="4"/>
    <n v="9.01"/>
    <n v="331.76"/>
    <n v="0"/>
    <n v="0"/>
    <n v="0"/>
    <n v="0"/>
    <n v="0"/>
    <n v="0"/>
    <n v="332"/>
    <s v="Direct"/>
    <x v="216"/>
    <x v="223"/>
    <x v="21"/>
    <d v="1899-12-30T00:00:00"/>
    <n v="46041"/>
    <n v="1"/>
    <s v="Available"/>
    <s v="04.17-23 Apr"/>
    <n v="7.3642619311875697"/>
  </r>
  <r>
    <s v="17-23 Apr"/>
    <x v="224"/>
    <s v="BMC Code :2001"/>
    <s v="DARKHANDREY"/>
    <n v="20010043"/>
    <s v="0027"/>
    <n v="8"/>
    <n v="21.95"/>
    <n v="880.47000000000014"/>
    <n v="0"/>
    <n v="0"/>
    <n v="0"/>
    <n v="0"/>
    <n v="0"/>
    <n v="0"/>
    <n v="880"/>
    <s v="Direct"/>
    <x v="217"/>
    <x v="224"/>
    <x v="10"/>
    <d v="1899-12-30T00:00:00"/>
    <n v="46041"/>
    <n v="1"/>
    <s v="Available"/>
    <s v="04.17-23 Apr"/>
    <n v="16.045011389521644"/>
  </r>
  <r>
    <s v="17-23 Apr"/>
    <x v="225"/>
    <s v="BMC Code :2001"/>
    <s v="DARKHANDREY"/>
    <n v="20010043"/>
    <s v="0028"/>
    <n v="13"/>
    <n v="25.799999999999997"/>
    <n v="896.2"/>
    <n v="0"/>
    <n v="0"/>
    <n v="0"/>
    <n v="0"/>
    <n v="0"/>
    <n v="0"/>
    <n v="896"/>
    <s v="Direct"/>
    <x v="218"/>
    <x v="225"/>
    <x v="3"/>
    <d v="1899-12-30T00:00:00"/>
    <n v="46097"/>
    <n v="1"/>
    <s v="Available"/>
    <s v="04.17-23 Apr"/>
    <n v="22.578682170542638"/>
  </r>
  <r>
    <s v="17-23 Apr"/>
    <x v="226"/>
    <s v="BMC Code :2001"/>
    <s v="DARKHANDREY"/>
    <n v="20010043"/>
    <s v="0029"/>
    <n v="13"/>
    <n v="32.089999999999996"/>
    <n v="1066.4000000000001"/>
    <n v="0"/>
    <n v="0"/>
    <n v="0"/>
    <n v="0"/>
    <n v="0"/>
    <n v="0"/>
    <n v="1066"/>
    <s v="Direct"/>
    <x v="219"/>
    <x v="226"/>
    <x v="22"/>
    <d v="1899-12-30T00:00:00"/>
    <n v="46097"/>
    <n v="1"/>
    <s v="Available"/>
    <s v="04.17-23 Apr"/>
    <n v="21.600498597693989"/>
  </r>
  <r>
    <s v="17-23 Apr"/>
    <x v="227"/>
    <s v="BMC Code :2001"/>
    <s v="DARKHANDREY"/>
    <n v="20010043"/>
    <s v="0030"/>
    <n v="7"/>
    <n v="14.29"/>
    <n v="595.55000000000007"/>
    <n v="0"/>
    <n v="0"/>
    <n v="0"/>
    <n v="0"/>
    <n v="0"/>
    <n v="0"/>
    <n v="596"/>
    <s v="Direct"/>
    <x v="220"/>
    <x v="227"/>
    <x v="28"/>
    <d v="1899-12-30T00:00:00"/>
    <n v="46116"/>
    <n v="1"/>
    <s v="Available"/>
    <s v="04.17-23 Apr"/>
    <n v="14.586599020293916"/>
  </r>
  <r>
    <s v="17-23 Apr"/>
    <x v="228"/>
    <s v="BMC Code :2001"/>
    <s v="DARKHANDREY"/>
    <n v="20010043"/>
    <s v="0031"/>
    <n v="5"/>
    <n v="10.469999999999999"/>
    <n v="331.45"/>
    <n v="0"/>
    <n v="0"/>
    <n v="0"/>
    <n v="0"/>
    <n v="0"/>
    <n v="0"/>
    <n v="331"/>
    <s v="Direct"/>
    <x v="221"/>
    <x v="228"/>
    <x v="9"/>
    <d v="1899-12-30T00:00:00"/>
    <n v="46116"/>
    <n v="1"/>
    <s v="Available"/>
    <s v="04.17-23 Apr"/>
    <n v="7.9142788920725886"/>
  </r>
  <r>
    <s v="17-23 Apr"/>
    <x v="229"/>
    <s v="BMC Code :2001"/>
    <s v="DARKHANDREY"/>
    <n v="20010043"/>
    <s v="0032"/>
    <n v="13"/>
    <n v="39.690000000000005"/>
    <n v="1304.6500000000001"/>
    <n v="0"/>
    <n v="0"/>
    <n v="0"/>
    <n v="0"/>
    <n v="0"/>
    <n v="0"/>
    <n v="1305"/>
    <s v="Direct"/>
    <x v="222"/>
    <x v="229"/>
    <x v="8"/>
    <d v="1899-12-30T00:00:00"/>
    <n v="46116"/>
    <n v="1"/>
    <s v="Available"/>
    <s v="04.17-23 Apr"/>
    <n v="21.366150163769209"/>
  </r>
  <r>
    <s v="17-23 Apr"/>
    <x v="230"/>
    <s v="BMC Code :2001"/>
    <s v="DARKHANDREY"/>
    <n v="20010043"/>
    <s v="0035"/>
    <n v="14"/>
    <n v="55.940000000000012"/>
    <n v="1904.2600000000002"/>
    <n v="0"/>
    <n v="0"/>
    <n v="0"/>
    <n v="0"/>
    <n v="0"/>
    <n v="0"/>
    <n v="1904"/>
    <s v="Direct"/>
    <x v="223"/>
    <x v="230"/>
    <x v="10"/>
    <d v="1899-12-30T00:00:00"/>
    <n v="46116"/>
    <n v="1"/>
    <s v="Available"/>
    <s v="04.17-23 Apr"/>
    <n v="23.828780836610651"/>
  </r>
  <r>
    <s v="17-23 Apr"/>
    <x v="231"/>
    <s v="BMC Code :2001"/>
    <s v="Kumbatoli"/>
    <n v="20010052"/>
    <s v="0002"/>
    <n v="14"/>
    <n v="622.59"/>
    <n v="23520.289999999997"/>
    <n v="0"/>
    <n v="0"/>
    <n v="0"/>
    <n v="0"/>
    <n v="0"/>
    <n v="0"/>
    <n v="23520"/>
    <s v="Direct"/>
    <x v="224"/>
    <x v="231"/>
    <x v="2"/>
    <d v="1899-12-30T00:00:00"/>
    <n v="45843"/>
    <n v="1"/>
    <s v="Available"/>
    <s v="04.17-23 Apr"/>
    <n v="26.444695546025471"/>
  </r>
  <r>
    <s v="17-23 Apr"/>
    <x v="232"/>
    <s v="BMC Code :2001"/>
    <s v="Kumbatoli"/>
    <n v="20010052"/>
    <s v="0003"/>
    <n v="7"/>
    <n v="9.5400000000000009"/>
    <n v="300.26"/>
    <n v="0"/>
    <n v="0"/>
    <n v="0"/>
    <n v="0"/>
    <n v="0"/>
    <n v="0"/>
    <n v="300"/>
    <s v="Direct"/>
    <x v="225"/>
    <x v="232"/>
    <x v="3"/>
    <d v="1899-12-30T00:00:00"/>
    <n v="45812"/>
    <n v="1"/>
    <s v="Available"/>
    <s v="04.17-23 Apr"/>
    <n v="11.015828092243186"/>
  </r>
  <r>
    <s v="17-23 Apr"/>
    <x v="233"/>
    <s v="BMC Code :2001"/>
    <s v="Kumbatoli"/>
    <n v="20010052"/>
    <s v="0004"/>
    <n v="6"/>
    <n v="174.93"/>
    <n v="6433.5899999999992"/>
    <n v="0"/>
    <n v="0"/>
    <n v="0"/>
    <n v="0"/>
    <n v="0"/>
    <n v="0"/>
    <n v="6434"/>
    <s v="Direct"/>
    <x v="226"/>
    <x v="233"/>
    <x v="12"/>
    <d v="1899-12-30T00:00:00"/>
    <n v="45812"/>
    <n v="1"/>
    <s v="Available"/>
    <s v="04.17-23 Apr"/>
    <n v="11.033424798490826"/>
  </r>
  <r>
    <s v="17-23 Apr"/>
    <x v="234"/>
    <s v="BMC Code :2001"/>
    <s v="Kumbatoli"/>
    <n v="20010052"/>
    <s v="0005"/>
    <n v="7"/>
    <n v="38.06"/>
    <n v="1198.04"/>
    <n v="0"/>
    <n v="0"/>
    <n v="0"/>
    <n v="0"/>
    <n v="0"/>
    <n v="0"/>
    <n v="1198"/>
    <s v="Direct"/>
    <x v="227"/>
    <x v="234"/>
    <x v="0"/>
    <d v="1899-12-30T00:00:00"/>
    <n v="45812"/>
    <n v="1"/>
    <s v="Available"/>
    <s v="04.17-23 Apr"/>
    <n v="11.017183394640043"/>
  </r>
  <r>
    <s v="17-23 Apr"/>
    <x v="235"/>
    <s v="BMC Code :2001"/>
    <s v="Kumbatoli"/>
    <n v="20010052"/>
    <s v="0006"/>
    <n v="7"/>
    <n v="61.83"/>
    <n v="2098.2999999999997"/>
    <n v="0"/>
    <n v="0"/>
    <n v="0"/>
    <n v="0"/>
    <n v="0"/>
    <n v="0"/>
    <n v="2098"/>
    <s v="Direct"/>
    <x v="228"/>
    <x v="235"/>
    <x v="3"/>
    <d v="1899-12-30T00:00:00"/>
    <n v="45812"/>
    <n v="1"/>
    <s v="Available"/>
    <s v="04.17-23 Apr"/>
    <n v="11.877810124535015"/>
  </r>
  <r>
    <s v="17-23 Apr"/>
    <x v="236"/>
    <s v="BMC Code :2001"/>
    <s v="Kumbatoli"/>
    <n v="20010052"/>
    <s v="0007"/>
    <n v="6"/>
    <n v="39.979999999999997"/>
    <n v="1357.5300000000002"/>
    <n v="0"/>
    <n v="0"/>
    <n v="0"/>
    <n v="0"/>
    <n v="0"/>
    <n v="0"/>
    <n v="1358"/>
    <s v="Direct"/>
    <x v="229"/>
    <x v="236"/>
    <x v="0"/>
    <d v="1899-12-30T00:00:00"/>
    <n v="45812"/>
    <n v="1"/>
    <s v="Available"/>
    <s v="04.17-23 Apr"/>
    <n v="10.186568284142075"/>
  </r>
  <r>
    <s v="17-23 Apr"/>
    <x v="237"/>
    <s v="BMC Code :2001"/>
    <s v="Kumbatoli"/>
    <n v="20010052"/>
    <s v="0009"/>
    <n v="7"/>
    <n v="15.43"/>
    <n v="496.17"/>
    <n v="0"/>
    <n v="0"/>
    <n v="0"/>
    <n v="0"/>
    <n v="0"/>
    <n v="0"/>
    <n v="496"/>
    <s v="Direct"/>
    <x v="230"/>
    <x v="237"/>
    <x v="3"/>
    <d v="1899-12-30T00:00:00"/>
    <n v="45812"/>
    <n v="1"/>
    <s v="Available"/>
    <s v="04.17-23 Apr"/>
    <n v="11.254666234607907"/>
  </r>
  <r>
    <s v="17-23 Apr"/>
    <x v="238"/>
    <s v="BMC Code :2001"/>
    <s v="Kumbatoli"/>
    <n v="20010052"/>
    <s v="0014"/>
    <n v="14"/>
    <n v="152.16"/>
    <n v="6231.3499999999995"/>
    <n v="0"/>
    <n v="0"/>
    <n v="0"/>
    <n v="0"/>
    <n v="0"/>
    <n v="0"/>
    <n v="6231"/>
    <s v="Direct"/>
    <x v="231"/>
    <x v="238"/>
    <x v="1"/>
    <d v="1899-12-30T00:00:00"/>
    <n v="45818"/>
    <n v="1"/>
    <s v="Available"/>
    <s v="04.17-23 Apr"/>
    <n v="28.666830967402738"/>
  </r>
  <r>
    <s v="17-23 Apr"/>
    <x v="239"/>
    <s v="BMC Code :2001"/>
    <s v="Kumbatoli"/>
    <n v="20010052"/>
    <s v="0016"/>
    <n v="12"/>
    <n v="14.329999999999998"/>
    <n v="513.58000000000004"/>
    <n v="0"/>
    <n v="0"/>
    <n v="0"/>
    <n v="0"/>
    <n v="0"/>
    <n v="0"/>
    <n v="514"/>
    <s v="Direct"/>
    <x v="232"/>
    <x v="239"/>
    <x v="3"/>
    <d v="1899-12-30T00:00:00"/>
    <n v="45846"/>
    <n v="1"/>
    <s v="Available"/>
    <s v="04.17-23 Apr"/>
    <n v="21.503698534542924"/>
  </r>
  <r>
    <s v="17-23 Apr"/>
    <x v="240"/>
    <s v="BMC Code :2001"/>
    <s v="Kumbatoli"/>
    <n v="20010052"/>
    <s v="0019"/>
    <n v="7"/>
    <n v="7.6199999999999992"/>
    <n v="314.24"/>
    <n v="0"/>
    <n v="0"/>
    <n v="0"/>
    <n v="0"/>
    <n v="0"/>
    <n v="0"/>
    <n v="314"/>
    <s v="Direct"/>
    <x v="233"/>
    <x v="240"/>
    <x v="3"/>
    <d v="1899-12-30T00:00:00"/>
    <n v="45895"/>
    <n v="1"/>
    <s v="Available"/>
    <s v="04.17-23 Apr"/>
    <n v="14.433595800524937"/>
  </r>
  <r>
    <s v="17-23 Apr"/>
    <x v="241"/>
    <s v="BMC Code :2001"/>
    <s v="Kumbatoli"/>
    <n v="20010052"/>
    <s v="0020"/>
    <n v="7"/>
    <n v="13.649999999999999"/>
    <n v="534.72"/>
    <n v="0"/>
    <n v="0"/>
    <n v="0"/>
    <n v="0"/>
    <n v="0"/>
    <n v="0"/>
    <n v="535"/>
    <s v="Direct"/>
    <x v="234"/>
    <x v="241"/>
    <x v="3"/>
    <d v="1899-12-30T00:00:00"/>
    <n v="45895"/>
    <n v="1"/>
    <s v="Available"/>
    <s v="04.17-23 Apr"/>
    <n v="13.710769230769234"/>
  </r>
  <r>
    <s v="17-23 Apr"/>
    <x v="242"/>
    <s v="BMC Code :2001"/>
    <s v="Kumbatoli"/>
    <n v="20010052"/>
    <s v="0021"/>
    <n v="7"/>
    <n v="14.36"/>
    <n v="795.29000000000008"/>
    <n v="0"/>
    <n v="0"/>
    <n v="0"/>
    <n v="0"/>
    <n v="0"/>
    <n v="0"/>
    <n v="795"/>
    <s v="Direct"/>
    <x v="235"/>
    <x v="242"/>
    <x v="3"/>
    <d v="1899-12-30T00:00:00"/>
    <n v="45908"/>
    <n v="1"/>
    <s v="Available"/>
    <s v="04.17-23 Apr"/>
    <n v="19.383809192200562"/>
  </r>
  <r>
    <s v="17-23 Apr"/>
    <x v="243"/>
    <s v="BMC Code :2001"/>
    <s v="Kumbatoli"/>
    <n v="20010052"/>
    <s v="0023"/>
    <n v="13"/>
    <n v="31.439999999999998"/>
    <n v="1143.24"/>
    <n v="0"/>
    <n v="0"/>
    <n v="0"/>
    <n v="0"/>
    <n v="0"/>
    <n v="0"/>
    <n v="1143"/>
    <s v="Direct"/>
    <x v="236"/>
    <x v="243"/>
    <x v="3"/>
    <d v="1899-12-30T00:00:00"/>
    <n v="45943"/>
    <n v="1"/>
    <s v="Available"/>
    <s v="04.17-23 Apr"/>
    <n v="23.635687022900765"/>
  </r>
  <r>
    <s v="17-23 Apr"/>
    <x v="244"/>
    <s v="BMC Code :2001"/>
    <s v="Kumbatoli"/>
    <n v="20010052"/>
    <s v="0025"/>
    <n v="7"/>
    <n v="27.71"/>
    <n v="1018.4200000000001"/>
    <n v="0"/>
    <n v="0"/>
    <n v="0"/>
    <n v="0"/>
    <n v="0"/>
    <n v="0"/>
    <n v="1018"/>
    <s v="Direct"/>
    <x v="237"/>
    <x v="244"/>
    <x v="3"/>
    <d v="1899-12-30T00:00:00"/>
    <n v="45978"/>
    <n v="1"/>
    <s v="Available"/>
    <s v="04.17-23 Apr"/>
    <n v="12.863478888487913"/>
  </r>
  <r>
    <s v="17-23 Apr"/>
    <x v="245"/>
    <s v="BMC Code :2001"/>
    <s v="Kumbatoli"/>
    <n v="20010052"/>
    <s v="0026"/>
    <n v="6"/>
    <n v="11.629999999999999"/>
    <n v="386.29999999999995"/>
    <n v="0"/>
    <n v="0"/>
    <n v="0"/>
    <n v="0"/>
    <n v="0"/>
    <n v="0"/>
    <n v="386"/>
    <s v="Direct"/>
    <x v="238"/>
    <x v="245"/>
    <x v="3"/>
    <d v="1899-12-30T00:00:00"/>
    <n v="46069"/>
    <n v="1"/>
    <s v="Available"/>
    <s v="04.17-23 Apr"/>
    <n v="9.9647463456577832"/>
  </r>
  <r>
    <s v="17-23 Apr"/>
    <x v="1440"/>
    <s v="BMC Code :2001"/>
    <s v="Kumbatoli"/>
    <n v="20010052"/>
    <s v="0027"/>
    <n v="6"/>
    <n v="23.749999999999996"/>
    <n v="811.23"/>
    <n v="0"/>
    <n v="0"/>
    <n v="0"/>
    <n v="0"/>
    <n v="0"/>
    <n v="0"/>
    <n v="811"/>
    <s v="Direct"/>
    <x v="1284"/>
    <x v="1437"/>
    <x v="3"/>
    <d v="1899-12-30T00:00:00"/>
    <n v="46140"/>
    <n v="1"/>
    <s v="Available"/>
    <s v="04.17-23 Apr"/>
    <n v="10.247115789473689"/>
  </r>
  <r>
    <s v="17-23 Apr"/>
    <x v="246"/>
    <s v="BMC Code :2009"/>
    <s v="TUTLO"/>
    <n v="20010053"/>
    <s v="0002"/>
    <n v="8"/>
    <n v="10.119999999999999"/>
    <n v="381.27"/>
    <n v="0"/>
    <n v="0"/>
    <n v="205.8700000000099"/>
    <n v="0"/>
    <n v="0"/>
    <n v="0"/>
    <n v="175"/>
    <s v="Direct"/>
    <x v="239"/>
    <x v="246"/>
    <x v="16"/>
    <d v="1899-12-30T00:00:00"/>
    <n v="45812"/>
    <n v="1"/>
    <s v="Available"/>
    <s v="04.17-23 Apr"/>
    <n v="15.069960474308301"/>
  </r>
  <r>
    <s v="17-23 Apr"/>
    <x v="247"/>
    <s v="BMC Code :2009"/>
    <s v="TUTLO"/>
    <n v="20010053"/>
    <s v="0003"/>
    <n v="14"/>
    <n v="92.6"/>
    <n v="3983.97"/>
    <n v="0"/>
    <n v="0"/>
    <n v="0"/>
    <n v="0"/>
    <n v="0"/>
    <n v="0"/>
    <n v="3984"/>
    <s v="Direct"/>
    <x v="240"/>
    <x v="247"/>
    <x v="29"/>
    <d v="1899-12-30T00:00:00"/>
    <n v="45831"/>
    <n v="1"/>
    <s v="Available"/>
    <s v="04.17-23 Apr"/>
    <n v="30.116403887688989"/>
  </r>
  <r>
    <s v="17-23 Apr"/>
    <x v="248"/>
    <s v="BMC Code :2009"/>
    <s v="TUTLO"/>
    <n v="20010053"/>
    <s v="0004"/>
    <n v="7"/>
    <n v="30.57"/>
    <n v="1312.55"/>
    <n v="0"/>
    <n v="0"/>
    <n v="0"/>
    <n v="0"/>
    <n v="0"/>
    <n v="0"/>
    <n v="1313"/>
    <s v="Direct"/>
    <x v="241"/>
    <x v="248"/>
    <x v="30"/>
    <d v="1899-12-30T00:00:00"/>
    <n v="45831"/>
    <n v="1"/>
    <s v="Available"/>
    <s v="04.17-23 Apr"/>
    <n v="15.027559699051359"/>
  </r>
  <r>
    <s v="17-23 Apr"/>
    <x v="249"/>
    <s v="BMC Code :2009"/>
    <s v="TUTLO"/>
    <n v="20010053"/>
    <s v="0005"/>
    <n v="14"/>
    <n v="26.859999999999996"/>
    <n v="1033.6999999999998"/>
    <n v="0"/>
    <n v="0"/>
    <n v="0"/>
    <n v="0"/>
    <n v="0"/>
    <n v="0"/>
    <n v="1034"/>
    <s v="Direct"/>
    <x v="242"/>
    <x v="249"/>
    <x v="29"/>
    <d v="1899-12-30T00:00:00"/>
    <n v="45831"/>
    <n v="1"/>
    <s v="Available"/>
    <s v="04.17-23 Apr"/>
    <n v="26.93931496649293"/>
  </r>
  <r>
    <s v="17-23 Apr"/>
    <x v="250"/>
    <s v="BMC Code :2009"/>
    <s v="TUTLO"/>
    <n v="20010053"/>
    <s v="0007"/>
    <n v="7"/>
    <n v="18.470000000000002"/>
    <n v="728.46"/>
    <n v="0"/>
    <n v="0"/>
    <n v="0"/>
    <n v="0"/>
    <n v="0"/>
    <n v="0"/>
    <n v="728"/>
    <s v="Direct"/>
    <x v="243"/>
    <x v="250"/>
    <x v="29"/>
    <d v="1899-12-30T00:00:00"/>
    <n v="45831"/>
    <n v="1"/>
    <s v="Available"/>
    <s v="04.17-23 Apr"/>
    <n v="13.80406063887385"/>
  </r>
  <r>
    <s v="17-23 Apr"/>
    <x v="1441"/>
    <s v="BMC Code :2009"/>
    <s v="TUTLO"/>
    <n v="20010053"/>
    <s v="0009"/>
    <n v="9"/>
    <n v="39.29"/>
    <n v="1467.4200000000003"/>
    <n v="0"/>
    <n v="0"/>
    <n v="0"/>
    <n v="0"/>
    <n v="0"/>
    <n v="0"/>
    <n v="1467"/>
    <s v="Direct"/>
    <x v="1285"/>
    <x v="1438"/>
    <x v="29"/>
    <d v="1899-12-30T00:00:00"/>
    <n v="45831"/>
    <n v="1"/>
    <s v="Available"/>
    <s v="04.17-23 Apr"/>
    <n v="16.806795622295756"/>
  </r>
  <r>
    <s v="17-23 Apr"/>
    <x v="1288"/>
    <s v="BMC Code :2009"/>
    <s v="TUTLO"/>
    <n v="20010053"/>
    <s v="0010"/>
    <n v="10"/>
    <n v="19.630000000000003"/>
    <n v="925.42"/>
    <n v="0"/>
    <n v="0"/>
    <n v="0"/>
    <n v="0"/>
    <n v="0"/>
    <n v="0"/>
    <n v="925"/>
    <s v="Direct"/>
    <x v="1153"/>
    <x v="1278"/>
    <x v="29"/>
    <d v="1899-12-30T00:00:00"/>
    <n v="45846"/>
    <n v="1"/>
    <s v="Available"/>
    <s v="04.17-23 Apr"/>
    <n v="23.571574121242993"/>
  </r>
  <r>
    <s v="17-23 Apr"/>
    <x v="251"/>
    <s v="BMC Code :2009"/>
    <s v="TUTLO"/>
    <n v="20010053"/>
    <s v="0012"/>
    <n v="13"/>
    <n v="27.799999999999997"/>
    <n v="918.81"/>
    <n v="0"/>
    <n v="0"/>
    <n v="0"/>
    <n v="0"/>
    <n v="0"/>
    <n v="0"/>
    <n v="919"/>
    <s v="Direct"/>
    <x v="244"/>
    <x v="251"/>
    <x v="3"/>
    <d v="1899-12-30T00:00:00"/>
    <n v="45846"/>
    <n v="1"/>
    <s v="Available"/>
    <s v="04.17-23 Apr"/>
    <n v="21.482967625899281"/>
  </r>
  <r>
    <s v="17-23 Apr"/>
    <x v="252"/>
    <s v="BMC Code :2009"/>
    <s v="TUTLO"/>
    <n v="20010053"/>
    <s v="0013"/>
    <n v="7"/>
    <n v="24.27"/>
    <n v="853.31000000000006"/>
    <n v="0"/>
    <n v="0"/>
    <n v="0"/>
    <n v="0"/>
    <n v="0"/>
    <n v="0"/>
    <n v="853"/>
    <s v="Direct"/>
    <x v="245"/>
    <x v="252"/>
    <x v="29"/>
    <d v="1899-12-30T00:00:00"/>
    <n v="45846"/>
    <n v="1"/>
    <s v="Available"/>
    <s v="04.17-23 Apr"/>
    <n v="12.305665430572727"/>
  </r>
  <r>
    <s v="17-23 Apr"/>
    <x v="253"/>
    <s v="BMC Code :2009"/>
    <s v="TUTLO"/>
    <n v="20010053"/>
    <s v="0014"/>
    <n v="14"/>
    <n v="51.539999999999992"/>
    <n v="1912.3400000000004"/>
    <n v="0"/>
    <n v="0"/>
    <n v="0"/>
    <n v="128"/>
    <n v="0"/>
    <n v="0"/>
    <n v="1784"/>
    <s v="Direct"/>
    <x v="246"/>
    <x v="253"/>
    <x v="29"/>
    <d v="1899-12-30T00:00:00"/>
    <n v="45846"/>
    <n v="1"/>
    <s v="Available"/>
    <s v="04.17-23 Apr"/>
    <n v="25.972797826930549"/>
  </r>
  <r>
    <s v="17-23 Apr"/>
    <x v="1289"/>
    <s v="BMC Code :2009"/>
    <s v="TUTLO"/>
    <n v="20010053"/>
    <s v="0016"/>
    <n v="7"/>
    <n v="21.9"/>
    <n v="1018.81"/>
    <n v="0"/>
    <n v="0"/>
    <n v="0"/>
    <n v="0"/>
    <n v="0"/>
    <n v="0"/>
    <n v="1019"/>
    <s v="Direct"/>
    <x v="457"/>
    <x v="1279"/>
    <x v="9"/>
    <d v="1899-12-30T00:00:00"/>
    <n v="45916"/>
    <n v="1"/>
    <s v="Available"/>
    <s v="04.17-23 Apr"/>
    <n v="16.282351598173516"/>
  </r>
  <r>
    <s v="17-23 Apr"/>
    <x v="254"/>
    <s v="BMC Code :2009"/>
    <s v="TUTLO"/>
    <n v="20010053"/>
    <s v="0017"/>
    <n v="14"/>
    <n v="34.69"/>
    <n v="1367.0200000000002"/>
    <n v="0"/>
    <n v="0"/>
    <n v="0"/>
    <n v="98"/>
    <n v="0"/>
    <n v="0"/>
    <n v="1269"/>
    <s v="Direct"/>
    <x v="247"/>
    <x v="254"/>
    <x v="30"/>
    <d v="1899-12-30T00:00:00"/>
    <n v="46013"/>
    <n v="1"/>
    <s v="Available"/>
    <s v="04.17-23 Apr"/>
    <n v="27.584721821850685"/>
  </r>
  <r>
    <s v="17-23 Apr"/>
    <x v="255"/>
    <s v="BMC Code :2009"/>
    <s v="TUTLO"/>
    <n v="20010053"/>
    <s v="0018"/>
    <n v="14"/>
    <n v="41.81"/>
    <n v="1596.2199999999998"/>
    <n v="0"/>
    <n v="0"/>
    <n v="0"/>
    <n v="0"/>
    <n v="0"/>
    <n v="0"/>
    <n v="1596"/>
    <s v="Direct"/>
    <x v="248"/>
    <x v="255"/>
    <x v="30"/>
    <d v="1899-12-30T00:00:00"/>
    <n v="45846"/>
    <n v="1"/>
    <s v="Available"/>
    <s v="04.17-23 Apr"/>
    <n v="26.724563501554652"/>
  </r>
  <r>
    <s v="17-23 Apr"/>
    <x v="256"/>
    <s v="BMC Code :2009"/>
    <s v="TUTLO"/>
    <n v="20010053"/>
    <s v="0020"/>
    <n v="13"/>
    <n v="57.910000000000004"/>
    <n v="2450.3999999999996"/>
    <n v="0"/>
    <n v="0"/>
    <n v="0"/>
    <n v="138"/>
    <n v="0"/>
    <n v="0"/>
    <n v="2312"/>
    <s v="Direct"/>
    <x v="249"/>
    <x v="256"/>
    <x v="29"/>
    <d v="1899-12-30T00:00:00"/>
    <n v="45846"/>
    <n v="1"/>
    <s v="Available"/>
    <s v="04.17-23 Apr"/>
    <n v="27.50405802106717"/>
  </r>
  <r>
    <s v="17-23 Apr"/>
    <x v="257"/>
    <s v="BMC Code :2009"/>
    <s v="TUTLO"/>
    <n v="20010053"/>
    <s v="0021"/>
    <n v="7"/>
    <n v="19.97"/>
    <n v="908.03"/>
    <n v="0"/>
    <n v="0"/>
    <n v="0"/>
    <n v="0"/>
    <n v="0"/>
    <n v="0"/>
    <n v="908"/>
    <s v="Direct"/>
    <x v="250"/>
    <x v="257"/>
    <x v="16"/>
    <d v="1899-12-30T00:00:00"/>
    <n v="45853"/>
    <n v="1"/>
    <s v="Available"/>
    <s v="04.17-23 Apr"/>
    <n v="15.91439659489234"/>
  </r>
  <r>
    <s v="17-23 Apr"/>
    <x v="258"/>
    <s v="BMC Code :2009"/>
    <s v="TUTLO"/>
    <n v="20010053"/>
    <s v="0022"/>
    <n v="7"/>
    <n v="38.75"/>
    <n v="1568.36"/>
    <n v="0"/>
    <n v="0"/>
    <n v="0"/>
    <n v="103"/>
    <n v="0"/>
    <n v="0"/>
    <n v="1465"/>
    <s v="Direct"/>
    <x v="251"/>
    <x v="258"/>
    <x v="29"/>
    <d v="1899-12-30T00:00:00"/>
    <n v="45853"/>
    <n v="1"/>
    <s v="Available"/>
    <s v="04.17-23 Apr"/>
    <n v="14.165832258064517"/>
  </r>
  <r>
    <s v="17-23 Apr"/>
    <x v="1290"/>
    <s v="BMC Code :2009"/>
    <s v="TUTLO"/>
    <n v="20010053"/>
    <s v="0025"/>
    <n v="13"/>
    <n v="56.080000000000005"/>
    <n v="2113.67"/>
    <n v="0"/>
    <n v="0"/>
    <n v="0"/>
    <n v="0"/>
    <n v="0"/>
    <n v="0"/>
    <n v="2114"/>
    <s v="Direct"/>
    <x v="1154"/>
    <x v="1280"/>
    <x v="29"/>
    <d v="1899-12-30T00:00:00"/>
    <n v="45853"/>
    <n v="1"/>
    <s v="Available"/>
    <s v="04.17-23 Apr"/>
    <n v="24.498671540656204"/>
  </r>
  <r>
    <s v="17-23 Apr"/>
    <x v="259"/>
    <s v="BMC Code :2009"/>
    <s v="TUTLO"/>
    <n v="20010053"/>
    <s v="0027"/>
    <n v="7"/>
    <n v="14.06"/>
    <n v="642.75"/>
    <n v="0"/>
    <n v="0"/>
    <n v="0"/>
    <n v="0"/>
    <n v="0"/>
    <n v="0"/>
    <n v="643"/>
    <s v="Direct"/>
    <x v="252"/>
    <x v="259"/>
    <x v="29"/>
    <d v="1899-12-30T00:00:00"/>
    <n v="45873"/>
    <n v="1"/>
    <s v="Available"/>
    <s v="04.17-23 Apr"/>
    <n v="16.000177809388337"/>
  </r>
  <r>
    <s v="17-23 Apr"/>
    <x v="260"/>
    <s v="BMC Code :2009"/>
    <s v="TUTLO"/>
    <n v="20010053"/>
    <s v="0032"/>
    <n v="7"/>
    <n v="13.080000000000002"/>
    <n v="457.92"/>
    <n v="0"/>
    <n v="0"/>
    <n v="0"/>
    <n v="0"/>
    <n v="0"/>
    <n v="0"/>
    <n v="458"/>
    <s v="Direct"/>
    <x v="253"/>
    <x v="260"/>
    <x v="3"/>
    <d v="1899-12-30T00:00:00"/>
    <n v="45888"/>
    <n v="1"/>
    <s v="Available"/>
    <s v="04.17-23 Apr"/>
    <n v="12.253211009174311"/>
  </r>
  <r>
    <s v="17-23 Apr"/>
    <x v="261"/>
    <s v="BMC Code :2009"/>
    <s v="TUTLO"/>
    <n v="20010053"/>
    <s v="0036"/>
    <n v="14"/>
    <n v="54.02"/>
    <n v="1845.2799999999997"/>
    <n v="0"/>
    <n v="0"/>
    <n v="0"/>
    <n v="117"/>
    <n v="0"/>
    <n v="0"/>
    <n v="1728"/>
    <s v="Direct"/>
    <x v="254"/>
    <x v="261"/>
    <x v="30"/>
    <d v="1899-12-30T00:00:00"/>
    <n v="45902"/>
    <n v="1"/>
    <s v="Available"/>
    <s v="04.17-23 Apr"/>
    <n v="23.911440207330614"/>
  </r>
  <r>
    <s v="17-23 Apr"/>
    <x v="262"/>
    <s v="BMC Code :2009"/>
    <s v="TUTLO"/>
    <n v="20010053"/>
    <s v="0039"/>
    <n v="6"/>
    <n v="25.21"/>
    <n v="974.69"/>
    <n v="0"/>
    <n v="0"/>
    <n v="0"/>
    <n v="0"/>
    <n v="0"/>
    <n v="0"/>
    <n v="975"/>
    <s v="Direct"/>
    <x v="255"/>
    <x v="262"/>
    <x v="31"/>
    <d v="1899-12-30T00:00:00"/>
    <n v="45908"/>
    <n v="1"/>
    <s v="Available"/>
    <s v="04.17-23 Apr"/>
    <n v="11.598849662832212"/>
  </r>
  <r>
    <s v="17-23 Apr"/>
    <x v="263"/>
    <s v="BMC Code :2009"/>
    <s v="TUTLO"/>
    <n v="20010053"/>
    <s v="0040"/>
    <n v="14"/>
    <n v="22.440000000000005"/>
    <n v="820.08"/>
    <n v="0"/>
    <n v="0"/>
    <n v="0"/>
    <n v="0"/>
    <n v="0"/>
    <n v="0"/>
    <n v="820"/>
    <s v="Direct"/>
    <x v="256"/>
    <x v="263"/>
    <x v="29"/>
    <d v="1899-12-30T00:00:00"/>
    <n v="45908"/>
    <n v="1"/>
    <s v="Available"/>
    <s v="04.17-23 Apr"/>
    <n v="25.581818181818178"/>
  </r>
  <r>
    <s v="17-23 Apr"/>
    <x v="264"/>
    <s v="BMC Code :2009"/>
    <s v="TUTLO"/>
    <n v="20010053"/>
    <s v="0041"/>
    <n v="14"/>
    <n v="42.01"/>
    <n v="1443.1000000000001"/>
    <n v="0"/>
    <n v="0"/>
    <n v="0"/>
    <n v="0"/>
    <n v="0"/>
    <n v="0"/>
    <n v="1443"/>
    <s v="Direct"/>
    <x v="257"/>
    <x v="264"/>
    <x v="19"/>
    <d v="1899-12-30T00:00:00"/>
    <n v="45943"/>
    <n v="1"/>
    <s v="Available"/>
    <s v="04.17-23 Apr"/>
    <n v="24.045941442513694"/>
  </r>
  <r>
    <s v="17-23 Apr"/>
    <x v="265"/>
    <s v="BMC Code :2009"/>
    <s v="TUTLO"/>
    <n v="20010053"/>
    <s v="0042"/>
    <n v="14"/>
    <n v="60.95"/>
    <n v="2460.92"/>
    <n v="0"/>
    <n v="0"/>
    <n v="0"/>
    <n v="81"/>
    <n v="0"/>
    <n v="0"/>
    <n v="2380"/>
    <s v="Direct"/>
    <x v="258"/>
    <x v="265"/>
    <x v="29"/>
    <d v="1899-12-30T00:00:00"/>
    <n v="45943"/>
    <n v="1"/>
    <s v="Available"/>
    <s v="04.17-23 Apr"/>
    <n v="28.263232157506152"/>
  </r>
  <r>
    <s v="17-23 Apr"/>
    <x v="266"/>
    <s v="BMC Code :2009"/>
    <s v="TUTLO"/>
    <n v="20010053"/>
    <s v="0043"/>
    <n v="13"/>
    <n v="33.86"/>
    <n v="1293.92"/>
    <n v="0"/>
    <n v="0"/>
    <n v="0"/>
    <n v="0"/>
    <n v="0"/>
    <n v="0"/>
    <n v="1294"/>
    <s v="Direct"/>
    <x v="259"/>
    <x v="266"/>
    <x v="3"/>
    <d v="1899-12-30T00:00:00"/>
    <n v="45943"/>
    <n v="1"/>
    <s v="Available"/>
    <s v="04.17-23 Apr"/>
    <n v="24.838984051978738"/>
  </r>
  <r>
    <s v="17-23 Apr"/>
    <x v="267"/>
    <s v="BMC Code :2009"/>
    <s v="TUTLO"/>
    <n v="20010053"/>
    <s v="0046"/>
    <n v="13"/>
    <n v="31.76"/>
    <n v="1375.35"/>
    <n v="0"/>
    <n v="0"/>
    <n v="0"/>
    <n v="0"/>
    <n v="0"/>
    <n v="0"/>
    <n v="1375"/>
    <s v="Direct"/>
    <x v="260"/>
    <x v="267"/>
    <x v="29"/>
    <d v="1899-12-30T00:00:00"/>
    <n v="45949"/>
    <n v="1"/>
    <s v="Available"/>
    <s v="04.17-23 Apr"/>
    <n v="28.147906171284635"/>
  </r>
  <r>
    <s v="17-23 Apr"/>
    <x v="268"/>
    <s v="BMC Code :2009"/>
    <s v="TUTLO"/>
    <n v="20010053"/>
    <s v="0049"/>
    <n v="7"/>
    <n v="19.229999999999997"/>
    <n v="1370.8400000000001"/>
    <n v="0"/>
    <n v="0"/>
    <n v="0"/>
    <n v="0"/>
    <n v="0"/>
    <n v="0"/>
    <n v="1371"/>
    <s v="Direct"/>
    <x v="180"/>
    <x v="268"/>
    <x v="19"/>
    <d v="1899-12-30T00:00:00"/>
    <n v="45959"/>
    <n v="1"/>
    <s v="Available"/>
    <s v="04.17-23 Apr"/>
    <n v="24.950286011440465"/>
  </r>
  <r>
    <s v="17-23 Apr"/>
    <x v="269"/>
    <s v="BMC Code :2009"/>
    <s v="TUTLO"/>
    <n v="20010053"/>
    <s v="0050"/>
    <n v="14"/>
    <n v="169.93"/>
    <n v="7438.42"/>
    <n v="0"/>
    <n v="0"/>
    <n v="0"/>
    <n v="0"/>
    <n v="0"/>
    <n v="0"/>
    <n v="7438"/>
    <s v="Direct"/>
    <x v="261"/>
    <x v="269"/>
    <x v="32"/>
    <d v="1899-12-30T00:00:00"/>
    <n v="45959"/>
    <n v="1"/>
    <s v="Available"/>
    <s v="04.17-23 Apr"/>
    <n v="30.641405284528926"/>
  </r>
  <r>
    <s v="17-23 Apr"/>
    <x v="270"/>
    <s v="BMC Code :2009"/>
    <s v="TUTLO"/>
    <n v="20010053"/>
    <s v="0051"/>
    <n v="7"/>
    <n v="23.52"/>
    <n v="951.12"/>
    <n v="0"/>
    <n v="0"/>
    <n v="0"/>
    <n v="0"/>
    <n v="0"/>
    <n v="0"/>
    <n v="951"/>
    <s v="Direct"/>
    <x v="92"/>
    <x v="270"/>
    <x v="19"/>
    <d v="1899-12-30T00:00:00"/>
    <n v="45971"/>
    <n v="1"/>
    <s v="Available"/>
    <s v="04.17-23 Apr"/>
    <n v="14.15357142857143"/>
  </r>
  <r>
    <s v="17-23 Apr"/>
    <x v="271"/>
    <s v="BMC Code :2009"/>
    <s v="TUTLO"/>
    <n v="20010053"/>
    <s v="0052"/>
    <n v="12"/>
    <n v="41.28"/>
    <n v="1653.2900000000002"/>
    <n v="0"/>
    <n v="0"/>
    <n v="0"/>
    <n v="0"/>
    <n v="0"/>
    <n v="0"/>
    <n v="1653"/>
    <s v="Direct"/>
    <x v="262"/>
    <x v="271"/>
    <x v="10"/>
    <d v="1899-12-30T00:00:00"/>
    <n v="45971"/>
    <n v="1"/>
    <s v="Available"/>
    <s v="04.17-23 Apr"/>
    <n v="24.030377906976749"/>
  </r>
  <r>
    <s v="17-23 Apr"/>
    <x v="272"/>
    <s v="BMC Code :2009"/>
    <s v="TUTLO"/>
    <n v="20010053"/>
    <s v="0053"/>
    <n v="14"/>
    <n v="25.19"/>
    <n v="864.36999999999989"/>
    <n v="0"/>
    <n v="0"/>
    <n v="0"/>
    <n v="0"/>
    <n v="0"/>
    <n v="0"/>
    <n v="864"/>
    <s v="Direct"/>
    <x v="263"/>
    <x v="272"/>
    <x v="29"/>
    <d v="1899-12-30T00:00:00"/>
    <n v="46034"/>
    <n v="1"/>
    <s v="Available"/>
    <s v="04.17-23 Apr"/>
    <n v="24.019809448193723"/>
  </r>
  <r>
    <s v="17-23 Apr"/>
    <x v="273"/>
    <s v="BMC Code :2009"/>
    <s v="TUTLO"/>
    <n v="20010053"/>
    <s v="0054"/>
    <n v="14"/>
    <n v="23.099999999999998"/>
    <n v="843.57999999999993"/>
    <n v="0"/>
    <n v="0"/>
    <n v="0"/>
    <n v="0"/>
    <n v="0"/>
    <n v="0"/>
    <n v="844"/>
    <s v="Direct"/>
    <x v="264"/>
    <x v="273"/>
    <x v="19"/>
    <d v="1899-12-30T00:00:00"/>
    <n v="45992"/>
    <n v="1"/>
    <s v="Available"/>
    <s v="04.17-23 Apr"/>
    <n v="25.563030303030306"/>
  </r>
  <r>
    <s v="17-23 Apr"/>
    <x v="274"/>
    <s v="BMC Code :2009"/>
    <s v="TUTLO"/>
    <n v="20010053"/>
    <s v="0055"/>
    <n v="7"/>
    <n v="15.29"/>
    <n v="550.98"/>
    <n v="0"/>
    <n v="0"/>
    <n v="0"/>
    <n v="0"/>
    <n v="0"/>
    <n v="0"/>
    <n v="551"/>
    <s v="Direct"/>
    <x v="265"/>
    <x v="274"/>
    <x v="3"/>
    <d v="1899-12-30T00:00:00"/>
    <n v="45978"/>
    <n v="1"/>
    <s v="Available"/>
    <s v="04.17-23 Apr"/>
    <n v="12.612361020274692"/>
  </r>
  <r>
    <s v="17-23 Apr"/>
    <x v="276"/>
    <s v="BMC Code :2009"/>
    <s v="TUTLO"/>
    <n v="20010053"/>
    <s v="0057"/>
    <n v="7"/>
    <n v="9.5400000000000009"/>
    <n v="406.22"/>
    <n v="0"/>
    <n v="0"/>
    <n v="0"/>
    <n v="0"/>
    <n v="0"/>
    <n v="0"/>
    <n v="406"/>
    <s v="Direct"/>
    <x v="267"/>
    <x v="276"/>
    <x v="29"/>
    <d v="1899-12-30T00:00:00"/>
    <n v="45986"/>
    <n v="1"/>
    <s v="Available"/>
    <s v="04.17-23 Apr"/>
    <n v="14.903249475890988"/>
  </r>
  <r>
    <s v="17-23 Apr"/>
    <x v="277"/>
    <s v="BMC Code :2009"/>
    <s v="TUTLO"/>
    <n v="20010053"/>
    <s v="0058"/>
    <n v="13"/>
    <n v="21.73"/>
    <n v="955.18000000000006"/>
    <n v="0"/>
    <n v="0"/>
    <n v="0"/>
    <n v="0"/>
    <n v="0"/>
    <n v="0"/>
    <n v="955"/>
    <s v="Direct"/>
    <x v="268"/>
    <x v="277"/>
    <x v="29"/>
    <d v="1899-12-30T00:00:00"/>
    <n v="46049"/>
    <n v="1"/>
    <s v="Available"/>
    <s v="04.17-23 Apr"/>
    <n v="28.571882190520022"/>
  </r>
  <r>
    <s v="17-23 Apr"/>
    <x v="278"/>
    <s v="BMC Code :2009"/>
    <s v="TUTLO"/>
    <n v="20010053"/>
    <s v="0059"/>
    <n v="14"/>
    <n v="46.480000000000004"/>
    <n v="1675.83"/>
    <n v="0"/>
    <n v="0"/>
    <n v="0"/>
    <n v="0"/>
    <n v="0"/>
    <n v="0"/>
    <n v="1676"/>
    <s v="Direct"/>
    <x v="269"/>
    <x v="278"/>
    <x v="19"/>
    <d v="1899-12-30T00:00:00"/>
    <n v="46049"/>
    <n v="1"/>
    <s v="Available"/>
    <s v="04.17-23 Apr"/>
    <n v="25.23840361445783"/>
  </r>
  <r>
    <s v="17-23 Apr"/>
    <x v="279"/>
    <s v="BMC Code :2009"/>
    <s v="TUTLO"/>
    <n v="20010053"/>
    <s v="0060"/>
    <n v="8"/>
    <n v="23.450000000000003"/>
    <n v="937.41000000000008"/>
    <n v="0"/>
    <n v="0"/>
    <n v="0"/>
    <n v="0"/>
    <n v="0"/>
    <n v="0"/>
    <n v="937"/>
    <s v="Direct"/>
    <x v="270"/>
    <x v="279"/>
    <x v="16"/>
    <d v="1899-12-30T00:00:00"/>
    <n v="46076"/>
    <n v="1"/>
    <s v="Available"/>
    <s v="04.17-23 Apr"/>
    <n v="15.989936034115139"/>
  </r>
  <r>
    <s v="17-23 Apr"/>
    <x v="280"/>
    <s v="BMC Code :2009"/>
    <s v="TUTLO"/>
    <n v="20010053"/>
    <s v="0061"/>
    <n v="14"/>
    <n v="74.489999999999995"/>
    <n v="2903.8000000000006"/>
    <n v="0"/>
    <n v="0"/>
    <n v="0"/>
    <n v="0"/>
    <n v="0"/>
    <n v="0"/>
    <n v="2904"/>
    <s v="Direct"/>
    <x v="271"/>
    <x v="280"/>
    <x v="32"/>
    <d v="1899-12-30T00:00:00"/>
    <n v="46076"/>
    <n v="1"/>
    <s v="Available"/>
    <s v="04.17-23 Apr"/>
    <n v="27.28768962276817"/>
  </r>
  <r>
    <s v="17-23 Apr"/>
    <x v="281"/>
    <s v="BMC Code :2009"/>
    <s v="TUTLO"/>
    <n v="20010053"/>
    <s v="0062"/>
    <n v="7"/>
    <n v="12.92"/>
    <n v="495.87"/>
    <n v="0"/>
    <n v="0"/>
    <n v="0"/>
    <n v="0"/>
    <n v="0"/>
    <n v="0"/>
    <n v="496"/>
    <s v="Direct"/>
    <x v="272"/>
    <x v="281"/>
    <x v="29"/>
    <d v="1899-12-30T00:00:00"/>
    <n v="0"/>
    <n v="1"/>
    <s v="Available"/>
    <s v="04.17-23 Apr"/>
    <n v="13.433010835913315"/>
  </r>
  <r>
    <s v="17-23 Apr"/>
    <x v="282"/>
    <s v="BMC Code :2009"/>
    <s v="TUTLO"/>
    <n v="20010053"/>
    <s v="0063"/>
    <n v="13"/>
    <n v="37.28"/>
    <n v="1390.5300000000002"/>
    <n v="0"/>
    <n v="0"/>
    <n v="0"/>
    <n v="0"/>
    <n v="0"/>
    <n v="0"/>
    <n v="1391"/>
    <s v="Direct"/>
    <x v="273"/>
    <x v="282"/>
    <x v="29"/>
    <d v="1899-12-30T00:00:00"/>
    <n v="0"/>
    <n v="1"/>
    <s v="Available"/>
    <s v="04.17-23 Apr"/>
    <n v="24.244755901287554"/>
  </r>
  <r>
    <s v="17-23 Apr"/>
    <x v="283"/>
    <s v="BMC Code :2009"/>
    <s v="TUTLO"/>
    <n v="20010053"/>
    <s v="0065"/>
    <n v="11"/>
    <n v="20.57"/>
    <n v="926.29000000000008"/>
    <n v="0"/>
    <n v="0"/>
    <n v="0"/>
    <n v="0"/>
    <n v="0"/>
    <n v="0"/>
    <n v="926"/>
    <s v="Direct"/>
    <x v="274"/>
    <x v="283"/>
    <x v="29"/>
    <d v="1899-12-30T00:00:00"/>
    <n v="46104"/>
    <n v="1"/>
    <s v="Available"/>
    <s v="04.17-23 Apr"/>
    <n v="24.767112299465246"/>
  </r>
  <r>
    <s v="17-23 Apr"/>
    <x v="1377"/>
    <s v="BMC Code :2009"/>
    <s v="TUTLO"/>
    <n v="20010053"/>
    <s v="0067"/>
    <n v="10"/>
    <n v="24.68"/>
    <n v="903.18999999999983"/>
    <n v="0"/>
    <n v="0"/>
    <n v="0"/>
    <n v="0"/>
    <n v="0"/>
    <n v="0"/>
    <n v="903"/>
    <s v="Direct"/>
    <x v="1233"/>
    <x v="1373"/>
    <x v="3"/>
    <d v="1899-12-30T00:00:00"/>
    <n v="46132"/>
    <n v="1"/>
    <s v="Available"/>
    <s v="04.17-23 Apr"/>
    <n v="18.298014586709883"/>
  </r>
  <r>
    <s v="17-23 Apr"/>
    <x v="1378"/>
    <s v="BMC Code :2009"/>
    <s v="TUTLO"/>
    <n v="20010053"/>
    <s v="0068"/>
    <n v="14"/>
    <n v="82.029999999999987"/>
    <n v="3023.06"/>
    <n v="0"/>
    <n v="0"/>
    <n v="0"/>
    <n v="0"/>
    <n v="0"/>
    <n v="0"/>
    <n v="3023"/>
    <s v="Direct"/>
    <x v="21"/>
    <x v="1374"/>
    <x v="29"/>
    <d v="1899-12-30T00:00:00"/>
    <n v="46132"/>
    <n v="1"/>
    <s v="Available"/>
    <s v="04.17-23 Apr"/>
    <n v="25.797171766426924"/>
  </r>
  <r>
    <s v="17-23 Apr"/>
    <x v="285"/>
    <s v="BMC Code :2009"/>
    <s v="NARKOPI"/>
    <n v="20010054"/>
    <s v="0002"/>
    <n v="3"/>
    <n v="109.18"/>
    <n v="4182.9400000000005"/>
    <n v="0"/>
    <n v="0"/>
    <n v="4114.7699999999968"/>
    <n v="0"/>
    <n v="0"/>
    <n v="0"/>
    <n v="68"/>
    <s v="Direct"/>
    <x v="276"/>
    <x v="285"/>
    <x v="3"/>
    <d v="1899-12-30T00:00:00"/>
    <n v="45812"/>
    <n v="1"/>
    <s v="Available"/>
    <s v="04.17-23 Apr"/>
    <n v="5.7468492397875073"/>
  </r>
  <r>
    <s v="17-23 Apr"/>
    <x v="286"/>
    <s v="BMC Code :2009"/>
    <s v="NARKOPI"/>
    <n v="20010054"/>
    <s v="0008"/>
    <n v="6"/>
    <n v="61.15"/>
    <n v="2262.7200000000003"/>
    <n v="0"/>
    <n v="0"/>
    <n v="0"/>
    <n v="0"/>
    <n v="0"/>
    <n v="0"/>
    <n v="2263"/>
    <s v="Direct"/>
    <x v="277"/>
    <x v="286"/>
    <x v="33"/>
    <d v="1899-12-30T00:00:00"/>
    <n v="45859"/>
    <n v="1"/>
    <s v="Available"/>
    <s v="04.17-23 Apr"/>
    <n v="11.100834014717909"/>
  </r>
  <r>
    <s v="17-23 Apr"/>
    <x v="287"/>
    <s v="BMC Code :2009"/>
    <s v="NARKOPI"/>
    <n v="20010054"/>
    <s v="0009"/>
    <n v="5"/>
    <n v="18.87"/>
    <n v="709.74"/>
    <n v="0"/>
    <n v="0"/>
    <n v="0"/>
    <n v="0"/>
    <n v="0"/>
    <n v="0"/>
    <n v="710"/>
    <s v="Direct"/>
    <x v="278"/>
    <x v="287"/>
    <x v="34"/>
    <d v="1899-12-30T00:00:00"/>
    <n v="45859"/>
    <n v="1"/>
    <s v="Available"/>
    <s v="04.17-23 Apr"/>
    <n v="9.4030206677265493"/>
  </r>
  <r>
    <s v="17-23 Apr"/>
    <x v="288"/>
    <s v="BMC Code :2009"/>
    <s v="NARKOPI"/>
    <n v="20010054"/>
    <s v="0011"/>
    <n v="7"/>
    <n v="34.83"/>
    <n v="1420.81"/>
    <n v="0"/>
    <n v="0"/>
    <n v="0"/>
    <n v="0"/>
    <n v="0"/>
    <n v="0"/>
    <n v="1421"/>
    <s v="Direct"/>
    <x v="279"/>
    <x v="288"/>
    <x v="21"/>
    <d v="1899-12-30T00:00:00"/>
    <n v="45949"/>
    <n v="1"/>
    <s v="Available"/>
    <s v="04.17-23 Apr"/>
    <n v="14.277447602641404"/>
  </r>
  <r>
    <s v="17-23 Apr"/>
    <x v="289"/>
    <s v="BMC Code :2009"/>
    <s v="NARKOPI"/>
    <n v="20010054"/>
    <s v="0012"/>
    <n v="8"/>
    <n v="446.68"/>
    <n v="17477.82"/>
    <n v="0"/>
    <n v="0"/>
    <n v="0"/>
    <n v="0"/>
    <n v="0"/>
    <n v="0"/>
    <n v="17478"/>
    <s v="Direct"/>
    <x v="89"/>
    <x v="289"/>
    <x v="3"/>
    <d v="1899-12-30T00:00:00"/>
    <n v="45959"/>
    <n v="1"/>
    <s v="Available"/>
    <s v="04.17-23 Apr"/>
    <n v="15.65131190113728"/>
  </r>
  <r>
    <s v="17-23 Apr"/>
    <x v="290"/>
    <s v="BMC Code :2009"/>
    <s v="NARKOPI"/>
    <n v="20010054"/>
    <s v="0014"/>
    <n v="7"/>
    <n v="13.28"/>
    <n v="578.6"/>
    <n v="0"/>
    <n v="0"/>
    <n v="0"/>
    <n v="0"/>
    <n v="0"/>
    <n v="0"/>
    <n v="579"/>
    <s v="Direct"/>
    <x v="280"/>
    <x v="290"/>
    <x v="29"/>
    <d v="1899-12-30T00:00:00"/>
    <n v="46013"/>
    <n v="1"/>
    <s v="Available"/>
    <s v="04.17-23 Apr"/>
    <n v="15.24924698795181"/>
  </r>
  <r>
    <s v="17-23 Apr"/>
    <x v="291"/>
    <s v="BMC Code :2009"/>
    <s v="NARKOPI"/>
    <n v="20010054"/>
    <s v="0015"/>
    <n v="5"/>
    <n v="8.19"/>
    <n v="261.25"/>
    <n v="0"/>
    <n v="0"/>
    <n v="0"/>
    <n v="0"/>
    <n v="0"/>
    <n v="0"/>
    <n v="261"/>
    <s v="Direct"/>
    <x v="281"/>
    <x v="291"/>
    <x v="35"/>
    <d v="1899-12-30T00:00:00"/>
    <n v="46020"/>
    <n v="1"/>
    <s v="Available"/>
    <s v="04.17-23 Apr"/>
    <n v="7.9746642246642248"/>
  </r>
  <r>
    <s v="17-23 Apr"/>
    <x v="293"/>
    <s v="BMC Code :2009"/>
    <s v="NARKOPI"/>
    <n v="20010054"/>
    <s v="0017"/>
    <n v="14"/>
    <n v="234.52000000000004"/>
    <n v="9702.14"/>
    <n v="0"/>
    <n v="0"/>
    <n v="0"/>
    <n v="0"/>
    <n v="0"/>
    <n v="0"/>
    <n v="9702"/>
    <s v="Direct"/>
    <x v="283"/>
    <x v="293"/>
    <x v="3"/>
    <d v="1899-12-30T00:00:00"/>
    <n v="0"/>
    <n v="1"/>
    <s v="Available"/>
    <s v="04.17-23 Apr"/>
    <n v="28.959142077434759"/>
  </r>
  <r>
    <s v="17-23 Apr"/>
    <x v="294"/>
    <s v="BMC Code :2009"/>
    <s v="NARKOPI"/>
    <n v="20010054"/>
    <s v="0019"/>
    <n v="13"/>
    <n v="32.500000000000007"/>
    <n v="1246.47"/>
    <n v="0"/>
    <n v="0"/>
    <n v="0"/>
    <n v="0"/>
    <n v="0"/>
    <n v="0"/>
    <n v="1246"/>
    <s v="Direct"/>
    <x v="284"/>
    <x v="294"/>
    <x v="9"/>
    <d v="1899-12-30T00:00:00"/>
    <n v="0"/>
    <n v="1"/>
    <s v="Available"/>
    <s v="04.17-23 Apr"/>
    <n v="24.929399999999998"/>
  </r>
  <r>
    <s v="17-23 Apr"/>
    <x v="295"/>
    <s v="BMC Code :2009"/>
    <s v="NARKOPI"/>
    <n v="20010054"/>
    <s v="0020"/>
    <n v="12"/>
    <n v="116.29"/>
    <n v="4281.1400000000003"/>
    <n v="0"/>
    <n v="0"/>
    <n v="0"/>
    <n v="0"/>
    <n v="0"/>
    <n v="0"/>
    <n v="4281"/>
    <s v="Direct"/>
    <x v="285"/>
    <x v="295"/>
    <x v="3"/>
    <d v="1899-12-30T00:00:00"/>
    <n v="46097"/>
    <n v="1"/>
    <s v="Available"/>
    <s v="04.17-23 Apr"/>
    <n v="22.088606071029325"/>
  </r>
  <r>
    <s v="17-23 Apr"/>
    <x v="296"/>
    <s v="BMC Code :2009"/>
    <s v="NARKOPI"/>
    <n v="20010054"/>
    <s v="0021"/>
    <n v="13"/>
    <n v="104.11"/>
    <n v="4139.2299999999996"/>
    <n v="0"/>
    <n v="0"/>
    <n v="0"/>
    <n v="0"/>
    <n v="0"/>
    <n v="0"/>
    <n v="4139"/>
    <s v="Direct"/>
    <x v="286"/>
    <x v="296"/>
    <x v="3"/>
    <d v="1899-12-30T00:00:00"/>
    <n v="46097"/>
    <n v="1"/>
    <s v="Available"/>
    <s v="04.17-23 Apr"/>
    <n v="25.842853712419554"/>
  </r>
  <r>
    <s v="17-23 Apr"/>
    <x v="297"/>
    <s v="BMC Code :2001"/>
    <s v="MASU"/>
    <n v="20010055"/>
    <s v="0002"/>
    <n v="4"/>
    <n v="12.92"/>
    <n v="488.9"/>
    <n v="0"/>
    <n v="0"/>
    <n v="227.90000000000146"/>
    <n v="0"/>
    <n v="0"/>
    <n v="0"/>
    <n v="261"/>
    <s v="Direct"/>
    <x v="287"/>
    <x v="297"/>
    <x v="16"/>
    <d v="1899-12-30T00:00:00"/>
    <n v="45959"/>
    <n v="1"/>
    <s v="Available"/>
    <s v="04.17-23 Apr"/>
    <n v="7.5681114551083581"/>
  </r>
  <r>
    <s v="17-23 Apr"/>
    <x v="298"/>
    <s v="BMC Code :2001"/>
    <s v="MASU"/>
    <n v="20010055"/>
    <s v="0004"/>
    <n v="7"/>
    <n v="22.07"/>
    <n v="750.10000000000014"/>
    <n v="0"/>
    <n v="0"/>
    <n v="0"/>
    <n v="0"/>
    <n v="0"/>
    <n v="0"/>
    <n v="750"/>
    <s v="Direct"/>
    <x v="288"/>
    <x v="298"/>
    <x v="16"/>
    <d v="1899-12-30T00:00:00"/>
    <n v="45965"/>
    <n v="1"/>
    <s v="Available"/>
    <s v="04.17-23 Apr"/>
    <n v="11.895559583144543"/>
  </r>
  <r>
    <s v="17-23 Apr"/>
    <x v="299"/>
    <s v="BMC Code :2001"/>
    <s v="MASU"/>
    <n v="20010055"/>
    <s v="0005"/>
    <n v="2"/>
    <n v="2.4"/>
    <n v="98.93"/>
    <n v="0"/>
    <n v="0"/>
    <n v="0"/>
    <n v="0"/>
    <n v="0"/>
    <n v="0"/>
    <n v="99"/>
    <s v="Direct"/>
    <x v="289"/>
    <x v="299"/>
    <x v="10"/>
    <d v="1899-12-30T00:00:00"/>
    <n v="45965"/>
    <n v="1"/>
    <s v="Available"/>
    <s v="04.17-23 Apr"/>
    <n v="4.1220833333333342"/>
  </r>
  <r>
    <s v="17-23 Apr"/>
    <x v="300"/>
    <s v="BMC Code :2001"/>
    <s v="MASU"/>
    <n v="20010055"/>
    <s v="0006"/>
    <n v="13"/>
    <n v="51.669999999999995"/>
    <n v="2122"/>
    <n v="0"/>
    <n v="0"/>
    <n v="0"/>
    <n v="0"/>
    <n v="0"/>
    <n v="0"/>
    <n v="2122"/>
    <s v="Direct"/>
    <x v="290"/>
    <x v="300"/>
    <x v="8"/>
    <d v="1899-12-30T00:00:00"/>
    <n v="45965"/>
    <n v="1"/>
    <s v="Available"/>
    <s v="04.17-23 Apr"/>
    <n v="26.694406812463715"/>
  </r>
  <r>
    <s v="17-23 Apr"/>
    <x v="301"/>
    <s v="BMC Code :2001"/>
    <s v="MASU"/>
    <n v="20010055"/>
    <s v="0009"/>
    <n v="14"/>
    <n v="193.70999999999998"/>
    <n v="7210.7500000000009"/>
    <n v="0"/>
    <n v="0"/>
    <n v="0"/>
    <n v="0"/>
    <n v="0"/>
    <n v="0"/>
    <n v="7211"/>
    <s v="Direct"/>
    <x v="291"/>
    <x v="301"/>
    <x v="3"/>
    <d v="1899-12-30T00:00:00"/>
    <n v="45992"/>
    <n v="1"/>
    <s v="Available"/>
    <s v="04.17-23 Apr"/>
    <n v="26.057121470239025"/>
  </r>
  <r>
    <s v="17-23 Apr"/>
    <x v="302"/>
    <s v="BMC Code :2001"/>
    <s v="MASU"/>
    <n v="20010055"/>
    <s v="0010"/>
    <n v="14"/>
    <n v="182.15"/>
    <n v="7140.66"/>
    <n v="0"/>
    <n v="0"/>
    <n v="0"/>
    <n v="0"/>
    <n v="0"/>
    <n v="0"/>
    <n v="7141"/>
    <s v="Direct"/>
    <x v="292"/>
    <x v="302"/>
    <x v="3"/>
    <d v="1899-12-30T00:00:00"/>
    <n v="45992"/>
    <n v="1"/>
    <s v="Available"/>
    <s v="04.17-23 Apr"/>
    <n v="27.441460334888831"/>
  </r>
  <r>
    <s v="17-23 Apr"/>
    <x v="304"/>
    <s v="BMC Code :2001"/>
    <s v="MASU"/>
    <n v="20010055"/>
    <s v="0012"/>
    <n v="14"/>
    <n v="101.44999999999999"/>
    <n v="3901.6900000000005"/>
    <n v="0"/>
    <n v="0"/>
    <n v="0"/>
    <n v="0"/>
    <n v="0"/>
    <n v="0"/>
    <n v="3902"/>
    <s v="Direct"/>
    <x v="294"/>
    <x v="304"/>
    <x v="3"/>
    <d v="1899-12-30T00:00:00"/>
    <n v="46049"/>
    <n v="1"/>
    <s v="Available"/>
    <s v="04.17-23 Apr"/>
    <n v="26.921468703794982"/>
  </r>
  <r>
    <s v="17-23 Apr"/>
    <x v="305"/>
    <s v="BMC Code :2001"/>
    <s v="MASU"/>
    <n v="20010055"/>
    <s v="0014"/>
    <n v="5"/>
    <n v="4.6899999999999995"/>
    <n v="197.17000000000002"/>
    <n v="0"/>
    <n v="0"/>
    <n v="0"/>
    <n v="0"/>
    <n v="0"/>
    <n v="0"/>
    <n v="197"/>
    <s v="Direct"/>
    <x v="295"/>
    <x v="305"/>
    <x v="21"/>
    <d v="1899-12-30T00:00:00"/>
    <n v="45986"/>
    <n v="1"/>
    <s v="Available"/>
    <s v="04.17-23 Apr"/>
    <n v="10.510127931769725"/>
  </r>
  <r>
    <s v="17-23 Apr"/>
    <x v="306"/>
    <s v="BMC Code :2001"/>
    <s v="MASU"/>
    <n v="20010055"/>
    <s v="0019"/>
    <n v="13"/>
    <n v="16.22"/>
    <n v="565.66000000000008"/>
    <n v="0"/>
    <n v="0"/>
    <n v="0"/>
    <n v="0"/>
    <n v="0"/>
    <n v="0"/>
    <n v="566"/>
    <s v="Direct"/>
    <x v="296"/>
    <x v="306"/>
    <x v="3"/>
    <d v="1899-12-30T00:00:00"/>
    <n v="46034"/>
    <n v="1"/>
    <s v="Available"/>
    <s v="04.17-23 Apr"/>
    <n v="22.668249075215787"/>
  </r>
  <r>
    <s v="17-23 Apr"/>
    <x v="307"/>
    <s v="BMC Code :2001"/>
    <s v="MASU"/>
    <n v="20010055"/>
    <s v="0021"/>
    <n v="14"/>
    <n v="44.04"/>
    <n v="1604.7300000000002"/>
    <n v="0"/>
    <n v="0"/>
    <n v="0"/>
    <n v="0"/>
    <n v="0"/>
    <n v="0"/>
    <n v="1605"/>
    <s v="Direct"/>
    <x v="297"/>
    <x v="307"/>
    <x v="16"/>
    <d v="1899-12-30T00:00:00"/>
    <n v="46097"/>
    <n v="1"/>
    <s v="Available"/>
    <s v="04.17-23 Apr"/>
    <n v="25.506607629427798"/>
  </r>
  <r>
    <s v="17-23 Apr"/>
    <x v="308"/>
    <s v="BMC Code :2001"/>
    <s v="MASU"/>
    <n v="20010055"/>
    <s v="0022"/>
    <n v="14"/>
    <n v="43.359999999999992"/>
    <n v="1502.32"/>
    <n v="0"/>
    <n v="0"/>
    <n v="0"/>
    <n v="0"/>
    <n v="0"/>
    <n v="0"/>
    <n v="1502"/>
    <s v="Direct"/>
    <x v="298"/>
    <x v="308"/>
    <x v="16"/>
    <d v="1899-12-30T00:00:00"/>
    <n v="46116"/>
    <n v="1"/>
    <s v="Available"/>
    <s v="04.17-23 Apr"/>
    <n v="24.253321033210337"/>
  </r>
  <r>
    <s v="17-23 Apr"/>
    <x v="1380"/>
    <s v="BMC Code :2001"/>
    <s v="MASU"/>
    <n v="20010055"/>
    <s v="0023"/>
    <n v="1"/>
    <n v="4.04"/>
    <n v="162.57"/>
    <n v="0"/>
    <n v="0"/>
    <n v="0"/>
    <n v="0"/>
    <n v="0"/>
    <n v="0"/>
    <n v="163"/>
    <s v="Direct"/>
    <x v="1234"/>
    <x v="1376"/>
    <x v="12"/>
    <d v="1899-12-30T00:00:00"/>
    <n v="46132"/>
    <n v="1"/>
    <s v="Available"/>
    <s v="04.17-23 Apr"/>
    <n v="2.0120049504950495"/>
  </r>
  <r>
    <s v="17-23 Apr"/>
    <x v="1291"/>
    <s v="BMC Code :2001"/>
    <s v="MASU"/>
    <n v="20010055"/>
    <s v="0024"/>
    <n v="6"/>
    <n v="6.34"/>
    <n v="240.07"/>
    <n v="0"/>
    <n v="0"/>
    <n v="0"/>
    <n v="0"/>
    <n v="0"/>
    <n v="0"/>
    <n v="240"/>
    <s v="Direct"/>
    <x v="1155"/>
    <x v="1281"/>
    <x v="16"/>
    <d v="1899-12-30T00:00:00"/>
    <n v="46125"/>
    <n v="1"/>
    <s v="Available"/>
    <s v="04.17-23 Apr"/>
    <n v="11.359779179810728"/>
  </r>
  <r>
    <s v="17-23 Apr"/>
    <x v="1292"/>
    <s v="BMC Code :2001"/>
    <s v="MASU"/>
    <n v="20010055"/>
    <s v="0025"/>
    <n v="7"/>
    <n v="29.740000000000002"/>
    <n v="1201.5999999999999"/>
    <n v="0"/>
    <n v="0"/>
    <n v="0"/>
    <n v="0"/>
    <n v="0"/>
    <n v="0"/>
    <n v="1202"/>
    <s v="Direct"/>
    <x v="1156"/>
    <x v="1282"/>
    <x v="9"/>
    <d v="1899-12-30T00:00:00"/>
    <n v="46125"/>
    <n v="1"/>
    <s v="Available"/>
    <s v="04.17-23 Apr"/>
    <n v="14.141223940820442"/>
  </r>
  <r>
    <s v="17-23 Apr"/>
    <x v="1381"/>
    <s v="BMC Code :2001"/>
    <s v="MASU"/>
    <n v="20010055"/>
    <s v="0026"/>
    <n v="7"/>
    <n v="16.329999999999998"/>
    <n v="631.72"/>
    <n v="0"/>
    <n v="0"/>
    <n v="0"/>
    <n v="0"/>
    <n v="0"/>
    <n v="0"/>
    <n v="632"/>
    <s v="Direct"/>
    <x v="1235"/>
    <x v="1377"/>
    <x v="16"/>
    <d v="1899-12-30T00:00:00"/>
    <n v="46132"/>
    <n v="1"/>
    <s v="Available"/>
    <s v="04.17-23 Apr"/>
    <n v="13.539620330679734"/>
  </r>
  <r>
    <s v="17-23 Apr"/>
    <x v="309"/>
    <s v="BMC Code :2001"/>
    <s v="KARANJI 2"/>
    <n v="20010059"/>
    <s v="0002"/>
    <n v="12"/>
    <n v="108.96000000000001"/>
    <n v="4531.29"/>
    <n v="0"/>
    <n v="0"/>
    <n v="0"/>
    <n v="0"/>
    <n v="0"/>
    <n v="0"/>
    <n v="4531"/>
    <s v="Direct"/>
    <x v="299"/>
    <x v="309"/>
    <x v="21"/>
    <d v="1899-12-30T00:00:00"/>
    <n v="46006"/>
    <n v="1"/>
    <s v="Available"/>
    <s v="04.17-23 Apr"/>
    <n v="24.952037444933925"/>
  </r>
  <r>
    <s v="17-23 Apr"/>
    <x v="310"/>
    <s v="BMC Code :2001"/>
    <s v="KARANJI 2"/>
    <n v="20010059"/>
    <s v="0003"/>
    <n v="6"/>
    <n v="28.540000000000003"/>
    <n v="1143.18"/>
    <n v="0"/>
    <n v="0"/>
    <n v="0"/>
    <n v="0"/>
    <n v="0"/>
    <n v="0"/>
    <n v="1143"/>
    <s v="Direct"/>
    <x v="300"/>
    <x v="310"/>
    <x v="8"/>
    <d v="1899-12-30T00:00:00"/>
    <n v="46013"/>
    <n v="1"/>
    <s v="Available"/>
    <s v="04.17-23 Apr"/>
    <n v="12.016608269096007"/>
  </r>
  <r>
    <s v="17-23 Apr"/>
    <x v="311"/>
    <s v="BMC Code :2001"/>
    <s v="SEMRA"/>
    <n v="20010061"/>
    <s v="0002"/>
    <n v="14"/>
    <n v="178"/>
    <n v="7128.08"/>
    <n v="0"/>
    <n v="0"/>
    <n v="166.39000000000124"/>
    <n v="0"/>
    <n v="0"/>
    <n v="0"/>
    <n v="6962"/>
    <s v="Direct"/>
    <x v="301"/>
    <x v="311"/>
    <x v="20"/>
    <d v="1899-12-30T00:00:00"/>
    <n v="46055"/>
    <n v="1"/>
    <s v="Available"/>
    <s v="04.17-23 Apr"/>
    <n v="28.031775280898881"/>
  </r>
  <r>
    <s v="17-23 Apr"/>
    <x v="1442"/>
    <s v="BMC Code :2001"/>
    <s v="SEMRA"/>
    <n v="20010061"/>
    <s v="0003"/>
    <n v="6"/>
    <n v="36.630000000000003"/>
    <n v="1420.86"/>
    <n v="0"/>
    <n v="0"/>
    <n v="0"/>
    <n v="0"/>
    <n v="0"/>
    <n v="0"/>
    <n v="1421"/>
    <s v="Direct"/>
    <x v="12"/>
    <x v="12"/>
    <x v="3"/>
    <d v="1899-12-30T00:00:00"/>
    <n v="46140"/>
    <n v="1"/>
    <s v="Available"/>
    <s v="04.17-23 Apr"/>
    <n v="11.636855036855037"/>
  </r>
  <r>
    <s v="17-23 Apr"/>
    <x v="1443"/>
    <s v="BMC Code :2001"/>
    <s v="SEMRA"/>
    <n v="20010061"/>
    <s v="0004"/>
    <n v="6"/>
    <n v="39.99"/>
    <n v="1545.5700000000002"/>
    <n v="0"/>
    <n v="0"/>
    <n v="0"/>
    <n v="0"/>
    <n v="0"/>
    <n v="0"/>
    <n v="1546"/>
    <s v="Direct"/>
    <x v="1286"/>
    <x v="11"/>
    <x v="3"/>
    <d v="1899-12-30T00:00:00"/>
    <n v="46140"/>
    <n v="1"/>
    <s v="Available"/>
    <s v="04.17-23 Apr"/>
    <n v="11.594673668417107"/>
  </r>
  <r>
    <s v="17-23 Apr"/>
    <x v="312"/>
    <s v="BMC Code :2001"/>
    <s v="PISKA"/>
    <n v="20010062"/>
    <s v="0003"/>
    <n v="6"/>
    <n v="43.97"/>
    <n v="1866.0500000000002"/>
    <n v="0"/>
    <n v="0"/>
    <n v="0"/>
    <n v="0"/>
    <n v="0"/>
    <n v="0"/>
    <n v="1866"/>
    <s v="Direct"/>
    <x v="302"/>
    <x v="312"/>
    <x v="12"/>
    <d v="1899-12-30T00:00:00"/>
    <n v="0"/>
    <n v="1"/>
    <s v="Available"/>
    <s v="04.17-23 Apr"/>
    <n v="12.731748919717994"/>
  </r>
  <r>
    <s v="17-23 Apr"/>
    <x v="313"/>
    <s v="BMC Code :2001"/>
    <s v="PISKA"/>
    <n v="20010062"/>
    <s v="0004"/>
    <n v="11"/>
    <n v="57.560000000000009"/>
    <n v="2143.34"/>
    <n v="0"/>
    <n v="0"/>
    <n v="0"/>
    <n v="0"/>
    <n v="0"/>
    <n v="0"/>
    <n v="2143"/>
    <s v="Direct"/>
    <x v="303"/>
    <x v="313"/>
    <x v="37"/>
    <d v="1899-12-30T00:00:00"/>
    <n v="0"/>
    <n v="1"/>
    <s v="Available"/>
    <s v="04.17-23 Apr"/>
    <n v="20.480142460041698"/>
  </r>
  <r>
    <s v="17-23 Apr"/>
    <x v="314"/>
    <s v="BMC Code :2001"/>
    <s v="PISKA"/>
    <n v="20010062"/>
    <s v="0006"/>
    <n v="1"/>
    <n v="4.09"/>
    <n v="161.56"/>
    <n v="0"/>
    <n v="0"/>
    <n v="0"/>
    <n v="0"/>
    <n v="0"/>
    <n v="0"/>
    <n v="162"/>
    <s v="Direct"/>
    <x v="208"/>
    <x v="314"/>
    <x v="12"/>
    <d v="1899-12-30T00:00:00"/>
    <n v="0"/>
    <n v="1"/>
    <s v="Available"/>
    <s v="04.17-23 Apr"/>
    <n v="1.9750611246943768"/>
  </r>
  <r>
    <s v="17-23 Apr"/>
    <x v="315"/>
    <s v="BMC Code :2001"/>
    <s v="PISKA"/>
    <n v="20010062"/>
    <s v="0007"/>
    <n v="2"/>
    <n v="3.7699999999999996"/>
    <n v="135.13"/>
    <n v="0"/>
    <n v="0"/>
    <n v="0"/>
    <n v="0"/>
    <n v="0"/>
    <n v="0"/>
    <n v="135"/>
    <s v="Direct"/>
    <x v="304"/>
    <x v="315"/>
    <x v="20"/>
    <d v="1899-12-30T00:00:00"/>
    <n v="46097"/>
    <n v="1"/>
    <s v="Available"/>
    <s v="04.17-23 Apr"/>
    <n v="3.5843501326259948"/>
  </r>
  <r>
    <s v="17-23 Apr"/>
    <x v="316"/>
    <s v="BMC Code :2001"/>
    <s v="PISKA"/>
    <n v="20010062"/>
    <s v="0009"/>
    <n v="2"/>
    <n v="2.31"/>
    <n v="85.87"/>
    <n v="0"/>
    <n v="0"/>
    <n v="0"/>
    <n v="0"/>
    <n v="0"/>
    <n v="0"/>
    <n v="86"/>
    <s v="Direct"/>
    <x v="305"/>
    <x v="316"/>
    <x v="38"/>
    <d v="1899-12-30T00:00:00"/>
    <n v="46104"/>
    <n v="1"/>
    <s v="Available"/>
    <s v="04.17-23 Apr"/>
    <n v="3.7173160173160178"/>
  </r>
  <r>
    <s v="17-23 Apr"/>
    <x v="317"/>
    <s v="BMC Code :2001"/>
    <s v="PISKA"/>
    <n v="20010062"/>
    <s v="0010"/>
    <n v="7"/>
    <n v="19"/>
    <n v="790.43999999999994"/>
    <n v="0"/>
    <n v="0"/>
    <n v="0"/>
    <n v="0"/>
    <n v="0"/>
    <n v="0"/>
    <n v="790"/>
    <s v="Direct"/>
    <x v="306"/>
    <x v="317"/>
    <x v="11"/>
    <d v="1899-12-30T00:00:00"/>
    <n v="46104"/>
    <n v="1"/>
    <s v="Available"/>
    <s v="04.17-23 Apr"/>
    <n v="14.560736842105262"/>
  </r>
  <r>
    <s v="17-23 Apr"/>
    <x v="1293"/>
    <s v="BMC Code :2001"/>
    <s v="PISKA"/>
    <n v="20010062"/>
    <s v="0011"/>
    <n v="5"/>
    <n v="30.35"/>
    <n v="1048.8600000000001"/>
    <n v="0"/>
    <n v="0"/>
    <n v="0"/>
    <n v="0"/>
    <n v="0"/>
    <n v="0"/>
    <n v="1049"/>
    <s v="Direct"/>
    <x v="1033"/>
    <x v="1283"/>
    <x v="40"/>
    <d v="1899-12-30T00:00:00"/>
    <n v="46125"/>
    <n v="1"/>
    <s v="Available"/>
    <s v="04.17-23 Apr"/>
    <n v="8.6397034596375626"/>
  </r>
  <r>
    <s v="17-23 Apr"/>
    <x v="1444"/>
    <s v="BMC Code :2001"/>
    <s v="PISKA"/>
    <n v="20010062"/>
    <s v="0012"/>
    <n v="5"/>
    <n v="20.64"/>
    <n v="767.03"/>
    <n v="0"/>
    <n v="0"/>
    <n v="0"/>
    <n v="0"/>
    <n v="0"/>
    <n v="0"/>
    <n v="767"/>
    <s v="Direct"/>
    <x v="1287"/>
    <x v="1439"/>
    <x v="12"/>
    <d v="1899-12-30T00:00:00"/>
    <n v="46140"/>
    <n v="1"/>
    <s v="Available"/>
    <s v="04.17-23 Apr"/>
    <n v="9.2905765503875966"/>
  </r>
  <r>
    <s v="17-23 Apr"/>
    <x v="318"/>
    <s v="BMC Code :2002"/>
    <s v="Paali"/>
    <n v="20020001"/>
    <s v="0002"/>
    <n v="3"/>
    <n v="778.4"/>
    <n v="30487.480000000003"/>
    <n v="27428"/>
    <n v="0"/>
    <n v="0"/>
    <n v="0"/>
    <n v="0"/>
    <n v="0"/>
    <n v="3059"/>
    <s v="Direct"/>
    <x v="307"/>
    <x v="318"/>
    <x v="39"/>
    <s v="CANARA BANK"/>
    <n v="45199"/>
    <n v="1"/>
    <s v="Available"/>
    <s v="04.17-23 Apr"/>
    <n v="5.8750282631038049"/>
  </r>
  <r>
    <s v="17-23 Apr"/>
    <x v="319"/>
    <s v="BMC Code :2002"/>
    <s v="Paali"/>
    <n v="20020001"/>
    <s v="0003"/>
    <n v="14"/>
    <n v="180.4"/>
    <n v="7321.9000000000005"/>
    <n v="0"/>
    <n v="0"/>
    <n v="0"/>
    <n v="0"/>
    <n v="0"/>
    <n v="0"/>
    <n v="7322"/>
    <s v="Direct"/>
    <x v="308"/>
    <x v="319"/>
    <x v="14"/>
    <s v="HDFC BANK"/>
    <n v="45199"/>
    <n v="1"/>
    <s v="Available"/>
    <s v="04.17-23 Apr"/>
    <n v="28.410920177383595"/>
  </r>
  <r>
    <s v="17-23 Apr"/>
    <x v="320"/>
    <s v="BMC Code :2002"/>
    <s v="Paali"/>
    <n v="20020001"/>
    <s v="0004"/>
    <n v="14"/>
    <n v="139.19999999999999"/>
    <n v="5332.6200000000008"/>
    <n v="0"/>
    <n v="0"/>
    <n v="0"/>
    <n v="0"/>
    <n v="0"/>
    <n v="0"/>
    <n v="5333"/>
    <s v="Direct"/>
    <x v="309"/>
    <x v="320"/>
    <x v="40"/>
    <s v="BANK OF INDIA"/>
    <n v="45199"/>
    <n v="1"/>
    <s v="Available"/>
    <s v="04.17-23 Apr"/>
    <n v="26.816336206896558"/>
  </r>
  <r>
    <s v="17-23 Apr"/>
    <x v="321"/>
    <s v="BMC Code :2002"/>
    <s v="Paali"/>
    <n v="20020001"/>
    <s v="0005"/>
    <n v="2"/>
    <n v="18.600000000000001"/>
    <n v="992.69"/>
    <n v="0"/>
    <n v="0"/>
    <n v="0"/>
    <n v="0"/>
    <n v="0"/>
    <n v="0"/>
    <n v="993"/>
    <s v="Direct"/>
    <x v="45"/>
    <x v="321"/>
    <x v="3"/>
    <s v="STATE BANK OF INDIA"/>
    <n v="45199"/>
    <n v="1"/>
    <s v="Available"/>
    <s v="04.17-23 Apr"/>
    <n v="5.3370430107526881"/>
  </r>
  <r>
    <s v="17-23 Apr"/>
    <x v="322"/>
    <s v="BMC Code :2002"/>
    <s v="Paali"/>
    <n v="20020001"/>
    <s v="0007"/>
    <n v="7"/>
    <n v="27.799999999999997"/>
    <n v="1023.56"/>
    <n v="0"/>
    <n v="0"/>
    <n v="0"/>
    <n v="0"/>
    <n v="0"/>
    <n v="0"/>
    <n v="1024"/>
    <s v="Direct"/>
    <x v="310"/>
    <x v="322"/>
    <x v="3"/>
    <s v="STATE BANK OF INDIA"/>
    <n v="45183"/>
    <n v="1"/>
    <s v="Available"/>
    <s v="04.17-23 Apr"/>
    <n v="12.88654676258993"/>
  </r>
  <r>
    <s v="17-23 Apr"/>
    <x v="323"/>
    <s v="BMC Code :2002"/>
    <s v="Paali"/>
    <n v="20020001"/>
    <s v="0010"/>
    <n v="14"/>
    <n v="73.100000000000009"/>
    <n v="2821.12"/>
    <n v="0"/>
    <n v="0"/>
    <n v="0"/>
    <n v="0"/>
    <n v="0"/>
    <n v="0"/>
    <n v="2821"/>
    <s v="Direct"/>
    <x v="39"/>
    <x v="323"/>
    <x v="40"/>
    <s v="BANK OF INDIA"/>
    <n v="45183"/>
    <n v="1"/>
    <s v="Available"/>
    <s v="04.17-23 Apr"/>
    <n v="27.014829001367989"/>
  </r>
  <r>
    <s v="17-23 Apr"/>
    <x v="324"/>
    <s v="BMC Code :2002"/>
    <s v="Paali"/>
    <n v="20020001"/>
    <s v="0011"/>
    <n v="14"/>
    <n v="124.2"/>
    <n v="5223.96"/>
    <n v="0"/>
    <n v="0"/>
    <n v="0"/>
    <n v="0"/>
    <n v="0"/>
    <n v="0"/>
    <n v="5224"/>
    <s v="Direct"/>
    <x v="311"/>
    <x v="324"/>
    <x v="3"/>
    <s v="STATE BANK OF INDIA"/>
    <n v="45199"/>
    <n v="1"/>
    <s v="Available"/>
    <s v="04.17-23 Apr"/>
    <n v="29.442608695652176"/>
  </r>
  <r>
    <s v="17-23 Apr"/>
    <x v="325"/>
    <s v="BMC Code :2002"/>
    <s v="Paali"/>
    <n v="20020001"/>
    <s v="0012"/>
    <n v="14"/>
    <n v="154.1"/>
    <n v="6156.24"/>
    <n v="0"/>
    <n v="0"/>
    <n v="0"/>
    <n v="0"/>
    <n v="0"/>
    <n v="0"/>
    <n v="6156"/>
    <s v="Direct"/>
    <x v="312"/>
    <x v="325"/>
    <x v="41"/>
    <s v="BANK OF INDIA"/>
    <n v="45183"/>
    <n v="1"/>
    <s v="Available"/>
    <s v="04.17-23 Apr"/>
    <n v="27.964750162232317"/>
  </r>
  <r>
    <s v="17-23 Apr"/>
    <x v="326"/>
    <s v="BMC Code :2002"/>
    <s v="Paali"/>
    <n v="20020001"/>
    <s v="0016"/>
    <n v="6"/>
    <n v="18.8"/>
    <n v="756.17000000000007"/>
    <n v="0"/>
    <n v="0"/>
    <n v="0"/>
    <n v="0"/>
    <n v="0"/>
    <n v="0"/>
    <n v="756"/>
    <s v="Direct"/>
    <x v="313"/>
    <x v="326"/>
    <x v="3"/>
    <s v="STATE BANK OF INDIA"/>
    <n v="45199"/>
    <n v="1"/>
    <s v="Available"/>
    <s v="04.17-23 Apr"/>
    <n v="12.066542553191491"/>
  </r>
  <r>
    <s v="17-23 Apr"/>
    <x v="327"/>
    <s v="BMC Code :2002"/>
    <s v="Paali"/>
    <n v="20020001"/>
    <s v="0020"/>
    <n v="7"/>
    <n v="55.79999999999999"/>
    <n v="2378.2199999999998"/>
    <n v="0"/>
    <n v="0"/>
    <n v="0"/>
    <n v="0"/>
    <n v="0"/>
    <n v="0"/>
    <n v="2378"/>
    <s v="Direct"/>
    <x v="314"/>
    <x v="327"/>
    <x v="39"/>
    <s v="CANARA BANK"/>
    <n v="45183"/>
    <n v="1"/>
    <s v="Available"/>
    <s v="04.17-23 Apr"/>
    <n v="14.917150537634411"/>
  </r>
  <r>
    <s v="17-23 Apr"/>
    <x v="328"/>
    <s v="BMC Code :2002"/>
    <s v="Paali"/>
    <n v="20020001"/>
    <s v="0023"/>
    <n v="8"/>
    <n v="44.500000000000007"/>
    <n v="1848.4800000000002"/>
    <n v="0"/>
    <n v="0"/>
    <n v="0"/>
    <n v="0"/>
    <n v="0"/>
    <n v="0"/>
    <n v="1848"/>
    <s v="Direct"/>
    <x v="315"/>
    <x v="328"/>
    <x v="39"/>
    <s v="CANARA BANK"/>
    <n v="45199"/>
    <n v="1"/>
    <s v="Available"/>
    <s v="04.17-23 Apr"/>
    <n v="16.615550561797754"/>
  </r>
  <r>
    <s v="17-23 Apr"/>
    <x v="329"/>
    <s v="BMC Code :2002"/>
    <s v="Paali"/>
    <n v="20020001"/>
    <s v="0025"/>
    <n v="7"/>
    <n v="20.6"/>
    <n v="799.55"/>
    <n v="0"/>
    <n v="0"/>
    <n v="0"/>
    <n v="0"/>
    <n v="0"/>
    <n v="0"/>
    <n v="800"/>
    <s v="Direct"/>
    <x v="316"/>
    <x v="329"/>
    <x v="3"/>
    <s v="STATE BANK OF INDIA"/>
    <n v="45183"/>
    <n v="1"/>
    <s v="Available"/>
    <s v="04.17-23 Apr"/>
    <n v="13.584587378640776"/>
  </r>
  <r>
    <s v="17-23 Apr"/>
    <x v="330"/>
    <s v="BMC Code :2002"/>
    <s v="Paali"/>
    <n v="20020001"/>
    <s v="0026"/>
    <n v="14"/>
    <n v="188.29999999999998"/>
    <n v="7251.6899999999987"/>
    <n v="0"/>
    <n v="0"/>
    <n v="0"/>
    <n v="0"/>
    <n v="0"/>
    <n v="0"/>
    <n v="7252"/>
    <s v="Direct"/>
    <x v="317"/>
    <x v="330"/>
    <x v="40"/>
    <s v="BANK OF INDIA"/>
    <n v="45199"/>
    <n v="1"/>
    <s v="Available"/>
    <s v="04.17-23 Apr"/>
    <n v="26.957955390334575"/>
  </r>
  <r>
    <s v="17-23 Apr"/>
    <x v="331"/>
    <s v="BMC Code :2002"/>
    <s v="Paali"/>
    <n v="20020001"/>
    <s v="0027"/>
    <n v="13"/>
    <n v="73.099999999999994"/>
    <n v="2736.62"/>
    <n v="0"/>
    <n v="0"/>
    <n v="0"/>
    <n v="0"/>
    <n v="0"/>
    <n v="0"/>
    <n v="2737"/>
    <s v="Direct"/>
    <x v="318"/>
    <x v="331"/>
    <x v="40"/>
    <s v="BANK OF INDIA"/>
    <n v="45199"/>
    <n v="1"/>
    <s v="Available"/>
    <s v="04.17-23 Apr"/>
    <n v="24.333830369357045"/>
  </r>
  <r>
    <s v="17-23 Apr"/>
    <x v="332"/>
    <s v="BMC Code :2002"/>
    <s v="Paali"/>
    <n v="20020001"/>
    <s v="0028"/>
    <n v="7"/>
    <n v="21.9"/>
    <n v="873.16000000000008"/>
    <n v="0"/>
    <n v="0"/>
    <n v="0"/>
    <n v="0"/>
    <n v="0"/>
    <n v="0"/>
    <n v="873"/>
    <s v="Direct"/>
    <x v="319"/>
    <x v="332"/>
    <x v="42"/>
    <s v="Indian bank"/>
    <n v="45248"/>
    <n v="1"/>
    <s v="Available"/>
    <s v="04.17-23 Apr"/>
    <n v="13.954611872146122"/>
  </r>
  <r>
    <s v="17-23 Apr"/>
    <x v="333"/>
    <s v="BMC Code :2002"/>
    <s v="Paali"/>
    <n v="20020001"/>
    <s v="0033"/>
    <n v="7"/>
    <n v="44.5"/>
    <n v="1817.01"/>
    <n v="0"/>
    <n v="0"/>
    <n v="0"/>
    <n v="0"/>
    <n v="0"/>
    <n v="0"/>
    <n v="1817"/>
    <s v="Direct"/>
    <x v="320"/>
    <x v="333"/>
    <x v="3"/>
    <s v="STATE BANK OF INDIA"/>
    <n v="45248"/>
    <n v="1"/>
    <s v="Available"/>
    <s v="04.17-23 Apr"/>
    <n v="14.29108988764045"/>
  </r>
  <r>
    <s v="17-23 Apr"/>
    <x v="334"/>
    <s v="BMC Code :2002"/>
    <s v="Paali"/>
    <n v="20020001"/>
    <s v="0037"/>
    <n v="14"/>
    <n v="31.699999999999996"/>
    <n v="1246.3700000000001"/>
    <n v="0"/>
    <n v="0"/>
    <n v="0"/>
    <n v="0"/>
    <n v="0"/>
    <n v="0"/>
    <n v="1246"/>
    <s v="Direct"/>
    <x v="321"/>
    <x v="334"/>
    <x v="3"/>
    <s v="STATE BANK OF INDIA"/>
    <n v="45248"/>
    <n v="1"/>
    <s v="Available"/>
    <s v="04.17-23 Apr"/>
    <n v="27.522365930599378"/>
  </r>
  <r>
    <s v="17-23 Apr"/>
    <x v="335"/>
    <s v="BMC Code :2002"/>
    <s v="Paali"/>
    <n v="20020001"/>
    <s v="0038"/>
    <n v="14"/>
    <n v="101.60000000000001"/>
    <n v="3937.6099999999997"/>
    <n v="0"/>
    <n v="0"/>
    <n v="0"/>
    <n v="0"/>
    <n v="0"/>
    <n v="0"/>
    <n v="3938"/>
    <s v="Direct"/>
    <x v="322"/>
    <x v="335"/>
    <x v="40"/>
    <s v="BANK OF INDIA"/>
    <n v="45183"/>
    <n v="1"/>
    <s v="Available"/>
    <s v="04.17-23 Apr"/>
    <n v="27.12920275590551"/>
  </r>
  <r>
    <s v="17-23 Apr"/>
    <x v="336"/>
    <s v="BMC Code :2002"/>
    <s v="Paali"/>
    <n v="20020001"/>
    <s v="0039"/>
    <n v="7"/>
    <n v="34"/>
    <n v="1391.09"/>
    <n v="0"/>
    <n v="0"/>
    <n v="0"/>
    <n v="0"/>
    <n v="0"/>
    <n v="0"/>
    <n v="1391"/>
    <s v="Direct"/>
    <x v="323"/>
    <x v="336"/>
    <x v="3"/>
    <s v="STATE BANK OF INDIA"/>
    <n v="45199"/>
    <n v="1"/>
    <s v="Available"/>
    <s v="04.17-23 Apr"/>
    <n v="14.320044117647059"/>
  </r>
  <r>
    <s v="17-23 Apr"/>
    <x v="337"/>
    <s v="BMC Code :2002"/>
    <s v="Paali"/>
    <n v="20020001"/>
    <s v="0041"/>
    <n v="7"/>
    <n v="38.4"/>
    <n v="1560.3799999999999"/>
    <n v="0"/>
    <n v="0"/>
    <n v="0"/>
    <n v="0"/>
    <n v="0"/>
    <n v="0"/>
    <n v="1560"/>
    <s v="Direct"/>
    <x v="324"/>
    <x v="337"/>
    <x v="40"/>
    <s v="BANK OF INDIA"/>
    <n v="45183"/>
    <n v="1"/>
    <s v="Available"/>
    <s v="04.17-23 Apr"/>
    <n v="14.222213541666667"/>
  </r>
  <r>
    <s v="17-23 Apr"/>
    <x v="338"/>
    <s v="BMC Code :2002"/>
    <s v="Paali"/>
    <n v="20020001"/>
    <s v="0044"/>
    <n v="2"/>
    <n v="5.4"/>
    <n v="213.78"/>
    <n v="0"/>
    <n v="0"/>
    <n v="0"/>
    <n v="0"/>
    <n v="0"/>
    <n v="0"/>
    <n v="214"/>
    <s v="Direct"/>
    <x v="325"/>
    <x v="338"/>
    <x v="40"/>
    <s v="BANK OF INDIA"/>
    <n v="45199"/>
    <n v="1"/>
    <s v="Available"/>
    <s v="04.17-23 Apr"/>
    <n v="3.9588888888888891"/>
  </r>
  <r>
    <s v="17-23 Apr"/>
    <x v="339"/>
    <s v="BMC Code :2002"/>
    <s v="Paali"/>
    <n v="20020001"/>
    <s v="0046"/>
    <n v="7"/>
    <n v="26.1"/>
    <n v="1601.18"/>
    <n v="0"/>
    <n v="0"/>
    <n v="0"/>
    <n v="0"/>
    <n v="0"/>
    <n v="0"/>
    <n v="1601"/>
    <s v="Direct"/>
    <x v="326"/>
    <x v="339"/>
    <x v="14"/>
    <s v="HDFC BANK"/>
    <n v="45183"/>
    <n v="1"/>
    <s v="Available"/>
    <s v="04.17-23 Apr"/>
    <n v="21.471762452107281"/>
  </r>
  <r>
    <s v="17-23 Apr"/>
    <x v="340"/>
    <s v="BMC Code :2002"/>
    <s v="Paali"/>
    <n v="20020001"/>
    <s v="0047"/>
    <n v="7"/>
    <n v="24.400000000000002"/>
    <n v="940.60000000000014"/>
    <n v="0"/>
    <n v="0"/>
    <n v="0"/>
    <n v="0"/>
    <n v="0"/>
    <n v="0"/>
    <n v="941"/>
    <s v="Direct"/>
    <x v="323"/>
    <x v="340"/>
    <x v="43"/>
    <s v="BANK OF BARODA"/>
    <n v="45199"/>
    <n v="1"/>
    <s v="Available"/>
    <s v="04.17-23 Apr"/>
    <n v="13.492213114754101"/>
  </r>
  <r>
    <s v="17-23 Apr"/>
    <x v="341"/>
    <s v="BMC Code :2002"/>
    <s v="Paali"/>
    <n v="20020001"/>
    <s v="0049"/>
    <n v="14"/>
    <n v="81.5"/>
    <n v="3151.7799999999997"/>
    <n v="0"/>
    <n v="0"/>
    <n v="0"/>
    <n v="0"/>
    <n v="0"/>
    <n v="0"/>
    <n v="3152"/>
    <s v="Direct"/>
    <x v="327"/>
    <x v="341"/>
    <x v="3"/>
    <s v="STATE BANK OF INDIA"/>
    <n v="45199"/>
    <n v="1"/>
    <s v="Available"/>
    <s v="04.17-23 Apr"/>
    <n v="27.070503067484662"/>
  </r>
  <r>
    <s v="17-23 Apr"/>
    <x v="343"/>
    <s v="BMC Code :2002"/>
    <s v="Paali"/>
    <n v="20020001"/>
    <s v="0056"/>
    <n v="7"/>
    <n v="75.400000000000006"/>
    <n v="2982.97"/>
    <n v="0"/>
    <n v="0"/>
    <n v="0"/>
    <n v="0"/>
    <n v="0"/>
    <n v="0"/>
    <n v="2983"/>
    <s v="Direct"/>
    <x v="329"/>
    <x v="343"/>
    <x v="43"/>
    <s v="BANK OF BARODA"/>
    <n v="45206"/>
    <n v="1"/>
    <s v="Available"/>
    <s v="04.17-23 Apr"/>
    <n v="13.84667771883289"/>
  </r>
  <r>
    <s v="17-23 Apr"/>
    <x v="344"/>
    <s v="BMC Code :2002"/>
    <s v="Paali"/>
    <n v="20020001"/>
    <s v="0057"/>
    <n v="9"/>
    <n v="20.3"/>
    <n v="812.77"/>
    <n v="0"/>
    <n v="0"/>
    <n v="0"/>
    <n v="0"/>
    <n v="0"/>
    <n v="0"/>
    <n v="813"/>
    <s v="Direct"/>
    <x v="117"/>
    <x v="344"/>
    <x v="40"/>
    <s v="BANK OF INDIA"/>
    <n v="45206"/>
    <n v="1"/>
    <s v="Available"/>
    <s v="04.17-23 Apr"/>
    <n v="18.01706896551724"/>
  </r>
  <r>
    <s v="17-23 Apr"/>
    <x v="345"/>
    <s v="BMC Code :2002"/>
    <s v="Paali"/>
    <n v="20020001"/>
    <s v="0059"/>
    <n v="12"/>
    <n v="47.300000000000004"/>
    <n v="2040.19"/>
    <n v="0"/>
    <n v="0"/>
    <n v="0"/>
    <n v="0"/>
    <n v="0"/>
    <n v="0"/>
    <n v="2040"/>
    <s v="Direct"/>
    <x v="330"/>
    <x v="345"/>
    <x v="39"/>
    <s v="CANARA BANK"/>
    <n v="45213"/>
    <n v="1"/>
    <s v="Available"/>
    <s v="04.17-23 Apr"/>
    <n v="25.879788583509516"/>
  </r>
  <r>
    <s v="17-23 Apr"/>
    <x v="346"/>
    <s v="BMC Code :2002"/>
    <s v="Paali"/>
    <n v="20020001"/>
    <s v="0063"/>
    <n v="6"/>
    <n v="12"/>
    <n v="476.65"/>
    <n v="0"/>
    <n v="0"/>
    <n v="0"/>
    <n v="0"/>
    <n v="0"/>
    <n v="0"/>
    <n v="477"/>
    <s v="Direct"/>
    <x v="331"/>
    <x v="346"/>
    <x v="40"/>
    <s v="BANK OF INDIA"/>
    <n v="45234"/>
    <n v="1"/>
    <s v="Available"/>
    <s v="04.17-23 Apr"/>
    <n v="11.916250000000002"/>
  </r>
  <r>
    <s v="17-23 Apr"/>
    <x v="347"/>
    <s v="BMC Code :2002"/>
    <s v="Paali"/>
    <n v="20020001"/>
    <s v="0066"/>
    <n v="14"/>
    <n v="66.3"/>
    <n v="2759.53"/>
    <n v="0"/>
    <n v="0"/>
    <n v="0"/>
    <n v="0"/>
    <n v="0"/>
    <n v="0"/>
    <n v="2760"/>
    <s v="Direct"/>
    <x v="332"/>
    <x v="347"/>
    <x v="40"/>
    <s v="BANK OF INDIA"/>
    <n v="45244"/>
    <n v="1"/>
    <s v="Available"/>
    <s v="04.17-23 Apr"/>
    <n v="29.135309200603327"/>
  </r>
  <r>
    <s v="17-23 Apr"/>
    <x v="348"/>
    <s v="BMC Code :2002"/>
    <s v="Paali"/>
    <n v="20020001"/>
    <s v="0067"/>
    <n v="8"/>
    <n v="45.300000000000004"/>
    <n v="2724.3"/>
    <n v="0"/>
    <n v="0"/>
    <n v="0"/>
    <n v="0"/>
    <n v="0"/>
    <n v="0"/>
    <n v="2724"/>
    <s v="Direct"/>
    <x v="333"/>
    <x v="348"/>
    <x v="42"/>
    <s v="Allahabad Bank "/>
    <n v="45255"/>
    <n v="1"/>
    <s v="Available"/>
    <s v="04.17-23 Apr"/>
    <n v="24.055629139072849"/>
  </r>
  <r>
    <s v="17-23 Apr"/>
    <x v="349"/>
    <s v="BMC Code :2002"/>
    <s v="Paali"/>
    <n v="20020001"/>
    <s v="0071"/>
    <n v="14"/>
    <n v="100.39999999999999"/>
    <n v="3860.9100000000003"/>
    <n v="0"/>
    <n v="0"/>
    <n v="0"/>
    <n v="0"/>
    <n v="0"/>
    <n v="0"/>
    <n v="3861"/>
    <s v="Direct"/>
    <x v="334"/>
    <x v="349"/>
    <x v="39"/>
    <s v="CANARA BANK"/>
    <n v="45286"/>
    <n v="1"/>
    <s v="Available"/>
    <s v="04.17-23 Apr"/>
    <n v="26.918695219123514"/>
  </r>
  <r>
    <s v="17-23 Apr"/>
    <x v="350"/>
    <s v="BMC Code :2002"/>
    <s v="Paali"/>
    <n v="20020001"/>
    <s v="0076"/>
    <n v="5"/>
    <n v="10.7"/>
    <n v="480.16999999999996"/>
    <n v="0"/>
    <n v="0"/>
    <n v="0"/>
    <n v="0"/>
    <n v="0"/>
    <n v="0"/>
    <n v="480"/>
    <s v="Direct"/>
    <x v="335"/>
    <x v="350"/>
    <x v="40"/>
    <s v="BANK OF INDIA"/>
    <n v="45387"/>
    <n v="1"/>
    <s v="Available"/>
    <s v="04.17-23 Apr"/>
    <n v="11.21892523364486"/>
  </r>
  <r>
    <s v="17-23 Apr"/>
    <x v="351"/>
    <s v="BMC Code :2002"/>
    <s v="Paali"/>
    <n v="20020001"/>
    <s v="0077"/>
    <n v="7"/>
    <n v="23"/>
    <n v="949.49"/>
    <n v="0"/>
    <n v="0"/>
    <n v="0"/>
    <n v="0"/>
    <n v="0"/>
    <n v="0"/>
    <n v="949"/>
    <s v="Direct"/>
    <x v="336"/>
    <x v="351"/>
    <x v="3"/>
    <s v="STATE BANK OF INDIA"/>
    <n v="45387"/>
    <n v="1"/>
    <s v="Available"/>
    <s v="04.17-23 Apr"/>
    <n v="14.44876086956522"/>
  </r>
  <r>
    <s v="17-23 Apr"/>
    <x v="352"/>
    <s v="BMC Code :2002"/>
    <s v="Paali"/>
    <n v="20020001"/>
    <s v="0081"/>
    <n v="13"/>
    <n v="49.400000000000006"/>
    <n v="1895.2100000000003"/>
    <n v="0"/>
    <n v="0"/>
    <n v="0"/>
    <n v="0"/>
    <n v="0"/>
    <n v="0"/>
    <n v="1895"/>
    <s v="Direct"/>
    <x v="337"/>
    <x v="352"/>
    <x v="39"/>
    <s v="CANARA BANK"/>
    <n v="45423"/>
    <n v="1"/>
    <s v="Available"/>
    <s v="04.17-23 Apr"/>
    <n v="24.936973684210528"/>
  </r>
  <r>
    <s v="17-23 Apr"/>
    <x v="353"/>
    <s v="BMC Code :2002"/>
    <s v="Paali"/>
    <n v="20020001"/>
    <s v="0083"/>
    <n v="14"/>
    <n v="434.70000000000005"/>
    <n v="16954.140000000003"/>
    <n v="0"/>
    <n v="0"/>
    <n v="0"/>
    <n v="0"/>
    <n v="0"/>
    <n v="0"/>
    <n v="16954"/>
    <s v="Direct"/>
    <x v="338"/>
    <x v="353"/>
    <x v="3"/>
    <s v="STATE BANK OF INDIA"/>
    <n v="45432"/>
    <n v="1"/>
    <s v="Available"/>
    <s v="04.17-23 Apr"/>
    <n v="27.301352657004838"/>
  </r>
  <r>
    <s v="17-23 Apr"/>
    <x v="354"/>
    <s v="BMC Code :2002"/>
    <s v="Paali"/>
    <n v="20020001"/>
    <s v="0088"/>
    <n v="13"/>
    <n v="30.8"/>
    <n v="1191.98"/>
    <n v="0"/>
    <n v="0"/>
    <n v="0"/>
    <n v="0"/>
    <n v="0"/>
    <n v="0"/>
    <n v="1192"/>
    <s v="Direct"/>
    <x v="339"/>
    <x v="354"/>
    <x v="40"/>
    <s v="BANK OF INDIA"/>
    <n v="45439"/>
    <n v="1"/>
    <s v="Available"/>
    <s v="04.17-23 Apr"/>
    <n v="25.155422077922079"/>
  </r>
  <r>
    <s v="17-23 Apr"/>
    <x v="1382"/>
    <s v="BMC Code :2002"/>
    <s v="Paali"/>
    <n v="20020001"/>
    <s v="0090"/>
    <n v="1"/>
    <n v="3.3"/>
    <n v="139.85"/>
    <n v="0"/>
    <n v="0"/>
    <n v="0"/>
    <n v="0"/>
    <n v="0"/>
    <n v="0"/>
    <n v="140"/>
    <s v="Direct"/>
    <x v="1236"/>
    <x v="1378"/>
    <x v="40"/>
    <s v="BANK OF INDIA"/>
    <n v="45451"/>
    <n v="1"/>
    <s v="Available"/>
    <s v="04.17-23 Apr"/>
    <n v="2.1189393939393941"/>
  </r>
  <r>
    <s v="17-23 Apr"/>
    <x v="1294"/>
    <s v="BMC Code :2002"/>
    <s v="Paali"/>
    <n v="20020001"/>
    <s v="0091"/>
    <n v="14"/>
    <n v="44.300000000000004"/>
    <n v="1843.44"/>
    <n v="0"/>
    <n v="0"/>
    <n v="0"/>
    <n v="0"/>
    <n v="0"/>
    <n v="0"/>
    <n v="1843"/>
    <s v="Direct"/>
    <x v="1157"/>
    <x v="1284"/>
    <x v="40"/>
    <s v="BANK OF INDIA"/>
    <n v="45458"/>
    <n v="1"/>
    <s v="Available"/>
    <s v="04.17-23 Apr"/>
    <n v="29.128848758465011"/>
  </r>
  <r>
    <s v="17-23 Apr"/>
    <x v="355"/>
    <s v="BMC Code :2002"/>
    <s v="Paali"/>
    <n v="20020001"/>
    <s v="0092"/>
    <n v="12"/>
    <n v="41.2"/>
    <n v="1612.26"/>
    <n v="0"/>
    <n v="0"/>
    <n v="0"/>
    <n v="0"/>
    <n v="0"/>
    <n v="0"/>
    <n v="1612"/>
    <s v="Direct"/>
    <x v="340"/>
    <x v="355"/>
    <x v="40"/>
    <s v="BANK OF INDIA"/>
    <n v="45458"/>
    <n v="1"/>
    <s v="Available"/>
    <s v="04.17-23 Apr"/>
    <n v="23.4795145631068"/>
  </r>
  <r>
    <s v="17-23 Apr"/>
    <x v="356"/>
    <s v="BMC Code :2002"/>
    <s v="Paali"/>
    <n v="20020001"/>
    <s v="0093"/>
    <n v="7"/>
    <n v="20"/>
    <n v="1235.6100000000001"/>
    <n v="0"/>
    <n v="0"/>
    <n v="0"/>
    <n v="0"/>
    <n v="0"/>
    <n v="0"/>
    <n v="1236"/>
    <s v="Direct"/>
    <x v="341"/>
    <x v="356"/>
    <x v="3"/>
    <s v="STATE BANK OF INDIA"/>
    <n v="45481"/>
    <n v="1"/>
    <s v="Available"/>
    <s v="04.17-23 Apr"/>
    <n v="21.623175000000003"/>
  </r>
  <r>
    <s v="17-23 Apr"/>
    <x v="357"/>
    <s v="BMC Code :2002"/>
    <s v="Paali"/>
    <n v="20020001"/>
    <s v="0096"/>
    <n v="6"/>
    <n v="13.100000000000001"/>
    <n v="533.96"/>
    <n v="0"/>
    <n v="0"/>
    <n v="0"/>
    <n v="0"/>
    <n v="0"/>
    <n v="0"/>
    <n v="534"/>
    <s v="Direct"/>
    <x v="342"/>
    <x v="357"/>
    <x v="3"/>
    <s v="STATE BANK OF INDIA"/>
    <n v="45481"/>
    <n v="1"/>
    <s v="Available"/>
    <s v="04.17-23 Apr"/>
    <n v="12.228091603053436"/>
  </r>
  <r>
    <s v="17-23 Apr"/>
    <x v="359"/>
    <s v="BMC Code :2002"/>
    <s v="Paali"/>
    <n v="20020001"/>
    <s v="0103"/>
    <n v="14"/>
    <n v="111.8"/>
    <n v="4318.88"/>
    <n v="0"/>
    <n v="0"/>
    <n v="0"/>
    <n v="0"/>
    <n v="0"/>
    <n v="0"/>
    <n v="4319"/>
    <s v="Direct"/>
    <x v="343"/>
    <x v="358"/>
    <x v="39"/>
    <s v="CANARA BANK"/>
    <n v="45556"/>
    <n v="1"/>
    <s v="Available"/>
    <s v="04.17-23 Apr"/>
    <n v="27.041288014311274"/>
  </r>
  <r>
    <s v="17-23 Apr"/>
    <x v="360"/>
    <s v="BMC Code :2002"/>
    <s v="Paali"/>
    <n v="20020001"/>
    <s v="0104"/>
    <n v="14"/>
    <n v="67.100000000000009"/>
    <n v="2654.45"/>
    <n v="0"/>
    <n v="0"/>
    <n v="0"/>
    <n v="0"/>
    <n v="0"/>
    <n v="0"/>
    <n v="2654"/>
    <s v="Direct"/>
    <x v="344"/>
    <x v="359"/>
    <x v="3"/>
    <s v="STATE BANK OF INDIA"/>
    <n v="45565"/>
    <n v="1"/>
    <s v="Available"/>
    <s v="04.17-23 Apr"/>
    <n v="27.691728763040235"/>
  </r>
  <r>
    <s v="17-23 Apr"/>
    <x v="361"/>
    <s v="BMC Code :2002"/>
    <s v="Paali"/>
    <n v="20020001"/>
    <s v="0105"/>
    <n v="7"/>
    <n v="15.400000000000002"/>
    <n v="626.24"/>
    <n v="0"/>
    <n v="0"/>
    <n v="0"/>
    <n v="0"/>
    <n v="0"/>
    <n v="0"/>
    <n v="626"/>
    <s v="Direct"/>
    <x v="345"/>
    <x v="360"/>
    <x v="44"/>
    <s v="STATE BANK OF INDIA"/>
    <n v="45565"/>
    <n v="1"/>
    <s v="Available"/>
    <s v="04.17-23 Apr"/>
    <n v="14.232727272727272"/>
  </r>
  <r>
    <s v="17-23 Apr"/>
    <x v="1383"/>
    <s v="BMC Code :2002"/>
    <s v="Paali"/>
    <n v="20020001"/>
    <s v="0106"/>
    <n v="14"/>
    <n v="37.9"/>
    <n v="1518.7100000000003"/>
    <n v="0"/>
    <n v="0"/>
    <n v="0"/>
    <n v="0"/>
    <n v="0"/>
    <n v="0"/>
    <n v="1519"/>
    <s v="Direct"/>
    <x v="1237"/>
    <x v="1379"/>
    <x v="40"/>
    <s v="BANK OF INDIA"/>
    <n v="45565"/>
    <n v="1"/>
    <s v="Available"/>
    <s v="04.17-23 Apr"/>
    <n v="28.050052770448556"/>
  </r>
  <r>
    <s v="17-23 Apr"/>
    <x v="362"/>
    <s v="BMC Code :2002"/>
    <s v="Paali"/>
    <n v="20020001"/>
    <s v="0108"/>
    <n v="14"/>
    <n v="60.7"/>
    <n v="2345.8100000000004"/>
    <n v="0"/>
    <n v="0"/>
    <n v="0"/>
    <n v="0"/>
    <n v="0"/>
    <n v="0"/>
    <n v="2346"/>
    <s v="Direct"/>
    <x v="346"/>
    <x v="361"/>
    <x v="14"/>
    <s v="HDFC BANK"/>
    <n v="45565"/>
    <n v="1"/>
    <s v="Available"/>
    <s v="04.17-23 Apr"/>
    <n v="27.052174629324551"/>
  </r>
  <r>
    <s v="17-23 Apr"/>
    <x v="363"/>
    <s v="BMC Code :2002"/>
    <s v="Paali"/>
    <n v="20020001"/>
    <s v="0110"/>
    <n v="2"/>
    <n v="748.90000000000009"/>
    <n v="29525.25"/>
    <n v="0"/>
    <n v="0"/>
    <n v="0"/>
    <n v="0"/>
    <n v="0"/>
    <n v="0"/>
    <n v="29525"/>
    <s v="Direct"/>
    <x v="347"/>
    <x v="362"/>
    <x v="39"/>
    <s v="CANARA BANK"/>
    <n v="45572"/>
    <n v="1"/>
    <s v="Available"/>
    <s v="04.17-23 Apr"/>
    <n v="3.9424823073841631"/>
  </r>
  <r>
    <s v="17-23 Apr"/>
    <x v="364"/>
    <s v="BMC Code :2002"/>
    <s v="Paali"/>
    <n v="20020001"/>
    <s v="0114"/>
    <n v="7"/>
    <n v="26.6"/>
    <n v="1240.3300000000002"/>
    <n v="0"/>
    <n v="0"/>
    <n v="0"/>
    <n v="0"/>
    <n v="0"/>
    <n v="0"/>
    <n v="1240"/>
    <s v="Direct"/>
    <x v="348"/>
    <x v="363"/>
    <x v="39"/>
    <s v="CANARA BANK"/>
    <n v="45642"/>
    <n v="1"/>
    <s v="Available"/>
    <s v="04.17-23 Apr"/>
    <n v="16.320131578947372"/>
  </r>
  <r>
    <s v="17-23 Apr"/>
    <x v="1445"/>
    <s v="BMC Code :2002"/>
    <s v="Paali"/>
    <n v="20020001"/>
    <s v="0115"/>
    <n v="6"/>
    <n v="24.3"/>
    <n v="1005.9399999999999"/>
    <n v="0"/>
    <n v="0"/>
    <n v="0"/>
    <n v="0"/>
    <n v="0"/>
    <n v="0"/>
    <n v="1006"/>
    <s v="Direct"/>
    <x v="1288"/>
    <x v="1440"/>
    <x v="3"/>
    <s v="STATE BANK OF INDIA"/>
    <n v="45642"/>
    <n v="1"/>
    <s v="Available"/>
    <s v="04.17-23 Apr"/>
    <n v="12.419012345679013"/>
  </r>
  <r>
    <s v="17-23 Apr"/>
    <x v="365"/>
    <s v="BMC Code :2002"/>
    <s v="Paali"/>
    <n v="20020001"/>
    <s v="0117"/>
    <n v="14"/>
    <n v="54"/>
    <n v="2112.9299999999998"/>
    <n v="0"/>
    <n v="0"/>
    <n v="0"/>
    <n v="0"/>
    <n v="0"/>
    <n v="0"/>
    <n v="2113"/>
    <s v="Direct"/>
    <x v="349"/>
    <x v="364"/>
    <x v="40"/>
    <s v="BANK OF INDIA"/>
    <n v="0"/>
    <n v="1"/>
    <s v="Available"/>
    <s v="04.17-23 Apr"/>
    <n v="27.389833333333335"/>
  </r>
  <r>
    <s v="17-23 Apr"/>
    <x v="366"/>
    <s v="BMC Code :2002"/>
    <s v="Paali"/>
    <n v="20020001"/>
    <s v="0121"/>
    <n v="5"/>
    <n v="39.5"/>
    <n v="2383.4100000000003"/>
    <n v="0"/>
    <n v="0"/>
    <n v="0"/>
    <n v="0"/>
    <n v="0"/>
    <n v="0"/>
    <n v="2383"/>
    <s v="Direct"/>
    <x v="350"/>
    <x v="365"/>
    <x v="45"/>
    <d v="1899-12-30T00:00:00"/>
    <n v="0"/>
    <n v="1"/>
    <s v="Available"/>
    <s v="04.17-23 Apr"/>
    <n v="15.084873417721521"/>
  </r>
  <r>
    <s v="17-23 Apr"/>
    <x v="367"/>
    <s v="BMC Code :2002"/>
    <s v="Paali"/>
    <n v="20020001"/>
    <s v="0128"/>
    <n v="14"/>
    <n v="42.5"/>
    <n v="1642.72"/>
    <n v="0"/>
    <n v="0"/>
    <n v="0"/>
    <n v="0"/>
    <n v="0"/>
    <n v="0"/>
    <n v="1643"/>
    <s v="Direct"/>
    <x v="351"/>
    <x v="366"/>
    <x v="40"/>
    <d v="1899-12-30T00:00:00"/>
    <n v="0"/>
    <n v="1"/>
    <s v="Available"/>
    <s v="04.17-23 Apr"/>
    <n v="27.056564705882355"/>
  </r>
  <r>
    <s v="17-23 Apr"/>
    <x v="368"/>
    <s v="BMC Code :2002"/>
    <s v="Paali"/>
    <n v="20020001"/>
    <s v="0134"/>
    <n v="7"/>
    <n v="41.199999999999996"/>
    <n v="1699.9800000000002"/>
    <n v="0"/>
    <n v="0"/>
    <n v="0"/>
    <n v="0"/>
    <n v="0"/>
    <n v="0"/>
    <n v="1700"/>
    <s v="Direct"/>
    <x v="352"/>
    <x v="367"/>
    <x v="14"/>
    <d v="1899-12-30T00:00:00"/>
    <n v="0"/>
    <n v="1"/>
    <s v="Available"/>
    <s v="04.17-23 Apr"/>
    <n v="14.441577669902918"/>
  </r>
  <r>
    <s v="17-23 Apr"/>
    <x v="369"/>
    <s v="BMC Code :2002"/>
    <s v="Paali"/>
    <n v="20020001"/>
    <s v="0135"/>
    <n v="7"/>
    <n v="54.099999999999994"/>
    <n v="2176.71"/>
    <n v="0"/>
    <n v="0"/>
    <n v="0"/>
    <n v="0"/>
    <n v="0"/>
    <n v="0"/>
    <n v="2177"/>
    <s v="Direct"/>
    <x v="353"/>
    <x v="368"/>
    <x v="40"/>
    <d v="1899-12-30T00:00:00"/>
    <n v="45843"/>
    <n v="1"/>
    <s v="Available"/>
    <s v="04.17-23 Apr"/>
    <n v="14.082227356746769"/>
  </r>
  <r>
    <s v="17-23 Apr"/>
    <x v="1295"/>
    <s v="BMC Code :2002"/>
    <s v="Paali"/>
    <n v="20020001"/>
    <s v="0140"/>
    <n v="3"/>
    <n v="29.799999999999997"/>
    <n v="1941.1"/>
    <n v="0"/>
    <n v="0"/>
    <n v="0"/>
    <n v="0"/>
    <n v="0"/>
    <n v="0"/>
    <n v="1941"/>
    <s v="Direct"/>
    <x v="1158"/>
    <x v="1285"/>
    <x v="3"/>
    <d v="1899-12-30T00:00:00"/>
    <n v="45846"/>
    <n v="1"/>
    <s v="Available"/>
    <s v="04.17-23 Apr"/>
    <n v="9.7706375838926203"/>
  </r>
  <r>
    <s v="17-23 Apr"/>
    <x v="370"/>
    <s v="BMC Code :2002"/>
    <s v="Paali"/>
    <n v="20020001"/>
    <s v="0142"/>
    <n v="7"/>
    <n v="16.399999999999999"/>
    <n v="819.93999999999994"/>
    <n v="0"/>
    <n v="0"/>
    <n v="0"/>
    <n v="0"/>
    <n v="0"/>
    <n v="0"/>
    <n v="820"/>
    <s v="Direct"/>
    <x v="354"/>
    <x v="369"/>
    <x v="42"/>
    <d v="1899-12-30T00:00:00"/>
    <n v="45873"/>
    <n v="1"/>
    <s v="Available"/>
    <s v="04.17-23 Apr"/>
    <n v="17.498719512195123"/>
  </r>
  <r>
    <s v="17-23 Apr"/>
    <x v="371"/>
    <s v="BMC Code :2002"/>
    <s v="Paali"/>
    <n v="20020001"/>
    <s v="0143"/>
    <n v="4"/>
    <n v="10.399999999999999"/>
    <n v="442.06"/>
    <n v="0"/>
    <n v="0"/>
    <n v="0"/>
    <n v="0"/>
    <n v="0"/>
    <n v="0"/>
    <n v="442"/>
    <s v="Direct"/>
    <x v="355"/>
    <x v="370"/>
    <x v="40"/>
    <d v="1899-12-30T00:00:00"/>
    <n v="45873"/>
    <n v="1"/>
    <s v="Available"/>
    <s v="04.17-23 Apr"/>
    <n v="8.5011538461538478"/>
  </r>
  <r>
    <s v="17-23 Apr"/>
    <x v="372"/>
    <s v="BMC Code :2002"/>
    <s v="Paali"/>
    <n v="20020001"/>
    <s v="0145"/>
    <n v="7"/>
    <n v="57.70000000000001"/>
    <n v="2220.14"/>
    <n v="0"/>
    <n v="0"/>
    <n v="0"/>
    <n v="0"/>
    <n v="0"/>
    <n v="0"/>
    <n v="2220"/>
    <s v="Direct"/>
    <x v="356"/>
    <x v="371"/>
    <x v="14"/>
    <d v="1899-12-30T00:00:00"/>
    <n v="45902"/>
    <n v="1"/>
    <s v="Available"/>
    <s v="04.17-23 Apr"/>
    <n v="13.467053726169842"/>
  </r>
  <r>
    <s v="17-23 Apr"/>
    <x v="374"/>
    <s v="BMC Code :2002"/>
    <s v="Paali"/>
    <n v="20020001"/>
    <s v="0148"/>
    <n v="14"/>
    <n v="53.79999999999999"/>
    <n v="2077.4899999999998"/>
    <n v="0"/>
    <n v="0"/>
    <n v="0"/>
    <n v="0"/>
    <n v="0"/>
    <n v="0"/>
    <n v="2077"/>
    <s v="Direct"/>
    <x v="358"/>
    <x v="373"/>
    <x v="40"/>
    <d v="1899-12-30T00:00:00"/>
    <n v="45923"/>
    <n v="1"/>
    <s v="Available"/>
    <s v="04.17-23 Apr"/>
    <n v="27.030539033457256"/>
  </r>
  <r>
    <s v="17-23 Apr"/>
    <x v="1296"/>
    <s v="BMC Code :2002"/>
    <s v="Paali"/>
    <n v="20020001"/>
    <s v="0149"/>
    <n v="7"/>
    <n v="26.300000000000004"/>
    <n v="1030.8200000000002"/>
    <n v="0"/>
    <n v="0"/>
    <n v="0"/>
    <n v="0"/>
    <n v="0"/>
    <n v="0"/>
    <n v="1031"/>
    <s v="Direct"/>
    <x v="1159"/>
    <x v="1286"/>
    <x v="3"/>
    <d v="1899-12-30T00:00:00"/>
    <n v="45923"/>
    <n v="1"/>
    <s v="Available"/>
    <s v="04.17-23 Apr"/>
    <n v="13.718136882129279"/>
  </r>
  <r>
    <s v="17-23 Apr"/>
    <x v="375"/>
    <s v="BMC Code :2002"/>
    <s v="Paali"/>
    <n v="20020001"/>
    <s v="0150"/>
    <n v="13"/>
    <n v="56.900000000000006"/>
    <n v="3512.0099999999998"/>
    <n v="0"/>
    <n v="0"/>
    <n v="0"/>
    <n v="0"/>
    <n v="0"/>
    <n v="0"/>
    <n v="3512"/>
    <s v="Direct"/>
    <x v="350"/>
    <x v="374"/>
    <x v="40"/>
    <d v="1899-12-30T00:00:00"/>
    <n v="45923"/>
    <n v="1"/>
    <s v="Available"/>
    <s v="04.17-23 Apr"/>
    <n v="40.119622144112476"/>
  </r>
  <r>
    <s v="17-23 Apr"/>
    <x v="376"/>
    <s v="BMC Code :2002"/>
    <s v="Paali"/>
    <n v="20020001"/>
    <s v="0151"/>
    <n v="7"/>
    <n v="15.5"/>
    <n v="625.97"/>
    <n v="0"/>
    <n v="0"/>
    <n v="0"/>
    <n v="0"/>
    <n v="0"/>
    <n v="0"/>
    <n v="626"/>
    <s v="Direct"/>
    <x v="359"/>
    <x v="375"/>
    <x v="40"/>
    <d v="1899-12-30T00:00:00"/>
    <n v="45928"/>
    <n v="1"/>
    <s v="Available"/>
    <s v="04.17-23 Apr"/>
    <n v="14.134806451612906"/>
  </r>
  <r>
    <s v="17-23 Apr"/>
    <x v="377"/>
    <s v="BMC Code :2002"/>
    <s v="Paali"/>
    <n v="20020001"/>
    <s v="0153"/>
    <n v="7"/>
    <n v="20.199999999999996"/>
    <n v="827.04"/>
    <n v="0"/>
    <n v="0"/>
    <n v="0"/>
    <n v="0"/>
    <n v="0"/>
    <n v="0"/>
    <n v="827"/>
    <s v="Direct"/>
    <x v="360"/>
    <x v="376"/>
    <x v="3"/>
    <d v="1899-12-30T00:00:00"/>
    <n v="45936"/>
    <n v="1"/>
    <s v="Available"/>
    <s v="04.17-23 Apr"/>
    <n v="14.329900990099013"/>
  </r>
  <r>
    <s v="17-23 Apr"/>
    <x v="378"/>
    <s v="BMC Code :2002"/>
    <s v="Paali"/>
    <n v="20020001"/>
    <s v="0154"/>
    <n v="6"/>
    <n v="33.4"/>
    <n v="1303.28"/>
    <n v="0"/>
    <n v="0"/>
    <n v="0"/>
    <n v="0"/>
    <n v="0"/>
    <n v="0"/>
    <n v="1303"/>
    <s v="Direct"/>
    <x v="361"/>
    <x v="377"/>
    <x v="3"/>
    <d v="1899-12-30T00:00:00"/>
    <n v="45943"/>
    <n v="1"/>
    <s v="Available"/>
    <s v="04.17-23 Apr"/>
    <n v="11.706107784431138"/>
  </r>
  <r>
    <s v="17-23 Apr"/>
    <x v="379"/>
    <s v="BMC Code :2002"/>
    <s v="Paali"/>
    <n v="20020001"/>
    <s v="0155"/>
    <n v="13"/>
    <n v="216.3"/>
    <n v="8418.27"/>
    <n v="0"/>
    <n v="0"/>
    <n v="0"/>
    <n v="0"/>
    <n v="0"/>
    <n v="0"/>
    <n v="8418"/>
    <s v="Direct"/>
    <x v="362"/>
    <x v="378"/>
    <x v="39"/>
    <d v="1899-12-30T00:00:00"/>
    <n v="45965"/>
    <n v="1"/>
    <s v="Available"/>
    <s v="04.17-23 Apr"/>
    <n v="25.297621359223299"/>
  </r>
  <r>
    <s v="17-23 Apr"/>
    <x v="380"/>
    <s v="BMC Code :2002"/>
    <s v="Paali"/>
    <n v="20020001"/>
    <s v="0156"/>
    <n v="7"/>
    <n v="13.4"/>
    <n v="755.83999999999992"/>
    <n v="0"/>
    <n v="0"/>
    <n v="0"/>
    <n v="0"/>
    <n v="0"/>
    <n v="0"/>
    <n v="756"/>
    <s v="Direct"/>
    <x v="363"/>
    <x v="379"/>
    <x v="39"/>
    <d v="1899-12-30T00:00:00"/>
    <n v="45965"/>
    <n v="1"/>
    <s v="Available"/>
    <s v="04.17-23 Apr"/>
    <n v="19.742089552238806"/>
  </r>
  <r>
    <s v="17-23 Apr"/>
    <x v="381"/>
    <s v="BMC Code :2002"/>
    <s v="Paali"/>
    <n v="20020001"/>
    <s v="0157"/>
    <n v="12"/>
    <n v="30.800000000000008"/>
    <n v="1253.33"/>
    <n v="0"/>
    <n v="0"/>
    <n v="0"/>
    <n v="0"/>
    <n v="0"/>
    <n v="0"/>
    <n v="1253"/>
    <s v="Direct"/>
    <x v="364"/>
    <x v="380"/>
    <x v="39"/>
    <d v="1899-12-30T00:00:00"/>
    <n v="45965"/>
    <n v="1"/>
    <s v="Available"/>
    <s v="04.17-23 Apr"/>
    <n v="24.415519480519475"/>
  </r>
  <r>
    <s v="17-23 Apr"/>
    <x v="382"/>
    <s v="BMC Code :2002"/>
    <s v="Paali"/>
    <n v="20020001"/>
    <s v="0159"/>
    <n v="9"/>
    <n v="40.099999999999994"/>
    <n v="1612.0500000000002"/>
    <n v="0"/>
    <n v="0"/>
    <n v="0"/>
    <n v="0"/>
    <n v="0"/>
    <n v="0"/>
    <n v="1612"/>
    <s v="Direct"/>
    <x v="365"/>
    <x v="381"/>
    <x v="40"/>
    <d v="1899-12-30T00:00:00"/>
    <n v="45971"/>
    <n v="1"/>
    <s v="Available"/>
    <s v="04.17-23 Apr"/>
    <n v="18.090336658354122"/>
  </r>
  <r>
    <s v="17-23 Apr"/>
    <x v="383"/>
    <s v="BMC Code :2002"/>
    <s v="Paali"/>
    <n v="20020001"/>
    <s v="0160"/>
    <n v="6"/>
    <n v="20.100000000000001"/>
    <n v="778.69"/>
    <n v="0"/>
    <n v="0"/>
    <n v="0"/>
    <n v="0"/>
    <n v="0"/>
    <n v="0"/>
    <n v="779"/>
    <s v="Direct"/>
    <x v="366"/>
    <x v="382"/>
    <x v="40"/>
    <d v="1899-12-30T00:00:00"/>
    <n v="45992"/>
    <n v="1"/>
    <s v="Available"/>
    <s v="04.17-23 Apr"/>
    <n v="11.622238805970152"/>
  </r>
  <r>
    <s v="17-23 Apr"/>
    <x v="384"/>
    <s v="BMC Code :2002"/>
    <s v="Paali"/>
    <n v="20020001"/>
    <s v="0161"/>
    <n v="13"/>
    <n v="48.1"/>
    <n v="1923.99"/>
    <n v="0"/>
    <n v="0"/>
    <n v="0"/>
    <n v="0"/>
    <n v="0"/>
    <n v="0"/>
    <n v="1924"/>
    <s v="Direct"/>
    <x v="367"/>
    <x v="383"/>
    <x v="3"/>
    <d v="1899-12-30T00:00:00"/>
    <n v="45992"/>
    <n v="1"/>
    <s v="Available"/>
    <s v="04.17-23 Apr"/>
    <n v="25.999864864864865"/>
  </r>
  <r>
    <s v="17-23 Apr"/>
    <x v="385"/>
    <s v="BMC Code :2002"/>
    <s v="Paali"/>
    <n v="20020001"/>
    <s v="0162"/>
    <n v="14"/>
    <n v="92"/>
    <n v="3563.0099999999998"/>
    <n v="0"/>
    <n v="0"/>
    <n v="0"/>
    <n v="0"/>
    <n v="0"/>
    <n v="0"/>
    <n v="3563"/>
    <s v="Direct"/>
    <x v="368"/>
    <x v="384"/>
    <x v="39"/>
    <d v="1899-12-30T00:00:00"/>
    <n v="45992"/>
    <n v="1"/>
    <s v="Available"/>
    <s v="04.17-23 Apr"/>
    <n v="27.109858695652179"/>
  </r>
  <r>
    <s v="17-23 Apr"/>
    <x v="386"/>
    <s v="BMC Code :2002"/>
    <s v="Paali"/>
    <n v="20020001"/>
    <s v="0164"/>
    <n v="14"/>
    <n v="41.099999999999994"/>
    <n v="1595.72"/>
    <n v="0"/>
    <n v="0"/>
    <n v="0"/>
    <n v="0"/>
    <n v="0"/>
    <n v="0"/>
    <n v="1596"/>
    <s v="Direct"/>
    <x v="369"/>
    <x v="385"/>
    <x v="3"/>
    <d v="1899-12-30T00:00:00"/>
    <n v="46055"/>
    <n v="1"/>
    <s v="Available"/>
    <s v="04.17-23 Apr"/>
    <n v="27.177712895377134"/>
  </r>
  <r>
    <s v="17-23 Apr"/>
    <x v="387"/>
    <s v="BMC Code :2002"/>
    <s v="Paali"/>
    <n v="20020001"/>
    <s v="0165"/>
    <n v="5"/>
    <n v="23.9"/>
    <n v="967.03"/>
    <n v="0"/>
    <n v="0"/>
    <n v="0"/>
    <n v="0"/>
    <n v="0"/>
    <n v="0"/>
    <n v="967"/>
    <s v="Direct"/>
    <x v="370"/>
    <x v="386"/>
    <x v="39"/>
    <d v="1899-12-30T00:00:00"/>
    <n v="0"/>
    <n v="1"/>
    <s v="Available"/>
    <s v="04.17-23 Apr"/>
    <n v="10.115376569037657"/>
  </r>
  <r>
    <s v="17-23 Apr"/>
    <x v="388"/>
    <s v="BMC Code :2002"/>
    <s v="Paali"/>
    <n v="20020001"/>
    <s v="0166"/>
    <n v="13"/>
    <n v="64.7"/>
    <n v="2489.4699999999998"/>
    <n v="0"/>
    <n v="0"/>
    <n v="0"/>
    <n v="0"/>
    <n v="0"/>
    <n v="0"/>
    <n v="2489"/>
    <s v="Direct"/>
    <x v="371"/>
    <x v="387"/>
    <x v="40"/>
    <d v="1899-12-30T00:00:00"/>
    <n v="0"/>
    <n v="1"/>
    <s v="Available"/>
    <s v="04.17-23 Apr"/>
    <n v="25.010131375579597"/>
  </r>
  <r>
    <s v="17-23 Apr"/>
    <x v="389"/>
    <s v="BMC Code :2002"/>
    <s v="Paali"/>
    <n v="20020001"/>
    <s v="0167"/>
    <n v="6"/>
    <n v="18.900000000000002"/>
    <n v="815.44"/>
    <n v="0"/>
    <n v="0"/>
    <n v="0"/>
    <n v="0"/>
    <n v="0"/>
    <n v="0"/>
    <n v="815"/>
    <s v="Direct"/>
    <x v="372"/>
    <x v="388"/>
    <x v="3"/>
    <d v="1899-12-30T00:00:00"/>
    <n v="0"/>
    <n v="1"/>
    <s v="Available"/>
    <s v="04.17-23 Apr"/>
    <n v="12.943492063492066"/>
  </r>
  <r>
    <s v="17-23 Apr"/>
    <x v="390"/>
    <s v="BMC Code :2002"/>
    <s v="Paali"/>
    <n v="20020001"/>
    <s v="0168"/>
    <n v="7"/>
    <n v="40.4"/>
    <n v="1583.1"/>
    <n v="0"/>
    <n v="0"/>
    <n v="0"/>
    <n v="0"/>
    <n v="0"/>
    <n v="0"/>
    <n v="1583"/>
    <s v="Direct"/>
    <x v="373"/>
    <x v="389"/>
    <x v="3"/>
    <d v="1899-12-30T00:00:00"/>
    <n v="46104"/>
    <n v="1"/>
    <s v="Available"/>
    <s v="04.17-23 Apr"/>
    <n v="13.714975247524753"/>
  </r>
  <r>
    <s v="17-23 Apr"/>
    <x v="391"/>
    <s v="BMC Code :2002"/>
    <s v="Paali"/>
    <n v="20020001"/>
    <s v="0169"/>
    <n v="7"/>
    <n v="33"/>
    <n v="1291"/>
    <n v="0"/>
    <n v="0"/>
    <n v="0"/>
    <n v="0"/>
    <n v="0"/>
    <n v="0"/>
    <n v="1291"/>
    <s v="Direct"/>
    <x v="374"/>
    <x v="390"/>
    <x v="39"/>
    <d v="1899-12-30T00:00:00"/>
    <n v="46104"/>
    <n v="1"/>
    <s v="Available"/>
    <s v="04.17-23 Apr"/>
    <n v="13.692424242424245"/>
  </r>
  <r>
    <s v="17-23 Apr"/>
    <x v="392"/>
    <s v="BMC Code :2002"/>
    <s v="Paali"/>
    <n v="20020001"/>
    <s v="0170"/>
    <n v="9"/>
    <n v="23.5"/>
    <n v="879.03"/>
    <n v="0"/>
    <n v="0"/>
    <n v="0"/>
    <n v="0"/>
    <n v="0"/>
    <n v="0"/>
    <n v="879"/>
    <s v="Direct"/>
    <x v="375"/>
    <x v="391"/>
    <x v="40"/>
    <d v="1899-12-30T00:00:00"/>
    <n v="46111"/>
    <n v="1"/>
    <s v="Available"/>
    <s v="04.17-23 Apr"/>
    <n v="16.832489361702127"/>
  </r>
  <r>
    <s v="17-23 Apr"/>
    <x v="1384"/>
    <s v="BMC Code :2002"/>
    <s v="Paali"/>
    <n v="20020001"/>
    <s v="0171"/>
    <n v="14"/>
    <n v="71.600000000000009"/>
    <n v="2780.01"/>
    <n v="0"/>
    <n v="0"/>
    <n v="0"/>
    <n v="0"/>
    <n v="0"/>
    <n v="0"/>
    <n v="2780"/>
    <s v="Direct"/>
    <x v="1238"/>
    <x v="1380"/>
    <x v="3"/>
    <d v="1899-12-30T00:00:00"/>
    <n v="46132"/>
    <n v="1"/>
    <s v="Available"/>
    <s v="04.17-23 Apr"/>
    <n v="27.178868715083798"/>
  </r>
  <r>
    <s v="17-23 Apr"/>
    <x v="393"/>
    <s v="BMC Code :2002"/>
    <s v="Jari"/>
    <n v="20020002"/>
    <s v="0003"/>
    <n v="14"/>
    <n v="429.32"/>
    <n v="17546.38"/>
    <n v="0"/>
    <n v="0"/>
    <n v="0"/>
    <n v="0"/>
    <n v="0"/>
    <n v="0"/>
    <n v="17546"/>
    <s v="Direct"/>
    <x v="376"/>
    <x v="392"/>
    <x v="40"/>
    <s v="BANK OF INDIA"/>
    <n v="45183"/>
    <n v="1"/>
    <s v="Available"/>
    <s v="04.17-23 Apr"/>
    <n v="28.60911674275599"/>
  </r>
  <r>
    <s v="17-23 Apr"/>
    <x v="394"/>
    <s v="BMC Code :2002"/>
    <s v="Jari"/>
    <n v="20020002"/>
    <s v="0006"/>
    <n v="7"/>
    <n v="19.419999999999998"/>
    <n v="856.50999999999988"/>
    <n v="0"/>
    <n v="0"/>
    <n v="0"/>
    <n v="0"/>
    <n v="0"/>
    <n v="0"/>
    <n v="857"/>
    <s v="Direct"/>
    <x v="225"/>
    <x v="393"/>
    <x v="46"/>
    <s v="UNION BANK OF INDIA"/>
    <n v="45183"/>
    <n v="1"/>
    <s v="Available"/>
    <s v="04.17-23 Apr"/>
    <n v="15.436585993820804"/>
  </r>
  <r>
    <s v="17-23 Apr"/>
    <x v="395"/>
    <s v="BMC Code :2002"/>
    <s v="Jari"/>
    <n v="20020002"/>
    <s v="0008"/>
    <n v="1"/>
    <n v="1.5"/>
    <n v="60"/>
    <n v="0"/>
    <n v="0"/>
    <n v="0"/>
    <n v="0"/>
    <n v="0"/>
    <n v="0"/>
    <n v="60"/>
    <s v="Direct"/>
    <x v="377"/>
    <x v="394"/>
    <x v="40"/>
    <s v="BANK OF INDIA"/>
    <n v="45199"/>
    <n v="1"/>
    <s v="Available"/>
    <s v="04.17-23 Apr"/>
    <n v="2"/>
  </r>
  <r>
    <s v="17-23 Apr"/>
    <x v="396"/>
    <s v="BMC Code :2002"/>
    <s v="Jari"/>
    <n v="20020002"/>
    <s v="0010"/>
    <n v="13"/>
    <n v="67.7"/>
    <n v="2819.6200000000003"/>
    <n v="0"/>
    <n v="0"/>
    <n v="0"/>
    <n v="0"/>
    <n v="0"/>
    <n v="0"/>
    <n v="2820"/>
    <s v="Direct"/>
    <x v="61"/>
    <x v="395"/>
    <x v="46"/>
    <s v="UNION BANK OF INDIA"/>
    <n v="45183"/>
    <n v="1"/>
    <s v="Available"/>
    <s v="04.17-23 Apr"/>
    <n v="27.071683899556874"/>
  </r>
  <r>
    <s v="17-23 Apr"/>
    <x v="397"/>
    <s v="BMC Code :2002"/>
    <s v="Jari"/>
    <n v="20020002"/>
    <s v="0013"/>
    <n v="14"/>
    <n v="102.24000000000001"/>
    <n v="4262.47"/>
    <n v="0"/>
    <n v="0"/>
    <n v="0"/>
    <n v="0"/>
    <n v="0"/>
    <n v="0"/>
    <n v="4262"/>
    <s v="Direct"/>
    <x v="378"/>
    <x v="396"/>
    <x v="47"/>
    <s v="CENTRAL BANK OF INDIA"/>
    <n v="45183"/>
    <n v="1"/>
    <s v="Available"/>
    <s v="04.17-23 Apr"/>
    <n v="29.183577856025043"/>
  </r>
  <r>
    <s v="17-23 Apr"/>
    <x v="398"/>
    <s v="BMC Code :2002"/>
    <s v="Jari"/>
    <n v="20020002"/>
    <s v="0014"/>
    <n v="14"/>
    <n v="79.36"/>
    <n v="3193.8799999999997"/>
    <n v="0"/>
    <n v="0"/>
    <n v="0"/>
    <n v="0"/>
    <n v="0"/>
    <n v="0"/>
    <n v="3194"/>
    <s v="Direct"/>
    <x v="379"/>
    <x v="397"/>
    <x v="43"/>
    <s v="BANK OF BARODA"/>
    <n v="45183"/>
    <n v="1"/>
    <s v="Available"/>
    <s v="04.17-23 Apr"/>
    <n v="28.171824596774194"/>
  </r>
  <r>
    <s v="17-23 Apr"/>
    <x v="399"/>
    <s v="BMC Code :2002"/>
    <s v="Jari"/>
    <n v="20020002"/>
    <s v="0016"/>
    <n v="14"/>
    <n v="72.13"/>
    <n v="3153.92"/>
    <n v="0"/>
    <n v="0"/>
    <n v="0"/>
    <n v="0"/>
    <n v="0"/>
    <n v="0"/>
    <n v="3154"/>
    <s v="Direct"/>
    <x v="380"/>
    <x v="398"/>
    <x v="43"/>
    <s v="BANK OF BARODA"/>
    <n v="45183"/>
    <n v="1"/>
    <s v="Available"/>
    <s v="04.17-23 Apr"/>
    <n v="30.607846943019553"/>
  </r>
  <r>
    <s v="17-23 Apr"/>
    <x v="400"/>
    <s v="BMC Code :2002"/>
    <s v="Jari"/>
    <n v="20020002"/>
    <s v="0017"/>
    <n v="7"/>
    <n v="6.9399999999999995"/>
    <n v="306.16000000000003"/>
    <n v="0"/>
    <n v="0"/>
    <n v="0"/>
    <n v="0"/>
    <n v="0"/>
    <n v="0"/>
    <n v="306"/>
    <s v="Direct"/>
    <x v="381"/>
    <x v="399"/>
    <x v="43"/>
    <s v="BANK OF BARODA"/>
    <n v="45199"/>
    <n v="1"/>
    <s v="Available"/>
    <s v="04.17-23 Apr"/>
    <n v="15.440345821325652"/>
  </r>
  <r>
    <s v="17-23 Apr"/>
    <x v="401"/>
    <s v="BMC Code :2002"/>
    <s v="Jari"/>
    <n v="20020002"/>
    <s v="0019"/>
    <n v="14"/>
    <n v="62.33"/>
    <n v="2513.1600000000003"/>
    <n v="0"/>
    <n v="0"/>
    <n v="0"/>
    <n v="0"/>
    <n v="0"/>
    <n v="0"/>
    <n v="2513"/>
    <s v="Direct"/>
    <x v="382"/>
    <x v="400"/>
    <x v="40"/>
    <s v="BANK OF INDIA"/>
    <n v="45183"/>
    <n v="1"/>
    <s v="Available"/>
    <s v="04.17-23 Apr"/>
    <n v="28.224161719878076"/>
  </r>
  <r>
    <s v="17-23 Apr"/>
    <x v="402"/>
    <s v="BMC Code :2002"/>
    <s v="Jari"/>
    <n v="20020002"/>
    <s v="0032"/>
    <n v="7"/>
    <n v="24.350000000000005"/>
    <n v="1050.95"/>
    <n v="0"/>
    <n v="0"/>
    <n v="0"/>
    <n v="0"/>
    <n v="0"/>
    <n v="0"/>
    <n v="1051"/>
    <s v="Direct"/>
    <x v="383"/>
    <x v="401"/>
    <x v="3"/>
    <s v="STATE BANK OF INDIA"/>
    <n v="45297"/>
    <n v="1"/>
    <s v="Available"/>
    <s v="04.17-23 Apr"/>
    <n v="15.10605749486653"/>
  </r>
  <r>
    <s v="17-23 Apr"/>
    <x v="403"/>
    <s v="BMC Code :2002"/>
    <s v="Jari"/>
    <n v="20020002"/>
    <s v="0034"/>
    <n v="7"/>
    <n v="52.22"/>
    <n v="2121.1799999999998"/>
    <n v="0"/>
    <n v="0"/>
    <n v="0"/>
    <n v="0"/>
    <n v="0"/>
    <n v="0"/>
    <n v="2121"/>
    <s v="Direct"/>
    <x v="384"/>
    <x v="402"/>
    <x v="46"/>
    <s v="UNION BANK OF INDIA"/>
    <n v="0"/>
    <n v="1"/>
    <s v="Available"/>
    <s v="04.17-23 Apr"/>
    <n v="14.217024128686328"/>
  </r>
  <r>
    <s v="17-23 Apr"/>
    <x v="404"/>
    <s v="BMC Code :2002"/>
    <s v="Jari"/>
    <n v="20020002"/>
    <s v="0035"/>
    <n v="14"/>
    <n v="30.96"/>
    <n v="1460.37"/>
    <n v="0"/>
    <n v="0"/>
    <n v="0"/>
    <n v="0"/>
    <n v="0"/>
    <n v="0"/>
    <n v="1460"/>
    <s v="Direct"/>
    <x v="385"/>
    <x v="403"/>
    <x v="41"/>
    <s v="BANK OF INDIA"/>
    <n v="45311"/>
    <n v="1"/>
    <s v="Available"/>
    <s v="04.17-23 Apr"/>
    <n v="33.018701550387597"/>
  </r>
  <r>
    <s v="17-23 Apr"/>
    <x v="405"/>
    <s v="BMC Code :2002"/>
    <s v="Jari"/>
    <n v="20020002"/>
    <s v="0036"/>
    <n v="14"/>
    <n v="135.24"/>
    <n v="5549.66"/>
    <n v="0"/>
    <n v="0"/>
    <n v="0"/>
    <n v="0"/>
    <n v="0"/>
    <n v="0"/>
    <n v="5550"/>
    <s v="Direct"/>
    <x v="386"/>
    <x v="404"/>
    <x v="3"/>
    <s v="STATE BANK OF INDIA"/>
    <n v="45362"/>
    <n v="1"/>
    <s v="Available"/>
    <s v="04.17-23 Apr"/>
    <n v="28.724948240165631"/>
  </r>
  <r>
    <s v="17-23 Apr"/>
    <x v="406"/>
    <s v="BMC Code :2002"/>
    <s v="Jari"/>
    <n v="20020002"/>
    <s v="0037"/>
    <n v="14"/>
    <n v="41.74"/>
    <n v="1799.17"/>
    <n v="0"/>
    <n v="0"/>
    <n v="0"/>
    <n v="0"/>
    <n v="0"/>
    <n v="0"/>
    <n v="1799"/>
    <s v="Direct"/>
    <x v="387"/>
    <x v="405"/>
    <x v="41"/>
    <s v="BANK OF INDIA"/>
    <n v="45362"/>
    <n v="1"/>
    <s v="Available"/>
    <s v="04.17-23 Apr"/>
    <n v="30.172951605174894"/>
  </r>
  <r>
    <s v="17-23 Apr"/>
    <x v="407"/>
    <s v="BMC Code :2002"/>
    <s v="Jari"/>
    <n v="20020002"/>
    <s v="0038"/>
    <n v="7"/>
    <n v="15.28"/>
    <n v="619.3599999999999"/>
    <n v="0"/>
    <n v="0"/>
    <n v="0"/>
    <n v="0"/>
    <n v="0"/>
    <n v="0"/>
    <n v="619"/>
    <s v="Direct"/>
    <x v="388"/>
    <x v="406"/>
    <x v="46"/>
    <s v="UNION BANK OF INDIA"/>
    <n v="45362"/>
    <n v="1"/>
    <s v="Available"/>
    <s v="04.17-23 Apr"/>
    <n v="14.186910994764398"/>
  </r>
  <r>
    <s v="17-23 Apr"/>
    <x v="1446"/>
    <s v="BMC Code :2002"/>
    <s v="Jari"/>
    <n v="20020002"/>
    <s v="0039"/>
    <n v="1"/>
    <n v="3.68"/>
    <n v="140.54"/>
    <n v="0"/>
    <n v="0"/>
    <n v="0"/>
    <n v="0"/>
    <n v="0"/>
    <n v="0"/>
    <n v="141"/>
    <s v="Direct"/>
    <x v="1289"/>
    <x v="1441"/>
    <x v="41"/>
    <d v="1899-12-30T00:00:00"/>
    <n v="0"/>
    <n v="1"/>
    <s v="Available"/>
    <s v="04.17-23 Apr"/>
    <n v="1.9095108695652172"/>
  </r>
  <r>
    <s v="17-23 Apr"/>
    <x v="408"/>
    <s v="BMC Code :2002"/>
    <s v="Jari"/>
    <n v="20020002"/>
    <s v="0043"/>
    <n v="7"/>
    <n v="27.439999999999998"/>
    <n v="1077.47"/>
    <n v="0"/>
    <n v="0"/>
    <n v="0"/>
    <n v="0"/>
    <n v="0"/>
    <n v="0"/>
    <n v="1077"/>
    <s v="Direct"/>
    <x v="389"/>
    <x v="407"/>
    <x v="43"/>
    <s v="BANK OF BARODA"/>
    <n v="45387"/>
    <n v="1"/>
    <s v="Available"/>
    <s v="04.17-23 Apr"/>
    <n v="13.743239795918372"/>
  </r>
  <r>
    <s v="17-23 Apr"/>
    <x v="409"/>
    <s v="BMC Code :2002"/>
    <s v="Jari"/>
    <n v="20020002"/>
    <s v="0046"/>
    <n v="7"/>
    <n v="20.260000000000002"/>
    <n v="810.99"/>
    <n v="0"/>
    <n v="0"/>
    <n v="0"/>
    <n v="0"/>
    <n v="0"/>
    <n v="0"/>
    <n v="811"/>
    <s v="Direct"/>
    <x v="390"/>
    <x v="408"/>
    <x v="46"/>
    <s v="UNION BANK OF INDIA"/>
    <n v="45451"/>
    <n v="1"/>
    <s v="Available"/>
    <s v="04.17-23 Apr"/>
    <n v="14.010192497532085"/>
  </r>
  <r>
    <s v="17-23 Apr"/>
    <x v="410"/>
    <s v="BMC Code :2002"/>
    <s v="Jari"/>
    <n v="20020002"/>
    <s v="0047"/>
    <n v="14"/>
    <n v="261.82000000000005"/>
    <n v="10225.200000000001"/>
    <n v="0"/>
    <n v="0"/>
    <n v="0"/>
    <n v="0"/>
    <n v="0"/>
    <n v="0"/>
    <n v="10225"/>
    <s v="Direct"/>
    <x v="391"/>
    <x v="409"/>
    <x v="46"/>
    <s v="UNION BANK OF INDIA"/>
    <n v="45458"/>
    <n v="1"/>
    <s v="Available"/>
    <s v="04.17-23 Apr"/>
    <n v="27.338018485982737"/>
  </r>
  <r>
    <s v="17-23 Apr"/>
    <x v="411"/>
    <s v="BMC Code :2002"/>
    <s v="Jari"/>
    <n v="20020002"/>
    <s v="0050"/>
    <n v="7"/>
    <n v="14.75"/>
    <n v="777.59000000000015"/>
    <n v="0"/>
    <n v="0"/>
    <n v="0"/>
    <n v="0"/>
    <n v="0"/>
    <n v="0"/>
    <n v="778"/>
    <s v="Direct"/>
    <x v="392"/>
    <x v="410"/>
    <x v="40"/>
    <s v="BANK OF INDIA"/>
    <n v="45535"/>
    <n v="1"/>
    <s v="Available"/>
    <s v="04.17-23 Apr"/>
    <n v="18.451288135593227"/>
  </r>
  <r>
    <s v="17-23 Apr"/>
    <x v="412"/>
    <s v="BMC Code :2002"/>
    <s v="Jari"/>
    <n v="20020002"/>
    <s v="0055"/>
    <n v="14"/>
    <n v="125.02"/>
    <n v="5068.2400000000007"/>
    <n v="0"/>
    <n v="0"/>
    <n v="0"/>
    <n v="0"/>
    <n v="0"/>
    <n v="0"/>
    <n v="5068"/>
    <s v="Direct"/>
    <x v="393"/>
    <x v="411"/>
    <x v="19"/>
    <s v="UNION BANK OF INDIA"/>
    <n v="45600"/>
    <n v="1"/>
    <s v="Available"/>
    <s v="04.17-23 Apr"/>
    <n v="28.377603583426659"/>
  </r>
  <r>
    <s v="17-23 Apr"/>
    <x v="413"/>
    <s v="BMC Code :2002"/>
    <s v="Jari"/>
    <n v="20020002"/>
    <s v="0062"/>
    <n v="7"/>
    <n v="20.16"/>
    <n v="803.69"/>
    <n v="0"/>
    <n v="0"/>
    <n v="0"/>
    <n v="0"/>
    <n v="0"/>
    <n v="0"/>
    <n v="804"/>
    <s v="Direct"/>
    <x v="394"/>
    <x v="412"/>
    <x v="40"/>
    <d v="1899-12-30T00:00:00"/>
    <n v="0"/>
    <n v="1"/>
    <s v="Available"/>
    <s v="04.17-23 Apr"/>
    <n v="13.952951388888891"/>
  </r>
  <r>
    <s v="17-23 Apr"/>
    <x v="414"/>
    <s v="BMC Code :2002"/>
    <s v="Jari"/>
    <n v="20020002"/>
    <s v="0064"/>
    <n v="7"/>
    <n v="32.43"/>
    <n v="1343.64"/>
    <n v="0"/>
    <n v="0"/>
    <n v="0"/>
    <n v="0"/>
    <n v="0"/>
    <n v="0"/>
    <n v="1344"/>
    <s v="Direct"/>
    <x v="395"/>
    <x v="413"/>
    <x v="43"/>
    <d v="1899-12-30T00:00:00"/>
    <n v="45843"/>
    <n v="1"/>
    <s v="Available"/>
    <s v="04.17-23 Apr"/>
    <n v="14.501202590194266"/>
  </r>
  <r>
    <s v="17-23 Apr"/>
    <x v="415"/>
    <s v="BMC Code :2002"/>
    <s v="Jari"/>
    <n v="20020002"/>
    <s v="0065"/>
    <n v="7"/>
    <n v="22.46"/>
    <n v="1029.05"/>
    <n v="0"/>
    <n v="0"/>
    <n v="0"/>
    <n v="0"/>
    <n v="0"/>
    <n v="0"/>
    <n v="1029"/>
    <s v="Direct"/>
    <x v="396"/>
    <x v="414"/>
    <x v="43"/>
    <d v="1899-12-30T00:00:00"/>
    <n v="45843"/>
    <n v="1"/>
    <s v="Available"/>
    <s v="04.17-23 Apr"/>
    <n v="16.035952804986643"/>
  </r>
  <r>
    <s v="17-23 Apr"/>
    <x v="416"/>
    <s v="BMC Code :2002"/>
    <s v="Jari"/>
    <n v="20020002"/>
    <s v="0070"/>
    <n v="7"/>
    <n v="10.48"/>
    <n v="406.42"/>
    <n v="0"/>
    <n v="0"/>
    <n v="0"/>
    <n v="0"/>
    <n v="0"/>
    <n v="0"/>
    <n v="406"/>
    <s v="Direct"/>
    <x v="397"/>
    <x v="415"/>
    <x v="3"/>
    <d v="1899-12-30T00:00:00"/>
    <n v="45846"/>
    <n v="1"/>
    <s v="Available"/>
    <s v="04.17-23 Apr"/>
    <n v="13.573187022900765"/>
  </r>
  <r>
    <s v="17-23 Apr"/>
    <x v="417"/>
    <s v="BMC Code :2002"/>
    <s v="Jari"/>
    <n v="20020002"/>
    <s v="0072"/>
    <n v="4"/>
    <n v="16.78"/>
    <n v="671.93"/>
    <n v="0"/>
    <n v="0"/>
    <n v="0"/>
    <n v="0"/>
    <n v="0"/>
    <n v="0"/>
    <n v="672"/>
    <s v="Direct"/>
    <x v="398"/>
    <x v="416"/>
    <x v="40"/>
    <d v="1899-12-30T00:00:00"/>
    <n v="45999"/>
    <n v="1"/>
    <s v="Available"/>
    <s v="04.17-23 Apr"/>
    <n v="8.0087008343265786"/>
  </r>
  <r>
    <s v="17-23 Apr"/>
    <x v="419"/>
    <s v="BMC Code :2002"/>
    <s v="Jari"/>
    <n v="20020002"/>
    <s v="0074"/>
    <n v="13"/>
    <n v="61.899999999999991"/>
    <n v="2471.4900000000002"/>
    <n v="0"/>
    <n v="0"/>
    <n v="0"/>
    <n v="0"/>
    <n v="0"/>
    <n v="0"/>
    <n v="2471"/>
    <s v="Direct"/>
    <x v="400"/>
    <x v="418"/>
    <x v="46"/>
    <d v="1899-12-30T00:00:00"/>
    <n v="46111"/>
    <n v="1"/>
    <s v="Available"/>
    <s v="04.17-23 Apr"/>
    <n v="25.952641357027474"/>
  </r>
  <r>
    <s v="17-23 Apr"/>
    <x v="420"/>
    <s v="BMC Code :2002"/>
    <s v="Bijuliya"/>
    <n v="20020003"/>
    <s v="0002"/>
    <n v="14"/>
    <n v="739.25"/>
    <n v="30260.899999999998"/>
    <n v="0"/>
    <n v="0"/>
    <n v="2310.2999999999956"/>
    <n v="6250"/>
    <n v="0"/>
    <n v="0"/>
    <n v="21701"/>
    <s v="Direct"/>
    <x v="401"/>
    <x v="419"/>
    <x v="41"/>
    <s v="BANK OF INDIA"/>
    <n v="45206"/>
    <n v="1"/>
    <s v="Available"/>
    <s v="04.17-23 Apr"/>
    <n v="28.654217111937776"/>
  </r>
  <r>
    <s v="17-23 Apr"/>
    <x v="421"/>
    <s v="BMC Code :2002"/>
    <s v="Bijuliya"/>
    <n v="20020003"/>
    <s v="0004"/>
    <n v="12"/>
    <n v="56.570000000000007"/>
    <n v="2175.8599999999997"/>
    <n v="0"/>
    <n v="0"/>
    <n v="0"/>
    <n v="0"/>
    <n v="0"/>
    <n v="0"/>
    <n v="2176"/>
    <s v="Direct"/>
    <x v="402"/>
    <x v="420"/>
    <x v="47"/>
    <s v="CENTRAL BANK OF INDIA"/>
    <n v="45206"/>
    <n v="1"/>
    <s v="Available"/>
    <s v="04.17-23 Apr"/>
    <n v="23.077885805197099"/>
  </r>
  <r>
    <s v="17-23 Apr"/>
    <x v="422"/>
    <s v="BMC Code :2002"/>
    <s v="Bijuliya"/>
    <n v="20020003"/>
    <s v="0008"/>
    <n v="14"/>
    <n v="113.77000000000001"/>
    <n v="4203.16"/>
    <n v="0"/>
    <n v="0"/>
    <n v="0"/>
    <n v="0"/>
    <n v="0"/>
    <n v="0"/>
    <n v="4203"/>
    <s v="Direct"/>
    <x v="378"/>
    <x v="421"/>
    <x v="40"/>
    <s v="BANK OF INDIA"/>
    <n v="45234"/>
    <n v="1"/>
    <s v="Available"/>
    <s v="04.17-23 Apr"/>
    <n v="25.861053001670033"/>
  </r>
  <r>
    <s v="17-23 Apr"/>
    <x v="423"/>
    <s v="BMC Code :2002"/>
    <s v="Bijuliya"/>
    <n v="20020003"/>
    <s v="0009"/>
    <n v="14"/>
    <n v="149.56000000000003"/>
    <n v="5658.1600000000008"/>
    <n v="0"/>
    <n v="0"/>
    <n v="0"/>
    <n v="0"/>
    <n v="0"/>
    <n v="0"/>
    <n v="5658"/>
    <s v="Direct"/>
    <x v="403"/>
    <x v="422"/>
    <x v="44"/>
    <s v="STATE BANK OF INDIA"/>
    <n v="45276"/>
    <n v="1"/>
    <s v="Available"/>
    <s v="04.17-23 Apr"/>
    <n v="26.482428456806634"/>
  </r>
  <r>
    <s v="17-23 Apr"/>
    <x v="424"/>
    <s v="BMC Code :2002"/>
    <s v="Bijuliya"/>
    <n v="20020003"/>
    <s v="0012"/>
    <n v="14"/>
    <n v="146.09"/>
    <n v="5761.38"/>
    <n v="0"/>
    <n v="0"/>
    <n v="0"/>
    <n v="0"/>
    <n v="0"/>
    <n v="0"/>
    <n v="5761"/>
    <s v="Direct"/>
    <x v="378"/>
    <x v="423"/>
    <x v="41"/>
    <s v="BANK OF INDIA"/>
    <n v="45297"/>
    <n v="1"/>
    <s v="Available"/>
    <s v="04.17-23 Apr"/>
    <n v="27.606037374221373"/>
  </r>
  <r>
    <s v="17-23 Apr"/>
    <x v="425"/>
    <s v="BMC Code :2002"/>
    <s v="Bijuliya"/>
    <n v="20020003"/>
    <s v="0013"/>
    <n v="14"/>
    <n v="184.86"/>
    <n v="6930.4199999999992"/>
    <n v="0"/>
    <n v="0"/>
    <n v="0"/>
    <n v="0"/>
    <n v="0"/>
    <n v="0"/>
    <n v="6930"/>
    <s v="Direct"/>
    <x v="404"/>
    <x v="424"/>
    <x v="48"/>
    <s v="UNION BANK OF INDIA"/>
    <s v="19/03/2024"/>
    <n v="1"/>
    <s v="Available"/>
    <s v="04.17-23 Apr"/>
    <n v="26.243070431678024"/>
  </r>
  <r>
    <s v="17-23 Apr"/>
    <x v="426"/>
    <s v="BMC Code :2002"/>
    <s v="Bijuliya"/>
    <n v="20020003"/>
    <s v="0015"/>
    <n v="7"/>
    <n v="23.09"/>
    <n v="836.06999999999994"/>
    <n v="0"/>
    <n v="0"/>
    <n v="0"/>
    <n v="0"/>
    <n v="0"/>
    <n v="0"/>
    <n v="836"/>
    <s v="Direct"/>
    <x v="405"/>
    <x v="425"/>
    <x v="49"/>
    <s v="UNION BANK OF INDIA"/>
    <n v="45524"/>
    <n v="1"/>
    <s v="Available"/>
    <s v="04.17-23 Apr"/>
    <n v="12.673213512343006"/>
  </r>
  <r>
    <s v="17-23 Apr"/>
    <x v="427"/>
    <s v="BMC Code :2002"/>
    <s v="Bijuliya"/>
    <n v="20020003"/>
    <s v="0017"/>
    <n v="7"/>
    <n v="22.330000000000002"/>
    <n v="1008.84"/>
    <n v="0"/>
    <n v="0"/>
    <n v="0"/>
    <n v="0"/>
    <n v="0"/>
    <n v="0"/>
    <n v="1009"/>
    <s v="Direct"/>
    <x v="406"/>
    <x v="426"/>
    <x v="41"/>
    <d v="1899-12-30T00:00:00"/>
    <n v="45846"/>
    <n v="1"/>
    <s v="Available"/>
    <s v="04.17-23 Apr"/>
    <n v="15.81253918495298"/>
  </r>
  <r>
    <s v="17-23 Apr"/>
    <x v="428"/>
    <s v="BMC Code :2002"/>
    <s v="Pandra"/>
    <n v="20020004"/>
    <s v="0004"/>
    <n v="3"/>
    <n v="3.0999999999999996"/>
    <n v="126.65"/>
    <n v="0"/>
    <n v="0"/>
    <n v="0"/>
    <n v="0"/>
    <n v="0"/>
    <n v="0"/>
    <n v="127"/>
    <s v="Direct"/>
    <x v="407"/>
    <x v="427"/>
    <x v="39"/>
    <s v="CANARA BANK"/>
    <n v="45219"/>
    <n v="1"/>
    <s v="Available"/>
    <s v="04.17-23 Apr"/>
    <n v="6.1282258064516144"/>
  </r>
  <r>
    <s v="17-23 Apr"/>
    <x v="429"/>
    <s v="BMC Code :2002"/>
    <s v="Pandra"/>
    <n v="20020004"/>
    <s v="0005"/>
    <n v="7"/>
    <n v="16.639999999999997"/>
    <n v="624.59"/>
    <n v="0"/>
    <n v="0"/>
    <n v="0"/>
    <n v="0"/>
    <n v="0"/>
    <n v="0"/>
    <n v="625"/>
    <s v="Direct"/>
    <x v="408"/>
    <x v="428"/>
    <x v="44"/>
    <s v="STATE BANK OF INDIA"/>
    <n v="45219"/>
    <n v="1"/>
    <s v="Available"/>
    <s v="04.17-23 Apr"/>
    <n v="13.137409855769235"/>
  </r>
  <r>
    <s v="17-23 Apr"/>
    <x v="1298"/>
    <s v="BMC Code :2002"/>
    <s v="Pandra"/>
    <n v="20020004"/>
    <s v="0006"/>
    <n v="14"/>
    <n v="43.53"/>
    <n v="1520.3800000000003"/>
    <n v="0"/>
    <n v="0"/>
    <n v="0"/>
    <n v="0"/>
    <n v="0"/>
    <n v="0"/>
    <n v="1520"/>
    <s v="Direct"/>
    <x v="773"/>
    <x v="1288"/>
    <x v="14"/>
    <s v="HDFC BANK"/>
    <n v="45219"/>
    <n v="1"/>
    <s v="Available"/>
    <s v="04.17-23 Apr"/>
    <n v="24.449023661842414"/>
  </r>
  <r>
    <s v="17-23 Apr"/>
    <x v="430"/>
    <s v="BMC Code :2002"/>
    <s v="Pandra"/>
    <n v="20020004"/>
    <s v="0009"/>
    <n v="14"/>
    <n v="91.969999999999985"/>
    <n v="3675.31"/>
    <n v="0"/>
    <n v="0"/>
    <n v="0"/>
    <n v="0"/>
    <n v="0"/>
    <n v="0"/>
    <n v="3675"/>
    <s v="Direct"/>
    <x v="409"/>
    <x v="429"/>
    <x v="40"/>
    <s v="BANK OF INDIA"/>
    <n v="45297"/>
    <n v="1"/>
    <s v="Available"/>
    <s v="04.17-23 Apr"/>
    <n v="27.973436990322941"/>
  </r>
  <r>
    <s v="17-23 Apr"/>
    <x v="431"/>
    <s v="BMC Code :2002"/>
    <s v="Pandra"/>
    <n v="20020004"/>
    <s v="0012"/>
    <n v="6"/>
    <n v="9.15"/>
    <n v="388.72999999999996"/>
    <n v="0"/>
    <n v="0"/>
    <n v="0"/>
    <n v="0"/>
    <n v="0"/>
    <n v="0"/>
    <n v="389"/>
    <s v="Direct"/>
    <x v="410"/>
    <x v="430"/>
    <x v="41"/>
    <s v="BANK OF INDIA"/>
    <n v="45227"/>
    <n v="1"/>
    <s v="Available"/>
    <s v="04.17-23 Apr"/>
    <n v="12.745245901639345"/>
  </r>
  <r>
    <s v="17-23 Apr"/>
    <x v="432"/>
    <s v="BMC Code :2002"/>
    <s v="Pandra"/>
    <n v="20020004"/>
    <s v="0016"/>
    <n v="2"/>
    <n v="1.8399999999999999"/>
    <n v="72.44"/>
    <n v="0"/>
    <n v="0"/>
    <n v="0"/>
    <n v="0"/>
    <n v="0"/>
    <n v="0"/>
    <n v="72"/>
    <s v="Direct"/>
    <x v="411"/>
    <x v="431"/>
    <x v="14"/>
    <s v="HDFC BANK"/>
    <n v="45227"/>
    <n v="1"/>
    <s v="Available"/>
    <s v="04.17-23 Apr"/>
    <n v="3.9369565217391305"/>
  </r>
  <r>
    <s v="17-23 Apr"/>
    <x v="433"/>
    <s v="BMC Code :2002"/>
    <s v="Pandra"/>
    <n v="20020004"/>
    <s v="0018"/>
    <n v="7"/>
    <n v="16.739999999999998"/>
    <n v="727.37999999999988"/>
    <n v="0"/>
    <n v="0"/>
    <n v="0"/>
    <n v="0"/>
    <n v="0"/>
    <n v="0"/>
    <n v="727"/>
    <s v="Direct"/>
    <x v="412"/>
    <x v="432"/>
    <x v="14"/>
    <s v="HDFC BANK"/>
    <n v="45297"/>
    <n v="1"/>
    <s v="Available"/>
    <s v="04.17-23 Apr"/>
    <n v="15.208064516129031"/>
  </r>
  <r>
    <s v="17-23 Apr"/>
    <x v="434"/>
    <s v="BMC Code :2002"/>
    <s v="Pandra"/>
    <n v="20020004"/>
    <s v="0028"/>
    <n v="13"/>
    <n v="34.330000000000005"/>
    <n v="1223.71"/>
    <n v="0"/>
    <n v="0"/>
    <n v="0"/>
    <n v="0"/>
    <n v="0"/>
    <n v="0"/>
    <n v="1224"/>
    <s v="Direct"/>
    <x v="413"/>
    <x v="433"/>
    <x v="3"/>
    <s v="STATE BANK OF INDIA"/>
    <s v="25/04/2024"/>
    <n v="1"/>
    <s v="Available"/>
    <s v="04.17-23 Apr"/>
    <n v="23.169574715991843"/>
  </r>
  <r>
    <s v="17-23 Apr"/>
    <x v="435"/>
    <s v="BMC Code :2002"/>
    <s v="BASKI"/>
    <n v="20020005"/>
    <s v="0003"/>
    <n v="7"/>
    <n v="16.98"/>
    <n v="731.8"/>
    <n v="0"/>
    <n v="0"/>
    <n v="0"/>
    <n v="0"/>
    <n v="0"/>
    <n v="0"/>
    <n v="732"/>
    <s v="Direct"/>
    <x v="414"/>
    <x v="434"/>
    <x v="19"/>
    <s v="UNION BANK OF INDIA"/>
    <n v="45257"/>
    <n v="1"/>
    <s v="Available"/>
    <s v="04.17-23 Apr"/>
    <n v="15.084216725559481"/>
  </r>
  <r>
    <s v="17-23 Apr"/>
    <x v="436"/>
    <s v="BMC Code :2002"/>
    <s v="BASKI"/>
    <n v="20020005"/>
    <s v="0004"/>
    <n v="13"/>
    <n v="31.450000000000003"/>
    <n v="1331.0500000000002"/>
    <n v="0"/>
    <n v="0"/>
    <n v="0"/>
    <n v="0"/>
    <n v="0"/>
    <n v="0"/>
    <n v="1331"/>
    <s v="Direct"/>
    <x v="415"/>
    <x v="435"/>
    <x v="43"/>
    <s v="BANK OF BARODA"/>
    <n v="45257"/>
    <n v="1"/>
    <s v="Available"/>
    <s v="04.17-23 Apr"/>
    <n v="27.50977742448331"/>
  </r>
  <r>
    <s v="17-23 Apr"/>
    <x v="437"/>
    <s v="BMC Code :2002"/>
    <s v="BASKI"/>
    <n v="20020005"/>
    <s v="0006"/>
    <n v="7"/>
    <n v="26.970000000000002"/>
    <n v="928.24"/>
    <n v="0"/>
    <n v="0"/>
    <n v="0"/>
    <n v="0"/>
    <n v="0"/>
    <n v="0"/>
    <n v="928"/>
    <s v="Direct"/>
    <x v="416"/>
    <x v="436"/>
    <x v="43"/>
    <s v="BANK OF BARODA"/>
    <n v="45257"/>
    <n v="1"/>
    <s v="Available"/>
    <s v="04.17-23 Apr"/>
    <n v="12.046125324434557"/>
  </r>
  <r>
    <s v="17-23 Apr"/>
    <x v="438"/>
    <s v="BMC Code :2002"/>
    <s v="BASKI"/>
    <n v="20020005"/>
    <s v="0007"/>
    <n v="7"/>
    <n v="16.669999999999998"/>
    <n v="598.17999999999995"/>
    <n v="0"/>
    <n v="0"/>
    <n v="0"/>
    <n v="0"/>
    <n v="0"/>
    <n v="0"/>
    <n v="598"/>
    <s v="Direct"/>
    <x v="417"/>
    <x v="437"/>
    <x v="43"/>
    <s v="BANK OF BARODA"/>
    <n v="45257"/>
    <n v="1"/>
    <s v="Available"/>
    <s v="04.17-23 Apr"/>
    <n v="12.559268146370727"/>
  </r>
  <r>
    <s v="17-23 Apr"/>
    <x v="1385"/>
    <s v="BMC Code :2002"/>
    <s v="BASKI"/>
    <n v="20020005"/>
    <s v="0009"/>
    <n v="14"/>
    <n v="36.160000000000004"/>
    <n v="1246.1000000000001"/>
    <n v="0"/>
    <n v="0"/>
    <n v="0"/>
    <n v="0"/>
    <n v="0"/>
    <n v="0"/>
    <n v="1246"/>
    <s v="Direct"/>
    <x v="1239"/>
    <x v="1381"/>
    <x v="43"/>
    <s v="BANK OF BARODA"/>
    <n v="45257"/>
    <n v="1"/>
    <s v="Available"/>
    <s v="04.17-23 Apr"/>
    <n v="24.122511061946902"/>
  </r>
  <r>
    <s v="17-23 Apr"/>
    <x v="439"/>
    <s v="BMC Code :2002"/>
    <s v="BASKI"/>
    <n v="20020005"/>
    <s v="0014"/>
    <n v="14"/>
    <n v="68.78"/>
    <n v="2335.2199999999998"/>
    <n v="0"/>
    <n v="0"/>
    <n v="0"/>
    <n v="0"/>
    <n v="0"/>
    <n v="0"/>
    <n v="2335"/>
    <s v="Direct"/>
    <x v="418"/>
    <x v="438"/>
    <x v="43"/>
    <s v="BANK OF BARODA"/>
    <n v="45262"/>
    <n v="1"/>
    <s v="Available"/>
    <s v="04.17-23 Apr"/>
    <n v="23.766414655423091"/>
  </r>
  <r>
    <s v="17-23 Apr"/>
    <x v="440"/>
    <s v="BMC Code :2002"/>
    <s v="BASKI"/>
    <n v="20020005"/>
    <s v="0016"/>
    <n v="13"/>
    <n v="33.589999999999996"/>
    <n v="1315.9100000000003"/>
    <n v="0"/>
    <n v="0"/>
    <n v="0"/>
    <n v="0"/>
    <n v="0"/>
    <n v="0"/>
    <n v="1316"/>
    <s v="Direct"/>
    <x v="419"/>
    <x v="439"/>
    <x v="43"/>
    <s v="BANK OF BARODA"/>
    <n v="45276"/>
    <n v="1"/>
    <s v="Available"/>
    <s v="04.17-23 Apr"/>
    <n v="25.464170884191734"/>
  </r>
  <r>
    <s v="17-23 Apr"/>
    <x v="441"/>
    <s v="BMC Code :2002"/>
    <s v="BASKI"/>
    <n v="20020005"/>
    <s v="0018"/>
    <n v="12"/>
    <n v="37.229999999999997"/>
    <n v="1237.6799999999998"/>
    <n v="0"/>
    <n v="0"/>
    <n v="0"/>
    <n v="0"/>
    <n v="0"/>
    <n v="0"/>
    <n v="1238"/>
    <s v="Direct"/>
    <x v="420"/>
    <x v="440"/>
    <x v="43"/>
    <s v="BANK OF BARODA"/>
    <n v="45276"/>
    <n v="1"/>
    <s v="Available"/>
    <s v="04.17-23 Apr"/>
    <n v="19.946494762288481"/>
  </r>
  <r>
    <s v="17-23 Apr"/>
    <x v="442"/>
    <s v="BMC Code :2002"/>
    <s v="BASKI"/>
    <n v="20020005"/>
    <s v="0019"/>
    <n v="7"/>
    <n v="13.11"/>
    <n v="633.62000000000012"/>
    <n v="0"/>
    <n v="0"/>
    <n v="0"/>
    <n v="0"/>
    <n v="0"/>
    <n v="0"/>
    <n v="634"/>
    <s v="Direct"/>
    <x v="421"/>
    <x v="441"/>
    <x v="43"/>
    <s v="BANK OF BARODA"/>
    <n v="45276"/>
    <n v="1"/>
    <s v="Available"/>
    <s v="04.17-23 Apr"/>
    <n v="16.915865751334863"/>
  </r>
  <r>
    <s v="17-23 Apr"/>
    <x v="1386"/>
    <s v="BMC Code :2002"/>
    <s v="BASKI"/>
    <n v="20020005"/>
    <s v="0021"/>
    <n v="3"/>
    <n v="6.4700000000000006"/>
    <n v="240.24"/>
    <n v="0"/>
    <n v="0"/>
    <n v="0"/>
    <n v="0"/>
    <n v="0"/>
    <n v="0"/>
    <n v="240"/>
    <s v="Direct"/>
    <x v="1240"/>
    <x v="1382"/>
    <x v="43"/>
    <s v="BANK OF BARODA"/>
    <n v="45276"/>
    <n v="1"/>
    <s v="Available"/>
    <s v="04.17-23 Apr"/>
    <n v="5.5697063369397224"/>
  </r>
  <r>
    <s v="17-23 Apr"/>
    <x v="445"/>
    <s v="BMC Code :2002"/>
    <s v="BASKI"/>
    <n v="20020005"/>
    <s v="0025"/>
    <n v="13"/>
    <n v="43.65"/>
    <n v="1528.9700000000003"/>
    <n v="0"/>
    <n v="0"/>
    <n v="0"/>
    <n v="0"/>
    <n v="0"/>
    <n v="0"/>
    <n v="1529"/>
    <s v="Direct"/>
    <x v="424"/>
    <x v="444"/>
    <x v="42"/>
    <s v="Indian bank"/>
    <n v="45271"/>
    <n v="1"/>
    <s v="Available"/>
    <s v="04.17-23 Apr"/>
    <n v="22.768167239404359"/>
  </r>
  <r>
    <s v="17-23 Apr"/>
    <x v="446"/>
    <s v="BMC Code :2002"/>
    <s v="BASKI"/>
    <n v="20020005"/>
    <s v="0027"/>
    <n v="6"/>
    <n v="14.95"/>
    <n v="592.9"/>
    <n v="0"/>
    <n v="0"/>
    <n v="0"/>
    <n v="0"/>
    <n v="0"/>
    <n v="0"/>
    <n v="593"/>
    <s v="Direct"/>
    <x v="425"/>
    <x v="445"/>
    <x v="3"/>
    <d v="1899-12-30T00:00:00"/>
    <n v="0"/>
    <n v="1"/>
    <s v="Available"/>
    <s v="04.17-23 Apr"/>
    <n v="11.897658862876257"/>
  </r>
  <r>
    <s v="17-23 Apr"/>
    <x v="1447"/>
    <s v="BMC Code :2002"/>
    <s v="BASKI"/>
    <n v="20020005"/>
    <s v="0029"/>
    <n v="7"/>
    <n v="15.669999999999998"/>
    <n v="597.05999999999995"/>
    <n v="0"/>
    <n v="0"/>
    <n v="0"/>
    <n v="0"/>
    <n v="0"/>
    <n v="0"/>
    <n v="597"/>
    <s v="Direct"/>
    <x v="1290"/>
    <x v="1442"/>
    <x v="43"/>
    <s v="BANK OF BARODA"/>
    <s v="25/04/2024"/>
    <n v="1"/>
    <s v="Available"/>
    <s v="04.17-23 Apr"/>
    <n v="13.335737077217615"/>
  </r>
  <r>
    <s v="17-23 Apr"/>
    <x v="447"/>
    <s v="BMC Code :2002"/>
    <s v="BASKI"/>
    <n v="20020005"/>
    <s v="0030"/>
    <n v="7"/>
    <n v="26.3"/>
    <n v="1034.83"/>
    <n v="0"/>
    <n v="0"/>
    <n v="0"/>
    <n v="0"/>
    <n v="0"/>
    <n v="0"/>
    <n v="1035"/>
    <s v="Direct"/>
    <x v="426"/>
    <x v="446"/>
    <x v="43"/>
    <s v="BANK OF BARODA"/>
    <s v="25/04/2024"/>
    <n v="1"/>
    <s v="Available"/>
    <s v="04.17-23 Apr"/>
    <n v="13.771501901140685"/>
  </r>
  <r>
    <s v="17-23 Apr"/>
    <x v="448"/>
    <s v="BMC Code :2002"/>
    <s v="BASKI"/>
    <n v="20020005"/>
    <s v="0033"/>
    <n v="6"/>
    <n v="24.439999999999998"/>
    <n v="1058.3499999999999"/>
    <n v="0"/>
    <n v="0"/>
    <n v="0"/>
    <n v="0"/>
    <n v="0"/>
    <n v="0"/>
    <n v="1058"/>
    <s v="Direct"/>
    <x v="427"/>
    <x v="447"/>
    <x v="43"/>
    <s v="BANK OF BARODA"/>
    <s v="20/04/2024"/>
    <n v="1"/>
    <s v="Available"/>
    <s v="04.17-23 Apr"/>
    <n v="12.991202945990183"/>
  </r>
  <r>
    <s v="17-23 Apr"/>
    <x v="449"/>
    <s v="BMC Code :2002"/>
    <s v="BASKI"/>
    <n v="20020005"/>
    <s v="0037"/>
    <n v="6"/>
    <n v="16.990000000000002"/>
    <n v="583.36999999999989"/>
    <n v="0"/>
    <n v="0"/>
    <n v="0"/>
    <n v="0"/>
    <n v="0"/>
    <n v="0"/>
    <n v="583"/>
    <s v="Direct"/>
    <x v="428"/>
    <x v="448"/>
    <x v="3"/>
    <s v="STATE BANK OF INDIA"/>
    <n v="45439"/>
    <n v="1"/>
    <s v="Available"/>
    <s v="04.17-23 Apr"/>
    <n v="10.300824014125954"/>
  </r>
  <r>
    <s v="17-23 Apr"/>
    <x v="450"/>
    <s v="BMC Code :2002"/>
    <s v="BASKI"/>
    <n v="20020005"/>
    <s v="0046"/>
    <n v="13"/>
    <n v="56.49"/>
    <n v="1902.2300000000002"/>
    <n v="0"/>
    <n v="0"/>
    <n v="0"/>
    <n v="0"/>
    <n v="0"/>
    <n v="0"/>
    <n v="1902"/>
    <s v="Direct"/>
    <x v="429"/>
    <x v="449"/>
    <x v="43"/>
    <s v="BANK OF BARODA"/>
    <n v="45542"/>
    <n v="1"/>
    <s v="Available"/>
    <s v="04.17-23 Apr"/>
    <n v="21.887935917861572"/>
  </r>
  <r>
    <s v="17-23 Apr"/>
    <x v="1448"/>
    <s v="BMC Code :2002"/>
    <s v="BASKI"/>
    <n v="20020005"/>
    <s v="0049"/>
    <n v="2"/>
    <n v="9.65"/>
    <n v="326.46000000000004"/>
    <n v="0"/>
    <n v="0"/>
    <n v="0"/>
    <n v="0"/>
    <n v="0"/>
    <n v="0"/>
    <n v="326"/>
    <s v="Direct"/>
    <x v="1291"/>
    <x v="1443"/>
    <x v="3"/>
    <s v="STATE BANK OF INDIA"/>
    <n v="45614"/>
    <n v="1"/>
    <s v="Available"/>
    <s v="04.17-23 Apr"/>
    <n v="3.3830051813471509"/>
  </r>
  <r>
    <s v="17-23 Apr"/>
    <x v="451"/>
    <s v="BMC Code :2002"/>
    <s v="BASKI"/>
    <n v="20020005"/>
    <s v="0054"/>
    <n v="13"/>
    <n v="44.78"/>
    <n v="1750.7900000000002"/>
    <n v="0"/>
    <n v="0"/>
    <n v="0"/>
    <n v="0"/>
    <n v="0"/>
    <n v="0"/>
    <n v="1751"/>
    <s v="Direct"/>
    <x v="430"/>
    <x v="450"/>
    <x v="39"/>
    <d v="1899-12-30T00:00:00"/>
    <n v="45867"/>
    <n v="1"/>
    <s v="Available"/>
    <s v="04.17-23 Apr"/>
    <n v="25.413432335864226"/>
  </r>
  <r>
    <s v="17-23 Apr"/>
    <x v="452"/>
    <s v="BMC Code :2002"/>
    <s v="BASKI"/>
    <n v="20020005"/>
    <s v="0057"/>
    <n v="7"/>
    <n v="17.47"/>
    <n v="791.46"/>
    <n v="0"/>
    <n v="0"/>
    <n v="0"/>
    <n v="0"/>
    <n v="0"/>
    <n v="0"/>
    <n v="791"/>
    <s v="Direct"/>
    <x v="431"/>
    <x v="451"/>
    <x v="50"/>
    <d v="1899-12-30T00:00:00"/>
    <n v="46034"/>
    <n v="1"/>
    <s v="Available"/>
    <s v="04.17-23 Apr"/>
    <n v="15.856382369776764"/>
  </r>
  <r>
    <s v="17-23 Apr"/>
    <x v="453"/>
    <s v="BMC Code :2002"/>
    <s v="BASKI"/>
    <n v="20020005"/>
    <s v="0058"/>
    <n v="14"/>
    <n v="60.319999999999993"/>
    <n v="2354.37"/>
    <n v="0"/>
    <n v="0"/>
    <n v="0"/>
    <n v="0"/>
    <n v="0"/>
    <n v="0"/>
    <n v="2354"/>
    <s v="Direct"/>
    <x v="432"/>
    <x v="452"/>
    <x v="19"/>
    <d v="1899-12-30T00:00:00"/>
    <n v="46062"/>
    <n v="1"/>
    <s v="Available"/>
    <s v="04.17-23 Apr"/>
    <n v="27.321933023872681"/>
  </r>
  <r>
    <s v="17-23 Apr"/>
    <x v="454"/>
    <s v="BMC Code :2002"/>
    <s v="RANIKHATANGA"/>
    <n v="20020006"/>
    <s v="0002"/>
    <n v="5"/>
    <n v="675.22"/>
    <n v="25889.160000000003"/>
    <n v="0"/>
    <n v="0"/>
    <n v="2884.0699999999924"/>
    <n v="0"/>
    <n v="0"/>
    <n v="0"/>
    <n v="23005"/>
    <s v="Direct"/>
    <x v="433"/>
    <x v="453"/>
    <x v="0"/>
    <s v="Indian bank"/>
    <n v="45248"/>
    <n v="1"/>
    <s v="Available"/>
    <s v="04.17-23 Apr"/>
    <n v="9.5854536299280237"/>
  </r>
  <r>
    <s v="17-23 Apr"/>
    <x v="455"/>
    <s v="BMC Code :2002"/>
    <s v="RANIKHATANGA"/>
    <n v="20020006"/>
    <s v="0007"/>
    <n v="9"/>
    <n v="1186.7800000000002"/>
    <n v="44877.770000000004"/>
    <n v="0"/>
    <n v="0"/>
    <n v="0"/>
    <n v="0"/>
    <n v="0"/>
    <n v="0"/>
    <n v="44878"/>
    <s v="Direct"/>
    <x v="434"/>
    <x v="454"/>
    <x v="7"/>
    <s v="STATE BANK OF INDIA"/>
    <n v="45649"/>
    <n v="1"/>
    <s v="Available"/>
    <s v="04.17-23 Apr"/>
    <n v="17.016630293735989"/>
  </r>
  <r>
    <s v="17-23 Apr"/>
    <x v="456"/>
    <s v="BMC Code :2002"/>
    <s v="SURSA"/>
    <n v="20020007"/>
    <s v="0003"/>
    <n v="6"/>
    <n v="8.1"/>
    <n v="413.25"/>
    <n v="0"/>
    <n v="0"/>
    <n v="0"/>
    <n v="0"/>
    <n v="0"/>
    <n v="0"/>
    <n v="413"/>
    <s v="Direct"/>
    <x v="435"/>
    <x v="455"/>
    <x v="51"/>
    <s v="STATE BANK OF INDIA"/>
    <n v="45286"/>
    <n v="1"/>
    <s v="Available"/>
    <s v="04.17-23 Apr"/>
    <n v="15.305555555555557"/>
  </r>
  <r>
    <s v="17-23 Apr"/>
    <x v="457"/>
    <s v="BMC Code :2002"/>
    <s v="SURSA"/>
    <n v="20020007"/>
    <s v="0004"/>
    <n v="12"/>
    <n v="34.78"/>
    <n v="1286.9999999999998"/>
    <n v="0"/>
    <n v="0"/>
    <n v="0"/>
    <n v="0"/>
    <n v="0"/>
    <n v="0"/>
    <n v="1287"/>
    <s v="Direct"/>
    <x v="436"/>
    <x v="456"/>
    <x v="51"/>
    <s v="STATE BANK OF INDIA"/>
    <n v="45286"/>
    <n v="1"/>
    <s v="Available"/>
    <s v="04.17-23 Apr"/>
    <n v="22.202415181138583"/>
  </r>
  <r>
    <s v="17-23 Apr"/>
    <x v="458"/>
    <s v="BMC Code :2002"/>
    <s v="SURSA"/>
    <n v="20020007"/>
    <s v="0005"/>
    <n v="4"/>
    <n v="6.54"/>
    <n v="341.14"/>
    <n v="0"/>
    <n v="0"/>
    <n v="0"/>
    <n v="0"/>
    <n v="0"/>
    <n v="0"/>
    <n v="341"/>
    <s v="Direct"/>
    <x v="437"/>
    <x v="457"/>
    <x v="3"/>
    <s v="STATE BANK OF INDIA"/>
    <n v="45286"/>
    <n v="1"/>
    <s v="Available"/>
    <s v="04.17-23 Apr"/>
    <n v="10.432415902140674"/>
  </r>
  <r>
    <s v="17-23 Apr"/>
    <x v="459"/>
    <s v="BMC Code :2002"/>
    <s v="SURSA"/>
    <n v="20020007"/>
    <s v="0008"/>
    <n v="9"/>
    <n v="25.46"/>
    <n v="1107.1399999999999"/>
    <n v="0"/>
    <n v="0"/>
    <n v="0"/>
    <n v="0"/>
    <n v="0"/>
    <n v="0"/>
    <n v="1107"/>
    <s v="Direct"/>
    <x v="438"/>
    <x v="458"/>
    <x v="51"/>
    <s v="STATE BANK OF INDIA"/>
    <n v="45286"/>
    <n v="1"/>
    <s v="Available"/>
    <s v="04.17-23 Apr"/>
    <n v="19.568460329929298"/>
  </r>
  <r>
    <s v="17-23 Apr"/>
    <x v="460"/>
    <s v="BMC Code :2002"/>
    <s v="SURSA"/>
    <n v="20020007"/>
    <s v="0009"/>
    <n v="2"/>
    <n v="6.6400000000000006"/>
    <n v="256.08999999999997"/>
    <n v="0"/>
    <n v="0"/>
    <n v="0"/>
    <n v="0"/>
    <n v="0"/>
    <n v="0"/>
    <n v="256"/>
    <s v="Direct"/>
    <x v="439"/>
    <x v="459"/>
    <x v="51"/>
    <s v="STATE BANK OF INDIA"/>
    <n v="45286"/>
    <n v="1"/>
    <s v="Available"/>
    <s v="04.17-23 Apr"/>
    <n v="3.8567771084337346"/>
  </r>
  <r>
    <s v="17-23 Apr"/>
    <x v="461"/>
    <s v="BMC Code :2002"/>
    <s v="SURSA"/>
    <n v="20020007"/>
    <s v="0010"/>
    <n v="6"/>
    <n v="41.6"/>
    <n v="1883.31"/>
    <n v="0"/>
    <n v="0"/>
    <n v="0"/>
    <n v="0"/>
    <n v="0"/>
    <n v="0"/>
    <n v="1883"/>
    <s v="Direct"/>
    <x v="440"/>
    <x v="460"/>
    <x v="51"/>
    <s v="STATE BANK OF INDIA"/>
    <n v="45286"/>
    <n v="1"/>
    <s v="Available"/>
    <s v="04.17-23 Apr"/>
    <n v="13.5815625"/>
  </r>
  <r>
    <s v="17-23 Apr"/>
    <x v="462"/>
    <s v="BMC Code :2002"/>
    <s v="SURSA"/>
    <n v="20020007"/>
    <s v="0011"/>
    <n v="2"/>
    <n v="2.98"/>
    <n v="130.04000000000002"/>
    <n v="0"/>
    <n v="0"/>
    <n v="0"/>
    <n v="0"/>
    <n v="0"/>
    <n v="0"/>
    <n v="130"/>
    <s v="Direct"/>
    <x v="441"/>
    <x v="461"/>
    <x v="3"/>
    <s v="STATE BANK OF INDIA"/>
    <n v="45286"/>
    <n v="1"/>
    <s v="Available"/>
    <s v="04.17-23 Apr"/>
    <n v="4.3637583892617462"/>
  </r>
  <r>
    <s v="17-23 Apr"/>
    <x v="463"/>
    <s v="BMC Code :2002"/>
    <s v="SURSA"/>
    <n v="20020007"/>
    <s v="0013"/>
    <n v="10"/>
    <n v="29.99"/>
    <n v="1387.8899999999999"/>
    <n v="0"/>
    <n v="0"/>
    <n v="0"/>
    <n v="0"/>
    <n v="0"/>
    <n v="0"/>
    <n v="1388"/>
    <s v="Direct"/>
    <x v="442"/>
    <x v="462"/>
    <x v="3"/>
    <s v="STATE BANK OF INDIA"/>
    <n v="45286"/>
    <n v="1"/>
    <s v="Available"/>
    <s v="04.17-23 Apr"/>
    <n v="23.139213071023672"/>
  </r>
  <r>
    <s v="17-23 Apr"/>
    <x v="464"/>
    <s v="BMC Code :2002"/>
    <s v="SURSA"/>
    <n v="20020007"/>
    <s v="0014"/>
    <n v="7"/>
    <n v="27.490000000000002"/>
    <n v="1709.66"/>
    <n v="0"/>
    <n v="0"/>
    <n v="0"/>
    <n v="0"/>
    <n v="0"/>
    <n v="0"/>
    <n v="1710"/>
    <s v="Direct"/>
    <x v="443"/>
    <x v="463"/>
    <x v="19"/>
    <s v="UNION BANK OF INDIA"/>
    <n v="45286"/>
    <n v="1"/>
    <s v="Available"/>
    <s v="04.17-23 Apr"/>
    <n v="21.767224445252822"/>
  </r>
  <r>
    <s v="17-23 Apr"/>
    <x v="465"/>
    <s v="BMC Code :2002"/>
    <s v="SURSA"/>
    <n v="20020007"/>
    <s v="0015"/>
    <n v="11"/>
    <n v="43.679999999999993"/>
    <n v="1714.16"/>
    <n v="0"/>
    <n v="0"/>
    <n v="0"/>
    <n v="0"/>
    <n v="0"/>
    <n v="0"/>
    <n v="1714"/>
    <s v="Direct"/>
    <x v="444"/>
    <x v="464"/>
    <x v="42"/>
    <s v="Indian bank"/>
    <n v="45297"/>
    <n v="1"/>
    <s v="Available"/>
    <s v="04.17-23 Apr"/>
    <n v="21.583974358974366"/>
  </r>
  <r>
    <s v="17-23 Apr"/>
    <x v="466"/>
    <s v="BMC Code :2002"/>
    <s v="SURSA"/>
    <n v="20020007"/>
    <s v="0029"/>
    <n v="7"/>
    <n v="30.4"/>
    <n v="1403.6499999999999"/>
    <n v="0"/>
    <n v="0"/>
    <n v="0"/>
    <n v="0"/>
    <n v="0"/>
    <n v="0"/>
    <n v="1404"/>
    <s v="Direct"/>
    <x v="445"/>
    <x v="465"/>
    <x v="3"/>
    <s v="STATE BANK OF INDIA"/>
    <n v="45387"/>
    <n v="1"/>
    <s v="Available"/>
    <s v="04.17-23 Apr"/>
    <n v="16.160444078947368"/>
  </r>
  <r>
    <s v="17-23 Apr"/>
    <x v="467"/>
    <s v="BMC Code :2002"/>
    <s v="SURSA"/>
    <n v="20020007"/>
    <s v="0030"/>
    <n v="6"/>
    <n v="46.17"/>
    <n v="2043.79"/>
    <n v="0"/>
    <n v="0"/>
    <n v="0"/>
    <n v="0"/>
    <n v="0"/>
    <n v="0"/>
    <n v="2044"/>
    <s v="Direct"/>
    <x v="446"/>
    <x v="466"/>
    <x v="42"/>
    <s v="Indian bank"/>
    <n v="45416"/>
    <n v="1"/>
    <s v="Available"/>
    <s v="04.17-23 Apr"/>
    <n v="13.27998700454841"/>
  </r>
  <r>
    <s v="17-23 Apr"/>
    <x v="468"/>
    <s v="BMC Code :2002"/>
    <s v="SURSA"/>
    <n v="20020007"/>
    <s v="0031"/>
    <n v="7"/>
    <n v="18.450000000000003"/>
    <n v="686"/>
    <n v="0"/>
    <n v="0"/>
    <n v="0"/>
    <n v="0"/>
    <n v="0"/>
    <n v="0"/>
    <n v="686"/>
    <s v="Direct"/>
    <x v="447"/>
    <x v="467"/>
    <x v="3"/>
    <s v="STATE BANK OF INDIA"/>
    <n v="45416"/>
    <n v="1"/>
    <s v="Available"/>
    <s v="04.17-23 Apr"/>
    <n v="13.013550135501355"/>
  </r>
  <r>
    <s v="17-23 Apr"/>
    <x v="469"/>
    <s v="BMC Code :2002"/>
    <s v="SURSA"/>
    <n v="20020007"/>
    <s v="0035"/>
    <n v="6"/>
    <n v="25.31"/>
    <n v="1061.17"/>
    <n v="0"/>
    <n v="0"/>
    <n v="0"/>
    <n v="0"/>
    <n v="0"/>
    <n v="0"/>
    <n v="1061"/>
    <s v="Direct"/>
    <x v="448"/>
    <x v="468"/>
    <x v="39"/>
    <s v="CANARA BANK"/>
    <n v="45423"/>
    <n v="1"/>
    <s v="Available"/>
    <s v="04.17-23 Apr"/>
    <n v="12.57807190833663"/>
  </r>
  <r>
    <s v="17-23 Apr"/>
    <x v="470"/>
    <s v="BMC Code :2002"/>
    <s v="SURSA"/>
    <n v="20020007"/>
    <s v="0036"/>
    <n v="12"/>
    <n v="23.79"/>
    <n v="1198.73"/>
    <n v="0"/>
    <n v="0"/>
    <n v="0"/>
    <n v="0"/>
    <n v="0"/>
    <n v="0"/>
    <n v="1199"/>
    <s v="Direct"/>
    <x v="449"/>
    <x v="469"/>
    <x v="51"/>
    <s v="STATE BANK OF INDIA"/>
    <n v="45439"/>
    <n v="1"/>
    <s v="Available"/>
    <s v="04.17-23 Apr"/>
    <n v="30.232786885245908"/>
  </r>
  <r>
    <s v="17-23 Apr"/>
    <x v="471"/>
    <s v="BMC Code :2002"/>
    <s v="SURSA"/>
    <n v="20020007"/>
    <s v="0037"/>
    <n v="7"/>
    <n v="17.809999999999999"/>
    <n v="926.91"/>
    <n v="0"/>
    <n v="0"/>
    <n v="0"/>
    <n v="0"/>
    <n v="0"/>
    <n v="0"/>
    <n v="927"/>
    <s v="Direct"/>
    <x v="450"/>
    <x v="470"/>
    <x v="39"/>
    <s v="CANARA BANK"/>
    <n v="45439"/>
    <n v="1"/>
    <s v="Available"/>
    <s v="04.17-23 Apr"/>
    <n v="18.215524985962944"/>
  </r>
  <r>
    <s v="17-23 Apr"/>
    <x v="472"/>
    <s v="BMC Code :2002"/>
    <s v="SURSA"/>
    <n v="20020007"/>
    <s v="0042"/>
    <n v="14"/>
    <n v="60.100000000000009"/>
    <n v="2575.3599999999997"/>
    <n v="0"/>
    <n v="0"/>
    <n v="0"/>
    <n v="0"/>
    <n v="0"/>
    <n v="0"/>
    <n v="2575"/>
    <s v="Direct"/>
    <x v="451"/>
    <x v="471"/>
    <x v="51"/>
    <s v="STATE BANK OF INDIA"/>
    <n v="45495"/>
    <n v="1"/>
    <s v="Available"/>
    <s v="04.17-23 Apr"/>
    <n v="29.995873544093172"/>
  </r>
  <r>
    <s v="17-23 Apr"/>
    <x v="1449"/>
    <s v="BMC Code :2002"/>
    <s v="SURSA"/>
    <n v="20020007"/>
    <s v="0043"/>
    <n v="3"/>
    <n v="11.239999999999998"/>
    <n v="411.41999999999996"/>
    <n v="0"/>
    <n v="0"/>
    <n v="0"/>
    <n v="0"/>
    <n v="0"/>
    <n v="0"/>
    <n v="411"/>
    <s v="Direct"/>
    <x v="1292"/>
    <x v="1444"/>
    <x v="43"/>
    <s v="BANK OF BARODA"/>
    <n v="45495"/>
    <n v="1"/>
    <s v="Available"/>
    <s v="04.17-23 Apr"/>
    <n v="5.4904804270462639"/>
  </r>
  <r>
    <s v="17-23 Apr"/>
    <x v="473"/>
    <s v="BMC Code :2002"/>
    <s v="SURSA"/>
    <n v="20020007"/>
    <s v="0044"/>
    <n v="7"/>
    <n v="16.36"/>
    <n v="793.91000000000008"/>
    <n v="0"/>
    <n v="0"/>
    <n v="0"/>
    <n v="0"/>
    <n v="0"/>
    <n v="0"/>
    <n v="794"/>
    <s v="Direct"/>
    <x v="452"/>
    <x v="472"/>
    <x v="42"/>
    <s v="Indian Bank "/>
    <n v="45495"/>
    <n v="1"/>
    <s v="Available"/>
    <s v="04.17-23 Apr"/>
    <n v="16.984627139364306"/>
  </r>
  <r>
    <s v="17-23 Apr"/>
    <x v="476"/>
    <s v="BMC Code :2002"/>
    <s v="SURSA"/>
    <n v="20020007"/>
    <s v="0051"/>
    <n v="7"/>
    <n v="27.990000000000002"/>
    <n v="1198.77"/>
    <n v="0"/>
    <n v="0"/>
    <n v="0"/>
    <n v="0"/>
    <n v="0"/>
    <n v="0"/>
    <n v="1199"/>
    <s v="Direct"/>
    <x v="455"/>
    <x v="475"/>
    <x v="3"/>
    <s v="STATE BANK OF INDIA"/>
    <n v="45565"/>
    <n v="1"/>
    <s v="Available"/>
    <s v="04.17-23 Apr"/>
    <n v="14.989978563772777"/>
  </r>
  <r>
    <s v="17-23 Apr"/>
    <x v="477"/>
    <s v="BMC Code :2002"/>
    <s v="SURSA"/>
    <n v="20020007"/>
    <s v="0052"/>
    <n v="7"/>
    <n v="15.470000000000002"/>
    <n v="711.8900000000001"/>
    <n v="0"/>
    <n v="0"/>
    <n v="0"/>
    <n v="0"/>
    <n v="0"/>
    <n v="0"/>
    <n v="712"/>
    <s v="Direct"/>
    <x v="456"/>
    <x v="476"/>
    <x v="51"/>
    <s v="STATE BANK OF INDIA"/>
    <n v="45565"/>
    <n v="1"/>
    <s v="Available"/>
    <s v="04.17-23 Apr"/>
    <n v="16.106108597285068"/>
  </r>
  <r>
    <s v="17-23 Apr"/>
    <x v="1387"/>
    <s v="BMC Code :2002"/>
    <s v="SURSA"/>
    <n v="20020007"/>
    <s v="0053"/>
    <n v="7"/>
    <n v="29.45"/>
    <n v="1084.1399999999999"/>
    <n v="0"/>
    <n v="0"/>
    <n v="0"/>
    <n v="0"/>
    <n v="0"/>
    <n v="0"/>
    <n v="1084"/>
    <s v="Direct"/>
    <x v="188"/>
    <x v="1383"/>
    <x v="3"/>
    <s v="STATE BANK OF INDIA"/>
    <n v="45586"/>
    <n v="1"/>
    <s v="Available"/>
    <s v="04.17-23 Apr"/>
    <n v="12.884516129032258"/>
  </r>
  <r>
    <s v="17-23 Apr"/>
    <x v="478"/>
    <s v="BMC Code :2002"/>
    <s v="SURSA"/>
    <n v="20020007"/>
    <s v="0054"/>
    <n v="7"/>
    <n v="25.31"/>
    <n v="1078.07"/>
    <n v="0"/>
    <n v="0"/>
    <n v="0"/>
    <n v="0"/>
    <n v="0"/>
    <n v="0"/>
    <n v="1078"/>
    <s v="Direct"/>
    <x v="457"/>
    <x v="477"/>
    <x v="42"/>
    <s v="Indian Bank "/>
    <n v="45586"/>
    <n v="1"/>
    <s v="Available"/>
    <s v="04.17-23 Apr"/>
    <n v="14.90811932042671"/>
  </r>
  <r>
    <s v="17-23 Apr"/>
    <x v="479"/>
    <s v="BMC Code :2002"/>
    <s v="SURSA"/>
    <n v="20020007"/>
    <s v="0059"/>
    <n v="7"/>
    <n v="20.139999999999997"/>
    <n v="845.43999999999994"/>
    <n v="0"/>
    <n v="0"/>
    <n v="0"/>
    <n v="0"/>
    <n v="0"/>
    <n v="0"/>
    <n v="845"/>
    <s v="Direct"/>
    <x v="458"/>
    <x v="478"/>
    <x v="43"/>
    <s v="BANK OF BARODA"/>
    <n v="45614"/>
    <n v="1"/>
    <s v="Available"/>
    <s v="04.17-23 Apr"/>
    <n v="14.692353525322742"/>
  </r>
  <r>
    <s v="17-23 Apr"/>
    <x v="480"/>
    <s v="BMC Code :2002"/>
    <s v="SURSA"/>
    <n v="20020007"/>
    <s v="0060"/>
    <n v="12"/>
    <n v="46.309999999999995"/>
    <n v="1981.8500000000001"/>
    <n v="0"/>
    <n v="0"/>
    <n v="0"/>
    <n v="0"/>
    <n v="0"/>
    <n v="0"/>
    <n v="1982"/>
    <s v="Direct"/>
    <x v="459"/>
    <x v="479"/>
    <x v="3"/>
    <s v="STATE BANK OF INDIA"/>
    <n v="45619"/>
    <n v="1"/>
    <s v="Available"/>
    <s v="04.17-23 Apr"/>
    <n v="25.677175556035419"/>
  </r>
  <r>
    <s v="17-23 Apr"/>
    <x v="481"/>
    <s v="BMC Code :2002"/>
    <s v="SURSA"/>
    <n v="20020007"/>
    <s v="0062"/>
    <n v="14"/>
    <n v="50.08"/>
    <n v="1989.9199999999998"/>
    <n v="0"/>
    <n v="0"/>
    <n v="0"/>
    <n v="0"/>
    <n v="0"/>
    <n v="0"/>
    <n v="1990"/>
    <s v="Direct"/>
    <x v="460"/>
    <x v="480"/>
    <x v="39"/>
    <s v="CANARA BANK"/>
    <n v="0"/>
    <n v="1"/>
    <s v="Available"/>
    <s v="04.17-23 Apr"/>
    <n v="27.814376996805116"/>
  </r>
  <r>
    <s v="17-23 Apr"/>
    <x v="1300"/>
    <s v="BMC Code :2002"/>
    <s v="SURSA"/>
    <n v="20020007"/>
    <s v="0067"/>
    <n v="7"/>
    <n v="16.489999999999998"/>
    <n v="789.06"/>
    <n v="0"/>
    <n v="0"/>
    <n v="0"/>
    <n v="0"/>
    <n v="0"/>
    <n v="0"/>
    <n v="789"/>
    <s v="Direct"/>
    <x v="1161"/>
    <x v="1290"/>
    <x v="3"/>
    <s v="STATE BANK OF INDIA"/>
    <n v="45642"/>
    <n v="1"/>
    <s v="Available"/>
    <s v="04.17-23 Apr"/>
    <n v="16.747786537295333"/>
  </r>
  <r>
    <s v="17-23 Apr"/>
    <x v="483"/>
    <s v="BMC Code :2002"/>
    <s v="SURSA"/>
    <n v="20020007"/>
    <s v="0070"/>
    <n v="7"/>
    <n v="13.6"/>
    <n v="579.70000000000005"/>
    <n v="0"/>
    <n v="0"/>
    <n v="0"/>
    <n v="0"/>
    <n v="0"/>
    <n v="0"/>
    <n v="580"/>
    <s v="Direct"/>
    <x v="462"/>
    <x v="482"/>
    <x v="3"/>
    <s v="STATE BANK OF INDIA"/>
    <n v="45649"/>
    <n v="1"/>
    <s v="Available"/>
    <s v="04.17-23 Apr"/>
    <n v="14.918750000000005"/>
  </r>
  <r>
    <s v="17-23 Apr"/>
    <x v="484"/>
    <s v="BMC Code :2002"/>
    <s v="SURSA"/>
    <n v="20020007"/>
    <s v="0071"/>
    <n v="11"/>
    <n v="65.599999999999994"/>
    <n v="2419.7799999999997"/>
    <n v="0"/>
    <n v="0"/>
    <n v="0"/>
    <n v="0"/>
    <n v="0"/>
    <n v="0"/>
    <n v="2420"/>
    <s v="Direct"/>
    <x v="463"/>
    <x v="483"/>
    <x v="39"/>
    <s v="CANARA BANK"/>
    <n v="45663"/>
    <n v="1"/>
    <s v="Available"/>
    <s v="04.17-23 Apr"/>
    <n v="20.287789634146343"/>
  </r>
  <r>
    <s v="17-23 Apr"/>
    <x v="485"/>
    <s v="BMC Code :2002"/>
    <s v="SURSA"/>
    <n v="20020007"/>
    <s v="0072"/>
    <n v="14"/>
    <n v="94.28"/>
    <n v="3958.37"/>
    <n v="0"/>
    <n v="0"/>
    <n v="0"/>
    <n v="0"/>
    <n v="0"/>
    <n v="0"/>
    <n v="3958"/>
    <s v="Direct"/>
    <x v="464"/>
    <x v="484"/>
    <x v="3"/>
    <s v="STATE BANK OF INDIA"/>
    <n v="0"/>
    <n v="1"/>
    <s v="Available"/>
    <s v="04.17-23 Apr"/>
    <n v="29.38967967755622"/>
  </r>
  <r>
    <s v="17-23 Apr"/>
    <x v="486"/>
    <s v="BMC Code :2002"/>
    <s v="SURSA"/>
    <n v="20020007"/>
    <s v="0074"/>
    <n v="5"/>
    <n v="13.49"/>
    <n v="736.17"/>
    <n v="0"/>
    <n v="0"/>
    <n v="0"/>
    <n v="0"/>
    <n v="0"/>
    <n v="0"/>
    <n v="736"/>
    <s v="Direct"/>
    <x v="363"/>
    <x v="485"/>
    <x v="42"/>
    <d v="1899-12-30T00:00:00"/>
    <n v="45825"/>
    <n v="1"/>
    <s v="Available"/>
    <s v="04.17-23 Apr"/>
    <n v="13.642883617494439"/>
  </r>
  <r>
    <s v="17-23 Apr"/>
    <x v="487"/>
    <s v="BMC Code :2002"/>
    <s v="SURSA"/>
    <n v="20020007"/>
    <s v="0077"/>
    <n v="11"/>
    <n v="47.4"/>
    <n v="2150.37"/>
    <n v="0"/>
    <n v="0"/>
    <n v="0"/>
    <n v="0"/>
    <n v="0"/>
    <n v="0"/>
    <n v="2150"/>
    <s v="Direct"/>
    <x v="465"/>
    <x v="486"/>
    <x v="51"/>
    <d v="1899-12-30T00:00:00"/>
    <n v="45825"/>
    <n v="1"/>
    <s v="Available"/>
    <s v="04.17-23 Apr"/>
    <n v="24.951550632911392"/>
  </r>
  <r>
    <s v="17-23 Apr"/>
    <x v="488"/>
    <s v="BMC Code :2002"/>
    <s v="SURSA"/>
    <n v="20020007"/>
    <s v="0081"/>
    <n v="7"/>
    <n v="21.53"/>
    <n v="1005.8200000000002"/>
    <n v="0"/>
    <n v="0"/>
    <n v="0"/>
    <n v="0"/>
    <n v="0"/>
    <n v="0"/>
    <n v="1006"/>
    <s v="Direct"/>
    <x v="466"/>
    <x v="487"/>
    <x v="3"/>
    <d v="1899-12-30T00:00:00"/>
    <n v="45853"/>
    <n v="1"/>
    <s v="Available"/>
    <s v="04.17-23 Apr"/>
    <n v="16.35099860659545"/>
  </r>
  <r>
    <s v="17-23 Apr"/>
    <x v="489"/>
    <s v="BMC Code :2002"/>
    <s v="SURSA"/>
    <n v="20020007"/>
    <s v="0082"/>
    <n v="14"/>
    <n v="23.2"/>
    <n v="1012.79"/>
    <n v="0"/>
    <n v="0"/>
    <n v="0"/>
    <n v="0"/>
    <n v="0"/>
    <n v="0"/>
    <n v="1013"/>
    <s v="Direct"/>
    <x v="466"/>
    <x v="488"/>
    <x v="51"/>
    <d v="1899-12-30T00:00:00"/>
    <n v="45916"/>
    <n v="1"/>
    <s v="Available"/>
    <s v="04.17-23 Apr"/>
    <n v="30.558318965517245"/>
  </r>
  <r>
    <s v="17-23 Apr"/>
    <x v="490"/>
    <s v="BMC Code :2002"/>
    <s v="SURSA"/>
    <n v="20020007"/>
    <s v="0084"/>
    <n v="4"/>
    <n v="9.129999999999999"/>
    <n v="418.28999999999996"/>
    <n v="0"/>
    <n v="0"/>
    <n v="0"/>
    <n v="0"/>
    <n v="0"/>
    <n v="0"/>
    <n v="418"/>
    <s v="Direct"/>
    <x v="467"/>
    <x v="489"/>
    <x v="39"/>
    <d v="1899-12-30T00:00:00"/>
    <n v="45965"/>
    <n v="1"/>
    <s v="Available"/>
    <s v="04.17-23 Apr"/>
    <n v="9.1629791894852133"/>
  </r>
  <r>
    <s v="17-23 Apr"/>
    <x v="491"/>
    <s v="BMC Code :2002"/>
    <s v="SURSA"/>
    <n v="20020007"/>
    <s v="0085"/>
    <n v="10"/>
    <n v="20.409999999999997"/>
    <n v="817.03000000000009"/>
    <n v="0"/>
    <n v="0"/>
    <n v="0"/>
    <n v="0"/>
    <n v="0"/>
    <n v="0"/>
    <n v="817"/>
    <s v="Direct"/>
    <x v="468"/>
    <x v="490"/>
    <x v="3"/>
    <d v="1899-12-30T00:00:00"/>
    <n v="46034"/>
    <n v="1"/>
    <s v="Available"/>
    <s v="04.17-23 Apr"/>
    <n v="20.015433610975016"/>
  </r>
  <r>
    <s v="17-23 Apr"/>
    <x v="492"/>
    <s v="BMC Code :2002"/>
    <s v="SURSA"/>
    <n v="20020007"/>
    <s v="0086"/>
    <n v="6"/>
    <n v="23.440000000000005"/>
    <n v="1092.58"/>
    <n v="0"/>
    <n v="0"/>
    <n v="0"/>
    <n v="0"/>
    <n v="0"/>
    <n v="0"/>
    <n v="1093"/>
    <s v="Direct"/>
    <x v="469"/>
    <x v="491"/>
    <x v="30"/>
    <d v="1899-12-30T00:00:00"/>
    <n v="46041"/>
    <n v="1"/>
    <s v="Available"/>
    <s v="04.17-23 Apr"/>
    <n v="13.983532423208191"/>
  </r>
  <r>
    <s v="17-23 Apr"/>
    <x v="493"/>
    <s v="BMC Code :2002"/>
    <s v="SURSA"/>
    <n v="20020007"/>
    <s v="0088"/>
    <n v="14"/>
    <n v="33.879999999999995"/>
    <n v="1410.5099999999998"/>
    <n v="0"/>
    <n v="0"/>
    <n v="0"/>
    <n v="0"/>
    <n v="0"/>
    <n v="0"/>
    <n v="1411"/>
    <s v="Direct"/>
    <x v="470"/>
    <x v="492"/>
    <x v="43"/>
    <d v="1899-12-30T00:00:00"/>
    <n v="46097"/>
    <n v="1"/>
    <s v="Available"/>
    <s v="04.17-23 Apr"/>
    <n v="29.142768595041325"/>
  </r>
  <r>
    <s v="17-23 Apr"/>
    <x v="494"/>
    <s v="BMC Code :2002"/>
    <s v="CHIPRA"/>
    <n v="20020010"/>
    <s v="0002"/>
    <n v="7"/>
    <n v="7.97"/>
    <n v="290.26"/>
    <n v="0"/>
    <n v="0"/>
    <n v="255.18000000000029"/>
    <n v="0"/>
    <n v="0"/>
    <n v="0"/>
    <n v="35"/>
    <s v="Direct"/>
    <x v="471"/>
    <x v="493"/>
    <x v="13"/>
    <s v="STATE BANK OF INDIA"/>
    <n v="45387"/>
    <n v="1"/>
    <s v="Available"/>
    <s v="04.17-23 Apr"/>
    <n v="12.74667503136763"/>
  </r>
  <r>
    <s v="17-23 Apr"/>
    <x v="495"/>
    <s v="BMC Code :2002"/>
    <s v="CHIPRA"/>
    <n v="20020010"/>
    <s v="0004"/>
    <n v="14"/>
    <n v="29.85"/>
    <n v="1116.75"/>
    <n v="0"/>
    <n v="0"/>
    <n v="0"/>
    <n v="0"/>
    <n v="0"/>
    <n v="0"/>
    <n v="1117"/>
    <s v="Direct"/>
    <x v="472"/>
    <x v="494"/>
    <x v="2"/>
    <s v="BANK OF INDIA"/>
    <n v="45397"/>
    <n v="1"/>
    <s v="Available"/>
    <s v="04.17-23 Apr"/>
    <n v="26.188442211055278"/>
  </r>
  <r>
    <s v="17-23 Apr"/>
    <x v="496"/>
    <s v="BMC Code :2002"/>
    <s v="CHIPRA"/>
    <n v="20020010"/>
    <s v="0005"/>
    <n v="7"/>
    <n v="21.06"/>
    <n v="873.86"/>
    <n v="0"/>
    <n v="0"/>
    <n v="0"/>
    <n v="0"/>
    <n v="0"/>
    <n v="0"/>
    <n v="874"/>
    <s v="Direct"/>
    <x v="473"/>
    <x v="495"/>
    <x v="12"/>
    <s v="INDIAN OVERSEAS BANK"/>
    <n v="45397"/>
    <n v="1"/>
    <s v="Available"/>
    <s v="04.17-23 Apr"/>
    <n v="14.522839506172842"/>
  </r>
  <r>
    <s v="17-23 Apr"/>
    <x v="497"/>
    <s v="BMC Code :2002"/>
    <s v="CHIPRA"/>
    <n v="20020010"/>
    <s v="0006"/>
    <n v="14"/>
    <n v="163.52000000000001"/>
    <n v="6835.7600000000011"/>
    <n v="0"/>
    <n v="0"/>
    <n v="0"/>
    <n v="0"/>
    <n v="0"/>
    <n v="0"/>
    <n v="6836"/>
    <s v="Direct"/>
    <x v="474"/>
    <x v="496"/>
    <x v="3"/>
    <s v="STATE BANK OF INDIA"/>
    <n v="45439"/>
    <n v="1"/>
    <s v="Available"/>
    <s v="04.17-23 Apr"/>
    <n v="29.26267123287672"/>
  </r>
  <r>
    <s v="17-23 Apr"/>
    <x v="498"/>
    <s v="BMC Code :2002"/>
    <s v="CHIPRA"/>
    <n v="20020010"/>
    <s v="0010"/>
    <n v="14"/>
    <n v="77.13000000000001"/>
    <n v="3065.0400000000004"/>
    <n v="0"/>
    <n v="0"/>
    <n v="0"/>
    <n v="0"/>
    <n v="0"/>
    <n v="0"/>
    <n v="3065"/>
    <s v="Direct"/>
    <x v="475"/>
    <x v="497"/>
    <x v="3"/>
    <s v="STATE BANK OF INDIA"/>
    <n v="45481"/>
    <n v="1"/>
    <s v="Available"/>
    <s v="04.17-23 Apr"/>
    <n v="27.817036172695452"/>
  </r>
  <r>
    <s v="17-23 Apr"/>
    <x v="500"/>
    <s v="BMC Code :2002"/>
    <s v="CHIPRA"/>
    <n v="20020010"/>
    <s v="0014"/>
    <n v="7"/>
    <n v="19.82"/>
    <n v="762.51"/>
    <n v="0"/>
    <n v="0"/>
    <n v="0"/>
    <n v="0"/>
    <n v="0"/>
    <n v="0"/>
    <n v="763"/>
    <s v="Direct"/>
    <x v="477"/>
    <x v="499"/>
    <x v="2"/>
    <s v="BANK OF INDIA"/>
    <n v="45542"/>
    <n v="1"/>
    <s v="Available"/>
    <s v="04.17-23 Apr"/>
    <n v="13.465110998990921"/>
  </r>
  <r>
    <s v="17-23 Apr"/>
    <x v="501"/>
    <s v="BMC Code :2002"/>
    <s v="CHIPRA"/>
    <n v="20020010"/>
    <s v="0015"/>
    <n v="6"/>
    <n v="14.53"/>
    <n v="599.87999999999988"/>
    <n v="0"/>
    <n v="0"/>
    <n v="0"/>
    <n v="0"/>
    <n v="0"/>
    <n v="0"/>
    <n v="600"/>
    <s v="Direct"/>
    <x v="478"/>
    <x v="500"/>
    <x v="40"/>
    <s v="BANK OF INDIA"/>
    <n v="45593"/>
    <n v="1"/>
    <s v="Available"/>
    <s v="04.17-23 Apr"/>
    <n v="12.385684790089471"/>
  </r>
  <r>
    <s v="17-23 Apr"/>
    <x v="502"/>
    <s v="BMC Code :2002"/>
    <s v="CHIPRA"/>
    <n v="20020010"/>
    <s v="0016"/>
    <n v="14"/>
    <n v="26.600000000000005"/>
    <n v="1120.44"/>
    <n v="0"/>
    <n v="0"/>
    <n v="0"/>
    <n v="0"/>
    <n v="0"/>
    <n v="0"/>
    <n v="1120"/>
    <s v="Direct"/>
    <x v="479"/>
    <x v="501"/>
    <x v="13"/>
    <d v="1899-12-30T00:00:00"/>
    <n v="0"/>
    <n v="1"/>
    <s v="Available"/>
    <s v="04.17-23 Apr"/>
    <n v="29.485263157894739"/>
  </r>
  <r>
    <s v="17-23 Apr"/>
    <x v="1301"/>
    <s v="BMC Code :2002"/>
    <s v="CHIPRA"/>
    <n v="20020010"/>
    <s v="0019"/>
    <n v="1"/>
    <n v="5.53"/>
    <n v="245.42"/>
    <n v="0"/>
    <n v="0"/>
    <n v="0"/>
    <n v="0"/>
    <n v="0"/>
    <n v="0"/>
    <n v="245"/>
    <s v="Direct"/>
    <x v="1162"/>
    <x v="1291"/>
    <x v="11"/>
    <d v="1899-12-30T00:00:00"/>
    <n v="45843"/>
    <n v="1"/>
    <s v="Available"/>
    <s v="04.17-23 Apr"/>
    <n v="2.2189873417721517"/>
  </r>
  <r>
    <s v="17-23 Apr"/>
    <x v="503"/>
    <s v="BMC Code :2002"/>
    <s v="CHIPRA"/>
    <n v="20020010"/>
    <s v="0023"/>
    <n v="14"/>
    <n v="58.810000000000016"/>
    <n v="2067.59"/>
    <n v="0"/>
    <n v="0"/>
    <n v="0"/>
    <n v="0"/>
    <n v="0"/>
    <n v="0"/>
    <n v="2068"/>
    <s v="Direct"/>
    <x v="480"/>
    <x v="502"/>
    <x v="20"/>
    <d v="1899-12-30T00:00:00"/>
    <n v="46034"/>
    <n v="1"/>
    <s v="Available"/>
    <s v="04.17-23 Apr"/>
    <n v="24.60998129569801"/>
  </r>
  <r>
    <s v="17-23 Apr"/>
    <x v="504"/>
    <s v="BMC Code :2002"/>
    <s v="CHIPRA"/>
    <n v="20020010"/>
    <s v="0024"/>
    <n v="7"/>
    <n v="15.330000000000002"/>
    <n v="543.81999999999994"/>
    <n v="0"/>
    <n v="0"/>
    <n v="0"/>
    <n v="0"/>
    <n v="0"/>
    <n v="0"/>
    <n v="544"/>
    <s v="Direct"/>
    <x v="481"/>
    <x v="503"/>
    <x v="40"/>
    <d v="1899-12-30T00:00:00"/>
    <n v="46049"/>
    <n v="1"/>
    <s v="Available"/>
    <s v="04.17-23 Apr"/>
    <n v="12.415981735159816"/>
  </r>
  <r>
    <s v="17-23 Apr"/>
    <x v="505"/>
    <s v="BMC Code :2002"/>
    <s v="CHIPRA"/>
    <n v="20020010"/>
    <s v="0025"/>
    <n v="7"/>
    <n v="55.190000000000012"/>
    <n v="2029.36"/>
    <n v="0"/>
    <n v="0"/>
    <n v="0"/>
    <n v="0"/>
    <n v="0"/>
    <n v="0"/>
    <n v="2029"/>
    <s v="Direct"/>
    <x v="482"/>
    <x v="504"/>
    <x v="2"/>
    <d v="1899-12-30T00:00:00"/>
    <n v="46049"/>
    <n v="1"/>
    <s v="Available"/>
    <s v="04.17-23 Apr"/>
    <n v="12.869650298967203"/>
  </r>
  <r>
    <s v="17-23 Apr"/>
    <x v="506"/>
    <s v="BMC Code :2002"/>
    <s v="DHONTHA TOLI"/>
    <n v="20020011"/>
    <s v="0002"/>
    <n v="6"/>
    <n v="20.85"/>
    <n v="760.8"/>
    <n v="0"/>
    <n v="0"/>
    <n v="0"/>
    <n v="0"/>
    <n v="0"/>
    <n v="0"/>
    <n v="761"/>
    <s v="Direct"/>
    <x v="483"/>
    <x v="505"/>
    <x v="42"/>
    <s v="Indian bank"/>
    <n v="45444"/>
    <n v="1"/>
    <s v="Available"/>
    <s v="04.17-23 Apr"/>
    <n v="10.946762589928058"/>
  </r>
  <r>
    <s v="17-23 Apr"/>
    <x v="507"/>
    <s v="BMC Code :2002"/>
    <s v="DHONTHA TOLI"/>
    <n v="20020011"/>
    <s v="0003"/>
    <n v="14"/>
    <n v="31.750000000000004"/>
    <n v="1266.9199999999998"/>
    <n v="0"/>
    <n v="0"/>
    <n v="0"/>
    <n v="0"/>
    <n v="0"/>
    <n v="0"/>
    <n v="1267"/>
    <s v="Direct"/>
    <x v="484"/>
    <x v="506"/>
    <x v="39"/>
    <s v="CANARA BANK"/>
    <n v="45465"/>
    <n v="1"/>
    <s v="Available"/>
    <s v="04.17-23 Apr"/>
    <n v="27.932094488188973"/>
  </r>
  <r>
    <s v="17-23 Apr"/>
    <x v="508"/>
    <s v="BMC Code :2002"/>
    <s v="DHONTHA TOLI"/>
    <n v="20020011"/>
    <s v="0004"/>
    <n v="8"/>
    <n v="31.720000000000002"/>
    <n v="1069.8900000000001"/>
    <n v="0"/>
    <n v="0"/>
    <n v="0"/>
    <n v="0"/>
    <n v="0"/>
    <n v="0"/>
    <n v="1070"/>
    <s v="Direct"/>
    <x v="485"/>
    <x v="507"/>
    <x v="3"/>
    <s v="STATE BANK OF INDIA"/>
    <n v="45465"/>
    <n v="1"/>
    <s v="Available"/>
    <s v="04.17-23 Apr"/>
    <n v="13.491677175283733"/>
  </r>
  <r>
    <s v="17-23 Apr"/>
    <x v="509"/>
    <s v="BMC Code :2002"/>
    <s v="DHONTHA TOLI"/>
    <n v="20020011"/>
    <s v="0006"/>
    <n v="14"/>
    <n v="28.669999999999998"/>
    <n v="997.15000000000009"/>
    <n v="0"/>
    <n v="0"/>
    <n v="0"/>
    <n v="0"/>
    <n v="0"/>
    <n v="0"/>
    <n v="997"/>
    <s v="Direct"/>
    <x v="486"/>
    <x v="508"/>
    <x v="42"/>
    <s v="Indian Bank "/>
    <n v="45524"/>
    <n v="1"/>
    <s v="Available"/>
    <s v="04.17-23 Apr"/>
    <n v="24.346180676665508"/>
  </r>
  <r>
    <s v="17-23 Apr"/>
    <x v="510"/>
    <s v="BMC Code :2002"/>
    <s v="DHONTHA TOLI"/>
    <n v="20020011"/>
    <s v="0016"/>
    <n v="6"/>
    <n v="14.37"/>
    <n v="556.36"/>
    <n v="0"/>
    <n v="0"/>
    <n v="0"/>
    <n v="0"/>
    <n v="0"/>
    <n v="0"/>
    <n v="556"/>
    <s v="Direct"/>
    <x v="487"/>
    <x v="509"/>
    <x v="42"/>
    <s v="Indian Bank "/>
    <n v="45502"/>
    <n v="1"/>
    <s v="Available"/>
    <s v="04.17-23 Apr"/>
    <n v="11.615031315240087"/>
  </r>
  <r>
    <s v="17-23 Apr"/>
    <x v="511"/>
    <s v="BMC Code :2002"/>
    <s v="DHONTHA TOLI"/>
    <n v="20020011"/>
    <s v="0017"/>
    <n v="7"/>
    <n v="18.86"/>
    <n v="674.2600000000001"/>
    <n v="0"/>
    <n v="0"/>
    <n v="0"/>
    <n v="0"/>
    <n v="0"/>
    <n v="0"/>
    <n v="674"/>
    <s v="Direct"/>
    <x v="488"/>
    <x v="510"/>
    <x v="42"/>
    <s v="Indian Bank "/>
    <n v="45502"/>
    <n v="1"/>
    <s v="Available"/>
    <s v="04.17-23 Apr"/>
    <n v="12.512778366914107"/>
  </r>
  <r>
    <s v="17-23 Apr"/>
    <x v="512"/>
    <s v="BMC Code :2002"/>
    <s v="DHONTHA TOLI"/>
    <n v="20020011"/>
    <s v="0021"/>
    <n v="7"/>
    <n v="21.32"/>
    <n v="803.91"/>
    <n v="0"/>
    <n v="0"/>
    <n v="0"/>
    <n v="0"/>
    <n v="0"/>
    <n v="0"/>
    <n v="804"/>
    <s v="Direct"/>
    <x v="489"/>
    <x v="511"/>
    <x v="42"/>
    <s v="Indian bank"/>
    <n v="45535"/>
    <n v="1"/>
    <s v="Available"/>
    <s v="04.17-23 Apr"/>
    <n v="13.197396810506568"/>
  </r>
  <r>
    <s v="17-23 Apr"/>
    <x v="513"/>
    <s v="BMC Code :2002"/>
    <s v="DHONTHA TOLI"/>
    <n v="20020011"/>
    <s v="0022"/>
    <n v="7"/>
    <n v="32.99"/>
    <n v="1439.77"/>
    <n v="0"/>
    <n v="0"/>
    <n v="0"/>
    <n v="0"/>
    <n v="0"/>
    <n v="0"/>
    <n v="1440"/>
    <s v="Direct"/>
    <x v="490"/>
    <x v="512"/>
    <x v="39"/>
    <s v="CANARA BANK"/>
    <n v="45535"/>
    <n v="1"/>
    <s v="Available"/>
    <s v="04.17-23 Apr"/>
    <n v="15.274916641406486"/>
  </r>
  <r>
    <s v="17-23 Apr"/>
    <x v="514"/>
    <s v="BMC Code :2002"/>
    <s v="DHONTHA TOLI"/>
    <n v="20020011"/>
    <s v="0024"/>
    <n v="13"/>
    <n v="56.55"/>
    <n v="1913.4300000000003"/>
    <n v="0"/>
    <n v="0"/>
    <n v="0"/>
    <n v="0"/>
    <n v="0"/>
    <n v="0"/>
    <n v="1913"/>
    <s v="Direct"/>
    <x v="16"/>
    <x v="513"/>
    <x v="42"/>
    <s v="Indian Bank "/>
    <n v="45663"/>
    <n v="1"/>
    <s v="Available"/>
    <s v="04.17-23 Apr"/>
    <n v="21.993448275862072"/>
  </r>
  <r>
    <s v="17-23 Apr"/>
    <x v="515"/>
    <s v="BMC Code :2002"/>
    <s v="DHONTHA TOLI"/>
    <n v="20020011"/>
    <s v="0033"/>
    <n v="14"/>
    <n v="39.299999999999997"/>
    <n v="1377.78"/>
    <n v="0"/>
    <n v="0"/>
    <n v="0"/>
    <n v="0"/>
    <n v="0"/>
    <n v="0"/>
    <n v="1378"/>
    <s v="Direct"/>
    <x v="378"/>
    <x v="514"/>
    <x v="36"/>
    <s v="India post Payments Bank "/>
    <n v="45556"/>
    <n v="1"/>
    <s v="Available"/>
    <s v="04.17-23 Apr"/>
    <n v="24.540610687022905"/>
  </r>
  <r>
    <s v="17-23 Apr"/>
    <x v="516"/>
    <s v="BMC Code :2002"/>
    <s v="DHONTHA TOLI"/>
    <n v="20020011"/>
    <s v="0038"/>
    <n v="11"/>
    <n v="50.280000000000008"/>
    <n v="1688.48"/>
    <n v="0"/>
    <n v="0"/>
    <n v="0"/>
    <n v="0"/>
    <n v="0"/>
    <n v="0"/>
    <n v="1688"/>
    <s v="Direct"/>
    <x v="491"/>
    <x v="515"/>
    <x v="3"/>
    <s v="STATE BANK OF INDIA"/>
    <n v="45600"/>
    <n v="1"/>
    <s v="Available"/>
    <s v="04.17-23 Apr"/>
    <n v="18.469848846459826"/>
  </r>
  <r>
    <s v="17-23 Apr"/>
    <x v="517"/>
    <s v="BMC Code :2002"/>
    <s v="DHONTHA TOLI"/>
    <n v="20020011"/>
    <s v="0041"/>
    <n v="7"/>
    <n v="53.069999999999993"/>
    <n v="1927.1100000000001"/>
    <n v="0"/>
    <n v="0"/>
    <n v="0"/>
    <n v="0"/>
    <n v="0"/>
    <n v="0"/>
    <n v="1927"/>
    <s v="Direct"/>
    <x v="492"/>
    <x v="516"/>
    <x v="39"/>
    <s v="CANARA BANK"/>
    <n v="45642"/>
    <n v="1"/>
    <s v="Available"/>
    <s v="04.17-23 Apr"/>
    <n v="12.709412097230079"/>
  </r>
  <r>
    <s v="17-23 Apr"/>
    <x v="1303"/>
    <s v="BMC Code :2002"/>
    <s v="DHONTHA TOLI"/>
    <n v="20020011"/>
    <s v="0042"/>
    <n v="7"/>
    <n v="17.759999999999998"/>
    <n v="701.95999999999992"/>
    <n v="0"/>
    <n v="0"/>
    <n v="0"/>
    <n v="0"/>
    <n v="0"/>
    <n v="0"/>
    <n v="702"/>
    <s v="Direct"/>
    <x v="1164"/>
    <x v="1293"/>
    <x v="40"/>
    <s v="BANK OF INDIA"/>
    <n v="45649"/>
    <n v="1"/>
    <s v="Available"/>
    <s v="04.17-23 Apr"/>
    <n v="13.833671171171174"/>
  </r>
  <r>
    <s v="17-23 Apr"/>
    <x v="518"/>
    <s v="BMC Code :2002"/>
    <s v="DHONTHA TOLI"/>
    <n v="20020011"/>
    <s v="0046"/>
    <n v="7"/>
    <n v="24.46"/>
    <n v="932.81"/>
    <n v="0"/>
    <n v="0"/>
    <n v="0"/>
    <n v="0"/>
    <n v="0"/>
    <n v="0"/>
    <n v="933"/>
    <s v="Direct"/>
    <x v="493"/>
    <x v="517"/>
    <x v="39"/>
    <d v="1899-12-30T00:00:00"/>
    <n v="0"/>
    <n v="1"/>
    <s v="Available"/>
    <s v="04.17-23 Apr"/>
    <n v="13.347649223221588"/>
  </r>
  <r>
    <s v="17-23 Apr"/>
    <x v="1304"/>
    <s v="BMC Code :2002"/>
    <s v="DHONTHA TOLI"/>
    <n v="20020011"/>
    <s v="0047"/>
    <n v="5"/>
    <n v="31.99"/>
    <n v="1131.95"/>
    <n v="0"/>
    <n v="0"/>
    <n v="0"/>
    <n v="0"/>
    <n v="0"/>
    <n v="0"/>
    <n v="1132"/>
    <s v="Direct"/>
    <x v="1165"/>
    <x v="1294"/>
    <x v="42"/>
    <d v="1899-12-30T00:00:00"/>
    <n v="0"/>
    <n v="1"/>
    <s v="Available"/>
    <s v="04.17-23 Apr"/>
    <n v="8.8461237886839648"/>
  </r>
  <r>
    <s v="17-23 Apr"/>
    <x v="519"/>
    <s v="BMC Code :2002"/>
    <s v="DHONTHA TOLI"/>
    <n v="20020011"/>
    <s v="0048"/>
    <n v="14"/>
    <n v="28.59"/>
    <n v="1124.96"/>
    <n v="0"/>
    <n v="0"/>
    <n v="0"/>
    <n v="0"/>
    <n v="0"/>
    <n v="0"/>
    <n v="1125"/>
    <s v="Direct"/>
    <x v="494"/>
    <x v="518"/>
    <x v="42"/>
    <d v="1899-12-30T00:00:00"/>
    <n v="0"/>
    <n v="1"/>
    <s v="Available"/>
    <s v="04.17-23 Apr"/>
    <n v="27.543616649178041"/>
  </r>
  <r>
    <s v="17-23 Apr"/>
    <x v="520"/>
    <s v="BMC Code :2002"/>
    <s v="DHONTHA TOLI"/>
    <n v="20020011"/>
    <s v="0050"/>
    <n v="7"/>
    <n v="20.71"/>
    <n v="795.16"/>
    <n v="0"/>
    <n v="0"/>
    <n v="0"/>
    <n v="0"/>
    <n v="0"/>
    <n v="0"/>
    <n v="795"/>
    <s v="Direct"/>
    <x v="495"/>
    <x v="519"/>
    <x v="3"/>
    <d v="1899-12-30T00:00:00"/>
    <n v="45796"/>
    <n v="1"/>
    <s v="Available"/>
    <s v="04.17-23 Apr"/>
    <n v="13.438242394978271"/>
  </r>
  <r>
    <s v="17-23 Apr"/>
    <x v="1388"/>
    <s v="BMC Code :2002"/>
    <s v="DHONTHA TOLI"/>
    <n v="20020011"/>
    <s v="0051"/>
    <n v="7"/>
    <n v="209.89"/>
    <n v="8128.35"/>
    <n v="0"/>
    <n v="0"/>
    <n v="0"/>
    <n v="0"/>
    <n v="0"/>
    <n v="0"/>
    <n v="8128"/>
    <s v="Direct"/>
    <x v="1241"/>
    <x v="1384"/>
    <x v="40"/>
    <d v="1899-12-30T00:00:00"/>
    <n v="45818"/>
    <n v="1"/>
    <s v="Available"/>
    <s v="04.17-23 Apr"/>
    <n v="13.554349897565395"/>
  </r>
  <r>
    <s v="17-23 Apr"/>
    <x v="521"/>
    <s v="BMC Code :2002"/>
    <s v="DHONTHA TOLI"/>
    <n v="20020011"/>
    <s v="0053"/>
    <n v="7"/>
    <n v="39.130000000000003"/>
    <n v="1490.46"/>
    <n v="0"/>
    <n v="0"/>
    <n v="0"/>
    <n v="0"/>
    <n v="0"/>
    <n v="0"/>
    <n v="1490"/>
    <s v="Direct"/>
    <x v="496"/>
    <x v="520"/>
    <x v="42"/>
    <d v="1899-12-30T00:00:00"/>
    <n v="45846"/>
    <n v="1"/>
    <s v="Available"/>
    <s v="04.17-23 Apr"/>
    <n v="13.331484794275493"/>
  </r>
  <r>
    <s v="17-23 Apr"/>
    <x v="522"/>
    <s v="BMC Code :2002"/>
    <s v="DHONTHA TOLI"/>
    <n v="20020011"/>
    <s v="0058"/>
    <n v="7"/>
    <n v="49.839999999999996"/>
    <n v="2112.88"/>
    <n v="0"/>
    <n v="0"/>
    <n v="0"/>
    <n v="0"/>
    <n v="0"/>
    <n v="0"/>
    <n v="2113"/>
    <s v="Direct"/>
    <x v="497"/>
    <x v="521"/>
    <x v="42"/>
    <d v="1899-12-30T00:00:00"/>
    <n v="45949"/>
    <n v="1"/>
    <s v="Available"/>
    <s v="04.17-23 Apr"/>
    <n v="14.837640449438206"/>
  </r>
  <r>
    <s v="17-23 Apr"/>
    <x v="523"/>
    <s v="BMC Code :2002"/>
    <s v="DHONTHA TOLI"/>
    <n v="20020011"/>
    <s v="0060"/>
    <n v="7"/>
    <n v="19.77"/>
    <n v="766.29"/>
    <n v="0"/>
    <n v="0"/>
    <n v="0"/>
    <n v="0"/>
    <n v="0"/>
    <n v="0"/>
    <n v="766"/>
    <s v="Direct"/>
    <x v="498"/>
    <x v="522"/>
    <x v="16"/>
    <d v="1899-12-30T00:00:00"/>
    <n v="45949"/>
    <n v="1"/>
    <s v="Available"/>
    <s v="04.17-23 Apr"/>
    <n v="13.566084977238241"/>
  </r>
  <r>
    <s v="17-23 Apr"/>
    <x v="524"/>
    <s v="BMC Code :2002"/>
    <s v="DHONTHA TOLI"/>
    <n v="20020011"/>
    <s v="0061"/>
    <n v="14"/>
    <n v="54.31"/>
    <n v="2148.3199999999997"/>
    <n v="0"/>
    <n v="0"/>
    <n v="0"/>
    <n v="0"/>
    <n v="0"/>
    <n v="0"/>
    <n v="2148"/>
    <s v="Direct"/>
    <x v="499"/>
    <x v="523"/>
    <x v="3"/>
    <d v="1899-12-30T00:00:00"/>
    <n v="45971"/>
    <n v="1"/>
    <s v="Available"/>
    <s v="04.17-23 Apr"/>
    <n v="27.689633584975141"/>
  </r>
  <r>
    <s v="17-23 Apr"/>
    <x v="525"/>
    <s v="BMC Code :2002"/>
    <s v="BARGARI"/>
    <n v="20020014"/>
    <s v="0004"/>
    <n v="7"/>
    <n v="12.45"/>
    <n v="475.10999999999996"/>
    <n v="0"/>
    <n v="0"/>
    <n v="0"/>
    <n v="0"/>
    <n v="0"/>
    <n v="0"/>
    <n v="475"/>
    <s v="Direct"/>
    <x v="500"/>
    <x v="524"/>
    <x v="53"/>
    <s v="IDBI BANK"/>
    <n v="0"/>
    <n v="1"/>
    <s v="Available"/>
    <s v="04.17-23 Apr"/>
    <n v="13.356506024096387"/>
  </r>
  <r>
    <s v="17-23 Apr"/>
    <x v="526"/>
    <s v="BMC Code :2002"/>
    <s v="BARGARI"/>
    <n v="20020014"/>
    <s v="0005"/>
    <n v="5"/>
    <n v="8.33"/>
    <n v="294.39999999999998"/>
    <n v="0"/>
    <n v="0"/>
    <n v="0"/>
    <n v="0"/>
    <n v="0"/>
    <n v="0"/>
    <n v="294"/>
    <s v="Direct"/>
    <x v="501"/>
    <x v="525"/>
    <x v="42"/>
    <d v="1899-12-30T00:00:00"/>
    <n v="0"/>
    <n v="1"/>
    <s v="Available"/>
    <s v="04.17-23 Apr"/>
    <n v="8.8355342136854738"/>
  </r>
  <r>
    <s v="17-23 Apr"/>
    <x v="527"/>
    <s v="BMC Code :2002"/>
    <s v="BARGARI"/>
    <n v="20020014"/>
    <s v="0009"/>
    <n v="13"/>
    <n v="186.14"/>
    <n v="7256.1799999999994"/>
    <n v="0"/>
    <n v="0"/>
    <n v="0"/>
    <n v="0"/>
    <n v="0"/>
    <n v="0"/>
    <n v="7256"/>
    <s v="Direct"/>
    <x v="502"/>
    <x v="526"/>
    <x v="51"/>
    <s v="STATE BANK OF INDIA"/>
    <n v="45642"/>
    <n v="1"/>
    <s v="Available"/>
    <s v="04.17-23 Apr"/>
    <n v="25.338546255506611"/>
  </r>
  <r>
    <s v="17-23 Apr"/>
    <x v="528"/>
    <s v="BMC Code :2002"/>
    <s v="BARGARI"/>
    <n v="20020014"/>
    <s v="0010"/>
    <n v="8"/>
    <n v="15.19"/>
    <n v="619.04000000000008"/>
    <n v="0"/>
    <n v="0"/>
    <n v="0"/>
    <n v="0"/>
    <n v="0"/>
    <n v="0"/>
    <n v="619"/>
    <s v="Direct"/>
    <x v="503"/>
    <x v="527"/>
    <x v="42"/>
    <d v="1899-12-30T00:00:00"/>
    <n v="0"/>
    <n v="1"/>
    <s v="Available"/>
    <s v="04.17-23 Apr"/>
    <n v="16.301250822909811"/>
  </r>
  <r>
    <s v="17-23 Apr"/>
    <x v="529"/>
    <s v="BMC Code :2002"/>
    <s v="BARGARI"/>
    <n v="20020014"/>
    <s v="0011"/>
    <n v="7"/>
    <n v="20.090000000000003"/>
    <n v="706.40000000000009"/>
    <n v="0"/>
    <n v="0"/>
    <n v="0"/>
    <n v="0"/>
    <n v="0"/>
    <n v="0"/>
    <n v="706"/>
    <s v="Direct"/>
    <x v="504"/>
    <x v="528"/>
    <x v="42"/>
    <d v="1899-12-30T00:00:00"/>
    <n v="45846"/>
    <n v="1"/>
    <s v="Available"/>
    <s v="04.17-23 Apr"/>
    <n v="12.306620209059234"/>
  </r>
  <r>
    <s v="17-23 Apr"/>
    <x v="530"/>
    <s v="BMC Code :2002"/>
    <s v="BARGARI"/>
    <n v="20020014"/>
    <s v="0012"/>
    <n v="14"/>
    <n v="612.76"/>
    <n v="22504.55"/>
    <n v="0"/>
    <n v="0"/>
    <n v="0"/>
    <n v="0"/>
    <n v="0"/>
    <n v="0"/>
    <n v="22505"/>
    <s v="Direct"/>
    <x v="505"/>
    <x v="529"/>
    <x v="42"/>
    <s v="Indian Bank "/>
    <n v="45635"/>
    <n v="1"/>
    <s v="Available"/>
    <s v="04.17-23 Apr"/>
    <n v="25.708572687512241"/>
  </r>
  <r>
    <s v="17-23 Apr"/>
    <x v="532"/>
    <s v="BMC Code :2002"/>
    <s v="BARGARI"/>
    <n v="20020014"/>
    <s v="0017"/>
    <n v="6"/>
    <n v="9.08"/>
    <n v="441.3"/>
    <n v="0"/>
    <n v="0"/>
    <n v="0"/>
    <n v="0"/>
    <n v="0"/>
    <n v="0"/>
    <n v="441"/>
    <s v="Direct"/>
    <x v="506"/>
    <x v="531"/>
    <x v="42"/>
    <d v="1899-12-30T00:00:00"/>
    <n v="45923"/>
    <n v="1"/>
    <s v="Available"/>
    <s v="04.17-23 Apr"/>
    <n v="14.580396475770929"/>
  </r>
  <r>
    <s v="17-23 Apr"/>
    <x v="533"/>
    <s v="BMC Code :2002"/>
    <s v="BARGARI"/>
    <n v="20020014"/>
    <s v="0019"/>
    <n v="14"/>
    <n v="132.57999999999998"/>
    <n v="4564.97"/>
    <n v="0"/>
    <n v="0"/>
    <n v="0"/>
    <n v="0"/>
    <n v="0"/>
    <n v="0"/>
    <n v="4565"/>
    <s v="Direct"/>
    <x v="507"/>
    <x v="532"/>
    <x v="39"/>
    <d v="1899-12-30T00:00:00"/>
    <n v="45936"/>
    <n v="1"/>
    <s v="Available"/>
    <s v="04.17-23 Apr"/>
    <n v="24.10227032734953"/>
  </r>
  <r>
    <s v="17-23 Apr"/>
    <x v="534"/>
    <s v="BMC Code :2002"/>
    <s v="BARGARI"/>
    <n v="20020014"/>
    <s v="0020"/>
    <n v="13"/>
    <n v="50.57"/>
    <n v="1717.26"/>
    <n v="0"/>
    <n v="0"/>
    <n v="0"/>
    <n v="0"/>
    <n v="0"/>
    <n v="0"/>
    <n v="1717"/>
    <s v="Direct"/>
    <x v="508"/>
    <x v="533"/>
    <x v="42"/>
    <d v="1899-12-30T00:00:00"/>
    <n v="46006"/>
    <n v="1"/>
    <s v="Available"/>
    <s v="04.17-23 Apr"/>
    <n v="22.072750642673522"/>
  </r>
  <r>
    <s v="17-23 Apr"/>
    <x v="535"/>
    <s v="BMC Code :2002"/>
    <s v="BARGARI"/>
    <n v="20020014"/>
    <s v="0021"/>
    <n v="7"/>
    <n v="8.75"/>
    <n v="297.43"/>
    <n v="0"/>
    <n v="0"/>
    <n v="0"/>
    <n v="0"/>
    <n v="0"/>
    <n v="0"/>
    <n v="297"/>
    <s v="Direct"/>
    <x v="509"/>
    <x v="534"/>
    <x v="42"/>
    <d v="1899-12-30T00:00:00"/>
    <n v="46013"/>
    <n v="1"/>
    <s v="Available"/>
    <s v="04.17-23 Apr"/>
    <n v="11.8972"/>
  </r>
  <r>
    <s v="17-23 Apr"/>
    <x v="536"/>
    <s v="BMC Code :2002"/>
    <s v="BARGARI"/>
    <n v="20020014"/>
    <s v="0022"/>
    <n v="14"/>
    <n v="40.22"/>
    <n v="1451.78"/>
    <n v="0"/>
    <n v="0"/>
    <n v="0"/>
    <n v="0"/>
    <n v="0"/>
    <n v="0"/>
    <n v="1452"/>
    <s v="Direct"/>
    <x v="510"/>
    <x v="535"/>
    <x v="42"/>
    <d v="1899-12-30T00:00:00"/>
    <n v="46076"/>
    <n v="1"/>
    <s v="Available"/>
    <s v="04.17-23 Apr"/>
    <n v="25.267180507210345"/>
  </r>
  <r>
    <s v="17-23 Apr"/>
    <x v="538"/>
    <s v="BMC Code :2002"/>
    <s v="BARGARI"/>
    <n v="20020014"/>
    <s v="0024"/>
    <n v="7"/>
    <n v="10.540000000000001"/>
    <n v="451.53000000000003"/>
    <n v="0"/>
    <n v="0"/>
    <n v="0"/>
    <n v="0"/>
    <n v="0"/>
    <n v="0"/>
    <n v="452"/>
    <s v="Direct"/>
    <x v="512"/>
    <x v="537"/>
    <x v="42"/>
    <d v="1899-12-30T00:00:00"/>
    <n v="46097"/>
    <n v="1"/>
    <s v="Available"/>
    <s v="04.17-23 Apr"/>
    <n v="14.99388045540797"/>
  </r>
  <r>
    <s v="17-23 Apr"/>
    <x v="539"/>
    <s v="BMC Code :2002"/>
    <s v="BARGARI"/>
    <n v="20020014"/>
    <s v="0025"/>
    <n v="14"/>
    <n v="55.92"/>
    <n v="1898.5500000000002"/>
    <n v="0"/>
    <n v="0"/>
    <n v="0"/>
    <n v="0"/>
    <n v="0"/>
    <n v="0"/>
    <n v="1899"/>
    <s v="Direct"/>
    <x v="513"/>
    <x v="538"/>
    <x v="42"/>
    <d v="1899-12-30T00:00:00"/>
    <n v="46111"/>
    <n v="1"/>
    <s v="Available"/>
    <s v="04.17-23 Apr"/>
    <n v="23.765826180257516"/>
  </r>
  <r>
    <s v="17-23 Apr"/>
    <x v="540"/>
    <s v="BMC Code :2002"/>
    <s v="PATRATOLI"/>
    <n v="20020015"/>
    <s v="0002"/>
    <n v="14"/>
    <n v="215.05999999999995"/>
    <n v="8160.0300000000016"/>
    <n v="0"/>
    <n v="0"/>
    <n v="322.30999999999767"/>
    <n v="0"/>
    <n v="0"/>
    <n v="0"/>
    <n v="7838"/>
    <s v="Direct"/>
    <x v="402"/>
    <x v="539"/>
    <x v="23"/>
    <s v="BANK OF INDIA"/>
    <n v="45664"/>
    <n v="1"/>
    <s v="Available"/>
    <s v="04.17-23 Apr"/>
    <n v="26.560127406305231"/>
  </r>
  <r>
    <s v="17-23 Apr"/>
    <x v="542"/>
    <s v="BMC Code :2002"/>
    <s v="PATRATOLI"/>
    <n v="20020015"/>
    <s v="0005"/>
    <n v="7"/>
    <n v="20.74"/>
    <n v="1004.6500000000001"/>
    <n v="0"/>
    <n v="0"/>
    <n v="0"/>
    <n v="0"/>
    <n v="0"/>
    <n v="0"/>
    <n v="1005"/>
    <s v="Direct"/>
    <x v="515"/>
    <x v="541"/>
    <x v="23"/>
    <s v="BANK OF INDIA"/>
    <n v="45664"/>
    <n v="1"/>
    <s v="Available"/>
    <s v="04.17-23 Apr"/>
    <n v="16.954074252651886"/>
  </r>
  <r>
    <s v="17-23 Apr"/>
    <x v="543"/>
    <s v="BMC Code :2002"/>
    <s v="PATRATOLI"/>
    <n v="20020015"/>
    <s v="0006"/>
    <n v="14"/>
    <n v="27.070000000000004"/>
    <n v="1019.4199999999998"/>
    <n v="0"/>
    <n v="0"/>
    <n v="0"/>
    <n v="0"/>
    <n v="0"/>
    <n v="0"/>
    <n v="1019"/>
    <s v="Direct"/>
    <x v="2"/>
    <x v="542"/>
    <x v="23"/>
    <s v="BANK OF INDIA"/>
    <n v="45664"/>
    <n v="1"/>
    <s v="Available"/>
    <s v="04.17-23 Apr"/>
    <n v="26.361063908385663"/>
  </r>
  <r>
    <s v="17-23 Apr"/>
    <x v="1450"/>
    <s v="BMC Code :2002"/>
    <s v="PATRATOLI"/>
    <n v="20020015"/>
    <s v="0010"/>
    <n v="8"/>
    <n v="28.359999999999996"/>
    <n v="1068.2400000000002"/>
    <n v="0"/>
    <n v="0"/>
    <n v="0"/>
    <n v="0"/>
    <n v="0"/>
    <n v="0"/>
    <n v="1068"/>
    <s v="Direct"/>
    <x v="188"/>
    <x v="1445"/>
    <x v="23"/>
    <s v="BANK OF INDIA"/>
    <n v="45664"/>
    <n v="1"/>
    <s v="Available"/>
    <s v="04.17-23 Apr"/>
    <n v="15.066854724964745"/>
  </r>
  <r>
    <s v="17-23 Apr"/>
    <x v="544"/>
    <s v="BMC Code :2002"/>
    <s v="PATRATOLI"/>
    <n v="20020015"/>
    <s v="0012"/>
    <n v="5"/>
    <n v="5.0400000000000009"/>
    <n v="187.10999999999999"/>
    <n v="0"/>
    <n v="0"/>
    <n v="0"/>
    <n v="0"/>
    <n v="0"/>
    <n v="0"/>
    <n v="187"/>
    <s v="Direct"/>
    <x v="516"/>
    <x v="543"/>
    <x v="44"/>
    <s v="STATE BANK OF INDIA"/>
    <n v="0"/>
    <n v="1"/>
    <s v="Available"/>
    <s v="04.17-23 Apr"/>
    <n v="9.2812499999999982"/>
  </r>
  <r>
    <s v="17-23 Apr"/>
    <x v="545"/>
    <s v="BMC Code :2002"/>
    <s v="PATRATOLI"/>
    <n v="20020015"/>
    <s v="0013"/>
    <n v="7"/>
    <n v="9.01"/>
    <n v="337.88"/>
    <n v="0"/>
    <n v="0"/>
    <n v="0"/>
    <n v="0"/>
    <n v="0"/>
    <n v="0"/>
    <n v="338"/>
    <s v="Direct"/>
    <x v="517"/>
    <x v="544"/>
    <x v="23"/>
    <d v="1899-12-30T00:00:00"/>
    <n v="0"/>
    <n v="1"/>
    <s v="Available"/>
    <s v="04.17-23 Apr"/>
    <n v="13.125194228634852"/>
  </r>
  <r>
    <s v="17-23 Apr"/>
    <x v="546"/>
    <s v="BMC Code :2002"/>
    <s v="PATRATOLI"/>
    <n v="20020015"/>
    <s v="0014"/>
    <n v="14"/>
    <n v="42.77"/>
    <n v="1570.3200000000002"/>
    <n v="0"/>
    <n v="0"/>
    <n v="0"/>
    <n v="0"/>
    <n v="0"/>
    <n v="0"/>
    <n v="1570"/>
    <s v="Direct"/>
    <x v="177"/>
    <x v="545"/>
    <x v="23"/>
    <s v="BANK OF INDIA"/>
    <n v="0"/>
    <n v="1"/>
    <s v="Available"/>
    <s v="04.17-23 Apr"/>
    <n v="25.700818330605568"/>
  </r>
  <r>
    <s v="17-23 Apr"/>
    <x v="547"/>
    <s v="BMC Code :2002"/>
    <s v="PATRATOLI"/>
    <n v="20020015"/>
    <s v="0016"/>
    <n v="6"/>
    <n v="9.1999999999999993"/>
    <n v="344.84000000000003"/>
    <n v="0"/>
    <n v="0"/>
    <n v="0"/>
    <n v="0"/>
    <n v="0"/>
    <n v="0"/>
    <n v="345"/>
    <s v="Direct"/>
    <x v="518"/>
    <x v="546"/>
    <x v="23"/>
    <d v="1899-12-30T00:00:00"/>
    <n v="0"/>
    <n v="1"/>
    <s v="Available"/>
    <s v="04.17-23 Apr"/>
    <n v="11.244782608695656"/>
  </r>
  <r>
    <s v="17-23 Apr"/>
    <x v="548"/>
    <s v="BMC Code :2002"/>
    <s v="PATRATOLI"/>
    <n v="20020015"/>
    <s v="0017"/>
    <n v="14"/>
    <n v="289.20000000000005"/>
    <n v="10581.85"/>
    <n v="0"/>
    <n v="0"/>
    <n v="0"/>
    <n v="0"/>
    <n v="0"/>
    <n v="0"/>
    <n v="10582"/>
    <s v="Direct"/>
    <x v="519"/>
    <x v="547"/>
    <x v="54"/>
    <d v="1899-12-30T00:00:00"/>
    <n v="0"/>
    <n v="1"/>
    <s v="Available"/>
    <s v="04.17-23 Apr"/>
    <n v="25.613053250345779"/>
  </r>
  <r>
    <s v="17-23 Apr"/>
    <x v="549"/>
    <s v="BMC Code :2002"/>
    <s v="PATRATOLI"/>
    <n v="20020015"/>
    <s v="0018"/>
    <n v="7"/>
    <n v="20.18"/>
    <n v="844.52"/>
    <n v="0"/>
    <n v="0"/>
    <n v="0"/>
    <n v="0"/>
    <n v="0"/>
    <n v="0"/>
    <n v="845"/>
    <s v="Direct"/>
    <x v="371"/>
    <x v="548"/>
    <x v="23"/>
    <d v="1899-12-30T00:00:00"/>
    <n v="0"/>
    <n v="1"/>
    <s v="Available"/>
    <s v="04.17-23 Apr"/>
    <n v="14.647274529236871"/>
  </r>
  <r>
    <s v="17-23 Apr"/>
    <x v="550"/>
    <s v="BMC Code :2002"/>
    <s v="PATRATOLI"/>
    <n v="20020015"/>
    <s v="0022"/>
    <n v="7"/>
    <n v="25.35"/>
    <n v="932.68999999999994"/>
    <n v="0"/>
    <n v="0"/>
    <n v="0"/>
    <n v="0"/>
    <n v="0"/>
    <n v="0"/>
    <n v="933"/>
    <s v="Direct"/>
    <x v="362"/>
    <x v="549"/>
    <x v="54"/>
    <d v="1899-12-30T00:00:00"/>
    <n v="45796"/>
    <n v="1"/>
    <s v="Available"/>
    <s v="04.17-23 Apr"/>
    <n v="12.877376725838264"/>
  </r>
  <r>
    <s v="17-23 Apr"/>
    <x v="551"/>
    <s v="BMC Code :2002"/>
    <s v="PATRATOLI"/>
    <n v="20020015"/>
    <s v="0023"/>
    <n v="7"/>
    <n v="7.16"/>
    <n v="321.62"/>
    <n v="0"/>
    <n v="0"/>
    <n v="0"/>
    <n v="0"/>
    <n v="0"/>
    <n v="0"/>
    <n v="322"/>
    <s v="Direct"/>
    <x v="372"/>
    <x v="550"/>
    <x v="23"/>
    <d v="1899-12-30T00:00:00"/>
    <n v="45812"/>
    <n v="1"/>
    <s v="Available"/>
    <s v="04.17-23 Apr"/>
    <n v="15.72164804469274"/>
  </r>
  <r>
    <s v="17-23 Apr"/>
    <x v="552"/>
    <s v="BMC Code :2002"/>
    <s v="PATRATOLI"/>
    <n v="20020015"/>
    <s v="0025"/>
    <n v="13"/>
    <n v="21.909999999999997"/>
    <n v="864.91"/>
    <n v="0"/>
    <n v="0"/>
    <n v="0"/>
    <n v="0"/>
    <n v="0"/>
    <n v="0"/>
    <n v="865"/>
    <s v="Direct"/>
    <x v="520"/>
    <x v="551"/>
    <x v="23"/>
    <d v="1899-12-30T00:00:00"/>
    <n v="45853"/>
    <n v="1"/>
    <s v="Available"/>
    <s v="04.17-23 Apr"/>
    <n v="25.659128251939759"/>
  </r>
  <r>
    <s v="17-23 Apr"/>
    <x v="553"/>
    <s v="BMC Code :2002"/>
    <s v="PATRATOLI"/>
    <n v="20020015"/>
    <s v="0026"/>
    <n v="14"/>
    <n v="302.27"/>
    <n v="11646"/>
    <n v="0"/>
    <n v="0"/>
    <n v="0"/>
    <n v="0"/>
    <n v="0"/>
    <n v="0"/>
    <n v="11646"/>
    <s v="Direct"/>
    <x v="521"/>
    <x v="552"/>
    <x v="23"/>
    <d v="1899-12-30T00:00:00"/>
    <n v="45895"/>
    <n v="1"/>
    <s v="Available"/>
    <s v="04.17-23 Apr"/>
    <n v="26.969927548218482"/>
  </r>
  <r>
    <s v="17-23 Apr"/>
    <x v="554"/>
    <s v="BMC Code :2002"/>
    <s v="PATRATOLI"/>
    <n v="20020015"/>
    <s v="0027"/>
    <n v="14"/>
    <n v="149.79"/>
    <n v="5573.3399999999992"/>
    <n v="0"/>
    <n v="0"/>
    <n v="0"/>
    <n v="0"/>
    <n v="0"/>
    <n v="0"/>
    <n v="5573"/>
    <s v="Direct"/>
    <x v="522"/>
    <x v="553"/>
    <x v="36"/>
    <d v="1899-12-30T00:00:00"/>
    <n v="45978"/>
    <n v="1"/>
    <s v="Available"/>
    <s v="04.17-23 Apr"/>
    <n v="26.045383536951732"/>
  </r>
  <r>
    <s v="17-23 Apr"/>
    <x v="555"/>
    <s v="BMC Code :2002"/>
    <s v="PATRATOLI"/>
    <n v="20020015"/>
    <s v="0028"/>
    <n v="8"/>
    <n v="16.38"/>
    <n v="601.86"/>
    <n v="0"/>
    <n v="0"/>
    <n v="0"/>
    <n v="0"/>
    <n v="0"/>
    <n v="0"/>
    <n v="602"/>
    <s v="Direct"/>
    <x v="523"/>
    <x v="554"/>
    <x v="23"/>
    <d v="1899-12-30T00:00:00"/>
    <n v="45902"/>
    <n v="1"/>
    <s v="Available"/>
    <s v="04.17-23 Apr"/>
    <n v="14.697435897435899"/>
  </r>
  <r>
    <s v="17-23 Apr"/>
    <x v="556"/>
    <s v="BMC Code :2002"/>
    <s v="PATRATOLI"/>
    <n v="20020015"/>
    <s v="0029"/>
    <n v="8"/>
    <n v="110.22"/>
    <n v="4264.0300000000007"/>
    <n v="0"/>
    <n v="0"/>
    <n v="0"/>
    <n v="0"/>
    <n v="0"/>
    <n v="0"/>
    <n v="4264"/>
    <s v="Direct"/>
    <x v="524"/>
    <x v="555"/>
    <x v="54"/>
    <d v="1899-12-30T00:00:00"/>
    <n v="45923"/>
    <n v="1"/>
    <s v="Available"/>
    <s v="04.17-23 Apr"/>
    <n v="15.474614407548543"/>
  </r>
  <r>
    <s v="17-23 Apr"/>
    <x v="557"/>
    <s v="BMC Code :2002"/>
    <s v="PATRATOLI"/>
    <n v="20020015"/>
    <s v="0031"/>
    <n v="14"/>
    <n v="32"/>
    <n v="1244.4599999999998"/>
    <n v="0"/>
    <n v="0"/>
    <n v="0"/>
    <n v="0"/>
    <n v="0"/>
    <n v="0"/>
    <n v="1244"/>
    <s v="Direct"/>
    <x v="525"/>
    <x v="556"/>
    <x v="23"/>
    <d v="1899-12-30T00:00:00"/>
    <n v="46020"/>
    <n v="1"/>
    <s v="Available"/>
    <s v="04.17-23 Apr"/>
    <n v="27.222562499999999"/>
  </r>
  <r>
    <s v="17-23 Apr"/>
    <x v="558"/>
    <s v="BMC Code :2002"/>
    <s v="PATRATOLI"/>
    <n v="20020015"/>
    <s v="0033"/>
    <n v="14"/>
    <n v="25.41"/>
    <n v="972.86999999999989"/>
    <n v="0"/>
    <n v="0"/>
    <n v="0"/>
    <n v="0"/>
    <n v="0"/>
    <n v="0"/>
    <n v="973"/>
    <s v="Direct"/>
    <x v="526"/>
    <x v="557"/>
    <x v="36"/>
    <d v="1899-12-30T00:00:00"/>
    <n v="45965"/>
    <n v="1"/>
    <s v="Available"/>
    <s v="04.17-23 Apr"/>
    <n v="26.800826446280993"/>
  </r>
  <r>
    <s v="17-23 Apr"/>
    <x v="559"/>
    <s v="BMC Code :2002"/>
    <s v="PATRATOLI"/>
    <n v="20020015"/>
    <s v="0035"/>
    <n v="14"/>
    <n v="87.61999999999999"/>
    <n v="3675.78"/>
    <n v="0"/>
    <n v="0"/>
    <n v="0"/>
    <n v="0"/>
    <n v="0"/>
    <n v="0"/>
    <n v="3676"/>
    <s v="Direct"/>
    <x v="527"/>
    <x v="558"/>
    <x v="23"/>
    <d v="1899-12-30T00:00:00"/>
    <n v="45965"/>
    <n v="1"/>
    <s v="Available"/>
    <s v="04.17-23 Apr"/>
    <n v="29.365966674275288"/>
  </r>
  <r>
    <s v="17-23 Apr"/>
    <x v="560"/>
    <s v="BMC Code :2002"/>
    <s v="PATRATOLI"/>
    <n v="20020015"/>
    <s v="0036"/>
    <n v="7"/>
    <n v="4.0200000000000005"/>
    <n v="291.89999999999998"/>
    <n v="0"/>
    <n v="0"/>
    <n v="0"/>
    <n v="0"/>
    <n v="0"/>
    <n v="0"/>
    <n v="292"/>
    <s v="Direct"/>
    <x v="528"/>
    <x v="559"/>
    <x v="23"/>
    <d v="1899-12-30T00:00:00"/>
    <n v="45986"/>
    <n v="1"/>
    <s v="Available"/>
    <s v="04.17-23 Apr"/>
    <n v="25.414179104477608"/>
  </r>
  <r>
    <s v="17-23 Apr"/>
    <x v="561"/>
    <s v="BMC Code :2002"/>
    <s v="PATRATOLI"/>
    <n v="20020015"/>
    <s v="0037"/>
    <n v="7"/>
    <n v="8.76"/>
    <n v="344.88"/>
    <n v="0"/>
    <n v="0"/>
    <n v="0"/>
    <n v="0"/>
    <n v="0"/>
    <n v="0"/>
    <n v="345"/>
    <s v="Direct"/>
    <x v="529"/>
    <x v="560"/>
    <x v="23"/>
    <d v="1899-12-30T00:00:00"/>
    <n v="46006"/>
    <n v="1"/>
    <s v="Available"/>
    <s v="04.17-23 Apr"/>
    <n v="13.779452054794524"/>
  </r>
  <r>
    <s v="17-23 Apr"/>
    <x v="562"/>
    <s v="BMC Code :2002"/>
    <s v="PATRATOLI"/>
    <n v="20020015"/>
    <s v="0038"/>
    <n v="7"/>
    <n v="17.759999999999998"/>
    <n v="642.59999999999991"/>
    <n v="0"/>
    <n v="0"/>
    <n v="0"/>
    <n v="0"/>
    <n v="0"/>
    <n v="0"/>
    <n v="643"/>
    <s v="Direct"/>
    <x v="97"/>
    <x v="561"/>
    <x v="43"/>
    <d v="1899-12-30T00:00:00"/>
    <n v="46006"/>
    <n v="1"/>
    <s v="Available"/>
    <s v="04.17-23 Apr"/>
    <n v="12.663851351351351"/>
  </r>
  <r>
    <s v="17-23 Apr"/>
    <x v="563"/>
    <s v="BMC Code :2002"/>
    <s v="PATRATOLI"/>
    <n v="20020015"/>
    <s v="0039"/>
    <n v="14"/>
    <n v="56.629999999999988"/>
    <n v="2135.35"/>
    <n v="0"/>
    <n v="0"/>
    <n v="0"/>
    <n v="0"/>
    <n v="0"/>
    <n v="0"/>
    <n v="2135"/>
    <s v="Direct"/>
    <x v="530"/>
    <x v="562"/>
    <x v="23"/>
    <d v="1899-12-30T00:00:00"/>
    <n v="46006"/>
    <n v="1"/>
    <s v="Available"/>
    <s v="04.17-23 Apr"/>
    <n v="26.394932014833135"/>
  </r>
  <r>
    <s v="17-23 Apr"/>
    <x v="564"/>
    <s v="BMC Code :2002"/>
    <s v="PATRATOLI"/>
    <n v="20020015"/>
    <s v="0040"/>
    <n v="13"/>
    <n v="31.39"/>
    <n v="1108.9000000000001"/>
    <n v="0"/>
    <n v="0"/>
    <n v="0"/>
    <n v="0"/>
    <n v="0"/>
    <n v="0"/>
    <n v="1109"/>
    <s v="Direct"/>
    <x v="531"/>
    <x v="563"/>
    <x v="23"/>
    <d v="1899-12-30T00:00:00"/>
    <n v="46034"/>
    <n v="1"/>
    <s v="Available"/>
    <s v="04.17-23 Apr"/>
    <n v="22.962249123924817"/>
  </r>
  <r>
    <s v="17-23 Apr"/>
    <x v="566"/>
    <s v="BMC Code :2002"/>
    <s v="PATRATOLI"/>
    <n v="20020015"/>
    <s v="0042"/>
    <n v="7"/>
    <n v="18.05"/>
    <n v="688.63"/>
    <n v="0"/>
    <n v="0"/>
    <n v="0"/>
    <n v="0"/>
    <n v="0"/>
    <n v="0"/>
    <n v="689"/>
    <s v="Direct"/>
    <x v="533"/>
    <x v="565"/>
    <x v="23"/>
    <d v="1899-12-30T00:00:00"/>
    <n v="46111"/>
    <n v="1"/>
    <s v="Available"/>
    <s v="04.17-23 Apr"/>
    <n v="13.352936288088642"/>
  </r>
  <r>
    <s v="17-23 Apr"/>
    <x v="567"/>
    <s v="BMC Code :2002"/>
    <s v="PATRATOLI"/>
    <n v="20020015"/>
    <s v="0043"/>
    <n v="6"/>
    <n v="22.68"/>
    <n v="793.19"/>
    <n v="0"/>
    <n v="0"/>
    <n v="0"/>
    <n v="0"/>
    <n v="0"/>
    <n v="0"/>
    <n v="793"/>
    <s v="Direct"/>
    <x v="534"/>
    <x v="566"/>
    <x v="36"/>
    <d v="1899-12-30T00:00:00"/>
    <n v="46111"/>
    <n v="1"/>
    <s v="Available"/>
    <s v="04.17-23 Apr"/>
    <n v="10.491931216931219"/>
  </r>
  <r>
    <s v="17-23 Apr"/>
    <x v="568"/>
    <s v="BMC Code :2002"/>
    <s v="PATRATOLI"/>
    <n v="20020015"/>
    <s v="0044"/>
    <n v="13"/>
    <n v="65.400000000000006"/>
    <n v="2418.9400000000005"/>
    <n v="0"/>
    <n v="0"/>
    <n v="0"/>
    <n v="0"/>
    <n v="0"/>
    <n v="0"/>
    <n v="2419"/>
    <s v="Direct"/>
    <x v="535"/>
    <x v="567"/>
    <x v="23"/>
    <d v="1899-12-30T00:00:00"/>
    <n v="46111"/>
    <n v="1"/>
    <s v="Available"/>
    <s v="04.17-23 Apr"/>
    <n v="24.041452599388386"/>
  </r>
  <r>
    <s v="17-23 Apr"/>
    <x v="1305"/>
    <s v="BMC Code :2002"/>
    <s v="PATRATOLI"/>
    <n v="20020015"/>
    <s v="0045"/>
    <n v="7"/>
    <n v="20"/>
    <n v="806.43"/>
    <n v="0"/>
    <n v="0"/>
    <n v="0"/>
    <n v="0"/>
    <n v="0"/>
    <n v="0"/>
    <n v="806"/>
    <s v="Direct"/>
    <x v="1109"/>
    <x v="1295"/>
    <x v="23"/>
    <d v="1899-12-30T00:00:00"/>
    <n v="46125"/>
    <n v="1"/>
    <s v="Available"/>
    <s v="04.17-23 Apr"/>
    <n v="14.112525000000002"/>
  </r>
  <r>
    <s v="17-23 Apr"/>
    <x v="1306"/>
    <s v="BMC Code :2002"/>
    <s v="PATRATOLI"/>
    <n v="20020015"/>
    <s v="0046"/>
    <n v="6"/>
    <n v="14.399999999999999"/>
    <n v="524.64999999999986"/>
    <n v="0"/>
    <n v="0"/>
    <n v="0"/>
    <n v="0"/>
    <n v="0"/>
    <n v="0"/>
    <n v="525"/>
    <s v="Direct"/>
    <x v="1166"/>
    <x v="1296"/>
    <x v="36"/>
    <d v="1899-12-30T00:00:00"/>
    <n v="46125"/>
    <n v="1"/>
    <s v="Available"/>
    <s v="04.17-23 Apr"/>
    <n v="10.930208333333333"/>
  </r>
  <r>
    <s v="17-23 Apr"/>
    <x v="569"/>
    <s v="BMC Code :2002"/>
    <s v="TIKO TOLI"/>
    <n v="20020020"/>
    <s v="0004"/>
    <n v="7"/>
    <n v="22.5"/>
    <n v="958.31"/>
    <n v="0"/>
    <n v="0"/>
    <n v="0"/>
    <n v="0"/>
    <n v="0"/>
    <n v="0"/>
    <n v="958"/>
    <s v="Direct"/>
    <x v="61"/>
    <x v="568"/>
    <x v="3"/>
    <d v="1899-12-30T00:00:00"/>
    <n v="45867"/>
    <n v="1"/>
    <s v="Available"/>
    <s v="04.17-23 Apr"/>
    <n v="14.907044444444445"/>
  </r>
  <r>
    <s v="17-23 Apr"/>
    <x v="570"/>
    <s v="BMC Code :2002"/>
    <s v="TIKO TOLI"/>
    <n v="20020020"/>
    <s v="0005"/>
    <n v="7"/>
    <n v="8.4600000000000009"/>
    <n v="381.59"/>
    <n v="0"/>
    <n v="0"/>
    <n v="0"/>
    <n v="0"/>
    <n v="0"/>
    <n v="0"/>
    <n v="382"/>
    <s v="Direct"/>
    <x v="374"/>
    <x v="569"/>
    <x v="42"/>
    <d v="1899-12-30T00:00:00"/>
    <n v="45881"/>
    <n v="1"/>
    <s v="Available"/>
    <s v="04.17-23 Apr"/>
    <n v="15.786820330969267"/>
  </r>
  <r>
    <s v="17-23 Apr"/>
    <x v="571"/>
    <s v="BMC Code :2002"/>
    <s v="TIKO TOLI"/>
    <n v="20020020"/>
    <s v="0007"/>
    <n v="13"/>
    <n v="35.26"/>
    <n v="1518.3300000000002"/>
    <n v="0"/>
    <n v="0"/>
    <n v="0"/>
    <n v="0"/>
    <n v="0"/>
    <n v="0"/>
    <n v="1518"/>
    <s v="Direct"/>
    <x v="378"/>
    <x v="570"/>
    <x v="3"/>
    <d v="1899-12-30T00:00:00"/>
    <n v="45867"/>
    <n v="1"/>
    <s v="Available"/>
    <s v="04.17-23 Apr"/>
    <n v="27.989634146341469"/>
  </r>
  <r>
    <s v="17-23 Apr"/>
    <x v="572"/>
    <s v="BMC Code :2002"/>
    <s v="TIKO TOLI"/>
    <n v="20020020"/>
    <s v="0008"/>
    <n v="14"/>
    <n v="95.62"/>
    <n v="4184.0199999999995"/>
    <n v="0"/>
    <n v="0"/>
    <n v="0"/>
    <n v="0"/>
    <n v="0"/>
    <n v="0"/>
    <n v="4184"/>
    <s v="Direct"/>
    <x v="536"/>
    <x v="571"/>
    <x v="42"/>
    <d v="1899-12-30T00:00:00"/>
    <n v="45867"/>
    <n v="1"/>
    <s v="Available"/>
    <s v="04.17-23 Apr"/>
    <n v="30.629721815519762"/>
  </r>
  <r>
    <s v="17-23 Apr"/>
    <x v="1451"/>
    <s v="BMC Code :2002"/>
    <s v="TIKO TOLI"/>
    <n v="20020020"/>
    <s v="0010"/>
    <n v="3"/>
    <n v="8.84"/>
    <n v="365.68"/>
    <n v="0"/>
    <n v="0"/>
    <n v="0"/>
    <n v="0"/>
    <n v="0"/>
    <n v="0"/>
    <n v="366"/>
    <s v="Direct"/>
    <x v="1293"/>
    <x v="1446"/>
    <x v="3"/>
    <d v="1899-12-30T00:00:00"/>
    <n v="45867"/>
    <n v="1"/>
    <s v="Available"/>
    <s v="04.17-23 Apr"/>
    <n v="6.2049773755656119"/>
  </r>
  <r>
    <s v="17-23 Apr"/>
    <x v="573"/>
    <s v="BMC Code :2002"/>
    <s v="TIKO TOLI"/>
    <n v="20020020"/>
    <s v="0012"/>
    <n v="14"/>
    <n v="76.200000000000017"/>
    <n v="2882.52"/>
    <n v="0"/>
    <n v="0"/>
    <n v="0"/>
    <n v="0"/>
    <n v="0"/>
    <n v="0"/>
    <n v="2883"/>
    <s v="Direct"/>
    <x v="537"/>
    <x v="572"/>
    <x v="3"/>
    <d v="1899-12-30T00:00:00"/>
    <n v="45881"/>
    <n v="1"/>
    <s v="Available"/>
    <s v="04.17-23 Apr"/>
    <n v="26.479842519685036"/>
  </r>
  <r>
    <s v="17-23 Apr"/>
    <x v="1452"/>
    <s v="BMC Code :2002"/>
    <s v="TIKO TOLI"/>
    <n v="20020020"/>
    <s v="0016"/>
    <n v="12"/>
    <n v="19.540000000000003"/>
    <n v="708.07"/>
    <n v="0"/>
    <n v="0"/>
    <n v="0"/>
    <n v="0"/>
    <n v="0"/>
    <n v="0"/>
    <n v="708"/>
    <s v="Direct"/>
    <x v="1294"/>
    <x v="1447"/>
    <x v="3"/>
    <d v="1899-12-30T00:00:00"/>
    <n v="45867"/>
    <n v="1"/>
    <s v="Available"/>
    <s v="04.17-23 Apr"/>
    <n v="21.742169907881273"/>
  </r>
  <r>
    <s v="17-23 Apr"/>
    <x v="574"/>
    <s v="BMC Code :2002"/>
    <s v="TIKO TOLI"/>
    <n v="20020020"/>
    <s v="0017"/>
    <n v="7"/>
    <n v="26"/>
    <n v="1138.4100000000001"/>
    <n v="0"/>
    <n v="0"/>
    <n v="0"/>
    <n v="0"/>
    <n v="0"/>
    <n v="0"/>
    <n v="1138"/>
    <s v="Direct"/>
    <x v="538"/>
    <x v="573"/>
    <x v="39"/>
    <d v="1899-12-30T00:00:00"/>
    <n v="45867"/>
    <n v="1"/>
    <s v="Available"/>
    <s v="04.17-23 Apr"/>
    <n v="15.324750000000003"/>
  </r>
  <r>
    <s v="17-23 Apr"/>
    <x v="575"/>
    <s v="BMC Code :2002"/>
    <s v="TIKO TOLI"/>
    <n v="20020020"/>
    <s v="0019"/>
    <n v="14"/>
    <n v="42.46"/>
    <n v="1807.12"/>
    <n v="0"/>
    <n v="0"/>
    <n v="0"/>
    <n v="0"/>
    <n v="0"/>
    <n v="0"/>
    <n v="1807"/>
    <s v="Direct"/>
    <x v="539"/>
    <x v="574"/>
    <x v="3"/>
    <d v="1899-12-30T00:00:00"/>
    <n v="45867"/>
    <n v="1"/>
    <s v="Available"/>
    <s v="04.17-23 Apr"/>
    <n v="29.792369288742346"/>
  </r>
  <r>
    <s v="17-23 Apr"/>
    <x v="576"/>
    <s v="BMC Code :2002"/>
    <s v="TIKO TOLI"/>
    <n v="20020020"/>
    <s v="0022"/>
    <n v="12"/>
    <n v="86.06"/>
    <n v="3447.7799999999997"/>
    <n v="0"/>
    <n v="0"/>
    <n v="0"/>
    <n v="0"/>
    <n v="0"/>
    <n v="0"/>
    <n v="3448"/>
    <s v="Direct"/>
    <x v="540"/>
    <x v="575"/>
    <x v="3"/>
    <d v="1899-12-30T00:00:00"/>
    <n v="45873"/>
    <n v="1"/>
    <s v="Available"/>
    <s v="04.17-23 Apr"/>
    <n v="24.037508714850105"/>
  </r>
  <r>
    <s v="17-23 Apr"/>
    <x v="577"/>
    <s v="BMC Code :2002"/>
    <s v="TIKO TOLI"/>
    <n v="20020020"/>
    <s v="0023"/>
    <n v="9"/>
    <n v="97.38"/>
    <n v="4143.99"/>
    <n v="0"/>
    <n v="0"/>
    <n v="0"/>
    <n v="0"/>
    <n v="0"/>
    <n v="0"/>
    <n v="4144"/>
    <s v="Direct"/>
    <x v="2"/>
    <x v="576"/>
    <x v="3"/>
    <d v="1899-12-30T00:00:00"/>
    <n v="45873"/>
    <n v="1"/>
    <s v="Available"/>
    <s v="04.17-23 Apr"/>
    <n v="19.14967652495379"/>
  </r>
  <r>
    <s v="17-23 Apr"/>
    <x v="578"/>
    <s v="BMC Code :2002"/>
    <s v="TIKO TOLI"/>
    <n v="20020020"/>
    <s v="0024"/>
    <n v="7"/>
    <n v="20.92"/>
    <n v="842.70999999999992"/>
    <n v="0"/>
    <n v="0"/>
    <n v="0"/>
    <n v="0"/>
    <n v="0"/>
    <n v="0"/>
    <n v="843"/>
    <s v="Direct"/>
    <x v="541"/>
    <x v="577"/>
    <x v="44"/>
    <d v="1899-12-30T00:00:00"/>
    <n v="45873"/>
    <n v="1"/>
    <s v="Available"/>
    <s v="04.17-23 Apr"/>
    <n v="14.09887667304015"/>
  </r>
  <r>
    <s v="17-23 Apr"/>
    <x v="579"/>
    <s v="BMC Code :2002"/>
    <s v="TIKO TOLI"/>
    <n v="20020020"/>
    <s v="0025"/>
    <n v="14"/>
    <n v="83.02"/>
    <n v="2910.69"/>
    <n v="0"/>
    <n v="0"/>
    <n v="0"/>
    <n v="0"/>
    <n v="0"/>
    <n v="0"/>
    <n v="2911"/>
    <s v="Direct"/>
    <x v="55"/>
    <x v="578"/>
    <x v="3"/>
    <d v="1899-12-30T00:00:00"/>
    <n v="45873"/>
    <n v="1"/>
    <s v="Available"/>
    <s v="04.17-23 Apr"/>
    <n v="24.5420741989882"/>
  </r>
  <r>
    <s v="17-23 Apr"/>
    <x v="580"/>
    <s v="BMC Code :2002"/>
    <s v="TIKO TOLI"/>
    <n v="20020020"/>
    <s v="0026"/>
    <n v="8"/>
    <n v="20.18"/>
    <n v="727.73"/>
    <n v="0"/>
    <n v="0"/>
    <n v="0"/>
    <n v="0"/>
    <n v="0"/>
    <n v="0"/>
    <n v="728"/>
    <s v="Direct"/>
    <x v="542"/>
    <x v="579"/>
    <x v="35"/>
    <d v="1899-12-30T00:00:00"/>
    <n v="45873"/>
    <n v="1"/>
    <s v="Available"/>
    <s v="04.17-23 Apr"/>
    <n v="14.424777006937564"/>
  </r>
  <r>
    <s v="17-23 Apr"/>
    <x v="581"/>
    <s v="BMC Code :2002"/>
    <s v="TIKO TOLI"/>
    <n v="20020020"/>
    <s v="0027"/>
    <n v="14"/>
    <n v="43.98"/>
    <n v="1717.1000000000001"/>
    <n v="0"/>
    <n v="0"/>
    <n v="0"/>
    <n v="0"/>
    <n v="0"/>
    <n v="0"/>
    <n v="1717"/>
    <s v="Direct"/>
    <x v="543"/>
    <x v="580"/>
    <x v="3"/>
    <d v="1899-12-30T00:00:00"/>
    <n v="45873"/>
    <n v="1"/>
    <s v="Available"/>
    <s v="04.17-23 Apr"/>
    <n v="27.329922692132794"/>
  </r>
  <r>
    <s v="17-23 Apr"/>
    <x v="582"/>
    <s v="BMC Code :2002"/>
    <s v="TIKO TOLI"/>
    <n v="20020020"/>
    <s v="0029"/>
    <n v="7"/>
    <n v="22.48"/>
    <n v="949.62999999999988"/>
    <n v="0"/>
    <n v="0"/>
    <n v="0"/>
    <n v="0"/>
    <n v="0"/>
    <n v="0"/>
    <n v="950"/>
    <s v="Direct"/>
    <x v="544"/>
    <x v="581"/>
    <x v="39"/>
    <d v="1899-12-30T00:00:00"/>
    <n v="45881"/>
    <n v="1"/>
    <s v="Available"/>
    <s v="04.17-23 Apr"/>
    <n v="14.785164590747328"/>
  </r>
  <r>
    <s v="17-23 Apr"/>
    <x v="583"/>
    <s v="BMC Code :2002"/>
    <s v="TIKO TOLI"/>
    <n v="20020020"/>
    <s v="0030"/>
    <n v="13"/>
    <n v="36.76"/>
    <n v="1561.51"/>
    <n v="0"/>
    <n v="0"/>
    <n v="0"/>
    <n v="0"/>
    <n v="0"/>
    <n v="0"/>
    <n v="1562"/>
    <s v="Direct"/>
    <x v="545"/>
    <x v="582"/>
    <x v="3"/>
    <d v="1899-12-30T00:00:00"/>
    <n v="45881"/>
    <n v="1"/>
    <s v="Available"/>
    <s v="04.17-23 Apr"/>
    <n v="27.611031011969537"/>
  </r>
  <r>
    <s v="17-23 Apr"/>
    <x v="584"/>
    <s v="BMC Code :2002"/>
    <s v="TIKO TOLI"/>
    <n v="20020020"/>
    <s v="0032"/>
    <n v="7"/>
    <n v="16.54"/>
    <n v="674.56"/>
    <n v="0"/>
    <n v="0"/>
    <n v="0"/>
    <n v="0"/>
    <n v="0"/>
    <n v="0"/>
    <n v="675"/>
    <s v="Direct"/>
    <x v="546"/>
    <x v="583"/>
    <x v="3"/>
    <d v="1899-12-30T00:00:00"/>
    <n v="45936"/>
    <n v="1"/>
    <s v="Available"/>
    <s v="04.17-23 Apr"/>
    <n v="14.274244256348247"/>
  </r>
  <r>
    <s v="17-23 Apr"/>
    <x v="585"/>
    <s v="BMC Code :2002"/>
    <s v="TIKO TOLI"/>
    <n v="20020020"/>
    <s v="0033"/>
    <n v="14"/>
    <n v="63.52"/>
    <n v="2432.5500000000002"/>
    <n v="0"/>
    <n v="0"/>
    <n v="0"/>
    <n v="0"/>
    <n v="0"/>
    <n v="0"/>
    <n v="2433"/>
    <s v="Direct"/>
    <x v="547"/>
    <x v="584"/>
    <x v="42"/>
    <d v="1899-12-30T00:00:00"/>
    <n v="45943"/>
    <n v="1"/>
    <s v="Available"/>
    <s v="04.17-23 Apr"/>
    <n v="26.807068639798491"/>
  </r>
  <r>
    <s v="17-23 Apr"/>
    <x v="586"/>
    <s v="BMC Code :2002"/>
    <s v="TIKO TOLI"/>
    <n v="20020020"/>
    <s v="0034"/>
    <n v="7"/>
    <n v="13.32"/>
    <n v="598.81999999999994"/>
    <n v="0"/>
    <n v="0"/>
    <n v="0"/>
    <n v="0"/>
    <n v="0"/>
    <n v="0"/>
    <n v="599"/>
    <s v="Direct"/>
    <x v="548"/>
    <x v="585"/>
    <x v="3"/>
    <d v="1899-12-30T00:00:00"/>
    <n v="45936"/>
    <n v="1"/>
    <s v="Available"/>
    <s v="04.17-23 Apr"/>
    <n v="15.734759759759759"/>
  </r>
  <r>
    <s v="17-23 Apr"/>
    <x v="587"/>
    <s v="BMC Code :2002"/>
    <s v="TIKO TOLI"/>
    <n v="20020020"/>
    <s v="0035"/>
    <n v="14"/>
    <n v="27.68"/>
    <n v="1146.54"/>
    <n v="0"/>
    <n v="0"/>
    <n v="0"/>
    <n v="0"/>
    <n v="0"/>
    <n v="0"/>
    <n v="1147"/>
    <s v="Direct"/>
    <x v="117"/>
    <x v="586"/>
    <x v="3"/>
    <d v="1899-12-30T00:00:00"/>
    <n v="45949"/>
    <n v="1"/>
    <s v="Available"/>
    <s v="04.17-23 Apr"/>
    <n v="28.994869942196534"/>
  </r>
  <r>
    <s v="17-23 Apr"/>
    <x v="588"/>
    <s v="BMC Code :2002"/>
    <s v="TIKO TOLI"/>
    <n v="20020020"/>
    <s v="0037"/>
    <n v="6"/>
    <n v="12.46"/>
    <n v="598.01"/>
    <n v="0"/>
    <n v="0"/>
    <n v="0"/>
    <n v="0"/>
    <n v="0"/>
    <n v="0"/>
    <n v="598"/>
    <s v="Direct"/>
    <x v="549"/>
    <x v="587"/>
    <x v="42"/>
    <d v="1899-12-30T00:00:00"/>
    <n v="45949"/>
    <n v="1"/>
    <s v="Available"/>
    <s v="04.17-23 Apr"/>
    <n v="14.398314606741573"/>
  </r>
  <r>
    <s v="17-23 Apr"/>
    <x v="589"/>
    <s v="BMC Code :2002"/>
    <s v="TIKO TOLI"/>
    <n v="20020020"/>
    <s v="0038"/>
    <n v="7"/>
    <n v="20.6"/>
    <n v="870.65000000000009"/>
    <n v="0"/>
    <n v="0"/>
    <n v="0"/>
    <n v="0"/>
    <n v="0"/>
    <n v="0"/>
    <n v="871"/>
    <s v="Direct"/>
    <x v="117"/>
    <x v="588"/>
    <x v="39"/>
    <d v="1899-12-30T00:00:00"/>
    <n v="45971"/>
    <n v="1"/>
    <s v="Available"/>
    <s v="04.17-23 Apr"/>
    <n v="14.792597087378642"/>
  </r>
  <r>
    <s v="17-23 Apr"/>
    <x v="590"/>
    <s v="BMC Code :2002"/>
    <s v="TIKO TOLI"/>
    <n v="20020020"/>
    <s v="0039"/>
    <n v="11"/>
    <n v="48.740000000000009"/>
    <n v="2054.1400000000003"/>
    <n v="0"/>
    <n v="0"/>
    <n v="0"/>
    <n v="0"/>
    <n v="0"/>
    <n v="0"/>
    <n v="2054"/>
    <s v="Direct"/>
    <x v="550"/>
    <x v="589"/>
    <x v="3"/>
    <d v="1899-12-30T00:00:00"/>
    <n v="45999"/>
    <n v="1"/>
    <s v="Available"/>
    <s v="04.17-23 Apr"/>
    <n v="23.17966762412803"/>
  </r>
  <r>
    <s v="17-23 Apr"/>
    <x v="591"/>
    <s v="BMC Code :2002"/>
    <s v="TIKO TOLI"/>
    <n v="20020020"/>
    <s v="0040"/>
    <n v="13"/>
    <n v="21.7"/>
    <n v="785.43"/>
    <n v="0"/>
    <n v="0"/>
    <n v="0"/>
    <n v="0"/>
    <n v="0"/>
    <n v="0"/>
    <n v="785"/>
    <s v="Direct"/>
    <x v="551"/>
    <x v="590"/>
    <x v="42"/>
    <d v="1899-12-30T00:00:00"/>
    <n v="46062"/>
    <n v="1"/>
    <s v="Available"/>
    <s v="04.17-23 Apr"/>
    <n v="23.526705069124421"/>
  </r>
  <r>
    <s v="17-23 Apr"/>
    <x v="592"/>
    <s v="BMC Code :2002"/>
    <s v="TIKO TOLI"/>
    <n v="20020020"/>
    <s v="0041"/>
    <n v="14"/>
    <n v="48.980000000000004"/>
    <n v="1885.72"/>
    <n v="0"/>
    <n v="0"/>
    <n v="0"/>
    <n v="0"/>
    <n v="0"/>
    <n v="0"/>
    <n v="1886"/>
    <s v="Direct"/>
    <x v="552"/>
    <x v="591"/>
    <x v="3"/>
    <d v="1899-12-30T00:00:00"/>
    <n v="0"/>
    <n v="1"/>
    <s v="Available"/>
    <s v="04.17-23 Apr"/>
    <n v="26.949857084524297"/>
  </r>
  <r>
    <s v="17-23 Apr"/>
    <x v="593"/>
    <s v="BMC Code :2002"/>
    <s v="TIKO TOLI"/>
    <n v="20020020"/>
    <s v="0042"/>
    <n v="7"/>
    <n v="28.979999999999997"/>
    <n v="1098.98"/>
    <n v="0"/>
    <n v="0"/>
    <n v="0"/>
    <n v="0"/>
    <n v="0"/>
    <n v="0"/>
    <n v="1099"/>
    <s v="Direct"/>
    <x v="553"/>
    <x v="592"/>
    <x v="3"/>
    <d v="1899-12-30T00:00:00"/>
    <n v="0"/>
    <n v="1"/>
    <s v="Available"/>
    <s v="04.17-23 Apr"/>
    <n v="13.272705314009666"/>
  </r>
  <r>
    <s v="17-23 Apr"/>
    <x v="594"/>
    <s v="BMC Code :2002"/>
    <s v="TIKO TOLI"/>
    <n v="20020020"/>
    <s v="0043"/>
    <n v="14"/>
    <n v="35.06"/>
    <n v="1427.83"/>
    <n v="0"/>
    <n v="0"/>
    <n v="0"/>
    <n v="0"/>
    <n v="0"/>
    <n v="0"/>
    <n v="1428"/>
    <s v="Direct"/>
    <x v="554"/>
    <x v="593"/>
    <x v="51"/>
    <d v="1899-12-30T00:00:00"/>
    <n v="46111"/>
    <n v="1"/>
    <s v="Available"/>
    <s v="04.17-23 Apr"/>
    <n v="28.507729606389045"/>
  </r>
  <r>
    <s v="17-23 Apr"/>
    <x v="595"/>
    <s v="BMC Code :2002"/>
    <s v="TIKO TOLI"/>
    <n v="20020020"/>
    <s v="0044"/>
    <n v="14"/>
    <n v="72.02000000000001"/>
    <n v="2690.6100000000006"/>
    <n v="0"/>
    <n v="0"/>
    <n v="0"/>
    <n v="0"/>
    <n v="0"/>
    <n v="0"/>
    <n v="2691"/>
    <s v="Direct"/>
    <x v="1168"/>
    <x v="1298"/>
    <x v="42"/>
    <d v="1899-12-30T00:00:00"/>
    <n v="46125"/>
    <n v="1"/>
    <s v="Available"/>
    <s v="04.17-23 Apr"/>
    <n v="26.151444043321305"/>
  </r>
  <r>
    <s v="17-23 Apr"/>
    <x v="596"/>
    <s v="BMC Code :2002"/>
    <s v="PUNGI"/>
    <n v="20020021"/>
    <s v="0003"/>
    <n v="9"/>
    <n v="44.199999999999996"/>
    <n v="2602.2099999999996"/>
    <n v="0"/>
    <n v="0"/>
    <n v="0"/>
    <n v="0"/>
    <n v="0"/>
    <n v="0"/>
    <n v="2602"/>
    <s v="Direct"/>
    <x v="555"/>
    <x v="594"/>
    <x v="19"/>
    <d v="1899-12-30T00:00:00"/>
    <n v="45923"/>
    <n v="1"/>
    <s v="Available"/>
    <s v="04.17-23 Apr"/>
    <n v="26.493088235294117"/>
  </r>
  <r>
    <s v="17-23 Apr"/>
    <x v="597"/>
    <s v="BMC Code :2002"/>
    <s v="PUNGI"/>
    <n v="20020021"/>
    <s v="0004"/>
    <n v="2"/>
    <n v="3.44"/>
    <n v="117.41"/>
    <n v="0"/>
    <n v="0"/>
    <n v="0"/>
    <n v="0"/>
    <n v="0"/>
    <n v="0"/>
    <n v="117"/>
    <s v="Direct"/>
    <x v="347"/>
    <x v="595"/>
    <x v="42"/>
    <d v="1899-12-30T00:00:00"/>
    <n v="45916"/>
    <n v="1"/>
    <s v="Available"/>
    <s v="04.17-23 Apr"/>
    <n v="3.4130813953488373"/>
  </r>
  <r>
    <s v="17-23 Apr"/>
    <x v="598"/>
    <s v="BMC Code :2002"/>
    <s v="PUNGI"/>
    <n v="20020021"/>
    <s v="0005"/>
    <n v="6"/>
    <n v="22.76"/>
    <n v="866.05"/>
    <n v="0"/>
    <n v="0"/>
    <n v="0"/>
    <n v="0"/>
    <n v="0"/>
    <n v="0"/>
    <n v="866"/>
    <s v="Direct"/>
    <x v="556"/>
    <x v="596"/>
    <x v="42"/>
    <d v="1899-12-30T00:00:00"/>
    <n v="45908"/>
    <n v="1"/>
    <s v="Available"/>
    <s v="04.17-23 Apr"/>
    <n v="11.415421792618629"/>
  </r>
  <r>
    <s v="17-23 Apr"/>
    <x v="599"/>
    <s v="BMC Code :2002"/>
    <s v="PUNGI"/>
    <n v="20020021"/>
    <s v="0006"/>
    <n v="3"/>
    <n v="5.34"/>
    <n v="209.55"/>
    <n v="0"/>
    <n v="0"/>
    <n v="0"/>
    <n v="0"/>
    <n v="0"/>
    <n v="0"/>
    <n v="210"/>
    <s v="Direct"/>
    <x v="399"/>
    <x v="597"/>
    <x v="19"/>
    <d v="1899-12-30T00:00:00"/>
    <n v="45908"/>
    <n v="1"/>
    <s v="Available"/>
    <s v="04.17-23 Apr"/>
    <n v="5.8862359550561809"/>
  </r>
  <r>
    <s v="17-23 Apr"/>
    <x v="600"/>
    <s v="BMC Code :2002"/>
    <s v="PUNGI"/>
    <n v="20020021"/>
    <s v="0008"/>
    <n v="6"/>
    <n v="8.6"/>
    <n v="554.19999999999993"/>
    <n v="0"/>
    <n v="0"/>
    <n v="0"/>
    <n v="0"/>
    <n v="0"/>
    <n v="0"/>
    <n v="554"/>
    <s v="Direct"/>
    <x v="557"/>
    <x v="598"/>
    <x v="19"/>
    <d v="1899-12-30T00:00:00"/>
    <n v="45916"/>
    <n v="1"/>
    <s v="Available"/>
    <s v="04.17-23 Apr"/>
    <n v="19.332558139534886"/>
  </r>
  <r>
    <s v="17-23 Apr"/>
    <x v="601"/>
    <s v="BMC Code :2002"/>
    <s v="PUNGI"/>
    <n v="20020021"/>
    <s v="0012"/>
    <n v="7"/>
    <n v="21.669999999999998"/>
    <n v="811.28"/>
    <n v="0"/>
    <n v="0"/>
    <n v="0"/>
    <n v="0"/>
    <n v="0"/>
    <n v="0"/>
    <n v="811"/>
    <s v="Direct"/>
    <x v="558"/>
    <x v="599"/>
    <x v="19"/>
    <d v="1899-12-30T00:00:00"/>
    <n v="45928"/>
    <n v="1"/>
    <s v="Available"/>
    <s v="04.17-23 Apr"/>
    <n v="13.103276419012461"/>
  </r>
  <r>
    <s v="17-23 Apr"/>
    <x v="603"/>
    <s v="BMC Code :2002"/>
    <s v="PUNGI"/>
    <n v="20020021"/>
    <s v="0015"/>
    <n v="3"/>
    <n v="5.5"/>
    <n v="207.66"/>
    <n v="0"/>
    <n v="0"/>
    <n v="0"/>
    <n v="0"/>
    <n v="0"/>
    <n v="0"/>
    <n v="208"/>
    <s v="Direct"/>
    <x v="560"/>
    <x v="601"/>
    <x v="30"/>
    <d v="1899-12-30T00:00:00"/>
    <n v="45936"/>
    <n v="1"/>
    <s v="Available"/>
    <s v="04.17-23 Apr"/>
    <n v="5.6634545454545462"/>
  </r>
  <r>
    <s v="17-23 Apr"/>
    <x v="604"/>
    <s v="BMC Code :2002"/>
    <s v="PUNGI"/>
    <n v="20020021"/>
    <s v="0016"/>
    <n v="7"/>
    <n v="20.46"/>
    <n v="802.51"/>
    <n v="0"/>
    <n v="0"/>
    <n v="0"/>
    <n v="0"/>
    <n v="0"/>
    <n v="0"/>
    <n v="803"/>
    <s v="Direct"/>
    <x v="561"/>
    <x v="602"/>
    <x v="42"/>
    <d v="1899-12-30T00:00:00"/>
    <n v="45959"/>
    <n v="1"/>
    <s v="Available"/>
    <s v="04.17-23 Apr"/>
    <n v="13.728176930596286"/>
  </r>
  <r>
    <s v="17-23 Apr"/>
    <x v="605"/>
    <s v="BMC Code :2002"/>
    <s v="PUNGI"/>
    <n v="20020021"/>
    <s v="0018"/>
    <n v="7"/>
    <n v="23.07"/>
    <n v="1160.52"/>
    <n v="0"/>
    <n v="0"/>
    <n v="0"/>
    <n v="0"/>
    <n v="0"/>
    <n v="0"/>
    <n v="1161"/>
    <s v="Direct"/>
    <x v="358"/>
    <x v="603"/>
    <x v="30"/>
    <d v="1899-12-30T00:00:00"/>
    <n v="45965"/>
    <n v="1"/>
    <s v="Available"/>
    <s v="04.17-23 Apr"/>
    <n v="17.606501950585177"/>
  </r>
  <r>
    <s v="17-23 Apr"/>
    <x v="606"/>
    <s v="BMC Code :2002"/>
    <s v="PUNGI"/>
    <n v="20020021"/>
    <s v="0024"/>
    <n v="12"/>
    <n v="53.230000000000004"/>
    <n v="1994.5400000000002"/>
    <n v="0"/>
    <n v="0"/>
    <n v="0"/>
    <n v="0"/>
    <n v="0"/>
    <n v="0"/>
    <n v="1995"/>
    <s v="Direct"/>
    <x v="459"/>
    <x v="604"/>
    <x v="55"/>
    <d v="1899-12-30T00:00:00"/>
    <n v="0"/>
    <n v="1"/>
    <s v="Available"/>
    <s v="04.17-23 Apr"/>
    <n v="22.482134134886348"/>
  </r>
  <r>
    <s v="17-23 Apr"/>
    <x v="607"/>
    <s v="BMC Code :2002"/>
    <s v="PUNGI"/>
    <n v="20020021"/>
    <s v="0025"/>
    <n v="14"/>
    <n v="36.459999999999994"/>
    <n v="1315.8000000000002"/>
    <n v="0"/>
    <n v="0"/>
    <n v="0"/>
    <n v="0"/>
    <n v="0"/>
    <n v="0"/>
    <n v="1316"/>
    <s v="Direct"/>
    <x v="371"/>
    <x v="605"/>
    <x v="19"/>
    <d v="1899-12-30T00:00:00"/>
    <n v="46111"/>
    <n v="1"/>
    <s v="Available"/>
    <s v="04.17-23 Apr"/>
    <n v="25.262205156335721"/>
  </r>
  <r>
    <s v="17-23 Apr"/>
    <x v="608"/>
    <s v="BMC Code :2002"/>
    <s v="PUNGI"/>
    <n v="20020021"/>
    <s v="0026"/>
    <n v="5"/>
    <n v="18.18"/>
    <n v="696.40000000000009"/>
    <n v="0"/>
    <n v="0"/>
    <n v="0"/>
    <n v="0"/>
    <n v="0"/>
    <n v="0"/>
    <n v="696"/>
    <s v="Direct"/>
    <x v="1170"/>
    <x v="1300"/>
    <x v="3"/>
    <d v="1899-12-30T00:00:00"/>
    <n v="46125"/>
    <n v="1"/>
    <s v="Available"/>
    <s v="04.17-23 Apr"/>
    <n v="9.5764576457645774"/>
  </r>
  <r>
    <s v="17-23 Apr"/>
    <x v="1453"/>
    <s v="BMC Code :2002"/>
    <s v="PUNGI"/>
    <n v="20020021"/>
    <s v="0027"/>
    <n v="4"/>
    <n v="15.08"/>
    <n v="590.05000000000007"/>
    <n v="0"/>
    <n v="0"/>
    <n v="0"/>
    <n v="0"/>
    <n v="0"/>
    <n v="0"/>
    <n v="590"/>
    <s v="Direct"/>
    <x v="1295"/>
    <x v="1448"/>
    <x v="144"/>
    <d v="1899-12-30T00:00:00"/>
    <n v="46140"/>
    <n v="1"/>
    <s v="Available"/>
    <s v="04.17-23 Apr"/>
    <n v="7.8255968169761294"/>
  </r>
  <r>
    <s v="17-23 Apr"/>
    <x v="609"/>
    <s v="BMC Code :2002"/>
    <s v="BARTOLI"/>
    <n v="20020023"/>
    <s v="0005"/>
    <n v="7"/>
    <n v="18.52"/>
    <n v="741.24"/>
    <n v="0"/>
    <n v="0"/>
    <n v="0"/>
    <n v="0"/>
    <n v="0"/>
    <n v="0"/>
    <n v="741"/>
    <s v="Direct"/>
    <x v="278"/>
    <x v="606"/>
    <x v="19"/>
    <d v="1899-12-30T00:00:00"/>
    <n v="45959"/>
    <n v="1"/>
    <s v="Available"/>
    <s v="04.17-23 Apr"/>
    <n v="14.008315334773219"/>
  </r>
  <r>
    <s v="17-23 Apr"/>
    <x v="610"/>
    <s v="BMC Code :2002"/>
    <s v="BARTOLI"/>
    <n v="20020023"/>
    <s v="0008"/>
    <n v="4"/>
    <n v="13.68"/>
    <n v="533.13"/>
    <n v="0"/>
    <n v="0"/>
    <n v="0"/>
    <n v="0"/>
    <n v="0"/>
    <n v="0"/>
    <n v="533"/>
    <s v="Direct"/>
    <x v="562"/>
    <x v="607"/>
    <x v="3"/>
    <d v="1899-12-30T00:00:00"/>
    <n v="45965"/>
    <n v="1"/>
    <s v="Available"/>
    <s v="04.17-23 Apr"/>
    <n v="7.7942982456140362"/>
  </r>
  <r>
    <s v="17-23 Apr"/>
    <x v="611"/>
    <s v="BMC Code :2002"/>
    <s v="BARTOLI"/>
    <n v="20020023"/>
    <s v="0009"/>
    <n v="7"/>
    <n v="17.920000000000002"/>
    <n v="699.89"/>
    <n v="0"/>
    <n v="0"/>
    <n v="0"/>
    <n v="0"/>
    <n v="0"/>
    <n v="0"/>
    <n v="700"/>
    <s v="Direct"/>
    <x v="563"/>
    <x v="608"/>
    <x v="42"/>
    <d v="1899-12-30T00:00:00"/>
    <n v="45971"/>
    <n v="1"/>
    <s v="Available"/>
    <s v="04.17-23 Apr"/>
    <n v="13.669726562500001"/>
  </r>
  <r>
    <s v="17-23 Apr"/>
    <x v="612"/>
    <s v="BMC Code :2002"/>
    <s v="BARTOLI"/>
    <n v="20020023"/>
    <s v="0011"/>
    <n v="7"/>
    <n v="20.38"/>
    <n v="851.37"/>
    <n v="0"/>
    <n v="0"/>
    <n v="0"/>
    <n v="0"/>
    <n v="0"/>
    <n v="0"/>
    <n v="851"/>
    <s v="Direct"/>
    <x v="564"/>
    <x v="609"/>
    <x v="32"/>
    <d v="1899-12-30T00:00:00"/>
    <n v="45959"/>
    <n v="1"/>
    <s v="Available"/>
    <s v="04.17-23 Apr"/>
    <n v="14.621172718351328"/>
  </r>
  <r>
    <s v="17-23 Apr"/>
    <x v="613"/>
    <s v="BMC Code :2002"/>
    <s v="BARTOLI"/>
    <n v="20020023"/>
    <s v="0016"/>
    <n v="12"/>
    <n v="21.34"/>
    <n v="813.6400000000001"/>
    <n v="0"/>
    <n v="0"/>
    <n v="0"/>
    <n v="0"/>
    <n v="0"/>
    <n v="0"/>
    <n v="814"/>
    <s v="Direct"/>
    <x v="565"/>
    <x v="610"/>
    <x v="43"/>
    <d v="1899-12-30T00:00:00"/>
    <n v="45965"/>
    <n v="1"/>
    <s v="Available"/>
    <s v="04.17-23 Apr"/>
    <n v="22.876476101218376"/>
  </r>
  <r>
    <s v="17-23 Apr"/>
    <x v="1309"/>
    <s v="BMC Code :2002"/>
    <s v="BARTOLI"/>
    <n v="20020023"/>
    <s v="0017"/>
    <n v="5"/>
    <n v="4.54"/>
    <n v="178.87"/>
    <n v="0"/>
    <n v="0"/>
    <n v="0"/>
    <n v="0"/>
    <n v="0"/>
    <n v="0"/>
    <n v="179"/>
    <s v="Direct"/>
    <x v="167"/>
    <x v="171"/>
    <x v="24"/>
    <d v="1899-12-30T00:00:00"/>
    <n v="0"/>
    <n v="1"/>
    <s v="Not Available"/>
    <s v="04.17-23 Apr"/>
    <n v="9.8496696035242284"/>
  </r>
  <r>
    <s v="17-23 Apr"/>
    <x v="614"/>
    <s v="BMC Code :2002"/>
    <s v="BARTOLI"/>
    <n v="20020023"/>
    <s v="0022"/>
    <n v="7"/>
    <n v="13.239999999999998"/>
    <n v="574.67999999999995"/>
    <n v="0"/>
    <n v="0"/>
    <n v="0"/>
    <n v="0"/>
    <n v="0"/>
    <n v="0"/>
    <n v="575"/>
    <s v="Direct"/>
    <x v="566"/>
    <x v="611"/>
    <x v="30"/>
    <d v="1899-12-30T00:00:00"/>
    <n v="45959"/>
    <n v="1"/>
    <s v="Available"/>
    <s v="04.17-23 Apr"/>
    <n v="15.191691842900305"/>
  </r>
  <r>
    <s v="17-23 Apr"/>
    <x v="615"/>
    <s v="BMC Code :2002"/>
    <s v="BARTOLI"/>
    <n v="20020023"/>
    <s v="0024"/>
    <n v="7"/>
    <n v="14.080000000000002"/>
    <n v="522.25"/>
    <n v="0"/>
    <n v="0"/>
    <n v="0"/>
    <n v="0"/>
    <n v="0"/>
    <n v="0"/>
    <n v="522"/>
    <s v="Direct"/>
    <x v="567"/>
    <x v="612"/>
    <x v="42"/>
    <d v="1899-12-30T00:00:00"/>
    <n v="45959"/>
    <n v="1"/>
    <s v="Available"/>
    <s v="04.17-23 Apr"/>
    <n v="12.982066761363635"/>
  </r>
  <r>
    <s v="17-23 Apr"/>
    <x v="616"/>
    <s v="BMC Code :2002"/>
    <s v="BARTOLI"/>
    <n v="20020023"/>
    <s v="0026"/>
    <n v="7"/>
    <n v="12.34"/>
    <n v="474"/>
    <n v="0"/>
    <n v="0"/>
    <n v="0"/>
    <n v="0"/>
    <n v="0"/>
    <n v="0"/>
    <n v="474"/>
    <s v="Direct"/>
    <x v="568"/>
    <x v="613"/>
    <x v="3"/>
    <d v="1899-12-30T00:00:00"/>
    <n v="46013"/>
    <n v="1"/>
    <s v="Available"/>
    <s v="04.17-23 Apr"/>
    <n v="13.444084278768235"/>
  </r>
  <r>
    <s v="17-23 Apr"/>
    <x v="617"/>
    <s v="BMC Code :2002"/>
    <s v="BARTOLI"/>
    <n v="20020023"/>
    <s v="0027"/>
    <n v="14"/>
    <n v="42.919999999999995"/>
    <n v="1682.7999999999997"/>
    <n v="0"/>
    <n v="0"/>
    <n v="0"/>
    <n v="0"/>
    <n v="0"/>
    <n v="0"/>
    <n v="1683"/>
    <s v="Direct"/>
    <x v="569"/>
    <x v="614"/>
    <x v="42"/>
    <d v="1899-12-30T00:00:00"/>
    <n v="45971"/>
    <n v="1"/>
    <s v="Available"/>
    <s v="04.17-23 Apr"/>
    <n v="27.445479962721343"/>
  </r>
  <r>
    <s v="17-23 Apr"/>
    <x v="618"/>
    <s v="BMC Code :2002"/>
    <s v="BARTOLI"/>
    <n v="20020023"/>
    <s v="0029"/>
    <n v="14"/>
    <n v="24.260000000000005"/>
    <n v="913.58000000000015"/>
    <n v="0"/>
    <n v="0"/>
    <n v="0"/>
    <n v="0"/>
    <n v="0"/>
    <n v="0"/>
    <n v="914"/>
    <s v="Direct"/>
    <x v="570"/>
    <x v="615"/>
    <x v="56"/>
    <d v="1899-12-30T00:00:00"/>
    <n v="45999"/>
    <n v="1"/>
    <s v="Available"/>
    <s v="04.17-23 Apr"/>
    <n v="26.360511129431163"/>
  </r>
  <r>
    <s v="17-23 Apr"/>
    <x v="619"/>
    <s v="BMC Code :2002"/>
    <s v="BARTOLI"/>
    <n v="20020023"/>
    <s v="0032"/>
    <n v="6"/>
    <n v="10.379999999999999"/>
    <n v="424.39"/>
    <n v="0"/>
    <n v="0"/>
    <n v="0"/>
    <n v="0"/>
    <n v="0"/>
    <n v="0"/>
    <n v="424"/>
    <s v="Direct"/>
    <x v="571"/>
    <x v="616"/>
    <x v="19"/>
    <d v="1899-12-30T00:00:00"/>
    <n v="45959"/>
    <n v="1"/>
    <s v="Available"/>
    <s v="04.17-23 Apr"/>
    <n v="12.265606936416189"/>
  </r>
  <r>
    <s v="17-23 Apr"/>
    <x v="621"/>
    <s v="BMC Code :2002"/>
    <s v="BARTOLI"/>
    <n v="20020023"/>
    <s v="0035"/>
    <n v="10"/>
    <n v="35.44"/>
    <n v="1375.2400000000002"/>
    <n v="0"/>
    <n v="0"/>
    <n v="0"/>
    <n v="0"/>
    <n v="0"/>
    <n v="0"/>
    <n v="1375"/>
    <s v="Direct"/>
    <x v="573"/>
    <x v="618"/>
    <x v="19"/>
    <d v="1899-12-30T00:00:00"/>
    <n v="45971"/>
    <n v="1"/>
    <s v="Available"/>
    <s v="04.17-23 Apr"/>
    <n v="19.402370203160274"/>
  </r>
  <r>
    <s v="17-23 Apr"/>
    <x v="622"/>
    <s v="BMC Code :2002"/>
    <s v="BARTOLI"/>
    <n v="20020023"/>
    <s v="0036"/>
    <n v="7"/>
    <n v="14.080000000000002"/>
    <n v="564.72"/>
    <n v="0"/>
    <n v="0"/>
    <n v="0"/>
    <n v="0"/>
    <n v="0"/>
    <n v="0"/>
    <n v="565"/>
    <s v="Direct"/>
    <x v="574"/>
    <x v="619"/>
    <x v="19"/>
    <d v="1899-12-30T00:00:00"/>
    <n v="45965"/>
    <n v="1"/>
    <s v="Available"/>
    <s v="04.17-23 Apr"/>
    <n v="14.03778409090909"/>
  </r>
  <r>
    <s v="17-23 Apr"/>
    <x v="623"/>
    <s v="BMC Code :2002"/>
    <s v="BARTOLI"/>
    <n v="20020023"/>
    <s v="0037"/>
    <n v="13"/>
    <n v="31.360000000000003"/>
    <n v="1304.6300000000001"/>
    <n v="0"/>
    <n v="0"/>
    <n v="0"/>
    <n v="0"/>
    <n v="0"/>
    <n v="0"/>
    <n v="1305"/>
    <s v="Direct"/>
    <x v="575"/>
    <x v="620"/>
    <x v="19"/>
    <d v="1899-12-30T00:00:00"/>
    <n v="45999"/>
    <n v="1"/>
    <s v="Available"/>
    <s v="04.17-23 Apr"/>
    <n v="27.041119260204084"/>
  </r>
  <r>
    <s v="17-23 Apr"/>
    <x v="1389"/>
    <s v="BMC Code :2002"/>
    <s v="BARTOLI"/>
    <n v="20020023"/>
    <s v="0043"/>
    <n v="1"/>
    <n v="0.72"/>
    <n v="29.06"/>
    <n v="0"/>
    <n v="0"/>
    <n v="0"/>
    <n v="0"/>
    <n v="0"/>
    <n v="0"/>
    <n v="29"/>
    <s v="Direct"/>
    <x v="1242"/>
    <x v="1385"/>
    <x v="29"/>
    <d v="1899-12-30T00:00:00"/>
    <n v="46020"/>
    <n v="1"/>
    <s v="Available"/>
    <s v="04.17-23 Apr"/>
    <n v="2.0180555555555557"/>
  </r>
  <r>
    <s v="17-23 Apr"/>
    <x v="624"/>
    <s v="BMC Code :2002"/>
    <s v="AGRU"/>
    <n v="20020025"/>
    <s v="0002"/>
    <n v="11"/>
    <n v="132.18"/>
    <n v="5819.16"/>
    <n v="0"/>
    <n v="0"/>
    <n v="977.70000000000073"/>
    <n v="4841"/>
    <n v="0"/>
    <n v="0"/>
    <n v="0"/>
    <s v="Direct"/>
    <x v="1171"/>
    <x v="1301"/>
    <x v="40"/>
    <d v="1899-12-30T00:00:00"/>
    <n v="46125"/>
    <n v="1"/>
    <s v="Available"/>
    <s v="04.17-23 Apr"/>
    <n v="24.21348161597821"/>
  </r>
  <r>
    <s v="17-23 Apr"/>
    <x v="1310"/>
    <s v="BMC Code :2002"/>
    <s v="AGRU"/>
    <n v="20020025"/>
    <s v="0003"/>
    <n v="14"/>
    <n v="274.59000000000003"/>
    <n v="11471.289999999999"/>
    <n v="0"/>
    <n v="0"/>
    <n v="0"/>
    <n v="0"/>
    <n v="0"/>
    <n v="0"/>
    <n v="11471"/>
    <s v="Direct"/>
    <x v="594"/>
    <x v="1302"/>
    <x v="52"/>
    <d v="1899-12-30T00:00:00"/>
    <n v="46125"/>
    <n v="1"/>
    <s v="Available"/>
    <s v="04.17-23 Apr"/>
    <n v="29.243246294475398"/>
  </r>
  <r>
    <s v="17-23 Apr"/>
    <x v="1311"/>
    <s v="BMC Code :2002"/>
    <s v="AGRU"/>
    <n v="20020025"/>
    <s v="0004"/>
    <n v="14"/>
    <n v="167.14000000000001"/>
    <n v="6895.0499999999993"/>
    <n v="0"/>
    <n v="0"/>
    <n v="0"/>
    <n v="0"/>
    <n v="0"/>
    <n v="0"/>
    <n v="6895"/>
    <s v="Direct"/>
    <x v="594"/>
    <x v="1303"/>
    <x v="133"/>
    <d v="1899-12-30T00:00:00"/>
    <n v="46125"/>
    <n v="1"/>
    <s v="Available"/>
    <s v="04.17-23 Apr"/>
    <n v="28.87719875553428"/>
  </r>
  <r>
    <s v="17-23 Apr"/>
    <x v="1312"/>
    <s v="BMC Code :2002"/>
    <s v="AGRU"/>
    <n v="20020025"/>
    <s v="0005"/>
    <n v="9"/>
    <n v="33.28"/>
    <n v="1074.25"/>
    <n v="0"/>
    <n v="0"/>
    <n v="0"/>
    <n v="0"/>
    <n v="0"/>
    <n v="0"/>
    <n v="1074"/>
    <s v="Direct"/>
    <x v="1172"/>
    <x v="1304"/>
    <x v="40"/>
    <d v="1899-12-30T00:00:00"/>
    <n v="46125"/>
    <n v="1"/>
    <s v="Available"/>
    <s v="04.17-23 Apr"/>
    <n v="14.525615985576925"/>
  </r>
  <r>
    <s v="17-23 Apr"/>
    <x v="1390"/>
    <s v="BMC Code :2002"/>
    <s v="AGRU"/>
    <n v="20020025"/>
    <s v="0006"/>
    <n v="13"/>
    <n v="19.419999999999998"/>
    <n v="809.1400000000001"/>
    <n v="0"/>
    <n v="0"/>
    <n v="0"/>
    <n v="0"/>
    <n v="0"/>
    <n v="0"/>
    <n v="809"/>
    <s v="Direct"/>
    <x v="1109"/>
    <x v="1386"/>
    <x v="52"/>
    <d v="1899-12-30T00:00:00"/>
    <n v="46132"/>
    <n v="1"/>
    <s v="Available"/>
    <s v="04.17-23 Apr"/>
    <n v="27.082440782698256"/>
  </r>
  <r>
    <s v="17-23 Apr"/>
    <x v="1391"/>
    <s v="BMC Code :2002"/>
    <s v="AGRU"/>
    <n v="20020025"/>
    <s v="0007"/>
    <n v="7"/>
    <n v="20.509999999999998"/>
    <n v="823.47"/>
    <n v="0"/>
    <n v="0"/>
    <n v="0"/>
    <n v="0"/>
    <n v="0"/>
    <n v="0"/>
    <n v="823"/>
    <s v="Direct"/>
    <x v="1243"/>
    <x v="1387"/>
    <x v="40"/>
    <d v="1899-12-30T00:00:00"/>
    <n v="46132"/>
    <n v="1"/>
    <s v="Available"/>
    <s v="04.17-23 Apr"/>
    <n v="14.052389078498297"/>
  </r>
  <r>
    <s v="17-23 Apr"/>
    <x v="1392"/>
    <s v="BMC Code :2002"/>
    <s v="AGRU"/>
    <n v="20020025"/>
    <s v="0008"/>
    <n v="14"/>
    <n v="69.36"/>
    <n v="2847.53"/>
    <n v="0"/>
    <n v="0"/>
    <n v="0"/>
    <n v="0"/>
    <n v="0"/>
    <n v="0"/>
    <n v="2848"/>
    <s v="Direct"/>
    <x v="1244"/>
    <x v="1388"/>
    <x v="40"/>
    <d v="1899-12-30T00:00:00"/>
    <n v="46132"/>
    <n v="1"/>
    <s v="Available"/>
    <s v="04.17-23 Apr"/>
    <n v="28.73804786620531"/>
  </r>
  <r>
    <s v="17-23 Apr"/>
    <x v="1454"/>
    <s v="BMC Code :2002"/>
    <s v="AGRU"/>
    <n v="20020025"/>
    <s v="0009"/>
    <n v="13"/>
    <n v="26.03"/>
    <n v="1097.5"/>
    <n v="0"/>
    <n v="0"/>
    <n v="0"/>
    <n v="0"/>
    <n v="0"/>
    <n v="0"/>
    <n v="1098"/>
    <s v="Direct"/>
    <x v="1296"/>
    <x v="1449"/>
    <x v="52"/>
    <d v="1899-12-30T00:00:00"/>
    <n v="46140"/>
    <n v="1"/>
    <s v="Available"/>
    <s v="04.17-23 Apr"/>
    <n v="27.405877833269304"/>
  </r>
  <r>
    <s v="17-23 Apr"/>
    <x v="1455"/>
    <s v="BMC Code :2002"/>
    <s v="AGRU"/>
    <n v="20020025"/>
    <s v="0010"/>
    <n v="2"/>
    <n v="4.63"/>
    <n v="176.35000000000002"/>
    <n v="0"/>
    <n v="0"/>
    <n v="0"/>
    <n v="0"/>
    <n v="0"/>
    <n v="0"/>
    <n v="176"/>
    <s v="Direct"/>
    <x v="1297"/>
    <x v="1450"/>
    <x v="52"/>
    <d v="1899-12-30T00:00:00"/>
    <n v="46140"/>
    <n v="1"/>
    <s v="Available"/>
    <s v="04.17-23 Apr"/>
    <n v="3.8088552915766751"/>
  </r>
  <r>
    <s v="17-23 Apr"/>
    <x v="1456"/>
    <s v="BMC Code :2002"/>
    <s v="AGRU"/>
    <n v="20020025"/>
    <s v="0013"/>
    <n v="3"/>
    <n v="8.07"/>
    <n v="297.58000000000004"/>
    <n v="0"/>
    <n v="0"/>
    <n v="0"/>
    <n v="0"/>
    <n v="0"/>
    <n v="0"/>
    <n v="298"/>
    <s v="Direct"/>
    <x v="1298"/>
    <x v="1451"/>
    <x v="40"/>
    <d v="1899-12-30T00:00:00"/>
    <n v="46140"/>
    <n v="1"/>
    <s v="Available"/>
    <s v="04.17-23 Apr"/>
    <n v="5.531226765799258"/>
  </r>
  <r>
    <s v="17-23 Apr"/>
    <x v="1457"/>
    <s v="BMC Code :2002"/>
    <s v="AGRU"/>
    <n v="20020025"/>
    <s v="0014"/>
    <n v="3"/>
    <n v="6.93"/>
    <n v="301.84000000000003"/>
    <n v="0"/>
    <n v="0"/>
    <n v="0"/>
    <n v="0"/>
    <n v="0"/>
    <n v="0"/>
    <n v="302"/>
    <s v="Direct"/>
    <x v="997"/>
    <x v="1452"/>
    <x v="40"/>
    <d v="1899-12-30T00:00:00"/>
    <n v="46140"/>
    <n v="1"/>
    <s v="Available"/>
    <s v="04.17-23 Apr"/>
    <n v="6.5333333333333359"/>
  </r>
  <r>
    <s v="17-23 Apr"/>
    <x v="1458"/>
    <s v="BMC Code :2002"/>
    <s v="AGRU"/>
    <n v="20020025"/>
    <s v="0015"/>
    <n v="3"/>
    <n v="50.03"/>
    <n v="2105.3599999999997"/>
    <n v="0"/>
    <n v="0"/>
    <n v="0"/>
    <n v="0"/>
    <n v="0"/>
    <n v="0"/>
    <n v="2105"/>
    <s v="Direct"/>
    <x v="1299"/>
    <x v="1453"/>
    <x v="40"/>
    <d v="1899-12-30T00:00:00"/>
    <n v="46140"/>
    <n v="1"/>
    <s v="Available"/>
    <s v="04.17-23 Apr"/>
    <n v="6.3122926244253446"/>
  </r>
  <r>
    <s v="17-23 Apr"/>
    <x v="625"/>
    <s v="BMC Code :2003"/>
    <s v="Hisri Thakurgaon"/>
    <n v="20030001"/>
    <s v="0002"/>
    <n v="11"/>
    <n v="468.90000000000003"/>
    <n v="17736.29"/>
    <n v="334"/>
    <n v="0"/>
    <n v="0"/>
    <n v="0"/>
    <n v="0"/>
    <n v="0"/>
    <n v="17402"/>
    <s v="Direct"/>
    <x v="576"/>
    <x v="621"/>
    <x v="23"/>
    <s v="BANK OF INDIA"/>
    <n v="45199"/>
    <n v="1"/>
    <s v="Available"/>
    <s v="04.17-23 Apr"/>
    <n v="20.803923011303052"/>
  </r>
  <r>
    <s v="17-23 Apr"/>
    <x v="1459"/>
    <s v="BMC Code :2003"/>
    <s v="Hisri Thakurgaon"/>
    <n v="20030001"/>
    <s v="0005"/>
    <n v="5"/>
    <n v="12.889999999999999"/>
    <n v="500.84"/>
    <n v="0"/>
    <n v="0"/>
    <n v="0"/>
    <n v="0"/>
    <n v="0"/>
    <n v="0"/>
    <n v="501"/>
    <s v="Direct"/>
    <x v="1300"/>
    <x v="1454"/>
    <x v="23"/>
    <s v="BANK OF INDIA"/>
    <n v="45199"/>
    <n v="1"/>
    <s v="Available"/>
    <s v="04.17-23 Apr"/>
    <n v="9.7137315748642354"/>
  </r>
  <r>
    <s v="17-23 Apr"/>
    <x v="626"/>
    <s v="BMC Code :2003"/>
    <s v="Hisri Thakurgaon"/>
    <n v="20030001"/>
    <s v="0006"/>
    <n v="13"/>
    <n v="37.92"/>
    <n v="1376.36"/>
    <n v="0"/>
    <n v="0"/>
    <n v="0"/>
    <n v="0"/>
    <n v="0"/>
    <n v="0"/>
    <n v="1376"/>
    <s v="Direct"/>
    <x v="56"/>
    <x v="622"/>
    <x v="23"/>
    <s v="BANK OF INDIA"/>
    <n v="45199"/>
    <n v="1"/>
    <s v="Available"/>
    <s v="04.17-23 Apr"/>
    <n v="23.592668776371305"/>
  </r>
  <r>
    <s v="17-23 Apr"/>
    <x v="627"/>
    <s v="BMC Code :2003"/>
    <s v="Hisri Thakurgaon"/>
    <n v="20030001"/>
    <s v="0007"/>
    <n v="5"/>
    <n v="7.5"/>
    <n v="286.41000000000003"/>
    <n v="0"/>
    <n v="0"/>
    <n v="0"/>
    <n v="0"/>
    <n v="0"/>
    <n v="0"/>
    <n v="286"/>
    <s v="Direct"/>
    <x v="577"/>
    <x v="623"/>
    <x v="54"/>
    <s v="UCO BANK "/>
    <n v="45199"/>
    <n v="1"/>
    <s v="Available"/>
    <s v="04.17-23 Apr"/>
    <n v="9.5470000000000006"/>
  </r>
  <r>
    <s v="17-23 Apr"/>
    <x v="628"/>
    <s v="BMC Code :2003"/>
    <s v="Hisri Thakurgaon"/>
    <n v="20030001"/>
    <s v="0010"/>
    <n v="6"/>
    <n v="19.880000000000003"/>
    <n v="844.45"/>
    <n v="0"/>
    <n v="0"/>
    <n v="0"/>
    <n v="0"/>
    <n v="0"/>
    <n v="0"/>
    <n v="844"/>
    <s v="Direct"/>
    <x v="578"/>
    <x v="624"/>
    <x v="54"/>
    <s v="UCO BANK "/>
    <n v="45199"/>
    <n v="1"/>
    <s v="Available"/>
    <s v="04.17-23 Apr"/>
    <n v="12.7432092555332"/>
  </r>
  <r>
    <s v="17-23 Apr"/>
    <x v="629"/>
    <s v="BMC Code :2003"/>
    <s v="Hisri Thakurgaon"/>
    <n v="20030001"/>
    <s v="0013"/>
    <n v="9"/>
    <n v="30.09"/>
    <n v="1190.3700000000001"/>
    <n v="0"/>
    <n v="0"/>
    <n v="0"/>
    <n v="0"/>
    <n v="0"/>
    <n v="0"/>
    <n v="1190"/>
    <s v="Direct"/>
    <x v="579"/>
    <x v="625"/>
    <x v="46"/>
    <s v="UNION BANK OF INDIA"/>
    <n v="45199"/>
    <n v="1"/>
    <s v="Available"/>
    <s v="04.17-23 Apr"/>
    <n v="17.802143569292127"/>
  </r>
  <r>
    <s v="17-23 Apr"/>
    <x v="630"/>
    <s v="BMC Code :2003"/>
    <s v="Hisri Thakurgaon"/>
    <n v="20030001"/>
    <s v="0015"/>
    <n v="14"/>
    <n v="70.53"/>
    <n v="2602.7800000000002"/>
    <n v="0"/>
    <n v="0"/>
    <n v="0"/>
    <n v="0"/>
    <n v="0"/>
    <n v="0"/>
    <n v="2603"/>
    <s v="Direct"/>
    <x v="580"/>
    <x v="626"/>
    <x v="23"/>
    <s v="BANK OF INDIA"/>
    <n v="45255"/>
    <n v="1"/>
    <s v="Available"/>
    <s v="04.17-23 Apr"/>
    <n v="25.832213242591809"/>
  </r>
  <r>
    <s v="17-23 Apr"/>
    <x v="631"/>
    <s v="BMC Code :2003"/>
    <s v="Hisri Thakurgaon"/>
    <n v="20030001"/>
    <s v="0020"/>
    <n v="14"/>
    <n v="68.039999999999992"/>
    <n v="2790.9"/>
    <n v="0"/>
    <n v="0"/>
    <n v="0"/>
    <n v="0"/>
    <n v="0"/>
    <n v="0"/>
    <n v="2791"/>
    <s v="Direct"/>
    <x v="581"/>
    <x v="627"/>
    <x v="23"/>
    <s v="BANK OF INDIA"/>
    <n v="45276"/>
    <n v="1"/>
    <s v="Available"/>
    <s v="04.17-23 Apr"/>
    <n v="28.712962962962973"/>
  </r>
  <r>
    <s v="17-23 Apr"/>
    <x v="632"/>
    <s v="BMC Code :2003"/>
    <s v="Hisri Thakurgaon"/>
    <n v="20030001"/>
    <s v="0021"/>
    <n v="14"/>
    <n v="76.549999999999983"/>
    <n v="3271.4499999999994"/>
    <n v="0"/>
    <n v="0"/>
    <n v="0"/>
    <n v="0"/>
    <n v="0"/>
    <n v="0"/>
    <n v="3271"/>
    <s v="Direct"/>
    <x v="582"/>
    <x v="628"/>
    <x v="57"/>
    <s v="CANARA BANK"/>
    <n v="45297"/>
    <n v="1"/>
    <s v="Available"/>
    <s v="04.17-23 Apr"/>
    <n v="29.915284128020907"/>
  </r>
  <r>
    <s v="17-23 Apr"/>
    <x v="633"/>
    <s v="BMC Code :2003"/>
    <s v="Hisri Thakurgaon"/>
    <n v="20030001"/>
    <s v="0022"/>
    <n v="7"/>
    <n v="255.76999999999998"/>
    <n v="8470.7199999999993"/>
    <n v="0"/>
    <n v="0"/>
    <n v="0"/>
    <n v="0"/>
    <n v="0"/>
    <n v="0"/>
    <n v="8471"/>
    <s v="Direct"/>
    <x v="583"/>
    <x v="629"/>
    <x v="54"/>
    <s v="UCO BANK "/>
    <n v="45334"/>
    <n v="1"/>
    <s v="Available"/>
    <s v="04.17-23 Apr"/>
    <n v="11.591476717363257"/>
  </r>
  <r>
    <s v="17-23 Apr"/>
    <x v="634"/>
    <s v="BMC Code :2003"/>
    <s v="Hisri Thakurgaon"/>
    <n v="20030001"/>
    <s v="0023"/>
    <n v="13"/>
    <n v="474.76"/>
    <n v="17931.949999999997"/>
    <n v="0"/>
    <n v="0"/>
    <n v="0"/>
    <n v="0"/>
    <n v="0"/>
    <n v="0"/>
    <n v="17932"/>
    <s v="Direct"/>
    <x v="584"/>
    <x v="630"/>
    <x v="23"/>
    <s v="BANK OF INDIA"/>
    <n v="45334"/>
    <n v="1"/>
    <s v="Available"/>
    <s v="04.17-23 Apr"/>
    <n v="24.550862541073379"/>
  </r>
  <r>
    <s v="17-23 Apr"/>
    <x v="635"/>
    <s v="BMC Code :2003"/>
    <s v="Hisri Thakurgaon"/>
    <n v="20030001"/>
    <s v="0025"/>
    <n v="6"/>
    <n v="23.32"/>
    <n v="775.03000000000009"/>
    <n v="0"/>
    <n v="0"/>
    <n v="0"/>
    <n v="0"/>
    <n v="0"/>
    <n v="0"/>
    <n v="775"/>
    <s v="Direct"/>
    <x v="172"/>
    <x v="631"/>
    <x v="23"/>
    <s v="BANK OF INDIA"/>
    <n v="45423"/>
    <n v="1"/>
    <s v="Available"/>
    <s v="04.17-23 Apr"/>
    <n v="9.9703687821612377"/>
  </r>
  <r>
    <s v="17-23 Apr"/>
    <x v="636"/>
    <s v="BMC Code :2003"/>
    <s v="Hisri Thakurgaon"/>
    <n v="20030001"/>
    <s v="0026"/>
    <n v="7"/>
    <n v="13.58"/>
    <n v="543.20000000000005"/>
    <n v="0"/>
    <n v="0"/>
    <n v="0"/>
    <n v="0"/>
    <n v="0"/>
    <n v="0"/>
    <n v="543"/>
    <s v="Direct"/>
    <x v="585"/>
    <x v="632"/>
    <x v="23"/>
    <s v="BANK OF INDIA"/>
    <n v="45432"/>
    <n v="1"/>
    <s v="Available"/>
    <s v="04.17-23 Apr"/>
    <n v="14.000000000000002"/>
  </r>
  <r>
    <s v="17-23 Apr"/>
    <x v="637"/>
    <s v="BMC Code :2003"/>
    <s v="Hisri Thakurgaon"/>
    <n v="20030001"/>
    <s v="0027"/>
    <n v="3"/>
    <n v="6.6"/>
    <n v="250.54"/>
    <n v="0"/>
    <n v="0"/>
    <n v="0"/>
    <n v="0"/>
    <n v="0"/>
    <n v="0"/>
    <n v="251"/>
    <s v="Direct"/>
    <x v="586"/>
    <x v="633"/>
    <x v="23"/>
    <s v="BANK OF INDIA"/>
    <n v="45432"/>
    <n v="1"/>
    <s v="Available"/>
    <s v="04.17-23 Apr"/>
    <n v="5.6940909090909102"/>
  </r>
  <r>
    <s v="17-23 Apr"/>
    <x v="638"/>
    <s v="BMC Code :2003"/>
    <s v="Hisri Thakurgaon"/>
    <n v="20030001"/>
    <s v="0030"/>
    <n v="14"/>
    <n v="1649.33"/>
    <n v="55443.59"/>
    <n v="0"/>
    <n v="0"/>
    <n v="0"/>
    <n v="0"/>
    <n v="0"/>
    <n v="0"/>
    <n v="55444"/>
    <s v="Direct"/>
    <x v="587"/>
    <x v="634"/>
    <x v="23"/>
    <s v="BANK OF INDIA"/>
    <n v="45458"/>
    <n v="1"/>
    <s v="Available"/>
    <s v="04.17-23 Apr"/>
    <n v="23.53107807412707"/>
  </r>
  <r>
    <s v="17-23 Apr"/>
    <x v="639"/>
    <s v="BMC Code :2003"/>
    <s v="Hisri Thakurgaon"/>
    <n v="20030001"/>
    <s v="0031"/>
    <n v="6"/>
    <n v="397.43000000000006"/>
    <n v="15315.91"/>
    <n v="0"/>
    <n v="0"/>
    <n v="0"/>
    <n v="0"/>
    <n v="0"/>
    <n v="0"/>
    <n v="15316"/>
    <s v="Direct"/>
    <x v="588"/>
    <x v="635"/>
    <x v="58"/>
    <s v="CANARA BANK"/>
    <n v="0"/>
    <n v="1"/>
    <s v="Available"/>
    <s v="04.17-23 Apr"/>
    <n v="11.561213295423093"/>
  </r>
  <r>
    <s v="17-23 Apr"/>
    <x v="640"/>
    <s v="BMC Code :2003"/>
    <s v="Hisri Thakurgaon"/>
    <n v="20030001"/>
    <s v="0036"/>
    <n v="14"/>
    <n v="402.34"/>
    <n v="15294.560000000001"/>
    <n v="0"/>
    <n v="0"/>
    <n v="0"/>
    <n v="0"/>
    <n v="0"/>
    <n v="0"/>
    <n v="15295"/>
    <s v="Direct"/>
    <x v="589"/>
    <x v="636"/>
    <x v="43"/>
    <s v="BANK OF BARODA"/>
    <n v="45486"/>
    <n v="1"/>
    <s v="Available"/>
    <s v="04.17-23 Apr"/>
    <n v="26.609812596311581"/>
  </r>
  <r>
    <s v="17-23 Apr"/>
    <x v="641"/>
    <s v="BMC Code :2003"/>
    <s v="Hisri Thakurgaon"/>
    <n v="20030001"/>
    <s v="0037"/>
    <n v="14"/>
    <n v="515.17000000000007"/>
    <n v="20363.699999999997"/>
    <n v="0"/>
    <n v="0"/>
    <n v="0"/>
    <n v="0"/>
    <n v="0"/>
    <n v="0"/>
    <n v="20364"/>
    <s v="Direct"/>
    <x v="590"/>
    <x v="637"/>
    <x v="43"/>
    <s v="BANK OF BARODA"/>
    <n v="45486"/>
    <n v="1"/>
    <s v="Available"/>
    <s v="04.17-23 Apr"/>
    <n v="27.66968185259234"/>
  </r>
  <r>
    <s v="17-23 Apr"/>
    <x v="642"/>
    <s v="BMC Code :2003"/>
    <s v="Hisri Thakurgaon"/>
    <n v="20030001"/>
    <s v="0040"/>
    <n v="14"/>
    <n v="48.980000000000004"/>
    <n v="1763.3400000000004"/>
    <n v="0"/>
    <n v="0"/>
    <n v="0"/>
    <n v="0"/>
    <n v="0"/>
    <n v="0"/>
    <n v="1763"/>
    <s v="Direct"/>
    <x v="591"/>
    <x v="638"/>
    <x v="23"/>
    <s v="BANK OF INDIA"/>
    <n v="45542"/>
    <n v="1"/>
    <s v="Available"/>
    <s v="04.17-23 Apr"/>
    <n v="25.200857492854233"/>
  </r>
  <r>
    <s v="17-23 Apr"/>
    <x v="643"/>
    <s v="BMC Code :2003"/>
    <s v="Hisri Thakurgaon"/>
    <n v="20030001"/>
    <s v="0041"/>
    <n v="7"/>
    <n v="524.28"/>
    <n v="21161.559999999998"/>
    <n v="0"/>
    <n v="0"/>
    <n v="0"/>
    <n v="0"/>
    <n v="0"/>
    <n v="0"/>
    <n v="21162"/>
    <s v="Direct"/>
    <x v="592"/>
    <x v="639"/>
    <x v="3"/>
    <s v="STATE BANK OF INDIA"/>
    <n v="45572"/>
    <n v="1"/>
    <s v="Available"/>
    <s v="04.17-23 Apr"/>
    <n v="14.127080949111162"/>
  </r>
  <r>
    <s v="17-23 Apr"/>
    <x v="644"/>
    <s v="BMC Code :2003"/>
    <s v="Hisri Thakurgaon"/>
    <n v="20030001"/>
    <s v="0044"/>
    <n v="7"/>
    <n v="19.38"/>
    <n v="761.99999999999989"/>
    <n v="0"/>
    <n v="0"/>
    <n v="0"/>
    <n v="0"/>
    <n v="0"/>
    <n v="0"/>
    <n v="762"/>
    <s v="Direct"/>
    <x v="593"/>
    <x v="640"/>
    <x v="23"/>
    <s v="BANK OF INDIA"/>
    <n v="45625"/>
    <n v="1"/>
    <s v="Available"/>
    <s v="04.17-23 Apr"/>
    <n v="13.761609907120743"/>
  </r>
  <r>
    <s v="17-23 Apr"/>
    <x v="645"/>
    <s v="BMC Code :2003"/>
    <s v="Hisri Thakurgaon"/>
    <n v="20030001"/>
    <s v="0045"/>
    <n v="14"/>
    <n v="142.92999999999998"/>
    <n v="5975.0300000000007"/>
    <n v="0"/>
    <n v="0"/>
    <n v="0"/>
    <n v="0"/>
    <n v="0"/>
    <n v="0"/>
    <n v="5975"/>
    <s v="Direct"/>
    <x v="594"/>
    <x v="641"/>
    <x v="54"/>
    <s v="UCO BANK "/>
    <n v="45642"/>
    <n v="1"/>
    <s v="Available"/>
    <s v="04.17-23 Apr"/>
    <n v="29.262723011264267"/>
  </r>
  <r>
    <s v="17-23 Apr"/>
    <x v="646"/>
    <s v="BMC Code :2003"/>
    <s v="Hisri Thakurgaon"/>
    <n v="20030001"/>
    <s v="0046"/>
    <n v="13"/>
    <n v="47.510000000000005"/>
    <n v="1737.3500000000001"/>
    <n v="0"/>
    <n v="0"/>
    <n v="0"/>
    <n v="0"/>
    <n v="0"/>
    <n v="0"/>
    <n v="1737"/>
    <s v="Direct"/>
    <x v="188"/>
    <x v="642"/>
    <x v="23"/>
    <d v="1899-12-30T00:00:00"/>
    <n v="0"/>
    <n v="1"/>
    <s v="Available"/>
    <s v="04.17-23 Apr"/>
    <n v="23.769259103346666"/>
  </r>
  <r>
    <s v="17-23 Apr"/>
    <x v="647"/>
    <s v="BMC Code :2003"/>
    <s v="Hisri Thakurgaon"/>
    <n v="20030001"/>
    <s v="0049"/>
    <n v="13"/>
    <n v="125.49"/>
    <n v="4396.55"/>
    <n v="0"/>
    <n v="0"/>
    <n v="0"/>
    <n v="0"/>
    <n v="0"/>
    <n v="0"/>
    <n v="4397"/>
    <s v="Direct"/>
    <x v="595"/>
    <x v="643"/>
    <x v="54"/>
    <d v="1899-12-30T00:00:00"/>
    <n v="45843"/>
    <n v="1"/>
    <s v="Available"/>
    <s v="04.17-23 Apr"/>
    <n v="22.772790660610408"/>
  </r>
  <r>
    <s v="17-23 Apr"/>
    <x v="648"/>
    <s v="BMC Code :2003"/>
    <s v="Hisri Thakurgaon"/>
    <n v="20030001"/>
    <s v="0051"/>
    <n v="7"/>
    <n v="66.38"/>
    <n v="2322.2200000000003"/>
    <n v="0"/>
    <n v="0"/>
    <n v="0"/>
    <n v="0"/>
    <n v="0"/>
    <n v="0"/>
    <n v="2322"/>
    <s v="Direct"/>
    <x v="596"/>
    <x v="644"/>
    <x v="54"/>
    <d v="1899-12-30T00:00:00"/>
    <n v="45818"/>
    <n v="1"/>
    <s v="Available"/>
    <s v="04.17-23 Apr"/>
    <n v="12.244305513708952"/>
  </r>
  <r>
    <s v="17-23 Apr"/>
    <x v="1460"/>
    <s v="BMC Code :2003"/>
    <s v="Hisri Thakurgaon"/>
    <n v="20030001"/>
    <s v="0054"/>
    <n v="13"/>
    <n v="43.72"/>
    <n v="1691.67"/>
    <n v="0"/>
    <n v="0"/>
    <n v="0"/>
    <n v="0"/>
    <n v="0"/>
    <n v="0"/>
    <n v="1692"/>
    <s v="Direct"/>
    <x v="1301"/>
    <x v="1455"/>
    <x v="23"/>
    <d v="1899-12-30T00:00:00"/>
    <n v="46140"/>
    <n v="1"/>
    <s v="Available"/>
    <s v="04.17-23 Apr"/>
    <n v="25.15062900274474"/>
  </r>
  <r>
    <s v="17-23 Apr"/>
    <x v="649"/>
    <s v="BMC Code :2003"/>
    <s v="UMEDANDA"/>
    <n v="20030002"/>
    <s v="0002"/>
    <n v="10"/>
    <n v="41.99"/>
    <n v="1455.8"/>
    <n v="0"/>
    <n v="0"/>
    <n v="0"/>
    <n v="0"/>
    <n v="0"/>
    <n v="0"/>
    <n v="1456"/>
    <s v="Direct"/>
    <x v="597"/>
    <x v="645"/>
    <x v="59"/>
    <s v="Indian bank"/>
    <n v="45444"/>
    <n v="1"/>
    <s v="Available"/>
    <s v="04.17-23 Apr"/>
    <n v="17.335079780900212"/>
  </r>
  <r>
    <s v="17-23 Apr"/>
    <x v="650"/>
    <s v="BMC Code :2003"/>
    <s v="UMEDANDA"/>
    <n v="20030002"/>
    <s v="0021"/>
    <n v="5"/>
    <n v="12.299999999999999"/>
    <n v="436.86"/>
    <n v="0"/>
    <n v="0"/>
    <n v="0"/>
    <n v="0"/>
    <n v="0"/>
    <n v="0"/>
    <n v="437"/>
    <s v="Direct"/>
    <x v="598"/>
    <x v="646"/>
    <x v="59"/>
    <s v="Indian bank"/>
    <n v="45465"/>
    <n v="1"/>
    <s v="Available"/>
    <s v="04.17-23 Apr"/>
    <n v="8.8792682926829283"/>
  </r>
  <r>
    <s v="17-23 Apr"/>
    <x v="651"/>
    <s v="BMC Code :2003"/>
    <s v="UMEDANDA"/>
    <n v="20030002"/>
    <s v="0033"/>
    <n v="7"/>
    <n v="25.259999999999998"/>
    <n v="1040.26"/>
    <n v="0"/>
    <n v="0"/>
    <n v="0"/>
    <n v="0"/>
    <n v="0"/>
    <n v="0"/>
    <n v="1040"/>
    <s v="Direct"/>
    <x v="599"/>
    <x v="647"/>
    <x v="44"/>
    <s v="STATE BANK OF INDIA"/>
    <n v="45551"/>
    <n v="1"/>
    <s v="Available"/>
    <s v="04.17-23 Apr"/>
    <n v="14.413737133808395"/>
  </r>
  <r>
    <s v="17-23 Apr"/>
    <x v="652"/>
    <s v="BMC Code :2003"/>
    <s v="UMEDANDA"/>
    <n v="20030002"/>
    <s v="0035"/>
    <n v="10"/>
    <n v="232.91"/>
    <n v="7930.4900000000007"/>
    <n v="0"/>
    <n v="0"/>
    <n v="0"/>
    <n v="0"/>
    <n v="0"/>
    <n v="0"/>
    <n v="7930"/>
    <s v="Direct"/>
    <x v="600"/>
    <x v="648"/>
    <x v="59"/>
    <s v="Indian Bank "/>
    <n v="45565"/>
    <n v="1"/>
    <s v="Available"/>
    <s v="04.17-23 Apr"/>
    <n v="17.024794985187413"/>
  </r>
  <r>
    <s v="17-23 Apr"/>
    <x v="653"/>
    <s v="BMC Code :2003"/>
    <s v="UMEDANDA"/>
    <n v="20030002"/>
    <s v="0040"/>
    <n v="5"/>
    <n v="17.399999999999999"/>
    <n v="560.1099999999999"/>
    <n v="0"/>
    <n v="0"/>
    <n v="0"/>
    <n v="0"/>
    <n v="0"/>
    <n v="0"/>
    <n v="560"/>
    <s v="Direct"/>
    <x v="601"/>
    <x v="649"/>
    <x v="59"/>
    <s v="Indian Bank "/>
    <n v="45619"/>
    <n v="1"/>
    <s v="Available"/>
    <s v="04.17-23 Apr"/>
    <n v="8.0475574712643674"/>
  </r>
  <r>
    <s v="17-23 Apr"/>
    <x v="655"/>
    <s v="BMC Code :2003"/>
    <s v="UMEDANDA"/>
    <n v="20030002"/>
    <s v="0048"/>
    <n v="6"/>
    <n v="32.590000000000003"/>
    <n v="1201.6399999999999"/>
    <n v="0"/>
    <n v="0"/>
    <n v="0"/>
    <n v="0"/>
    <n v="0"/>
    <n v="0"/>
    <n v="1202"/>
    <s v="Direct"/>
    <x v="602"/>
    <x v="651"/>
    <x v="59"/>
    <d v="1899-12-30T00:00:00"/>
    <n v="45916"/>
    <n v="1"/>
    <s v="Available"/>
    <s v="04.17-23 Apr"/>
    <n v="11.061429886468241"/>
  </r>
  <r>
    <s v="17-23 Apr"/>
    <x v="656"/>
    <s v="BMC Code :2003"/>
    <s v="UMEDANDA"/>
    <n v="20030002"/>
    <s v="0050"/>
    <n v="7"/>
    <n v="7.26"/>
    <n v="249.06"/>
    <n v="0"/>
    <n v="0"/>
    <n v="0"/>
    <n v="0"/>
    <n v="0"/>
    <n v="0"/>
    <n v="249"/>
    <s v="Direct"/>
    <x v="603"/>
    <x v="652"/>
    <x v="60"/>
    <d v="1899-12-30T00:00:00"/>
    <n v="45999"/>
    <n v="1"/>
    <s v="Available"/>
    <s v="04.17-23 Apr"/>
    <n v="12.00702479338843"/>
  </r>
  <r>
    <s v="17-23 Apr"/>
    <x v="657"/>
    <s v="BMC Code :2003"/>
    <s v="UMEDANDA"/>
    <n v="20030002"/>
    <s v="0051"/>
    <n v="5"/>
    <n v="7.67"/>
    <n v="281.24"/>
    <n v="0"/>
    <n v="0"/>
    <n v="0"/>
    <n v="0"/>
    <n v="0"/>
    <n v="0"/>
    <n v="281"/>
    <s v="Direct"/>
    <x v="604"/>
    <x v="653"/>
    <x v="59"/>
    <d v="1899-12-30T00:00:00"/>
    <n v="46055"/>
    <n v="1"/>
    <s v="Available"/>
    <s v="04.17-23 Apr"/>
    <n v="9.1668839634941328"/>
  </r>
  <r>
    <s v="17-23 Apr"/>
    <x v="658"/>
    <s v="BMC Code :2003"/>
    <s v="UMEDANDA"/>
    <n v="20030002"/>
    <s v="0052"/>
    <n v="6"/>
    <n v="19.239999999999998"/>
    <n v="676.21"/>
    <n v="0"/>
    <n v="0"/>
    <n v="0"/>
    <n v="0"/>
    <n v="0"/>
    <n v="0"/>
    <n v="676"/>
    <s v="Direct"/>
    <x v="605"/>
    <x v="654"/>
    <x v="61"/>
    <d v="1899-12-30T00:00:00"/>
    <n v="46111"/>
    <n v="1"/>
    <s v="Available"/>
    <s v="04.17-23 Apr"/>
    <n v="10.543814968814972"/>
  </r>
  <r>
    <s v="17-23 Apr"/>
    <x v="659"/>
    <s v="BMC Code :2003"/>
    <s v="SURID"/>
    <n v="20030009"/>
    <s v="0002"/>
    <n v="6"/>
    <n v="1.51"/>
    <n v="64.7"/>
    <n v="0"/>
    <n v="0"/>
    <n v="0"/>
    <n v="0"/>
    <n v="0"/>
    <n v="0"/>
    <n v="65"/>
    <s v="Direct"/>
    <x v="606"/>
    <x v="655"/>
    <x v="23"/>
    <s v="BANK OF INDIA"/>
    <n v="45311"/>
    <n v="1"/>
    <s v="Available"/>
    <s v="04.17-23 Apr"/>
    <n v="12.854304635761592"/>
  </r>
  <r>
    <s v="17-23 Apr"/>
    <x v="660"/>
    <s v="BMC Code :2003"/>
    <s v="SURID"/>
    <n v="20030009"/>
    <s v="0006"/>
    <n v="6"/>
    <n v="6.74"/>
    <n v="277.7"/>
    <n v="0"/>
    <n v="0"/>
    <n v="0"/>
    <n v="0"/>
    <n v="0"/>
    <n v="0"/>
    <n v="278"/>
    <s v="Direct"/>
    <x v="607"/>
    <x v="656"/>
    <x v="54"/>
    <s v="UCO BANK "/>
    <n v="45318"/>
    <n v="1"/>
    <s v="Available"/>
    <s v="04.17-23 Apr"/>
    <n v="12.360534124629082"/>
  </r>
  <r>
    <s v="17-23 Apr"/>
    <x v="661"/>
    <s v="BMC Code :2003"/>
    <s v="SURID"/>
    <n v="20030009"/>
    <s v="0007"/>
    <n v="6"/>
    <n v="10.130000000000001"/>
    <n v="379.78999999999996"/>
    <n v="0"/>
    <n v="0"/>
    <n v="0"/>
    <n v="0"/>
    <n v="0"/>
    <n v="0"/>
    <n v="380"/>
    <s v="Direct"/>
    <x v="608"/>
    <x v="657"/>
    <x v="23"/>
    <s v="BANK OF INDIA"/>
    <n v="45325"/>
    <n v="1"/>
    <s v="Available"/>
    <s v="04.17-23 Apr"/>
    <n v="11.247482724580454"/>
  </r>
  <r>
    <s v="17-23 Apr"/>
    <x v="662"/>
    <s v="BMC Code :2003"/>
    <s v="SURID"/>
    <n v="20030009"/>
    <s v="0008"/>
    <n v="1"/>
    <n v="1.1000000000000001"/>
    <n v="52.49"/>
    <n v="0"/>
    <n v="0"/>
    <n v="0"/>
    <n v="0"/>
    <n v="0"/>
    <n v="0"/>
    <n v="52"/>
    <s v="Direct"/>
    <x v="609"/>
    <x v="658"/>
    <x v="23"/>
    <s v="BANK OF INDIA"/>
    <n v="45325"/>
    <n v="1"/>
    <s v="Available"/>
    <s v="04.17-23 Apr"/>
    <n v="2.3859090909090912"/>
  </r>
  <r>
    <s v="17-23 Apr"/>
    <x v="1461"/>
    <s v="BMC Code :2003"/>
    <s v="SURID"/>
    <n v="20030009"/>
    <s v="0013"/>
    <n v="3"/>
    <n v="5.2200000000000006"/>
    <n v="196"/>
    <n v="0"/>
    <n v="0"/>
    <n v="0"/>
    <n v="0"/>
    <n v="0"/>
    <n v="0"/>
    <n v="196"/>
    <s v="Direct"/>
    <x v="1302"/>
    <x v="1456"/>
    <x v="23"/>
    <s v="BANK OF INDIA"/>
    <n v="45325"/>
    <n v="1"/>
    <s v="Available"/>
    <s v="04.17-23 Apr"/>
    <n v="5.6321839080459766"/>
  </r>
  <r>
    <s v="17-23 Apr"/>
    <x v="664"/>
    <s v="BMC Code :2003"/>
    <s v="SURID"/>
    <n v="20030009"/>
    <s v="0019"/>
    <n v="6"/>
    <n v="18.079999999999998"/>
    <n v="825.99"/>
    <n v="0"/>
    <n v="0"/>
    <n v="0"/>
    <n v="0"/>
    <n v="0"/>
    <n v="0"/>
    <n v="826"/>
    <s v="Direct"/>
    <x v="611"/>
    <x v="660"/>
    <x v="23"/>
    <s v="BANK OF INDIA"/>
    <n v="45458"/>
    <n v="1"/>
    <s v="Available"/>
    <s v="04.17-23 Apr"/>
    <n v="13.705586283185845"/>
  </r>
  <r>
    <s v="17-23 Apr"/>
    <x v="665"/>
    <s v="BMC Code :2003"/>
    <s v="SURID"/>
    <n v="20030009"/>
    <s v="0020"/>
    <n v="5"/>
    <n v="7.43"/>
    <n v="316.95"/>
    <n v="0"/>
    <n v="0"/>
    <n v="0"/>
    <n v="0"/>
    <n v="0"/>
    <n v="0"/>
    <n v="317"/>
    <s v="Direct"/>
    <x v="612"/>
    <x v="661"/>
    <x v="23"/>
    <s v="BANK OF INDIA"/>
    <n v="45481"/>
    <n v="1"/>
    <s v="Available"/>
    <s v="04.17-23 Apr"/>
    <n v="10.664535666218034"/>
  </r>
  <r>
    <s v="17-23 Apr"/>
    <x v="666"/>
    <s v="BMC Code :2003"/>
    <s v="SURID"/>
    <n v="20030009"/>
    <s v="0021"/>
    <n v="3"/>
    <n v="3.4"/>
    <n v="115.17000000000002"/>
    <n v="0"/>
    <n v="0"/>
    <n v="0"/>
    <n v="0"/>
    <n v="0"/>
    <n v="0"/>
    <n v="115"/>
    <s v="Direct"/>
    <x v="613"/>
    <x v="662"/>
    <x v="23"/>
    <s v="BANK OF INDIA"/>
    <n v="45481"/>
    <n v="1"/>
    <s v="Available"/>
    <s v="04.17-23 Apr"/>
    <n v="5.0810294117647077"/>
  </r>
  <r>
    <s v="17-23 Apr"/>
    <x v="667"/>
    <s v="BMC Code :2003"/>
    <s v="SURID"/>
    <n v="20030009"/>
    <s v="0022"/>
    <n v="3"/>
    <n v="5.2200000000000006"/>
    <n v="201.07"/>
    <n v="0"/>
    <n v="0"/>
    <n v="0"/>
    <n v="0"/>
    <n v="0"/>
    <n v="0"/>
    <n v="201"/>
    <s v="Direct"/>
    <x v="614"/>
    <x v="663"/>
    <x v="23"/>
    <s v="BANK OF INDIA"/>
    <n v="45509"/>
    <n v="1"/>
    <s v="Available"/>
    <s v="04.17-23 Apr"/>
    <n v="5.7778735632183906"/>
  </r>
  <r>
    <s v="17-23 Apr"/>
    <x v="668"/>
    <s v="BMC Code :2003"/>
    <s v="SURID"/>
    <n v="20030009"/>
    <s v="0025"/>
    <n v="6"/>
    <n v="10.14"/>
    <n v="459.03"/>
    <n v="0"/>
    <n v="0"/>
    <n v="0"/>
    <n v="0"/>
    <n v="0"/>
    <n v="0"/>
    <n v="459"/>
    <s v="Direct"/>
    <x v="615"/>
    <x v="664"/>
    <x v="23"/>
    <s v="BANK OF INDIA"/>
    <n v="45642"/>
    <n v="1"/>
    <s v="Available"/>
    <s v="04.17-23 Apr"/>
    <n v="13.580769230769231"/>
  </r>
  <r>
    <s v="17-23 Apr"/>
    <x v="1462"/>
    <s v="BMC Code :2003"/>
    <s v="SURID"/>
    <n v="20030009"/>
    <s v="0033"/>
    <n v="8"/>
    <n v="28.58"/>
    <n v="1155.99"/>
    <n v="0"/>
    <n v="0"/>
    <n v="0"/>
    <n v="0"/>
    <n v="0"/>
    <n v="0"/>
    <n v="1156"/>
    <s v="Direct"/>
    <x v="1303"/>
    <x v="1457"/>
    <x v="59"/>
    <d v="1899-12-30T00:00:00"/>
    <n v="45881"/>
    <n v="1"/>
    <s v="Available"/>
    <s v="04.17-23 Apr"/>
    <n v="16.179006298110568"/>
  </r>
  <r>
    <s v="17-23 Apr"/>
    <x v="669"/>
    <s v="BMC Code :2003"/>
    <s v="SURID"/>
    <n v="20030009"/>
    <s v="0038"/>
    <n v="12"/>
    <n v="121.28999999999999"/>
    <n v="4617.67"/>
    <n v="0"/>
    <n v="0"/>
    <n v="0"/>
    <n v="0"/>
    <n v="0"/>
    <n v="0"/>
    <n v="4618"/>
    <s v="Direct"/>
    <x v="546"/>
    <x v="665"/>
    <x v="23"/>
    <d v="1899-12-30T00:00:00"/>
    <n v="45943"/>
    <n v="1"/>
    <s v="Available"/>
    <s v="04.17-23 Apr"/>
    <n v="22.842790007420238"/>
  </r>
  <r>
    <s v="17-23 Apr"/>
    <x v="670"/>
    <s v="BMC Code :2003"/>
    <s v="SURID"/>
    <n v="20030009"/>
    <s v="0039"/>
    <n v="6"/>
    <n v="11.09"/>
    <n v="459.2700000000001"/>
    <n v="0"/>
    <n v="0"/>
    <n v="0"/>
    <n v="0"/>
    <n v="0"/>
    <n v="0"/>
    <n v="459"/>
    <s v="Direct"/>
    <x v="616"/>
    <x v="666"/>
    <x v="62"/>
    <d v="1899-12-30T00:00:00"/>
    <n v="45943"/>
    <n v="1"/>
    <s v="Available"/>
    <s v="04.17-23 Apr"/>
    <n v="12.423895401262403"/>
  </r>
  <r>
    <s v="17-23 Apr"/>
    <x v="671"/>
    <s v="BMC Code :2003"/>
    <s v="SURID"/>
    <n v="20030009"/>
    <s v="0041"/>
    <n v="4"/>
    <n v="3.1100000000000003"/>
    <n v="148.63999999999999"/>
    <n v="0"/>
    <n v="0"/>
    <n v="0"/>
    <n v="0"/>
    <n v="0"/>
    <n v="0"/>
    <n v="149"/>
    <s v="Direct"/>
    <x v="617"/>
    <x v="667"/>
    <x v="59"/>
    <d v="1899-12-30T00:00:00"/>
    <n v="45971"/>
    <n v="1"/>
    <s v="Available"/>
    <s v="04.17-23 Apr"/>
    <n v="9.5588424437299011"/>
  </r>
  <r>
    <s v="17-23 Apr"/>
    <x v="672"/>
    <s v="BMC Code :2003"/>
    <s v="SURID"/>
    <n v="20030009"/>
    <s v="0043"/>
    <n v="12"/>
    <n v="25.14"/>
    <n v="1102.6199999999999"/>
    <n v="0"/>
    <n v="0"/>
    <n v="0"/>
    <n v="0"/>
    <n v="0"/>
    <n v="0"/>
    <n v="1103"/>
    <s v="Direct"/>
    <x v="618"/>
    <x v="668"/>
    <x v="23"/>
    <d v="1899-12-30T00:00:00"/>
    <n v="46034"/>
    <n v="1"/>
    <s v="Available"/>
    <s v="04.17-23 Apr"/>
    <n v="26.315513126491645"/>
  </r>
  <r>
    <s v="17-23 Apr"/>
    <x v="673"/>
    <s v="BMC Code :2003"/>
    <s v="SURID"/>
    <n v="20030009"/>
    <s v="0044"/>
    <n v="5"/>
    <n v="10.92"/>
    <n v="378.85999999999996"/>
    <n v="0"/>
    <n v="0"/>
    <n v="0"/>
    <n v="0"/>
    <n v="0"/>
    <n v="0"/>
    <n v="379"/>
    <s v="Direct"/>
    <x v="619"/>
    <x v="669"/>
    <x v="23"/>
    <d v="1899-12-30T00:00:00"/>
    <n v="46097"/>
    <n v="1"/>
    <s v="Available"/>
    <s v="04.17-23 Apr"/>
    <n v="8.6735347985347975"/>
  </r>
  <r>
    <s v="17-23 Apr"/>
    <x v="674"/>
    <s v="BMC Code :2003"/>
    <s v="SURID"/>
    <n v="20030009"/>
    <s v="0046"/>
    <n v="11"/>
    <n v="20.71"/>
    <n v="756.16000000000008"/>
    <n v="0"/>
    <n v="0"/>
    <n v="0"/>
    <n v="0"/>
    <n v="0"/>
    <n v="0"/>
    <n v="756"/>
    <s v="Direct"/>
    <x v="620"/>
    <x v="670"/>
    <x v="23"/>
    <d v="1899-12-30T00:00:00"/>
    <n v="0"/>
    <n v="1"/>
    <s v="Available"/>
    <s v="04.17-23 Apr"/>
    <n v="20.081506518590057"/>
  </r>
  <r>
    <s v="17-23 Apr"/>
    <x v="675"/>
    <s v="BMC Code :2003"/>
    <s v="SURID"/>
    <n v="20030009"/>
    <s v="0047"/>
    <n v="10"/>
    <n v="30.75"/>
    <n v="1177.32"/>
    <n v="0"/>
    <n v="0"/>
    <n v="0"/>
    <n v="0"/>
    <n v="0"/>
    <n v="0"/>
    <n v="1177"/>
    <s v="Direct"/>
    <x v="621"/>
    <x v="671"/>
    <x v="63"/>
    <d v="1899-12-30T00:00:00"/>
    <n v="46116"/>
    <n v="1"/>
    <s v="Available"/>
    <s v="04.17-23 Apr"/>
    <n v="19.143414634146339"/>
  </r>
  <r>
    <s v="17-23 Apr"/>
    <x v="1393"/>
    <s v="BMC Code :2003"/>
    <s v="SURID"/>
    <n v="20030009"/>
    <s v="0048"/>
    <n v="7"/>
    <n v="15.059999999999999"/>
    <n v="547.32999999999993"/>
    <n v="0"/>
    <n v="0"/>
    <n v="0"/>
    <n v="0"/>
    <n v="0"/>
    <n v="0"/>
    <n v="547"/>
    <s v="Direct"/>
    <x v="558"/>
    <x v="1389"/>
    <x v="23"/>
    <d v="1899-12-30T00:00:00"/>
    <n v="46132"/>
    <n v="1"/>
    <s v="Available"/>
    <s v="04.17-23 Apr"/>
    <n v="12.720152722443558"/>
  </r>
  <r>
    <s v="17-23 Apr"/>
    <x v="1394"/>
    <s v="BMC Code :2003"/>
    <s v="URUGUTU"/>
    <n v="20030012"/>
    <s v="0002"/>
    <n v="1"/>
    <n v="805"/>
    <n v="29962.1"/>
    <n v="0"/>
    <n v="0"/>
    <n v="0"/>
    <n v="0"/>
    <n v="0"/>
    <n v="0"/>
    <n v="29962"/>
    <s v="Direct"/>
    <x v="1245"/>
    <x v="1390"/>
    <x v="140"/>
    <s v="BANK OF INDIA"/>
    <n v="45325"/>
    <n v="1"/>
    <s v="Available"/>
    <s v="04.17-23 Apr"/>
    <n v="1.861"/>
  </r>
  <r>
    <s v="17-23 Apr"/>
    <x v="1395"/>
    <s v="BMC Code :2003"/>
    <s v="URUGUTU"/>
    <n v="20030012"/>
    <s v="0013"/>
    <n v="4"/>
    <n v="8.6"/>
    <n v="347.46"/>
    <n v="0"/>
    <n v="0"/>
    <n v="0"/>
    <n v="0"/>
    <n v="0"/>
    <n v="0"/>
    <n v="347"/>
    <s v="Direct"/>
    <x v="1246"/>
    <x v="1391"/>
    <x v="23"/>
    <d v="1899-12-30T00:00:00"/>
    <n v="46132"/>
    <n v="1"/>
    <s v="Available"/>
    <s v="04.17-23 Apr"/>
    <n v="8.0804651162790702"/>
  </r>
  <r>
    <s v="17-23 Apr"/>
    <x v="676"/>
    <s v="BMC Code :2004"/>
    <s v="CHOREYA"/>
    <n v="20040001"/>
    <s v="0002"/>
    <n v="5"/>
    <n v="2633.2799999999997"/>
    <n v="89652.43"/>
    <n v="4303"/>
    <n v="0"/>
    <n v="0"/>
    <n v="0"/>
    <n v="0"/>
    <n v="0"/>
    <n v="85349"/>
    <s v="Direct"/>
    <x v="622"/>
    <x v="672"/>
    <x v="64"/>
    <s v="BANK OF INDIA"/>
    <n v="45516"/>
    <n v="1"/>
    <s v="Available"/>
    <s v="04.17-23 Apr"/>
    <n v="8.5114790299550371"/>
  </r>
  <r>
    <s v="17-23 Apr"/>
    <x v="677"/>
    <s v="BMC Code :2004"/>
    <s v="CHOREYA"/>
    <n v="20040001"/>
    <s v="0003"/>
    <n v="12"/>
    <n v="1118.75"/>
    <n v="35753.659999999996"/>
    <n v="0"/>
    <n v="0"/>
    <n v="0"/>
    <n v="0"/>
    <n v="0"/>
    <n v="0"/>
    <n v="35754"/>
    <s v="Direct"/>
    <x v="623"/>
    <x v="673"/>
    <x v="14"/>
    <s v="HDFC BANK"/>
    <n v="45516"/>
    <n v="1"/>
    <s v="Available"/>
    <s v="04.17-23 Apr"/>
    <n v="19.175147262569833"/>
  </r>
  <r>
    <s v="17-23 Apr"/>
    <x v="678"/>
    <s v="BMC Code :2004"/>
    <s v="CHOREYA"/>
    <n v="20040001"/>
    <s v="0005"/>
    <n v="5"/>
    <n v="18.549999999999997"/>
    <n v="746.27"/>
    <n v="0"/>
    <n v="0"/>
    <n v="0"/>
    <n v="0"/>
    <n v="0"/>
    <n v="0"/>
    <n v="746"/>
    <s v="Direct"/>
    <x v="624"/>
    <x v="674"/>
    <x v="3"/>
    <s v="STATE BANK OF INDIA"/>
    <n v="45516"/>
    <n v="1"/>
    <s v="Available"/>
    <s v="04.17-23 Apr"/>
    <n v="10.057547169811322"/>
  </r>
  <r>
    <s v="17-23 Apr"/>
    <x v="679"/>
    <s v="BMC Code :2004"/>
    <s v="CHOREYA"/>
    <n v="20040001"/>
    <s v="0006"/>
    <n v="4"/>
    <n v="41.64"/>
    <n v="1348.77"/>
    <n v="0"/>
    <n v="0"/>
    <n v="0"/>
    <n v="0"/>
    <n v="0"/>
    <n v="0"/>
    <n v="1349"/>
    <s v="Direct"/>
    <x v="625"/>
    <x v="675"/>
    <x v="50"/>
    <s v="PUNJAB NATIONAL BANK "/>
    <n v="45516"/>
    <n v="1"/>
    <s v="Available"/>
    <s v="04.17-23 Apr"/>
    <n v="6.4782420749279543"/>
  </r>
  <r>
    <s v="17-23 Apr"/>
    <x v="680"/>
    <s v="BMC Code :2004"/>
    <s v="CHOREYA"/>
    <n v="20040001"/>
    <s v="0008"/>
    <n v="8"/>
    <n v="29.459999999999997"/>
    <n v="1160.8700000000001"/>
    <n v="0"/>
    <n v="0"/>
    <n v="0"/>
    <n v="0"/>
    <n v="0"/>
    <n v="0"/>
    <n v="1161"/>
    <s v="Direct"/>
    <x v="626"/>
    <x v="676"/>
    <x v="3"/>
    <s v="STATE BANK OF INDIA"/>
    <n v="45516"/>
    <n v="1"/>
    <s v="Available"/>
    <s v="04.17-23 Apr"/>
    <n v="15.761982348947729"/>
  </r>
  <r>
    <s v="17-23 Apr"/>
    <x v="681"/>
    <s v="BMC Code :2004"/>
    <s v="CHOREYA"/>
    <n v="20040001"/>
    <s v="0009"/>
    <n v="12"/>
    <n v="49.649999999999991"/>
    <n v="1717.0900000000001"/>
    <n v="0"/>
    <n v="0"/>
    <n v="0"/>
    <n v="0"/>
    <n v="0"/>
    <n v="0"/>
    <n v="1717"/>
    <s v="Direct"/>
    <x v="627"/>
    <x v="677"/>
    <x v="3"/>
    <s v="STATE BANK OF INDIA"/>
    <n v="45516"/>
    <n v="1"/>
    <s v="Available"/>
    <s v="04.17-23 Apr"/>
    <n v="20.750332326283996"/>
  </r>
  <r>
    <s v="17-23 Apr"/>
    <x v="682"/>
    <s v="BMC Code :2004"/>
    <s v="CHOREYA"/>
    <n v="20040001"/>
    <s v="0010"/>
    <n v="4"/>
    <n v="14.83"/>
    <n v="508.78"/>
    <n v="0"/>
    <n v="0"/>
    <n v="0"/>
    <n v="0"/>
    <n v="0"/>
    <n v="0"/>
    <n v="509"/>
    <s v="Direct"/>
    <x v="628"/>
    <x v="678"/>
    <x v="64"/>
    <s v="BANK OF INDIA"/>
    <n v="45524"/>
    <n v="1"/>
    <s v="Available"/>
    <s v="04.17-23 Apr"/>
    <n v="6.8614969656102494"/>
  </r>
  <r>
    <s v="17-23 Apr"/>
    <x v="683"/>
    <s v="BMC Code :2004"/>
    <s v="CHOREYA"/>
    <n v="20040001"/>
    <s v="0012"/>
    <n v="10"/>
    <n v="28.830000000000005"/>
    <n v="1093.4000000000001"/>
    <n v="0"/>
    <n v="0"/>
    <n v="0"/>
    <n v="0"/>
    <n v="0"/>
    <n v="0"/>
    <n v="1093"/>
    <s v="Direct"/>
    <x v="629"/>
    <x v="679"/>
    <x v="3"/>
    <s v="STATE BANK OF INDIA"/>
    <n v="45524"/>
    <n v="1"/>
    <s v="Available"/>
    <s v="04.17-23 Apr"/>
    <n v="18.962885882761011"/>
  </r>
  <r>
    <s v="17-23 Apr"/>
    <x v="684"/>
    <s v="BMC Code :2004"/>
    <s v="CHOREYA"/>
    <n v="20040001"/>
    <s v="0014"/>
    <n v="4"/>
    <n v="14.75"/>
    <n v="637.66999999999996"/>
    <n v="0"/>
    <n v="0"/>
    <n v="0"/>
    <n v="0"/>
    <n v="0"/>
    <n v="0"/>
    <n v="638"/>
    <s v="Direct"/>
    <x v="630"/>
    <x v="680"/>
    <x v="3"/>
    <s v="STATE BANK OF INDIA"/>
    <n v="45524"/>
    <n v="1"/>
    <s v="Available"/>
    <s v="04.17-23 Apr"/>
    <n v="8.6463728813559317"/>
  </r>
  <r>
    <s v="17-23 Apr"/>
    <x v="685"/>
    <s v="BMC Code :2004"/>
    <s v="CHOREYA"/>
    <n v="20040001"/>
    <s v="0015"/>
    <n v="14"/>
    <n v="396.93"/>
    <n v="13360.92"/>
    <n v="0"/>
    <n v="0"/>
    <n v="0"/>
    <n v="0"/>
    <n v="0"/>
    <n v="0"/>
    <n v="13361"/>
    <s v="Direct"/>
    <x v="631"/>
    <x v="681"/>
    <x v="3"/>
    <s v="STATE BANK OF INDIA"/>
    <n v="45542"/>
    <n v="1"/>
    <s v="Available"/>
    <s v="04.17-23 Apr"/>
    <n v="23.562451817700858"/>
  </r>
  <r>
    <s v="17-23 Apr"/>
    <x v="687"/>
    <s v="BMC Code :2004"/>
    <s v="CHOREYA"/>
    <n v="20040001"/>
    <s v="0017"/>
    <n v="13"/>
    <n v="74.56"/>
    <n v="2525.75"/>
    <n v="0"/>
    <n v="0"/>
    <n v="0"/>
    <n v="0"/>
    <n v="0"/>
    <n v="0"/>
    <n v="2526"/>
    <s v="Direct"/>
    <x v="633"/>
    <x v="683"/>
    <x v="3"/>
    <s v="STATE BANK OF INDIA"/>
    <n v="45531"/>
    <n v="1"/>
    <s v="Available"/>
    <s v="04.17-23 Apr"/>
    <n v="22.019011534334762"/>
  </r>
  <r>
    <s v="17-23 Apr"/>
    <x v="1463"/>
    <s v="BMC Code :2004"/>
    <s v="CHOREYA"/>
    <n v="20040001"/>
    <s v="0020"/>
    <n v="2"/>
    <n v="8.06"/>
    <n v="340.24"/>
    <n v="0"/>
    <n v="0"/>
    <n v="0"/>
    <n v="0"/>
    <n v="0"/>
    <n v="0"/>
    <n v="340"/>
    <s v="Direct"/>
    <x v="1304"/>
    <x v="1458"/>
    <x v="3"/>
    <s v="STATE BANK OF INDIA"/>
    <n v="45535"/>
    <n v="1"/>
    <s v="Available"/>
    <s v="04.17-23 Apr"/>
    <n v="4.221339950372208"/>
  </r>
  <r>
    <s v="17-23 Apr"/>
    <x v="688"/>
    <s v="BMC Code :2004"/>
    <s v="CHOREYA"/>
    <n v="20040001"/>
    <s v="0027"/>
    <n v="1"/>
    <n v="813.07"/>
    <n v="27611.86"/>
    <n v="0"/>
    <n v="0"/>
    <n v="0"/>
    <n v="0"/>
    <n v="0"/>
    <n v="0"/>
    <n v="27612"/>
    <s v="Direct"/>
    <x v="634"/>
    <x v="684"/>
    <x v="3"/>
    <s v="STATE BANK OF INDIA"/>
    <n v="45619"/>
    <n v="1"/>
    <s v="Available"/>
    <s v="04.17-23 Apr"/>
    <n v="1.6980001721868967"/>
  </r>
  <r>
    <s v="17-23 Apr"/>
    <x v="1464"/>
    <s v="BMC Code :2004"/>
    <s v="CHOREYA"/>
    <n v="20040001"/>
    <s v="0038"/>
    <n v="7"/>
    <n v="21.900000000000002"/>
    <n v="883.43000000000006"/>
    <n v="0"/>
    <n v="0"/>
    <n v="0"/>
    <n v="0"/>
    <n v="0"/>
    <n v="0"/>
    <n v="883"/>
    <s v="Direct"/>
    <x v="1305"/>
    <x v="1459"/>
    <x v="50"/>
    <d v="1899-12-30T00:00:00"/>
    <n v="45804"/>
    <n v="1"/>
    <s v="Available"/>
    <s v="04.17-23 Apr"/>
    <n v="14.118744292237444"/>
  </r>
  <r>
    <s v="17-23 Apr"/>
    <x v="689"/>
    <s v="BMC Code :2004"/>
    <s v="CHOREYA"/>
    <n v="20040001"/>
    <s v="0045"/>
    <n v="5"/>
    <n v="15.329999999999998"/>
    <n v="556.79000000000008"/>
    <n v="0"/>
    <n v="0"/>
    <n v="0"/>
    <n v="0"/>
    <n v="0"/>
    <n v="0"/>
    <n v="557"/>
    <s v="Direct"/>
    <x v="635"/>
    <x v="685"/>
    <x v="50"/>
    <d v="1899-12-30T00:00:00"/>
    <n v="45908"/>
    <n v="1"/>
    <s v="Available"/>
    <s v="04.17-23 Apr"/>
    <n v="9.0800717547292908"/>
  </r>
  <r>
    <s v="17-23 Apr"/>
    <x v="690"/>
    <s v="BMC Code :2004"/>
    <s v="CHOREYA"/>
    <n v="20040001"/>
    <s v="0050"/>
    <n v="3"/>
    <n v="12.55"/>
    <n v="399.84"/>
    <n v="0"/>
    <n v="0"/>
    <n v="0"/>
    <n v="0"/>
    <n v="0"/>
    <n v="0"/>
    <n v="400"/>
    <s v="Direct"/>
    <x v="636"/>
    <x v="686"/>
    <x v="64"/>
    <d v="1899-12-30T00:00:00"/>
    <n v="45943"/>
    <n v="1"/>
    <s v="Available"/>
    <s v="04.17-23 Apr"/>
    <n v="4.7789641434262951"/>
  </r>
  <r>
    <s v="17-23 Apr"/>
    <x v="1317"/>
    <s v="BMC Code :2004"/>
    <s v="CHOREYA"/>
    <n v="20040001"/>
    <s v="0051"/>
    <n v="2"/>
    <n v="3.9299999999999997"/>
    <n v="175.51"/>
    <n v="0"/>
    <n v="0"/>
    <n v="0"/>
    <n v="0"/>
    <n v="0"/>
    <n v="0"/>
    <n v="176"/>
    <s v="Direct"/>
    <x v="1176"/>
    <x v="1309"/>
    <x v="64"/>
    <d v="1899-12-30T00:00:00"/>
    <n v="45943"/>
    <n v="1"/>
    <s v="Available"/>
    <s v="04.17-23 Apr"/>
    <n v="4.4659033078880404"/>
  </r>
  <r>
    <s v="17-23 Apr"/>
    <x v="691"/>
    <s v="BMC Code :2004"/>
    <s v="CHOREYA"/>
    <n v="20040001"/>
    <s v="0054"/>
    <n v="5"/>
    <n v="10.26"/>
    <n v="383.73"/>
    <n v="0"/>
    <n v="0"/>
    <n v="0"/>
    <n v="0"/>
    <n v="0"/>
    <n v="0"/>
    <n v="384"/>
    <s v="Direct"/>
    <x v="236"/>
    <x v="687"/>
    <x v="50"/>
    <d v="1899-12-30T00:00:00"/>
    <n v="45978"/>
    <n v="1"/>
    <s v="Available"/>
    <s v="04.17-23 Apr"/>
    <n v="9.3501461988304104"/>
  </r>
  <r>
    <s v="17-23 Apr"/>
    <x v="692"/>
    <s v="BMC Code :2004"/>
    <s v="CHOREYA"/>
    <n v="20040001"/>
    <s v="0057"/>
    <n v="7"/>
    <n v="32.58"/>
    <n v="1082.49"/>
    <n v="0"/>
    <n v="0"/>
    <n v="0"/>
    <n v="0"/>
    <n v="0"/>
    <n v="0"/>
    <n v="1082"/>
    <s v="Direct"/>
    <x v="110"/>
    <x v="688"/>
    <x v="3"/>
    <d v="1899-12-30T00:00:00"/>
    <n v="45992"/>
    <n v="1"/>
    <s v="Available"/>
    <s v="04.17-23 Apr"/>
    <n v="11.628959484346225"/>
  </r>
  <r>
    <s v="17-23 Apr"/>
    <x v="693"/>
    <s v="BMC Code :2004"/>
    <s v="CHOREYA"/>
    <n v="20040001"/>
    <s v="0058"/>
    <n v="11"/>
    <n v="30.38"/>
    <n v="1186.7"/>
    <n v="0"/>
    <n v="0"/>
    <n v="0"/>
    <n v="0"/>
    <n v="0"/>
    <n v="0"/>
    <n v="1187"/>
    <s v="Direct"/>
    <x v="637"/>
    <x v="689"/>
    <x v="3"/>
    <d v="1899-12-30T00:00:00"/>
    <n v="46020"/>
    <n v="1"/>
    <s v="Available"/>
    <s v="04.17-23 Apr"/>
    <n v="21.484035549703755"/>
  </r>
  <r>
    <s v="17-23 Apr"/>
    <x v="694"/>
    <s v="BMC Code :2004"/>
    <s v="CHOREYA"/>
    <n v="20040001"/>
    <s v="0060"/>
    <n v="5"/>
    <n v="14.7"/>
    <n v="531.93999999999994"/>
    <n v="0"/>
    <n v="0"/>
    <n v="0"/>
    <n v="0"/>
    <n v="0"/>
    <n v="0"/>
    <n v="532"/>
    <s v="Direct"/>
    <x v="638"/>
    <x v="690"/>
    <x v="50"/>
    <d v="1899-12-30T00:00:00"/>
    <n v="46049"/>
    <n v="1"/>
    <s v="Available"/>
    <s v="04.17-23 Apr"/>
    <n v="9.046598639455782"/>
  </r>
  <r>
    <s v="17-23 Apr"/>
    <x v="695"/>
    <s v="BMC Code :2004"/>
    <s v="CHOREYA"/>
    <n v="20040001"/>
    <s v="0061"/>
    <n v="5"/>
    <n v="30.700000000000003"/>
    <n v="1120.6200000000001"/>
    <n v="0"/>
    <n v="0"/>
    <n v="0"/>
    <n v="0"/>
    <n v="0"/>
    <n v="0"/>
    <n v="1121"/>
    <s v="Direct"/>
    <x v="639"/>
    <x v="691"/>
    <x v="64"/>
    <d v="1899-12-30T00:00:00"/>
    <n v="0"/>
    <n v="1"/>
    <s v="Available"/>
    <s v="04.17-23 Apr"/>
    <n v="9.1255700325732896"/>
  </r>
  <r>
    <s v="17-23 Apr"/>
    <x v="696"/>
    <s v="BMC Code :2004"/>
    <s v="CHOREYA"/>
    <n v="20040001"/>
    <s v="0063"/>
    <n v="13"/>
    <n v="62.180000000000007"/>
    <n v="2198.58"/>
    <n v="0"/>
    <n v="0"/>
    <n v="0"/>
    <n v="0"/>
    <n v="0"/>
    <n v="0"/>
    <n v="2199"/>
    <s v="Direct"/>
    <x v="640"/>
    <x v="692"/>
    <x v="3"/>
    <d v="1899-12-30T00:00:00"/>
    <n v="0"/>
    <n v="1"/>
    <s v="Available"/>
    <s v="04.17-23 Apr"/>
    <n v="22.982904470890958"/>
  </r>
  <r>
    <s v="17-23 Apr"/>
    <x v="1318"/>
    <s v="BMC Code :2004"/>
    <s v="CHOREYA"/>
    <n v="20040001"/>
    <s v="0064"/>
    <n v="6"/>
    <n v="44.510000000000005"/>
    <n v="1485.04"/>
    <n v="0"/>
    <n v="0"/>
    <n v="0"/>
    <n v="0"/>
    <n v="0"/>
    <n v="0"/>
    <n v="1485"/>
    <s v="Direct"/>
    <x v="1177"/>
    <x v="1310"/>
    <x v="51"/>
    <d v="1899-12-30T00:00:00"/>
    <n v="46125"/>
    <n v="1"/>
    <s v="Available"/>
    <s v="04.17-23 Apr"/>
    <n v="10.009256346888339"/>
  </r>
  <r>
    <s v="17-23 Apr"/>
    <x v="1319"/>
    <s v="BMC Code :2004"/>
    <s v="CHOREYA"/>
    <n v="20040001"/>
    <s v="0065"/>
    <n v="10"/>
    <n v="68.150000000000006"/>
    <n v="2500.7400000000002"/>
    <n v="0"/>
    <n v="0"/>
    <n v="0"/>
    <n v="0"/>
    <n v="0"/>
    <n v="0"/>
    <n v="2501"/>
    <s v="Direct"/>
    <x v="1178"/>
    <x v="1311"/>
    <x v="51"/>
    <d v="1899-12-30T00:00:00"/>
    <n v="46125"/>
    <n v="1"/>
    <s v="Available"/>
    <s v="04.17-23 Apr"/>
    <n v="18.347322083639032"/>
  </r>
  <r>
    <s v="17-23 Apr"/>
    <x v="1320"/>
    <s v="BMC Code :2004"/>
    <s v="KADAM TOLI"/>
    <n v="20040006"/>
    <s v="0002"/>
    <n v="3"/>
    <n v="18.2"/>
    <n v="687.68"/>
    <n v="0"/>
    <n v="0"/>
    <n v="160.25000000000182"/>
    <n v="0"/>
    <n v="0"/>
    <n v="0"/>
    <n v="527"/>
    <s v="Direct"/>
    <x v="1179"/>
    <x v="1312"/>
    <x v="14"/>
    <d v="1899-12-30T00:00:00"/>
    <n v="45843"/>
    <n v="1"/>
    <s v="Available"/>
    <s v="04.17-23 Apr"/>
    <n v="5.6676923076923087"/>
  </r>
  <r>
    <s v="17-23 Apr"/>
    <x v="697"/>
    <s v="BMC Code :2004"/>
    <s v="KADAM TOLI"/>
    <n v="20040006"/>
    <s v="0005"/>
    <n v="6"/>
    <n v="9.76"/>
    <n v="396.13"/>
    <n v="0"/>
    <n v="0"/>
    <n v="0"/>
    <n v="0"/>
    <n v="0"/>
    <n v="0"/>
    <n v="396"/>
    <s v="Direct"/>
    <x v="641"/>
    <x v="693"/>
    <x v="64"/>
    <d v="1899-12-30T00:00:00"/>
    <n v="45796"/>
    <n v="1"/>
    <s v="Available"/>
    <s v="04.17-23 Apr"/>
    <n v="12.17612704918033"/>
  </r>
  <r>
    <s v="17-23 Apr"/>
    <x v="698"/>
    <s v="BMC Code :2004"/>
    <s v="KADAM TOLI"/>
    <n v="20040006"/>
    <s v="0007"/>
    <n v="14"/>
    <n v="83.929999999999993"/>
    <n v="2988.6500000000005"/>
    <n v="0"/>
    <n v="0"/>
    <n v="0"/>
    <n v="0"/>
    <n v="0"/>
    <n v="0"/>
    <n v="2989"/>
    <s v="Direct"/>
    <x v="642"/>
    <x v="694"/>
    <x v="50"/>
    <d v="1899-12-30T00:00:00"/>
    <n v="45843"/>
    <n v="1"/>
    <s v="Available"/>
    <s v="04.17-23 Apr"/>
    <n v="24.926188490408681"/>
  </r>
  <r>
    <s v="17-23 Apr"/>
    <x v="699"/>
    <s v="BMC Code :2004"/>
    <s v="KADAM TOLI"/>
    <n v="20040006"/>
    <s v="0015"/>
    <n v="13"/>
    <n v="67.66"/>
    <n v="3431.3600000000006"/>
    <n v="0"/>
    <n v="0"/>
    <n v="0"/>
    <n v="0"/>
    <n v="0"/>
    <n v="0"/>
    <n v="3431"/>
    <s v="Direct"/>
    <x v="643"/>
    <x v="695"/>
    <x v="64"/>
    <d v="1899-12-30T00:00:00"/>
    <n v="45943"/>
    <n v="1"/>
    <s v="Available"/>
    <s v="04.17-23 Apr"/>
    <n v="32.964587644102878"/>
  </r>
  <r>
    <s v="17-23 Apr"/>
    <x v="700"/>
    <s v="BMC Code :2004"/>
    <s v="KADAM TOLI"/>
    <n v="20040006"/>
    <s v="0018"/>
    <n v="6"/>
    <n v="14.19"/>
    <n v="627.34"/>
    <n v="0"/>
    <n v="0"/>
    <n v="0"/>
    <n v="0"/>
    <n v="0"/>
    <n v="0"/>
    <n v="627"/>
    <s v="Direct"/>
    <x v="644"/>
    <x v="696"/>
    <x v="50"/>
    <d v="1899-12-30T00:00:00"/>
    <n v="45812"/>
    <n v="1"/>
    <s v="Available"/>
    <s v="04.17-23 Apr"/>
    <n v="13.263002114164907"/>
  </r>
  <r>
    <s v="17-23 Apr"/>
    <x v="701"/>
    <s v="BMC Code :2004"/>
    <s v="KADAM TOLI"/>
    <n v="20040006"/>
    <s v="0024"/>
    <n v="13"/>
    <n v="50.21"/>
    <n v="2083.4500000000003"/>
    <n v="0"/>
    <n v="0"/>
    <n v="0"/>
    <n v="0"/>
    <n v="0"/>
    <n v="0"/>
    <n v="2083"/>
    <s v="Direct"/>
    <x v="645"/>
    <x v="697"/>
    <x v="50"/>
    <d v="1899-12-30T00:00:00"/>
    <n v="45846"/>
    <n v="1"/>
    <s v="Available"/>
    <s v="04.17-23 Apr"/>
    <n v="26.97156940848437"/>
  </r>
  <r>
    <s v="17-23 Apr"/>
    <x v="702"/>
    <s v="BMC Code :2004"/>
    <s v="KADAM TOLI"/>
    <n v="20040006"/>
    <s v="0030"/>
    <n v="7"/>
    <n v="17.720000000000002"/>
    <n v="703.76"/>
    <n v="0"/>
    <n v="0"/>
    <n v="0"/>
    <n v="0"/>
    <n v="0"/>
    <n v="0"/>
    <n v="704"/>
    <s v="Direct"/>
    <x v="646"/>
    <x v="698"/>
    <x v="31"/>
    <d v="1899-12-30T00:00:00"/>
    <n v="45923"/>
    <n v="1"/>
    <s v="Available"/>
    <s v="04.17-23 Apr"/>
    <n v="13.900451467268622"/>
  </r>
  <r>
    <s v="17-23 Apr"/>
    <x v="703"/>
    <s v="BMC Code :2004"/>
    <s v="KADAM TOLI"/>
    <n v="20040006"/>
    <s v="0033"/>
    <n v="8"/>
    <n v="20.48"/>
    <n v="769.05"/>
    <n v="0"/>
    <n v="0"/>
    <n v="0"/>
    <n v="0"/>
    <n v="0"/>
    <n v="0"/>
    <n v="769"/>
    <s v="Direct"/>
    <x v="647"/>
    <x v="699"/>
    <x v="64"/>
    <d v="1899-12-30T00:00:00"/>
    <n v="45978"/>
    <n v="1"/>
    <s v="Available"/>
    <s v="04.17-23 Apr"/>
    <n v="15.0205078125"/>
  </r>
  <r>
    <s v="17-23 Apr"/>
    <x v="704"/>
    <s v="BMC Code :2004"/>
    <s v="KADAM TOLI"/>
    <n v="20040006"/>
    <s v="0034"/>
    <n v="12"/>
    <n v="48.540000000000006"/>
    <n v="1665.26"/>
    <n v="0"/>
    <n v="0"/>
    <n v="0"/>
    <n v="0"/>
    <n v="0"/>
    <n v="0"/>
    <n v="1665"/>
    <s v="Direct"/>
    <x v="648"/>
    <x v="700"/>
    <x v="64"/>
    <d v="1899-12-30T00:00:00"/>
    <n v="46076"/>
    <n v="1"/>
    <s v="Available"/>
    <s v="04.17-23 Apr"/>
    <n v="20.58417799752781"/>
  </r>
  <r>
    <s v="17-23 Apr"/>
    <x v="705"/>
    <s v="BMC Code :2004"/>
    <s v="KADAM TOLI"/>
    <n v="20040006"/>
    <s v="0035"/>
    <n v="12"/>
    <n v="40.549999999999997"/>
    <n v="1376.1100000000001"/>
    <n v="0"/>
    <n v="0"/>
    <n v="0"/>
    <n v="0"/>
    <n v="0"/>
    <n v="0"/>
    <n v="1376"/>
    <s v="Direct"/>
    <x v="649"/>
    <x v="701"/>
    <x v="50"/>
    <d v="1899-12-30T00:00:00"/>
    <n v="46111"/>
    <n v="1"/>
    <s v="Available"/>
    <s v="04.17-23 Apr"/>
    <n v="20.361676942046863"/>
  </r>
  <r>
    <s v="17-23 Apr"/>
    <x v="707"/>
    <s v="BMC Code :2004"/>
    <s v="MADHUKAM"/>
    <n v="20040007"/>
    <s v="0003"/>
    <n v="14"/>
    <n v="85.53"/>
    <n v="3579.02"/>
    <n v="0"/>
    <n v="0"/>
    <n v="0"/>
    <n v="0"/>
    <n v="0"/>
    <n v="0"/>
    <n v="3579"/>
    <s v="Direct"/>
    <x v="651"/>
    <x v="703"/>
    <x v="3"/>
    <d v="1899-12-30T00:00:00"/>
    <n v="46020"/>
    <n v="1"/>
    <s v="Available"/>
    <s v="04.17-23 Apr"/>
    <n v="29.291640360107568"/>
  </r>
  <r>
    <s v="17-23 Apr"/>
    <x v="708"/>
    <s v="BMC Code :2004"/>
    <s v="MADHUKAM"/>
    <n v="20040007"/>
    <s v="0004"/>
    <n v="7"/>
    <n v="43.26"/>
    <n v="1649.19"/>
    <n v="0"/>
    <n v="0"/>
    <n v="0"/>
    <n v="0"/>
    <n v="0"/>
    <n v="0"/>
    <n v="1649"/>
    <s v="Direct"/>
    <x v="652"/>
    <x v="704"/>
    <x v="3"/>
    <d v="1899-12-30T00:00:00"/>
    <n v="45923"/>
    <n v="1"/>
    <s v="Available"/>
    <s v="04.17-23 Apr"/>
    <n v="13.342961165048544"/>
  </r>
  <r>
    <s v="17-23 Apr"/>
    <x v="710"/>
    <s v="BMC Code :2004"/>
    <s v="MADHUKAM"/>
    <n v="20040007"/>
    <s v="0008"/>
    <n v="7"/>
    <n v="28.68"/>
    <n v="933.27"/>
    <n v="0"/>
    <n v="0"/>
    <n v="0"/>
    <n v="0"/>
    <n v="0"/>
    <n v="0"/>
    <n v="933"/>
    <s v="Direct"/>
    <x v="654"/>
    <x v="706"/>
    <x v="3"/>
    <d v="1899-12-30T00:00:00"/>
    <n v="45959"/>
    <n v="1"/>
    <s v="Available"/>
    <s v="04.17-23 Apr"/>
    <n v="11.389278242677825"/>
  </r>
  <r>
    <s v="17-23 Apr"/>
    <x v="711"/>
    <s v="BMC Code :2004"/>
    <s v="MADHUKAM"/>
    <n v="20040007"/>
    <s v="0012"/>
    <n v="6"/>
    <n v="8.4"/>
    <n v="377.44"/>
    <n v="0"/>
    <n v="0"/>
    <n v="0"/>
    <n v="0"/>
    <n v="0"/>
    <n v="0"/>
    <n v="377"/>
    <s v="Direct"/>
    <x v="655"/>
    <x v="707"/>
    <x v="3"/>
    <d v="1899-12-30T00:00:00"/>
    <n v="45959"/>
    <n v="1"/>
    <s v="Available"/>
    <s v="04.17-23 Apr"/>
    <n v="13.48"/>
  </r>
  <r>
    <s v="17-23 Apr"/>
    <x v="712"/>
    <s v="BMC Code :2004"/>
    <s v="MADHUKAM"/>
    <n v="20040007"/>
    <s v="0013"/>
    <n v="14"/>
    <n v="23.91"/>
    <n v="1095.0600000000002"/>
    <n v="0"/>
    <n v="0"/>
    <n v="0"/>
    <n v="0"/>
    <n v="0"/>
    <n v="0"/>
    <n v="1095"/>
    <s v="Direct"/>
    <x v="656"/>
    <x v="708"/>
    <x v="3"/>
    <d v="1899-12-30T00:00:00"/>
    <n v="46020"/>
    <n v="1"/>
    <s v="Available"/>
    <s v="04.17-23 Apr"/>
    <n v="32.059473023839409"/>
  </r>
  <r>
    <s v="17-23 Apr"/>
    <x v="713"/>
    <s v="BMC Code :2004"/>
    <s v="MADHUKAM"/>
    <n v="20040007"/>
    <s v="0014"/>
    <n v="7"/>
    <n v="7.6400000000000006"/>
    <n v="350.79"/>
    <n v="0"/>
    <n v="0"/>
    <n v="0"/>
    <n v="0"/>
    <n v="0"/>
    <n v="0"/>
    <n v="351"/>
    <s v="Direct"/>
    <x v="657"/>
    <x v="709"/>
    <x v="51"/>
    <d v="1899-12-30T00:00:00"/>
    <n v="46034"/>
    <n v="1"/>
    <s v="Available"/>
    <s v="04.17-23 Apr"/>
    <n v="16.070222513089007"/>
  </r>
  <r>
    <s v="17-23 Apr"/>
    <x v="714"/>
    <s v="BMC Code :2004"/>
    <s v="MADHUKAM"/>
    <n v="20040007"/>
    <s v="0015"/>
    <n v="7"/>
    <n v="14.74"/>
    <n v="724.51"/>
    <n v="0"/>
    <n v="0"/>
    <n v="0"/>
    <n v="0"/>
    <n v="0"/>
    <n v="0"/>
    <n v="725"/>
    <s v="Direct"/>
    <x v="658"/>
    <x v="710"/>
    <x v="31"/>
    <d v="1899-12-30T00:00:00"/>
    <n v="46034"/>
    <n v="1"/>
    <s v="Available"/>
    <s v="04.17-23 Apr"/>
    <n v="17.203426051560381"/>
  </r>
  <r>
    <s v="17-23 Apr"/>
    <x v="715"/>
    <s v="BMC Code :2004"/>
    <s v="MADHUKAM"/>
    <n v="20040007"/>
    <s v="0016"/>
    <n v="14"/>
    <n v="92.070000000000007"/>
    <n v="3054.55"/>
    <n v="0"/>
    <n v="0"/>
    <n v="0"/>
    <n v="0"/>
    <n v="0"/>
    <n v="0"/>
    <n v="3055"/>
    <s v="Direct"/>
    <x v="659"/>
    <x v="711"/>
    <x v="3"/>
    <d v="1899-12-30T00:00:00"/>
    <n v="46034"/>
    <n v="1"/>
    <s v="Available"/>
    <s v="04.17-23 Apr"/>
    <n v="23.223471271858369"/>
  </r>
  <r>
    <s v="17-23 Apr"/>
    <x v="1465"/>
    <s v="BMC Code :2004"/>
    <s v="MADHUKAM"/>
    <n v="20040007"/>
    <s v="0017"/>
    <n v="9"/>
    <n v="22.09"/>
    <n v="761.8599999999999"/>
    <n v="0"/>
    <n v="0"/>
    <n v="0"/>
    <n v="0"/>
    <n v="0"/>
    <n v="0"/>
    <n v="762"/>
    <s v="Direct"/>
    <x v="859"/>
    <x v="1460"/>
    <x v="3"/>
    <d v="1899-12-30T00:00:00"/>
    <n v="46140"/>
    <n v="1"/>
    <s v="Available"/>
    <s v="04.17-23 Apr"/>
    <n v="15.520009053870526"/>
  </r>
  <r>
    <s v="17-23 Apr"/>
    <x v="716"/>
    <s v="BMC Code :2002"/>
    <s v="Baski 2"/>
    <n v="20050001"/>
    <s v="0003"/>
    <n v="7"/>
    <n v="14.86"/>
    <n v="527.2299999999999"/>
    <n v="0"/>
    <n v="0"/>
    <n v="0"/>
    <n v="0"/>
    <n v="0"/>
    <n v="0"/>
    <n v="527"/>
    <s v="Direct"/>
    <x v="660"/>
    <x v="712"/>
    <x v="39"/>
    <s v="CANARA BANK"/>
    <n v="45565"/>
    <n v="1"/>
    <s v="Available"/>
    <s v="04.17-23 Apr"/>
    <n v="12.417934051144009"/>
  </r>
  <r>
    <s v="17-23 Apr"/>
    <x v="717"/>
    <s v="BMC Code :2002"/>
    <s v="Baski 2"/>
    <n v="20050001"/>
    <s v="0006"/>
    <n v="7"/>
    <n v="14.63"/>
    <n v="569.72"/>
    <n v="0"/>
    <n v="0"/>
    <n v="0"/>
    <n v="0"/>
    <n v="0"/>
    <n v="0"/>
    <n v="570"/>
    <s v="Direct"/>
    <x v="661"/>
    <x v="713"/>
    <x v="3"/>
    <s v="STATE BANK OF INDIA"/>
    <n v="45565"/>
    <n v="1"/>
    <s v="Available"/>
    <s v="04.17-23 Apr"/>
    <n v="13.629665071770335"/>
  </r>
  <r>
    <s v="17-23 Apr"/>
    <x v="1396"/>
    <s v="BMC Code :2002"/>
    <s v="Baski 2"/>
    <n v="20050001"/>
    <s v="0009"/>
    <n v="14"/>
    <n v="41.17"/>
    <n v="1611.62"/>
    <n v="0"/>
    <n v="0"/>
    <n v="0"/>
    <n v="0"/>
    <n v="0"/>
    <n v="0"/>
    <n v="1612"/>
    <s v="Direct"/>
    <x v="518"/>
    <x v="1392"/>
    <x v="39"/>
    <s v="CANARA BANK"/>
    <n v="45565"/>
    <n v="1"/>
    <s v="Available"/>
    <s v="04.17-23 Apr"/>
    <n v="27.401846004372118"/>
  </r>
  <r>
    <s v="17-23 Apr"/>
    <x v="718"/>
    <s v="BMC Code :2002"/>
    <s v="Baski 2"/>
    <n v="20050001"/>
    <s v="0010"/>
    <n v="7"/>
    <n v="10.090000000000002"/>
    <n v="416.91"/>
    <n v="0"/>
    <n v="0"/>
    <n v="0"/>
    <n v="0"/>
    <n v="0"/>
    <n v="0"/>
    <n v="417"/>
    <s v="Direct"/>
    <x v="662"/>
    <x v="714"/>
    <x v="39"/>
    <s v="CANARA BANK"/>
    <n v="45565"/>
    <n v="1"/>
    <s v="Available"/>
    <s v="04.17-23 Apr"/>
    <n v="14.46169474727453"/>
  </r>
  <r>
    <s v="17-23 Apr"/>
    <x v="719"/>
    <s v="BMC Code :2002"/>
    <s v="Baski 2"/>
    <n v="20050001"/>
    <s v="0014"/>
    <n v="5"/>
    <n v="7.4799999999999986"/>
    <n v="304.32"/>
    <n v="0"/>
    <n v="0"/>
    <n v="0"/>
    <n v="0"/>
    <n v="0"/>
    <n v="0"/>
    <n v="304"/>
    <s v="Direct"/>
    <x v="663"/>
    <x v="715"/>
    <x v="43"/>
    <s v="BANK OF BARODA"/>
    <n v="45565"/>
    <n v="1"/>
    <s v="Available"/>
    <s v="04.17-23 Apr"/>
    <n v="10.171122994652409"/>
  </r>
  <r>
    <s v="17-23 Apr"/>
    <x v="1466"/>
    <s v="BMC Code :2002"/>
    <s v="Baski 2"/>
    <n v="20050001"/>
    <s v="0015"/>
    <n v="12"/>
    <n v="37.75"/>
    <n v="1308.1599999999999"/>
    <n v="0"/>
    <n v="0"/>
    <n v="0"/>
    <n v="0"/>
    <n v="0"/>
    <n v="0"/>
    <n v="1308"/>
    <s v="Direct"/>
    <x v="1306"/>
    <x v="1461"/>
    <x v="3"/>
    <s v="STATE BANK OF INDIA"/>
    <n v="45565"/>
    <n v="1"/>
    <s v="Available"/>
    <s v="04.17-23 Apr"/>
    <n v="20.79194701986755"/>
  </r>
  <r>
    <s v="17-23 Apr"/>
    <x v="720"/>
    <s v="BMC Code :2002"/>
    <s v="Baski 2"/>
    <n v="20050001"/>
    <s v="0017"/>
    <n v="7"/>
    <n v="33.129999999999995"/>
    <n v="1247"/>
    <n v="0"/>
    <n v="0"/>
    <n v="0"/>
    <n v="0"/>
    <n v="0"/>
    <n v="0"/>
    <n v="1247"/>
    <s v="Direct"/>
    <x v="664"/>
    <x v="716"/>
    <x v="43"/>
    <s v="BANK OF BARODA"/>
    <n v="45619"/>
    <n v="1"/>
    <s v="Available"/>
    <s v="04.17-23 Apr"/>
    <n v="13.173860549351044"/>
  </r>
  <r>
    <s v="17-23 Apr"/>
    <x v="721"/>
    <s v="BMC Code :2002"/>
    <s v="Baski 2"/>
    <n v="20050001"/>
    <s v="0018"/>
    <n v="6"/>
    <n v="83.88"/>
    <n v="2693.2799999999993"/>
    <n v="0"/>
    <n v="0"/>
    <n v="0"/>
    <n v="0"/>
    <n v="0"/>
    <n v="0"/>
    <n v="2693"/>
    <s v="Direct"/>
    <x v="665"/>
    <x v="717"/>
    <x v="65"/>
    <s v="PUNJAB NATIONAL BANK "/>
    <n v="45565"/>
    <n v="1"/>
    <s v="Available"/>
    <s v="04.17-23 Apr"/>
    <n v="9.6326180257510732"/>
  </r>
  <r>
    <s v="17-23 Apr"/>
    <x v="722"/>
    <s v="BMC Code :2002"/>
    <s v="Baski 2"/>
    <n v="20050001"/>
    <s v="0020"/>
    <n v="14"/>
    <n v="21.779999999999998"/>
    <n v="802.76"/>
    <n v="0"/>
    <n v="0"/>
    <n v="0"/>
    <n v="0"/>
    <n v="0"/>
    <n v="0"/>
    <n v="803"/>
    <s v="Direct"/>
    <x v="666"/>
    <x v="718"/>
    <x v="39"/>
    <s v="CANARA BANK"/>
    <n v="45572"/>
    <n v="1"/>
    <s v="Available"/>
    <s v="04.17-23 Apr"/>
    <n v="25.800367309458224"/>
  </r>
  <r>
    <s v="17-23 Apr"/>
    <x v="723"/>
    <s v="BMC Code :2002"/>
    <s v="Baski 2"/>
    <n v="20050001"/>
    <s v="0021"/>
    <n v="7"/>
    <n v="14.56"/>
    <n v="598.15"/>
    <n v="0"/>
    <n v="0"/>
    <n v="0"/>
    <n v="0"/>
    <n v="0"/>
    <n v="0"/>
    <n v="598"/>
    <s v="Direct"/>
    <x v="667"/>
    <x v="719"/>
    <x v="43"/>
    <s v="BANK OF BARODA"/>
    <n v="45579"/>
    <n v="1"/>
    <s v="Available"/>
    <s v="04.17-23 Apr"/>
    <n v="14.37860576923077"/>
  </r>
  <r>
    <s v="17-23 Apr"/>
    <x v="724"/>
    <s v="BMC Code :2002"/>
    <s v="Baski 2"/>
    <n v="20050001"/>
    <s v="0023"/>
    <n v="7"/>
    <n v="43.269999999999996"/>
    <n v="2060.79"/>
    <n v="0"/>
    <n v="0"/>
    <n v="0"/>
    <n v="0"/>
    <n v="0"/>
    <n v="0"/>
    <n v="2061"/>
    <s v="Direct"/>
    <x v="668"/>
    <x v="720"/>
    <x v="39"/>
    <s v="CANARA BANK"/>
    <n v="45649"/>
    <n v="1"/>
    <s v="Available"/>
    <s v="04.17-23 Apr"/>
    <n v="16.669204991911258"/>
  </r>
  <r>
    <s v="17-23 Apr"/>
    <x v="725"/>
    <s v="BMC Code :2002"/>
    <s v="Baski 2"/>
    <n v="20050001"/>
    <s v="0024"/>
    <n v="7"/>
    <n v="16.77"/>
    <n v="605.02"/>
    <n v="0"/>
    <n v="0"/>
    <n v="0"/>
    <n v="0"/>
    <n v="0"/>
    <n v="0"/>
    <n v="605"/>
    <s v="Direct"/>
    <x v="669"/>
    <x v="721"/>
    <x v="51"/>
    <d v="1899-12-30T00:00:00"/>
    <n v="0"/>
    <n v="1"/>
    <s v="Available"/>
    <s v="04.17-23 Apr"/>
    <n v="12.627131782945737"/>
  </r>
  <r>
    <s v="17-23 Apr"/>
    <x v="1321"/>
    <s v="BMC Code :2002"/>
    <s v="Baski 2"/>
    <n v="20050001"/>
    <s v="0028"/>
    <n v="14"/>
    <n v="29.490000000000002"/>
    <n v="1080.25"/>
    <n v="0"/>
    <n v="0"/>
    <n v="0"/>
    <n v="0"/>
    <n v="0"/>
    <n v="0"/>
    <n v="1080"/>
    <s v="Direct"/>
    <x v="1180"/>
    <x v="1313"/>
    <x v="42"/>
    <d v="1899-12-30T00:00:00"/>
    <n v="0"/>
    <n v="1"/>
    <s v="Available"/>
    <s v="04.17-23 Apr"/>
    <n v="25.641742963716514"/>
  </r>
  <r>
    <s v="17-23 Apr"/>
    <x v="726"/>
    <s v="BMC Code :2002"/>
    <s v="Baski 2"/>
    <n v="20050001"/>
    <s v="0029"/>
    <n v="14"/>
    <n v="49.13"/>
    <n v="1697.3099999999997"/>
    <n v="0"/>
    <n v="0"/>
    <n v="0"/>
    <n v="0"/>
    <n v="0"/>
    <n v="0"/>
    <n v="1697"/>
    <s v="Direct"/>
    <x v="670"/>
    <x v="722"/>
    <x v="39"/>
    <d v="1899-12-30T00:00:00"/>
    <n v="0"/>
    <n v="1"/>
    <s v="Available"/>
    <s v="04.17-23 Apr"/>
    <n v="24.183126399348666"/>
  </r>
  <r>
    <s v="17-23 Apr"/>
    <x v="727"/>
    <s v="BMC Code :2002"/>
    <s v="Baski 2"/>
    <n v="20050001"/>
    <s v="0030"/>
    <n v="14"/>
    <n v="63.409999999999989"/>
    <n v="2273.06"/>
    <n v="0"/>
    <n v="0"/>
    <n v="0"/>
    <n v="0"/>
    <n v="0"/>
    <n v="0"/>
    <n v="2273"/>
    <s v="Direct"/>
    <x v="671"/>
    <x v="723"/>
    <x v="40"/>
    <d v="1899-12-30T00:00:00"/>
    <n v="0"/>
    <n v="1"/>
    <s v="Available"/>
    <s v="04.17-23 Apr"/>
    <n v="25.092919097934082"/>
  </r>
  <r>
    <s v="17-23 Apr"/>
    <x v="728"/>
    <s v="BMC Code :2002"/>
    <s v="Baski 2"/>
    <n v="20050001"/>
    <s v="0031"/>
    <n v="7"/>
    <n v="19.43"/>
    <n v="754.5"/>
    <n v="0"/>
    <n v="0"/>
    <n v="0"/>
    <n v="0"/>
    <n v="0"/>
    <n v="0"/>
    <n v="755"/>
    <s v="Direct"/>
    <x v="672"/>
    <x v="724"/>
    <x v="40"/>
    <d v="1899-12-30T00:00:00"/>
    <n v="0"/>
    <n v="1"/>
    <s v="Available"/>
    <s v="04.17-23 Apr"/>
    <n v="13.591096242923317"/>
  </r>
  <r>
    <s v="17-23 Apr"/>
    <x v="1322"/>
    <s v="BMC Code :2002"/>
    <s v="Baski 2"/>
    <n v="20050001"/>
    <s v="0034"/>
    <n v="10"/>
    <n v="18.860000000000003"/>
    <n v="673.17"/>
    <n v="0"/>
    <n v="0"/>
    <n v="0"/>
    <n v="0"/>
    <n v="0"/>
    <n v="0"/>
    <n v="673"/>
    <s v="Direct"/>
    <x v="1181"/>
    <x v="1314"/>
    <x v="43"/>
    <d v="1899-12-30T00:00:00"/>
    <n v="0"/>
    <n v="1"/>
    <s v="Available"/>
    <s v="04.17-23 Apr"/>
    <n v="17.846500530222691"/>
  </r>
  <r>
    <s v="17-23 Apr"/>
    <x v="1467"/>
    <s v="BMC Code :2002"/>
    <s v="Baski 2"/>
    <n v="20050001"/>
    <s v="0036"/>
    <n v="1"/>
    <n v="2.38"/>
    <n v="84.54"/>
    <n v="0"/>
    <n v="0"/>
    <n v="0"/>
    <n v="0"/>
    <n v="0"/>
    <n v="0"/>
    <n v="85"/>
    <s v="Direct"/>
    <x v="1307"/>
    <x v="1462"/>
    <x v="43"/>
    <d v="1899-12-30T00:00:00"/>
    <n v="45843"/>
    <n v="1"/>
    <s v="Available"/>
    <s v="04.17-23 Apr"/>
    <n v="1.7760504201680676"/>
  </r>
  <r>
    <s v="17-23 Apr"/>
    <x v="729"/>
    <s v="BMC Code :2002"/>
    <s v="Baski 2"/>
    <n v="20050001"/>
    <s v="0039"/>
    <n v="7"/>
    <n v="24.29"/>
    <n v="969.06000000000006"/>
    <n v="0"/>
    <n v="0"/>
    <n v="0"/>
    <n v="0"/>
    <n v="0"/>
    <n v="0"/>
    <n v="969"/>
    <s v="Direct"/>
    <x v="673"/>
    <x v="725"/>
    <x v="3"/>
    <d v="1899-12-30T00:00:00"/>
    <n v="45825"/>
    <n v="1"/>
    <s v="Available"/>
    <s v="04.17-23 Apr"/>
    <n v="13.96340057636888"/>
  </r>
  <r>
    <s v="17-23 Apr"/>
    <x v="730"/>
    <s v="BMC Code :2002"/>
    <s v="Baski 2"/>
    <n v="20050001"/>
    <s v="0040"/>
    <n v="7"/>
    <n v="35.47"/>
    <n v="1369.8400000000001"/>
    <n v="0"/>
    <n v="0"/>
    <n v="0"/>
    <n v="0"/>
    <n v="0"/>
    <n v="0"/>
    <n v="1370"/>
    <s v="Direct"/>
    <x v="674"/>
    <x v="726"/>
    <x v="39"/>
    <d v="1899-12-30T00:00:00"/>
    <n v="45825"/>
    <n v="1"/>
    <s v="Available"/>
    <s v="04.17-23 Apr"/>
    <n v="13.516887510572317"/>
  </r>
  <r>
    <s v="17-23 Apr"/>
    <x v="731"/>
    <s v="BMC Code :2002"/>
    <s v="Baski 2"/>
    <n v="20050001"/>
    <s v="0043"/>
    <n v="6"/>
    <n v="13.51"/>
    <n v="546"/>
    <n v="0"/>
    <n v="0"/>
    <n v="0"/>
    <n v="0"/>
    <n v="0"/>
    <n v="0"/>
    <n v="546"/>
    <s v="Direct"/>
    <x v="675"/>
    <x v="727"/>
    <x v="43"/>
    <d v="1899-12-30T00:00:00"/>
    <n v="45846"/>
    <n v="1"/>
    <s v="Available"/>
    <s v="04.17-23 Apr"/>
    <n v="12.12435233160622"/>
  </r>
  <r>
    <s v="17-23 Apr"/>
    <x v="732"/>
    <s v="BMC Code :2002"/>
    <s v="Baski 2"/>
    <n v="20050001"/>
    <s v="0046"/>
    <n v="14"/>
    <n v="63.8"/>
    <n v="2216.36"/>
    <n v="0"/>
    <n v="0"/>
    <n v="0"/>
    <n v="0"/>
    <n v="0"/>
    <n v="0"/>
    <n v="2216"/>
    <s v="Direct"/>
    <x v="676"/>
    <x v="728"/>
    <x v="3"/>
    <d v="1899-12-30T00:00:00"/>
    <n v="45923"/>
    <n v="1"/>
    <s v="Available"/>
    <s v="04.17-23 Apr"/>
    <n v="24.317429467084644"/>
  </r>
  <r>
    <s v="17-23 Apr"/>
    <x v="733"/>
    <s v="BMC Code :2002"/>
    <s v="Baski 2"/>
    <n v="20050001"/>
    <s v="0048"/>
    <n v="7"/>
    <n v="24.9"/>
    <n v="931.38"/>
    <n v="0"/>
    <n v="0"/>
    <n v="0"/>
    <n v="0"/>
    <n v="0"/>
    <n v="0"/>
    <n v="931"/>
    <s v="Direct"/>
    <x v="677"/>
    <x v="729"/>
    <x v="43"/>
    <d v="1899-12-30T00:00:00"/>
    <n v="45936"/>
    <n v="1"/>
    <s v="Available"/>
    <s v="04.17-23 Apr"/>
    <n v="13.091686746987955"/>
  </r>
  <r>
    <s v="17-23 Apr"/>
    <x v="734"/>
    <s v="BMC Code :2002"/>
    <s v="Baski 2"/>
    <n v="20050001"/>
    <s v="0049"/>
    <n v="14"/>
    <n v="78.600000000000009"/>
    <n v="2905.5999999999995"/>
    <n v="0"/>
    <n v="0"/>
    <n v="0"/>
    <n v="0"/>
    <n v="0"/>
    <n v="0"/>
    <n v="2906"/>
    <s v="Direct"/>
    <x v="117"/>
    <x v="730"/>
    <x v="43"/>
    <d v="1899-12-30T00:00:00"/>
    <n v="45992"/>
    <n v="1"/>
    <s v="Available"/>
    <s v="04.17-23 Apr"/>
    <n v="25.876844783715004"/>
  </r>
  <r>
    <s v="17-23 Apr"/>
    <x v="735"/>
    <s v="BMC Code :2002"/>
    <s v="Baski 2"/>
    <n v="20050001"/>
    <s v="0050"/>
    <n v="7"/>
    <n v="38.97"/>
    <n v="1529.8400000000001"/>
    <n v="0"/>
    <n v="0"/>
    <n v="0"/>
    <n v="0"/>
    <n v="0"/>
    <n v="0"/>
    <n v="1530"/>
    <s v="Direct"/>
    <x v="678"/>
    <x v="731"/>
    <x v="39"/>
    <d v="1899-12-30T00:00:00"/>
    <n v="46034"/>
    <n v="1"/>
    <s v="Available"/>
    <s v="04.17-23 Apr"/>
    <n v="13.739902489094179"/>
  </r>
  <r>
    <s v="17-23 Apr"/>
    <x v="736"/>
    <s v="BMC Code :2002"/>
    <s v="Baski 2"/>
    <n v="20050001"/>
    <s v="0051"/>
    <n v="14"/>
    <n v="47.92"/>
    <n v="1865.44"/>
    <n v="0"/>
    <n v="0"/>
    <n v="0"/>
    <n v="0"/>
    <n v="0"/>
    <n v="0"/>
    <n v="1865"/>
    <s v="Direct"/>
    <x v="203"/>
    <x v="732"/>
    <x v="3"/>
    <d v="1899-12-30T00:00:00"/>
    <n v="46062"/>
    <n v="1"/>
    <s v="Available"/>
    <s v="04.17-23 Apr"/>
    <n v="27.24974958263773"/>
  </r>
  <r>
    <s v="17-23 Apr"/>
    <x v="737"/>
    <s v="BMC Code :2002"/>
    <s v="Baski 2"/>
    <n v="20050001"/>
    <s v="0052"/>
    <n v="14"/>
    <n v="35.11"/>
    <n v="1235.7499999999998"/>
    <n v="0"/>
    <n v="0"/>
    <n v="0"/>
    <n v="0"/>
    <n v="0"/>
    <n v="0"/>
    <n v="1236"/>
    <s v="Direct"/>
    <x v="679"/>
    <x v="733"/>
    <x v="43"/>
    <d v="1899-12-30T00:00:00"/>
    <n v="0"/>
    <n v="1"/>
    <s v="Available"/>
    <s v="04.17-23 Apr"/>
    <n v="24.637567644545715"/>
  </r>
  <r>
    <s v="17-23 Apr"/>
    <x v="739"/>
    <s v="BMC Code :2002"/>
    <s v="KANBHITHA"/>
    <n v="20050002"/>
    <s v="0005"/>
    <n v="13"/>
    <n v="41.069999999999993"/>
    <n v="1389.72"/>
    <n v="0"/>
    <n v="0"/>
    <n v="0"/>
    <n v="0"/>
    <n v="0"/>
    <n v="0"/>
    <n v="1390"/>
    <s v="Direct"/>
    <x v="680"/>
    <x v="734"/>
    <x v="3"/>
    <s v="STATE BANK OF INDIA"/>
    <n v="45565"/>
    <n v="1"/>
    <s v="Available"/>
    <s v="04.17-23 Apr"/>
    <n v="21.994594594594602"/>
  </r>
  <r>
    <s v="17-23 Apr"/>
    <x v="740"/>
    <s v="BMC Code :2002"/>
    <s v="KANBHITHA"/>
    <n v="20050002"/>
    <s v="0010"/>
    <n v="12"/>
    <n v="29.46"/>
    <n v="976.61"/>
    <n v="0"/>
    <n v="0"/>
    <n v="0"/>
    <n v="0"/>
    <n v="0"/>
    <n v="0"/>
    <n v="977"/>
    <s v="Direct"/>
    <x v="681"/>
    <x v="735"/>
    <x v="19"/>
    <s v="UNION BANK OF INDIA"/>
    <n v="45579"/>
    <n v="1"/>
    <s v="Available"/>
    <s v="04.17-23 Apr"/>
    <n v="19.890224032586563"/>
  </r>
  <r>
    <s v="17-23 Apr"/>
    <x v="741"/>
    <s v="BMC Code :2002"/>
    <s v="KANBHITHA"/>
    <n v="20050002"/>
    <s v="0011"/>
    <n v="14"/>
    <n v="63.4"/>
    <n v="2103.7899999999995"/>
    <n v="0"/>
    <n v="0"/>
    <n v="0"/>
    <n v="0"/>
    <n v="0"/>
    <n v="0"/>
    <n v="2104"/>
    <s v="Direct"/>
    <x v="682"/>
    <x v="736"/>
    <x v="19"/>
    <s v="UNION BANK OF INDIA"/>
    <n v="45579"/>
    <n v="1"/>
    <s v="Available"/>
    <s v="04.17-23 Apr"/>
    <n v="23.227965299684541"/>
  </r>
  <r>
    <s v="17-23 Apr"/>
    <x v="742"/>
    <s v="BMC Code :2002"/>
    <s v="KANBHITHA"/>
    <n v="20050002"/>
    <s v="0013"/>
    <n v="7"/>
    <n v="19.809999999999999"/>
    <n v="699.1"/>
    <n v="0"/>
    <n v="0"/>
    <n v="0"/>
    <n v="0"/>
    <n v="0"/>
    <n v="0"/>
    <n v="699"/>
    <s v="Direct"/>
    <x v="683"/>
    <x v="737"/>
    <x v="19"/>
    <s v="UNION BANK OF INDIA"/>
    <n v="45635"/>
    <n v="1"/>
    <s v="Available"/>
    <s v="04.17-23 Apr"/>
    <n v="12.35159010600707"/>
  </r>
  <r>
    <s v="17-23 Apr"/>
    <x v="743"/>
    <s v="BMC Code :2002"/>
    <s v="KANBHITHA"/>
    <n v="20050002"/>
    <s v="0016"/>
    <n v="14"/>
    <n v="52.53"/>
    <n v="1790.1900000000003"/>
    <n v="0"/>
    <n v="0"/>
    <n v="0"/>
    <n v="0"/>
    <n v="0"/>
    <n v="0"/>
    <n v="1790"/>
    <s v="Direct"/>
    <x v="684"/>
    <x v="738"/>
    <x v="42"/>
    <s v="Indian bank"/>
    <n v="45635"/>
    <n v="1"/>
    <s v="Available"/>
    <s v="04.17-23 Apr"/>
    <n v="23.855568246716171"/>
  </r>
  <r>
    <s v="17-23 Apr"/>
    <x v="744"/>
    <s v="BMC Code :2002"/>
    <s v="KANBHITHA"/>
    <n v="20050002"/>
    <s v="0020"/>
    <n v="7"/>
    <n v="29.160000000000004"/>
    <n v="966.79"/>
    <n v="0"/>
    <n v="0"/>
    <n v="0"/>
    <n v="0"/>
    <n v="0"/>
    <n v="0"/>
    <n v="967"/>
    <s v="Direct"/>
    <x v="685"/>
    <x v="739"/>
    <x v="42"/>
    <s v="Indian Bank "/>
    <n v="45593"/>
    <n v="1"/>
    <s v="Available"/>
    <s v="04.17-23 Apr"/>
    <n v="11.604132373113853"/>
  </r>
  <r>
    <s v="17-23 Apr"/>
    <x v="745"/>
    <s v="BMC Code :2002"/>
    <s v="KANBHITHA"/>
    <n v="20050002"/>
    <s v="0027"/>
    <n v="13"/>
    <n v="26.51"/>
    <n v="889.04"/>
    <n v="0"/>
    <n v="0"/>
    <n v="0"/>
    <n v="0"/>
    <n v="0"/>
    <n v="0"/>
    <n v="889"/>
    <s v="Direct"/>
    <x v="283"/>
    <x v="740"/>
    <x v="19"/>
    <s v="UNION BANK OF INDIA"/>
    <n v="45619"/>
    <n v="1"/>
    <s v="Available"/>
    <s v="04.17-23 Apr"/>
    <n v="21.798415692191625"/>
  </r>
  <r>
    <s v="17-23 Apr"/>
    <x v="746"/>
    <s v="BMC Code :2002"/>
    <s v="KANBHITHA"/>
    <n v="20050002"/>
    <s v="0028"/>
    <n v="13"/>
    <n v="47.170000000000009"/>
    <n v="1570.98"/>
    <n v="0"/>
    <n v="0"/>
    <n v="0"/>
    <n v="0"/>
    <n v="0"/>
    <n v="0"/>
    <n v="1571"/>
    <s v="Direct"/>
    <x v="686"/>
    <x v="741"/>
    <x v="3"/>
    <d v="1899-12-30T00:00:00"/>
    <n v="0"/>
    <n v="1"/>
    <s v="Available"/>
    <s v="04.17-23 Apr"/>
    <n v="21.648017807928763"/>
  </r>
  <r>
    <s v="17-23 Apr"/>
    <x v="747"/>
    <s v="BMC Code :2002"/>
    <s v="KANBHITHA"/>
    <n v="20050002"/>
    <s v="0032"/>
    <n v="7"/>
    <n v="27.549999999999997"/>
    <n v="929.03000000000009"/>
    <n v="0"/>
    <n v="0"/>
    <n v="0"/>
    <n v="0"/>
    <n v="0"/>
    <n v="0"/>
    <n v="929"/>
    <s v="Direct"/>
    <x v="687"/>
    <x v="742"/>
    <x v="19"/>
    <s v="UNION BANK OF INDIA"/>
    <n v="45642"/>
    <n v="1"/>
    <s v="Available"/>
    <s v="04.17-23 Apr"/>
    <n v="11.802558983666064"/>
  </r>
  <r>
    <s v="17-23 Apr"/>
    <x v="748"/>
    <s v="BMC Code :2002"/>
    <s v="KANBHITHA"/>
    <n v="20050002"/>
    <s v="0036"/>
    <n v="7"/>
    <n v="18.309999999999999"/>
    <n v="641.83999999999992"/>
    <n v="0"/>
    <n v="0"/>
    <n v="0"/>
    <n v="0"/>
    <n v="0"/>
    <n v="0"/>
    <n v="642"/>
    <s v="Direct"/>
    <x v="688"/>
    <x v="743"/>
    <x v="42"/>
    <d v="1899-12-30T00:00:00"/>
    <n v="0"/>
    <n v="1"/>
    <s v="Available"/>
    <s v="04.17-23 Apr"/>
    <n v="12.268924085199346"/>
  </r>
  <r>
    <s v="17-23 Apr"/>
    <x v="749"/>
    <s v="BMC Code :2002"/>
    <s v="KANBHITHA"/>
    <n v="20050002"/>
    <s v="0046"/>
    <n v="7"/>
    <n v="26.01"/>
    <n v="959.94999999999993"/>
    <n v="0"/>
    <n v="0"/>
    <n v="0"/>
    <n v="0"/>
    <n v="0"/>
    <n v="0"/>
    <n v="960"/>
    <s v="Direct"/>
    <x v="689"/>
    <x v="744"/>
    <x v="36"/>
    <d v="1899-12-30T00:00:00"/>
    <n v="45853"/>
    <n v="1"/>
    <s v="Available"/>
    <s v="04.17-23 Apr"/>
    <n v="12.917435601691656"/>
  </r>
  <r>
    <s v="17-23 Apr"/>
    <x v="750"/>
    <s v="BMC Code :2002"/>
    <s v="KANBHITHA"/>
    <n v="20050002"/>
    <s v="0048"/>
    <n v="14"/>
    <n v="44.870000000000005"/>
    <n v="1465.04"/>
    <n v="0"/>
    <n v="0"/>
    <n v="0"/>
    <n v="0"/>
    <n v="0"/>
    <n v="0"/>
    <n v="1465"/>
    <s v="Direct"/>
    <x v="690"/>
    <x v="745"/>
    <x v="19"/>
    <d v="1899-12-30T00:00:00"/>
    <n v="45853"/>
    <n v="1"/>
    <s v="Available"/>
    <s v="04.17-23 Apr"/>
    <n v="22.855538221528857"/>
  </r>
  <r>
    <s v="17-23 Apr"/>
    <x v="752"/>
    <s v="BMC Code :2002"/>
    <s v="KANBHITHA"/>
    <n v="20050002"/>
    <s v="0055"/>
    <n v="7"/>
    <n v="11.62"/>
    <n v="422.23"/>
    <n v="0"/>
    <n v="0"/>
    <n v="0"/>
    <n v="0"/>
    <n v="0"/>
    <n v="0"/>
    <n v="422"/>
    <s v="Direct"/>
    <x v="692"/>
    <x v="747"/>
    <x v="42"/>
    <d v="1899-12-30T00:00:00"/>
    <n v="45949"/>
    <n v="1"/>
    <s v="Available"/>
    <s v="04.17-23 Apr"/>
    <n v="12.717771084337352"/>
  </r>
  <r>
    <s v="17-23 Apr"/>
    <x v="753"/>
    <s v="BMC Code :2002"/>
    <s v="KANBHITHA"/>
    <n v="20050002"/>
    <s v="0056"/>
    <n v="14"/>
    <n v="166.64"/>
    <n v="6065.7199999999993"/>
    <n v="0"/>
    <n v="0"/>
    <n v="0"/>
    <n v="0"/>
    <n v="0"/>
    <n v="0"/>
    <n v="6066"/>
    <s v="Direct"/>
    <x v="693"/>
    <x v="748"/>
    <x v="19"/>
    <d v="1899-12-30T00:00:00"/>
    <n v="46055"/>
    <n v="1"/>
    <s v="Available"/>
    <s v="04.17-23 Apr"/>
    <n v="25.480100816130584"/>
  </r>
  <r>
    <s v="17-23 Apr"/>
    <x v="1397"/>
    <s v="BMC Code :2002"/>
    <s v="KANBHITHA"/>
    <n v="20050002"/>
    <s v="0057"/>
    <n v="14"/>
    <n v="104.8"/>
    <n v="3424.1200000000003"/>
    <n v="0"/>
    <n v="0"/>
    <n v="0"/>
    <n v="0"/>
    <n v="0"/>
    <n v="0"/>
    <n v="3424"/>
    <s v="Direct"/>
    <x v="1247"/>
    <x v="1393"/>
    <x v="3"/>
    <d v="1899-12-30T00:00:00"/>
    <n v="46132"/>
    <n v="1"/>
    <s v="Available"/>
    <s v="04.17-23 Apr"/>
    <n v="22.871030534351149"/>
  </r>
  <r>
    <s v="17-23 Apr"/>
    <x v="754"/>
    <s v="BMC Code :2002"/>
    <s v="UCHARI"/>
    <n v="20050003"/>
    <s v="0002"/>
    <n v="12"/>
    <n v="120.61999999999999"/>
    <n v="4719.3900000000003"/>
    <n v="0"/>
    <n v="0"/>
    <n v="80.970000000001164"/>
    <n v="0"/>
    <n v="0"/>
    <n v="0"/>
    <n v="4638"/>
    <s v="Direct"/>
    <x v="694"/>
    <x v="749"/>
    <x v="39"/>
    <s v="CANARA BANK"/>
    <n v="45556"/>
    <n v="1"/>
    <s v="Available"/>
    <s v="04.17-23 Apr"/>
    <n v="23.475659094677507"/>
  </r>
  <r>
    <s v="17-23 Apr"/>
    <x v="755"/>
    <s v="BMC Code :2002"/>
    <s v="UCHARI"/>
    <n v="20050003"/>
    <s v="0008"/>
    <n v="12"/>
    <n v="48.78"/>
    <n v="1765.0500000000002"/>
    <n v="0"/>
    <n v="0"/>
    <n v="0"/>
    <n v="0"/>
    <n v="0"/>
    <n v="0"/>
    <n v="1765"/>
    <s v="Direct"/>
    <x v="695"/>
    <x v="750"/>
    <x v="19"/>
    <s v="UNION BANK OF INDIA"/>
    <n v="45579"/>
    <n v="1"/>
    <s v="Available"/>
    <s v="04.17-23 Apr"/>
    <n v="21.710332103321036"/>
  </r>
  <r>
    <s v="17-23 Apr"/>
    <x v="756"/>
    <s v="BMC Code :2002"/>
    <s v="UCHARI"/>
    <n v="20050003"/>
    <s v="0014"/>
    <n v="14"/>
    <n v="87.639999999999986"/>
    <n v="3424.1300000000006"/>
    <n v="0"/>
    <n v="0"/>
    <n v="0"/>
    <n v="0"/>
    <n v="0"/>
    <n v="0"/>
    <n v="3424"/>
    <s v="Direct"/>
    <x v="696"/>
    <x v="751"/>
    <x v="42"/>
    <s v="IDBI BANK"/>
    <n v="0"/>
    <n v="1"/>
    <s v="Available"/>
    <s v="04.17-23 Apr"/>
    <n v="27.349281150159754"/>
  </r>
  <r>
    <s v="17-23 Apr"/>
    <x v="757"/>
    <s v="BMC Code :2002"/>
    <s v="UCHARI"/>
    <n v="20050003"/>
    <s v="0015"/>
    <n v="7"/>
    <n v="21.96"/>
    <n v="832.91"/>
    <n v="0"/>
    <n v="0"/>
    <n v="0"/>
    <n v="0"/>
    <n v="0"/>
    <n v="0"/>
    <n v="833"/>
    <s v="Direct"/>
    <x v="697"/>
    <x v="752"/>
    <x v="19"/>
    <d v="1899-12-30T00:00:00"/>
    <n v="0"/>
    <n v="1"/>
    <s v="Available"/>
    <s v="04.17-23 Apr"/>
    <n v="13.274977231329691"/>
  </r>
  <r>
    <s v="17-23 Apr"/>
    <x v="758"/>
    <s v="BMC Code :2002"/>
    <s v="UCHARI"/>
    <n v="20050003"/>
    <s v="0016"/>
    <n v="14"/>
    <n v="248.52000000000004"/>
    <n v="9064.4199999999983"/>
    <n v="0"/>
    <n v="0"/>
    <n v="0"/>
    <n v="0"/>
    <n v="0"/>
    <n v="0"/>
    <n v="9064"/>
    <s v="Direct"/>
    <x v="698"/>
    <x v="753"/>
    <x v="14"/>
    <d v="1899-12-30T00:00:00"/>
    <n v="45831"/>
    <n v="1"/>
    <s v="Available"/>
    <s v="04.17-23 Apr"/>
    <n v="25.531522613874127"/>
  </r>
  <r>
    <s v="17-23 Apr"/>
    <x v="759"/>
    <s v="BMC Code :2002"/>
    <s v="UCHARI"/>
    <n v="20050003"/>
    <s v="0018"/>
    <n v="11"/>
    <n v="28.78"/>
    <n v="1181.5"/>
    <n v="0"/>
    <n v="0"/>
    <n v="0"/>
    <n v="0"/>
    <n v="0"/>
    <n v="0"/>
    <n v="1182"/>
    <s v="Direct"/>
    <x v="699"/>
    <x v="754"/>
    <x v="66"/>
    <d v="1899-12-30T00:00:00"/>
    <n v="45881"/>
    <n v="1"/>
    <s v="Available"/>
    <s v="04.17-23 Apr"/>
    <n v="22.579047949965258"/>
  </r>
  <r>
    <s v="17-23 Apr"/>
    <x v="760"/>
    <s v="BMC Code :2002"/>
    <s v="UCHARI"/>
    <n v="20050003"/>
    <s v="0020"/>
    <n v="12"/>
    <n v="41.1"/>
    <n v="1481.96"/>
    <n v="0"/>
    <n v="0"/>
    <n v="0"/>
    <n v="0"/>
    <n v="0"/>
    <n v="0"/>
    <n v="1482"/>
    <s v="Direct"/>
    <x v="232"/>
    <x v="755"/>
    <x v="19"/>
    <d v="1899-12-30T00:00:00"/>
    <n v="45959"/>
    <n v="1"/>
    <s v="Available"/>
    <s v="04.17-23 Apr"/>
    <n v="21.634452554744531"/>
  </r>
  <r>
    <s v="17-23 Apr"/>
    <x v="761"/>
    <s v="BMC Code :2002"/>
    <s v="UCHARI"/>
    <n v="20050003"/>
    <s v="0022"/>
    <n v="7"/>
    <n v="38.819999999999993"/>
    <n v="1428.02"/>
    <n v="0"/>
    <n v="0"/>
    <n v="0"/>
    <n v="0"/>
    <n v="0"/>
    <n v="0"/>
    <n v="1428"/>
    <s v="Direct"/>
    <x v="700"/>
    <x v="756"/>
    <x v="39"/>
    <d v="1899-12-30T00:00:00"/>
    <n v="45971"/>
    <n v="1"/>
    <s v="Available"/>
    <s v="04.17-23 Apr"/>
    <n v="12.87498712004122"/>
  </r>
  <r>
    <s v="17-23 Apr"/>
    <x v="762"/>
    <s v="BMC Code :2002"/>
    <s v="UCHARI"/>
    <n v="20050003"/>
    <s v="0023"/>
    <n v="6"/>
    <n v="31.599999999999998"/>
    <n v="1146.1599999999999"/>
    <n v="0"/>
    <n v="0"/>
    <n v="0"/>
    <n v="0"/>
    <n v="0"/>
    <n v="0"/>
    <n v="1146"/>
    <s v="Direct"/>
    <x v="701"/>
    <x v="757"/>
    <x v="3"/>
    <d v="1899-12-30T00:00:00"/>
    <n v="45992"/>
    <n v="1"/>
    <s v="Available"/>
    <s v="04.17-23 Apr"/>
    <n v="10.88126582278481"/>
  </r>
  <r>
    <s v="17-23 Apr"/>
    <x v="763"/>
    <s v="BMC Code :2002"/>
    <s v="UCHARI"/>
    <n v="20050003"/>
    <s v="0024"/>
    <n v="14"/>
    <n v="39.659999999999997"/>
    <n v="1451.3200000000002"/>
    <n v="0"/>
    <n v="0"/>
    <n v="0"/>
    <n v="0"/>
    <n v="0"/>
    <n v="0"/>
    <n v="1451"/>
    <s v="Direct"/>
    <x v="702"/>
    <x v="758"/>
    <x v="19"/>
    <d v="1899-12-30T00:00:00"/>
    <n v="45999"/>
    <n v="1"/>
    <s v="Available"/>
    <s v="04.17-23 Apr"/>
    <n v="25.615834594049424"/>
  </r>
  <r>
    <s v="17-23 Apr"/>
    <x v="764"/>
    <s v="BMC Code :2002"/>
    <s v="UCHARI"/>
    <n v="20050003"/>
    <s v="0025"/>
    <n v="7"/>
    <n v="30.9"/>
    <n v="1180.1200000000001"/>
    <n v="0"/>
    <n v="0"/>
    <n v="0"/>
    <n v="0"/>
    <n v="0"/>
    <n v="0"/>
    <n v="1180"/>
    <s v="Direct"/>
    <x v="703"/>
    <x v="759"/>
    <x v="36"/>
    <d v="1899-12-30T00:00:00"/>
    <n v="45999"/>
    <n v="1"/>
    <s v="Available"/>
    <s v="04.17-23 Apr"/>
    <n v="13.367055016181233"/>
  </r>
  <r>
    <s v="17-23 Apr"/>
    <x v="765"/>
    <s v="BMC Code :2002"/>
    <s v="UCHARI"/>
    <n v="20050003"/>
    <s v="0026"/>
    <n v="8"/>
    <n v="29.039999999999996"/>
    <n v="1230.8800000000001"/>
    <n v="0"/>
    <n v="0"/>
    <n v="0"/>
    <n v="0"/>
    <n v="0"/>
    <n v="0"/>
    <n v="1231"/>
    <s v="Direct"/>
    <x v="641"/>
    <x v="760"/>
    <x v="39"/>
    <d v="1899-12-30T00:00:00"/>
    <n v="45999"/>
    <n v="1"/>
    <s v="Available"/>
    <s v="04.17-23 Apr"/>
    <n v="16.954269972451794"/>
  </r>
  <r>
    <s v="17-23 Apr"/>
    <x v="766"/>
    <s v="BMC Code :2002"/>
    <s v="UCHARI"/>
    <n v="20050003"/>
    <s v="0029"/>
    <n v="7"/>
    <n v="10.819999999999999"/>
    <n v="408.41999999999996"/>
    <n v="0"/>
    <n v="0"/>
    <n v="0"/>
    <n v="0"/>
    <n v="0"/>
    <n v="0"/>
    <n v="408"/>
    <s v="Direct"/>
    <x v="704"/>
    <x v="761"/>
    <x v="19"/>
    <d v="1899-12-30T00:00:00"/>
    <n v="46062"/>
    <n v="1"/>
    <s v="Available"/>
    <s v="04.17-23 Apr"/>
    <n v="13.211367837338264"/>
  </r>
  <r>
    <s v="17-23 Apr"/>
    <x v="767"/>
    <s v="BMC Code :2002"/>
    <s v="UCHARI"/>
    <n v="20050003"/>
    <s v="0031"/>
    <n v="14"/>
    <n v="45.28"/>
    <n v="1838.05"/>
    <n v="0"/>
    <n v="0"/>
    <n v="0"/>
    <n v="0"/>
    <n v="0"/>
    <n v="0"/>
    <n v="1838"/>
    <s v="Direct"/>
    <x v="705"/>
    <x v="762"/>
    <x v="19"/>
    <d v="1899-12-30T00:00:00"/>
    <n v="45916"/>
    <n v="1"/>
    <s v="Available"/>
    <s v="04.17-23 Apr"/>
    <n v="28.415083922261488"/>
  </r>
  <r>
    <s v="17-23 Apr"/>
    <x v="768"/>
    <s v="BMC Code :2002"/>
    <s v="UCHARI"/>
    <n v="20050003"/>
    <s v="0032"/>
    <n v="7"/>
    <n v="19.919999999999998"/>
    <n v="699.17"/>
    <n v="0"/>
    <n v="0"/>
    <n v="0"/>
    <n v="0"/>
    <n v="0"/>
    <n v="0"/>
    <n v="699"/>
    <s v="Direct"/>
    <x v="706"/>
    <x v="763"/>
    <x v="3"/>
    <d v="1899-12-30T00:00:00"/>
    <n v="46076"/>
    <n v="1"/>
    <s v="Available"/>
    <s v="04.17-23 Apr"/>
    <n v="12.284613453815263"/>
  </r>
  <r>
    <s v="17-23 Apr"/>
    <x v="769"/>
    <s v="BMC Code :2002"/>
    <s v="UCHARI"/>
    <n v="20050003"/>
    <s v="0033"/>
    <n v="14"/>
    <n v="68.44"/>
    <n v="2608.5300000000002"/>
    <n v="0"/>
    <n v="0"/>
    <n v="0"/>
    <n v="0"/>
    <n v="0"/>
    <n v="0"/>
    <n v="2609"/>
    <s v="Direct"/>
    <x v="707"/>
    <x v="764"/>
    <x v="42"/>
    <d v="1899-12-30T00:00:00"/>
    <n v="0"/>
    <n v="1"/>
    <s v="Available"/>
    <s v="04.17-23 Apr"/>
    <n v="26.679880187025137"/>
  </r>
  <r>
    <s v="17-23 Apr"/>
    <x v="770"/>
    <s v="BMC Code :2002"/>
    <s v="UCHARI"/>
    <n v="20050003"/>
    <s v="0034"/>
    <n v="14"/>
    <n v="101.10000000000001"/>
    <n v="3659.71"/>
    <n v="0"/>
    <n v="0"/>
    <n v="0"/>
    <n v="0"/>
    <n v="0"/>
    <n v="0"/>
    <n v="3660"/>
    <s v="Direct"/>
    <x v="526"/>
    <x v="765"/>
    <x v="30"/>
    <d v="1899-12-30T00:00:00"/>
    <n v="46097"/>
    <n v="1"/>
    <s v="Available"/>
    <s v="04.17-23 Apr"/>
    <n v="25.339238377843721"/>
  </r>
  <r>
    <s v="17-23 Apr"/>
    <x v="771"/>
    <s v="BMC Code :2006"/>
    <s v="ORMANJHI"/>
    <n v="20060001"/>
    <s v="0002"/>
    <n v="14"/>
    <n v="640.2600000000001"/>
    <n v="24875.360000000001"/>
    <n v="0"/>
    <n v="0"/>
    <n v="346"/>
    <n v="0"/>
    <n v="0"/>
    <n v="0"/>
    <n v="24529"/>
    <s v="Direct"/>
    <x v="708"/>
    <x v="766"/>
    <x v="67"/>
    <s v="CANARA BANK"/>
    <n v="45524"/>
    <n v="1"/>
    <s v="Available"/>
    <s v="04.17-23 Apr"/>
    <n v="27.196376472058226"/>
  </r>
  <r>
    <s v="17-23 Apr"/>
    <x v="772"/>
    <s v="BMC Code :2006"/>
    <s v="ORMANJHI"/>
    <n v="20060001"/>
    <s v="0011"/>
    <n v="3"/>
    <n v="4.5200000000000005"/>
    <n v="180.63"/>
    <n v="0"/>
    <n v="0"/>
    <n v="0"/>
    <n v="0"/>
    <n v="0"/>
    <n v="0"/>
    <n v="181"/>
    <s v="Direct"/>
    <x v="709"/>
    <x v="767"/>
    <x v="68"/>
    <s v="INDIAN OVERSEAS BANK"/>
    <n v="0"/>
    <n v="1"/>
    <s v="Available"/>
    <s v="04.17-23 Apr"/>
    <n v="5.9943584070796456"/>
  </r>
  <r>
    <s v="17-23 Apr"/>
    <x v="1468"/>
    <s v="BMC Code :2006"/>
    <s v="ORMANJHI"/>
    <n v="20060001"/>
    <s v="0014"/>
    <n v="5"/>
    <n v="22.97"/>
    <n v="914.67000000000007"/>
    <n v="0"/>
    <n v="0"/>
    <n v="0"/>
    <n v="0"/>
    <n v="0"/>
    <n v="0"/>
    <n v="915"/>
    <s v="Direct"/>
    <x v="1308"/>
    <x v="1463"/>
    <x v="68"/>
    <d v="1899-12-30T00:00:00"/>
    <n v="0"/>
    <n v="1"/>
    <s v="Available"/>
    <s v="04.17-23 Apr"/>
    <n v="9.9550500653025704"/>
  </r>
  <r>
    <s v="17-23 Apr"/>
    <x v="773"/>
    <s v="BMC Code :2006"/>
    <s v="ORMANJHI"/>
    <n v="20060001"/>
    <s v="0015"/>
    <n v="14"/>
    <n v="40.770000000000003"/>
    <n v="1590.3"/>
    <n v="0"/>
    <n v="0"/>
    <n v="0"/>
    <n v="0"/>
    <n v="0"/>
    <n v="0"/>
    <n v="1590"/>
    <s v="Direct"/>
    <x v="710"/>
    <x v="768"/>
    <x v="68"/>
    <d v="1899-12-30T00:00:00"/>
    <n v="0"/>
    <n v="1"/>
    <s v="Available"/>
    <s v="04.17-23 Apr"/>
    <n v="27.304635761589402"/>
  </r>
  <r>
    <s v="17-23 Apr"/>
    <x v="1323"/>
    <s v="BMC Code :2006"/>
    <s v="ORMANJHI"/>
    <n v="20060001"/>
    <s v="0016"/>
    <n v="1"/>
    <n v="208.58"/>
    <n v="8007.39"/>
    <n v="0"/>
    <n v="0"/>
    <n v="0"/>
    <n v="0"/>
    <n v="0"/>
    <n v="0"/>
    <n v="8007"/>
    <s v="Direct"/>
    <x v="1183"/>
    <x v="1316"/>
    <x v="134"/>
    <d v="1899-12-30T00:00:00"/>
    <n v="0"/>
    <n v="1"/>
    <s v="Available"/>
    <s v="04.17-23 Apr"/>
    <n v="1.9195009109214689"/>
  </r>
  <r>
    <s v="17-23 Apr"/>
    <x v="774"/>
    <s v="BMC Code :2006"/>
    <s v="ORMANJHI"/>
    <n v="20060001"/>
    <s v="0018"/>
    <n v="14"/>
    <n v="54.640000000000008"/>
    <n v="2111.1"/>
    <n v="0"/>
    <n v="0"/>
    <n v="0"/>
    <n v="0"/>
    <n v="0"/>
    <n v="0"/>
    <n v="2111"/>
    <s v="Direct"/>
    <x v="711"/>
    <x v="769"/>
    <x v="69"/>
    <d v="1899-12-30T00:00:00"/>
    <n v="0"/>
    <n v="1"/>
    <s v="Available"/>
    <s v="04.17-23 Apr"/>
    <n v="27.045571010248899"/>
  </r>
  <r>
    <s v="17-23 Apr"/>
    <x v="775"/>
    <s v="BMC Code :2006"/>
    <s v="ORMANJHI"/>
    <n v="20060001"/>
    <s v="0020"/>
    <n v="7"/>
    <n v="40.320000000000007"/>
    <n v="1545.4800000000002"/>
    <n v="0"/>
    <n v="0"/>
    <n v="0"/>
    <n v="0"/>
    <n v="0"/>
    <n v="0"/>
    <n v="1545"/>
    <s v="Direct"/>
    <x v="712"/>
    <x v="770"/>
    <x v="70"/>
    <d v="1899-12-30T00:00:00"/>
    <n v="45831"/>
    <n v="1"/>
    <s v="Available"/>
    <s v="04.17-23 Apr"/>
    <n v="13.415625"/>
  </r>
  <r>
    <s v="17-23 Apr"/>
    <x v="776"/>
    <s v="BMC Code :2006"/>
    <s v="ORMANJHI"/>
    <n v="20060001"/>
    <s v="0023"/>
    <n v="12"/>
    <n v="66.84"/>
    <n v="2997.55"/>
    <n v="0"/>
    <n v="0"/>
    <n v="0"/>
    <n v="0"/>
    <n v="0"/>
    <n v="0"/>
    <n v="2998"/>
    <s v="Direct"/>
    <x v="697"/>
    <x v="771"/>
    <x v="68"/>
    <d v="1899-12-30T00:00:00"/>
    <n v="45812"/>
    <n v="1"/>
    <s v="Available"/>
    <s v="04.17-23 Apr"/>
    <n v="26.907989228007185"/>
  </r>
  <r>
    <s v="17-23 Apr"/>
    <x v="777"/>
    <s v="BMC Code :2006"/>
    <s v="ORMANJHI"/>
    <n v="20060001"/>
    <s v="0024"/>
    <n v="14"/>
    <n v="60.98"/>
    <n v="2559.09"/>
    <n v="0"/>
    <n v="0"/>
    <n v="0"/>
    <n v="0"/>
    <n v="0"/>
    <n v="0"/>
    <n v="2559"/>
    <s v="Direct"/>
    <x v="713"/>
    <x v="772"/>
    <x v="68"/>
    <d v="1899-12-30T00:00:00"/>
    <n v="45831"/>
    <n v="1"/>
    <s v="Available"/>
    <s v="04.17-23 Apr"/>
    <n v="29.376238110856022"/>
  </r>
  <r>
    <s v="17-23 Apr"/>
    <x v="778"/>
    <s v="BMC Code :2006"/>
    <s v="ORMANJHI"/>
    <n v="20060001"/>
    <s v="0027"/>
    <n v="5"/>
    <n v="63.27"/>
    <n v="2422.79"/>
    <n v="0"/>
    <n v="0"/>
    <n v="0"/>
    <n v="0"/>
    <n v="0"/>
    <n v="0"/>
    <n v="2423"/>
    <s v="Direct"/>
    <x v="714"/>
    <x v="773"/>
    <x v="71"/>
    <d v="1899-12-30T00:00:00"/>
    <n v="46006"/>
    <n v="1"/>
    <s v="Available"/>
    <s v="04.17-23 Apr"/>
    <n v="9.5732179547969007"/>
  </r>
  <r>
    <s v="17-23 Apr"/>
    <x v="779"/>
    <s v="BMC Code :2006"/>
    <s v="ORMANJHI"/>
    <n v="20060001"/>
    <s v="0028"/>
    <n v="12"/>
    <n v="36.83"/>
    <n v="1273.8399999999999"/>
    <n v="0"/>
    <n v="0"/>
    <n v="0"/>
    <n v="0"/>
    <n v="0"/>
    <n v="0"/>
    <n v="1274"/>
    <s v="Direct"/>
    <x v="715"/>
    <x v="774"/>
    <x v="72"/>
    <d v="1899-12-30T00:00:00"/>
    <n v="46006"/>
    <n v="1"/>
    <s v="Available"/>
    <s v="04.17-23 Apr"/>
    <n v="20.752212869942984"/>
  </r>
  <r>
    <s v="17-23 Apr"/>
    <x v="1469"/>
    <s v="BMC Code :2006"/>
    <s v="ORMANJHI"/>
    <n v="20060001"/>
    <s v="0030"/>
    <n v="8"/>
    <n v="23.229999999999997"/>
    <n v="836.81"/>
    <n v="0"/>
    <n v="0"/>
    <n v="0"/>
    <n v="0"/>
    <n v="0"/>
    <n v="0"/>
    <n v="837"/>
    <s v="Direct"/>
    <x v="1186"/>
    <x v="1319"/>
    <x v="68"/>
    <d v="1899-12-30T00:00:00"/>
    <n v="46140"/>
    <n v="1"/>
    <s v="Available"/>
    <s v="04.17-23 Apr"/>
    <n v="14.409126130004305"/>
  </r>
  <r>
    <s v="17-23 Apr"/>
    <x v="780"/>
    <s v="BMC Code :2006"/>
    <s v="MANDRO"/>
    <n v="20060002"/>
    <s v="0002"/>
    <n v="1"/>
    <n v="1.86"/>
    <n v="65.38"/>
    <n v="0"/>
    <n v="0"/>
    <n v="22"/>
    <n v="0"/>
    <n v="0"/>
    <s v="Release1"/>
    <n v="43"/>
    <s v="Direct"/>
    <x v="716"/>
    <x v="775"/>
    <x v="73"/>
    <s v="IDBI Bank "/>
    <n v="45524"/>
    <n v="1"/>
    <s v="Available"/>
    <s v="04.17-23 Apr"/>
    <n v="1.7575268817204301"/>
  </r>
  <r>
    <s v="17-23 Apr"/>
    <x v="781"/>
    <s v="BMC Code :2006"/>
    <s v="MANDRO"/>
    <n v="20060002"/>
    <s v="0011"/>
    <n v="14"/>
    <n v="28.250000000000004"/>
    <n v="894.5"/>
    <n v="0"/>
    <n v="0"/>
    <n v="0"/>
    <n v="0"/>
    <n v="0"/>
    <s v="Release1"/>
    <n v="895"/>
    <s v="Direct"/>
    <x v="717"/>
    <x v="776"/>
    <x v="73"/>
    <s v="IDBI Bank "/>
    <n v="45556"/>
    <n v="1"/>
    <s v="Available"/>
    <s v="04.17-23 Apr"/>
    <n v="22.164601769911503"/>
  </r>
  <r>
    <s v="17-23 Apr"/>
    <x v="782"/>
    <s v="BMC Code :2006"/>
    <s v="MANDRO"/>
    <n v="20060002"/>
    <s v="0018"/>
    <n v="6"/>
    <n v="16.68"/>
    <n v="857.05000000000007"/>
    <n v="0"/>
    <n v="0"/>
    <n v="0"/>
    <n v="0"/>
    <n v="0"/>
    <s v="Release1"/>
    <n v="857"/>
    <s v="Direct"/>
    <x v="718"/>
    <x v="777"/>
    <x v="74"/>
    <s v="BANK OF INDIA"/>
    <n v="45579"/>
    <n v="1"/>
    <s v="Available"/>
    <s v="04.17-23 Apr"/>
    <n v="15.414568345323746"/>
  </r>
  <r>
    <s v="17-23 Apr"/>
    <x v="784"/>
    <s v="BMC Code :2006"/>
    <s v="MANDRO"/>
    <n v="20060002"/>
    <s v="0054"/>
    <n v="10"/>
    <n v="121.99000000000001"/>
    <n v="4377.6599999999989"/>
    <n v="0"/>
    <n v="0"/>
    <n v="0"/>
    <n v="0"/>
    <n v="0"/>
    <s v="Release1"/>
    <n v="4378"/>
    <s v="Direct"/>
    <x v="720"/>
    <x v="779"/>
    <x v="75"/>
    <d v="1899-12-30T00:00:00"/>
    <n v="46076"/>
    <n v="1"/>
    <s v="Available"/>
    <s v="04.17-23 Apr"/>
    <n v="17.942700221329613"/>
  </r>
  <r>
    <s v="17-23 Apr"/>
    <x v="785"/>
    <s v="BMC Code :2006"/>
    <s v="DUMARDAGA"/>
    <n v="20060003"/>
    <s v="0002"/>
    <n v="14"/>
    <n v="2007.0200000000002"/>
    <n v="68853.040000000008"/>
    <n v="0"/>
    <n v="0"/>
    <n v="5426.1400000000067"/>
    <n v="25000"/>
    <n v="0"/>
    <n v="0"/>
    <n v="38427"/>
    <s v="Direct"/>
    <x v="721"/>
    <x v="780"/>
    <x v="12"/>
    <s v="INDIAN OVERSEAS BANK"/>
    <n v="45524"/>
    <n v="1"/>
    <s v="Available"/>
    <s v="04.17-23 Apr"/>
    <n v="24.014273898615862"/>
  </r>
  <r>
    <s v="17-23 Apr"/>
    <x v="1470"/>
    <s v="BMC Code :2006"/>
    <s v="DUMARDAGA"/>
    <n v="20060003"/>
    <s v="0007"/>
    <n v="1"/>
    <n v="5.64"/>
    <n v="177.83"/>
    <n v="0"/>
    <n v="0"/>
    <n v="0"/>
    <n v="0"/>
    <n v="0"/>
    <n v="0"/>
    <n v="178"/>
    <s v="Direct"/>
    <x v="1309"/>
    <x v="1464"/>
    <x v="48"/>
    <s v="BANK OF INDIA"/>
    <n v="45593"/>
    <n v="1"/>
    <s v="Available"/>
    <s v="04.17-23 Apr"/>
    <n v="1.5765070921985818"/>
  </r>
  <r>
    <s v="17-23 Apr"/>
    <x v="1325"/>
    <s v="BMC Code :2006"/>
    <s v="DUMARDAGA"/>
    <n v="20060003"/>
    <s v="0011"/>
    <n v="8"/>
    <n v="35.979999999999997"/>
    <n v="1499.2800000000002"/>
    <n v="0"/>
    <n v="0"/>
    <n v="0"/>
    <n v="0"/>
    <n v="0"/>
    <n v="0"/>
    <n v="1499"/>
    <s v="Direct"/>
    <x v="1185"/>
    <x v="1318"/>
    <x v="135"/>
    <d v="1899-12-30T00:00:00"/>
    <n v="45867"/>
    <n v="1"/>
    <s v="Available"/>
    <s v="04.17-23 Apr"/>
    <n v="16.667926625903284"/>
  </r>
  <r>
    <s v="17-23 Apr"/>
    <x v="786"/>
    <s v="BMC Code :2006"/>
    <s v="CHUTTU"/>
    <n v="20060004"/>
    <s v="0002"/>
    <n v="14"/>
    <n v="272.77999999999997"/>
    <n v="11964.060000000001"/>
    <n v="0"/>
    <n v="0"/>
    <n v="34.380000000004657"/>
    <n v="0"/>
    <n v="0"/>
    <n v="0"/>
    <n v="11930"/>
    <s v="Direct"/>
    <x v="722"/>
    <x v="781"/>
    <x v="68"/>
    <s v="INDIAN OVERSEAS BANK"/>
    <n v="45556"/>
    <n v="1"/>
    <s v="Available"/>
    <s v="04.17-23 Apr"/>
    <n v="30.701818315125752"/>
  </r>
  <r>
    <s v="17-23 Apr"/>
    <x v="1471"/>
    <s v="BMC Code :2006"/>
    <s v="CHUTTU"/>
    <n v="20060004"/>
    <s v="0004"/>
    <n v="3"/>
    <n v="4.88"/>
    <n v="189.72"/>
    <n v="0"/>
    <n v="0"/>
    <n v="0"/>
    <n v="0"/>
    <n v="0"/>
    <n v="0"/>
    <n v="190"/>
    <s v="Direct"/>
    <x v="1310"/>
    <x v="1465"/>
    <x v="68"/>
    <s v="INDIAN OVERSEAS BANK"/>
    <n v="45556"/>
    <n v="1"/>
    <s v="Available"/>
    <s v="04.17-23 Apr"/>
    <n v="5.8315573770491804"/>
  </r>
  <r>
    <s v="17-23 Apr"/>
    <x v="787"/>
    <s v="BMC Code :2006"/>
    <s v="CHUTTU"/>
    <n v="20060004"/>
    <s v="0005"/>
    <n v="7"/>
    <n v="33.78"/>
    <n v="1047.6099999999999"/>
    <n v="0"/>
    <n v="0"/>
    <n v="0"/>
    <n v="0"/>
    <n v="0"/>
    <n v="0"/>
    <n v="1048"/>
    <s v="Direct"/>
    <x v="723"/>
    <x v="782"/>
    <x v="70"/>
    <s v="STATE BANK OF INDIA"/>
    <n v="45556"/>
    <n v="1"/>
    <s v="Available"/>
    <s v="04.17-23 Apr"/>
    <n v="10.854455298993487"/>
  </r>
  <r>
    <s v="17-23 Apr"/>
    <x v="788"/>
    <s v="BMC Code :2006"/>
    <s v="CHUTTU"/>
    <n v="20060004"/>
    <s v="0006"/>
    <n v="12"/>
    <n v="29.54"/>
    <n v="1099.3499999999999"/>
    <n v="0"/>
    <n v="0"/>
    <n v="0"/>
    <n v="0"/>
    <n v="0"/>
    <n v="0"/>
    <n v="1099"/>
    <s v="Direct"/>
    <x v="724"/>
    <x v="783"/>
    <x v="68"/>
    <s v="INDIAN OVERSEAS BANK"/>
    <n v="45556"/>
    <n v="1"/>
    <s v="Available"/>
    <s v="04.17-23 Apr"/>
    <n v="22.329383886255926"/>
  </r>
  <r>
    <s v="17-23 Apr"/>
    <x v="789"/>
    <s v="BMC Code :2006"/>
    <s v="CHUTTU"/>
    <n v="20060004"/>
    <s v="0017"/>
    <n v="7"/>
    <n v="17.12"/>
    <n v="511.69"/>
    <n v="0"/>
    <n v="0"/>
    <n v="0"/>
    <n v="0"/>
    <n v="0"/>
    <n v="0"/>
    <n v="512"/>
    <s v="Direct"/>
    <x v="725"/>
    <x v="784"/>
    <x v="72"/>
    <s v="STATE BANK OF INDIA"/>
    <n v="45642"/>
    <n v="1"/>
    <s v="Available"/>
    <s v="04.17-23 Apr"/>
    <n v="10.460952102803738"/>
  </r>
  <r>
    <s v="17-23 Apr"/>
    <x v="790"/>
    <s v="BMC Code :2006"/>
    <s v="CHUTTU"/>
    <n v="20060004"/>
    <s v="0020"/>
    <n v="13"/>
    <n v="51.88"/>
    <n v="1835.12"/>
    <n v="0"/>
    <n v="0"/>
    <n v="0"/>
    <n v="0"/>
    <n v="0"/>
    <n v="0"/>
    <n v="1835"/>
    <s v="Direct"/>
    <x v="726"/>
    <x v="785"/>
    <x v="70"/>
    <s v="STATE BANK OF INDIA"/>
    <n v="45642"/>
    <n v="1"/>
    <s v="Available"/>
    <s v="04.17-23 Apr"/>
    <n v="22.992058596761755"/>
  </r>
  <r>
    <s v="17-23 Apr"/>
    <x v="791"/>
    <s v="BMC Code :2006"/>
    <s v="CHUTTU"/>
    <n v="20060004"/>
    <s v="0021"/>
    <n v="7"/>
    <n v="81.88000000000001"/>
    <n v="3222.7200000000003"/>
    <n v="0"/>
    <n v="0"/>
    <n v="0"/>
    <n v="0"/>
    <n v="0"/>
    <n v="0"/>
    <n v="3223"/>
    <s v="Direct"/>
    <x v="727"/>
    <x v="786"/>
    <x v="68"/>
    <s v="INDIAN OVERSEAS BANK"/>
    <n v="45565"/>
    <n v="1"/>
    <s v="Available"/>
    <s v="04.17-23 Apr"/>
    <n v="13.775671714704448"/>
  </r>
  <r>
    <s v="17-23 Apr"/>
    <x v="792"/>
    <s v="BMC Code :2006"/>
    <s v="CHUTTU"/>
    <n v="20060004"/>
    <s v="0022"/>
    <n v="14"/>
    <n v="116.30000000000003"/>
    <n v="3935.8900000000003"/>
    <n v="0"/>
    <n v="0"/>
    <n v="0"/>
    <n v="0"/>
    <n v="0"/>
    <n v="0"/>
    <n v="3936"/>
    <s v="Direct"/>
    <x v="728"/>
    <x v="787"/>
    <x v="68"/>
    <s v="INDIAN OVERSEAS BANK"/>
    <n v="45565"/>
    <n v="1"/>
    <s v="Available"/>
    <s v="04.17-23 Apr"/>
    <n v="23.689793637145314"/>
  </r>
  <r>
    <s v="17-23 Apr"/>
    <x v="1398"/>
    <s v="BMC Code :2006"/>
    <s v="CHUTTU"/>
    <n v="20060004"/>
    <s v="0023"/>
    <n v="7"/>
    <n v="13.2"/>
    <n v="567.09999999999991"/>
    <n v="0"/>
    <n v="0"/>
    <n v="0"/>
    <n v="0"/>
    <n v="0"/>
    <n v="0"/>
    <n v="567"/>
    <s v="Direct"/>
    <x v="1248"/>
    <x v="1394"/>
    <x v="72"/>
    <s v="BANK OF INDIA"/>
    <n v="45565"/>
    <n v="1"/>
    <s v="Available"/>
    <s v="04.17-23 Apr"/>
    <n v="15.036742424242425"/>
  </r>
  <r>
    <s v="17-23 Apr"/>
    <x v="793"/>
    <s v="BMC Code :2006"/>
    <s v="CHUTTU"/>
    <n v="20060004"/>
    <s v="0025"/>
    <n v="7"/>
    <n v="56.260000000000005"/>
    <n v="2118.5"/>
    <n v="0"/>
    <n v="0"/>
    <n v="0"/>
    <n v="0"/>
    <n v="0"/>
    <n v="0"/>
    <n v="2119"/>
    <s v="Direct"/>
    <x v="729"/>
    <x v="788"/>
    <x v="68"/>
    <s v="INDIAN OVERSEAS BANK"/>
    <n v="45565"/>
    <n v="1"/>
    <s v="Available"/>
    <s v="04.17-23 Apr"/>
    <n v="13.179434767152506"/>
  </r>
  <r>
    <s v="17-23 Apr"/>
    <x v="794"/>
    <s v="BMC Code :2006"/>
    <s v="CHUTTU"/>
    <n v="20060004"/>
    <s v="0027"/>
    <n v="14"/>
    <n v="140.28"/>
    <n v="5136.6499999999996"/>
    <n v="0"/>
    <n v="0"/>
    <n v="0"/>
    <n v="0"/>
    <n v="0"/>
    <n v="0"/>
    <n v="5137"/>
    <s v="Direct"/>
    <x v="730"/>
    <x v="789"/>
    <x v="68"/>
    <s v="INDIAN OVERSEAS BANK"/>
    <n v="45572"/>
    <n v="1"/>
    <s v="Available"/>
    <s v="04.17-23 Apr"/>
    <n v="25.631986027944112"/>
  </r>
  <r>
    <s v="17-23 Apr"/>
    <x v="1399"/>
    <s v="BMC Code :2006"/>
    <s v="CHUTTU"/>
    <n v="20060004"/>
    <s v="0029"/>
    <n v="14"/>
    <n v="49.18"/>
    <n v="1826.05"/>
    <n v="0"/>
    <n v="0"/>
    <n v="0"/>
    <n v="0"/>
    <n v="0"/>
    <n v="0"/>
    <n v="1826"/>
    <s v="Direct"/>
    <x v="1249"/>
    <x v="1395"/>
    <x v="68"/>
    <s v="INDIAN OVERSEAS BANK"/>
    <n v="45586"/>
    <n v="1"/>
    <s v="Available"/>
    <s v="04.17-23 Apr"/>
    <n v="25.990951606344044"/>
  </r>
  <r>
    <s v="17-23 Apr"/>
    <x v="795"/>
    <s v="BMC Code :2006"/>
    <s v="CHUTTU"/>
    <n v="20060004"/>
    <s v="0031"/>
    <n v="6"/>
    <n v="60.2"/>
    <n v="2482.4499999999998"/>
    <n v="0"/>
    <n v="0"/>
    <n v="0"/>
    <n v="0"/>
    <n v="0"/>
    <n v="0"/>
    <n v="2482"/>
    <s v="Direct"/>
    <x v="731"/>
    <x v="790"/>
    <x v="68"/>
    <s v="INDIAN OVERSEAS BANK"/>
    <n v="45586"/>
    <n v="1"/>
    <s v="Available"/>
    <s v="04.17-23 Apr"/>
    <n v="12.371013289036545"/>
  </r>
  <r>
    <s v="17-23 Apr"/>
    <x v="796"/>
    <s v="BMC Code :2006"/>
    <s v="CHUTTU"/>
    <n v="20060004"/>
    <s v="0036"/>
    <n v="7"/>
    <n v="14"/>
    <n v="662.9"/>
    <n v="0"/>
    <n v="0"/>
    <n v="0"/>
    <n v="0"/>
    <n v="0"/>
    <n v="0"/>
    <n v="663"/>
    <s v="Direct"/>
    <x v="732"/>
    <x v="791"/>
    <x v="68"/>
    <s v="INDIAN OVERSEAS BANK"/>
    <n v="45600"/>
    <n v="1"/>
    <s v="Available"/>
    <s v="04.17-23 Apr"/>
    <n v="16.572500000000002"/>
  </r>
  <r>
    <s v="17-23 Apr"/>
    <x v="797"/>
    <s v="BMC Code :2006"/>
    <s v="CHUTTU"/>
    <n v="20060004"/>
    <s v="0037"/>
    <n v="14"/>
    <n v="59.82"/>
    <n v="2197.27"/>
    <n v="0"/>
    <n v="0"/>
    <n v="0"/>
    <n v="0"/>
    <n v="0"/>
    <n v="0"/>
    <n v="2197"/>
    <s v="Direct"/>
    <x v="733"/>
    <x v="792"/>
    <x v="76"/>
    <s v="UCO BANK "/>
    <n v="45600"/>
    <n v="1"/>
    <s v="Available"/>
    <s v="04.17-23 Apr"/>
    <n v="25.711952524239383"/>
  </r>
  <r>
    <s v="17-23 Apr"/>
    <x v="799"/>
    <s v="BMC Code :2006"/>
    <s v="CHUTTU"/>
    <n v="20060004"/>
    <s v="0041"/>
    <n v="3"/>
    <n v="10.66"/>
    <n v="349.74"/>
    <n v="0"/>
    <n v="0"/>
    <n v="0"/>
    <n v="0"/>
    <n v="0"/>
    <n v="0"/>
    <n v="350"/>
    <s v="Direct"/>
    <x v="735"/>
    <x v="794"/>
    <x v="68"/>
    <s v="INDIAN OVERSEAS BANK"/>
    <n v="45614"/>
    <n v="1"/>
    <s v="Available"/>
    <s v="04.17-23 Apr"/>
    <n v="4.9212945590994375"/>
  </r>
  <r>
    <s v="17-23 Apr"/>
    <x v="800"/>
    <s v="BMC Code :2006"/>
    <s v="CHUTTU"/>
    <n v="20060004"/>
    <s v="0043"/>
    <n v="5"/>
    <n v="28.76"/>
    <n v="1170.7499999999998"/>
    <n v="0"/>
    <n v="0"/>
    <n v="0"/>
    <n v="0"/>
    <n v="0"/>
    <n v="0"/>
    <n v="1171"/>
    <s v="Direct"/>
    <x v="660"/>
    <x v="795"/>
    <x v="68"/>
    <s v="INDIAN OVERSEAS BANK"/>
    <n v="45619"/>
    <n v="1"/>
    <s v="Available"/>
    <s v="04.17-23 Apr"/>
    <n v="10.176894993045895"/>
  </r>
  <r>
    <s v="17-23 Apr"/>
    <x v="801"/>
    <s v="BMC Code :2006"/>
    <s v="CHUTTU"/>
    <n v="20060004"/>
    <s v="0044"/>
    <n v="11"/>
    <n v="116.82"/>
    <n v="3957.2200000000003"/>
    <n v="0"/>
    <n v="0"/>
    <n v="0"/>
    <n v="0"/>
    <n v="0"/>
    <n v="0"/>
    <n v="3957"/>
    <s v="Direct"/>
    <x v="736"/>
    <x v="796"/>
    <x v="78"/>
    <s v="STATE BANK OF INDIA"/>
    <n v="45619"/>
    <n v="1"/>
    <s v="Available"/>
    <s v="04.17-23 Apr"/>
    <n v="18.630979284369118"/>
  </r>
  <r>
    <s v="17-23 Apr"/>
    <x v="802"/>
    <s v="BMC Code :2006"/>
    <s v="CHUTTU"/>
    <n v="20060004"/>
    <s v="0048"/>
    <n v="12"/>
    <n v="56.88"/>
    <n v="2167.9299999999998"/>
    <n v="0"/>
    <n v="0"/>
    <n v="0"/>
    <n v="0"/>
    <n v="0"/>
    <n v="0"/>
    <n v="2168"/>
    <s v="Direct"/>
    <x v="737"/>
    <x v="797"/>
    <x v="68"/>
    <s v="INDIAN OVERSEAS BANK"/>
    <n v="45619"/>
    <n v="1"/>
    <s v="Available"/>
    <s v="04.17-23 Apr"/>
    <n v="22.868459915611815"/>
  </r>
  <r>
    <s v="17-23 Apr"/>
    <x v="1400"/>
    <s v="BMC Code :2006"/>
    <s v="CHUTTU"/>
    <n v="20060004"/>
    <s v="0052"/>
    <n v="2"/>
    <n v="3.34"/>
    <n v="161.55000000000001"/>
    <n v="0"/>
    <n v="0"/>
    <n v="0"/>
    <n v="0"/>
    <n v="0"/>
    <n v="0"/>
    <n v="162"/>
    <s v="Direct"/>
    <x v="1250"/>
    <x v="1396"/>
    <x v="70"/>
    <s v="STATE BANK OF INDIA"/>
    <n v="45642"/>
    <n v="1"/>
    <s v="Available"/>
    <s v="04.17-23 Apr"/>
    <n v="4.8368263473053901"/>
  </r>
  <r>
    <s v="17-23 Apr"/>
    <x v="803"/>
    <s v="BMC Code :2006"/>
    <s v="CHUTTU"/>
    <n v="20060004"/>
    <s v="0055"/>
    <n v="14"/>
    <n v="91.159999999999982"/>
    <n v="3179.1400000000003"/>
    <n v="0"/>
    <n v="0"/>
    <n v="0"/>
    <n v="0"/>
    <n v="0"/>
    <n v="0"/>
    <n v="3179"/>
    <s v="Direct"/>
    <x v="229"/>
    <x v="798"/>
    <x v="68"/>
    <s v="INDIAN OVERSEAS BANK"/>
    <n v="45663"/>
    <n v="1"/>
    <s v="Available"/>
    <s v="04.17-23 Apr"/>
    <n v="24.412000877577892"/>
  </r>
  <r>
    <s v="17-23 Apr"/>
    <x v="805"/>
    <s v="BMC Code :2006"/>
    <s v="CHUTTU"/>
    <n v="20060004"/>
    <s v="0068"/>
    <n v="14"/>
    <n v="27.159999999999997"/>
    <n v="925.59999999999991"/>
    <n v="0"/>
    <n v="0"/>
    <n v="0"/>
    <n v="0"/>
    <n v="0"/>
    <n v="0"/>
    <n v="926"/>
    <s v="Direct"/>
    <x v="739"/>
    <x v="800"/>
    <x v="68"/>
    <d v="1899-12-30T00:00:00"/>
    <n v="0"/>
    <n v="1"/>
    <s v="Available"/>
    <s v="04.17-23 Apr"/>
    <n v="23.855670103092784"/>
  </r>
  <r>
    <s v="17-23 Apr"/>
    <x v="1401"/>
    <s v="BMC Code :2006"/>
    <s v="CHUTTU"/>
    <n v="20060004"/>
    <s v="0070"/>
    <n v="7"/>
    <n v="14"/>
    <n v="484.79999999999995"/>
    <n v="0"/>
    <n v="0"/>
    <n v="0"/>
    <n v="0"/>
    <n v="0"/>
    <n v="0"/>
    <n v="485"/>
    <s v="Direct"/>
    <x v="1251"/>
    <x v="1397"/>
    <x v="72"/>
    <d v="1899-12-30T00:00:00"/>
    <n v="0"/>
    <n v="1"/>
    <s v="Available"/>
    <s v="04.17-23 Apr"/>
    <n v="12.120000000000001"/>
  </r>
  <r>
    <s v="17-23 Apr"/>
    <x v="806"/>
    <s v="BMC Code :2006"/>
    <s v="CHUTTU"/>
    <n v="20060004"/>
    <s v="0082"/>
    <n v="13"/>
    <n v="27.98"/>
    <n v="1134.8799999999999"/>
    <n v="0"/>
    <n v="0"/>
    <n v="0"/>
    <n v="0"/>
    <n v="0"/>
    <n v="0"/>
    <n v="1135"/>
    <s v="Direct"/>
    <x v="740"/>
    <x v="801"/>
    <x v="68"/>
    <d v="1899-12-30T00:00:00"/>
    <n v="45916"/>
    <n v="1"/>
    <s v="Available"/>
    <s v="04.17-23 Apr"/>
    <n v="26.364260185847034"/>
  </r>
  <r>
    <s v="17-23 Apr"/>
    <x v="807"/>
    <s v="BMC Code :2006"/>
    <s v="CHUTTU"/>
    <n v="20060004"/>
    <s v="0085"/>
    <n v="6"/>
    <n v="46.600000000000009"/>
    <n v="1503.38"/>
    <n v="0"/>
    <n v="0"/>
    <n v="0"/>
    <n v="0"/>
    <n v="0"/>
    <n v="0"/>
    <n v="1503"/>
    <s v="Direct"/>
    <x v="741"/>
    <x v="802"/>
    <x v="79"/>
    <d v="1899-12-30T00:00:00"/>
    <n v="45867"/>
    <n v="1"/>
    <s v="Available"/>
    <s v="04.17-23 Apr"/>
    <n v="9.678412017167382"/>
  </r>
  <r>
    <s v="17-23 Apr"/>
    <x v="808"/>
    <s v="BMC Code :2006"/>
    <s v="CHUTTU"/>
    <n v="20060004"/>
    <s v="0091"/>
    <n v="14"/>
    <n v="92.72"/>
    <n v="3293.14"/>
    <n v="0"/>
    <n v="0"/>
    <n v="0"/>
    <n v="0"/>
    <n v="0"/>
    <n v="0"/>
    <n v="3293"/>
    <s v="Direct"/>
    <x v="742"/>
    <x v="803"/>
    <x v="80"/>
    <d v="1899-12-30T00:00:00"/>
    <n v="0"/>
    <n v="1"/>
    <s v="Available"/>
    <s v="04.17-23 Apr"/>
    <n v="24.861928386540121"/>
  </r>
  <r>
    <s v="17-23 Apr"/>
    <x v="1472"/>
    <s v="BMC Code :2006"/>
    <s v="JIRABAR"/>
    <n v="20060005"/>
    <s v="0002"/>
    <n v="1"/>
    <n v="17.02"/>
    <n v="614.76"/>
    <n v="0"/>
    <n v="0"/>
    <n v="611.16999999999462"/>
    <n v="0"/>
    <n v="0"/>
    <n v="0"/>
    <n v="4"/>
    <s v="Direct"/>
    <x v="757"/>
    <x v="1466"/>
    <x v="73"/>
    <s v="IDBI Bank "/>
    <n v="45649"/>
    <n v="1"/>
    <s v="Available"/>
    <s v="04.17-23 Apr"/>
    <n v="1.8059929494712106"/>
  </r>
  <r>
    <s v="17-23 Apr"/>
    <x v="809"/>
    <s v="BMC Code :2006"/>
    <s v="JIRABAR"/>
    <n v="20060005"/>
    <s v="0003"/>
    <n v="13"/>
    <n v="328.97999999999996"/>
    <n v="13176.8"/>
    <n v="0"/>
    <n v="0"/>
    <n v="0"/>
    <n v="0"/>
    <n v="0"/>
    <n v="0"/>
    <n v="13177"/>
    <s v="Direct"/>
    <x v="619"/>
    <x v="804"/>
    <x v="73"/>
    <s v="IDBI Bank "/>
    <n v="45663"/>
    <n v="1"/>
    <s v="Available"/>
    <s v="04.17-23 Apr"/>
    <n v="26.034774150404282"/>
  </r>
  <r>
    <s v="17-23 Apr"/>
    <x v="810"/>
    <s v="BMC Code :2006"/>
    <s v="JIRABAR"/>
    <n v="20060005"/>
    <s v="0005"/>
    <n v="6"/>
    <n v="20.260000000000002"/>
    <n v="892.26"/>
    <n v="0"/>
    <n v="0"/>
    <n v="0"/>
    <n v="0"/>
    <n v="0"/>
    <n v="0"/>
    <n v="892"/>
    <s v="Direct"/>
    <x v="464"/>
    <x v="805"/>
    <x v="73"/>
    <s v="IDBI Bank "/>
    <n v="45663"/>
    <n v="1"/>
    <s v="Available"/>
    <s v="04.17-23 Apr"/>
    <n v="13.212142152023691"/>
  </r>
  <r>
    <s v="17-23 Apr"/>
    <x v="811"/>
    <s v="BMC Code :2006"/>
    <s v="JIRABAR"/>
    <n v="20060005"/>
    <s v="0008"/>
    <n v="6"/>
    <n v="18.919999999999998"/>
    <n v="658.38"/>
    <n v="0"/>
    <n v="0"/>
    <n v="0"/>
    <n v="0"/>
    <n v="0"/>
    <n v="0"/>
    <n v="658"/>
    <s v="Direct"/>
    <x v="743"/>
    <x v="806"/>
    <x v="73"/>
    <d v="1899-12-30T00:00:00"/>
    <n v="45843"/>
    <n v="1"/>
    <s v="Available"/>
    <s v="04.17-23 Apr"/>
    <n v="10.439429175475688"/>
  </r>
  <r>
    <s v="17-23 Apr"/>
    <x v="812"/>
    <s v="BMC Code :2006"/>
    <s v="JIRABAR"/>
    <n v="20060005"/>
    <s v="0009"/>
    <n v="1"/>
    <n v="2.88"/>
    <n v="144.49"/>
    <n v="0"/>
    <n v="0"/>
    <n v="0"/>
    <n v="0"/>
    <n v="0"/>
    <n v="0"/>
    <n v="144"/>
    <s v="Direct"/>
    <x v="744"/>
    <x v="807"/>
    <x v="73"/>
    <s v="IDBI BANK"/>
    <n v="0"/>
    <n v="1"/>
    <s v="Available"/>
    <s v="04.17-23 Apr"/>
    <n v="2.508506944444445"/>
  </r>
  <r>
    <s v="17-23 Apr"/>
    <x v="813"/>
    <s v="BMC Code :2006"/>
    <s v="JIRABAR"/>
    <n v="20060005"/>
    <s v="0015"/>
    <n v="6"/>
    <n v="39.44"/>
    <n v="1256.31"/>
    <n v="0"/>
    <n v="0"/>
    <n v="0"/>
    <n v="0"/>
    <n v="0"/>
    <n v="0"/>
    <n v="1256"/>
    <s v="Direct"/>
    <x v="745"/>
    <x v="808"/>
    <x v="73"/>
    <d v="1899-12-30T00:00:00"/>
    <n v="0"/>
    <n v="1"/>
    <s v="Available"/>
    <s v="04.17-23 Apr"/>
    <n v="9.5561105476673447"/>
  </r>
  <r>
    <s v="17-23 Apr"/>
    <x v="814"/>
    <s v="BMC Code :2006"/>
    <s v="JIRABAR"/>
    <n v="20060005"/>
    <s v="0018"/>
    <n v="4"/>
    <n v="12.18"/>
    <n v="510.68"/>
    <n v="0"/>
    <n v="0"/>
    <n v="0"/>
    <n v="0"/>
    <n v="0"/>
    <n v="0"/>
    <n v="511"/>
    <s v="Direct"/>
    <x v="746"/>
    <x v="809"/>
    <x v="81"/>
    <d v="1899-12-30T00:00:00"/>
    <n v="45831"/>
    <n v="1"/>
    <s v="Available"/>
    <s v="04.17-23 Apr"/>
    <n v="8.3855500821018065"/>
  </r>
  <r>
    <s v="17-23 Apr"/>
    <x v="815"/>
    <s v="BMC Code :2006"/>
    <s v="JIRABAR"/>
    <n v="20060005"/>
    <s v="0020"/>
    <n v="7"/>
    <n v="54.399999999999991"/>
    <n v="2207.83"/>
    <n v="0"/>
    <n v="0"/>
    <n v="0"/>
    <n v="0"/>
    <n v="0"/>
    <n v="0"/>
    <n v="2208"/>
    <s v="Direct"/>
    <x v="747"/>
    <x v="810"/>
    <x v="73"/>
    <d v="1899-12-30T00:00:00"/>
    <n v="45831"/>
    <n v="1"/>
    <s v="Available"/>
    <s v="04.17-23 Apr"/>
    <n v="14.20478860294118"/>
  </r>
  <r>
    <s v="17-23 Apr"/>
    <x v="1327"/>
    <s v="BMC Code :2006"/>
    <s v="JIRABAR"/>
    <n v="20060005"/>
    <s v="0022"/>
    <n v="6"/>
    <n v="10.919999999999998"/>
    <n v="377"/>
    <n v="0"/>
    <n v="0"/>
    <n v="0"/>
    <n v="0"/>
    <n v="0"/>
    <n v="0"/>
    <n v="377"/>
    <s v="Direct"/>
    <x v="1187"/>
    <x v="1320"/>
    <x v="81"/>
    <d v="1899-12-30T00:00:00"/>
    <n v="45853"/>
    <n v="1"/>
    <s v="Available"/>
    <s v="04.17-23 Apr"/>
    <n v="10.357142857142861"/>
  </r>
  <r>
    <s v="17-23 Apr"/>
    <x v="816"/>
    <s v="BMC Code :2006"/>
    <s v="HOCHAR"/>
    <n v="20060007"/>
    <s v="0003"/>
    <n v="2"/>
    <n v="13.780000000000001"/>
    <n v="595.76"/>
    <n v="0"/>
    <n v="0"/>
    <n v="0"/>
    <n v="0"/>
    <n v="0"/>
    <n v="0"/>
    <n v="596"/>
    <s v="Direct"/>
    <x v="748"/>
    <x v="811"/>
    <x v="82"/>
    <s v="BANK OF INDIA"/>
    <n v="0"/>
    <n v="1"/>
    <s v="Available"/>
    <s v="04.17-23 Apr"/>
    <n v="4.3233671988388966"/>
  </r>
  <r>
    <s v="17-23 Apr"/>
    <x v="1328"/>
    <s v="BMC Code :2006"/>
    <s v="HOCHAR"/>
    <n v="20060007"/>
    <s v="0004"/>
    <n v="3"/>
    <n v="41.7"/>
    <n v="1616.82"/>
    <n v="0"/>
    <n v="0"/>
    <n v="0"/>
    <n v="0"/>
    <n v="0"/>
    <n v="0"/>
    <n v="1617"/>
    <s v="Direct"/>
    <x v="1188"/>
    <x v="1321"/>
    <x v="136"/>
    <s v="STATE BANK OF INDIA"/>
    <n v="0"/>
    <n v="1"/>
    <s v="Available"/>
    <s v="04.17-23 Apr"/>
    <n v="5.8158992805755396"/>
  </r>
  <r>
    <s v="17-23 Apr"/>
    <x v="1473"/>
    <s v="BMC Code :2006"/>
    <s v="HOCHAR"/>
    <n v="20060007"/>
    <s v="0006"/>
    <n v="1"/>
    <n v="52.5"/>
    <n v="2073.75"/>
    <n v="0"/>
    <n v="0"/>
    <n v="0"/>
    <n v="0"/>
    <n v="0"/>
    <n v="0"/>
    <n v="2074"/>
    <s v="Direct"/>
    <x v="784"/>
    <x v="1467"/>
    <x v="80"/>
    <s v="PUNJAB NATIONAL BANK"/>
    <n v="0"/>
    <n v="1"/>
    <s v="Available"/>
    <s v="04.17-23 Apr"/>
    <n v="1.9750000000000001"/>
  </r>
  <r>
    <s v="17-23 Apr"/>
    <x v="1329"/>
    <s v="BMC Code :2006"/>
    <s v="HOCHAR"/>
    <n v="20060007"/>
    <s v="0009"/>
    <n v="1"/>
    <n v="18.53"/>
    <n v="670.23"/>
    <n v="0"/>
    <n v="0"/>
    <n v="0"/>
    <n v="0"/>
    <n v="0"/>
    <n v="0"/>
    <n v="670"/>
    <s v="Direct"/>
    <x v="1189"/>
    <x v="1322"/>
    <x v="83"/>
    <s v="PUNJAB NATIONAL BANK "/>
    <n v="45663"/>
    <n v="1"/>
    <s v="Available"/>
    <s v="04.17-23 Apr"/>
    <n v="1.8084997301672965"/>
  </r>
  <r>
    <s v="17-23 Apr"/>
    <x v="817"/>
    <s v="BMC Code :2006"/>
    <s v="HOCHAR"/>
    <n v="20060007"/>
    <s v="0013"/>
    <n v="6"/>
    <n v="255.3"/>
    <n v="9386.99"/>
    <n v="0"/>
    <n v="0"/>
    <n v="0"/>
    <n v="0"/>
    <n v="0"/>
    <n v="0"/>
    <n v="9387"/>
    <s v="Direct"/>
    <x v="749"/>
    <x v="812"/>
    <x v="80"/>
    <d v="1899-12-30T00:00:00"/>
    <n v="0"/>
    <n v="1"/>
    <s v="Available"/>
    <s v="04.17-23 Apr"/>
    <n v="11.030540540540541"/>
  </r>
  <r>
    <s v="17-23 Apr"/>
    <x v="818"/>
    <s v="BMC Code :2006"/>
    <s v="HOCHAR"/>
    <n v="20060007"/>
    <s v="0014"/>
    <n v="10"/>
    <n v="173.57"/>
    <n v="6964.9000000000005"/>
    <n v="0"/>
    <n v="0"/>
    <n v="0"/>
    <n v="0"/>
    <n v="0"/>
    <n v="0"/>
    <n v="6965"/>
    <s v="Direct"/>
    <x v="182"/>
    <x v="813"/>
    <x v="80"/>
    <d v="1899-12-30T00:00:00"/>
    <n v="0"/>
    <n v="1"/>
    <s v="Available"/>
    <s v="04.17-23 Apr"/>
    <n v="20.063663075416262"/>
  </r>
  <r>
    <s v="17-23 Apr"/>
    <x v="819"/>
    <s v="BMC Code :2006"/>
    <s v="HOCHAR"/>
    <n v="20060007"/>
    <s v="0015"/>
    <n v="7"/>
    <n v="42.53"/>
    <n v="1866.1100000000001"/>
    <n v="0"/>
    <n v="0"/>
    <n v="0"/>
    <n v="0"/>
    <n v="0"/>
    <n v="0"/>
    <n v="1866"/>
    <s v="Direct"/>
    <x v="750"/>
    <x v="814"/>
    <x v="82"/>
    <d v="1899-12-30T00:00:00"/>
    <n v="0"/>
    <n v="1"/>
    <s v="Available"/>
    <s v="04.17-23 Apr"/>
    <n v="15.357124382788621"/>
  </r>
  <r>
    <s v="17-23 Apr"/>
    <x v="821"/>
    <s v="BMC Code :2006"/>
    <s v="HOCHAR"/>
    <n v="20060007"/>
    <s v="0023"/>
    <n v="1"/>
    <n v="2.42"/>
    <n v="94.38"/>
    <n v="0"/>
    <n v="0"/>
    <n v="0"/>
    <n v="0"/>
    <n v="0"/>
    <n v="0"/>
    <n v="94"/>
    <s v="Direct"/>
    <x v="167"/>
    <x v="171"/>
    <x v="24"/>
    <d v="1899-12-30T00:00:00"/>
    <n v="0"/>
    <n v="1"/>
    <s v="Not Available"/>
    <s v="04.17-23 Apr"/>
    <n v="1.9500000000000002"/>
  </r>
  <r>
    <s v="17-23 Apr"/>
    <x v="822"/>
    <s v="BMC Code :2006"/>
    <s v="HOCHAR"/>
    <n v="20060007"/>
    <s v="0026"/>
    <n v="7"/>
    <n v="254.39"/>
    <n v="9516.65"/>
    <n v="0"/>
    <n v="0"/>
    <n v="0"/>
    <n v="0"/>
    <n v="0"/>
    <n v="0"/>
    <n v="9517"/>
    <s v="Direct"/>
    <x v="752"/>
    <x v="816"/>
    <x v="80"/>
    <d v="1899-12-30T00:00:00"/>
    <n v="45908"/>
    <n v="1"/>
    <s v="Available"/>
    <s v="04.17-23 Apr"/>
    <n v="13.093390070364403"/>
  </r>
  <r>
    <s v="17-23 Apr"/>
    <x v="823"/>
    <s v="BMC Code :2006"/>
    <s v="HOCHAR"/>
    <n v="20060007"/>
    <s v="0027"/>
    <n v="1"/>
    <n v="11.39"/>
    <n v="458.45"/>
    <n v="0"/>
    <n v="0"/>
    <n v="0"/>
    <n v="0"/>
    <n v="0"/>
    <n v="0"/>
    <n v="458"/>
    <s v="Direct"/>
    <x v="753"/>
    <x v="817"/>
    <x v="83"/>
    <d v="1899-12-30T00:00:00"/>
    <n v="45943"/>
    <n v="1"/>
    <s v="Available"/>
    <s v="04.17-23 Apr"/>
    <n v="2.0125109745390692"/>
  </r>
  <r>
    <s v="17-23 Apr"/>
    <x v="824"/>
    <s v="BMC Code :2006"/>
    <s v="HOCHAR"/>
    <n v="20060007"/>
    <s v="0028"/>
    <n v="9"/>
    <n v="86.27"/>
    <n v="3480.41"/>
    <n v="0"/>
    <n v="0"/>
    <n v="0"/>
    <n v="0"/>
    <n v="0"/>
    <n v="0"/>
    <n v="3480"/>
    <s v="Direct"/>
    <x v="754"/>
    <x v="818"/>
    <x v="15"/>
    <d v="1899-12-30T00:00:00"/>
    <n v="46006"/>
    <n v="1"/>
    <s v="Available"/>
    <s v="04.17-23 Apr"/>
    <n v="18.15445114176423"/>
  </r>
  <r>
    <s v="17-23 Apr"/>
    <x v="825"/>
    <s v="BMC Code :2006"/>
    <s v="HOCHAR"/>
    <n v="20060007"/>
    <s v="0031"/>
    <n v="6"/>
    <n v="40.4"/>
    <n v="1643.98"/>
    <n v="0"/>
    <n v="0"/>
    <n v="0"/>
    <n v="0"/>
    <n v="0"/>
    <n v="0"/>
    <n v="1644"/>
    <s v="Direct"/>
    <x v="755"/>
    <x v="819"/>
    <x v="80"/>
    <d v="1899-12-30T00:00:00"/>
    <n v="46006"/>
    <n v="1"/>
    <s v="Available"/>
    <s v="04.17-23 Apr"/>
    <n v="12.207772277227726"/>
  </r>
  <r>
    <s v="17-23 Apr"/>
    <x v="826"/>
    <s v="BMC Code :2006"/>
    <s v="HOCHAR"/>
    <n v="20060007"/>
    <s v="0036"/>
    <n v="10"/>
    <n v="93.9"/>
    <n v="3580.1900000000005"/>
    <n v="0"/>
    <n v="0"/>
    <n v="0"/>
    <n v="0"/>
    <n v="0"/>
    <n v="0"/>
    <n v="3580"/>
    <s v="Direct"/>
    <x v="756"/>
    <x v="820"/>
    <x v="80"/>
    <d v="1899-12-30T00:00:00"/>
    <n v="46116"/>
    <n v="1"/>
    <s v="Available"/>
    <s v="04.17-23 Apr"/>
    <n v="19.063844515441961"/>
  </r>
  <r>
    <s v="17-23 Apr"/>
    <x v="827"/>
    <s v="BMC Code :2006"/>
    <s v="HOCHAR"/>
    <n v="20060007"/>
    <s v="0037"/>
    <n v="8"/>
    <n v="369.52000000000004"/>
    <n v="14530.52"/>
    <n v="0"/>
    <n v="0"/>
    <n v="0"/>
    <n v="0"/>
    <n v="0"/>
    <n v="0"/>
    <n v="14531"/>
    <s v="Direct"/>
    <x v="757"/>
    <x v="821"/>
    <x v="80"/>
    <d v="1899-12-30T00:00:00"/>
    <n v="46116"/>
    <n v="1"/>
    <s v="Available"/>
    <s v="04.17-23 Apr"/>
    <n v="15.729075557479973"/>
  </r>
  <r>
    <s v="17-23 Apr"/>
    <x v="828"/>
    <s v="BMC Code :2006"/>
    <s v="ADELHATU"/>
    <n v="20060008"/>
    <s v="0002"/>
    <n v="14"/>
    <n v="1746.0299999999997"/>
    <n v="70488.69"/>
    <n v="0"/>
    <n v="0"/>
    <n v="2179.7200000000012"/>
    <n v="0"/>
    <n v="0"/>
    <n v="0"/>
    <n v="68309"/>
    <s v="Direct"/>
    <x v="758"/>
    <x v="822"/>
    <x v="82"/>
    <d v="1899-12-30T00:00:00"/>
    <n v="45843"/>
    <n v="1"/>
    <s v="Available"/>
    <s v="04.17-23 Apr"/>
    <n v="28.259584886857624"/>
  </r>
  <r>
    <s v="17-23 Apr"/>
    <x v="829"/>
    <s v="BMC Code :2006"/>
    <s v="KUCHU"/>
    <n v="20060009"/>
    <s v="0006"/>
    <n v="8"/>
    <n v="23.27"/>
    <n v="817.8900000000001"/>
    <n v="0"/>
    <n v="0"/>
    <n v="0"/>
    <n v="0"/>
    <n v="0"/>
    <s v="Release1"/>
    <n v="818"/>
    <s v="Direct"/>
    <x v="759"/>
    <x v="823"/>
    <x v="3"/>
    <d v="1899-12-30T00:00:00"/>
    <n v="45831"/>
    <n v="1"/>
    <s v="Available"/>
    <s v="04.17-23 Apr"/>
    <n v="14.059131929522994"/>
  </r>
  <r>
    <s v="17-23 Apr"/>
    <x v="830"/>
    <s v="BMC Code :2006"/>
    <s v="KUCHU"/>
    <n v="20060009"/>
    <s v="0007"/>
    <n v="7"/>
    <n v="43.410000000000004"/>
    <n v="1729.5800000000002"/>
    <n v="0"/>
    <n v="0"/>
    <n v="0"/>
    <n v="0"/>
    <n v="0"/>
    <s v="Release1"/>
    <n v="1730"/>
    <s v="Direct"/>
    <x v="760"/>
    <x v="824"/>
    <x v="73"/>
    <d v="1899-12-30T00:00:00"/>
    <n v="45831"/>
    <n v="1"/>
    <s v="Available"/>
    <s v="04.17-23 Apr"/>
    <n v="13.945012669891733"/>
  </r>
  <r>
    <s v="17-23 Apr"/>
    <x v="831"/>
    <s v="BMC Code :2006"/>
    <s v="KUCHU"/>
    <n v="20060009"/>
    <s v="0010"/>
    <n v="8"/>
    <n v="15.74"/>
    <n v="569.02"/>
    <n v="0"/>
    <n v="0"/>
    <n v="0"/>
    <n v="0"/>
    <n v="0"/>
    <s v="Release1"/>
    <n v="569"/>
    <s v="Direct"/>
    <x v="761"/>
    <x v="825"/>
    <x v="74"/>
    <d v="1899-12-30T00:00:00"/>
    <n v="45831"/>
    <n v="1"/>
    <s v="Available"/>
    <s v="04.17-23 Apr"/>
    <n v="14.460482846251589"/>
  </r>
  <r>
    <s v="17-23 Apr"/>
    <x v="1474"/>
    <s v="BMC Code :2006"/>
    <s v="KUCHU"/>
    <n v="20060009"/>
    <s v="0018"/>
    <n v="1"/>
    <n v="3.06"/>
    <n v="123.93"/>
    <n v="0"/>
    <n v="0"/>
    <n v="0"/>
    <n v="0"/>
    <n v="0"/>
    <s v="Release1"/>
    <n v="124"/>
    <s v="Direct"/>
    <x v="1311"/>
    <x v="1468"/>
    <x v="73"/>
    <d v="1899-12-30T00:00:00"/>
    <n v="45908"/>
    <n v="1"/>
    <s v="Available"/>
    <s v="04.17-23 Apr"/>
    <n v="2.0249999999999999"/>
  </r>
  <r>
    <s v="17-23 Apr"/>
    <x v="832"/>
    <s v="BMC Code :2006"/>
    <s v="KUCHU"/>
    <n v="20060009"/>
    <s v="0019"/>
    <n v="12"/>
    <n v="88.909999999999982"/>
    <n v="3470.86"/>
    <n v="0"/>
    <n v="0"/>
    <n v="0"/>
    <n v="0"/>
    <n v="0"/>
    <s v="Release1"/>
    <n v="3471"/>
    <s v="Direct"/>
    <x v="762"/>
    <x v="826"/>
    <x v="73"/>
    <d v="1899-12-30T00:00:00"/>
    <n v="45908"/>
    <n v="1"/>
    <s v="Available"/>
    <s v="04.17-23 Apr"/>
    <n v="23.422742098751556"/>
  </r>
  <r>
    <s v="17-23 Apr"/>
    <x v="833"/>
    <s v="BMC Code :2006"/>
    <s v="KUCHU"/>
    <n v="20060009"/>
    <s v="0023"/>
    <n v="7"/>
    <n v="15.15"/>
    <n v="577.07000000000005"/>
    <n v="0"/>
    <n v="0"/>
    <n v="0"/>
    <n v="0"/>
    <n v="0"/>
    <s v="Release1"/>
    <n v="577"/>
    <s v="Direct"/>
    <x v="763"/>
    <x v="827"/>
    <x v="74"/>
    <d v="1899-12-30T00:00:00"/>
    <n v="45908"/>
    <n v="1"/>
    <s v="Available"/>
    <s v="04.17-23 Apr"/>
    <n v="13.331650165016503"/>
  </r>
  <r>
    <s v="17-23 Apr"/>
    <x v="834"/>
    <s v="BMC Code :2006"/>
    <s v="KUCHU"/>
    <n v="20060009"/>
    <s v="0024"/>
    <n v="6"/>
    <n v="20.75"/>
    <n v="1064.9100000000001"/>
    <n v="0"/>
    <n v="0"/>
    <n v="0"/>
    <n v="0"/>
    <n v="0"/>
    <s v="Release1"/>
    <n v="1065"/>
    <s v="Direct"/>
    <x v="764"/>
    <x v="828"/>
    <x v="73"/>
    <d v="1899-12-30T00:00:00"/>
    <n v="45949"/>
    <n v="1"/>
    <s v="Available"/>
    <s v="04.17-23 Apr"/>
    <n v="15.396289156626509"/>
  </r>
  <r>
    <s v="17-23 Apr"/>
    <x v="835"/>
    <s v="BMC Code :2006"/>
    <s v="KUCHU"/>
    <n v="20060009"/>
    <s v="0025"/>
    <n v="6"/>
    <n v="10.6"/>
    <n v="444.85999999999996"/>
    <n v="0"/>
    <n v="0"/>
    <n v="0"/>
    <n v="445"/>
    <n v="0"/>
    <s v="Release1"/>
    <n v="0"/>
    <s v="Direct"/>
    <x v="315"/>
    <x v="829"/>
    <x v="74"/>
    <d v="1899-12-30T00:00:00"/>
    <n v="45949"/>
    <n v="1"/>
    <s v="Available"/>
    <s v="04.17-23 Apr"/>
    <n v="12.590377358490567"/>
  </r>
  <r>
    <s v="17-23 Apr"/>
    <x v="836"/>
    <s v="BMC Code :2006"/>
    <s v="KUCHU"/>
    <n v="20060009"/>
    <s v="0029"/>
    <n v="7"/>
    <n v="9.5799999999999983"/>
    <n v="340.6"/>
    <n v="0"/>
    <n v="0"/>
    <n v="0"/>
    <n v="0"/>
    <n v="0"/>
    <s v="Release1"/>
    <n v="341"/>
    <s v="Direct"/>
    <x v="765"/>
    <x v="830"/>
    <x v="73"/>
    <d v="1899-12-30T00:00:00"/>
    <n v="45986"/>
    <n v="1"/>
    <s v="Available"/>
    <s v="04.17-23 Apr"/>
    <n v="12.443632567849692"/>
  </r>
  <r>
    <s v="17-23 Apr"/>
    <x v="1330"/>
    <s v="BMC Code :2006"/>
    <s v="KUCHU"/>
    <n v="20060009"/>
    <s v="0031"/>
    <n v="6"/>
    <n v="21.92"/>
    <n v="1030.53"/>
    <n v="0"/>
    <n v="0"/>
    <n v="0"/>
    <n v="0"/>
    <n v="0"/>
    <s v="Release1"/>
    <n v="1031"/>
    <s v="Direct"/>
    <x v="1190"/>
    <x v="1323"/>
    <x v="73"/>
    <d v="1899-12-30T00:00:00"/>
    <n v="46062"/>
    <n v="1"/>
    <s v="Available"/>
    <s v="04.17-23 Apr"/>
    <n v="14.103968978102191"/>
  </r>
  <r>
    <s v="17-23 Apr"/>
    <x v="837"/>
    <s v="BMC Code :2006"/>
    <s v="KUCHU"/>
    <n v="20060009"/>
    <s v="0032"/>
    <n v="7"/>
    <n v="20.7"/>
    <n v="958.20999999999992"/>
    <n v="0"/>
    <n v="0"/>
    <n v="0"/>
    <n v="0"/>
    <n v="0"/>
    <s v="Release1"/>
    <n v="958"/>
    <s v="Direct"/>
    <x v="766"/>
    <x v="831"/>
    <x v="84"/>
    <d v="1899-12-30T00:00:00"/>
    <n v="46055"/>
    <n v="1"/>
    <s v="Available"/>
    <s v="04.17-23 Apr"/>
    <n v="16.201618357487924"/>
  </r>
  <r>
    <s v="17-23 Apr"/>
    <x v="838"/>
    <s v="BMC Code :2006"/>
    <s v="KUKUI"/>
    <n v="20060017"/>
    <s v="0003"/>
    <n v="7"/>
    <n v="24.099999999999998"/>
    <n v="822.86000000000013"/>
    <n v="0"/>
    <n v="0"/>
    <n v="0"/>
    <n v="0"/>
    <n v="0"/>
    <n v="0"/>
    <n v="823"/>
    <s v="Direct"/>
    <x v="767"/>
    <x v="832"/>
    <x v="3"/>
    <d v="1899-12-30T00:00:00"/>
    <n v="45986"/>
    <n v="1"/>
    <s v="Available"/>
    <s v="04.17-23 Apr"/>
    <n v="11.950248962655607"/>
  </r>
  <r>
    <s v="17-23 Apr"/>
    <x v="839"/>
    <s v="BMC Code :2006"/>
    <s v="KUKUI"/>
    <n v="20060017"/>
    <s v="0004"/>
    <n v="14"/>
    <n v="86.12"/>
    <n v="3094.37"/>
    <n v="0"/>
    <n v="0"/>
    <n v="0"/>
    <n v="0"/>
    <n v="0"/>
    <n v="0"/>
    <n v="3094"/>
    <s v="Direct"/>
    <x v="768"/>
    <x v="833"/>
    <x v="74"/>
    <d v="1899-12-30T00:00:00"/>
    <n v="45971"/>
    <n v="1"/>
    <s v="Available"/>
    <s v="04.17-23 Apr"/>
    <n v="25.151637250348351"/>
  </r>
  <r>
    <s v="17-23 Apr"/>
    <x v="840"/>
    <s v="BMC Code :2006"/>
    <s v="KUKUI"/>
    <n v="20060017"/>
    <s v="0005"/>
    <n v="14"/>
    <n v="57.22"/>
    <n v="2032.4899999999998"/>
    <n v="0"/>
    <n v="0"/>
    <n v="0"/>
    <n v="0"/>
    <n v="0"/>
    <n v="0"/>
    <n v="2032"/>
    <s v="Direct"/>
    <x v="769"/>
    <x v="834"/>
    <x v="74"/>
    <d v="1899-12-30T00:00:00"/>
    <n v="45971"/>
    <n v="1"/>
    <s v="Available"/>
    <s v="04.17-23 Apr"/>
    <n v="24.864435512058719"/>
  </r>
  <r>
    <s v="17-23 Apr"/>
    <x v="841"/>
    <s v="BMC Code :2006"/>
    <s v="KUKUI"/>
    <n v="20060017"/>
    <s v="0006"/>
    <n v="14"/>
    <n v="61.469999999999992"/>
    <n v="2618.88"/>
    <n v="0"/>
    <n v="0"/>
    <n v="0"/>
    <n v="0"/>
    <n v="0"/>
    <n v="0"/>
    <n v="2619"/>
    <s v="Direct"/>
    <x v="770"/>
    <x v="835"/>
    <x v="85"/>
    <d v="1899-12-30T00:00:00"/>
    <n v="45971"/>
    <n v="1"/>
    <s v="Available"/>
    <s v="04.17-23 Apr"/>
    <n v="29.822938018545642"/>
  </r>
  <r>
    <s v="17-23 Apr"/>
    <x v="842"/>
    <s v="BMC Code :2006"/>
    <s v="KUKUI"/>
    <n v="20060017"/>
    <s v="0007"/>
    <n v="14"/>
    <n v="77.460000000000008"/>
    <n v="3159.7899999999995"/>
    <n v="0"/>
    <n v="0"/>
    <n v="0"/>
    <n v="0"/>
    <n v="0"/>
    <n v="0"/>
    <n v="3160"/>
    <s v="Direct"/>
    <x v="771"/>
    <x v="836"/>
    <x v="74"/>
    <d v="1899-12-30T00:00:00"/>
    <n v="46041"/>
    <n v="1"/>
    <s v="Available"/>
    <s v="04.17-23 Apr"/>
    <n v="28.554776658920726"/>
  </r>
  <r>
    <s v="17-23 Apr"/>
    <x v="843"/>
    <s v="BMC Code :2006"/>
    <s v="KUKUI"/>
    <n v="20060017"/>
    <s v="0009"/>
    <n v="1"/>
    <n v="0.71"/>
    <n v="45.79"/>
    <n v="0"/>
    <n v="0"/>
    <n v="0"/>
    <n v="0"/>
    <n v="0"/>
    <n v="0"/>
    <n v="46"/>
    <s v="Direct"/>
    <x v="772"/>
    <x v="837"/>
    <x v="86"/>
    <d v="1899-12-30T00:00:00"/>
    <n v="45971"/>
    <n v="1"/>
    <s v="Available"/>
    <s v="04.17-23 Apr"/>
    <n v="3.2246478873239441"/>
  </r>
  <r>
    <s v="17-23 Apr"/>
    <x v="844"/>
    <s v="BMC Code :2006"/>
    <s v="KUKUI"/>
    <n v="20060017"/>
    <s v="0010"/>
    <n v="14"/>
    <n v="64.02000000000001"/>
    <n v="2673.1699999999996"/>
    <n v="0"/>
    <n v="0"/>
    <n v="0"/>
    <n v="0"/>
    <n v="0"/>
    <n v="0"/>
    <n v="2673"/>
    <s v="Direct"/>
    <x v="773"/>
    <x v="838"/>
    <x v="73"/>
    <d v="1899-12-30T00:00:00"/>
    <n v="45971"/>
    <n v="1"/>
    <s v="Available"/>
    <s v="04.17-23 Apr"/>
    <n v="29.228662917838168"/>
  </r>
  <r>
    <s v="17-23 Apr"/>
    <x v="845"/>
    <s v="BMC Code :2006"/>
    <s v="KUKUI"/>
    <n v="20060017"/>
    <s v="0011"/>
    <n v="7"/>
    <n v="8.7899999999999991"/>
    <n v="374.18"/>
    <n v="0"/>
    <n v="0"/>
    <n v="0"/>
    <n v="0"/>
    <n v="0"/>
    <n v="0"/>
    <n v="374"/>
    <s v="Direct"/>
    <x v="774"/>
    <x v="839"/>
    <x v="85"/>
    <d v="1899-12-30T00:00:00"/>
    <n v="45978"/>
    <n v="1"/>
    <s v="Available"/>
    <s v="04.17-23 Apr"/>
    <n v="14.899089874857797"/>
  </r>
  <r>
    <s v="17-23 Apr"/>
    <x v="846"/>
    <s v="BMC Code :2006"/>
    <s v="KUKUI"/>
    <n v="20060017"/>
    <s v="0012"/>
    <n v="7"/>
    <n v="18.04"/>
    <n v="821.80000000000007"/>
    <n v="0"/>
    <n v="0"/>
    <n v="0"/>
    <n v="0"/>
    <n v="0"/>
    <n v="0"/>
    <n v="822"/>
    <s v="Direct"/>
    <x v="775"/>
    <x v="840"/>
    <x v="73"/>
    <d v="1899-12-30T00:00:00"/>
    <n v="45978"/>
    <n v="1"/>
    <s v="Available"/>
    <s v="04.17-23 Apr"/>
    <n v="15.944013303769406"/>
  </r>
  <r>
    <s v="17-23 Apr"/>
    <x v="847"/>
    <s v="BMC Code :2006"/>
    <s v="KUKUI"/>
    <n v="20060017"/>
    <s v="0013"/>
    <n v="7"/>
    <n v="24.480000000000004"/>
    <n v="1462.49"/>
    <n v="0"/>
    <n v="0"/>
    <n v="0"/>
    <n v="0"/>
    <n v="0"/>
    <n v="0"/>
    <n v="1462"/>
    <s v="Direct"/>
    <x v="776"/>
    <x v="841"/>
    <x v="74"/>
    <d v="1899-12-30T00:00:00"/>
    <n v="46049"/>
    <n v="1"/>
    <s v="Available"/>
    <s v="04.17-23 Apr"/>
    <n v="20.909783496732025"/>
  </r>
  <r>
    <s v="17-23 Apr"/>
    <x v="848"/>
    <s v="BMC Code :2006"/>
    <s v="KUKUI"/>
    <n v="20060017"/>
    <s v="0014"/>
    <n v="7"/>
    <n v="12.14"/>
    <n v="459.14000000000004"/>
    <n v="0"/>
    <n v="0"/>
    <n v="0"/>
    <n v="0"/>
    <n v="0"/>
    <n v="0"/>
    <n v="459"/>
    <s v="Direct"/>
    <x v="777"/>
    <x v="842"/>
    <x v="74"/>
    <d v="1899-12-30T00:00:00"/>
    <n v="45986"/>
    <n v="1"/>
    <s v="Available"/>
    <s v="04.17-23 Apr"/>
    <n v="13.237149917627681"/>
  </r>
  <r>
    <s v="17-23 Apr"/>
    <x v="849"/>
    <s v="BMC Code :2006"/>
    <s v="KUKUI"/>
    <n v="20060017"/>
    <s v="0018"/>
    <n v="6"/>
    <n v="8.620000000000001"/>
    <n v="505.09000000000003"/>
    <n v="0"/>
    <n v="0"/>
    <n v="0"/>
    <n v="0"/>
    <n v="0"/>
    <n v="0"/>
    <n v="505"/>
    <s v="Direct"/>
    <x v="778"/>
    <x v="843"/>
    <x v="74"/>
    <d v="1899-12-30T00:00:00"/>
    <n v="45999"/>
    <n v="1"/>
    <s v="Available"/>
    <s v="04.17-23 Apr"/>
    <n v="17.578538283062645"/>
  </r>
  <r>
    <s v="17-23 Apr"/>
    <x v="850"/>
    <s v="BMC Code :2006"/>
    <s v="KUKUI"/>
    <n v="20060017"/>
    <s v="0019"/>
    <n v="9"/>
    <n v="40.72"/>
    <n v="1527.24"/>
    <n v="0"/>
    <n v="0"/>
    <n v="0"/>
    <n v="0"/>
    <n v="0"/>
    <n v="0"/>
    <n v="1527"/>
    <s v="Direct"/>
    <x v="117"/>
    <x v="844"/>
    <x v="3"/>
    <d v="1899-12-30T00:00:00"/>
    <n v="46013"/>
    <n v="1"/>
    <s v="Available"/>
    <s v="04.17-23 Apr"/>
    <n v="16.877652259332024"/>
  </r>
  <r>
    <s v="17-23 Apr"/>
    <x v="851"/>
    <s v="BMC Code :2006"/>
    <s v="KUKUI"/>
    <n v="20060017"/>
    <s v="0020"/>
    <n v="7"/>
    <n v="8.4500000000000011"/>
    <n v="405.96"/>
    <n v="0"/>
    <n v="0"/>
    <n v="0"/>
    <n v="0"/>
    <n v="0"/>
    <n v="0"/>
    <n v="406"/>
    <s v="Direct"/>
    <x v="203"/>
    <x v="845"/>
    <x v="86"/>
    <d v="1899-12-30T00:00:00"/>
    <n v="46013"/>
    <n v="1"/>
    <s v="Available"/>
    <s v="04.17-23 Apr"/>
    <n v="16.81491124260355"/>
  </r>
  <r>
    <s v="17-23 Apr"/>
    <x v="852"/>
    <s v="BMC Code :2006"/>
    <s v="KUKUI"/>
    <n v="20060017"/>
    <s v="0021"/>
    <n v="6"/>
    <n v="12.08"/>
    <n v="445.95000000000005"/>
    <n v="0"/>
    <n v="0"/>
    <n v="0"/>
    <n v="0"/>
    <n v="0"/>
    <n v="0"/>
    <n v="446"/>
    <s v="Direct"/>
    <x v="229"/>
    <x v="846"/>
    <x v="74"/>
    <d v="1899-12-30T00:00:00"/>
    <n v="46013"/>
    <n v="1"/>
    <s v="Available"/>
    <s v="04.17-23 Apr"/>
    <n v="11.07491721854305"/>
  </r>
  <r>
    <s v="17-23 Apr"/>
    <x v="853"/>
    <s v="BMC Code :2006"/>
    <s v="KUKUI"/>
    <n v="20060017"/>
    <s v="0022"/>
    <n v="14"/>
    <n v="58.06"/>
    <n v="1943.6200000000001"/>
    <n v="0"/>
    <n v="0"/>
    <n v="0"/>
    <n v="0"/>
    <n v="0"/>
    <n v="0"/>
    <n v="1944"/>
    <s v="Direct"/>
    <x v="464"/>
    <x v="847"/>
    <x v="74"/>
    <d v="1899-12-30T00:00:00"/>
    <n v="46097"/>
    <n v="1"/>
    <s v="Available"/>
    <s v="04.17-23 Apr"/>
    <n v="23.433241474336896"/>
  </r>
  <r>
    <s v="17-23 Apr"/>
    <x v="854"/>
    <s v="BMC Code :2006"/>
    <s v="KUKUI"/>
    <n v="20060017"/>
    <s v="0023"/>
    <n v="4"/>
    <n v="6.39"/>
    <n v="211.14000000000001"/>
    <n v="0"/>
    <n v="0"/>
    <n v="0"/>
    <n v="0"/>
    <n v="0"/>
    <n v="0"/>
    <n v="211"/>
    <s v="Direct"/>
    <x v="779"/>
    <x v="848"/>
    <x v="85"/>
    <d v="1899-12-30T00:00:00"/>
    <n v="46097"/>
    <n v="1"/>
    <s v="Available"/>
    <s v="04.17-23 Apr"/>
    <n v="6.608450704225354"/>
  </r>
  <r>
    <s v="17-23 Apr"/>
    <x v="855"/>
    <s v="BMC Code :2006"/>
    <s v="KUKUI"/>
    <n v="20060017"/>
    <s v="0024"/>
    <n v="1"/>
    <n v="1.68"/>
    <n v="59.02"/>
    <n v="0"/>
    <n v="0"/>
    <n v="0"/>
    <n v="0"/>
    <n v="0"/>
    <n v="0"/>
    <n v="59"/>
    <s v="Direct"/>
    <x v="780"/>
    <x v="849"/>
    <x v="73"/>
    <d v="1899-12-30T00:00:00"/>
    <n v="46097"/>
    <n v="1"/>
    <s v="Available"/>
    <s v="04.17-23 Apr"/>
    <n v="1.7565476190476195"/>
  </r>
  <r>
    <s v="17-23 Apr"/>
    <x v="856"/>
    <s v="BMC Code :2006"/>
    <s v="KUKUI"/>
    <n v="20060017"/>
    <s v="0025"/>
    <n v="7"/>
    <n v="14.469999999999999"/>
    <n v="533.58000000000004"/>
    <n v="0"/>
    <n v="0"/>
    <n v="0"/>
    <n v="0"/>
    <n v="0"/>
    <n v="0"/>
    <n v="534"/>
    <s v="Direct"/>
    <x v="781"/>
    <x v="850"/>
    <x v="73"/>
    <d v="1899-12-30T00:00:00"/>
    <n v="46116"/>
    <n v="1"/>
    <s v="Available"/>
    <s v="04.17-23 Apr"/>
    <n v="12.906219765031103"/>
  </r>
  <r>
    <s v="17-23 Apr"/>
    <x v="857"/>
    <s v="BMC Code :2006"/>
    <s v="KUKUI"/>
    <n v="20060017"/>
    <s v="0026"/>
    <n v="6"/>
    <n v="13.34"/>
    <n v="587.55000000000007"/>
    <n v="0"/>
    <n v="0"/>
    <n v="0"/>
    <n v="0"/>
    <n v="0"/>
    <n v="0"/>
    <n v="588"/>
    <s v="Direct"/>
    <x v="782"/>
    <x v="851"/>
    <x v="74"/>
    <d v="1899-12-30T00:00:00"/>
    <n v="46116"/>
    <n v="1"/>
    <s v="Available"/>
    <s v="04.17-23 Apr"/>
    <n v="13.213268365817097"/>
  </r>
  <r>
    <s v="17-23 Apr"/>
    <x v="1331"/>
    <s v="BMC Code :2006"/>
    <s v="PANCHOLI"/>
    <n v="20060018"/>
    <s v="0002"/>
    <n v="4"/>
    <n v="63.61"/>
    <n v="2654.93"/>
    <n v="0"/>
    <n v="0"/>
    <n v="0"/>
    <n v="0"/>
    <n v="0"/>
    <n v="0"/>
    <n v="2655"/>
    <s v="Direct"/>
    <x v="1191"/>
    <x v="1324"/>
    <x v="68"/>
    <d v="1899-12-30T00:00:00"/>
    <n v="46034"/>
    <n v="1"/>
    <s v="Available"/>
    <s v="04.17-23 Apr"/>
    <n v="8.3475239742178911"/>
  </r>
  <r>
    <s v="17-23 Apr"/>
    <x v="858"/>
    <s v="BMC Code :2006"/>
    <s v="HOCHAR 2"/>
    <n v="20060019"/>
    <s v="0002"/>
    <n v="14"/>
    <n v="1038.31"/>
    <n v="40672.859999999993"/>
    <n v="0"/>
    <n v="0"/>
    <n v="0"/>
    <n v="0"/>
    <n v="0"/>
    <n v="0"/>
    <n v="40673"/>
    <s v="Direct"/>
    <x v="783"/>
    <x v="852"/>
    <x v="80"/>
    <d v="1899-12-30T00:00:00"/>
    <n v="46000"/>
    <n v="1"/>
    <s v="Available"/>
    <s v="04.17-23 Apr"/>
    <n v="27.420521809478863"/>
  </r>
  <r>
    <s v="17-23 Apr"/>
    <x v="859"/>
    <s v="BMC Code :2006"/>
    <s v="HOCHAR 2"/>
    <n v="20060019"/>
    <s v="0003"/>
    <n v="14"/>
    <n v="309.95000000000005"/>
    <n v="11966.460000000001"/>
    <n v="0"/>
    <n v="0"/>
    <n v="0"/>
    <n v="0"/>
    <n v="0"/>
    <n v="0"/>
    <n v="11966"/>
    <s v="Direct"/>
    <x v="784"/>
    <x v="853"/>
    <x v="82"/>
    <d v="1899-12-30T00:00:00"/>
    <n v="46097"/>
    <n v="1"/>
    <s v="Available"/>
    <s v="04.17-23 Apr"/>
    <n v="27.025397644781417"/>
  </r>
  <r>
    <s v="17-23 Apr"/>
    <x v="860"/>
    <s v="BMC Code :2006"/>
    <s v="HOCHAR 2"/>
    <n v="20060019"/>
    <s v="0004"/>
    <n v="7"/>
    <n v="141.25"/>
    <n v="5306.47"/>
    <n v="0"/>
    <n v="0"/>
    <n v="0"/>
    <n v="0"/>
    <n v="0"/>
    <n v="0"/>
    <n v="5306"/>
    <s v="Direct"/>
    <x v="1192"/>
    <x v="1325"/>
    <x v="80"/>
    <d v="1899-12-30T00:00:00"/>
    <n v="46125"/>
    <n v="1"/>
    <s v="Available"/>
    <s v="04.17-23 Apr"/>
    <n v="13.148775221238941"/>
  </r>
  <r>
    <s v="17-23 Apr"/>
    <x v="861"/>
    <s v="BMC Code :2006"/>
    <s v="MAHESHPUR"/>
    <n v="20060022"/>
    <s v="0003"/>
    <n v="13"/>
    <n v="429.21000000000004"/>
    <n v="15449.37"/>
    <n v="0"/>
    <n v="0"/>
    <n v="0"/>
    <n v="0"/>
    <n v="0"/>
    <n v="0"/>
    <n v="15449"/>
    <s v="Direct"/>
    <x v="785"/>
    <x v="854"/>
    <x v="87"/>
    <d v="1899-12-30T00:00:00"/>
    <n v="46069"/>
    <n v="1"/>
    <s v="Available"/>
    <s v="04.17-23 Apr"/>
    <n v="23.396683441671907"/>
  </r>
  <r>
    <s v="17-23 Apr"/>
    <x v="1332"/>
    <s v="BMC Code :2006"/>
    <s v="MAHESHPUR"/>
    <n v="20060022"/>
    <s v="0004"/>
    <n v="4"/>
    <n v="58.790000000000006"/>
    <n v="2103.8200000000002"/>
    <n v="0"/>
    <n v="0"/>
    <n v="0"/>
    <n v="0"/>
    <n v="0"/>
    <n v="0"/>
    <n v="2104"/>
    <s v="Direct"/>
    <x v="1193"/>
    <x v="1326"/>
    <x v="137"/>
    <d v="1899-12-30T00:00:00"/>
    <n v="46076"/>
    <n v="1"/>
    <s v="Available"/>
    <s v="04.17-23 Apr"/>
    <n v="7.1570675284912397"/>
  </r>
  <r>
    <s v="17-23 Apr"/>
    <x v="862"/>
    <s v="BMC Code :2006"/>
    <s v="MAHESHPUR"/>
    <n v="20060022"/>
    <s v="0005"/>
    <n v="14"/>
    <n v="468.76"/>
    <n v="16761.649999999998"/>
    <n v="0"/>
    <n v="0"/>
    <n v="0"/>
    <n v="0"/>
    <n v="0"/>
    <n v="0"/>
    <n v="16762"/>
    <s v="Direct"/>
    <x v="786"/>
    <x v="855"/>
    <x v="88"/>
    <d v="1899-12-30T00:00:00"/>
    <n v="46076"/>
    <n v="1"/>
    <s v="Available"/>
    <s v="04.17-23 Apr"/>
    <n v="25.030196689137298"/>
  </r>
  <r>
    <s v="17-23 Apr"/>
    <x v="863"/>
    <s v="BMC Code :2007"/>
    <s v="PIRAGUTU"/>
    <n v="20070001"/>
    <s v="0002"/>
    <n v="5"/>
    <n v="263.98"/>
    <n v="9203.18"/>
    <n v="453"/>
    <n v="0"/>
    <n v="3.0000000002473826E-2"/>
    <n v="8750"/>
    <n v="0"/>
    <s v="Yes"/>
    <n v="0"/>
    <s v="Direct"/>
    <x v="787"/>
    <x v="856"/>
    <x v="57"/>
    <s v="CANARA BANK"/>
    <n v="45565"/>
    <n v="1"/>
    <s v="Available"/>
    <s v="04.17-23 Apr"/>
    <n v="8.7157928630956896"/>
  </r>
  <r>
    <s v="17-23 Apr"/>
    <x v="1333"/>
    <s v="BMC Code :2007"/>
    <s v="PIRAGUTU"/>
    <n v="20070001"/>
    <s v="0005"/>
    <n v="5"/>
    <n v="33.97"/>
    <n v="1418.9299999999998"/>
    <n v="0"/>
    <n v="0"/>
    <n v="0"/>
    <n v="0"/>
    <n v="0"/>
    <s v="Yes"/>
    <n v="0"/>
    <s v="Direct"/>
    <x v="208"/>
    <x v="1327"/>
    <x v="57"/>
    <s v="CANARA BANK"/>
    <n v="45572"/>
    <n v="1"/>
    <s v="Available"/>
    <s v="04.17-23 Apr"/>
    <n v="10.442522814247864"/>
  </r>
  <r>
    <s v="17-23 Apr"/>
    <x v="864"/>
    <s v="BMC Code :2007"/>
    <s v="PIRAGUTU"/>
    <n v="20070001"/>
    <s v="0011"/>
    <n v="3"/>
    <n v="11.940000000000001"/>
    <n v="488.03000000000003"/>
    <n v="0"/>
    <n v="0"/>
    <n v="0"/>
    <n v="0"/>
    <n v="0"/>
    <s v="Yes"/>
    <n v="0"/>
    <s v="Direct"/>
    <x v="117"/>
    <x v="857"/>
    <x v="61"/>
    <s v="BANK OF INDIA"/>
    <n v="45625"/>
    <n v="1"/>
    <s v="Available"/>
    <s v="04.17-23 Apr"/>
    <n v="6.1310301507537686"/>
  </r>
  <r>
    <s v="17-23 Apr"/>
    <x v="866"/>
    <s v="BMC Code :2007"/>
    <s v="PIRAGUTU"/>
    <n v="20070001"/>
    <s v="0016"/>
    <n v="4"/>
    <n v="70.63"/>
    <n v="2645.71"/>
    <n v="0"/>
    <n v="0"/>
    <n v="0"/>
    <n v="0"/>
    <n v="0"/>
    <s v="Yes"/>
    <n v="0"/>
    <s v="Direct"/>
    <x v="789"/>
    <x v="859"/>
    <x v="61"/>
    <s v="BANK OF INDIA"/>
    <n v="45586"/>
    <n v="1"/>
    <s v="Available"/>
    <s v="04.17-23 Apr"/>
    <n v="7.4917457171173725"/>
  </r>
  <r>
    <s v="17-23 Apr"/>
    <x v="867"/>
    <s v="BMC Code :2007"/>
    <s v="PIRAGUTU"/>
    <n v="20070001"/>
    <s v="0018"/>
    <n v="3"/>
    <n v="27.529999999999998"/>
    <n v="1089.4099999999999"/>
    <n v="0"/>
    <n v="0"/>
    <n v="0"/>
    <n v="0"/>
    <n v="0"/>
    <s v="Yes"/>
    <n v="0"/>
    <s v="Direct"/>
    <x v="790"/>
    <x v="860"/>
    <x v="57"/>
    <s v="CANARA BANK"/>
    <n v="45586"/>
    <n v="1"/>
    <s v="Available"/>
    <s v="04.17-23 Apr"/>
    <n v="5.9357609880130768"/>
  </r>
  <r>
    <s v="17-23 Apr"/>
    <x v="868"/>
    <s v="BMC Code :2007"/>
    <s v="PIRAGUTU"/>
    <n v="20070001"/>
    <s v="0020"/>
    <n v="1"/>
    <n v="3.86"/>
    <n v="138.5"/>
    <n v="0"/>
    <n v="0"/>
    <n v="0"/>
    <n v="0"/>
    <n v="0"/>
    <s v="Yes"/>
    <n v="0"/>
    <s v="Direct"/>
    <x v="791"/>
    <x v="861"/>
    <x v="89"/>
    <s v="BANK OF BARODA"/>
    <n v="45593"/>
    <n v="1"/>
    <s v="Available"/>
    <s v="04.17-23 Apr"/>
    <n v="1.7940414507772022"/>
  </r>
  <r>
    <s v="17-23 Apr"/>
    <x v="869"/>
    <s v="BMC Code :2007"/>
    <s v="PIRAGUTU"/>
    <n v="20070001"/>
    <s v="0024"/>
    <n v="2"/>
    <n v="13.55"/>
    <n v="607.44000000000005"/>
    <n v="0"/>
    <n v="0"/>
    <n v="0"/>
    <n v="0"/>
    <n v="0"/>
    <s v="Yes"/>
    <n v="0"/>
    <s v="Direct"/>
    <x v="188"/>
    <x v="862"/>
    <x v="57"/>
    <s v="CANARA BANK"/>
    <n v="45625"/>
    <n v="1"/>
    <s v="Available"/>
    <s v="04.17-23 Apr"/>
    <n v="4.4829520295202956"/>
  </r>
  <r>
    <s v="17-23 Apr"/>
    <x v="870"/>
    <s v="BMC Code :2007"/>
    <s v="PIRAGUTU"/>
    <n v="20070001"/>
    <s v="0026"/>
    <n v="3"/>
    <n v="21.380000000000003"/>
    <n v="865.77"/>
    <n v="0"/>
    <n v="0"/>
    <n v="0"/>
    <n v="0"/>
    <n v="0"/>
    <s v="Yes"/>
    <n v="0"/>
    <s v="Direct"/>
    <x v="792"/>
    <x v="863"/>
    <x v="61"/>
    <s v="BANK OF INDIA"/>
    <n v="45642"/>
    <n v="1"/>
    <s v="Available"/>
    <s v="04.17-23 Apr"/>
    <n v="6.0741580916744624"/>
  </r>
  <r>
    <s v="17-23 Apr"/>
    <x v="871"/>
    <s v="BMC Code :2007"/>
    <s v="SARAM"/>
    <n v="20070002"/>
    <s v="0002"/>
    <n v="14"/>
    <n v="310.45"/>
    <n v="14086.46"/>
    <n v="0"/>
    <n v="0"/>
    <n v="1871"/>
    <n v="0"/>
    <n v="0"/>
    <n v="0"/>
    <n v="12215"/>
    <s v="Direct"/>
    <x v="793"/>
    <x v="864"/>
    <x v="61"/>
    <s v="BANK OF INDIA"/>
    <n v="45565"/>
    <n v="1"/>
    <s v="Available"/>
    <s v="04.17-23 Apr"/>
    <n v="31.762029312288615"/>
  </r>
  <r>
    <s v="17-23 Apr"/>
    <x v="872"/>
    <s v="BMC Code :2007"/>
    <s v="SARAM"/>
    <n v="20070002"/>
    <s v="0003"/>
    <n v="6"/>
    <n v="10.75"/>
    <n v="391.98"/>
    <n v="0"/>
    <n v="0"/>
    <n v="0"/>
    <n v="0"/>
    <n v="0"/>
    <n v="0"/>
    <n v="392"/>
    <s v="Direct"/>
    <x v="794"/>
    <x v="865"/>
    <x v="61"/>
    <s v="BANK OF INDIA"/>
    <n v="45635"/>
    <n v="1"/>
    <s v="Available"/>
    <s v="04.17-23 Apr"/>
    <n v="10.938976744186048"/>
  </r>
  <r>
    <s v="17-23 Apr"/>
    <x v="873"/>
    <s v="BMC Code :2007"/>
    <s v="SARAM"/>
    <n v="20070002"/>
    <s v="0004"/>
    <n v="7"/>
    <n v="20.76"/>
    <n v="770.65"/>
    <n v="0"/>
    <n v="0"/>
    <n v="0"/>
    <n v="0"/>
    <n v="0"/>
    <n v="0"/>
    <n v="771"/>
    <s v="Direct"/>
    <x v="795"/>
    <x v="866"/>
    <x v="61"/>
    <d v="1899-12-30T00:00:00"/>
    <n v="0"/>
    <n v="1"/>
    <s v="Available"/>
    <s v="04.17-23 Apr"/>
    <n v="12.992654142581888"/>
  </r>
  <r>
    <s v="17-23 Apr"/>
    <x v="874"/>
    <s v="BMC Code :2007"/>
    <s v="SARAM"/>
    <n v="20070002"/>
    <s v="0010"/>
    <n v="7"/>
    <n v="7.94"/>
    <n v="291.67"/>
    <n v="0"/>
    <n v="0"/>
    <n v="0"/>
    <n v="0"/>
    <n v="0"/>
    <n v="0"/>
    <n v="292"/>
    <s v="Direct"/>
    <x v="796"/>
    <x v="867"/>
    <x v="61"/>
    <d v="1899-12-30T00:00:00"/>
    <n v="0"/>
    <n v="1"/>
    <s v="Available"/>
    <s v="04.17-23 Apr"/>
    <n v="12.85698992443325"/>
  </r>
  <r>
    <s v="17-23 Apr"/>
    <x v="875"/>
    <s v="BMC Code :2007"/>
    <s v="SARAM"/>
    <n v="20070002"/>
    <s v="0012"/>
    <n v="7"/>
    <n v="36.480000000000004"/>
    <n v="1397.58"/>
    <n v="0"/>
    <n v="0"/>
    <n v="0"/>
    <n v="0"/>
    <n v="0"/>
    <n v="0"/>
    <n v="1398"/>
    <s v="Direct"/>
    <x v="797"/>
    <x v="868"/>
    <x v="57"/>
    <d v="1899-12-30T00:00:00"/>
    <n v="0"/>
    <n v="1"/>
    <s v="Available"/>
    <s v="04.17-23 Apr"/>
    <n v="13.408799342105263"/>
  </r>
  <r>
    <s v="17-23 Apr"/>
    <x v="876"/>
    <s v="BMC Code :2007"/>
    <s v="SARAM"/>
    <n v="20070002"/>
    <s v="0013"/>
    <n v="10"/>
    <n v="17.339999999999996"/>
    <n v="681.86000000000013"/>
    <n v="0"/>
    <n v="0"/>
    <n v="0"/>
    <n v="0"/>
    <n v="0"/>
    <n v="0"/>
    <n v="682"/>
    <s v="Direct"/>
    <x v="798"/>
    <x v="869"/>
    <x v="61"/>
    <d v="1899-12-30T00:00:00"/>
    <n v="0"/>
    <n v="1"/>
    <s v="Available"/>
    <s v="04.17-23 Apr"/>
    <n v="19.661476355247988"/>
  </r>
  <r>
    <s v="17-23 Apr"/>
    <x v="877"/>
    <s v="BMC Code :2007"/>
    <s v="SARAM"/>
    <n v="20070002"/>
    <s v="0014"/>
    <n v="14"/>
    <n v="102.85999999999999"/>
    <n v="4108.87"/>
    <n v="0"/>
    <n v="0"/>
    <n v="0"/>
    <n v="0"/>
    <n v="0"/>
    <n v="0"/>
    <n v="4109"/>
    <s v="Direct"/>
    <x v="799"/>
    <x v="870"/>
    <x v="57"/>
    <d v="1899-12-30T00:00:00"/>
    <n v="0"/>
    <n v="1"/>
    <s v="Available"/>
    <s v="04.17-23 Apr"/>
    <n v="27.962366323157696"/>
  </r>
  <r>
    <s v="17-23 Apr"/>
    <x v="878"/>
    <s v="BMC Code :2007"/>
    <s v="SARAM"/>
    <n v="20070002"/>
    <s v="0016"/>
    <n v="14"/>
    <n v="340.63000000000005"/>
    <n v="14975.52"/>
    <n v="0"/>
    <n v="0"/>
    <n v="0"/>
    <n v="0"/>
    <n v="0"/>
    <n v="0"/>
    <n v="14976"/>
    <s v="Direct"/>
    <x v="2"/>
    <x v="871"/>
    <x v="61"/>
    <d v="1899-12-30T00:00:00"/>
    <n v="0"/>
    <n v="1"/>
    <s v="Available"/>
    <s v="04.17-23 Apr"/>
    <n v="30.774928808384463"/>
  </r>
  <r>
    <s v="17-23 Apr"/>
    <x v="879"/>
    <s v="BMC Code :2007"/>
    <s v="SARAM"/>
    <n v="20070002"/>
    <s v="0017"/>
    <n v="3"/>
    <n v="15.120000000000001"/>
    <n v="549.11"/>
    <n v="0"/>
    <n v="0"/>
    <n v="0"/>
    <n v="0"/>
    <n v="0"/>
    <n v="0"/>
    <n v="549"/>
    <s v="Direct"/>
    <x v="800"/>
    <x v="872"/>
    <x v="90"/>
    <d v="1899-12-30T00:00:00"/>
    <n v="0"/>
    <n v="1"/>
    <s v="Available"/>
    <s v="04.17-23 Apr"/>
    <n v="5.447519841269842"/>
  </r>
  <r>
    <s v="17-23 Apr"/>
    <x v="880"/>
    <s v="BMC Code :2007"/>
    <s v="SARAM"/>
    <n v="20070002"/>
    <s v="0018"/>
    <n v="14"/>
    <n v="135.51000000000002"/>
    <n v="5238.2699999999995"/>
    <n v="0"/>
    <n v="0"/>
    <n v="0"/>
    <n v="0"/>
    <n v="0"/>
    <n v="0"/>
    <n v="5238"/>
    <s v="Direct"/>
    <x v="801"/>
    <x v="873"/>
    <x v="61"/>
    <d v="1899-12-30T00:00:00"/>
    <n v="0"/>
    <n v="1"/>
    <s v="Available"/>
    <s v="04.17-23 Apr"/>
    <n v="27.059176444542835"/>
  </r>
  <r>
    <s v="17-23 Apr"/>
    <x v="881"/>
    <s v="BMC Code :2007"/>
    <s v="SARAM"/>
    <n v="20070002"/>
    <s v="0019"/>
    <n v="12"/>
    <n v="239.54000000000005"/>
    <n v="14864.900000000001"/>
    <n v="0"/>
    <n v="0"/>
    <n v="0"/>
    <n v="0"/>
    <n v="0"/>
    <n v="0"/>
    <n v="14865"/>
    <s v="Direct"/>
    <x v="802"/>
    <x v="874"/>
    <x v="61"/>
    <d v="1899-12-30T00:00:00"/>
    <n v="0"/>
    <n v="1"/>
    <s v="Available"/>
    <s v="04.17-23 Apr"/>
    <n v="37.233614427653002"/>
  </r>
  <r>
    <s v="17-23 Apr"/>
    <x v="1334"/>
    <s v="BMC Code :2007"/>
    <s v="SARAM"/>
    <n v="20070002"/>
    <s v="0021"/>
    <n v="7"/>
    <n v="10.79"/>
    <n v="390.22999999999996"/>
    <n v="0"/>
    <n v="0"/>
    <n v="0"/>
    <n v="0"/>
    <n v="0"/>
    <n v="0"/>
    <n v="390"/>
    <s v="Direct"/>
    <x v="1194"/>
    <x v="1328"/>
    <x v="61"/>
    <d v="1899-12-30T00:00:00"/>
    <n v="0"/>
    <n v="1"/>
    <s v="Available"/>
    <s v="04.17-23 Apr"/>
    <n v="12.658063021316034"/>
  </r>
  <r>
    <s v="17-23 Apr"/>
    <x v="882"/>
    <s v="BMC Code :2007"/>
    <s v="SARAM"/>
    <n v="20070002"/>
    <s v="0026"/>
    <n v="14"/>
    <n v="50.66"/>
    <n v="1897.2900000000002"/>
    <n v="0"/>
    <n v="0"/>
    <n v="0"/>
    <n v="0"/>
    <n v="0"/>
    <n v="0"/>
    <n v="1897"/>
    <s v="Direct"/>
    <x v="803"/>
    <x v="875"/>
    <x v="61"/>
    <d v="1899-12-30T00:00:00"/>
    <n v="46069"/>
    <n v="1"/>
    <s v="Available"/>
    <s v="04.17-23 Apr"/>
    <n v="26.216008685353344"/>
  </r>
  <r>
    <s v="17-23 Apr"/>
    <x v="883"/>
    <s v="BMC Code :2007"/>
    <s v="MURUPIRI"/>
    <n v="20070003"/>
    <s v="0002"/>
    <n v="2"/>
    <n v="156.59"/>
    <n v="5855.45"/>
    <n v="0"/>
    <n v="0"/>
    <n v="0"/>
    <n v="0"/>
    <n v="0"/>
    <n v="0"/>
    <n v="5855"/>
    <s v="Direct"/>
    <x v="804"/>
    <x v="876"/>
    <x v="57"/>
    <s v="CANARA BANK"/>
    <n v="45565"/>
    <n v="1"/>
    <s v="Available"/>
    <s v="04.17-23 Apr"/>
    <n v="3.7393511718500543"/>
  </r>
  <r>
    <s v="17-23 Apr"/>
    <x v="1475"/>
    <s v="BMC Code :2007"/>
    <s v="MURUPIRI"/>
    <n v="20070003"/>
    <s v="0007"/>
    <n v="1"/>
    <n v="2.0299999999999998"/>
    <n v="72.349999999999994"/>
    <n v="0"/>
    <n v="0"/>
    <n v="0"/>
    <n v="0"/>
    <n v="0"/>
    <n v="0"/>
    <n v="72"/>
    <s v="Direct"/>
    <x v="540"/>
    <x v="1469"/>
    <x v="57"/>
    <s v="CANARA BANK"/>
    <n v="45572"/>
    <n v="1"/>
    <s v="Available"/>
    <s v="04.17-23 Apr"/>
    <n v="1.7820197044334976"/>
  </r>
  <r>
    <s v="17-23 Apr"/>
    <x v="885"/>
    <s v="BMC Code :2007"/>
    <s v="MURUPIRI"/>
    <n v="20070003"/>
    <s v="0014"/>
    <n v="7"/>
    <n v="33.1"/>
    <n v="1599.8300000000002"/>
    <n v="0"/>
    <n v="0"/>
    <n v="0"/>
    <n v="0"/>
    <n v="0"/>
    <n v="0"/>
    <n v="1600"/>
    <s v="Direct"/>
    <x v="619"/>
    <x v="878"/>
    <x v="57"/>
    <d v="1899-12-30T00:00:00"/>
    <n v="45908"/>
    <n v="1"/>
    <s v="Available"/>
    <s v="04.17-23 Apr"/>
    <n v="16.916631419939581"/>
  </r>
  <r>
    <s v="17-23 Apr"/>
    <x v="886"/>
    <s v="BMC Code :2007"/>
    <s v="MURUPIRI"/>
    <n v="20070003"/>
    <s v="0016"/>
    <n v="6"/>
    <n v="21.44"/>
    <n v="694.17"/>
    <n v="0"/>
    <n v="0"/>
    <n v="0"/>
    <n v="0"/>
    <n v="0"/>
    <n v="0"/>
    <n v="694"/>
    <s v="Direct"/>
    <x v="806"/>
    <x v="879"/>
    <x v="61"/>
    <d v="1899-12-30T00:00:00"/>
    <n v="0"/>
    <n v="1"/>
    <s v="Available"/>
    <s v="04.17-23 Apr"/>
    <n v="9.7131996268656717"/>
  </r>
  <r>
    <s v="17-23 Apr"/>
    <x v="887"/>
    <s v="BMC Code :2007"/>
    <s v="MURUPIRI"/>
    <n v="20070003"/>
    <s v="0021"/>
    <n v="14"/>
    <n v="35.309999999999995"/>
    <n v="1221.9000000000001"/>
    <n v="0"/>
    <n v="0"/>
    <n v="0"/>
    <n v="0"/>
    <n v="0"/>
    <n v="0"/>
    <n v="1222"/>
    <s v="Direct"/>
    <x v="807"/>
    <x v="880"/>
    <x v="57"/>
    <d v="1899-12-30T00:00:00"/>
    <n v="0"/>
    <n v="1"/>
    <s v="Available"/>
    <s v="04.17-23 Apr"/>
    <n v="24.223449447748518"/>
  </r>
  <r>
    <s v="17-23 Apr"/>
    <x v="888"/>
    <s v="BMC Code :2007"/>
    <s v="MURUPIRI"/>
    <n v="20070003"/>
    <s v="0024"/>
    <n v="14"/>
    <n v="52.87"/>
    <n v="1963.0800000000002"/>
    <n v="0"/>
    <n v="0"/>
    <n v="0"/>
    <n v="0"/>
    <n v="0"/>
    <n v="0"/>
    <n v="1963"/>
    <s v="Direct"/>
    <x v="808"/>
    <x v="881"/>
    <x v="61"/>
    <d v="1899-12-30T00:00:00"/>
    <n v="0"/>
    <n v="1"/>
    <s v="Available"/>
    <s v="04.17-23 Apr"/>
    <n v="25.991223756383587"/>
  </r>
  <r>
    <s v="17-23 Apr"/>
    <x v="889"/>
    <s v="BMC Code :2007"/>
    <s v="MURUPIRI"/>
    <n v="20070003"/>
    <s v="0025"/>
    <n v="14"/>
    <n v="52.839999999999996"/>
    <n v="2046.9"/>
    <n v="0"/>
    <n v="0"/>
    <n v="0"/>
    <n v="0"/>
    <n v="0"/>
    <n v="0"/>
    <n v="2047"/>
    <s v="Direct"/>
    <x v="809"/>
    <x v="882"/>
    <x v="61"/>
    <d v="1899-12-30T00:00:00"/>
    <n v="45812"/>
    <n v="1"/>
    <s v="Available"/>
    <s v="04.17-23 Apr"/>
    <n v="27.116389099167304"/>
  </r>
  <r>
    <s v="17-23 Apr"/>
    <x v="890"/>
    <s v="BMC Code :2007"/>
    <s v="MURUPIRI"/>
    <n v="20070003"/>
    <s v="0027"/>
    <n v="14"/>
    <n v="67.72999999999999"/>
    <n v="2454.65"/>
    <n v="0"/>
    <n v="0"/>
    <n v="0"/>
    <n v="0"/>
    <n v="0"/>
    <n v="0"/>
    <n v="2455"/>
    <s v="Direct"/>
    <x v="2"/>
    <x v="883"/>
    <x v="54"/>
    <d v="1899-12-30T00:00:00"/>
    <n v="45818"/>
    <n v="1"/>
    <s v="Available"/>
    <s v="04.17-23 Apr"/>
    <n v="25.369186475712393"/>
  </r>
  <r>
    <s v="17-23 Apr"/>
    <x v="891"/>
    <s v="BMC Code :2007"/>
    <s v="MURUPIRI"/>
    <n v="20070003"/>
    <s v="0030"/>
    <n v="6"/>
    <n v="20.57"/>
    <n v="851.92"/>
    <n v="0"/>
    <n v="0"/>
    <n v="0"/>
    <n v="0"/>
    <n v="0"/>
    <n v="0"/>
    <n v="852"/>
    <s v="Direct"/>
    <x v="810"/>
    <x v="884"/>
    <x v="61"/>
    <d v="1899-12-30T00:00:00"/>
    <n v="45838"/>
    <n v="1"/>
    <s v="Available"/>
    <s v="04.17-23 Apr"/>
    <n v="12.424696159455518"/>
  </r>
  <r>
    <s v="17-23 Apr"/>
    <x v="892"/>
    <s v="BMC Code :2007"/>
    <s v="MURUPIRI"/>
    <n v="20070003"/>
    <s v="0033"/>
    <n v="7"/>
    <n v="55.97"/>
    <n v="2116.06"/>
    <n v="0"/>
    <n v="0"/>
    <n v="0"/>
    <n v="0"/>
    <n v="0"/>
    <n v="0"/>
    <n v="2116"/>
    <s v="Direct"/>
    <x v="811"/>
    <x v="885"/>
    <x v="61"/>
    <d v="1899-12-30T00:00:00"/>
    <n v="45853"/>
    <n v="1"/>
    <s v="Available"/>
    <s v="04.17-23 Apr"/>
    <n v="13.232463819903522"/>
  </r>
  <r>
    <s v="17-23 Apr"/>
    <x v="893"/>
    <s v="BMC Code :2007"/>
    <s v="MURUPIRI"/>
    <n v="20070003"/>
    <s v="0034"/>
    <n v="10"/>
    <n v="19.070000000000004"/>
    <n v="646.41"/>
    <n v="0"/>
    <n v="0"/>
    <n v="0"/>
    <n v="0"/>
    <n v="0"/>
    <n v="0"/>
    <n v="646"/>
    <s v="Direct"/>
    <x v="812"/>
    <x v="886"/>
    <x v="61"/>
    <d v="1899-12-30T00:00:00"/>
    <n v="45859"/>
    <n v="1"/>
    <s v="Available"/>
    <s v="04.17-23 Apr"/>
    <n v="16.948348190875716"/>
  </r>
  <r>
    <s v="17-23 Apr"/>
    <x v="894"/>
    <s v="BMC Code :2007"/>
    <s v="MURUPIRI"/>
    <n v="20070003"/>
    <s v="0038"/>
    <n v="7"/>
    <n v="8.18"/>
    <n v="560.91999999999996"/>
    <n v="0"/>
    <n v="0"/>
    <n v="0"/>
    <n v="0"/>
    <n v="0"/>
    <n v="0"/>
    <n v="561"/>
    <s v="Direct"/>
    <x v="813"/>
    <x v="887"/>
    <x v="61"/>
    <d v="1899-12-30T00:00:00"/>
    <n v="45873"/>
    <n v="1"/>
    <s v="Available"/>
    <s v="04.17-23 Apr"/>
    <n v="24.000244498777505"/>
  </r>
  <r>
    <s v="17-23 Apr"/>
    <x v="895"/>
    <s v="BMC Code :2007"/>
    <s v="MURUPIRI"/>
    <n v="20070003"/>
    <s v="0039"/>
    <n v="7"/>
    <n v="12.379999999999999"/>
    <n v="414.57"/>
    <n v="0"/>
    <n v="0"/>
    <n v="0"/>
    <n v="0"/>
    <n v="0"/>
    <n v="0"/>
    <n v="415"/>
    <s v="Direct"/>
    <x v="657"/>
    <x v="888"/>
    <x v="36"/>
    <d v="1899-12-30T00:00:00"/>
    <n v="45881"/>
    <n v="1"/>
    <s v="Available"/>
    <s v="04.17-23 Apr"/>
    <n v="11.720476575121165"/>
  </r>
  <r>
    <s v="17-23 Apr"/>
    <x v="896"/>
    <s v="BMC Code :2007"/>
    <s v="MURUPIRI"/>
    <n v="20070003"/>
    <s v="0041"/>
    <n v="13"/>
    <n v="24.06"/>
    <n v="769.45999999999992"/>
    <n v="0"/>
    <n v="0"/>
    <n v="0"/>
    <n v="0"/>
    <n v="0"/>
    <n v="0"/>
    <n v="769"/>
    <s v="Direct"/>
    <x v="814"/>
    <x v="889"/>
    <x v="57"/>
    <d v="1899-12-30T00:00:00"/>
    <n v="45888"/>
    <n v="1"/>
    <s v="Available"/>
    <s v="04.17-23 Apr"/>
    <n v="20.787572734829592"/>
  </r>
  <r>
    <s v="17-23 Apr"/>
    <x v="897"/>
    <s v="BMC Code :2007"/>
    <s v="MURUPIRI"/>
    <n v="20070003"/>
    <s v="0043"/>
    <n v="3"/>
    <n v="4.37"/>
    <n v="154.92000000000002"/>
    <n v="0"/>
    <n v="0"/>
    <n v="0"/>
    <n v="0"/>
    <n v="0"/>
    <n v="0"/>
    <n v="155"/>
    <s v="Direct"/>
    <x v="815"/>
    <x v="890"/>
    <x v="61"/>
    <d v="1899-12-30T00:00:00"/>
    <n v="45908"/>
    <n v="1"/>
    <s v="Available"/>
    <s v="04.17-23 Apr"/>
    <n v="5.3176201372997722"/>
  </r>
  <r>
    <s v="17-23 Apr"/>
    <x v="898"/>
    <s v="BMC Code :2007"/>
    <s v="MURUPIRI"/>
    <n v="20070003"/>
    <s v="0049"/>
    <n v="14"/>
    <n v="86.450000000000017"/>
    <n v="4073.7700000000004"/>
    <n v="0"/>
    <n v="0"/>
    <n v="0"/>
    <n v="0"/>
    <n v="0"/>
    <n v="0"/>
    <n v="4074"/>
    <s v="Direct"/>
    <x v="816"/>
    <x v="891"/>
    <x v="61"/>
    <d v="1899-12-30T00:00:00"/>
    <n v="45943"/>
    <n v="1"/>
    <s v="Available"/>
    <s v="04.17-23 Apr"/>
    <n v="32.985991902834009"/>
  </r>
  <r>
    <s v="17-23 Apr"/>
    <x v="899"/>
    <s v="BMC Code :2007"/>
    <s v="MURUPIRI"/>
    <n v="20070003"/>
    <s v="0052"/>
    <n v="6"/>
    <n v="13.77"/>
    <n v="648.74000000000012"/>
    <n v="0"/>
    <n v="0"/>
    <n v="0"/>
    <n v="0"/>
    <n v="0"/>
    <n v="0"/>
    <n v="649"/>
    <s v="Direct"/>
    <x v="817"/>
    <x v="892"/>
    <x v="61"/>
    <d v="1899-12-30T00:00:00"/>
    <n v="45959"/>
    <n v="1"/>
    <s v="Available"/>
    <s v="04.17-23 Apr"/>
    <n v="14.133769063180834"/>
  </r>
  <r>
    <s v="17-23 Apr"/>
    <x v="900"/>
    <s v="BMC Code :2007"/>
    <s v="MURUPIRI"/>
    <n v="20070003"/>
    <s v="0058"/>
    <n v="14"/>
    <n v="68.709999999999994"/>
    <n v="2397.0100000000002"/>
    <n v="0"/>
    <n v="0"/>
    <n v="0"/>
    <n v="0"/>
    <n v="0"/>
    <n v="0"/>
    <n v="2397"/>
    <s v="Direct"/>
    <x v="818"/>
    <x v="893"/>
    <x v="57"/>
    <d v="1899-12-30T00:00:00"/>
    <n v="46020"/>
    <n v="1"/>
    <s v="Available"/>
    <s v="04.17-23 Apr"/>
    <n v="24.420128074516089"/>
  </r>
  <r>
    <s v="17-23 Apr"/>
    <x v="901"/>
    <s v="BMC Code :2007"/>
    <s v="MURUPIRI"/>
    <n v="20070003"/>
    <s v="0060"/>
    <n v="11"/>
    <n v="29.669999999999995"/>
    <n v="951.7700000000001"/>
    <n v="0"/>
    <n v="0"/>
    <n v="0"/>
    <n v="0"/>
    <n v="0"/>
    <n v="0"/>
    <n v="952"/>
    <s v="Direct"/>
    <x v="188"/>
    <x v="894"/>
    <x v="61"/>
    <d v="1899-12-30T00:00:00"/>
    <n v="0"/>
    <n v="1"/>
    <s v="Available"/>
    <s v="04.17-23 Apr"/>
    <n v="17.643191776204926"/>
  </r>
  <r>
    <s v="17-23 Apr"/>
    <x v="1476"/>
    <s v="BMC Code :2007"/>
    <s v="MURUPIRI"/>
    <n v="20070003"/>
    <s v="0062"/>
    <n v="2"/>
    <n v="5.5500000000000007"/>
    <n v="198.34"/>
    <n v="0"/>
    <n v="0"/>
    <n v="0"/>
    <n v="0"/>
    <n v="0"/>
    <n v="0"/>
    <n v="198"/>
    <s v="Direct"/>
    <x v="1312"/>
    <x v="1470"/>
    <x v="57"/>
    <d v="1899-12-30T00:00:00"/>
    <n v="46104"/>
    <n v="1"/>
    <s v="Available"/>
    <s v="04.17-23 Apr"/>
    <n v="3.5736936936936936"/>
  </r>
  <r>
    <s v="17-23 Apr"/>
    <x v="903"/>
    <s v="BMC Code :2007"/>
    <s v="MURUPIRI"/>
    <n v="20070003"/>
    <s v="0063"/>
    <n v="7"/>
    <n v="12.579999999999998"/>
    <n v="397.57"/>
    <n v="0"/>
    <n v="0"/>
    <n v="0"/>
    <n v="0"/>
    <n v="0"/>
    <n v="0"/>
    <n v="398"/>
    <s v="Direct"/>
    <x v="372"/>
    <x v="896"/>
    <x v="61"/>
    <d v="1899-12-30T00:00:00"/>
    <n v="46111"/>
    <n v="1"/>
    <s v="Available"/>
    <s v="04.17-23 Apr"/>
    <n v="11.061168521462641"/>
  </r>
  <r>
    <s v="17-23 Apr"/>
    <x v="1336"/>
    <s v="BMC Code :2007"/>
    <s v="MURUPIRI"/>
    <n v="20070003"/>
    <s v="0064"/>
    <n v="6"/>
    <n v="11.900000000000002"/>
    <n v="391.97999999999996"/>
    <n v="0"/>
    <n v="0"/>
    <n v="0"/>
    <n v="0"/>
    <n v="0"/>
    <n v="0"/>
    <n v="392"/>
    <s v="Direct"/>
    <x v="1169"/>
    <x v="1330"/>
    <x v="61"/>
    <d v="1899-12-30T00:00:00"/>
    <n v="46125"/>
    <n v="1"/>
    <s v="Available"/>
    <s v="04.17-23 Apr"/>
    <n v="9.8818487394957977"/>
  </r>
  <r>
    <s v="17-23 Apr"/>
    <x v="1402"/>
    <s v="BMC Code :2007"/>
    <s v="MURUPIRI"/>
    <n v="20070003"/>
    <s v="0065"/>
    <n v="6"/>
    <n v="14.370000000000001"/>
    <n v="460.15999999999997"/>
    <n v="0"/>
    <n v="0"/>
    <n v="0"/>
    <n v="0"/>
    <n v="0"/>
    <n v="0"/>
    <n v="460"/>
    <s v="Direct"/>
    <x v="182"/>
    <x v="1398"/>
    <x v="61"/>
    <d v="1899-12-30T00:00:00"/>
    <n v="46132"/>
    <n v="1"/>
    <s v="Available"/>
    <s v="04.17-23 Apr"/>
    <n v="9.6066805845511478"/>
  </r>
  <r>
    <s v="17-23 Apr"/>
    <x v="1403"/>
    <s v="BMC Code :2007"/>
    <s v="MURUPIRI"/>
    <n v="20070003"/>
    <s v="0066"/>
    <n v="14"/>
    <n v="35.11"/>
    <n v="1140.7399999999998"/>
    <n v="0"/>
    <n v="0"/>
    <n v="0"/>
    <n v="0"/>
    <n v="0"/>
    <n v="0"/>
    <n v="1141"/>
    <s v="Direct"/>
    <x v="1252"/>
    <x v="1399"/>
    <x v="57"/>
    <d v="1899-12-30T00:00:00"/>
    <n v="46132"/>
    <n v="1"/>
    <s v="Available"/>
    <s v="04.17-23 Apr"/>
    <n v="22.743320991170606"/>
  </r>
  <r>
    <s v="17-23 Apr"/>
    <x v="1477"/>
    <s v="BMC Code :2007"/>
    <s v="MURUPIRI"/>
    <n v="20070003"/>
    <s v="0067"/>
    <n v="1"/>
    <n v="2.0099999999999998"/>
    <n v="68.94"/>
    <n v="0"/>
    <n v="0"/>
    <n v="0"/>
    <n v="0"/>
    <n v="0"/>
    <n v="0"/>
    <n v="69"/>
    <s v="Direct"/>
    <x v="182"/>
    <x v="1471"/>
    <x v="61"/>
    <d v="1899-12-30T00:00:00"/>
    <n v="46140"/>
    <n v="1"/>
    <s v="Available"/>
    <s v="04.17-23 Apr"/>
    <n v="1.7149253731343288"/>
  </r>
  <r>
    <s v="17-23 Apr"/>
    <x v="904"/>
    <s v="BMC Code :2007"/>
    <s v="KEDAL"/>
    <n v="20070004"/>
    <s v="0003"/>
    <n v="11"/>
    <n v="171.53"/>
    <n v="7363.31"/>
    <n v="0"/>
    <n v="0"/>
    <n v="0"/>
    <n v="0"/>
    <n v="0"/>
    <n v="0"/>
    <n v="7363"/>
    <s v="Direct"/>
    <x v="820"/>
    <x v="897"/>
    <x v="3"/>
    <s v="STATE BANK OF INDIA"/>
    <n v="45572"/>
    <n v="1"/>
    <s v="Available"/>
    <s v="04.17-23 Apr"/>
    <n v="23.609983676324845"/>
  </r>
  <r>
    <s v="17-23 Apr"/>
    <x v="905"/>
    <s v="BMC Code :2007"/>
    <s v="KEDAL"/>
    <n v="20070004"/>
    <s v="0004"/>
    <n v="11"/>
    <n v="33.71"/>
    <n v="1378.8999999999999"/>
    <n v="0"/>
    <n v="0"/>
    <n v="0"/>
    <n v="0"/>
    <n v="0"/>
    <n v="0"/>
    <n v="1379"/>
    <s v="Direct"/>
    <x v="402"/>
    <x v="898"/>
    <x v="91"/>
    <s v="PUNJAB NATIONAL BANK "/>
    <n v="45572"/>
    <n v="1"/>
    <s v="Available"/>
    <s v="04.17-23 Apr"/>
    <n v="22.497626816968257"/>
  </r>
  <r>
    <s v="17-23 Apr"/>
    <x v="906"/>
    <s v="BMC Code :2007"/>
    <s v="KEDAL"/>
    <n v="20070004"/>
    <s v="0006"/>
    <n v="14"/>
    <n v="65.42"/>
    <n v="2414.62"/>
    <n v="0"/>
    <n v="0"/>
    <n v="0"/>
    <n v="0"/>
    <n v="0"/>
    <n v="0"/>
    <n v="2415"/>
    <s v="Direct"/>
    <x v="821"/>
    <x v="899"/>
    <x v="3"/>
    <s v="STATE BANK OF INDIA"/>
    <n v="45572"/>
    <n v="1"/>
    <s v="Available"/>
    <s v="04.17-23 Apr"/>
    <n v="25.836655457046774"/>
  </r>
  <r>
    <s v="17-23 Apr"/>
    <x v="1337"/>
    <s v="BMC Code :2007"/>
    <s v="KEDAL"/>
    <n v="20070004"/>
    <s v="0007"/>
    <n v="9"/>
    <n v="30.119999999999997"/>
    <n v="954.5300000000002"/>
    <n v="0"/>
    <n v="0"/>
    <n v="0"/>
    <n v="0"/>
    <n v="0"/>
    <n v="0"/>
    <n v="955"/>
    <s v="Direct"/>
    <x v="1196"/>
    <x v="1331"/>
    <x v="64"/>
    <s v="BANK OF INDIA"/>
    <n v="45572"/>
    <n v="1"/>
    <s v="Available"/>
    <s v="04.17-23 Apr"/>
    <n v="14.260906374501998"/>
  </r>
  <r>
    <s v="17-23 Apr"/>
    <x v="907"/>
    <s v="BMC Code :2007"/>
    <s v="KEDAL"/>
    <n v="20070004"/>
    <s v="0008"/>
    <n v="14"/>
    <n v="44.63"/>
    <n v="1785.69"/>
    <n v="0"/>
    <n v="0"/>
    <n v="0"/>
    <n v="0"/>
    <n v="0"/>
    <n v="0"/>
    <n v="1786"/>
    <s v="Direct"/>
    <x v="798"/>
    <x v="900"/>
    <x v="3"/>
    <s v="STATE BANK OF INDIA"/>
    <n v="45572"/>
    <n v="1"/>
    <s v="Available"/>
    <s v="04.17-23 Apr"/>
    <n v="28.007685413399063"/>
  </r>
  <r>
    <s v="17-23 Apr"/>
    <x v="908"/>
    <s v="BMC Code :2007"/>
    <s v="KEDAL"/>
    <n v="20070004"/>
    <s v="0009"/>
    <n v="14"/>
    <n v="66.759999999999991"/>
    <n v="2213.21"/>
    <n v="0"/>
    <n v="0"/>
    <n v="0"/>
    <n v="0"/>
    <n v="0"/>
    <n v="0"/>
    <n v="2213"/>
    <s v="Direct"/>
    <x v="822"/>
    <x v="901"/>
    <x v="3"/>
    <s v="STATE BANK OF INDIA"/>
    <n v="45572"/>
    <n v="1"/>
    <s v="Available"/>
    <s v="04.17-23 Apr"/>
    <n v="23.20621629718395"/>
  </r>
  <r>
    <s v="17-23 Apr"/>
    <x v="909"/>
    <s v="BMC Code :2007"/>
    <s v="KEDAL"/>
    <n v="20070004"/>
    <s v="0010"/>
    <n v="13"/>
    <n v="52.54999999999999"/>
    <n v="1888.1499999999999"/>
    <n v="0"/>
    <n v="0"/>
    <n v="0"/>
    <n v="0"/>
    <n v="0"/>
    <n v="0"/>
    <n v="1888"/>
    <s v="Direct"/>
    <x v="823"/>
    <x v="902"/>
    <x v="3"/>
    <s v="STATE BANK OF INDIA"/>
    <n v="45572"/>
    <n v="1"/>
    <s v="Available"/>
    <s v="04.17-23 Apr"/>
    <n v="23.354852521408187"/>
  </r>
  <r>
    <s v="17-23 Apr"/>
    <x v="910"/>
    <s v="BMC Code :2007"/>
    <s v="KEDAL"/>
    <n v="20070004"/>
    <s v="0011"/>
    <n v="14"/>
    <n v="24.220000000000002"/>
    <n v="1008.47"/>
    <n v="0"/>
    <n v="0"/>
    <n v="0"/>
    <n v="0"/>
    <n v="0"/>
    <n v="0"/>
    <n v="1008"/>
    <s v="Direct"/>
    <x v="824"/>
    <x v="903"/>
    <x v="3"/>
    <s v="STATE BANK OF INDIA"/>
    <n v="45572"/>
    <n v="1"/>
    <s v="Available"/>
    <s v="04.17-23 Apr"/>
    <n v="29.146531791907517"/>
  </r>
  <r>
    <s v="17-23 Apr"/>
    <x v="911"/>
    <s v="BMC Code :2007"/>
    <s v="KEDAL"/>
    <n v="20070004"/>
    <s v="0012"/>
    <n v="14"/>
    <n v="60.31"/>
    <n v="2146.38"/>
    <n v="0"/>
    <n v="0"/>
    <n v="0"/>
    <n v="0"/>
    <n v="0"/>
    <n v="0"/>
    <n v="2146"/>
    <s v="Direct"/>
    <x v="637"/>
    <x v="904"/>
    <x v="3"/>
    <s v="STATE BANK OF INDIA"/>
    <n v="45572"/>
    <n v="1"/>
    <s v="Available"/>
    <s v="04.17-23 Apr"/>
    <n v="24.912386005637543"/>
  </r>
  <r>
    <s v="17-23 Apr"/>
    <x v="1478"/>
    <s v="BMC Code :2007"/>
    <s v="KEDAL"/>
    <n v="20070004"/>
    <s v="0014"/>
    <n v="2"/>
    <n v="7.21"/>
    <n v="274.88"/>
    <n v="0"/>
    <n v="0"/>
    <n v="0"/>
    <n v="0"/>
    <n v="0"/>
    <n v="0"/>
    <n v="275"/>
    <s v="Direct"/>
    <x v="800"/>
    <x v="1472"/>
    <x v="3"/>
    <s v="STATE BANK OF INDIA"/>
    <n v="45572"/>
    <n v="1"/>
    <s v="Available"/>
    <s v="04.17-23 Apr"/>
    <n v="3.8124826629680997"/>
  </r>
  <r>
    <s v="17-23 Apr"/>
    <x v="912"/>
    <s v="BMC Code :2007"/>
    <s v="KEDAL"/>
    <n v="20070004"/>
    <s v="0016"/>
    <n v="2"/>
    <n v="4.46"/>
    <n v="214.04000000000002"/>
    <n v="0"/>
    <n v="0"/>
    <n v="0"/>
    <n v="0"/>
    <n v="0"/>
    <n v="0"/>
    <n v="214"/>
    <s v="Direct"/>
    <x v="825"/>
    <x v="905"/>
    <x v="3"/>
    <s v="STATE BANK OF INDIA"/>
    <n v="45586"/>
    <n v="1"/>
    <s v="Available"/>
    <s v="04.17-23 Apr"/>
    <n v="4.7991031390134538"/>
  </r>
  <r>
    <s v="17-23 Apr"/>
    <x v="913"/>
    <s v="BMC Code :2007"/>
    <s v="KEDAL"/>
    <n v="20070004"/>
    <s v="0017"/>
    <n v="14"/>
    <n v="30.63"/>
    <n v="1071.75"/>
    <n v="0"/>
    <n v="0"/>
    <n v="0"/>
    <n v="0"/>
    <n v="0"/>
    <n v="0"/>
    <n v="1072"/>
    <s v="Direct"/>
    <x v="826"/>
    <x v="906"/>
    <x v="3"/>
    <s v="STATE BANK OF INDIA"/>
    <n v="45600"/>
    <n v="1"/>
    <s v="Available"/>
    <s v="04.17-23 Apr"/>
    <n v="24.493143976493638"/>
  </r>
  <r>
    <s v="17-23 Apr"/>
    <x v="914"/>
    <s v="BMC Code :2007"/>
    <s v="KEDAL"/>
    <n v="20070004"/>
    <s v="0018"/>
    <n v="12"/>
    <n v="19.489999999999998"/>
    <n v="809.43999999999994"/>
    <n v="0"/>
    <n v="0"/>
    <n v="0"/>
    <n v="0"/>
    <n v="0"/>
    <n v="0"/>
    <n v="809"/>
    <s v="Direct"/>
    <x v="827"/>
    <x v="907"/>
    <x v="3"/>
    <s v="STATE BANK OF INDIA"/>
    <n v="45600"/>
    <n v="1"/>
    <s v="Available"/>
    <s v="04.17-23 Apr"/>
    <n v="24.91862493586455"/>
  </r>
  <r>
    <s v="17-23 Apr"/>
    <x v="915"/>
    <s v="BMC Code :2007"/>
    <s v="KEDAL"/>
    <n v="20070004"/>
    <s v="0021"/>
    <n v="7"/>
    <n v="14.010000000000002"/>
    <n v="495.83000000000004"/>
    <n v="0"/>
    <n v="0"/>
    <n v="0"/>
    <n v="0"/>
    <n v="0"/>
    <n v="0"/>
    <n v="496"/>
    <s v="Direct"/>
    <x v="828"/>
    <x v="908"/>
    <x v="3"/>
    <s v="STATE BANK OF INDIA"/>
    <n v="45600"/>
    <n v="1"/>
    <s v="Available"/>
    <s v="04.17-23 Apr"/>
    <n v="12.386902212705211"/>
  </r>
  <r>
    <s v="17-23 Apr"/>
    <x v="916"/>
    <s v="BMC Code :2007"/>
    <s v="KEDAL"/>
    <n v="20070004"/>
    <s v="0022"/>
    <n v="9"/>
    <n v="52.22"/>
    <n v="1896.8"/>
    <n v="0"/>
    <n v="0"/>
    <n v="0"/>
    <n v="0"/>
    <n v="0"/>
    <n v="0"/>
    <n v="1897"/>
    <s v="Direct"/>
    <x v="829"/>
    <x v="909"/>
    <x v="92"/>
    <s v="BANK OF INDIA"/>
    <n v="45614"/>
    <n v="1"/>
    <s v="Available"/>
    <s v="04.17-23 Apr"/>
    <n v="16.345461509000383"/>
  </r>
  <r>
    <s v="17-23 Apr"/>
    <x v="917"/>
    <s v="BMC Code :2007"/>
    <s v="KEDAL"/>
    <n v="20070004"/>
    <s v="0023"/>
    <n v="14"/>
    <n v="62.639999999999993"/>
    <n v="2490.6099999999992"/>
    <n v="0"/>
    <n v="0"/>
    <n v="0"/>
    <n v="0"/>
    <n v="0"/>
    <n v="0"/>
    <n v="2491"/>
    <s v="Direct"/>
    <x v="830"/>
    <x v="910"/>
    <x v="3"/>
    <s v="STATE BANK OF INDIA"/>
    <n v="45663"/>
    <n v="1"/>
    <s v="Available"/>
    <s v="04.17-23 Apr"/>
    <n v="27.832487228607913"/>
  </r>
  <r>
    <s v="17-23 Apr"/>
    <x v="918"/>
    <s v="BMC Code :2007"/>
    <s v="KEDAL"/>
    <n v="20070004"/>
    <s v="0026"/>
    <n v="7"/>
    <n v="11.510000000000002"/>
    <n v="370.40000000000003"/>
    <n v="0"/>
    <n v="0"/>
    <n v="0"/>
    <n v="0"/>
    <n v="0"/>
    <n v="0"/>
    <n v="370"/>
    <s v="Direct"/>
    <x v="55"/>
    <x v="911"/>
    <x v="91"/>
    <d v="1899-12-30T00:00:00"/>
    <n v="46097"/>
    <n v="1"/>
    <s v="Available"/>
    <s v="04.17-23 Apr"/>
    <n v="11.263249348392701"/>
  </r>
  <r>
    <s v="17-23 Apr"/>
    <x v="1338"/>
    <s v="BMC Code :2007"/>
    <s v="SAHEDA"/>
    <n v="20070006"/>
    <s v="0002"/>
    <n v="3"/>
    <n v="190.57999999999998"/>
    <n v="7763.55"/>
    <n v="0"/>
    <n v="0"/>
    <n v="0"/>
    <n v="0"/>
    <n v="0"/>
    <n v="0"/>
    <n v="7764"/>
    <s v="Direct"/>
    <x v="1197"/>
    <x v="1332"/>
    <x v="96"/>
    <s v="STATE BANK OF INDIA"/>
    <n v="45565"/>
    <n v="1"/>
    <s v="Available"/>
    <s v="04.17-23 Apr"/>
    <n v="6.1104654213453689"/>
  </r>
  <r>
    <s v="17-23 Apr"/>
    <x v="919"/>
    <s v="BMC Code :2007"/>
    <s v="SAHEDA"/>
    <n v="20070006"/>
    <s v="0003"/>
    <n v="4"/>
    <n v="15.059999999999999"/>
    <n v="623.7399999999999"/>
    <n v="0"/>
    <n v="0"/>
    <n v="0"/>
    <n v="0"/>
    <n v="0"/>
    <n v="0"/>
    <n v="624"/>
    <s v="Direct"/>
    <x v="831"/>
    <x v="912"/>
    <x v="57"/>
    <s v="CANARA BANK"/>
    <n v="45572"/>
    <n v="1"/>
    <s v="Available"/>
    <s v="04.17-23 Apr"/>
    <n v="8.2833997343957488"/>
  </r>
  <r>
    <s v="17-23 Apr"/>
    <x v="920"/>
    <s v="BMC Code :2007"/>
    <s v="SAHEDA"/>
    <n v="20070006"/>
    <s v="0006"/>
    <n v="7"/>
    <n v="57.56"/>
    <n v="2403.08"/>
    <n v="0"/>
    <n v="0"/>
    <n v="0"/>
    <n v="0"/>
    <n v="0"/>
    <n v="0"/>
    <n v="2403"/>
    <s v="Direct"/>
    <x v="832"/>
    <x v="913"/>
    <x v="61"/>
    <s v="BANK OF INDIA"/>
    <n v="45572"/>
    <n v="1"/>
    <s v="Available"/>
    <s v="04.17-23 Apr"/>
    <n v="14.612195969423212"/>
  </r>
  <r>
    <s v="17-23 Apr"/>
    <x v="921"/>
    <s v="BMC Code :2007"/>
    <s v="SAHEDA"/>
    <n v="20070006"/>
    <s v="0009"/>
    <n v="6"/>
    <n v="81.84"/>
    <n v="2959.7999999999997"/>
    <n v="0"/>
    <n v="0"/>
    <n v="0"/>
    <n v="0"/>
    <n v="0"/>
    <n v="0"/>
    <n v="2960"/>
    <s v="Direct"/>
    <x v="833"/>
    <x v="914"/>
    <x v="61"/>
    <s v="BANK OF INDIA"/>
    <n v="45572"/>
    <n v="1"/>
    <s v="Available"/>
    <s v="04.17-23 Apr"/>
    <n v="10.849706744868037"/>
  </r>
  <r>
    <s v="17-23 Apr"/>
    <x v="922"/>
    <s v="BMC Code :2007"/>
    <s v="SAHEDA"/>
    <n v="20070006"/>
    <s v="0010"/>
    <n v="7"/>
    <n v="22.46"/>
    <n v="900.8599999999999"/>
    <n v="0"/>
    <n v="0"/>
    <n v="0"/>
    <n v="0"/>
    <n v="0"/>
    <n v="0"/>
    <n v="901"/>
    <s v="Direct"/>
    <x v="834"/>
    <x v="915"/>
    <x v="93"/>
    <s v="UNION BANK OF INDIA"/>
    <n v="45600"/>
    <n v="1"/>
    <s v="Available"/>
    <s v="04.17-23 Apr"/>
    <n v="14.038334817453251"/>
  </r>
  <r>
    <s v="17-23 Apr"/>
    <x v="923"/>
    <s v="BMC Code :2007"/>
    <s v="SAHEDA"/>
    <n v="20070006"/>
    <s v="0015"/>
    <n v="7"/>
    <n v="21.64"/>
    <n v="1002.74"/>
    <n v="0"/>
    <n v="0"/>
    <n v="0"/>
    <n v="0"/>
    <n v="0"/>
    <n v="0"/>
    <n v="1003"/>
    <s v="Direct"/>
    <x v="835"/>
    <x v="916"/>
    <x v="61"/>
    <s v="BANK OF INDIA"/>
    <n v="45635"/>
    <n v="1"/>
    <s v="Available"/>
    <s v="04.17-23 Apr"/>
    <n v="16.218068391866915"/>
  </r>
  <r>
    <s v="17-23 Apr"/>
    <x v="924"/>
    <s v="BMC Code :2007"/>
    <s v="SAHEDA"/>
    <n v="20070006"/>
    <s v="0019"/>
    <n v="6"/>
    <n v="17.32"/>
    <n v="668.19999999999993"/>
    <n v="0"/>
    <n v="0"/>
    <n v="0"/>
    <n v="0"/>
    <n v="0"/>
    <n v="0"/>
    <n v="668"/>
    <s v="Direct"/>
    <x v="836"/>
    <x v="917"/>
    <x v="54"/>
    <d v="1899-12-30T00:00:00"/>
    <n v="0"/>
    <n v="1"/>
    <s v="Available"/>
    <s v="04.17-23 Apr"/>
    <n v="11.57390300230947"/>
  </r>
  <r>
    <s v="17-23 Apr"/>
    <x v="926"/>
    <s v="BMC Code :2007"/>
    <s v="SAHEDA"/>
    <n v="20070006"/>
    <s v="0030"/>
    <n v="3"/>
    <n v="55.52"/>
    <n v="2268.21"/>
    <n v="0"/>
    <n v="0"/>
    <n v="0"/>
    <n v="0"/>
    <n v="0"/>
    <n v="0"/>
    <n v="2268"/>
    <s v="Direct"/>
    <x v="203"/>
    <x v="919"/>
    <x v="57"/>
    <d v="1899-12-30T00:00:00"/>
    <n v="46104"/>
    <n v="1"/>
    <s v="Available"/>
    <s v="04.17-23 Apr"/>
    <n v="6.1280889769452456"/>
  </r>
  <r>
    <s v="17-23 Apr"/>
    <x v="927"/>
    <s v="BMC Code :2007"/>
    <s v="SAHEDA"/>
    <n v="20070006"/>
    <s v="0031"/>
    <n v="7"/>
    <n v="22.320000000000004"/>
    <n v="937.94"/>
    <n v="0"/>
    <n v="0"/>
    <n v="0"/>
    <n v="0"/>
    <n v="0"/>
    <n v="0"/>
    <n v="938"/>
    <s v="Direct"/>
    <x v="838"/>
    <x v="920"/>
    <x v="61"/>
    <d v="1899-12-30T00:00:00"/>
    <n v="0"/>
    <n v="1"/>
    <s v="Available"/>
    <s v="04.17-23 Apr"/>
    <n v="14.707840501792116"/>
  </r>
  <r>
    <s v="17-23 Apr"/>
    <x v="928"/>
    <s v="BMC Code :2007"/>
    <s v="NABATOLI"/>
    <n v="20070007"/>
    <s v="0004"/>
    <n v="14"/>
    <n v="187.65000000000003"/>
    <n v="7974.329999999999"/>
    <n v="0"/>
    <n v="0"/>
    <n v="0"/>
    <n v="0"/>
    <n v="0"/>
    <n v="0"/>
    <n v="7974"/>
    <s v="Direct"/>
    <x v="839"/>
    <x v="921"/>
    <x v="92"/>
    <s v="BANK OF INDIA"/>
    <n v="45572"/>
    <n v="1"/>
    <s v="Available"/>
    <s v="04.17-23 Apr"/>
    <n v="29.747034372501993"/>
  </r>
  <r>
    <s v="17-23 Apr"/>
    <x v="929"/>
    <s v="BMC Code :2007"/>
    <s v="NABATOLI"/>
    <n v="20070007"/>
    <s v="0006"/>
    <n v="14"/>
    <n v="57.28"/>
    <n v="2301.44"/>
    <n v="0"/>
    <n v="0"/>
    <n v="0"/>
    <n v="0"/>
    <n v="0"/>
    <n v="0"/>
    <n v="2301"/>
    <s v="Direct"/>
    <x v="840"/>
    <x v="922"/>
    <x v="92"/>
    <s v="BANK OF INDIA"/>
    <n v="45572"/>
    <n v="1"/>
    <s v="Available"/>
    <s v="04.17-23 Apr"/>
    <n v="28.125139664804472"/>
  </r>
  <r>
    <s v="17-23 Apr"/>
    <x v="930"/>
    <s v="BMC Code :2007"/>
    <s v="NABATOLI"/>
    <n v="20070007"/>
    <s v="0008"/>
    <n v="13"/>
    <n v="71.900000000000006"/>
    <n v="2817.86"/>
    <n v="0"/>
    <n v="0"/>
    <n v="0"/>
    <n v="0"/>
    <n v="0"/>
    <n v="0"/>
    <n v="2818"/>
    <s v="Direct"/>
    <x v="841"/>
    <x v="923"/>
    <x v="92"/>
    <s v="BANK OF INDIA"/>
    <n v="45572"/>
    <n v="1"/>
    <s v="Available"/>
    <s v="04.17-23 Apr"/>
    <n v="25.474394993045898"/>
  </r>
  <r>
    <s v="17-23 Apr"/>
    <x v="931"/>
    <s v="BMC Code :2007"/>
    <s v="NABATOLI"/>
    <n v="20070007"/>
    <s v="0010"/>
    <n v="14"/>
    <n v="105.14999999999999"/>
    <n v="4215.08"/>
    <n v="0"/>
    <n v="0"/>
    <n v="0"/>
    <n v="0"/>
    <n v="0"/>
    <n v="0"/>
    <n v="4215"/>
    <s v="Direct"/>
    <x v="842"/>
    <x v="924"/>
    <x v="61"/>
    <s v="BANK OF INDIA"/>
    <n v="45572"/>
    <n v="1"/>
    <s v="Available"/>
    <s v="04.17-23 Apr"/>
    <n v="28.060446980504047"/>
  </r>
  <r>
    <s v="17-23 Apr"/>
    <x v="932"/>
    <s v="BMC Code :2007"/>
    <s v="NABATOLI"/>
    <n v="20070007"/>
    <s v="0014"/>
    <n v="14"/>
    <n v="74.41"/>
    <n v="2895.7599999999998"/>
    <n v="0"/>
    <n v="0"/>
    <n v="0"/>
    <n v="0"/>
    <n v="0"/>
    <n v="0"/>
    <n v="2896"/>
    <s v="Direct"/>
    <x v="843"/>
    <x v="925"/>
    <x v="61"/>
    <s v="BANK OF INDIA"/>
    <n v="45614"/>
    <n v="1"/>
    <s v="Available"/>
    <s v="04.17-23 Apr"/>
    <n v="27.241392285983071"/>
  </r>
  <r>
    <s v="17-23 Apr"/>
    <x v="1339"/>
    <s v="BMC Code :2007"/>
    <s v="NABATOLI"/>
    <n v="20070007"/>
    <s v="0017"/>
    <n v="7"/>
    <n v="83.13000000000001"/>
    <n v="3632.33"/>
    <n v="0"/>
    <n v="0"/>
    <n v="0"/>
    <n v="0"/>
    <n v="0"/>
    <n v="0"/>
    <n v="3632"/>
    <s v="Direct"/>
    <x v="1198"/>
    <x v="1333"/>
    <x v="61"/>
    <s v="BANK OF INDIA"/>
    <n v="45635"/>
    <n v="1"/>
    <s v="Available"/>
    <s v="04.17-23 Apr"/>
    <n v="15.293101166847107"/>
  </r>
  <r>
    <s v="17-23 Apr"/>
    <x v="1340"/>
    <s v="BMC Code :2007"/>
    <s v="NABATOLI"/>
    <n v="20070007"/>
    <s v="0019"/>
    <n v="8"/>
    <n v="82.7"/>
    <n v="3464.33"/>
    <n v="0"/>
    <n v="0"/>
    <n v="0"/>
    <n v="0"/>
    <n v="0"/>
    <n v="0"/>
    <n v="3464"/>
    <s v="Direct"/>
    <x v="43"/>
    <x v="1334"/>
    <x v="45"/>
    <s v="Indian bank"/>
    <n v="0"/>
    <n v="1"/>
    <s v="Available"/>
    <s v="04.17-23 Apr"/>
    <n v="16.756130592503023"/>
  </r>
  <r>
    <s v="17-23 Apr"/>
    <x v="933"/>
    <s v="BMC Code :2007"/>
    <s v="NABATOLI"/>
    <n v="20070007"/>
    <s v="0023"/>
    <n v="14"/>
    <n v="231.94"/>
    <n v="9600.6999999999989"/>
    <n v="0"/>
    <n v="0"/>
    <n v="0"/>
    <n v="0"/>
    <n v="0"/>
    <n v="0"/>
    <n v="9601"/>
    <s v="Direct"/>
    <x v="844"/>
    <x v="926"/>
    <x v="61"/>
    <d v="1899-12-30T00:00:00"/>
    <n v="0"/>
    <n v="1"/>
    <s v="Available"/>
    <s v="04.17-23 Apr"/>
    <n v="28.975122876606019"/>
  </r>
  <r>
    <s v="17-23 Apr"/>
    <x v="934"/>
    <s v="BMC Code :2007"/>
    <s v="NABATOLI"/>
    <n v="20070007"/>
    <s v="0024"/>
    <n v="14"/>
    <n v="40.769999999999996"/>
    <n v="1500.1499999999999"/>
    <n v="0"/>
    <n v="0"/>
    <n v="0"/>
    <n v="0"/>
    <n v="0"/>
    <n v="0"/>
    <n v="1500"/>
    <s v="Direct"/>
    <x v="845"/>
    <x v="927"/>
    <x v="61"/>
    <d v="1899-12-30T00:00:00"/>
    <n v="0"/>
    <n v="1"/>
    <s v="Available"/>
    <s v="04.17-23 Apr"/>
    <n v="25.756806475349524"/>
  </r>
  <r>
    <s v="17-23 Apr"/>
    <x v="1341"/>
    <s v="BMC Code :2007"/>
    <s v="NABATOLI"/>
    <n v="20070007"/>
    <s v="0025"/>
    <n v="14"/>
    <n v="36.290000000000006"/>
    <n v="1469.97"/>
    <n v="0"/>
    <n v="0"/>
    <n v="0"/>
    <n v="0"/>
    <n v="0"/>
    <n v="0"/>
    <n v="1470"/>
    <s v="Direct"/>
    <x v="1199"/>
    <x v="1335"/>
    <x v="57"/>
    <d v="1899-12-30T00:00:00"/>
    <n v="45843"/>
    <n v="1"/>
    <s v="Available"/>
    <s v="04.17-23 Apr"/>
    <n v="28.354340038578115"/>
  </r>
  <r>
    <s v="17-23 Apr"/>
    <x v="935"/>
    <s v="BMC Code :2007"/>
    <s v="NABATOLI"/>
    <n v="20070007"/>
    <s v="0027"/>
    <n v="14"/>
    <n v="40.339999999999996"/>
    <n v="1729.9800000000005"/>
    <n v="0"/>
    <n v="0"/>
    <n v="0"/>
    <n v="0"/>
    <n v="0"/>
    <n v="0"/>
    <n v="1730"/>
    <s v="Direct"/>
    <x v="846"/>
    <x v="928"/>
    <x v="61"/>
    <d v="1899-12-30T00:00:00"/>
    <n v="46049"/>
    <n v="1"/>
    <s v="Available"/>
    <s v="04.17-23 Apr"/>
    <n v="30.019484382746668"/>
  </r>
  <r>
    <s v="17-23 Apr"/>
    <x v="1342"/>
    <s v="BMC Code :2007"/>
    <s v="NABATOLI"/>
    <n v="20070007"/>
    <s v="0028"/>
    <n v="7"/>
    <n v="14.8"/>
    <n v="533.6"/>
    <n v="0"/>
    <n v="0"/>
    <n v="0"/>
    <n v="0"/>
    <n v="0"/>
    <n v="0"/>
    <n v="534"/>
    <s v="Direct"/>
    <x v="1200"/>
    <x v="1336"/>
    <x v="61"/>
    <d v="1899-12-30T00:00:00"/>
    <n v="46125"/>
    <n v="1"/>
    <s v="Available"/>
    <s v="04.17-23 Apr"/>
    <n v="12.61891891891892"/>
  </r>
  <r>
    <s v="17-23 Apr"/>
    <x v="1479"/>
    <s v="BMC Code :2007"/>
    <s v="NABATOLI"/>
    <n v="20070007"/>
    <s v="0029"/>
    <n v="4"/>
    <n v="10.67"/>
    <n v="398.59000000000003"/>
    <n v="0"/>
    <n v="0"/>
    <n v="0"/>
    <n v="0"/>
    <n v="0"/>
    <n v="0"/>
    <n v="399"/>
    <s v="Direct"/>
    <x v="1313"/>
    <x v="1473"/>
    <x v="51"/>
    <d v="1899-12-30T00:00:00"/>
    <n v="46140"/>
    <n v="1"/>
    <s v="Available"/>
    <s v="04.17-23 Apr"/>
    <n v="7.4712277413308348"/>
  </r>
  <r>
    <s v="17-23 Apr"/>
    <x v="1480"/>
    <s v="BMC Code :2007"/>
    <s v="NABATOLI"/>
    <n v="20070007"/>
    <s v="0030"/>
    <n v="5"/>
    <n v="32.14"/>
    <n v="1373.88"/>
    <n v="0"/>
    <n v="0"/>
    <n v="0"/>
    <n v="0"/>
    <n v="0"/>
    <n v="0"/>
    <n v="1374"/>
    <s v="Direct"/>
    <x v="1314"/>
    <x v="1474"/>
    <x v="57"/>
    <d v="1899-12-30T00:00:00"/>
    <n v="46140"/>
    <n v="1"/>
    <s v="Available"/>
    <s v="04.17-23 Apr"/>
    <n v="10.686683260734288"/>
  </r>
  <r>
    <s v="17-23 Apr"/>
    <x v="1481"/>
    <s v="BMC Code :2007"/>
    <s v="KARAMBA"/>
    <n v="20070009"/>
    <s v="0002"/>
    <n v="13"/>
    <n v="369.64000000000004"/>
    <n v="14162.97"/>
    <n v="0"/>
    <n v="0"/>
    <n v="223.51000000000022"/>
    <n v="0"/>
    <n v="0"/>
    <n v="0"/>
    <n v="13939"/>
    <s v="Direct"/>
    <x v="1315"/>
    <x v="1475"/>
    <x v="61"/>
    <s v="BANK OF INDIA"/>
    <n v="45663"/>
    <n v="1"/>
    <s v="Available"/>
    <s v="04.17-23 Apr"/>
    <n v="24.905125257006816"/>
  </r>
  <r>
    <s v="17-23 Apr"/>
    <x v="936"/>
    <s v="BMC Code :2007"/>
    <s v="KURALU"/>
    <n v="20070010"/>
    <s v="0002"/>
    <n v="12"/>
    <n v="46.239999999999995"/>
    <n v="1812.93"/>
    <n v="0"/>
    <n v="0"/>
    <n v="0"/>
    <n v="0"/>
    <n v="0"/>
    <n v="0"/>
    <n v="1813"/>
    <s v="Direct"/>
    <x v="847"/>
    <x v="929"/>
    <x v="57"/>
    <s v="CANARA BANK"/>
    <n v="45663"/>
    <n v="1"/>
    <s v="Available"/>
    <s v="04.17-23 Apr"/>
    <n v="23.524178200692049"/>
  </r>
  <r>
    <s v="17-23 Apr"/>
    <x v="937"/>
    <s v="BMC Code :2007"/>
    <s v="KURALU"/>
    <n v="20070010"/>
    <s v="0005"/>
    <n v="7"/>
    <n v="15.05"/>
    <n v="579.07999999999993"/>
    <n v="0"/>
    <n v="0"/>
    <n v="0"/>
    <n v="0"/>
    <n v="0"/>
    <n v="0"/>
    <n v="579"/>
    <s v="Direct"/>
    <x v="848"/>
    <x v="930"/>
    <x v="61"/>
    <s v="BANK OF INDIA"/>
    <n v="45663"/>
    <n v="1"/>
    <s v="Available"/>
    <s v="04.17-23 Apr"/>
    <n v="13.466976744186045"/>
  </r>
  <r>
    <s v="17-23 Apr"/>
    <x v="1343"/>
    <s v="BMC Code :2007"/>
    <s v="KURALU"/>
    <n v="20070010"/>
    <s v="0008"/>
    <n v="14"/>
    <n v="36.290000000000006"/>
    <n v="1298.0600000000002"/>
    <n v="0"/>
    <n v="0"/>
    <n v="0"/>
    <n v="0"/>
    <n v="0"/>
    <n v="0"/>
    <n v="1298"/>
    <s v="Direct"/>
    <x v="1201"/>
    <x v="1337"/>
    <x v="61"/>
    <s v="BANK OF INDIA"/>
    <n v="45663"/>
    <n v="1"/>
    <s v="Available"/>
    <s v="04.17-23 Apr"/>
    <n v="25.038357674290442"/>
  </r>
  <r>
    <s v="17-23 Apr"/>
    <x v="938"/>
    <s v="BMC Code :2007"/>
    <s v="KURALU"/>
    <n v="20070010"/>
    <s v="0010"/>
    <n v="7"/>
    <n v="29.300000000000004"/>
    <n v="1188.6500000000001"/>
    <n v="0"/>
    <n v="0"/>
    <n v="0"/>
    <n v="0"/>
    <n v="0"/>
    <n v="0"/>
    <n v="1189"/>
    <s v="Direct"/>
    <x v="849"/>
    <x v="931"/>
    <x v="61"/>
    <d v="1899-12-30T00:00:00"/>
    <n v="45796"/>
    <n v="1"/>
    <s v="Available"/>
    <s v="04.17-23 Apr"/>
    <n v="14.198890784982936"/>
  </r>
  <r>
    <s v="17-23 Apr"/>
    <x v="939"/>
    <s v="BMC Code :2007"/>
    <s v="KURALU"/>
    <n v="20070010"/>
    <s v="0011"/>
    <n v="7"/>
    <n v="35.6"/>
    <n v="1297.54"/>
    <n v="0"/>
    <n v="0"/>
    <n v="0"/>
    <n v="0"/>
    <n v="0"/>
    <n v="0"/>
    <n v="1298"/>
    <s v="Direct"/>
    <x v="850"/>
    <x v="932"/>
    <x v="61"/>
    <d v="1899-12-30T00:00:00"/>
    <n v="45796"/>
    <n v="1"/>
    <s v="Available"/>
    <s v="04.17-23 Apr"/>
    <n v="12.756713483146067"/>
  </r>
  <r>
    <s v="17-23 Apr"/>
    <x v="940"/>
    <s v="BMC Code :2007"/>
    <s v="KURALU"/>
    <n v="20070010"/>
    <s v="0012"/>
    <n v="6"/>
    <n v="8.51"/>
    <n v="318.67"/>
    <n v="0"/>
    <n v="0"/>
    <n v="0"/>
    <n v="0"/>
    <n v="0"/>
    <n v="0"/>
    <n v="319"/>
    <s v="Direct"/>
    <x v="851"/>
    <x v="933"/>
    <x v="54"/>
    <d v="1899-12-30T00:00:00"/>
    <n v="45812"/>
    <n v="1"/>
    <s v="Available"/>
    <s v="04.17-23 Apr"/>
    <n v="11.233960047003528"/>
  </r>
  <r>
    <s v="17-23 Apr"/>
    <x v="941"/>
    <s v="BMC Code :2007"/>
    <s v="KURALU"/>
    <n v="20070010"/>
    <s v="0013"/>
    <n v="14"/>
    <n v="59.02000000000001"/>
    <n v="2143.83"/>
    <n v="0"/>
    <n v="0"/>
    <n v="0"/>
    <n v="0"/>
    <n v="0"/>
    <n v="0"/>
    <n v="2144"/>
    <s v="Direct"/>
    <x v="798"/>
    <x v="934"/>
    <x v="61"/>
    <d v="1899-12-30T00:00:00"/>
    <n v="45838"/>
    <n v="1"/>
    <s v="Available"/>
    <s v="04.17-23 Apr"/>
    <n v="25.426651982378853"/>
  </r>
  <r>
    <s v="17-23 Apr"/>
    <x v="942"/>
    <s v="BMC Code :2007"/>
    <s v="KURALU"/>
    <n v="20070010"/>
    <s v="0014"/>
    <n v="14"/>
    <n v="61.6"/>
    <n v="2241.98"/>
    <n v="0"/>
    <n v="0"/>
    <n v="0"/>
    <n v="0"/>
    <n v="0"/>
    <n v="0"/>
    <n v="2242"/>
    <s v="Direct"/>
    <x v="852"/>
    <x v="935"/>
    <x v="61"/>
    <d v="1899-12-30T00:00:00"/>
    <n v="45902"/>
    <n v="1"/>
    <s v="Available"/>
    <s v="04.17-23 Apr"/>
    <n v="25.477045454545454"/>
  </r>
  <r>
    <s v="17-23 Apr"/>
    <x v="943"/>
    <s v="BMC Code :2007"/>
    <s v="KURALU"/>
    <n v="20070010"/>
    <s v="0015"/>
    <n v="7"/>
    <n v="14.149999999999999"/>
    <n v="726.54000000000008"/>
    <n v="0"/>
    <n v="0"/>
    <n v="0"/>
    <n v="0"/>
    <n v="0"/>
    <n v="0"/>
    <n v="727"/>
    <s v="Direct"/>
    <x v="853"/>
    <x v="936"/>
    <x v="61"/>
    <d v="1899-12-30T00:00:00"/>
    <n v="45936"/>
    <n v="1"/>
    <s v="Available"/>
    <s v="04.17-23 Apr"/>
    <n v="17.970954063604246"/>
  </r>
  <r>
    <s v="17-23 Apr"/>
    <x v="944"/>
    <s v="BMC Code :2007"/>
    <s v="KURALU"/>
    <n v="20070010"/>
    <s v="0017"/>
    <n v="7"/>
    <n v="19.220000000000002"/>
    <n v="676.05000000000007"/>
    <n v="0"/>
    <n v="0"/>
    <n v="0"/>
    <n v="0"/>
    <n v="0"/>
    <n v="0"/>
    <n v="676"/>
    <s v="Direct"/>
    <x v="854"/>
    <x v="937"/>
    <x v="57"/>
    <d v="1899-12-30T00:00:00"/>
    <n v="46076"/>
    <n v="1"/>
    <s v="Available"/>
    <s v="04.17-23 Apr"/>
    <n v="12.311004162330907"/>
  </r>
  <r>
    <s v="17-23 Apr"/>
    <x v="945"/>
    <s v="BMC Code :2007"/>
    <s v="KURALU"/>
    <n v="20070010"/>
    <s v="0018"/>
    <n v="13"/>
    <n v="26.77"/>
    <n v="980.92000000000007"/>
    <n v="0"/>
    <n v="0"/>
    <n v="0"/>
    <n v="0"/>
    <n v="0"/>
    <n v="0"/>
    <n v="981"/>
    <s v="Direct"/>
    <x v="855"/>
    <x v="938"/>
    <x v="61"/>
    <d v="1899-12-30T00:00:00"/>
    <n v="46076"/>
    <n v="1"/>
    <s v="Available"/>
    <s v="04.17-23 Apr"/>
    <n v="23.817631677250656"/>
  </r>
  <r>
    <s v="17-23 Apr"/>
    <x v="946"/>
    <s v="BMC Code :2007"/>
    <s v="KURALU"/>
    <n v="20070010"/>
    <s v="0019"/>
    <n v="7"/>
    <n v="13.120000000000001"/>
    <n v="489.87999999999994"/>
    <n v="0"/>
    <n v="0"/>
    <n v="0"/>
    <n v="0"/>
    <n v="0"/>
    <n v="0"/>
    <n v="490"/>
    <s v="Direct"/>
    <x v="856"/>
    <x v="939"/>
    <x v="61"/>
    <d v="1899-12-30T00:00:00"/>
    <n v="46076"/>
    <n v="1"/>
    <s v="Available"/>
    <s v="04.17-23 Apr"/>
    <n v="13.068445121951218"/>
  </r>
  <r>
    <s v="17-23 Apr"/>
    <x v="947"/>
    <s v="BMC Code :2007"/>
    <s v="KURALU"/>
    <n v="20070010"/>
    <s v="0027"/>
    <n v="14"/>
    <n v="140.26"/>
    <n v="5567.9000000000005"/>
    <n v="0"/>
    <n v="0"/>
    <n v="0"/>
    <n v="0"/>
    <n v="0"/>
    <n v="0"/>
    <n v="5568"/>
    <s v="Direct"/>
    <x v="787"/>
    <x v="940"/>
    <x v="61"/>
    <d v="1899-12-30T00:00:00"/>
    <n v="46076"/>
    <n v="1"/>
    <s v="Available"/>
    <s v="04.17-23 Apr"/>
    <n v="27.787893911307581"/>
  </r>
  <r>
    <s v="17-23 Apr"/>
    <x v="1344"/>
    <s v="BMC Code :2007"/>
    <s v="MAYAPUR"/>
    <n v="20070016"/>
    <s v="0002"/>
    <n v="3"/>
    <n v="12.879999999999999"/>
    <n v="476.13"/>
    <n v="0"/>
    <n v="0"/>
    <n v="455.44000000000051"/>
    <n v="0"/>
    <n v="0"/>
    <n v="0"/>
    <n v="21"/>
    <s v="Direct"/>
    <x v="1202"/>
    <x v="1338"/>
    <x v="92"/>
    <d v="1899-12-30T00:00:00"/>
    <n v="45843"/>
    <n v="1"/>
    <s v="Available"/>
    <s v="04.17-23 Apr"/>
    <n v="5.5449922360248456"/>
  </r>
  <r>
    <s v="17-23 Apr"/>
    <x v="948"/>
    <s v="BMC Code :2007"/>
    <s v="MAYAPUR"/>
    <n v="20070016"/>
    <s v="0003"/>
    <n v="14"/>
    <n v="70.88"/>
    <n v="2737.7999999999997"/>
    <n v="0"/>
    <n v="0"/>
    <n v="0"/>
    <n v="0"/>
    <n v="0"/>
    <n v="0"/>
    <n v="2738"/>
    <s v="Direct"/>
    <x v="857"/>
    <x v="941"/>
    <x v="92"/>
    <d v="1899-12-30T00:00:00"/>
    <n v="45789"/>
    <n v="1"/>
    <s v="Available"/>
    <s v="04.17-23 Apr"/>
    <n v="27.038092550790072"/>
  </r>
  <r>
    <s v="17-23 Apr"/>
    <x v="949"/>
    <s v="BMC Code :2007"/>
    <s v="MAYAPUR"/>
    <n v="20070016"/>
    <s v="0004"/>
    <n v="5"/>
    <n v="26.479999999999997"/>
    <n v="983.04"/>
    <n v="0"/>
    <n v="0"/>
    <n v="0"/>
    <n v="0"/>
    <n v="0"/>
    <n v="0"/>
    <n v="983"/>
    <s v="Direct"/>
    <x v="858"/>
    <x v="942"/>
    <x v="92"/>
    <d v="1899-12-30T00:00:00"/>
    <n v="45789"/>
    <n v="1"/>
    <s v="Available"/>
    <s v="04.17-23 Apr"/>
    <n v="9.2809667673716021"/>
  </r>
  <r>
    <s v="17-23 Apr"/>
    <x v="1345"/>
    <s v="BMC Code :2007"/>
    <s v="MAYAPUR"/>
    <n v="20070016"/>
    <s v="0007"/>
    <n v="13"/>
    <n v="79.88"/>
    <n v="2892.81"/>
    <n v="0"/>
    <n v="0"/>
    <n v="0"/>
    <n v="0"/>
    <n v="0"/>
    <n v="0"/>
    <n v="2893"/>
    <s v="Direct"/>
    <x v="1203"/>
    <x v="1339"/>
    <x v="91"/>
    <d v="1899-12-30T00:00:00"/>
    <n v="46125"/>
    <n v="1"/>
    <s v="Available"/>
    <s v="04.17-23 Apr"/>
    <n v="23.539390335503256"/>
  </r>
  <r>
    <s v="17-23 Apr"/>
    <x v="1404"/>
    <s v="BMC Code :2007"/>
    <s v="MAYAPUR"/>
    <n v="20070016"/>
    <s v="0012"/>
    <n v="6"/>
    <n v="6.54"/>
    <n v="269.43"/>
    <n v="0"/>
    <n v="0"/>
    <n v="0"/>
    <n v="0"/>
    <n v="0"/>
    <n v="0"/>
    <n v="269"/>
    <s v="Direct"/>
    <x v="1253"/>
    <x v="1400"/>
    <x v="92"/>
    <d v="1899-12-30T00:00:00"/>
    <n v="45888"/>
    <n v="1"/>
    <s v="Available"/>
    <s v="04.17-23 Apr"/>
    <n v="12.359174311926607"/>
  </r>
  <r>
    <s v="17-23 Apr"/>
    <x v="1405"/>
    <s v="BMC Code :2007"/>
    <s v="MAYAPUR"/>
    <n v="20070016"/>
    <s v="0018"/>
    <n v="7"/>
    <n v="9.8000000000000007"/>
    <n v="319.66999999999996"/>
    <n v="0"/>
    <n v="0"/>
    <n v="0"/>
    <n v="0"/>
    <n v="0"/>
    <n v="0"/>
    <n v="320"/>
    <s v="Direct"/>
    <x v="1254"/>
    <x v="1401"/>
    <x v="3"/>
    <d v="1899-12-30T00:00:00"/>
    <n v="46132"/>
    <n v="1"/>
    <s v="Available"/>
    <s v="04.17-23 Apr"/>
    <n v="11.416785714285712"/>
  </r>
  <r>
    <s v="17-23 Apr"/>
    <x v="1406"/>
    <s v="BMC Code :2007"/>
    <s v="MAYAPUR"/>
    <n v="20070016"/>
    <s v="0019"/>
    <n v="7"/>
    <n v="28"/>
    <n v="1015.24"/>
    <n v="0"/>
    <n v="0"/>
    <n v="0"/>
    <n v="0"/>
    <n v="0"/>
    <n v="0"/>
    <n v="1015"/>
    <s v="Direct"/>
    <x v="1255"/>
    <x v="1402"/>
    <x v="92"/>
    <d v="1899-12-30T00:00:00"/>
    <n v="46132"/>
    <n v="1"/>
    <s v="Available"/>
    <s v="04.17-23 Apr"/>
    <n v="12.690500000000002"/>
  </r>
  <r>
    <s v="17-23 Apr"/>
    <x v="950"/>
    <s v="BMC Code :2007"/>
    <s v="MAKKA"/>
    <n v="20070018"/>
    <s v="0002"/>
    <n v="2"/>
    <n v="53.14"/>
    <n v="2278.8900000000003"/>
    <n v="0"/>
    <n v="0"/>
    <n v="217.24999999999636"/>
    <n v="0"/>
    <n v="0"/>
    <n v="0"/>
    <n v="2062"/>
    <s v="Direct"/>
    <x v="859"/>
    <x v="943"/>
    <x v="61"/>
    <d v="1899-12-30T00:00:00"/>
    <n v="45825"/>
    <n v="1"/>
    <s v="Available"/>
    <s v="04.17-23 Apr"/>
    <n v="4.2884644335716979"/>
  </r>
  <r>
    <s v="17-23 Apr"/>
    <x v="951"/>
    <s v="BMC Code :2007"/>
    <s v="MAKKA"/>
    <n v="20070018"/>
    <s v="0004"/>
    <n v="11"/>
    <n v="650.36"/>
    <n v="26404.800000000003"/>
    <n v="0"/>
    <n v="0"/>
    <n v="0"/>
    <n v="0"/>
    <n v="0"/>
    <n v="0"/>
    <n v="26405"/>
    <s v="Direct"/>
    <x v="860"/>
    <x v="944"/>
    <x v="57"/>
    <d v="1899-12-30T00:00:00"/>
    <n v="45936"/>
    <n v="1"/>
    <s v="Available"/>
    <s v="04.17-23 Apr"/>
    <n v="22.330155606125842"/>
  </r>
  <r>
    <s v="17-23 Apr"/>
    <x v="1346"/>
    <s v="BMC Code :2007"/>
    <s v="CHORA"/>
    <n v="20070019"/>
    <s v="0002"/>
    <n v="2"/>
    <n v="24.16"/>
    <n v="978.26"/>
    <n v="0"/>
    <n v="0"/>
    <n v="0"/>
    <n v="0"/>
    <n v="0"/>
    <n v="0"/>
    <n v="978"/>
    <s v="Direct"/>
    <x v="1204"/>
    <x v="1340"/>
    <x v="64"/>
    <d v="1899-12-30T00:00:00"/>
    <n v="45895"/>
    <n v="1"/>
    <s v="Available"/>
    <s v="04.17-23 Apr"/>
    <n v="4.0490894039735101"/>
  </r>
  <r>
    <s v="17-23 Apr"/>
    <x v="952"/>
    <s v="BMC Code :2007"/>
    <s v="CHORA"/>
    <n v="20070019"/>
    <s v="0003"/>
    <n v="7"/>
    <n v="101.17"/>
    <n v="4077.9999999999995"/>
    <n v="0"/>
    <n v="0"/>
    <n v="0"/>
    <n v="0"/>
    <n v="0"/>
    <n v="0"/>
    <n v="4078"/>
    <s v="Direct"/>
    <x v="861"/>
    <x v="945"/>
    <x v="64"/>
    <d v="1899-12-30T00:00:00"/>
    <n v="45895"/>
    <n v="1"/>
    <s v="Available"/>
    <s v="04.17-23 Apr"/>
    <n v="14.107937135514481"/>
  </r>
  <r>
    <s v="17-23 Apr"/>
    <x v="953"/>
    <s v="BMC Code :2007"/>
    <s v="CHORA"/>
    <n v="20070019"/>
    <s v="0004"/>
    <n v="6"/>
    <n v="21.169999999999998"/>
    <n v="885.86"/>
    <n v="0"/>
    <n v="0"/>
    <n v="0"/>
    <n v="0"/>
    <n v="0"/>
    <n v="0"/>
    <n v="886"/>
    <s v="Direct"/>
    <x v="862"/>
    <x v="946"/>
    <x v="64"/>
    <d v="1899-12-30T00:00:00"/>
    <n v="45895"/>
    <n v="1"/>
    <s v="Available"/>
    <s v="04.17-23 Apr"/>
    <n v="12.553519130845538"/>
  </r>
  <r>
    <s v="17-23 Apr"/>
    <x v="954"/>
    <s v="BMC Code :2007"/>
    <s v="CHORA"/>
    <n v="20070019"/>
    <s v="0005"/>
    <n v="12"/>
    <n v="31.950000000000003"/>
    <n v="1110.6699999999998"/>
    <n v="0"/>
    <n v="0"/>
    <n v="0"/>
    <n v="0"/>
    <n v="0"/>
    <n v="0"/>
    <n v="1111"/>
    <s v="Direct"/>
    <x v="863"/>
    <x v="947"/>
    <x v="64"/>
    <d v="1899-12-30T00:00:00"/>
    <n v="45895"/>
    <n v="1"/>
    <s v="Available"/>
    <s v="04.17-23 Apr"/>
    <n v="20.857652582159623"/>
  </r>
  <r>
    <s v="17-23 Apr"/>
    <x v="955"/>
    <s v="BMC Code :2007"/>
    <s v="CHORA"/>
    <n v="20070019"/>
    <s v="0009"/>
    <n v="12"/>
    <n v="34.150000000000006"/>
    <n v="1424.9299999999998"/>
    <n v="0"/>
    <n v="0"/>
    <n v="0"/>
    <n v="0"/>
    <n v="0"/>
    <n v="0"/>
    <n v="1425"/>
    <s v="Direct"/>
    <x v="466"/>
    <x v="948"/>
    <x v="94"/>
    <d v="1899-12-30T00:00:00"/>
    <n v="45902"/>
    <n v="1"/>
    <s v="Available"/>
    <s v="04.17-23 Apr"/>
    <n v="25.035373352855046"/>
  </r>
  <r>
    <s v="17-23 Apr"/>
    <x v="1407"/>
    <s v="BMC Code :2007"/>
    <s v="CHORA"/>
    <n v="20070019"/>
    <s v="0010"/>
    <n v="11"/>
    <n v="26.51"/>
    <n v="987.73"/>
    <n v="0"/>
    <n v="0"/>
    <n v="0"/>
    <n v="0"/>
    <n v="0"/>
    <n v="0"/>
    <n v="988"/>
    <s v="Direct"/>
    <x v="1256"/>
    <x v="1403"/>
    <x v="51"/>
    <d v="1899-12-30T00:00:00"/>
    <n v="45936"/>
    <n v="1"/>
    <s v="Available"/>
    <s v="04.17-23 Apr"/>
    <n v="20.492323651452285"/>
  </r>
  <r>
    <s v="17-23 Apr"/>
    <x v="956"/>
    <s v="BMC Code :2007"/>
    <s v="CHORA"/>
    <n v="20070019"/>
    <s v="0011"/>
    <n v="6"/>
    <n v="6.9499999999999993"/>
    <n v="535.79"/>
    <n v="0"/>
    <n v="0"/>
    <n v="0"/>
    <n v="0"/>
    <n v="0"/>
    <n v="0"/>
    <n v="536"/>
    <s v="Direct"/>
    <x v="864"/>
    <x v="949"/>
    <x v="64"/>
    <d v="1899-12-30T00:00:00"/>
    <n v="45965"/>
    <n v="1"/>
    <s v="Available"/>
    <s v="04.17-23 Apr"/>
    <n v="23.127625899280581"/>
  </r>
  <r>
    <s v="17-23 Apr"/>
    <x v="957"/>
    <s v="BMC Code :2007"/>
    <s v="CHORA"/>
    <n v="20070019"/>
    <s v="0014"/>
    <n v="6"/>
    <n v="22.33"/>
    <n v="857.19"/>
    <n v="0"/>
    <n v="0"/>
    <n v="0"/>
    <n v="0"/>
    <n v="0"/>
    <n v="0"/>
    <n v="857"/>
    <s v="Direct"/>
    <x v="865"/>
    <x v="950"/>
    <x v="64"/>
    <d v="1899-12-30T00:00:00"/>
    <n v="45978"/>
    <n v="1"/>
    <s v="Available"/>
    <s v="04.17-23 Apr"/>
    <n v="11.516211374832068"/>
  </r>
  <r>
    <s v="17-23 Apr"/>
    <x v="958"/>
    <s v="BMC Code :2007"/>
    <s v="ULATU"/>
    <n v="20070020"/>
    <s v="0002"/>
    <n v="1"/>
    <n v="25"/>
    <n v="1037.5"/>
    <n v="0"/>
    <n v="0"/>
    <n v="0"/>
    <n v="0"/>
    <n v="0"/>
    <n v="0"/>
    <n v="1038"/>
    <s v="Direct"/>
    <x v="866"/>
    <x v="951"/>
    <x v="61"/>
    <d v="1899-12-30T00:00:00"/>
    <n v="45908"/>
    <n v="1"/>
    <s v="Available"/>
    <s v="04.17-23 Apr"/>
    <n v="2.0750000000000002"/>
  </r>
  <r>
    <s v="17-23 Apr"/>
    <x v="959"/>
    <s v="BMC Code :2007"/>
    <s v="ULATU"/>
    <n v="20070020"/>
    <s v="0005"/>
    <n v="13"/>
    <n v="636.36"/>
    <n v="27065.22"/>
    <n v="0"/>
    <n v="0"/>
    <n v="0"/>
    <n v="0"/>
    <n v="0"/>
    <n v="0"/>
    <n v="27065"/>
    <s v="Direct"/>
    <x v="867"/>
    <x v="952"/>
    <x v="95"/>
    <d v="1899-12-30T00:00:00"/>
    <n v="46104"/>
    <n v="1"/>
    <s v="Available"/>
    <s v="04.17-23 Apr"/>
    <n v="27.645346973411279"/>
  </r>
  <r>
    <s v="17-23 Apr"/>
    <x v="960"/>
    <s v="BMC Code :2007"/>
    <s v="ICHAPIRI"/>
    <n v="20070023"/>
    <s v="0002"/>
    <n v="13"/>
    <n v="107.80000000000001"/>
    <n v="4296.53"/>
    <n v="0"/>
    <n v="0"/>
    <n v="4290.7"/>
    <n v="0"/>
    <n v="0"/>
    <n v="0"/>
    <n v="6"/>
    <s v="Direct"/>
    <x v="868"/>
    <x v="953"/>
    <x v="57"/>
    <d v="1899-12-30T00:00:00"/>
    <n v="46006"/>
    <n v="1"/>
    <s v="Available"/>
    <s v="04.17-23 Apr"/>
    <n v="25.906720779220777"/>
  </r>
  <r>
    <s v="17-23 Apr"/>
    <x v="961"/>
    <s v="BMC Code :2007"/>
    <s v="ICHAPIRI"/>
    <n v="20070023"/>
    <s v="0005"/>
    <n v="3"/>
    <n v="32.68"/>
    <n v="1310.99"/>
    <n v="0"/>
    <n v="0"/>
    <n v="0"/>
    <n v="0"/>
    <n v="0"/>
    <n v="0"/>
    <n v="1311"/>
    <s v="Direct"/>
    <x v="869"/>
    <x v="954"/>
    <x v="61"/>
    <d v="1899-12-30T00:00:00"/>
    <n v="46034"/>
    <n v="1"/>
    <s v="Available"/>
    <s v="04.17-23 Apr"/>
    <n v="6.0173959608323146"/>
  </r>
  <r>
    <s v="17-23 Apr"/>
    <x v="962"/>
    <s v="BMC Code :2007"/>
    <s v="ICHAPIRI"/>
    <n v="20070023"/>
    <s v="0006"/>
    <n v="1"/>
    <n v="36.58"/>
    <n v="1890.82"/>
    <n v="0"/>
    <n v="0"/>
    <n v="0"/>
    <n v="0"/>
    <n v="0"/>
    <n v="0"/>
    <n v="1891"/>
    <s v="Direct"/>
    <x v="870"/>
    <x v="955"/>
    <x v="57"/>
    <d v="1899-12-30T00:00:00"/>
    <n v="0"/>
    <n v="1"/>
    <s v="Available"/>
    <s v="04.17-23 Apr"/>
    <n v="2.5844997266265719"/>
  </r>
  <r>
    <s v="17-23 Apr"/>
    <x v="964"/>
    <s v="BMC Code :2007"/>
    <s v="ICHAPIRI"/>
    <n v="20070023"/>
    <s v="0009"/>
    <n v="5"/>
    <n v="22.64"/>
    <n v="782.57"/>
    <n v="0"/>
    <n v="0"/>
    <n v="0"/>
    <n v="0"/>
    <n v="0"/>
    <n v="0"/>
    <n v="783"/>
    <s v="Direct"/>
    <x v="872"/>
    <x v="957"/>
    <x v="61"/>
    <d v="1899-12-30T00:00:00"/>
    <n v="0"/>
    <n v="1"/>
    <s v="Available"/>
    <s v="04.17-23 Apr"/>
    <n v="8.6414531802120145"/>
  </r>
  <r>
    <s v="17-23 Apr"/>
    <x v="965"/>
    <s v="BMC Code :2007"/>
    <s v="ICHAPIRI"/>
    <n v="20070023"/>
    <s v="0012"/>
    <n v="10"/>
    <n v="67.98"/>
    <n v="2774.96"/>
    <n v="0"/>
    <n v="0"/>
    <n v="0"/>
    <n v="0"/>
    <n v="0"/>
    <n v="0"/>
    <n v="2775"/>
    <s v="Direct"/>
    <x v="347"/>
    <x v="958"/>
    <x v="61"/>
    <d v="1899-12-30T00:00:00"/>
    <n v="46104"/>
    <n v="1"/>
    <s v="Available"/>
    <s v="04.17-23 Apr"/>
    <n v="20.410120623712857"/>
  </r>
  <r>
    <s v="17-23 Apr"/>
    <x v="966"/>
    <s v="BMC Code :2007"/>
    <s v="MURPA"/>
    <n v="20070024"/>
    <s v="0002"/>
    <n v="14"/>
    <n v="459.22"/>
    <n v="20080.68"/>
    <n v="0"/>
    <n v="0"/>
    <n v="8978.4199999999983"/>
    <n v="0"/>
    <n v="0"/>
    <n v="0"/>
    <n v="11102"/>
    <s v="Direct"/>
    <x v="873"/>
    <x v="959"/>
    <x v="96"/>
    <d v="1899-12-30T00:00:00"/>
    <n v="0"/>
    <n v="1"/>
    <s v="Available"/>
    <s v="04.17-23 Apr"/>
    <n v="30.609459518313663"/>
  </r>
  <r>
    <s v="17-23 Apr"/>
    <x v="967"/>
    <s v="BMC Code :2007"/>
    <s v="MURPA"/>
    <n v="20070024"/>
    <s v="0003"/>
    <n v="7"/>
    <n v="23.53"/>
    <n v="1224.76"/>
    <n v="0"/>
    <n v="0"/>
    <n v="0"/>
    <n v="0"/>
    <n v="0"/>
    <n v="0"/>
    <n v="1225"/>
    <s v="Direct"/>
    <x v="874"/>
    <x v="960"/>
    <x v="97"/>
    <d v="1899-12-30T00:00:00"/>
    <n v="46104"/>
    <n v="1"/>
    <s v="Available"/>
    <s v="04.17-23 Apr"/>
    <n v="18.217849553761159"/>
  </r>
  <r>
    <s v="17-23 Apr"/>
    <x v="968"/>
    <s v="BMC Code :2007"/>
    <s v="MURPA"/>
    <n v="20070024"/>
    <s v="0004"/>
    <n v="7"/>
    <n v="21.979999999999997"/>
    <n v="996.92000000000019"/>
    <n v="0"/>
    <n v="0"/>
    <n v="0"/>
    <n v="0"/>
    <n v="0"/>
    <n v="0"/>
    <n v="997"/>
    <s v="Direct"/>
    <x v="45"/>
    <x v="961"/>
    <x v="3"/>
    <d v="1899-12-30T00:00:00"/>
    <n v="46104"/>
    <n v="1"/>
    <s v="Available"/>
    <s v="04.17-23 Apr"/>
    <n v="15.874522292993637"/>
  </r>
  <r>
    <s v="17-23 Apr"/>
    <x v="969"/>
    <s v="BMC Code :2007"/>
    <s v="MURPA"/>
    <n v="20070024"/>
    <s v="0005"/>
    <n v="13"/>
    <n v="25.25"/>
    <n v="1043.0400000000002"/>
    <n v="0"/>
    <n v="0"/>
    <n v="0"/>
    <n v="0"/>
    <n v="0"/>
    <n v="0"/>
    <n v="1043"/>
    <s v="Direct"/>
    <x v="875"/>
    <x v="962"/>
    <x v="96"/>
    <d v="1899-12-30T00:00:00"/>
    <n v="46104"/>
    <n v="1"/>
    <s v="Available"/>
    <s v="04.17-23 Apr"/>
    <n v="26.850534653465353"/>
  </r>
  <r>
    <s v="17-23 Apr"/>
    <x v="970"/>
    <s v="BMC Code :2007"/>
    <s v="MURPA"/>
    <n v="20070024"/>
    <s v="0006"/>
    <n v="7"/>
    <n v="8.75"/>
    <n v="330.92"/>
    <n v="0"/>
    <n v="0"/>
    <n v="0"/>
    <n v="0"/>
    <n v="0"/>
    <n v="0"/>
    <n v="331"/>
    <s v="Direct"/>
    <x v="1205"/>
    <x v="1341"/>
    <x v="97"/>
    <d v="1899-12-30T00:00:00"/>
    <n v="46125"/>
    <n v="1"/>
    <s v="Available"/>
    <s v="04.17-23 Apr"/>
    <n v="13.236800000000002"/>
  </r>
  <r>
    <s v="17-23 Apr"/>
    <x v="971"/>
    <s v="BMC Code :2007"/>
    <s v="MURPA"/>
    <n v="20070024"/>
    <s v="0007"/>
    <n v="13"/>
    <n v="57.310000000000009"/>
    <n v="2769.7599999999998"/>
    <n v="0"/>
    <n v="0"/>
    <n v="0"/>
    <n v="0"/>
    <n v="0"/>
    <n v="0"/>
    <n v="2770"/>
    <s v="Direct"/>
    <x v="876"/>
    <x v="963"/>
    <x v="96"/>
    <d v="1899-12-30T00:00:00"/>
    <n v="46111"/>
    <n v="1"/>
    <s v="Available"/>
    <s v="04.17-23 Apr"/>
    <n v="31.41413365904728"/>
  </r>
  <r>
    <s v="17-23 Apr"/>
    <x v="972"/>
    <s v="BMC Code :2007"/>
    <s v="MURPA"/>
    <n v="20070024"/>
    <s v="0008"/>
    <n v="13"/>
    <n v="50.239999999999995"/>
    <n v="1786.42"/>
    <n v="0"/>
    <n v="0"/>
    <n v="0"/>
    <n v="0"/>
    <n v="0"/>
    <n v="0"/>
    <n v="1786"/>
    <s v="Direct"/>
    <x v="877"/>
    <x v="964"/>
    <x v="97"/>
    <d v="1899-12-30T00:00:00"/>
    <n v="46111"/>
    <n v="1"/>
    <s v="Available"/>
    <s v="04.17-23 Apr"/>
    <n v="23.112519904458605"/>
  </r>
  <r>
    <s v="17-23 Apr"/>
    <x v="973"/>
    <s v="BMC Code :2007"/>
    <s v="MURPA"/>
    <n v="20070024"/>
    <s v="0009"/>
    <n v="9"/>
    <n v="96.07"/>
    <n v="7271.3899999999985"/>
    <n v="0"/>
    <n v="0"/>
    <n v="0"/>
    <n v="0"/>
    <n v="0"/>
    <n v="0"/>
    <n v="7271"/>
    <s v="Direct"/>
    <x v="878"/>
    <x v="965"/>
    <x v="97"/>
    <d v="1899-12-30T00:00:00"/>
    <n v="46111"/>
    <n v="1"/>
    <s v="Available"/>
    <s v="04.17-23 Apr"/>
    <n v="34.059805350265428"/>
  </r>
  <r>
    <s v="17-23 Apr"/>
    <x v="974"/>
    <s v="BMC Code :2007"/>
    <s v="MURPA"/>
    <n v="20070024"/>
    <s v="0010"/>
    <n v="7"/>
    <n v="20.029999999999998"/>
    <n v="707.8599999999999"/>
    <n v="0"/>
    <n v="0"/>
    <n v="0"/>
    <n v="0"/>
    <n v="0"/>
    <n v="0"/>
    <n v="708"/>
    <s v="Direct"/>
    <x v="879"/>
    <x v="966"/>
    <x v="97"/>
    <d v="1899-12-30T00:00:00"/>
    <n v="46116"/>
    <n v="1"/>
    <s v="Available"/>
    <s v="04.17-23 Apr"/>
    <n v="12.368996505242137"/>
  </r>
  <r>
    <s v="17-23 Apr"/>
    <x v="975"/>
    <s v="BMC Code :2007"/>
    <s v="MURPA"/>
    <n v="20070024"/>
    <s v="0011"/>
    <n v="10"/>
    <n v="23.83"/>
    <n v="1754.4399999999998"/>
    <n v="0"/>
    <n v="0"/>
    <n v="0"/>
    <n v="0"/>
    <n v="0"/>
    <n v="0"/>
    <n v="1754"/>
    <s v="Direct"/>
    <x v="880"/>
    <x v="967"/>
    <x v="3"/>
    <d v="1899-12-30T00:00:00"/>
    <n v="46111"/>
    <n v="1"/>
    <s v="Available"/>
    <s v="04.17-23 Apr"/>
    <n v="36.811582039446073"/>
  </r>
  <r>
    <s v="17-23 Apr"/>
    <x v="1409"/>
    <s v="BMC Code :2007"/>
    <s v="MURPA"/>
    <n v="20070024"/>
    <s v="0013"/>
    <n v="7"/>
    <n v="24.740000000000002"/>
    <n v="1305.0400000000002"/>
    <n v="0"/>
    <n v="0"/>
    <n v="0"/>
    <n v="0"/>
    <n v="0"/>
    <n v="0"/>
    <n v="1305"/>
    <s v="Direct"/>
    <x v="55"/>
    <x v="1405"/>
    <x v="96"/>
    <d v="1899-12-30T00:00:00"/>
    <n v="46132"/>
    <n v="1"/>
    <s v="Available"/>
    <s v="04.17-23 Apr"/>
    <n v="18.462570735650772"/>
  </r>
  <r>
    <s v="17-23 Apr"/>
    <x v="1347"/>
    <s v="BMC Code :2007"/>
    <s v="MURPA"/>
    <n v="20070024"/>
    <s v="0014"/>
    <n v="6"/>
    <n v="54.059999999999995"/>
    <n v="2332.12"/>
    <n v="0"/>
    <n v="0"/>
    <n v="0"/>
    <n v="0"/>
    <n v="0"/>
    <n v="0"/>
    <n v="2332"/>
    <s v="Direct"/>
    <x v="1206"/>
    <x v="1342"/>
    <x v="96"/>
    <d v="1899-12-30T00:00:00"/>
    <n v="46125"/>
    <n v="1"/>
    <s v="Available"/>
    <s v="04.17-23 Apr"/>
    <n v="12.941842397336295"/>
  </r>
  <r>
    <s v="17-23 Apr"/>
    <x v="1410"/>
    <s v="BMC Code :2007"/>
    <s v="MURPA"/>
    <n v="20070024"/>
    <s v="0015"/>
    <n v="12"/>
    <n v="84.070000000000007"/>
    <n v="3249.2999999999997"/>
    <n v="0"/>
    <n v="0"/>
    <n v="0"/>
    <n v="0"/>
    <n v="0"/>
    <n v="0"/>
    <n v="3249"/>
    <s v="Direct"/>
    <x v="1000"/>
    <x v="1406"/>
    <x v="141"/>
    <d v="1899-12-30T00:00:00"/>
    <n v="46132"/>
    <n v="1"/>
    <s v="Available"/>
    <s v="04.17-23 Apr"/>
    <n v="23.189960746996547"/>
  </r>
  <r>
    <s v="17-23 Apr"/>
    <x v="1411"/>
    <s v="BMC Code :2007"/>
    <s v="MURPA"/>
    <n v="20070024"/>
    <s v="0016"/>
    <n v="8"/>
    <n v="48.86"/>
    <n v="2070.67"/>
    <n v="0"/>
    <n v="0"/>
    <n v="0"/>
    <n v="0"/>
    <n v="0"/>
    <n v="0"/>
    <n v="2071"/>
    <s v="Direct"/>
    <x v="1258"/>
    <x v="1407"/>
    <x v="97"/>
    <d v="1899-12-30T00:00:00"/>
    <n v="46132"/>
    <n v="1"/>
    <s v="Available"/>
    <s v="04.17-23 Apr"/>
    <n v="16.951862464183382"/>
  </r>
  <r>
    <s v="17-23 Apr"/>
    <x v="1482"/>
    <s v="BMC Code :2007"/>
    <s v="MURPA"/>
    <n v="20070024"/>
    <s v="0017"/>
    <n v="5"/>
    <n v="6.34"/>
    <n v="259.27999999999997"/>
    <n v="0"/>
    <n v="0"/>
    <n v="0"/>
    <n v="0"/>
    <n v="0"/>
    <n v="0"/>
    <n v="259"/>
    <s v="Direct"/>
    <x v="45"/>
    <x v="1476"/>
    <x v="3"/>
    <d v="1899-12-30T00:00:00"/>
    <n v="46140"/>
    <n v="1"/>
    <s v="Available"/>
    <s v="04.17-23 Apr"/>
    <n v="10.22397476340694"/>
  </r>
  <r>
    <s v="17-23 Apr"/>
    <x v="1412"/>
    <s v="BMC Code :2007"/>
    <s v="MURPA"/>
    <n v="20070024"/>
    <s v="0018"/>
    <n v="7"/>
    <n v="7.8699999999999992"/>
    <n v="316.14999999999998"/>
    <n v="0"/>
    <n v="0"/>
    <n v="0"/>
    <n v="0"/>
    <n v="0"/>
    <n v="0"/>
    <n v="316"/>
    <s v="Direct"/>
    <x v="1259"/>
    <x v="1408"/>
    <x v="97"/>
    <d v="1899-12-30T00:00:00"/>
    <n v="46132"/>
    <n v="1"/>
    <s v="Available"/>
    <s v="04.17-23 Apr"/>
    <n v="14.060038119440918"/>
  </r>
  <r>
    <s v="17-23 Apr"/>
    <x v="1413"/>
    <s v="BMC Code :2007"/>
    <s v="MURPA"/>
    <n v="20070024"/>
    <s v="0019"/>
    <n v="6"/>
    <n v="16.239999999999998"/>
    <n v="623.79999999999995"/>
    <n v="0"/>
    <n v="0"/>
    <n v="0"/>
    <n v="0"/>
    <n v="0"/>
    <n v="0"/>
    <n v="624"/>
    <s v="Direct"/>
    <x v="1260"/>
    <x v="1409"/>
    <x v="96"/>
    <d v="1899-12-30T00:00:00"/>
    <n v="46132"/>
    <n v="1"/>
    <s v="Available"/>
    <s v="04.17-23 Apr"/>
    <n v="11.523399014778326"/>
  </r>
  <r>
    <s v="17-23 Apr"/>
    <x v="1483"/>
    <s v="BMC Code :2007"/>
    <s v="MURPA"/>
    <n v="20070024"/>
    <s v="0020"/>
    <n v="2"/>
    <n v="3.0999999999999996"/>
    <n v="121.82"/>
    <n v="0"/>
    <n v="0"/>
    <n v="0"/>
    <n v="0"/>
    <n v="0"/>
    <n v="0"/>
    <n v="122"/>
    <s v="Direct"/>
    <x v="1316"/>
    <x v="1477"/>
    <x v="96"/>
    <d v="1899-12-30T00:00:00"/>
    <n v="46140"/>
    <n v="1"/>
    <s v="Available"/>
    <s v="04.17-23 Apr"/>
    <n v="3.9296774193548387"/>
  </r>
  <r>
    <s v="17-23 Apr"/>
    <x v="1484"/>
    <s v="BMC Code :2007"/>
    <s v="MURPA"/>
    <n v="20070024"/>
    <s v="0021"/>
    <n v="3"/>
    <n v="4.63"/>
    <n v="195.11"/>
    <n v="0"/>
    <n v="0"/>
    <n v="0"/>
    <n v="0"/>
    <n v="0"/>
    <n v="0"/>
    <n v="195"/>
    <s v="Direct"/>
    <x v="651"/>
    <x v="1478"/>
    <x v="96"/>
    <d v="1899-12-30T00:00:00"/>
    <n v="46140"/>
    <n v="1"/>
    <s v="Available"/>
    <s v="04.17-23 Apr"/>
    <n v="6.3210583153347741"/>
  </r>
  <r>
    <s v="17-23 Apr"/>
    <x v="976"/>
    <s v="BMC Code :2007"/>
    <s v="SUBHASH NAGAR"/>
    <n v="20070025"/>
    <s v="0002"/>
    <n v="13"/>
    <n v="683.63"/>
    <n v="33780.53"/>
    <n v="0"/>
    <n v="0"/>
    <n v="2361.7200000000012"/>
    <n v="0"/>
    <n v="0"/>
    <n v="0"/>
    <n v="31419"/>
    <s v="Direct"/>
    <x v="881"/>
    <x v="968"/>
    <x v="98"/>
    <d v="1899-12-30T00:00:00"/>
    <n v="46111"/>
    <n v="1"/>
    <s v="Available"/>
    <s v="04.17-23 Apr"/>
    <n v="32.11875502830479"/>
  </r>
  <r>
    <s v="17-23 Apr"/>
    <x v="1485"/>
    <s v="BMC Code :2007"/>
    <s v="NINDRA"/>
    <n v="20070026"/>
    <s v="0002"/>
    <n v="4"/>
    <n v="19.16"/>
    <n v="797.94"/>
    <n v="0"/>
    <n v="0"/>
    <n v="601.10000000000582"/>
    <n v="0"/>
    <n v="0"/>
    <n v="0"/>
    <n v="197"/>
    <s v="Direct"/>
    <x v="1317"/>
    <x v="1479"/>
    <x v="141"/>
    <d v="1899-12-30T00:00:00"/>
    <n v="46104"/>
    <n v="1"/>
    <s v="Available"/>
    <s v="04.17-23 Apr"/>
    <n v="8.329227557411274"/>
  </r>
  <r>
    <s v="17-23 Apr"/>
    <x v="977"/>
    <s v="BMC Code :2007"/>
    <s v="NINDRA"/>
    <n v="20070026"/>
    <s v="0003"/>
    <n v="13"/>
    <n v="32.82"/>
    <n v="1362.5100000000002"/>
    <n v="0"/>
    <n v="0"/>
    <n v="0"/>
    <n v="0"/>
    <n v="0"/>
    <n v="0"/>
    <n v="1363"/>
    <s v="Direct"/>
    <x v="882"/>
    <x v="969"/>
    <x v="99"/>
    <d v="1899-12-30T00:00:00"/>
    <n v="46111"/>
    <n v="1"/>
    <s v="Available"/>
    <s v="04.17-23 Apr"/>
    <n v="26.98450639853748"/>
  </r>
  <r>
    <s v="17-23 Apr"/>
    <x v="978"/>
    <s v="BMC Code :2007"/>
    <s v="NINDRA"/>
    <n v="20070026"/>
    <s v="0004"/>
    <n v="14"/>
    <n v="38.17"/>
    <n v="1655.29"/>
    <n v="0"/>
    <n v="0"/>
    <n v="0"/>
    <n v="0"/>
    <n v="0"/>
    <n v="0"/>
    <n v="1655"/>
    <s v="Direct"/>
    <x v="883"/>
    <x v="970"/>
    <x v="99"/>
    <d v="1899-12-30T00:00:00"/>
    <n v="46111"/>
    <n v="1"/>
    <s v="Available"/>
    <s v="04.17-23 Apr"/>
    <n v="30.3563793555148"/>
  </r>
  <r>
    <s v="17-23 Apr"/>
    <x v="979"/>
    <s v="BMC Code :2007"/>
    <s v="NINDRA"/>
    <n v="20070026"/>
    <s v="0005"/>
    <n v="14"/>
    <n v="70.399999999999991"/>
    <n v="2702.29"/>
    <n v="0"/>
    <n v="0"/>
    <n v="0"/>
    <n v="0"/>
    <n v="0"/>
    <n v="0"/>
    <n v="2702"/>
    <s v="Direct"/>
    <x v="884"/>
    <x v="971"/>
    <x v="99"/>
    <d v="1899-12-30T00:00:00"/>
    <n v="46116"/>
    <n v="1"/>
    <s v="Available"/>
    <s v="04.17-23 Apr"/>
    <n v="26.869360795454551"/>
  </r>
  <r>
    <s v="17-23 Apr"/>
    <x v="980"/>
    <s v="BMC Code :2007"/>
    <s v="NINDRA"/>
    <n v="20070026"/>
    <s v="0006"/>
    <n v="14"/>
    <n v="30.269999999999992"/>
    <n v="1176.03"/>
    <n v="0"/>
    <n v="0"/>
    <n v="0"/>
    <n v="0"/>
    <n v="0"/>
    <n v="0"/>
    <n v="1176"/>
    <s v="Direct"/>
    <x v="885"/>
    <x v="972"/>
    <x v="3"/>
    <d v="1899-12-30T00:00:00"/>
    <n v="46111"/>
    <n v="1"/>
    <s v="Available"/>
    <s v="04.17-23 Apr"/>
    <n v="27.195936570862248"/>
  </r>
  <r>
    <s v="17-23 Apr"/>
    <x v="981"/>
    <s v="BMC Code :2007"/>
    <s v="NINDRA"/>
    <n v="20070026"/>
    <s v="0007"/>
    <n v="14"/>
    <n v="38.270000000000003"/>
    <n v="1494.37"/>
    <n v="0"/>
    <n v="0"/>
    <n v="0"/>
    <n v="0"/>
    <n v="0"/>
    <n v="0"/>
    <n v="1494"/>
    <s v="Direct"/>
    <x v="886"/>
    <x v="973"/>
    <x v="99"/>
    <d v="1899-12-30T00:00:00"/>
    <n v="46111"/>
    <n v="1"/>
    <s v="Available"/>
    <s v="04.17-23 Apr"/>
    <n v="27.333655604912465"/>
  </r>
  <r>
    <s v="17-23 Apr"/>
    <x v="982"/>
    <s v="BMC Code :2007"/>
    <s v="NINDRA"/>
    <n v="20070026"/>
    <s v="0008"/>
    <n v="12"/>
    <n v="21.64"/>
    <n v="844.37000000000012"/>
    <n v="0"/>
    <n v="0"/>
    <n v="0"/>
    <n v="0"/>
    <n v="0"/>
    <n v="0"/>
    <n v="844"/>
    <s v="Direct"/>
    <x v="887"/>
    <x v="974"/>
    <x v="100"/>
    <d v="1899-12-30T00:00:00"/>
    <n v="46111"/>
    <n v="1"/>
    <s v="Available"/>
    <s v="04.17-23 Apr"/>
    <n v="23.411367837338268"/>
  </r>
  <r>
    <s v="17-23 Apr"/>
    <x v="983"/>
    <s v="BMC Code :2007"/>
    <s v="NINDRA"/>
    <n v="20070026"/>
    <s v="0009"/>
    <n v="13"/>
    <n v="45"/>
    <n v="1743.2099999999998"/>
    <n v="0"/>
    <n v="0"/>
    <n v="0"/>
    <n v="0"/>
    <n v="0"/>
    <n v="0"/>
    <n v="1743"/>
    <s v="Direct"/>
    <x v="888"/>
    <x v="975"/>
    <x v="3"/>
    <d v="1899-12-30T00:00:00"/>
    <n v="46111"/>
    <n v="1"/>
    <s v="Available"/>
    <s v="04.17-23 Apr"/>
    <n v="25.179699999999997"/>
  </r>
  <r>
    <s v="17-23 Apr"/>
    <x v="984"/>
    <s v="BMC Code :2007"/>
    <s v="NINDRA"/>
    <n v="20070026"/>
    <s v="0010"/>
    <n v="13"/>
    <n v="37.790000000000006"/>
    <n v="1653.3799999999997"/>
    <n v="0"/>
    <n v="0"/>
    <n v="0"/>
    <n v="0"/>
    <n v="0"/>
    <n v="0"/>
    <n v="1653"/>
    <s v="Direct"/>
    <x v="889"/>
    <x v="976"/>
    <x v="99"/>
    <d v="1899-12-30T00:00:00"/>
    <n v="46111"/>
    <n v="1"/>
    <s v="Available"/>
    <s v="04.17-23 Apr"/>
    <n v="28.438661021434232"/>
  </r>
  <r>
    <s v="17-23 Apr"/>
    <x v="985"/>
    <s v="BMC Code :2007"/>
    <s v="NINDRA"/>
    <n v="20070026"/>
    <s v="0011"/>
    <n v="14"/>
    <n v="47.069999999999993"/>
    <n v="1807.9099999999999"/>
    <n v="0"/>
    <n v="0"/>
    <n v="0"/>
    <n v="0"/>
    <n v="0"/>
    <n v="0"/>
    <n v="1808"/>
    <s v="Direct"/>
    <x v="890"/>
    <x v="977"/>
    <x v="92"/>
    <d v="1899-12-30T00:00:00"/>
    <n v="46111"/>
    <n v="1"/>
    <s v="Available"/>
    <s v="04.17-23 Apr"/>
    <n v="26.886275759507118"/>
  </r>
  <r>
    <s v="17-23 Apr"/>
    <x v="986"/>
    <s v="BMC Code :2007"/>
    <s v="NINDRA"/>
    <n v="20070026"/>
    <s v="0012"/>
    <n v="13"/>
    <n v="33.669999999999995"/>
    <n v="1325.95"/>
    <n v="0"/>
    <n v="0"/>
    <n v="0"/>
    <n v="0"/>
    <n v="0"/>
    <n v="0"/>
    <n v="1326"/>
    <s v="Direct"/>
    <x v="891"/>
    <x v="978"/>
    <x v="99"/>
    <d v="1899-12-30T00:00:00"/>
    <n v="46111"/>
    <n v="1"/>
    <s v="Available"/>
    <s v="04.17-23 Apr"/>
    <n v="25.597490347490353"/>
  </r>
  <r>
    <s v="17-23 Apr"/>
    <x v="987"/>
    <s v="BMC Code :2007"/>
    <s v="NINDRA"/>
    <n v="20070026"/>
    <s v="0013"/>
    <n v="14"/>
    <n v="104.74"/>
    <n v="4167.6499999999987"/>
    <n v="0"/>
    <n v="0"/>
    <n v="0"/>
    <n v="0"/>
    <n v="0"/>
    <n v="0"/>
    <n v="4168"/>
    <s v="Direct"/>
    <x v="892"/>
    <x v="979"/>
    <x v="99"/>
    <d v="1899-12-30T00:00:00"/>
    <n v="46111"/>
    <n v="1"/>
    <s v="Available"/>
    <s v="04.17-23 Apr"/>
    <n v="27.853303417987391"/>
  </r>
  <r>
    <s v="17-23 Apr"/>
    <x v="988"/>
    <s v="BMC Code :2007"/>
    <s v="NINDRA"/>
    <n v="20070026"/>
    <s v="0014"/>
    <n v="6"/>
    <n v="32.949999999999996"/>
    <n v="1297.1600000000001"/>
    <n v="0"/>
    <n v="0"/>
    <n v="0"/>
    <n v="0"/>
    <n v="0"/>
    <n v="0"/>
    <n v="1297"/>
    <s v="Direct"/>
    <x v="893"/>
    <x v="980"/>
    <x v="100"/>
    <d v="1899-12-30T00:00:00"/>
    <n v="46111"/>
    <n v="1"/>
    <s v="Available"/>
    <s v="04.17-23 Apr"/>
    <n v="11.81025796661609"/>
  </r>
  <r>
    <s v="17-23 Apr"/>
    <x v="989"/>
    <s v="BMC Code :2007"/>
    <s v="NINDRA"/>
    <n v="20070026"/>
    <s v="0015"/>
    <n v="4"/>
    <n v="4.6900000000000004"/>
    <n v="165.01"/>
    <n v="0"/>
    <n v="0"/>
    <n v="0"/>
    <n v="0"/>
    <n v="0"/>
    <n v="0"/>
    <n v="165"/>
    <s v="Direct"/>
    <x v="894"/>
    <x v="981"/>
    <x v="99"/>
    <d v="1899-12-30T00:00:00"/>
    <n v="46111"/>
    <n v="1"/>
    <s v="Available"/>
    <s v="04.17-23 Apr"/>
    <n v="7.0366737739872072"/>
  </r>
  <r>
    <s v="17-23 Apr"/>
    <x v="990"/>
    <s v="BMC Code :2007"/>
    <s v="NINDRA"/>
    <n v="20070026"/>
    <s v="0016"/>
    <n v="13"/>
    <n v="33.28"/>
    <n v="1388.7200000000003"/>
    <n v="0"/>
    <n v="0"/>
    <n v="0"/>
    <n v="0"/>
    <n v="0"/>
    <n v="0"/>
    <n v="1389"/>
    <s v="Direct"/>
    <x v="895"/>
    <x v="982"/>
    <x v="101"/>
    <d v="1899-12-30T00:00:00"/>
    <n v="46111"/>
    <n v="1"/>
    <s v="Available"/>
    <s v="04.17-23 Apr"/>
    <n v="27.123437500000009"/>
  </r>
  <r>
    <s v="17-23 Apr"/>
    <x v="991"/>
    <s v="BMC Code :2007"/>
    <s v="NINDRA"/>
    <n v="20070026"/>
    <s v="0017"/>
    <n v="7"/>
    <n v="14.57"/>
    <n v="546.96"/>
    <n v="0"/>
    <n v="0"/>
    <n v="0"/>
    <n v="0"/>
    <n v="0"/>
    <n v="0"/>
    <n v="547"/>
    <s v="Direct"/>
    <x v="657"/>
    <x v="983"/>
    <x v="99"/>
    <d v="1899-12-30T00:00:00"/>
    <n v="46116"/>
    <n v="1"/>
    <s v="Available"/>
    <s v="04.17-23 Apr"/>
    <n v="13.139052848318466"/>
  </r>
  <r>
    <s v="17-23 Apr"/>
    <x v="1414"/>
    <s v="BMC Code :2007"/>
    <s v="NINDRA"/>
    <n v="20070026"/>
    <s v="0019"/>
    <n v="8"/>
    <n v="17.209999999999997"/>
    <n v="754.90000000000009"/>
    <n v="0"/>
    <n v="0"/>
    <n v="0"/>
    <n v="0"/>
    <n v="0"/>
    <n v="0"/>
    <n v="755"/>
    <s v="Direct"/>
    <x v="1261"/>
    <x v="1410"/>
    <x v="100"/>
    <d v="1899-12-30T00:00:00"/>
    <n v="46132"/>
    <n v="1"/>
    <s v="Available"/>
    <s v="04.17-23 Apr"/>
    <n v="17.545613015688559"/>
  </r>
  <r>
    <s v="17-23 Apr"/>
    <x v="1415"/>
    <s v="BMC Code :2007"/>
    <s v="NINDRA"/>
    <n v="20070026"/>
    <s v="0020"/>
    <n v="14"/>
    <n v="31.459999999999997"/>
    <n v="1270.1600000000003"/>
    <n v="0"/>
    <n v="0"/>
    <n v="0"/>
    <n v="0"/>
    <n v="0"/>
    <n v="0"/>
    <n v="1270"/>
    <s v="Direct"/>
    <x v="1262"/>
    <x v="1411"/>
    <x v="3"/>
    <d v="1899-12-30T00:00:00"/>
    <n v="46132"/>
    <n v="1"/>
    <s v="Available"/>
    <s v="04.17-23 Apr"/>
    <n v="28.261665607120165"/>
  </r>
  <r>
    <s v="17-23 Apr"/>
    <x v="1416"/>
    <s v="BMC Code :2007"/>
    <s v="NINDRA"/>
    <n v="20070026"/>
    <s v="0021"/>
    <n v="14"/>
    <n v="31.6"/>
    <n v="1272.44"/>
    <n v="0"/>
    <n v="0"/>
    <n v="0"/>
    <n v="0"/>
    <n v="0"/>
    <n v="0"/>
    <n v="1272"/>
    <s v="Direct"/>
    <x v="1263"/>
    <x v="1412"/>
    <x v="141"/>
    <d v="1899-12-30T00:00:00"/>
    <n v="46132"/>
    <n v="1"/>
    <s v="Available"/>
    <s v="04.17-23 Apr"/>
    <n v="28.186962025316458"/>
  </r>
  <r>
    <s v="17-23 Apr"/>
    <x v="992"/>
    <s v="BMC Code :2008"/>
    <s v="CHATTI BHANDRA"/>
    <n v="20080001"/>
    <s v="0002"/>
    <n v="14"/>
    <n v="4450.4000000000005"/>
    <n v="176073.08"/>
    <n v="8653"/>
    <n v="0"/>
    <n v="0"/>
    <n v="0"/>
    <n v="0"/>
    <n v="0"/>
    <n v="167420"/>
    <s v="Direct"/>
    <x v="896"/>
    <x v="1413"/>
    <x v="142"/>
    <s v="BANK OF BARODA"/>
    <n v="0"/>
    <n v="1"/>
    <s v="Available"/>
    <s v="04.17-23 Apr"/>
    <n v="27.694399604529927"/>
  </r>
  <r>
    <s v="17-23 Apr"/>
    <x v="993"/>
    <s v="BMC Code :2008"/>
    <s v="CHATTI BHANDRA"/>
    <n v="20080001"/>
    <s v="0006"/>
    <n v="13"/>
    <n v="48.32"/>
    <n v="1729.6999999999998"/>
    <n v="0"/>
    <n v="0"/>
    <n v="0"/>
    <n v="0"/>
    <n v="0"/>
    <n v="0"/>
    <n v="1730"/>
    <s v="Direct"/>
    <x v="897"/>
    <x v="985"/>
    <x v="103"/>
    <s v="BANK OF INDIA"/>
    <n v="0"/>
    <n v="1"/>
    <s v="Available"/>
    <s v="04.17-23 Apr"/>
    <n v="23.267901490066222"/>
  </r>
  <r>
    <s v="17-23 Apr"/>
    <x v="994"/>
    <s v="BMC Code :2008"/>
    <s v="CHATTI BHANDRA"/>
    <n v="20080001"/>
    <s v="0009"/>
    <n v="7"/>
    <n v="8.9600000000000009"/>
    <n v="311.77000000000004"/>
    <n v="0"/>
    <n v="0"/>
    <n v="0"/>
    <n v="0"/>
    <n v="0"/>
    <n v="0"/>
    <n v="312"/>
    <s v="Direct"/>
    <x v="365"/>
    <x v="986"/>
    <x v="104"/>
    <s v="STATE BANK OF INDIA"/>
    <n v="0"/>
    <n v="1"/>
    <s v="Available"/>
    <s v="04.17-23 Apr"/>
    <n v="12.178515625000001"/>
  </r>
  <r>
    <s v="17-23 Apr"/>
    <x v="996"/>
    <s v="BMC Code :2008"/>
    <s v="CHATTI BHANDRA"/>
    <n v="20080001"/>
    <s v="0013"/>
    <n v="13"/>
    <n v="44.839999999999996"/>
    <n v="1798.7099999999998"/>
    <n v="0"/>
    <n v="0"/>
    <n v="0"/>
    <n v="0"/>
    <n v="0"/>
    <n v="0"/>
    <n v="1799"/>
    <s v="Direct"/>
    <x v="887"/>
    <x v="988"/>
    <x v="103"/>
    <d v="1899-12-30T00:00:00"/>
    <n v="0"/>
    <n v="1"/>
    <s v="Available"/>
    <s v="04.17-23 Apr"/>
    <n v="26.074074487065122"/>
  </r>
  <r>
    <s v="17-23 Apr"/>
    <x v="997"/>
    <s v="BMC Code :2008"/>
    <s v="CHATTI BHANDRA"/>
    <n v="20080001"/>
    <s v="0015"/>
    <n v="7"/>
    <n v="22.58"/>
    <n v="876.69999999999993"/>
    <n v="0"/>
    <n v="0"/>
    <n v="0"/>
    <n v="0"/>
    <n v="0"/>
    <n v="0"/>
    <n v="877"/>
    <s v="Direct"/>
    <x v="899"/>
    <x v="989"/>
    <x v="104"/>
    <d v="1899-12-30T00:00:00"/>
    <n v="0"/>
    <n v="1"/>
    <s v="Available"/>
    <s v="04.17-23 Apr"/>
    <n v="13.589238263950401"/>
  </r>
  <r>
    <s v="17-23 Apr"/>
    <x v="998"/>
    <s v="BMC Code :2008"/>
    <s v="CHATTI BHANDRA"/>
    <n v="20080001"/>
    <s v="0020"/>
    <n v="14"/>
    <n v="69.779999999999987"/>
    <n v="2954.6099999999997"/>
    <n v="0"/>
    <n v="0"/>
    <n v="0"/>
    <n v="0"/>
    <n v="0"/>
    <n v="0"/>
    <n v="2955"/>
    <s v="Direct"/>
    <x v="900"/>
    <x v="990"/>
    <x v="103"/>
    <d v="1899-12-30T00:00:00"/>
    <n v="0"/>
    <n v="1"/>
    <s v="Available"/>
    <s v="04.17-23 Apr"/>
    <n v="29.639251934651767"/>
  </r>
  <r>
    <s v="17-23 Apr"/>
    <x v="999"/>
    <s v="BMC Code :2008"/>
    <s v="CHATTI BHANDRA"/>
    <n v="20080001"/>
    <s v="0029"/>
    <n v="7"/>
    <n v="36.400000000000006"/>
    <n v="1254.3100000000002"/>
    <n v="0"/>
    <n v="0"/>
    <n v="0"/>
    <n v="0"/>
    <n v="0"/>
    <n v="0"/>
    <n v="1254"/>
    <s v="Direct"/>
    <x v="901"/>
    <x v="991"/>
    <x v="103"/>
    <d v="1899-12-30T00:00:00"/>
    <n v="45812"/>
    <n v="1"/>
    <s v="Available"/>
    <s v="04.17-23 Apr"/>
    <n v="12.060673076923077"/>
  </r>
  <r>
    <s v="17-23 Apr"/>
    <x v="1000"/>
    <s v="BMC Code :2008"/>
    <s v="CHATTI BHANDRA"/>
    <n v="20080001"/>
    <s v="0031"/>
    <n v="7"/>
    <n v="29.66"/>
    <n v="1130.8400000000001"/>
    <n v="0"/>
    <n v="0"/>
    <n v="0"/>
    <n v="0"/>
    <n v="0"/>
    <n v="0"/>
    <n v="1131"/>
    <s v="Direct"/>
    <x v="902"/>
    <x v="992"/>
    <x v="103"/>
    <d v="1899-12-30T00:00:00"/>
    <n v="46006"/>
    <n v="1"/>
    <s v="Available"/>
    <s v="04.17-23 Apr"/>
    <n v="13.344369521240731"/>
  </r>
  <r>
    <s v="17-23 Apr"/>
    <x v="1348"/>
    <s v="BMC Code :2008"/>
    <s v="BHITTA"/>
    <n v="20080002"/>
    <s v="0002"/>
    <n v="1"/>
    <n v="5.51"/>
    <n v="286.85000000000002"/>
    <n v="0"/>
    <n v="0"/>
    <n v="215.72000000000116"/>
    <n v="0"/>
    <n v="0"/>
    <n v="0"/>
    <n v="71"/>
    <s v="Direct"/>
    <x v="1207"/>
    <x v="1343"/>
    <x v="103"/>
    <d v="1899-12-30T00:00:00"/>
    <n v="0"/>
    <n v="1"/>
    <s v="Available"/>
    <s v="04.17-23 Apr"/>
    <n v="2.6029945553539022"/>
  </r>
  <r>
    <s v="17-23 Apr"/>
    <x v="1002"/>
    <s v="BMC Code :2008"/>
    <s v="BHITTA"/>
    <n v="20080002"/>
    <s v="0016"/>
    <n v="14"/>
    <n v="66.960000000000008"/>
    <n v="3439.67"/>
    <n v="0"/>
    <n v="0"/>
    <n v="0"/>
    <n v="0"/>
    <n v="0"/>
    <n v="0"/>
    <n v="3440"/>
    <s v="Direct"/>
    <x v="904"/>
    <x v="994"/>
    <x v="105"/>
    <d v="1899-12-30T00:00:00"/>
    <n v="0"/>
    <n v="1"/>
    <s v="Available"/>
    <s v="04.17-23 Apr"/>
    <n v="35.958318399044209"/>
  </r>
  <r>
    <s v="17-23 Apr"/>
    <x v="1003"/>
    <s v="BMC Code :2008"/>
    <s v="BHITTA"/>
    <n v="20080002"/>
    <s v="0017"/>
    <n v="7"/>
    <n v="16.660000000000004"/>
    <n v="710.17"/>
    <n v="0"/>
    <n v="0"/>
    <n v="0"/>
    <n v="0"/>
    <n v="0"/>
    <n v="0"/>
    <n v="710"/>
    <s v="Direct"/>
    <x v="905"/>
    <x v="995"/>
    <x v="60"/>
    <d v="1899-12-30T00:00:00"/>
    <n v="0"/>
    <n v="1"/>
    <s v="Available"/>
    <s v="04.17-23 Apr"/>
    <n v="14.919537815126047"/>
  </r>
  <r>
    <s v="17-23 Apr"/>
    <x v="1004"/>
    <s v="BMC Code :2008"/>
    <s v="BHITTA"/>
    <n v="20080002"/>
    <s v="0018"/>
    <n v="7"/>
    <n v="15.27"/>
    <n v="648.67000000000007"/>
    <n v="0"/>
    <n v="0"/>
    <n v="0"/>
    <n v="0"/>
    <n v="0"/>
    <n v="0"/>
    <n v="649"/>
    <s v="Direct"/>
    <x v="906"/>
    <x v="996"/>
    <x v="105"/>
    <d v="1899-12-30T00:00:00"/>
    <n v="0"/>
    <n v="1"/>
    <s v="Available"/>
    <s v="04.17-23 Apr"/>
    <n v="14.868009168303868"/>
  </r>
  <r>
    <s v="17-23 Apr"/>
    <x v="1005"/>
    <s v="BMC Code :2008"/>
    <s v="BHITTA"/>
    <n v="20080002"/>
    <s v="0024"/>
    <n v="12"/>
    <n v="32.330000000000005"/>
    <n v="1347.41"/>
    <n v="0"/>
    <n v="0"/>
    <n v="0"/>
    <n v="0"/>
    <n v="0"/>
    <n v="0"/>
    <n v="1347"/>
    <s v="Direct"/>
    <x v="903"/>
    <x v="997"/>
    <x v="104"/>
    <d v="1899-12-30T00:00:00"/>
    <n v="45812"/>
    <n v="1"/>
    <s v="Available"/>
    <s v="04.17-23 Apr"/>
    <n v="25.00606248066811"/>
  </r>
  <r>
    <s v="17-23 Apr"/>
    <x v="1006"/>
    <s v="BMC Code :2008"/>
    <s v="BHITTA"/>
    <n v="20080002"/>
    <s v="0025"/>
    <n v="7"/>
    <n v="11.51"/>
    <n v="436.86999999999995"/>
    <n v="0"/>
    <n v="0"/>
    <n v="0"/>
    <n v="0"/>
    <n v="0"/>
    <n v="0"/>
    <n v="437"/>
    <s v="Direct"/>
    <x v="541"/>
    <x v="998"/>
    <x v="105"/>
    <d v="1899-12-30T00:00:00"/>
    <n v="45881"/>
    <n v="1"/>
    <s v="Available"/>
    <s v="04.17-23 Apr"/>
    <n v="13.284491746307557"/>
  </r>
  <r>
    <s v="17-23 Apr"/>
    <x v="1007"/>
    <s v="BMC Code :2008"/>
    <s v="BHITTA"/>
    <n v="20080002"/>
    <s v="0030"/>
    <n v="10"/>
    <n v="35.159999999999997"/>
    <n v="1299.4000000000001"/>
    <n v="0"/>
    <n v="0"/>
    <n v="0"/>
    <n v="0"/>
    <n v="0"/>
    <n v="0"/>
    <n v="1299"/>
    <s v="Direct"/>
    <x v="907"/>
    <x v="999"/>
    <x v="3"/>
    <d v="1899-12-30T00:00:00"/>
    <n v="45895"/>
    <n v="1"/>
    <s v="Available"/>
    <s v="04.17-23 Apr"/>
    <n v="18.478384527872585"/>
  </r>
  <r>
    <s v="17-23 Apr"/>
    <x v="1008"/>
    <s v="BMC Code :2008"/>
    <s v="BHITTA"/>
    <n v="20080002"/>
    <s v="0031"/>
    <n v="6"/>
    <n v="16.02"/>
    <n v="685.98"/>
    <n v="0"/>
    <n v="0"/>
    <n v="0"/>
    <n v="0"/>
    <n v="0"/>
    <n v="0"/>
    <n v="686"/>
    <s v="Direct"/>
    <x v="177"/>
    <x v="1000"/>
    <x v="36"/>
    <d v="1899-12-30T00:00:00"/>
    <n v="45895"/>
    <n v="1"/>
    <s v="Available"/>
    <s v="04.17-23 Apr"/>
    <n v="12.84606741573034"/>
  </r>
  <r>
    <s v="17-23 Apr"/>
    <x v="1009"/>
    <s v="BMC Code :2008"/>
    <s v="BHITTA"/>
    <n v="20080002"/>
    <s v="0032"/>
    <n v="5"/>
    <n v="15"/>
    <n v="637.94999999999993"/>
    <n v="0"/>
    <n v="0"/>
    <n v="0"/>
    <n v="0"/>
    <n v="0"/>
    <n v="0"/>
    <n v="638"/>
    <s v="Direct"/>
    <x v="908"/>
    <x v="1001"/>
    <x v="105"/>
    <d v="1899-12-30T00:00:00"/>
    <n v="45895"/>
    <n v="1"/>
    <s v="Available"/>
    <s v="04.17-23 Apr"/>
    <n v="10.632499999999999"/>
  </r>
  <r>
    <s v="17-23 Apr"/>
    <x v="1010"/>
    <s v="BMC Code :2008"/>
    <s v="BHITTA"/>
    <n v="20080002"/>
    <s v="0034"/>
    <n v="6"/>
    <n v="37.850000000000009"/>
    <n v="1454.8700000000001"/>
    <n v="0"/>
    <n v="0"/>
    <n v="0"/>
    <n v="0"/>
    <n v="0"/>
    <n v="0"/>
    <n v="1455"/>
    <s v="Direct"/>
    <x v="909"/>
    <x v="1002"/>
    <x v="104"/>
    <d v="1899-12-30T00:00:00"/>
    <n v="45908"/>
    <n v="1"/>
    <s v="Available"/>
    <s v="04.17-23 Apr"/>
    <n v="11.531334214002642"/>
  </r>
  <r>
    <s v="17-23 Apr"/>
    <x v="1011"/>
    <s v="BMC Code :2008"/>
    <s v="BHITTA"/>
    <n v="20080002"/>
    <s v="0035"/>
    <n v="1"/>
    <n v="2.34"/>
    <n v="107.45"/>
    <n v="0"/>
    <n v="0"/>
    <n v="0"/>
    <n v="0"/>
    <n v="0"/>
    <n v="0"/>
    <n v="107"/>
    <s v="Direct"/>
    <x v="910"/>
    <x v="1003"/>
    <x v="60"/>
    <d v="1899-12-30T00:00:00"/>
    <n v="45908"/>
    <n v="1"/>
    <s v="Available"/>
    <s v="04.17-23 Apr"/>
    <n v="2.2959401709401712"/>
  </r>
  <r>
    <s v="17-23 Apr"/>
    <x v="1012"/>
    <s v="BMC Code :2008"/>
    <s v="BHITTA"/>
    <n v="20080002"/>
    <s v="0036"/>
    <n v="5"/>
    <n v="7.0399999999999991"/>
    <n v="276.01"/>
    <n v="0"/>
    <n v="0"/>
    <n v="0"/>
    <n v="0"/>
    <n v="0"/>
    <n v="0"/>
    <n v="276"/>
    <s v="Direct"/>
    <x v="460"/>
    <x v="1004"/>
    <x v="105"/>
    <d v="1899-12-30T00:00:00"/>
    <n v="45978"/>
    <n v="1"/>
    <s v="Available"/>
    <s v="04.17-23 Apr"/>
    <n v="9.8014914772727284"/>
  </r>
  <r>
    <s v="17-23 Apr"/>
    <x v="1013"/>
    <s v="BMC Code :2008"/>
    <s v="BHITTA"/>
    <n v="20080002"/>
    <s v="0041"/>
    <n v="6"/>
    <n v="14.39"/>
    <n v="887.46999999999991"/>
    <n v="0"/>
    <n v="0"/>
    <n v="0"/>
    <n v="0"/>
    <n v="0"/>
    <n v="0"/>
    <n v="887"/>
    <s v="Direct"/>
    <x v="911"/>
    <x v="1005"/>
    <x v="105"/>
    <d v="1899-12-30T00:00:00"/>
    <n v="45978"/>
    <n v="1"/>
    <s v="Available"/>
    <s v="04.17-23 Apr"/>
    <n v="18.501806810284922"/>
  </r>
  <r>
    <s v="17-23 Apr"/>
    <x v="1014"/>
    <s v="BMC Code :2008"/>
    <s v="BHITTA"/>
    <n v="20080002"/>
    <s v="0042"/>
    <n v="6"/>
    <n v="32.519999999999996"/>
    <n v="1178.5600000000002"/>
    <n v="0"/>
    <n v="0"/>
    <n v="0"/>
    <n v="0"/>
    <n v="0"/>
    <n v="0"/>
    <n v="1179"/>
    <s v="Direct"/>
    <x v="912"/>
    <x v="1006"/>
    <x v="103"/>
    <d v="1899-12-30T00:00:00"/>
    <n v="45992"/>
    <n v="1"/>
    <s v="Available"/>
    <s v="04.17-23 Apr"/>
    <n v="10.872324723247237"/>
  </r>
  <r>
    <s v="17-23 Apr"/>
    <x v="1015"/>
    <s v="BMC Code :2008"/>
    <s v="BHITTA"/>
    <n v="20080002"/>
    <s v="0046"/>
    <n v="12"/>
    <n v="29.389999999999997"/>
    <n v="1247.4100000000003"/>
    <n v="0"/>
    <n v="0"/>
    <n v="0"/>
    <n v="0"/>
    <n v="0"/>
    <n v="0"/>
    <n v="1247"/>
    <s v="Direct"/>
    <x v="913"/>
    <x v="1007"/>
    <x v="36"/>
    <d v="1899-12-30T00:00:00"/>
    <n v="46034"/>
    <n v="1"/>
    <s v="Available"/>
    <s v="04.17-23 Apr"/>
    <n v="25.466008846546455"/>
  </r>
  <r>
    <s v="17-23 Apr"/>
    <x v="1016"/>
    <s v="BMC Code :2008"/>
    <s v="BHITTA"/>
    <n v="20080002"/>
    <s v="0049"/>
    <n v="11"/>
    <n v="34.04"/>
    <n v="1277.5999999999999"/>
    <n v="0"/>
    <n v="0"/>
    <n v="0"/>
    <n v="0"/>
    <n v="0"/>
    <n v="0"/>
    <n v="1278"/>
    <s v="Direct"/>
    <x v="914"/>
    <x v="1008"/>
    <x v="103"/>
    <d v="1899-12-30T00:00:00"/>
    <n v="46104"/>
    <n v="1"/>
    <s v="Available"/>
    <s v="04.17-23 Apr"/>
    <n v="20.642773207990597"/>
  </r>
  <r>
    <s v="17-23 Apr"/>
    <x v="1017"/>
    <s v="BMC Code :2008"/>
    <s v="BHITTA"/>
    <n v="20080002"/>
    <s v="0050"/>
    <n v="11"/>
    <n v="28.009999999999998"/>
    <n v="1028.3999999999999"/>
    <n v="0"/>
    <n v="0"/>
    <n v="0"/>
    <n v="0"/>
    <n v="0"/>
    <n v="0"/>
    <n v="1028"/>
    <s v="Direct"/>
    <x v="915"/>
    <x v="1009"/>
    <x v="36"/>
    <d v="1899-12-30T00:00:00"/>
    <n v="46111"/>
    <n v="1"/>
    <s v="Available"/>
    <s v="04.17-23 Apr"/>
    <n v="20.193502320599787"/>
  </r>
  <r>
    <s v="17-23 Apr"/>
    <x v="1351"/>
    <s v="BMC Code :2008"/>
    <s v="BHITTA"/>
    <n v="20080002"/>
    <s v="0051"/>
    <n v="12"/>
    <n v="38.350000000000009"/>
    <n v="1385.39"/>
    <n v="0"/>
    <n v="0"/>
    <n v="0"/>
    <n v="0"/>
    <n v="0"/>
    <n v="0"/>
    <n v="1385"/>
    <s v="Direct"/>
    <x v="1210"/>
    <x v="1346"/>
    <x v="103"/>
    <d v="1899-12-30T00:00:00"/>
    <n v="46125"/>
    <n v="1"/>
    <s v="Available"/>
    <s v="04.17-23 Apr"/>
    <n v="21.674941329856583"/>
  </r>
  <r>
    <s v="17-23 Apr"/>
    <x v="1018"/>
    <s v="BMC Code :2008"/>
    <s v="Guri"/>
    <n v="20080004"/>
    <s v="0002"/>
    <n v="12"/>
    <n v="61.82"/>
    <n v="2482.1300000000006"/>
    <n v="0"/>
    <n v="0"/>
    <n v="869.72999999999593"/>
    <n v="0"/>
    <n v="0"/>
    <n v="0"/>
    <n v="1612"/>
    <s v="Direct"/>
    <x v="916"/>
    <x v="1010"/>
    <x v="106"/>
    <s v="UCO BANK "/>
    <n v="0"/>
    <n v="1"/>
    <s v="Available"/>
    <s v="04.17-23 Apr"/>
    <n v="24.090553219022979"/>
  </r>
  <r>
    <s v="17-23 Apr"/>
    <x v="1019"/>
    <s v="BMC Code :2008"/>
    <s v="Guri"/>
    <n v="20080004"/>
    <s v="0004"/>
    <n v="7"/>
    <n v="8.66"/>
    <n v="377.09999999999997"/>
    <n v="0"/>
    <n v="0"/>
    <n v="0"/>
    <n v="0"/>
    <n v="0"/>
    <n v="0"/>
    <n v="377"/>
    <s v="Direct"/>
    <x v="917"/>
    <x v="1011"/>
    <x v="107"/>
    <s v="STATE BANK OF INDIA"/>
    <n v="0"/>
    <n v="1"/>
    <s v="Available"/>
    <s v="04.17-23 Apr"/>
    <n v="15.240762124711315"/>
  </r>
  <r>
    <s v="17-23 Apr"/>
    <x v="1020"/>
    <s v="BMC Code :2008"/>
    <s v="Guri"/>
    <n v="20080004"/>
    <s v="0006"/>
    <n v="12"/>
    <n v="42.8"/>
    <n v="1637.9"/>
    <n v="0"/>
    <n v="0"/>
    <n v="0"/>
    <n v="0"/>
    <n v="0"/>
    <n v="0"/>
    <n v="1638"/>
    <s v="Direct"/>
    <x v="331"/>
    <x v="1012"/>
    <x v="108"/>
    <s v="STATE BANK OF INDIA"/>
    <n v="0"/>
    <n v="1"/>
    <s v="Available"/>
    <s v="04.17-23 Apr"/>
    <n v="22.961214953271035"/>
  </r>
  <r>
    <s v="17-23 Apr"/>
    <x v="1021"/>
    <s v="BMC Code :2008"/>
    <s v="Guri"/>
    <n v="20080004"/>
    <s v="0008"/>
    <n v="13"/>
    <n v="48.7"/>
    <n v="1722.67"/>
    <n v="0"/>
    <n v="0"/>
    <n v="0"/>
    <n v="0"/>
    <n v="0"/>
    <n v="0"/>
    <n v="1723"/>
    <s v="Direct"/>
    <x v="918"/>
    <x v="1013"/>
    <x v="107"/>
    <s v="STATE BANK OF INDIA"/>
    <n v="0"/>
    <n v="1"/>
    <s v="Available"/>
    <s v="04.17-23 Apr"/>
    <n v="22.992515400410682"/>
  </r>
  <r>
    <s v="17-23 Apr"/>
    <x v="1022"/>
    <s v="BMC Code :2008"/>
    <s v="Guri"/>
    <n v="20080004"/>
    <s v="0009"/>
    <n v="13"/>
    <n v="28.869999999999997"/>
    <n v="1063.6099999999999"/>
    <n v="0"/>
    <n v="0"/>
    <n v="0"/>
    <n v="0"/>
    <n v="0"/>
    <n v="0"/>
    <n v="1064"/>
    <s v="Direct"/>
    <x v="919"/>
    <x v="1014"/>
    <x v="106"/>
    <s v="PUNJAB NATIONAL BANK"/>
    <n v="0"/>
    <n v="1"/>
    <s v="Available"/>
    <s v="04.17-23 Apr"/>
    <n v="23.946882577069623"/>
  </r>
  <r>
    <s v="17-23 Apr"/>
    <x v="1023"/>
    <s v="BMC Code :2008"/>
    <s v="Guri"/>
    <n v="20080004"/>
    <s v="0011"/>
    <n v="13"/>
    <n v="35.670000000000009"/>
    <n v="1280.72"/>
    <n v="0"/>
    <n v="0"/>
    <n v="0"/>
    <n v="0"/>
    <n v="0"/>
    <n v="0"/>
    <n v="1281"/>
    <s v="Direct"/>
    <x v="784"/>
    <x v="1015"/>
    <x v="106"/>
    <s v="UCO BANK "/>
    <n v="0"/>
    <n v="1"/>
    <s v="Available"/>
    <s v="04.17-23 Apr"/>
    <n v="23.33804317353518"/>
  </r>
  <r>
    <s v="17-23 Apr"/>
    <x v="1024"/>
    <s v="BMC Code :2008"/>
    <s v="Guri"/>
    <n v="20080004"/>
    <s v="0012"/>
    <n v="13"/>
    <n v="80.08"/>
    <n v="3057.03"/>
    <n v="0"/>
    <n v="0"/>
    <n v="0"/>
    <n v="0"/>
    <n v="0"/>
    <n v="0"/>
    <n v="3057"/>
    <s v="Direct"/>
    <x v="188"/>
    <x v="1016"/>
    <x v="106"/>
    <s v="UCO BANK "/>
    <n v="0"/>
    <n v="1"/>
    <s v="Available"/>
    <s v="04.17-23 Apr"/>
    <n v="24.8135551948052"/>
  </r>
  <r>
    <s v="17-23 Apr"/>
    <x v="1025"/>
    <s v="BMC Code :2008"/>
    <s v="Guri"/>
    <n v="20080004"/>
    <s v="0014"/>
    <n v="13"/>
    <n v="178.89999999999998"/>
    <n v="6672.869999999999"/>
    <n v="0"/>
    <n v="0"/>
    <n v="0"/>
    <n v="0"/>
    <n v="0"/>
    <n v="0"/>
    <n v="6673"/>
    <s v="Direct"/>
    <x v="920"/>
    <x v="1017"/>
    <x v="106"/>
    <s v="UCO BANK "/>
    <n v="0"/>
    <n v="1"/>
    <s v="Available"/>
    <s v="04.17-23 Apr"/>
    <n v="24.244636668529903"/>
  </r>
  <r>
    <s v="17-23 Apr"/>
    <x v="1026"/>
    <s v="BMC Code :2008"/>
    <s v="Guri"/>
    <n v="20080004"/>
    <s v="0018"/>
    <n v="12"/>
    <n v="33.15"/>
    <n v="2757.4200000000005"/>
    <n v="0"/>
    <n v="0"/>
    <n v="0"/>
    <n v="0"/>
    <n v="0"/>
    <n v="0"/>
    <n v="2757"/>
    <s v="Direct"/>
    <x v="921"/>
    <x v="1018"/>
    <x v="104"/>
    <s v="STATE BANK OF INDIA"/>
    <n v="0"/>
    <n v="1"/>
    <s v="Available"/>
    <s v="04.17-23 Apr"/>
    <n v="49.908054298642554"/>
  </r>
  <r>
    <s v="17-23 Apr"/>
    <x v="1027"/>
    <s v="BMC Code :2008"/>
    <s v="Guri"/>
    <n v="20080004"/>
    <s v="0022"/>
    <n v="13"/>
    <n v="75.37"/>
    <n v="2972.0800000000004"/>
    <n v="0"/>
    <n v="0"/>
    <n v="0"/>
    <n v="0"/>
    <n v="0"/>
    <n v="0"/>
    <n v="2972"/>
    <s v="Direct"/>
    <x v="922"/>
    <x v="1019"/>
    <x v="106"/>
    <d v="1899-12-30T00:00:00"/>
    <n v="0"/>
    <n v="1"/>
    <s v="Available"/>
    <s v="04.17-23 Apr"/>
    <n v="25.631577550749636"/>
  </r>
  <r>
    <s v="17-23 Apr"/>
    <x v="1352"/>
    <s v="BMC Code :2008"/>
    <s v="Guri"/>
    <n v="20080004"/>
    <s v="0024"/>
    <n v="13"/>
    <n v="63.400000000000006"/>
    <n v="2304.52"/>
    <n v="0"/>
    <n v="0"/>
    <n v="0"/>
    <n v="0"/>
    <n v="0"/>
    <n v="0"/>
    <n v="2305"/>
    <s v="Direct"/>
    <x v="1211"/>
    <x v="1347"/>
    <x v="105"/>
    <d v="1899-12-30T00:00:00"/>
    <n v="0"/>
    <n v="1"/>
    <s v="Available"/>
    <s v="04.17-23 Apr"/>
    <n v="23.626782334384856"/>
  </r>
  <r>
    <s v="17-23 Apr"/>
    <x v="1028"/>
    <s v="BMC Code :2008"/>
    <s v="Guri"/>
    <n v="20080004"/>
    <s v="0027"/>
    <n v="13"/>
    <n v="40.94"/>
    <n v="1528.6799999999998"/>
    <n v="0"/>
    <n v="0"/>
    <n v="0"/>
    <n v="0"/>
    <n v="0"/>
    <n v="0"/>
    <n v="1529"/>
    <s v="Direct"/>
    <x v="923"/>
    <x v="1020"/>
    <x v="106"/>
    <d v="1899-12-30T00:00:00"/>
    <n v="0"/>
    <n v="1"/>
    <s v="Available"/>
    <s v="04.17-23 Apr"/>
    <n v="24.270688812896921"/>
  </r>
  <r>
    <s v="17-23 Apr"/>
    <x v="1029"/>
    <s v="BMC Code :2008"/>
    <s v="Guri"/>
    <n v="20080004"/>
    <s v="0028"/>
    <n v="7"/>
    <n v="13.209999999999999"/>
    <n v="546.41"/>
    <n v="0"/>
    <n v="0"/>
    <n v="0"/>
    <n v="0"/>
    <n v="0"/>
    <n v="0"/>
    <n v="546"/>
    <s v="Direct"/>
    <x v="479"/>
    <x v="1021"/>
    <x v="104"/>
    <d v="1899-12-30T00:00:00"/>
    <n v="0"/>
    <n v="1"/>
    <s v="Available"/>
    <s v="04.17-23 Apr"/>
    <n v="14.477176381529148"/>
  </r>
  <r>
    <s v="17-23 Apr"/>
    <x v="1030"/>
    <s v="BMC Code :2008"/>
    <s v="Guri"/>
    <n v="20080004"/>
    <s v="0033"/>
    <n v="13"/>
    <n v="37.229999999999997"/>
    <n v="1506.6299999999999"/>
    <n v="0"/>
    <n v="0"/>
    <n v="0"/>
    <n v="0"/>
    <n v="0"/>
    <n v="0"/>
    <n v="1507"/>
    <s v="Direct"/>
    <x v="924"/>
    <x v="1022"/>
    <x v="109"/>
    <d v="1899-12-30T00:00:00"/>
    <n v="45796"/>
    <n v="1"/>
    <s v="Available"/>
    <s v="04.17-23 Apr"/>
    <n v="26.304311039484286"/>
  </r>
  <r>
    <s v="17-23 Apr"/>
    <x v="1031"/>
    <s v="BMC Code :2008"/>
    <s v="Guri"/>
    <n v="20080004"/>
    <s v="0040"/>
    <n v="7"/>
    <n v="10.41"/>
    <n v="375.4"/>
    <n v="0"/>
    <n v="0"/>
    <n v="0"/>
    <n v="0"/>
    <n v="0"/>
    <n v="0"/>
    <n v="375"/>
    <s v="Direct"/>
    <x v="925"/>
    <x v="1023"/>
    <x v="110"/>
    <d v="1899-12-30T00:00:00"/>
    <n v="45846"/>
    <n v="1"/>
    <s v="Available"/>
    <s v="04.17-23 Apr"/>
    <n v="12.621517771373679"/>
  </r>
  <r>
    <s v="17-23 Apr"/>
    <x v="1418"/>
    <s v="BMC Code :2008"/>
    <s v="Guri"/>
    <n v="20080004"/>
    <s v="0043"/>
    <n v="10"/>
    <n v="25.49"/>
    <n v="956.21999999999991"/>
    <n v="0"/>
    <n v="0"/>
    <n v="0"/>
    <n v="0"/>
    <n v="0"/>
    <n v="0"/>
    <n v="956"/>
    <s v="Direct"/>
    <x v="1265"/>
    <x v="1415"/>
    <x v="106"/>
    <d v="1899-12-30T00:00:00"/>
    <n v="45846"/>
    <n v="1"/>
    <s v="Available"/>
    <s v="04.17-23 Apr"/>
    <n v="18.75676735974892"/>
  </r>
  <r>
    <s v="17-23 Apr"/>
    <x v="1032"/>
    <s v="BMC Code :2008"/>
    <s v="Guri"/>
    <n v="20080004"/>
    <s v="0047"/>
    <n v="11"/>
    <n v="13.200000000000001"/>
    <n v="520.21"/>
    <n v="0"/>
    <n v="0"/>
    <n v="0"/>
    <n v="0"/>
    <n v="0"/>
    <n v="0"/>
    <n v="520"/>
    <s v="Direct"/>
    <x v="926"/>
    <x v="1024"/>
    <x v="104"/>
    <d v="1899-12-30T00:00:00"/>
    <n v="45867"/>
    <n v="1"/>
    <s v="Available"/>
    <s v="04.17-23 Apr"/>
    <n v="21.675416666666667"/>
  </r>
  <r>
    <s v="17-23 Apr"/>
    <x v="1033"/>
    <s v="BMC Code :2008"/>
    <s v="Guri"/>
    <n v="20080004"/>
    <s v="0048"/>
    <n v="2"/>
    <n v="14.030000000000001"/>
    <n v="496.73"/>
    <n v="0"/>
    <n v="0"/>
    <n v="0"/>
    <n v="0"/>
    <n v="0"/>
    <n v="0"/>
    <n v="497"/>
    <s v="Direct"/>
    <x v="927"/>
    <x v="1025"/>
    <x v="107"/>
    <d v="1899-12-30T00:00:00"/>
    <n v="45916"/>
    <n v="1"/>
    <s v="Available"/>
    <s v="04.17-23 Apr"/>
    <n v="3.5404846756949393"/>
  </r>
  <r>
    <s v="17-23 Apr"/>
    <x v="1034"/>
    <s v="BMC Code :2008"/>
    <s v="Guri"/>
    <n v="20080004"/>
    <s v="0050"/>
    <n v="12"/>
    <n v="36.78"/>
    <n v="1341.62"/>
    <n v="0"/>
    <n v="0"/>
    <n v="0"/>
    <n v="0"/>
    <n v="0"/>
    <n v="0"/>
    <n v="1342"/>
    <s v="Direct"/>
    <x v="928"/>
    <x v="1026"/>
    <x v="35"/>
    <d v="1899-12-30T00:00:00"/>
    <n v="45916"/>
    <n v="1"/>
    <s v="Available"/>
    <s v="04.17-23 Apr"/>
    <n v="21.886133768352366"/>
  </r>
  <r>
    <s v="17-23 Apr"/>
    <x v="1036"/>
    <s v="BMC Code :2008"/>
    <s v="Guri"/>
    <n v="20080004"/>
    <s v="0058"/>
    <n v="12"/>
    <n v="24.66"/>
    <n v="882.22"/>
    <n v="0"/>
    <n v="0"/>
    <n v="0"/>
    <n v="0"/>
    <n v="0"/>
    <n v="0"/>
    <n v="882"/>
    <s v="Direct"/>
    <x v="930"/>
    <x v="1028"/>
    <x v="111"/>
    <d v="1899-12-30T00:00:00"/>
    <n v="45999"/>
    <n v="1"/>
    <s v="Available"/>
    <s v="04.17-23 Apr"/>
    <n v="21.46520681265207"/>
  </r>
  <r>
    <s v="17-23 Apr"/>
    <x v="1037"/>
    <s v="BMC Code :2008"/>
    <s v="Guri"/>
    <n v="20080004"/>
    <s v="0059"/>
    <n v="7"/>
    <n v="18.989999999999998"/>
    <n v="765.19"/>
    <n v="0"/>
    <n v="0"/>
    <n v="0"/>
    <n v="0"/>
    <n v="0"/>
    <n v="0"/>
    <n v="765"/>
    <s v="Direct"/>
    <x v="931"/>
    <x v="1029"/>
    <x v="106"/>
    <d v="1899-12-30T00:00:00"/>
    <n v="46006"/>
    <n v="1"/>
    <s v="Available"/>
    <s v="04.17-23 Apr"/>
    <n v="14.103027909426018"/>
  </r>
  <r>
    <s v="17-23 Apr"/>
    <x v="1038"/>
    <s v="BMC Code :2008"/>
    <s v="Guri"/>
    <n v="20080004"/>
    <s v="0064"/>
    <n v="6"/>
    <n v="11.54"/>
    <n v="468.51"/>
    <n v="0"/>
    <n v="0"/>
    <n v="0"/>
    <n v="0"/>
    <n v="0"/>
    <n v="0"/>
    <n v="469"/>
    <s v="Direct"/>
    <x v="932"/>
    <x v="1030"/>
    <x v="36"/>
    <d v="1899-12-30T00:00:00"/>
    <n v="46034"/>
    <n v="1"/>
    <s v="Available"/>
    <s v="04.17-23 Apr"/>
    <n v="12.179636048526866"/>
  </r>
  <r>
    <s v="17-23 Apr"/>
    <x v="1039"/>
    <s v="BMC Code :2008"/>
    <s v="Guri"/>
    <n v="20080004"/>
    <s v="0065"/>
    <n v="11"/>
    <n v="25.439999999999994"/>
    <n v="967.67"/>
    <n v="0"/>
    <n v="0"/>
    <n v="0"/>
    <n v="0"/>
    <n v="0"/>
    <n v="0"/>
    <n v="968"/>
    <s v="Direct"/>
    <x v="933"/>
    <x v="1031"/>
    <x v="106"/>
    <d v="1899-12-30T00:00:00"/>
    <n v="46034"/>
    <n v="1"/>
    <s v="Available"/>
    <s v="04.17-23 Apr"/>
    <n v="20.920538522012585"/>
  </r>
  <r>
    <s v="17-23 Apr"/>
    <x v="1040"/>
    <s v="BMC Code :2008"/>
    <s v="Guri"/>
    <n v="20080004"/>
    <s v="0068"/>
    <n v="13"/>
    <n v="14.94"/>
    <n v="524.45999999999992"/>
    <n v="0"/>
    <n v="0"/>
    <n v="0"/>
    <n v="0"/>
    <n v="0"/>
    <n v="0"/>
    <n v="524"/>
    <s v="Direct"/>
    <x v="913"/>
    <x v="1032"/>
    <x v="106"/>
    <d v="1899-12-30T00:00:00"/>
    <n v="46049"/>
    <n v="1"/>
    <s v="Available"/>
    <s v="04.17-23 Apr"/>
    <n v="22.817871485943776"/>
  </r>
  <r>
    <s v="17-23 Apr"/>
    <x v="1041"/>
    <s v="BMC Code :2008"/>
    <s v="Guri"/>
    <n v="20080004"/>
    <s v="0070"/>
    <n v="12"/>
    <n v="21.389999999999997"/>
    <n v="912.46000000000015"/>
    <n v="0"/>
    <n v="0"/>
    <n v="0"/>
    <n v="0"/>
    <n v="0"/>
    <n v="0"/>
    <n v="912"/>
    <s v="Direct"/>
    <x v="500"/>
    <x v="1033"/>
    <x v="106"/>
    <d v="1899-12-30T00:00:00"/>
    <n v="46062"/>
    <n v="1"/>
    <s v="Available"/>
    <s v="04.17-23 Apr"/>
    <n v="25.594950911640964"/>
  </r>
  <r>
    <s v="17-23 Apr"/>
    <x v="1042"/>
    <s v="BMC Code :2008"/>
    <s v="Guri"/>
    <n v="20080004"/>
    <s v="0071"/>
    <n v="13"/>
    <n v="40.82"/>
    <n v="1579.7799999999997"/>
    <n v="0"/>
    <n v="0"/>
    <n v="0"/>
    <n v="0"/>
    <n v="0"/>
    <n v="0"/>
    <n v="1580"/>
    <s v="Direct"/>
    <x v="934"/>
    <x v="1034"/>
    <x v="106"/>
    <d v="1899-12-30T00:00:00"/>
    <n v="46069"/>
    <n v="1"/>
    <s v="Available"/>
    <s v="04.17-23 Apr"/>
    <n v="25.155732484076427"/>
  </r>
  <r>
    <s v="17-23 Apr"/>
    <x v="1043"/>
    <s v="BMC Code :2008"/>
    <s v="Guri"/>
    <n v="20080004"/>
    <s v="0072"/>
    <n v="7"/>
    <n v="24.8"/>
    <n v="908.8"/>
    <n v="0"/>
    <n v="0"/>
    <n v="0"/>
    <n v="0"/>
    <n v="0"/>
    <n v="0"/>
    <n v="909"/>
    <s v="Direct"/>
    <x v="935"/>
    <x v="1035"/>
    <x v="110"/>
    <d v="1899-12-30T00:00:00"/>
    <n v="0"/>
    <n v="1"/>
    <s v="Available"/>
    <s v="04.17-23 Apr"/>
    <n v="12.825806451612904"/>
  </r>
  <r>
    <s v="17-23 Apr"/>
    <x v="1044"/>
    <s v="BMC Code :2008"/>
    <s v="Guri"/>
    <n v="20080004"/>
    <s v="0074"/>
    <n v="1"/>
    <n v="1.46"/>
    <n v="51.84"/>
    <n v="0"/>
    <n v="0"/>
    <n v="0"/>
    <n v="0"/>
    <n v="0"/>
    <n v="0"/>
    <n v="52"/>
    <s v="Direct"/>
    <x v="936"/>
    <x v="1036"/>
    <x v="106"/>
    <d v="1899-12-30T00:00:00"/>
    <n v="46097"/>
    <n v="1"/>
    <s v="Available"/>
    <s v="04.17-23 Apr"/>
    <n v="1.7753424657534247"/>
  </r>
  <r>
    <s v="17-23 Apr"/>
    <x v="1045"/>
    <s v="BMC Code :2008"/>
    <s v="Guri"/>
    <n v="20080004"/>
    <s v="0075"/>
    <n v="13"/>
    <n v="43.959999999999994"/>
    <n v="1654.7300000000002"/>
    <n v="0"/>
    <n v="0"/>
    <n v="0"/>
    <n v="0"/>
    <n v="0"/>
    <n v="0"/>
    <n v="1655"/>
    <s v="Direct"/>
    <x v="937"/>
    <x v="1037"/>
    <x v="106"/>
    <d v="1899-12-30T00:00:00"/>
    <n v="46097"/>
    <n v="1"/>
    <s v="Available"/>
    <s v="04.17-23 Apr"/>
    <n v="24.467117834394912"/>
  </r>
  <r>
    <s v="17-23 Apr"/>
    <x v="1046"/>
    <s v="BMC Code :2008"/>
    <s v="Guri"/>
    <n v="20080004"/>
    <s v="0077"/>
    <n v="13"/>
    <n v="80.160000000000011"/>
    <n v="3062.0699999999997"/>
    <n v="0"/>
    <n v="0"/>
    <n v="0"/>
    <n v="0"/>
    <n v="0"/>
    <n v="0"/>
    <n v="3062"/>
    <s v="Direct"/>
    <x v="938"/>
    <x v="1038"/>
    <x v="36"/>
    <d v="1899-12-30T00:00:00"/>
    <n v="46116"/>
    <n v="1"/>
    <s v="Available"/>
    <s v="04.17-23 Apr"/>
    <n v="24.829659431137721"/>
  </r>
  <r>
    <s v="17-23 Apr"/>
    <x v="1419"/>
    <s v="BMC Code :2008"/>
    <s v="Guri"/>
    <n v="20080004"/>
    <s v="0078"/>
    <n v="7"/>
    <n v="20.71"/>
    <n v="751.43999999999994"/>
    <n v="0"/>
    <n v="0"/>
    <n v="0"/>
    <n v="0"/>
    <n v="0"/>
    <n v="0"/>
    <n v="751"/>
    <s v="Direct"/>
    <x v="927"/>
    <x v="1416"/>
    <x v="109"/>
    <d v="1899-12-30T00:00:00"/>
    <n v="46132"/>
    <n v="1"/>
    <s v="Available"/>
    <s v="04.17-23 Apr"/>
    <n v="12.699372283920811"/>
  </r>
  <r>
    <s v="17-23 Apr"/>
    <x v="1486"/>
    <s v="BMC Code :2008"/>
    <s v="Guri"/>
    <n v="20080004"/>
    <s v="0079"/>
    <n v="8"/>
    <n v="31.47"/>
    <n v="1149.44"/>
    <n v="0"/>
    <n v="0"/>
    <n v="0"/>
    <n v="0"/>
    <n v="0"/>
    <n v="0"/>
    <n v="1149"/>
    <s v="Direct"/>
    <x v="1318"/>
    <x v="1480"/>
    <x v="106"/>
    <d v="1899-12-30T00:00:00"/>
    <n v="46140"/>
    <n v="1"/>
    <s v="Available"/>
    <s v="04.17-23 Apr"/>
    <n v="14.609977756593583"/>
  </r>
  <r>
    <s v="17-23 Apr"/>
    <x v="1487"/>
    <s v="BMC Code :2008"/>
    <s v="Guri"/>
    <n v="20080004"/>
    <s v="0080"/>
    <n v="2"/>
    <n v="15.56"/>
    <n v="546.08000000000004"/>
    <n v="0"/>
    <n v="0"/>
    <n v="0"/>
    <n v="0"/>
    <n v="0"/>
    <n v="0"/>
    <n v="546"/>
    <s v="Direct"/>
    <x v="1319"/>
    <x v="1481"/>
    <x v="111"/>
    <d v="1899-12-30T00:00:00"/>
    <n v="46140"/>
    <n v="1"/>
    <s v="Available"/>
    <s v="04.17-23 Apr"/>
    <n v="3.5095115681233935"/>
  </r>
  <r>
    <s v="17-23 Apr"/>
    <x v="1354"/>
    <s v="BMC Code :2008"/>
    <s v="Chitri Ambatoli"/>
    <n v="20080006"/>
    <s v="0003"/>
    <n v="1"/>
    <n v="75.680000000000007"/>
    <n v="3027.2"/>
    <n v="0"/>
    <n v="0"/>
    <n v="0"/>
    <n v="0"/>
    <n v="0"/>
    <n v="0"/>
    <n v="3027"/>
    <s v="Direct"/>
    <x v="1213"/>
    <x v="1349"/>
    <x v="105"/>
    <d v="1899-12-30T00:00:00"/>
    <n v="45846"/>
    <n v="1"/>
    <s v="Available"/>
    <s v="04.17-23 Apr"/>
    <n v="1.9999999999999998"/>
  </r>
  <r>
    <s v="17-23 Apr"/>
    <x v="1050"/>
    <s v="BMC Code :2008"/>
    <s v="Chitri Ambatoli"/>
    <n v="20080006"/>
    <s v="0004"/>
    <n v="13"/>
    <n v="896.46"/>
    <n v="34391.440000000002"/>
    <n v="0"/>
    <n v="0"/>
    <n v="0"/>
    <n v="0"/>
    <n v="0"/>
    <n v="0"/>
    <n v="34391"/>
    <s v="Direct"/>
    <x v="942"/>
    <x v="1042"/>
    <x v="113"/>
    <d v="1899-12-30T00:00:00"/>
    <n v="45846"/>
    <n v="1"/>
    <s v="Available"/>
    <s v="04.17-23 Apr"/>
    <n v="24.936345179929948"/>
  </r>
  <r>
    <s v="17-23 Apr"/>
    <x v="1051"/>
    <s v="BMC Code :2008"/>
    <s v="Rampur"/>
    <n v="20080007"/>
    <s v="0002"/>
    <n v="14"/>
    <n v="608.12"/>
    <n v="23404.57"/>
    <n v="0"/>
    <n v="0"/>
    <n v="2725.8099999999831"/>
    <n v="0"/>
    <n v="0"/>
    <n v="0"/>
    <n v="20679"/>
    <s v="Direct"/>
    <x v="27"/>
    <x v="1043"/>
    <x v="113"/>
    <s v="IDBI BANK"/>
    <n v="0"/>
    <n v="1"/>
    <s v="Available"/>
    <s v="04.17-23 Apr"/>
    <n v="26.940733736762482"/>
  </r>
  <r>
    <s v="17-23 Apr"/>
    <x v="1052"/>
    <s v="BMC Code :2008"/>
    <s v="Rampur"/>
    <n v="20080007"/>
    <s v="0003"/>
    <n v="14"/>
    <n v="196.92999999999998"/>
    <n v="7766.14"/>
    <n v="0"/>
    <n v="0"/>
    <n v="0"/>
    <n v="0"/>
    <n v="0"/>
    <n v="0"/>
    <n v="7766"/>
    <s v="Direct"/>
    <x v="943"/>
    <x v="1044"/>
    <x v="114"/>
    <s v="BANK OF INDIA"/>
    <n v="0"/>
    <n v="1"/>
    <s v="Available"/>
    <s v="04.17-23 Apr"/>
    <n v="27.605230284872803"/>
  </r>
  <r>
    <s v="17-23 Apr"/>
    <x v="1053"/>
    <s v="BMC Code :2008"/>
    <s v="Rampur"/>
    <n v="20080007"/>
    <s v="0004"/>
    <n v="14"/>
    <n v="39.539999999999992"/>
    <n v="1461.34"/>
    <n v="0"/>
    <n v="0"/>
    <n v="0"/>
    <n v="0"/>
    <n v="0"/>
    <n v="0"/>
    <n v="1461"/>
    <s v="Direct"/>
    <x v="944"/>
    <x v="1045"/>
    <x v="113"/>
    <s v="IDBI BANK"/>
    <n v="0"/>
    <n v="1"/>
    <s v="Available"/>
    <s v="04.17-23 Apr"/>
    <n v="25.870966110268085"/>
  </r>
  <r>
    <s v="17-23 Apr"/>
    <x v="1054"/>
    <s v="BMC Code :2008"/>
    <s v="Rampur"/>
    <n v="20080007"/>
    <s v="0013"/>
    <n v="7"/>
    <n v="18.36"/>
    <n v="728.51999999999987"/>
    <n v="0"/>
    <n v="0"/>
    <n v="0"/>
    <n v="0"/>
    <n v="0"/>
    <n v="0"/>
    <n v="729"/>
    <s v="Direct"/>
    <x v="945"/>
    <x v="1046"/>
    <x v="109"/>
    <s v="BANK OF INDIA"/>
    <n v="0"/>
    <n v="1"/>
    <s v="Available"/>
    <s v="04.17-23 Apr"/>
    <n v="13.887908496732027"/>
  </r>
  <r>
    <s v="17-23 Apr"/>
    <x v="1055"/>
    <s v="BMC Code :2008"/>
    <s v="Rampur"/>
    <n v="20080007"/>
    <s v="0015"/>
    <n v="14"/>
    <n v="176.48"/>
    <n v="6623.0000000000009"/>
    <n v="0"/>
    <n v="0"/>
    <n v="0"/>
    <n v="0"/>
    <n v="0"/>
    <n v="0"/>
    <n v="6623"/>
    <s v="Direct"/>
    <x v="946"/>
    <x v="1047"/>
    <x v="111"/>
    <s v="PUNJAB NATIONAL BANK"/>
    <n v="0"/>
    <n v="1"/>
    <s v="Available"/>
    <s v="04.17-23 Apr"/>
    <n v="26.269832275611975"/>
  </r>
  <r>
    <s v="17-23 Apr"/>
    <x v="1056"/>
    <s v="BMC Code :2008"/>
    <s v="Rampur"/>
    <n v="20080007"/>
    <s v="0029"/>
    <n v="14"/>
    <n v="52.260000000000005"/>
    <n v="2030.51"/>
    <n v="0"/>
    <n v="0"/>
    <n v="0"/>
    <n v="0"/>
    <n v="0"/>
    <n v="0"/>
    <n v="2031"/>
    <s v="Direct"/>
    <x v="947"/>
    <x v="1048"/>
    <x v="3"/>
    <d v="1899-12-30T00:00:00"/>
    <n v="0"/>
    <n v="1"/>
    <s v="Available"/>
    <s v="04.17-23 Apr"/>
    <n v="27.197799464217375"/>
  </r>
  <r>
    <s v="17-23 Apr"/>
    <x v="1057"/>
    <s v="BMC Code :2008"/>
    <s v="Rampur"/>
    <n v="20080007"/>
    <s v="0031"/>
    <n v="14"/>
    <n v="109.67"/>
    <n v="4292.08"/>
    <n v="0"/>
    <n v="0"/>
    <n v="0"/>
    <n v="0"/>
    <n v="0"/>
    <n v="0"/>
    <n v="4292"/>
    <s v="Direct"/>
    <x v="948"/>
    <x v="1049"/>
    <x v="114"/>
    <d v="1899-12-30T00:00:00"/>
    <n v="0"/>
    <n v="1"/>
    <s v="Available"/>
    <s v="04.17-23 Apr"/>
    <n v="27.395422631530955"/>
  </r>
  <r>
    <s v="17-23 Apr"/>
    <x v="1058"/>
    <s v="BMC Code :2008"/>
    <s v="Rampur"/>
    <n v="20080007"/>
    <s v="0034"/>
    <n v="14"/>
    <n v="54.8"/>
    <n v="2101.35"/>
    <n v="0"/>
    <n v="0"/>
    <n v="0"/>
    <n v="0"/>
    <n v="0"/>
    <n v="0"/>
    <n v="2101"/>
    <s v="Direct"/>
    <x v="949"/>
    <x v="1050"/>
    <x v="115"/>
    <d v="1899-12-30T00:00:00"/>
    <n v="0"/>
    <n v="1"/>
    <s v="Available"/>
    <s v="04.17-23 Apr"/>
    <n v="26.842062043795622"/>
  </r>
  <r>
    <s v="17-23 Apr"/>
    <x v="1059"/>
    <s v="BMC Code :2008"/>
    <s v="Rampur"/>
    <n v="20080007"/>
    <s v="0036"/>
    <n v="7"/>
    <n v="19.43"/>
    <n v="756.98"/>
    <n v="0"/>
    <n v="0"/>
    <n v="0"/>
    <n v="0"/>
    <n v="0"/>
    <n v="0"/>
    <n v="757"/>
    <s v="Direct"/>
    <x v="950"/>
    <x v="1051"/>
    <x v="105"/>
    <d v="1899-12-30T00:00:00"/>
    <n v="0"/>
    <n v="1"/>
    <s v="Available"/>
    <s v="04.17-23 Apr"/>
    <n v="13.635769428718479"/>
  </r>
  <r>
    <s v="17-23 Apr"/>
    <x v="1060"/>
    <s v="BMC Code :2008"/>
    <s v="Rampur"/>
    <n v="20080007"/>
    <s v="0039"/>
    <n v="7"/>
    <n v="55.52"/>
    <n v="2194.7399999999998"/>
    <n v="0"/>
    <n v="0"/>
    <n v="0"/>
    <n v="0"/>
    <n v="0"/>
    <n v="0"/>
    <n v="2195"/>
    <s v="Direct"/>
    <x v="951"/>
    <x v="1052"/>
    <x v="116"/>
    <d v="1899-12-30T00:00:00"/>
    <n v="0"/>
    <n v="1"/>
    <s v="Available"/>
    <s v="04.17-23 Apr"/>
    <n v="13.835716858789626"/>
  </r>
  <r>
    <s v="17-23 Apr"/>
    <x v="1061"/>
    <s v="BMC Code :2008"/>
    <s v="Rampur"/>
    <n v="20080007"/>
    <s v="0041"/>
    <n v="7"/>
    <n v="42.4"/>
    <n v="1646.6499999999999"/>
    <n v="0"/>
    <n v="0"/>
    <n v="0"/>
    <n v="0"/>
    <n v="0"/>
    <n v="0"/>
    <n v="1647"/>
    <s v="Direct"/>
    <x v="182"/>
    <x v="1053"/>
    <x v="114"/>
    <d v="1899-12-30T00:00:00"/>
    <n v="0"/>
    <n v="1"/>
    <s v="Available"/>
    <s v="04.17-23 Apr"/>
    <n v="13.592629716981135"/>
  </r>
  <r>
    <s v="17-23 Apr"/>
    <x v="1062"/>
    <s v="BMC Code :2008"/>
    <s v="Rampur"/>
    <n v="20080007"/>
    <s v="0042"/>
    <n v="7"/>
    <n v="52.669999999999995"/>
    <n v="2058.39"/>
    <n v="0"/>
    <n v="0"/>
    <n v="0"/>
    <n v="0"/>
    <n v="0"/>
    <n v="0"/>
    <n v="2058"/>
    <s v="Direct"/>
    <x v="952"/>
    <x v="1054"/>
    <x v="116"/>
    <d v="1899-12-30T00:00:00"/>
    <n v="0"/>
    <n v="1"/>
    <s v="Available"/>
    <s v="04.17-23 Apr"/>
    <n v="13.678308334915515"/>
  </r>
  <r>
    <s v="17-23 Apr"/>
    <x v="1063"/>
    <s v="BMC Code :2008"/>
    <s v="Rampur"/>
    <n v="20080007"/>
    <s v="0047"/>
    <n v="14"/>
    <n v="58.82"/>
    <n v="2301.1099999999997"/>
    <n v="0"/>
    <n v="0"/>
    <n v="0"/>
    <n v="0"/>
    <n v="0"/>
    <n v="0"/>
    <n v="2301"/>
    <s v="Direct"/>
    <x v="953"/>
    <x v="1055"/>
    <x v="105"/>
    <d v="1899-12-30T00:00:00"/>
    <n v="0"/>
    <n v="1"/>
    <s v="Available"/>
    <s v="04.17-23 Apr"/>
    <n v="27.384852091125467"/>
  </r>
  <r>
    <s v="17-23 Apr"/>
    <x v="1064"/>
    <s v="BMC Code :2008"/>
    <s v="Rampur"/>
    <n v="20080007"/>
    <s v="0049"/>
    <n v="14"/>
    <n v="154.32"/>
    <n v="6051.07"/>
    <n v="0"/>
    <n v="0"/>
    <n v="0"/>
    <n v="0"/>
    <n v="0"/>
    <n v="0"/>
    <n v="6051"/>
    <s v="Direct"/>
    <x v="954"/>
    <x v="1056"/>
    <x v="105"/>
    <d v="1899-12-30T00:00:00"/>
    <n v="0"/>
    <n v="1"/>
    <s v="Available"/>
    <s v="04.17-23 Apr"/>
    <n v="27.447829186106791"/>
  </r>
  <r>
    <s v="17-23 Apr"/>
    <x v="1356"/>
    <s v="BMC Code :2008"/>
    <s v="Rampur"/>
    <n v="20080007"/>
    <s v="0051"/>
    <n v="8"/>
    <n v="17.75"/>
    <n v="666.19"/>
    <n v="0"/>
    <n v="0"/>
    <n v="0"/>
    <n v="0"/>
    <n v="0"/>
    <n v="0"/>
    <n v="666"/>
    <s v="Direct"/>
    <x v="1215"/>
    <x v="1351"/>
    <x v="138"/>
    <d v="1899-12-30T00:00:00"/>
    <n v="0"/>
    <n v="1"/>
    <s v="Available"/>
    <s v="04.17-23 Apr"/>
    <n v="15.0127323943662"/>
  </r>
  <r>
    <s v="17-23 Apr"/>
    <x v="1065"/>
    <s v="BMC Code :2008"/>
    <s v="Rampur"/>
    <n v="20080007"/>
    <s v="0055"/>
    <n v="13"/>
    <n v="52.230000000000004"/>
    <n v="2027.5199999999995"/>
    <n v="0"/>
    <n v="0"/>
    <n v="0"/>
    <n v="0"/>
    <n v="0"/>
    <n v="0"/>
    <n v="2028"/>
    <s v="Direct"/>
    <x v="955"/>
    <x v="1057"/>
    <x v="3"/>
    <d v="1899-12-30T00:00:00"/>
    <n v="0"/>
    <n v="1"/>
    <s v="Available"/>
    <s v="04.17-23 Apr"/>
    <n v="25.232395175186667"/>
  </r>
  <r>
    <s v="17-23 Apr"/>
    <x v="1066"/>
    <s v="BMC Code :2008"/>
    <s v="Rampur"/>
    <n v="20080007"/>
    <s v="0061"/>
    <n v="14"/>
    <n v="100.87"/>
    <n v="3844.4000000000005"/>
    <n v="0"/>
    <n v="0"/>
    <n v="0"/>
    <n v="0"/>
    <n v="0"/>
    <n v="0"/>
    <n v="3844"/>
    <s v="Direct"/>
    <x v="266"/>
    <x v="1058"/>
    <x v="109"/>
    <d v="1899-12-30T00:00:00"/>
    <n v="0"/>
    <n v="1"/>
    <s v="Available"/>
    <s v="04.17-23 Apr"/>
    <n v="26.678695350451083"/>
  </r>
  <r>
    <s v="17-23 Apr"/>
    <x v="1067"/>
    <s v="BMC Code :2008"/>
    <s v="Rampur"/>
    <n v="20080007"/>
    <s v="0066"/>
    <n v="14"/>
    <n v="31.36"/>
    <n v="1182.4100000000001"/>
    <n v="0"/>
    <n v="0"/>
    <n v="0"/>
    <n v="0"/>
    <n v="0"/>
    <n v="0"/>
    <n v="1182"/>
    <s v="Direct"/>
    <x v="956"/>
    <x v="1059"/>
    <x v="105"/>
    <d v="1899-12-30T00:00:00"/>
    <n v="0"/>
    <n v="1"/>
    <s v="Available"/>
    <s v="04.17-23 Apr"/>
    <n v="26.393080357142864"/>
  </r>
  <r>
    <s v="17-23 Apr"/>
    <x v="1068"/>
    <s v="BMC Code :2008"/>
    <s v="Rampur"/>
    <n v="20080007"/>
    <s v="0070"/>
    <n v="14"/>
    <n v="51.49"/>
    <n v="1907.2499999999998"/>
    <n v="0"/>
    <n v="0"/>
    <n v="0"/>
    <n v="0"/>
    <n v="0"/>
    <n v="0"/>
    <n v="1907"/>
    <s v="Direct"/>
    <x v="957"/>
    <x v="1060"/>
    <x v="105"/>
    <d v="1899-12-30T00:00:00"/>
    <n v="0"/>
    <n v="1"/>
    <s v="Available"/>
    <s v="04.17-23 Apr"/>
    <n v="25.928821130316567"/>
  </r>
  <r>
    <s v="17-23 Apr"/>
    <x v="1069"/>
    <s v="BMC Code :2008"/>
    <s v="Rampur"/>
    <n v="20080007"/>
    <s v="0074"/>
    <n v="14"/>
    <n v="74.25"/>
    <n v="2717.52"/>
    <n v="0"/>
    <n v="0"/>
    <n v="0"/>
    <n v="0"/>
    <n v="0"/>
    <n v="0"/>
    <n v="2718"/>
    <s v="Direct"/>
    <x v="958"/>
    <x v="1061"/>
    <x v="116"/>
    <d v="1899-12-30T00:00:00"/>
    <n v="0"/>
    <n v="1"/>
    <s v="Available"/>
    <s v="04.17-23 Apr"/>
    <n v="25.619717171717173"/>
  </r>
  <r>
    <s v="17-23 Apr"/>
    <x v="1070"/>
    <s v="BMC Code :2008"/>
    <s v="Rampur"/>
    <n v="20080007"/>
    <s v="0079"/>
    <n v="7"/>
    <n v="21.259999999999998"/>
    <n v="812.75"/>
    <n v="0"/>
    <n v="0"/>
    <n v="0"/>
    <n v="0"/>
    <n v="0"/>
    <n v="0"/>
    <n v="813"/>
    <s v="Direct"/>
    <x v="959"/>
    <x v="1062"/>
    <x v="36"/>
    <d v="1899-12-30T00:00:00"/>
    <n v="45789"/>
    <n v="1"/>
    <s v="Available"/>
    <s v="04.17-23 Apr"/>
    <n v="13.380174035747887"/>
  </r>
  <r>
    <s v="17-23 Apr"/>
    <x v="1071"/>
    <s v="BMC Code :2008"/>
    <s v="Rampur"/>
    <n v="20080007"/>
    <s v="0083"/>
    <n v="6"/>
    <n v="16.77"/>
    <n v="692.4"/>
    <n v="0"/>
    <n v="0"/>
    <n v="0"/>
    <n v="0"/>
    <n v="0"/>
    <n v="0"/>
    <n v="692"/>
    <s v="Direct"/>
    <x v="929"/>
    <x v="1063"/>
    <x v="115"/>
    <d v="1899-12-30T00:00:00"/>
    <n v="45818"/>
    <n v="1"/>
    <s v="Available"/>
    <s v="04.17-23 Apr"/>
    <n v="12.386404293381039"/>
  </r>
  <r>
    <s v="17-23 Apr"/>
    <x v="1072"/>
    <s v="BMC Code :2008"/>
    <s v="Rampur"/>
    <n v="20080007"/>
    <s v="0088"/>
    <n v="14"/>
    <n v="120.82"/>
    <n v="4847.7299999999996"/>
    <n v="0"/>
    <n v="0"/>
    <n v="0"/>
    <n v="0"/>
    <n v="0"/>
    <n v="0"/>
    <n v="4848"/>
    <s v="Direct"/>
    <x v="960"/>
    <x v="1064"/>
    <x v="111"/>
    <d v="1899-12-30T00:00:00"/>
    <n v="45873"/>
    <n v="1"/>
    <s v="Available"/>
    <s v="04.17-23 Apr"/>
    <n v="28.086500579374277"/>
  </r>
  <r>
    <s v="17-23 Apr"/>
    <x v="1074"/>
    <s v="BMC Code :2008"/>
    <s v="Rampur"/>
    <n v="20080007"/>
    <s v="0090"/>
    <n v="14"/>
    <n v="120.02"/>
    <n v="4560.41"/>
    <n v="0"/>
    <n v="0"/>
    <n v="0"/>
    <n v="0"/>
    <n v="0"/>
    <n v="0"/>
    <n v="4560"/>
    <s v="Direct"/>
    <x v="962"/>
    <x v="1066"/>
    <x v="115"/>
    <d v="1899-12-30T00:00:00"/>
    <n v="45873"/>
    <n v="1"/>
    <s v="Available"/>
    <s v="04.17-23 Apr"/>
    <n v="26.597958673554409"/>
  </r>
  <r>
    <s v="17-23 Apr"/>
    <x v="1075"/>
    <s v="BMC Code :2008"/>
    <s v="Rampur"/>
    <n v="20080007"/>
    <s v="0092"/>
    <n v="7"/>
    <n v="57.09"/>
    <n v="2194.63"/>
    <n v="0"/>
    <n v="0"/>
    <n v="0"/>
    <n v="0"/>
    <n v="0"/>
    <n v="0"/>
    <n v="2195"/>
    <s v="Direct"/>
    <x v="24"/>
    <x v="1067"/>
    <x v="113"/>
    <d v="1899-12-30T00:00:00"/>
    <n v="45873"/>
    <n v="1"/>
    <s v="Available"/>
    <s v="04.17-23 Apr"/>
    <n v="13.454554212646698"/>
  </r>
  <r>
    <s v="17-23 Apr"/>
    <x v="1077"/>
    <s v="BMC Code :2008"/>
    <s v="Rampur"/>
    <n v="20080007"/>
    <s v="0098"/>
    <n v="14"/>
    <n v="85.249999999999986"/>
    <n v="3378.74"/>
    <n v="0"/>
    <n v="0"/>
    <n v="0"/>
    <n v="0"/>
    <n v="0"/>
    <n v="0"/>
    <n v="3379"/>
    <s v="Direct"/>
    <x v="964"/>
    <x v="1069"/>
    <x v="114"/>
    <d v="1899-12-30T00:00:00"/>
    <n v="45908"/>
    <n v="1"/>
    <s v="Available"/>
    <s v="04.17-23 Apr"/>
    <n v="27.743319648093848"/>
  </r>
  <r>
    <s v="17-23 Apr"/>
    <x v="1078"/>
    <s v="BMC Code :2008"/>
    <s v="Rampur"/>
    <n v="20080007"/>
    <s v="0106"/>
    <n v="13"/>
    <n v="61.730000000000004"/>
    <n v="2416.1600000000003"/>
    <n v="0"/>
    <n v="0"/>
    <n v="0"/>
    <n v="0"/>
    <n v="0"/>
    <n v="0"/>
    <n v="2416"/>
    <s v="Direct"/>
    <x v="965"/>
    <x v="1070"/>
    <x v="105"/>
    <d v="1899-12-30T00:00:00"/>
    <n v="45978"/>
    <n v="1"/>
    <s v="Available"/>
    <s v="04.17-23 Apr"/>
    <n v="25.441503320913657"/>
  </r>
  <r>
    <s v="17-23 Apr"/>
    <x v="1079"/>
    <s v="BMC Code :2008"/>
    <s v="Rampur"/>
    <n v="20080007"/>
    <s v="0107"/>
    <n v="12"/>
    <n v="18.199999999999996"/>
    <n v="643.25"/>
    <n v="0"/>
    <n v="0"/>
    <n v="0"/>
    <n v="0"/>
    <n v="0"/>
    <n v="0"/>
    <n v="643"/>
    <s v="Direct"/>
    <x v="966"/>
    <x v="1071"/>
    <x v="36"/>
    <d v="1899-12-30T00:00:00"/>
    <n v="45978"/>
    <n v="1"/>
    <s v="Available"/>
    <s v="04.17-23 Apr"/>
    <n v="21.206043956043963"/>
  </r>
  <r>
    <s v="17-23 Apr"/>
    <x v="1080"/>
    <s v="BMC Code :2008"/>
    <s v="Rampur"/>
    <n v="20080007"/>
    <s v="0108"/>
    <n v="14"/>
    <n v="65.739999999999995"/>
    <n v="2522.54"/>
    <n v="0"/>
    <n v="0"/>
    <n v="0"/>
    <n v="0"/>
    <n v="0"/>
    <n v="0"/>
    <n v="2523"/>
    <s v="Direct"/>
    <x v="967"/>
    <x v="1072"/>
    <x v="114"/>
    <d v="1899-12-30T00:00:00"/>
    <n v="45999"/>
    <n v="1"/>
    <s v="Available"/>
    <s v="04.17-23 Apr"/>
    <n v="26.860024338302409"/>
  </r>
  <r>
    <s v="17-23 Apr"/>
    <x v="1081"/>
    <s v="BMC Code :2008"/>
    <s v="Rampur"/>
    <n v="20080007"/>
    <s v="0110"/>
    <n v="5"/>
    <n v="9.0599999999999987"/>
    <n v="345.19000000000005"/>
    <n v="0"/>
    <n v="0"/>
    <n v="0"/>
    <n v="0"/>
    <n v="0"/>
    <n v="0"/>
    <n v="345"/>
    <s v="Direct"/>
    <x v="968"/>
    <x v="1073"/>
    <x v="115"/>
    <d v="1899-12-30T00:00:00"/>
    <n v="46034"/>
    <n v="1"/>
    <s v="Available"/>
    <s v="04.17-23 Apr"/>
    <n v="9.5251103752759416"/>
  </r>
  <r>
    <s v="17-23 Apr"/>
    <x v="1082"/>
    <s v="BMC Code :2008"/>
    <s v="Rampur"/>
    <n v="20080007"/>
    <s v="0111"/>
    <n v="14"/>
    <n v="40.789999999999992"/>
    <n v="1344.64"/>
    <n v="0"/>
    <n v="0"/>
    <n v="0"/>
    <n v="0"/>
    <n v="0"/>
    <n v="0"/>
    <n v="1345"/>
    <s v="Direct"/>
    <x v="969"/>
    <x v="1074"/>
    <x v="111"/>
    <d v="1899-12-30T00:00:00"/>
    <n v="46034"/>
    <n v="1"/>
    <s v="Available"/>
    <s v="04.17-23 Apr"/>
    <n v="23.075459671488119"/>
  </r>
  <r>
    <s v="17-23 Apr"/>
    <x v="1083"/>
    <s v="BMC Code :2008"/>
    <s v="Rampur"/>
    <n v="20080007"/>
    <s v="0113"/>
    <n v="13"/>
    <n v="25.2"/>
    <n v="846.2600000000001"/>
    <n v="0"/>
    <n v="0"/>
    <n v="0"/>
    <n v="0"/>
    <n v="0"/>
    <n v="0"/>
    <n v="846"/>
    <s v="Direct"/>
    <x v="970"/>
    <x v="1075"/>
    <x v="117"/>
    <d v="1899-12-30T00:00:00"/>
    <n v="46055"/>
    <n v="1"/>
    <s v="Available"/>
    <s v="04.17-23 Apr"/>
    <n v="21.828134920634923"/>
  </r>
  <r>
    <s v="17-23 Apr"/>
    <x v="1084"/>
    <s v="BMC Code :2008"/>
    <s v="Rampur"/>
    <n v="20080007"/>
    <s v="0115"/>
    <n v="13"/>
    <n v="73.959999999999994"/>
    <n v="2839.2"/>
    <n v="0"/>
    <n v="0"/>
    <n v="0"/>
    <n v="0"/>
    <n v="0"/>
    <n v="0"/>
    <n v="2839"/>
    <s v="Direct"/>
    <x v="971"/>
    <x v="1076"/>
    <x v="116"/>
    <d v="1899-12-30T00:00:00"/>
    <n v="46076"/>
    <n v="1"/>
    <s v="Available"/>
    <s v="04.17-23 Apr"/>
    <n v="24.952406706327746"/>
  </r>
  <r>
    <s v="17-23 Apr"/>
    <x v="1085"/>
    <s v="BMC Code :2008"/>
    <s v="Rampur"/>
    <n v="20080007"/>
    <s v="0116"/>
    <n v="13"/>
    <n v="25.67"/>
    <n v="992.27999999999986"/>
    <n v="0"/>
    <n v="0"/>
    <n v="0"/>
    <n v="0"/>
    <n v="0"/>
    <n v="0"/>
    <n v="992"/>
    <s v="Direct"/>
    <x v="972"/>
    <x v="1077"/>
    <x v="105"/>
    <d v="1899-12-30T00:00:00"/>
    <n v="0"/>
    <n v="1"/>
    <s v="Available"/>
    <s v="04.17-23 Apr"/>
    <n v="25.125905726529016"/>
  </r>
  <r>
    <s v="17-23 Apr"/>
    <x v="1086"/>
    <s v="BMC Code :2008"/>
    <s v="Rampur"/>
    <n v="20080007"/>
    <s v="0117"/>
    <n v="14"/>
    <n v="68.210000000000008"/>
    <n v="2617.92"/>
    <n v="0"/>
    <n v="0"/>
    <n v="0"/>
    <n v="0"/>
    <n v="0"/>
    <n v="0"/>
    <n v="2618"/>
    <s v="Direct"/>
    <x v="973"/>
    <x v="1078"/>
    <x v="105"/>
    <d v="1899-12-30T00:00:00"/>
    <n v="0"/>
    <n v="1"/>
    <s v="Available"/>
    <s v="04.17-23 Apr"/>
    <n v="26.866207300982261"/>
  </r>
  <r>
    <s v="17-23 Apr"/>
    <x v="1087"/>
    <s v="BMC Code :2008"/>
    <s v="Rampur"/>
    <n v="20080007"/>
    <s v="0119"/>
    <n v="14"/>
    <n v="88.929999999999993"/>
    <n v="3409.5500000000006"/>
    <n v="0"/>
    <n v="0"/>
    <n v="0"/>
    <n v="0"/>
    <n v="0"/>
    <n v="0"/>
    <n v="3410"/>
    <s v="Direct"/>
    <x v="974"/>
    <x v="1079"/>
    <x v="105"/>
    <d v="1899-12-30T00:00:00"/>
    <n v="46049"/>
    <n v="1"/>
    <s v="Available"/>
    <s v="04.17-23 Apr"/>
    <n v="26.837793770381207"/>
  </r>
  <r>
    <s v="17-23 Apr"/>
    <x v="1088"/>
    <s v="BMC Code :2008"/>
    <s v="Rampur"/>
    <n v="20080007"/>
    <s v="0120"/>
    <n v="12"/>
    <n v="35.32"/>
    <n v="1184.29"/>
    <n v="0"/>
    <n v="0"/>
    <n v="0"/>
    <n v="0"/>
    <n v="0"/>
    <n v="0"/>
    <n v="1184"/>
    <s v="Direct"/>
    <x v="975"/>
    <x v="1080"/>
    <x v="105"/>
    <d v="1899-12-30T00:00:00"/>
    <n v="46097"/>
    <n v="1"/>
    <s v="Available"/>
    <s v="04.17-23 Apr"/>
    <n v="20.118176670441681"/>
  </r>
  <r>
    <s v="17-23 Apr"/>
    <x v="1089"/>
    <s v="BMC Code :2008"/>
    <s v="Rampur"/>
    <n v="20080007"/>
    <s v="0121"/>
    <n v="13"/>
    <n v="39.379999999999995"/>
    <n v="1377.2500000000002"/>
    <n v="0"/>
    <n v="0"/>
    <n v="0"/>
    <n v="0"/>
    <n v="0"/>
    <n v="0"/>
    <n v="1377"/>
    <s v="Direct"/>
    <x v="976"/>
    <x v="1081"/>
    <x v="111"/>
    <d v="1899-12-30T00:00:00"/>
    <n v="46097"/>
    <n v="1"/>
    <s v="Available"/>
    <s v="04.17-23 Apr"/>
    <n v="22.732668867445412"/>
  </r>
  <r>
    <s v="17-23 Apr"/>
    <x v="1090"/>
    <s v="BMC Code :2008"/>
    <s v="Rampur"/>
    <n v="20080007"/>
    <s v="0122"/>
    <n v="13"/>
    <n v="43.43"/>
    <n v="1618.57"/>
    <n v="0"/>
    <n v="0"/>
    <n v="0"/>
    <n v="0"/>
    <n v="0"/>
    <n v="0"/>
    <n v="1619"/>
    <s v="Direct"/>
    <x v="977"/>
    <x v="1082"/>
    <x v="3"/>
    <d v="1899-12-30T00:00:00"/>
    <n v="46097"/>
    <n v="1"/>
    <s v="Available"/>
    <s v="04.17-23 Apr"/>
    <n v="24.224510706884644"/>
  </r>
  <r>
    <s v="17-23 Apr"/>
    <x v="1091"/>
    <s v="BMC Code :2008"/>
    <s v="Rampur"/>
    <n v="20080007"/>
    <s v="0123"/>
    <n v="2"/>
    <n v="28.02"/>
    <n v="1078.04"/>
    <n v="0"/>
    <n v="0"/>
    <n v="0"/>
    <n v="0"/>
    <n v="0"/>
    <n v="0"/>
    <n v="1078"/>
    <s v="Direct"/>
    <x v="978"/>
    <x v="1083"/>
    <x v="108"/>
    <d v="1899-12-30T00:00:00"/>
    <n v="46097"/>
    <n v="1"/>
    <s v="Available"/>
    <s v="04.17-23 Apr"/>
    <n v="3.8473947180585299"/>
  </r>
  <r>
    <s v="17-23 Apr"/>
    <x v="1092"/>
    <s v="BMC Code :2008"/>
    <s v="Rampur"/>
    <n v="20080007"/>
    <s v="0124"/>
    <n v="2"/>
    <n v="6.85"/>
    <n v="259.33"/>
    <n v="0"/>
    <n v="0"/>
    <n v="0"/>
    <n v="0"/>
    <n v="0"/>
    <n v="0"/>
    <n v="259"/>
    <s v="Direct"/>
    <x v="979"/>
    <x v="1084"/>
    <x v="114"/>
    <d v="1899-12-30T00:00:00"/>
    <n v="46104"/>
    <n v="1"/>
    <s v="Available"/>
    <s v="04.17-23 Apr"/>
    <n v="3.7858394160583941"/>
  </r>
  <r>
    <s v="17-23 Apr"/>
    <x v="1093"/>
    <s v="BMC Code :2008"/>
    <s v="Rampur"/>
    <n v="20080007"/>
    <s v="0125"/>
    <n v="4"/>
    <n v="28.19"/>
    <n v="1093.33"/>
    <n v="0"/>
    <n v="0"/>
    <n v="0"/>
    <n v="0"/>
    <n v="0"/>
    <n v="0"/>
    <n v="1093"/>
    <s v="Direct"/>
    <x v="980"/>
    <x v="1085"/>
    <x v="118"/>
    <d v="1899-12-30T00:00:00"/>
    <n v="46111"/>
    <n v="1"/>
    <s v="Available"/>
    <s v="04.17-23 Apr"/>
    <n v="7.7568641362185167"/>
  </r>
  <r>
    <s v="17-23 Apr"/>
    <x v="1357"/>
    <s v="BMC Code :2008"/>
    <s v="Rampur"/>
    <n v="20080007"/>
    <s v="0127"/>
    <n v="4"/>
    <n v="11.05"/>
    <n v="408.34"/>
    <n v="0"/>
    <n v="0"/>
    <n v="0"/>
    <n v="0"/>
    <n v="0"/>
    <n v="0"/>
    <n v="408"/>
    <s v="Direct"/>
    <x v="1217"/>
    <x v="1353"/>
    <x v="115"/>
    <d v="1899-12-30T00:00:00"/>
    <n v="46125"/>
    <n v="1"/>
    <s v="Available"/>
    <s v="04.17-23 Apr"/>
    <n v="7.3907692307692301"/>
  </r>
  <r>
    <s v="17-23 Apr"/>
    <x v="1420"/>
    <s v="BMC Code :2008"/>
    <s v="Rampur"/>
    <n v="20080007"/>
    <s v="0128"/>
    <n v="7"/>
    <n v="27.630000000000003"/>
    <n v="1068.4599999999998"/>
    <n v="0"/>
    <n v="0"/>
    <n v="0"/>
    <n v="0"/>
    <n v="0"/>
    <n v="0"/>
    <n v="1068"/>
    <s v="Direct"/>
    <x v="1266"/>
    <x v="1417"/>
    <x v="112"/>
    <d v="1899-12-30T00:00:00"/>
    <n v="46132"/>
    <n v="1"/>
    <s v="Available"/>
    <s v="04.17-23 Apr"/>
    <n v="13.534600072385087"/>
  </r>
  <r>
    <s v="17-23 Apr"/>
    <x v="1095"/>
    <s v="BMC Code :2008"/>
    <s v="Ningni"/>
    <n v="20080008"/>
    <s v="0002"/>
    <n v="14"/>
    <n v="806.61999999999989"/>
    <n v="29993.21"/>
    <n v="0"/>
    <n v="0"/>
    <n v="2444.34"/>
    <n v="0"/>
    <n v="0"/>
    <n v="0"/>
    <n v="27549"/>
    <s v="Direct"/>
    <x v="981"/>
    <x v="1086"/>
    <x v="112"/>
    <d v="1899-12-30T00:00:00"/>
    <n v="45804"/>
    <n v="1"/>
    <s v="Available"/>
    <s v="04.17-23 Apr"/>
    <n v="26.028671493392185"/>
  </r>
  <r>
    <s v="17-23 Apr"/>
    <x v="1097"/>
    <s v="BMC Code :2008"/>
    <s v="MASHMANO"/>
    <n v="20080009"/>
    <s v="0011"/>
    <n v="12"/>
    <n v="472.01"/>
    <n v="18359.599999999999"/>
    <n v="0"/>
    <n v="0"/>
    <n v="0"/>
    <n v="0"/>
    <n v="0"/>
    <n v="0"/>
    <n v="18360"/>
    <s v="Direct"/>
    <x v="983"/>
    <x v="1088"/>
    <x v="33"/>
    <d v="1899-12-30T00:00:00"/>
    <n v="45986"/>
    <n v="1"/>
    <s v="Available"/>
    <s v="04.17-23 Apr"/>
    <n v="23.337980127539673"/>
  </r>
  <r>
    <s v="17-23 Apr"/>
    <x v="1098"/>
    <s v="BMC Code :2008"/>
    <s v="MASHMANO"/>
    <n v="20080009"/>
    <s v="0021"/>
    <n v="14"/>
    <n v="46.1"/>
    <n v="1971.1899999999998"/>
    <n v="0"/>
    <n v="0"/>
    <n v="0"/>
    <n v="0"/>
    <n v="0"/>
    <n v="0"/>
    <n v="1971"/>
    <s v="Direct"/>
    <x v="984"/>
    <x v="1089"/>
    <x v="3"/>
    <d v="1899-12-30T00:00:00"/>
    <n v="46104"/>
    <n v="1"/>
    <s v="Available"/>
    <s v="04.17-23 Apr"/>
    <n v="29.931301518438179"/>
  </r>
  <r>
    <s v="17-23 Apr"/>
    <x v="1099"/>
    <s v="BMC Code :2008"/>
    <s v="PAHARKESA"/>
    <n v="20080010"/>
    <s v="0002"/>
    <n v="7"/>
    <n v="234.43999999999997"/>
    <n v="10062.02"/>
    <n v="0"/>
    <n v="0"/>
    <n v="145.86000000000058"/>
    <n v="0"/>
    <n v="0"/>
    <n v="0"/>
    <n v="9916"/>
    <s v="Direct"/>
    <x v="985"/>
    <x v="1090"/>
    <x v="104"/>
    <s v="STATE BANK OF INDIA"/>
    <n v="0"/>
    <n v="1"/>
    <s v="Available"/>
    <s v="04.17-23 Apr"/>
    <n v="15.021783825285791"/>
  </r>
  <r>
    <s v="17-23 Apr"/>
    <x v="1100"/>
    <s v="BMC Code :2008"/>
    <s v="PAHARKESA"/>
    <n v="20080010"/>
    <s v="0004"/>
    <n v="7"/>
    <n v="30.24"/>
    <n v="1002.59"/>
    <n v="0"/>
    <n v="0"/>
    <n v="0"/>
    <n v="0"/>
    <n v="0"/>
    <n v="0"/>
    <n v="1003"/>
    <s v="Direct"/>
    <x v="986"/>
    <x v="1091"/>
    <x v="36"/>
    <d v="1899-12-30T00:00:00"/>
    <n v="0"/>
    <n v="1"/>
    <s v="Available"/>
    <s v="04.17-23 Apr"/>
    <n v="11.604050925925929"/>
  </r>
  <r>
    <s v="17-23 Apr"/>
    <x v="1101"/>
    <s v="BMC Code :2008"/>
    <s v="PAHARKESA"/>
    <n v="20080010"/>
    <s v="0006"/>
    <n v="7"/>
    <n v="17.29"/>
    <n v="565.9"/>
    <n v="0"/>
    <n v="0"/>
    <n v="0"/>
    <n v="0"/>
    <n v="0"/>
    <n v="0"/>
    <n v="566"/>
    <s v="Direct"/>
    <x v="987"/>
    <x v="1092"/>
    <x v="3"/>
    <d v="1899-12-30T00:00:00"/>
    <n v="0"/>
    <n v="1"/>
    <s v="Available"/>
    <s v="04.17-23 Apr"/>
    <n v="11.455465587044536"/>
  </r>
  <r>
    <s v="17-23 Apr"/>
    <x v="1102"/>
    <s v="BMC Code :2008"/>
    <s v="PAHARKESA"/>
    <n v="20080010"/>
    <s v="0007"/>
    <n v="7"/>
    <n v="108.61"/>
    <n v="4230.6099999999997"/>
    <n v="0"/>
    <n v="0"/>
    <n v="0"/>
    <n v="0"/>
    <n v="0"/>
    <n v="0"/>
    <n v="4231"/>
    <s v="Direct"/>
    <x v="988"/>
    <x v="1093"/>
    <x v="36"/>
    <d v="1899-12-30T00:00:00"/>
    <n v="0"/>
    <n v="1"/>
    <s v="Available"/>
    <s v="04.17-23 Apr"/>
    <n v="13.633307246109934"/>
  </r>
  <r>
    <s v="17-23 Apr"/>
    <x v="1103"/>
    <s v="BMC Code :2008"/>
    <s v="PAHARKESA"/>
    <n v="20080010"/>
    <s v="0010"/>
    <n v="6"/>
    <n v="11.14"/>
    <n v="369.96999999999997"/>
    <n v="0"/>
    <n v="0"/>
    <n v="0"/>
    <n v="0"/>
    <n v="0"/>
    <n v="0"/>
    <n v="370"/>
    <s v="Direct"/>
    <x v="989"/>
    <x v="1094"/>
    <x v="56"/>
    <d v="1899-12-30T00:00:00"/>
    <n v="0"/>
    <n v="1"/>
    <s v="Available"/>
    <s v="04.17-23 Apr"/>
    <n v="9.963285457809695"/>
  </r>
  <r>
    <s v="17-23 Apr"/>
    <x v="1104"/>
    <s v="BMC Code :2008"/>
    <s v="PAHARKESA"/>
    <n v="20080010"/>
    <s v="0012"/>
    <n v="2"/>
    <n v="7.7200000000000006"/>
    <n v="265.04000000000002"/>
    <n v="0"/>
    <n v="0"/>
    <n v="0"/>
    <n v="0"/>
    <n v="0"/>
    <n v="0"/>
    <n v="265"/>
    <s v="Direct"/>
    <x v="990"/>
    <x v="1095"/>
    <x v="119"/>
    <d v="1899-12-30T00:00:00"/>
    <n v="0"/>
    <n v="1"/>
    <s v="Available"/>
    <s v="04.17-23 Apr"/>
    <n v="3.4331606217616581"/>
  </r>
  <r>
    <s v="17-23 Apr"/>
    <x v="1105"/>
    <s v="BMC Code :2008"/>
    <s v="PAHARKESA"/>
    <n v="20080010"/>
    <s v="0024"/>
    <n v="7"/>
    <n v="35.520000000000003"/>
    <n v="1297.04"/>
    <n v="0"/>
    <n v="0"/>
    <n v="0"/>
    <n v="0"/>
    <n v="0"/>
    <n v="0"/>
    <n v="1297"/>
    <s v="Direct"/>
    <x v="991"/>
    <x v="1096"/>
    <x v="119"/>
    <d v="1899-12-30T00:00:00"/>
    <n v="45843"/>
    <n v="1"/>
    <s v="Available"/>
    <s v="04.17-23 Apr"/>
    <n v="12.780518018018018"/>
  </r>
  <r>
    <s v="17-23 Apr"/>
    <x v="1106"/>
    <s v="BMC Code :2008"/>
    <s v="PAHARKESA"/>
    <n v="20080010"/>
    <s v="0025"/>
    <n v="6"/>
    <n v="6.3000000000000007"/>
    <n v="206.38"/>
    <n v="0"/>
    <n v="0"/>
    <n v="0"/>
    <n v="0"/>
    <n v="0"/>
    <n v="0"/>
    <n v="206"/>
    <s v="Direct"/>
    <x v="992"/>
    <x v="1097"/>
    <x v="3"/>
    <d v="1899-12-30T00:00:00"/>
    <n v="45796"/>
    <n v="1"/>
    <s v="Available"/>
    <s v="04.17-23 Apr"/>
    <n v="9.8276190476190468"/>
  </r>
  <r>
    <s v="17-23 Apr"/>
    <x v="1107"/>
    <s v="BMC Code :2008"/>
    <s v="PAHARKESA"/>
    <n v="20080010"/>
    <s v="0037"/>
    <n v="7"/>
    <n v="22.509999999999998"/>
    <n v="817.85"/>
    <n v="0"/>
    <n v="0"/>
    <n v="0"/>
    <n v="0"/>
    <n v="0"/>
    <n v="0"/>
    <n v="818"/>
    <s v="Direct"/>
    <x v="993"/>
    <x v="1098"/>
    <x v="119"/>
    <d v="1899-12-30T00:00:00"/>
    <n v="45923"/>
    <n v="1"/>
    <s v="Available"/>
    <s v="04.17-23 Apr"/>
    <n v="12.716459351399381"/>
  </r>
  <r>
    <s v="17-23 Apr"/>
    <x v="1108"/>
    <s v="BMC Code :2008"/>
    <s v="PAHARKESA"/>
    <n v="20080010"/>
    <s v="0048"/>
    <n v="5"/>
    <n v="5.49"/>
    <n v="354.72999999999996"/>
    <n v="0"/>
    <n v="0"/>
    <n v="0"/>
    <n v="0"/>
    <n v="0"/>
    <n v="0"/>
    <n v="355"/>
    <s v="Direct"/>
    <x v="994"/>
    <x v="1099"/>
    <x v="36"/>
    <d v="1899-12-30T00:00:00"/>
    <n v="45978"/>
    <n v="1"/>
    <s v="Available"/>
    <s v="04.17-23 Apr"/>
    <n v="16.153460837887064"/>
  </r>
  <r>
    <s v="17-23 Apr"/>
    <x v="1109"/>
    <s v="BMC Code :2008"/>
    <s v="PAHARKESA"/>
    <n v="20080010"/>
    <s v="0059"/>
    <n v="7"/>
    <n v="20.36"/>
    <n v="912.94"/>
    <n v="0"/>
    <n v="0"/>
    <n v="0"/>
    <n v="0"/>
    <n v="0"/>
    <n v="0"/>
    <n v="913"/>
    <s v="Direct"/>
    <x v="995"/>
    <x v="1100"/>
    <x v="36"/>
    <d v="1899-12-30T00:00:00"/>
    <n v="46076"/>
    <n v="1"/>
    <s v="Available"/>
    <s v="04.17-23 Apr"/>
    <n v="15.693958742632615"/>
  </r>
  <r>
    <s v="17-23 Apr"/>
    <x v="1110"/>
    <s v="BMC Code :2008"/>
    <s v="PAHARKESA"/>
    <n v="20080010"/>
    <s v="0061"/>
    <n v="7"/>
    <n v="15.259999999999998"/>
    <n v="561.59"/>
    <n v="0"/>
    <n v="0"/>
    <n v="0"/>
    <n v="0"/>
    <n v="0"/>
    <n v="0"/>
    <n v="562"/>
    <s v="Direct"/>
    <x v="996"/>
    <x v="1101"/>
    <x v="36"/>
    <d v="1899-12-30T00:00:00"/>
    <n v="46076"/>
    <n v="1"/>
    <s v="Available"/>
    <s v="04.17-23 Apr"/>
    <n v="12.880504587155967"/>
  </r>
  <r>
    <s v="17-23 Apr"/>
    <x v="1111"/>
    <s v="BMC Code :2008"/>
    <s v="PAHARKESA"/>
    <n v="20080010"/>
    <s v="0062"/>
    <n v="7"/>
    <n v="10.469999999999999"/>
    <n v="472.84000000000003"/>
    <n v="0"/>
    <n v="0"/>
    <n v="0"/>
    <n v="0"/>
    <n v="0"/>
    <n v="0"/>
    <n v="473"/>
    <s v="Direct"/>
    <x v="366"/>
    <x v="1102"/>
    <x v="119"/>
    <d v="1899-12-30T00:00:00"/>
    <n v="46076"/>
    <n v="1"/>
    <s v="Available"/>
    <s v="04.17-23 Apr"/>
    <n v="15.806494746895897"/>
  </r>
  <r>
    <s v="17-23 Apr"/>
    <x v="1488"/>
    <s v="BMC Code :2008"/>
    <s v="PAHARKESA"/>
    <n v="20080010"/>
    <s v="0067"/>
    <n v="2"/>
    <n v="2.98"/>
    <n v="101.1"/>
    <n v="0"/>
    <n v="0"/>
    <n v="0"/>
    <n v="0"/>
    <n v="0"/>
    <n v="0"/>
    <n v="101"/>
    <s v="Direct"/>
    <x v="1320"/>
    <x v="1482"/>
    <x v="3"/>
    <d v="1899-12-30T00:00:00"/>
    <n v="46140"/>
    <n v="1"/>
    <s v="Available"/>
    <s v="04.17-23 Apr"/>
    <n v="3.3926174496644297"/>
  </r>
  <r>
    <s v="17-23 Apr"/>
    <x v="1422"/>
    <s v="BMC Code :2008"/>
    <s v="PAHARKESA"/>
    <n v="20080010"/>
    <s v="0068"/>
    <n v="6"/>
    <n v="9.56"/>
    <n v="348.8"/>
    <n v="0"/>
    <n v="0"/>
    <n v="0"/>
    <n v="0"/>
    <n v="0"/>
    <n v="0"/>
    <n v="349"/>
    <s v="Direct"/>
    <x v="1268"/>
    <x v="1419"/>
    <x v="121"/>
    <d v="1899-12-30T00:00:00"/>
    <n v="46132"/>
    <n v="1"/>
    <s v="Available"/>
    <s v="04.17-23 Apr"/>
    <n v="10.945606694560672"/>
  </r>
  <r>
    <s v="17-23 Apr"/>
    <x v="1423"/>
    <s v="BMC Code :2008"/>
    <s v="PAHARKESA"/>
    <n v="20080010"/>
    <s v="0069"/>
    <n v="7"/>
    <n v="12.989999999999998"/>
    <n v="513.45999999999992"/>
    <n v="0"/>
    <n v="0"/>
    <n v="0"/>
    <n v="0"/>
    <n v="0"/>
    <n v="0"/>
    <n v="513"/>
    <s v="Direct"/>
    <x v="1269"/>
    <x v="1420"/>
    <x v="119"/>
    <d v="1899-12-30T00:00:00"/>
    <n v="46132"/>
    <n v="1"/>
    <s v="Available"/>
    <s v="04.17-23 Apr"/>
    <n v="13.834565050038492"/>
  </r>
  <r>
    <s v="17-23 Apr"/>
    <x v="1489"/>
    <s v="BMC Code :2008"/>
    <s v="PAHARKESA"/>
    <n v="20080010"/>
    <s v="0070"/>
    <n v="6"/>
    <n v="17.22"/>
    <n v="590.09999999999991"/>
    <n v="0"/>
    <n v="0"/>
    <n v="0"/>
    <n v="0"/>
    <n v="0"/>
    <n v="0"/>
    <n v="590"/>
    <s v="Direct"/>
    <x v="1321"/>
    <x v="1483"/>
    <x v="123"/>
    <d v="1899-12-30T00:00:00"/>
    <n v="46140"/>
    <n v="1"/>
    <s v="Available"/>
    <s v="04.17-23 Apr"/>
    <n v="10.280487804878049"/>
  </r>
  <r>
    <s v="17-23 Apr"/>
    <x v="1490"/>
    <s v="BMC Code :2008"/>
    <s v="PAHARKESA"/>
    <n v="20080010"/>
    <s v="0071"/>
    <n v="5"/>
    <n v="15.169999999999998"/>
    <n v="635.18000000000006"/>
    <n v="0"/>
    <n v="0"/>
    <n v="0"/>
    <n v="0"/>
    <n v="0"/>
    <n v="0"/>
    <n v="635"/>
    <s v="Direct"/>
    <x v="1322"/>
    <x v="1484"/>
    <x v="3"/>
    <d v="1899-12-30T00:00:00"/>
    <n v="46140"/>
    <n v="1"/>
    <s v="Available"/>
    <s v="04.17-23 Apr"/>
    <n v="10.467699406723799"/>
  </r>
  <r>
    <s v="17-23 Apr"/>
    <x v="1113"/>
    <s v="BMC Code :2008"/>
    <s v="CHHARDA"/>
    <n v="20080026"/>
    <s v="0002"/>
    <n v="14"/>
    <n v="306.07"/>
    <n v="11179.260000000002"/>
    <n v="0"/>
    <n v="0"/>
    <n v="391.86000000000058"/>
    <n v="0"/>
    <n v="0"/>
    <n v="0"/>
    <n v="10787"/>
    <s v="Direct"/>
    <x v="998"/>
    <x v="1104"/>
    <x v="3"/>
    <s v="STATE BANK OF INDIA"/>
    <n v="0"/>
    <n v="1"/>
    <s v="Available"/>
    <s v="04.17-23 Apr"/>
    <n v="25.567621785865988"/>
  </r>
  <r>
    <s v="17-23 Apr"/>
    <x v="1491"/>
    <s v="BMC Code :2008"/>
    <s v="NADI NAGRA 2"/>
    <n v="20080027"/>
    <s v="0002"/>
    <n v="1"/>
    <n v="2.63"/>
    <n v="125.71"/>
    <n v="0"/>
    <n v="0"/>
    <n v="61.360000000000582"/>
    <n v="0"/>
    <n v="0"/>
    <n v="0"/>
    <n v="64"/>
    <s v="Direct"/>
    <x v="863"/>
    <x v="1485"/>
    <x v="116"/>
    <d v="1899-12-30T00:00:00"/>
    <n v="45812"/>
    <n v="1"/>
    <s v="Available"/>
    <s v="04.17-23 Apr"/>
    <n v="2.3899239543726236"/>
  </r>
  <r>
    <s v="17-23 Apr"/>
    <x v="1115"/>
    <s v="BMC Code :2008"/>
    <s v="NADI NAGRA 2"/>
    <n v="20080027"/>
    <s v="0004"/>
    <n v="14"/>
    <n v="33.040000000000006"/>
    <n v="1711.01"/>
    <n v="0"/>
    <n v="0"/>
    <n v="0"/>
    <n v="0"/>
    <n v="0"/>
    <n v="0"/>
    <n v="1711"/>
    <s v="Direct"/>
    <x v="1000"/>
    <x v="1106"/>
    <x v="115"/>
    <d v="1899-12-30T00:00:00"/>
    <n v="45908"/>
    <n v="1"/>
    <s v="Available"/>
    <s v="04.17-23 Apr"/>
    <n v="36.250211864406779"/>
  </r>
  <r>
    <s v="17-23 Apr"/>
    <x v="1116"/>
    <s v="BMC Code :2008"/>
    <s v="NADI NAGRA 2"/>
    <n v="20080027"/>
    <s v="0007"/>
    <n v="13"/>
    <n v="55.319999999999993"/>
    <n v="2231.62"/>
    <n v="0"/>
    <n v="0"/>
    <n v="0"/>
    <n v="0"/>
    <n v="0"/>
    <n v="0"/>
    <n v="2232"/>
    <s v="Direct"/>
    <x v="1001"/>
    <x v="1107"/>
    <x v="117"/>
    <d v="1899-12-30T00:00:00"/>
    <n v="45859"/>
    <n v="1"/>
    <s v="Available"/>
    <s v="04.17-23 Apr"/>
    <n v="26.221131597975418"/>
  </r>
  <r>
    <s v="17-23 Apr"/>
    <x v="1117"/>
    <s v="BMC Code :2008"/>
    <s v="NADI NAGRA 2"/>
    <n v="20080027"/>
    <s v="0010"/>
    <n v="14"/>
    <n v="164.70000000000002"/>
    <n v="6387.9299999999994"/>
    <n v="0"/>
    <n v="0"/>
    <n v="0"/>
    <n v="0"/>
    <n v="0"/>
    <n v="0"/>
    <n v="6388"/>
    <s v="Direct"/>
    <x v="1002"/>
    <x v="1108"/>
    <x v="109"/>
    <d v="1899-12-30T00:00:00"/>
    <n v="45859"/>
    <n v="1"/>
    <s v="Available"/>
    <s v="04.17-23 Apr"/>
    <n v="27.149672131147536"/>
  </r>
  <r>
    <s v="17-23 Apr"/>
    <x v="1118"/>
    <s v="BMC Code :2008"/>
    <s v="NADI NAGRA 2"/>
    <n v="20080027"/>
    <s v="0013"/>
    <n v="14"/>
    <n v="104.91999999999997"/>
    <n v="4203.2599999999993"/>
    <n v="0"/>
    <n v="0"/>
    <n v="0"/>
    <n v="0"/>
    <n v="0"/>
    <n v="0"/>
    <n v="4203"/>
    <s v="Direct"/>
    <x v="1003"/>
    <x v="1109"/>
    <x v="114"/>
    <d v="1899-12-30T00:00:00"/>
    <n v="45888"/>
    <n v="1"/>
    <s v="Available"/>
    <s v="04.17-23 Apr"/>
    <n v="28.043099504384298"/>
  </r>
  <r>
    <s v="17-23 Apr"/>
    <x v="1119"/>
    <s v="BMC Code :2008"/>
    <s v="NADI NAGRA 2"/>
    <n v="20080027"/>
    <s v="0015"/>
    <n v="7"/>
    <n v="14.770000000000001"/>
    <n v="590.51"/>
    <n v="0"/>
    <n v="0"/>
    <n v="0"/>
    <n v="0"/>
    <n v="0"/>
    <n v="0"/>
    <n v="591"/>
    <s v="Direct"/>
    <x v="1004"/>
    <x v="1110"/>
    <x v="105"/>
    <d v="1899-12-30T00:00:00"/>
    <n v="46013"/>
    <n v="1"/>
    <s v="Available"/>
    <s v="04.17-23 Apr"/>
    <n v="13.993127962085309"/>
  </r>
  <r>
    <s v="17-23 Apr"/>
    <x v="1424"/>
    <s v="BMC Code :2008"/>
    <s v="NADI NAGRA 2"/>
    <n v="20080027"/>
    <s v="0017"/>
    <n v="7"/>
    <n v="9.5"/>
    <n v="398.56"/>
    <n v="0"/>
    <n v="0"/>
    <n v="0"/>
    <n v="0"/>
    <n v="0"/>
    <n v="0"/>
    <n v="399"/>
    <s v="Direct"/>
    <x v="1270"/>
    <x v="1421"/>
    <x v="36"/>
    <d v="1899-12-30T00:00:00"/>
    <n v="46013"/>
    <n v="1"/>
    <s v="Available"/>
    <s v="04.17-23 Apr"/>
    <n v="14.683789473684213"/>
  </r>
  <r>
    <s v="17-23 Apr"/>
    <x v="1121"/>
    <s v="BMC Code :2008"/>
    <s v="NADI NAGRA 2"/>
    <n v="20080027"/>
    <s v="0020"/>
    <n v="5"/>
    <n v="6.74"/>
    <n v="306.95"/>
    <n v="0"/>
    <n v="0"/>
    <n v="0"/>
    <n v="0"/>
    <n v="0"/>
    <n v="0"/>
    <n v="307"/>
    <s v="Direct"/>
    <x v="1006"/>
    <x v="1112"/>
    <x v="36"/>
    <d v="1899-12-30T00:00:00"/>
    <n v="46041"/>
    <n v="1"/>
    <s v="Available"/>
    <s v="04.17-23 Apr"/>
    <n v="11.385385756676557"/>
  </r>
  <r>
    <s v="17-23 Apr"/>
    <x v="1122"/>
    <s v="BMC Code :2008"/>
    <s v="NADI NAGRA 2"/>
    <n v="20080027"/>
    <s v="0022"/>
    <n v="11"/>
    <n v="16.169999999999998"/>
    <n v="626.64"/>
    <n v="0"/>
    <n v="0"/>
    <n v="0"/>
    <n v="0"/>
    <n v="0"/>
    <n v="0"/>
    <n v="627"/>
    <s v="Direct"/>
    <x v="1007"/>
    <x v="1113"/>
    <x v="105"/>
    <d v="1899-12-30T00:00:00"/>
    <n v="0"/>
    <n v="1"/>
    <s v="Available"/>
    <s v="04.17-23 Apr"/>
    <n v="21.314285714285717"/>
  </r>
  <r>
    <s v="17-23 Apr"/>
    <x v="1123"/>
    <s v="BMC Code :2008"/>
    <s v="BASRI NAGRA"/>
    <n v="20080028"/>
    <s v="0002"/>
    <n v="14"/>
    <n v="105.38000000000001"/>
    <n v="4718.9800000000005"/>
    <n v="0"/>
    <n v="0"/>
    <n v="913.35999999999876"/>
    <n v="0"/>
    <n v="0"/>
    <n v="0"/>
    <n v="3806"/>
    <s v="Direct"/>
    <x v="1008"/>
    <x v="1114"/>
    <x v="106"/>
    <d v="1899-12-30T00:00:00"/>
    <n v="45804"/>
    <n v="1"/>
    <s v="Available"/>
    <s v="04.17-23 Apr"/>
    <n v="31.346422471057128"/>
  </r>
  <r>
    <s v="17-23 Apr"/>
    <x v="1492"/>
    <s v="BMC Code :2008"/>
    <s v="BASRI NAGRA"/>
    <n v="20080028"/>
    <s v="0003"/>
    <n v="1"/>
    <n v="11.4"/>
    <n v="520.64"/>
    <n v="0"/>
    <n v="0"/>
    <n v="0"/>
    <n v="0"/>
    <n v="0"/>
    <n v="0"/>
    <n v="521"/>
    <s v="Direct"/>
    <x v="1323"/>
    <x v="1486"/>
    <x v="36"/>
    <d v="1899-12-30T00:00:00"/>
    <n v="45818"/>
    <n v="1"/>
    <s v="Available"/>
    <s v="04.17-23 Apr"/>
    <n v="2.2835087719298244"/>
  </r>
  <r>
    <s v="17-23 Apr"/>
    <x v="1124"/>
    <s v="BMC Code :2008"/>
    <s v="BASRI NAGRA"/>
    <n v="20080028"/>
    <s v="0016"/>
    <n v="6"/>
    <n v="17.450000000000003"/>
    <n v="739.88"/>
    <n v="0"/>
    <n v="0"/>
    <n v="0"/>
    <n v="0"/>
    <n v="0"/>
    <n v="0"/>
    <n v="740"/>
    <s v="Direct"/>
    <x v="1009"/>
    <x v="1115"/>
    <x v="118"/>
    <d v="1899-12-30T00:00:00"/>
    <n v="46034"/>
    <n v="1"/>
    <s v="Available"/>
    <s v="04.17-23 Apr"/>
    <n v="12.719999999999999"/>
  </r>
  <r>
    <s v="17-23 Apr"/>
    <x v="1125"/>
    <s v="BMC Code :2008"/>
    <s v="BASRI NAGRA"/>
    <n v="20080028"/>
    <s v="0019"/>
    <n v="6"/>
    <n v="10.080000000000002"/>
    <n v="388.71"/>
    <n v="0"/>
    <n v="0"/>
    <n v="0"/>
    <n v="0"/>
    <n v="0"/>
    <n v="0"/>
    <n v="389"/>
    <s v="Direct"/>
    <x v="1010"/>
    <x v="1116"/>
    <x v="106"/>
    <d v="1899-12-30T00:00:00"/>
    <n v="46020"/>
    <n v="1"/>
    <s v="Available"/>
    <s v="04.17-23 Apr"/>
    <n v="11.56875"/>
  </r>
  <r>
    <s v="17-23 Apr"/>
    <x v="1126"/>
    <s v="BMC Code :2008"/>
    <s v="BASRI NAGRA"/>
    <n v="20080028"/>
    <s v="0020"/>
    <n v="14"/>
    <n v="52.64"/>
    <n v="1733.3100000000002"/>
    <n v="0"/>
    <n v="0"/>
    <n v="0"/>
    <n v="0"/>
    <n v="0"/>
    <n v="0"/>
    <n v="1733"/>
    <s v="Direct"/>
    <x v="1011"/>
    <x v="1117"/>
    <x v="36"/>
    <d v="1899-12-30T00:00:00"/>
    <n v="46069"/>
    <n v="1"/>
    <s v="Available"/>
    <s v="04.17-23 Apr"/>
    <n v="23.049335106382983"/>
  </r>
  <r>
    <s v="17-23 Apr"/>
    <x v="1127"/>
    <s v="BMC Code :2008"/>
    <s v="SORANDA"/>
    <n v="20080030"/>
    <s v="0002"/>
    <n v="13"/>
    <n v="163.47000000000003"/>
    <n v="6381.82"/>
    <n v="0"/>
    <n v="0"/>
    <n v="0"/>
    <n v="0"/>
    <n v="0"/>
    <n v="0"/>
    <n v="6382"/>
    <s v="Direct"/>
    <x v="1012"/>
    <x v="1118"/>
    <x v="104"/>
    <d v="1899-12-30T00:00:00"/>
    <n v="45825"/>
    <n v="1"/>
    <s v="Available"/>
    <s v="04.17-23 Apr"/>
    <n v="25.375805958279802"/>
  </r>
  <r>
    <s v="17-23 Apr"/>
    <x v="1129"/>
    <s v="BMC Code :2008"/>
    <s v="ITTA BARHI CHOWK"/>
    <n v="20080034"/>
    <s v="0003"/>
    <n v="12"/>
    <n v="672.86"/>
    <n v="26968.829999999994"/>
    <n v="0"/>
    <n v="0"/>
    <n v="0"/>
    <n v="0"/>
    <n v="0"/>
    <n v="0"/>
    <n v="26969"/>
    <s v="Direct"/>
    <x v="1013"/>
    <x v="1120"/>
    <x v="121"/>
    <d v="1899-12-30T00:00:00"/>
    <n v="46006"/>
    <n v="1"/>
    <s v="Available"/>
    <s v="04.17-23 Apr"/>
    <n v="24.048536099634397"/>
  </r>
  <r>
    <s v="17-23 Apr"/>
    <x v="1130"/>
    <s v="BMC Code :2008"/>
    <s v="ITTA BARHI CHOWK"/>
    <n v="20080034"/>
    <s v="0004"/>
    <n v="1"/>
    <n v="82.91"/>
    <n v="3849.51"/>
    <n v="0"/>
    <n v="0"/>
    <n v="0"/>
    <n v="0"/>
    <n v="0"/>
    <n v="0"/>
    <n v="3850"/>
    <s v="Direct"/>
    <x v="887"/>
    <x v="1121"/>
    <x v="121"/>
    <d v="1899-12-30T00:00:00"/>
    <n v="46006"/>
    <n v="1"/>
    <s v="Available"/>
    <s v="04.17-23 Apr"/>
    <n v="2.3214992160173682"/>
  </r>
  <r>
    <s v="17-23 Apr"/>
    <x v="1131"/>
    <s v="BMC Code :2008"/>
    <s v="LONGA"/>
    <n v="20080039"/>
    <s v="0002"/>
    <n v="7"/>
    <n v="15.38"/>
    <n v="731.07999999999993"/>
    <n v="0"/>
    <n v="0"/>
    <n v="700.88999999999942"/>
    <n v="0"/>
    <n v="0"/>
    <n v="0"/>
    <n v="30"/>
    <s v="Direct"/>
    <x v="1014"/>
    <x v="1122"/>
    <x v="3"/>
    <d v="1899-12-30T00:00:00"/>
    <n v="45923"/>
    <n v="1"/>
    <s v="Available"/>
    <s v="04.17-23 Apr"/>
    <n v="16.637061118335499"/>
  </r>
  <r>
    <s v="17-23 Apr"/>
    <x v="1132"/>
    <s v="BMC Code :2008"/>
    <s v="LONGA"/>
    <n v="20080039"/>
    <s v="0003"/>
    <n v="4"/>
    <n v="10.18"/>
    <n v="610.66"/>
    <n v="0"/>
    <n v="0"/>
    <n v="0"/>
    <n v="0"/>
    <n v="0"/>
    <n v="0"/>
    <n v="611"/>
    <s v="Direct"/>
    <x v="1015"/>
    <x v="1123"/>
    <x v="119"/>
    <d v="1899-12-30T00:00:00"/>
    <n v="45936"/>
    <n v="1"/>
    <s v="Available"/>
    <s v="04.17-23 Apr"/>
    <n v="11.997249508840865"/>
  </r>
  <r>
    <s v="17-23 Apr"/>
    <x v="1133"/>
    <s v="BMC Code :2008"/>
    <s v="LONGA"/>
    <n v="20080039"/>
    <s v="0007"/>
    <n v="6"/>
    <n v="60.51"/>
    <n v="2519.3100000000004"/>
    <n v="0"/>
    <n v="0"/>
    <n v="0"/>
    <n v="0"/>
    <n v="0"/>
    <n v="0"/>
    <n v="2519"/>
    <s v="Direct"/>
    <x v="1016"/>
    <x v="1124"/>
    <x v="122"/>
    <d v="1899-12-30T00:00:00"/>
    <n v="45928"/>
    <n v="1"/>
    <s v="Available"/>
    <s v="04.17-23 Apr"/>
    <n v="12.49038175508181"/>
  </r>
  <r>
    <s v="17-23 Apr"/>
    <x v="1135"/>
    <s v="BMC Code :2008"/>
    <s v="LONGA"/>
    <n v="20080039"/>
    <s v="0010"/>
    <n v="6"/>
    <n v="26.110000000000003"/>
    <n v="1367.09"/>
    <n v="0"/>
    <n v="0"/>
    <n v="0"/>
    <n v="0"/>
    <n v="0"/>
    <n v="0"/>
    <n v="1367"/>
    <s v="Direct"/>
    <x v="980"/>
    <x v="1126"/>
    <x v="35"/>
    <d v="1899-12-30T00:00:00"/>
    <n v="45978"/>
    <n v="1"/>
    <s v="Available"/>
    <s v="04.17-23 Apr"/>
    <n v="15.707659900421294"/>
  </r>
  <r>
    <s v="17-23 Apr"/>
    <x v="1136"/>
    <s v="BMC Code :2008"/>
    <s v="LONGA"/>
    <n v="20080039"/>
    <s v="0016"/>
    <n v="5"/>
    <n v="12.25"/>
    <n v="649.05999999999995"/>
    <n v="0"/>
    <n v="0"/>
    <n v="0"/>
    <n v="0"/>
    <n v="0"/>
    <n v="0"/>
    <n v="649"/>
    <s v="Direct"/>
    <x v="1018"/>
    <x v="1127"/>
    <x v="123"/>
    <d v="1899-12-30T00:00:00"/>
    <n v="45936"/>
    <n v="1"/>
    <s v="Available"/>
    <s v="04.17-23 Apr"/>
    <n v="13.246122448979591"/>
  </r>
  <r>
    <s v="17-23 Apr"/>
    <x v="1137"/>
    <s v="BMC Code :2008"/>
    <s v="LONGA"/>
    <n v="20080039"/>
    <s v="0020"/>
    <n v="6"/>
    <n v="21.26"/>
    <n v="846.18000000000006"/>
    <n v="0"/>
    <n v="0"/>
    <n v="0"/>
    <n v="0"/>
    <n v="0"/>
    <n v="0"/>
    <n v="846"/>
    <s v="Direct"/>
    <x v="1019"/>
    <x v="1128"/>
    <x v="3"/>
    <d v="1899-12-30T00:00:00"/>
    <n v="45936"/>
    <n v="1"/>
    <s v="Available"/>
    <s v="04.17-23 Apr"/>
    <n v="11.940451552210726"/>
  </r>
  <r>
    <s v="17-23 Apr"/>
    <x v="1138"/>
    <s v="BMC Code :2008"/>
    <s v="LONGA"/>
    <n v="20080039"/>
    <s v="0023"/>
    <n v="6"/>
    <n v="56.300000000000004"/>
    <n v="2684.52"/>
    <n v="0"/>
    <n v="0"/>
    <n v="0"/>
    <n v="0"/>
    <n v="0"/>
    <n v="0"/>
    <n v="2685"/>
    <s v="Direct"/>
    <x v="1020"/>
    <x v="1129"/>
    <x v="35"/>
    <d v="1899-12-30T00:00:00"/>
    <n v="45936"/>
    <n v="1"/>
    <s v="Available"/>
    <s v="04.17-23 Apr"/>
    <n v="14.304724689165187"/>
  </r>
  <r>
    <s v="17-23 Apr"/>
    <x v="1139"/>
    <s v="BMC Code :2008"/>
    <s v="KACHMACHI"/>
    <n v="20080041"/>
    <s v="0002"/>
    <n v="14"/>
    <n v="568.3599999999999"/>
    <n v="20782.349999999999"/>
    <n v="0"/>
    <n v="0"/>
    <n v="7.4099999999998545"/>
    <n v="0"/>
    <n v="0"/>
    <n v="0"/>
    <n v="20775"/>
    <s v="Direct"/>
    <x v="1021"/>
    <x v="1130"/>
    <x v="60"/>
    <d v="1899-12-30T00:00:00"/>
    <n v="45959"/>
    <n v="1"/>
    <s v="Available"/>
    <s v="04.17-23 Apr"/>
    <n v="25.595828348229997"/>
  </r>
  <r>
    <s v="17-23 Apr"/>
    <x v="1140"/>
    <s v="BMC Code :2008"/>
    <s v="JATARGARI"/>
    <n v="20080043"/>
    <s v="0002"/>
    <n v="7"/>
    <n v="478.97"/>
    <n v="20398.66"/>
    <n v="0"/>
    <n v="0"/>
    <n v="11855.93"/>
    <n v="0"/>
    <n v="0"/>
    <n v="0"/>
    <n v="8543"/>
    <s v="Direct"/>
    <x v="1022"/>
    <x v="1131"/>
    <x v="122"/>
    <d v="1899-12-30T00:00:00"/>
    <n v="45978"/>
    <n v="1"/>
    <s v="Available"/>
    <s v="04.17-23 Apr"/>
    <n v="14.906008727060151"/>
  </r>
  <r>
    <s v="17-23 Apr"/>
    <x v="1141"/>
    <s v="BMC Code :2008"/>
    <s v="JATARGARI"/>
    <n v="20080043"/>
    <s v="0003"/>
    <n v="7"/>
    <n v="35.19"/>
    <n v="1282.54"/>
    <n v="0"/>
    <n v="0"/>
    <n v="0"/>
    <n v="0"/>
    <n v="0"/>
    <n v="0"/>
    <n v="1283"/>
    <s v="Direct"/>
    <x v="639"/>
    <x v="1132"/>
    <x v="36"/>
    <d v="1899-12-30T00:00:00"/>
    <n v="46020"/>
    <n v="1"/>
    <s v="Available"/>
    <s v="04.17-23 Apr"/>
    <n v="12.756152315998866"/>
  </r>
  <r>
    <s v="17-23 Apr"/>
    <x v="1142"/>
    <s v="BMC Code :2008"/>
    <s v="JATARGARI"/>
    <n v="20080043"/>
    <s v="0004"/>
    <n v="3"/>
    <n v="3.08"/>
    <n v="106.22"/>
    <n v="0"/>
    <n v="0"/>
    <n v="0"/>
    <n v="0"/>
    <n v="0"/>
    <n v="0"/>
    <n v="106"/>
    <s v="Direct"/>
    <x v="890"/>
    <x v="1133"/>
    <x v="123"/>
    <d v="1899-12-30T00:00:00"/>
    <n v="46020"/>
    <n v="1"/>
    <s v="Available"/>
    <s v="04.17-23 Apr"/>
    <n v="5.173051948051949"/>
  </r>
  <r>
    <s v="17-23 Apr"/>
    <x v="1143"/>
    <s v="BMC Code :2008"/>
    <s v="JATARGARI"/>
    <n v="20080043"/>
    <s v="0007"/>
    <n v="7"/>
    <n v="180.74"/>
    <n v="6860.43"/>
    <n v="0"/>
    <n v="0"/>
    <n v="0"/>
    <n v="0"/>
    <n v="0"/>
    <n v="0"/>
    <n v="6860"/>
    <s v="Direct"/>
    <x v="1023"/>
    <x v="1134"/>
    <x v="22"/>
    <d v="1899-12-30T00:00:00"/>
    <n v="46049"/>
    <n v="1"/>
    <s v="Available"/>
    <s v="04.17-23 Apr"/>
    <n v="13.285108443067392"/>
  </r>
  <r>
    <s v="17-23 Apr"/>
    <x v="1144"/>
    <s v="BMC Code :2008"/>
    <s v="JATARGARI"/>
    <n v="20080043"/>
    <s v="0008"/>
    <n v="7"/>
    <n v="21.639999999999997"/>
    <n v="743.33"/>
    <n v="0"/>
    <n v="0"/>
    <n v="0"/>
    <n v="0"/>
    <n v="0"/>
    <n v="0"/>
    <n v="743"/>
    <s v="Direct"/>
    <x v="1024"/>
    <x v="1135"/>
    <x v="119"/>
    <d v="1899-12-30T00:00:00"/>
    <n v="46020"/>
    <n v="1"/>
    <s v="Available"/>
    <s v="04.17-23 Apr"/>
    <n v="12.022435304990761"/>
  </r>
  <r>
    <s v="17-23 Apr"/>
    <x v="1145"/>
    <s v="BMC Code :2008"/>
    <s v="JATARGARI"/>
    <n v="20080043"/>
    <s v="0009"/>
    <n v="7"/>
    <n v="30.16"/>
    <n v="1101.7900000000002"/>
    <n v="0"/>
    <n v="0"/>
    <n v="0"/>
    <n v="0"/>
    <n v="0"/>
    <n v="0"/>
    <n v="1102"/>
    <s v="Direct"/>
    <x v="1025"/>
    <x v="1136"/>
    <x v="123"/>
    <d v="1899-12-30T00:00:00"/>
    <n v="46116"/>
    <n v="1"/>
    <s v="Available"/>
    <s v="04.17-23 Apr"/>
    <n v="12.786024535809021"/>
  </r>
  <r>
    <s v="17-23 Apr"/>
    <x v="1146"/>
    <s v="BMC Code :2008"/>
    <s v="KUNDO AMBATOLI"/>
    <n v="20080046"/>
    <s v="0002"/>
    <n v="2"/>
    <n v="60.14"/>
    <n v="2509.23"/>
    <n v="0"/>
    <n v="0"/>
    <n v="0"/>
    <n v="0"/>
    <n v="0"/>
    <n v="0"/>
    <n v="2509"/>
    <s v="Direct"/>
    <x v="1026"/>
    <x v="1137"/>
    <x v="60"/>
    <d v="1899-12-30T00:00:00"/>
    <n v="45978"/>
    <n v="1"/>
    <s v="Available"/>
    <s v="04.17-23 Apr"/>
    <n v="4.1723145992683746"/>
  </r>
  <r>
    <s v="17-23 Apr"/>
    <x v="1147"/>
    <s v="BMC Code :2008"/>
    <s v="KACHMACHI 2"/>
    <n v="20080050"/>
    <s v="0002"/>
    <n v="14"/>
    <n v="122.30000000000001"/>
    <n v="4487.0500000000011"/>
    <n v="0"/>
    <n v="0"/>
    <n v="9.4099999999998545"/>
    <n v="0"/>
    <n v="0"/>
    <n v="0"/>
    <n v="4478"/>
    <s v="Direct"/>
    <x v="1027"/>
    <x v="1138"/>
    <x v="104"/>
    <d v="1899-12-30T00:00:00"/>
    <n v="46116"/>
    <n v="1"/>
    <s v="Available"/>
    <s v="04.17-23 Apr"/>
    <n v="25.682215862632873"/>
  </r>
  <r>
    <s v="17-23 Apr"/>
    <x v="1361"/>
    <s v="BMC Code :2008"/>
    <s v="KACHMACHI 2"/>
    <n v="20080050"/>
    <s v="0003"/>
    <n v="1"/>
    <n v="13.23"/>
    <n v="506.05"/>
    <n v="0"/>
    <n v="0"/>
    <n v="0"/>
    <n v="0"/>
    <n v="0"/>
    <n v="0"/>
    <n v="506"/>
    <s v="Direct"/>
    <x v="1219"/>
    <x v="1356"/>
    <x v="103"/>
    <d v="1899-12-30T00:00:00"/>
    <n v="46125"/>
    <n v="1"/>
    <s v="Available"/>
    <s v="04.17-23 Apr"/>
    <n v="1.9125094482237341"/>
  </r>
  <r>
    <s v="17-23 Apr"/>
    <x v="1148"/>
    <s v="BMC Code :2008"/>
    <s v="KACHMACHI 2"/>
    <n v="20080050"/>
    <s v="0004"/>
    <n v="6"/>
    <n v="16.78"/>
    <n v="545.21999999999991"/>
    <n v="0"/>
    <n v="0"/>
    <n v="0"/>
    <n v="0"/>
    <n v="0"/>
    <n v="0"/>
    <n v="545"/>
    <s v="Direct"/>
    <x v="1028"/>
    <x v="1139"/>
    <x v="103"/>
    <d v="1899-12-30T00:00:00"/>
    <n v="46116"/>
    <n v="1"/>
    <s v="Available"/>
    <s v="04.17-23 Apr"/>
    <n v="9.7476758045292016"/>
  </r>
  <r>
    <s v="17-23 Apr"/>
    <x v="1149"/>
    <s v="BMC Code :2008"/>
    <s v="KACHMACHI 2"/>
    <n v="20080050"/>
    <s v="0005"/>
    <n v="6"/>
    <n v="18.62"/>
    <n v="656.61"/>
    <n v="0"/>
    <n v="0"/>
    <n v="0"/>
    <n v="0"/>
    <n v="0"/>
    <n v="0"/>
    <n v="657"/>
    <s v="Direct"/>
    <x v="1029"/>
    <x v="1140"/>
    <x v="60"/>
    <d v="1899-12-30T00:00:00"/>
    <n v="46116"/>
    <n v="1"/>
    <s v="Available"/>
    <s v="04.17-23 Apr"/>
    <n v="10.579108485499464"/>
  </r>
  <r>
    <s v="17-23 Apr"/>
    <x v="1425"/>
    <s v="BMC Code :2008"/>
    <s v="KACHMACHI 2"/>
    <n v="20080050"/>
    <s v="0007"/>
    <n v="1"/>
    <n v="1.4"/>
    <n v="49.53"/>
    <n v="0"/>
    <n v="0"/>
    <n v="0"/>
    <n v="0"/>
    <n v="0"/>
    <n v="0"/>
    <n v="50"/>
    <s v="Direct"/>
    <x v="1271"/>
    <x v="1422"/>
    <x v="105"/>
    <d v="1899-12-30T00:00:00"/>
    <n v="46132"/>
    <n v="1"/>
    <s v="Available"/>
    <s v="04.17-23 Apr"/>
    <n v="1.7689285714285718"/>
  </r>
  <r>
    <s v="17-23 Apr"/>
    <x v="1150"/>
    <s v="BMC Code :2009"/>
    <s v="Chanho"/>
    <n v="20090001"/>
    <s v="0002"/>
    <n v="14"/>
    <n v="4138.41"/>
    <n v="161505.22"/>
    <n v="0"/>
    <n v="0"/>
    <n v="0.32000000003608875"/>
    <n v="1250"/>
    <n v="0"/>
    <n v="0"/>
    <n v="160255"/>
    <s v="Direct"/>
    <x v="1030"/>
    <x v="1141"/>
    <x v="124"/>
    <d v="1899-12-30T00:00:00"/>
    <n v="45825"/>
    <n v="1"/>
    <s v="Available"/>
    <s v="04.17-23 Apr"/>
    <n v="27.318137642234582"/>
  </r>
  <r>
    <s v="17-23 Apr"/>
    <x v="1151"/>
    <s v="BMC Code :2009"/>
    <s v="Chanho"/>
    <n v="20090001"/>
    <s v="0003"/>
    <n v="4"/>
    <n v="3.79"/>
    <n v="166.65"/>
    <n v="0"/>
    <n v="0"/>
    <n v="0"/>
    <n v="0"/>
    <n v="0"/>
    <n v="0"/>
    <n v="167"/>
    <s v="Direct"/>
    <x v="1031"/>
    <x v="1142"/>
    <x v="50"/>
    <d v="1899-12-30T00:00:00"/>
    <n v="45831"/>
    <n v="1"/>
    <s v="Available"/>
    <s v="04.17-23 Apr"/>
    <n v="8.7941952506596319"/>
  </r>
  <r>
    <s v="17-23 Apr"/>
    <x v="1152"/>
    <s v="BMC Code :2009"/>
    <s v="Chanho"/>
    <n v="20090001"/>
    <s v="0004"/>
    <n v="7"/>
    <n v="15.99"/>
    <n v="665.01"/>
    <n v="0"/>
    <n v="0"/>
    <n v="0"/>
    <n v="0"/>
    <n v="0"/>
    <n v="0"/>
    <n v="665"/>
    <s v="Direct"/>
    <x v="1032"/>
    <x v="1143"/>
    <x v="50"/>
    <d v="1899-12-30T00:00:00"/>
    <n v="45838"/>
    <n v="1"/>
    <s v="Available"/>
    <s v="04.17-23 Apr"/>
    <n v="14.556191369606005"/>
  </r>
  <r>
    <s v="17-23 Apr"/>
    <x v="1153"/>
    <s v="BMC Code :2009"/>
    <s v="Chanho"/>
    <n v="20090001"/>
    <s v="0005"/>
    <n v="6"/>
    <n v="12.23"/>
    <n v="588.04"/>
    <n v="0"/>
    <n v="0"/>
    <n v="0"/>
    <n v="0"/>
    <n v="0"/>
    <n v="0"/>
    <n v="588"/>
    <s v="Direct"/>
    <x v="499"/>
    <x v="1144"/>
    <x v="50"/>
    <d v="1899-12-30T00:00:00"/>
    <n v="45846"/>
    <n v="1"/>
    <s v="Available"/>
    <s v="04.17-23 Apr"/>
    <n v="14.424529844644319"/>
  </r>
  <r>
    <s v="17-23 Apr"/>
    <x v="1154"/>
    <s v="BMC Code :2009"/>
    <s v="Chanho"/>
    <n v="20090001"/>
    <s v="0006"/>
    <n v="6"/>
    <n v="9.58"/>
    <n v="357.87"/>
    <n v="0"/>
    <n v="0"/>
    <n v="0"/>
    <n v="0"/>
    <n v="0"/>
    <n v="0"/>
    <n v="358"/>
    <s v="Direct"/>
    <x v="508"/>
    <x v="1145"/>
    <x v="50"/>
    <d v="1899-12-30T00:00:00"/>
    <n v="45908"/>
    <n v="1"/>
    <s v="Available"/>
    <s v="04.17-23 Apr"/>
    <n v="11.206784968684762"/>
  </r>
  <r>
    <s v="17-23 Apr"/>
    <x v="1362"/>
    <s v="BMC Code :2009"/>
    <s v="Chanho"/>
    <n v="20090001"/>
    <s v="0008"/>
    <n v="4"/>
    <n v="9.8000000000000007"/>
    <n v="363.93"/>
    <n v="0"/>
    <n v="0"/>
    <n v="0"/>
    <n v="0"/>
    <n v="0"/>
    <n v="0"/>
    <n v="364"/>
    <s v="Direct"/>
    <x v="1220"/>
    <x v="1357"/>
    <x v="50"/>
    <d v="1899-12-30T00:00:00"/>
    <n v="45916"/>
    <n v="1"/>
    <s v="Available"/>
    <s v="04.17-23 Apr"/>
    <n v="7.4271428571428579"/>
  </r>
  <r>
    <s v="17-23 Apr"/>
    <x v="1363"/>
    <s v="BMC Code :2009"/>
    <s v="Chanho"/>
    <n v="20090001"/>
    <s v="0009"/>
    <n v="1"/>
    <n v="6.33"/>
    <n v="228.96"/>
    <n v="0"/>
    <n v="0"/>
    <n v="0"/>
    <n v="0"/>
    <n v="0"/>
    <n v="0"/>
    <n v="229"/>
    <s v="Direct"/>
    <x v="1221"/>
    <x v="1358"/>
    <x v="50"/>
    <d v="1899-12-30T00:00:00"/>
    <n v="46020"/>
    <n v="1"/>
    <s v="Available"/>
    <s v="04.17-23 Apr"/>
    <n v="1.8085308056872038"/>
  </r>
  <r>
    <s v="17-23 Apr"/>
    <x v="1493"/>
    <s v="BMC Code :2009"/>
    <s v="Bajra"/>
    <n v="20090002"/>
    <s v="0002"/>
    <n v="1"/>
    <n v="30.6"/>
    <n v="1167.08"/>
    <n v="0"/>
    <n v="0"/>
    <n v="0"/>
    <n v="0"/>
    <n v="0"/>
    <n v="0"/>
    <n v="1167"/>
    <s v="Direct"/>
    <x v="1324"/>
    <x v="1487"/>
    <x v="29"/>
    <d v="1899-12-30T00:00:00"/>
    <n v="45825"/>
    <n v="1"/>
    <s v="Available"/>
    <s v="04.17-23 Apr"/>
    <n v="1.9069934640522874"/>
  </r>
  <r>
    <s v="17-23 Apr"/>
    <x v="1155"/>
    <s v="BMC Code :2009"/>
    <s v="Bajra"/>
    <n v="20090002"/>
    <s v="0003"/>
    <n v="11"/>
    <n v="70.239999999999995"/>
    <n v="2528.2699999999995"/>
    <n v="0"/>
    <n v="0"/>
    <n v="0"/>
    <n v="0"/>
    <n v="0"/>
    <n v="0"/>
    <n v="2528"/>
    <s v="Direct"/>
    <x v="1033"/>
    <x v="1146"/>
    <x v="61"/>
    <d v="1899-12-30T00:00:00"/>
    <n v="45825"/>
    <n v="1"/>
    <s v="Available"/>
    <s v="04.17-23 Apr"/>
    <n v="19.797102790432803"/>
  </r>
  <r>
    <s v="17-23 Apr"/>
    <x v="1156"/>
    <s v="BMC Code :2009"/>
    <s v="Bajra"/>
    <n v="20090002"/>
    <s v="0006"/>
    <n v="6"/>
    <n v="9.19"/>
    <n v="323.09000000000003"/>
    <n v="0"/>
    <n v="0"/>
    <n v="0"/>
    <n v="0"/>
    <n v="0"/>
    <n v="0"/>
    <n v="323"/>
    <s v="Direct"/>
    <x v="1034"/>
    <x v="1147"/>
    <x v="29"/>
    <d v="1899-12-30T00:00:00"/>
    <n v="45867"/>
    <n v="1"/>
    <s v="Available"/>
    <s v="04.17-23 Apr"/>
    <n v="10.547007616974975"/>
  </r>
  <r>
    <s v="17-23 Apr"/>
    <x v="1157"/>
    <s v="BMC Code :2009"/>
    <s v="Bajra"/>
    <n v="20090002"/>
    <s v="0007"/>
    <n v="13"/>
    <n v="38.46"/>
    <n v="1351.04"/>
    <n v="0"/>
    <n v="0"/>
    <n v="0"/>
    <n v="0"/>
    <n v="0"/>
    <n v="0"/>
    <n v="1351"/>
    <s v="Direct"/>
    <x v="1035"/>
    <x v="1148"/>
    <x v="29"/>
    <d v="1899-12-30T00:00:00"/>
    <n v="45818"/>
    <n v="1"/>
    <s v="Available"/>
    <s v="04.17-23 Apr"/>
    <n v="22.833489339573585"/>
  </r>
  <r>
    <s v="17-23 Apr"/>
    <x v="1158"/>
    <s v="BMC Code :2009"/>
    <s v="Bajra"/>
    <n v="20090002"/>
    <s v="0009"/>
    <n v="12"/>
    <n v="51.88000000000001"/>
    <n v="1950.2799999999997"/>
    <n v="0"/>
    <n v="0"/>
    <n v="0"/>
    <n v="0"/>
    <n v="0"/>
    <n v="0"/>
    <n v="1950"/>
    <s v="Direct"/>
    <x v="1036"/>
    <x v="1149"/>
    <x v="29"/>
    <d v="1899-12-30T00:00:00"/>
    <n v="45818"/>
    <n v="1"/>
    <s v="Available"/>
    <s v="04.17-23 Apr"/>
    <n v="22.555281418658438"/>
  </r>
  <r>
    <s v="17-23 Apr"/>
    <x v="1159"/>
    <s v="BMC Code :2009"/>
    <s v="Bajra"/>
    <n v="20090002"/>
    <s v="0011"/>
    <n v="13"/>
    <n v="34.49"/>
    <n v="1235.3500000000004"/>
    <n v="0"/>
    <n v="0"/>
    <n v="0"/>
    <n v="0"/>
    <n v="0"/>
    <n v="0"/>
    <n v="1235"/>
    <s v="Direct"/>
    <x v="1037"/>
    <x v="1150"/>
    <x v="29"/>
    <d v="1899-12-30T00:00:00"/>
    <n v="45818"/>
    <n v="1"/>
    <s v="Available"/>
    <s v="04.17-23 Apr"/>
    <n v="23.281458393737321"/>
  </r>
  <r>
    <s v="17-23 Apr"/>
    <x v="1160"/>
    <s v="BMC Code :2009"/>
    <s v="Bajra"/>
    <n v="20090002"/>
    <s v="0014"/>
    <n v="6"/>
    <n v="15.990000000000002"/>
    <n v="616.18000000000006"/>
    <n v="0"/>
    <n v="0"/>
    <n v="0"/>
    <n v="0"/>
    <n v="0"/>
    <n v="0"/>
    <n v="616"/>
    <s v="Direct"/>
    <x v="1038"/>
    <x v="1151"/>
    <x v="29"/>
    <d v="1899-12-30T00:00:00"/>
    <n v="45825"/>
    <n v="1"/>
    <s v="Available"/>
    <s v="04.17-23 Apr"/>
    <n v="11.560600375234523"/>
  </r>
  <r>
    <s v="17-23 Apr"/>
    <x v="1161"/>
    <s v="BMC Code :2009"/>
    <s v="Bajra"/>
    <n v="20090002"/>
    <s v="0019"/>
    <n v="12"/>
    <n v="34.069999999999993"/>
    <n v="1383.0600000000002"/>
    <n v="0"/>
    <n v="0"/>
    <n v="0"/>
    <n v="0"/>
    <n v="0"/>
    <n v="0"/>
    <n v="1383"/>
    <s v="Direct"/>
    <x v="1039"/>
    <x v="1152"/>
    <x v="31"/>
    <d v="1899-12-30T00:00:00"/>
    <n v="45881"/>
    <n v="1"/>
    <s v="Available"/>
    <s v="04.17-23 Apr"/>
    <n v="24.356794834164965"/>
  </r>
  <r>
    <s v="17-23 Apr"/>
    <x v="1426"/>
    <s v="BMC Code :2009"/>
    <s v="Bajra"/>
    <n v="20090002"/>
    <s v="0021"/>
    <n v="13"/>
    <n v="21.18"/>
    <n v="843.90000000000009"/>
    <n v="0"/>
    <n v="0"/>
    <n v="0"/>
    <n v="0"/>
    <n v="0"/>
    <n v="0"/>
    <n v="844"/>
    <s v="Direct"/>
    <x v="1272"/>
    <x v="1423"/>
    <x v="3"/>
    <d v="1899-12-30T00:00:00"/>
    <n v="45881"/>
    <n v="1"/>
    <s v="Available"/>
    <s v="04.17-23 Apr"/>
    <n v="25.898725212464594"/>
  </r>
  <r>
    <s v="17-23 Apr"/>
    <x v="1162"/>
    <s v="BMC Code :2009"/>
    <s v="Bajra"/>
    <n v="20090002"/>
    <s v="0026"/>
    <n v="6"/>
    <n v="26.599999999999998"/>
    <n v="1148.3999999999999"/>
    <n v="0"/>
    <n v="0"/>
    <n v="0"/>
    <n v="0"/>
    <n v="0"/>
    <n v="0"/>
    <n v="1148"/>
    <s v="Direct"/>
    <x v="466"/>
    <x v="1153"/>
    <x v="19"/>
    <d v="1899-12-30T00:00:00"/>
    <n v="45986"/>
    <n v="1"/>
    <s v="Available"/>
    <s v="04.17-23 Apr"/>
    <n v="12.951879699248122"/>
  </r>
  <r>
    <s v="17-23 Apr"/>
    <x v="1163"/>
    <s v="BMC Code :2009"/>
    <s v="Bajra"/>
    <n v="20090002"/>
    <s v="0028"/>
    <n v="12"/>
    <n v="32.11"/>
    <n v="1159.1899999999998"/>
    <n v="0"/>
    <n v="0"/>
    <n v="0"/>
    <n v="0"/>
    <n v="0"/>
    <n v="0"/>
    <n v="1159"/>
    <s v="Direct"/>
    <x v="1040"/>
    <x v="1154"/>
    <x v="31"/>
    <d v="1899-12-30T00:00:00"/>
    <n v="46006"/>
    <n v="1"/>
    <s v="Available"/>
    <s v="04.17-23 Apr"/>
    <n v="21.660355029585801"/>
  </r>
  <r>
    <s v="17-23 Apr"/>
    <x v="1164"/>
    <s v="BMC Code :2009"/>
    <s v="Bajra"/>
    <n v="20090002"/>
    <s v="0029"/>
    <n v="5"/>
    <n v="16.389999999999997"/>
    <n v="596.36999999999989"/>
    <n v="0"/>
    <n v="0"/>
    <n v="0"/>
    <n v="0"/>
    <n v="0"/>
    <n v="0"/>
    <n v="596"/>
    <s v="Direct"/>
    <x v="1041"/>
    <x v="1155"/>
    <x v="21"/>
    <d v="1899-12-30T00:00:00"/>
    <n v="45662"/>
    <n v="1"/>
    <s v="Available"/>
    <s v="04.17-23 Apr"/>
    <n v="9.0965527760829783"/>
  </r>
  <r>
    <s v="17-23 Apr"/>
    <x v="1427"/>
    <s v="BMC Code :2009"/>
    <s v="DUMRI"/>
    <n v="20090004"/>
    <s v="0002"/>
    <n v="2"/>
    <n v="4.45"/>
    <n v="166.16"/>
    <n v="0"/>
    <n v="0"/>
    <n v="86.349999999998545"/>
    <n v="0"/>
    <n v="0"/>
    <n v="0"/>
    <n v="80"/>
    <s v="Direct"/>
    <x v="1273"/>
    <x v="1424"/>
    <x v="29"/>
    <d v="1899-12-30T00:00:00"/>
    <n v="45818"/>
    <n v="1"/>
    <s v="Available"/>
    <s v="04.17-23 Apr"/>
    <n v="3.7339325842696627"/>
  </r>
  <r>
    <s v="17-23 Apr"/>
    <x v="1165"/>
    <s v="BMC Code :2009"/>
    <s v="DUMRI"/>
    <n v="20090004"/>
    <s v="0006"/>
    <n v="7"/>
    <n v="47.7"/>
    <n v="1886.09"/>
    <n v="0"/>
    <n v="0"/>
    <n v="0"/>
    <n v="0"/>
    <n v="0"/>
    <n v="0"/>
    <n v="1886"/>
    <s v="Direct"/>
    <x v="1042"/>
    <x v="1156"/>
    <x v="29"/>
    <d v="1899-12-30T00:00:00"/>
    <n v="45818"/>
    <n v="1"/>
    <s v="Available"/>
    <s v="04.17-23 Apr"/>
    <n v="13.839234800838573"/>
  </r>
  <r>
    <s v="17-23 Apr"/>
    <x v="1166"/>
    <s v="BMC Code :2009"/>
    <s v="DUMRI"/>
    <n v="20090004"/>
    <s v="0007"/>
    <n v="12"/>
    <n v="25.349999999999998"/>
    <n v="1051.58"/>
    <n v="0"/>
    <n v="0"/>
    <n v="0"/>
    <n v="0"/>
    <n v="0"/>
    <n v="0"/>
    <n v="1052"/>
    <s v="Direct"/>
    <x v="1043"/>
    <x v="1157"/>
    <x v="125"/>
    <d v="1899-12-30T00:00:00"/>
    <n v="45928"/>
    <n v="1"/>
    <s v="Available"/>
    <s v="04.17-23 Apr"/>
    <n v="24.889467455621304"/>
  </r>
  <r>
    <s v="17-23 Apr"/>
    <x v="1167"/>
    <s v="BMC Code :2009"/>
    <s v="DUMRI"/>
    <n v="20090004"/>
    <s v="0011"/>
    <n v="9"/>
    <n v="25.87"/>
    <n v="1045.69"/>
    <n v="0"/>
    <n v="0"/>
    <n v="0"/>
    <n v="0"/>
    <n v="0"/>
    <n v="0"/>
    <n v="1046"/>
    <s v="Direct"/>
    <x v="1044"/>
    <x v="1158"/>
    <x v="19"/>
    <d v="1899-12-30T00:00:00"/>
    <n v="45825"/>
    <n v="1"/>
    <s v="Available"/>
    <s v="04.17-23 Apr"/>
    <n v="18.189427908774643"/>
  </r>
  <r>
    <s v="17-23 Apr"/>
    <x v="1168"/>
    <s v="BMC Code :2009"/>
    <s v="DUMRI"/>
    <n v="20090004"/>
    <s v="0013"/>
    <n v="5"/>
    <n v="17.919999999999998"/>
    <n v="795.49"/>
    <n v="0"/>
    <n v="0"/>
    <n v="0"/>
    <n v="0"/>
    <n v="0"/>
    <n v="0"/>
    <n v="795"/>
    <s v="Direct"/>
    <x v="1045"/>
    <x v="1159"/>
    <x v="19"/>
    <d v="1899-12-30T00:00:00"/>
    <n v="45867"/>
    <n v="1"/>
    <s v="Available"/>
    <s v="04.17-23 Apr"/>
    <n v="11.097795758928573"/>
  </r>
  <r>
    <s v="17-23 Apr"/>
    <x v="1169"/>
    <s v="BMC Code :2009"/>
    <s v="DUMRI"/>
    <n v="20090004"/>
    <s v="0015"/>
    <n v="14"/>
    <n v="29.7"/>
    <n v="1310.3100000000002"/>
    <n v="0"/>
    <n v="0"/>
    <n v="0"/>
    <n v="0"/>
    <n v="0"/>
    <n v="0"/>
    <n v="1310"/>
    <s v="Direct"/>
    <x v="1046"/>
    <x v="1160"/>
    <x v="30"/>
    <d v="1899-12-30T00:00:00"/>
    <n v="45873"/>
    <n v="1"/>
    <s v="Available"/>
    <s v="04.17-23 Apr"/>
    <n v="30.88272727272728"/>
  </r>
  <r>
    <s v="17-23 Apr"/>
    <x v="1170"/>
    <s v="BMC Code :2009"/>
    <s v="DUMRI"/>
    <n v="20090004"/>
    <s v="0017"/>
    <n v="6"/>
    <n v="18.46"/>
    <n v="744.81"/>
    <n v="0"/>
    <n v="0"/>
    <n v="0"/>
    <n v="0"/>
    <n v="0"/>
    <n v="0"/>
    <n v="745"/>
    <s v="Direct"/>
    <x v="1047"/>
    <x v="1161"/>
    <x v="19"/>
    <d v="1899-12-30T00:00:00"/>
    <n v="45888"/>
    <n v="1"/>
    <s v="Available"/>
    <s v="04.17-23 Apr"/>
    <n v="12.104171180931745"/>
  </r>
  <r>
    <s v="17-23 Apr"/>
    <x v="1171"/>
    <s v="BMC Code :2009"/>
    <s v="DUMRI"/>
    <n v="20090004"/>
    <s v="0021"/>
    <n v="10"/>
    <n v="102.03"/>
    <n v="4760.09"/>
    <n v="0"/>
    <n v="0"/>
    <n v="0"/>
    <n v="0"/>
    <n v="0"/>
    <n v="0"/>
    <n v="4760"/>
    <s v="Direct"/>
    <x v="1048"/>
    <x v="1162"/>
    <x v="125"/>
    <d v="1899-12-30T00:00:00"/>
    <n v="45888"/>
    <n v="1"/>
    <s v="Available"/>
    <s v="04.17-23 Apr"/>
    <n v="23.326913652847203"/>
  </r>
  <r>
    <s v="17-23 Apr"/>
    <x v="1172"/>
    <s v="BMC Code :2009"/>
    <s v="DUMRI"/>
    <n v="20090004"/>
    <s v="0023"/>
    <n v="13"/>
    <n v="100.31000000000002"/>
    <n v="3854.71"/>
    <n v="0"/>
    <n v="0"/>
    <n v="0"/>
    <n v="0"/>
    <n v="0"/>
    <n v="0"/>
    <n v="3855"/>
    <s v="Direct"/>
    <x v="1049"/>
    <x v="1163"/>
    <x v="19"/>
    <d v="1899-12-30T00:00:00"/>
    <n v="45965"/>
    <n v="1"/>
    <s v="Available"/>
    <s v="04.17-23 Apr"/>
    <n v="24.978182633835111"/>
  </r>
  <r>
    <s v="17-23 Apr"/>
    <x v="1173"/>
    <s v="BMC Code :2009"/>
    <s v="DUMRI"/>
    <n v="20090004"/>
    <s v="0025"/>
    <n v="9"/>
    <n v="16.8"/>
    <n v="642.38"/>
    <n v="0"/>
    <n v="0"/>
    <n v="0"/>
    <n v="0"/>
    <n v="0"/>
    <n v="0"/>
    <n v="642"/>
    <s v="Direct"/>
    <x v="1050"/>
    <x v="1164"/>
    <x v="29"/>
    <d v="1899-12-30T00:00:00"/>
    <n v="45959"/>
    <n v="1"/>
    <s v="Available"/>
    <s v="04.17-23 Apr"/>
    <n v="17.206607142857141"/>
  </r>
  <r>
    <s v="17-23 Apr"/>
    <x v="1174"/>
    <s v="BMC Code :2009"/>
    <s v="DUMRI"/>
    <n v="20090004"/>
    <s v="0027"/>
    <n v="7"/>
    <n v="26.35"/>
    <n v="1189.68"/>
    <n v="0"/>
    <n v="0"/>
    <n v="0"/>
    <n v="0"/>
    <n v="0"/>
    <n v="0"/>
    <n v="1190"/>
    <s v="Direct"/>
    <x v="1051"/>
    <x v="1165"/>
    <x v="30"/>
    <d v="1899-12-30T00:00:00"/>
    <n v="45999"/>
    <n v="1"/>
    <s v="Available"/>
    <s v="04.17-23 Apr"/>
    <n v="15.802201138519925"/>
  </r>
  <r>
    <s v="17-23 Apr"/>
    <x v="1175"/>
    <s v="BMC Code :2009"/>
    <s v="DUMRI"/>
    <n v="20090004"/>
    <s v="0028"/>
    <n v="9"/>
    <n v="14.410000000000002"/>
    <n v="711.76"/>
    <n v="0"/>
    <n v="0"/>
    <n v="0"/>
    <n v="0"/>
    <n v="0"/>
    <n v="0"/>
    <n v="712"/>
    <s v="Direct"/>
    <x v="1052"/>
    <x v="1166"/>
    <x v="29"/>
    <d v="1899-12-30T00:00:00"/>
    <n v="46006"/>
    <n v="1"/>
    <s v="Available"/>
    <s v="04.17-23 Apr"/>
    <n v="22.22706453851492"/>
  </r>
  <r>
    <s v="17-23 Apr"/>
    <x v="1176"/>
    <s v="BMC Code :2009"/>
    <s v="DUMRI"/>
    <n v="20090004"/>
    <s v="0030"/>
    <n v="14"/>
    <n v="31.090000000000003"/>
    <n v="1296.6399999999999"/>
    <n v="0"/>
    <n v="0"/>
    <n v="0"/>
    <n v="0"/>
    <n v="0"/>
    <n v="0"/>
    <n v="1297"/>
    <s v="Direct"/>
    <x v="1053"/>
    <x v="1167"/>
    <x v="29"/>
    <d v="1899-12-30T00:00:00"/>
    <n v="46006"/>
    <n v="1"/>
    <s v="Available"/>
    <s v="04.17-23 Apr"/>
    <n v="29.194210357027977"/>
  </r>
  <r>
    <s v="17-23 Apr"/>
    <x v="1177"/>
    <s v="BMC Code :2009"/>
    <s v="DUMRI"/>
    <n v="20090004"/>
    <s v="0031"/>
    <n v="14"/>
    <n v="44.97999999999999"/>
    <n v="1716.7699999999998"/>
    <n v="0"/>
    <n v="0"/>
    <n v="0"/>
    <n v="0"/>
    <n v="0"/>
    <n v="0"/>
    <n v="1717"/>
    <s v="Direct"/>
    <x v="1054"/>
    <x v="1168"/>
    <x v="30"/>
    <d v="1899-12-30T00:00:00"/>
    <n v="46006"/>
    <n v="1"/>
    <s v="Available"/>
    <s v="04.17-23 Apr"/>
    <n v="26.717185415740332"/>
  </r>
  <r>
    <s v="17-23 Apr"/>
    <x v="1178"/>
    <s v="BMC Code :2009"/>
    <s v="DUMRI"/>
    <n v="20090004"/>
    <s v="0033"/>
    <n v="5"/>
    <n v="16.91"/>
    <n v="659.9899999999999"/>
    <n v="0"/>
    <n v="0"/>
    <n v="0"/>
    <n v="0"/>
    <n v="0"/>
    <n v="0"/>
    <n v="660"/>
    <s v="Direct"/>
    <x v="1055"/>
    <x v="1169"/>
    <x v="30"/>
    <d v="1899-12-30T00:00:00"/>
    <n v="46041"/>
    <n v="1"/>
    <s v="Available"/>
    <s v="04.17-23 Apr"/>
    <n v="9.7573920756948542"/>
  </r>
  <r>
    <s v="17-23 Apr"/>
    <x v="1179"/>
    <s v="BMC Code :2009"/>
    <s v="DUMRI"/>
    <n v="20090004"/>
    <s v="0034"/>
    <n v="7"/>
    <n v="26.359999999999996"/>
    <n v="1027.71"/>
    <n v="0"/>
    <n v="0"/>
    <n v="0"/>
    <n v="0"/>
    <n v="0"/>
    <n v="0"/>
    <n v="1028"/>
    <s v="Direct"/>
    <x v="1056"/>
    <x v="1170"/>
    <x v="29"/>
    <d v="1899-12-30T00:00:00"/>
    <n v="46049"/>
    <n v="1"/>
    <s v="Available"/>
    <s v="04.17-23 Apr"/>
    <n v="13.645618361153266"/>
  </r>
  <r>
    <s v="17-23 Apr"/>
    <x v="1180"/>
    <s v="BMC Code :2009"/>
    <s v="DUMRI"/>
    <n v="20090004"/>
    <s v="0035"/>
    <n v="6"/>
    <n v="16.71"/>
    <n v="623.85"/>
    <n v="0"/>
    <n v="0"/>
    <n v="0"/>
    <n v="0"/>
    <n v="0"/>
    <n v="0"/>
    <n v="624"/>
    <s v="Direct"/>
    <x v="1057"/>
    <x v="1171"/>
    <x v="126"/>
    <d v="1899-12-30T00:00:00"/>
    <n v="46049"/>
    <n v="1"/>
    <s v="Available"/>
    <s v="04.17-23 Apr"/>
    <n v="11.200179533213646"/>
  </r>
  <r>
    <s v="17-23 Apr"/>
    <x v="1182"/>
    <s v="BMC Code :2009"/>
    <s v="DUMRI"/>
    <n v="20090004"/>
    <s v="0039"/>
    <n v="6"/>
    <n v="15.569999999999999"/>
    <n v="599.09999999999991"/>
    <n v="0"/>
    <n v="0"/>
    <n v="0"/>
    <n v="0"/>
    <n v="0"/>
    <n v="0"/>
    <n v="599"/>
    <s v="Direct"/>
    <x v="1059"/>
    <x v="1173"/>
    <x v="29"/>
    <d v="1899-12-30T00:00:00"/>
    <n v="46104"/>
    <n v="1"/>
    <s v="Available"/>
    <s v="04.17-23 Apr"/>
    <n v="11.543352601156069"/>
  </r>
  <r>
    <s v="17-23 Apr"/>
    <x v="1183"/>
    <s v="BMC Code :2009"/>
    <s v="DUMRI"/>
    <n v="20090004"/>
    <s v="0040"/>
    <n v="7"/>
    <n v="43.419999999999995"/>
    <n v="1598.13"/>
    <n v="0"/>
    <n v="0"/>
    <n v="0"/>
    <n v="0"/>
    <n v="0"/>
    <n v="0"/>
    <n v="1598"/>
    <s v="Direct"/>
    <x v="1060"/>
    <x v="1174"/>
    <x v="22"/>
    <d v="1899-12-30T00:00:00"/>
    <n v="46116"/>
    <n v="1"/>
    <s v="Available"/>
    <s v="04.17-23 Apr"/>
    <n v="12.882208659603872"/>
  </r>
  <r>
    <s v="17-23 Apr"/>
    <x v="1184"/>
    <s v="BMC Code :2009"/>
    <s v="DUMRI"/>
    <n v="20090004"/>
    <s v="0041"/>
    <n v="5"/>
    <n v="15.959999999999999"/>
    <n v="504.18999999999994"/>
    <n v="0"/>
    <n v="0"/>
    <n v="0"/>
    <n v="0"/>
    <n v="0"/>
    <n v="0"/>
    <n v="504"/>
    <s v="Direct"/>
    <x v="1061"/>
    <x v="1175"/>
    <x v="3"/>
    <d v="1899-12-30T00:00:00"/>
    <n v="46111"/>
    <n v="1"/>
    <s v="Available"/>
    <s v="04.17-23 Apr"/>
    <n v="7.8977130325814535"/>
  </r>
  <r>
    <s v="17-23 Apr"/>
    <x v="1428"/>
    <s v="BMC Code :2009"/>
    <s v="DUMRI"/>
    <n v="20090004"/>
    <s v="0042"/>
    <n v="7"/>
    <n v="9.2099999999999991"/>
    <n v="337.95000000000005"/>
    <n v="0"/>
    <n v="0"/>
    <n v="0"/>
    <n v="0"/>
    <n v="0"/>
    <n v="0"/>
    <n v="338"/>
    <s v="Direct"/>
    <x v="1274"/>
    <x v="1425"/>
    <x v="31"/>
    <d v="1899-12-30T00:00:00"/>
    <n v="46132"/>
    <n v="1"/>
    <s v="Available"/>
    <s v="04.17-23 Apr"/>
    <n v="12.842833876221503"/>
  </r>
  <r>
    <s v="17-23 Apr"/>
    <x v="1494"/>
    <s v="BMC Code :2009"/>
    <s v="DUMRI"/>
    <n v="20090004"/>
    <s v="0044"/>
    <n v="1"/>
    <n v="2.98"/>
    <n v="111.75"/>
    <n v="0"/>
    <n v="0"/>
    <n v="0"/>
    <n v="0"/>
    <n v="0"/>
    <n v="0"/>
    <n v="112"/>
    <s v="Direct"/>
    <x v="1325"/>
    <x v="1488"/>
    <x v="29"/>
    <d v="1899-12-30T00:00:00"/>
    <n v="46140"/>
    <n v="1"/>
    <s v="Available"/>
    <s v="04.17-23 Apr"/>
    <n v="1.875"/>
  </r>
  <r>
    <s v="17-23 Apr"/>
    <x v="1495"/>
    <s v="BMC Code :2009"/>
    <s v="DUMRI"/>
    <n v="20090004"/>
    <s v="0045"/>
    <n v="1"/>
    <n v="4.01"/>
    <n v="122.99"/>
    <n v="0"/>
    <n v="0"/>
    <n v="0"/>
    <n v="0"/>
    <n v="0"/>
    <n v="0"/>
    <n v="123"/>
    <s v="Direct"/>
    <x v="1326"/>
    <x v="1489"/>
    <x v="30"/>
    <d v="1899-12-30T00:00:00"/>
    <n v="46140"/>
    <n v="1"/>
    <s v="Available"/>
    <s v="04.17-23 Apr"/>
    <n v="1.5335411471321696"/>
  </r>
  <r>
    <s v="17-23 Apr"/>
    <x v="1185"/>
    <s v="BMC Code :2009"/>
    <s v="GANESHPUR"/>
    <n v="20090008"/>
    <s v="0005"/>
    <n v="14"/>
    <n v="1610.13"/>
    <n v="67396.31"/>
    <n v="0"/>
    <n v="0"/>
    <n v="0"/>
    <n v="0"/>
    <n v="0"/>
    <n v="0"/>
    <n v="67396"/>
    <s v="Direct"/>
    <x v="1062"/>
    <x v="1176"/>
    <x v="51"/>
    <d v="1899-12-30T00:00:00"/>
    <n v="45971"/>
    <n v="1"/>
    <s v="Available"/>
    <s v="04.17-23 Apr"/>
    <n v="29.300377609261364"/>
  </r>
  <r>
    <s v="17-23 Apr"/>
    <x v="1186"/>
    <s v="BMC Code :2009"/>
    <s v="GANESHPUR"/>
    <n v="20090008"/>
    <s v="0015"/>
    <n v="7"/>
    <n v="26.529999999999998"/>
    <n v="1064.1799999999998"/>
    <n v="0"/>
    <n v="0"/>
    <n v="0"/>
    <n v="0"/>
    <n v="0"/>
    <n v="0"/>
    <n v="1064"/>
    <s v="Direct"/>
    <x v="746"/>
    <x v="1177"/>
    <x v="50"/>
    <d v="1899-12-30T00:00:00"/>
    <n v="45881"/>
    <n v="1"/>
    <s v="Available"/>
    <s v="04.17-23 Apr"/>
    <n v="14.039313984168865"/>
  </r>
  <r>
    <s v="17-23 Apr"/>
    <x v="1187"/>
    <s v="BMC Code :2009"/>
    <s v="GANESHPUR"/>
    <n v="20090008"/>
    <s v="0016"/>
    <n v="14"/>
    <n v="40.97"/>
    <n v="1662.4900000000002"/>
    <n v="0"/>
    <n v="0"/>
    <n v="0"/>
    <n v="0"/>
    <n v="0"/>
    <n v="0"/>
    <n v="1662"/>
    <s v="Direct"/>
    <x v="1063"/>
    <x v="1178"/>
    <x v="50"/>
    <d v="1899-12-30T00:00:00"/>
    <n v="45888"/>
    <n v="1"/>
    <s v="Available"/>
    <s v="04.17-23 Apr"/>
    <n v="28.404759580180627"/>
  </r>
  <r>
    <s v="17-23 Apr"/>
    <x v="1188"/>
    <s v="BMC Code :2009"/>
    <s v="GANESHPUR"/>
    <n v="20090008"/>
    <s v="0019"/>
    <n v="14"/>
    <n v="48.360000000000007"/>
    <n v="1847.89"/>
    <n v="0"/>
    <n v="0"/>
    <n v="0"/>
    <n v="0"/>
    <n v="0"/>
    <n v="0"/>
    <n v="1848"/>
    <s v="Direct"/>
    <x v="1064"/>
    <x v="1179"/>
    <x v="50"/>
    <d v="1899-12-30T00:00:00"/>
    <n v="45888"/>
    <n v="1"/>
    <s v="Available"/>
    <s v="04.17-23 Apr"/>
    <n v="26.74778742762614"/>
  </r>
  <r>
    <s v="17-23 Apr"/>
    <x v="1189"/>
    <s v="BMC Code :2009"/>
    <s v="GANESHPUR"/>
    <n v="20090008"/>
    <s v="0021"/>
    <n v="14"/>
    <n v="58.66"/>
    <n v="2723.6200000000003"/>
    <n v="0"/>
    <n v="0"/>
    <n v="0"/>
    <n v="0"/>
    <n v="0"/>
    <n v="0"/>
    <n v="2724"/>
    <s v="Direct"/>
    <x v="1065"/>
    <x v="1180"/>
    <x v="50"/>
    <d v="1899-12-30T00:00:00"/>
    <n v="45881"/>
    <n v="1"/>
    <s v="Available"/>
    <s v="04.17-23 Apr"/>
    <n v="32.501431980906929"/>
  </r>
  <r>
    <s v="17-23 Apr"/>
    <x v="1190"/>
    <s v="BMC Code :2009"/>
    <s v="GANESHPUR"/>
    <n v="20090008"/>
    <s v="0022"/>
    <n v="5"/>
    <n v="7.52"/>
    <n v="359.69"/>
    <n v="0"/>
    <n v="0"/>
    <n v="0"/>
    <n v="0"/>
    <n v="0"/>
    <n v="0"/>
    <n v="360"/>
    <s v="Direct"/>
    <x v="1066"/>
    <x v="1181"/>
    <x v="51"/>
    <d v="1899-12-30T00:00:00"/>
    <n v="45936"/>
    <n v="1"/>
    <s v="Available"/>
    <s v="04.17-23 Apr"/>
    <n v="11.957779255319149"/>
  </r>
  <r>
    <s v="17-23 Apr"/>
    <x v="1191"/>
    <s v="BMC Code :2009"/>
    <s v="GANESHPUR"/>
    <n v="20090008"/>
    <s v="0025"/>
    <n v="14"/>
    <n v="84.829999999999984"/>
    <n v="3491.47"/>
    <n v="0"/>
    <n v="0"/>
    <n v="0"/>
    <n v="0"/>
    <n v="0"/>
    <n v="0"/>
    <n v="3491"/>
    <s v="Direct"/>
    <x v="1067"/>
    <x v="1182"/>
    <x v="50"/>
    <d v="1899-12-30T00:00:00"/>
    <n v="46020"/>
    <n v="1"/>
    <s v="Available"/>
    <s v="04.17-23 Apr"/>
    <n v="28.810904161263711"/>
  </r>
  <r>
    <s v="17-23 Apr"/>
    <x v="1192"/>
    <s v="BMC Code :2009"/>
    <s v="GANESHPUR"/>
    <n v="20090008"/>
    <s v="0028"/>
    <n v="7"/>
    <n v="28.570000000000004"/>
    <n v="1198.03"/>
    <n v="0"/>
    <n v="0"/>
    <n v="0"/>
    <n v="0"/>
    <n v="0"/>
    <n v="0"/>
    <n v="1198"/>
    <s v="Direct"/>
    <x v="1068"/>
    <x v="1183"/>
    <x v="50"/>
    <d v="1899-12-30T00:00:00"/>
    <n v="46020"/>
    <n v="1"/>
    <s v="Available"/>
    <s v="04.17-23 Apr"/>
    <n v="14.676601330066504"/>
  </r>
  <r>
    <s v="17-23 Apr"/>
    <x v="1193"/>
    <s v="BMC Code :2009"/>
    <s v="BARHE"/>
    <n v="20090011"/>
    <s v="0003"/>
    <n v="11"/>
    <n v="209.13"/>
    <n v="7972.92"/>
    <n v="0"/>
    <n v="0"/>
    <n v="0"/>
    <n v="1250"/>
    <n v="0"/>
    <s v="Release1"/>
    <n v="6723"/>
    <s v="Direct"/>
    <x v="1069"/>
    <x v="1184"/>
    <x v="3"/>
    <d v="1899-12-30T00:00:00"/>
    <n v="45908"/>
    <n v="1"/>
    <s v="Available"/>
    <s v="04.17-23 Apr"/>
    <n v="20.968325921675515"/>
  </r>
  <r>
    <s v="17-23 Apr"/>
    <x v="1194"/>
    <s v="BMC Code :2009"/>
    <s v="BARHE"/>
    <n v="20090011"/>
    <s v="0007"/>
    <n v="14"/>
    <n v="199.57999999999998"/>
    <n v="8801.0600000000013"/>
    <n v="0"/>
    <n v="0"/>
    <n v="0"/>
    <n v="0"/>
    <n v="0"/>
    <s v="Release1"/>
    <n v="8801"/>
    <s v="Direct"/>
    <x v="1070"/>
    <x v="1185"/>
    <x v="3"/>
    <d v="1899-12-30T00:00:00"/>
    <n v="45928"/>
    <n v="1"/>
    <s v="Available"/>
    <s v="04.17-23 Apr"/>
    <n v="30.868533921234601"/>
  </r>
  <r>
    <s v="17-23 Apr"/>
    <x v="1195"/>
    <s v="BMC Code :2009"/>
    <s v="BARHE"/>
    <n v="20090011"/>
    <s v="0014"/>
    <n v="5"/>
    <n v="9.4099999999999984"/>
    <n v="346.58000000000004"/>
    <n v="0"/>
    <n v="0"/>
    <n v="0"/>
    <n v="0"/>
    <n v="0"/>
    <s v="Release1"/>
    <n v="347"/>
    <s v="Direct"/>
    <x v="773"/>
    <x v="1186"/>
    <x v="64"/>
    <d v="1899-12-30T00:00:00"/>
    <n v="46041"/>
    <n v="1"/>
    <s v="Available"/>
    <s v="04.17-23 Apr"/>
    <n v="9.2077577045696088"/>
  </r>
  <r>
    <s v="17-23 Apr"/>
    <x v="1196"/>
    <s v="BMC Code :2009"/>
    <s v="BARHE"/>
    <n v="20090011"/>
    <s v="0016"/>
    <n v="13"/>
    <n v="93.29000000000002"/>
    <n v="3695.85"/>
    <n v="0"/>
    <n v="0"/>
    <n v="0"/>
    <n v="0"/>
    <n v="0"/>
    <s v="Release1"/>
    <n v="3696"/>
    <s v="Direct"/>
    <x v="1071"/>
    <x v="1187"/>
    <x v="3"/>
    <d v="1899-12-30T00:00:00"/>
    <n v="46049"/>
    <n v="1"/>
    <s v="Available"/>
    <s v="04.17-23 Apr"/>
    <n v="25.750911137313746"/>
  </r>
  <r>
    <s v="17-23 Apr"/>
    <x v="1197"/>
    <s v="BMC Code :2009"/>
    <s v="BARHE"/>
    <n v="20090011"/>
    <s v="0017"/>
    <n v="12"/>
    <n v="41.24"/>
    <n v="1776.5200000000002"/>
    <n v="0"/>
    <n v="0"/>
    <n v="0"/>
    <n v="0"/>
    <n v="0"/>
    <s v="Release1"/>
    <n v="1777"/>
    <s v="Direct"/>
    <x v="1072"/>
    <x v="1188"/>
    <x v="56"/>
    <d v="1899-12-30T00:00:00"/>
    <n v="46111"/>
    <n v="1"/>
    <s v="Available"/>
    <s v="04.17-23 Apr"/>
    <n v="25.846556741028131"/>
  </r>
  <r>
    <s v="17-23 Apr"/>
    <x v="1198"/>
    <s v="BMC Code :2009"/>
    <s v="LUNDRI 2"/>
    <n v="20090012"/>
    <s v="0003"/>
    <n v="14"/>
    <n v="196.98999999999998"/>
    <n v="8339.26"/>
    <n v="0"/>
    <n v="0"/>
    <n v="0"/>
    <n v="0"/>
    <n v="0"/>
    <n v="0"/>
    <n v="8339"/>
    <s v="Direct"/>
    <x v="1073"/>
    <x v="1189"/>
    <x v="64"/>
    <d v="1899-12-30T00:00:00"/>
    <n v="45928"/>
    <n v="1"/>
    <s v="Available"/>
    <s v="04.17-23 Apr"/>
    <n v="29.633392557997876"/>
  </r>
  <r>
    <s v="17-23 Apr"/>
    <x v="1199"/>
    <s v="BMC Code :2009"/>
    <s v="LUNDRI 2"/>
    <n v="20090012"/>
    <s v="0007"/>
    <n v="6"/>
    <n v="10.98"/>
    <n v="397.63"/>
    <n v="0"/>
    <n v="0"/>
    <n v="0"/>
    <n v="0"/>
    <n v="0"/>
    <n v="0"/>
    <n v="398"/>
    <s v="Direct"/>
    <x v="1074"/>
    <x v="1190"/>
    <x v="3"/>
    <d v="1899-12-30T00:00:00"/>
    <n v="46062"/>
    <n v="1"/>
    <s v="Available"/>
    <s v="04.17-23 Apr"/>
    <n v="10.864207650273224"/>
  </r>
  <r>
    <s v="17-23 Apr"/>
    <x v="1200"/>
    <s v="BMC Code :2009"/>
    <s v="LUNDRI 2"/>
    <n v="20090012"/>
    <s v="0008"/>
    <n v="12"/>
    <n v="80.710000000000008"/>
    <n v="3370.8199999999993"/>
    <n v="0"/>
    <n v="0"/>
    <n v="0"/>
    <n v="0"/>
    <n v="0"/>
    <n v="0"/>
    <n v="3371"/>
    <s v="Direct"/>
    <x v="1075"/>
    <x v="1191"/>
    <x v="64"/>
    <d v="1899-12-30T00:00:00"/>
    <n v="46062"/>
    <n v="1"/>
    <s v="Available"/>
    <s v="04.17-23 Apr"/>
    <n v="25.058753562136037"/>
  </r>
  <r>
    <s v="17-23 Apr"/>
    <x v="1201"/>
    <s v="BMC Code :2009"/>
    <s v="LUNDRI 1"/>
    <n v="20090013"/>
    <s v="0002"/>
    <n v="14"/>
    <n v="401.92"/>
    <n v="15907.439999999999"/>
    <n v="0"/>
    <n v="0"/>
    <n v="123.16999999999825"/>
    <n v="0"/>
    <n v="0"/>
    <n v="0"/>
    <n v="15784"/>
    <s v="Direct"/>
    <x v="94"/>
    <x v="1192"/>
    <x v="3"/>
    <d v="1899-12-30T00:00:00"/>
    <n v="45908"/>
    <n v="1"/>
    <s v="Available"/>
    <s v="04.17-23 Apr"/>
    <n v="27.70503582802548"/>
  </r>
  <r>
    <s v="17-23 Apr"/>
    <x v="1203"/>
    <s v="BMC Code :2009"/>
    <s v="LUNDRI 1"/>
    <n v="20090013"/>
    <s v="0005"/>
    <n v="6"/>
    <n v="16.96"/>
    <n v="593.30999999999995"/>
    <n v="0"/>
    <n v="0"/>
    <n v="0"/>
    <n v="0"/>
    <n v="0"/>
    <n v="0"/>
    <n v="593"/>
    <s v="Direct"/>
    <x v="1077"/>
    <x v="1194"/>
    <x v="3"/>
    <d v="1899-12-30T00:00:00"/>
    <n v="45978"/>
    <n v="1"/>
    <s v="Available"/>
    <s v="04.17-23 Apr"/>
    <n v="10.494870283018869"/>
  </r>
  <r>
    <s v="17-23 Apr"/>
    <x v="1204"/>
    <s v="BMC Code :2009"/>
    <s v="LUNDRI 1"/>
    <n v="20090013"/>
    <s v="0009"/>
    <n v="11"/>
    <n v="42.52"/>
    <n v="1636.18"/>
    <n v="0"/>
    <n v="0"/>
    <n v="0"/>
    <n v="0"/>
    <n v="0"/>
    <n v="0"/>
    <n v="1636"/>
    <s v="Direct"/>
    <x v="1078"/>
    <x v="1195"/>
    <x v="3"/>
    <d v="1899-12-30T00:00:00"/>
    <n v="46055"/>
    <n v="1"/>
    <s v="Available"/>
    <s v="04.17-23 Apr"/>
    <n v="21.164134524929445"/>
  </r>
  <r>
    <s v="17-23 Apr"/>
    <x v="1205"/>
    <s v="BMC Code :2009"/>
    <s v="LUNDRI 1"/>
    <n v="20090013"/>
    <s v="0010"/>
    <n v="14"/>
    <n v="53.259999999999991"/>
    <n v="2095.33"/>
    <n v="0"/>
    <n v="0"/>
    <n v="0"/>
    <n v="0"/>
    <n v="0"/>
    <n v="0"/>
    <n v="2095"/>
    <s v="Direct"/>
    <x v="1079"/>
    <x v="1196"/>
    <x v="3"/>
    <d v="1899-12-30T00:00:00"/>
    <n v="46055"/>
    <n v="1"/>
    <s v="Available"/>
    <s v="04.17-23 Apr"/>
    <n v="27.539072474652656"/>
  </r>
  <r>
    <s v="17-23 Apr"/>
    <x v="1206"/>
    <s v="BMC Code :2009"/>
    <s v="LUNDRI 1"/>
    <n v="20090013"/>
    <s v="0011"/>
    <n v="3"/>
    <n v="9.620000000000001"/>
    <n v="375.90999999999997"/>
    <n v="0"/>
    <n v="0"/>
    <n v="0"/>
    <n v="0"/>
    <n v="0"/>
    <n v="0"/>
    <n v="376"/>
    <s v="Direct"/>
    <x v="1080"/>
    <x v="1197"/>
    <x v="3"/>
    <d v="1899-12-30T00:00:00"/>
    <n v="0"/>
    <n v="1"/>
    <s v="Available"/>
    <s v="04.17-23 Apr"/>
    <n v="5.8613825363825356"/>
  </r>
  <r>
    <s v="17-23 Apr"/>
    <x v="1207"/>
    <s v="BMC Code :2009"/>
    <s v="LUNDRI 1"/>
    <n v="20090013"/>
    <s v="0012"/>
    <n v="13"/>
    <n v="71.88000000000001"/>
    <n v="2762.6600000000003"/>
    <n v="0"/>
    <n v="0"/>
    <n v="0"/>
    <n v="0"/>
    <n v="0"/>
    <n v="0"/>
    <n v="2763"/>
    <s v="Direct"/>
    <x v="1081"/>
    <x v="1198"/>
    <x v="3"/>
    <d v="1899-12-30T00:00:00"/>
    <n v="0"/>
    <n v="1"/>
    <s v="Available"/>
    <s v="04.17-23 Apr"/>
    <n v="24.982317751808569"/>
  </r>
  <r>
    <s v="17-23 Apr"/>
    <x v="1496"/>
    <s v="BMC Code :2009"/>
    <s v="LUNDRI 1"/>
    <n v="20090013"/>
    <s v="0013"/>
    <n v="1"/>
    <n v="2.74"/>
    <n v="111.27"/>
    <n v="0"/>
    <n v="0"/>
    <n v="0"/>
    <n v="0"/>
    <n v="0"/>
    <n v="0"/>
    <n v="111"/>
    <s v="Direct"/>
    <x v="1327"/>
    <x v="1490"/>
    <x v="3"/>
    <d v="1899-12-30T00:00:00"/>
    <n v="46111"/>
    <n v="1"/>
    <s v="Available"/>
    <s v="04.17-23 Apr"/>
    <n v="2.0304744525547442"/>
  </r>
  <r>
    <s v="17-23 Apr"/>
    <x v="1208"/>
    <s v="BMC Code :2009"/>
    <s v="HUTAR"/>
    <n v="20090014"/>
    <s v="0002"/>
    <n v="6"/>
    <n v="65.17"/>
    <n v="2602.2899999999995"/>
    <n v="0"/>
    <n v="0"/>
    <n v="2366.4600000000064"/>
    <n v="0"/>
    <n v="0"/>
    <n v="0"/>
    <n v="236"/>
    <s v="Direct"/>
    <x v="1082"/>
    <x v="1199"/>
    <x v="64"/>
    <d v="1899-12-30T00:00:00"/>
    <n v="45908"/>
    <n v="1"/>
    <s v="Available"/>
    <s v="04.17-23 Apr"/>
    <n v="11.979238913610557"/>
  </r>
  <r>
    <s v="17-23 Apr"/>
    <x v="1209"/>
    <s v="BMC Code :2009"/>
    <s v="HUTAR"/>
    <n v="20090014"/>
    <s v="0003"/>
    <n v="11"/>
    <n v="57.650000000000006"/>
    <n v="1948.4299999999998"/>
    <n v="0"/>
    <n v="0"/>
    <n v="0"/>
    <n v="0"/>
    <n v="0"/>
    <n v="0"/>
    <n v="1948"/>
    <s v="Direct"/>
    <x v="1083"/>
    <x v="1200"/>
    <x v="3"/>
    <d v="1899-12-30T00:00:00"/>
    <n v="45936"/>
    <n v="1"/>
    <s v="Available"/>
    <s v="04.17-23 Apr"/>
    <n v="18.588664353859496"/>
  </r>
  <r>
    <s v="17-23 Apr"/>
    <x v="1210"/>
    <s v="BMC Code :2009"/>
    <s v="HUTAR"/>
    <n v="20090014"/>
    <s v="0004"/>
    <n v="13"/>
    <n v="38.580000000000005"/>
    <n v="1449.84"/>
    <n v="0"/>
    <n v="0"/>
    <n v="0"/>
    <n v="0"/>
    <n v="0"/>
    <n v="0"/>
    <n v="1450"/>
    <s v="Direct"/>
    <x v="1084"/>
    <x v="1201"/>
    <x v="3"/>
    <d v="1899-12-30T00:00:00"/>
    <n v="45936"/>
    <n v="1"/>
    <s v="Available"/>
    <s v="04.17-23 Apr"/>
    <n v="24.427060653188175"/>
  </r>
  <r>
    <s v="17-23 Apr"/>
    <x v="1211"/>
    <s v="BMC Code :2009"/>
    <s v="HUTAR"/>
    <n v="20090014"/>
    <s v="0006"/>
    <n v="13"/>
    <n v="63.730000000000004"/>
    <n v="2291.0299999999997"/>
    <n v="0"/>
    <n v="0"/>
    <n v="0"/>
    <n v="0"/>
    <n v="0"/>
    <n v="0"/>
    <n v="2291"/>
    <s v="Direct"/>
    <x v="1085"/>
    <x v="1202"/>
    <x v="3"/>
    <d v="1899-12-30T00:00:00"/>
    <n v="45936"/>
    <n v="1"/>
    <s v="Available"/>
    <s v="04.17-23 Apr"/>
    <n v="23.366852345833983"/>
  </r>
  <r>
    <s v="17-23 Apr"/>
    <x v="1212"/>
    <s v="BMC Code :2009"/>
    <s v="HUTAR"/>
    <n v="20090014"/>
    <s v="0009"/>
    <n v="6"/>
    <n v="15.14"/>
    <n v="663.89"/>
    <n v="0"/>
    <n v="0"/>
    <n v="0"/>
    <n v="0"/>
    <n v="0"/>
    <n v="0"/>
    <n v="664"/>
    <s v="Direct"/>
    <x v="1086"/>
    <x v="1203"/>
    <x v="3"/>
    <d v="1899-12-30T00:00:00"/>
    <n v="45978"/>
    <n v="1"/>
    <s v="Available"/>
    <s v="04.17-23 Apr"/>
    <n v="13.155019815059447"/>
  </r>
  <r>
    <s v="17-23 Apr"/>
    <x v="1213"/>
    <s v="BMC Code :2009"/>
    <s v="HUTAR"/>
    <n v="20090014"/>
    <s v="0010"/>
    <n v="1"/>
    <n v="1.85"/>
    <n v="82.2"/>
    <n v="0"/>
    <n v="0"/>
    <n v="0"/>
    <n v="0"/>
    <n v="0"/>
    <n v="0"/>
    <n v="82"/>
    <s v="Direct"/>
    <x v="1087"/>
    <x v="1204"/>
    <x v="3"/>
    <d v="1899-12-30T00:00:00"/>
    <n v="45986"/>
    <n v="1"/>
    <s v="Available"/>
    <s v="04.17-23 Apr"/>
    <n v="2.221621621621622"/>
  </r>
  <r>
    <s v="17-23 Apr"/>
    <x v="1214"/>
    <s v="BMC Code :2009"/>
    <s v="HUTAR"/>
    <n v="20090014"/>
    <s v="0011"/>
    <n v="12"/>
    <n v="90.309999999999988"/>
    <n v="3646.0099999999993"/>
    <n v="0"/>
    <n v="0"/>
    <n v="0"/>
    <n v="0"/>
    <n v="0"/>
    <n v="0"/>
    <n v="3646"/>
    <s v="Direct"/>
    <x v="508"/>
    <x v="1205"/>
    <x v="3"/>
    <d v="1899-12-30T00:00:00"/>
    <n v="45978"/>
    <n v="1"/>
    <s v="Available"/>
    <s v="04.17-23 Apr"/>
    <n v="24.223297530727496"/>
  </r>
  <r>
    <s v="17-23 Apr"/>
    <x v="1215"/>
    <s v="BMC Code :2009"/>
    <s v="HUTAR"/>
    <n v="20090014"/>
    <s v="0012"/>
    <n v="12"/>
    <n v="51.86"/>
    <n v="1940.9699999999998"/>
    <n v="0"/>
    <n v="0"/>
    <n v="0"/>
    <n v="0"/>
    <n v="0"/>
    <n v="0"/>
    <n v="1941"/>
    <s v="Direct"/>
    <x v="1088"/>
    <x v="1206"/>
    <x v="3"/>
    <d v="1899-12-30T00:00:00"/>
    <n v="45978"/>
    <n v="1"/>
    <s v="Available"/>
    <s v="04.17-23 Apr"/>
    <n v="22.456266872348632"/>
  </r>
  <r>
    <s v="17-23 Apr"/>
    <x v="1216"/>
    <s v="BMC Code :2009"/>
    <s v="HUTAR"/>
    <n v="20090014"/>
    <s v="0013"/>
    <n v="9"/>
    <n v="42.53"/>
    <n v="1741.9"/>
    <n v="0"/>
    <n v="0"/>
    <n v="0"/>
    <n v="0"/>
    <n v="0"/>
    <n v="0"/>
    <n v="1742"/>
    <s v="Direct"/>
    <x v="742"/>
    <x v="1207"/>
    <x v="64"/>
    <d v="1899-12-30T00:00:00"/>
    <n v="45986"/>
    <n v="1"/>
    <s v="Available"/>
    <s v="04.17-23 Apr"/>
    <n v="18.430637197272514"/>
  </r>
  <r>
    <s v="17-23 Apr"/>
    <x v="1217"/>
    <s v="BMC Code :2009"/>
    <s v="HUTAR"/>
    <n v="20090014"/>
    <s v="0015"/>
    <n v="14"/>
    <n v="546.84"/>
    <n v="24032.58"/>
    <n v="0"/>
    <n v="0"/>
    <n v="0"/>
    <n v="0"/>
    <n v="0"/>
    <n v="0"/>
    <n v="24033"/>
    <s v="Direct"/>
    <x v="905"/>
    <x v="1208"/>
    <x v="64"/>
    <d v="1899-12-30T00:00:00"/>
    <n v="46006"/>
    <n v="1"/>
    <s v="Available"/>
    <s v="04.17-23 Apr"/>
    <n v="30.763671274961602"/>
  </r>
  <r>
    <s v="17-23 Apr"/>
    <x v="1218"/>
    <s v="BMC Code :2009"/>
    <s v="HUTAR"/>
    <n v="20090014"/>
    <s v="0016"/>
    <n v="13"/>
    <n v="56.309999999999995"/>
    <n v="2459.1799999999998"/>
    <n v="0"/>
    <n v="0"/>
    <n v="0"/>
    <n v="0"/>
    <n v="0"/>
    <n v="0"/>
    <n v="2459"/>
    <s v="Direct"/>
    <x v="1089"/>
    <x v="1209"/>
    <x v="3"/>
    <d v="1899-12-30T00:00:00"/>
    <n v="46006"/>
    <n v="1"/>
    <s v="Available"/>
    <s v="04.17-23 Apr"/>
    <n v="28.386911738589951"/>
  </r>
  <r>
    <s v="17-23 Apr"/>
    <x v="1219"/>
    <s v="BMC Code :2009"/>
    <s v="HUTAR"/>
    <n v="20090014"/>
    <s v="0017"/>
    <n v="5"/>
    <n v="12.319999999999999"/>
    <n v="600.71"/>
    <n v="0"/>
    <n v="0"/>
    <n v="0"/>
    <n v="0"/>
    <n v="0"/>
    <n v="0"/>
    <n v="601"/>
    <s v="Direct"/>
    <x v="1090"/>
    <x v="1210"/>
    <x v="3"/>
    <d v="1899-12-30T00:00:00"/>
    <n v="46006"/>
    <n v="1"/>
    <s v="Available"/>
    <s v="04.17-23 Apr"/>
    <n v="12.189732142857146"/>
  </r>
  <r>
    <s v="17-23 Apr"/>
    <x v="1220"/>
    <s v="BMC Code :2009"/>
    <s v="HUTAR"/>
    <n v="20090014"/>
    <s v="0018"/>
    <n v="11"/>
    <n v="31.17"/>
    <n v="1192.0900000000001"/>
    <n v="0"/>
    <n v="0"/>
    <n v="0"/>
    <n v="0"/>
    <n v="0"/>
    <n v="0"/>
    <n v="1192"/>
    <s v="Direct"/>
    <x v="1091"/>
    <x v="1211"/>
    <x v="3"/>
    <d v="1899-12-30T00:00:00"/>
    <n v="46049"/>
    <n v="1"/>
    <s v="Available"/>
    <s v="04.17-23 Apr"/>
    <n v="21.034632659608604"/>
  </r>
  <r>
    <s v="17-23 Apr"/>
    <x v="1221"/>
    <s v="BMC Code :2009"/>
    <s v="HUTAR"/>
    <n v="20090014"/>
    <s v="0020"/>
    <n v="5"/>
    <n v="9.34"/>
    <n v="378.78000000000003"/>
    <n v="0"/>
    <n v="0"/>
    <n v="0"/>
    <n v="0"/>
    <n v="0"/>
    <n v="0"/>
    <n v="379"/>
    <s v="Direct"/>
    <x v="1092"/>
    <x v="1212"/>
    <x v="3"/>
    <d v="1899-12-30T00:00:00"/>
    <n v="46034"/>
    <n v="1"/>
    <s v="Available"/>
    <s v="04.17-23 Apr"/>
    <n v="10.138650963597431"/>
  </r>
  <r>
    <s v="17-23 Apr"/>
    <x v="1222"/>
    <s v="BMC Code :2009"/>
    <s v="HUTAR"/>
    <n v="20090014"/>
    <s v="0021"/>
    <n v="4"/>
    <n v="8.7099999999999991"/>
    <n v="346.98"/>
    <n v="0"/>
    <n v="0"/>
    <n v="0"/>
    <n v="0"/>
    <n v="0"/>
    <n v="0"/>
    <n v="347"/>
    <s v="Direct"/>
    <x v="1093"/>
    <x v="1213"/>
    <x v="3"/>
    <d v="1899-12-30T00:00:00"/>
    <n v="46034"/>
    <n v="1"/>
    <s v="Available"/>
    <s v="04.17-23 Apr"/>
    <n v="7.9673938002296225"/>
  </r>
  <r>
    <s v="17-23 Apr"/>
    <x v="1223"/>
    <s v="BMC Code :2009"/>
    <s v="HUTAR"/>
    <n v="20090014"/>
    <s v="0023"/>
    <n v="12"/>
    <n v="25.2"/>
    <n v="894.63000000000011"/>
    <n v="0"/>
    <n v="0"/>
    <n v="0"/>
    <n v="0"/>
    <n v="0"/>
    <n v="0"/>
    <n v="895"/>
    <s v="Direct"/>
    <x v="1094"/>
    <x v="1214"/>
    <x v="3"/>
    <d v="1899-12-30T00:00:00"/>
    <n v="46034"/>
    <n v="1"/>
    <s v="Available"/>
    <s v="04.17-23 Apr"/>
    <n v="21.300714285714292"/>
  </r>
  <r>
    <s v="17-23 Apr"/>
    <x v="1224"/>
    <s v="BMC Code :2009"/>
    <s v="HUTAR"/>
    <n v="20090014"/>
    <s v="0024"/>
    <n v="13"/>
    <n v="61.86999999999999"/>
    <n v="2454.42"/>
    <n v="0"/>
    <n v="0"/>
    <n v="0"/>
    <n v="0"/>
    <n v="0"/>
    <n v="0"/>
    <n v="2454"/>
    <s v="Direct"/>
    <x v="1095"/>
    <x v="1215"/>
    <x v="3"/>
    <d v="1899-12-30T00:00:00"/>
    <n v="46041"/>
    <n v="1"/>
    <s v="Available"/>
    <s v="04.17-23 Apr"/>
    <n v="25.785889768870216"/>
  </r>
  <r>
    <s v="17-23 Apr"/>
    <x v="1225"/>
    <s v="BMC Code :2009"/>
    <s v="HUTAR"/>
    <n v="20090014"/>
    <s v="0026"/>
    <n v="13"/>
    <n v="49.38"/>
    <n v="1912.1800000000003"/>
    <n v="0"/>
    <n v="0"/>
    <n v="0"/>
    <n v="0"/>
    <n v="0"/>
    <n v="0"/>
    <n v="1912"/>
    <s v="Direct"/>
    <x v="1096"/>
    <x v="1216"/>
    <x v="3"/>
    <d v="1899-12-30T00:00:00"/>
    <n v="46041"/>
    <n v="1"/>
    <s v="Available"/>
    <s v="04.17-23 Apr"/>
    <n v="25.170453624949378"/>
  </r>
  <r>
    <s v="17-23 Apr"/>
    <x v="1226"/>
    <s v="BMC Code :2009"/>
    <s v="HUTAR"/>
    <n v="20090014"/>
    <s v="0027"/>
    <n v="13"/>
    <n v="50.059999999999995"/>
    <n v="1769.04"/>
    <n v="0"/>
    <n v="0"/>
    <n v="0"/>
    <n v="0"/>
    <n v="0"/>
    <n v="0"/>
    <n v="1769"/>
    <s v="Direct"/>
    <x v="1097"/>
    <x v="1217"/>
    <x v="3"/>
    <d v="1899-12-30T00:00:00"/>
    <n v="46049"/>
    <n v="1"/>
    <s v="Available"/>
    <s v="04.17-23 Apr"/>
    <n v="22.969956052736716"/>
  </r>
  <r>
    <s v="17-23 Apr"/>
    <x v="1227"/>
    <s v="BMC Code :2009"/>
    <s v="HUTAR"/>
    <n v="20090014"/>
    <s v="0028"/>
    <n v="13"/>
    <n v="56.069999999999993"/>
    <n v="1954.0199999999998"/>
    <n v="0"/>
    <n v="0"/>
    <n v="0"/>
    <n v="0"/>
    <n v="0"/>
    <n v="0"/>
    <n v="1954"/>
    <s v="Direct"/>
    <x v="1098"/>
    <x v="1218"/>
    <x v="3"/>
    <d v="1899-12-30T00:00:00"/>
    <n v="46049"/>
    <n v="1"/>
    <s v="Available"/>
    <s v="04.17-23 Apr"/>
    <n v="22.652273943285177"/>
  </r>
  <r>
    <s v="17-23 Apr"/>
    <x v="1228"/>
    <s v="BMC Code :2009"/>
    <s v="HUTAR"/>
    <n v="20090014"/>
    <s v="0029"/>
    <n v="6"/>
    <n v="24"/>
    <n v="952.72"/>
    <n v="0"/>
    <n v="0"/>
    <n v="0"/>
    <n v="0"/>
    <n v="0"/>
    <n v="0"/>
    <n v="953"/>
    <s v="Direct"/>
    <x v="1099"/>
    <x v="1219"/>
    <x v="3"/>
    <d v="1899-12-30T00:00:00"/>
    <n v="46111"/>
    <n v="1"/>
    <s v="Available"/>
    <s v="04.17-23 Apr"/>
    <n v="11.909000000000001"/>
  </r>
  <r>
    <s v="17-23 Apr"/>
    <x v="1229"/>
    <s v="BMC Code :2009"/>
    <s v="HUTAR"/>
    <n v="20090014"/>
    <s v="0030"/>
    <n v="12"/>
    <n v="24.14"/>
    <n v="827.28000000000009"/>
    <n v="0"/>
    <n v="0"/>
    <n v="0"/>
    <n v="0"/>
    <n v="0"/>
    <n v="0"/>
    <n v="827"/>
    <s v="Direct"/>
    <x v="374"/>
    <x v="1220"/>
    <x v="3"/>
    <d v="1899-12-30T00:00:00"/>
    <n v="46111"/>
    <n v="1"/>
    <s v="Available"/>
    <s v="04.17-23 Apr"/>
    <n v="20.562054681027345"/>
  </r>
  <r>
    <s v="17-23 Apr"/>
    <x v="1230"/>
    <s v="BMC Code :2009"/>
    <s v="HUTAR"/>
    <n v="20090014"/>
    <s v="0031"/>
    <n v="13"/>
    <n v="70.170000000000016"/>
    <n v="2531.2199999999998"/>
    <n v="0"/>
    <n v="0"/>
    <n v="0"/>
    <n v="0"/>
    <n v="0"/>
    <n v="0"/>
    <n v="2531"/>
    <s v="Direct"/>
    <x v="1100"/>
    <x v="1221"/>
    <x v="3"/>
    <d v="1899-12-30T00:00:00"/>
    <n v="46111"/>
    <n v="1"/>
    <s v="Available"/>
    <s v="04.17-23 Apr"/>
    <n v="23.447242411286869"/>
  </r>
  <r>
    <s v="17-23 Apr"/>
    <x v="1231"/>
    <s v="BMC Code :2009"/>
    <s v="PAKARIYO"/>
    <n v="20090015"/>
    <s v="0002"/>
    <n v="11"/>
    <n v="19.169999999999998"/>
    <n v="769.51"/>
    <n v="0"/>
    <n v="0"/>
    <n v="0"/>
    <n v="463"/>
    <n v="0"/>
    <n v="0"/>
    <n v="307"/>
    <s v="Direct"/>
    <x v="1101"/>
    <x v="1222"/>
    <x v="50"/>
    <d v="1899-12-30T00:00:00"/>
    <n v="45923"/>
    <n v="1"/>
    <s v="Available"/>
    <s v="04.17-23 Apr"/>
    <n v="22.077751695357335"/>
  </r>
  <r>
    <s v="17-23 Apr"/>
    <x v="1234"/>
    <s v="BMC Code :2009"/>
    <s v="PAKARIYO"/>
    <n v="20090015"/>
    <s v="0012"/>
    <n v="4"/>
    <n v="9.69"/>
    <n v="378.67999999999995"/>
    <n v="0"/>
    <n v="0"/>
    <n v="0"/>
    <n v="0"/>
    <n v="0"/>
    <n v="0"/>
    <n v="379"/>
    <s v="Direct"/>
    <x v="1104"/>
    <x v="1225"/>
    <x v="50"/>
    <d v="1899-12-30T00:00:00"/>
    <n v="45923"/>
    <n v="1"/>
    <s v="Available"/>
    <s v="04.17-23 Apr"/>
    <n v="7.8158926728586167"/>
  </r>
  <r>
    <s v="17-23 Apr"/>
    <x v="1235"/>
    <s v="BMC Code :2009"/>
    <s v="PAKARIYO"/>
    <n v="20090015"/>
    <s v="0013"/>
    <n v="7"/>
    <n v="26.54"/>
    <n v="1077.18"/>
    <n v="0"/>
    <n v="0"/>
    <n v="0"/>
    <n v="0"/>
    <n v="0"/>
    <n v="0"/>
    <n v="1077"/>
    <s v="Direct"/>
    <x v="1105"/>
    <x v="1226"/>
    <x v="3"/>
    <d v="1899-12-30T00:00:00"/>
    <n v="45978"/>
    <n v="1"/>
    <s v="Available"/>
    <s v="04.17-23 Apr"/>
    <n v="14.205463451394124"/>
  </r>
  <r>
    <s v="17-23 Apr"/>
    <x v="1236"/>
    <s v="BMC Code :2009"/>
    <s v="PAKARIYO"/>
    <n v="20090015"/>
    <s v="0014"/>
    <n v="13"/>
    <n v="117.02000000000001"/>
    <n v="4689.9000000000005"/>
    <n v="0"/>
    <n v="0"/>
    <n v="0"/>
    <n v="100"/>
    <n v="0"/>
    <n v="0"/>
    <n v="4590"/>
    <s v="Direct"/>
    <x v="1106"/>
    <x v="1227"/>
    <x v="64"/>
    <d v="1899-12-30T00:00:00"/>
    <n v="45923"/>
    <n v="1"/>
    <s v="Available"/>
    <s v="04.17-23 Apr"/>
    <n v="26.050546915057257"/>
  </r>
  <r>
    <s v="17-23 Apr"/>
    <x v="1237"/>
    <s v="BMC Code :2009"/>
    <s v="PAKARIYO"/>
    <n v="20090015"/>
    <s v="0022"/>
    <n v="7"/>
    <n v="26.61"/>
    <n v="1157.75"/>
    <n v="0"/>
    <n v="0"/>
    <n v="0"/>
    <n v="1158"/>
    <n v="0"/>
    <n v="0"/>
    <n v="0"/>
    <s v="Direct"/>
    <x v="1107"/>
    <x v="1228"/>
    <x v="50"/>
    <d v="1899-12-30T00:00:00"/>
    <n v="45923"/>
    <n v="1"/>
    <s v="Available"/>
    <s v="04.17-23 Apr"/>
    <n v="15.227827884254042"/>
  </r>
  <r>
    <s v="17-23 Apr"/>
    <x v="1238"/>
    <s v="BMC Code :2009"/>
    <s v="PAKARIYO"/>
    <n v="20090015"/>
    <s v="0023"/>
    <n v="2"/>
    <n v="2.0499999999999998"/>
    <n v="118.84"/>
    <n v="0"/>
    <n v="0"/>
    <n v="0"/>
    <n v="0"/>
    <n v="0"/>
    <n v="0"/>
    <n v="119"/>
    <s v="Direct"/>
    <x v="1108"/>
    <x v="1229"/>
    <x v="50"/>
    <d v="1899-12-30T00:00:00"/>
    <n v="45928"/>
    <n v="1"/>
    <s v="Available"/>
    <s v="04.17-23 Apr"/>
    <n v="5.797073170731708"/>
  </r>
  <r>
    <s v="17-23 Apr"/>
    <x v="1239"/>
    <s v="BMC Code :2009"/>
    <s v="PAKARIYO"/>
    <n v="20090015"/>
    <s v="0026"/>
    <n v="9"/>
    <n v="17.940000000000001"/>
    <n v="657.6400000000001"/>
    <n v="0"/>
    <n v="0"/>
    <n v="0"/>
    <n v="0"/>
    <n v="0"/>
    <n v="0"/>
    <n v="658"/>
    <s v="Direct"/>
    <x v="1109"/>
    <x v="1230"/>
    <x v="127"/>
    <d v="1899-12-30T00:00:00"/>
    <n v="45978"/>
    <n v="1"/>
    <s v="Available"/>
    <s v="04.17-23 Apr"/>
    <n v="16.49598662207358"/>
  </r>
  <r>
    <s v="17-23 Apr"/>
    <x v="1240"/>
    <s v="BMC Code :2009"/>
    <s v="PAKARIYO"/>
    <n v="20090015"/>
    <s v="0028"/>
    <n v="2"/>
    <n v="4"/>
    <n v="161.15"/>
    <n v="0"/>
    <n v="0"/>
    <n v="0"/>
    <n v="0"/>
    <n v="0"/>
    <n v="0"/>
    <n v="161"/>
    <s v="Direct"/>
    <x v="1110"/>
    <x v="1231"/>
    <x v="64"/>
    <d v="1899-12-30T00:00:00"/>
    <n v="45978"/>
    <n v="1"/>
    <s v="Available"/>
    <s v="04.17-23 Apr"/>
    <n v="4.0287500000000005"/>
  </r>
  <r>
    <s v="17-23 Apr"/>
    <x v="1241"/>
    <s v="BMC Code :2009"/>
    <s v="PAKARIYO"/>
    <n v="20090015"/>
    <s v="0031"/>
    <n v="7"/>
    <n v="37.619999999999997"/>
    <n v="1620.35"/>
    <n v="0"/>
    <n v="0"/>
    <n v="0"/>
    <n v="100"/>
    <n v="0"/>
    <n v="0"/>
    <n v="1520"/>
    <s v="Direct"/>
    <x v="1111"/>
    <x v="1232"/>
    <x v="50"/>
    <d v="1899-12-30T00:00:00"/>
    <n v="46013"/>
    <n v="1"/>
    <s v="Available"/>
    <s v="04.17-23 Apr"/>
    <n v="15.075026581605531"/>
  </r>
  <r>
    <s v="17-23 Apr"/>
    <x v="1242"/>
    <s v="BMC Code :2009"/>
    <s v="PAKARIYO"/>
    <n v="20090015"/>
    <s v="0032"/>
    <n v="13"/>
    <n v="74.160000000000011"/>
    <n v="2891.06"/>
    <n v="0"/>
    <n v="0"/>
    <n v="0"/>
    <n v="100"/>
    <n v="0"/>
    <n v="0"/>
    <n v="2791"/>
    <s v="Direct"/>
    <x v="1112"/>
    <x v="1233"/>
    <x v="50"/>
    <d v="1899-12-30T00:00:00"/>
    <n v="46013"/>
    <n v="1"/>
    <s v="Available"/>
    <s v="04.17-23 Apr"/>
    <n v="25.339657497303122"/>
  </r>
  <r>
    <s v="17-23 Apr"/>
    <x v="1243"/>
    <s v="BMC Code :2009"/>
    <s v="PAKARIYO"/>
    <n v="20090015"/>
    <s v="0033"/>
    <n v="5"/>
    <n v="10.029999999999999"/>
    <n v="352.76"/>
    <n v="0"/>
    <n v="0"/>
    <n v="0"/>
    <n v="0"/>
    <n v="0"/>
    <n v="0"/>
    <n v="353"/>
    <s v="Direct"/>
    <x v="1113"/>
    <x v="1234"/>
    <x v="50"/>
    <d v="1899-12-30T00:00:00"/>
    <n v="46013"/>
    <n v="1"/>
    <s v="Available"/>
    <s v="04.17-23 Apr"/>
    <n v="8.7926221335992025"/>
  </r>
  <r>
    <s v="17-23 Apr"/>
    <x v="1244"/>
    <s v="BMC Code :2009"/>
    <s v="PAKARIYO"/>
    <n v="20090015"/>
    <s v="0035"/>
    <n v="4"/>
    <n v="4.6000000000000005"/>
    <n v="158.79000000000002"/>
    <n v="0"/>
    <n v="0"/>
    <n v="0"/>
    <n v="0"/>
    <n v="0"/>
    <n v="0"/>
    <n v="159"/>
    <s v="Direct"/>
    <x v="1114"/>
    <x v="1235"/>
    <x v="50"/>
    <d v="1899-12-30T00:00:00"/>
    <n v="46062"/>
    <n v="1"/>
    <s v="Available"/>
    <s v="04.17-23 Apr"/>
    <n v="6.9039130434782612"/>
  </r>
  <r>
    <s v="17-23 Apr"/>
    <x v="1245"/>
    <s v="BMC Code :2009"/>
    <s v="PAKARIYO"/>
    <n v="20090015"/>
    <s v="0036"/>
    <n v="2"/>
    <n v="7.4799999999999995"/>
    <n v="293.95999999999998"/>
    <n v="0"/>
    <n v="0"/>
    <n v="0"/>
    <n v="0"/>
    <n v="0"/>
    <n v="0"/>
    <n v="294"/>
    <s v="Direct"/>
    <x v="357"/>
    <x v="1236"/>
    <x v="51"/>
    <d v="1899-12-30T00:00:00"/>
    <n v="46062"/>
    <n v="1"/>
    <s v="Available"/>
    <s v="04.17-23 Apr"/>
    <n v="3.9299465240641709"/>
  </r>
  <r>
    <s v="17-23 Apr"/>
    <x v="1246"/>
    <s v="BMC Code :2009"/>
    <s v="NAWATAND"/>
    <n v="20090017"/>
    <s v="0002"/>
    <n v="10"/>
    <n v="25.769999999999996"/>
    <n v="1025.19"/>
    <n v="0"/>
    <n v="0"/>
    <n v="187.2300000000032"/>
    <n v="0"/>
    <n v="0"/>
    <n v="0"/>
    <n v="838"/>
    <s v="Direct"/>
    <x v="1115"/>
    <x v="1237"/>
    <x v="128"/>
    <d v="1899-12-30T00:00:00"/>
    <n v="45949"/>
    <n v="1"/>
    <s v="Available"/>
    <s v="04.17-23 Apr"/>
    <n v="19.891152502910366"/>
  </r>
  <r>
    <s v="17-23 Apr"/>
    <x v="1247"/>
    <s v="BMC Code :2009"/>
    <s v="NAWATAND"/>
    <n v="20090017"/>
    <s v="0003"/>
    <n v="14"/>
    <n v="473.86"/>
    <n v="18591.310000000001"/>
    <n v="0"/>
    <n v="0"/>
    <n v="0"/>
    <n v="1250"/>
    <n v="0"/>
    <n v="0"/>
    <n v="17341"/>
    <s v="Direct"/>
    <x v="1116"/>
    <x v="1238"/>
    <x v="129"/>
    <d v="1899-12-30T00:00:00"/>
    <n v="45965"/>
    <n v="1"/>
    <s v="Available"/>
    <s v="04.17-23 Apr"/>
    <n v="27.463632718524462"/>
  </r>
  <r>
    <s v="17-23 Apr"/>
    <x v="1248"/>
    <s v="BMC Code :2009"/>
    <s v="PAKARIYO 2"/>
    <n v="20090020"/>
    <s v="0002"/>
    <n v="9"/>
    <n v="838.1"/>
    <n v="31176.16"/>
    <n v="0"/>
    <n v="0"/>
    <n v="1435.25"/>
    <n v="1250"/>
    <n v="0"/>
    <n v="0"/>
    <n v="28491"/>
    <s v="Direct"/>
    <x v="1117"/>
    <x v="1239"/>
    <x v="14"/>
    <d v="1899-12-30T00:00:00"/>
    <n v="45949"/>
    <n v="1"/>
    <s v="Available"/>
    <s v="04.17-23 Apr"/>
    <n v="16.739377162629758"/>
  </r>
  <r>
    <s v="17-23 Apr"/>
    <x v="1249"/>
    <s v="BMC Code :2009"/>
    <s v="PAKARIYO 2"/>
    <n v="20090020"/>
    <s v="0005"/>
    <n v="4"/>
    <n v="110.34"/>
    <n v="4441.3100000000004"/>
    <n v="0"/>
    <n v="0"/>
    <n v="0"/>
    <n v="625"/>
    <n v="0"/>
    <n v="0"/>
    <n v="3816"/>
    <s v="Direct"/>
    <x v="1118"/>
    <x v="1240"/>
    <x v="3"/>
    <d v="1899-12-30T00:00:00"/>
    <n v="46104"/>
    <n v="1"/>
    <s v="Available"/>
    <s v="04.17-23 Apr"/>
    <n v="8.0502265724125444"/>
  </r>
  <r>
    <s v="17-23 Apr"/>
    <x v="1250"/>
    <s v="BMC Code :2009"/>
    <s v="PATRA TOLI"/>
    <n v="20090021"/>
    <s v="0003"/>
    <n v="10"/>
    <n v="25.04"/>
    <n v="926.08"/>
    <n v="0"/>
    <n v="0"/>
    <n v="0"/>
    <n v="0"/>
    <n v="0"/>
    <n v="0"/>
    <n v="926"/>
    <s v="Direct"/>
    <x v="1119"/>
    <x v="1241"/>
    <x v="130"/>
    <d v="1899-12-30T00:00:00"/>
    <n v="45949"/>
    <n v="1"/>
    <s v="Available"/>
    <s v="04.17-23 Apr"/>
    <n v="18.492012779552716"/>
  </r>
  <r>
    <s v="17-23 Apr"/>
    <x v="1251"/>
    <s v="BMC Code :2009"/>
    <s v="PATRA TOLI"/>
    <n v="20090021"/>
    <s v="0005"/>
    <n v="14"/>
    <n v="44.55"/>
    <n v="1812.5800000000002"/>
    <n v="0"/>
    <n v="0"/>
    <n v="0"/>
    <n v="0"/>
    <n v="0"/>
    <n v="0"/>
    <n v="1813"/>
    <s v="Direct"/>
    <x v="1120"/>
    <x v="1242"/>
    <x v="130"/>
    <d v="1899-12-30T00:00:00"/>
    <n v="45999"/>
    <n v="1"/>
    <s v="Available"/>
    <s v="04.17-23 Apr"/>
    <n v="28.480493827160501"/>
  </r>
  <r>
    <s v="17-23 Apr"/>
    <x v="1252"/>
    <s v="BMC Code :2009"/>
    <s v="PATRA TOLI"/>
    <n v="20090021"/>
    <s v="0006"/>
    <n v="13"/>
    <n v="32.15"/>
    <n v="1210.3500000000001"/>
    <n v="0"/>
    <n v="0"/>
    <n v="0"/>
    <n v="0"/>
    <n v="0"/>
    <n v="0"/>
    <n v="1210"/>
    <s v="Direct"/>
    <x v="1121"/>
    <x v="1243"/>
    <x v="130"/>
    <d v="1899-12-30T00:00:00"/>
    <n v="46034"/>
    <n v="1"/>
    <s v="Available"/>
    <s v="04.17-23 Apr"/>
    <n v="24.470528771384139"/>
  </r>
  <r>
    <s v="17-23 Apr"/>
    <x v="1367"/>
    <s v="BMC Code :2009"/>
    <s v="KATAIYA 2"/>
    <n v="20090022"/>
    <s v="0002"/>
    <n v="2"/>
    <n v="305.08"/>
    <n v="11617.01"/>
    <n v="0"/>
    <n v="0"/>
    <n v="38.340000000000146"/>
    <n v="0"/>
    <n v="0"/>
    <n v="0"/>
    <n v="11579"/>
    <s v="Direct"/>
    <x v="1224"/>
    <x v="1362"/>
    <x v="51"/>
    <d v="1899-12-30T00:00:00"/>
    <n v="45959"/>
    <n v="1"/>
    <s v="Available"/>
    <s v="04.17-23 Apr"/>
    <n v="3.8078569555526425"/>
  </r>
  <r>
    <s v="17-23 Apr"/>
    <x v="1253"/>
    <s v="BMC Code :2009"/>
    <s v="KOKAR"/>
    <n v="20090023"/>
    <s v="0002"/>
    <n v="9"/>
    <n v="390.98999999999995"/>
    <n v="16524.64"/>
    <n v="0"/>
    <n v="0"/>
    <n v="1744.6200000000026"/>
    <n v="0"/>
    <n v="0"/>
    <n v="0"/>
    <n v="14780"/>
    <s v="Direct"/>
    <x v="1122"/>
    <x v="1244"/>
    <x v="94"/>
    <d v="1899-12-30T00:00:00"/>
    <n v="46009"/>
    <n v="1"/>
    <s v="Available"/>
    <s v="04.17-23 Apr"/>
    <n v="19.018614286810408"/>
  </r>
  <r>
    <s v="17-23 Apr"/>
    <x v="1254"/>
    <s v="BMC Code :2009"/>
    <s v="KOKAR"/>
    <n v="20090023"/>
    <s v="0003"/>
    <n v="9"/>
    <n v="568.55999999999995"/>
    <n v="23986.54"/>
    <n v="0"/>
    <n v="0"/>
    <n v="0"/>
    <n v="6215"/>
    <n v="0"/>
    <n v="0"/>
    <n v="17772"/>
    <s v="Direct"/>
    <x v="1123"/>
    <x v="1245"/>
    <x v="129"/>
    <d v="1899-12-30T00:00:00"/>
    <n v="46049"/>
    <n v="1"/>
    <s v="Available"/>
    <s v="04.17-23 Apr"/>
    <n v="18.98470346137611"/>
  </r>
  <r>
    <s v="17-23 Apr"/>
    <x v="1255"/>
    <s v="BMC Code :2009"/>
    <s v="BHOGLA TOLI"/>
    <n v="20090026"/>
    <s v="0002"/>
    <n v="14"/>
    <n v="151.85"/>
    <n v="6062.0199999999995"/>
    <n v="0"/>
    <n v="0"/>
    <n v="283.8799999999992"/>
    <n v="1250"/>
    <n v="0"/>
    <n v="0"/>
    <n v="4528"/>
    <s v="Direct"/>
    <x v="1124"/>
    <x v="1246"/>
    <x v="8"/>
    <d v="1899-12-30T00:00:00"/>
    <n v="46111"/>
    <n v="1"/>
    <s v="Available"/>
    <s v="04.17-23 Apr"/>
    <n v="27.944774448468888"/>
  </r>
  <r>
    <s v="17-23 Apr"/>
    <x v="1256"/>
    <s v="BMC Code :2009"/>
    <s v="BHOGLA TOLI"/>
    <n v="20090026"/>
    <s v="0004"/>
    <n v="7"/>
    <n v="29.680000000000003"/>
    <n v="1566.5"/>
    <n v="0"/>
    <n v="0"/>
    <n v="0"/>
    <n v="0"/>
    <n v="0"/>
    <n v="0"/>
    <n v="1567"/>
    <s v="Direct"/>
    <x v="92"/>
    <x v="1247"/>
    <x v="3"/>
    <d v="1899-12-30T00:00:00"/>
    <n v="46111"/>
    <n v="1"/>
    <s v="Available"/>
    <s v="04.17-23 Apr"/>
    <n v="18.472877358490564"/>
  </r>
  <r>
    <s v="17-23 Apr"/>
    <x v="1257"/>
    <s v="BMC Code :2009"/>
    <s v="BHOGLA TOLI"/>
    <n v="20090026"/>
    <s v="0005"/>
    <n v="14"/>
    <n v="22.76"/>
    <n v="834.2299999999999"/>
    <n v="0"/>
    <n v="0"/>
    <n v="0"/>
    <n v="0"/>
    <n v="0"/>
    <n v="0"/>
    <n v="834"/>
    <s v="Direct"/>
    <x v="963"/>
    <x v="1248"/>
    <x v="16"/>
    <d v="1899-12-30T00:00:00"/>
    <n v="46111"/>
    <n v="1"/>
    <s v="Available"/>
    <s v="04.17-23 Apr"/>
    <n v="25.657337434094902"/>
  </r>
  <r>
    <s v="17-23 Apr"/>
    <x v="1258"/>
    <s v="BMC Code :2009"/>
    <s v="BHOGLA TOLI"/>
    <n v="20090026"/>
    <s v="0006"/>
    <n v="7"/>
    <n v="34.54"/>
    <n v="1329.7199999999998"/>
    <n v="0"/>
    <n v="0"/>
    <n v="0"/>
    <n v="0"/>
    <n v="0"/>
    <n v="0"/>
    <n v="1330"/>
    <s v="Direct"/>
    <x v="1125"/>
    <x v="1249"/>
    <x v="22"/>
    <d v="1899-12-30T00:00:00"/>
    <n v="46111"/>
    <n v="1"/>
    <s v="Available"/>
    <s v="04.17-23 Apr"/>
    <n v="13.474290677475391"/>
  </r>
  <r>
    <s v="17-23 Apr"/>
    <x v="1259"/>
    <s v="BMC Code :2009"/>
    <s v="BHOGLA TOLI"/>
    <n v="20090026"/>
    <s v="0007"/>
    <n v="13"/>
    <n v="69.479999999999976"/>
    <n v="2621.7200000000003"/>
    <n v="0"/>
    <n v="0"/>
    <n v="0"/>
    <n v="0"/>
    <n v="0"/>
    <n v="0"/>
    <n v="2622"/>
    <s v="Direct"/>
    <x v="1126"/>
    <x v="1250"/>
    <x v="29"/>
    <d v="1899-12-30T00:00:00"/>
    <n v="46111"/>
    <n v="1"/>
    <s v="Available"/>
    <s v="04.17-23 Apr"/>
    <n v="24.526741508347737"/>
  </r>
  <r>
    <s v="17-23 Apr"/>
    <x v="1260"/>
    <s v="BMC Code :2009"/>
    <s v="BHOGLA TOLI"/>
    <n v="20090026"/>
    <s v="0023"/>
    <n v="14"/>
    <n v="46.290000000000006"/>
    <n v="1851.4000000000003"/>
    <n v="0"/>
    <n v="0"/>
    <n v="0"/>
    <n v="0"/>
    <n v="0"/>
    <n v="0"/>
    <n v="1851"/>
    <s v="Direct"/>
    <x v="1127"/>
    <x v="1251"/>
    <x v="29"/>
    <d v="1899-12-30T00:00:00"/>
    <n v="46111"/>
    <n v="1"/>
    <s v="Available"/>
    <s v="04.17-23 Apr"/>
    <n v="27.996975588680062"/>
  </r>
  <r>
    <s v="24-30 Apr"/>
    <x v="0"/>
    <s v="BMC Code :2001"/>
    <s v="Itki"/>
    <n v="20010001"/>
    <s v="0002"/>
    <n v="6"/>
    <n v="1776.3500000000001"/>
    <n v="71115.03"/>
    <n v="0"/>
    <n v="0"/>
    <n v="0"/>
    <n v="0"/>
    <n v="0"/>
    <n v="0"/>
    <n v="71115"/>
    <s v="Direct"/>
    <x v="0"/>
    <x v="0"/>
    <x v="0"/>
    <s v="Indian bank"/>
    <s v="27/03/2024"/>
    <n v="1"/>
    <s v="Available"/>
    <s v="05.24-30 Apr"/>
    <n v="12.010307090381962"/>
  </r>
  <r>
    <s v="24-30 Apr"/>
    <x v="1"/>
    <s v="BMC Code :2001"/>
    <s v="Itki"/>
    <n v="20010001"/>
    <s v="0005"/>
    <n v="7"/>
    <n v="19.64"/>
    <n v="811.14"/>
    <n v="0"/>
    <n v="0"/>
    <n v="0"/>
    <n v="0"/>
    <n v="0"/>
    <n v="0"/>
    <n v="811"/>
    <s v="Direct"/>
    <x v="1"/>
    <x v="1"/>
    <x v="1"/>
    <s v="UNION BANK OF INDIA"/>
    <n v="45183"/>
    <n v="1"/>
    <s v="Available"/>
    <s v="05.24-30 Apr"/>
    <n v="14.455142566191446"/>
  </r>
  <r>
    <s v="24-30 Apr"/>
    <x v="2"/>
    <s v="BMC Code :2001"/>
    <s v="Itki"/>
    <n v="20010001"/>
    <s v="0010"/>
    <n v="14"/>
    <n v="71.94"/>
    <n v="3128.0099999999998"/>
    <n v="0"/>
    <n v="0"/>
    <n v="0"/>
    <n v="0"/>
    <n v="0"/>
    <n v="0"/>
    <n v="3128"/>
    <s v="Direct"/>
    <x v="2"/>
    <x v="2"/>
    <x v="0"/>
    <s v="Indian bank"/>
    <n v="45206"/>
    <n v="1"/>
    <s v="Available"/>
    <s v="05.24-30 Apr"/>
    <n v="30.436572143452878"/>
  </r>
  <r>
    <s v="24-30 Apr"/>
    <x v="3"/>
    <s v="BMC Code :2001"/>
    <s v="Itki"/>
    <n v="20010001"/>
    <s v="0017"/>
    <n v="7"/>
    <n v="21.939999999999998"/>
    <n v="806.16"/>
    <n v="0"/>
    <n v="0"/>
    <n v="0"/>
    <n v="0"/>
    <n v="0"/>
    <n v="0"/>
    <n v="806"/>
    <s v="Direct"/>
    <x v="3"/>
    <x v="3"/>
    <x v="1"/>
    <s v="UNION BANK OF INDIA"/>
    <n v="45255"/>
    <n v="1"/>
    <s v="Available"/>
    <s v="05.24-30 Apr"/>
    <n v="12.860346399270739"/>
  </r>
  <r>
    <s v="24-30 Apr"/>
    <x v="4"/>
    <s v="BMC Code :2001"/>
    <s v="Itki"/>
    <n v="20010001"/>
    <s v="0019"/>
    <n v="7"/>
    <n v="36.339999999999996"/>
    <n v="1319.81"/>
    <n v="0"/>
    <n v="0"/>
    <n v="0"/>
    <n v="0"/>
    <n v="0"/>
    <n v="0"/>
    <n v="1320"/>
    <s v="Direct"/>
    <x v="4"/>
    <x v="4"/>
    <x v="2"/>
    <s v="BANK OF INDIA"/>
    <n v="45262"/>
    <n v="1"/>
    <s v="Available"/>
    <s v="05.24-30 Apr"/>
    <n v="12.711433681893233"/>
  </r>
  <r>
    <s v="24-30 Apr"/>
    <x v="5"/>
    <s v="BMC Code :2001"/>
    <s v="Itki"/>
    <n v="20010001"/>
    <s v="0033"/>
    <n v="5"/>
    <n v="5.6"/>
    <n v="221.95"/>
    <n v="0"/>
    <n v="0"/>
    <n v="0"/>
    <n v="0"/>
    <n v="0"/>
    <n v="0"/>
    <n v="222"/>
    <s v="Direct"/>
    <x v="5"/>
    <x v="5"/>
    <x v="3"/>
    <s v="STATE BANK OF INDIA"/>
    <n v="45481"/>
    <n v="1"/>
    <s v="Available"/>
    <s v="05.24-30 Apr"/>
    <n v="9.9084821428571423"/>
  </r>
  <r>
    <s v="24-30 Apr"/>
    <x v="1261"/>
    <s v="BMC Code :2001"/>
    <s v="Itki"/>
    <n v="20010001"/>
    <s v="0048"/>
    <n v="13"/>
    <n v="44.239999999999995"/>
    <n v="1629.2500000000002"/>
    <n v="0"/>
    <n v="0"/>
    <n v="0"/>
    <n v="0"/>
    <n v="0"/>
    <n v="0"/>
    <n v="1629"/>
    <s v="Direct"/>
    <x v="1128"/>
    <x v="1252"/>
    <x v="1"/>
    <s v="UNION BANK OF INDIA"/>
    <n v="45542"/>
    <n v="1"/>
    <s v="Available"/>
    <s v="05.24-30 Apr"/>
    <n v="23.93789556962026"/>
  </r>
  <r>
    <s v="24-30 Apr"/>
    <x v="6"/>
    <s v="BMC Code :2001"/>
    <s v="Itki"/>
    <n v="20010001"/>
    <s v="0050"/>
    <n v="7"/>
    <n v="141.69999999999999"/>
    <n v="5458.4800000000005"/>
    <n v="0"/>
    <n v="0"/>
    <n v="0"/>
    <n v="0"/>
    <n v="0"/>
    <n v="0"/>
    <n v="5458"/>
    <s v="Direct"/>
    <x v="6"/>
    <x v="6"/>
    <x v="4"/>
    <s v="ICICI BANK "/>
    <n v="45600"/>
    <n v="1"/>
    <s v="Available"/>
    <s v="05.24-30 Apr"/>
    <n v="13.482484121383209"/>
  </r>
  <r>
    <s v="24-30 Apr"/>
    <x v="7"/>
    <s v="BMC Code :2001"/>
    <s v="Itki"/>
    <n v="20010001"/>
    <s v="0051"/>
    <n v="7"/>
    <n v="67.64"/>
    <n v="2632.2799999999997"/>
    <n v="0"/>
    <n v="0"/>
    <n v="0"/>
    <n v="0"/>
    <n v="0"/>
    <n v="0"/>
    <n v="2632"/>
    <s v="Direct"/>
    <x v="7"/>
    <x v="7"/>
    <x v="5"/>
    <s v="STATE BANK OF INDIA"/>
    <n v="45600"/>
    <n v="1"/>
    <s v="Available"/>
    <s v="05.24-30 Apr"/>
    <n v="13.620609107037257"/>
  </r>
  <r>
    <s v="24-30 Apr"/>
    <x v="8"/>
    <s v="BMC Code :2001"/>
    <s v="Itki"/>
    <n v="20010001"/>
    <s v="0064"/>
    <n v="14"/>
    <n v="195.62"/>
    <n v="8063.7800000000016"/>
    <n v="0"/>
    <n v="0"/>
    <n v="0"/>
    <n v="0"/>
    <n v="0"/>
    <n v="0"/>
    <n v="8064"/>
    <s v="Direct"/>
    <x v="8"/>
    <x v="8"/>
    <x v="1"/>
    <d v="1899-12-30T00:00:00"/>
    <n v="45853"/>
    <n v="1"/>
    <s v="Available"/>
    <s v="05.24-30 Apr"/>
    <n v="28.855157959308869"/>
  </r>
  <r>
    <s v="24-30 Apr"/>
    <x v="9"/>
    <s v="BMC Code :2001"/>
    <s v="Itki"/>
    <n v="20010001"/>
    <s v="0066"/>
    <n v="7"/>
    <n v="66.650000000000006"/>
    <n v="2559.4599999999996"/>
    <n v="0"/>
    <n v="0"/>
    <n v="0"/>
    <n v="0"/>
    <n v="0"/>
    <n v="0"/>
    <n v="2559"/>
    <s v="Direct"/>
    <x v="9"/>
    <x v="9"/>
    <x v="6"/>
    <d v="1899-12-30T00:00:00"/>
    <n v="45881"/>
    <n v="1"/>
    <s v="Available"/>
    <s v="05.24-30 Apr"/>
    <n v="13.440525131282818"/>
  </r>
  <r>
    <s v="24-30 Apr"/>
    <x v="10"/>
    <s v="BMC Code :2001"/>
    <s v="Itki"/>
    <n v="20010001"/>
    <s v="0067"/>
    <n v="14"/>
    <n v="117.16"/>
    <n v="4978.3799999999992"/>
    <n v="0"/>
    <n v="0"/>
    <n v="0"/>
    <n v="0"/>
    <n v="0"/>
    <n v="0"/>
    <n v="4978"/>
    <s v="Direct"/>
    <x v="10"/>
    <x v="10"/>
    <x v="1"/>
    <d v="1899-12-30T00:00:00"/>
    <n v="45881"/>
    <n v="1"/>
    <s v="Available"/>
    <s v="05.24-30 Apr"/>
    <n v="29.74450324342779"/>
  </r>
  <r>
    <s v="24-30 Apr"/>
    <x v="13"/>
    <s v="BMC Code :2001"/>
    <s v="Itki"/>
    <n v="20010001"/>
    <s v="0074"/>
    <n v="6"/>
    <n v="9.8000000000000007"/>
    <n v="391"/>
    <n v="0"/>
    <n v="0"/>
    <n v="0"/>
    <n v="0"/>
    <n v="0"/>
    <n v="0"/>
    <n v="391"/>
    <s v="Direct"/>
    <x v="13"/>
    <x v="13"/>
    <x v="7"/>
    <d v="1899-12-30T00:00:00"/>
    <n v="45999"/>
    <n v="1"/>
    <s v="Available"/>
    <s v="05.24-30 Apr"/>
    <n v="11.969387755102041"/>
  </r>
  <r>
    <s v="24-30 Apr"/>
    <x v="14"/>
    <s v="BMC Code :2001"/>
    <s v="Itki"/>
    <n v="20010001"/>
    <s v="0077"/>
    <n v="14"/>
    <n v="18.099999999999998"/>
    <n v="700.94999999999993"/>
    <n v="0"/>
    <n v="0"/>
    <n v="0"/>
    <n v="0"/>
    <n v="0"/>
    <n v="0"/>
    <n v="701"/>
    <s v="Direct"/>
    <x v="14"/>
    <x v="14"/>
    <x v="1"/>
    <d v="1899-12-30T00:00:00"/>
    <n v="46013"/>
    <n v="1"/>
    <s v="Available"/>
    <s v="05.24-30 Apr"/>
    <n v="27.108563535911607"/>
  </r>
  <r>
    <s v="24-30 Apr"/>
    <x v="1429"/>
    <s v="BMC Code :2001"/>
    <s v="Itki"/>
    <n v="20010001"/>
    <s v="0081"/>
    <n v="7"/>
    <n v="31.7"/>
    <n v="1196.4100000000001"/>
    <n v="0"/>
    <n v="0"/>
    <n v="0"/>
    <n v="0"/>
    <n v="0"/>
    <n v="0"/>
    <n v="1196"/>
    <s v="Direct"/>
    <x v="1275"/>
    <x v="1426"/>
    <x v="0"/>
    <d v="1899-12-30T00:00:00"/>
    <n v="46140"/>
    <n v="1"/>
    <s v="Available"/>
    <s v="05.24-30 Apr"/>
    <n v="13.209574132492117"/>
  </r>
  <r>
    <s v="24-30 Apr"/>
    <x v="1430"/>
    <s v="BMC Code :2001"/>
    <s v="Itki"/>
    <n v="20010001"/>
    <s v="0082"/>
    <n v="14"/>
    <n v="349.36"/>
    <n v="13671.600000000002"/>
    <n v="0"/>
    <n v="0"/>
    <n v="0"/>
    <n v="0"/>
    <n v="0"/>
    <n v="0"/>
    <n v="13672"/>
    <s v="Direct"/>
    <x v="1276"/>
    <x v="1427"/>
    <x v="143"/>
    <d v="1899-12-30T00:00:00"/>
    <n v="46140"/>
    <n v="1"/>
    <s v="Available"/>
    <s v="05.24-30 Apr"/>
    <n v="27.393290588504701"/>
  </r>
  <r>
    <s v="24-30 Apr"/>
    <x v="16"/>
    <s v="BMC Code :2001"/>
    <s v="Bero"/>
    <n v="20010003"/>
    <s v="0003"/>
    <n v="7"/>
    <n v="246.82999999999998"/>
    <n v="9282.84"/>
    <n v="0"/>
    <n v="0"/>
    <n v="0"/>
    <n v="9283"/>
    <n v="0"/>
    <s v="Release1"/>
    <n v="0"/>
    <s v="Direct"/>
    <x v="16"/>
    <x v="16"/>
    <x v="8"/>
    <d v="1899-12-30T00:00:00"/>
    <n v="45867"/>
    <n v="1"/>
    <s v="Available"/>
    <s v="05.24-30 Apr"/>
    <n v="13.162881335332013"/>
  </r>
  <r>
    <s v="24-30 Apr"/>
    <x v="1368"/>
    <s v="BMC Code :2001"/>
    <s v="Bero"/>
    <n v="20010003"/>
    <s v="0010"/>
    <n v="1"/>
    <n v="44.27"/>
    <n v="1654.81"/>
    <n v="0"/>
    <n v="0"/>
    <n v="0"/>
    <n v="717"/>
    <n v="0"/>
    <s v="Release1"/>
    <n v="938"/>
    <s v="Direct"/>
    <x v="1225"/>
    <x v="1363"/>
    <x v="22"/>
    <s v="STATE BANK OF INDIA"/>
    <n v="45194"/>
    <n v="1"/>
    <s v="Available"/>
    <s v="05.24-30 Apr"/>
    <n v="1.8689970634741357"/>
  </r>
  <r>
    <s v="24-30 Apr"/>
    <x v="18"/>
    <s v="BMC Code :2001"/>
    <s v="Bero"/>
    <n v="20010003"/>
    <s v="0044"/>
    <n v="5"/>
    <n v="23.39"/>
    <n v="852.7"/>
    <n v="0"/>
    <n v="0"/>
    <n v="0"/>
    <n v="0"/>
    <n v="0"/>
    <s v="Release1"/>
    <n v="853"/>
    <s v="Direct"/>
    <x v="18"/>
    <x v="18"/>
    <x v="10"/>
    <s v="UCO BANK "/>
    <n v="45509"/>
    <n v="1"/>
    <s v="Available"/>
    <s v="05.24-30 Apr"/>
    <n v="9.113937580162462"/>
  </r>
  <r>
    <s v="24-30 Apr"/>
    <x v="1371"/>
    <s v="BMC Code :2001"/>
    <s v="Bero"/>
    <n v="20010003"/>
    <s v="0080"/>
    <n v="1"/>
    <n v="22.73"/>
    <n v="892.15"/>
    <n v="0"/>
    <n v="0"/>
    <n v="0"/>
    <n v="0"/>
    <n v="0"/>
    <s v="Release1"/>
    <n v="892"/>
    <s v="Direct"/>
    <x v="1226"/>
    <x v="1366"/>
    <x v="10"/>
    <d v="1899-12-30T00:00:00"/>
    <n v="45923"/>
    <n v="1"/>
    <s v="Available"/>
    <s v="05.24-30 Apr"/>
    <n v="1.962494500659921"/>
  </r>
  <r>
    <s v="24-30 Apr"/>
    <x v="1263"/>
    <s v="BMC Code :2001"/>
    <s v="Bero"/>
    <n v="20010003"/>
    <s v="0105"/>
    <n v="6"/>
    <n v="12.56"/>
    <n v="678.68000000000006"/>
    <n v="0"/>
    <n v="0"/>
    <n v="0"/>
    <n v="0"/>
    <n v="0"/>
    <s v="Release1"/>
    <n v="679"/>
    <s v="Direct"/>
    <x v="1129"/>
    <x v="1253"/>
    <x v="10"/>
    <d v="1899-12-30T00:00:00"/>
    <n v="45936"/>
    <n v="1"/>
    <s v="Available"/>
    <s v="05.24-30 Apr"/>
    <n v="16.210509554140131"/>
  </r>
  <r>
    <s v="24-30 Apr"/>
    <x v="20"/>
    <s v="BMC Code :2001"/>
    <s v="Bero"/>
    <n v="20010003"/>
    <s v="0112"/>
    <n v="6"/>
    <n v="35.46"/>
    <n v="1377.8100000000002"/>
    <n v="0"/>
    <n v="0"/>
    <n v="0"/>
    <n v="0"/>
    <n v="0"/>
    <s v="Release1"/>
    <n v="1378"/>
    <s v="Direct"/>
    <x v="20"/>
    <x v="20"/>
    <x v="9"/>
    <d v="1899-12-30T00:00:00"/>
    <n v="46062"/>
    <n v="1"/>
    <s v="Available"/>
    <s v="05.24-30 Apr"/>
    <n v="11.656598984771575"/>
  </r>
  <r>
    <s v="24-30 Apr"/>
    <x v="22"/>
    <s v="BMC Code :2001"/>
    <s v="Basila"/>
    <n v="20010005"/>
    <s v="0007"/>
    <n v="13"/>
    <n v="76.900000000000006"/>
    <n v="2930.8600000000006"/>
    <n v="0"/>
    <n v="0"/>
    <n v="0"/>
    <n v="0"/>
    <n v="0"/>
    <n v="0"/>
    <n v="2931"/>
    <s v="Direct"/>
    <x v="22"/>
    <x v="22"/>
    <x v="2"/>
    <s v="BANK OF INDIA"/>
    <n v="45183"/>
    <n v="1"/>
    <s v="Available"/>
    <s v="05.24-30 Apr"/>
    <n v="24.773198959687914"/>
  </r>
  <r>
    <s v="24-30 Apr"/>
    <x v="23"/>
    <s v="BMC Code :2001"/>
    <s v="Basila"/>
    <n v="20010005"/>
    <s v="0008"/>
    <n v="14"/>
    <n v="84.230000000000018"/>
    <n v="3272.79"/>
    <n v="0"/>
    <n v="0"/>
    <n v="0"/>
    <n v="0"/>
    <n v="0"/>
    <n v="0"/>
    <n v="3273"/>
    <s v="Direct"/>
    <x v="23"/>
    <x v="23"/>
    <x v="11"/>
    <s v="Allahabad Bank "/>
    <n v="45206"/>
    <n v="1"/>
    <s v="Available"/>
    <s v="05.24-30 Apr"/>
    <n v="27.19877715778226"/>
  </r>
  <r>
    <s v="24-30 Apr"/>
    <x v="24"/>
    <s v="BMC Code :2001"/>
    <s v="Basila"/>
    <n v="20010005"/>
    <s v="0009"/>
    <n v="14"/>
    <n v="106.14999999999999"/>
    <n v="3967.3900000000003"/>
    <n v="0"/>
    <n v="0"/>
    <n v="0"/>
    <n v="0"/>
    <n v="0"/>
    <n v="0"/>
    <n v="3967"/>
    <s v="Direct"/>
    <x v="24"/>
    <x v="24"/>
    <x v="2"/>
    <s v="BANK OF INDIA"/>
    <n v="45183"/>
    <n v="1"/>
    <s v="Available"/>
    <s v="05.24-30 Apr"/>
    <n v="26.162722562411691"/>
  </r>
  <r>
    <s v="24-30 Apr"/>
    <x v="26"/>
    <s v="BMC Code :2001"/>
    <s v="Basila"/>
    <n v="20010005"/>
    <s v="0013"/>
    <n v="13"/>
    <n v="32.580000000000005"/>
    <n v="1256.3400000000001"/>
    <n v="0"/>
    <n v="0"/>
    <n v="0"/>
    <n v="0"/>
    <n v="0"/>
    <n v="0"/>
    <n v="1256"/>
    <s v="Direct"/>
    <x v="26"/>
    <x v="26"/>
    <x v="2"/>
    <s v="BANK OF INDIA"/>
    <n v="45183"/>
    <n v="1"/>
    <s v="Available"/>
    <s v="05.24-30 Apr"/>
    <n v="25.065101289134439"/>
  </r>
  <r>
    <s v="24-30 Apr"/>
    <x v="27"/>
    <s v="BMC Code :2001"/>
    <s v="Basila"/>
    <n v="20010005"/>
    <s v="0014"/>
    <n v="14"/>
    <n v="159.05000000000001"/>
    <n v="6805.36"/>
    <n v="0"/>
    <n v="0"/>
    <n v="0"/>
    <n v="0"/>
    <n v="0"/>
    <n v="0"/>
    <n v="6805"/>
    <s v="Direct"/>
    <x v="27"/>
    <x v="27"/>
    <x v="2"/>
    <s v="BANK OF INDIA"/>
    <n v="45183"/>
    <n v="1"/>
    <s v="Available"/>
    <s v="05.24-30 Apr"/>
    <n v="29.951285759195223"/>
  </r>
  <r>
    <s v="24-30 Apr"/>
    <x v="28"/>
    <s v="BMC Code :2001"/>
    <s v="Basila"/>
    <n v="20010005"/>
    <s v="0015"/>
    <n v="14"/>
    <n v="33.199999999999996"/>
    <n v="1290.8399999999999"/>
    <n v="0"/>
    <n v="0"/>
    <n v="0"/>
    <n v="0"/>
    <n v="0"/>
    <n v="0"/>
    <n v="1291"/>
    <s v="Direct"/>
    <x v="28"/>
    <x v="28"/>
    <x v="2"/>
    <s v="BANK OF INDIA"/>
    <n v="45183"/>
    <n v="1"/>
    <s v="Available"/>
    <s v="05.24-30 Apr"/>
    <n v="27.21650602409639"/>
  </r>
  <r>
    <s v="24-30 Apr"/>
    <x v="29"/>
    <s v="BMC Code :2001"/>
    <s v="Basila"/>
    <n v="20010005"/>
    <s v="0016"/>
    <n v="4"/>
    <n v="4.59"/>
    <n v="173.01"/>
    <n v="0"/>
    <n v="0"/>
    <n v="0"/>
    <n v="0"/>
    <n v="0"/>
    <n v="0"/>
    <n v="173"/>
    <s v="Direct"/>
    <x v="29"/>
    <x v="29"/>
    <x v="2"/>
    <s v="BANK OF INDIA"/>
    <n v="45183"/>
    <n v="1"/>
    <s v="Available"/>
    <s v="05.24-30 Apr"/>
    <n v="7.5385620915032678"/>
  </r>
  <r>
    <s v="24-30 Apr"/>
    <x v="30"/>
    <s v="BMC Code :2001"/>
    <s v="Basila"/>
    <n v="20010005"/>
    <s v="0022"/>
    <n v="6"/>
    <n v="7.45"/>
    <n v="264.33999999999997"/>
    <n v="0"/>
    <n v="0"/>
    <n v="0"/>
    <n v="0"/>
    <n v="0"/>
    <n v="0"/>
    <n v="264"/>
    <s v="Direct"/>
    <x v="30"/>
    <x v="30"/>
    <x v="2"/>
    <s v="BANK OF INDIA"/>
    <n v="45199"/>
    <n v="1"/>
    <s v="Available"/>
    <s v="05.24-30 Apr"/>
    <n v="10.644563758389262"/>
  </r>
  <r>
    <s v="24-30 Apr"/>
    <x v="32"/>
    <s v="BMC Code :2001"/>
    <s v="Basila"/>
    <n v="20010005"/>
    <s v="0029"/>
    <n v="8"/>
    <n v="18.720000000000002"/>
    <n v="710.44"/>
    <n v="0"/>
    <n v="0"/>
    <n v="0"/>
    <n v="0"/>
    <n v="0"/>
    <n v="0"/>
    <n v="710"/>
    <s v="Direct"/>
    <x v="32"/>
    <x v="32"/>
    <x v="2"/>
    <s v="BANK OF INDIA"/>
    <n v="45234"/>
    <n v="1"/>
    <s v="Available"/>
    <s v="05.24-30 Apr"/>
    <n v="15.18034188034188"/>
  </r>
  <r>
    <s v="24-30 Apr"/>
    <x v="34"/>
    <s v="BMC Code :2001"/>
    <s v="Basila"/>
    <n v="20010005"/>
    <s v="0033"/>
    <n v="14"/>
    <n v="69.98"/>
    <n v="2547.9400000000005"/>
    <n v="0"/>
    <n v="0"/>
    <n v="0"/>
    <n v="0"/>
    <n v="0"/>
    <n v="0"/>
    <n v="2548"/>
    <s v="Direct"/>
    <x v="34"/>
    <x v="34"/>
    <x v="13"/>
    <s v="STATE BANK OF INDIA"/>
    <n v="45304"/>
    <n v="1"/>
    <s v="Available"/>
    <s v="05.24-30 Apr"/>
    <n v="25.486681909116896"/>
  </r>
  <r>
    <s v="24-30 Apr"/>
    <x v="35"/>
    <s v="BMC Code :2001"/>
    <s v="Basila"/>
    <n v="20010005"/>
    <s v="0036"/>
    <n v="5"/>
    <n v="15.08"/>
    <n v="587.45000000000005"/>
    <n v="0"/>
    <n v="0"/>
    <n v="0"/>
    <n v="0"/>
    <n v="0"/>
    <n v="0"/>
    <n v="587"/>
    <s v="Direct"/>
    <x v="35"/>
    <x v="35"/>
    <x v="3"/>
    <s v="STATE BANK OF INDIA"/>
    <s v="19/03/2024"/>
    <n v="1"/>
    <s v="Available"/>
    <s v="05.24-30 Apr"/>
    <n v="9.7388925729442981"/>
  </r>
  <r>
    <s v="24-30 Apr"/>
    <x v="36"/>
    <s v="BMC Code :2001"/>
    <s v="Basila"/>
    <n v="20010005"/>
    <s v="0040"/>
    <n v="3"/>
    <n v="5.01"/>
    <n v="364.3"/>
    <n v="0"/>
    <n v="0"/>
    <n v="0"/>
    <n v="0"/>
    <n v="0"/>
    <n v="0"/>
    <n v="364"/>
    <s v="Direct"/>
    <x v="36"/>
    <x v="36"/>
    <x v="3"/>
    <s v="STATE BANK OF INDIA"/>
    <n v="45531"/>
    <n v="1"/>
    <s v="Available"/>
    <s v="05.24-30 Apr"/>
    <n v="10.907185628742518"/>
  </r>
  <r>
    <s v="24-30 Apr"/>
    <x v="37"/>
    <s v="BMC Code :2001"/>
    <s v="Basila"/>
    <n v="20010005"/>
    <s v="0042"/>
    <n v="14"/>
    <n v="139.44"/>
    <n v="5325.5499999999993"/>
    <n v="0"/>
    <n v="0"/>
    <n v="0"/>
    <n v="0"/>
    <n v="0"/>
    <n v="0"/>
    <n v="5326"/>
    <s v="Direct"/>
    <x v="37"/>
    <x v="37"/>
    <x v="2"/>
    <s v="BANK OF INDIA"/>
    <n v="45565"/>
    <n v="1"/>
    <s v="Available"/>
    <s v="05.24-30 Apr"/>
    <n v="26.73468875502008"/>
  </r>
  <r>
    <s v="24-30 Apr"/>
    <x v="1373"/>
    <s v="BMC Code :2001"/>
    <s v="Basila"/>
    <n v="20010005"/>
    <s v="0046"/>
    <n v="14"/>
    <n v="25.880000000000006"/>
    <n v="924.41999999999985"/>
    <n v="0"/>
    <n v="0"/>
    <n v="0"/>
    <n v="0"/>
    <n v="0"/>
    <n v="0"/>
    <n v="924"/>
    <s v="Direct"/>
    <x v="1228"/>
    <x v="1368"/>
    <x v="17"/>
    <d v="1899-12-30T00:00:00"/>
    <n v="0"/>
    <n v="1"/>
    <s v="Available"/>
    <s v="05.24-30 Apr"/>
    <n v="25.003632148377118"/>
  </r>
  <r>
    <s v="24-30 Apr"/>
    <x v="38"/>
    <s v="BMC Code :2001"/>
    <s v="Basila"/>
    <n v="20010005"/>
    <s v="0047"/>
    <n v="13"/>
    <n v="59.650000000000006"/>
    <n v="2304.44"/>
    <n v="0"/>
    <n v="0"/>
    <n v="0"/>
    <n v="0"/>
    <n v="0"/>
    <n v="0"/>
    <n v="2304"/>
    <s v="Direct"/>
    <x v="38"/>
    <x v="38"/>
    <x v="2"/>
    <d v="1899-12-30T00:00:00"/>
    <n v="45846"/>
    <n v="1"/>
    <s v="Available"/>
    <s v="05.24-30 Apr"/>
    <n v="25.111248952221288"/>
  </r>
  <r>
    <s v="24-30 Apr"/>
    <x v="39"/>
    <s v="BMC Code :2001"/>
    <s v="Basila"/>
    <n v="20010005"/>
    <s v="0048"/>
    <n v="9"/>
    <n v="32.32"/>
    <n v="1343.3899999999999"/>
    <n v="0"/>
    <n v="0"/>
    <n v="0"/>
    <n v="0"/>
    <n v="0"/>
    <n v="0"/>
    <n v="1343"/>
    <s v="Direct"/>
    <x v="39"/>
    <x v="39"/>
    <x v="2"/>
    <d v="1899-12-30T00:00:00"/>
    <n v="45846"/>
    <n v="1"/>
    <s v="Available"/>
    <s v="05.24-30 Apr"/>
    <n v="18.704378094059404"/>
  </r>
  <r>
    <s v="24-30 Apr"/>
    <x v="1264"/>
    <s v="BMC Code :2001"/>
    <s v="Basila"/>
    <n v="20010005"/>
    <s v="0050"/>
    <n v="14"/>
    <n v="68.14"/>
    <n v="2878.26"/>
    <n v="0"/>
    <n v="0"/>
    <n v="0"/>
    <n v="0"/>
    <n v="0"/>
    <n v="0"/>
    <n v="2878"/>
    <s v="Direct"/>
    <x v="1130"/>
    <x v="1254"/>
    <x v="13"/>
    <d v="1899-12-30T00:00:00"/>
    <n v="45992"/>
    <n v="1"/>
    <s v="Available"/>
    <s v="05.24-30 Apr"/>
    <n v="29.568271206339894"/>
  </r>
  <r>
    <s v="24-30 Apr"/>
    <x v="40"/>
    <s v="BMC Code :2001"/>
    <s v="Basila"/>
    <n v="20010005"/>
    <s v="0051"/>
    <n v="14"/>
    <n v="46.69"/>
    <n v="1771.1200000000001"/>
    <n v="0"/>
    <n v="0"/>
    <n v="0"/>
    <n v="0"/>
    <n v="0"/>
    <n v="0"/>
    <n v="1771"/>
    <s v="Direct"/>
    <x v="40"/>
    <x v="40"/>
    <x v="12"/>
    <d v="1899-12-30T00:00:00"/>
    <n v="45999"/>
    <n v="1"/>
    <s v="Available"/>
    <s v="05.24-30 Apr"/>
    <n v="26.553523238380812"/>
  </r>
  <r>
    <s v="24-30 Apr"/>
    <x v="41"/>
    <s v="BMC Code :2001"/>
    <s v="Erchoro"/>
    <n v="20010008"/>
    <s v="0005"/>
    <n v="13"/>
    <n v="53.11"/>
    <n v="1737.1100000000001"/>
    <n v="0"/>
    <n v="0"/>
    <n v="0"/>
    <n v="0"/>
    <n v="0"/>
    <n v="0"/>
    <n v="1737"/>
    <s v="Direct"/>
    <x v="41"/>
    <x v="41"/>
    <x v="2"/>
    <s v="BANK OF INDIA"/>
    <n v="45194"/>
    <n v="1"/>
    <s v="Available"/>
    <s v="05.24-30 Apr"/>
    <n v="21.260054603652797"/>
  </r>
  <r>
    <s v="24-30 Apr"/>
    <x v="42"/>
    <s v="BMC Code :2001"/>
    <s v="Erchoro"/>
    <n v="20010008"/>
    <s v="0010"/>
    <n v="14"/>
    <n v="50.79999999999999"/>
    <n v="1645.0800000000002"/>
    <n v="0"/>
    <n v="0"/>
    <n v="0"/>
    <n v="0"/>
    <n v="0"/>
    <n v="0"/>
    <n v="1645"/>
    <s v="Direct"/>
    <x v="42"/>
    <x v="42"/>
    <x v="12"/>
    <s v="INDIAN OVERSEAS BANK"/>
    <n v="45194"/>
    <n v="1"/>
    <s v="Available"/>
    <s v="05.24-30 Apr"/>
    <n v="22.6684251968504"/>
  </r>
  <r>
    <s v="24-30 Apr"/>
    <x v="43"/>
    <s v="BMC Code :2001"/>
    <s v="Erchoro"/>
    <n v="20010008"/>
    <s v="0013"/>
    <n v="7"/>
    <n v="82.84"/>
    <n v="3212.71"/>
    <n v="0"/>
    <n v="0"/>
    <n v="0"/>
    <n v="0"/>
    <n v="0"/>
    <n v="0"/>
    <n v="3213"/>
    <s v="Direct"/>
    <x v="43"/>
    <x v="43"/>
    <x v="3"/>
    <d v="1899-12-30T00:00:00"/>
    <n v="0"/>
    <n v="1"/>
    <s v="Available"/>
    <s v="05.24-30 Apr"/>
    <n v="13.573738532110093"/>
  </r>
  <r>
    <s v="24-30 Apr"/>
    <x v="44"/>
    <s v="BMC Code :2001"/>
    <s v="Erchoro"/>
    <n v="20010008"/>
    <s v="0014"/>
    <n v="12"/>
    <n v="148.56000000000003"/>
    <n v="5328.869999999999"/>
    <n v="0"/>
    <n v="0"/>
    <n v="0"/>
    <n v="0"/>
    <n v="0"/>
    <n v="0"/>
    <n v="5329"/>
    <s v="Direct"/>
    <x v="44"/>
    <x v="44"/>
    <x v="2"/>
    <s v="BANK OF INDIA"/>
    <n v="45194"/>
    <n v="1"/>
    <s v="Available"/>
    <s v="05.24-30 Apr"/>
    <n v="21.522092084006456"/>
  </r>
  <r>
    <s v="24-30 Apr"/>
    <x v="1265"/>
    <s v="BMC Code :2001"/>
    <s v="Erchoro"/>
    <n v="20010008"/>
    <s v="0024"/>
    <n v="14"/>
    <n v="50.22"/>
    <n v="1824.1599999999999"/>
    <n v="0"/>
    <n v="0"/>
    <n v="0"/>
    <n v="0"/>
    <n v="0"/>
    <n v="0"/>
    <n v="1824"/>
    <s v="Direct"/>
    <x v="1131"/>
    <x v="1255"/>
    <x v="2"/>
    <s v="BANK OF INDIA"/>
    <n v="45297"/>
    <n v="1"/>
    <s v="Available"/>
    <s v="05.24-30 Apr"/>
    <n v="25.426363998407012"/>
  </r>
  <r>
    <s v="24-30 Apr"/>
    <x v="45"/>
    <s v="BMC Code :2001"/>
    <s v="Erchoro"/>
    <n v="20010008"/>
    <s v="0035"/>
    <n v="13"/>
    <n v="517.09"/>
    <n v="19092.8"/>
    <n v="0"/>
    <n v="0"/>
    <n v="0"/>
    <n v="0"/>
    <n v="0"/>
    <n v="0"/>
    <n v="19093"/>
    <s v="Direct"/>
    <x v="45"/>
    <x v="45"/>
    <x v="3"/>
    <s v="STATE BANK OF INDIA"/>
    <n v="45264"/>
    <n v="1"/>
    <s v="Available"/>
    <s v="05.24-30 Apr"/>
    <n v="24.000309423891395"/>
  </r>
  <r>
    <s v="24-30 Apr"/>
    <x v="46"/>
    <s v="BMC Code :2001"/>
    <s v="Erchoro"/>
    <n v="20010008"/>
    <s v="0037"/>
    <n v="7"/>
    <n v="114.36999999999999"/>
    <n v="4273.0599999999995"/>
    <n v="0"/>
    <n v="0"/>
    <n v="0"/>
    <n v="0"/>
    <n v="0"/>
    <n v="0"/>
    <n v="4273"/>
    <s v="Direct"/>
    <x v="46"/>
    <x v="46"/>
    <x v="2"/>
    <s v="BANK OF INDIA"/>
    <n v="45297"/>
    <n v="1"/>
    <s v="Available"/>
    <s v="05.24-30 Apr"/>
    <n v="13.076602255836322"/>
  </r>
  <r>
    <s v="24-30 Apr"/>
    <x v="47"/>
    <s v="BMC Code :2001"/>
    <s v="Erchoro"/>
    <n v="20010008"/>
    <s v="0038"/>
    <n v="14"/>
    <n v="32.050000000000004"/>
    <n v="1167.8900000000001"/>
    <n v="0"/>
    <n v="0"/>
    <n v="0"/>
    <n v="0"/>
    <n v="0"/>
    <n v="0"/>
    <n v="1168"/>
    <s v="Direct"/>
    <x v="47"/>
    <x v="47"/>
    <x v="12"/>
    <s v="INDIAN OVERSEAS BANK"/>
    <n v="45297"/>
    <n v="1"/>
    <s v="Available"/>
    <s v="05.24-30 Apr"/>
    <n v="25.507737909516383"/>
  </r>
  <r>
    <s v="24-30 Apr"/>
    <x v="48"/>
    <s v="BMC Code :2001"/>
    <s v="Erchoro"/>
    <n v="20010008"/>
    <s v="0040"/>
    <n v="6"/>
    <n v="16.82"/>
    <n v="701.44"/>
    <n v="0"/>
    <n v="0"/>
    <n v="0"/>
    <n v="0"/>
    <n v="0"/>
    <n v="0"/>
    <n v="701"/>
    <s v="Direct"/>
    <x v="48"/>
    <x v="48"/>
    <x v="12"/>
    <s v="INDIAN OVERSEAS BANK"/>
    <s v="19/03/2024"/>
    <n v="1"/>
    <s v="Available"/>
    <s v="05.24-30 Apr"/>
    <n v="12.510820451843047"/>
  </r>
  <r>
    <s v="24-30 Apr"/>
    <x v="1266"/>
    <s v="BMC Code :2001"/>
    <s v="Erchoro"/>
    <n v="20010008"/>
    <s v="0045"/>
    <n v="3"/>
    <n v="1.0499999999999998"/>
    <n v="37.019999999999996"/>
    <n v="0"/>
    <n v="0"/>
    <n v="0"/>
    <n v="0"/>
    <n v="0"/>
    <n v="0"/>
    <n v="37"/>
    <s v="Direct"/>
    <x v="1132"/>
    <x v="1256"/>
    <x v="13"/>
    <s v="STATE BANK OF INDIA"/>
    <n v="45635"/>
    <n v="1"/>
    <s v="Available"/>
    <s v="05.24-30 Apr"/>
    <n v="5.28857142857143"/>
  </r>
  <r>
    <s v="24-30 Apr"/>
    <x v="49"/>
    <s v="BMC Code :2001"/>
    <s v="Erchoro"/>
    <n v="20010008"/>
    <s v="0047"/>
    <n v="14"/>
    <n v="74.489999999999981"/>
    <n v="2329.4499999999998"/>
    <n v="0"/>
    <n v="0"/>
    <n v="0"/>
    <n v="0"/>
    <n v="0"/>
    <n v="0"/>
    <n v="2329"/>
    <s v="Direct"/>
    <x v="49"/>
    <x v="49"/>
    <x v="12"/>
    <d v="1899-12-30T00:00:00"/>
    <n v="0"/>
    <n v="1"/>
    <s v="Available"/>
    <s v="05.24-30 Apr"/>
    <n v="21.890387971539809"/>
  </r>
  <r>
    <s v="24-30 Apr"/>
    <x v="50"/>
    <s v="BMC Code :2001"/>
    <s v="Erchoro"/>
    <n v="20010008"/>
    <s v="0050"/>
    <n v="7"/>
    <n v="38.01"/>
    <n v="1555.7599999999998"/>
    <n v="0"/>
    <n v="0"/>
    <n v="0"/>
    <n v="0"/>
    <n v="0"/>
    <n v="0"/>
    <n v="1556"/>
    <s v="Direct"/>
    <x v="50"/>
    <x v="50"/>
    <x v="2"/>
    <d v="1899-12-30T00:00:00"/>
    <n v="45825"/>
    <n v="1"/>
    <s v="Available"/>
    <s v="05.24-30 Apr"/>
    <n v="14.3255985267035"/>
  </r>
  <r>
    <s v="24-30 Apr"/>
    <x v="51"/>
    <s v="BMC Code :2001"/>
    <s v="Erchoro"/>
    <n v="20010008"/>
    <s v="0053"/>
    <n v="7"/>
    <n v="35.090000000000003"/>
    <n v="1453.19"/>
    <n v="0"/>
    <n v="0"/>
    <n v="0"/>
    <n v="0"/>
    <n v="0"/>
    <n v="0"/>
    <n v="1453"/>
    <s v="Direct"/>
    <x v="51"/>
    <x v="51"/>
    <x v="2"/>
    <d v="1899-12-30T00:00:00"/>
    <n v="45881"/>
    <n v="1"/>
    <s v="Available"/>
    <s v="05.24-30 Apr"/>
    <n v="14.494628099173555"/>
  </r>
  <r>
    <s v="24-30 Apr"/>
    <x v="52"/>
    <s v="BMC Code :2001"/>
    <s v="Erchoro"/>
    <n v="20010008"/>
    <s v="0054"/>
    <n v="3"/>
    <n v="3.46"/>
    <n v="136.12"/>
    <n v="0"/>
    <n v="0"/>
    <n v="0"/>
    <n v="0"/>
    <n v="0"/>
    <n v="0"/>
    <n v="136"/>
    <s v="Direct"/>
    <x v="52"/>
    <x v="52"/>
    <x v="2"/>
    <d v="1899-12-30T00:00:00"/>
    <n v="45923"/>
    <n v="1"/>
    <s v="Available"/>
    <s v="05.24-30 Apr"/>
    <n v="5.9011560693641636"/>
  </r>
  <r>
    <s v="24-30 Apr"/>
    <x v="53"/>
    <s v="BMC Code :2001"/>
    <s v="Erchoro"/>
    <n v="20010008"/>
    <s v="0056"/>
    <n v="11"/>
    <n v="172.08"/>
    <n v="5569.26"/>
    <n v="0"/>
    <n v="0"/>
    <n v="0"/>
    <n v="0"/>
    <n v="0"/>
    <n v="0"/>
    <n v="5569"/>
    <s v="Direct"/>
    <x v="53"/>
    <x v="53"/>
    <x v="11"/>
    <d v="1899-12-30T00:00:00"/>
    <n v="45949"/>
    <n v="1"/>
    <s v="Available"/>
    <s v="05.24-30 Apr"/>
    <n v="17.800400976290096"/>
  </r>
  <r>
    <s v="24-30 Apr"/>
    <x v="1268"/>
    <s v="BMC Code :2001"/>
    <s v="Erchoro"/>
    <n v="20010008"/>
    <s v="0057"/>
    <n v="2"/>
    <n v="5.1199999999999992"/>
    <n v="222.06"/>
    <n v="0"/>
    <n v="0"/>
    <n v="0"/>
    <n v="0"/>
    <n v="0"/>
    <n v="0"/>
    <n v="222"/>
    <s v="Direct"/>
    <x v="1134"/>
    <x v="1258"/>
    <x v="2"/>
    <d v="1899-12-30T00:00:00"/>
    <n v="46125"/>
    <n v="1"/>
    <s v="Available"/>
    <s v="05.24-30 Apr"/>
    <n v="4.3371093750000007"/>
  </r>
  <r>
    <s v="24-30 Apr"/>
    <x v="54"/>
    <s v="BMC Code :2001"/>
    <s v="Erchoro"/>
    <n v="20010008"/>
    <s v="0058"/>
    <n v="7"/>
    <n v="14.02"/>
    <n v="508.96000000000004"/>
    <n v="0"/>
    <n v="0"/>
    <n v="0"/>
    <n v="0"/>
    <n v="0"/>
    <n v="0"/>
    <n v="509"/>
    <s v="Direct"/>
    <x v="54"/>
    <x v="54"/>
    <x v="12"/>
    <d v="1899-12-30T00:00:00"/>
    <n v="46055"/>
    <n v="1"/>
    <s v="Available"/>
    <s v="05.24-30 Apr"/>
    <n v="12.705848787446506"/>
  </r>
  <r>
    <s v="24-30 Apr"/>
    <x v="55"/>
    <s v="BMC Code :2001"/>
    <s v="Erchoro"/>
    <n v="20010008"/>
    <s v="0059"/>
    <n v="14"/>
    <n v="180.29000000000002"/>
    <n v="6323.5199999999995"/>
    <n v="0"/>
    <n v="0"/>
    <n v="0"/>
    <n v="0"/>
    <n v="0"/>
    <n v="0"/>
    <n v="6324"/>
    <s v="Direct"/>
    <x v="55"/>
    <x v="55"/>
    <x v="3"/>
    <d v="1899-12-30T00:00:00"/>
    <n v="0"/>
    <n v="1"/>
    <s v="Available"/>
    <s v="05.24-30 Apr"/>
    <n v="24.551910810361079"/>
  </r>
  <r>
    <s v="24-30 Apr"/>
    <x v="56"/>
    <s v="BMC Code :2001"/>
    <s v="Erchoro"/>
    <n v="20010008"/>
    <s v="0060"/>
    <n v="14"/>
    <n v="211.22000000000003"/>
    <n v="8266.8000000000011"/>
    <n v="0"/>
    <n v="0"/>
    <n v="0"/>
    <n v="0"/>
    <n v="0"/>
    <n v="0"/>
    <n v="8267"/>
    <s v="Direct"/>
    <x v="56"/>
    <x v="56"/>
    <x v="3"/>
    <d v="1899-12-30T00:00:00"/>
    <n v="46116"/>
    <n v="1"/>
    <s v="Available"/>
    <s v="05.24-30 Apr"/>
    <n v="27.396837420698802"/>
  </r>
  <r>
    <s v="24-30 Apr"/>
    <x v="57"/>
    <s v="BMC Code :2001"/>
    <s v="Makunda"/>
    <n v="20010009"/>
    <s v="0002"/>
    <n v="5"/>
    <n v="25.12"/>
    <n v="984.89"/>
    <n v="0"/>
    <n v="0"/>
    <n v="0"/>
    <n v="0"/>
    <n v="0"/>
    <n v="0"/>
    <n v="985"/>
    <s v="Direct"/>
    <x v="57"/>
    <x v="57"/>
    <x v="1"/>
    <s v="UNION BANK OF INDIA"/>
    <n v="45183"/>
    <n v="1"/>
    <s v="Available"/>
    <s v="05.24-30 Apr"/>
    <n v="9.801851114649681"/>
  </r>
  <r>
    <s v="24-30 Apr"/>
    <x v="1497"/>
    <s v="BMC Code :2001"/>
    <s v="Makunda"/>
    <n v="20010009"/>
    <s v="0008"/>
    <n v="1"/>
    <n v="8.02"/>
    <n v="332.83"/>
    <n v="0"/>
    <n v="0"/>
    <n v="0"/>
    <n v="0"/>
    <n v="0"/>
    <n v="0"/>
    <n v="333"/>
    <s v="Direct"/>
    <x v="1328"/>
    <x v="1491"/>
    <x v="1"/>
    <s v="UNION BANK OF INDIA"/>
    <n v="45199"/>
    <n v="1"/>
    <s v="Available"/>
    <s v="05.24-30 Apr"/>
    <n v="2.0750000000000002"/>
  </r>
  <r>
    <s v="24-30 Apr"/>
    <x v="58"/>
    <s v="BMC Code :2001"/>
    <s v="Makunda"/>
    <n v="20010009"/>
    <s v="0016"/>
    <n v="9"/>
    <n v="109.38"/>
    <n v="4475.3999999999996"/>
    <n v="0"/>
    <n v="0"/>
    <n v="0"/>
    <n v="0"/>
    <n v="0"/>
    <n v="0"/>
    <n v="4475"/>
    <s v="Direct"/>
    <x v="58"/>
    <x v="58"/>
    <x v="1"/>
    <s v="UNION BANK OF INDIA"/>
    <n v="45183"/>
    <n v="1"/>
    <s v="Available"/>
    <s v="05.24-30 Apr"/>
    <n v="18.412232583653317"/>
  </r>
  <r>
    <s v="24-30 Apr"/>
    <x v="59"/>
    <s v="BMC Code :2001"/>
    <s v="Makunda"/>
    <n v="20010009"/>
    <s v="0017"/>
    <n v="3"/>
    <n v="33.019999999999996"/>
    <n v="1383.16"/>
    <n v="0"/>
    <n v="0"/>
    <n v="0"/>
    <n v="0"/>
    <n v="0"/>
    <n v="0"/>
    <n v="1383"/>
    <s v="Direct"/>
    <x v="59"/>
    <x v="59"/>
    <x v="14"/>
    <s v="HDFC BANK"/>
    <n v="45183"/>
    <n v="1"/>
    <s v="Available"/>
    <s v="05.24-30 Apr"/>
    <n v="6.2832828588734122"/>
  </r>
  <r>
    <s v="24-30 Apr"/>
    <x v="60"/>
    <s v="BMC Code :2001"/>
    <s v="Makunda"/>
    <n v="20010009"/>
    <s v="0030"/>
    <n v="10"/>
    <n v="125.57999999999998"/>
    <n v="5192.0000000000009"/>
    <n v="0"/>
    <n v="0"/>
    <n v="0"/>
    <n v="0"/>
    <n v="0"/>
    <n v="0"/>
    <n v="5192"/>
    <s v="Direct"/>
    <x v="60"/>
    <x v="60"/>
    <x v="0"/>
    <s v="Indian Bank "/>
    <n v="45600"/>
    <n v="1"/>
    <s v="Available"/>
    <s v="05.24-30 Apr"/>
    <n v="20.672081541646765"/>
  </r>
  <r>
    <s v="24-30 Apr"/>
    <x v="61"/>
    <s v="BMC Code :2001"/>
    <s v="Makunda"/>
    <n v="20010009"/>
    <s v="0031"/>
    <n v="3"/>
    <n v="29.94"/>
    <n v="1229.6999999999998"/>
    <n v="0"/>
    <n v="0"/>
    <n v="0"/>
    <n v="0"/>
    <n v="0"/>
    <n v="0"/>
    <n v="1230"/>
    <s v="Direct"/>
    <x v="61"/>
    <x v="61"/>
    <x v="15"/>
    <s v="BANK OF INDIA"/>
    <n v="45649"/>
    <n v="1"/>
    <s v="Available"/>
    <s v="05.24-30 Apr"/>
    <n v="6.1608216432865737"/>
  </r>
  <r>
    <s v="24-30 Apr"/>
    <x v="62"/>
    <s v="BMC Code :2001"/>
    <s v="BOREYA"/>
    <n v="20010015"/>
    <s v="0003"/>
    <n v="5"/>
    <n v="14.37"/>
    <n v="568.98"/>
    <n v="0"/>
    <n v="0"/>
    <n v="0"/>
    <n v="0"/>
    <n v="0"/>
    <s v="Release1"/>
    <n v="569"/>
    <s v="Direct"/>
    <x v="62"/>
    <x v="62"/>
    <x v="1"/>
    <s v="UNION BANK OF INDIA"/>
    <n v="45262"/>
    <n v="1"/>
    <s v="Available"/>
    <s v="05.24-30 Apr"/>
    <n v="9.898747390396661"/>
  </r>
  <r>
    <s v="24-30 Apr"/>
    <x v="63"/>
    <s v="BMC Code :2001"/>
    <s v="BOREYA"/>
    <n v="20010015"/>
    <s v="0005"/>
    <n v="4"/>
    <n v="3.6499999999999995"/>
    <n v="148.53"/>
    <n v="0"/>
    <n v="0"/>
    <n v="0"/>
    <n v="0"/>
    <n v="0"/>
    <s v="Release1"/>
    <n v="149"/>
    <s v="Direct"/>
    <x v="63"/>
    <x v="63"/>
    <x v="0"/>
    <s v="Indian bank"/>
    <n v="45262"/>
    <n v="1"/>
    <s v="Available"/>
    <s v="05.24-30 Apr"/>
    <n v="8.1386301369863023"/>
  </r>
  <r>
    <s v="24-30 Apr"/>
    <x v="64"/>
    <s v="BMC Code :2001"/>
    <s v="BOREYA"/>
    <n v="20010015"/>
    <s v="0006"/>
    <n v="4"/>
    <n v="35.910000000000004"/>
    <n v="1452.5"/>
    <n v="0"/>
    <n v="0"/>
    <n v="0"/>
    <n v="0"/>
    <n v="0"/>
    <s v="Release1"/>
    <n v="1453"/>
    <s v="Direct"/>
    <x v="64"/>
    <x v="64"/>
    <x v="1"/>
    <s v="UNION BANK OF INDIA"/>
    <n v="45262"/>
    <n v="1"/>
    <s v="Available"/>
    <s v="05.24-30 Apr"/>
    <n v="8.0896686159844062"/>
  </r>
  <r>
    <s v="24-30 Apr"/>
    <x v="65"/>
    <s v="BMC Code :2001"/>
    <s v="BOREYA"/>
    <n v="20010015"/>
    <s v="0007"/>
    <n v="13"/>
    <n v="39.399999999999991"/>
    <n v="1628"/>
    <n v="0"/>
    <n v="0"/>
    <n v="0"/>
    <n v="0"/>
    <n v="0"/>
    <s v="Release1"/>
    <n v="1628"/>
    <s v="Direct"/>
    <x v="65"/>
    <x v="65"/>
    <x v="1"/>
    <s v="UNION BANK OF INDIA"/>
    <n v="45290"/>
    <n v="1"/>
    <s v="Available"/>
    <s v="05.24-30 Apr"/>
    <n v="26.857868020304576"/>
  </r>
  <r>
    <s v="24-30 Apr"/>
    <x v="66"/>
    <s v="BMC Code :2001"/>
    <s v="BOREYA"/>
    <n v="20010015"/>
    <s v="0013"/>
    <n v="6"/>
    <n v="13.28"/>
    <n v="576.13"/>
    <n v="0"/>
    <n v="0"/>
    <n v="0"/>
    <n v="0"/>
    <n v="0"/>
    <s v="Release1"/>
    <n v="576"/>
    <s v="Direct"/>
    <x v="66"/>
    <x v="66"/>
    <x v="0"/>
    <s v="Allahabad Bank "/>
    <n v="45290"/>
    <n v="1"/>
    <s v="Available"/>
    <s v="05.24-30 Apr"/>
    <n v="13.014984939759039"/>
  </r>
  <r>
    <s v="24-30 Apr"/>
    <x v="67"/>
    <s v="BMC Code :2001"/>
    <s v="BOREYA"/>
    <n v="20010015"/>
    <s v="0014"/>
    <n v="14"/>
    <n v="152.31"/>
    <n v="6115.84"/>
    <n v="0"/>
    <n v="0"/>
    <n v="0"/>
    <n v="0"/>
    <n v="0"/>
    <s v="Release1"/>
    <n v="6116"/>
    <s v="Direct"/>
    <x v="67"/>
    <x v="67"/>
    <x v="1"/>
    <s v="UNION BANK OF INDIA"/>
    <n v="45304"/>
    <n v="1"/>
    <s v="Available"/>
    <s v="05.24-30 Apr"/>
    <n v="28.107727660692014"/>
  </r>
  <r>
    <s v="24-30 Apr"/>
    <x v="68"/>
    <s v="BMC Code :2001"/>
    <s v="BOREYA"/>
    <n v="20010015"/>
    <s v="0015"/>
    <n v="5"/>
    <n v="7.26"/>
    <n v="283.78999999999996"/>
    <n v="0"/>
    <n v="0"/>
    <n v="0"/>
    <n v="0"/>
    <n v="0"/>
    <s v="Release1"/>
    <n v="284"/>
    <s v="Direct"/>
    <x v="68"/>
    <x v="68"/>
    <x v="0"/>
    <s v="Indian bank"/>
    <n v="45304"/>
    <n v="1"/>
    <s v="Available"/>
    <s v="05.24-30 Apr"/>
    <n v="9.7723829201101911"/>
  </r>
  <r>
    <s v="24-30 Apr"/>
    <x v="69"/>
    <s v="BMC Code :2001"/>
    <s v="BOREYA"/>
    <n v="20010015"/>
    <s v="0016"/>
    <n v="14"/>
    <n v="79.84999999999998"/>
    <n v="3186.9800000000005"/>
    <n v="0"/>
    <n v="0"/>
    <n v="0"/>
    <n v="0"/>
    <n v="0"/>
    <s v="Release1"/>
    <n v="3187"/>
    <s v="Direct"/>
    <x v="69"/>
    <x v="69"/>
    <x v="1"/>
    <s v="UNION BANK OF INDIA"/>
    <n v="45304"/>
    <n v="1"/>
    <s v="Available"/>
    <s v="05.24-30 Apr"/>
    <n v="27.938459611772085"/>
  </r>
  <r>
    <s v="24-30 Apr"/>
    <x v="1498"/>
    <s v="BMC Code :2001"/>
    <s v="BOREYA"/>
    <n v="20010015"/>
    <s v="0017"/>
    <n v="14"/>
    <n v="60.400000000000006"/>
    <n v="2380.25"/>
    <n v="0"/>
    <n v="0"/>
    <n v="0"/>
    <n v="0"/>
    <n v="0"/>
    <s v="Release1"/>
    <n v="2380"/>
    <s v="Direct"/>
    <x v="1329"/>
    <x v="1492"/>
    <x v="7"/>
    <s v="STATE BANK OF INDIA"/>
    <n v="45318"/>
    <n v="1"/>
    <s v="Available"/>
    <s v="05.24-30 Apr"/>
    <n v="27.585678807947023"/>
  </r>
  <r>
    <s v="24-30 Apr"/>
    <x v="70"/>
    <s v="BMC Code :2001"/>
    <s v="BOREYA"/>
    <n v="20010015"/>
    <s v="0022"/>
    <n v="13"/>
    <n v="52.27"/>
    <n v="2076.17"/>
    <n v="0"/>
    <n v="0"/>
    <n v="0"/>
    <n v="0"/>
    <n v="0"/>
    <s v="Release1"/>
    <n v="2076"/>
    <s v="Direct"/>
    <x v="70"/>
    <x v="70"/>
    <x v="1"/>
    <s v="UNION BANK OF INDIA"/>
    <n v="45355"/>
    <n v="1"/>
    <s v="Available"/>
    <s v="05.24-30 Apr"/>
    <n v="25.818069638415917"/>
  </r>
  <r>
    <s v="24-30 Apr"/>
    <x v="71"/>
    <s v="BMC Code :2001"/>
    <s v="BOREYA"/>
    <n v="20010015"/>
    <s v="0024"/>
    <n v="13"/>
    <n v="46.28"/>
    <n v="1842.57"/>
    <n v="0"/>
    <n v="0"/>
    <n v="0"/>
    <n v="0"/>
    <n v="0"/>
    <s v="Release1"/>
    <n v="1843"/>
    <s v="Direct"/>
    <x v="71"/>
    <x v="71"/>
    <x v="1"/>
    <s v="UNION BANK OF INDIA"/>
    <n v="45360"/>
    <n v="1"/>
    <s v="Available"/>
    <s v="05.24-30 Apr"/>
    <n v="25.87879213483146"/>
  </r>
  <r>
    <s v="24-30 Apr"/>
    <x v="72"/>
    <s v="BMC Code :2001"/>
    <s v="BOREYA"/>
    <n v="20010015"/>
    <s v="0026"/>
    <n v="10"/>
    <n v="53.88"/>
    <n v="2159.36"/>
    <n v="0"/>
    <n v="0"/>
    <n v="0"/>
    <n v="0"/>
    <n v="0"/>
    <s v="Release1"/>
    <n v="2159"/>
    <s v="Direct"/>
    <x v="72"/>
    <x v="72"/>
    <x v="7"/>
    <s v="STATE BANK OF INDIA"/>
    <n v="45387"/>
    <n v="1"/>
    <s v="Available"/>
    <s v="05.24-30 Apr"/>
    <n v="20.038604305864887"/>
  </r>
  <r>
    <s v="24-30 Apr"/>
    <x v="73"/>
    <s v="BMC Code :2001"/>
    <s v="BOREYA"/>
    <n v="20010015"/>
    <s v="0027"/>
    <n v="7"/>
    <n v="74.709999999999994"/>
    <n v="3027.38"/>
    <n v="0"/>
    <n v="0"/>
    <n v="0"/>
    <n v="0"/>
    <n v="0"/>
    <s v="Release1"/>
    <n v="3027"/>
    <s v="Direct"/>
    <x v="73"/>
    <x v="73"/>
    <x v="0"/>
    <s v="Indian bank"/>
    <n v="45387"/>
    <n v="1"/>
    <s v="Available"/>
    <s v="05.24-30 Apr"/>
    <n v="14.18261276937492"/>
  </r>
  <r>
    <s v="24-30 Apr"/>
    <x v="74"/>
    <s v="BMC Code :2001"/>
    <s v="BOREYA"/>
    <n v="20010015"/>
    <s v="0028"/>
    <n v="14"/>
    <n v="111.45999999999998"/>
    <n v="4363.07"/>
    <n v="0"/>
    <n v="0"/>
    <n v="0"/>
    <n v="0"/>
    <n v="0"/>
    <s v="Release1"/>
    <n v="4363"/>
    <s v="Direct"/>
    <x v="74"/>
    <x v="74"/>
    <x v="1"/>
    <s v="UNION BANK OF INDIA"/>
    <n v="45397"/>
    <n v="1"/>
    <s v="Available"/>
    <s v="05.24-30 Apr"/>
    <n v="27.401300915126509"/>
  </r>
  <r>
    <s v="24-30 Apr"/>
    <x v="1269"/>
    <s v="BMC Code :2001"/>
    <s v="BOREYA"/>
    <n v="20010015"/>
    <s v="0034"/>
    <n v="7"/>
    <n v="17.720000000000002"/>
    <n v="699.09999999999991"/>
    <n v="0"/>
    <n v="0"/>
    <n v="0"/>
    <n v="0"/>
    <n v="0"/>
    <s v="Release1"/>
    <n v="699"/>
    <s v="Direct"/>
    <x v="1135"/>
    <x v="1259"/>
    <x v="1"/>
    <s v="UNION BANK OF INDIA"/>
    <n v="45423"/>
    <n v="1"/>
    <s v="Available"/>
    <s v="05.24-30 Apr"/>
    <n v="13.808408577878103"/>
  </r>
  <r>
    <s v="24-30 Apr"/>
    <x v="75"/>
    <s v="BMC Code :2001"/>
    <s v="BOREYA"/>
    <n v="20010015"/>
    <s v="0035"/>
    <n v="6"/>
    <n v="18.71"/>
    <n v="778.92000000000007"/>
    <n v="0"/>
    <n v="0"/>
    <n v="0"/>
    <n v="0"/>
    <n v="0"/>
    <s v="Release1"/>
    <n v="779"/>
    <s v="Direct"/>
    <x v="75"/>
    <x v="75"/>
    <x v="1"/>
    <s v="UNION BANK OF INDIA"/>
    <n v="45423"/>
    <n v="1"/>
    <s v="Available"/>
    <s v="05.24-30 Apr"/>
    <n v="12.489363976483165"/>
  </r>
  <r>
    <s v="24-30 Apr"/>
    <x v="76"/>
    <s v="BMC Code :2001"/>
    <s v="BOREYA"/>
    <n v="20010015"/>
    <s v="0037"/>
    <n v="11"/>
    <n v="51.860000000000007"/>
    <n v="2048.0300000000002"/>
    <n v="0"/>
    <n v="0"/>
    <n v="0"/>
    <n v="0"/>
    <n v="0"/>
    <s v="Release1"/>
    <n v="2048"/>
    <s v="Direct"/>
    <x v="76"/>
    <x v="76"/>
    <x v="16"/>
    <s v="BANK OF BARODA"/>
    <n v="45439"/>
    <n v="1"/>
    <s v="Available"/>
    <s v="05.24-30 Apr"/>
    <n v="21.720333590435789"/>
  </r>
  <r>
    <s v="24-30 Apr"/>
    <x v="78"/>
    <s v="BMC Code :2001"/>
    <s v="BOREYA"/>
    <n v="20010015"/>
    <s v="0041"/>
    <n v="14"/>
    <n v="98.030000000000015"/>
    <n v="3893.7500000000005"/>
    <n v="0"/>
    <n v="0"/>
    <n v="0"/>
    <n v="0"/>
    <n v="0"/>
    <s v="Release1"/>
    <n v="3894"/>
    <s v="Direct"/>
    <x v="78"/>
    <x v="78"/>
    <x v="17"/>
    <s v="CANARA BANK"/>
    <n v="45472"/>
    <n v="1"/>
    <s v="Available"/>
    <s v="05.24-30 Apr"/>
    <n v="27.803988574926045"/>
  </r>
  <r>
    <s v="24-30 Apr"/>
    <x v="79"/>
    <s v="BMC Code :2001"/>
    <s v="BOREYA"/>
    <n v="20010015"/>
    <s v="0046"/>
    <n v="7"/>
    <n v="29.81"/>
    <n v="1216.98"/>
    <n v="0"/>
    <n v="0"/>
    <n v="0"/>
    <n v="0"/>
    <n v="0"/>
    <s v="Release1"/>
    <n v="1217"/>
    <s v="Direct"/>
    <x v="79"/>
    <x v="79"/>
    <x v="1"/>
    <s v="UNION BANK OF INDIA"/>
    <n v="45514"/>
    <n v="1"/>
    <s v="Available"/>
    <s v="05.24-30 Apr"/>
    <n v="14.288594431398861"/>
  </r>
  <r>
    <s v="24-30 Apr"/>
    <x v="80"/>
    <s v="BMC Code :2001"/>
    <s v="BOREYA"/>
    <n v="20010015"/>
    <s v="0051"/>
    <n v="7"/>
    <n v="54.160000000000011"/>
    <n v="2217.5299999999997"/>
    <n v="0"/>
    <n v="0"/>
    <n v="0"/>
    <n v="0"/>
    <n v="0"/>
    <s v="Release1"/>
    <n v="2218"/>
    <s v="Direct"/>
    <x v="80"/>
    <x v="80"/>
    <x v="1"/>
    <s v="UNION BANK OF INDIA"/>
    <n v="45551"/>
    <n v="1"/>
    <s v="Available"/>
    <s v="05.24-30 Apr"/>
    <n v="14.330419128508121"/>
  </r>
  <r>
    <s v="24-30 Apr"/>
    <x v="81"/>
    <s v="BMC Code :2001"/>
    <s v="BOREYA"/>
    <n v="20010015"/>
    <s v="0053"/>
    <n v="14"/>
    <n v="52.42"/>
    <n v="2154.0700000000002"/>
    <n v="0"/>
    <n v="0"/>
    <n v="0"/>
    <n v="0"/>
    <n v="0"/>
    <s v="Release1"/>
    <n v="2154"/>
    <s v="Direct"/>
    <x v="81"/>
    <x v="81"/>
    <x v="1"/>
    <s v="UNION BANK OF INDIA"/>
    <n v="45565"/>
    <n v="1"/>
    <s v="Available"/>
    <s v="05.24-30 Apr"/>
    <n v="28.764765356734074"/>
  </r>
  <r>
    <s v="24-30 Apr"/>
    <x v="82"/>
    <s v="BMC Code :2001"/>
    <s v="BOREYA"/>
    <n v="20010015"/>
    <s v="0054"/>
    <n v="14"/>
    <n v="83.200000000000017"/>
    <n v="3419.71"/>
    <n v="0"/>
    <n v="0"/>
    <n v="0"/>
    <n v="0"/>
    <n v="0"/>
    <s v="Release1"/>
    <n v="3420"/>
    <s v="Direct"/>
    <x v="82"/>
    <x v="82"/>
    <x v="1"/>
    <s v="UNION BANK OF INDIA"/>
    <n v="45586"/>
    <n v="1"/>
    <s v="Available"/>
    <s v="05.24-30 Apr"/>
    <n v="28.771598557692304"/>
  </r>
  <r>
    <s v="24-30 Apr"/>
    <x v="83"/>
    <s v="BMC Code :2001"/>
    <s v="BOREYA"/>
    <n v="20010015"/>
    <s v="0055"/>
    <n v="12"/>
    <n v="150.69999999999999"/>
    <n v="6146.5599999999995"/>
    <n v="0"/>
    <n v="0"/>
    <n v="0"/>
    <n v="0"/>
    <n v="0"/>
    <s v="Release1"/>
    <n v="6147"/>
    <s v="Direct"/>
    <x v="83"/>
    <x v="83"/>
    <x v="1"/>
    <s v="UNION BANK OF INDIA"/>
    <n v="45586"/>
    <n v="1"/>
    <s v="Available"/>
    <s v="05.24-30 Apr"/>
    <n v="24.472037159920376"/>
  </r>
  <r>
    <s v="24-30 Apr"/>
    <x v="84"/>
    <s v="BMC Code :2001"/>
    <s v="BOREYA"/>
    <n v="20010015"/>
    <s v="0061"/>
    <n v="11"/>
    <n v="32.29"/>
    <n v="1278"/>
    <n v="0"/>
    <n v="0"/>
    <n v="0"/>
    <n v="0"/>
    <n v="0"/>
    <s v="Release1"/>
    <n v="1278"/>
    <s v="Direct"/>
    <x v="84"/>
    <x v="84"/>
    <x v="7"/>
    <s v="STATE BANK OF INDIA"/>
    <n v="45635"/>
    <n v="1"/>
    <s v="Available"/>
    <s v="05.24-30 Apr"/>
    <n v="21.768349334159183"/>
  </r>
  <r>
    <s v="24-30 Apr"/>
    <x v="85"/>
    <s v="BMC Code :2001"/>
    <s v="BOREYA"/>
    <n v="20010015"/>
    <s v="0062"/>
    <n v="11"/>
    <n v="38.409999999999997"/>
    <n v="1551.9499999999998"/>
    <n v="0"/>
    <n v="0"/>
    <n v="0"/>
    <n v="0"/>
    <n v="0"/>
    <s v="Release1"/>
    <n v="1552"/>
    <s v="Direct"/>
    <x v="85"/>
    <x v="85"/>
    <x v="3"/>
    <s v="STATE BANK OF INDIA"/>
    <n v="45635"/>
    <n v="1"/>
    <s v="Available"/>
    <s v="05.24-30 Apr"/>
    <n v="22.222663368914347"/>
  </r>
  <r>
    <s v="24-30 Apr"/>
    <x v="87"/>
    <s v="BMC Code :2001"/>
    <s v="BOREYA"/>
    <n v="20010015"/>
    <s v="0075"/>
    <n v="7"/>
    <n v="27.189999999999998"/>
    <n v="1078.9599999999998"/>
    <n v="0"/>
    <n v="0"/>
    <n v="0"/>
    <n v="0"/>
    <n v="0"/>
    <s v="Release1"/>
    <n v="1079"/>
    <s v="Direct"/>
    <x v="87"/>
    <x v="87"/>
    <x v="0"/>
    <d v="1899-12-30T00:00:00"/>
    <n v="45812"/>
    <n v="1"/>
    <s v="Available"/>
    <s v="05.24-30 Apr"/>
    <n v="13.88878264067672"/>
  </r>
  <r>
    <s v="24-30 Apr"/>
    <x v="88"/>
    <s v="BMC Code :2001"/>
    <s v="BOREYA"/>
    <n v="20010015"/>
    <s v="0076"/>
    <n v="7"/>
    <n v="29.11"/>
    <n v="1153.79"/>
    <n v="0"/>
    <n v="0"/>
    <n v="0"/>
    <n v="0"/>
    <n v="0"/>
    <s v="Release1"/>
    <n v="1154"/>
    <s v="Direct"/>
    <x v="88"/>
    <x v="88"/>
    <x v="1"/>
    <d v="1899-12-30T00:00:00"/>
    <n v="45831"/>
    <n v="1"/>
    <s v="Available"/>
    <s v="05.24-30 Apr"/>
    <n v="13.872432153899005"/>
  </r>
  <r>
    <s v="24-30 Apr"/>
    <x v="89"/>
    <s v="BMC Code :2001"/>
    <s v="BOREYA"/>
    <n v="20010015"/>
    <s v="0078"/>
    <n v="7"/>
    <n v="31.509999999999998"/>
    <n v="1253.8499999999999"/>
    <n v="0"/>
    <n v="0"/>
    <n v="0"/>
    <n v="0"/>
    <n v="0"/>
    <s v="Release1"/>
    <n v="1254"/>
    <s v="Direct"/>
    <x v="89"/>
    <x v="89"/>
    <x v="1"/>
    <d v="1899-12-30T00:00:00"/>
    <n v="45881"/>
    <n v="1"/>
    <s v="Available"/>
    <s v="05.24-30 Apr"/>
    <n v="13.927245318946369"/>
  </r>
  <r>
    <s v="24-30 Apr"/>
    <x v="91"/>
    <s v="BMC Code :2001"/>
    <s v="BOREYA"/>
    <n v="20010015"/>
    <s v="0080"/>
    <n v="5"/>
    <n v="15.159999999999998"/>
    <n v="667.82"/>
    <n v="0"/>
    <n v="0"/>
    <n v="0"/>
    <n v="0"/>
    <n v="0"/>
    <s v="Release1"/>
    <n v="668"/>
    <s v="Direct"/>
    <x v="90"/>
    <x v="91"/>
    <x v="18"/>
    <d v="1899-12-30T00:00:00"/>
    <n v="45908"/>
    <n v="1"/>
    <s v="Available"/>
    <s v="05.24-30 Apr"/>
    <n v="11.012862796833774"/>
  </r>
  <r>
    <s v="24-30 Apr"/>
    <x v="92"/>
    <s v="BMC Code :2001"/>
    <s v="BOREYA"/>
    <n v="20010015"/>
    <s v="0081"/>
    <n v="14"/>
    <n v="56.859999999999992"/>
    <n v="2273.08"/>
    <n v="0"/>
    <n v="0"/>
    <n v="0"/>
    <n v="0"/>
    <n v="0"/>
    <s v="Release1"/>
    <n v="2273"/>
    <s v="Direct"/>
    <x v="91"/>
    <x v="92"/>
    <x v="1"/>
    <d v="1899-12-30T00:00:00"/>
    <n v="45908"/>
    <n v="1"/>
    <s v="Available"/>
    <s v="05.24-30 Apr"/>
    <n v="27.983749560323606"/>
  </r>
  <r>
    <s v="24-30 Apr"/>
    <x v="93"/>
    <s v="BMC Code :2001"/>
    <s v="BOREYA"/>
    <n v="20010015"/>
    <s v="0084"/>
    <n v="14"/>
    <n v="32.219999999999992"/>
    <n v="1299.75"/>
    <n v="0"/>
    <n v="0"/>
    <n v="0"/>
    <n v="0"/>
    <n v="0"/>
    <s v="Release1"/>
    <n v="1300"/>
    <s v="Direct"/>
    <x v="92"/>
    <x v="93"/>
    <x v="0"/>
    <d v="1899-12-30T00:00:00"/>
    <n v="45916"/>
    <n v="1"/>
    <s v="Available"/>
    <s v="05.24-30 Apr"/>
    <n v="28.237895716946007"/>
  </r>
  <r>
    <s v="24-30 Apr"/>
    <x v="94"/>
    <s v="BMC Code :2001"/>
    <s v="BOREYA"/>
    <n v="20010015"/>
    <s v="0088"/>
    <n v="7"/>
    <n v="32.5"/>
    <n v="1268.08"/>
    <n v="0"/>
    <n v="0"/>
    <n v="0"/>
    <n v="0"/>
    <n v="0"/>
    <s v="Release1"/>
    <n v="1268"/>
    <s v="Direct"/>
    <x v="93"/>
    <x v="94"/>
    <x v="3"/>
    <d v="1899-12-30T00:00:00"/>
    <n v="45949"/>
    <n v="1"/>
    <s v="Available"/>
    <s v="05.24-30 Apr"/>
    <n v="13.656246153846155"/>
  </r>
  <r>
    <s v="24-30 Apr"/>
    <x v="95"/>
    <s v="BMC Code :2001"/>
    <s v="BOREYA"/>
    <n v="20010015"/>
    <s v="0090"/>
    <n v="14"/>
    <n v="119.17"/>
    <n v="4749.9199999999992"/>
    <n v="0"/>
    <n v="0"/>
    <n v="0"/>
    <n v="0"/>
    <n v="0"/>
    <s v="Release1"/>
    <n v="4750"/>
    <s v="Direct"/>
    <x v="94"/>
    <x v="95"/>
    <x v="1"/>
    <d v="1899-12-30T00:00:00"/>
    <n v="45965"/>
    <n v="1"/>
    <s v="Available"/>
    <s v="05.24-30 Apr"/>
    <n v="27.900847528740449"/>
  </r>
  <r>
    <s v="24-30 Apr"/>
    <x v="96"/>
    <s v="BMC Code :2001"/>
    <s v="BOREYA"/>
    <n v="20010015"/>
    <s v="0091"/>
    <n v="14"/>
    <n v="90.47"/>
    <n v="3601.3399999999997"/>
    <n v="0"/>
    <n v="0"/>
    <n v="0"/>
    <n v="0"/>
    <n v="0"/>
    <s v="Release1"/>
    <n v="3601"/>
    <s v="Direct"/>
    <x v="95"/>
    <x v="96"/>
    <x v="0"/>
    <d v="1899-12-30T00:00:00"/>
    <n v="45965"/>
    <n v="1"/>
    <s v="Available"/>
    <s v="05.24-30 Apr"/>
    <n v="27.864905493533769"/>
  </r>
  <r>
    <s v="24-30 Apr"/>
    <x v="97"/>
    <s v="BMC Code :2001"/>
    <s v="BOREYA"/>
    <n v="20010015"/>
    <s v="0092"/>
    <n v="14"/>
    <n v="107.94"/>
    <n v="4549.3799999999992"/>
    <n v="0"/>
    <n v="0"/>
    <n v="0"/>
    <n v="0"/>
    <n v="0"/>
    <s v="Release1"/>
    <n v="4549"/>
    <s v="Direct"/>
    <x v="96"/>
    <x v="97"/>
    <x v="0"/>
    <d v="1899-12-30T00:00:00"/>
    <n v="45965"/>
    <n v="1"/>
    <s v="Available"/>
    <s v="05.24-30 Apr"/>
    <n v="29.503112840466926"/>
  </r>
  <r>
    <s v="24-30 Apr"/>
    <x v="98"/>
    <s v="BMC Code :2001"/>
    <s v="BOREYA"/>
    <n v="20010015"/>
    <s v="0094"/>
    <n v="12"/>
    <n v="26.21"/>
    <n v="1059.75"/>
    <n v="0"/>
    <n v="0"/>
    <n v="0"/>
    <n v="0"/>
    <n v="0"/>
    <s v="Release1"/>
    <n v="1060"/>
    <s v="Direct"/>
    <x v="97"/>
    <x v="98"/>
    <x v="1"/>
    <d v="1899-12-30T00:00:00"/>
    <n v="46006"/>
    <n v="1"/>
    <s v="Available"/>
    <s v="05.24-30 Apr"/>
    <n v="24.259824494467765"/>
  </r>
  <r>
    <s v="24-30 Apr"/>
    <x v="99"/>
    <s v="BMC Code :2001"/>
    <s v="BOREYA"/>
    <n v="20010015"/>
    <s v="0095"/>
    <n v="14"/>
    <n v="66.719999999999985"/>
    <n v="2640.37"/>
    <n v="0"/>
    <n v="0"/>
    <n v="0"/>
    <n v="0"/>
    <n v="0"/>
    <s v="Release1"/>
    <n v="2640"/>
    <s v="Direct"/>
    <x v="98"/>
    <x v="99"/>
    <x v="0"/>
    <d v="1899-12-30T00:00:00"/>
    <n v="46006"/>
    <n v="1"/>
    <s v="Available"/>
    <s v="05.24-30 Apr"/>
    <n v="27.701723621103127"/>
  </r>
  <r>
    <s v="24-30 Apr"/>
    <x v="100"/>
    <s v="BMC Code :2001"/>
    <s v="BOREYA"/>
    <n v="20010015"/>
    <s v="0096"/>
    <n v="14"/>
    <n v="125.43"/>
    <n v="5035.7299999999996"/>
    <n v="0"/>
    <n v="0"/>
    <n v="0"/>
    <n v="0"/>
    <n v="0"/>
    <s v="Release1"/>
    <n v="5036"/>
    <s v="Direct"/>
    <x v="99"/>
    <x v="100"/>
    <x v="1"/>
    <d v="1899-12-30T00:00:00"/>
    <n v="46013"/>
    <n v="1"/>
    <s v="Available"/>
    <s v="05.24-30 Apr"/>
    <n v="28.10341226181934"/>
  </r>
  <r>
    <s v="24-30 Apr"/>
    <x v="101"/>
    <s v="BMC Code :2001"/>
    <s v="BOREYA"/>
    <n v="20010015"/>
    <s v="0097"/>
    <n v="7"/>
    <n v="20.57"/>
    <n v="841.84"/>
    <n v="0"/>
    <n v="0"/>
    <n v="0"/>
    <n v="0"/>
    <n v="0"/>
    <s v="Release1"/>
    <n v="842"/>
    <s v="Direct"/>
    <x v="100"/>
    <x v="101"/>
    <x v="1"/>
    <d v="1899-12-30T00:00:00"/>
    <n v="46013"/>
    <n v="1"/>
    <s v="Available"/>
    <s v="05.24-30 Apr"/>
    <n v="14.323966942148761"/>
  </r>
  <r>
    <s v="24-30 Apr"/>
    <x v="102"/>
    <s v="BMC Code :2001"/>
    <s v="BOREYA"/>
    <n v="20010015"/>
    <s v="0098"/>
    <n v="14"/>
    <n v="97.31"/>
    <n v="3906.6899999999996"/>
    <n v="0"/>
    <n v="0"/>
    <n v="0"/>
    <n v="0"/>
    <n v="0"/>
    <s v="Release1"/>
    <n v="3907"/>
    <s v="Direct"/>
    <x v="101"/>
    <x v="102"/>
    <x v="18"/>
    <d v="1899-12-30T00:00:00"/>
    <n v="46020"/>
    <n v="1"/>
    <s v="Available"/>
    <s v="05.24-30 Apr"/>
    <n v="28.102795190627887"/>
  </r>
  <r>
    <s v="24-30 Apr"/>
    <x v="103"/>
    <s v="BMC Code :2001"/>
    <s v="BOREYA"/>
    <n v="20010015"/>
    <s v="0099"/>
    <n v="14"/>
    <n v="57.080000000000005"/>
    <n v="2249.5400000000004"/>
    <n v="0"/>
    <n v="0"/>
    <n v="0"/>
    <n v="0"/>
    <n v="0"/>
    <s v="Release1"/>
    <n v="2250"/>
    <s v="Direct"/>
    <x v="102"/>
    <x v="103"/>
    <x v="19"/>
    <d v="1899-12-30T00:00:00"/>
    <n v="46034"/>
    <n v="1"/>
    <s v="Available"/>
    <s v="05.24-30 Apr"/>
    <n v="27.587210932025233"/>
  </r>
  <r>
    <s v="24-30 Apr"/>
    <x v="104"/>
    <s v="BMC Code :2001"/>
    <s v="BOREYA"/>
    <n v="20010015"/>
    <s v="0100"/>
    <n v="14"/>
    <n v="52.49"/>
    <n v="2317.2800000000002"/>
    <n v="0"/>
    <n v="0"/>
    <n v="0"/>
    <n v="0"/>
    <n v="0"/>
    <s v="Release1"/>
    <n v="2317"/>
    <s v="Direct"/>
    <x v="103"/>
    <x v="104"/>
    <x v="20"/>
    <d v="1899-12-30T00:00:00"/>
    <n v="46049"/>
    <n v="1"/>
    <s v="Available"/>
    <s v="05.24-30 Apr"/>
    <n v="30.902952943417798"/>
  </r>
  <r>
    <s v="24-30 Apr"/>
    <x v="106"/>
    <s v="BMC Code :2001"/>
    <s v="BOREYA"/>
    <n v="20010015"/>
    <s v="0102"/>
    <n v="13"/>
    <n v="47.81"/>
    <n v="1895.2799999999997"/>
    <n v="0"/>
    <n v="0"/>
    <n v="0"/>
    <n v="0"/>
    <n v="0"/>
    <s v="Release1"/>
    <n v="1895"/>
    <s v="Direct"/>
    <x v="105"/>
    <x v="106"/>
    <x v="0"/>
    <d v="1899-12-30T00:00:00"/>
    <n v="46069"/>
    <n v="1"/>
    <s v="Available"/>
    <s v="05.24-30 Apr"/>
    <n v="25.767245346161889"/>
  </r>
  <r>
    <s v="24-30 Apr"/>
    <x v="107"/>
    <s v="BMC Code :2001"/>
    <s v="BOREYA"/>
    <n v="20010015"/>
    <s v="0103"/>
    <n v="14"/>
    <n v="49.929999999999993"/>
    <n v="1976.32"/>
    <n v="0"/>
    <n v="0"/>
    <n v="0"/>
    <n v="0"/>
    <n v="0"/>
    <s v="Release1"/>
    <n v="1976"/>
    <s v="Direct"/>
    <x v="106"/>
    <x v="107"/>
    <x v="18"/>
    <d v="1899-12-30T00:00:00"/>
    <n v="46069"/>
    <n v="1"/>
    <s v="Available"/>
    <s v="05.24-30 Apr"/>
    <n v="27.707270178249555"/>
  </r>
  <r>
    <s v="24-30 Apr"/>
    <x v="108"/>
    <s v="BMC Code :2001"/>
    <s v="BOREYA"/>
    <n v="20010015"/>
    <s v="0104"/>
    <n v="14"/>
    <n v="51.919999999999987"/>
    <n v="2046.18"/>
    <n v="0"/>
    <n v="0"/>
    <n v="0"/>
    <n v="0"/>
    <n v="0"/>
    <s v="Release1"/>
    <n v="2046"/>
    <s v="Direct"/>
    <x v="107"/>
    <x v="108"/>
    <x v="0"/>
    <d v="1899-12-30T00:00:00"/>
    <n v="46076"/>
    <n v="1"/>
    <s v="Available"/>
    <s v="05.24-30 Apr"/>
    <n v="27.58717257318953"/>
  </r>
  <r>
    <s v="24-30 Apr"/>
    <x v="109"/>
    <s v="BMC Code :2001"/>
    <s v="BOREYA"/>
    <n v="20010015"/>
    <s v="0105"/>
    <n v="7"/>
    <n v="18.12"/>
    <n v="719.12"/>
    <n v="0"/>
    <n v="0"/>
    <n v="0"/>
    <n v="0"/>
    <n v="0"/>
    <s v="Release1"/>
    <n v="719"/>
    <s v="Direct"/>
    <x v="108"/>
    <x v="109"/>
    <x v="7"/>
    <d v="1899-12-30T00:00:00"/>
    <n v="46076"/>
    <n v="1"/>
    <s v="Available"/>
    <s v="05.24-30 Apr"/>
    <n v="13.890286975717439"/>
  </r>
  <r>
    <s v="24-30 Apr"/>
    <x v="1270"/>
    <s v="BMC Code :2001"/>
    <s v="BOREYA"/>
    <n v="20010015"/>
    <s v="0106"/>
    <n v="6"/>
    <n v="17.18"/>
    <n v="685.43"/>
    <n v="0"/>
    <n v="0"/>
    <n v="0"/>
    <n v="0"/>
    <n v="0"/>
    <s v="Release1"/>
    <n v="685"/>
    <s v="Direct"/>
    <x v="1136"/>
    <x v="1260"/>
    <x v="3"/>
    <d v="1899-12-30T00:00:00"/>
    <n v="0"/>
    <n v="1"/>
    <s v="Available"/>
    <s v="05.24-30 Apr"/>
    <n v="11.96909196740396"/>
  </r>
  <r>
    <s v="24-30 Apr"/>
    <x v="110"/>
    <s v="BMC Code :2001"/>
    <s v="BOREYA"/>
    <n v="20010015"/>
    <s v="0107"/>
    <n v="14"/>
    <n v="65.73"/>
    <n v="2624.34"/>
    <n v="0"/>
    <n v="0"/>
    <n v="0"/>
    <n v="0"/>
    <n v="0"/>
    <s v="Release1"/>
    <n v="2624"/>
    <s v="Direct"/>
    <x v="109"/>
    <x v="110"/>
    <x v="1"/>
    <d v="1899-12-30T00:00:00"/>
    <n v="46111"/>
    <n v="1"/>
    <s v="Available"/>
    <s v="05.24-30 Apr"/>
    <n v="27.948242811501601"/>
  </r>
  <r>
    <s v="24-30 Apr"/>
    <x v="111"/>
    <s v="BMC Code :2001"/>
    <s v="BOREYA"/>
    <n v="20010015"/>
    <s v="0108"/>
    <n v="12"/>
    <n v="40.99"/>
    <n v="1631.35"/>
    <n v="0"/>
    <n v="0"/>
    <n v="0"/>
    <n v="0"/>
    <n v="0"/>
    <s v="Release1"/>
    <n v="1631"/>
    <s v="Direct"/>
    <x v="110"/>
    <x v="111"/>
    <x v="1"/>
    <d v="1899-12-30T00:00:00"/>
    <n v="46116"/>
    <n v="1"/>
    <s v="Available"/>
    <s v="05.24-30 Apr"/>
    <n v="23.879238838741159"/>
  </r>
  <r>
    <s v="24-30 Apr"/>
    <x v="112"/>
    <s v="BMC Code :2001"/>
    <s v="BOREYA"/>
    <n v="20010015"/>
    <s v="0109"/>
    <n v="14"/>
    <n v="91.63"/>
    <n v="3606.2700000000004"/>
    <n v="0"/>
    <n v="0"/>
    <n v="0"/>
    <n v="0"/>
    <n v="0"/>
    <s v="Release1"/>
    <n v="3606"/>
    <s v="Direct"/>
    <x v="111"/>
    <x v="112"/>
    <x v="18"/>
    <d v="1899-12-30T00:00:00"/>
    <n v="46116"/>
    <n v="1"/>
    <s v="Available"/>
    <s v="05.24-30 Apr"/>
    <n v="27.549809014514903"/>
  </r>
  <r>
    <s v="24-30 Apr"/>
    <x v="113"/>
    <s v="BMC Code :2001"/>
    <s v="ITA CHILDRI"/>
    <n v="20010016"/>
    <s v="0002"/>
    <n v="5"/>
    <n v="38.36"/>
    <n v="1561.8400000000001"/>
    <n v="0"/>
    <n v="0"/>
    <n v="0"/>
    <n v="0"/>
    <n v="0"/>
    <s v="Release1"/>
    <n v="1562"/>
    <s v="Direct"/>
    <x v="112"/>
    <x v="113"/>
    <x v="9"/>
    <s v="BANK OF INDIA"/>
    <n v="45262"/>
    <n v="1"/>
    <s v="Available"/>
    <s v="05.24-30 Apr"/>
    <n v="10.178832116788323"/>
  </r>
  <r>
    <s v="24-30 Apr"/>
    <x v="114"/>
    <s v="BMC Code :2001"/>
    <s v="ITA CHILDRI"/>
    <n v="20010016"/>
    <s v="0005"/>
    <n v="6"/>
    <n v="12.610000000000001"/>
    <n v="520.37"/>
    <n v="0"/>
    <n v="0"/>
    <n v="0"/>
    <n v="0"/>
    <n v="0"/>
    <s v="Release1"/>
    <n v="520"/>
    <s v="Direct"/>
    <x v="113"/>
    <x v="114"/>
    <x v="21"/>
    <s v="PUNJAB NATIONAL BANK "/>
    <n v="45334"/>
    <n v="1"/>
    <s v="Available"/>
    <s v="05.24-30 Apr"/>
    <n v="12.379936558287076"/>
  </r>
  <r>
    <s v="24-30 Apr"/>
    <x v="1499"/>
    <s v="BMC Code :2001"/>
    <s v="ITA CHILDRI"/>
    <n v="20010016"/>
    <s v="0006"/>
    <n v="1"/>
    <n v="2.33"/>
    <n v="91.45"/>
    <n v="0"/>
    <n v="0"/>
    <n v="0"/>
    <n v="0"/>
    <n v="0"/>
    <s v="Release1"/>
    <n v="91"/>
    <s v="Direct"/>
    <x v="1330"/>
    <x v="1493"/>
    <x v="10"/>
    <s v="UCO BANK "/>
    <n v="45334"/>
    <n v="1"/>
    <s v="Available"/>
    <s v="05.24-30 Apr"/>
    <n v="1.9624463519313307"/>
  </r>
  <r>
    <s v="24-30 Apr"/>
    <x v="115"/>
    <s v="BMC Code :2001"/>
    <s v="ITA CHILDRI"/>
    <n v="20010016"/>
    <s v="0007"/>
    <n v="6"/>
    <n v="13.2"/>
    <n v="477.23"/>
    <n v="0"/>
    <n v="0"/>
    <n v="0"/>
    <n v="0"/>
    <n v="0"/>
    <s v="Release1"/>
    <n v="477"/>
    <s v="Direct"/>
    <x v="114"/>
    <x v="115"/>
    <x v="10"/>
    <s v="UCO BANK "/>
    <n v="45334"/>
    <n v="1"/>
    <s v="Available"/>
    <s v="05.24-30 Apr"/>
    <n v="10.846136363636367"/>
  </r>
  <r>
    <s v="24-30 Apr"/>
    <x v="1271"/>
    <s v="BMC Code :2001"/>
    <s v="ITA CHILDRI"/>
    <n v="20010016"/>
    <s v="0012"/>
    <n v="8"/>
    <n v="13.76"/>
    <n v="530.82000000000005"/>
    <n v="0"/>
    <n v="0"/>
    <n v="0"/>
    <n v="0"/>
    <n v="0"/>
    <s v="Release1"/>
    <n v="531"/>
    <s v="Direct"/>
    <x v="1137"/>
    <x v="1261"/>
    <x v="9"/>
    <s v="BANK OF INDIA"/>
    <n v="45360"/>
    <n v="1"/>
    <s v="Available"/>
    <s v="05.24-30 Apr"/>
    <n v="15.430813953488375"/>
  </r>
  <r>
    <s v="24-30 Apr"/>
    <x v="1431"/>
    <s v="BMC Code :2001"/>
    <s v="ITA CHILDRI"/>
    <n v="20010016"/>
    <s v="0015"/>
    <n v="6"/>
    <n v="10.199999999999999"/>
    <n v="368.78000000000003"/>
    <n v="0"/>
    <n v="0"/>
    <n v="0"/>
    <n v="0"/>
    <n v="0"/>
    <s v="Release1"/>
    <n v="369"/>
    <s v="Direct"/>
    <x v="1277"/>
    <x v="1428"/>
    <x v="8"/>
    <s v="CANARA BANK"/>
    <n v="45360"/>
    <n v="1"/>
    <s v="Available"/>
    <s v="05.24-30 Apr"/>
    <n v="10.846470588235299"/>
  </r>
  <r>
    <s v="24-30 Apr"/>
    <x v="117"/>
    <s v="BMC Code :2001"/>
    <s v="ITA CHILDRI"/>
    <n v="20010016"/>
    <s v="0016"/>
    <n v="7"/>
    <n v="13.999999999999998"/>
    <n v="544.86"/>
    <n v="0"/>
    <n v="0"/>
    <n v="0"/>
    <n v="0"/>
    <n v="0"/>
    <s v="Release1"/>
    <n v="545"/>
    <s v="Direct"/>
    <x v="116"/>
    <x v="117"/>
    <x v="9"/>
    <s v="BANK OF INDIA"/>
    <n v="45360"/>
    <n v="1"/>
    <s v="Available"/>
    <s v="05.24-30 Apr"/>
    <n v="13.621500000000003"/>
  </r>
  <r>
    <s v="24-30 Apr"/>
    <x v="118"/>
    <s v="BMC Code :2001"/>
    <s v="ITA CHILDRI"/>
    <n v="20010016"/>
    <s v="0017"/>
    <n v="7"/>
    <n v="44.64"/>
    <n v="1854.67"/>
    <n v="0"/>
    <n v="0"/>
    <n v="0"/>
    <n v="0"/>
    <n v="0"/>
    <s v="Release1"/>
    <n v="1855"/>
    <s v="Direct"/>
    <x v="117"/>
    <x v="118"/>
    <x v="16"/>
    <s v="BANK OF BARODA"/>
    <n v="45360"/>
    <n v="1"/>
    <s v="Available"/>
    <s v="05.24-30 Apr"/>
    <n v="14.541543458781366"/>
  </r>
  <r>
    <s v="24-30 Apr"/>
    <x v="119"/>
    <s v="BMC Code :2001"/>
    <s v="ITA CHILDRI"/>
    <n v="20010016"/>
    <s v="0025"/>
    <n v="7"/>
    <n v="15.86"/>
    <n v="620.68000000000006"/>
    <n v="0"/>
    <n v="0"/>
    <n v="0"/>
    <n v="0"/>
    <n v="0"/>
    <s v="Release1"/>
    <n v="621"/>
    <s v="Direct"/>
    <x v="118"/>
    <x v="119"/>
    <x v="22"/>
    <s v="STATE BANK OF INDIA"/>
    <n v="45360"/>
    <n v="1"/>
    <s v="Available"/>
    <s v="05.24-30 Apr"/>
    <n v="13.697225725094581"/>
  </r>
  <r>
    <s v="24-30 Apr"/>
    <x v="120"/>
    <s v="BMC Code :2001"/>
    <s v="ITA CHILDRI"/>
    <n v="20010016"/>
    <s v="0032"/>
    <n v="5"/>
    <n v="5.29"/>
    <n v="214.5"/>
    <n v="0"/>
    <n v="0"/>
    <n v="0"/>
    <n v="0"/>
    <n v="0"/>
    <s v="Release1"/>
    <n v="215"/>
    <s v="Direct"/>
    <x v="119"/>
    <x v="120"/>
    <x v="8"/>
    <s v="CANARA BANK"/>
    <s v="27/03/2024"/>
    <n v="1"/>
    <s v="Available"/>
    <s v="05.24-30 Apr"/>
    <n v="10.137051039697543"/>
  </r>
  <r>
    <s v="24-30 Apr"/>
    <x v="121"/>
    <s v="BMC Code :2001"/>
    <s v="ITA CHILDRI"/>
    <n v="20010016"/>
    <s v="0040"/>
    <n v="7"/>
    <n v="14.29"/>
    <n v="493.12"/>
    <n v="0"/>
    <n v="0"/>
    <n v="0"/>
    <n v="0"/>
    <n v="0"/>
    <s v="Release1"/>
    <n v="493"/>
    <s v="Direct"/>
    <x v="120"/>
    <x v="121"/>
    <x v="9"/>
    <s v="BANK OF INDIA"/>
    <n v="45439"/>
    <n v="1"/>
    <s v="Available"/>
    <s v="05.24-30 Apr"/>
    <n v="12.077816655003501"/>
  </r>
  <r>
    <s v="24-30 Apr"/>
    <x v="122"/>
    <s v="BMC Code :2001"/>
    <s v="ITA CHILDRI"/>
    <n v="20010016"/>
    <s v="0043"/>
    <n v="7"/>
    <n v="18.470000000000002"/>
    <n v="780.61"/>
    <n v="0"/>
    <n v="0"/>
    <n v="0"/>
    <n v="0"/>
    <n v="0"/>
    <s v="Release1"/>
    <n v="781"/>
    <s v="Direct"/>
    <x v="45"/>
    <x v="122"/>
    <x v="9"/>
    <s v="BANK OF INDIA"/>
    <n v="45481"/>
    <n v="1"/>
    <s v="Available"/>
    <s v="05.24-30 Apr"/>
    <n v="14.792284786139687"/>
  </r>
  <r>
    <s v="24-30 Apr"/>
    <x v="1272"/>
    <s v="BMC Code :2001"/>
    <s v="ITA CHILDRI"/>
    <n v="20010016"/>
    <s v="0045"/>
    <n v="9"/>
    <n v="21"/>
    <n v="715.57"/>
    <n v="0"/>
    <n v="0"/>
    <n v="0"/>
    <n v="0"/>
    <n v="0"/>
    <s v="Release1"/>
    <n v="716"/>
    <s v="Direct"/>
    <x v="1138"/>
    <x v="1262"/>
    <x v="10"/>
    <s v="UCO BANK "/>
    <n v="45502"/>
    <n v="1"/>
    <s v="Available"/>
    <s v="05.24-30 Apr"/>
    <n v="15.333642857142859"/>
  </r>
  <r>
    <s v="24-30 Apr"/>
    <x v="123"/>
    <s v="BMC Code :2001"/>
    <s v="ITA CHILDRI"/>
    <n v="20010016"/>
    <s v="0065"/>
    <n v="1"/>
    <n v="0.98"/>
    <n v="41.65"/>
    <n v="0"/>
    <n v="0"/>
    <n v="0"/>
    <n v="0"/>
    <n v="0"/>
    <s v="Release1"/>
    <n v="42"/>
    <s v="Direct"/>
    <x v="121"/>
    <x v="123"/>
    <x v="10"/>
    <d v="1899-12-30T00:00:00"/>
    <n v="45978"/>
    <n v="1"/>
    <s v="Available"/>
    <s v="05.24-30 Apr"/>
    <n v="2.125"/>
  </r>
  <r>
    <s v="24-30 Apr"/>
    <x v="124"/>
    <s v="BMC Code :2001"/>
    <s v="DIGHIYA"/>
    <n v="20010017"/>
    <s v="0002"/>
    <n v="12"/>
    <n v="296.11"/>
    <n v="11393.970000000001"/>
    <n v="0"/>
    <n v="0"/>
    <n v="0"/>
    <n v="0"/>
    <n v="0"/>
    <n v="0"/>
    <n v="11394"/>
    <s v="Direct"/>
    <x v="122"/>
    <x v="124"/>
    <x v="21"/>
    <s v="PUNJAB NATIONAL BANK "/>
    <n v="45262"/>
    <n v="1"/>
    <s v="Available"/>
    <s v="05.24-30 Apr"/>
    <n v="23.087305393266018"/>
  </r>
  <r>
    <s v="24-30 Apr"/>
    <x v="125"/>
    <s v="BMC Code :2001"/>
    <s v="DIGHIYA"/>
    <n v="20010017"/>
    <s v="0004"/>
    <n v="14"/>
    <n v="80.960000000000008"/>
    <n v="3167.8799999999997"/>
    <n v="0"/>
    <n v="0"/>
    <n v="0"/>
    <n v="0"/>
    <n v="0"/>
    <n v="0"/>
    <n v="3168"/>
    <s v="Direct"/>
    <x v="123"/>
    <x v="125"/>
    <x v="9"/>
    <s v="BANK OF INDIA"/>
    <n v="45276"/>
    <n v="1"/>
    <s v="Available"/>
    <s v="05.24-30 Apr"/>
    <n v="27.39026679841897"/>
  </r>
  <r>
    <s v="24-30 Apr"/>
    <x v="126"/>
    <s v="BMC Code :2001"/>
    <s v="DIGHIYA"/>
    <n v="20010017"/>
    <s v="0005"/>
    <n v="4"/>
    <n v="12.05"/>
    <n v="378.19"/>
    <n v="0"/>
    <n v="0"/>
    <n v="0"/>
    <n v="0"/>
    <n v="0"/>
    <n v="0"/>
    <n v="378"/>
    <s v="Direct"/>
    <x v="124"/>
    <x v="126"/>
    <x v="9"/>
    <s v="BANK OF INDIA"/>
    <n v="45276"/>
    <n v="1"/>
    <s v="Available"/>
    <s v="05.24-30 Apr"/>
    <n v="6.2770124481327798"/>
  </r>
  <r>
    <s v="24-30 Apr"/>
    <x v="127"/>
    <s v="BMC Code :2001"/>
    <s v="DIGHIYA"/>
    <n v="20010017"/>
    <s v="0006"/>
    <n v="2"/>
    <n v="1.1000000000000001"/>
    <n v="42.25"/>
    <n v="0"/>
    <n v="0"/>
    <n v="0"/>
    <n v="0"/>
    <n v="0"/>
    <n v="0"/>
    <n v="42"/>
    <s v="Direct"/>
    <x v="125"/>
    <x v="127"/>
    <x v="21"/>
    <s v="PUNJAB NATIONAL BANK "/>
    <n v="45276"/>
    <n v="1"/>
    <s v="Available"/>
    <s v="05.24-30 Apr"/>
    <n v="3.8409090909090908"/>
  </r>
  <r>
    <s v="24-30 Apr"/>
    <x v="128"/>
    <s v="BMC Code :2001"/>
    <s v="DIGHIYA"/>
    <n v="20010017"/>
    <s v="0007"/>
    <n v="7"/>
    <n v="17.57"/>
    <n v="839.35"/>
    <n v="0"/>
    <n v="0"/>
    <n v="0"/>
    <n v="0"/>
    <n v="0"/>
    <n v="0"/>
    <n v="839"/>
    <s v="Direct"/>
    <x v="126"/>
    <x v="128"/>
    <x v="9"/>
    <s v="BANK OF INDIA"/>
    <n v="45286"/>
    <n v="1"/>
    <s v="Available"/>
    <s v="05.24-30 Apr"/>
    <n v="16.720119521912352"/>
  </r>
  <r>
    <s v="24-30 Apr"/>
    <x v="129"/>
    <s v="BMC Code :2001"/>
    <s v="DIGHIYA"/>
    <n v="20010017"/>
    <s v="0008"/>
    <n v="7"/>
    <n v="21.729999999999997"/>
    <n v="790.01"/>
    <n v="0"/>
    <n v="0"/>
    <n v="0"/>
    <n v="0"/>
    <n v="0"/>
    <n v="0"/>
    <n v="790"/>
    <s v="Direct"/>
    <x v="127"/>
    <x v="129"/>
    <x v="9"/>
    <s v="BANK OF INDIA"/>
    <n v="45286"/>
    <n v="1"/>
    <s v="Available"/>
    <s v="05.24-30 Apr"/>
    <n v="12.724505292222736"/>
  </r>
  <r>
    <s v="24-30 Apr"/>
    <x v="130"/>
    <s v="BMC Code :2001"/>
    <s v="DIGHIYA"/>
    <n v="20010017"/>
    <s v="0010"/>
    <n v="6"/>
    <n v="15.459999999999999"/>
    <n v="628.07999999999993"/>
    <n v="0"/>
    <n v="0"/>
    <n v="0"/>
    <n v="0"/>
    <n v="0"/>
    <n v="0"/>
    <n v="628"/>
    <s v="Direct"/>
    <x v="128"/>
    <x v="130"/>
    <x v="21"/>
    <s v="PUNJAB NATIONAL BANK "/>
    <n v="45290"/>
    <n v="1"/>
    <s v="Available"/>
    <s v="05.24-30 Apr"/>
    <n v="12.187839586028462"/>
  </r>
  <r>
    <s v="24-30 Apr"/>
    <x v="131"/>
    <s v="BMC Code :2001"/>
    <s v="DIGHIYA"/>
    <n v="20010017"/>
    <s v="0019"/>
    <n v="5"/>
    <n v="16.66"/>
    <n v="569.15"/>
    <n v="0"/>
    <n v="0"/>
    <n v="0"/>
    <n v="0"/>
    <n v="0"/>
    <n v="0"/>
    <n v="569"/>
    <s v="Direct"/>
    <x v="129"/>
    <x v="131"/>
    <x v="9"/>
    <s v="BKID0004959"/>
    <n v="45423"/>
    <n v="1"/>
    <s v="Available"/>
    <s v="05.24-30 Apr"/>
    <n v="8.5406662665066015"/>
  </r>
  <r>
    <s v="24-30 Apr"/>
    <x v="132"/>
    <s v="BMC Code :2001"/>
    <s v="DIGHIYA"/>
    <n v="20010017"/>
    <s v="0020"/>
    <n v="7"/>
    <n v="28.990000000000002"/>
    <n v="1009.39"/>
    <n v="0"/>
    <n v="0"/>
    <n v="0"/>
    <n v="0"/>
    <n v="0"/>
    <n v="0"/>
    <n v="1009"/>
    <s v="Direct"/>
    <x v="130"/>
    <x v="132"/>
    <x v="9"/>
    <s v="BANK OF INDIA"/>
    <n v="45481"/>
    <n v="1"/>
    <s v="Available"/>
    <s v="05.24-30 Apr"/>
    <n v="12.1864953432218"/>
  </r>
  <r>
    <s v="24-30 Apr"/>
    <x v="133"/>
    <s v="BMC Code :2001"/>
    <s v="DIGHIYA"/>
    <n v="20010017"/>
    <s v="0022"/>
    <n v="12"/>
    <n v="26.12"/>
    <n v="917.54"/>
    <n v="0"/>
    <n v="0"/>
    <n v="0"/>
    <n v="0"/>
    <n v="0"/>
    <n v="0"/>
    <n v="918"/>
    <s v="Direct"/>
    <x v="131"/>
    <x v="133"/>
    <x v="9"/>
    <d v="1899-12-30T00:00:00"/>
    <n v="0"/>
    <n v="1"/>
    <s v="Available"/>
    <s v="05.24-30 Apr"/>
    <n v="21.076722817764168"/>
  </r>
  <r>
    <s v="24-30 Apr"/>
    <x v="134"/>
    <s v="BMC Code :2001"/>
    <s v="DIGHIYA"/>
    <n v="20010017"/>
    <s v="0024"/>
    <n v="7"/>
    <n v="19.810000000000002"/>
    <n v="803.34"/>
    <n v="0"/>
    <n v="0"/>
    <n v="0"/>
    <n v="0"/>
    <n v="0"/>
    <n v="0"/>
    <n v="803"/>
    <s v="Direct"/>
    <x v="132"/>
    <x v="134"/>
    <x v="10"/>
    <d v="1899-12-30T00:00:00"/>
    <n v="0"/>
    <n v="1"/>
    <s v="Available"/>
    <s v="05.24-30 Apr"/>
    <n v="14.193286219081273"/>
  </r>
  <r>
    <s v="24-30 Apr"/>
    <x v="135"/>
    <s v="BMC Code :2001"/>
    <s v="DIGHIYA"/>
    <n v="20010017"/>
    <s v="0025"/>
    <n v="14"/>
    <n v="240.17000000000002"/>
    <n v="8384.51"/>
    <n v="0"/>
    <n v="0"/>
    <n v="0"/>
    <n v="0"/>
    <n v="0"/>
    <n v="0"/>
    <n v="8385"/>
    <s v="Direct"/>
    <x v="117"/>
    <x v="135"/>
    <x v="9"/>
    <d v="1899-12-30T00:00:00"/>
    <n v="0"/>
    <n v="1"/>
    <s v="Available"/>
    <s v="05.24-30 Apr"/>
    <n v="24.437510929758091"/>
  </r>
  <r>
    <s v="24-30 Apr"/>
    <x v="136"/>
    <s v="BMC Code :2001"/>
    <s v="DIGHIYA"/>
    <n v="20010017"/>
    <s v="0026"/>
    <n v="12"/>
    <n v="27.810000000000002"/>
    <n v="1113.31"/>
    <n v="0"/>
    <n v="0"/>
    <n v="0"/>
    <n v="0"/>
    <n v="0"/>
    <n v="0"/>
    <n v="1113"/>
    <s v="Direct"/>
    <x v="133"/>
    <x v="136"/>
    <x v="10"/>
    <d v="1899-12-30T00:00:00"/>
    <n v="45804"/>
    <n v="1"/>
    <s v="Available"/>
    <s v="05.24-30 Apr"/>
    <n v="24.01963322545847"/>
  </r>
  <r>
    <s v="24-30 Apr"/>
    <x v="137"/>
    <s v="BMC Code :2001"/>
    <s v="DIGHIYA"/>
    <n v="20010017"/>
    <s v="0027"/>
    <n v="7"/>
    <n v="13.280000000000001"/>
    <n v="620.29"/>
    <n v="0"/>
    <n v="0"/>
    <n v="0"/>
    <n v="0"/>
    <n v="0"/>
    <n v="0"/>
    <n v="620"/>
    <s v="Direct"/>
    <x v="134"/>
    <x v="137"/>
    <x v="9"/>
    <d v="1899-12-30T00:00:00"/>
    <n v="45902"/>
    <n v="1"/>
    <s v="Available"/>
    <s v="05.24-30 Apr"/>
    <n v="16.34800451807229"/>
  </r>
  <r>
    <s v="24-30 Apr"/>
    <x v="138"/>
    <s v="BMC Code :2001"/>
    <s v="DIGHIYA"/>
    <n v="20010017"/>
    <s v="0028"/>
    <n v="7"/>
    <n v="37.370000000000005"/>
    <n v="1269.2900000000002"/>
    <n v="0"/>
    <n v="0"/>
    <n v="0"/>
    <n v="0"/>
    <n v="0"/>
    <n v="0"/>
    <n v="1269"/>
    <s v="Direct"/>
    <x v="135"/>
    <x v="138"/>
    <x v="10"/>
    <d v="1899-12-30T00:00:00"/>
    <n v="45902"/>
    <n v="1"/>
    <s v="Available"/>
    <s v="05.24-30 Apr"/>
    <n v="11.887918116135941"/>
  </r>
  <r>
    <s v="24-30 Apr"/>
    <x v="139"/>
    <s v="BMC Code :2001"/>
    <s v="DIGHIYA"/>
    <n v="20010017"/>
    <s v="0029"/>
    <n v="7"/>
    <n v="20.88"/>
    <n v="783.6"/>
    <n v="0"/>
    <n v="0"/>
    <n v="0"/>
    <n v="0"/>
    <n v="0"/>
    <n v="0"/>
    <n v="784"/>
    <s v="Direct"/>
    <x v="136"/>
    <x v="139"/>
    <x v="21"/>
    <d v="1899-12-30T00:00:00"/>
    <n v="45902"/>
    <n v="1"/>
    <s v="Available"/>
    <s v="05.24-30 Apr"/>
    <n v="13.13505747126437"/>
  </r>
  <r>
    <s v="24-30 Apr"/>
    <x v="140"/>
    <s v="BMC Code :2001"/>
    <s v="DIGHIYA"/>
    <n v="20010017"/>
    <s v="0031"/>
    <n v="12"/>
    <n v="33.450000000000003"/>
    <n v="1161.9000000000001"/>
    <n v="0"/>
    <n v="0"/>
    <n v="0"/>
    <n v="0"/>
    <n v="0"/>
    <n v="0"/>
    <n v="1162"/>
    <s v="Direct"/>
    <x v="137"/>
    <x v="140"/>
    <x v="9"/>
    <d v="1899-12-30T00:00:00"/>
    <n v="45902"/>
    <n v="1"/>
    <s v="Available"/>
    <s v="05.24-30 Apr"/>
    <n v="20.841255605381168"/>
  </r>
  <r>
    <s v="24-30 Apr"/>
    <x v="141"/>
    <s v="BMC Code :2001"/>
    <s v="DIGHIYA"/>
    <n v="20010017"/>
    <s v="0033"/>
    <n v="7"/>
    <n v="21.48"/>
    <n v="878.96999999999991"/>
    <n v="0"/>
    <n v="0"/>
    <n v="0"/>
    <n v="0"/>
    <n v="0"/>
    <n v="0"/>
    <n v="879"/>
    <s v="Direct"/>
    <x v="138"/>
    <x v="141"/>
    <x v="3"/>
    <d v="1899-12-30T00:00:00"/>
    <n v="46034"/>
    <n v="1"/>
    <s v="Available"/>
    <s v="05.24-30 Apr"/>
    <n v="14.322136871508379"/>
  </r>
  <r>
    <s v="24-30 Apr"/>
    <x v="142"/>
    <s v="BMC Code :2001"/>
    <s v="DIGHIYA"/>
    <n v="20010017"/>
    <s v="0034"/>
    <n v="6"/>
    <n v="20.41"/>
    <n v="789.66"/>
    <n v="0"/>
    <n v="0"/>
    <n v="0"/>
    <n v="0"/>
    <n v="0"/>
    <n v="0"/>
    <n v="790"/>
    <s v="Direct"/>
    <x v="139"/>
    <x v="142"/>
    <x v="9"/>
    <d v="1899-12-30T00:00:00"/>
    <n v="46055"/>
    <n v="1"/>
    <s v="Available"/>
    <s v="05.24-30 Apr"/>
    <n v="11.606957373836357"/>
  </r>
  <r>
    <s v="24-30 Apr"/>
    <x v="143"/>
    <s v="BMC Code :2001"/>
    <s v="DIGHIYA"/>
    <n v="20010017"/>
    <s v="0035"/>
    <n v="14"/>
    <n v="57.669999999999995"/>
    <n v="2093.37"/>
    <n v="0"/>
    <n v="0"/>
    <n v="0"/>
    <n v="0"/>
    <n v="0"/>
    <n v="0"/>
    <n v="2093"/>
    <s v="Direct"/>
    <x v="140"/>
    <x v="143"/>
    <x v="9"/>
    <d v="1899-12-30T00:00:00"/>
    <n v="0"/>
    <n v="1"/>
    <s v="Available"/>
    <s v="05.24-30 Apr"/>
    <n v="25.409380960638114"/>
  </r>
  <r>
    <s v="24-30 Apr"/>
    <x v="145"/>
    <s v="BMC Code :2001"/>
    <s v="KATARPA"/>
    <n v="20010023"/>
    <s v="0004"/>
    <n v="14"/>
    <n v="48.279999999999994"/>
    <n v="2132.94"/>
    <n v="0"/>
    <n v="0"/>
    <n v="0"/>
    <n v="0"/>
    <n v="0"/>
    <n v="0"/>
    <n v="2133"/>
    <s v="Direct"/>
    <x v="142"/>
    <x v="145"/>
    <x v="12"/>
    <s v="INDIAN OVERSEAS BANK"/>
    <n v="45360"/>
    <n v="1"/>
    <s v="Available"/>
    <s v="05.24-30 Apr"/>
    <n v="30.924979287489652"/>
  </r>
  <r>
    <s v="24-30 Apr"/>
    <x v="146"/>
    <s v="BMC Code :2001"/>
    <s v="KATARPA"/>
    <n v="20010023"/>
    <s v="0008"/>
    <n v="7"/>
    <n v="39.26"/>
    <n v="1644.15"/>
    <n v="0"/>
    <n v="0"/>
    <n v="0"/>
    <n v="0"/>
    <n v="0"/>
    <n v="0"/>
    <n v="1644"/>
    <s v="Direct"/>
    <x v="143"/>
    <x v="146"/>
    <x v="3"/>
    <s v="STATE BANK OF INDIA"/>
    <n v="45360"/>
    <n v="1"/>
    <s v="Available"/>
    <s v="05.24-30 Apr"/>
    <n v="14.657475802343354"/>
  </r>
  <r>
    <s v="24-30 Apr"/>
    <x v="147"/>
    <s v="BMC Code :2001"/>
    <s v="KATARPA"/>
    <n v="20010023"/>
    <s v="0011"/>
    <n v="7"/>
    <n v="11.04"/>
    <n v="439.7"/>
    <n v="0"/>
    <n v="0"/>
    <n v="0"/>
    <n v="0"/>
    <n v="0"/>
    <n v="0"/>
    <n v="440"/>
    <s v="Direct"/>
    <x v="144"/>
    <x v="147"/>
    <x v="3"/>
    <s v="STATE BANK OF INDIA"/>
    <n v="45360"/>
    <n v="1"/>
    <s v="Available"/>
    <s v="05.24-30 Apr"/>
    <n v="13.939764492753625"/>
  </r>
  <r>
    <s v="24-30 Apr"/>
    <x v="148"/>
    <s v="BMC Code :2001"/>
    <s v="KATARPA"/>
    <n v="20010023"/>
    <s v="0015"/>
    <n v="7"/>
    <n v="17.100000000000001"/>
    <n v="727.19999999999993"/>
    <n v="0"/>
    <n v="0"/>
    <n v="0"/>
    <n v="0"/>
    <n v="0"/>
    <n v="0"/>
    <n v="727"/>
    <s v="Direct"/>
    <x v="145"/>
    <x v="148"/>
    <x v="2"/>
    <s v="BANK OF INDIA"/>
    <n v="45334"/>
    <n v="1"/>
    <s v="Available"/>
    <s v="05.24-30 Apr"/>
    <n v="14.884210526315789"/>
  </r>
  <r>
    <s v="24-30 Apr"/>
    <x v="149"/>
    <s v="BMC Code :2001"/>
    <s v="KATARPA"/>
    <n v="20010023"/>
    <s v="0016"/>
    <n v="7"/>
    <n v="20.36"/>
    <n v="818.83999999999992"/>
    <n v="0"/>
    <n v="0"/>
    <n v="0"/>
    <n v="0"/>
    <n v="0"/>
    <n v="0"/>
    <n v="819"/>
    <s v="Direct"/>
    <x v="146"/>
    <x v="149"/>
    <x v="2"/>
    <s v="BANK OF INDIA"/>
    <n v="45334"/>
    <n v="1"/>
    <s v="Available"/>
    <s v="05.24-30 Apr"/>
    <n v="14.076326129666013"/>
  </r>
  <r>
    <s v="24-30 Apr"/>
    <x v="150"/>
    <s v="BMC Code :2001"/>
    <s v="KATARPA"/>
    <n v="20010023"/>
    <s v="0023"/>
    <n v="7"/>
    <n v="57.709999999999994"/>
    <n v="2307.79"/>
    <n v="0"/>
    <n v="0"/>
    <n v="0"/>
    <n v="0"/>
    <n v="0"/>
    <n v="0"/>
    <n v="2308"/>
    <s v="Direct"/>
    <x v="147"/>
    <x v="150"/>
    <x v="11"/>
    <s v="Indian bank"/>
    <n v="45360"/>
    <n v="1"/>
    <s v="Available"/>
    <s v="05.24-30 Apr"/>
    <n v="13.996300467856525"/>
  </r>
  <r>
    <s v="24-30 Apr"/>
    <x v="152"/>
    <s v="BMC Code :2001"/>
    <s v="KATARPA"/>
    <n v="20010023"/>
    <s v="0025"/>
    <n v="7"/>
    <n v="45.06"/>
    <n v="1774.91"/>
    <n v="0"/>
    <n v="0"/>
    <n v="0"/>
    <n v="0"/>
    <n v="0"/>
    <n v="0"/>
    <n v="1775"/>
    <s v="Direct"/>
    <x v="149"/>
    <x v="152"/>
    <x v="12"/>
    <s v="INDIAN OVERSEAS BANK"/>
    <n v="45355"/>
    <n v="1"/>
    <s v="Available"/>
    <s v="05.24-30 Apr"/>
    <n v="13.786473590767867"/>
  </r>
  <r>
    <s v="24-30 Apr"/>
    <x v="153"/>
    <s v="BMC Code :2001"/>
    <s v="KATARPA"/>
    <n v="20010023"/>
    <s v="0026"/>
    <n v="7"/>
    <n v="12.849999999999998"/>
    <n v="637.58000000000004"/>
    <n v="0"/>
    <n v="0"/>
    <n v="0"/>
    <n v="0"/>
    <n v="0"/>
    <n v="0"/>
    <n v="638"/>
    <s v="Direct"/>
    <x v="150"/>
    <x v="153"/>
    <x v="2"/>
    <s v="BANK OF INDIA"/>
    <n v="45360"/>
    <n v="1"/>
    <s v="Available"/>
    <s v="05.24-30 Apr"/>
    <n v="17.365992217898839"/>
  </r>
  <r>
    <s v="24-30 Apr"/>
    <x v="155"/>
    <s v="BMC Code :2001"/>
    <s v="KATARPA"/>
    <n v="20010023"/>
    <s v="0041"/>
    <n v="5"/>
    <n v="12.260000000000002"/>
    <n v="497.29"/>
    <n v="0"/>
    <n v="0"/>
    <n v="0"/>
    <n v="0"/>
    <n v="0"/>
    <n v="0"/>
    <n v="497"/>
    <s v="Direct"/>
    <x v="151"/>
    <x v="155"/>
    <x v="12"/>
    <s v="INDIAN OVERSEAS BANK"/>
    <n v="45514"/>
    <n v="1"/>
    <s v="Available"/>
    <s v="05.24-30 Apr"/>
    <n v="10.140497553017944"/>
  </r>
  <r>
    <s v="24-30 Apr"/>
    <x v="156"/>
    <s v="BMC Code :2001"/>
    <s v="KATARPA"/>
    <n v="20010023"/>
    <s v="0056"/>
    <n v="13"/>
    <n v="38.690000000000005"/>
    <n v="1579.3300000000002"/>
    <n v="0"/>
    <n v="0"/>
    <n v="0"/>
    <n v="0"/>
    <n v="0"/>
    <n v="0"/>
    <n v="1579"/>
    <s v="Direct"/>
    <x v="152"/>
    <x v="156"/>
    <x v="23"/>
    <d v="1899-12-30T00:00:00"/>
    <n v="0"/>
    <n v="1"/>
    <s v="Available"/>
    <s v="05.24-30 Apr"/>
    <n v="26.533070560868442"/>
  </r>
  <r>
    <s v="24-30 Apr"/>
    <x v="157"/>
    <s v="BMC Code :2001"/>
    <s v="KATARPA"/>
    <n v="20010023"/>
    <s v="0065"/>
    <n v="13"/>
    <n v="26.730000000000004"/>
    <n v="1042.28"/>
    <n v="0"/>
    <n v="0"/>
    <n v="0"/>
    <n v="0"/>
    <n v="0"/>
    <n v="0"/>
    <n v="1042"/>
    <s v="Direct"/>
    <x v="153"/>
    <x v="157"/>
    <x v="2"/>
    <d v="1899-12-30T00:00:00"/>
    <n v="46034"/>
    <n v="1"/>
    <s v="Available"/>
    <s v="05.24-30 Apr"/>
    <n v="25.345379723157496"/>
  </r>
  <r>
    <s v="24-30 Apr"/>
    <x v="158"/>
    <s v="BMC Code :2001"/>
    <s v="KATARPA"/>
    <n v="20010023"/>
    <s v="0066"/>
    <n v="6"/>
    <n v="13.29"/>
    <n v="519.66"/>
    <n v="0"/>
    <n v="0"/>
    <n v="0"/>
    <n v="0"/>
    <n v="0"/>
    <n v="0"/>
    <n v="520"/>
    <s v="Direct"/>
    <x v="154"/>
    <x v="158"/>
    <x v="12"/>
    <d v="1899-12-30T00:00:00"/>
    <n v="46062"/>
    <n v="1"/>
    <s v="Available"/>
    <s v="05.24-30 Apr"/>
    <n v="11.730474040632055"/>
  </r>
  <r>
    <s v="24-30 Apr"/>
    <x v="1274"/>
    <s v="BMC Code :2001"/>
    <s v="KATARPA"/>
    <n v="20010023"/>
    <s v="0070"/>
    <n v="7"/>
    <n v="57.589999999999996"/>
    <n v="2315.6099999999997"/>
    <n v="0"/>
    <n v="0"/>
    <n v="0"/>
    <n v="0"/>
    <n v="0"/>
    <n v="0"/>
    <n v="2316"/>
    <s v="Direct"/>
    <x v="1229"/>
    <x v="1369"/>
    <x v="139"/>
    <d v="1899-12-30T00:00:00"/>
    <n v="46132"/>
    <n v="1"/>
    <s v="Available"/>
    <s v="05.24-30 Apr"/>
    <n v="14.072990102448342"/>
  </r>
  <r>
    <s v="24-30 Apr"/>
    <x v="160"/>
    <s v="BMC Code :2001"/>
    <s v="MURTO"/>
    <n v="20010027"/>
    <s v="0002"/>
    <n v="12"/>
    <n v="172.93"/>
    <n v="7193.8400000000011"/>
    <n v="0"/>
    <n v="0"/>
    <n v="0"/>
    <n v="0"/>
    <n v="0"/>
    <n v="0"/>
    <n v="7194"/>
    <s v="Direct"/>
    <x v="156"/>
    <x v="160"/>
    <x v="21"/>
    <s v="PUNJAB NATIONAL BANK "/>
    <s v="19/03/2024"/>
    <n v="1"/>
    <s v="Available"/>
    <s v="05.24-30 Apr"/>
    <n v="24.959833458624882"/>
  </r>
  <r>
    <s v="24-30 Apr"/>
    <x v="161"/>
    <s v="BMC Code :2001"/>
    <s v="MURTO"/>
    <n v="20010027"/>
    <s v="0004"/>
    <n v="7"/>
    <n v="32.25"/>
    <n v="1151.78"/>
    <n v="0"/>
    <n v="0"/>
    <n v="0"/>
    <n v="0"/>
    <n v="0"/>
    <n v="0"/>
    <n v="1152"/>
    <s v="Direct"/>
    <x v="157"/>
    <x v="161"/>
    <x v="8"/>
    <s v="CANARA BANK"/>
    <n v="45360"/>
    <n v="1"/>
    <s v="Available"/>
    <s v="05.24-30 Apr"/>
    <n v="12.499937984496126"/>
  </r>
  <r>
    <s v="24-30 Apr"/>
    <x v="162"/>
    <s v="BMC Code :2001"/>
    <s v="MURTO"/>
    <n v="20010027"/>
    <s v="0018"/>
    <n v="14"/>
    <n v="140.37"/>
    <n v="5005.76"/>
    <n v="0"/>
    <n v="0"/>
    <n v="0"/>
    <n v="0"/>
    <n v="0"/>
    <n v="0"/>
    <n v="5006"/>
    <s v="Direct"/>
    <x v="158"/>
    <x v="162"/>
    <x v="3"/>
    <s v="STATE BANK OF INDIA"/>
    <n v="45416"/>
    <n v="1"/>
    <s v="Available"/>
    <s v="05.24-30 Apr"/>
    <n v="24.96282681484648"/>
  </r>
  <r>
    <s v="24-30 Apr"/>
    <x v="163"/>
    <s v="BMC Code :2001"/>
    <s v="MURTO"/>
    <n v="20010027"/>
    <s v="0026"/>
    <n v="7"/>
    <n v="16.920000000000002"/>
    <n v="627.26"/>
    <n v="0"/>
    <n v="0"/>
    <n v="0"/>
    <n v="0"/>
    <n v="0"/>
    <n v="0"/>
    <n v="627"/>
    <s v="Direct"/>
    <x v="159"/>
    <x v="163"/>
    <x v="3"/>
    <s v="STATE BANK OF INDIA"/>
    <n v="45495"/>
    <n v="1"/>
    <s v="Available"/>
    <s v="05.24-30 Apr"/>
    <n v="12.975236406619386"/>
  </r>
  <r>
    <s v="24-30 Apr"/>
    <x v="1434"/>
    <s v="BMC Code :2001"/>
    <s v="MURTO"/>
    <n v="20010027"/>
    <s v="0027"/>
    <n v="14"/>
    <n v="50.769999999999996"/>
    <n v="1753.7600000000002"/>
    <n v="0"/>
    <n v="0"/>
    <n v="0"/>
    <n v="0"/>
    <n v="0"/>
    <n v="0"/>
    <n v="1754"/>
    <s v="Direct"/>
    <x v="1279"/>
    <x v="1431"/>
    <x v="22"/>
    <s v="STATE BANK OF INDIA"/>
    <n v="45495"/>
    <n v="1"/>
    <s v="Available"/>
    <s v="05.24-30 Apr"/>
    <n v="24.180263935394926"/>
  </r>
  <r>
    <s v="24-30 Apr"/>
    <x v="164"/>
    <s v="BMC Code :2001"/>
    <s v="MURTO"/>
    <n v="20010027"/>
    <s v="0030"/>
    <n v="7"/>
    <n v="13.33"/>
    <n v="582.02"/>
    <n v="0"/>
    <n v="0"/>
    <n v="0"/>
    <n v="0"/>
    <n v="0"/>
    <n v="0"/>
    <n v="582"/>
    <s v="Direct"/>
    <x v="160"/>
    <x v="164"/>
    <x v="3"/>
    <s v="STATE BANK OF INDIA"/>
    <n v="45531"/>
    <n v="1"/>
    <s v="Available"/>
    <s v="05.24-30 Apr"/>
    <n v="15.281845461365343"/>
  </r>
  <r>
    <s v="24-30 Apr"/>
    <x v="167"/>
    <s v="BMC Code :2001"/>
    <s v="MURTO"/>
    <n v="20010027"/>
    <s v="0047"/>
    <n v="9"/>
    <n v="33.230000000000004"/>
    <n v="1350.2299999999998"/>
    <n v="0"/>
    <n v="0"/>
    <n v="0"/>
    <n v="0"/>
    <n v="0"/>
    <n v="0"/>
    <n v="1350"/>
    <s v="Direct"/>
    <x v="163"/>
    <x v="167"/>
    <x v="8"/>
    <d v="1899-12-30T00:00:00"/>
    <n v="0"/>
    <n v="1"/>
    <s v="Available"/>
    <s v="05.24-30 Apr"/>
    <n v="18.284787842311161"/>
  </r>
  <r>
    <s v="24-30 Apr"/>
    <x v="168"/>
    <s v="BMC Code :2001"/>
    <s v="MURTO"/>
    <n v="20010027"/>
    <s v="0057"/>
    <n v="14"/>
    <n v="34.250000000000007"/>
    <n v="1235.57"/>
    <n v="0"/>
    <n v="0"/>
    <n v="0"/>
    <n v="0"/>
    <n v="0"/>
    <n v="0"/>
    <n v="1236"/>
    <s v="Direct"/>
    <x v="164"/>
    <x v="168"/>
    <x v="8"/>
    <d v="1899-12-30T00:00:00"/>
    <n v="0"/>
    <n v="1"/>
    <s v="Available"/>
    <s v="05.24-30 Apr"/>
    <n v="25.252525547445252"/>
  </r>
  <r>
    <s v="24-30 Apr"/>
    <x v="1277"/>
    <s v="BMC Code :2001"/>
    <s v="MURTO"/>
    <n v="20010027"/>
    <s v="0063"/>
    <n v="13"/>
    <n v="45.15"/>
    <n v="1596.28"/>
    <n v="0"/>
    <n v="0"/>
    <n v="0"/>
    <n v="0"/>
    <n v="0"/>
    <n v="0"/>
    <n v="1596"/>
    <s v="Direct"/>
    <x v="1141"/>
    <x v="1266"/>
    <x v="3"/>
    <d v="1899-12-30T00:00:00"/>
    <n v="45843"/>
    <n v="1"/>
    <s v="Available"/>
    <s v="05.24-30 Apr"/>
    <n v="22.980775193798454"/>
  </r>
  <r>
    <s v="24-30 Apr"/>
    <x v="169"/>
    <s v="BMC Code :2001"/>
    <s v="MURTO"/>
    <n v="20010027"/>
    <s v="0075"/>
    <n v="6"/>
    <n v="10.23"/>
    <n v="453.69000000000005"/>
    <n v="0"/>
    <n v="0"/>
    <n v="0"/>
    <n v="0"/>
    <n v="0"/>
    <n v="0"/>
    <n v="454"/>
    <s v="Direct"/>
    <x v="165"/>
    <x v="169"/>
    <x v="8"/>
    <d v="1899-12-30T00:00:00"/>
    <n v="45859"/>
    <n v="1"/>
    <s v="Available"/>
    <s v="05.24-30 Apr"/>
    <n v="13.30469208211144"/>
  </r>
  <r>
    <s v="24-30 Apr"/>
    <x v="170"/>
    <s v="BMC Code :2001"/>
    <s v="MURTO"/>
    <n v="20010027"/>
    <s v="0078"/>
    <n v="7"/>
    <n v="15.350000000000001"/>
    <n v="718.75"/>
    <n v="0"/>
    <n v="0"/>
    <n v="0"/>
    <n v="0"/>
    <n v="0"/>
    <n v="0"/>
    <n v="719"/>
    <s v="Direct"/>
    <x v="166"/>
    <x v="170"/>
    <x v="8"/>
    <d v="1899-12-30T00:00:00"/>
    <n v="45902"/>
    <n v="1"/>
    <s v="Available"/>
    <s v="05.24-30 Apr"/>
    <n v="16.388436482084689"/>
  </r>
  <r>
    <s v="24-30 Apr"/>
    <x v="171"/>
    <s v="BMC Code :2001"/>
    <s v="MURTO"/>
    <n v="20010027"/>
    <s v="0083"/>
    <n v="14"/>
    <n v="27.700000000000003"/>
    <n v="952.31999999999994"/>
    <n v="0"/>
    <n v="0"/>
    <n v="0"/>
    <n v="0"/>
    <n v="0"/>
    <n v="0"/>
    <n v="952"/>
    <s v="Direct"/>
    <x v="1142"/>
    <x v="1267"/>
    <x v="132"/>
    <d v="1899-12-30T00:00:00"/>
    <n v="46125"/>
    <n v="1"/>
    <s v="Available"/>
    <s v="05.24-30 Apr"/>
    <n v="24.06584837545126"/>
  </r>
  <r>
    <s v="24-30 Apr"/>
    <x v="1374"/>
    <s v="BMC Code :2001"/>
    <s v="MURTO"/>
    <n v="20010027"/>
    <s v="0084"/>
    <n v="12"/>
    <n v="54.610000000000014"/>
    <n v="2288.83"/>
    <n v="0"/>
    <n v="0"/>
    <n v="0"/>
    <n v="0"/>
    <n v="0"/>
    <n v="0"/>
    <n v="2289"/>
    <s v="Direct"/>
    <x v="1230"/>
    <x v="1370"/>
    <x v="3"/>
    <d v="1899-12-30T00:00:00"/>
    <n v="46132"/>
    <n v="1"/>
    <s v="Available"/>
    <s v="05.24-30 Apr"/>
    <n v="25.147372276139901"/>
  </r>
  <r>
    <s v="24-30 Apr"/>
    <x v="1375"/>
    <s v="BMC Code :2001"/>
    <s v="MURTO"/>
    <n v="20010027"/>
    <s v="0085"/>
    <n v="6"/>
    <n v="22.03"/>
    <n v="812.64"/>
    <n v="0"/>
    <n v="0"/>
    <n v="0"/>
    <n v="0"/>
    <n v="0"/>
    <n v="0"/>
    <n v="813"/>
    <s v="Direct"/>
    <x v="1231"/>
    <x v="1371"/>
    <x v="29"/>
    <d v="1899-12-30T00:00:00"/>
    <n v="46132"/>
    <n v="1"/>
    <s v="Available"/>
    <s v="05.24-30 Apr"/>
    <n v="11.06636404902406"/>
  </r>
  <r>
    <s v="24-30 Apr"/>
    <x v="1500"/>
    <s v="BMC Code :2001"/>
    <s v="MURTO"/>
    <n v="20010027"/>
    <s v="0086"/>
    <n v="8"/>
    <n v="14.98"/>
    <n v="509.69000000000005"/>
    <n v="0"/>
    <n v="0"/>
    <n v="0"/>
    <n v="0"/>
    <n v="0"/>
    <n v="0"/>
    <n v="510"/>
    <s v="Direct"/>
    <x v="1331"/>
    <x v="1494"/>
    <x v="8"/>
    <d v="1899-12-30T00:00:00"/>
    <n v="46146"/>
    <n v="1"/>
    <s v="Available"/>
    <s v="05.24-30 Apr"/>
    <n v="13.609879839786382"/>
  </r>
  <r>
    <s v="24-30 Apr"/>
    <x v="1501"/>
    <s v="BMC Code :2001"/>
    <s v="MURTO"/>
    <n v="20010027"/>
    <s v="0088"/>
    <n v="4"/>
    <n v="14.950000000000001"/>
    <n v="564.73"/>
    <n v="0"/>
    <n v="0"/>
    <n v="0"/>
    <n v="0"/>
    <n v="0"/>
    <n v="0"/>
    <n v="565"/>
    <s v="Direct"/>
    <x v="1332"/>
    <x v="1495"/>
    <x v="8"/>
    <d v="1899-12-30T00:00:00"/>
    <n v="46146"/>
    <n v="1"/>
    <s v="Available"/>
    <s v="05.24-30 Apr"/>
    <n v="7.5549163879598673"/>
  </r>
  <r>
    <s v="24-30 Apr"/>
    <x v="172"/>
    <s v="BMC Code :2001"/>
    <s v="KHATRIKHATANGA"/>
    <n v="20010033"/>
    <s v="0002"/>
    <n v="14"/>
    <n v="287.99999999999994"/>
    <n v="11536.980000000001"/>
    <n v="0"/>
    <n v="0"/>
    <n v="0"/>
    <n v="0"/>
    <n v="0"/>
    <n v="0"/>
    <n v="11537"/>
    <s v="Direct"/>
    <x v="168"/>
    <x v="172"/>
    <x v="9"/>
    <s v="BOI"/>
    <s v="25/04/2024"/>
    <n v="1"/>
    <s v="Available"/>
    <s v="05.24-30 Apr"/>
    <n v="28.041270833333343"/>
  </r>
  <r>
    <s v="24-30 Apr"/>
    <x v="173"/>
    <s v="BMC Code :2001"/>
    <s v="KHATRIKHATANGA"/>
    <n v="20010033"/>
    <s v="0013"/>
    <n v="6"/>
    <n v="34.349999999999994"/>
    <n v="1170.1199999999999"/>
    <n v="0"/>
    <n v="0"/>
    <n v="0"/>
    <n v="0"/>
    <n v="0"/>
    <n v="0"/>
    <n v="1170"/>
    <s v="Direct"/>
    <x v="169"/>
    <x v="173"/>
    <x v="10"/>
    <d v="1899-12-30T00:00:00"/>
    <n v="0"/>
    <n v="1"/>
    <s v="Available"/>
    <s v="05.24-30 Apr"/>
    <n v="10.219388646288211"/>
  </r>
  <r>
    <s v="24-30 Apr"/>
    <x v="174"/>
    <s v="BMC Code :2001"/>
    <s v="KHATRIKHATANGA"/>
    <n v="20010033"/>
    <s v="0014"/>
    <n v="14"/>
    <n v="21.63"/>
    <n v="1038.51"/>
    <n v="0"/>
    <n v="0"/>
    <n v="0"/>
    <n v="0"/>
    <n v="0"/>
    <n v="0"/>
    <n v="1039"/>
    <s v="Direct"/>
    <x v="170"/>
    <x v="174"/>
    <x v="3"/>
    <d v="1899-12-30T00:00:00"/>
    <n v="46062"/>
    <n v="1"/>
    <s v="Available"/>
    <s v="05.24-30 Apr"/>
    <n v="33.608737864077675"/>
  </r>
  <r>
    <s v="24-30 Apr"/>
    <x v="175"/>
    <s v="BMC Code :2001"/>
    <s v="GARGAON"/>
    <n v="20010034"/>
    <s v="0002"/>
    <n v="10"/>
    <n v="173.65"/>
    <n v="6972.5300000000007"/>
    <n v="0"/>
    <n v="0"/>
    <n v="0"/>
    <n v="0"/>
    <n v="0"/>
    <n v="0"/>
    <n v="6973"/>
    <s v="Direct"/>
    <x v="171"/>
    <x v="175"/>
    <x v="3"/>
    <s v="STATE BANK OF INDIA"/>
    <s v="25/04/2024"/>
    <n v="1"/>
    <s v="Available"/>
    <s v="05.24-30 Apr"/>
    <n v="20.076389288799309"/>
  </r>
  <r>
    <s v="24-30 Apr"/>
    <x v="1279"/>
    <s v="BMC Code :2001"/>
    <s v="GHAGHRA"/>
    <n v="20010036"/>
    <s v="0003"/>
    <n v="7"/>
    <n v="89.820000000000007"/>
    <n v="2704.4900000000002"/>
    <n v="0"/>
    <n v="0"/>
    <n v="0"/>
    <n v="0"/>
    <n v="0"/>
    <n v="0"/>
    <n v="2704"/>
    <s v="Direct"/>
    <x v="1144"/>
    <x v="1269"/>
    <x v="22"/>
    <s v="STATE BANK OF INDIA"/>
    <n v="45423"/>
    <n v="1"/>
    <s v="Available"/>
    <s v="05.24-30 Apr"/>
    <n v="10.538538187486084"/>
  </r>
  <r>
    <s v="24-30 Apr"/>
    <x v="1280"/>
    <s v="BMC Code :2001"/>
    <s v="GHAGHRA"/>
    <n v="20010036"/>
    <s v="0011"/>
    <n v="7"/>
    <n v="34"/>
    <n v="1023.75"/>
    <n v="0"/>
    <n v="0"/>
    <n v="0"/>
    <n v="0"/>
    <n v="0"/>
    <n v="0"/>
    <n v="1024"/>
    <s v="Direct"/>
    <x v="1145"/>
    <x v="1270"/>
    <x v="10"/>
    <d v="1899-12-30T00:00:00"/>
    <n v="45916"/>
    <n v="1"/>
    <s v="Available"/>
    <s v="05.24-30 Apr"/>
    <n v="10.538602941176471"/>
  </r>
  <r>
    <s v="24-30 Apr"/>
    <x v="177"/>
    <s v="BMC Code :2001"/>
    <s v="TIKRA TOLI"/>
    <n v="20010038"/>
    <s v="0002"/>
    <n v="14"/>
    <n v="299"/>
    <n v="10919.869999999999"/>
    <n v="0"/>
    <n v="0"/>
    <n v="0"/>
    <n v="0"/>
    <n v="0"/>
    <n v="0"/>
    <n v="10920"/>
    <s v="Direct"/>
    <x v="173"/>
    <x v="177"/>
    <x v="9"/>
    <s v="BANK OF INDIA"/>
    <n v="45423"/>
    <n v="1"/>
    <s v="Available"/>
    <s v="05.24-30 Apr"/>
    <n v="25.56491304347826"/>
  </r>
  <r>
    <s v="24-30 Apr"/>
    <x v="178"/>
    <s v="BMC Code :2001"/>
    <s v="Gargaon2"/>
    <n v="20010040"/>
    <s v="0002"/>
    <n v="12"/>
    <n v="222.37999999999997"/>
    <n v="8318.39"/>
    <n v="0"/>
    <n v="0"/>
    <n v="0"/>
    <n v="0"/>
    <n v="0"/>
    <n v="0"/>
    <n v="8318"/>
    <s v="Direct"/>
    <x v="174"/>
    <x v="178"/>
    <x v="21"/>
    <s v="PUNJAB NATIONAL BANK "/>
    <n v="45525"/>
    <n v="1"/>
    <s v="Available"/>
    <s v="05.24-30 Apr"/>
    <n v="22.443717960248229"/>
  </r>
  <r>
    <s v="24-30 Apr"/>
    <x v="179"/>
    <s v="BMC Code :2001"/>
    <s v="Gargaon2"/>
    <n v="20010040"/>
    <s v="0003"/>
    <n v="13"/>
    <n v="217.76"/>
    <n v="8179.7"/>
    <n v="0"/>
    <n v="0"/>
    <n v="0"/>
    <n v="0"/>
    <n v="0"/>
    <n v="0"/>
    <n v="8180"/>
    <s v="Direct"/>
    <x v="175"/>
    <x v="179"/>
    <x v="3"/>
    <s v="STATE BANK OF INDIA"/>
    <n v="45514"/>
    <n v="1"/>
    <s v="Available"/>
    <s v="05.24-30 Apr"/>
    <n v="24.415893644379135"/>
  </r>
  <r>
    <s v="24-30 Apr"/>
    <x v="180"/>
    <s v="BMC Code :2001"/>
    <s v="Gargaon2"/>
    <n v="20010040"/>
    <s v="0004"/>
    <n v="13"/>
    <n v="159.01000000000002"/>
    <n v="5978.73"/>
    <n v="0"/>
    <n v="0"/>
    <n v="0"/>
    <n v="0"/>
    <n v="0"/>
    <n v="0"/>
    <n v="5979"/>
    <s v="Direct"/>
    <x v="176"/>
    <x v="180"/>
    <x v="21"/>
    <s v="PUNJAB NATIONAL BANK "/>
    <n v="45608"/>
    <n v="1"/>
    <s v="Available"/>
    <s v="05.24-30 Apr"/>
    <n v="24.43981196151185"/>
  </r>
  <r>
    <s v="24-30 Apr"/>
    <x v="1281"/>
    <s v="BMC Code :2001"/>
    <s v="Gargaon2"/>
    <n v="20010040"/>
    <s v="0007"/>
    <n v="5"/>
    <n v="20.94"/>
    <n v="828.12"/>
    <n v="0"/>
    <n v="0"/>
    <n v="0"/>
    <n v="0"/>
    <n v="0"/>
    <n v="0"/>
    <n v="828"/>
    <s v="Direct"/>
    <x v="1146"/>
    <x v="1271"/>
    <x v="22"/>
    <s v="STATE BANK OF INDIA"/>
    <n v="45572"/>
    <n v="1"/>
    <s v="Available"/>
    <s v="05.24-30 Apr"/>
    <n v="9.8868194842406876"/>
  </r>
  <r>
    <s v="24-30 Apr"/>
    <x v="1435"/>
    <s v="BMC Code :2001"/>
    <s v="Gargaon2"/>
    <n v="20010040"/>
    <s v="0009"/>
    <n v="5"/>
    <n v="11.74"/>
    <n v="422.43"/>
    <n v="0"/>
    <n v="0"/>
    <n v="0"/>
    <n v="0"/>
    <n v="0"/>
    <n v="0"/>
    <n v="422"/>
    <s v="Direct"/>
    <x v="1280"/>
    <x v="1432"/>
    <x v="1"/>
    <d v="1899-12-30T00:00:00"/>
    <n v="0"/>
    <n v="1"/>
    <s v="Available"/>
    <s v="05.24-30 Apr"/>
    <n v="8.9955281090289603"/>
  </r>
  <r>
    <s v="24-30 Apr"/>
    <x v="181"/>
    <s v="BMC Code :2001"/>
    <s v="Gargaon2"/>
    <n v="20010040"/>
    <s v="0011"/>
    <n v="10"/>
    <n v="29.78"/>
    <n v="1099.72"/>
    <n v="0"/>
    <n v="0"/>
    <n v="0"/>
    <n v="0"/>
    <n v="0"/>
    <n v="0"/>
    <n v="1100"/>
    <s v="Direct"/>
    <x v="177"/>
    <x v="181"/>
    <x v="16"/>
    <d v="1899-12-30T00:00:00"/>
    <n v="0"/>
    <n v="1"/>
    <s v="Available"/>
    <s v="05.24-30 Apr"/>
    <n v="18.464069845533913"/>
  </r>
  <r>
    <s v="24-30 Apr"/>
    <x v="182"/>
    <s v="BMC Code :2001"/>
    <s v="Gargaon2"/>
    <n v="20010040"/>
    <s v="0016"/>
    <n v="5"/>
    <n v="7.1800000000000006"/>
    <n v="256.73"/>
    <n v="0"/>
    <n v="0"/>
    <n v="0"/>
    <n v="0"/>
    <n v="0"/>
    <n v="0"/>
    <n v="257"/>
    <s v="Direct"/>
    <x v="178"/>
    <x v="182"/>
    <x v="3"/>
    <d v="1899-12-30T00:00:00"/>
    <n v="45978"/>
    <n v="1"/>
    <s v="Available"/>
    <s v="05.24-30 Apr"/>
    <n v="8.9390668523676879"/>
  </r>
  <r>
    <s v="24-30 Apr"/>
    <x v="183"/>
    <s v="BMC Code :2001"/>
    <s v="Gargaon2"/>
    <n v="20010040"/>
    <s v="0017"/>
    <n v="10"/>
    <n v="35.33"/>
    <n v="1200.72"/>
    <n v="0"/>
    <n v="0"/>
    <n v="0"/>
    <n v="0"/>
    <n v="0"/>
    <n v="0"/>
    <n v="1201"/>
    <s v="Direct"/>
    <x v="179"/>
    <x v="183"/>
    <x v="3"/>
    <d v="1899-12-30T00:00:00"/>
    <n v="45986"/>
    <n v="1"/>
    <s v="Available"/>
    <s v="05.24-30 Apr"/>
    <n v="16.99292386074158"/>
  </r>
  <r>
    <s v="24-30 Apr"/>
    <x v="184"/>
    <s v="BMC Code :2001"/>
    <s v="Gargaon2"/>
    <n v="20010040"/>
    <s v="0018"/>
    <n v="10"/>
    <n v="19.89"/>
    <n v="770.71"/>
    <n v="0"/>
    <n v="0"/>
    <n v="0"/>
    <n v="0"/>
    <n v="0"/>
    <n v="0"/>
    <n v="771"/>
    <s v="Direct"/>
    <x v="180"/>
    <x v="184"/>
    <x v="22"/>
    <d v="1899-12-30T00:00:00"/>
    <n v="46013"/>
    <n v="1"/>
    <s v="Available"/>
    <s v="05.24-30 Apr"/>
    <n v="19.37430869783811"/>
  </r>
  <r>
    <s v="24-30 Apr"/>
    <x v="185"/>
    <s v="BMC Code :2001"/>
    <s v="TERO"/>
    <n v="20010041"/>
    <s v="0002"/>
    <n v="1"/>
    <n v="1.87"/>
    <n v="80.88"/>
    <n v="0"/>
    <n v="0"/>
    <n v="0"/>
    <n v="0"/>
    <n v="0"/>
    <n v="0"/>
    <n v="81"/>
    <s v="Direct"/>
    <x v="55"/>
    <x v="185"/>
    <x v="9"/>
    <s v="BANK OF INDIA"/>
    <n v="45514"/>
    <n v="1"/>
    <s v="Available"/>
    <s v="05.24-30 Apr"/>
    <n v="2.1625668449197857"/>
  </r>
  <r>
    <s v="24-30 Apr"/>
    <x v="186"/>
    <s v="BMC Code :2001"/>
    <s v="TERO"/>
    <n v="20010041"/>
    <s v="0007"/>
    <n v="9"/>
    <n v="27.459999999999997"/>
    <n v="1325.4999999999998"/>
    <n v="0"/>
    <n v="0"/>
    <n v="0"/>
    <n v="0"/>
    <n v="0"/>
    <n v="0"/>
    <n v="1326"/>
    <s v="Direct"/>
    <x v="181"/>
    <x v="186"/>
    <x v="3"/>
    <s v="STATE BANK OF INDIA"/>
    <n v="45535"/>
    <n v="1"/>
    <s v="Available"/>
    <s v="05.24-30 Apr"/>
    <n v="21.721595047341587"/>
  </r>
  <r>
    <s v="24-30 Apr"/>
    <x v="187"/>
    <s v="BMC Code :2001"/>
    <s v="TERO"/>
    <n v="20010041"/>
    <s v="0050"/>
    <n v="5"/>
    <n v="17.540000000000003"/>
    <n v="864.02"/>
    <n v="0"/>
    <n v="0"/>
    <n v="0"/>
    <n v="0"/>
    <n v="0"/>
    <n v="0"/>
    <n v="864"/>
    <s v="Direct"/>
    <x v="182"/>
    <x v="187"/>
    <x v="3"/>
    <s v="STATE BANK OF INDIA"/>
    <n v="0"/>
    <n v="1"/>
    <s v="Available"/>
    <s v="05.24-30 Apr"/>
    <n v="12.314994298745722"/>
  </r>
  <r>
    <s v="24-30 Apr"/>
    <x v="188"/>
    <s v="BMC Code :2001"/>
    <s v="TERO"/>
    <n v="20010041"/>
    <s v="0058"/>
    <n v="10"/>
    <n v="27.729999999999997"/>
    <n v="1264.3500000000001"/>
    <n v="0"/>
    <n v="0"/>
    <n v="0"/>
    <n v="0"/>
    <n v="0"/>
    <n v="0"/>
    <n v="1264"/>
    <s v="Direct"/>
    <x v="183"/>
    <x v="188"/>
    <x v="16"/>
    <d v="1899-12-30T00:00:00"/>
    <n v="45978"/>
    <n v="1"/>
    <s v="Available"/>
    <s v="05.24-30 Apr"/>
    <n v="22.797511720158678"/>
  </r>
  <r>
    <s v="24-30 Apr"/>
    <x v="189"/>
    <s v="BMC Code :2001"/>
    <s v="TERO"/>
    <n v="20010041"/>
    <s v="0064"/>
    <n v="4"/>
    <n v="8.15"/>
    <n v="390.8"/>
    <n v="0"/>
    <n v="0"/>
    <n v="0"/>
    <n v="0"/>
    <n v="0"/>
    <n v="0"/>
    <n v="391"/>
    <s v="Direct"/>
    <x v="184"/>
    <x v="189"/>
    <x v="3"/>
    <d v="1899-12-30T00:00:00"/>
    <n v="46041"/>
    <n v="1"/>
    <s v="Available"/>
    <s v="05.24-30 Apr"/>
    <n v="9.5901840490797543"/>
  </r>
  <r>
    <s v="24-30 Apr"/>
    <x v="190"/>
    <s v="BMC Code :2001"/>
    <s v="RONHE"/>
    <n v="20010042"/>
    <s v="0004"/>
    <n v="13"/>
    <n v="25.189999999999998"/>
    <n v="927.18000000000018"/>
    <n v="0"/>
    <n v="0"/>
    <n v="0"/>
    <n v="0"/>
    <n v="0"/>
    <n v="0"/>
    <n v="927"/>
    <s v="Direct"/>
    <x v="185"/>
    <x v="190"/>
    <x v="2"/>
    <s v="BANK OF INDIA"/>
    <n v="45565"/>
    <n v="1"/>
    <s v="Available"/>
    <s v="05.24-30 Apr"/>
    <n v="23.924851131401358"/>
  </r>
  <r>
    <s v="24-30 Apr"/>
    <x v="191"/>
    <s v="BMC Code :2001"/>
    <s v="RONHE"/>
    <n v="20010042"/>
    <s v="0005"/>
    <n v="7"/>
    <n v="54.949999999999996"/>
    <n v="2851.06"/>
    <n v="0"/>
    <n v="0"/>
    <n v="0"/>
    <n v="0"/>
    <n v="0"/>
    <n v="0"/>
    <n v="2851"/>
    <s v="Direct"/>
    <x v="186"/>
    <x v="191"/>
    <x v="2"/>
    <s v="BANK OF INDIA"/>
    <n v="45542"/>
    <n v="1"/>
    <s v="Available"/>
    <s v="05.24-30 Apr"/>
    <n v="18.159617834394908"/>
  </r>
  <r>
    <s v="24-30 Apr"/>
    <x v="192"/>
    <s v="BMC Code :2001"/>
    <s v="RONHE"/>
    <n v="20010042"/>
    <s v="0008"/>
    <n v="7"/>
    <n v="20.84"/>
    <n v="787.72"/>
    <n v="0"/>
    <n v="0"/>
    <n v="0"/>
    <n v="0"/>
    <n v="0"/>
    <n v="0"/>
    <n v="788"/>
    <s v="Direct"/>
    <x v="187"/>
    <x v="192"/>
    <x v="25"/>
    <s v="BANK OF INDIA"/>
    <n v="45542"/>
    <n v="1"/>
    <s v="Available"/>
    <s v="05.24-30 Apr"/>
    <n v="13.229462571976969"/>
  </r>
  <r>
    <s v="24-30 Apr"/>
    <x v="194"/>
    <s v="BMC Code :2001"/>
    <s v="RONHE"/>
    <n v="20010042"/>
    <s v="0010"/>
    <n v="7"/>
    <n v="14.19"/>
    <n v="521.79000000000008"/>
    <n v="0"/>
    <n v="0"/>
    <n v="0"/>
    <n v="0"/>
    <n v="0"/>
    <n v="0"/>
    <n v="522"/>
    <s v="Direct"/>
    <x v="189"/>
    <x v="194"/>
    <x v="26"/>
    <s v="STATE BANK OF INDIA"/>
    <n v="45542"/>
    <n v="1"/>
    <s v="Available"/>
    <s v="05.24-30 Apr"/>
    <n v="12.870084566596198"/>
  </r>
  <r>
    <s v="24-30 Apr"/>
    <x v="195"/>
    <s v="BMC Code :2001"/>
    <s v="RONHE"/>
    <n v="20010042"/>
    <s v="0013"/>
    <n v="7"/>
    <n v="13.850000000000001"/>
    <n v="514.11"/>
    <n v="0"/>
    <n v="0"/>
    <n v="0"/>
    <n v="0"/>
    <n v="0"/>
    <n v="0"/>
    <n v="514"/>
    <s v="Direct"/>
    <x v="190"/>
    <x v="195"/>
    <x v="25"/>
    <s v="BANK OF INDIA"/>
    <n v="45542"/>
    <n v="1"/>
    <s v="Available"/>
    <s v="05.24-30 Apr"/>
    <n v="12.991949458483754"/>
  </r>
  <r>
    <s v="24-30 Apr"/>
    <x v="1436"/>
    <s v="BMC Code :2001"/>
    <s v="RONHE"/>
    <n v="20010042"/>
    <s v="0014"/>
    <n v="13"/>
    <n v="32.96"/>
    <n v="1201.0899999999999"/>
    <n v="0"/>
    <n v="0"/>
    <n v="0"/>
    <n v="0"/>
    <n v="0"/>
    <n v="0"/>
    <n v="1201"/>
    <s v="Direct"/>
    <x v="610"/>
    <x v="1433"/>
    <x v="25"/>
    <s v="BANK OF INDIA"/>
    <n v="45542"/>
    <n v="1"/>
    <s v="Available"/>
    <s v="05.24-30 Apr"/>
    <n v="23.686544296116502"/>
  </r>
  <r>
    <s v="24-30 Apr"/>
    <x v="196"/>
    <s v="BMC Code :2001"/>
    <s v="RONHE"/>
    <n v="20010042"/>
    <s v="0015"/>
    <n v="11"/>
    <n v="59.599999999999994"/>
    <n v="2542.8199999999997"/>
    <n v="0"/>
    <n v="0"/>
    <n v="0"/>
    <n v="0"/>
    <n v="0"/>
    <n v="0"/>
    <n v="2543"/>
    <s v="Direct"/>
    <x v="191"/>
    <x v="196"/>
    <x v="9"/>
    <s v="BANK OF INDIA"/>
    <n v="45542"/>
    <n v="1"/>
    <s v="Available"/>
    <s v="05.24-30 Apr"/>
    <n v="23.465620805369127"/>
  </r>
  <r>
    <s v="24-30 Apr"/>
    <x v="197"/>
    <s v="BMC Code :2001"/>
    <s v="RONHE"/>
    <n v="20010042"/>
    <s v="0017"/>
    <n v="6"/>
    <n v="6.04"/>
    <n v="219.02999999999997"/>
    <n v="0"/>
    <n v="0"/>
    <n v="0"/>
    <n v="0"/>
    <n v="0"/>
    <n v="0"/>
    <n v="219"/>
    <s v="Direct"/>
    <x v="192"/>
    <x v="197"/>
    <x v="27"/>
    <s v="Indian Bank "/>
    <n v="45565"/>
    <n v="1"/>
    <s v="Available"/>
    <s v="05.24-30 Apr"/>
    <n v="10.878973509933774"/>
  </r>
  <r>
    <s v="24-30 Apr"/>
    <x v="198"/>
    <s v="BMC Code :2001"/>
    <s v="RONHE"/>
    <n v="20010042"/>
    <s v="0019"/>
    <n v="6"/>
    <n v="5.36"/>
    <n v="198.87"/>
    <n v="0"/>
    <n v="0"/>
    <n v="0"/>
    <n v="0"/>
    <n v="0"/>
    <n v="0"/>
    <n v="199"/>
    <s v="Direct"/>
    <x v="193"/>
    <x v="198"/>
    <x v="26"/>
    <s v="STATE BANK OF INDIA"/>
    <n v="45565"/>
    <n v="1"/>
    <s v="Available"/>
    <s v="05.24-30 Apr"/>
    <n v="11.130783582089554"/>
  </r>
  <r>
    <s v="24-30 Apr"/>
    <x v="199"/>
    <s v="BMC Code :2001"/>
    <s v="RONHE"/>
    <n v="20010042"/>
    <s v="0023"/>
    <n v="7"/>
    <n v="9.1300000000000008"/>
    <n v="375.49"/>
    <n v="0"/>
    <n v="0"/>
    <n v="0"/>
    <n v="0"/>
    <n v="0"/>
    <n v="0"/>
    <n v="375"/>
    <s v="Direct"/>
    <x v="194"/>
    <x v="199"/>
    <x v="25"/>
    <s v="BANK OF INDIA"/>
    <n v="45593"/>
    <n v="1"/>
    <s v="Available"/>
    <s v="05.24-30 Apr"/>
    <n v="14.39446878422782"/>
  </r>
  <r>
    <s v="24-30 Apr"/>
    <x v="1282"/>
    <s v="BMC Code :2001"/>
    <s v="RONHE"/>
    <n v="20010042"/>
    <s v="0026"/>
    <n v="7"/>
    <n v="17.580000000000002"/>
    <n v="676.81"/>
    <n v="0"/>
    <n v="0"/>
    <n v="0"/>
    <n v="0"/>
    <n v="0"/>
    <n v="0"/>
    <n v="677"/>
    <s v="Direct"/>
    <x v="1147"/>
    <x v="1272"/>
    <x v="26"/>
    <s v="STATE BANK OF INDIA"/>
    <n v="0"/>
    <n v="1"/>
    <s v="Available"/>
    <s v="05.24-30 Apr"/>
    <n v="13.474601820250284"/>
  </r>
  <r>
    <s v="24-30 Apr"/>
    <x v="200"/>
    <s v="BMC Code :2001"/>
    <s v="RONHE"/>
    <n v="20010042"/>
    <s v="0028"/>
    <n v="7"/>
    <n v="44.61"/>
    <n v="1799.7200000000003"/>
    <n v="0"/>
    <n v="0"/>
    <n v="0"/>
    <n v="0"/>
    <n v="0"/>
    <n v="0"/>
    <n v="1800"/>
    <s v="Direct"/>
    <x v="195"/>
    <x v="200"/>
    <x v="2"/>
    <d v="1899-12-30T00:00:00"/>
    <n v="0"/>
    <n v="1"/>
    <s v="Available"/>
    <s v="05.24-30 Apr"/>
    <n v="14.120197265187182"/>
  </r>
  <r>
    <s v="24-30 Apr"/>
    <x v="201"/>
    <s v="BMC Code :2001"/>
    <s v="RONHE"/>
    <n v="20010042"/>
    <s v="0030"/>
    <n v="7"/>
    <n v="14.370000000000001"/>
    <n v="536.98"/>
    <n v="0"/>
    <n v="0"/>
    <n v="0"/>
    <n v="0"/>
    <n v="0"/>
    <n v="0"/>
    <n v="537"/>
    <s v="Direct"/>
    <x v="196"/>
    <x v="201"/>
    <x v="2"/>
    <d v="1899-12-30T00:00:00"/>
    <n v="0"/>
    <n v="1"/>
    <s v="Available"/>
    <s v="05.24-30 Apr"/>
    <n v="13.078844815588031"/>
  </r>
  <r>
    <s v="24-30 Apr"/>
    <x v="202"/>
    <s v="BMC Code :2001"/>
    <s v="RONHE"/>
    <n v="20010042"/>
    <s v="0031"/>
    <n v="6"/>
    <n v="4.84"/>
    <n v="270.75"/>
    <n v="0"/>
    <n v="0"/>
    <n v="0"/>
    <n v="0"/>
    <n v="0"/>
    <n v="0"/>
    <n v="271"/>
    <s v="Direct"/>
    <x v="197"/>
    <x v="202"/>
    <x v="2"/>
    <d v="1899-12-30T00:00:00"/>
    <n v="45831"/>
    <n v="1"/>
    <s v="Available"/>
    <s v="05.24-30 Apr"/>
    <n v="16.78202479338843"/>
  </r>
  <r>
    <s v="24-30 Apr"/>
    <x v="203"/>
    <s v="BMC Code :2001"/>
    <s v="RONHE"/>
    <n v="20010042"/>
    <s v="0033"/>
    <n v="6"/>
    <n v="7.09"/>
    <n v="382.49"/>
    <n v="0"/>
    <n v="0"/>
    <n v="0"/>
    <n v="0"/>
    <n v="0"/>
    <n v="0"/>
    <n v="382"/>
    <s v="Direct"/>
    <x v="198"/>
    <x v="203"/>
    <x v="1"/>
    <d v="1899-12-30T00:00:00"/>
    <n v="45908"/>
    <n v="1"/>
    <s v="Available"/>
    <s v="05.24-30 Apr"/>
    <n v="16.184344146685476"/>
  </r>
  <r>
    <s v="24-30 Apr"/>
    <x v="204"/>
    <s v="BMC Code :2001"/>
    <s v="RONHE"/>
    <n v="20010042"/>
    <s v="0034"/>
    <n v="8"/>
    <n v="61.52"/>
    <n v="2278.0700000000002"/>
    <n v="0"/>
    <n v="0"/>
    <n v="0"/>
    <n v="0"/>
    <n v="0"/>
    <n v="0"/>
    <n v="2278"/>
    <s v="Direct"/>
    <x v="199"/>
    <x v="204"/>
    <x v="17"/>
    <d v="1899-12-30T00:00:00"/>
    <n v="45908"/>
    <n v="1"/>
    <s v="Available"/>
    <s v="05.24-30 Apr"/>
    <n v="14.811898569570872"/>
  </r>
  <r>
    <s v="24-30 Apr"/>
    <x v="205"/>
    <s v="BMC Code :2001"/>
    <s v="RONHE"/>
    <n v="20010042"/>
    <s v="0035"/>
    <n v="5"/>
    <n v="7.2799999999999994"/>
    <n v="283.12"/>
    <n v="0"/>
    <n v="0"/>
    <n v="0"/>
    <n v="0"/>
    <n v="0"/>
    <n v="0"/>
    <n v="283"/>
    <s v="Direct"/>
    <x v="188"/>
    <x v="205"/>
    <x v="17"/>
    <d v="1899-12-30T00:00:00"/>
    <n v="45908"/>
    <n v="1"/>
    <s v="Available"/>
    <s v="05.24-30 Apr"/>
    <n v="9.7225274725274744"/>
  </r>
  <r>
    <s v="24-30 Apr"/>
    <x v="206"/>
    <s v="BMC Code :2001"/>
    <s v="RONHE"/>
    <n v="20010042"/>
    <s v="0036"/>
    <n v="12"/>
    <n v="20.88"/>
    <n v="752.78000000000009"/>
    <n v="0"/>
    <n v="0"/>
    <n v="0"/>
    <n v="0"/>
    <n v="0"/>
    <n v="0"/>
    <n v="753"/>
    <s v="Direct"/>
    <x v="200"/>
    <x v="206"/>
    <x v="26"/>
    <d v="1899-12-30T00:00:00"/>
    <n v="45923"/>
    <n v="1"/>
    <s v="Available"/>
    <s v="05.24-30 Apr"/>
    <n v="21.631609195402305"/>
  </r>
  <r>
    <s v="24-30 Apr"/>
    <x v="208"/>
    <s v="BMC Code :2001"/>
    <s v="RONHE"/>
    <n v="20010042"/>
    <s v="0039"/>
    <n v="7"/>
    <n v="22.46"/>
    <n v="1021.66"/>
    <n v="0"/>
    <n v="0"/>
    <n v="0"/>
    <n v="0"/>
    <n v="0"/>
    <n v="0"/>
    <n v="1022"/>
    <s v="Direct"/>
    <x v="202"/>
    <x v="208"/>
    <x v="26"/>
    <d v="1899-12-30T00:00:00"/>
    <n v="45971"/>
    <n v="1"/>
    <s v="Available"/>
    <s v="05.24-30 Apr"/>
    <n v="15.92079252003562"/>
  </r>
  <r>
    <s v="24-30 Apr"/>
    <x v="209"/>
    <s v="BMC Code :2001"/>
    <s v="RONHE"/>
    <n v="20010042"/>
    <s v="0040"/>
    <n v="7"/>
    <n v="14.370000000000001"/>
    <n v="535.29"/>
    <n v="0"/>
    <n v="0"/>
    <n v="0"/>
    <n v="0"/>
    <n v="0"/>
    <n v="0"/>
    <n v="535"/>
    <s v="Direct"/>
    <x v="188"/>
    <x v="209"/>
    <x v="3"/>
    <d v="1899-12-30T00:00:00"/>
    <n v="45986"/>
    <n v="1"/>
    <s v="Available"/>
    <s v="05.24-30 Apr"/>
    <n v="13.037682672233821"/>
  </r>
  <r>
    <s v="24-30 Apr"/>
    <x v="210"/>
    <s v="BMC Code :2001"/>
    <s v="RONHE"/>
    <n v="20010042"/>
    <s v="0041"/>
    <n v="13"/>
    <n v="41.95"/>
    <n v="1518.71"/>
    <n v="0"/>
    <n v="0"/>
    <n v="0"/>
    <n v="0"/>
    <n v="0"/>
    <n v="0"/>
    <n v="1519"/>
    <s v="Direct"/>
    <x v="203"/>
    <x v="210"/>
    <x v="14"/>
    <d v="1899-12-30T00:00:00"/>
    <n v="46111"/>
    <n v="1"/>
    <s v="Available"/>
    <s v="05.24-30 Apr"/>
    <n v="23.531859356376639"/>
  </r>
  <r>
    <s v="24-30 Apr"/>
    <x v="1437"/>
    <s v="BMC Code :2001"/>
    <s v="RONHE"/>
    <n v="20010042"/>
    <s v="0043"/>
    <n v="10"/>
    <n v="9.2699999999999978"/>
    <n v="342.35"/>
    <n v="0"/>
    <n v="0"/>
    <n v="0"/>
    <n v="0"/>
    <n v="0"/>
    <n v="0"/>
    <n v="342"/>
    <s v="Direct"/>
    <x v="1281"/>
    <x v="1434"/>
    <x v="26"/>
    <d v="1899-12-30T00:00:00"/>
    <n v="46140"/>
    <n v="1"/>
    <s v="Available"/>
    <s v="05.24-30 Apr"/>
    <n v="18.465480043149952"/>
  </r>
  <r>
    <s v="24-30 Apr"/>
    <x v="1438"/>
    <s v="BMC Code :2001"/>
    <s v="RONHE"/>
    <n v="20010042"/>
    <s v="0044"/>
    <n v="12"/>
    <n v="35.39"/>
    <n v="1310.3700000000001"/>
    <n v="0"/>
    <n v="0"/>
    <n v="0"/>
    <n v="0"/>
    <n v="0"/>
    <n v="0"/>
    <n v="1310"/>
    <s v="Direct"/>
    <x v="1282"/>
    <x v="1435"/>
    <x v="26"/>
    <d v="1899-12-30T00:00:00"/>
    <n v="46140"/>
    <n v="1"/>
    <s v="Available"/>
    <s v="05.24-30 Apr"/>
    <n v="22.215936705283983"/>
  </r>
  <r>
    <s v="24-30 Apr"/>
    <x v="211"/>
    <s v="BMC Code :2001"/>
    <s v="DARKHANDREY"/>
    <n v="20010043"/>
    <s v="0003"/>
    <n v="14"/>
    <n v="27.569999999999997"/>
    <n v="1012.9999999999998"/>
    <n v="0"/>
    <n v="0"/>
    <n v="0"/>
    <n v="0"/>
    <n v="0"/>
    <n v="0"/>
    <n v="1013"/>
    <s v="Direct"/>
    <x v="204"/>
    <x v="211"/>
    <x v="22"/>
    <s v="STATE BANK OF INDIA"/>
    <n v="45649"/>
    <n v="1"/>
    <s v="Available"/>
    <s v="05.24-30 Apr"/>
    <n v="25.719985491476244"/>
  </r>
  <r>
    <s v="24-30 Apr"/>
    <x v="212"/>
    <s v="BMC Code :2001"/>
    <s v="DARKHANDREY"/>
    <n v="20010043"/>
    <s v="0004"/>
    <n v="14"/>
    <n v="41.120000000000005"/>
    <n v="1532.1699999999998"/>
    <n v="0"/>
    <n v="0"/>
    <n v="0"/>
    <n v="0"/>
    <n v="0"/>
    <n v="0"/>
    <n v="1532"/>
    <s v="Direct"/>
    <x v="205"/>
    <x v="212"/>
    <x v="22"/>
    <s v="STATE BANK OF INDIA"/>
    <n v="45649"/>
    <n v="1"/>
    <s v="Available"/>
    <s v="05.24-30 Apr"/>
    <n v="26.082660505836571"/>
  </r>
  <r>
    <s v="24-30 Apr"/>
    <x v="213"/>
    <s v="BMC Code :2001"/>
    <s v="DARKHANDREY"/>
    <n v="20010043"/>
    <s v="0006"/>
    <n v="13"/>
    <n v="92.38"/>
    <n v="3652.2500000000005"/>
    <n v="0"/>
    <n v="0"/>
    <n v="0"/>
    <n v="0"/>
    <n v="0"/>
    <n v="0"/>
    <n v="3652"/>
    <s v="Direct"/>
    <x v="206"/>
    <x v="213"/>
    <x v="3"/>
    <s v="STATE BANK OF INDIA"/>
    <n v="45663"/>
    <n v="1"/>
    <s v="Available"/>
    <s v="05.24-30 Apr"/>
    <n v="25.697797142238585"/>
  </r>
  <r>
    <s v="24-30 Apr"/>
    <x v="214"/>
    <s v="BMC Code :2001"/>
    <s v="DARKHANDREY"/>
    <n v="20010043"/>
    <s v="0007"/>
    <n v="7"/>
    <n v="15.339999999999998"/>
    <n v="592.29999999999995"/>
    <n v="0"/>
    <n v="0"/>
    <n v="0"/>
    <n v="0"/>
    <n v="0"/>
    <n v="0"/>
    <n v="592"/>
    <s v="Direct"/>
    <x v="207"/>
    <x v="214"/>
    <x v="3"/>
    <s v="STATE BANK OF INDIA"/>
    <n v="45663"/>
    <n v="1"/>
    <s v="Available"/>
    <s v="05.24-30 Apr"/>
    <n v="13.514015645371579"/>
  </r>
  <r>
    <s v="24-30 Apr"/>
    <x v="215"/>
    <s v="BMC Code :2001"/>
    <s v="DARKHANDREY"/>
    <n v="20010043"/>
    <s v="0008"/>
    <n v="9"/>
    <n v="21.589999999999996"/>
    <n v="707.84999999999991"/>
    <n v="0"/>
    <n v="0"/>
    <n v="0"/>
    <n v="0"/>
    <n v="0"/>
    <n v="0"/>
    <n v="708"/>
    <s v="Direct"/>
    <x v="208"/>
    <x v="215"/>
    <x v="8"/>
    <s v="CANARA BANK"/>
    <n v="45663"/>
    <n v="1"/>
    <s v="Available"/>
    <s v="05.24-30 Apr"/>
    <n v="14.753705419175544"/>
  </r>
  <r>
    <s v="24-30 Apr"/>
    <x v="216"/>
    <s v="BMC Code :2001"/>
    <s v="DARKHANDREY"/>
    <n v="20010043"/>
    <s v="0010"/>
    <n v="4"/>
    <n v="8.4600000000000009"/>
    <n v="377.38000000000005"/>
    <n v="0"/>
    <n v="0"/>
    <n v="0"/>
    <n v="0"/>
    <n v="0"/>
    <n v="0"/>
    <n v="377"/>
    <s v="Direct"/>
    <x v="209"/>
    <x v="216"/>
    <x v="9"/>
    <s v="BANK OF INDIA"/>
    <n v="45663"/>
    <n v="1"/>
    <s v="Available"/>
    <s v="05.24-30 Apr"/>
    <n v="8.9215130023640672"/>
  </r>
  <r>
    <s v="24-30 Apr"/>
    <x v="1283"/>
    <s v="BMC Code :2001"/>
    <s v="DARKHANDREY"/>
    <n v="20010043"/>
    <s v="0011"/>
    <n v="5"/>
    <n v="8.6"/>
    <n v="327.72999999999996"/>
    <n v="0"/>
    <n v="0"/>
    <n v="0"/>
    <n v="0"/>
    <n v="0"/>
    <n v="0"/>
    <n v="328"/>
    <s v="Direct"/>
    <x v="1148"/>
    <x v="1273"/>
    <x v="8"/>
    <s v="CANARA BANK"/>
    <n v="45663"/>
    <n v="1"/>
    <s v="Available"/>
    <s v="05.24-30 Apr"/>
    <n v="9.5270348837209298"/>
  </r>
  <r>
    <s v="24-30 Apr"/>
    <x v="217"/>
    <s v="BMC Code :2001"/>
    <s v="DARKHANDREY"/>
    <n v="20010043"/>
    <s v="0012"/>
    <n v="14"/>
    <n v="45.11"/>
    <n v="1639.63"/>
    <n v="0"/>
    <n v="0"/>
    <n v="0"/>
    <n v="0"/>
    <n v="0"/>
    <n v="0"/>
    <n v="1640"/>
    <s v="Direct"/>
    <x v="210"/>
    <x v="217"/>
    <x v="9"/>
    <s v="BANK OF INDIA"/>
    <n v="45663"/>
    <n v="1"/>
    <s v="Available"/>
    <s v="05.24-30 Apr"/>
    <n v="25.443161161604969"/>
  </r>
  <r>
    <s v="24-30 Apr"/>
    <x v="218"/>
    <s v="BMC Code :2001"/>
    <s v="DARKHANDREY"/>
    <n v="20010043"/>
    <s v="0013"/>
    <n v="10"/>
    <n v="16.920000000000002"/>
    <n v="700.46"/>
    <n v="0"/>
    <n v="0"/>
    <n v="0"/>
    <n v="0"/>
    <n v="0"/>
    <n v="0"/>
    <n v="700"/>
    <s v="Direct"/>
    <x v="211"/>
    <x v="218"/>
    <x v="9"/>
    <s v="BANK OF INDIA"/>
    <n v="0"/>
    <n v="1"/>
    <s v="Available"/>
    <s v="05.24-30 Apr"/>
    <n v="20.699172576832151"/>
  </r>
  <r>
    <s v="24-30 Apr"/>
    <x v="219"/>
    <s v="BMC Code :2001"/>
    <s v="DARKHANDREY"/>
    <n v="20010043"/>
    <s v="0014"/>
    <n v="14"/>
    <n v="66.33"/>
    <n v="2712.67"/>
    <n v="0"/>
    <n v="0"/>
    <n v="0"/>
    <n v="0"/>
    <n v="0"/>
    <n v="0"/>
    <n v="2713"/>
    <s v="Direct"/>
    <x v="212"/>
    <x v="219"/>
    <x v="16"/>
    <s v="BANK OF BARODA"/>
    <n v="0"/>
    <n v="1"/>
    <s v="Available"/>
    <s v="05.24-30 Apr"/>
    <n v="28.627604402231274"/>
  </r>
  <r>
    <s v="24-30 Apr"/>
    <x v="220"/>
    <s v="BMC Code :2001"/>
    <s v="DARKHANDREY"/>
    <n v="20010043"/>
    <s v="0015"/>
    <n v="14"/>
    <n v="26.93"/>
    <n v="1269.8500000000001"/>
    <n v="0"/>
    <n v="0"/>
    <n v="0"/>
    <n v="0"/>
    <n v="0"/>
    <n v="0"/>
    <n v="1270"/>
    <s v="Direct"/>
    <x v="213"/>
    <x v="220"/>
    <x v="16"/>
    <d v="1899-12-30T00:00:00"/>
    <n v="0"/>
    <n v="1"/>
    <s v="Available"/>
    <s v="05.24-30 Apr"/>
    <n v="33.007612328258453"/>
  </r>
  <r>
    <s v="24-30 Apr"/>
    <x v="1284"/>
    <s v="BMC Code :2001"/>
    <s v="DARKHANDREY"/>
    <n v="20010043"/>
    <s v="0018"/>
    <n v="9"/>
    <n v="20.169999999999998"/>
    <n v="780.48000000000013"/>
    <n v="0"/>
    <n v="0"/>
    <n v="0"/>
    <n v="0"/>
    <n v="0"/>
    <n v="0"/>
    <n v="780"/>
    <s v="Direct"/>
    <x v="1149"/>
    <x v="1274"/>
    <x v="8"/>
    <d v="1899-12-30T00:00:00"/>
    <n v="0"/>
    <n v="1"/>
    <s v="Available"/>
    <s v="05.24-30 Apr"/>
    <n v="17.412791274169564"/>
  </r>
  <r>
    <s v="24-30 Apr"/>
    <x v="221"/>
    <s v="BMC Code :2001"/>
    <s v="DARKHANDREY"/>
    <n v="20010043"/>
    <s v="0021"/>
    <n v="14"/>
    <n v="39.339999999999996"/>
    <n v="1388.8"/>
    <n v="0"/>
    <n v="0"/>
    <n v="0"/>
    <n v="0"/>
    <n v="0"/>
    <n v="0"/>
    <n v="1389"/>
    <s v="Direct"/>
    <x v="214"/>
    <x v="221"/>
    <x v="16"/>
    <d v="1899-12-30T00:00:00"/>
    <n v="45853"/>
    <n v="1"/>
    <s v="Available"/>
    <s v="05.24-30 Apr"/>
    <n v="24.711743772241995"/>
  </r>
  <r>
    <s v="24-30 Apr"/>
    <x v="1287"/>
    <s v="BMC Code :2001"/>
    <s v="DARKHANDREY"/>
    <n v="20010043"/>
    <s v="0023"/>
    <n v="3"/>
    <n v="2.5499999999999998"/>
    <n v="114.71000000000001"/>
    <n v="0"/>
    <n v="0"/>
    <n v="0"/>
    <n v="0"/>
    <n v="0"/>
    <n v="0"/>
    <n v="115"/>
    <s v="Direct"/>
    <x v="1152"/>
    <x v="1277"/>
    <x v="16"/>
    <d v="1899-12-30T00:00:00"/>
    <n v="45853"/>
    <n v="1"/>
    <s v="Available"/>
    <s v="05.24-30 Apr"/>
    <n v="6.7476470588235316"/>
  </r>
  <r>
    <s v="24-30 Apr"/>
    <x v="222"/>
    <s v="BMC Code :2001"/>
    <s v="DARKHANDREY"/>
    <n v="20010043"/>
    <s v="0025"/>
    <n v="11"/>
    <n v="59.35"/>
    <n v="2360.81"/>
    <n v="0"/>
    <n v="0"/>
    <n v="0"/>
    <n v="0"/>
    <n v="0"/>
    <n v="0"/>
    <n v="2361"/>
    <s v="Direct"/>
    <x v="215"/>
    <x v="222"/>
    <x v="22"/>
    <d v="1899-12-30T00:00:00"/>
    <n v="45888"/>
    <n v="1"/>
    <s v="Available"/>
    <s v="05.24-30 Apr"/>
    <n v="21.87776748104465"/>
  </r>
  <r>
    <s v="24-30 Apr"/>
    <x v="224"/>
    <s v="BMC Code :2001"/>
    <s v="DARKHANDREY"/>
    <n v="20010043"/>
    <s v="0027"/>
    <n v="8"/>
    <n v="19.86"/>
    <n v="907.05"/>
    <n v="0"/>
    <n v="0"/>
    <n v="0"/>
    <n v="0"/>
    <n v="0"/>
    <n v="0"/>
    <n v="907"/>
    <s v="Direct"/>
    <x v="217"/>
    <x v="224"/>
    <x v="10"/>
    <d v="1899-12-30T00:00:00"/>
    <n v="46041"/>
    <n v="1"/>
    <s v="Available"/>
    <s v="05.24-30 Apr"/>
    <n v="18.268882175226587"/>
  </r>
  <r>
    <s v="24-30 Apr"/>
    <x v="225"/>
    <s v="BMC Code :2001"/>
    <s v="DARKHANDREY"/>
    <n v="20010043"/>
    <s v="0028"/>
    <n v="14"/>
    <n v="24.720000000000002"/>
    <n v="900.7700000000001"/>
    <n v="0"/>
    <n v="0"/>
    <n v="0"/>
    <n v="0"/>
    <n v="0"/>
    <n v="0"/>
    <n v="901"/>
    <s v="Direct"/>
    <x v="218"/>
    <x v="225"/>
    <x v="3"/>
    <d v="1899-12-30T00:00:00"/>
    <n v="46097"/>
    <n v="1"/>
    <s v="Available"/>
    <s v="05.24-30 Apr"/>
    <n v="25.507241100323629"/>
  </r>
  <r>
    <s v="24-30 Apr"/>
    <x v="226"/>
    <s v="BMC Code :2001"/>
    <s v="DARKHANDREY"/>
    <n v="20010043"/>
    <s v="0029"/>
    <n v="12"/>
    <n v="25.41"/>
    <n v="887.81"/>
    <n v="0"/>
    <n v="0"/>
    <n v="0"/>
    <n v="0"/>
    <n v="0"/>
    <n v="0"/>
    <n v="888"/>
    <s v="Direct"/>
    <x v="219"/>
    <x v="226"/>
    <x v="22"/>
    <d v="1899-12-30T00:00:00"/>
    <n v="46097"/>
    <n v="1"/>
    <s v="Available"/>
    <s v="05.24-30 Apr"/>
    <n v="20.963636363636365"/>
  </r>
  <r>
    <s v="24-30 Apr"/>
    <x v="227"/>
    <s v="BMC Code :2001"/>
    <s v="DARKHANDREY"/>
    <n v="20010043"/>
    <s v="0030"/>
    <n v="6"/>
    <n v="13.68"/>
    <n v="632.56000000000006"/>
    <n v="0"/>
    <n v="0"/>
    <n v="0"/>
    <n v="0"/>
    <n v="0"/>
    <n v="0"/>
    <n v="633"/>
    <s v="Direct"/>
    <x v="220"/>
    <x v="227"/>
    <x v="28"/>
    <d v="1899-12-30T00:00:00"/>
    <n v="46116"/>
    <n v="1"/>
    <s v="Available"/>
    <s v="05.24-30 Apr"/>
    <n v="13.871929824561407"/>
  </r>
  <r>
    <s v="24-30 Apr"/>
    <x v="228"/>
    <s v="BMC Code :2001"/>
    <s v="DARKHANDREY"/>
    <n v="20010043"/>
    <s v="0031"/>
    <n v="10"/>
    <n v="23.970000000000002"/>
    <n v="793.95999999999992"/>
    <n v="0"/>
    <n v="0"/>
    <n v="0"/>
    <n v="0"/>
    <n v="0"/>
    <n v="0"/>
    <n v="794"/>
    <s v="Direct"/>
    <x v="221"/>
    <x v="228"/>
    <x v="9"/>
    <d v="1899-12-30T00:00:00"/>
    <n v="46116"/>
    <n v="1"/>
    <s v="Available"/>
    <s v="05.24-30 Apr"/>
    <n v="16.56153525239883"/>
  </r>
  <r>
    <s v="24-30 Apr"/>
    <x v="229"/>
    <s v="BMC Code :2001"/>
    <s v="DARKHANDREY"/>
    <n v="20010043"/>
    <s v="0032"/>
    <n v="13"/>
    <n v="37.699999999999996"/>
    <n v="1228.6199999999999"/>
    <n v="0"/>
    <n v="0"/>
    <n v="0"/>
    <n v="0"/>
    <n v="0"/>
    <n v="0"/>
    <n v="1229"/>
    <s v="Direct"/>
    <x v="222"/>
    <x v="229"/>
    <x v="8"/>
    <d v="1899-12-30T00:00:00"/>
    <n v="46116"/>
    <n v="1"/>
    <s v="Available"/>
    <s v="05.24-30 Apr"/>
    <n v="21.183103448275862"/>
  </r>
  <r>
    <s v="24-30 Apr"/>
    <x v="230"/>
    <s v="BMC Code :2001"/>
    <s v="DARKHANDREY"/>
    <n v="20010043"/>
    <s v="0035"/>
    <n v="14"/>
    <n v="49.440000000000005"/>
    <n v="1688.4799999999998"/>
    <n v="0"/>
    <n v="0"/>
    <n v="0"/>
    <n v="0"/>
    <n v="0"/>
    <n v="0"/>
    <n v="1688"/>
    <s v="Direct"/>
    <x v="223"/>
    <x v="230"/>
    <x v="10"/>
    <d v="1899-12-30T00:00:00"/>
    <n v="46116"/>
    <n v="1"/>
    <s v="Available"/>
    <s v="05.24-30 Apr"/>
    <n v="23.90647249190938"/>
  </r>
  <r>
    <s v="24-30 Apr"/>
    <x v="231"/>
    <s v="BMC Code :2001"/>
    <s v="Kumbatoli"/>
    <n v="20010052"/>
    <s v="0002"/>
    <n v="14"/>
    <n v="634.82999999999993"/>
    <n v="23461.62"/>
    <n v="0"/>
    <n v="0"/>
    <n v="0"/>
    <n v="0"/>
    <n v="0"/>
    <n v="0"/>
    <n v="23462"/>
    <s v="Direct"/>
    <x v="224"/>
    <x v="231"/>
    <x v="2"/>
    <d v="1899-12-30T00:00:00"/>
    <n v="45843"/>
    <n v="1"/>
    <s v="Available"/>
    <s v="05.24-30 Apr"/>
    <n v="25.870129010916315"/>
  </r>
  <r>
    <s v="24-30 Apr"/>
    <x v="232"/>
    <s v="BMC Code :2001"/>
    <s v="Kumbatoli"/>
    <n v="20010052"/>
    <s v="0003"/>
    <n v="5"/>
    <n v="6.7399999999999993"/>
    <n v="211.12"/>
    <n v="0"/>
    <n v="0"/>
    <n v="0"/>
    <n v="0"/>
    <n v="0"/>
    <n v="0"/>
    <n v="211"/>
    <s v="Direct"/>
    <x v="225"/>
    <x v="232"/>
    <x v="3"/>
    <d v="1899-12-30T00:00:00"/>
    <n v="45812"/>
    <n v="1"/>
    <s v="Available"/>
    <s v="05.24-30 Apr"/>
    <n v="7.8308605341246302"/>
  </r>
  <r>
    <s v="24-30 Apr"/>
    <x v="233"/>
    <s v="BMC Code :2001"/>
    <s v="Kumbatoli"/>
    <n v="20010052"/>
    <s v="0004"/>
    <n v="8"/>
    <n v="205.67"/>
    <n v="7479.1900000000005"/>
    <n v="0"/>
    <n v="0"/>
    <n v="0"/>
    <n v="0"/>
    <n v="0"/>
    <n v="0"/>
    <n v="7479"/>
    <s v="Direct"/>
    <x v="226"/>
    <x v="233"/>
    <x v="12"/>
    <d v="1899-12-30T00:00:00"/>
    <n v="45812"/>
    <n v="1"/>
    <s v="Available"/>
    <s v="05.24-30 Apr"/>
    <n v="14.546000875188412"/>
  </r>
  <r>
    <s v="24-30 Apr"/>
    <x v="234"/>
    <s v="BMC Code :2001"/>
    <s v="Kumbatoli"/>
    <n v="20010052"/>
    <s v="0005"/>
    <n v="7"/>
    <n v="38.869999999999997"/>
    <n v="1219.3400000000001"/>
    <n v="0"/>
    <n v="0"/>
    <n v="0"/>
    <n v="0"/>
    <n v="0"/>
    <n v="0"/>
    <n v="1219"/>
    <s v="Direct"/>
    <x v="227"/>
    <x v="234"/>
    <x v="0"/>
    <d v="1899-12-30T00:00:00"/>
    <n v="45812"/>
    <n v="1"/>
    <s v="Available"/>
    <s v="05.24-30 Apr"/>
    <n v="10.979392847954724"/>
  </r>
  <r>
    <s v="24-30 Apr"/>
    <x v="235"/>
    <s v="BMC Code :2001"/>
    <s v="Kumbatoli"/>
    <n v="20010052"/>
    <s v="0006"/>
    <n v="7"/>
    <n v="61.949999999999996"/>
    <n v="2081.29"/>
    <n v="0"/>
    <n v="0"/>
    <n v="0"/>
    <n v="0"/>
    <n v="0"/>
    <n v="0"/>
    <n v="2081"/>
    <s v="Direct"/>
    <x v="228"/>
    <x v="235"/>
    <x v="3"/>
    <d v="1899-12-30T00:00:00"/>
    <n v="45812"/>
    <n v="1"/>
    <s v="Available"/>
    <s v="05.24-30 Apr"/>
    <n v="11.758700564971752"/>
  </r>
  <r>
    <s v="24-30 Apr"/>
    <x v="236"/>
    <s v="BMC Code :2001"/>
    <s v="Kumbatoli"/>
    <n v="20010052"/>
    <s v="0007"/>
    <n v="7"/>
    <n v="55.01"/>
    <n v="1834.48"/>
    <n v="0"/>
    <n v="0"/>
    <n v="0"/>
    <n v="0"/>
    <n v="0"/>
    <n v="0"/>
    <n v="1834"/>
    <s v="Direct"/>
    <x v="229"/>
    <x v="236"/>
    <x v="0"/>
    <d v="1899-12-30T00:00:00"/>
    <n v="45812"/>
    <n v="1"/>
    <s v="Available"/>
    <s v="05.24-30 Apr"/>
    <n v="11.671841483366661"/>
  </r>
  <r>
    <s v="24-30 Apr"/>
    <x v="237"/>
    <s v="BMC Code :2001"/>
    <s v="Kumbatoli"/>
    <n v="20010052"/>
    <s v="0009"/>
    <n v="7"/>
    <n v="19.369999999999997"/>
    <n v="652.09"/>
    <n v="0"/>
    <n v="0"/>
    <n v="0"/>
    <n v="0"/>
    <n v="0"/>
    <n v="0"/>
    <n v="652"/>
    <s v="Direct"/>
    <x v="230"/>
    <x v="237"/>
    <x v="3"/>
    <d v="1899-12-30T00:00:00"/>
    <n v="45812"/>
    <n v="1"/>
    <s v="Available"/>
    <s v="05.24-30 Apr"/>
    <n v="11.782731027361903"/>
  </r>
  <r>
    <s v="24-30 Apr"/>
    <x v="238"/>
    <s v="BMC Code :2001"/>
    <s v="Kumbatoli"/>
    <n v="20010052"/>
    <s v="0014"/>
    <n v="14"/>
    <n v="174.09000000000003"/>
    <n v="7008.0400000000009"/>
    <n v="0"/>
    <n v="0"/>
    <n v="0"/>
    <n v="0"/>
    <n v="0"/>
    <n v="0"/>
    <n v="7008"/>
    <s v="Direct"/>
    <x v="231"/>
    <x v="238"/>
    <x v="1"/>
    <d v="1899-12-30T00:00:00"/>
    <n v="45818"/>
    <n v="1"/>
    <s v="Available"/>
    <s v="05.24-30 Apr"/>
    <n v="28.178689183755534"/>
  </r>
  <r>
    <s v="24-30 Apr"/>
    <x v="239"/>
    <s v="BMC Code :2001"/>
    <s v="Kumbatoli"/>
    <n v="20010052"/>
    <s v="0016"/>
    <n v="7"/>
    <n v="8.18"/>
    <n v="292.84000000000003"/>
    <n v="0"/>
    <n v="0"/>
    <n v="0"/>
    <n v="0"/>
    <n v="0"/>
    <n v="0"/>
    <n v="293"/>
    <s v="Direct"/>
    <x v="232"/>
    <x v="239"/>
    <x v="3"/>
    <d v="1899-12-30T00:00:00"/>
    <n v="45846"/>
    <n v="1"/>
    <s v="Available"/>
    <s v="05.24-30 Apr"/>
    <n v="12.529828850855749"/>
  </r>
  <r>
    <s v="24-30 Apr"/>
    <x v="240"/>
    <s v="BMC Code :2001"/>
    <s v="Kumbatoli"/>
    <n v="20010052"/>
    <s v="0019"/>
    <n v="2"/>
    <n v="2.29"/>
    <n v="111.36"/>
    <n v="0"/>
    <n v="0"/>
    <n v="0"/>
    <n v="0"/>
    <n v="0"/>
    <n v="0"/>
    <n v="111"/>
    <s v="Direct"/>
    <x v="233"/>
    <x v="240"/>
    <x v="3"/>
    <d v="1899-12-30T00:00:00"/>
    <n v="45895"/>
    <n v="1"/>
    <s v="Available"/>
    <s v="05.24-30 Apr"/>
    <n v="4.8628820960698693"/>
  </r>
  <r>
    <s v="24-30 Apr"/>
    <x v="241"/>
    <s v="BMC Code :2001"/>
    <s v="Kumbatoli"/>
    <n v="20010052"/>
    <s v="0020"/>
    <n v="6"/>
    <n v="11.87"/>
    <n v="452.56000000000006"/>
    <n v="0"/>
    <n v="0"/>
    <n v="0"/>
    <n v="0"/>
    <n v="0"/>
    <n v="0"/>
    <n v="453"/>
    <s v="Direct"/>
    <x v="234"/>
    <x v="241"/>
    <x v="3"/>
    <d v="1899-12-30T00:00:00"/>
    <n v="45895"/>
    <n v="1"/>
    <s v="Available"/>
    <s v="05.24-30 Apr"/>
    <n v="11.437910699241788"/>
  </r>
  <r>
    <s v="24-30 Apr"/>
    <x v="242"/>
    <s v="BMC Code :2001"/>
    <s v="Kumbatoli"/>
    <n v="20010052"/>
    <s v="0021"/>
    <n v="2"/>
    <n v="2.6"/>
    <n v="145.73000000000002"/>
    <n v="0"/>
    <n v="0"/>
    <n v="0"/>
    <n v="0"/>
    <n v="0"/>
    <n v="0"/>
    <n v="146"/>
    <s v="Direct"/>
    <x v="235"/>
    <x v="242"/>
    <x v="3"/>
    <d v="1899-12-30T00:00:00"/>
    <n v="45908"/>
    <n v="1"/>
    <s v="Available"/>
    <s v="05.24-30 Apr"/>
    <n v="5.6050000000000004"/>
  </r>
  <r>
    <s v="24-30 Apr"/>
    <x v="243"/>
    <s v="BMC Code :2001"/>
    <s v="Kumbatoli"/>
    <n v="20010052"/>
    <s v="0023"/>
    <n v="11"/>
    <n v="23.43"/>
    <n v="859.99"/>
    <n v="0"/>
    <n v="0"/>
    <n v="0"/>
    <n v="0"/>
    <n v="0"/>
    <n v="0"/>
    <n v="860"/>
    <s v="Direct"/>
    <x v="236"/>
    <x v="243"/>
    <x v="3"/>
    <d v="1899-12-30T00:00:00"/>
    <n v="45943"/>
    <n v="1"/>
    <s v="Available"/>
    <s v="05.24-30 Apr"/>
    <n v="20.187558685446014"/>
  </r>
  <r>
    <s v="24-30 Apr"/>
    <x v="244"/>
    <s v="BMC Code :2001"/>
    <s v="Kumbatoli"/>
    <n v="20010052"/>
    <s v="0025"/>
    <n v="6"/>
    <n v="21.05"/>
    <n v="727.29000000000008"/>
    <n v="0"/>
    <n v="0"/>
    <n v="0"/>
    <n v="0"/>
    <n v="0"/>
    <n v="0"/>
    <n v="727"/>
    <s v="Direct"/>
    <x v="237"/>
    <x v="244"/>
    <x v="3"/>
    <d v="1899-12-30T00:00:00"/>
    <n v="45978"/>
    <n v="1"/>
    <s v="Available"/>
    <s v="05.24-30 Apr"/>
    <n v="10.365178147268411"/>
  </r>
  <r>
    <s v="24-30 Apr"/>
    <x v="245"/>
    <s v="BMC Code :2001"/>
    <s v="Kumbatoli"/>
    <n v="20010052"/>
    <s v="0026"/>
    <n v="6"/>
    <n v="10.559999999999999"/>
    <n v="350.47999999999996"/>
    <n v="0"/>
    <n v="0"/>
    <n v="0"/>
    <n v="0"/>
    <n v="0"/>
    <n v="0"/>
    <n v="350"/>
    <s v="Direct"/>
    <x v="238"/>
    <x v="245"/>
    <x v="3"/>
    <d v="1899-12-30T00:00:00"/>
    <n v="46069"/>
    <n v="1"/>
    <s v="Available"/>
    <s v="05.24-30 Apr"/>
    <n v="9.956818181818182"/>
  </r>
  <r>
    <s v="24-30 Apr"/>
    <x v="1440"/>
    <s v="BMC Code :2001"/>
    <s v="Kumbatoli"/>
    <n v="20010052"/>
    <s v="0027"/>
    <n v="14"/>
    <n v="59.489999999999995"/>
    <n v="2028.82"/>
    <n v="0"/>
    <n v="0"/>
    <n v="0"/>
    <n v="0"/>
    <n v="0"/>
    <n v="0"/>
    <n v="2029"/>
    <s v="Direct"/>
    <x v="1284"/>
    <x v="1437"/>
    <x v="3"/>
    <d v="1899-12-30T00:00:00"/>
    <n v="46140"/>
    <n v="1"/>
    <s v="Available"/>
    <s v="05.24-30 Apr"/>
    <n v="23.872482770213484"/>
  </r>
  <r>
    <s v="24-30 Apr"/>
    <x v="247"/>
    <s v="BMC Code :2009"/>
    <s v="TUTLO"/>
    <n v="20010053"/>
    <s v="0003"/>
    <n v="14"/>
    <n v="90.570000000000007"/>
    <n v="3725.3999999999996"/>
    <n v="0"/>
    <n v="0"/>
    <n v="0"/>
    <n v="0"/>
    <n v="0"/>
    <n v="0"/>
    <n v="3725"/>
    <s v="Direct"/>
    <x v="240"/>
    <x v="247"/>
    <x v="29"/>
    <d v="1899-12-30T00:00:00"/>
    <n v="45831"/>
    <n v="1"/>
    <s v="Available"/>
    <s v="05.24-30 Apr"/>
    <n v="28.792977807220929"/>
  </r>
  <r>
    <s v="24-30 Apr"/>
    <x v="248"/>
    <s v="BMC Code :2009"/>
    <s v="TUTLO"/>
    <n v="20010053"/>
    <s v="0004"/>
    <n v="6"/>
    <n v="19.78"/>
    <n v="815.37"/>
    <n v="0"/>
    <n v="0"/>
    <n v="0"/>
    <n v="0"/>
    <n v="0"/>
    <n v="0"/>
    <n v="815"/>
    <s v="Direct"/>
    <x v="241"/>
    <x v="248"/>
    <x v="30"/>
    <d v="1899-12-30T00:00:00"/>
    <n v="45831"/>
    <n v="1"/>
    <s v="Available"/>
    <s v="05.24-30 Apr"/>
    <n v="12.366582406471183"/>
  </r>
  <r>
    <s v="24-30 Apr"/>
    <x v="249"/>
    <s v="BMC Code :2009"/>
    <s v="TUTLO"/>
    <n v="20010053"/>
    <s v="0005"/>
    <n v="13"/>
    <n v="25.940000000000005"/>
    <n v="1028.55"/>
    <n v="0"/>
    <n v="0"/>
    <n v="0"/>
    <n v="0"/>
    <n v="0"/>
    <n v="0"/>
    <n v="1029"/>
    <s v="Direct"/>
    <x v="242"/>
    <x v="249"/>
    <x v="29"/>
    <d v="1899-12-30T00:00:00"/>
    <n v="45831"/>
    <n v="1"/>
    <s v="Available"/>
    <s v="05.24-30 Apr"/>
    <n v="25.773226676946798"/>
  </r>
  <r>
    <s v="24-30 Apr"/>
    <x v="250"/>
    <s v="BMC Code :2009"/>
    <s v="TUTLO"/>
    <n v="20010053"/>
    <s v="0007"/>
    <n v="7"/>
    <n v="16.78"/>
    <n v="669.06999999999994"/>
    <n v="0"/>
    <n v="0"/>
    <n v="0"/>
    <n v="0"/>
    <n v="0"/>
    <n v="0"/>
    <n v="669"/>
    <s v="Direct"/>
    <x v="243"/>
    <x v="250"/>
    <x v="29"/>
    <d v="1899-12-30T00:00:00"/>
    <n v="45831"/>
    <n v="1"/>
    <s v="Available"/>
    <s v="05.24-30 Apr"/>
    <n v="13.95557210965435"/>
  </r>
  <r>
    <s v="24-30 Apr"/>
    <x v="1441"/>
    <s v="BMC Code :2009"/>
    <s v="TUTLO"/>
    <n v="20010053"/>
    <s v="0009"/>
    <n v="13"/>
    <n v="71.84"/>
    <n v="2648.8599999999997"/>
    <n v="0"/>
    <n v="0"/>
    <n v="0"/>
    <n v="0"/>
    <n v="0"/>
    <n v="0"/>
    <n v="2649"/>
    <s v="Direct"/>
    <x v="1285"/>
    <x v="1438"/>
    <x v="29"/>
    <d v="1899-12-30T00:00:00"/>
    <n v="45831"/>
    <n v="1"/>
    <s v="Available"/>
    <s v="05.24-30 Apr"/>
    <n v="23.966578507795099"/>
  </r>
  <r>
    <s v="24-30 Apr"/>
    <x v="1288"/>
    <s v="BMC Code :2009"/>
    <s v="TUTLO"/>
    <n v="20010053"/>
    <s v="0010"/>
    <n v="8"/>
    <n v="16.509999999999998"/>
    <n v="756.37000000000012"/>
    <n v="0"/>
    <n v="0"/>
    <n v="0"/>
    <n v="0"/>
    <n v="0"/>
    <n v="0"/>
    <n v="756"/>
    <s v="Direct"/>
    <x v="1153"/>
    <x v="1278"/>
    <x v="29"/>
    <d v="1899-12-30T00:00:00"/>
    <n v="45846"/>
    <n v="1"/>
    <s v="Available"/>
    <s v="05.24-30 Apr"/>
    <n v="18.3251362810418"/>
  </r>
  <r>
    <s v="24-30 Apr"/>
    <x v="251"/>
    <s v="BMC Code :2009"/>
    <s v="TUTLO"/>
    <n v="20010053"/>
    <s v="0012"/>
    <n v="12"/>
    <n v="21.499999999999996"/>
    <n v="692.61999999999989"/>
    <n v="0"/>
    <n v="0"/>
    <n v="0"/>
    <n v="0"/>
    <n v="0"/>
    <n v="0"/>
    <n v="693"/>
    <s v="Direct"/>
    <x v="244"/>
    <x v="251"/>
    <x v="3"/>
    <d v="1899-12-30T00:00:00"/>
    <n v="45846"/>
    <n v="1"/>
    <s v="Available"/>
    <s v="05.24-30 Apr"/>
    <n v="19.328930232558143"/>
  </r>
  <r>
    <s v="24-30 Apr"/>
    <x v="252"/>
    <s v="BMC Code :2009"/>
    <s v="TUTLO"/>
    <n v="20010053"/>
    <s v="0013"/>
    <n v="7"/>
    <n v="18.880000000000003"/>
    <n v="617.97"/>
    <n v="0"/>
    <n v="0"/>
    <n v="0"/>
    <n v="0"/>
    <n v="0"/>
    <n v="0"/>
    <n v="618"/>
    <s v="Direct"/>
    <x v="245"/>
    <x v="252"/>
    <x v="29"/>
    <d v="1899-12-30T00:00:00"/>
    <n v="45846"/>
    <n v="1"/>
    <s v="Available"/>
    <s v="05.24-30 Apr"/>
    <n v="11.456011652542372"/>
  </r>
  <r>
    <s v="24-30 Apr"/>
    <x v="253"/>
    <s v="BMC Code :2009"/>
    <s v="TUTLO"/>
    <n v="20010053"/>
    <s v="0014"/>
    <n v="12"/>
    <n v="47.570000000000007"/>
    <n v="1800.0200000000002"/>
    <n v="0"/>
    <n v="0"/>
    <n v="0"/>
    <n v="0"/>
    <n v="0"/>
    <n v="0"/>
    <n v="1800"/>
    <s v="Direct"/>
    <x v="246"/>
    <x v="253"/>
    <x v="29"/>
    <d v="1899-12-30T00:00:00"/>
    <n v="45846"/>
    <n v="1"/>
    <s v="Available"/>
    <s v="05.24-30 Apr"/>
    <n v="22.703636745848225"/>
  </r>
  <r>
    <s v="24-30 Apr"/>
    <x v="1502"/>
    <s v="BMC Code :2009"/>
    <s v="TUTLO"/>
    <n v="20010053"/>
    <s v="0015"/>
    <n v="6"/>
    <n v="7.51"/>
    <n v="345.49"/>
    <n v="0"/>
    <n v="0"/>
    <n v="0"/>
    <n v="0"/>
    <n v="0"/>
    <n v="0"/>
    <n v="345"/>
    <s v="Direct"/>
    <x v="1034"/>
    <x v="1496"/>
    <x v="29"/>
    <d v="1899-12-30T00:00:00"/>
    <n v="45846"/>
    <n v="1"/>
    <s v="Available"/>
    <s v="05.24-30 Apr"/>
    <n v="13.801198402130495"/>
  </r>
  <r>
    <s v="24-30 Apr"/>
    <x v="1289"/>
    <s v="BMC Code :2009"/>
    <s v="TUTLO"/>
    <n v="20010053"/>
    <s v="0016"/>
    <n v="7"/>
    <n v="23.68"/>
    <n v="1071.97"/>
    <n v="0"/>
    <n v="0"/>
    <n v="0"/>
    <n v="0"/>
    <n v="0"/>
    <n v="0"/>
    <n v="1072"/>
    <s v="Direct"/>
    <x v="457"/>
    <x v="1279"/>
    <x v="9"/>
    <d v="1899-12-30T00:00:00"/>
    <n v="45916"/>
    <n v="1"/>
    <s v="Available"/>
    <s v="05.24-30 Apr"/>
    <n v="15.844151182432434"/>
  </r>
  <r>
    <s v="24-30 Apr"/>
    <x v="254"/>
    <s v="BMC Code :2009"/>
    <s v="TUTLO"/>
    <n v="20010053"/>
    <s v="0017"/>
    <n v="13"/>
    <n v="28.599999999999994"/>
    <n v="1109.29"/>
    <n v="0"/>
    <n v="0"/>
    <n v="0"/>
    <n v="0"/>
    <n v="0"/>
    <n v="0"/>
    <n v="1109"/>
    <s v="Direct"/>
    <x v="247"/>
    <x v="254"/>
    <x v="30"/>
    <d v="1899-12-30T00:00:00"/>
    <n v="46013"/>
    <n v="1"/>
    <s v="Available"/>
    <s v="05.24-30 Apr"/>
    <n v="25.211136363636371"/>
  </r>
  <r>
    <s v="24-30 Apr"/>
    <x v="255"/>
    <s v="BMC Code :2009"/>
    <s v="TUTLO"/>
    <n v="20010053"/>
    <s v="0018"/>
    <n v="12"/>
    <n v="41.19"/>
    <n v="1559.1000000000001"/>
    <n v="0"/>
    <n v="0"/>
    <n v="0"/>
    <n v="0"/>
    <n v="0"/>
    <n v="0"/>
    <n v="1559"/>
    <s v="Direct"/>
    <x v="248"/>
    <x v="255"/>
    <x v="30"/>
    <d v="1899-12-30T00:00:00"/>
    <n v="45846"/>
    <n v="1"/>
    <s v="Available"/>
    <s v="05.24-30 Apr"/>
    <n v="22.710852148579757"/>
  </r>
  <r>
    <s v="24-30 Apr"/>
    <x v="256"/>
    <s v="BMC Code :2009"/>
    <s v="TUTLO"/>
    <n v="20010053"/>
    <s v="0020"/>
    <n v="13"/>
    <n v="57.629999999999988"/>
    <n v="2331.91"/>
    <n v="0"/>
    <n v="0"/>
    <n v="0"/>
    <n v="0"/>
    <n v="0"/>
    <n v="0"/>
    <n v="2332"/>
    <s v="Direct"/>
    <x v="249"/>
    <x v="256"/>
    <x v="29"/>
    <d v="1899-12-30T00:00:00"/>
    <n v="45846"/>
    <n v="1"/>
    <s v="Available"/>
    <s v="05.24-30 Apr"/>
    <n v="26.301258025334029"/>
  </r>
  <r>
    <s v="24-30 Apr"/>
    <x v="257"/>
    <s v="BMC Code :2009"/>
    <s v="TUTLO"/>
    <n v="20010053"/>
    <s v="0021"/>
    <n v="6"/>
    <n v="15.45"/>
    <n v="726.19"/>
    <n v="0"/>
    <n v="0"/>
    <n v="0"/>
    <n v="0"/>
    <n v="0"/>
    <n v="0"/>
    <n v="726"/>
    <s v="Direct"/>
    <x v="250"/>
    <x v="257"/>
    <x v="16"/>
    <d v="1899-12-30T00:00:00"/>
    <n v="45853"/>
    <n v="1"/>
    <s v="Available"/>
    <s v="05.24-30 Apr"/>
    <n v="14.100776699029131"/>
  </r>
  <r>
    <s v="24-30 Apr"/>
    <x v="258"/>
    <s v="BMC Code :2009"/>
    <s v="TUTLO"/>
    <n v="20010053"/>
    <s v="0022"/>
    <n v="9"/>
    <n v="45.399999999999991"/>
    <n v="1790.34"/>
    <n v="0"/>
    <n v="0"/>
    <n v="0"/>
    <n v="0"/>
    <n v="0"/>
    <n v="0"/>
    <n v="1790"/>
    <s v="Direct"/>
    <x v="251"/>
    <x v="258"/>
    <x v="29"/>
    <d v="1899-12-30T00:00:00"/>
    <n v="45853"/>
    <n v="1"/>
    <s v="Available"/>
    <s v="05.24-30 Apr"/>
    <n v="17.745660792951547"/>
  </r>
  <r>
    <s v="24-30 Apr"/>
    <x v="1290"/>
    <s v="BMC Code :2009"/>
    <s v="TUTLO"/>
    <n v="20010053"/>
    <s v="0025"/>
    <n v="13"/>
    <n v="57.999999999999993"/>
    <n v="2143.94"/>
    <n v="0"/>
    <n v="0"/>
    <n v="0"/>
    <n v="0"/>
    <n v="0"/>
    <n v="0"/>
    <n v="2144"/>
    <s v="Direct"/>
    <x v="1154"/>
    <x v="1280"/>
    <x v="29"/>
    <d v="1899-12-30T00:00:00"/>
    <n v="45853"/>
    <n v="1"/>
    <s v="Available"/>
    <s v="05.24-30 Apr"/>
    <n v="24.026913793103454"/>
  </r>
  <r>
    <s v="24-30 Apr"/>
    <x v="259"/>
    <s v="BMC Code :2009"/>
    <s v="TUTLO"/>
    <n v="20010053"/>
    <s v="0027"/>
    <n v="6"/>
    <n v="12.16"/>
    <n v="577.17000000000007"/>
    <n v="0"/>
    <n v="0"/>
    <n v="0"/>
    <n v="0"/>
    <n v="0"/>
    <n v="0"/>
    <n v="577"/>
    <s v="Direct"/>
    <x v="252"/>
    <x v="259"/>
    <x v="29"/>
    <d v="1899-12-30T00:00:00"/>
    <n v="45873"/>
    <n v="1"/>
    <s v="Available"/>
    <s v="05.24-30 Apr"/>
    <n v="14.239391447368424"/>
  </r>
  <r>
    <s v="24-30 Apr"/>
    <x v="260"/>
    <s v="BMC Code :2009"/>
    <s v="TUTLO"/>
    <n v="20010053"/>
    <s v="0032"/>
    <n v="6"/>
    <n v="10.63"/>
    <n v="368.97"/>
    <n v="0"/>
    <n v="0"/>
    <n v="0"/>
    <n v="0"/>
    <n v="0"/>
    <n v="0"/>
    <n v="369"/>
    <s v="Direct"/>
    <x v="253"/>
    <x v="260"/>
    <x v="3"/>
    <d v="1899-12-30T00:00:00"/>
    <n v="45888"/>
    <n v="1"/>
    <s v="Available"/>
    <s v="05.24-30 Apr"/>
    <n v="10.413076199435562"/>
  </r>
  <r>
    <s v="24-30 Apr"/>
    <x v="261"/>
    <s v="BMC Code :2009"/>
    <s v="TUTLO"/>
    <n v="20010053"/>
    <s v="0036"/>
    <n v="13"/>
    <n v="51.830000000000005"/>
    <n v="1791.82"/>
    <n v="0"/>
    <n v="0"/>
    <n v="0"/>
    <n v="0"/>
    <n v="0"/>
    <n v="0"/>
    <n v="1792"/>
    <s v="Direct"/>
    <x v="254"/>
    <x v="261"/>
    <x v="30"/>
    <d v="1899-12-30T00:00:00"/>
    <n v="45902"/>
    <n v="1"/>
    <s v="Available"/>
    <s v="05.24-30 Apr"/>
    <n v="22.471213582867065"/>
  </r>
  <r>
    <s v="24-30 Apr"/>
    <x v="262"/>
    <s v="BMC Code :2009"/>
    <s v="TUTLO"/>
    <n v="20010053"/>
    <s v="0039"/>
    <n v="7"/>
    <n v="30.939999999999998"/>
    <n v="1160.48"/>
    <n v="0"/>
    <n v="0"/>
    <n v="0"/>
    <n v="0"/>
    <n v="0"/>
    <n v="0"/>
    <n v="1160"/>
    <s v="Direct"/>
    <x v="255"/>
    <x v="262"/>
    <x v="31"/>
    <d v="1899-12-30T00:00:00"/>
    <n v="45908"/>
    <n v="1"/>
    <s v="Available"/>
    <s v="05.24-30 Apr"/>
    <n v="13.127601809954752"/>
  </r>
  <r>
    <s v="24-30 Apr"/>
    <x v="263"/>
    <s v="BMC Code :2009"/>
    <s v="TUTLO"/>
    <n v="20010053"/>
    <s v="0040"/>
    <n v="11"/>
    <n v="27.900000000000002"/>
    <n v="1003.9300000000001"/>
    <n v="0"/>
    <n v="0"/>
    <n v="0"/>
    <n v="0"/>
    <n v="0"/>
    <n v="0"/>
    <n v="1004"/>
    <s v="Direct"/>
    <x v="256"/>
    <x v="263"/>
    <x v="29"/>
    <d v="1899-12-30T00:00:00"/>
    <n v="45908"/>
    <n v="1"/>
    <s v="Available"/>
    <s v="05.24-30 Apr"/>
    <n v="19.790734767025089"/>
  </r>
  <r>
    <s v="24-30 Apr"/>
    <x v="264"/>
    <s v="BMC Code :2009"/>
    <s v="TUTLO"/>
    <n v="20010053"/>
    <s v="0041"/>
    <n v="13"/>
    <n v="32.389999999999993"/>
    <n v="1089.53"/>
    <n v="0"/>
    <n v="0"/>
    <n v="0"/>
    <n v="0"/>
    <n v="0"/>
    <n v="0"/>
    <n v="1090"/>
    <s v="Direct"/>
    <x v="257"/>
    <x v="264"/>
    <x v="19"/>
    <d v="1899-12-30T00:00:00"/>
    <n v="45943"/>
    <n v="1"/>
    <s v="Available"/>
    <s v="05.24-30 Apr"/>
    <n v="21.864603272615007"/>
  </r>
  <r>
    <s v="24-30 Apr"/>
    <x v="265"/>
    <s v="BMC Code :2009"/>
    <s v="TUTLO"/>
    <n v="20010053"/>
    <s v="0042"/>
    <n v="6"/>
    <n v="27.169999999999998"/>
    <n v="1060.0900000000001"/>
    <n v="0"/>
    <n v="0"/>
    <n v="0"/>
    <n v="0"/>
    <n v="0"/>
    <n v="0"/>
    <n v="1060"/>
    <s v="Direct"/>
    <x v="258"/>
    <x v="265"/>
    <x v="29"/>
    <d v="1899-12-30T00:00:00"/>
    <n v="45943"/>
    <n v="1"/>
    <s v="Available"/>
    <s v="05.24-30 Apr"/>
    <n v="11.705079131394925"/>
  </r>
  <r>
    <s v="24-30 Apr"/>
    <x v="266"/>
    <s v="BMC Code :2009"/>
    <s v="TUTLO"/>
    <n v="20010053"/>
    <s v="0043"/>
    <n v="9"/>
    <n v="31.34"/>
    <n v="1208.07"/>
    <n v="0"/>
    <n v="0"/>
    <n v="0"/>
    <n v="0"/>
    <n v="0"/>
    <n v="0"/>
    <n v="1208"/>
    <s v="Direct"/>
    <x v="259"/>
    <x v="266"/>
    <x v="3"/>
    <d v="1899-12-30T00:00:00"/>
    <n v="45943"/>
    <n v="1"/>
    <s v="Available"/>
    <s v="05.24-30 Apr"/>
    <n v="17.346250797702616"/>
  </r>
  <r>
    <s v="24-30 Apr"/>
    <x v="267"/>
    <s v="BMC Code :2009"/>
    <s v="TUTLO"/>
    <n v="20010053"/>
    <s v="0046"/>
    <n v="13"/>
    <n v="30.299999999999997"/>
    <n v="1338.3900000000003"/>
    <n v="0"/>
    <n v="0"/>
    <n v="0"/>
    <n v="0"/>
    <n v="0"/>
    <n v="0"/>
    <n v="1338"/>
    <s v="Direct"/>
    <x v="260"/>
    <x v="267"/>
    <x v="29"/>
    <d v="1899-12-30T00:00:00"/>
    <n v="45949"/>
    <n v="1"/>
    <s v="Available"/>
    <s v="05.24-30 Apr"/>
    <n v="28.711336633663375"/>
  </r>
  <r>
    <s v="24-30 Apr"/>
    <x v="268"/>
    <s v="BMC Code :2009"/>
    <s v="TUTLO"/>
    <n v="20010053"/>
    <s v="0049"/>
    <n v="6"/>
    <n v="15.38"/>
    <n v="1165.3799999999999"/>
    <n v="0"/>
    <n v="0"/>
    <n v="0"/>
    <n v="0"/>
    <n v="0"/>
    <n v="0"/>
    <n v="1165"/>
    <s v="Direct"/>
    <x v="180"/>
    <x v="268"/>
    <x v="19"/>
    <d v="1899-12-30T00:00:00"/>
    <n v="45959"/>
    <n v="1"/>
    <s v="Available"/>
    <s v="05.24-30 Apr"/>
    <n v="22.731729518855655"/>
  </r>
  <r>
    <s v="24-30 Apr"/>
    <x v="269"/>
    <s v="BMC Code :2009"/>
    <s v="TUTLO"/>
    <n v="20010053"/>
    <s v="0050"/>
    <n v="14"/>
    <n v="181.02"/>
    <n v="7766.12"/>
    <n v="0"/>
    <n v="0"/>
    <n v="0"/>
    <n v="0"/>
    <n v="0"/>
    <n v="0"/>
    <n v="7766"/>
    <s v="Direct"/>
    <x v="261"/>
    <x v="269"/>
    <x v="32"/>
    <d v="1899-12-30T00:00:00"/>
    <n v="45959"/>
    <n v="1"/>
    <s v="Available"/>
    <s v="05.24-30 Apr"/>
    <n v="30.031399845320959"/>
  </r>
  <r>
    <s v="24-30 Apr"/>
    <x v="270"/>
    <s v="BMC Code :2009"/>
    <s v="TUTLO"/>
    <n v="20010053"/>
    <s v="0051"/>
    <n v="6"/>
    <n v="18.43"/>
    <n v="721.01"/>
    <n v="0"/>
    <n v="0"/>
    <n v="0"/>
    <n v="0"/>
    <n v="0"/>
    <n v="0"/>
    <n v="721"/>
    <s v="Direct"/>
    <x v="92"/>
    <x v="270"/>
    <x v="19"/>
    <d v="1899-12-30T00:00:00"/>
    <n v="45971"/>
    <n v="1"/>
    <s v="Available"/>
    <s v="05.24-30 Apr"/>
    <n v="11.736462289744983"/>
  </r>
  <r>
    <s v="24-30 Apr"/>
    <x v="271"/>
    <s v="BMC Code :2009"/>
    <s v="TUTLO"/>
    <n v="20010053"/>
    <s v="0052"/>
    <n v="13"/>
    <n v="47.089999999999996"/>
    <n v="1841.6900000000003"/>
    <n v="0"/>
    <n v="0"/>
    <n v="0"/>
    <n v="0"/>
    <n v="0"/>
    <n v="0"/>
    <n v="1842"/>
    <s v="Direct"/>
    <x v="262"/>
    <x v="271"/>
    <x v="10"/>
    <d v="1899-12-30T00:00:00"/>
    <n v="45971"/>
    <n v="1"/>
    <s v="Available"/>
    <s v="05.24-30 Apr"/>
    <n v="25.421501380335535"/>
  </r>
  <r>
    <s v="24-30 Apr"/>
    <x v="272"/>
    <s v="BMC Code :2009"/>
    <s v="TUTLO"/>
    <n v="20010053"/>
    <s v="0053"/>
    <n v="12"/>
    <n v="21.82"/>
    <n v="748.8"/>
    <n v="0"/>
    <n v="0"/>
    <n v="0"/>
    <n v="0"/>
    <n v="0"/>
    <n v="0"/>
    <n v="749"/>
    <s v="Direct"/>
    <x v="263"/>
    <x v="272"/>
    <x v="29"/>
    <d v="1899-12-30T00:00:00"/>
    <n v="46034"/>
    <n v="1"/>
    <s v="Available"/>
    <s v="05.24-30 Apr"/>
    <n v="20.590284142988086"/>
  </r>
  <r>
    <s v="24-30 Apr"/>
    <x v="273"/>
    <s v="BMC Code :2009"/>
    <s v="TUTLO"/>
    <n v="20010053"/>
    <s v="0054"/>
    <n v="10"/>
    <n v="16.66"/>
    <n v="607.11999999999989"/>
    <n v="0"/>
    <n v="0"/>
    <n v="0"/>
    <n v="0"/>
    <n v="0"/>
    <n v="0"/>
    <n v="607"/>
    <s v="Direct"/>
    <x v="264"/>
    <x v="273"/>
    <x v="19"/>
    <d v="1899-12-30T00:00:00"/>
    <n v="45992"/>
    <n v="1"/>
    <s v="Available"/>
    <s v="05.24-30 Apr"/>
    <n v="18.220888355342133"/>
  </r>
  <r>
    <s v="24-30 Apr"/>
    <x v="274"/>
    <s v="BMC Code :2009"/>
    <s v="TUTLO"/>
    <n v="20010053"/>
    <s v="0055"/>
    <n v="7"/>
    <n v="15.52"/>
    <n v="560.84"/>
    <n v="0"/>
    <n v="0"/>
    <n v="0"/>
    <n v="0"/>
    <n v="0"/>
    <n v="0"/>
    <n v="561"/>
    <s v="Direct"/>
    <x v="265"/>
    <x v="274"/>
    <x v="3"/>
    <d v="1899-12-30T00:00:00"/>
    <n v="45978"/>
    <n v="1"/>
    <s v="Available"/>
    <s v="05.24-30 Apr"/>
    <n v="12.647809278350518"/>
  </r>
  <r>
    <s v="24-30 Apr"/>
    <x v="276"/>
    <s v="BMC Code :2009"/>
    <s v="TUTLO"/>
    <n v="20010053"/>
    <s v="0057"/>
    <n v="4"/>
    <n v="5.33"/>
    <n v="237.74"/>
    <n v="0"/>
    <n v="0"/>
    <n v="0"/>
    <n v="0"/>
    <n v="0"/>
    <n v="0"/>
    <n v="238"/>
    <s v="Direct"/>
    <x v="267"/>
    <x v="276"/>
    <x v="29"/>
    <d v="1899-12-30T00:00:00"/>
    <n v="45986"/>
    <n v="1"/>
    <s v="Available"/>
    <s v="05.24-30 Apr"/>
    <n v="8.9208255159474685"/>
  </r>
  <r>
    <s v="24-30 Apr"/>
    <x v="277"/>
    <s v="BMC Code :2009"/>
    <s v="TUTLO"/>
    <n v="20010053"/>
    <s v="0058"/>
    <n v="12"/>
    <n v="22.389999999999997"/>
    <n v="976.75"/>
    <n v="0"/>
    <n v="0"/>
    <n v="0"/>
    <n v="0"/>
    <n v="0"/>
    <n v="0"/>
    <n v="977"/>
    <s v="Direct"/>
    <x v="268"/>
    <x v="277"/>
    <x v="29"/>
    <d v="1899-12-30T00:00:00"/>
    <n v="46049"/>
    <n v="1"/>
    <s v="Available"/>
    <s v="05.24-30 Apr"/>
    <n v="26.174631531933905"/>
  </r>
  <r>
    <s v="24-30 Apr"/>
    <x v="278"/>
    <s v="BMC Code :2009"/>
    <s v="TUTLO"/>
    <n v="20010053"/>
    <s v="0059"/>
    <n v="12"/>
    <n v="40.45000000000001"/>
    <n v="1444.5899999999997"/>
    <n v="0"/>
    <n v="0"/>
    <n v="0"/>
    <n v="0"/>
    <n v="0"/>
    <n v="0"/>
    <n v="1445"/>
    <s v="Direct"/>
    <x v="269"/>
    <x v="278"/>
    <x v="19"/>
    <d v="1899-12-30T00:00:00"/>
    <n v="46049"/>
    <n v="1"/>
    <s v="Available"/>
    <s v="05.24-30 Apr"/>
    <n v="21.427787391841775"/>
  </r>
  <r>
    <s v="24-30 Apr"/>
    <x v="279"/>
    <s v="BMC Code :2009"/>
    <s v="TUTLO"/>
    <n v="20010053"/>
    <s v="0060"/>
    <n v="13"/>
    <n v="30.67"/>
    <n v="1220.9699999999998"/>
    <n v="0"/>
    <n v="0"/>
    <n v="0"/>
    <n v="0"/>
    <n v="0"/>
    <n v="0"/>
    <n v="1221"/>
    <s v="Direct"/>
    <x v="270"/>
    <x v="279"/>
    <x v="16"/>
    <d v="1899-12-30T00:00:00"/>
    <n v="46076"/>
    <n v="1"/>
    <s v="Available"/>
    <s v="05.24-30 Apr"/>
    <n v="25.876442777958911"/>
  </r>
  <r>
    <s v="24-30 Apr"/>
    <x v="280"/>
    <s v="BMC Code :2009"/>
    <s v="TUTLO"/>
    <n v="20010053"/>
    <s v="0061"/>
    <n v="13"/>
    <n v="71.039999999999992"/>
    <n v="2814.62"/>
    <n v="0"/>
    <n v="0"/>
    <n v="0"/>
    <n v="0"/>
    <n v="0"/>
    <n v="0"/>
    <n v="2815"/>
    <s v="Direct"/>
    <x v="271"/>
    <x v="280"/>
    <x v="32"/>
    <d v="1899-12-30T00:00:00"/>
    <n v="46076"/>
    <n v="1"/>
    <s v="Available"/>
    <s v="05.24-30 Apr"/>
    <n v="25.753139076576581"/>
  </r>
  <r>
    <s v="24-30 Apr"/>
    <x v="281"/>
    <s v="BMC Code :2009"/>
    <s v="TUTLO"/>
    <n v="20010053"/>
    <s v="0062"/>
    <n v="7"/>
    <n v="11.81"/>
    <n v="460.57"/>
    <n v="0"/>
    <n v="0"/>
    <n v="0"/>
    <n v="0"/>
    <n v="0"/>
    <n v="0"/>
    <n v="461"/>
    <s v="Direct"/>
    <x v="272"/>
    <x v="281"/>
    <x v="29"/>
    <d v="1899-12-30T00:00:00"/>
    <n v="0"/>
    <n v="1"/>
    <s v="Available"/>
    <s v="05.24-30 Apr"/>
    <n v="13.649407281964439"/>
  </r>
  <r>
    <s v="24-30 Apr"/>
    <x v="282"/>
    <s v="BMC Code :2009"/>
    <s v="TUTLO"/>
    <n v="20010053"/>
    <s v="0063"/>
    <n v="13"/>
    <n v="37.99"/>
    <n v="1423.9900000000002"/>
    <n v="0"/>
    <n v="0"/>
    <n v="0"/>
    <n v="0"/>
    <n v="0"/>
    <n v="0"/>
    <n v="1424"/>
    <s v="Direct"/>
    <x v="273"/>
    <x v="282"/>
    <x v="29"/>
    <d v="1899-12-30T00:00:00"/>
    <n v="0"/>
    <n v="1"/>
    <s v="Available"/>
    <s v="05.24-30 Apr"/>
    <n v="24.364135298762836"/>
  </r>
  <r>
    <s v="24-30 Apr"/>
    <x v="283"/>
    <s v="BMC Code :2009"/>
    <s v="TUTLO"/>
    <n v="20010053"/>
    <s v="0065"/>
    <n v="13"/>
    <n v="22.259999999999998"/>
    <n v="963.43"/>
    <n v="0"/>
    <n v="0"/>
    <n v="0"/>
    <n v="0"/>
    <n v="0"/>
    <n v="0"/>
    <n v="963"/>
    <s v="Direct"/>
    <x v="274"/>
    <x v="283"/>
    <x v="29"/>
    <d v="1899-12-30T00:00:00"/>
    <n v="46104"/>
    <n v="1"/>
    <s v="Available"/>
    <s v="05.24-30 Apr"/>
    <n v="28.132502246181495"/>
  </r>
  <r>
    <s v="24-30 Apr"/>
    <x v="1377"/>
    <s v="BMC Code :2009"/>
    <s v="TUTLO"/>
    <n v="20010053"/>
    <s v="0067"/>
    <n v="9"/>
    <n v="22.3"/>
    <n v="850.81999999999994"/>
    <n v="0"/>
    <n v="0"/>
    <n v="0"/>
    <n v="0"/>
    <n v="0"/>
    <n v="0"/>
    <n v="851"/>
    <s v="Direct"/>
    <x v="1233"/>
    <x v="1373"/>
    <x v="3"/>
    <d v="1899-12-30T00:00:00"/>
    <n v="46132"/>
    <n v="1"/>
    <s v="Available"/>
    <s v="05.24-30 Apr"/>
    <n v="17.169013452914797"/>
  </r>
  <r>
    <s v="24-30 Apr"/>
    <x v="1378"/>
    <s v="BMC Code :2009"/>
    <s v="TUTLO"/>
    <n v="20010053"/>
    <s v="0068"/>
    <n v="12"/>
    <n v="56.1"/>
    <n v="1964.7400000000002"/>
    <n v="0"/>
    <n v="0"/>
    <n v="0"/>
    <n v="0"/>
    <n v="0"/>
    <n v="0"/>
    <n v="1965"/>
    <s v="Direct"/>
    <x v="21"/>
    <x v="1374"/>
    <x v="29"/>
    <d v="1899-12-30T00:00:00"/>
    <n v="46132"/>
    <n v="1"/>
    <s v="Available"/>
    <s v="05.24-30 Apr"/>
    <n v="21.013262032085564"/>
  </r>
  <r>
    <s v="24-30 Apr"/>
    <x v="286"/>
    <s v="BMC Code :2009"/>
    <s v="NARKOPI"/>
    <n v="20010054"/>
    <s v="0008"/>
    <n v="2"/>
    <n v="17.95"/>
    <n v="665.83999999999992"/>
    <n v="0"/>
    <n v="0"/>
    <n v="0"/>
    <n v="0"/>
    <n v="0"/>
    <n v="0"/>
    <n v="666"/>
    <s v="Direct"/>
    <x v="277"/>
    <x v="286"/>
    <x v="33"/>
    <d v="1899-12-30T00:00:00"/>
    <n v="45859"/>
    <n v="1"/>
    <s v="Available"/>
    <s v="05.24-30 Apr"/>
    <n v="3.7094150417827296"/>
  </r>
  <r>
    <s v="24-30 Apr"/>
    <x v="287"/>
    <s v="BMC Code :2009"/>
    <s v="NARKOPI"/>
    <n v="20010054"/>
    <s v="0009"/>
    <n v="4"/>
    <n v="13.8"/>
    <n v="497.41999999999996"/>
    <n v="0"/>
    <n v="0"/>
    <n v="0"/>
    <n v="0"/>
    <n v="0"/>
    <n v="0"/>
    <n v="497"/>
    <s v="Direct"/>
    <x v="278"/>
    <x v="287"/>
    <x v="34"/>
    <d v="1899-12-30T00:00:00"/>
    <n v="45859"/>
    <n v="1"/>
    <s v="Available"/>
    <s v="05.24-30 Apr"/>
    <n v="7.2089855072463767"/>
  </r>
  <r>
    <s v="24-30 Apr"/>
    <x v="288"/>
    <s v="BMC Code :2009"/>
    <s v="NARKOPI"/>
    <n v="20010054"/>
    <s v="0011"/>
    <n v="7"/>
    <n v="35.650000000000006"/>
    <n v="1449.93"/>
    <n v="0"/>
    <n v="0"/>
    <n v="0"/>
    <n v="0"/>
    <n v="0"/>
    <n v="0"/>
    <n v="1450"/>
    <s v="Direct"/>
    <x v="279"/>
    <x v="288"/>
    <x v="21"/>
    <d v="1899-12-30T00:00:00"/>
    <n v="45949"/>
    <n v="1"/>
    <s v="Available"/>
    <s v="05.24-30 Apr"/>
    <n v="14.234936886395511"/>
  </r>
  <r>
    <s v="24-30 Apr"/>
    <x v="289"/>
    <s v="BMC Code :2009"/>
    <s v="NARKOPI"/>
    <n v="20010054"/>
    <s v="0012"/>
    <n v="5"/>
    <n v="423.57"/>
    <n v="17172.439999999999"/>
    <n v="0"/>
    <n v="0"/>
    <n v="0"/>
    <n v="0"/>
    <n v="0"/>
    <n v="0"/>
    <n v="17172"/>
    <s v="Direct"/>
    <x v="89"/>
    <x v="289"/>
    <x v="3"/>
    <d v="1899-12-30T00:00:00"/>
    <n v="45959"/>
    <n v="1"/>
    <s v="Available"/>
    <s v="05.24-30 Apr"/>
    <n v="10.135538399792242"/>
  </r>
  <r>
    <s v="24-30 Apr"/>
    <x v="290"/>
    <s v="BMC Code :2009"/>
    <s v="NARKOPI"/>
    <n v="20010054"/>
    <s v="0014"/>
    <n v="7"/>
    <n v="17.559999999999999"/>
    <n v="724.29000000000008"/>
    <n v="0"/>
    <n v="0"/>
    <n v="0"/>
    <n v="0"/>
    <n v="0"/>
    <n v="0"/>
    <n v="724"/>
    <s v="Direct"/>
    <x v="280"/>
    <x v="290"/>
    <x v="29"/>
    <d v="1899-12-30T00:00:00"/>
    <n v="46013"/>
    <n v="1"/>
    <s v="Available"/>
    <s v="05.24-30 Apr"/>
    <n v="14.436304100227796"/>
  </r>
  <r>
    <s v="24-30 Apr"/>
    <x v="291"/>
    <s v="BMC Code :2009"/>
    <s v="NARKOPI"/>
    <n v="20010054"/>
    <s v="0015"/>
    <n v="4"/>
    <n v="6.66"/>
    <n v="214.91"/>
    <n v="0"/>
    <n v="0"/>
    <n v="0"/>
    <n v="0"/>
    <n v="0"/>
    <n v="0"/>
    <n v="215"/>
    <s v="Direct"/>
    <x v="281"/>
    <x v="291"/>
    <x v="35"/>
    <d v="1899-12-30T00:00:00"/>
    <n v="46020"/>
    <n v="1"/>
    <s v="Available"/>
    <s v="05.24-30 Apr"/>
    <n v="6.4537537537537535"/>
  </r>
  <r>
    <s v="24-30 Apr"/>
    <x v="293"/>
    <s v="BMC Code :2009"/>
    <s v="NARKOPI"/>
    <n v="20010054"/>
    <s v="0017"/>
    <n v="14"/>
    <n v="251.07000000000002"/>
    <n v="10471.869999999999"/>
    <n v="0"/>
    <n v="0"/>
    <n v="0"/>
    <n v="0"/>
    <n v="0"/>
    <n v="0"/>
    <n v="10472"/>
    <s v="Direct"/>
    <x v="283"/>
    <x v="293"/>
    <x v="3"/>
    <d v="1899-12-30T00:00:00"/>
    <n v="0"/>
    <n v="1"/>
    <s v="Available"/>
    <s v="05.24-30 Apr"/>
    <n v="29.196275938981159"/>
  </r>
  <r>
    <s v="24-30 Apr"/>
    <x v="294"/>
    <s v="BMC Code :2009"/>
    <s v="NARKOPI"/>
    <n v="20010054"/>
    <s v="0019"/>
    <n v="14"/>
    <n v="35.249999999999993"/>
    <n v="1325.08"/>
    <n v="0"/>
    <n v="0"/>
    <n v="0"/>
    <n v="0"/>
    <n v="0"/>
    <n v="0"/>
    <n v="1325"/>
    <s v="Direct"/>
    <x v="284"/>
    <x v="294"/>
    <x v="9"/>
    <d v="1899-12-30T00:00:00"/>
    <n v="0"/>
    <n v="1"/>
    <s v="Available"/>
    <s v="05.24-30 Apr"/>
    <n v="26.313645390070928"/>
  </r>
  <r>
    <s v="24-30 Apr"/>
    <x v="295"/>
    <s v="BMC Code :2009"/>
    <s v="NARKOPI"/>
    <n v="20010054"/>
    <s v="0020"/>
    <n v="14"/>
    <n v="101.60999999999999"/>
    <n v="3752.63"/>
    <n v="0"/>
    <n v="0"/>
    <n v="0"/>
    <n v="0"/>
    <n v="0"/>
    <n v="0"/>
    <n v="3753"/>
    <s v="Direct"/>
    <x v="285"/>
    <x v="295"/>
    <x v="3"/>
    <d v="1899-12-30T00:00:00"/>
    <n v="46097"/>
    <n v="1"/>
    <s v="Available"/>
    <s v="05.24-30 Apr"/>
    <n v="25.852189745103836"/>
  </r>
  <r>
    <s v="24-30 Apr"/>
    <x v="296"/>
    <s v="BMC Code :2009"/>
    <s v="NARKOPI"/>
    <n v="20010054"/>
    <s v="0021"/>
    <n v="13"/>
    <n v="102.28"/>
    <n v="4279.24"/>
    <n v="0"/>
    <n v="0"/>
    <n v="0"/>
    <n v="0"/>
    <n v="0"/>
    <n v="0"/>
    <n v="4279"/>
    <s v="Direct"/>
    <x v="286"/>
    <x v="296"/>
    <x v="3"/>
    <d v="1899-12-30T00:00:00"/>
    <n v="46097"/>
    <n v="1"/>
    <s v="Available"/>
    <s v="05.24-30 Apr"/>
    <n v="27.195013687915523"/>
  </r>
  <r>
    <s v="24-30 Apr"/>
    <x v="297"/>
    <s v="BMC Code :2001"/>
    <s v="MASU"/>
    <n v="20010055"/>
    <s v="0002"/>
    <n v="6"/>
    <n v="20.969999999999995"/>
    <n v="774.37"/>
    <n v="0"/>
    <n v="0"/>
    <n v="0"/>
    <n v="0"/>
    <n v="0"/>
    <n v="0"/>
    <n v="774"/>
    <s v="Direct"/>
    <x v="287"/>
    <x v="297"/>
    <x v="16"/>
    <d v="1899-12-30T00:00:00"/>
    <n v="45959"/>
    <n v="1"/>
    <s v="Available"/>
    <s v="05.24-30 Apr"/>
    <n v="11.078254649499288"/>
  </r>
  <r>
    <s v="24-30 Apr"/>
    <x v="298"/>
    <s v="BMC Code :2001"/>
    <s v="MASU"/>
    <n v="20010055"/>
    <s v="0004"/>
    <n v="8"/>
    <n v="27.65"/>
    <n v="946.97"/>
    <n v="0"/>
    <n v="0"/>
    <n v="0"/>
    <n v="0"/>
    <n v="0"/>
    <n v="0"/>
    <n v="947"/>
    <s v="Direct"/>
    <x v="288"/>
    <x v="298"/>
    <x v="16"/>
    <d v="1899-12-30T00:00:00"/>
    <n v="45965"/>
    <n v="1"/>
    <s v="Available"/>
    <s v="05.24-30 Apr"/>
    <n v="13.699385171790238"/>
  </r>
  <r>
    <s v="24-30 Apr"/>
    <x v="300"/>
    <s v="BMC Code :2001"/>
    <s v="MASU"/>
    <n v="20010055"/>
    <s v="0006"/>
    <n v="12"/>
    <n v="44.209999999999994"/>
    <n v="1819.65"/>
    <n v="0"/>
    <n v="0"/>
    <n v="0"/>
    <n v="0"/>
    <n v="0"/>
    <n v="0"/>
    <n v="1820"/>
    <s v="Direct"/>
    <x v="290"/>
    <x v="300"/>
    <x v="8"/>
    <d v="1899-12-30T00:00:00"/>
    <n v="45965"/>
    <n v="1"/>
    <s v="Available"/>
    <s v="05.24-30 Apr"/>
    <n v="24.69554399457137"/>
  </r>
  <r>
    <s v="24-30 Apr"/>
    <x v="301"/>
    <s v="BMC Code :2001"/>
    <s v="MASU"/>
    <n v="20010055"/>
    <s v="0009"/>
    <n v="14"/>
    <n v="180.46"/>
    <n v="6636.3099999999995"/>
    <n v="0"/>
    <n v="0"/>
    <n v="0"/>
    <n v="0"/>
    <n v="0"/>
    <n v="0"/>
    <n v="6636"/>
    <s v="Direct"/>
    <x v="291"/>
    <x v="301"/>
    <x v="3"/>
    <d v="1899-12-30T00:00:00"/>
    <n v="45992"/>
    <n v="1"/>
    <s v="Available"/>
    <s v="05.24-30 Apr"/>
    <n v="25.742086889061284"/>
  </r>
  <r>
    <s v="24-30 Apr"/>
    <x v="302"/>
    <s v="BMC Code :2001"/>
    <s v="MASU"/>
    <n v="20010055"/>
    <s v="0010"/>
    <n v="14"/>
    <n v="211.58999999999997"/>
    <n v="8346.09"/>
    <n v="0"/>
    <n v="0"/>
    <n v="0"/>
    <n v="0"/>
    <n v="0"/>
    <n v="0"/>
    <n v="8346"/>
    <s v="Direct"/>
    <x v="292"/>
    <x v="302"/>
    <x v="3"/>
    <d v="1899-12-30T00:00:00"/>
    <n v="45992"/>
    <n v="1"/>
    <s v="Available"/>
    <s v="05.24-30 Apr"/>
    <n v="27.611243442506741"/>
  </r>
  <r>
    <s v="24-30 Apr"/>
    <x v="304"/>
    <s v="BMC Code :2001"/>
    <s v="MASU"/>
    <n v="20010055"/>
    <s v="0012"/>
    <n v="13"/>
    <n v="83.32"/>
    <n v="3284.7999999999997"/>
    <n v="0"/>
    <n v="0"/>
    <n v="0"/>
    <n v="0"/>
    <n v="0"/>
    <n v="0"/>
    <n v="3285"/>
    <s v="Direct"/>
    <x v="294"/>
    <x v="304"/>
    <x v="3"/>
    <d v="1899-12-30T00:00:00"/>
    <n v="46049"/>
    <n v="1"/>
    <s v="Available"/>
    <s v="05.24-30 Apr"/>
    <n v="25.625540086413825"/>
  </r>
  <r>
    <s v="24-30 Apr"/>
    <x v="306"/>
    <s v="BMC Code :2001"/>
    <s v="MASU"/>
    <n v="20010055"/>
    <s v="0019"/>
    <n v="12"/>
    <n v="13.77"/>
    <n v="476.84999999999997"/>
    <n v="0"/>
    <n v="0"/>
    <n v="0"/>
    <n v="0"/>
    <n v="0"/>
    <n v="0"/>
    <n v="477"/>
    <s v="Direct"/>
    <x v="296"/>
    <x v="306"/>
    <x v="3"/>
    <d v="1899-12-30T00:00:00"/>
    <n v="46034"/>
    <n v="1"/>
    <s v="Available"/>
    <s v="05.24-30 Apr"/>
    <n v="20.777777777777779"/>
  </r>
  <r>
    <s v="24-30 Apr"/>
    <x v="307"/>
    <s v="BMC Code :2001"/>
    <s v="MASU"/>
    <n v="20010055"/>
    <s v="0021"/>
    <n v="14"/>
    <n v="41.760000000000005"/>
    <n v="1506.85"/>
    <n v="0"/>
    <n v="0"/>
    <n v="0"/>
    <n v="0"/>
    <n v="0"/>
    <n v="0"/>
    <n v="1507"/>
    <s v="Direct"/>
    <x v="297"/>
    <x v="307"/>
    <x v="16"/>
    <d v="1899-12-30T00:00:00"/>
    <n v="46097"/>
    <n v="1"/>
    <s v="Available"/>
    <s v="05.24-30 Apr"/>
    <n v="25.258500957854405"/>
  </r>
  <r>
    <s v="24-30 Apr"/>
    <x v="308"/>
    <s v="BMC Code :2001"/>
    <s v="MASU"/>
    <n v="20010055"/>
    <s v="0022"/>
    <n v="14"/>
    <n v="43.86"/>
    <n v="1497.0900000000001"/>
    <n v="0"/>
    <n v="0"/>
    <n v="0"/>
    <n v="0"/>
    <n v="0"/>
    <n v="0"/>
    <n v="1497"/>
    <s v="Direct"/>
    <x v="298"/>
    <x v="308"/>
    <x v="16"/>
    <d v="1899-12-30T00:00:00"/>
    <n v="46116"/>
    <n v="1"/>
    <s v="Available"/>
    <s v="05.24-30 Apr"/>
    <n v="23.893365253077981"/>
  </r>
  <r>
    <s v="24-30 Apr"/>
    <x v="1380"/>
    <s v="BMC Code :2001"/>
    <s v="MASU"/>
    <n v="20010055"/>
    <s v="0023"/>
    <n v="8"/>
    <n v="18.319999999999997"/>
    <n v="765.74000000000012"/>
    <n v="0"/>
    <n v="0"/>
    <n v="0"/>
    <n v="0"/>
    <n v="0"/>
    <n v="0"/>
    <n v="766"/>
    <s v="Direct"/>
    <x v="1234"/>
    <x v="1376"/>
    <x v="12"/>
    <d v="1899-12-30T00:00:00"/>
    <n v="46132"/>
    <n v="1"/>
    <s v="Available"/>
    <s v="05.24-30 Apr"/>
    <n v="16.719213973799132"/>
  </r>
  <r>
    <s v="24-30 Apr"/>
    <x v="1291"/>
    <s v="BMC Code :2001"/>
    <s v="MASU"/>
    <n v="20010055"/>
    <s v="0024"/>
    <n v="6"/>
    <n v="6.8800000000000008"/>
    <n v="261.98"/>
    <n v="0"/>
    <n v="0"/>
    <n v="0"/>
    <n v="0"/>
    <n v="0"/>
    <n v="0"/>
    <n v="262"/>
    <s v="Direct"/>
    <x v="1155"/>
    <x v="1281"/>
    <x v="16"/>
    <d v="1899-12-30T00:00:00"/>
    <n v="46125"/>
    <n v="1"/>
    <s v="Available"/>
    <s v="05.24-30 Apr"/>
    <n v="11.423546511627908"/>
  </r>
  <r>
    <s v="24-30 Apr"/>
    <x v="1292"/>
    <s v="BMC Code :2001"/>
    <s v="MASU"/>
    <n v="20010055"/>
    <s v="0025"/>
    <n v="7"/>
    <n v="27.29"/>
    <n v="1101.2900000000002"/>
    <n v="0"/>
    <n v="0"/>
    <n v="0"/>
    <n v="0"/>
    <n v="0"/>
    <n v="0"/>
    <n v="1101"/>
    <s v="Direct"/>
    <x v="1156"/>
    <x v="1282"/>
    <x v="9"/>
    <d v="1899-12-30T00:00:00"/>
    <n v="46125"/>
    <n v="1"/>
    <s v="Available"/>
    <s v="05.24-30 Apr"/>
    <n v="14.124276291681941"/>
  </r>
  <r>
    <s v="24-30 Apr"/>
    <x v="1381"/>
    <s v="BMC Code :2001"/>
    <s v="MASU"/>
    <n v="20010055"/>
    <s v="0026"/>
    <n v="7"/>
    <n v="17.100000000000001"/>
    <n v="655.06000000000006"/>
    <n v="0"/>
    <n v="0"/>
    <n v="0"/>
    <n v="0"/>
    <n v="0"/>
    <n v="0"/>
    <n v="655"/>
    <s v="Direct"/>
    <x v="1235"/>
    <x v="1377"/>
    <x v="16"/>
    <d v="1899-12-30T00:00:00"/>
    <n v="46132"/>
    <n v="1"/>
    <s v="Available"/>
    <s v="05.24-30 Apr"/>
    <n v="13.407660818713452"/>
  </r>
  <r>
    <s v="24-30 Apr"/>
    <x v="309"/>
    <s v="BMC Code :2001"/>
    <s v="KARANJI 2"/>
    <n v="20010059"/>
    <s v="0002"/>
    <n v="13"/>
    <n v="128.97999999999999"/>
    <n v="5149.6099999999988"/>
    <n v="0"/>
    <n v="0"/>
    <n v="0"/>
    <n v="0"/>
    <n v="0"/>
    <n v="0"/>
    <n v="5150"/>
    <s v="Direct"/>
    <x v="299"/>
    <x v="309"/>
    <x v="21"/>
    <d v="1899-12-30T00:00:00"/>
    <n v="46006"/>
    <n v="1"/>
    <s v="Available"/>
    <s v="05.24-30 Apr"/>
    <n v="25.951670801674677"/>
  </r>
  <r>
    <s v="24-30 Apr"/>
    <x v="310"/>
    <s v="BMC Code :2001"/>
    <s v="KARANJI 2"/>
    <n v="20010059"/>
    <s v="0003"/>
    <n v="5"/>
    <n v="34.6"/>
    <n v="1402.3400000000001"/>
    <n v="0"/>
    <n v="0"/>
    <n v="0"/>
    <n v="0"/>
    <n v="0"/>
    <n v="0"/>
    <n v="1402"/>
    <s v="Direct"/>
    <x v="300"/>
    <x v="310"/>
    <x v="8"/>
    <d v="1899-12-30T00:00:00"/>
    <n v="46013"/>
    <n v="1"/>
    <s v="Available"/>
    <s v="05.24-30 Apr"/>
    <n v="10.132514450867053"/>
  </r>
  <r>
    <s v="24-30 Apr"/>
    <x v="311"/>
    <s v="BMC Code :2001"/>
    <s v="SEMRA"/>
    <n v="20010061"/>
    <s v="0002"/>
    <n v="13"/>
    <n v="176.58"/>
    <n v="7025.2999999999993"/>
    <n v="0"/>
    <n v="0"/>
    <n v="0"/>
    <n v="0"/>
    <n v="0"/>
    <n v="0"/>
    <n v="7025"/>
    <s v="Direct"/>
    <x v="301"/>
    <x v="311"/>
    <x v="20"/>
    <d v="1899-12-30T00:00:00"/>
    <n v="46055"/>
    <n v="1"/>
    <s v="Available"/>
    <s v="05.24-30 Apr"/>
    <n v="25.86048816400498"/>
  </r>
  <r>
    <s v="24-30 Apr"/>
    <x v="1442"/>
    <s v="BMC Code :2001"/>
    <s v="SEMRA"/>
    <n v="20010061"/>
    <s v="0003"/>
    <n v="14"/>
    <n v="91.590000000000018"/>
    <n v="3504.3799999999997"/>
    <n v="0"/>
    <n v="0"/>
    <n v="0"/>
    <n v="0"/>
    <n v="0"/>
    <n v="0"/>
    <n v="3504"/>
    <s v="Direct"/>
    <x v="12"/>
    <x v="12"/>
    <x v="3"/>
    <d v="1899-12-30T00:00:00"/>
    <n v="46140"/>
    <n v="1"/>
    <s v="Available"/>
    <s v="05.24-30 Apr"/>
    <n v="26.783120427994316"/>
  </r>
  <r>
    <s v="24-30 Apr"/>
    <x v="1443"/>
    <s v="BMC Code :2001"/>
    <s v="SEMRA"/>
    <n v="20010061"/>
    <s v="0004"/>
    <n v="14"/>
    <n v="86.22"/>
    <n v="3287.8700000000003"/>
    <n v="0"/>
    <n v="0"/>
    <n v="0"/>
    <n v="0"/>
    <n v="0"/>
    <n v="0"/>
    <n v="3288"/>
    <s v="Direct"/>
    <x v="1286"/>
    <x v="11"/>
    <x v="3"/>
    <d v="1899-12-30T00:00:00"/>
    <n v="46140"/>
    <n v="1"/>
    <s v="Available"/>
    <s v="05.24-30 Apr"/>
    <n v="26.693446996056608"/>
  </r>
  <r>
    <s v="24-30 Apr"/>
    <x v="1503"/>
    <s v="BMC Code :2001"/>
    <s v="SEMRA"/>
    <n v="20010061"/>
    <s v="0005"/>
    <n v="7"/>
    <n v="45.61"/>
    <n v="1683.3700000000001"/>
    <n v="0"/>
    <n v="0"/>
    <n v="0"/>
    <n v="0"/>
    <n v="0"/>
    <n v="0"/>
    <n v="1683"/>
    <s v="Direct"/>
    <x v="1333"/>
    <x v="1497"/>
    <x v="3"/>
    <d v="1899-12-30T00:00:00"/>
    <n v="46146"/>
    <n v="1"/>
    <s v="Available"/>
    <s v="05.24-30 Apr"/>
    <n v="12.917770225827672"/>
  </r>
  <r>
    <s v="24-30 Apr"/>
    <x v="312"/>
    <s v="BMC Code :2001"/>
    <s v="PISKA"/>
    <n v="20010062"/>
    <s v="0003"/>
    <n v="7"/>
    <n v="60.23"/>
    <n v="2500.64"/>
    <n v="0"/>
    <n v="0"/>
    <n v="0"/>
    <n v="0"/>
    <n v="0"/>
    <n v="0"/>
    <n v="2501"/>
    <s v="Direct"/>
    <x v="302"/>
    <x v="312"/>
    <x v="12"/>
    <d v="1899-12-30T00:00:00"/>
    <n v="0"/>
    <n v="1"/>
    <s v="Available"/>
    <s v="05.24-30 Apr"/>
    <n v="14.531363108085673"/>
  </r>
  <r>
    <s v="24-30 Apr"/>
    <x v="313"/>
    <s v="BMC Code :2001"/>
    <s v="PISKA"/>
    <n v="20010062"/>
    <s v="0004"/>
    <n v="7"/>
    <n v="77.05"/>
    <n v="2895.6099999999997"/>
    <n v="0"/>
    <n v="0"/>
    <n v="0"/>
    <n v="0"/>
    <n v="0"/>
    <n v="0"/>
    <n v="2896"/>
    <s v="Direct"/>
    <x v="303"/>
    <x v="313"/>
    <x v="37"/>
    <d v="1899-12-30T00:00:00"/>
    <n v="0"/>
    <n v="1"/>
    <s v="Available"/>
    <s v="05.24-30 Apr"/>
    <n v="13.153322517845556"/>
  </r>
  <r>
    <s v="24-30 Apr"/>
    <x v="314"/>
    <s v="BMC Code :2001"/>
    <s v="PISKA"/>
    <n v="20010062"/>
    <s v="0006"/>
    <n v="5"/>
    <n v="106.92"/>
    <n v="4313.1499999999996"/>
    <n v="0"/>
    <n v="0"/>
    <n v="0"/>
    <n v="0"/>
    <n v="0"/>
    <n v="0"/>
    <n v="4313"/>
    <s v="Direct"/>
    <x v="208"/>
    <x v="314"/>
    <x v="12"/>
    <d v="1899-12-30T00:00:00"/>
    <n v="0"/>
    <n v="1"/>
    <s v="Available"/>
    <s v="05.24-30 Apr"/>
    <n v="10.084993453049007"/>
  </r>
  <r>
    <s v="24-30 Apr"/>
    <x v="316"/>
    <s v="BMC Code :2001"/>
    <s v="PISKA"/>
    <n v="20010062"/>
    <s v="0009"/>
    <n v="2"/>
    <n v="2.74"/>
    <n v="103.57"/>
    <n v="0"/>
    <n v="0"/>
    <n v="0"/>
    <n v="0"/>
    <n v="0"/>
    <n v="0"/>
    <n v="104"/>
    <s v="Direct"/>
    <x v="305"/>
    <x v="316"/>
    <x v="38"/>
    <d v="1899-12-30T00:00:00"/>
    <n v="46104"/>
    <n v="1"/>
    <s v="Available"/>
    <s v="05.24-30 Apr"/>
    <n v="3.7799270072992699"/>
  </r>
  <r>
    <s v="24-30 Apr"/>
    <x v="317"/>
    <s v="BMC Code :2001"/>
    <s v="PISKA"/>
    <n v="20010062"/>
    <s v="0010"/>
    <n v="7"/>
    <n v="18.11"/>
    <n v="739.63"/>
    <n v="0"/>
    <n v="0"/>
    <n v="0"/>
    <n v="0"/>
    <n v="0"/>
    <n v="0"/>
    <n v="740"/>
    <s v="Direct"/>
    <x v="306"/>
    <x v="317"/>
    <x v="11"/>
    <d v="1899-12-30T00:00:00"/>
    <n v="46104"/>
    <n v="1"/>
    <s v="Available"/>
    <s v="05.24-30 Apr"/>
    <n v="14.294340143567092"/>
  </r>
  <r>
    <s v="24-30 Apr"/>
    <x v="1444"/>
    <s v="BMC Code :2001"/>
    <s v="PISKA"/>
    <n v="20010062"/>
    <s v="0012"/>
    <n v="14"/>
    <n v="86.75"/>
    <n v="3219.98"/>
    <n v="0"/>
    <n v="0"/>
    <n v="0"/>
    <n v="0"/>
    <n v="0"/>
    <n v="0"/>
    <n v="3220"/>
    <s v="Direct"/>
    <x v="1287"/>
    <x v="1439"/>
    <x v="12"/>
    <d v="1899-12-30T00:00:00"/>
    <n v="46140"/>
    <n v="1"/>
    <s v="Available"/>
    <s v="05.24-30 Apr"/>
    <n v="25.98254755043228"/>
  </r>
  <r>
    <s v="24-30 Apr"/>
    <x v="1504"/>
    <s v="BMC Code :2001"/>
    <s v="PISKA"/>
    <n v="20010062"/>
    <s v="0013"/>
    <n v="2"/>
    <n v="7.01"/>
    <n v="275.42"/>
    <n v="0"/>
    <n v="0"/>
    <n v="0"/>
    <n v="0"/>
    <n v="0"/>
    <n v="0"/>
    <n v="275"/>
    <s v="Direct"/>
    <x v="167"/>
    <x v="171"/>
    <x v="24"/>
    <d v="1899-12-30T00:00:00"/>
    <n v="0"/>
    <n v="1"/>
    <s v="Not Available"/>
    <s v="05.24-30 Apr"/>
    <n v="3.9289586305278181"/>
  </r>
  <r>
    <s v="24-30 Apr"/>
    <x v="318"/>
    <s v="BMC Code :2002"/>
    <s v="Paali"/>
    <n v="20020001"/>
    <s v="0002"/>
    <n v="2"/>
    <n v="110.80000000000001"/>
    <n v="4348.91"/>
    <n v="4346"/>
    <n v="0"/>
    <n v="3.2499999999708962"/>
    <n v="0"/>
    <n v="0"/>
    <s v="Release1"/>
    <n v="0"/>
    <s v="Direct"/>
    <x v="307"/>
    <x v="318"/>
    <x v="39"/>
    <s v="CANARA BANK"/>
    <n v="45199"/>
    <n v="1"/>
    <s v="Available"/>
    <s v="05.24-30 Apr"/>
    <n v="3.9250090252707572"/>
  </r>
  <r>
    <s v="24-30 Apr"/>
    <x v="319"/>
    <s v="BMC Code :2002"/>
    <s v="Paali"/>
    <n v="20020001"/>
    <s v="0003"/>
    <n v="13"/>
    <n v="182.90000000000003"/>
    <n v="7312.66"/>
    <n v="0"/>
    <n v="0"/>
    <n v="0"/>
    <n v="0"/>
    <n v="0"/>
    <s v="Release1"/>
    <n v="7313"/>
    <s v="Direct"/>
    <x v="308"/>
    <x v="319"/>
    <x v="14"/>
    <s v="HDFC BANK"/>
    <n v="45199"/>
    <n v="1"/>
    <s v="Available"/>
    <s v="05.24-30 Apr"/>
    <n v="25.98813012575177"/>
  </r>
  <r>
    <s v="24-30 Apr"/>
    <x v="320"/>
    <s v="BMC Code :2002"/>
    <s v="Paali"/>
    <n v="20020001"/>
    <s v="0004"/>
    <n v="14"/>
    <n v="133.29999999999998"/>
    <n v="5140.13"/>
    <n v="0"/>
    <n v="0"/>
    <n v="0"/>
    <n v="0"/>
    <n v="0"/>
    <s v="Release1"/>
    <n v="5140"/>
    <s v="Direct"/>
    <x v="309"/>
    <x v="320"/>
    <x v="40"/>
    <s v="BANK OF INDIA"/>
    <n v="45199"/>
    <n v="1"/>
    <s v="Available"/>
    <s v="05.24-30 Apr"/>
    <n v="26.992430607651922"/>
  </r>
  <r>
    <s v="24-30 Apr"/>
    <x v="321"/>
    <s v="BMC Code :2002"/>
    <s v="Paali"/>
    <n v="20020001"/>
    <s v="0005"/>
    <n v="4"/>
    <n v="16.600000000000001"/>
    <n v="863.63000000000011"/>
    <n v="0"/>
    <n v="0"/>
    <n v="0"/>
    <n v="0"/>
    <n v="0"/>
    <s v="Release1"/>
    <n v="864"/>
    <s v="Direct"/>
    <x v="45"/>
    <x v="321"/>
    <x v="3"/>
    <s v="STATE BANK OF INDIA"/>
    <n v="45199"/>
    <n v="1"/>
    <s v="Available"/>
    <s v="05.24-30 Apr"/>
    <n v="10.405180722891567"/>
  </r>
  <r>
    <s v="24-30 Apr"/>
    <x v="322"/>
    <s v="BMC Code :2002"/>
    <s v="Paali"/>
    <n v="20020001"/>
    <s v="0007"/>
    <n v="7"/>
    <n v="25.7"/>
    <n v="947.25999999999988"/>
    <n v="0"/>
    <n v="0"/>
    <n v="0"/>
    <n v="0"/>
    <n v="0"/>
    <s v="Release1"/>
    <n v="947"/>
    <s v="Direct"/>
    <x v="310"/>
    <x v="322"/>
    <x v="3"/>
    <s v="STATE BANK OF INDIA"/>
    <n v="45183"/>
    <n v="1"/>
    <s v="Available"/>
    <s v="05.24-30 Apr"/>
    <n v="12.9004280155642"/>
  </r>
  <r>
    <s v="24-30 Apr"/>
    <x v="323"/>
    <s v="BMC Code :2002"/>
    <s v="Paali"/>
    <n v="20020001"/>
    <s v="0010"/>
    <n v="14"/>
    <n v="74"/>
    <n v="2868.68"/>
    <n v="0"/>
    <n v="0"/>
    <n v="0"/>
    <n v="0"/>
    <n v="0"/>
    <s v="Release1"/>
    <n v="2869"/>
    <s v="Direct"/>
    <x v="39"/>
    <x v="323"/>
    <x v="40"/>
    <s v="BANK OF INDIA"/>
    <n v="45183"/>
    <n v="1"/>
    <s v="Available"/>
    <s v="05.24-30 Apr"/>
    <n v="27.136162162162165"/>
  </r>
  <r>
    <s v="24-30 Apr"/>
    <x v="324"/>
    <s v="BMC Code :2002"/>
    <s v="Paali"/>
    <n v="20020001"/>
    <s v="0011"/>
    <n v="14"/>
    <n v="130.5"/>
    <n v="5437.6900000000005"/>
    <n v="0"/>
    <n v="0"/>
    <n v="0"/>
    <n v="0"/>
    <n v="0"/>
    <s v="Release1"/>
    <n v="5438"/>
    <s v="Direct"/>
    <x v="311"/>
    <x v="324"/>
    <x v="3"/>
    <s v="STATE BANK OF INDIA"/>
    <n v="45199"/>
    <n v="1"/>
    <s v="Available"/>
    <s v="05.24-30 Apr"/>
    <n v="29.167685823754795"/>
  </r>
  <r>
    <s v="24-30 Apr"/>
    <x v="325"/>
    <s v="BMC Code :2002"/>
    <s v="Paali"/>
    <n v="20020001"/>
    <s v="0012"/>
    <n v="14"/>
    <n v="150.10000000000002"/>
    <n v="5977.8099999999995"/>
    <n v="0"/>
    <n v="0"/>
    <n v="0"/>
    <n v="0"/>
    <n v="0"/>
    <s v="Release1"/>
    <n v="5978"/>
    <s v="Direct"/>
    <x v="312"/>
    <x v="325"/>
    <x v="41"/>
    <s v="BANK OF INDIA"/>
    <n v="45183"/>
    <n v="1"/>
    <s v="Available"/>
    <s v="05.24-30 Apr"/>
    <n v="27.877861425716187"/>
  </r>
  <r>
    <s v="24-30 Apr"/>
    <x v="326"/>
    <s v="BMC Code :2002"/>
    <s v="Paali"/>
    <n v="20020001"/>
    <s v="0016"/>
    <n v="7"/>
    <n v="20.3"/>
    <n v="797.28"/>
    <n v="0"/>
    <n v="0"/>
    <n v="0"/>
    <n v="0"/>
    <n v="0"/>
    <s v="Release1"/>
    <n v="797"/>
    <s v="Direct"/>
    <x v="313"/>
    <x v="326"/>
    <x v="3"/>
    <s v="STATE BANK OF INDIA"/>
    <n v="45199"/>
    <n v="1"/>
    <s v="Available"/>
    <s v="05.24-30 Apr"/>
    <n v="13.746206896551724"/>
  </r>
  <r>
    <s v="24-30 Apr"/>
    <x v="327"/>
    <s v="BMC Code :2002"/>
    <s v="Paali"/>
    <n v="20020001"/>
    <s v="0020"/>
    <n v="7"/>
    <n v="43.4"/>
    <n v="1823.52"/>
    <n v="0"/>
    <n v="0"/>
    <n v="0"/>
    <n v="0"/>
    <n v="0"/>
    <s v="Release1"/>
    <n v="1824"/>
    <s v="Direct"/>
    <x v="314"/>
    <x v="327"/>
    <x v="39"/>
    <s v="CANARA BANK"/>
    <n v="45183"/>
    <n v="1"/>
    <s v="Available"/>
    <s v="05.24-30 Apr"/>
    <n v="14.705806451612904"/>
  </r>
  <r>
    <s v="24-30 Apr"/>
    <x v="328"/>
    <s v="BMC Code :2002"/>
    <s v="Paali"/>
    <n v="20020001"/>
    <s v="0023"/>
    <n v="7"/>
    <n v="33.1"/>
    <n v="1331.59"/>
    <n v="0"/>
    <n v="0"/>
    <n v="0"/>
    <n v="0"/>
    <n v="0"/>
    <s v="Release1"/>
    <n v="1332"/>
    <s v="Direct"/>
    <x v="315"/>
    <x v="328"/>
    <x v="39"/>
    <s v="CANARA BANK"/>
    <n v="45199"/>
    <n v="1"/>
    <s v="Available"/>
    <s v="05.24-30 Apr"/>
    <n v="14.080256797583081"/>
  </r>
  <r>
    <s v="24-30 Apr"/>
    <x v="329"/>
    <s v="BMC Code :2002"/>
    <s v="Paali"/>
    <n v="20020001"/>
    <s v="0025"/>
    <n v="7"/>
    <n v="19.300000000000004"/>
    <n v="750.74"/>
    <n v="0"/>
    <n v="0"/>
    <n v="0"/>
    <n v="0"/>
    <n v="0"/>
    <s v="Release1"/>
    <n v="751"/>
    <s v="Direct"/>
    <x v="316"/>
    <x v="329"/>
    <x v="3"/>
    <s v="STATE BANK OF INDIA"/>
    <n v="45183"/>
    <n v="1"/>
    <s v="Available"/>
    <s v="05.24-30 Apr"/>
    <n v="13.614455958549222"/>
  </r>
  <r>
    <s v="24-30 Apr"/>
    <x v="330"/>
    <s v="BMC Code :2002"/>
    <s v="Paali"/>
    <n v="20020001"/>
    <s v="0026"/>
    <n v="14"/>
    <n v="178.8"/>
    <n v="6919.69"/>
    <n v="0"/>
    <n v="0"/>
    <n v="0"/>
    <n v="0"/>
    <n v="0"/>
    <s v="Release1"/>
    <n v="6920"/>
    <s v="Direct"/>
    <x v="317"/>
    <x v="330"/>
    <x v="40"/>
    <s v="BANK OF INDIA"/>
    <n v="45199"/>
    <n v="1"/>
    <s v="Available"/>
    <s v="05.24-30 Apr"/>
    <n v="27.09050894854586"/>
  </r>
  <r>
    <s v="24-30 Apr"/>
    <x v="331"/>
    <s v="BMC Code :2002"/>
    <s v="Paali"/>
    <n v="20020001"/>
    <s v="0027"/>
    <n v="14"/>
    <n v="73.100000000000009"/>
    <n v="2718.73"/>
    <n v="0"/>
    <n v="0"/>
    <n v="0"/>
    <n v="0"/>
    <n v="0"/>
    <s v="Release1"/>
    <n v="2719"/>
    <s v="Direct"/>
    <x v="318"/>
    <x v="331"/>
    <x v="40"/>
    <s v="BANK OF INDIA"/>
    <n v="45199"/>
    <n v="1"/>
    <s v="Available"/>
    <s v="05.24-30 Apr"/>
    <n v="26.034350205198358"/>
  </r>
  <r>
    <s v="24-30 Apr"/>
    <x v="332"/>
    <s v="BMC Code :2002"/>
    <s v="Paali"/>
    <n v="20020001"/>
    <s v="0028"/>
    <n v="7"/>
    <n v="19.100000000000001"/>
    <n v="769.8"/>
    <n v="0"/>
    <n v="0"/>
    <n v="0"/>
    <n v="0"/>
    <n v="0"/>
    <s v="Release1"/>
    <n v="770"/>
    <s v="Direct"/>
    <x v="319"/>
    <x v="332"/>
    <x v="42"/>
    <s v="Indian bank"/>
    <n v="45248"/>
    <n v="1"/>
    <s v="Available"/>
    <s v="05.24-30 Apr"/>
    <n v="14.10628272251309"/>
  </r>
  <r>
    <s v="24-30 Apr"/>
    <x v="1505"/>
    <s v="BMC Code :2002"/>
    <s v="Paali"/>
    <n v="20020001"/>
    <s v="0030"/>
    <n v="2"/>
    <n v="7"/>
    <n v="358.37"/>
    <n v="0"/>
    <n v="0"/>
    <n v="0"/>
    <n v="0"/>
    <n v="0"/>
    <s v="Release1"/>
    <n v="358"/>
    <s v="Direct"/>
    <x v="1334"/>
    <x v="1498"/>
    <x v="43"/>
    <s v="BANK OF BARODA"/>
    <n v="45199"/>
    <n v="1"/>
    <s v="Available"/>
    <s v="05.24-30 Apr"/>
    <n v="5.1195714285714295"/>
  </r>
  <r>
    <s v="24-30 Apr"/>
    <x v="333"/>
    <s v="BMC Code :2002"/>
    <s v="Paali"/>
    <n v="20020001"/>
    <s v="0033"/>
    <n v="7"/>
    <n v="42.8"/>
    <n v="1758.2600000000002"/>
    <n v="0"/>
    <n v="0"/>
    <n v="0"/>
    <n v="0"/>
    <n v="0"/>
    <s v="Release1"/>
    <n v="1758"/>
    <s v="Direct"/>
    <x v="320"/>
    <x v="333"/>
    <x v="3"/>
    <s v="STATE BANK OF INDIA"/>
    <n v="45248"/>
    <n v="1"/>
    <s v="Available"/>
    <s v="05.24-30 Apr"/>
    <n v="14.378294392523367"/>
  </r>
  <r>
    <s v="24-30 Apr"/>
    <x v="334"/>
    <s v="BMC Code :2002"/>
    <s v="Paali"/>
    <n v="20020001"/>
    <s v="0037"/>
    <n v="14"/>
    <n v="32.6"/>
    <n v="1261.3499999999999"/>
    <n v="0"/>
    <n v="0"/>
    <n v="0"/>
    <n v="0"/>
    <n v="0"/>
    <s v="Release1"/>
    <n v="1261"/>
    <s v="Direct"/>
    <x v="321"/>
    <x v="334"/>
    <x v="3"/>
    <s v="STATE BANK OF INDIA"/>
    <n v="45248"/>
    <n v="1"/>
    <s v="Available"/>
    <s v="05.24-30 Apr"/>
    <n v="27.084202453987729"/>
  </r>
  <r>
    <s v="24-30 Apr"/>
    <x v="335"/>
    <s v="BMC Code :2002"/>
    <s v="Paali"/>
    <n v="20020001"/>
    <s v="0038"/>
    <n v="14"/>
    <n v="104.00000000000001"/>
    <n v="4027.8300000000004"/>
    <n v="0"/>
    <n v="0"/>
    <n v="0"/>
    <n v="0"/>
    <n v="0"/>
    <s v="Release1"/>
    <n v="4028"/>
    <s v="Direct"/>
    <x v="322"/>
    <x v="335"/>
    <x v="40"/>
    <s v="BANK OF INDIA"/>
    <n v="45183"/>
    <n v="1"/>
    <s v="Available"/>
    <s v="05.24-30 Apr"/>
    <n v="27.110394230769234"/>
  </r>
  <r>
    <s v="24-30 Apr"/>
    <x v="336"/>
    <s v="BMC Code :2002"/>
    <s v="Paali"/>
    <n v="20020001"/>
    <s v="0039"/>
    <n v="6"/>
    <n v="26.800000000000004"/>
    <n v="1109.57"/>
    <n v="0"/>
    <n v="0"/>
    <n v="0"/>
    <n v="0"/>
    <n v="0"/>
    <s v="Release1"/>
    <n v="1110"/>
    <s v="Direct"/>
    <x v="323"/>
    <x v="336"/>
    <x v="3"/>
    <s v="STATE BANK OF INDIA"/>
    <n v="45199"/>
    <n v="1"/>
    <s v="Available"/>
    <s v="05.24-30 Apr"/>
    <n v="12.420559701492536"/>
  </r>
  <r>
    <s v="24-30 Apr"/>
    <x v="337"/>
    <s v="BMC Code :2002"/>
    <s v="Paali"/>
    <n v="20020001"/>
    <s v="0041"/>
    <n v="7"/>
    <n v="43.699999999999996"/>
    <n v="1711.95"/>
    <n v="0"/>
    <n v="0"/>
    <n v="0"/>
    <n v="0"/>
    <n v="0"/>
    <s v="Release1"/>
    <n v="1712"/>
    <s v="Direct"/>
    <x v="324"/>
    <x v="337"/>
    <x v="40"/>
    <s v="BANK OF INDIA"/>
    <n v="45183"/>
    <n v="1"/>
    <s v="Available"/>
    <s v="05.24-30 Apr"/>
    <n v="13.7112700228833"/>
  </r>
  <r>
    <s v="24-30 Apr"/>
    <x v="339"/>
    <s v="BMC Code :2002"/>
    <s v="Paali"/>
    <n v="20020001"/>
    <s v="0046"/>
    <n v="6"/>
    <n v="23.1"/>
    <n v="1397.3200000000002"/>
    <n v="0"/>
    <n v="0"/>
    <n v="0"/>
    <n v="0"/>
    <n v="0"/>
    <s v="Release1"/>
    <n v="1397"/>
    <s v="Direct"/>
    <x v="326"/>
    <x v="339"/>
    <x v="14"/>
    <s v="HDFC BANK"/>
    <n v="45183"/>
    <n v="1"/>
    <s v="Available"/>
    <s v="05.24-30 Apr"/>
    <n v="18.147012987012992"/>
  </r>
  <r>
    <s v="24-30 Apr"/>
    <x v="340"/>
    <s v="BMC Code :2002"/>
    <s v="Paali"/>
    <n v="20020001"/>
    <s v="0047"/>
    <n v="6"/>
    <n v="17.899999999999999"/>
    <n v="693.39"/>
    <n v="0"/>
    <n v="0"/>
    <n v="0"/>
    <n v="0"/>
    <n v="0"/>
    <s v="Release1"/>
    <n v="693"/>
    <s v="Direct"/>
    <x v="323"/>
    <x v="340"/>
    <x v="43"/>
    <s v="BANK OF BARODA"/>
    <n v="45199"/>
    <n v="1"/>
    <s v="Available"/>
    <s v="05.24-30 Apr"/>
    <n v="11.621061452513969"/>
  </r>
  <r>
    <s v="24-30 Apr"/>
    <x v="341"/>
    <s v="BMC Code :2002"/>
    <s v="Paali"/>
    <n v="20020001"/>
    <s v="0049"/>
    <n v="14"/>
    <n v="75.5"/>
    <n v="2894.99"/>
    <n v="0"/>
    <n v="0"/>
    <n v="0"/>
    <n v="0"/>
    <n v="0"/>
    <s v="Release1"/>
    <n v="2895"/>
    <s v="Direct"/>
    <x v="327"/>
    <x v="341"/>
    <x v="3"/>
    <s v="STATE BANK OF INDIA"/>
    <n v="45199"/>
    <n v="1"/>
    <s v="Available"/>
    <s v="05.24-30 Apr"/>
    <n v="26.840966887417217"/>
  </r>
  <r>
    <s v="24-30 Apr"/>
    <x v="1506"/>
    <s v="BMC Code :2002"/>
    <s v="Paali"/>
    <n v="20020001"/>
    <s v="0054"/>
    <n v="4"/>
    <n v="13.5"/>
    <n v="589.91"/>
    <n v="0"/>
    <n v="0"/>
    <n v="0"/>
    <n v="0"/>
    <n v="0"/>
    <s v="Release1"/>
    <n v="590"/>
    <s v="Direct"/>
    <x v="1335"/>
    <x v="1499"/>
    <x v="3"/>
    <s v="STATE BANK OF INDIA"/>
    <n v="45206"/>
    <n v="1"/>
    <s v="Available"/>
    <s v="05.24-30 Apr"/>
    <n v="8.7394074074074073"/>
  </r>
  <r>
    <s v="24-30 Apr"/>
    <x v="343"/>
    <s v="BMC Code :2002"/>
    <s v="Paali"/>
    <n v="20020001"/>
    <s v="0056"/>
    <n v="7"/>
    <n v="72.899999999999991"/>
    <n v="2887.17"/>
    <n v="0"/>
    <n v="0"/>
    <n v="0"/>
    <n v="0"/>
    <n v="0"/>
    <s v="Release1"/>
    <n v="2887"/>
    <s v="Direct"/>
    <x v="329"/>
    <x v="343"/>
    <x v="43"/>
    <s v="BANK OF BARODA"/>
    <n v="45206"/>
    <n v="1"/>
    <s v="Available"/>
    <s v="05.24-30 Apr"/>
    <n v="13.86158436213992"/>
  </r>
  <r>
    <s v="24-30 Apr"/>
    <x v="344"/>
    <s v="BMC Code :2002"/>
    <s v="Paali"/>
    <n v="20020001"/>
    <s v="0057"/>
    <n v="7"/>
    <n v="16.8"/>
    <n v="663.95999999999992"/>
    <n v="0"/>
    <n v="0"/>
    <n v="0"/>
    <n v="0"/>
    <n v="0"/>
    <s v="Release1"/>
    <n v="664"/>
    <s v="Direct"/>
    <x v="117"/>
    <x v="344"/>
    <x v="40"/>
    <s v="BANK OF INDIA"/>
    <n v="45206"/>
    <n v="1"/>
    <s v="Available"/>
    <s v="05.24-30 Apr"/>
    <n v="13.8325"/>
  </r>
  <r>
    <s v="24-30 Apr"/>
    <x v="345"/>
    <s v="BMC Code :2002"/>
    <s v="Paali"/>
    <n v="20020001"/>
    <s v="0059"/>
    <n v="13"/>
    <n v="50.300000000000004"/>
    <n v="2196.4"/>
    <n v="0"/>
    <n v="0"/>
    <n v="0"/>
    <n v="0"/>
    <n v="0"/>
    <s v="Release1"/>
    <n v="2196"/>
    <s v="Direct"/>
    <x v="330"/>
    <x v="345"/>
    <x v="39"/>
    <s v="CANARA BANK"/>
    <n v="45213"/>
    <n v="1"/>
    <s v="Available"/>
    <s v="05.24-30 Apr"/>
    <n v="28.382902584493042"/>
  </r>
  <r>
    <s v="24-30 Apr"/>
    <x v="346"/>
    <s v="BMC Code :2002"/>
    <s v="Paali"/>
    <n v="20020001"/>
    <s v="0063"/>
    <n v="6"/>
    <n v="12.1"/>
    <n v="496.68999999999994"/>
    <n v="0"/>
    <n v="0"/>
    <n v="0"/>
    <n v="0"/>
    <n v="0"/>
    <s v="Release1"/>
    <n v="497"/>
    <s v="Direct"/>
    <x v="331"/>
    <x v="346"/>
    <x v="40"/>
    <s v="BANK OF INDIA"/>
    <n v="45234"/>
    <n v="1"/>
    <s v="Available"/>
    <s v="05.24-30 Apr"/>
    <n v="12.314628099173555"/>
  </r>
  <r>
    <s v="24-30 Apr"/>
    <x v="347"/>
    <s v="BMC Code :2002"/>
    <s v="Paali"/>
    <n v="20020001"/>
    <s v="0066"/>
    <n v="14"/>
    <n v="87.699999999999989"/>
    <n v="3664.34"/>
    <n v="0"/>
    <n v="0"/>
    <n v="0"/>
    <n v="0"/>
    <n v="0"/>
    <s v="Release1"/>
    <n v="3664"/>
    <s v="Direct"/>
    <x v="332"/>
    <x v="347"/>
    <x v="40"/>
    <s v="BANK OF INDIA"/>
    <n v="45244"/>
    <n v="1"/>
    <s v="Available"/>
    <s v="05.24-30 Apr"/>
    <n v="29.247867730900808"/>
  </r>
  <r>
    <s v="24-30 Apr"/>
    <x v="348"/>
    <s v="BMC Code :2002"/>
    <s v="Paali"/>
    <n v="20020001"/>
    <s v="0067"/>
    <n v="7"/>
    <n v="37.000000000000007"/>
    <n v="2198.4499999999998"/>
    <n v="0"/>
    <n v="0"/>
    <n v="0"/>
    <n v="0"/>
    <n v="0"/>
    <s v="Release1"/>
    <n v="2198"/>
    <s v="Direct"/>
    <x v="333"/>
    <x v="348"/>
    <x v="42"/>
    <s v="Allahabad Bank "/>
    <n v="45255"/>
    <n v="1"/>
    <s v="Available"/>
    <s v="05.24-30 Apr"/>
    <n v="20.796148648648646"/>
  </r>
  <r>
    <s v="24-30 Apr"/>
    <x v="349"/>
    <s v="BMC Code :2002"/>
    <s v="Paali"/>
    <n v="20020001"/>
    <s v="0071"/>
    <n v="12"/>
    <n v="88.600000000000009"/>
    <n v="3396.6000000000004"/>
    <n v="0"/>
    <n v="0"/>
    <n v="0"/>
    <n v="0"/>
    <n v="0"/>
    <s v="Release1"/>
    <n v="3397"/>
    <s v="Direct"/>
    <x v="334"/>
    <x v="349"/>
    <x v="39"/>
    <s v="CANARA BANK"/>
    <n v="45286"/>
    <n v="1"/>
    <s v="Available"/>
    <s v="05.24-30 Apr"/>
    <n v="23.001805869074495"/>
  </r>
  <r>
    <s v="24-30 Apr"/>
    <x v="351"/>
    <s v="BMC Code :2002"/>
    <s v="Paali"/>
    <n v="20020001"/>
    <s v="0077"/>
    <n v="7"/>
    <n v="21.7"/>
    <n v="869.95"/>
    <n v="0"/>
    <n v="0"/>
    <n v="0"/>
    <n v="0"/>
    <n v="0"/>
    <s v="Release1"/>
    <n v="870"/>
    <s v="Direct"/>
    <x v="336"/>
    <x v="351"/>
    <x v="3"/>
    <s v="STATE BANK OF INDIA"/>
    <n v="45387"/>
    <n v="1"/>
    <s v="Available"/>
    <s v="05.24-30 Apr"/>
    <n v="14.031451612903229"/>
  </r>
  <r>
    <s v="24-30 Apr"/>
    <x v="352"/>
    <s v="BMC Code :2002"/>
    <s v="Paali"/>
    <n v="20020001"/>
    <s v="0081"/>
    <n v="13"/>
    <n v="46.6"/>
    <n v="1778.1000000000001"/>
    <n v="0"/>
    <n v="0"/>
    <n v="0"/>
    <n v="0"/>
    <n v="0"/>
    <s v="Release1"/>
    <n v="1778"/>
    <s v="Direct"/>
    <x v="337"/>
    <x v="352"/>
    <x v="39"/>
    <s v="CANARA BANK"/>
    <n v="45423"/>
    <n v="1"/>
    <s v="Available"/>
    <s v="05.24-30 Apr"/>
    <n v="24.801824034334768"/>
  </r>
  <r>
    <s v="24-30 Apr"/>
    <x v="353"/>
    <s v="BMC Code :2002"/>
    <s v="Paali"/>
    <n v="20020001"/>
    <s v="0083"/>
    <n v="14"/>
    <n v="432.30000000000007"/>
    <n v="17059.099999999995"/>
    <n v="0"/>
    <n v="0"/>
    <n v="0"/>
    <n v="0"/>
    <n v="0"/>
    <s v="Release1"/>
    <n v="17059"/>
    <s v="Direct"/>
    <x v="338"/>
    <x v="353"/>
    <x v="3"/>
    <s v="STATE BANK OF INDIA"/>
    <n v="45432"/>
    <n v="1"/>
    <s v="Available"/>
    <s v="05.24-30 Apr"/>
    <n v="27.622877631274569"/>
  </r>
  <r>
    <s v="24-30 Apr"/>
    <x v="354"/>
    <s v="BMC Code :2002"/>
    <s v="Paali"/>
    <n v="20020001"/>
    <s v="0088"/>
    <n v="14"/>
    <n v="33.5"/>
    <n v="1316.8"/>
    <n v="0"/>
    <n v="0"/>
    <n v="0"/>
    <n v="0"/>
    <n v="0"/>
    <s v="Release1"/>
    <n v="1317"/>
    <s v="Direct"/>
    <x v="339"/>
    <x v="354"/>
    <x v="40"/>
    <s v="BANK OF INDIA"/>
    <n v="45439"/>
    <n v="1"/>
    <s v="Available"/>
    <s v="05.24-30 Apr"/>
    <n v="27.515223880597016"/>
  </r>
  <r>
    <s v="24-30 Apr"/>
    <x v="1294"/>
    <s v="BMC Code :2002"/>
    <s v="Paali"/>
    <n v="20020001"/>
    <s v="0091"/>
    <n v="13"/>
    <n v="44.2"/>
    <n v="1819.1499999999996"/>
    <n v="0"/>
    <n v="0"/>
    <n v="0"/>
    <n v="0"/>
    <n v="0"/>
    <s v="Release1"/>
    <n v="1819"/>
    <s v="Direct"/>
    <x v="1157"/>
    <x v="1284"/>
    <x v="40"/>
    <s v="BANK OF INDIA"/>
    <n v="45458"/>
    <n v="1"/>
    <s v="Available"/>
    <s v="05.24-30 Apr"/>
    <n v="26.752205882352936"/>
  </r>
  <r>
    <s v="24-30 Apr"/>
    <x v="355"/>
    <s v="BMC Code :2002"/>
    <s v="Paali"/>
    <n v="20020001"/>
    <s v="0092"/>
    <n v="12"/>
    <n v="36.699999999999996"/>
    <n v="1429.59"/>
    <n v="0"/>
    <n v="0"/>
    <n v="0"/>
    <n v="0"/>
    <n v="0"/>
    <s v="Release1"/>
    <n v="1430"/>
    <s v="Direct"/>
    <x v="340"/>
    <x v="355"/>
    <x v="40"/>
    <s v="BANK OF INDIA"/>
    <n v="45458"/>
    <n v="1"/>
    <s v="Available"/>
    <s v="05.24-30 Apr"/>
    <n v="23.372043596730247"/>
  </r>
  <r>
    <s v="24-30 Apr"/>
    <x v="356"/>
    <s v="BMC Code :2002"/>
    <s v="Paali"/>
    <n v="20020001"/>
    <s v="0093"/>
    <n v="2"/>
    <n v="4"/>
    <n v="241.7"/>
    <n v="0"/>
    <n v="0"/>
    <n v="0"/>
    <n v="0"/>
    <n v="0"/>
    <s v="Release1"/>
    <n v="242"/>
    <s v="Direct"/>
    <x v="341"/>
    <x v="356"/>
    <x v="3"/>
    <s v="STATE BANK OF INDIA"/>
    <n v="45481"/>
    <n v="1"/>
    <s v="Available"/>
    <s v="05.24-30 Apr"/>
    <n v="6.0425000000000004"/>
  </r>
  <r>
    <s v="24-30 Apr"/>
    <x v="357"/>
    <s v="BMC Code :2002"/>
    <s v="Paali"/>
    <n v="20020001"/>
    <s v="0096"/>
    <n v="7"/>
    <n v="16.8"/>
    <n v="701.45"/>
    <n v="0"/>
    <n v="0"/>
    <n v="0"/>
    <n v="0"/>
    <n v="0"/>
    <s v="Release1"/>
    <n v="701"/>
    <s v="Direct"/>
    <x v="342"/>
    <x v="357"/>
    <x v="3"/>
    <s v="STATE BANK OF INDIA"/>
    <n v="45481"/>
    <n v="1"/>
    <s v="Available"/>
    <s v="05.24-30 Apr"/>
    <n v="14.613541666666668"/>
  </r>
  <r>
    <s v="24-30 Apr"/>
    <x v="359"/>
    <s v="BMC Code :2002"/>
    <s v="Paali"/>
    <n v="20020001"/>
    <s v="0103"/>
    <n v="14"/>
    <n v="113.60000000000001"/>
    <n v="4391.6799999999994"/>
    <n v="0"/>
    <n v="0"/>
    <n v="0"/>
    <n v="0"/>
    <n v="0"/>
    <s v="Release1"/>
    <n v="4392"/>
    <s v="Direct"/>
    <x v="343"/>
    <x v="358"/>
    <x v="39"/>
    <s v="CANARA BANK"/>
    <n v="45556"/>
    <n v="1"/>
    <s v="Available"/>
    <s v="05.24-30 Apr"/>
    <n v="27.061408450704221"/>
  </r>
  <r>
    <s v="24-30 Apr"/>
    <x v="360"/>
    <s v="BMC Code :2002"/>
    <s v="Paali"/>
    <n v="20020001"/>
    <s v="0104"/>
    <n v="13"/>
    <n v="60.3"/>
    <n v="2360.8200000000006"/>
    <n v="0"/>
    <n v="0"/>
    <n v="0"/>
    <n v="0"/>
    <n v="0"/>
    <s v="Release1"/>
    <n v="2361"/>
    <s v="Direct"/>
    <x v="344"/>
    <x v="359"/>
    <x v="3"/>
    <s v="STATE BANK OF INDIA"/>
    <n v="45565"/>
    <n v="1"/>
    <s v="Available"/>
    <s v="05.24-30 Apr"/>
    <n v="25.448308457711455"/>
  </r>
  <r>
    <s v="24-30 Apr"/>
    <x v="361"/>
    <s v="BMC Code :2002"/>
    <s v="Paali"/>
    <n v="20020001"/>
    <s v="0105"/>
    <n v="6"/>
    <n v="12.700000000000001"/>
    <n v="507.94"/>
    <n v="0"/>
    <n v="0"/>
    <n v="0"/>
    <n v="0"/>
    <n v="0"/>
    <s v="Release1"/>
    <n v="508"/>
    <s v="Direct"/>
    <x v="345"/>
    <x v="360"/>
    <x v="44"/>
    <s v="STATE BANK OF INDIA"/>
    <n v="45565"/>
    <n v="1"/>
    <s v="Available"/>
    <s v="05.24-30 Apr"/>
    <n v="11.998582677165356"/>
  </r>
  <r>
    <s v="24-30 Apr"/>
    <x v="1383"/>
    <s v="BMC Code :2002"/>
    <s v="Paali"/>
    <n v="20020001"/>
    <s v="0106"/>
    <n v="14"/>
    <n v="38.700000000000003"/>
    <n v="1525.07"/>
    <n v="0"/>
    <n v="0"/>
    <n v="0"/>
    <n v="0"/>
    <n v="0"/>
    <s v="Release1"/>
    <n v="1525"/>
    <s v="Direct"/>
    <x v="1237"/>
    <x v="1379"/>
    <x v="40"/>
    <s v="BANK OF INDIA"/>
    <n v="45565"/>
    <n v="1"/>
    <s v="Available"/>
    <s v="05.24-30 Apr"/>
    <n v="27.585245478036175"/>
  </r>
  <r>
    <s v="24-30 Apr"/>
    <x v="362"/>
    <s v="BMC Code :2002"/>
    <s v="Paali"/>
    <n v="20020001"/>
    <s v="0108"/>
    <n v="14"/>
    <n v="59.100000000000009"/>
    <n v="2271.9900000000002"/>
    <n v="0"/>
    <n v="0"/>
    <n v="0"/>
    <n v="0"/>
    <n v="0"/>
    <s v="Release1"/>
    <n v="2272"/>
    <s v="Direct"/>
    <x v="346"/>
    <x v="361"/>
    <x v="14"/>
    <s v="HDFC BANK"/>
    <n v="45565"/>
    <n v="1"/>
    <s v="Available"/>
    <s v="05.24-30 Apr"/>
    <n v="26.910203045685282"/>
  </r>
  <r>
    <s v="24-30 Apr"/>
    <x v="363"/>
    <s v="BMC Code :2002"/>
    <s v="Paali"/>
    <n v="20020001"/>
    <s v="0110"/>
    <n v="4"/>
    <n v="766"/>
    <n v="29917.689999999995"/>
    <n v="9631"/>
    <n v="0"/>
    <n v="0"/>
    <n v="0"/>
    <n v="0"/>
    <s v="Release1"/>
    <n v="20287"/>
    <s v="Direct"/>
    <x v="347"/>
    <x v="362"/>
    <x v="39"/>
    <s v="CANARA BANK"/>
    <n v="45572"/>
    <n v="1"/>
    <s v="Available"/>
    <s v="05.24-30 Apr"/>
    <n v="7.8114073107049595"/>
  </r>
  <r>
    <s v="24-30 Apr"/>
    <x v="364"/>
    <s v="BMC Code :2002"/>
    <s v="Paali"/>
    <n v="20020001"/>
    <s v="0114"/>
    <n v="6"/>
    <n v="22.400000000000002"/>
    <n v="985.81999999999994"/>
    <n v="0"/>
    <n v="0"/>
    <n v="0"/>
    <n v="0"/>
    <n v="0"/>
    <s v="Release1"/>
    <n v="986"/>
    <s v="Direct"/>
    <x v="348"/>
    <x v="363"/>
    <x v="39"/>
    <s v="CANARA BANK"/>
    <n v="45642"/>
    <n v="1"/>
    <s v="Available"/>
    <s v="05.24-30 Apr"/>
    <n v="13.202946428571428"/>
  </r>
  <r>
    <s v="24-30 Apr"/>
    <x v="1445"/>
    <s v="BMC Code :2002"/>
    <s v="Paali"/>
    <n v="20020001"/>
    <s v="0115"/>
    <n v="14"/>
    <n v="48.800000000000004"/>
    <n v="1912.12"/>
    <n v="0"/>
    <n v="0"/>
    <n v="0"/>
    <n v="0"/>
    <n v="0"/>
    <s v="Release1"/>
    <n v="1912"/>
    <s v="Direct"/>
    <x v="1288"/>
    <x v="1440"/>
    <x v="3"/>
    <s v="STATE BANK OF INDIA"/>
    <n v="45642"/>
    <n v="1"/>
    <s v="Available"/>
    <s v="05.24-30 Apr"/>
    <n v="27.42795081967213"/>
  </r>
  <r>
    <s v="24-30 Apr"/>
    <x v="365"/>
    <s v="BMC Code :2002"/>
    <s v="Paali"/>
    <n v="20020001"/>
    <s v="0117"/>
    <n v="13"/>
    <n v="57.1"/>
    <n v="2224.25"/>
    <n v="0"/>
    <n v="0"/>
    <n v="0"/>
    <n v="0"/>
    <n v="0"/>
    <s v="Release1"/>
    <n v="2224"/>
    <s v="Direct"/>
    <x v="349"/>
    <x v="364"/>
    <x v="40"/>
    <s v="BANK OF INDIA"/>
    <n v="0"/>
    <n v="1"/>
    <s v="Available"/>
    <s v="05.24-30 Apr"/>
    <n v="25.319833625218916"/>
  </r>
  <r>
    <s v="24-30 Apr"/>
    <x v="366"/>
    <s v="BMC Code :2002"/>
    <s v="Paali"/>
    <n v="20020001"/>
    <s v="0121"/>
    <n v="9"/>
    <n v="66.7"/>
    <n v="4044.68"/>
    <n v="0"/>
    <n v="0"/>
    <n v="0"/>
    <n v="0"/>
    <n v="0"/>
    <s v="Release1"/>
    <n v="4045"/>
    <s v="Direct"/>
    <x v="350"/>
    <x v="365"/>
    <x v="45"/>
    <d v="1899-12-30T00:00:00"/>
    <n v="0"/>
    <n v="1"/>
    <s v="Available"/>
    <s v="05.24-30 Apr"/>
    <n v="27.287946026986507"/>
  </r>
  <r>
    <s v="24-30 Apr"/>
    <x v="367"/>
    <s v="BMC Code :2002"/>
    <s v="Paali"/>
    <n v="20020001"/>
    <s v="0128"/>
    <n v="14"/>
    <n v="31.499999999999996"/>
    <n v="1228.47"/>
    <n v="0"/>
    <n v="0"/>
    <n v="0"/>
    <n v="0"/>
    <n v="0"/>
    <s v="Release1"/>
    <n v="1228"/>
    <s v="Direct"/>
    <x v="351"/>
    <x v="366"/>
    <x v="40"/>
    <d v="1899-12-30T00:00:00"/>
    <n v="0"/>
    <n v="1"/>
    <s v="Available"/>
    <s v="05.24-30 Apr"/>
    <n v="27.29933333333334"/>
  </r>
  <r>
    <s v="24-30 Apr"/>
    <x v="368"/>
    <s v="BMC Code :2002"/>
    <s v="Paali"/>
    <n v="20020001"/>
    <s v="0134"/>
    <n v="7"/>
    <n v="41.300000000000004"/>
    <n v="1723.54"/>
    <n v="0"/>
    <n v="0"/>
    <n v="0"/>
    <n v="0"/>
    <n v="0"/>
    <s v="Release1"/>
    <n v="1724"/>
    <s v="Direct"/>
    <x v="352"/>
    <x v="367"/>
    <x v="14"/>
    <d v="1899-12-30T00:00:00"/>
    <n v="0"/>
    <n v="1"/>
    <s v="Available"/>
    <s v="05.24-30 Apr"/>
    <n v="14.606271186440678"/>
  </r>
  <r>
    <s v="24-30 Apr"/>
    <x v="369"/>
    <s v="BMC Code :2002"/>
    <s v="Paali"/>
    <n v="20020001"/>
    <s v="0135"/>
    <n v="7"/>
    <n v="48.800000000000004"/>
    <n v="1935.81"/>
    <n v="0"/>
    <n v="0"/>
    <n v="0"/>
    <n v="0"/>
    <n v="0"/>
    <s v="Release1"/>
    <n v="1936"/>
    <s v="Direct"/>
    <x v="353"/>
    <x v="368"/>
    <x v="40"/>
    <d v="1899-12-30T00:00:00"/>
    <n v="45843"/>
    <n v="1"/>
    <s v="Available"/>
    <s v="05.24-30 Apr"/>
    <n v="13.88388319672131"/>
  </r>
  <r>
    <s v="24-30 Apr"/>
    <x v="1295"/>
    <s v="BMC Code :2002"/>
    <s v="Paali"/>
    <n v="20020001"/>
    <s v="0140"/>
    <n v="2"/>
    <n v="23.799999999999997"/>
    <n v="1285.1100000000001"/>
    <n v="0"/>
    <n v="0"/>
    <n v="0"/>
    <n v="0"/>
    <n v="0"/>
    <s v="Release1"/>
    <n v="1285"/>
    <s v="Direct"/>
    <x v="1158"/>
    <x v="1285"/>
    <x v="3"/>
    <d v="1899-12-30T00:00:00"/>
    <n v="45846"/>
    <n v="1"/>
    <s v="Available"/>
    <s v="05.24-30 Apr"/>
    <n v="5.3996218487394971"/>
  </r>
  <r>
    <s v="24-30 Apr"/>
    <x v="370"/>
    <s v="BMC Code :2002"/>
    <s v="Paali"/>
    <n v="20020001"/>
    <s v="0142"/>
    <n v="7"/>
    <n v="16.2"/>
    <n v="780.77"/>
    <n v="0"/>
    <n v="0"/>
    <n v="0"/>
    <n v="0"/>
    <n v="0"/>
    <s v="Release1"/>
    <n v="781"/>
    <s v="Direct"/>
    <x v="354"/>
    <x v="369"/>
    <x v="42"/>
    <d v="1899-12-30T00:00:00"/>
    <n v="45873"/>
    <n v="1"/>
    <s v="Available"/>
    <s v="05.24-30 Apr"/>
    <n v="16.86848765432099"/>
  </r>
  <r>
    <s v="24-30 Apr"/>
    <x v="371"/>
    <s v="BMC Code :2002"/>
    <s v="Paali"/>
    <n v="20020001"/>
    <s v="0143"/>
    <n v="7"/>
    <n v="18.2"/>
    <n v="752.37"/>
    <n v="0"/>
    <n v="0"/>
    <n v="0"/>
    <n v="0"/>
    <n v="0"/>
    <s v="Release1"/>
    <n v="752"/>
    <s v="Direct"/>
    <x v="355"/>
    <x v="370"/>
    <x v="40"/>
    <d v="1899-12-30T00:00:00"/>
    <n v="45873"/>
    <n v="1"/>
    <s v="Available"/>
    <s v="05.24-30 Apr"/>
    <n v="14.468653846153849"/>
  </r>
  <r>
    <s v="24-30 Apr"/>
    <x v="372"/>
    <s v="BMC Code :2002"/>
    <s v="Paali"/>
    <n v="20020001"/>
    <s v="0145"/>
    <n v="7"/>
    <n v="60.1"/>
    <n v="2283.5899999999997"/>
    <n v="0"/>
    <n v="0"/>
    <n v="0"/>
    <n v="0"/>
    <n v="0"/>
    <s v="Release1"/>
    <n v="2284"/>
    <s v="Direct"/>
    <x v="356"/>
    <x v="371"/>
    <x v="14"/>
    <d v="1899-12-30T00:00:00"/>
    <n v="45902"/>
    <n v="1"/>
    <s v="Available"/>
    <s v="05.24-30 Apr"/>
    <n v="13.29877703826955"/>
  </r>
  <r>
    <s v="24-30 Apr"/>
    <x v="374"/>
    <s v="BMC Code :2002"/>
    <s v="Paali"/>
    <n v="20020001"/>
    <s v="0148"/>
    <n v="14"/>
    <n v="54.800000000000004"/>
    <n v="2110.4"/>
    <n v="0"/>
    <n v="0"/>
    <n v="0"/>
    <n v="0"/>
    <n v="0"/>
    <s v="Release1"/>
    <n v="2110"/>
    <s v="Direct"/>
    <x v="358"/>
    <x v="373"/>
    <x v="40"/>
    <d v="1899-12-30T00:00:00"/>
    <n v="45923"/>
    <n v="1"/>
    <s v="Available"/>
    <s v="05.24-30 Apr"/>
    <n v="26.957664233576644"/>
  </r>
  <r>
    <s v="24-30 Apr"/>
    <x v="1296"/>
    <s v="BMC Code :2002"/>
    <s v="Paali"/>
    <n v="20020001"/>
    <s v="0149"/>
    <n v="7"/>
    <n v="24.900000000000002"/>
    <n v="978.9899999999999"/>
    <n v="0"/>
    <n v="0"/>
    <n v="0"/>
    <n v="0"/>
    <n v="0"/>
    <s v="Release1"/>
    <n v="979"/>
    <s v="Direct"/>
    <x v="1159"/>
    <x v="1286"/>
    <x v="3"/>
    <d v="1899-12-30T00:00:00"/>
    <n v="45923"/>
    <n v="1"/>
    <s v="Available"/>
    <s v="05.24-30 Apr"/>
    <n v="13.760903614457831"/>
  </r>
  <r>
    <s v="24-30 Apr"/>
    <x v="375"/>
    <s v="BMC Code :2002"/>
    <s v="Paali"/>
    <n v="20020001"/>
    <s v="0150"/>
    <n v="13"/>
    <n v="58.7"/>
    <n v="3568.4399999999996"/>
    <n v="0"/>
    <n v="0"/>
    <n v="0"/>
    <n v="0"/>
    <n v="0"/>
    <s v="Release1"/>
    <n v="3568"/>
    <s v="Direct"/>
    <x v="350"/>
    <x v="374"/>
    <x v="40"/>
    <d v="1899-12-30T00:00:00"/>
    <n v="45923"/>
    <n v="1"/>
    <s v="Available"/>
    <s v="05.24-30 Apr"/>
    <n v="39.514241908006809"/>
  </r>
  <r>
    <s v="24-30 Apr"/>
    <x v="376"/>
    <s v="BMC Code :2002"/>
    <s v="Paali"/>
    <n v="20020001"/>
    <s v="0151"/>
    <n v="7"/>
    <n v="14.999999999999998"/>
    <n v="616.1"/>
    <n v="0"/>
    <n v="0"/>
    <n v="0"/>
    <n v="0"/>
    <n v="0"/>
    <s v="Release1"/>
    <n v="616"/>
    <s v="Direct"/>
    <x v="359"/>
    <x v="375"/>
    <x v="40"/>
    <d v="1899-12-30T00:00:00"/>
    <n v="45928"/>
    <n v="1"/>
    <s v="Available"/>
    <s v="05.24-30 Apr"/>
    <n v="14.375666666666669"/>
  </r>
  <r>
    <s v="24-30 Apr"/>
    <x v="1507"/>
    <s v="BMC Code :2002"/>
    <s v="Paali"/>
    <n v="20020001"/>
    <s v="0152"/>
    <n v="5"/>
    <n v="15.100000000000001"/>
    <n v="592.37"/>
    <n v="0"/>
    <n v="0"/>
    <n v="0"/>
    <n v="0"/>
    <n v="0"/>
    <s v="Release1"/>
    <n v="592"/>
    <s v="Direct"/>
    <x v="1336"/>
    <x v="1500"/>
    <x v="3"/>
    <d v="1899-12-30T00:00:00"/>
    <n v="45928"/>
    <n v="1"/>
    <s v="Available"/>
    <s v="05.24-30 Apr"/>
    <n v="9.8074503311258265"/>
  </r>
  <r>
    <s v="24-30 Apr"/>
    <x v="377"/>
    <s v="BMC Code :2002"/>
    <s v="Paali"/>
    <n v="20020001"/>
    <s v="0153"/>
    <n v="7"/>
    <n v="24.3"/>
    <n v="978.05000000000007"/>
    <n v="0"/>
    <n v="0"/>
    <n v="0"/>
    <n v="0"/>
    <n v="0"/>
    <s v="Release1"/>
    <n v="978"/>
    <s v="Direct"/>
    <x v="360"/>
    <x v="376"/>
    <x v="3"/>
    <d v="1899-12-30T00:00:00"/>
    <n v="45936"/>
    <n v="1"/>
    <s v="Available"/>
    <s v="05.24-30 Apr"/>
    <n v="14.087139917695476"/>
  </r>
  <r>
    <s v="24-30 Apr"/>
    <x v="378"/>
    <s v="BMC Code :2002"/>
    <s v="Paali"/>
    <n v="20020001"/>
    <s v="0154"/>
    <n v="6"/>
    <n v="28.799999999999997"/>
    <n v="1131.8500000000001"/>
    <n v="0"/>
    <n v="0"/>
    <n v="0"/>
    <n v="0"/>
    <n v="0"/>
    <s v="Release1"/>
    <n v="1132"/>
    <s v="Direct"/>
    <x v="361"/>
    <x v="377"/>
    <x v="3"/>
    <d v="1899-12-30T00:00:00"/>
    <n v="45943"/>
    <n v="1"/>
    <s v="Available"/>
    <s v="05.24-30 Apr"/>
    <n v="11.790104166666671"/>
  </r>
  <r>
    <s v="24-30 Apr"/>
    <x v="379"/>
    <s v="BMC Code :2002"/>
    <s v="Paali"/>
    <n v="20020001"/>
    <s v="0155"/>
    <n v="13"/>
    <n v="186.6"/>
    <n v="6925.0199999999995"/>
    <n v="0"/>
    <n v="0"/>
    <n v="0"/>
    <n v="0"/>
    <n v="0"/>
    <s v="Release1"/>
    <n v="6925"/>
    <s v="Direct"/>
    <x v="362"/>
    <x v="378"/>
    <x v="39"/>
    <d v="1899-12-30T00:00:00"/>
    <n v="45965"/>
    <n v="1"/>
    <s v="Available"/>
    <s v="05.24-30 Apr"/>
    <n v="24.122524115755628"/>
  </r>
  <r>
    <s v="24-30 Apr"/>
    <x v="380"/>
    <s v="BMC Code :2002"/>
    <s v="Paali"/>
    <n v="20020001"/>
    <s v="0156"/>
    <n v="7"/>
    <n v="13.3"/>
    <n v="760.10000000000014"/>
    <n v="0"/>
    <n v="0"/>
    <n v="0"/>
    <n v="0"/>
    <n v="0"/>
    <s v="Release1"/>
    <n v="760"/>
    <s v="Direct"/>
    <x v="363"/>
    <x v="379"/>
    <x v="39"/>
    <d v="1899-12-30T00:00:00"/>
    <n v="45965"/>
    <n v="1"/>
    <s v="Available"/>
    <s v="05.24-30 Apr"/>
    <n v="20.002631578947373"/>
  </r>
  <r>
    <s v="24-30 Apr"/>
    <x v="381"/>
    <s v="BMC Code :2002"/>
    <s v="Paali"/>
    <n v="20020001"/>
    <s v="0157"/>
    <n v="12"/>
    <n v="33.900000000000006"/>
    <n v="1351.92"/>
    <n v="0"/>
    <n v="0"/>
    <n v="0"/>
    <n v="0"/>
    <n v="0"/>
    <s v="Release1"/>
    <n v="1352"/>
    <s v="Direct"/>
    <x v="364"/>
    <x v="380"/>
    <x v="39"/>
    <d v="1899-12-30T00:00:00"/>
    <n v="45965"/>
    <n v="1"/>
    <s v="Available"/>
    <s v="05.24-30 Apr"/>
    <n v="23.927787610619468"/>
  </r>
  <r>
    <s v="24-30 Apr"/>
    <x v="382"/>
    <s v="BMC Code :2002"/>
    <s v="Paali"/>
    <n v="20020001"/>
    <s v="0159"/>
    <n v="7"/>
    <n v="30.8"/>
    <n v="1196.5899999999999"/>
    <n v="0"/>
    <n v="0"/>
    <n v="0"/>
    <n v="0"/>
    <n v="0"/>
    <s v="Release1"/>
    <n v="1197"/>
    <s v="Direct"/>
    <x v="365"/>
    <x v="381"/>
    <x v="40"/>
    <d v="1899-12-30T00:00:00"/>
    <n v="45971"/>
    <n v="1"/>
    <s v="Available"/>
    <s v="05.24-30 Apr"/>
    <n v="13.597613636363636"/>
  </r>
  <r>
    <s v="24-30 Apr"/>
    <x v="383"/>
    <s v="BMC Code :2002"/>
    <s v="Paali"/>
    <n v="20020001"/>
    <s v="0160"/>
    <n v="6"/>
    <n v="16.299999999999997"/>
    <n v="611.21"/>
    <n v="0"/>
    <n v="0"/>
    <n v="0"/>
    <n v="0"/>
    <n v="0"/>
    <s v="Release1"/>
    <n v="611"/>
    <s v="Direct"/>
    <x v="366"/>
    <x v="382"/>
    <x v="40"/>
    <d v="1899-12-30T00:00:00"/>
    <n v="45992"/>
    <n v="1"/>
    <s v="Available"/>
    <s v="05.24-30 Apr"/>
    <n v="11.249263803680988"/>
  </r>
  <r>
    <s v="24-30 Apr"/>
    <x v="384"/>
    <s v="BMC Code :2002"/>
    <s v="Paali"/>
    <n v="20020001"/>
    <s v="0161"/>
    <n v="12"/>
    <n v="46.6"/>
    <n v="1796.16"/>
    <n v="0"/>
    <n v="0"/>
    <n v="0"/>
    <n v="0"/>
    <n v="0"/>
    <s v="Release1"/>
    <n v="1796"/>
    <s v="Direct"/>
    <x v="367"/>
    <x v="383"/>
    <x v="3"/>
    <d v="1899-12-30T00:00:00"/>
    <n v="45992"/>
    <n v="1"/>
    <s v="Available"/>
    <s v="05.24-30 Apr"/>
    <n v="23.126523605150219"/>
  </r>
  <r>
    <s v="24-30 Apr"/>
    <x v="385"/>
    <s v="BMC Code :2002"/>
    <s v="Paali"/>
    <n v="20020001"/>
    <s v="0162"/>
    <n v="14"/>
    <n v="89.5"/>
    <n v="3390.66"/>
    <n v="0"/>
    <n v="0"/>
    <n v="0"/>
    <n v="0"/>
    <n v="0"/>
    <s v="Release1"/>
    <n v="3391"/>
    <s v="Direct"/>
    <x v="368"/>
    <x v="384"/>
    <x v="39"/>
    <d v="1899-12-30T00:00:00"/>
    <n v="45992"/>
    <n v="1"/>
    <s v="Available"/>
    <s v="05.24-30 Apr"/>
    <n v="26.519128491620112"/>
  </r>
  <r>
    <s v="24-30 Apr"/>
    <x v="386"/>
    <s v="BMC Code :2002"/>
    <s v="Paali"/>
    <n v="20020001"/>
    <s v="0164"/>
    <n v="13"/>
    <n v="42.8"/>
    <n v="1645.6700000000003"/>
    <n v="0"/>
    <n v="0"/>
    <n v="0"/>
    <n v="0"/>
    <n v="0"/>
    <s v="Release1"/>
    <n v="1646"/>
    <s v="Direct"/>
    <x v="369"/>
    <x v="385"/>
    <x v="3"/>
    <d v="1899-12-30T00:00:00"/>
    <n v="46055"/>
    <n v="1"/>
    <s v="Available"/>
    <s v="05.24-30 Apr"/>
    <n v="24.992651869158884"/>
  </r>
  <r>
    <s v="24-30 Apr"/>
    <x v="387"/>
    <s v="BMC Code :2002"/>
    <s v="Paali"/>
    <n v="20020001"/>
    <s v="0165"/>
    <n v="4"/>
    <n v="15.5"/>
    <n v="636.52"/>
    <n v="0"/>
    <n v="0"/>
    <n v="0"/>
    <n v="0"/>
    <n v="0"/>
    <s v="Release1"/>
    <n v="637"/>
    <s v="Direct"/>
    <x v="370"/>
    <x v="386"/>
    <x v="39"/>
    <d v="1899-12-30T00:00:00"/>
    <n v="0"/>
    <n v="1"/>
    <s v="Available"/>
    <s v="05.24-30 Apr"/>
    <n v="8.2131612903225797"/>
  </r>
  <r>
    <s v="24-30 Apr"/>
    <x v="388"/>
    <s v="BMC Code :2002"/>
    <s v="Paali"/>
    <n v="20020001"/>
    <s v="0166"/>
    <n v="14"/>
    <n v="76.099999999999994"/>
    <n v="2942.7199999999993"/>
    <n v="0"/>
    <n v="0"/>
    <n v="0"/>
    <n v="0"/>
    <n v="0"/>
    <s v="Release1"/>
    <n v="2943"/>
    <s v="Direct"/>
    <x v="371"/>
    <x v="387"/>
    <x v="40"/>
    <d v="1899-12-30T00:00:00"/>
    <n v="0"/>
    <n v="1"/>
    <s v="Available"/>
    <s v="05.24-30 Apr"/>
    <n v="27.068383705650458"/>
  </r>
  <r>
    <s v="24-30 Apr"/>
    <x v="389"/>
    <s v="BMC Code :2002"/>
    <s v="Paali"/>
    <n v="20020001"/>
    <s v="0167"/>
    <n v="5"/>
    <n v="17.3"/>
    <n v="714.3900000000001"/>
    <n v="0"/>
    <n v="0"/>
    <n v="0"/>
    <n v="0"/>
    <n v="0"/>
    <s v="Release1"/>
    <n v="714"/>
    <s v="Direct"/>
    <x v="372"/>
    <x v="388"/>
    <x v="3"/>
    <d v="1899-12-30T00:00:00"/>
    <n v="0"/>
    <n v="1"/>
    <s v="Available"/>
    <s v="05.24-30 Apr"/>
    <n v="10.323554913294799"/>
  </r>
  <r>
    <s v="24-30 Apr"/>
    <x v="390"/>
    <s v="BMC Code :2002"/>
    <s v="Paali"/>
    <n v="20020001"/>
    <s v="0168"/>
    <n v="7"/>
    <n v="38.800000000000004"/>
    <n v="1500.8099999999997"/>
    <n v="0"/>
    <n v="0"/>
    <n v="0"/>
    <n v="0"/>
    <n v="0"/>
    <s v="Release1"/>
    <n v="1501"/>
    <s v="Direct"/>
    <x v="373"/>
    <x v="389"/>
    <x v="3"/>
    <d v="1899-12-30T00:00:00"/>
    <n v="46104"/>
    <n v="1"/>
    <s v="Available"/>
    <s v="05.24-30 Apr"/>
    <n v="13.538234536082472"/>
  </r>
  <r>
    <s v="24-30 Apr"/>
    <x v="391"/>
    <s v="BMC Code :2002"/>
    <s v="Paali"/>
    <n v="20020001"/>
    <s v="0169"/>
    <n v="7"/>
    <n v="32.299999999999997"/>
    <n v="1258.78"/>
    <n v="0"/>
    <n v="0"/>
    <n v="0"/>
    <n v="0"/>
    <n v="0"/>
    <s v="Release1"/>
    <n v="1259"/>
    <s v="Direct"/>
    <x v="374"/>
    <x v="390"/>
    <x v="39"/>
    <d v="1899-12-30T00:00:00"/>
    <n v="46104"/>
    <n v="1"/>
    <s v="Available"/>
    <s v="05.24-30 Apr"/>
    <n v="13.640030959752325"/>
  </r>
  <r>
    <s v="24-30 Apr"/>
    <x v="392"/>
    <s v="BMC Code :2002"/>
    <s v="Paali"/>
    <n v="20020001"/>
    <s v="0170"/>
    <n v="12"/>
    <n v="38.299999999999997"/>
    <n v="1440.8300000000002"/>
    <n v="0"/>
    <n v="0"/>
    <n v="0"/>
    <n v="0"/>
    <n v="0"/>
    <s v="Release1"/>
    <n v="1441"/>
    <s v="Direct"/>
    <x v="375"/>
    <x v="391"/>
    <x v="40"/>
    <d v="1899-12-30T00:00:00"/>
    <n v="46111"/>
    <n v="1"/>
    <s v="Available"/>
    <s v="05.24-30 Apr"/>
    <n v="22.571749347258493"/>
  </r>
  <r>
    <s v="24-30 Apr"/>
    <x v="1384"/>
    <s v="BMC Code :2002"/>
    <s v="Paali"/>
    <n v="20020001"/>
    <s v="0171"/>
    <n v="14"/>
    <n v="72.5"/>
    <n v="2802.9399999999991"/>
    <n v="0"/>
    <n v="0"/>
    <n v="0"/>
    <n v="0"/>
    <n v="0"/>
    <s v="Release1"/>
    <n v="2803"/>
    <s v="Direct"/>
    <x v="1238"/>
    <x v="1380"/>
    <x v="3"/>
    <d v="1899-12-30T00:00:00"/>
    <n v="46132"/>
    <n v="1"/>
    <s v="Available"/>
    <s v="05.24-30 Apr"/>
    <n v="27.062868965517236"/>
  </r>
  <r>
    <s v="24-30 Apr"/>
    <x v="393"/>
    <s v="BMC Code :2002"/>
    <s v="Jari"/>
    <n v="20020002"/>
    <s v="0003"/>
    <n v="14"/>
    <n v="434.25"/>
    <n v="17806.560000000001"/>
    <n v="0"/>
    <n v="0"/>
    <n v="0"/>
    <n v="0"/>
    <n v="0"/>
    <n v="0"/>
    <n v="17807"/>
    <s v="Direct"/>
    <x v="376"/>
    <x v="392"/>
    <x v="40"/>
    <s v="BANK OF INDIA"/>
    <n v="45183"/>
    <n v="1"/>
    <s v="Available"/>
    <s v="05.24-30 Apr"/>
    <n v="28.703723661485324"/>
  </r>
  <r>
    <s v="24-30 Apr"/>
    <x v="394"/>
    <s v="BMC Code :2002"/>
    <s v="Jari"/>
    <n v="20020002"/>
    <s v="0006"/>
    <n v="7"/>
    <n v="17.16"/>
    <n v="753.03000000000009"/>
    <n v="0"/>
    <n v="0"/>
    <n v="0"/>
    <n v="0"/>
    <n v="0"/>
    <n v="0"/>
    <n v="753"/>
    <s v="Direct"/>
    <x v="225"/>
    <x v="393"/>
    <x v="46"/>
    <s v="UNION BANK OF INDIA"/>
    <n v="45183"/>
    <n v="1"/>
    <s v="Available"/>
    <s v="05.24-30 Apr"/>
    <n v="15.359003496503501"/>
  </r>
  <r>
    <s v="24-30 Apr"/>
    <x v="396"/>
    <s v="BMC Code :2002"/>
    <s v="Jari"/>
    <n v="20020002"/>
    <s v="0010"/>
    <n v="14"/>
    <n v="62.959999999999987"/>
    <n v="2601.5100000000002"/>
    <n v="0"/>
    <n v="0"/>
    <n v="0"/>
    <n v="0"/>
    <n v="0"/>
    <n v="0"/>
    <n v="2602"/>
    <s v="Direct"/>
    <x v="61"/>
    <x v="395"/>
    <x v="46"/>
    <s v="UNION BANK OF INDIA"/>
    <n v="45183"/>
    <n v="1"/>
    <s v="Available"/>
    <s v="05.24-30 Apr"/>
    <n v="28.924031130876759"/>
  </r>
  <r>
    <s v="24-30 Apr"/>
    <x v="397"/>
    <s v="BMC Code :2002"/>
    <s v="Jari"/>
    <n v="20020002"/>
    <s v="0013"/>
    <n v="14"/>
    <n v="100.25999999999999"/>
    <n v="4193.92"/>
    <n v="0"/>
    <n v="0"/>
    <n v="0"/>
    <n v="0"/>
    <n v="0"/>
    <n v="0"/>
    <n v="4194"/>
    <s v="Direct"/>
    <x v="378"/>
    <x v="396"/>
    <x v="47"/>
    <s v="CENTRAL BANK OF INDIA"/>
    <n v="45183"/>
    <n v="1"/>
    <s v="Available"/>
    <s v="05.24-30 Apr"/>
    <n v="29.281308597646124"/>
  </r>
  <r>
    <s v="24-30 Apr"/>
    <x v="398"/>
    <s v="BMC Code :2002"/>
    <s v="Jari"/>
    <n v="20020002"/>
    <s v="0014"/>
    <n v="14"/>
    <n v="133.20000000000002"/>
    <n v="5351.73"/>
    <n v="0"/>
    <n v="0"/>
    <n v="0"/>
    <n v="0"/>
    <n v="0"/>
    <n v="0"/>
    <n v="5352"/>
    <s v="Direct"/>
    <x v="379"/>
    <x v="397"/>
    <x v="43"/>
    <s v="BANK OF BARODA"/>
    <n v="45183"/>
    <n v="1"/>
    <s v="Available"/>
    <s v="05.24-30 Apr"/>
    <n v="28.124707207207205"/>
  </r>
  <r>
    <s v="24-30 Apr"/>
    <x v="399"/>
    <s v="BMC Code :2002"/>
    <s v="Jari"/>
    <n v="20020002"/>
    <s v="0016"/>
    <n v="14"/>
    <n v="69.58"/>
    <n v="3071.9"/>
    <n v="0"/>
    <n v="0"/>
    <n v="0"/>
    <n v="0"/>
    <n v="0"/>
    <n v="0"/>
    <n v="3072"/>
    <s v="Direct"/>
    <x v="380"/>
    <x v="398"/>
    <x v="43"/>
    <s v="BANK OF BARODA"/>
    <n v="45183"/>
    <n v="1"/>
    <s v="Available"/>
    <s v="05.24-30 Apr"/>
    <n v="30.904426559356143"/>
  </r>
  <r>
    <s v="24-30 Apr"/>
    <x v="400"/>
    <s v="BMC Code :2002"/>
    <s v="Jari"/>
    <n v="20020002"/>
    <s v="0017"/>
    <n v="7"/>
    <n v="6.62"/>
    <n v="289.88"/>
    <n v="0"/>
    <n v="0"/>
    <n v="0"/>
    <n v="0"/>
    <n v="0"/>
    <n v="0"/>
    <n v="290"/>
    <s v="Direct"/>
    <x v="381"/>
    <x v="399"/>
    <x v="43"/>
    <s v="BANK OF BARODA"/>
    <n v="45199"/>
    <n v="1"/>
    <s v="Available"/>
    <s v="05.24-30 Apr"/>
    <n v="15.325981873111784"/>
  </r>
  <r>
    <s v="24-30 Apr"/>
    <x v="401"/>
    <s v="BMC Code :2002"/>
    <s v="Jari"/>
    <n v="20020002"/>
    <s v="0019"/>
    <n v="14"/>
    <n v="67.010000000000005"/>
    <n v="2709.5499999999997"/>
    <n v="0"/>
    <n v="0"/>
    <n v="0"/>
    <n v="0"/>
    <n v="0"/>
    <n v="0"/>
    <n v="2710"/>
    <s v="Direct"/>
    <x v="382"/>
    <x v="400"/>
    <x v="40"/>
    <s v="BANK OF INDIA"/>
    <n v="45183"/>
    <n v="1"/>
    <s v="Available"/>
    <s v="05.24-30 Apr"/>
    <n v="28.304506790031333"/>
  </r>
  <r>
    <s v="24-30 Apr"/>
    <x v="1508"/>
    <s v="BMC Code :2002"/>
    <s v="Jari"/>
    <n v="20020002"/>
    <s v="0024"/>
    <n v="4"/>
    <n v="34.380000000000003"/>
    <n v="1401.53"/>
    <n v="0"/>
    <n v="0"/>
    <n v="0"/>
    <n v="0"/>
    <n v="0"/>
    <n v="0"/>
    <n v="1402"/>
    <s v="Direct"/>
    <x v="686"/>
    <x v="1501"/>
    <x v="41"/>
    <s v="BANK OF INDIA"/>
    <n v="45206"/>
    <n v="1"/>
    <s v="Available"/>
    <s v="05.24-30 Apr"/>
    <n v="8.1531704479348459"/>
  </r>
  <r>
    <s v="24-30 Apr"/>
    <x v="402"/>
    <s v="BMC Code :2002"/>
    <s v="Jari"/>
    <n v="20020002"/>
    <s v="0032"/>
    <n v="7"/>
    <n v="25.589999999999996"/>
    <n v="1059.3899999999999"/>
    <n v="0"/>
    <n v="0"/>
    <n v="0"/>
    <n v="0"/>
    <n v="0"/>
    <n v="0"/>
    <n v="1059"/>
    <s v="Direct"/>
    <x v="383"/>
    <x v="401"/>
    <x v="3"/>
    <s v="STATE BANK OF INDIA"/>
    <n v="45297"/>
    <n v="1"/>
    <s v="Available"/>
    <s v="05.24-30 Apr"/>
    <n v="14.48950762016413"/>
  </r>
  <r>
    <s v="24-30 Apr"/>
    <x v="403"/>
    <s v="BMC Code :2002"/>
    <s v="Jari"/>
    <n v="20020002"/>
    <s v="0034"/>
    <n v="7"/>
    <n v="62.680000000000007"/>
    <n v="2572.71"/>
    <n v="0"/>
    <n v="0"/>
    <n v="0"/>
    <n v="0"/>
    <n v="0"/>
    <n v="0"/>
    <n v="2573"/>
    <s v="Direct"/>
    <x v="384"/>
    <x v="402"/>
    <x v="46"/>
    <s v="UNION BANK OF INDIA"/>
    <n v="0"/>
    <n v="1"/>
    <s v="Available"/>
    <s v="05.24-30 Apr"/>
    <n v="14.365802488832163"/>
  </r>
  <r>
    <s v="24-30 Apr"/>
    <x v="404"/>
    <s v="BMC Code :2002"/>
    <s v="Jari"/>
    <n v="20020002"/>
    <s v="0035"/>
    <n v="11"/>
    <n v="29.11"/>
    <n v="1420.46"/>
    <n v="0"/>
    <n v="0"/>
    <n v="0"/>
    <n v="0"/>
    <n v="0"/>
    <n v="0"/>
    <n v="1420"/>
    <s v="Direct"/>
    <x v="385"/>
    <x v="403"/>
    <x v="41"/>
    <s v="BANK OF INDIA"/>
    <n v="45311"/>
    <n v="1"/>
    <s v="Available"/>
    <s v="05.24-30 Apr"/>
    <n v="26.837959464101687"/>
  </r>
  <r>
    <s v="24-30 Apr"/>
    <x v="405"/>
    <s v="BMC Code :2002"/>
    <s v="Jari"/>
    <n v="20020002"/>
    <s v="0036"/>
    <n v="14"/>
    <n v="125.34"/>
    <n v="5084.2299999999996"/>
    <n v="0"/>
    <n v="0"/>
    <n v="0"/>
    <n v="0"/>
    <n v="0"/>
    <n v="0"/>
    <n v="5084"/>
    <s v="Direct"/>
    <x v="386"/>
    <x v="404"/>
    <x v="3"/>
    <s v="STATE BANK OF INDIA"/>
    <n v="45362"/>
    <n v="1"/>
    <s v="Available"/>
    <s v="05.24-30 Apr"/>
    <n v="28.394455082176478"/>
  </r>
  <r>
    <s v="24-30 Apr"/>
    <x v="406"/>
    <s v="BMC Code :2002"/>
    <s v="Jari"/>
    <n v="20020002"/>
    <s v="0037"/>
    <n v="13"/>
    <n v="35.47"/>
    <n v="1518.9199999999998"/>
    <n v="0"/>
    <n v="0"/>
    <n v="0"/>
    <n v="0"/>
    <n v="0"/>
    <n v="0"/>
    <n v="1519"/>
    <s v="Direct"/>
    <x v="387"/>
    <x v="405"/>
    <x v="41"/>
    <s v="BANK OF INDIA"/>
    <n v="45362"/>
    <n v="1"/>
    <s v="Available"/>
    <s v="05.24-30 Apr"/>
    <n v="27.834733577671269"/>
  </r>
  <r>
    <s v="24-30 Apr"/>
    <x v="407"/>
    <s v="BMC Code :2002"/>
    <s v="Jari"/>
    <n v="20020002"/>
    <s v="0038"/>
    <n v="7"/>
    <n v="15.059999999999999"/>
    <n v="606.80999999999995"/>
    <n v="0"/>
    <n v="0"/>
    <n v="0"/>
    <n v="0"/>
    <n v="0"/>
    <n v="0"/>
    <n v="607"/>
    <s v="Direct"/>
    <x v="388"/>
    <x v="406"/>
    <x v="46"/>
    <s v="UNION BANK OF INDIA"/>
    <n v="45362"/>
    <n v="1"/>
    <s v="Available"/>
    <s v="05.24-30 Apr"/>
    <n v="14.102490039840637"/>
  </r>
  <r>
    <s v="24-30 Apr"/>
    <x v="1446"/>
    <s v="BMC Code :2002"/>
    <s v="Jari"/>
    <n v="20020002"/>
    <s v="0039"/>
    <n v="7"/>
    <n v="28.230000000000004"/>
    <n v="1082.9899999999998"/>
    <n v="0"/>
    <n v="0"/>
    <n v="0"/>
    <n v="0"/>
    <n v="0"/>
    <n v="0"/>
    <n v="1083"/>
    <s v="Direct"/>
    <x v="1289"/>
    <x v="1441"/>
    <x v="41"/>
    <d v="1899-12-30T00:00:00"/>
    <n v="0"/>
    <n v="1"/>
    <s v="Available"/>
    <s v="05.24-30 Apr"/>
    <n v="13.427081119376547"/>
  </r>
  <r>
    <s v="24-30 Apr"/>
    <x v="408"/>
    <s v="BMC Code :2002"/>
    <s v="Jari"/>
    <n v="20020002"/>
    <s v="0043"/>
    <n v="7"/>
    <n v="23.18"/>
    <n v="912.74"/>
    <n v="0"/>
    <n v="0"/>
    <n v="0"/>
    <n v="0"/>
    <n v="0"/>
    <n v="0"/>
    <n v="913"/>
    <s v="Direct"/>
    <x v="389"/>
    <x v="407"/>
    <x v="43"/>
    <s v="BANK OF BARODA"/>
    <n v="45387"/>
    <n v="1"/>
    <s v="Available"/>
    <s v="05.24-30 Apr"/>
    <n v="13.781665228645386"/>
  </r>
  <r>
    <s v="24-30 Apr"/>
    <x v="409"/>
    <s v="BMC Code :2002"/>
    <s v="Jari"/>
    <n v="20020002"/>
    <s v="0046"/>
    <n v="6"/>
    <n v="19.88"/>
    <n v="804.97"/>
    <n v="0"/>
    <n v="0"/>
    <n v="0"/>
    <n v="0"/>
    <n v="0"/>
    <n v="0"/>
    <n v="805"/>
    <s v="Direct"/>
    <x v="390"/>
    <x v="408"/>
    <x v="46"/>
    <s v="UNION BANK OF INDIA"/>
    <n v="45451"/>
    <n v="1"/>
    <s v="Available"/>
    <s v="05.24-30 Apr"/>
    <n v="12.147434607645879"/>
  </r>
  <r>
    <s v="24-30 Apr"/>
    <x v="410"/>
    <s v="BMC Code :2002"/>
    <s v="Jari"/>
    <n v="20020002"/>
    <s v="0047"/>
    <n v="14"/>
    <n v="262.99"/>
    <n v="9962.44"/>
    <n v="0"/>
    <n v="0"/>
    <n v="0"/>
    <n v="0"/>
    <n v="0"/>
    <n v="0"/>
    <n v="9962"/>
    <s v="Direct"/>
    <x v="391"/>
    <x v="409"/>
    <x v="46"/>
    <s v="UNION BANK OF INDIA"/>
    <n v="45458"/>
    <n v="1"/>
    <s v="Available"/>
    <s v="05.24-30 Apr"/>
    <n v="26.517008251264308"/>
  </r>
  <r>
    <s v="24-30 Apr"/>
    <x v="411"/>
    <s v="BMC Code :2002"/>
    <s v="Jari"/>
    <n v="20020002"/>
    <s v="0050"/>
    <n v="7"/>
    <n v="16.439999999999998"/>
    <n v="892.17000000000007"/>
    <n v="0"/>
    <n v="0"/>
    <n v="0"/>
    <n v="0"/>
    <n v="0"/>
    <n v="0"/>
    <n v="892"/>
    <s v="Direct"/>
    <x v="392"/>
    <x v="410"/>
    <x v="40"/>
    <s v="BANK OF INDIA"/>
    <n v="45535"/>
    <n v="1"/>
    <s v="Available"/>
    <s v="05.24-30 Apr"/>
    <n v="18.993886861313875"/>
  </r>
  <r>
    <s v="24-30 Apr"/>
    <x v="1509"/>
    <s v="BMC Code :2002"/>
    <s v="Jari"/>
    <n v="20020002"/>
    <s v="0053"/>
    <n v="12"/>
    <n v="66.72"/>
    <n v="2673.57"/>
    <n v="0"/>
    <n v="0"/>
    <n v="0"/>
    <n v="0"/>
    <n v="0"/>
    <n v="0"/>
    <n v="2674"/>
    <s v="Direct"/>
    <x v="1337"/>
    <x v="1502"/>
    <x v="40"/>
    <s v="BANK OF INDIA"/>
    <n v="45565"/>
    <n v="1"/>
    <s v="Available"/>
    <s v="05.24-30 Apr"/>
    <n v="24.042895683453242"/>
  </r>
  <r>
    <s v="24-30 Apr"/>
    <x v="412"/>
    <s v="BMC Code :2002"/>
    <s v="Jari"/>
    <n v="20020002"/>
    <s v="0055"/>
    <n v="10"/>
    <n v="82.66"/>
    <n v="3346.36"/>
    <n v="0"/>
    <n v="0"/>
    <n v="0"/>
    <n v="0"/>
    <n v="0"/>
    <n v="0"/>
    <n v="3346"/>
    <s v="Direct"/>
    <x v="393"/>
    <x v="411"/>
    <x v="19"/>
    <s v="UNION BANK OF INDIA"/>
    <n v="45600"/>
    <n v="1"/>
    <s v="Available"/>
    <s v="05.24-30 Apr"/>
    <n v="20.241713041374307"/>
  </r>
  <r>
    <s v="24-30 Apr"/>
    <x v="413"/>
    <s v="BMC Code :2002"/>
    <s v="Jari"/>
    <n v="20020002"/>
    <s v="0062"/>
    <n v="7"/>
    <n v="16.88"/>
    <n v="682.91"/>
    <n v="0"/>
    <n v="0"/>
    <n v="0"/>
    <n v="0"/>
    <n v="0"/>
    <n v="0"/>
    <n v="683"/>
    <s v="Direct"/>
    <x v="394"/>
    <x v="412"/>
    <x v="40"/>
    <d v="1899-12-30T00:00:00"/>
    <n v="0"/>
    <n v="1"/>
    <s v="Available"/>
    <s v="05.24-30 Apr"/>
    <n v="14.159863744075832"/>
  </r>
  <r>
    <s v="24-30 Apr"/>
    <x v="414"/>
    <s v="BMC Code :2002"/>
    <s v="Jari"/>
    <n v="20020002"/>
    <s v="0064"/>
    <n v="6"/>
    <n v="24.41"/>
    <n v="1013.76"/>
    <n v="0"/>
    <n v="0"/>
    <n v="0"/>
    <n v="0"/>
    <n v="0"/>
    <n v="0"/>
    <n v="1014"/>
    <s v="Direct"/>
    <x v="395"/>
    <x v="413"/>
    <x v="43"/>
    <d v="1899-12-30T00:00:00"/>
    <n v="45843"/>
    <n v="1"/>
    <s v="Available"/>
    <s v="05.24-30 Apr"/>
    <n v="12.459156083572308"/>
  </r>
  <r>
    <s v="24-30 Apr"/>
    <x v="415"/>
    <s v="BMC Code :2002"/>
    <s v="Jari"/>
    <n v="20020002"/>
    <s v="0065"/>
    <n v="7"/>
    <n v="20.05"/>
    <n v="937.91"/>
    <n v="0"/>
    <n v="0"/>
    <n v="0"/>
    <n v="0"/>
    <n v="0"/>
    <n v="0"/>
    <n v="938"/>
    <s v="Direct"/>
    <x v="396"/>
    <x v="414"/>
    <x v="43"/>
    <d v="1899-12-30T00:00:00"/>
    <n v="45843"/>
    <n v="1"/>
    <s v="Available"/>
    <s v="05.24-30 Apr"/>
    <n v="16.372493765586036"/>
  </r>
  <r>
    <s v="24-30 Apr"/>
    <x v="416"/>
    <s v="BMC Code :2002"/>
    <s v="Jari"/>
    <n v="20020002"/>
    <s v="0070"/>
    <n v="2"/>
    <n v="3.23"/>
    <n v="123.35"/>
    <n v="0"/>
    <n v="0"/>
    <n v="0"/>
    <n v="0"/>
    <n v="0"/>
    <n v="0"/>
    <n v="123"/>
    <s v="Direct"/>
    <x v="397"/>
    <x v="415"/>
    <x v="3"/>
    <d v="1899-12-30T00:00:00"/>
    <n v="45846"/>
    <n v="1"/>
    <s v="Available"/>
    <s v="05.24-30 Apr"/>
    <n v="3.8188854489164088"/>
  </r>
  <r>
    <s v="24-30 Apr"/>
    <x v="417"/>
    <s v="BMC Code :2002"/>
    <s v="Jari"/>
    <n v="20020002"/>
    <s v="0072"/>
    <n v="6"/>
    <n v="23.720000000000002"/>
    <n v="945.25"/>
    <n v="0"/>
    <n v="0"/>
    <n v="0"/>
    <n v="0"/>
    <n v="0"/>
    <n v="0"/>
    <n v="945"/>
    <s v="Direct"/>
    <x v="398"/>
    <x v="416"/>
    <x v="40"/>
    <d v="1899-12-30T00:00:00"/>
    <n v="45999"/>
    <n v="1"/>
    <s v="Available"/>
    <s v="05.24-30 Apr"/>
    <n v="11.955101180438449"/>
  </r>
  <r>
    <s v="24-30 Apr"/>
    <x v="418"/>
    <s v="BMC Code :2002"/>
    <s v="Jari"/>
    <n v="20020002"/>
    <s v="0073"/>
    <n v="3"/>
    <n v="3.7399999999999998"/>
    <n v="150.16"/>
    <n v="0"/>
    <n v="0"/>
    <n v="0"/>
    <n v="0"/>
    <n v="0"/>
    <n v="0"/>
    <n v="150"/>
    <s v="Direct"/>
    <x v="399"/>
    <x v="417"/>
    <x v="43"/>
    <d v="1899-12-30T00:00:00"/>
    <n v="46020"/>
    <n v="1"/>
    <s v="Available"/>
    <s v="05.24-30 Apr"/>
    <n v="6.0224598930481292"/>
  </r>
  <r>
    <s v="24-30 Apr"/>
    <x v="419"/>
    <s v="BMC Code :2002"/>
    <s v="Jari"/>
    <n v="20020002"/>
    <s v="0074"/>
    <n v="14"/>
    <n v="63.58"/>
    <n v="2532.0299999999993"/>
    <n v="0"/>
    <n v="0"/>
    <n v="0"/>
    <n v="0"/>
    <n v="0"/>
    <n v="0"/>
    <n v="2532"/>
    <s v="Direct"/>
    <x v="400"/>
    <x v="418"/>
    <x v="46"/>
    <d v="1899-12-30T00:00:00"/>
    <n v="46111"/>
    <n v="1"/>
    <s v="Available"/>
    <s v="05.24-30 Apr"/>
    <n v="27.877021075809999"/>
  </r>
  <r>
    <s v="24-30 Apr"/>
    <x v="420"/>
    <s v="BMC Code :2002"/>
    <s v="Bijuliya"/>
    <n v="20020003"/>
    <s v="0002"/>
    <n v="13"/>
    <n v="667.25000000000011"/>
    <n v="27163.929999999997"/>
    <n v="0"/>
    <n v="0"/>
    <n v="0"/>
    <n v="12500"/>
    <n v="0"/>
    <n v="0"/>
    <n v="14664"/>
    <s v="Direct"/>
    <x v="401"/>
    <x v="419"/>
    <x v="41"/>
    <s v="BANK OF INDIA"/>
    <n v="45206"/>
    <n v="1"/>
    <s v="Available"/>
    <s v="05.24-30 Apr"/>
    <n v="26.461677781940793"/>
  </r>
  <r>
    <s v="24-30 Apr"/>
    <x v="421"/>
    <s v="BMC Code :2002"/>
    <s v="Bijuliya"/>
    <n v="20020003"/>
    <s v="0004"/>
    <n v="13"/>
    <n v="52.120000000000005"/>
    <n v="2059.2400000000002"/>
    <n v="0"/>
    <n v="0"/>
    <n v="0"/>
    <n v="0"/>
    <n v="0"/>
    <n v="0"/>
    <n v="2059"/>
    <s v="Direct"/>
    <x v="402"/>
    <x v="420"/>
    <x v="47"/>
    <s v="CENTRAL BANK OF INDIA"/>
    <n v="45206"/>
    <n v="1"/>
    <s v="Available"/>
    <s v="05.24-30 Apr"/>
    <n v="25.681235610130472"/>
  </r>
  <r>
    <s v="24-30 Apr"/>
    <x v="422"/>
    <s v="BMC Code :2002"/>
    <s v="Bijuliya"/>
    <n v="20020003"/>
    <s v="0008"/>
    <n v="14"/>
    <n v="114.30999999999999"/>
    <n v="4273.08"/>
    <n v="0"/>
    <n v="0"/>
    <n v="0"/>
    <n v="0"/>
    <n v="0"/>
    <n v="0"/>
    <n v="4273"/>
    <s v="Direct"/>
    <x v="378"/>
    <x v="421"/>
    <x v="40"/>
    <s v="BANK OF INDIA"/>
    <n v="45234"/>
    <n v="1"/>
    <s v="Available"/>
    <s v="05.24-30 Apr"/>
    <n v="26.167054500918557"/>
  </r>
  <r>
    <s v="24-30 Apr"/>
    <x v="423"/>
    <s v="BMC Code :2002"/>
    <s v="Bijuliya"/>
    <n v="20020003"/>
    <s v="0009"/>
    <n v="14"/>
    <n v="152.46000000000004"/>
    <n v="5807.4800000000005"/>
    <n v="0"/>
    <n v="0"/>
    <n v="0"/>
    <n v="0"/>
    <n v="0"/>
    <n v="0"/>
    <n v="5807"/>
    <s v="Direct"/>
    <x v="403"/>
    <x v="422"/>
    <x v="44"/>
    <s v="STATE BANK OF INDIA"/>
    <n v="45276"/>
    <n v="1"/>
    <s v="Available"/>
    <s v="05.24-30 Apr"/>
    <n v="26.664279155188247"/>
  </r>
  <r>
    <s v="24-30 Apr"/>
    <x v="424"/>
    <s v="BMC Code :2002"/>
    <s v="Bijuliya"/>
    <n v="20020003"/>
    <s v="0012"/>
    <n v="13"/>
    <n v="123.33"/>
    <n v="4740.99"/>
    <n v="0"/>
    <n v="0"/>
    <n v="0"/>
    <n v="0"/>
    <n v="0"/>
    <n v="0"/>
    <n v="4741"/>
    <s v="Direct"/>
    <x v="378"/>
    <x v="423"/>
    <x v="41"/>
    <s v="BANK OF INDIA"/>
    <n v="45297"/>
    <n v="1"/>
    <s v="Available"/>
    <s v="05.24-30 Apr"/>
    <n v="24.986973972269521"/>
  </r>
  <r>
    <s v="24-30 Apr"/>
    <x v="425"/>
    <s v="BMC Code :2002"/>
    <s v="Bijuliya"/>
    <n v="20020003"/>
    <s v="0013"/>
    <n v="14"/>
    <n v="171.37"/>
    <n v="6543.65"/>
    <n v="0"/>
    <n v="0"/>
    <n v="0"/>
    <n v="0"/>
    <n v="0"/>
    <n v="0"/>
    <n v="6544"/>
    <s v="Direct"/>
    <x v="404"/>
    <x v="424"/>
    <x v="48"/>
    <s v="UNION BANK OF INDIA"/>
    <s v="19/03/2024"/>
    <n v="1"/>
    <s v="Available"/>
    <s v="05.24-30 Apr"/>
    <n v="26.72903658750073"/>
  </r>
  <r>
    <s v="24-30 Apr"/>
    <x v="426"/>
    <s v="BMC Code :2002"/>
    <s v="Bijuliya"/>
    <n v="20020003"/>
    <s v="0015"/>
    <n v="7"/>
    <n v="14.879999999999999"/>
    <n v="538.66"/>
    <n v="0"/>
    <n v="0"/>
    <n v="0"/>
    <n v="0"/>
    <n v="0"/>
    <n v="0"/>
    <n v="539"/>
    <s v="Direct"/>
    <x v="405"/>
    <x v="425"/>
    <x v="49"/>
    <s v="UNION BANK OF INDIA"/>
    <n v="45524"/>
    <n v="1"/>
    <s v="Available"/>
    <s v="05.24-30 Apr"/>
    <n v="12.670094086021507"/>
  </r>
  <r>
    <s v="24-30 Apr"/>
    <x v="427"/>
    <s v="BMC Code :2002"/>
    <s v="Bijuliya"/>
    <n v="20020003"/>
    <s v="0017"/>
    <n v="7"/>
    <n v="25.21"/>
    <n v="1098.92"/>
    <n v="0"/>
    <n v="0"/>
    <n v="0"/>
    <n v="0"/>
    <n v="0"/>
    <n v="0"/>
    <n v="1099"/>
    <s v="Direct"/>
    <x v="406"/>
    <x v="426"/>
    <x v="41"/>
    <d v="1899-12-30T00:00:00"/>
    <n v="45846"/>
    <n v="1"/>
    <s v="Available"/>
    <s v="05.24-30 Apr"/>
    <n v="15.256723522411743"/>
  </r>
  <r>
    <s v="24-30 Apr"/>
    <x v="428"/>
    <s v="BMC Code :2002"/>
    <s v="Pandra"/>
    <n v="20020004"/>
    <s v="0004"/>
    <n v="3"/>
    <n v="3.2"/>
    <n v="132.72999999999999"/>
    <n v="0"/>
    <n v="0"/>
    <n v="0"/>
    <n v="0"/>
    <n v="0"/>
    <n v="0"/>
    <n v="133"/>
    <s v="Direct"/>
    <x v="407"/>
    <x v="427"/>
    <x v="39"/>
    <s v="CANARA BANK"/>
    <n v="45219"/>
    <n v="1"/>
    <s v="Available"/>
    <s v="05.24-30 Apr"/>
    <n v="6.22171875"/>
  </r>
  <r>
    <s v="24-30 Apr"/>
    <x v="429"/>
    <s v="BMC Code :2002"/>
    <s v="Pandra"/>
    <n v="20020004"/>
    <s v="0005"/>
    <n v="7"/>
    <n v="17.3"/>
    <n v="646.16000000000008"/>
    <n v="0"/>
    <n v="0"/>
    <n v="0"/>
    <n v="0"/>
    <n v="0"/>
    <n v="0"/>
    <n v="646"/>
    <s v="Direct"/>
    <x v="408"/>
    <x v="428"/>
    <x v="44"/>
    <s v="STATE BANK OF INDIA"/>
    <n v="45219"/>
    <n v="1"/>
    <s v="Available"/>
    <s v="05.24-30 Apr"/>
    <n v="13.072601156069366"/>
  </r>
  <r>
    <s v="24-30 Apr"/>
    <x v="1298"/>
    <s v="BMC Code :2002"/>
    <s v="Pandra"/>
    <n v="20020004"/>
    <s v="0006"/>
    <n v="13"/>
    <n v="52.95000000000001"/>
    <n v="1796.58"/>
    <n v="0"/>
    <n v="0"/>
    <n v="0"/>
    <n v="0"/>
    <n v="0"/>
    <n v="0"/>
    <n v="1797"/>
    <s v="Direct"/>
    <x v="773"/>
    <x v="1288"/>
    <x v="14"/>
    <s v="HDFC BANK"/>
    <n v="45219"/>
    <n v="1"/>
    <s v="Available"/>
    <s v="05.24-30 Apr"/>
    <n v="22.054334277620391"/>
  </r>
  <r>
    <s v="24-30 Apr"/>
    <x v="430"/>
    <s v="BMC Code :2002"/>
    <s v="Pandra"/>
    <n v="20020004"/>
    <s v="0009"/>
    <n v="14"/>
    <n v="87.41"/>
    <n v="3435.55"/>
    <n v="0"/>
    <n v="0"/>
    <n v="0"/>
    <n v="0"/>
    <n v="0"/>
    <n v="0"/>
    <n v="3436"/>
    <s v="Direct"/>
    <x v="409"/>
    <x v="429"/>
    <x v="40"/>
    <s v="BANK OF INDIA"/>
    <n v="45297"/>
    <n v="1"/>
    <s v="Available"/>
    <s v="05.24-30 Apr"/>
    <n v="27.512698775883774"/>
  </r>
  <r>
    <s v="24-30 Apr"/>
    <x v="431"/>
    <s v="BMC Code :2002"/>
    <s v="Pandra"/>
    <n v="20020004"/>
    <s v="0012"/>
    <n v="7"/>
    <n v="9.61"/>
    <n v="412.19000000000005"/>
    <n v="0"/>
    <n v="0"/>
    <n v="0"/>
    <n v="0"/>
    <n v="0"/>
    <n v="0"/>
    <n v="412"/>
    <s v="Direct"/>
    <x v="410"/>
    <x v="430"/>
    <x v="41"/>
    <s v="BANK OF INDIA"/>
    <n v="45227"/>
    <n v="1"/>
    <s v="Available"/>
    <s v="05.24-30 Apr"/>
    <n v="15.012122788761712"/>
  </r>
  <r>
    <s v="24-30 Apr"/>
    <x v="432"/>
    <s v="BMC Code :2002"/>
    <s v="Pandra"/>
    <n v="20020004"/>
    <s v="0016"/>
    <n v="5"/>
    <n v="6.71"/>
    <n v="250.58"/>
    <n v="0"/>
    <n v="0"/>
    <n v="0"/>
    <n v="0"/>
    <n v="0"/>
    <n v="0"/>
    <n v="251"/>
    <s v="Direct"/>
    <x v="411"/>
    <x v="431"/>
    <x v="14"/>
    <s v="HDFC BANK"/>
    <n v="45227"/>
    <n v="1"/>
    <s v="Available"/>
    <s v="05.24-30 Apr"/>
    <n v="9.3360655737704921"/>
  </r>
  <r>
    <s v="24-30 Apr"/>
    <x v="433"/>
    <s v="BMC Code :2002"/>
    <s v="Pandra"/>
    <n v="20020004"/>
    <s v="0018"/>
    <n v="7"/>
    <n v="18.11"/>
    <n v="767.24"/>
    <n v="0"/>
    <n v="0"/>
    <n v="0"/>
    <n v="0"/>
    <n v="0"/>
    <n v="0"/>
    <n v="767"/>
    <s v="Direct"/>
    <x v="412"/>
    <x v="432"/>
    <x v="14"/>
    <s v="HDFC BANK"/>
    <n v="45297"/>
    <n v="1"/>
    <s v="Available"/>
    <s v="05.24-30 Apr"/>
    <n v="14.827940364439538"/>
  </r>
  <r>
    <s v="24-30 Apr"/>
    <x v="434"/>
    <s v="BMC Code :2002"/>
    <s v="Pandra"/>
    <n v="20020004"/>
    <s v="0028"/>
    <n v="12"/>
    <n v="31.95"/>
    <n v="1086.31"/>
    <n v="0"/>
    <n v="0"/>
    <n v="0"/>
    <n v="0"/>
    <n v="0"/>
    <n v="0"/>
    <n v="1086"/>
    <s v="Direct"/>
    <x v="413"/>
    <x v="433"/>
    <x v="3"/>
    <s v="STATE BANK OF INDIA"/>
    <s v="25/04/2024"/>
    <n v="1"/>
    <s v="Available"/>
    <s v="05.24-30 Apr"/>
    <n v="20.400187793427232"/>
  </r>
  <r>
    <s v="24-30 Apr"/>
    <x v="435"/>
    <s v="BMC Code :2002"/>
    <s v="BASKI"/>
    <n v="20020005"/>
    <s v="0003"/>
    <n v="7"/>
    <n v="19.510000000000002"/>
    <n v="793.8900000000001"/>
    <n v="0"/>
    <n v="0"/>
    <n v="0"/>
    <n v="0"/>
    <n v="0"/>
    <n v="0"/>
    <n v="794"/>
    <s v="Direct"/>
    <x v="414"/>
    <x v="434"/>
    <x v="19"/>
    <s v="UNION BANK OF INDIA"/>
    <n v="45257"/>
    <n v="1"/>
    <s v="Available"/>
    <s v="05.24-30 Apr"/>
    <n v="14.242004100461305"/>
  </r>
  <r>
    <s v="24-30 Apr"/>
    <x v="436"/>
    <s v="BMC Code :2002"/>
    <s v="BASKI"/>
    <n v="20020005"/>
    <s v="0004"/>
    <n v="14"/>
    <n v="32.72"/>
    <n v="1292.49"/>
    <n v="0"/>
    <n v="0"/>
    <n v="0"/>
    <n v="0"/>
    <n v="0"/>
    <n v="0"/>
    <n v="1292"/>
    <s v="Direct"/>
    <x v="415"/>
    <x v="435"/>
    <x v="43"/>
    <s v="BANK OF BARODA"/>
    <n v="45257"/>
    <n v="1"/>
    <s v="Available"/>
    <s v="05.24-30 Apr"/>
    <n v="27.651069682151594"/>
  </r>
  <r>
    <s v="24-30 Apr"/>
    <x v="437"/>
    <s v="BMC Code :2002"/>
    <s v="BASKI"/>
    <n v="20020005"/>
    <s v="0006"/>
    <n v="7"/>
    <n v="27.63"/>
    <n v="965.93999999999994"/>
    <n v="0"/>
    <n v="0"/>
    <n v="0"/>
    <n v="0"/>
    <n v="0"/>
    <n v="0"/>
    <n v="966"/>
    <s v="Direct"/>
    <x v="416"/>
    <x v="436"/>
    <x v="43"/>
    <s v="BANK OF BARODA"/>
    <n v="45257"/>
    <n v="1"/>
    <s v="Available"/>
    <s v="05.24-30 Apr"/>
    <n v="12.235939196525516"/>
  </r>
  <r>
    <s v="24-30 Apr"/>
    <x v="438"/>
    <s v="BMC Code :2002"/>
    <s v="BASKI"/>
    <n v="20020005"/>
    <s v="0007"/>
    <n v="8"/>
    <n v="26.48"/>
    <n v="989"/>
    <n v="0"/>
    <n v="0"/>
    <n v="0"/>
    <n v="0"/>
    <n v="0"/>
    <n v="0"/>
    <n v="989"/>
    <s v="Direct"/>
    <x v="417"/>
    <x v="437"/>
    <x v="43"/>
    <s v="BANK OF BARODA"/>
    <n v="45257"/>
    <n v="1"/>
    <s v="Available"/>
    <s v="05.24-30 Apr"/>
    <n v="14.939577039274926"/>
  </r>
  <r>
    <s v="24-30 Apr"/>
    <x v="1385"/>
    <s v="BMC Code :2002"/>
    <s v="BASKI"/>
    <n v="20020005"/>
    <s v="0009"/>
    <n v="14"/>
    <n v="29.24"/>
    <n v="1022.1799999999998"/>
    <n v="0"/>
    <n v="0"/>
    <n v="0"/>
    <n v="0"/>
    <n v="0"/>
    <n v="0"/>
    <n v="1022"/>
    <s v="Direct"/>
    <x v="1239"/>
    <x v="1381"/>
    <x v="43"/>
    <s v="BANK OF BARODA"/>
    <n v="45257"/>
    <n v="1"/>
    <s v="Available"/>
    <s v="05.24-30 Apr"/>
    <n v="24.470793433652531"/>
  </r>
  <r>
    <s v="24-30 Apr"/>
    <x v="439"/>
    <s v="BMC Code :2002"/>
    <s v="BASKI"/>
    <n v="20020005"/>
    <s v="0014"/>
    <n v="14"/>
    <n v="59.72999999999999"/>
    <n v="2060.75"/>
    <n v="0"/>
    <n v="0"/>
    <n v="0"/>
    <n v="0"/>
    <n v="0"/>
    <n v="0"/>
    <n v="2061"/>
    <s v="Direct"/>
    <x v="418"/>
    <x v="438"/>
    <x v="43"/>
    <s v="BANK OF BARODA"/>
    <n v="45262"/>
    <n v="1"/>
    <s v="Available"/>
    <s v="05.24-30 Apr"/>
    <n v="24.150761761259002"/>
  </r>
  <r>
    <s v="24-30 Apr"/>
    <x v="440"/>
    <s v="BMC Code :2002"/>
    <s v="BASKI"/>
    <n v="20020005"/>
    <s v="0016"/>
    <n v="14"/>
    <n v="40.54"/>
    <n v="1497.11"/>
    <n v="0"/>
    <n v="0"/>
    <n v="0"/>
    <n v="0"/>
    <n v="0"/>
    <n v="0"/>
    <n v="1497"/>
    <s v="Direct"/>
    <x v="419"/>
    <x v="439"/>
    <x v="43"/>
    <s v="BANK OF BARODA"/>
    <n v="45276"/>
    <n v="1"/>
    <s v="Available"/>
    <s v="05.24-30 Apr"/>
    <n v="25.850444005920082"/>
  </r>
  <r>
    <s v="24-30 Apr"/>
    <x v="441"/>
    <s v="BMC Code :2002"/>
    <s v="BASKI"/>
    <n v="20020005"/>
    <s v="0018"/>
    <n v="14"/>
    <n v="39.67"/>
    <n v="1371.7300000000002"/>
    <n v="0"/>
    <n v="0"/>
    <n v="0"/>
    <n v="0"/>
    <n v="0"/>
    <n v="0"/>
    <n v="1372"/>
    <s v="Direct"/>
    <x v="420"/>
    <x v="440"/>
    <x v="43"/>
    <s v="BANK OF BARODA"/>
    <n v="45276"/>
    <n v="1"/>
    <s v="Available"/>
    <s v="05.24-30 Apr"/>
    <n v="24.204965969246285"/>
  </r>
  <r>
    <s v="24-30 Apr"/>
    <x v="442"/>
    <s v="BMC Code :2002"/>
    <s v="BASKI"/>
    <n v="20020005"/>
    <s v="0019"/>
    <n v="5"/>
    <n v="9.32"/>
    <n v="385.53999999999996"/>
    <n v="0"/>
    <n v="0"/>
    <n v="0"/>
    <n v="0"/>
    <n v="0"/>
    <n v="0"/>
    <n v="386"/>
    <s v="Direct"/>
    <x v="421"/>
    <x v="441"/>
    <x v="43"/>
    <s v="BANK OF BARODA"/>
    <n v="45276"/>
    <n v="1"/>
    <s v="Available"/>
    <s v="05.24-30 Apr"/>
    <n v="10.341738197424892"/>
  </r>
  <r>
    <s v="24-30 Apr"/>
    <x v="1386"/>
    <s v="BMC Code :2002"/>
    <s v="BASKI"/>
    <n v="20020005"/>
    <s v="0021"/>
    <n v="6"/>
    <n v="12.01"/>
    <n v="440.58"/>
    <n v="0"/>
    <n v="0"/>
    <n v="0"/>
    <n v="0"/>
    <n v="0"/>
    <n v="0"/>
    <n v="441"/>
    <s v="Direct"/>
    <x v="1240"/>
    <x v="1382"/>
    <x v="43"/>
    <s v="BANK OF BARODA"/>
    <n v="45276"/>
    <n v="1"/>
    <s v="Available"/>
    <s v="05.24-30 Apr"/>
    <n v="11.005328892589512"/>
  </r>
  <r>
    <s v="24-30 Apr"/>
    <x v="445"/>
    <s v="BMC Code :2002"/>
    <s v="BASKI"/>
    <n v="20020005"/>
    <s v="0025"/>
    <n v="11"/>
    <n v="36.300000000000004"/>
    <n v="1302.6099999999999"/>
    <n v="0"/>
    <n v="0"/>
    <n v="0"/>
    <n v="0"/>
    <n v="0"/>
    <n v="0"/>
    <n v="1303"/>
    <s v="Direct"/>
    <x v="424"/>
    <x v="444"/>
    <x v="42"/>
    <s v="Indian bank"/>
    <n v="45271"/>
    <n v="1"/>
    <s v="Available"/>
    <s v="05.24-30 Apr"/>
    <n v="19.73651515151515"/>
  </r>
  <r>
    <s v="24-30 Apr"/>
    <x v="446"/>
    <s v="BMC Code :2002"/>
    <s v="BASKI"/>
    <n v="20020005"/>
    <s v="0027"/>
    <n v="7"/>
    <n v="23.179999999999996"/>
    <n v="922.38"/>
    <n v="0"/>
    <n v="0"/>
    <n v="0"/>
    <n v="0"/>
    <n v="0"/>
    <n v="0"/>
    <n v="922"/>
    <s v="Direct"/>
    <x v="425"/>
    <x v="445"/>
    <x v="3"/>
    <d v="1899-12-30T00:00:00"/>
    <n v="0"/>
    <n v="1"/>
    <s v="Available"/>
    <s v="05.24-30 Apr"/>
    <n v="13.927221742881798"/>
  </r>
  <r>
    <s v="24-30 Apr"/>
    <x v="1447"/>
    <s v="BMC Code :2002"/>
    <s v="BASKI"/>
    <n v="20020005"/>
    <s v="0029"/>
    <n v="13"/>
    <n v="33.94"/>
    <n v="1227.9000000000003"/>
    <n v="0"/>
    <n v="0"/>
    <n v="0"/>
    <n v="0"/>
    <n v="0"/>
    <n v="0"/>
    <n v="1228"/>
    <s v="Direct"/>
    <x v="1290"/>
    <x v="1442"/>
    <x v="43"/>
    <s v="BANK OF BARODA"/>
    <s v="25/04/2024"/>
    <n v="1"/>
    <s v="Available"/>
    <s v="05.24-30 Apr"/>
    <n v="23.516057748968777"/>
  </r>
  <r>
    <s v="24-30 Apr"/>
    <x v="447"/>
    <s v="BMC Code :2002"/>
    <s v="BASKI"/>
    <n v="20020005"/>
    <s v="0030"/>
    <n v="6"/>
    <n v="24.449999999999996"/>
    <n v="965.04"/>
    <n v="0"/>
    <n v="0"/>
    <n v="0"/>
    <n v="0"/>
    <n v="0"/>
    <n v="0"/>
    <n v="965"/>
    <s v="Direct"/>
    <x v="426"/>
    <x v="446"/>
    <x v="43"/>
    <s v="BANK OF BARODA"/>
    <s v="25/04/2024"/>
    <n v="1"/>
    <s v="Available"/>
    <s v="05.24-30 Apr"/>
    <n v="11.840981595092027"/>
  </r>
  <r>
    <s v="24-30 Apr"/>
    <x v="448"/>
    <s v="BMC Code :2002"/>
    <s v="BASKI"/>
    <n v="20020005"/>
    <s v="0033"/>
    <n v="7"/>
    <n v="25.78"/>
    <n v="1040.1299999999999"/>
    <n v="0"/>
    <n v="0"/>
    <n v="0"/>
    <n v="0"/>
    <n v="0"/>
    <n v="0"/>
    <n v="1040"/>
    <s v="Direct"/>
    <x v="427"/>
    <x v="447"/>
    <x v="43"/>
    <s v="BANK OF BARODA"/>
    <s v="20/04/2024"/>
    <n v="1"/>
    <s v="Available"/>
    <s v="05.24-30 Apr"/>
    <n v="14.12123739332816"/>
  </r>
  <r>
    <s v="24-30 Apr"/>
    <x v="449"/>
    <s v="BMC Code :2002"/>
    <s v="BASKI"/>
    <n v="20020005"/>
    <s v="0037"/>
    <n v="7"/>
    <n v="22.22"/>
    <n v="789.14"/>
    <n v="0"/>
    <n v="0"/>
    <n v="0"/>
    <n v="0"/>
    <n v="0"/>
    <n v="0"/>
    <n v="789"/>
    <s v="Direct"/>
    <x v="428"/>
    <x v="448"/>
    <x v="3"/>
    <s v="STATE BANK OF INDIA"/>
    <n v="45439"/>
    <n v="1"/>
    <s v="Available"/>
    <s v="05.24-30 Apr"/>
    <n v="12.430198019801983"/>
  </r>
  <r>
    <s v="24-30 Apr"/>
    <x v="450"/>
    <s v="BMC Code :2002"/>
    <s v="BASKI"/>
    <n v="20020005"/>
    <s v="0046"/>
    <n v="14"/>
    <n v="52.510000000000005"/>
    <n v="1854.77"/>
    <n v="0"/>
    <n v="0"/>
    <n v="0"/>
    <n v="0"/>
    <n v="0"/>
    <n v="0"/>
    <n v="1855"/>
    <s v="Direct"/>
    <x v="429"/>
    <x v="449"/>
    <x v="43"/>
    <s v="BANK OF BARODA"/>
    <n v="45542"/>
    <n v="1"/>
    <s v="Available"/>
    <s v="05.24-30 Apr"/>
    <n v="24.725557036754903"/>
  </r>
  <r>
    <s v="24-30 Apr"/>
    <x v="1448"/>
    <s v="BMC Code :2002"/>
    <s v="BASKI"/>
    <n v="20020005"/>
    <s v="0049"/>
    <n v="13"/>
    <n v="57.44"/>
    <n v="2042.7500000000002"/>
    <n v="0"/>
    <n v="0"/>
    <n v="0"/>
    <n v="0"/>
    <n v="0"/>
    <n v="0"/>
    <n v="2043"/>
    <s v="Direct"/>
    <x v="1291"/>
    <x v="1443"/>
    <x v="3"/>
    <s v="STATE BANK OF INDIA"/>
    <n v="45614"/>
    <n v="1"/>
    <s v="Available"/>
    <s v="05.24-30 Apr"/>
    <n v="23.11607764623956"/>
  </r>
  <r>
    <s v="24-30 Apr"/>
    <x v="451"/>
    <s v="BMC Code :2002"/>
    <s v="BASKI"/>
    <n v="20020005"/>
    <s v="0054"/>
    <n v="13"/>
    <n v="45.539999999999992"/>
    <n v="1674.15"/>
    <n v="0"/>
    <n v="0"/>
    <n v="0"/>
    <n v="0"/>
    <n v="0"/>
    <n v="0"/>
    <n v="1674"/>
    <s v="Direct"/>
    <x v="430"/>
    <x v="450"/>
    <x v="39"/>
    <d v="1899-12-30T00:00:00"/>
    <n v="45867"/>
    <n v="1"/>
    <s v="Available"/>
    <s v="05.24-30 Apr"/>
    <n v="23.895421607378136"/>
  </r>
  <r>
    <s v="24-30 Apr"/>
    <x v="1510"/>
    <s v="BMC Code :2002"/>
    <s v="BASKI"/>
    <n v="20020005"/>
    <s v="0056"/>
    <n v="1"/>
    <n v="6"/>
    <n v="229.14"/>
    <n v="0"/>
    <n v="0"/>
    <n v="0"/>
    <n v="0"/>
    <n v="0"/>
    <n v="0"/>
    <n v="229"/>
    <s v="Direct"/>
    <x v="1338"/>
    <x v="1503"/>
    <x v="42"/>
    <d v="1899-12-30T00:00:00"/>
    <n v="45986"/>
    <n v="1"/>
    <s v="Available"/>
    <s v="05.24-30 Apr"/>
    <n v="1.9095"/>
  </r>
  <r>
    <s v="24-30 Apr"/>
    <x v="452"/>
    <s v="BMC Code :2002"/>
    <s v="BASKI"/>
    <n v="20020005"/>
    <s v="0057"/>
    <n v="5"/>
    <n v="13.100000000000001"/>
    <n v="555.82000000000005"/>
    <n v="0"/>
    <n v="0"/>
    <n v="0"/>
    <n v="0"/>
    <n v="0"/>
    <n v="0"/>
    <n v="556"/>
    <s v="Direct"/>
    <x v="431"/>
    <x v="451"/>
    <x v="50"/>
    <d v="1899-12-30T00:00:00"/>
    <n v="46034"/>
    <n v="1"/>
    <s v="Available"/>
    <s v="05.24-30 Apr"/>
    <n v="10.607251908396947"/>
  </r>
  <r>
    <s v="24-30 Apr"/>
    <x v="453"/>
    <s v="BMC Code :2002"/>
    <s v="BASKI"/>
    <n v="20020005"/>
    <s v="0058"/>
    <n v="14"/>
    <n v="57.589999999999996"/>
    <n v="2170.4100000000003"/>
    <n v="0"/>
    <n v="0"/>
    <n v="0"/>
    <n v="0"/>
    <n v="0"/>
    <n v="0"/>
    <n v="2170"/>
    <s v="Direct"/>
    <x v="432"/>
    <x v="452"/>
    <x v="19"/>
    <d v="1899-12-30T00:00:00"/>
    <n v="46062"/>
    <n v="1"/>
    <s v="Available"/>
    <s v="05.24-30 Apr"/>
    <n v="26.381090467094992"/>
  </r>
  <r>
    <s v="24-30 Apr"/>
    <x v="454"/>
    <s v="BMC Code :2002"/>
    <s v="RANIKHATANGA"/>
    <n v="20020006"/>
    <s v="0002"/>
    <n v="8"/>
    <n v="966.2399999999999"/>
    <n v="36836.6"/>
    <n v="0"/>
    <n v="0"/>
    <n v="0"/>
    <n v="5000"/>
    <n v="0"/>
    <s v="Release1"/>
    <n v="31837"/>
    <s v="Direct"/>
    <x v="433"/>
    <x v="453"/>
    <x v="0"/>
    <s v="Indian bank"/>
    <n v="45248"/>
    <n v="1"/>
    <s v="Available"/>
    <s v="05.24-30 Apr"/>
    <n v="15.249461831429045"/>
  </r>
  <r>
    <s v="24-30 Apr"/>
    <x v="455"/>
    <s v="BMC Code :2002"/>
    <s v="RANIKHATANGA"/>
    <n v="20020006"/>
    <s v="0007"/>
    <n v="6"/>
    <n v="789.37"/>
    <n v="31106.38"/>
    <n v="0"/>
    <n v="0"/>
    <n v="0"/>
    <n v="1250"/>
    <n v="0"/>
    <s v="Release1"/>
    <n v="29856"/>
    <s v="Direct"/>
    <x v="434"/>
    <x v="454"/>
    <x v="7"/>
    <s v="STATE BANK OF INDIA"/>
    <n v="45649"/>
    <n v="1"/>
    <s v="Available"/>
    <s v="05.24-30 Apr"/>
    <n v="11.821977019648584"/>
  </r>
  <r>
    <s v="24-30 Apr"/>
    <x v="456"/>
    <s v="BMC Code :2002"/>
    <s v="SURSA"/>
    <n v="20020007"/>
    <s v="0003"/>
    <n v="6"/>
    <n v="7.0499999999999989"/>
    <n v="345.68"/>
    <n v="0"/>
    <n v="0"/>
    <n v="0"/>
    <n v="0"/>
    <n v="0"/>
    <n v="0"/>
    <n v="346"/>
    <s v="Direct"/>
    <x v="435"/>
    <x v="455"/>
    <x v="51"/>
    <s v="STATE BANK OF INDIA"/>
    <n v="45286"/>
    <n v="1"/>
    <s v="Available"/>
    <s v="05.24-30 Apr"/>
    <n v="14.709787234042558"/>
  </r>
  <r>
    <s v="24-30 Apr"/>
    <x v="457"/>
    <s v="BMC Code :2002"/>
    <s v="SURSA"/>
    <n v="20020007"/>
    <s v="0004"/>
    <n v="14"/>
    <n v="37.569999999999993"/>
    <n v="1381.55"/>
    <n v="0"/>
    <n v="0"/>
    <n v="0"/>
    <n v="0"/>
    <n v="0"/>
    <n v="0"/>
    <n v="1382"/>
    <s v="Direct"/>
    <x v="436"/>
    <x v="456"/>
    <x v="51"/>
    <s v="STATE BANK OF INDIA"/>
    <n v="45286"/>
    <n v="1"/>
    <s v="Available"/>
    <s v="05.24-30 Apr"/>
    <n v="25.740883683790262"/>
  </r>
  <r>
    <s v="24-30 Apr"/>
    <x v="458"/>
    <s v="BMC Code :2002"/>
    <s v="SURSA"/>
    <n v="20020007"/>
    <s v="0005"/>
    <n v="4"/>
    <n v="6.34"/>
    <n v="288.14"/>
    <n v="0"/>
    <n v="0"/>
    <n v="0"/>
    <n v="0"/>
    <n v="0"/>
    <n v="0"/>
    <n v="288"/>
    <s v="Direct"/>
    <x v="437"/>
    <x v="457"/>
    <x v="3"/>
    <s v="STATE BANK OF INDIA"/>
    <n v="45286"/>
    <n v="1"/>
    <s v="Available"/>
    <s v="05.24-30 Apr"/>
    <n v="9.0895899053627769"/>
  </r>
  <r>
    <s v="24-30 Apr"/>
    <x v="459"/>
    <s v="BMC Code :2002"/>
    <s v="SURSA"/>
    <n v="20020007"/>
    <s v="0008"/>
    <n v="14"/>
    <n v="32.629999999999995"/>
    <n v="1276.2"/>
    <n v="0"/>
    <n v="0"/>
    <n v="0"/>
    <n v="0"/>
    <n v="0"/>
    <n v="0"/>
    <n v="1276"/>
    <s v="Direct"/>
    <x v="438"/>
    <x v="458"/>
    <x v="51"/>
    <s v="STATE BANK OF INDIA"/>
    <n v="45286"/>
    <n v="1"/>
    <s v="Available"/>
    <s v="05.24-30 Apr"/>
    <n v="27.377873122893053"/>
  </r>
  <r>
    <s v="24-30 Apr"/>
    <x v="460"/>
    <s v="BMC Code :2002"/>
    <s v="SURSA"/>
    <n v="20020007"/>
    <s v="0009"/>
    <n v="7"/>
    <n v="15.42"/>
    <n v="570.0100000000001"/>
    <n v="0"/>
    <n v="0"/>
    <n v="0"/>
    <n v="0"/>
    <n v="0"/>
    <n v="0"/>
    <n v="570"/>
    <s v="Direct"/>
    <x v="439"/>
    <x v="459"/>
    <x v="51"/>
    <s v="STATE BANK OF INDIA"/>
    <n v="45286"/>
    <n v="1"/>
    <s v="Available"/>
    <s v="05.24-30 Apr"/>
    <n v="12.937970168612196"/>
  </r>
  <r>
    <s v="24-30 Apr"/>
    <x v="461"/>
    <s v="BMC Code :2002"/>
    <s v="SURSA"/>
    <n v="20020007"/>
    <s v="0010"/>
    <n v="7"/>
    <n v="56.699999999999996"/>
    <n v="2425.2599999999998"/>
    <n v="0"/>
    <n v="0"/>
    <n v="0"/>
    <n v="0"/>
    <n v="0"/>
    <n v="0"/>
    <n v="2425"/>
    <s v="Direct"/>
    <x v="440"/>
    <x v="460"/>
    <x v="51"/>
    <s v="STATE BANK OF INDIA"/>
    <n v="45286"/>
    <n v="1"/>
    <s v="Available"/>
    <s v="05.24-30 Apr"/>
    <n v="14.970740740740741"/>
  </r>
  <r>
    <s v="24-30 Apr"/>
    <x v="462"/>
    <s v="BMC Code :2002"/>
    <s v="SURSA"/>
    <n v="20020007"/>
    <s v="0011"/>
    <n v="3"/>
    <n v="4.75"/>
    <n v="214.05"/>
    <n v="0"/>
    <n v="0"/>
    <n v="0"/>
    <n v="0"/>
    <n v="0"/>
    <n v="0"/>
    <n v="214"/>
    <s v="Direct"/>
    <x v="441"/>
    <x v="461"/>
    <x v="3"/>
    <s v="STATE BANK OF INDIA"/>
    <n v="45286"/>
    <n v="1"/>
    <s v="Available"/>
    <s v="05.24-30 Apr"/>
    <n v="6.7594736842105281"/>
  </r>
  <r>
    <s v="24-30 Apr"/>
    <x v="463"/>
    <s v="BMC Code :2002"/>
    <s v="SURSA"/>
    <n v="20020007"/>
    <s v="0013"/>
    <n v="14"/>
    <n v="47.039999999999992"/>
    <n v="2061.92"/>
    <n v="0"/>
    <n v="0"/>
    <n v="0"/>
    <n v="0"/>
    <n v="0"/>
    <n v="0"/>
    <n v="2062"/>
    <s v="Direct"/>
    <x v="442"/>
    <x v="462"/>
    <x v="3"/>
    <s v="STATE BANK OF INDIA"/>
    <n v="45286"/>
    <n v="1"/>
    <s v="Available"/>
    <s v="05.24-30 Apr"/>
    <n v="30.683333333333344"/>
  </r>
  <r>
    <s v="24-30 Apr"/>
    <x v="464"/>
    <s v="BMC Code :2002"/>
    <s v="SURSA"/>
    <n v="20020007"/>
    <s v="0014"/>
    <n v="4"/>
    <n v="14.66"/>
    <n v="922.92"/>
    <n v="0"/>
    <n v="0"/>
    <n v="0"/>
    <n v="0"/>
    <n v="0"/>
    <n v="0"/>
    <n v="923"/>
    <s v="Direct"/>
    <x v="443"/>
    <x v="463"/>
    <x v="19"/>
    <s v="UNION BANK OF INDIA"/>
    <n v="45286"/>
    <n v="1"/>
    <s v="Available"/>
    <s v="05.24-30 Apr"/>
    <n v="12.590995907230559"/>
  </r>
  <r>
    <s v="24-30 Apr"/>
    <x v="465"/>
    <s v="BMC Code :2002"/>
    <s v="SURSA"/>
    <n v="20020007"/>
    <s v="0015"/>
    <n v="14"/>
    <n v="53.689999999999991"/>
    <n v="2013.7299999999998"/>
    <n v="0"/>
    <n v="0"/>
    <n v="0"/>
    <n v="0"/>
    <n v="0"/>
    <n v="0"/>
    <n v="2014"/>
    <s v="Direct"/>
    <x v="444"/>
    <x v="464"/>
    <x v="42"/>
    <s v="Indian bank"/>
    <n v="45297"/>
    <n v="1"/>
    <s v="Available"/>
    <s v="05.24-30 Apr"/>
    <n v="26.254628422425036"/>
  </r>
  <r>
    <s v="24-30 Apr"/>
    <x v="466"/>
    <s v="BMC Code :2002"/>
    <s v="SURSA"/>
    <n v="20020007"/>
    <s v="0029"/>
    <n v="7"/>
    <n v="29.17"/>
    <n v="1256.79"/>
    <n v="0"/>
    <n v="0"/>
    <n v="0"/>
    <n v="0"/>
    <n v="0"/>
    <n v="0"/>
    <n v="1257"/>
    <s v="Direct"/>
    <x v="445"/>
    <x v="465"/>
    <x v="3"/>
    <s v="STATE BANK OF INDIA"/>
    <n v="45387"/>
    <n v="1"/>
    <s v="Available"/>
    <s v="05.24-30 Apr"/>
    <n v="15.079756599245801"/>
  </r>
  <r>
    <s v="24-30 Apr"/>
    <x v="467"/>
    <s v="BMC Code :2002"/>
    <s v="SURSA"/>
    <n v="20020007"/>
    <s v="0030"/>
    <n v="7"/>
    <n v="49.410000000000004"/>
    <n v="2094.5300000000002"/>
    <n v="0"/>
    <n v="0"/>
    <n v="0"/>
    <n v="0"/>
    <n v="0"/>
    <n v="0"/>
    <n v="2095"/>
    <s v="Direct"/>
    <x v="446"/>
    <x v="466"/>
    <x v="42"/>
    <s v="Indian bank"/>
    <n v="45416"/>
    <n v="1"/>
    <s v="Available"/>
    <s v="05.24-30 Apr"/>
    <n v="14.836784051811376"/>
  </r>
  <r>
    <s v="24-30 Apr"/>
    <x v="468"/>
    <s v="BMC Code :2002"/>
    <s v="SURSA"/>
    <n v="20020007"/>
    <s v="0031"/>
    <n v="7"/>
    <n v="17.63"/>
    <n v="626.72"/>
    <n v="0"/>
    <n v="0"/>
    <n v="0"/>
    <n v="0"/>
    <n v="0"/>
    <n v="0"/>
    <n v="627"/>
    <s v="Direct"/>
    <x v="447"/>
    <x v="467"/>
    <x v="3"/>
    <s v="STATE BANK OF INDIA"/>
    <n v="45416"/>
    <n v="1"/>
    <s v="Available"/>
    <s v="05.24-30 Apr"/>
    <n v="12.441973908111176"/>
  </r>
  <r>
    <s v="24-30 Apr"/>
    <x v="469"/>
    <s v="BMC Code :2002"/>
    <s v="SURSA"/>
    <n v="20020007"/>
    <s v="0035"/>
    <n v="7"/>
    <n v="28.53"/>
    <n v="1112.8399999999999"/>
    <n v="0"/>
    <n v="0"/>
    <n v="0"/>
    <n v="0"/>
    <n v="0"/>
    <n v="0"/>
    <n v="1113"/>
    <s v="Direct"/>
    <x v="448"/>
    <x v="468"/>
    <x v="39"/>
    <s v="CANARA BANK"/>
    <n v="45423"/>
    <n v="1"/>
    <s v="Available"/>
    <s v="05.24-30 Apr"/>
    <n v="13.652085524009813"/>
  </r>
  <r>
    <s v="24-30 Apr"/>
    <x v="470"/>
    <s v="BMC Code :2002"/>
    <s v="SURSA"/>
    <n v="20020007"/>
    <s v="0036"/>
    <n v="13"/>
    <n v="28.26"/>
    <n v="1357.77"/>
    <n v="0"/>
    <n v="0"/>
    <n v="0"/>
    <n v="0"/>
    <n v="0"/>
    <n v="0"/>
    <n v="1358"/>
    <s v="Direct"/>
    <x v="449"/>
    <x v="469"/>
    <x v="51"/>
    <s v="STATE BANK OF INDIA"/>
    <n v="45439"/>
    <n v="1"/>
    <s v="Available"/>
    <s v="05.24-30 Apr"/>
    <n v="31.229670912951164"/>
  </r>
  <r>
    <s v="24-30 Apr"/>
    <x v="471"/>
    <s v="BMC Code :2002"/>
    <s v="SURSA"/>
    <n v="20020007"/>
    <s v="0037"/>
    <n v="7"/>
    <n v="17.73"/>
    <n v="804.58999999999992"/>
    <n v="0"/>
    <n v="0"/>
    <n v="0"/>
    <n v="0"/>
    <n v="0"/>
    <n v="0"/>
    <n v="805"/>
    <s v="Direct"/>
    <x v="450"/>
    <x v="470"/>
    <x v="39"/>
    <s v="CANARA BANK"/>
    <n v="45439"/>
    <n v="1"/>
    <s v="Available"/>
    <s v="05.24-30 Apr"/>
    <n v="15.88305132543711"/>
  </r>
  <r>
    <s v="24-30 Apr"/>
    <x v="472"/>
    <s v="BMC Code :2002"/>
    <s v="SURSA"/>
    <n v="20020007"/>
    <s v="0042"/>
    <n v="13"/>
    <n v="52.280000000000008"/>
    <n v="2114.11"/>
    <n v="0"/>
    <n v="0"/>
    <n v="0"/>
    <n v="0"/>
    <n v="0"/>
    <n v="0"/>
    <n v="2114"/>
    <s v="Direct"/>
    <x v="451"/>
    <x v="471"/>
    <x v="51"/>
    <s v="STATE BANK OF INDIA"/>
    <n v="45495"/>
    <n v="1"/>
    <s v="Available"/>
    <s v="05.24-30 Apr"/>
    <n v="26.284841239479722"/>
  </r>
  <r>
    <s v="24-30 Apr"/>
    <x v="1449"/>
    <s v="BMC Code :2002"/>
    <s v="SURSA"/>
    <n v="20020007"/>
    <s v="0043"/>
    <n v="8"/>
    <n v="26.619999999999997"/>
    <n v="976.65"/>
    <n v="0"/>
    <n v="0"/>
    <n v="0"/>
    <n v="0"/>
    <n v="0"/>
    <n v="0"/>
    <n v="977"/>
    <s v="Direct"/>
    <x v="1292"/>
    <x v="1444"/>
    <x v="43"/>
    <s v="BANK OF BARODA"/>
    <n v="45495"/>
    <n v="1"/>
    <s v="Available"/>
    <s v="05.24-30 Apr"/>
    <n v="14.675432006010519"/>
  </r>
  <r>
    <s v="24-30 Apr"/>
    <x v="473"/>
    <s v="BMC Code :2002"/>
    <s v="SURSA"/>
    <n v="20020007"/>
    <s v="0044"/>
    <n v="7"/>
    <n v="13.34"/>
    <n v="604.28"/>
    <n v="0"/>
    <n v="0"/>
    <n v="0"/>
    <n v="0"/>
    <n v="0"/>
    <n v="0"/>
    <n v="604"/>
    <s v="Direct"/>
    <x v="452"/>
    <x v="472"/>
    <x v="42"/>
    <s v="Indian Bank "/>
    <n v="45495"/>
    <n v="1"/>
    <s v="Available"/>
    <s v="05.24-30 Apr"/>
    <n v="15.854422788605699"/>
  </r>
  <r>
    <s v="24-30 Apr"/>
    <x v="476"/>
    <s v="BMC Code :2002"/>
    <s v="SURSA"/>
    <n v="20020007"/>
    <s v="0051"/>
    <n v="6"/>
    <n v="17.8"/>
    <n v="713.59999999999991"/>
    <n v="0"/>
    <n v="0"/>
    <n v="0"/>
    <n v="0"/>
    <n v="0"/>
    <n v="0"/>
    <n v="714"/>
    <s v="Direct"/>
    <x v="455"/>
    <x v="475"/>
    <x v="3"/>
    <s v="STATE BANK OF INDIA"/>
    <n v="45565"/>
    <n v="1"/>
    <s v="Available"/>
    <s v="05.24-30 Apr"/>
    <n v="12.026966292134832"/>
  </r>
  <r>
    <s v="24-30 Apr"/>
    <x v="477"/>
    <s v="BMC Code :2002"/>
    <s v="SURSA"/>
    <n v="20020007"/>
    <s v="0052"/>
    <n v="7"/>
    <n v="15.74"/>
    <n v="696.5"/>
    <n v="0"/>
    <n v="0"/>
    <n v="0"/>
    <n v="0"/>
    <n v="0"/>
    <n v="0"/>
    <n v="697"/>
    <s v="Direct"/>
    <x v="456"/>
    <x v="476"/>
    <x v="51"/>
    <s v="STATE BANK OF INDIA"/>
    <n v="45565"/>
    <n v="1"/>
    <s v="Available"/>
    <s v="05.24-30 Apr"/>
    <n v="15.48761118170267"/>
  </r>
  <r>
    <s v="24-30 Apr"/>
    <x v="1387"/>
    <s v="BMC Code :2002"/>
    <s v="SURSA"/>
    <n v="20020007"/>
    <s v="0053"/>
    <n v="7"/>
    <n v="30.120000000000005"/>
    <n v="1064.3800000000001"/>
    <n v="0"/>
    <n v="0"/>
    <n v="0"/>
    <n v="0"/>
    <n v="0"/>
    <n v="0"/>
    <n v="1064"/>
    <s v="Direct"/>
    <x v="188"/>
    <x v="1383"/>
    <x v="3"/>
    <s v="STATE BANK OF INDIA"/>
    <n v="45586"/>
    <n v="1"/>
    <s v="Available"/>
    <s v="05.24-30 Apr"/>
    <n v="12.368293492695884"/>
  </r>
  <r>
    <s v="24-30 Apr"/>
    <x v="478"/>
    <s v="BMC Code :2002"/>
    <s v="SURSA"/>
    <n v="20020007"/>
    <s v="0054"/>
    <n v="7"/>
    <n v="26.11"/>
    <n v="1096.1300000000001"/>
    <n v="0"/>
    <n v="0"/>
    <n v="0"/>
    <n v="0"/>
    <n v="0"/>
    <n v="0"/>
    <n v="1096"/>
    <s v="Direct"/>
    <x v="457"/>
    <x v="477"/>
    <x v="42"/>
    <s v="Indian Bank "/>
    <n v="45586"/>
    <n v="1"/>
    <s v="Available"/>
    <s v="05.24-30 Apr"/>
    <n v="14.693431635388745"/>
  </r>
  <r>
    <s v="24-30 Apr"/>
    <x v="479"/>
    <s v="BMC Code :2002"/>
    <s v="SURSA"/>
    <n v="20020007"/>
    <s v="0059"/>
    <n v="7"/>
    <n v="18.54"/>
    <n v="723.26"/>
    <n v="0"/>
    <n v="0"/>
    <n v="0"/>
    <n v="0"/>
    <n v="0"/>
    <n v="0"/>
    <n v="723"/>
    <s v="Direct"/>
    <x v="458"/>
    <x v="478"/>
    <x v="43"/>
    <s v="BANK OF BARODA"/>
    <n v="45614"/>
    <n v="1"/>
    <s v="Available"/>
    <s v="05.24-30 Apr"/>
    <n v="13.653775620280477"/>
  </r>
  <r>
    <s v="24-30 Apr"/>
    <x v="480"/>
    <s v="BMC Code :2002"/>
    <s v="SURSA"/>
    <n v="20020007"/>
    <s v="0060"/>
    <n v="14"/>
    <n v="54.420000000000009"/>
    <n v="2200.8799999999997"/>
    <n v="0"/>
    <n v="0"/>
    <n v="0"/>
    <n v="0"/>
    <n v="0"/>
    <n v="0"/>
    <n v="2201"/>
    <s v="Direct"/>
    <x v="459"/>
    <x v="479"/>
    <x v="3"/>
    <s v="STATE BANK OF INDIA"/>
    <n v="45619"/>
    <n v="1"/>
    <s v="Available"/>
    <s v="05.24-30 Apr"/>
    <n v="28.309739066519658"/>
  </r>
  <r>
    <s v="24-30 Apr"/>
    <x v="481"/>
    <s v="BMC Code :2002"/>
    <s v="SURSA"/>
    <n v="20020007"/>
    <s v="0062"/>
    <n v="14"/>
    <n v="46.940000000000012"/>
    <n v="1761.7400000000002"/>
    <n v="0"/>
    <n v="0"/>
    <n v="0"/>
    <n v="0"/>
    <n v="0"/>
    <n v="0"/>
    <n v="1762"/>
    <s v="Direct"/>
    <x v="460"/>
    <x v="480"/>
    <x v="39"/>
    <s v="CANARA BANK"/>
    <n v="0"/>
    <n v="1"/>
    <s v="Available"/>
    <s v="05.24-30 Apr"/>
    <n v="26.272219855134214"/>
  </r>
  <r>
    <s v="24-30 Apr"/>
    <x v="1300"/>
    <s v="BMC Code :2002"/>
    <s v="SURSA"/>
    <n v="20020007"/>
    <s v="0067"/>
    <n v="3"/>
    <n v="7.58"/>
    <n v="361.33000000000004"/>
    <n v="0"/>
    <n v="0"/>
    <n v="0"/>
    <n v="0"/>
    <n v="0"/>
    <n v="0"/>
    <n v="361"/>
    <s v="Direct"/>
    <x v="1161"/>
    <x v="1290"/>
    <x v="3"/>
    <s v="STATE BANK OF INDIA"/>
    <n v="45642"/>
    <n v="1"/>
    <s v="Available"/>
    <s v="05.24-30 Apr"/>
    <n v="7.1503298153034311"/>
  </r>
  <r>
    <s v="24-30 Apr"/>
    <x v="483"/>
    <s v="BMC Code :2002"/>
    <s v="SURSA"/>
    <n v="20020007"/>
    <s v="0070"/>
    <n v="7"/>
    <n v="14.69"/>
    <n v="590.94999999999993"/>
    <n v="0"/>
    <n v="0"/>
    <n v="0"/>
    <n v="0"/>
    <n v="0"/>
    <n v="0"/>
    <n v="591"/>
    <s v="Direct"/>
    <x v="462"/>
    <x v="482"/>
    <x v="3"/>
    <s v="STATE BANK OF INDIA"/>
    <n v="45649"/>
    <n v="1"/>
    <s v="Available"/>
    <s v="05.24-30 Apr"/>
    <n v="14.079816201497618"/>
  </r>
  <r>
    <s v="24-30 Apr"/>
    <x v="484"/>
    <s v="BMC Code :2002"/>
    <s v="SURSA"/>
    <n v="20020007"/>
    <s v="0071"/>
    <n v="13"/>
    <n v="82.04"/>
    <n v="2907.1"/>
    <n v="0"/>
    <n v="0"/>
    <n v="0"/>
    <n v="0"/>
    <n v="0"/>
    <n v="0"/>
    <n v="2907"/>
    <s v="Direct"/>
    <x v="463"/>
    <x v="483"/>
    <x v="39"/>
    <s v="CANARA BANK"/>
    <n v="45663"/>
    <n v="1"/>
    <s v="Available"/>
    <s v="05.24-30 Apr"/>
    <n v="23.032849829351534"/>
  </r>
  <r>
    <s v="24-30 Apr"/>
    <x v="485"/>
    <s v="BMC Code :2002"/>
    <s v="SURSA"/>
    <n v="20020007"/>
    <s v="0072"/>
    <n v="14"/>
    <n v="90.97999999999999"/>
    <n v="3673.7499999999995"/>
    <n v="0"/>
    <n v="0"/>
    <n v="0"/>
    <n v="0"/>
    <n v="0"/>
    <n v="0"/>
    <n v="3674"/>
    <s v="Direct"/>
    <x v="464"/>
    <x v="484"/>
    <x v="3"/>
    <s v="STATE BANK OF INDIA"/>
    <n v="0"/>
    <n v="1"/>
    <s v="Available"/>
    <s v="05.24-30 Apr"/>
    <n v="28.26582765442955"/>
  </r>
  <r>
    <s v="24-30 Apr"/>
    <x v="486"/>
    <s v="BMC Code :2002"/>
    <s v="SURSA"/>
    <n v="20020007"/>
    <s v="0074"/>
    <n v="5"/>
    <n v="10.34"/>
    <n v="531.54"/>
    <n v="0"/>
    <n v="0"/>
    <n v="0"/>
    <n v="0"/>
    <n v="0"/>
    <n v="0"/>
    <n v="532"/>
    <s v="Direct"/>
    <x v="363"/>
    <x v="485"/>
    <x v="42"/>
    <d v="1899-12-30T00:00:00"/>
    <n v="45825"/>
    <n v="1"/>
    <s v="Available"/>
    <s v="05.24-30 Apr"/>
    <n v="12.85154738878143"/>
  </r>
  <r>
    <s v="24-30 Apr"/>
    <x v="487"/>
    <s v="BMC Code :2002"/>
    <s v="SURSA"/>
    <n v="20020007"/>
    <s v="0077"/>
    <n v="13"/>
    <n v="48.639999999999993"/>
    <n v="2116"/>
    <n v="0"/>
    <n v="0"/>
    <n v="0"/>
    <n v="0"/>
    <n v="0"/>
    <n v="0"/>
    <n v="2116"/>
    <s v="Direct"/>
    <x v="465"/>
    <x v="486"/>
    <x v="51"/>
    <d v="1899-12-30T00:00:00"/>
    <n v="45825"/>
    <n v="1"/>
    <s v="Available"/>
    <s v="05.24-30 Apr"/>
    <n v="28.277138157894743"/>
  </r>
  <r>
    <s v="24-30 Apr"/>
    <x v="488"/>
    <s v="BMC Code :2002"/>
    <s v="SURSA"/>
    <n v="20020007"/>
    <s v="0081"/>
    <n v="7"/>
    <n v="20.85"/>
    <n v="894.5200000000001"/>
    <n v="0"/>
    <n v="0"/>
    <n v="0"/>
    <n v="0"/>
    <n v="0"/>
    <n v="0"/>
    <n v="895"/>
    <s v="Direct"/>
    <x v="466"/>
    <x v="487"/>
    <x v="3"/>
    <d v="1899-12-30T00:00:00"/>
    <n v="45853"/>
    <n v="1"/>
    <s v="Available"/>
    <s v="05.24-30 Apr"/>
    <n v="15.015923261390888"/>
  </r>
  <r>
    <s v="24-30 Apr"/>
    <x v="489"/>
    <s v="BMC Code :2002"/>
    <s v="SURSA"/>
    <n v="20020007"/>
    <s v="0082"/>
    <n v="14"/>
    <n v="20.3"/>
    <n v="841.26"/>
    <n v="0"/>
    <n v="0"/>
    <n v="0"/>
    <n v="0"/>
    <n v="0"/>
    <n v="0"/>
    <n v="841"/>
    <s v="Direct"/>
    <x v="466"/>
    <x v="488"/>
    <x v="51"/>
    <d v="1899-12-30T00:00:00"/>
    <n v="45916"/>
    <n v="1"/>
    <s v="Available"/>
    <s v="05.24-30 Apr"/>
    <n v="29.008965517241382"/>
  </r>
  <r>
    <s v="24-30 Apr"/>
    <x v="490"/>
    <s v="BMC Code :2002"/>
    <s v="SURSA"/>
    <n v="20020007"/>
    <s v="0084"/>
    <n v="6"/>
    <n v="14.090000000000002"/>
    <n v="589.81999999999994"/>
    <n v="0"/>
    <n v="0"/>
    <n v="0"/>
    <n v="0"/>
    <n v="0"/>
    <n v="0"/>
    <n v="590"/>
    <s v="Direct"/>
    <x v="467"/>
    <x v="489"/>
    <x v="39"/>
    <d v="1899-12-30T00:00:00"/>
    <n v="45965"/>
    <n v="1"/>
    <s v="Available"/>
    <s v="05.24-30 Apr"/>
    <n v="12.558268275372605"/>
  </r>
  <r>
    <s v="24-30 Apr"/>
    <x v="491"/>
    <s v="BMC Code :2002"/>
    <s v="SURSA"/>
    <n v="20020007"/>
    <s v="0085"/>
    <n v="10"/>
    <n v="23.07"/>
    <n v="888.81999999999994"/>
    <n v="0"/>
    <n v="0"/>
    <n v="0"/>
    <n v="0"/>
    <n v="0"/>
    <n v="0"/>
    <n v="889"/>
    <s v="Direct"/>
    <x v="468"/>
    <x v="490"/>
    <x v="3"/>
    <d v="1899-12-30T00:00:00"/>
    <n v="46034"/>
    <n v="1"/>
    <s v="Available"/>
    <s v="05.24-30 Apr"/>
    <n v="19.263545730385779"/>
  </r>
  <r>
    <s v="24-30 Apr"/>
    <x v="492"/>
    <s v="BMC Code :2002"/>
    <s v="SURSA"/>
    <n v="20020007"/>
    <s v="0086"/>
    <n v="7"/>
    <n v="30.85"/>
    <n v="1321.52"/>
    <n v="0"/>
    <n v="0"/>
    <n v="0"/>
    <n v="0"/>
    <n v="0"/>
    <n v="0"/>
    <n v="1322"/>
    <s v="Direct"/>
    <x v="469"/>
    <x v="491"/>
    <x v="30"/>
    <d v="1899-12-30T00:00:00"/>
    <n v="46041"/>
    <n v="1"/>
    <s v="Available"/>
    <s v="05.24-30 Apr"/>
    <n v="14.99293354943274"/>
  </r>
  <r>
    <s v="24-30 Apr"/>
    <x v="493"/>
    <s v="BMC Code :2002"/>
    <s v="SURSA"/>
    <n v="20020007"/>
    <s v="0088"/>
    <n v="14"/>
    <n v="32.43"/>
    <n v="1299.1899999999998"/>
    <n v="0"/>
    <n v="0"/>
    <n v="0"/>
    <n v="0"/>
    <n v="0"/>
    <n v="0"/>
    <n v="1299"/>
    <s v="Direct"/>
    <x v="470"/>
    <x v="492"/>
    <x v="43"/>
    <d v="1899-12-30T00:00:00"/>
    <n v="46097"/>
    <n v="1"/>
    <s v="Available"/>
    <s v="05.24-30 Apr"/>
    <n v="28.042954054887449"/>
  </r>
  <r>
    <s v="24-30 Apr"/>
    <x v="494"/>
    <s v="BMC Code :2002"/>
    <s v="CHIPRA"/>
    <n v="20020010"/>
    <s v="0002"/>
    <n v="2"/>
    <n v="10.860000000000001"/>
    <n v="437.6"/>
    <n v="0"/>
    <n v="0"/>
    <n v="0"/>
    <n v="0"/>
    <n v="0"/>
    <n v="0"/>
    <n v="438"/>
    <s v="Direct"/>
    <x v="471"/>
    <x v="493"/>
    <x v="13"/>
    <s v="STATE BANK OF INDIA"/>
    <n v="45387"/>
    <n v="1"/>
    <s v="Available"/>
    <s v="05.24-30 Apr"/>
    <n v="4.0294659300184161"/>
  </r>
  <r>
    <s v="24-30 Apr"/>
    <x v="1511"/>
    <s v="BMC Code :2002"/>
    <s v="CHIPRA"/>
    <n v="20020010"/>
    <s v="0003"/>
    <n v="8"/>
    <n v="18.61"/>
    <n v="645.95000000000005"/>
    <n v="0"/>
    <n v="0"/>
    <n v="0"/>
    <n v="0"/>
    <n v="0"/>
    <n v="0"/>
    <n v="646"/>
    <s v="Direct"/>
    <x v="117"/>
    <x v="1504"/>
    <x v="2"/>
    <s v="BANK OF INDIA"/>
    <n v="45397"/>
    <n v="1"/>
    <s v="Available"/>
    <s v="05.24-30 Apr"/>
    <n v="13.88393336915637"/>
  </r>
  <r>
    <s v="24-30 Apr"/>
    <x v="495"/>
    <s v="BMC Code :2002"/>
    <s v="CHIPRA"/>
    <n v="20020010"/>
    <s v="0004"/>
    <n v="13"/>
    <n v="27.399999999999995"/>
    <n v="993.18999999999983"/>
    <n v="0"/>
    <n v="0"/>
    <n v="0"/>
    <n v="0"/>
    <n v="0"/>
    <n v="0"/>
    <n v="993"/>
    <s v="Direct"/>
    <x v="472"/>
    <x v="494"/>
    <x v="2"/>
    <s v="BANK OF INDIA"/>
    <n v="45397"/>
    <n v="1"/>
    <s v="Available"/>
    <s v="05.24-30 Apr"/>
    <n v="23.561076642335767"/>
  </r>
  <r>
    <s v="24-30 Apr"/>
    <x v="496"/>
    <s v="BMC Code :2002"/>
    <s v="CHIPRA"/>
    <n v="20020010"/>
    <s v="0005"/>
    <n v="7"/>
    <n v="20.74"/>
    <n v="880.77"/>
    <n v="0"/>
    <n v="0"/>
    <n v="0"/>
    <n v="0"/>
    <n v="0"/>
    <n v="0"/>
    <n v="881"/>
    <s v="Direct"/>
    <x v="473"/>
    <x v="495"/>
    <x v="12"/>
    <s v="INDIAN OVERSEAS BANK"/>
    <n v="45397"/>
    <n v="1"/>
    <s v="Available"/>
    <s v="05.24-30 Apr"/>
    <n v="14.863524590163937"/>
  </r>
  <r>
    <s v="24-30 Apr"/>
    <x v="497"/>
    <s v="BMC Code :2002"/>
    <s v="CHIPRA"/>
    <n v="20020010"/>
    <s v="0006"/>
    <n v="12"/>
    <n v="151.28000000000003"/>
    <n v="6397.1299999999992"/>
    <n v="0"/>
    <n v="0"/>
    <n v="0"/>
    <n v="0"/>
    <n v="0"/>
    <n v="0"/>
    <n v="6397"/>
    <s v="Direct"/>
    <x v="474"/>
    <x v="496"/>
    <x v="3"/>
    <s v="STATE BANK OF INDIA"/>
    <n v="45439"/>
    <n v="1"/>
    <s v="Available"/>
    <s v="05.24-30 Apr"/>
    <n v="25.372012162876782"/>
  </r>
  <r>
    <s v="24-30 Apr"/>
    <x v="498"/>
    <s v="BMC Code :2002"/>
    <s v="CHIPRA"/>
    <n v="20020010"/>
    <s v="0010"/>
    <n v="14"/>
    <n v="78.609999999999985"/>
    <n v="3100.39"/>
    <n v="0"/>
    <n v="0"/>
    <n v="0"/>
    <n v="0"/>
    <n v="0"/>
    <n v="0"/>
    <n v="3100"/>
    <s v="Direct"/>
    <x v="475"/>
    <x v="497"/>
    <x v="3"/>
    <s v="STATE BANK OF INDIA"/>
    <n v="45481"/>
    <n v="1"/>
    <s v="Available"/>
    <s v="05.24-30 Apr"/>
    <n v="27.608103294746222"/>
  </r>
  <r>
    <s v="24-30 Apr"/>
    <x v="499"/>
    <s v="BMC Code :2002"/>
    <s v="CHIPRA"/>
    <n v="20020010"/>
    <s v="0011"/>
    <n v="1"/>
    <n v="1.1000000000000001"/>
    <n v="42.23"/>
    <n v="0"/>
    <n v="0"/>
    <n v="0"/>
    <n v="0"/>
    <n v="0"/>
    <n v="0"/>
    <n v="42"/>
    <s v="Direct"/>
    <x v="476"/>
    <x v="498"/>
    <x v="52"/>
    <s v="CANARA BANK"/>
    <n v="45535"/>
    <n v="1"/>
    <s v="Available"/>
    <s v="05.24-30 Apr"/>
    <n v="1.9195454545454542"/>
  </r>
  <r>
    <s v="24-30 Apr"/>
    <x v="500"/>
    <s v="BMC Code :2002"/>
    <s v="CHIPRA"/>
    <n v="20020010"/>
    <s v="0014"/>
    <n v="6"/>
    <n v="16.57"/>
    <n v="624.66999999999996"/>
    <n v="0"/>
    <n v="0"/>
    <n v="0"/>
    <n v="0"/>
    <n v="0"/>
    <n v="0"/>
    <n v="625"/>
    <s v="Direct"/>
    <x v="477"/>
    <x v="499"/>
    <x v="2"/>
    <s v="BANK OF INDIA"/>
    <n v="45542"/>
    <n v="1"/>
    <s v="Available"/>
    <s v="05.24-30 Apr"/>
    <n v="11.309656004828003"/>
  </r>
  <r>
    <s v="24-30 Apr"/>
    <x v="501"/>
    <s v="BMC Code :2002"/>
    <s v="CHIPRA"/>
    <n v="20020010"/>
    <s v="0015"/>
    <n v="5"/>
    <n v="13.71"/>
    <n v="589.99"/>
    <n v="0"/>
    <n v="0"/>
    <n v="0"/>
    <n v="0"/>
    <n v="0"/>
    <n v="0"/>
    <n v="590"/>
    <s v="Direct"/>
    <x v="478"/>
    <x v="500"/>
    <x v="40"/>
    <s v="BANK OF INDIA"/>
    <n v="45593"/>
    <n v="1"/>
    <s v="Available"/>
    <s v="05.24-30 Apr"/>
    <n v="10.758388037928519"/>
  </r>
  <r>
    <s v="24-30 Apr"/>
    <x v="502"/>
    <s v="BMC Code :2002"/>
    <s v="CHIPRA"/>
    <n v="20020010"/>
    <s v="0016"/>
    <n v="13"/>
    <n v="22.02"/>
    <n v="917.96"/>
    <n v="0"/>
    <n v="0"/>
    <n v="0"/>
    <n v="0"/>
    <n v="0"/>
    <n v="0"/>
    <n v="918"/>
    <s v="Direct"/>
    <x v="479"/>
    <x v="501"/>
    <x v="13"/>
    <d v="1899-12-30T00:00:00"/>
    <n v="0"/>
    <n v="1"/>
    <s v="Available"/>
    <s v="05.24-30 Apr"/>
    <n v="27.0969118982743"/>
  </r>
  <r>
    <s v="24-30 Apr"/>
    <x v="503"/>
    <s v="BMC Code :2002"/>
    <s v="CHIPRA"/>
    <n v="20020010"/>
    <s v="0023"/>
    <n v="13"/>
    <n v="48.620000000000005"/>
    <n v="1692.19"/>
    <n v="0"/>
    <n v="0"/>
    <n v="0"/>
    <n v="0"/>
    <n v="0"/>
    <n v="0"/>
    <n v="1692"/>
    <s v="Direct"/>
    <x v="480"/>
    <x v="502"/>
    <x v="20"/>
    <d v="1899-12-30T00:00:00"/>
    <n v="46034"/>
    <n v="1"/>
    <s v="Available"/>
    <s v="05.24-30 Apr"/>
    <n v="22.622860962566843"/>
  </r>
  <r>
    <s v="24-30 Apr"/>
    <x v="504"/>
    <s v="BMC Code :2002"/>
    <s v="CHIPRA"/>
    <n v="20020010"/>
    <s v="0024"/>
    <n v="7"/>
    <n v="15.04"/>
    <n v="556.91999999999996"/>
    <n v="0"/>
    <n v="0"/>
    <n v="0"/>
    <n v="0"/>
    <n v="0"/>
    <n v="0"/>
    <n v="557"/>
    <s v="Direct"/>
    <x v="481"/>
    <x v="503"/>
    <x v="40"/>
    <d v="1899-12-30T00:00:00"/>
    <n v="46049"/>
    <n v="1"/>
    <s v="Available"/>
    <s v="05.24-30 Apr"/>
    <n v="12.960239361702129"/>
  </r>
  <r>
    <s v="24-30 Apr"/>
    <x v="505"/>
    <s v="BMC Code :2002"/>
    <s v="CHIPRA"/>
    <n v="20020010"/>
    <s v="0025"/>
    <n v="8"/>
    <n v="83.31"/>
    <n v="3212.2"/>
    <n v="0"/>
    <n v="0"/>
    <n v="0"/>
    <n v="0"/>
    <n v="0"/>
    <n v="0"/>
    <n v="3212"/>
    <s v="Direct"/>
    <x v="482"/>
    <x v="504"/>
    <x v="2"/>
    <d v="1899-12-30T00:00:00"/>
    <n v="46049"/>
    <n v="1"/>
    <s v="Available"/>
    <s v="05.24-30 Apr"/>
    <n v="15.422878405953666"/>
  </r>
  <r>
    <s v="24-30 Apr"/>
    <x v="506"/>
    <s v="BMC Code :2002"/>
    <s v="DHONTHA TOLI"/>
    <n v="20020011"/>
    <s v="0002"/>
    <n v="5"/>
    <n v="15.030000000000001"/>
    <n v="568.42999999999995"/>
    <n v="0"/>
    <n v="0"/>
    <n v="0"/>
    <n v="0"/>
    <n v="0"/>
    <n v="0"/>
    <n v="568"/>
    <s v="Direct"/>
    <x v="483"/>
    <x v="505"/>
    <x v="42"/>
    <s v="Indian bank"/>
    <n v="45444"/>
    <n v="1"/>
    <s v="Available"/>
    <s v="05.24-30 Apr"/>
    <n v="9.4549234863606113"/>
  </r>
  <r>
    <s v="24-30 Apr"/>
    <x v="507"/>
    <s v="BMC Code :2002"/>
    <s v="DHONTHA TOLI"/>
    <n v="20020011"/>
    <s v="0003"/>
    <n v="14"/>
    <n v="33.06"/>
    <n v="1245.96"/>
    <n v="0"/>
    <n v="0"/>
    <n v="0"/>
    <n v="0"/>
    <n v="0"/>
    <n v="0"/>
    <n v="1246"/>
    <s v="Direct"/>
    <x v="484"/>
    <x v="506"/>
    <x v="39"/>
    <s v="CANARA BANK"/>
    <n v="45465"/>
    <n v="1"/>
    <s v="Available"/>
    <s v="05.24-30 Apr"/>
    <n v="26.381488203266791"/>
  </r>
  <r>
    <s v="24-30 Apr"/>
    <x v="508"/>
    <s v="BMC Code :2002"/>
    <s v="DHONTHA TOLI"/>
    <n v="20020011"/>
    <s v="0004"/>
    <n v="7"/>
    <n v="18.89"/>
    <n v="653.28"/>
    <n v="0"/>
    <n v="0"/>
    <n v="0"/>
    <n v="0"/>
    <n v="0"/>
    <n v="0"/>
    <n v="653"/>
    <s v="Direct"/>
    <x v="485"/>
    <x v="507"/>
    <x v="3"/>
    <s v="STATE BANK OF INDIA"/>
    <n v="45465"/>
    <n v="1"/>
    <s v="Available"/>
    <s v="05.24-30 Apr"/>
    <n v="12.104182106934886"/>
  </r>
  <r>
    <s v="24-30 Apr"/>
    <x v="509"/>
    <s v="BMC Code :2002"/>
    <s v="DHONTHA TOLI"/>
    <n v="20020011"/>
    <s v="0006"/>
    <n v="13"/>
    <n v="30.679999999999996"/>
    <n v="1063.4000000000001"/>
    <n v="0"/>
    <n v="0"/>
    <n v="0"/>
    <n v="0"/>
    <n v="0"/>
    <n v="0"/>
    <n v="1063"/>
    <s v="Direct"/>
    <x v="486"/>
    <x v="508"/>
    <x v="42"/>
    <s v="Indian Bank "/>
    <n v="45524"/>
    <n v="1"/>
    <s v="Available"/>
    <s v="05.24-30 Apr"/>
    <n v="22.529661016949156"/>
  </r>
  <r>
    <s v="24-30 Apr"/>
    <x v="510"/>
    <s v="BMC Code :2002"/>
    <s v="DHONTHA TOLI"/>
    <n v="20020011"/>
    <s v="0016"/>
    <n v="7"/>
    <n v="15.520000000000001"/>
    <n v="627.89999999999986"/>
    <n v="0"/>
    <n v="0"/>
    <n v="0"/>
    <n v="0"/>
    <n v="0"/>
    <n v="0"/>
    <n v="628"/>
    <s v="Direct"/>
    <x v="487"/>
    <x v="509"/>
    <x v="42"/>
    <s v="Indian Bank "/>
    <n v="45502"/>
    <n v="1"/>
    <s v="Available"/>
    <s v="05.24-30 Apr"/>
    <n v="14.160115979381439"/>
  </r>
  <r>
    <s v="24-30 Apr"/>
    <x v="511"/>
    <s v="BMC Code :2002"/>
    <s v="DHONTHA TOLI"/>
    <n v="20020011"/>
    <s v="0017"/>
    <n v="6"/>
    <n v="15.31"/>
    <n v="588.2700000000001"/>
    <n v="0"/>
    <n v="0"/>
    <n v="0"/>
    <n v="0"/>
    <n v="0"/>
    <n v="0"/>
    <n v="588"/>
    <s v="Direct"/>
    <x v="488"/>
    <x v="510"/>
    <x v="42"/>
    <s v="Indian Bank "/>
    <n v="45502"/>
    <n v="1"/>
    <s v="Available"/>
    <s v="05.24-30 Apr"/>
    <n v="11.527171783148273"/>
  </r>
  <r>
    <s v="24-30 Apr"/>
    <x v="512"/>
    <s v="BMC Code :2002"/>
    <s v="DHONTHA TOLI"/>
    <n v="20020011"/>
    <s v="0021"/>
    <n v="7"/>
    <n v="22.060000000000002"/>
    <n v="835.81000000000006"/>
    <n v="0"/>
    <n v="0"/>
    <n v="0"/>
    <n v="0"/>
    <n v="0"/>
    <n v="0"/>
    <n v="836"/>
    <s v="Direct"/>
    <x v="489"/>
    <x v="511"/>
    <x v="42"/>
    <s v="Indian bank"/>
    <n v="45535"/>
    <n v="1"/>
    <s v="Available"/>
    <s v="05.24-30 Apr"/>
    <n v="13.260811423390752"/>
  </r>
  <r>
    <s v="24-30 Apr"/>
    <x v="513"/>
    <s v="BMC Code :2002"/>
    <s v="DHONTHA TOLI"/>
    <n v="20020011"/>
    <s v="0022"/>
    <n v="7"/>
    <n v="34.61"/>
    <n v="1520.3500000000001"/>
    <n v="0"/>
    <n v="0"/>
    <n v="0"/>
    <n v="0"/>
    <n v="0"/>
    <n v="0"/>
    <n v="1520"/>
    <s v="Direct"/>
    <x v="490"/>
    <x v="512"/>
    <x v="39"/>
    <s v="CANARA BANK"/>
    <n v="45535"/>
    <n v="1"/>
    <s v="Available"/>
    <s v="05.24-30 Apr"/>
    <n v="15.374819416353658"/>
  </r>
  <r>
    <s v="24-30 Apr"/>
    <x v="514"/>
    <s v="BMC Code :2002"/>
    <s v="DHONTHA TOLI"/>
    <n v="20020011"/>
    <s v="0024"/>
    <n v="12"/>
    <n v="52.7"/>
    <n v="1672.39"/>
    <n v="0"/>
    <n v="0"/>
    <n v="0"/>
    <n v="0"/>
    <n v="0"/>
    <n v="0"/>
    <n v="1672"/>
    <s v="Direct"/>
    <x v="16"/>
    <x v="513"/>
    <x v="42"/>
    <s v="Indian Bank "/>
    <n v="45663"/>
    <n v="1"/>
    <s v="Available"/>
    <s v="05.24-30 Apr"/>
    <n v="19.040493358633778"/>
  </r>
  <r>
    <s v="24-30 Apr"/>
    <x v="515"/>
    <s v="BMC Code :2002"/>
    <s v="DHONTHA TOLI"/>
    <n v="20020011"/>
    <s v="0033"/>
    <n v="14"/>
    <n v="35.610000000000007"/>
    <n v="1248.5500000000002"/>
    <n v="0"/>
    <n v="0"/>
    <n v="0"/>
    <n v="0"/>
    <n v="0"/>
    <n v="0"/>
    <n v="1249"/>
    <s v="Direct"/>
    <x v="378"/>
    <x v="514"/>
    <x v="36"/>
    <s v="India post Payments Bank "/>
    <n v="45556"/>
    <n v="1"/>
    <s v="Available"/>
    <s v="05.24-30 Apr"/>
    <n v="24.543246279135076"/>
  </r>
  <r>
    <s v="24-30 Apr"/>
    <x v="516"/>
    <s v="BMC Code :2002"/>
    <s v="DHONTHA TOLI"/>
    <n v="20020011"/>
    <s v="0038"/>
    <n v="13"/>
    <n v="59.37"/>
    <n v="1976.14"/>
    <n v="0"/>
    <n v="0"/>
    <n v="0"/>
    <n v="0"/>
    <n v="0"/>
    <n v="0"/>
    <n v="1976"/>
    <s v="Direct"/>
    <x v="491"/>
    <x v="515"/>
    <x v="3"/>
    <s v="STATE BANK OF INDIA"/>
    <n v="45600"/>
    <n v="1"/>
    <s v="Available"/>
    <s v="05.24-30 Apr"/>
    <n v="21.635354556173155"/>
  </r>
  <r>
    <s v="24-30 Apr"/>
    <x v="517"/>
    <s v="BMC Code :2002"/>
    <s v="DHONTHA TOLI"/>
    <n v="20020011"/>
    <s v="0041"/>
    <n v="7"/>
    <n v="36.940000000000005"/>
    <n v="1269.3499999999999"/>
    <n v="0"/>
    <n v="0"/>
    <n v="0"/>
    <n v="0"/>
    <n v="0"/>
    <n v="0"/>
    <n v="1269"/>
    <s v="Direct"/>
    <x v="492"/>
    <x v="516"/>
    <x v="39"/>
    <s v="CANARA BANK"/>
    <n v="45642"/>
    <n v="1"/>
    <s v="Available"/>
    <s v="05.24-30 Apr"/>
    <n v="12.026867893881969"/>
  </r>
  <r>
    <s v="24-30 Apr"/>
    <x v="1303"/>
    <s v="BMC Code :2002"/>
    <s v="DHONTHA TOLI"/>
    <n v="20020011"/>
    <s v="0042"/>
    <n v="5"/>
    <n v="13.64"/>
    <n v="510.09"/>
    <n v="0"/>
    <n v="0"/>
    <n v="0"/>
    <n v="0"/>
    <n v="0"/>
    <n v="0"/>
    <n v="510"/>
    <s v="Direct"/>
    <x v="1164"/>
    <x v="1293"/>
    <x v="40"/>
    <s v="BANK OF INDIA"/>
    <n v="45649"/>
    <n v="1"/>
    <s v="Available"/>
    <s v="05.24-30 Apr"/>
    <n v="9.3491568914955998"/>
  </r>
  <r>
    <s v="24-30 Apr"/>
    <x v="518"/>
    <s v="BMC Code :2002"/>
    <s v="DHONTHA TOLI"/>
    <n v="20020011"/>
    <s v="0046"/>
    <n v="7"/>
    <n v="26.73"/>
    <n v="1002.7199999999999"/>
    <n v="0"/>
    <n v="0"/>
    <n v="0"/>
    <n v="0"/>
    <n v="0"/>
    <n v="0"/>
    <n v="1003"/>
    <s v="Direct"/>
    <x v="493"/>
    <x v="517"/>
    <x v="39"/>
    <d v="1899-12-30T00:00:00"/>
    <n v="0"/>
    <n v="1"/>
    <s v="Available"/>
    <s v="05.24-30 Apr"/>
    <n v="13.129517396184063"/>
  </r>
  <r>
    <s v="24-30 Apr"/>
    <x v="1304"/>
    <s v="BMC Code :2002"/>
    <s v="DHONTHA TOLI"/>
    <n v="20020011"/>
    <s v="0047"/>
    <n v="5"/>
    <n v="39.03"/>
    <n v="1366.92"/>
    <n v="0"/>
    <n v="0"/>
    <n v="0"/>
    <n v="0"/>
    <n v="0"/>
    <n v="0"/>
    <n v="1367"/>
    <s v="Direct"/>
    <x v="1165"/>
    <x v="1294"/>
    <x v="42"/>
    <d v="1899-12-30T00:00:00"/>
    <n v="0"/>
    <n v="1"/>
    <s v="Available"/>
    <s v="05.24-30 Apr"/>
    <n v="8.7555726364335129"/>
  </r>
  <r>
    <s v="24-30 Apr"/>
    <x v="519"/>
    <s v="BMC Code :2002"/>
    <s v="DHONTHA TOLI"/>
    <n v="20020011"/>
    <s v="0048"/>
    <n v="9"/>
    <n v="19.700000000000003"/>
    <n v="805.06"/>
    <n v="0"/>
    <n v="0"/>
    <n v="0"/>
    <n v="0"/>
    <n v="0"/>
    <n v="0"/>
    <n v="805"/>
    <s v="Direct"/>
    <x v="494"/>
    <x v="518"/>
    <x v="42"/>
    <d v="1899-12-30T00:00:00"/>
    <n v="0"/>
    <n v="1"/>
    <s v="Available"/>
    <s v="05.24-30 Apr"/>
    <n v="18.389695431472077"/>
  </r>
  <r>
    <s v="24-30 Apr"/>
    <x v="520"/>
    <s v="BMC Code :2002"/>
    <s v="DHONTHA TOLI"/>
    <n v="20020011"/>
    <s v="0050"/>
    <n v="7"/>
    <n v="18.36"/>
    <n v="710.31000000000006"/>
    <n v="0"/>
    <n v="0"/>
    <n v="0"/>
    <n v="0"/>
    <n v="0"/>
    <n v="0"/>
    <n v="710"/>
    <s v="Direct"/>
    <x v="495"/>
    <x v="519"/>
    <x v="3"/>
    <d v="1899-12-30T00:00:00"/>
    <n v="45796"/>
    <n v="1"/>
    <s v="Available"/>
    <s v="05.24-30 Apr"/>
    <n v="13.540767973856211"/>
  </r>
  <r>
    <s v="24-30 Apr"/>
    <x v="1388"/>
    <s v="BMC Code :2002"/>
    <s v="DHONTHA TOLI"/>
    <n v="20020011"/>
    <s v="0051"/>
    <n v="7"/>
    <n v="185.15"/>
    <n v="8073.6799999999994"/>
    <n v="0"/>
    <n v="0"/>
    <n v="0"/>
    <n v="0"/>
    <n v="0"/>
    <n v="0"/>
    <n v="8074"/>
    <s v="Direct"/>
    <x v="1241"/>
    <x v="1384"/>
    <x v="40"/>
    <d v="1899-12-30T00:00:00"/>
    <n v="45818"/>
    <n v="1"/>
    <s v="Available"/>
    <s v="05.24-30 Apr"/>
    <n v="15.262155009451796"/>
  </r>
  <r>
    <s v="24-30 Apr"/>
    <x v="1512"/>
    <s v="BMC Code :2002"/>
    <s v="DHONTHA TOLI"/>
    <n v="20020011"/>
    <s v="0052"/>
    <n v="6"/>
    <n v="23.29"/>
    <n v="781.25999999999988"/>
    <n v="0"/>
    <n v="0"/>
    <n v="0"/>
    <n v="0"/>
    <n v="0"/>
    <n v="0"/>
    <n v="781"/>
    <s v="Direct"/>
    <x v="1339"/>
    <x v="1505"/>
    <x v="42"/>
    <d v="1899-12-30T00:00:00"/>
    <n v="45846"/>
    <n v="1"/>
    <s v="Available"/>
    <s v="05.24-30 Apr"/>
    <n v="10.063460712752253"/>
  </r>
  <r>
    <s v="24-30 Apr"/>
    <x v="521"/>
    <s v="BMC Code :2002"/>
    <s v="DHONTHA TOLI"/>
    <n v="20020011"/>
    <s v="0053"/>
    <n v="7"/>
    <n v="39.880000000000003"/>
    <n v="1492.93"/>
    <n v="0"/>
    <n v="0"/>
    <n v="0"/>
    <n v="0"/>
    <n v="0"/>
    <n v="0"/>
    <n v="1493"/>
    <s v="Direct"/>
    <x v="496"/>
    <x v="520"/>
    <x v="42"/>
    <d v="1899-12-30T00:00:00"/>
    <n v="45846"/>
    <n v="1"/>
    <s v="Available"/>
    <s v="05.24-30 Apr"/>
    <n v="13.102444834503512"/>
  </r>
  <r>
    <s v="24-30 Apr"/>
    <x v="1513"/>
    <s v="BMC Code :2002"/>
    <s v="DHONTHA TOLI"/>
    <n v="20020011"/>
    <s v="0057"/>
    <n v="6"/>
    <n v="6.14"/>
    <n v="330.61999999999995"/>
    <n v="0"/>
    <n v="0"/>
    <n v="0"/>
    <n v="0"/>
    <n v="0"/>
    <n v="0"/>
    <n v="331"/>
    <s v="Direct"/>
    <x v="1340"/>
    <x v="1506"/>
    <x v="42"/>
    <d v="1899-12-30T00:00:00"/>
    <n v="45936"/>
    <n v="1"/>
    <s v="Available"/>
    <s v="05.24-30 Apr"/>
    <n v="16.154071661237786"/>
  </r>
  <r>
    <s v="24-30 Apr"/>
    <x v="522"/>
    <s v="BMC Code :2002"/>
    <s v="DHONTHA TOLI"/>
    <n v="20020011"/>
    <s v="0058"/>
    <n v="7"/>
    <n v="40.15"/>
    <n v="1693.4900000000002"/>
    <n v="0"/>
    <n v="0"/>
    <n v="0"/>
    <n v="0"/>
    <n v="0"/>
    <n v="0"/>
    <n v="1693"/>
    <s v="Direct"/>
    <x v="497"/>
    <x v="521"/>
    <x v="42"/>
    <d v="1899-12-30T00:00:00"/>
    <n v="45949"/>
    <n v="1"/>
    <s v="Available"/>
    <s v="05.24-30 Apr"/>
    <n v="14.762677459526779"/>
  </r>
  <r>
    <s v="24-30 Apr"/>
    <x v="523"/>
    <s v="BMC Code :2002"/>
    <s v="DHONTHA TOLI"/>
    <n v="20020011"/>
    <s v="0060"/>
    <n v="7"/>
    <n v="21.8"/>
    <n v="908.38"/>
    <n v="0"/>
    <n v="0"/>
    <n v="0"/>
    <n v="0"/>
    <n v="0"/>
    <n v="0"/>
    <n v="908"/>
    <s v="Direct"/>
    <x v="498"/>
    <x v="522"/>
    <x v="16"/>
    <d v="1899-12-30T00:00:00"/>
    <n v="45949"/>
    <n v="1"/>
    <s v="Available"/>
    <s v="05.24-30 Apr"/>
    <n v="14.584082568807339"/>
  </r>
  <r>
    <s v="24-30 Apr"/>
    <x v="524"/>
    <s v="BMC Code :2002"/>
    <s v="DHONTHA TOLI"/>
    <n v="20020011"/>
    <s v="0061"/>
    <n v="14"/>
    <n v="55.46"/>
    <n v="2080.1799999999998"/>
    <n v="0"/>
    <n v="0"/>
    <n v="0"/>
    <n v="0"/>
    <n v="0"/>
    <n v="0"/>
    <n v="2080"/>
    <s v="Direct"/>
    <x v="499"/>
    <x v="523"/>
    <x v="3"/>
    <d v="1899-12-30T00:00:00"/>
    <n v="45971"/>
    <n v="1"/>
    <s v="Available"/>
    <s v="05.24-30 Apr"/>
    <n v="26.255427335016225"/>
  </r>
  <r>
    <s v="24-30 Apr"/>
    <x v="525"/>
    <s v="BMC Code :2002"/>
    <s v="BARGARI"/>
    <n v="20020014"/>
    <s v="0004"/>
    <n v="7"/>
    <n v="13.19"/>
    <n v="500.27000000000004"/>
    <n v="0"/>
    <n v="0"/>
    <n v="0"/>
    <n v="0"/>
    <n v="0"/>
    <n v="0"/>
    <n v="500"/>
    <s v="Direct"/>
    <x v="500"/>
    <x v="524"/>
    <x v="53"/>
    <s v="IDBI BANK"/>
    <n v="0"/>
    <n v="1"/>
    <s v="Available"/>
    <s v="05.24-30 Apr"/>
    <n v="13.274791508718728"/>
  </r>
  <r>
    <s v="24-30 Apr"/>
    <x v="526"/>
    <s v="BMC Code :2002"/>
    <s v="BARGARI"/>
    <n v="20020014"/>
    <s v="0005"/>
    <n v="6"/>
    <n v="9.27"/>
    <n v="341.02"/>
    <n v="0"/>
    <n v="0"/>
    <n v="0"/>
    <n v="0"/>
    <n v="0"/>
    <n v="0"/>
    <n v="341"/>
    <s v="Direct"/>
    <x v="501"/>
    <x v="525"/>
    <x v="42"/>
    <d v="1899-12-30T00:00:00"/>
    <n v="0"/>
    <n v="1"/>
    <s v="Available"/>
    <s v="05.24-30 Apr"/>
    <n v="11.036245954692557"/>
  </r>
  <r>
    <s v="24-30 Apr"/>
    <x v="527"/>
    <s v="BMC Code :2002"/>
    <s v="BARGARI"/>
    <n v="20020014"/>
    <s v="0009"/>
    <n v="14"/>
    <n v="155.10000000000002"/>
    <n v="6072.1900000000005"/>
    <n v="0"/>
    <n v="0"/>
    <n v="0"/>
    <n v="0"/>
    <n v="0"/>
    <n v="0"/>
    <n v="6072"/>
    <s v="Direct"/>
    <x v="502"/>
    <x v="526"/>
    <x v="51"/>
    <s v="STATE BANK OF INDIA"/>
    <n v="45642"/>
    <n v="1"/>
    <s v="Available"/>
    <s v="05.24-30 Apr"/>
    <n v="27.405112830431978"/>
  </r>
  <r>
    <s v="24-30 Apr"/>
    <x v="528"/>
    <s v="BMC Code :2002"/>
    <s v="BARGARI"/>
    <n v="20020014"/>
    <s v="0010"/>
    <n v="7"/>
    <n v="18.080000000000002"/>
    <n v="711.12"/>
    <n v="0"/>
    <n v="0"/>
    <n v="0"/>
    <n v="0"/>
    <n v="0"/>
    <n v="0"/>
    <n v="711"/>
    <s v="Direct"/>
    <x v="503"/>
    <x v="527"/>
    <x v="42"/>
    <d v="1899-12-30T00:00:00"/>
    <n v="0"/>
    <n v="1"/>
    <s v="Available"/>
    <s v="05.24-30 Apr"/>
    <n v="13.766150442477876"/>
  </r>
  <r>
    <s v="24-30 Apr"/>
    <x v="529"/>
    <s v="BMC Code :2002"/>
    <s v="BARGARI"/>
    <n v="20020014"/>
    <s v="0011"/>
    <n v="7"/>
    <n v="15.51"/>
    <n v="528.98"/>
    <n v="0"/>
    <n v="0"/>
    <n v="0"/>
    <n v="0"/>
    <n v="0"/>
    <n v="0"/>
    <n v="529"/>
    <s v="Direct"/>
    <x v="504"/>
    <x v="528"/>
    <x v="42"/>
    <d v="1899-12-30T00:00:00"/>
    <n v="45846"/>
    <n v="1"/>
    <s v="Available"/>
    <s v="05.24-30 Apr"/>
    <n v="11.937008381689234"/>
  </r>
  <r>
    <s v="24-30 Apr"/>
    <x v="530"/>
    <s v="BMC Code :2002"/>
    <s v="BARGARI"/>
    <n v="20020014"/>
    <s v="0012"/>
    <n v="14"/>
    <n v="591.92999999999995"/>
    <n v="21712.629999999997"/>
    <n v="0"/>
    <n v="0"/>
    <n v="0"/>
    <n v="0"/>
    <n v="0"/>
    <n v="0"/>
    <n v="21713"/>
    <s v="Direct"/>
    <x v="505"/>
    <x v="529"/>
    <x v="42"/>
    <s v="Indian Bank "/>
    <n v="45635"/>
    <n v="1"/>
    <s v="Available"/>
    <s v="05.24-30 Apr"/>
    <n v="25.676754008075282"/>
  </r>
  <r>
    <s v="24-30 Apr"/>
    <x v="532"/>
    <s v="BMC Code :2002"/>
    <s v="BARGARI"/>
    <n v="20020014"/>
    <s v="0017"/>
    <n v="6"/>
    <n v="9.3600000000000012"/>
    <n v="473.71000000000004"/>
    <n v="0"/>
    <n v="0"/>
    <n v="0"/>
    <n v="0"/>
    <n v="0"/>
    <n v="0"/>
    <n v="474"/>
    <s v="Direct"/>
    <x v="506"/>
    <x v="531"/>
    <x v="42"/>
    <d v="1899-12-30T00:00:00"/>
    <n v="45923"/>
    <n v="1"/>
    <s v="Available"/>
    <s v="05.24-30 Apr"/>
    <n v="15.183012820512822"/>
  </r>
  <r>
    <s v="24-30 Apr"/>
    <x v="533"/>
    <s v="BMC Code :2002"/>
    <s v="BARGARI"/>
    <n v="20020014"/>
    <s v="0019"/>
    <n v="14"/>
    <n v="125.30000000000001"/>
    <n v="4310.1900000000005"/>
    <n v="0"/>
    <n v="0"/>
    <n v="0"/>
    <n v="0"/>
    <n v="0"/>
    <n v="0"/>
    <n v="4310"/>
    <s v="Direct"/>
    <x v="507"/>
    <x v="532"/>
    <x v="39"/>
    <d v="1899-12-30T00:00:00"/>
    <n v="45936"/>
    <n v="1"/>
    <s v="Available"/>
    <s v="05.24-30 Apr"/>
    <n v="24.07927374301676"/>
  </r>
  <r>
    <s v="24-30 Apr"/>
    <x v="534"/>
    <s v="BMC Code :2002"/>
    <s v="BARGARI"/>
    <n v="20020014"/>
    <s v="0020"/>
    <n v="14"/>
    <n v="56.95000000000001"/>
    <n v="1941.69"/>
    <n v="0"/>
    <n v="0"/>
    <n v="0"/>
    <n v="0"/>
    <n v="0"/>
    <n v="0"/>
    <n v="1942"/>
    <s v="Direct"/>
    <x v="508"/>
    <x v="533"/>
    <x v="42"/>
    <d v="1899-12-30T00:00:00"/>
    <n v="46006"/>
    <n v="1"/>
    <s v="Available"/>
    <s v="05.24-30 Apr"/>
    <n v="23.866251097453905"/>
  </r>
  <r>
    <s v="24-30 Apr"/>
    <x v="535"/>
    <s v="BMC Code :2002"/>
    <s v="BARGARI"/>
    <n v="20020014"/>
    <s v="0021"/>
    <n v="7"/>
    <n v="8.0399999999999991"/>
    <n v="284.03000000000003"/>
    <n v="0"/>
    <n v="0"/>
    <n v="0"/>
    <n v="0"/>
    <n v="0"/>
    <n v="0"/>
    <n v="284"/>
    <s v="Direct"/>
    <x v="509"/>
    <x v="534"/>
    <x v="42"/>
    <d v="1899-12-30T00:00:00"/>
    <n v="46013"/>
    <n v="1"/>
    <s v="Available"/>
    <s v="05.24-30 Apr"/>
    <n v="12.364490049751248"/>
  </r>
  <r>
    <s v="24-30 Apr"/>
    <x v="536"/>
    <s v="BMC Code :2002"/>
    <s v="BARGARI"/>
    <n v="20020014"/>
    <s v="0022"/>
    <n v="14"/>
    <n v="36.53"/>
    <n v="1297.51"/>
    <n v="0"/>
    <n v="0"/>
    <n v="0"/>
    <n v="0"/>
    <n v="0"/>
    <n v="0"/>
    <n v="1298"/>
    <s v="Direct"/>
    <x v="510"/>
    <x v="535"/>
    <x v="42"/>
    <d v="1899-12-30T00:00:00"/>
    <n v="46076"/>
    <n v="1"/>
    <s v="Available"/>
    <s v="05.24-30 Apr"/>
    <n v="24.863317820969069"/>
  </r>
  <r>
    <s v="24-30 Apr"/>
    <x v="538"/>
    <s v="BMC Code :2002"/>
    <s v="BARGARI"/>
    <n v="20020014"/>
    <s v="0024"/>
    <n v="7"/>
    <n v="11.030000000000001"/>
    <n v="479.91"/>
    <n v="0"/>
    <n v="0"/>
    <n v="0"/>
    <n v="0"/>
    <n v="0"/>
    <n v="0"/>
    <n v="480"/>
    <s v="Direct"/>
    <x v="512"/>
    <x v="537"/>
    <x v="42"/>
    <d v="1899-12-30T00:00:00"/>
    <n v="46097"/>
    <n v="1"/>
    <s v="Available"/>
    <s v="05.24-30 Apr"/>
    <n v="15.228331822302811"/>
  </r>
  <r>
    <s v="24-30 Apr"/>
    <x v="539"/>
    <s v="BMC Code :2002"/>
    <s v="BARGARI"/>
    <n v="20020014"/>
    <s v="0025"/>
    <n v="14"/>
    <n v="54.839999999999996"/>
    <n v="1877.21"/>
    <n v="0"/>
    <n v="0"/>
    <n v="0"/>
    <n v="0"/>
    <n v="0"/>
    <n v="0"/>
    <n v="1877"/>
    <s v="Direct"/>
    <x v="513"/>
    <x v="538"/>
    <x v="42"/>
    <d v="1899-12-30T00:00:00"/>
    <n v="46111"/>
    <n v="1"/>
    <s v="Available"/>
    <s v="05.24-30 Apr"/>
    <n v="23.961469730124001"/>
  </r>
  <r>
    <s v="24-30 Apr"/>
    <x v="540"/>
    <s v="BMC Code :2002"/>
    <s v="PATRATOLI"/>
    <n v="20020015"/>
    <s v="0002"/>
    <n v="14"/>
    <n v="221.15"/>
    <n v="8311.6500000000015"/>
    <n v="0"/>
    <n v="0"/>
    <n v="0"/>
    <n v="0"/>
    <n v="0"/>
    <n v="0"/>
    <n v="8312"/>
    <s v="Direct"/>
    <x v="402"/>
    <x v="539"/>
    <x v="23"/>
    <s v="BANK OF INDIA"/>
    <n v="45664"/>
    <n v="1"/>
    <s v="Available"/>
    <s v="05.24-30 Apr"/>
    <n v="26.308636671942125"/>
  </r>
  <r>
    <s v="24-30 Apr"/>
    <x v="542"/>
    <s v="BMC Code :2002"/>
    <s v="PATRATOLI"/>
    <n v="20020015"/>
    <s v="0005"/>
    <n v="7"/>
    <n v="21.87"/>
    <n v="1061.71"/>
    <n v="0"/>
    <n v="0"/>
    <n v="0"/>
    <n v="0"/>
    <n v="0"/>
    <n v="0"/>
    <n v="1062"/>
    <s v="Direct"/>
    <x v="515"/>
    <x v="541"/>
    <x v="23"/>
    <s v="BANK OF INDIA"/>
    <n v="45664"/>
    <n v="1"/>
    <s v="Available"/>
    <s v="05.24-30 Apr"/>
    <n v="16.991243712848654"/>
  </r>
  <r>
    <s v="24-30 Apr"/>
    <x v="543"/>
    <s v="BMC Code :2002"/>
    <s v="PATRATOLI"/>
    <n v="20020015"/>
    <s v="0006"/>
    <n v="14"/>
    <n v="28.57"/>
    <n v="1050.4399999999998"/>
    <n v="0"/>
    <n v="0"/>
    <n v="0"/>
    <n v="0"/>
    <n v="0"/>
    <n v="0"/>
    <n v="1050"/>
    <s v="Direct"/>
    <x v="2"/>
    <x v="542"/>
    <x v="23"/>
    <s v="BANK OF INDIA"/>
    <n v="45664"/>
    <n v="1"/>
    <s v="Available"/>
    <s v="05.24-30 Apr"/>
    <n v="25.737066853342665"/>
  </r>
  <r>
    <s v="24-30 Apr"/>
    <x v="1450"/>
    <s v="BMC Code :2002"/>
    <s v="PATRATOLI"/>
    <n v="20020015"/>
    <s v="0010"/>
    <n v="8"/>
    <n v="29.37"/>
    <n v="1063.29"/>
    <n v="0"/>
    <n v="0"/>
    <n v="0"/>
    <n v="0"/>
    <n v="0"/>
    <n v="0"/>
    <n v="1063"/>
    <s v="Direct"/>
    <x v="188"/>
    <x v="1445"/>
    <x v="23"/>
    <s v="BANK OF INDIA"/>
    <n v="45664"/>
    <n v="1"/>
    <s v="Available"/>
    <s v="05.24-30 Apr"/>
    <n v="14.481307456588354"/>
  </r>
  <r>
    <s v="24-30 Apr"/>
    <x v="544"/>
    <s v="BMC Code :2002"/>
    <s v="PATRATOLI"/>
    <n v="20020015"/>
    <s v="0012"/>
    <n v="6"/>
    <n v="5.39"/>
    <n v="191.67"/>
    <n v="0"/>
    <n v="0"/>
    <n v="0"/>
    <n v="0"/>
    <n v="0"/>
    <n v="0"/>
    <n v="192"/>
    <s v="Direct"/>
    <x v="516"/>
    <x v="543"/>
    <x v="44"/>
    <s v="STATE BANK OF INDIA"/>
    <n v="0"/>
    <n v="1"/>
    <s v="Available"/>
    <s v="05.24-30 Apr"/>
    <n v="10.668089053803342"/>
  </r>
  <r>
    <s v="24-30 Apr"/>
    <x v="545"/>
    <s v="BMC Code :2002"/>
    <s v="PATRATOLI"/>
    <n v="20020015"/>
    <s v="0013"/>
    <n v="7"/>
    <n v="9.9200000000000017"/>
    <n v="387.31"/>
    <n v="0"/>
    <n v="0"/>
    <n v="0"/>
    <n v="0"/>
    <n v="0"/>
    <n v="0"/>
    <n v="387"/>
    <s v="Direct"/>
    <x v="517"/>
    <x v="544"/>
    <x v="23"/>
    <d v="1899-12-30T00:00:00"/>
    <n v="0"/>
    <n v="1"/>
    <s v="Available"/>
    <s v="05.24-30 Apr"/>
    <n v="13.665171370967743"/>
  </r>
  <r>
    <s v="24-30 Apr"/>
    <x v="546"/>
    <s v="BMC Code :2002"/>
    <s v="PATRATOLI"/>
    <n v="20020015"/>
    <s v="0014"/>
    <n v="12"/>
    <n v="40.650000000000006"/>
    <n v="1487.0200000000002"/>
    <n v="0"/>
    <n v="0"/>
    <n v="0"/>
    <n v="0"/>
    <n v="0"/>
    <n v="0"/>
    <n v="1487"/>
    <s v="Direct"/>
    <x v="177"/>
    <x v="545"/>
    <x v="23"/>
    <s v="BANK OF INDIA"/>
    <n v="0"/>
    <n v="1"/>
    <s v="Available"/>
    <s v="05.24-30 Apr"/>
    <n v="21.948634686346868"/>
  </r>
  <r>
    <s v="24-30 Apr"/>
    <x v="547"/>
    <s v="BMC Code :2002"/>
    <s v="PATRATOLI"/>
    <n v="20020015"/>
    <s v="0016"/>
    <n v="7"/>
    <n v="12.59"/>
    <n v="484.17999999999995"/>
    <n v="0"/>
    <n v="0"/>
    <n v="0"/>
    <n v="0"/>
    <n v="0"/>
    <n v="0"/>
    <n v="484"/>
    <s v="Direct"/>
    <x v="518"/>
    <x v="546"/>
    <x v="23"/>
    <d v="1899-12-30T00:00:00"/>
    <n v="0"/>
    <n v="1"/>
    <s v="Available"/>
    <s v="05.24-30 Apr"/>
    <n v="13.460127084988086"/>
  </r>
  <r>
    <s v="24-30 Apr"/>
    <x v="548"/>
    <s v="BMC Code :2002"/>
    <s v="PATRATOLI"/>
    <n v="20020015"/>
    <s v="0017"/>
    <n v="14"/>
    <n v="271.45"/>
    <n v="9792.9000000000015"/>
    <n v="0"/>
    <n v="0"/>
    <n v="0"/>
    <n v="0"/>
    <n v="0"/>
    <n v="0"/>
    <n v="9793"/>
    <s v="Direct"/>
    <x v="519"/>
    <x v="547"/>
    <x v="54"/>
    <d v="1899-12-30T00:00:00"/>
    <n v="0"/>
    <n v="1"/>
    <s v="Available"/>
    <s v="05.24-30 Apr"/>
    <n v="25.253379996316088"/>
  </r>
  <r>
    <s v="24-30 Apr"/>
    <x v="549"/>
    <s v="BMC Code :2002"/>
    <s v="PATRATOLI"/>
    <n v="20020015"/>
    <s v="0018"/>
    <n v="7"/>
    <n v="17.209999999999997"/>
    <n v="716.81000000000006"/>
    <n v="0"/>
    <n v="0"/>
    <n v="0"/>
    <n v="0"/>
    <n v="0"/>
    <n v="0"/>
    <n v="717"/>
    <s v="Direct"/>
    <x v="371"/>
    <x v="548"/>
    <x v="23"/>
    <d v="1899-12-30T00:00:00"/>
    <n v="0"/>
    <n v="1"/>
    <s v="Available"/>
    <s v="05.24-30 Apr"/>
    <n v="14.577774549680424"/>
  </r>
  <r>
    <s v="24-30 Apr"/>
    <x v="550"/>
    <s v="BMC Code :2002"/>
    <s v="PATRATOLI"/>
    <n v="20020015"/>
    <s v="0022"/>
    <n v="7"/>
    <n v="20.939999999999998"/>
    <n v="734.76"/>
    <n v="0"/>
    <n v="0"/>
    <n v="0"/>
    <n v="0"/>
    <n v="0"/>
    <n v="0"/>
    <n v="735"/>
    <s v="Direct"/>
    <x v="362"/>
    <x v="549"/>
    <x v="54"/>
    <d v="1899-12-30T00:00:00"/>
    <n v="45796"/>
    <n v="1"/>
    <s v="Available"/>
    <s v="05.24-30 Apr"/>
    <n v="12.281088825214901"/>
  </r>
  <r>
    <s v="24-30 Apr"/>
    <x v="551"/>
    <s v="BMC Code :2002"/>
    <s v="PATRATOLI"/>
    <n v="20020015"/>
    <s v="0023"/>
    <n v="7"/>
    <n v="6.58"/>
    <n v="296.26"/>
    <n v="0"/>
    <n v="0"/>
    <n v="0"/>
    <n v="0"/>
    <n v="0"/>
    <n v="0"/>
    <n v="296"/>
    <s v="Direct"/>
    <x v="372"/>
    <x v="550"/>
    <x v="23"/>
    <d v="1899-12-30T00:00:00"/>
    <n v="45812"/>
    <n v="1"/>
    <s v="Available"/>
    <s v="05.24-30 Apr"/>
    <n v="15.758510638297874"/>
  </r>
  <r>
    <s v="24-30 Apr"/>
    <x v="552"/>
    <s v="BMC Code :2002"/>
    <s v="PATRATOLI"/>
    <n v="20020015"/>
    <s v="0025"/>
    <n v="14"/>
    <n v="20.12"/>
    <n v="774.61"/>
    <n v="0"/>
    <n v="0"/>
    <n v="0"/>
    <n v="0"/>
    <n v="0"/>
    <n v="0"/>
    <n v="775"/>
    <s v="Direct"/>
    <x v="520"/>
    <x v="551"/>
    <x v="23"/>
    <d v="1899-12-30T00:00:00"/>
    <n v="45853"/>
    <n v="1"/>
    <s v="Available"/>
    <s v="05.24-30 Apr"/>
    <n v="26.949652087475148"/>
  </r>
  <r>
    <s v="24-30 Apr"/>
    <x v="553"/>
    <s v="BMC Code :2002"/>
    <s v="PATRATOLI"/>
    <n v="20020015"/>
    <s v="0026"/>
    <n v="14"/>
    <n v="321.26"/>
    <n v="12291.230000000001"/>
    <n v="0"/>
    <n v="0"/>
    <n v="0"/>
    <n v="0"/>
    <n v="0"/>
    <n v="0"/>
    <n v="12291"/>
    <s v="Direct"/>
    <x v="521"/>
    <x v="552"/>
    <x v="23"/>
    <d v="1899-12-30T00:00:00"/>
    <n v="45895"/>
    <n v="1"/>
    <s v="Available"/>
    <s v="05.24-30 Apr"/>
    <n v="26.781613023719114"/>
  </r>
  <r>
    <s v="24-30 Apr"/>
    <x v="554"/>
    <s v="BMC Code :2002"/>
    <s v="PATRATOLI"/>
    <n v="20020015"/>
    <s v="0027"/>
    <n v="14"/>
    <n v="125.47000000000001"/>
    <n v="4666.12"/>
    <n v="0"/>
    <n v="0"/>
    <n v="0"/>
    <n v="0"/>
    <n v="0"/>
    <n v="0"/>
    <n v="4666"/>
    <s v="Direct"/>
    <x v="522"/>
    <x v="553"/>
    <x v="36"/>
    <d v="1899-12-30T00:00:00"/>
    <n v="45978"/>
    <n v="1"/>
    <s v="Available"/>
    <s v="05.24-30 Apr"/>
    <n v="26.032390212799875"/>
  </r>
  <r>
    <s v="24-30 Apr"/>
    <x v="555"/>
    <s v="BMC Code :2002"/>
    <s v="PATRATOLI"/>
    <n v="20020015"/>
    <s v="0028"/>
    <n v="7"/>
    <n v="14.229999999999999"/>
    <n v="509.65"/>
    <n v="0"/>
    <n v="0"/>
    <n v="0"/>
    <n v="0"/>
    <n v="0"/>
    <n v="0"/>
    <n v="510"/>
    <s v="Direct"/>
    <x v="523"/>
    <x v="554"/>
    <x v="23"/>
    <d v="1899-12-30T00:00:00"/>
    <n v="45902"/>
    <n v="1"/>
    <s v="Available"/>
    <s v="05.24-30 Apr"/>
    <n v="12.535312719606468"/>
  </r>
  <r>
    <s v="24-30 Apr"/>
    <x v="556"/>
    <s v="BMC Code :2002"/>
    <s v="PATRATOLI"/>
    <n v="20020015"/>
    <s v="0029"/>
    <n v="8"/>
    <n v="89.75"/>
    <n v="3514.2"/>
    <n v="0"/>
    <n v="0"/>
    <n v="0"/>
    <n v="0"/>
    <n v="0"/>
    <n v="0"/>
    <n v="3514"/>
    <s v="Direct"/>
    <x v="524"/>
    <x v="555"/>
    <x v="54"/>
    <d v="1899-12-30T00:00:00"/>
    <n v="45923"/>
    <n v="1"/>
    <s v="Available"/>
    <s v="05.24-30 Apr"/>
    <n v="15.66217270194986"/>
  </r>
  <r>
    <s v="24-30 Apr"/>
    <x v="557"/>
    <s v="BMC Code :2002"/>
    <s v="PATRATOLI"/>
    <n v="20020015"/>
    <s v="0031"/>
    <n v="14"/>
    <n v="29.440000000000005"/>
    <n v="1102.94"/>
    <n v="0"/>
    <n v="0"/>
    <n v="0"/>
    <n v="0"/>
    <n v="0"/>
    <n v="0"/>
    <n v="1103"/>
    <s v="Direct"/>
    <x v="525"/>
    <x v="556"/>
    <x v="23"/>
    <d v="1899-12-30T00:00:00"/>
    <n v="46020"/>
    <n v="1"/>
    <s v="Available"/>
    <s v="05.24-30 Apr"/>
    <n v="26.224796195652171"/>
  </r>
  <r>
    <s v="24-30 Apr"/>
    <x v="558"/>
    <s v="BMC Code :2002"/>
    <s v="PATRATOLI"/>
    <n v="20020015"/>
    <s v="0033"/>
    <n v="13"/>
    <n v="27.320000000000004"/>
    <n v="1081.9700000000003"/>
    <n v="0"/>
    <n v="0"/>
    <n v="0"/>
    <n v="0"/>
    <n v="0"/>
    <n v="0"/>
    <n v="1082"/>
    <s v="Direct"/>
    <x v="526"/>
    <x v="557"/>
    <x v="36"/>
    <d v="1899-12-30T00:00:00"/>
    <n v="45965"/>
    <n v="1"/>
    <s v="Available"/>
    <s v="05.24-30 Apr"/>
    <n v="25.742331625183017"/>
  </r>
  <r>
    <s v="24-30 Apr"/>
    <x v="559"/>
    <s v="BMC Code :2002"/>
    <s v="PATRATOLI"/>
    <n v="20020015"/>
    <s v="0035"/>
    <n v="13"/>
    <n v="79.81"/>
    <n v="3325.97"/>
    <n v="0"/>
    <n v="0"/>
    <n v="0"/>
    <n v="0"/>
    <n v="0"/>
    <n v="0"/>
    <n v="3326"/>
    <s v="Direct"/>
    <x v="527"/>
    <x v="558"/>
    <x v="23"/>
    <d v="1899-12-30T00:00:00"/>
    <n v="45965"/>
    <n v="1"/>
    <s v="Available"/>
    <s v="05.24-30 Apr"/>
    <n v="27.087839869690512"/>
  </r>
  <r>
    <s v="24-30 Apr"/>
    <x v="560"/>
    <s v="BMC Code :2002"/>
    <s v="PATRATOLI"/>
    <n v="20020015"/>
    <s v="0036"/>
    <n v="6"/>
    <n v="4.49"/>
    <n v="296.01"/>
    <n v="0"/>
    <n v="0"/>
    <n v="0"/>
    <n v="0"/>
    <n v="0"/>
    <n v="0"/>
    <n v="296"/>
    <s v="Direct"/>
    <x v="528"/>
    <x v="559"/>
    <x v="23"/>
    <d v="1899-12-30T00:00:00"/>
    <n v="45986"/>
    <n v="1"/>
    <s v="Available"/>
    <s v="05.24-30 Apr"/>
    <n v="19.777951002227173"/>
  </r>
  <r>
    <s v="24-30 Apr"/>
    <x v="561"/>
    <s v="BMC Code :2002"/>
    <s v="PATRATOLI"/>
    <n v="20020015"/>
    <s v="0037"/>
    <n v="7"/>
    <n v="8.76"/>
    <n v="329"/>
    <n v="0"/>
    <n v="0"/>
    <n v="0"/>
    <n v="0"/>
    <n v="0"/>
    <n v="0"/>
    <n v="329"/>
    <s v="Direct"/>
    <x v="529"/>
    <x v="560"/>
    <x v="23"/>
    <d v="1899-12-30T00:00:00"/>
    <n v="46006"/>
    <n v="1"/>
    <s v="Available"/>
    <s v="05.24-30 Apr"/>
    <n v="13.144977168949774"/>
  </r>
  <r>
    <s v="24-30 Apr"/>
    <x v="562"/>
    <s v="BMC Code :2002"/>
    <s v="PATRATOLI"/>
    <n v="20020015"/>
    <s v="0038"/>
    <n v="8"/>
    <n v="20.09"/>
    <n v="723.18999999999994"/>
    <n v="0"/>
    <n v="0"/>
    <n v="0"/>
    <n v="0"/>
    <n v="0"/>
    <n v="0"/>
    <n v="723"/>
    <s v="Direct"/>
    <x v="97"/>
    <x v="561"/>
    <x v="43"/>
    <d v="1899-12-30T00:00:00"/>
    <n v="46006"/>
    <n v="1"/>
    <s v="Available"/>
    <s v="05.24-30 Apr"/>
    <n v="14.399004479840716"/>
  </r>
  <r>
    <s v="24-30 Apr"/>
    <x v="563"/>
    <s v="BMC Code :2002"/>
    <s v="PATRATOLI"/>
    <n v="20020015"/>
    <s v="0039"/>
    <n v="14"/>
    <n v="49.84"/>
    <n v="1837.9700000000003"/>
    <n v="0"/>
    <n v="0"/>
    <n v="0"/>
    <n v="0"/>
    <n v="0"/>
    <n v="0"/>
    <n v="1838"/>
    <s v="Direct"/>
    <x v="530"/>
    <x v="562"/>
    <x v="23"/>
    <d v="1899-12-30T00:00:00"/>
    <n v="46006"/>
    <n v="1"/>
    <s v="Available"/>
    <s v="05.24-30 Apr"/>
    <n v="25.81418539325843"/>
  </r>
  <r>
    <s v="24-30 Apr"/>
    <x v="564"/>
    <s v="BMC Code :2002"/>
    <s v="PATRATOLI"/>
    <n v="20020015"/>
    <s v="0040"/>
    <n v="9"/>
    <n v="27.7"/>
    <n v="990.63999999999987"/>
    <n v="0"/>
    <n v="0"/>
    <n v="0"/>
    <n v="0"/>
    <n v="0"/>
    <n v="0"/>
    <n v="991"/>
    <s v="Direct"/>
    <x v="531"/>
    <x v="563"/>
    <x v="23"/>
    <d v="1899-12-30T00:00:00"/>
    <n v="46034"/>
    <n v="1"/>
    <s v="Available"/>
    <s v="05.24-30 Apr"/>
    <n v="16.093429602888087"/>
  </r>
  <r>
    <s v="24-30 Apr"/>
    <x v="566"/>
    <s v="BMC Code :2002"/>
    <s v="PATRATOLI"/>
    <n v="20020015"/>
    <s v="0042"/>
    <n v="7"/>
    <n v="18.79"/>
    <n v="723.93"/>
    <n v="0"/>
    <n v="0"/>
    <n v="0"/>
    <n v="0"/>
    <n v="0"/>
    <n v="0"/>
    <n v="724"/>
    <s v="Direct"/>
    <x v="533"/>
    <x v="565"/>
    <x v="23"/>
    <d v="1899-12-30T00:00:00"/>
    <n v="46111"/>
    <n v="1"/>
    <s v="Available"/>
    <s v="05.24-30 Apr"/>
    <n v="13.484592868547102"/>
  </r>
  <r>
    <s v="24-30 Apr"/>
    <x v="567"/>
    <s v="BMC Code :2002"/>
    <s v="PATRATOLI"/>
    <n v="20020015"/>
    <s v="0043"/>
    <n v="7"/>
    <n v="22.19"/>
    <n v="788.5"/>
    <n v="0"/>
    <n v="0"/>
    <n v="0"/>
    <n v="0"/>
    <n v="0"/>
    <n v="0"/>
    <n v="789"/>
    <s v="Direct"/>
    <x v="534"/>
    <x v="566"/>
    <x v="36"/>
    <d v="1899-12-30T00:00:00"/>
    <n v="46111"/>
    <n v="1"/>
    <s v="Available"/>
    <s v="05.24-30 Apr"/>
    <n v="12.436908517350158"/>
  </r>
  <r>
    <s v="24-30 Apr"/>
    <x v="568"/>
    <s v="BMC Code :2002"/>
    <s v="PATRATOLI"/>
    <n v="20020015"/>
    <s v="0044"/>
    <n v="13"/>
    <n v="59.410000000000011"/>
    <n v="2175.64"/>
    <n v="0"/>
    <n v="0"/>
    <n v="0"/>
    <n v="0"/>
    <n v="0"/>
    <n v="0"/>
    <n v="2176"/>
    <s v="Direct"/>
    <x v="535"/>
    <x v="567"/>
    <x v="23"/>
    <d v="1899-12-30T00:00:00"/>
    <n v="46111"/>
    <n v="1"/>
    <s v="Available"/>
    <s v="05.24-30 Apr"/>
    <n v="23.803501094091899"/>
  </r>
  <r>
    <s v="24-30 Apr"/>
    <x v="1305"/>
    <s v="BMC Code :2002"/>
    <s v="PATRATOLI"/>
    <n v="20020015"/>
    <s v="0045"/>
    <n v="7"/>
    <n v="20.090000000000003"/>
    <n v="796.8"/>
    <n v="0"/>
    <n v="0"/>
    <n v="0"/>
    <n v="0"/>
    <n v="0"/>
    <n v="0"/>
    <n v="797"/>
    <s v="Direct"/>
    <x v="1109"/>
    <x v="1295"/>
    <x v="23"/>
    <d v="1899-12-30T00:00:00"/>
    <n v="46125"/>
    <n v="1"/>
    <s v="Available"/>
    <s v="05.24-30 Apr"/>
    <n v="13.881533101045294"/>
  </r>
  <r>
    <s v="24-30 Apr"/>
    <x v="1306"/>
    <s v="BMC Code :2002"/>
    <s v="PATRATOLI"/>
    <n v="20020015"/>
    <s v="0046"/>
    <n v="7"/>
    <n v="17.239999999999998"/>
    <n v="622.29999999999995"/>
    <n v="0"/>
    <n v="0"/>
    <n v="0"/>
    <n v="0"/>
    <n v="0"/>
    <n v="0"/>
    <n v="622"/>
    <s v="Direct"/>
    <x v="1166"/>
    <x v="1296"/>
    <x v="36"/>
    <d v="1899-12-30T00:00:00"/>
    <n v="46125"/>
    <n v="1"/>
    <s v="Available"/>
    <s v="05.24-30 Apr"/>
    <n v="12.633700696055687"/>
  </r>
  <r>
    <s v="24-30 Apr"/>
    <x v="1514"/>
    <s v="BMC Code :2002"/>
    <s v="PATRATOLI"/>
    <n v="20020015"/>
    <s v="0048"/>
    <n v="7"/>
    <n v="32.019999999999996"/>
    <n v="1112.21"/>
    <n v="0"/>
    <n v="0"/>
    <n v="0"/>
    <n v="0"/>
    <n v="0"/>
    <n v="0"/>
    <n v="1112"/>
    <s v="Direct"/>
    <x v="816"/>
    <x v="1507"/>
    <x v="23"/>
    <d v="1899-12-30T00:00:00"/>
    <n v="46146"/>
    <n v="1"/>
    <s v="Available"/>
    <s v="05.24-30 Apr"/>
    <n v="12.157198625858841"/>
  </r>
  <r>
    <s v="24-30 Apr"/>
    <x v="1515"/>
    <s v="BMC Code :2002"/>
    <s v="PATRATOLI"/>
    <n v="20020015"/>
    <s v="0049"/>
    <n v="6"/>
    <n v="20.110000000000003"/>
    <n v="719.81"/>
    <n v="0"/>
    <n v="0"/>
    <n v="0"/>
    <n v="0"/>
    <n v="0"/>
    <n v="0"/>
    <n v="720"/>
    <s v="Direct"/>
    <x v="958"/>
    <x v="1508"/>
    <x v="23"/>
    <d v="1899-12-30T00:00:00"/>
    <n v="46146"/>
    <n v="1"/>
    <s v="Available"/>
    <s v="05.24-30 Apr"/>
    <n v="10.738090502237691"/>
  </r>
  <r>
    <s v="24-30 Apr"/>
    <x v="569"/>
    <s v="BMC Code :2002"/>
    <s v="TIKO TOLI"/>
    <n v="20020020"/>
    <s v="0004"/>
    <n v="7"/>
    <n v="23.2"/>
    <n v="941.56999999999994"/>
    <n v="0"/>
    <n v="0"/>
    <n v="0"/>
    <n v="0"/>
    <n v="0"/>
    <n v="0"/>
    <n v="942"/>
    <s v="Direct"/>
    <x v="61"/>
    <x v="568"/>
    <x v="3"/>
    <d v="1899-12-30T00:00:00"/>
    <n v="45867"/>
    <n v="1"/>
    <s v="Available"/>
    <s v="05.24-30 Apr"/>
    <n v="14.204719827586208"/>
  </r>
  <r>
    <s v="24-30 Apr"/>
    <x v="570"/>
    <s v="BMC Code :2002"/>
    <s v="TIKO TOLI"/>
    <n v="20020020"/>
    <s v="0005"/>
    <n v="4"/>
    <n v="3.84"/>
    <n v="170.03"/>
    <n v="0"/>
    <n v="0"/>
    <n v="0"/>
    <n v="0"/>
    <n v="0"/>
    <n v="0"/>
    <n v="170"/>
    <s v="Direct"/>
    <x v="374"/>
    <x v="569"/>
    <x v="42"/>
    <d v="1899-12-30T00:00:00"/>
    <n v="45881"/>
    <n v="1"/>
    <s v="Available"/>
    <s v="05.24-30 Apr"/>
    <n v="8.8557291666666682"/>
  </r>
  <r>
    <s v="24-30 Apr"/>
    <x v="571"/>
    <s v="BMC Code :2002"/>
    <s v="TIKO TOLI"/>
    <n v="20020020"/>
    <s v="0007"/>
    <n v="9"/>
    <n v="25.4"/>
    <n v="1039.56"/>
    <n v="0"/>
    <n v="0"/>
    <n v="0"/>
    <n v="0"/>
    <n v="0"/>
    <n v="0"/>
    <n v="1040"/>
    <s v="Direct"/>
    <x v="378"/>
    <x v="570"/>
    <x v="3"/>
    <d v="1899-12-30T00:00:00"/>
    <n v="45867"/>
    <n v="1"/>
    <s v="Available"/>
    <s v="05.24-30 Apr"/>
    <n v="18.417401574803151"/>
  </r>
  <r>
    <s v="24-30 Apr"/>
    <x v="572"/>
    <s v="BMC Code :2002"/>
    <s v="TIKO TOLI"/>
    <n v="20020020"/>
    <s v="0008"/>
    <n v="14"/>
    <n v="84.28"/>
    <n v="3554.1899999999991"/>
    <n v="0"/>
    <n v="0"/>
    <n v="0"/>
    <n v="0"/>
    <n v="0"/>
    <n v="0"/>
    <n v="3554"/>
    <s v="Direct"/>
    <x v="536"/>
    <x v="571"/>
    <x v="42"/>
    <d v="1899-12-30T00:00:00"/>
    <n v="45867"/>
    <n v="1"/>
    <s v="Available"/>
    <s v="05.24-30 Apr"/>
    <n v="29.519850498338865"/>
  </r>
  <r>
    <s v="24-30 Apr"/>
    <x v="1451"/>
    <s v="BMC Code :2002"/>
    <s v="TIKO TOLI"/>
    <n v="20020020"/>
    <s v="0010"/>
    <n v="14"/>
    <n v="47.960000000000008"/>
    <n v="1871.3600000000001"/>
    <n v="0"/>
    <n v="0"/>
    <n v="0"/>
    <n v="0"/>
    <n v="0"/>
    <n v="0"/>
    <n v="1871"/>
    <s v="Direct"/>
    <x v="1293"/>
    <x v="1446"/>
    <x v="3"/>
    <d v="1899-12-30T00:00:00"/>
    <n v="45867"/>
    <n v="1"/>
    <s v="Available"/>
    <s v="05.24-30 Apr"/>
    <n v="27.313427856547122"/>
  </r>
  <r>
    <s v="24-30 Apr"/>
    <x v="573"/>
    <s v="BMC Code :2002"/>
    <s v="TIKO TOLI"/>
    <n v="20020020"/>
    <s v="0012"/>
    <n v="13"/>
    <n v="71.759999999999991"/>
    <n v="2646.42"/>
    <n v="0"/>
    <n v="0"/>
    <n v="0"/>
    <n v="0"/>
    <n v="0"/>
    <n v="0"/>
    <n v="2646"/>
    <s v="Direct"/>
    <x v="537"/>
    <x v="572"/>
    <x v="3"/>
    <d v="1899-12-30T00:00:00"/>
    <n v="45881"/>
    <n v="1"/>
    <s v="Available"/>
    <s v="05.24-30 Apr"/>
    <n v="23.971195652173918"/>
  </r>
  <r>
    <s v="24-30 Apr"/>
    <x v="1452"/>
    <s v="BMC Code :2002"/>
    <s v="TIKO TOLI"/>
    <n v="20020020"/>
    <s v="0016"/>
    <n v="14"/>
    <n v="22.02"/>
    <n v="796.45"/>
    <n v="0"/>
    <n v="0"/>
    <n v="0"/>
    <n v="0"/>
    <n v="0"/>
    <n v="0"/>
    <n v="796"/>
    <s v="Direct"/>
    <x v="1294"/>
    <x v="1447"/>
    <x v="3"/>
    <d v="1899-12-30T00:00:00"/>
    <n v="45867"/>
    <n v="1"/>
    <s v="Available"/>
    <s v="05.24-30 Apr"/>
    <n v="25.3185740236149"/>
  </r>
  <r>
    <s v="24-30 Apr"/>
    <x v="574"/>
    <s v="BMC Code :2002"/>
    <s v="TIKO TOLI"/>
    <n v="20020020"/>
    <s v="0017"/>
    <n v="7"/>
    <n v="27.259999999999998"/>
    <n v="1129.57"/>
    <n v="0"/>
    <n v="0"/>
    <n v="0"/>
    <n v="0"/>
    <n v="0"/>
    <n v="0"/>
    <n v="1130"/>
    <s v="Direct"/>
    <x v="538"/>
    <x v="573"/>
    <x v="39"/>
    <d v="1899-12-30T00:00:00"/>
    <n v="45867"/>
    <n v="1"/>
    <s v="Available"/>
    <s v="05.24-30 Apr"/>
    <n v="14.502916360968452"/>
  </r>
  <r>
    <s v="24-30 Apr"/>
    <x v="575"/>
    <s v="BMC Code :2002"/>
    <s v="TIKO TOLI"/>
    <n v="20020020"/>
    <s v="0019"/>
    <n v="13"/>
    <n v="38.859999999999992"/>
    <n v="1522.55"/>
    <n v="0"/>
    <n v="0"/>
    <n v="0"/>
    <n v="0"/>
    <n v="0"/>
    <n v="0"/>
    <n v="1523"/>
    <s v="Direct"/>
    <x v="539"/>
    <x v="574"/>
    <x v="3"/>
    <d v="1899-12-30T00:00:00"/>
    <n v="45867"/>
    <n v="1"/>
    <s v="Available"/>
    <s v="05.24-30 Apr"/>
    <n v="25.467254246011329"/>
  </r>
  <r>
    <s v="24-30 Apr"/>
    <x v="576"/>
    <s v="BMC Code :2002"/>
    <s v="TIKO TOLI"/>
    <n v="20020020"/>
    <s v="0022"/>
    <n v="14"/>
    <n v="85.180000000000021"/>
    <n v="3345.08"/>
    <n v="0"/>
    <n v="0"/>
    <n v="0"/>
    <n v="1250"/>
    <n v="0"/>
    <n v="0"/>
    <n v="2095"/>
    <s v="Direct"/>
    <x v="540"/>
    <x v="575"/>
    <x v="3"/>
    <d v="1899-12-30T00:00:00"/>
    <n v="45873"/>
    <n v="1"/>
    <s v="Available"/>
    <s v="05.24-30 Apr"/>
    <n v="27.48950457853956"/>
  </r>
  <r>
    <s v="24-30 Apr"/>
    <x v="577"/>
    <s v="BMC Code :2002"/>
    <s v="TIKO TOLI"/>
    <n v="20020020"/>
    <s v="0023"/>
    <n v="11"/>
    <n v="133.68"/>
    <n v="5449.38"/>
    <n v="0"/>
    <n v="0"/>
    <n v="0"/>
    <n v="1250"/>
    <n v="0"/>
    <n v="0"/>
    <n v="4199"/>
    <s v="Direct"/>
    <x v="2"/>
    <x v="576"/>
    <x v="3"/>
    <d v="1899-12-30T00:00:00"/>
    <n v="45873"/>
    <n v="1"/>
    <s v="Available"/>
    <s v="05.24-30 Apr"/>
    <n v="22.420399461400361"/>
  </r>
  <r>
    <s v="24-30 Apr"/>
    <x v="578"/>
    <s v="BMC Code :2002"/>
    <s v="TIKO TOLI"/>
    <n v="20020020"/>
    <s v="0024"/>
    <n v="7"/>
    <n v="20.6"/>
    <n v="793.33"/>
    <n v="0"/>
    <n v="0"/>
    <n v="0"/>
    <n v="0"/>
    <n v="0"/>
    <n v="0"/>
    <n v="793"/>
    <s v="Direct"/>
    <x v="541"/>
    <x v="577"/>
    <x v="44"/>
    <d v="1899-12-30T00:00:00"/>
    <n v="45873"/>
    <n v="1"/>
    <s v="Available"/>
    <s v="05.24-30 Apr"/>
    <n v="13.478907766990293"/>
  </r>
  <r>
    <s v="24-30 Apr"/>
    <x v="579"/>
    <s v="BMC Code :2002"/>
    <s v="TIKO TOLI"/>
    <n v="20020020"/>
    <s v="0025"/>
    <n v="14"/>
    <n v="67.100000000000009"/>
    <n v="2376.6400000000003"/>
    <n v="0"/>
    <n v="0"/>
    <n v="0"/>
    <n v="0"/>
    <n v="0"/>
    <n v="0"/>
    <n v="2377"/>
    <s v="Direct"/>
    <x v="55"/>
    <x v="578"/>
    <x v="3"/>
    <d v="1899-12-30T00:00:00"/>
    <n v="45873"/>
    <n v="1"/>
    <s v="Available"/>
    <s v="05.24-30 Apr"/>
    <n v="24.79356184798808"/>
  </r>
  <r>
    <s v="24-30 Apr"/>
    <x v="580"/>
    <s v="BMC Code :2002"/>
    <s v="TIKO TOLI"/>
    <n v="20020020"/>
    <s v="0026"/>
    <n v="7"/>
    <n v="19.559999999999999"/>
    <n v="735.37"/>
    <n v="0"/>
    <n v="0"/>
    <n v="0"/>
    <n v="0"/>
    <n v="0"/>
    <n v="0"/>
    <n v="735"/>
    <s v="Direct"/>
    <x v="542"/>
    <x v="579"/>
    <x v="35"/>
    <d v="1899-12-30T00:00:00"/>
    <n v="45873"/>
    <n v="1"/>
    <s v="Available"/>
    <s v="05.24-30 Apr"/>
    <n v="13.158461145194275"/>
  </r>
  <r>
    <s v="24-30 Apr"/>
    <x v="581"/>
    <s v="BMC Code :2002"/>
    <s v="TIKO TOLI"/>
    <n v="20020020"/>
    <s v="0027"/>
    <n v="14"/>
    <n v="43.680000000000007"/>
    <n v="1611.3300000000002"/>
    <n v="0"/>
    <n v="0"/>
    <n v="0"/>
    <n v="0"/>
    <n v="0"/>
    <n v="0"/>
    <n v="1611"/>
    <s v="Direct"/>
    <x v="543"/>
    <x v="580"/>
    <x v="3"/>
    <d v="1899-12-30T00:00:00"/>
    <n v="45873"/>
    <n v="1"/>
    <s v="Available"/>
    <s v="05.24-30 Apr"/>
    <n v="25.822596153846153"/>
  </r>
  <r>
    <s v="24-30 Apr"/>
    <x v="582"/>
    <s v="BMC Code :2002"/>
    <s v="TIKO TOLI"/>
    <n v="20020020"/>
    <s v="0029"/>
    <n v="7"/>
    <n v="21.92"/>
    <n v="893.25"/>
    <n v="0"/>
    <n v="0"/>
    <n v="0"/>
    <n v="0"/>
    <n v="0"/>
    <n v="0"/>
    <n v="893"/>
    <s v="Direct"/>
    <x v="544"/>
    <x v="581"/>
    <x v="39"/>
    <d v="1899-12-30T00:00:00"/>
    <n v="45881"/>
    <n v="1"/>
    <s v="Available"/>
    <s v="05.24-30 Apr"/>
    <n v="14.262659671532848"/>
  </r>
  <r>
    <s v="24-30 Apr"/>
    <x v="583"/>
    <s v="BMC Code :2002"/>
    <s v="TIKO TOLI"/>
    <n v="20020020"/>
    <s v="0030"/>
    <n v="12"/>
    <n v="33.300000000000004"/>
    <n v="1345.6000000000004"/>
    <n v="0"/>
    <n v="0"/>
    <n v="0"/>
    <n v="1250"/>
    <n v="0"/>
    <n v="0"/>
    <n v="96"/>
    <s v="Direct"/>
    <x v="545"/>
    <x v="582"/>
    <x v="3"/>
    <d v="1899-12-30T00:00:00"/>
    <n v="45881"/>
    <n v="1"/>
    <s v="Available"/>
    <s v="05.24-30 Apr"/>
    <n v="24.24504504504505"/>
  </r>
  <r>
    <s v="24-30 Apr"/>
    <x v="584"/>
    <s v="BMC Code :2002"/>
    <s v="TIKO TOLI"/>
    <n v="20020020"/>
    <s v="0032"/>
    <n v="7"/>
    <n v="20.620000000000005"/>
    <n v="812.93000000000006"/>
    <n v="0"/>
    <n v="0"/>
    <n v="0"/>
    <n v="0"/>
    <n v="0"/>
    <n v="0"/>
    <n v="813"/>
    <s v="Direct"/>
    <x v="546"/>
    <x v="583"/>
    <x v="3"/>
    <d v="1899-12-30T00:00:00"/>
    <n v="45936"/>
    <n v="1"/>
    <s v="Available"/>
    <s v="05.24-30 Apr"/>
    <n v="13.79852085354025"/>
  </r>
  <r>
    <s v="24-30 Apr"/>
    <x v="585"/>
    <s v="BMC Code :2002"/>
    <s v="TIKO TOLI"/>
    <n v="20020020"/>
    <s v="0033"/>
    <n v="11"/>
    <n v="48.580000000000005"/>
    <n v="1781.71"/>
    <n v="0"/>
    <n v="0"/>
    <n v="0"/>
    <n v="0"/>
    <n v="0"/>
    <n v="0"/>
    <n v="1782"/>
    <s v="Direct"/>
    <x v="547"/>
    <x v="584"/>
    <x v="42"/>
    <d v="1899-12-30T00:00:00"/>
    <n v="45943"/>
    <n v="1"/>
    <s v="Available"/>
    <s v="05.24-30 Apr"/>
    <n v="20.171685878962535"/>
  </r>
  <r>
    <s v="24-30 Apr"/>
    <x v="586"/>
    <s v="BMC Code :2002"/>
    <s v="TIKO TOLI"/>
    <n v="20020020"/>
    <s v="0034"/>
    <n v="6"/>
    <n v="11.32"/>
    <n v="479.42"/>
    <n v="0"/>
    <n v="0"/>
    <n v="0"/>
    <n v="0"/>
    <n v="0"/>
    <n v="0"/>
    <n v="479"/>
    <s v="Direct"/>
    <x v="548"/>
    <x v="585"/>
    <x v="3"/>
    <d v="1899-12-30T00:00:00"/>
    <n v="45936"/>
    <n v="1"/>
    <s v="Available"/>
    <s v="05.24-30 Apr"/>
    <n v="12.705477031802122"/>
  </r>
  <r>
    <s v="24-30 Apr"/>
    <x v="587"/>
    <s v="BMC Code :2002"/>
    <s v="TIKO TOLI"/>
    <n v="20020020"/>
    <s v="0035"/>
    <n v="14"/>
    <n v="24.320000000000007"/>
    <n v="931.80000000000007"/>
    <n v="0"/>
    <n v="0"/>
    <n v="0"/>
    <n v="0"/>
    <n v="0"/>
    <n v="0"/>
    <n v="932"/>
    <s v="Direct"/>
    <x v="117"/>
    <x v="586"/>
    <x v="3"/>
    <d v="1899-12-30T00:00:00"/>
    <n v="45949"/>
    <n v="1"/>
    <s v="Available"/>
    <s v="05.24-30 Apr"/>
    <n v="26.819901315789469"/>
  </r>
  <r>
    <s v="24-30 Apr"/>
    <x v="588"/>
    <s v="BMC Code :2002"/>
    <s v="TIKO TOLI"/>
    <n v="20020020"/>
    <s v="0037"/>
    <n v="4"/>
    <n v="10.38"/>
    <n v="485.37"/>
    <n v="0"/>
    <n v="0"/>
    <n v="0"/>
    <n v="0"/>
    <n v="0"/>
    <n v="0"/>
    <n v="485"/>
    <s v="Direct"/>
    <x v="549"/>
    <x v="587"/>
    <x v="42"/>
    <d v="1899-12-30T00:00:00"/>
    <n v="45949"/>
    <n v="1"/>
    <s v="Available"/>
    <s v="05.24-30 Apr"/>
    <n v="9.3520231213872833"/>
  </r>
  <r>
    <s v="24-30 Apr"/>
    <x v="589"/>
    <s v="BMC Code :2002"/>
    <s v="TIKO TOLI"/>
    <n v="20020020"/>
    <s v="0038"/>
    <n v="7"/>
    <n v="17.100000000000001"/>
    <n v="695.11"/>
    <n v="0"/>
    <n v="0"/>
    <n v="0"/>
    <n v="695"/>
    <n v="0"/>
    <n v="0"/>
    <n v="0"/>
    <s v="Direct"/>
    <x v="117"/>
    <x v="588"/>
    <x v="39"/>
    <d v="1899-12-30T00:00:00"/>
    <n v="45971"/>
    <n v="1"/>
    <s v="Available"/>
    <s v="05.24-30 Apr"/>
    <n v="14.227397660818713"/>
  </r>
  <r>
    <s v="24-30 Apr"/>
    <x v="590"/>
    <s v="BMC Code :2002"/>
    <s v="TIKO TOLI"/>
    <n v="20020020"/>
    <s v="0039"/>
    <n v="14"/>
    <n v="68.320000000000007"/>
    <n v="2740.45"/>
    <n v="0"/>
    <n v="0"/>
    <n v="0"/>
    <n v="1250"/>
    <n v="0"/>
    <n v="0"/>
    <n v="1490"/>
    <s v="Direct"/>
    <x v="550"/>
    <x v="589"/>
    <x v="3"/>
    <d v="1899-12-30T00:00:00"/>
    <n v="45999"/>
    <n v="1"/>
    <s v="Available"/>
    <s v="05.24-30 Apr"/>
    <n v="28.078381147540981"/>
  </r>
  <r>
    <s v="24-30 Apr"/>
    <x v="591"/>
    <s v="BMC Code :2002"/>
    <s v="TIKO TOLI"/>
    <n v="20020020"/>
    <s v="0040"/>
    <n v="14"/>
    <n v="19.860000000000003"/>
    <n v="707.72"/>
    <n v="0"/>
    <n v="0"/>
    <n v="0"/>
    <n v="0"/>
    <n v="0"/>
    <n v="0"/>
    <n v="708"/>
    <s v="Direct"/>
    <x v="551"/>
    <x v="590"/>
    <x v="42"/>
    <d v="1899-12-30T00:00:00"/>
    <n v="46062"/>
    <n v="1"/>
    <s v="Available"/>
    <s v="05.24-30 Apr"/>
    <n v="24.944813695871098"/>
  </r>
  <r>
    <s v="24-30 Apr"/>
    <x v="592"/>
    <s v="BMC Code :2002"/>
    <s v="TIKO TOLI"/>
    <n v="20020020"/>
    <s v="0041"/>
    <n v="14"/>
    <n v="52.76"/>
    <n v="2146.44"/>
    <n v="0"/>
    <n v="0"/>
    <n v="0"/>
    <n v="0"/>
    <n v="0"/>
    <n v="0"/>
    <n v="2146"/>
    <s v="Direct"/>
    <x v="552"/>
    <x v="591"/>
    <x v="3"/>
    <d v="1899-12-30T00:00:00"/>
    <n v="0"/>
    <n v="1"/>
    <s v="Available"/>
    <s v="05.24-30 Apr"/>
    <n v="28.478165276724795"/>
  </r>
  <r>
    <s v="24-30 Apr"/>
    <x v="593"/>
    <s v="BMC Code :2002"/>
    <s v="TIKO TOLI"/>
    <n v="20020020"/>
    <s v="0042"/>
    <n v="7"/>
    <n v="27.14"/>
    <n v="1003.4200000000001"/>
    <n v="0"/>
    <n v="0"/>
    <n v="0"/>
    <n v="1003"/>
    <n v="0"/>
    <n v="0"/>
    <n v="0"/>
    <s v="Direct"/>
    <x v="553"/>
    <x v="592"/>
    <x v="3"/>
    <d v="1899-12-30T00:00:00"/>
    <n v="0"/>
    <n v="1"/>
    <s v="Available"/>
    <s v="05.24-30 Apr"/>
    <n v="12.940198968312457"/>
  </r>
  <r>
    <s v="24-30 Apr"/>
    <x v="594"/>
    <s v="BMC Code :2002"/>
    <s v="TIKO TOLI"/>
    <n v="20020020"/>
    <s v="0043"/>
    <n v="13"/>
    <n v="30.46"/>
    <n v="1161.6200000000001"/>
    <n v="0"/>
    <n v="0"/>
    <n v="0"/>
    <n v="0"/>
    <n v="0"/>
    <n v="0"/>
    <n v="1162"/>
    <s v="Direct"/>
    <x v="554"/>
    <x v="593"/>
    <x v="51"/>
    <d v="1899-12-30T00:00:00"/>
    <n v="46111"/>
    <n v="1"/>
    <s v="Available"/>
    <s v="05.24-30 Apr"/>
    <n v="24.788345370978334"/>
  </r>
  <r>
    <s v="24-30 Apr"/>
    <x v="595"/>
    <s v="BMC Code :2002"/>
    <s v="TIKO TOLI"/>
    <n v="20020020"/>
    <s v="0044"/>
    <n v="14"/>
    <n v="65.839999999999989"/>
    <n v="2435.7400000000002"/>
    <n v="0"/>
    <n v="0"/>
    <n v="0"/>
    <n v="0"/>
    <n v="0"/>
    <n v="0"/>
    <n v="2436"/>
    <s v="Direct"/>
    <x v="1168"/>
    <x v="1298"/>
    <x v="42"/>
    <d v="1899-12-30T00:00:00"/>
    <n v="46125"/>
    <n v="1"/>
    <s v="Available"/>
    <s v="05.24-30 Apr"/>
    <n v="25.896385176184701"/>
  </r>
  <r>
    <s v="24-30 Apr"/>
    <x v="596"/>
    <s v="BMC Code :2002"/>
    <s v="PUNGI"/>
    <n v="20020021"/>
    <s v="0003"/>
    <n v="7"/>
    <n v="25.569999999999997"/>
    <n v="1614.6699999999998"/>
    <n v="0"/>
    <n v="0"/>
    <n v="0"/>
    <n v="0"/>
    <n v="0"/>
    <n v="0"/>
    <n v="1615"/>
    <s v="Direct"/>
    <x v="555"/>
    <x v="594"/>
    <x v="19"/>
    <d v="1899-12-30T00:00:00"/>
    <n v="45923"/>
    <n v="1"/>
    <s v="Available"/>
    <s v="05.24-30 Apr"/>
    <n v="22.101466562377787"/>
  </r>
  <r>
    <s v="24-30 Apr"/>
    <x v="598"/>
    <s v="BMC Code :2002"/>
    <s v="PUNGI"/>
    <n v="20020021"/>
    <s v="0005"/>
    <n v="7"/>
    <n v="25.81"/>
    <n v="1002.3899999999999"/>
    <n v="0"/>
    <n v="0"/>
    <n v="0"/>
    <n v="0"/>
    <n v="0"/>
    <n v="0"/>
    <n v="1002"/>
    <s v="Direct"/>
    <x v="556"/>
    <x v="596"/>
    <x v="42"/>
    <d v="1899-12-30T00:00:00"/>
    <n v="45908"/>
    <n v="1"/>
    <s v="Available"/>
    <s v="05.24-30 Apr"/>
    <n v="13.593045331266952"/>
  </r>
  <r>
    <s v="24-30 Apr"/>
    <x v="599"/>
    <s v="BMC Code :2002"/>
    <s v="PUNGI"/>
    <n v="20020021"/>
    <s v="0006"/>
    <n v="6"/>
    <n v="13.700000000000001"/>
    <n v="547.78"/>
    <n v="0"/>
    <n v="0"/>
    <n v="0"/>
    <n v="0"/>
    <n v="0"/>
    <n v="0"/>
    <n v="548"/>
    <s v="Direct"/>
    <x v="399"/>
    <x v="597"/>
    <x v="19"/>
    <d v="1899-12-30T00:00:00"/>
    <n v="45908"/>
    <n v="1"/>
    <s v="Available"/>
    <s v="05.24-30 Apr"/>
    <n v="11.995182481751826"/>
  </r>
  <r>
    <s v="24-30 Apr"/>
    <x v="600"/>
    <s v="BMC Code :2002"/>
    <s v="PUNGI"/>
    <n v="20020021"/>
    <s v="0008"/>
    <n v="7"/>
    <n v="10.34"/>
    <n v="650.09"/>
    <n v="0"/>
    <n v="0"/>
    <n v="0"/>
    <n v="0"/>
    <n v="0"/>
    <n v="0"/>
    <n v="650"/>
    <s v="Direct"/>
    <x v="557"/>
    <x v="598"/>
    <x v="19"/>
    <d v="1899-12-30T00:00:00"/>
    <n v="45916"/>
    <n v="1"/>
    <s v="Available"/>
    <s v="05.24-30 Apr"/>
    <n v="22.004980657640235"/>
  </r>
  <r>
    <s v="24-30 Apr"/>
    <x v="601"/>
    <s v="BMC Code :2002"/>
    <s v="PUNGI"/>
    <n v="20020021"/>
    <s v="0012"/>
    <n v="6"/>
    <n v="8.32"/>
    <n v="320.14"/>
    <n v="0"/>
    <n v="0"/>
    <n v="0"/>
    <n v="0"/>
    <n v="0"/>
    <n v="0"/>
    <n v="320"/>
    <s v="Direct"/>
    <x v="558"/>
    <x v="599"/>
    <x v="19"/>
    <d v="1899-12-30T00:00:00"/>
    <n v="45928"/>
    <n v="1"/>
    <s v="Available"/>
    <s v="05.24-30 Apr"/>
    <n v="11.543509615384616"/>
  </r>
  <r>
    <s v="24-30 Apr"/>
    <x v="603"/>
    <s v="BMC Code :2002"/>
    <s v="PUNGI"/>
    <n v="20020021"/>
    <s v="0015"/>
    <n v="5"/>
    <n v="3.7700000000000005"/>
    <n v="140.94999999999999"/>
    <n v="0"/>
    <n v="0"/>
    <n v="0"/>
    <n v="0"/>
    <n v="0"/>
    <n v="0"/>
    <n v="141"/>
    <s v="Direct"/>
    <x v="560"/>
    <x v="601"/>
    <x v="30"/>
    <d v="1899-12-30T00:00:00"/>
    <n v="45936"/>
    <n v="1"/>
    <s v="Available"/>
    <s v="05.24-30 Apr"/>
    <n v="9.3468169761273199"/>
  </r>
  <r>
    <s v="24-30 Apr"/>
    <x v="604"/>
    <s v="BMC Code :2002"/>
    <s v="PUNGI"/>
    <n v="20020021"/>
    <s v="0016"/>
    <n v="6"/>
    <n v="17.630000000000003"/>
    <n v="710.62000000000012"/>
    <n v="0"/>
    <n v="0"/>
    <n v="0"/>
    <n v="0"/>
    <n v="0"/>
    <n v="0"/>
    <n v="711"/>
    <s v="Direct"/>
    <x v="561"/>
    <x v="602"/>
    <x v="42"/>
    <d v="1899-12-30T00:00:00"/>
    <n v="45959"/>
    <n v="1"/>
    <s v="Available"/>
    <s v="05.24-30 Apr"/>
    <n v="12.092229154849688"/>
  </r>
  <r>
    <s v="24-30 Apr"/>
    <x v="605"/>
    <s v="BMC Code :2002"/>
    <s v="PUNGI"/>
    <n v="20020021"/>
    <s v="0018"/>
    <n v="7"/>
    <n v="23.869999999999997"/>
    <n v="1161.49"/>
    <n v="0"/>
    <n v="0"/>
    <n v="0"/>
    <n v="0"/>
    <n v="0"/>
    <n v="0"/>
    <n v="1161"/>
    <s v="Direct"/>
    <x v="358"/>
    <x v="603"/>
    <x v="30"/>
    <d v="1899-12-30T00:00:00"/>
    <n v="45965"/>
    <n v="1"/>
    <s v="Available"/>
    <s v="05.24-30 Apr"/>
    <n v="17.030645161290327"/>
  </r>
  <r>
    <s v="24-30 Apr"/>
    <x v="606"/>
    <s v="BMC Code :2002"/>
    <s v="PUNGI"/>
    <n v="20020021"/>
    <s v="0024"/>
    <n v="13"/>
    <n v="62.739999999999995"/>
    <n v="2367.23"/>
    <n v="0"/>
    <n v="0"/>
    <n v="0"/>
    <n v="0"/>
    <n v="0"/>
    <n v="0"/>
    <n v="2367"/>
    <s v="Direct"/>
    <x v="459"/>
    <x v="604"/>
    <x v="55"/>
    <d v="1899-12-30T00:00:00"/>
    <n v="0"/>
    <n v="1"/>
    <s v="Available"/>
    <s v="05.24-30 Apr"/>
    <n v="24.525015938795029"/>
  </r>
  <r>
    <s v="24-30 Apr"/>
    <x v="607"/>
    <s v="BMC Code :2002"/>
    <s v="PUNGI"/>
    <n v="20020021"/>
    <s v="0025"/>
    <n v="13"/>
    <n v="30.99"/>
    <n v="1051.7999999999997"/>
    <n v="0"/>
    <n v="0"/>
    <n v="0"/>
    <n v="0"/>
    <n v="0"/>
    <n v="0"/>
    <n v="1052"/>
    <s v="Direct"/>
    <x v="371"/>
    <x v="605"/>
    <x v="19"/>
    <d v="1899-12-30T00:00:00"/>
    <n v="46111"/>
    <n v="1"/>
    <s v="Available"/>
    <s v="05.24-30 Apr"/>
    <n v="22.060987415295251"/>
  </r>
  <r>
    <s v="24-30 Apr"/>
    <x v="608"/>
    <s v="BMC Code :2002"/>
    <s v="PUNGI"/>
    <n v="20020021"/>
    <s v="0026"/>
    <n v="6"/>
    <n v="18.840000000000003"/>
    <n v="726.74"/>
    <n v="0"/>
    <n v="0"/>
    <n v="0"/>
    <n v="0"/>
    <n v="0"/>
    <n v="0"/>
    <n v="727"/>
    <s v="Direct"/>
    <x v="1170"/>
    <x v="1300"/>
    <x v="3"/>
    <d v="1899-12-30T00:00:00"/>
    <n v="46125"/>
    <n v="1"/>
    <s v="Available"/>
    <s v="05.24-30 Apr"/>
    <n v="11.572292993630573"/>
  </r>
  <r>
    <s v="24-30 Apr"/>
    <x v="1453"/>
    <s v="BMC Code :2002"/>
    <s v="PUNGI"/>
    <n v="20020021"/>
    <s v="0027"/>
    <n v="12"/>
    <n v="45.659999999999989"/>
    <n v="1726.4999999999995"/>
    <n v="0"/>
    <n v="0"/>
    <n v="0"/>
    <n v="0"/>
    <n v="0"/>
    <n v="0"/>
    <n v="1727"/>
    <s v="Direct"/>
    <x v="1295"/>
    <x v="1448"/>
    <x v="144"/>
    <d v="1899-12-30T00:00:00"/>
    <n v="46140"/>
    <n v="1"/>
    <s v="Available"/>
    <s v="05.24-30 Apr"/>
    <n v="22.687253613666229"/>
  </r>
  <r>
    <s v="24-30 Apr"/>
    <x v="609"/>
    <s v="BMC Code :2002"/>
    <s v="BARTOLI"/>
    <n v="20020023"/>
    <s v="0005"/>
    <n v="7"/>
    <n v="15.06"/>
    <n v="607.57999999999993"/>
    <n v="0"/>
    <n v="0"/>
    <n v="0"/>
    <n v="0"/>
    <n v="0"/>
    <n v="0"/>
    <n v="608"/>
    <s v="Direct"/>
    <x v="278"/>
    <x v="606"/>
    <x v="19"/>
    <d v="1899-12-30T00:00:00"/>
    <n v="45959"/>
    <n v="1"/>
    <s v="Available"/>
    <s v="05.24-30 Apr"/>
    <n v="14.120385126162018"/>
  </r>
  <r>
    <s v="24-30 Apr"/>
    <x v="611"/>
    <s v="BMC Code :2002"/>
    <s v="BARTOLI"/>
    <n v="20020023"/>
    <s v="0009"/>
    <n v="6"/>
    <n v="23.34"/>
    <n v="914.02"/>
    <n v="0"/>
    <n v="0"/>
    <n v="0"/>
    <n v="0"/>
    <n v="0"/>
    <n v="0"/>
    <n v="914"/>
    <s v="Direct"/>
    <x v="563"/>
    <x v="608"/>
    <x v="42"/>
    <d v="1899-12-30T00:00:00"/>
    <n v="45971"/>
    <n v="1"/>
    <s v="Available"/>
    <s v="05.24-30 Apr"/>
    <n v="11.748329048843191"/>
  </r>
  <r>
    <s v="24-30 Apr"/>
    <x v="612"/>
    <s v="BMC Code :2002"/>
    <s v="BARTOLI"/>
    <n v="20020023"/>
    <s v="0011"/>
    <n v="7"/>
    <n v="18.600000000000001"/>
    <n v="796.48"/>
    <n v="0"/>
    <n v="0"/>
    <n v="0"/>
    <n v="0"/>
    <n v="0"/>
    <n v="0"/>
    <n v="796"/>
    <s v="Direct"/>
    <x v="564"/>
    <x v="609"/>
    <x v="32"/>
    <d v="1899-12-30T00:00:00"/>
    <n v="45959"/>
    <n v="1"/>
    <s v="Available"/>
    <s v="05.24-30 Apr"/>
    <n v="14.987526881720431"/>
  </r>
  <r>
    <s v="24-30 Apr"/>
    <x v="613"/>
    <s v="BMC Code :2002"/>
    <s v="BARTOLI"/>
    <n v="20020023"/>
    <s v="0016"/>
    <n v="13"/>
    <n v="25.360000000000003"/>
    <n v="972.97000000000014"/>
    <n v="0"/>
    <n v="0"/>
    <n v="0"/>
    <n v="0"/>
    <n v="0"/>
    <n v="0"/>
    <n v="973"/>
    <s v="Direct"/>
    <x v="565"/>
    <x v="610"/>
    <x v="43"/>
    <d v="1899-12-30T00:00:00"/>
    <n v="45965"/>
    <n v="1"/>
    <s v="Available"/>
    <s v="05.24-30 Apr"/>
    <n v="24.938111198738174"/>
  </r>
  <r>
    <s v="24-30 Apr"/>
    <x v="614"/>
    <s v="BMC Code :2002"/>
    <s v="BARTOLI"/>
    <n v="20020023"/>
    <s v="0022"/>
    <n v="7"/>
    <n v="12.099999999999998"/>
    <n v="517.73"/>
    <n v="0"/>
    <n v="0"/>
    <n v="0"/>
    <n v="0"/>
    <n v="0"/>
    <n v="0"/>
    <n v="518"/>
    <s v="Direct"/>
    <x v="566"/>
    <x v="611"/>
    <x v="30"/>
    <d v="1899-12-30T00:00:00"/>
    <n v="45959"/>
    <n v="1"/>
    <s v="Available"/>
    <s v="05.24-30 Apr"/>
    <n v="14.975661157024797"/>
  </r>
  <r>
    <s v="24-30 Apr"/>
    <x v="615"/>
    <s v="BMC Code :2002"/>
    <s v="BARTOLI"/>
    <n v="20020023"/>
    <s v="0024"/>
    <n v="5"/>
    <n v="8.82"/>
    <n v="358.95"/>
    <n v="0"/>
    <n v="0"/>
    <n v="0"/>
    <n v="0"/>
    <n v="0"/>
    <n v="0"/>
    <n v="359"/>
    <s v="Direct"/>
    <x v="567"/>
    <x v="612"/>
    <x v="42"/>
    <d v="1899-12-30T00:00:00"/>
    <n v="45959"/>
    <n v="1"/>
    <s v="Available"/>
    <s v="05.24-30 Apr"/>
    <n v="10.174319727891156"/>
  </r>
  <r>
    <s v="24-30 Apr"/>
    <x v="616"/>
    <s v="BMC Code :2002"/>
    <s v="BARTOLI"/>
    <n v="20020023"/>
    <s v="0026"/>
    <n v="7"/>
    <n v="10.4"/>
    <n v="415.82999999999993"/>
    <n v="0"/>
    <n v="0"/>
    <n v="0"/>
    <n v="0"/>
    <n v="0"/>
    <n v="0"/>
    <n v="416"/>
    <s v="Direct"/>
    <x v="568"/>
    <x v="613"/>
    <x v="3"/>
    <d v="1899-12-30T00:00:00"/>
    <n v="46013"/>
    <n v="1"/>
    <s v="Available"/>
    <s v="05.24-30 Apr"/>
    <n v="13.994278846153843"/>
  </r>
  <r>
    <s v="24-30 Apr"/>
    <x v="617"/>
    <s v="BMC Code :2002"/>
    <s v="BARTOLI"/>
    <n v="20020023"/>
    <s v="0027"/>
    <n v="12"/>
    <n v="31.3"/>
    <n v="1273.3300000000002"/>
    <n v="0"/>
    <n v="0"/>
    <n v="0"/>
    <n v="0"/>
    <n v="0"/>
    <n v="0"/>
    <n v="1273"/>
    <s v="Direct"/>
    <x v="569"/>
    <x v="614"/>
    <x v="42"/>
    <d v="1899-12-30T00:00:00"/>
    <n v="45971"/>
    <n v="1"/>
    <s v="Available"/>
    <s v="05.24-30 Apr"/>
    <n v="24.408881789137386"/>
  </r>
  <r>
    <s v="24-30 Apr"/>
    <x v="618"/>
    <s v="BMC Code :2002"/>
    <s v="BARTOLI"/>
    <n v="20020023"/>
    <s v="0029"/>
    <n v="10"/>
    <n v="15.48"/>
    <n v="621.79"/>
    <n v="0"/>
    <n v="0"/>
    <n v="0"/>
    <n v="0"/>
    <n v="0"/>
    <n v="0"/>
    <n v="622"/>
    <s v="Direct"/>
    <x v="570"/>
    <x v="615"/>
    <x v="56"/>
    <d v="1899-12-30T00:00:00"/>
    <n v="45999"/>
    <n v="1"/>
    <s v="Available"/>
    <s v="05.24-30 Apr"/>
    <n v="20.083656330749353"/>
  </r>
  <r>
    <s v="24-30 Apr"/>
    <x v="619"/>
    <s v="BMC Code :2002"/>
    <s v="BARTOLI"/>
    <n v="20020023"/>
    <s v="0032"/>
    <n v="4"/>
    <n v="5.8"/>
    <n v="232.14"/>
    <n v="0"/>
    <n v="0"/>
    <n v="0"/>
    <n v="0"/>
    <n v="0"/>
    <n v="0"/>
    <n v="232"/>
    <s v="Direct"/>
    <x v="571"/>
    <x v="616"/>
    <x v="19"/>
    <d v="1899-12-30T00:00:00"/>
    <n v="45959"/>
    <n v="1"/>
    <s v="Available"/>
    <s v="05.24-30 Apr"/>
    <n v="8.0048275862068969"/>
  </r>
  <r>
    <s v="24-30 Apr"/>
    <x v="621"/>
    <s v="BMC Code :2002"/>
    <s v="BARTOLI"/>
    <n v="20020023"/>
    <s v="0035"/>
    <n v="13"/>
    <n v="63.439999999999991"/>
    <n v="2553.31"/>
    <n v="0"/>
    <n v="0"/>
    <n v="0"/>
    <n v="0"/>
    <n v="0"/>
    <n v="0"/>
    <n v="2553"/>
    <s v="Direct"/>
    <x v="573"/>
    <x v="618"/>
    <x v="19"/>
    <d v="1899-12-30T00:00:00"/>
    <n v="45971"/>
    <n v="1"/>
    <s v="Available"/>
    <s v="05.24-30 Apr"/>
    <n v="26.160963114754104"/>
  </r>
  <r>
    <s v="24-30 Apr"/>
    <x v="622"/>
    <s v="BMC Code :2002"/>
    <s v="BARTOLI"/>
    <n v="20020023"/>
    <s v="0036"/>
    <n v="7"/>
    <n v="14.779999999999998"/>
    <n v="597.49"/>
    <n v="0"/>
    <n v="0"/>
    <n v="0"/>
    <n v="0"/>
    <n v="0"/>
    <n v="0"/>
    <n v="597"/>
    <s v="Direct"/>
    <x v="574"/>
    <x v="619"/>
    <x v="19"/>
    <d v="1899-12-30T00:00:00"/>
    <n v="45965"/>
    <n v="1"/>
    <s v="Available"/>
    <s v="05.24-30 Apr"/>
    <n v="14.148951285520978"/>
  </r>
  <r>
    <s v="24-30 Apr"/>
    <x v="623"/>
    <s v="BMC Code :2002"/>
    <s v="BARTOLI"/>
    <n v="20020023"/>
    <s v="0037"/>
    <n v="14"/>
    <n v="37.699999999999996"/>
    <n v="1590.0500000000002"/>
    <n v="0"/>
    <n v="0"/>
    <n v="0"/>
    <n v="0"/>
    <n v="0"/>
    <n v="0"/>
    <n v="1590"/>
    <s v="Direct"/>
    <x v="575"/>
    <x v="620"/>
    <x v="19"/>
    <d v="1899-12-30T00:00:00"/>
    <n v="45999"/>
    <n v="1"/>
    <s v="Available"/>
    <s v="05.24-30 Apr"/>
    <n v="29.52347480106102"/>
  </r>
  <r>
    <s v="24-30 Apr"/>
    <x v="624"/>
    <s v="BMC Code :2002"/>
    <s v="AGRU"/>
    <n v="20020025"/>
    <s v="0002"/>
    <n v="3"/>
    <n v="26.529999999999998"/>
    <n v="1086.24"/>
    <n v="0"/>
    <n v="0"/>
    <n v="0"/>
    <n v="0"/>
    <n v="0"/>
    <n v="0"/>
    <n v="1086"/>
    <s v="Direct"/>
    <x v="1171"/>
    <x v="1301"/>
    <x v="40"/>
    <d v="1899-12-30T00:00:00"/>
    <n v="46125"/>
    <n v="1"/>
    <s v="Available"/>
    <s v="05.24-30 Apr"/>
    <n v="6.1415755748209593"/>
  </r>
  <r>
    <s v="24-30 Apr"/>
    <x v="1310"/>
    <s v="BMC Code :2002"/>
    <s v="AGRU"/>
    <n v="20020025"/>
    <s v="0003"/>
    <n v="14"/>
    <n v="238.07"/>
    <n v="9272.98"/>
    <n v="0"/>
    <n v="0"/>
    <n v="0"/>
    <n v="0"/>
    <n v="0"/>
    <n v="0"/>
    <n v="9273"/>
    <s v="Direct"/>
    <x v="594"/>
    <x v="1302"/>
    <x v="52"/>
    <d v="1899-12-30T00:00:00"/>
    <n v="46125"/>
    <n v="1"/>
    <s v="Available"/>
    <s v="05.24-30 Apr"/>
    <n v="27.26545133784181"/>
  </r>
  <r>
    <s v="24-30 Apr"/>
    <x v="1311"/>
    <s v="BMC Code :2002"/>
    <s v="AGRU"/>
    <n v="20020025"/>
    <s v="0004"/>
    <n v="13"/>
    <n v="129.62"/>
    <n v="4888.6499999999996"/>
    <n v="0"/>
    <n v="0"/>
    <n v="0"/>
    <n v="3750"/>
    <n v="0"/>
    <n v="0"/>
    <n v="1139"/>
    <s v="Direct"/>
    <x v="594"/>
    <x v="1303"/>
    <x v="133"/>
    <d v="1899-12-30T00:00:00"/>
    <n v="46125"/>
    <n v="1"/>
    <s v="Available"/>
    <s v="05.24-30 Apr"/>
    <n v="24.514908964665942"/>
  </r>
  <r>
    <s v="24-30 Apr"/>
    <x v="1390"/>
    <s v="BMC Code :2002"/>
    <s v="AGRU"/>
    <n v="20020025"/>
    <s v="0006"/>
    <n v="14"/>
    <n v="23.299999999999997"/>
    <n v="934.81"/>
    <n v="0"/>
    <n v="0"/>
    <n v="0"/>
    <n v="0"/>
    <n v="0"/>
    <n v="0"/>
    <n v="935"/>
    <s v="Direct"/>
    <x v="1109"/>
    <x v="1386"/>
    <x v="52"/>
    <d v="1899-12-30T00:00:00"/>
    <n v="46132"/>
    <n v="1"/>
    <s v="Available"/>
    <s v="05.24-30 Apr"/>
    <n v="28.084420600858373"/>
  </r>
  <r>
    <s v="24-30 Apr"/>
    <x v="1391"/>
    <s v="BMC Code :2002"/>
    <s v="AGRU"/>
    <n v="20020025"/>
    <s v="0007"/>
    <n v="7"/>
    <n v="25.87"/>
    <n v="965.3599999999999"/>
    <n v="0"/>
    <n v="0"/>
    <n v="0"/>
    <n v="0"/>
    <n v="0"/>
    <n v="0"/>
    <n v="965"/>
    <s v="Direct"/>
    <x v="1243"/>
    <x v="1387"/>
    <x v="40"/>
    <d v="1899-12-30T00:00:00"/>
    <n v="46132"/>
    <n v="1"/>
    <s v="Available"/>
    <s v="05.24-30 Apr"/>
    <n v="13.060533436412834"/>
  </r>
  <r>
    <s v="24-30 Apr"/>
    <x v="1392"/>
    <s v="BMC Code :2002"/>
    <s v="AGRU"/>
    <n v="20020025"/>
    <s v="0008"/>
    <n v="14"/>
    <n v="67.12"/>
    <n v="2553.0400000000004"/>
    <n v="0"/>
    <n v="0"/>
    <n v="0"/>
    <n v="0"/>
    <n v="0"/>
    <n v="0"/>
    <n v="2553"/>
    <s v="Direct"/>
    <x v="1244"/>
    <x v="1388"/>
    <x v="40"/>
    <d v="1899-12-30T00:00:00"/>
    <n v="46132"/>
    <n v="1"/>
    <s v="Available"/>
    <s v="05.24-30 Apr"/>
    <n v="26.625864123957097"/>
  </r>
  <r>
    <s v="24-30 Apr"/>
    <x v="1454"/>
    <s v="BMC Code :2002"/>
    <s v="AGRU"/>
    <n v="20020025"/>
    <s v="0009"/>
    <n v="1"/>
    <n v="4.1500000000000004"/>
    <n v="158.49"/>
    <n v="0"/>
    <n v="0"/>
    <n v="0"/>
    <n v="0"/>
    <n v="0"/>
    <n v="0"/>
    <n v="158"/>
    <s v="Direct"/>
    <x v="1296"/>
    <x v="1449"/>
    <x v="52"/>
    <d v="1899-12-30T00:00:00"/>
    <n v="46140"/>
    <n v="1"/>
    <s v="Available"/>
    <s v="05.24-30 Apr"/>
    <n v="1.9095180722891567"/>
  </r>
  <r>
    <s v="24-30 Apr"/>
    <x v="1455"/>
    <s v="BMC Code :2002"/>
    <s v="AGRU"/>
    <n v="20020025"/>
    <s v="0010"/>
    <n v="6"/>
    <n v="14.65"/>
    <n v="525.63"/>
    <n v="0"/>
    <n v="0"/>
    <n v="0"/>
    <n v="0"/>
    <n v="0"/>
    <n v="0"/>
    <n v="526"/>
    <s v="Direct"/>
    <x v="1297"/>
    <x v="1450"/>
    <x v="52"/>
    <d v="1899-12-30T00:00:00"/>
    <n v="46140"/>
    <n v="1"/>
    <s v="Available"/>
    <s v="05.24-30 Apr"/>
    <n v="10.763754266211606"/>
  </r>
  <r>
    <s v="24-30 Apr"/>
    <x v="1516"/>
    <s v="BMC Code :2002"/>
    <s v="AGRU"/>
    <n v="20020025"/>
    <s v="0011"/>
    <n v="5"/>
    <n v="15.64"/>
    <n v="546.18999999999994"/>
    <n v="0"/>
    <n v="0"/>
    <n v="0"/>
    <n v="0"/>
    <n v="0"/>
    <n v="0"/>
    <n v="546"/>
    <s v="Direct"/>
    <x v="1341"/>
    <x v="1509"/>
    <x v="52"/>
    <d v="1899-12-30T00:00:00"/>
    <n v="46146"/>
    <n v="1"/>
    <s v="Available"/>
    <s v="05.24-30 Apr"/>
    <n v="8.7306585677749347"/>
  </r>
  <r>
    <s v="24-30 Apr"/>
    <x v="1456"/>
    <s v="BMC Code :2002"/>
    <s v="AGRU"/>
    <n v="20020025"/>
    <s v="0013"/>
    <n v="13"/>
    <n v="35.019999999999996"/>
    <n v="1304.03"/>
    <n v="0"/>
    <n v="0"/>
    <n v="0"/>
    <n v="0"/>
    <n v="0"/>
    <n v="0"/>
    <n v="1304"/>
    <s v="Direct"/>
    <x v="1298"/>
    <x v="1451"/>
    <x v="40"/>
    <d v="1899-12-30T00:00:00"/>
    <n v="46140"/>
    <n v="1"/>
    <s v="Available"/>
    <s v="05.24-30 Apr"/>
    <n v="24.203869217589951"/>
  </r>
  <r>
    <s v="24-30 Apr"/>
    <x v="1457"/>
    <s v="BMC Code :2002"/>
    <s v="AGRU"/>
    <n v="20020025"/>
    <s v="0014"/>
    <n v="13"/>
    <n v="34.660000000000004"/>
    <n v="1470.8"/>
    <n v="0"/>
    <n v="0"/>
    <n v="0"/>
    <n v="0"/>
    <n v="0"/>
    <n v="0"/>
    <n v="1471"/>
    <s v="Direct"/>
    <x v="997"/>
    <x v="1452"/>
    <x v="40"/>
    <d v="1899-12-30T00:00:00"/>
    <n v="46140"/>
    <n v="1"/>
    <s v="Available"/>
    <s v="05.24-30 Apr"/>
    <n v="27.582804385458736"/>
  </r>
  <r>
    <s v="24-30 Apr"/>
    <x v="1458"/>
    <s v="BMC Code :2002"/>
    <s v="AGRU"/>
    <n v="20020025"/>
    <s v="0015"/>
    <n v="14"/>
    <n v="235.57"/>
    <n v="9622.8000000000011"/>
    <n v="0"/>
    <n v="0"/>
    <n v="0"/>
    <n v="0"/>
    <n v="0"/>
    <n v="0"/>
    <n v="9623"/>
    <s v="Direct"/>
    <x v="1299"/>
    <x v="1453"/>
    <x v="40"/>
    <d v="1899-12-30T00:00:00"/>
    <n v="46140"/>
    <n v="1"/>
    <s v="Available"/>
    <s v="05.24-30 Apr"/>
    <n v="28.594303179522019"/>
  </r>
  <r>
    <s v="24-30 Apr"/>
    <x v="1517"/>
    <s v="BMC Code :2002"/>
    <s v="AGRU"/>
    <n v="20020025"/>
    <s v="0016"/>
    <n v="6"/>
    <n v="25.02"/>
    <n v="882.61000000000013"/>
    <n v="0"/>
    <n v="0"/>
    <n v="0"/>
    <n v="0"/>
    <n v="0"/>
    <n v="0"/>
    <n v="883"/>
    <s v="Direct"/>
    <x v="1342"/>
    <x v="1510"/>
    <x v="145"/>
    <d v="1899-12-30T00:00:00"/>
    <n v="46146"/>
    <n v="1"/>
    <s v="Available"/>
    <s v="05.24-30 Apr"/>
    <n v="10.582853717026381"/>
  </r>
  <r>
    <s v="24-30 Apr"/>
    <x v="1518"/>
    <s v="BMC Code :2002"/>
    <s v="AGRU"/>
    <n v="20020025"/>
    <s v="0017"/>
    <n v="5"/>
    <n v="12.11"/>
    <n v="413.49"/>
    <n v="0"/>
    <n v="0"/>
    <n v="0"/>
    <n v="0"/>
    <n v="0"/>
    <n v="0"/>
    <n v="413"/>
    <s v="Direct"/>
    <x v="167"/>
    <x v="171"/>
    <x v="24"/>
    <d v="1899-12-30T00:00:00"/>
    <n v="0"/>
    <n v="1"/>
    <s v="Not Available"/>
    <s v="05.24-30 Apr"/>
    <n v="8.5361271676300579"/>
  </r>
  <r>
    <s v="24-30 Apr"/>
    <x v="1519"/>
    <s v="BMC Code :2002"/>
    <s v="AGRU"/>
    <n v="20020025"/>
    <s v="0018"/>
    <n v="1"/>
    <n v="2.91"/>
    <n v="83.49"/>
    <n v="0"/>
    <n v="0"/>
    <n v="0"/>
    <n v="0"/>
    <n v="0"/>
    <n v="0"/>
    <n v="83"/>
    <s v="Direct"/>
    <x v="1343"/>
    <x v="1511"/>
    <x v="146"/>
    <d v="1899-12-30T00:00:00"/>
    <n v="46146"/>
    <n v="1"/>
    <s v="Available"/>
    <s v="05.24-30 Apr"/>
    <n v="1.4345360824742268"/>
  </r>
  <r>
    <s v="24-30 Apr"/>
    <x v="1520"/>
    <s v="BMC Code :2002"/>
    <s v="AGRU"/>
    <n v="20020025"/>
    <s v="0019"/>
    <n v="1"/>
    <n v="1.94"/>
    <n v="55.66"/>
    <n v="0"/>
    <n v="0"/>
    <n v="0"/>
    <n v="0"/>
    <n v="0"/>
    <n v="0"/>
    <n v="56"/>
    <s v="Direct"/>
    <x v="1344"/>
    <x v="1512"/>
    <x v="52"/>
    <d v="1899-12-30T00:00:00"/>
    <n v="46146"/>
    <n v="1"/>
    <s v="Available"/>
    <s v="05.24-30 Apr"/>
    <n v="1.4345360824742268"/>
  </r>
  <r>
    <s v="24-30 Apr"/>
    <x v="1521"/>
    <s v="BMC Code :2002"/>
    <s v="AGRU"/>
    <n v="20020025"/>
    <s v="0021"/>
    <n v="1"/>
    <n v="1.78"/>
    <n v="51.07"/>
    <n v="0"/>
    <n v="0"/>
    <n v="0"/>
    <n v="0"/>
    <n v="0"/>
    <n v="0"/>
    <n v="51"/>
    <s v="Direct"/>
    <x v="1345"/>
    <x v="1513"/>
    <x v="52"/>
    <d v="1899-12-30T00:00:00"/>
    <n v="46146"/>
    <n v="1"/>
    <s v="Available"/>
    <s v="05.24-30 Apr"/>
    <n v="1.434550561797753"/>
  </r>
  <r>
    <s v="24-30 Apr"/>
    <x v="625"/>
    <s v="BMC Code :2003"/>
    <s v="Hisri Thakurgaon"/>
    <n v="20030001"/>
    <s v="0002"/>
    <n v="7"/>
    <n v="430.49"/>
    <n v="16829.949999999997"/>
    <n v="68"/>
    <n v="0"/>
    <n v="0"/>
    <n v="0"/>
    <n v="0"/>
    <n v="0"/>
    <n v="16762"/>
    <s v="Direct"/>
    <x v="576"/>
    <x v="621"/>
    <x v="23"/>
    <s v="BANK OF INDIA"/>
    <n v="45199"/>
    <n v="1"/>
    <s v="Available"/>
    <s v="05.24-30 Apr"/>
    <n v="13.68320402332226"/>
  </r>
  <r>
    <s v="24-30 Apr"/>
    <x v="1459"/>
    <s v="BMC Code :2003"/>
    <s v="Hisri Thakurgaon"/>
    <n v="20030001"/>
    <s v="0005"/>
    <n v="6"/>
    <n v="17.2"/>
    <n v="629.44999999999993"/>
    <n v="0"/>
    <n v="0"/>
    <n v="0"/>
    <n v="0"/>
    <n v="0"/>
    <n v="0"/>
    <n v="629"/>
    <s v="Direct"/>
    <x v="1300"/>
    <x v="1454"/>
    <x v="23"/>
    <s v="BANK OF INDIA"/>
    <n v="45199"/>
    <n v="1"/>
    <s v="Available"/>
    <s v="05.24-30 Apr"/>
    <n v="10.978779069767443"/>
  </r>
  <r>
    <s v="24-30 Apr"/>
    <x v="626"/>
    <s v="BMC Code :2003"/>
    <s v="Hisri Thakurgaon"/>
    <n v="20030001"/>
    <s v="0006"/>
    <n v="13"/>
    <n v="36.97"/>
    <n v="1352.77"/>
    <n v="0"/>
    <n v="0"/>
    <n v="0"/>
    <n v="0"/>
    <n v="0"/>
    <n v="0"/>
    <n v="1353"/>
    <s v="Direct"/>
    <x v="56"/>
    <x v="622"/>
    <x v="23"/>
    <s v="BANK OF INDIA"/>
    <n v="45199"/>
    <n v="1"/>
    <s v="Available"/>
    <s v="05.24-30 Apr"/>
    <n v="23.784162834730868"/>
  </r>
  <r>
    <s v="24-30 Apr"/>
    <x v="627"/>
    <s v="BMC Code :2003"/>
    <s v="Hisri Thakurgaon"/>
    <n v="20030001"/>
    <s v="0007"/>
    <n v="6"/>
    <n v="11.030000000000001"/>
    <n v="418.6"/>
    <n v="0"/>
    <n v="0"/>
    <n v="0"/>
    <n v="0"/>
    <n v="0"/>
    <n v="0"/>
    <n v="419"/>
    <s v="Direct"/>
    <x v="577"/>
    <x v="623"/>
    <x v="54"/>
    <s v="UCO BANK "/>
    <n v="45199"/>
    <n v="1"/>
    <s v="Available"/>
    <s v="05.24-30 Apr"/>
    <n v="11.385312783318225"/>
  </r>
  <r>
    <s v="24-30 Apr"/>
    <x v="628"/>
    <s v="BMC Code :2003"/>
    <s v="Hisri Thakurgaon"/>
    <n v="20030001"/>
    <s v="0010"/>
    <n v="6"/>
    <n v="17.690000000000001"/>
    <n v="776.88000000000011"/>
    <n v="0"/>
    <n v="0"/>
    <n v="0"/>
    <n v="0"/>
    <n v="0"/>
    <n v="0"/>
    <n v="777"/>
    <s v="Direct"/>
    <x v="578"/>
    <x v="624"/>
    <x v="54"/>
    <s v="UCO BANK "/>
    <n v="45199"/>
    <n v="1"/>
    <s v="Available"/>
    <s v="05.24-30 Apr"/>
    <n v="13.174901074053141"/>
  </r>
  <r>
    <s v="24-30 Apr"/>
    <x v="629"/>
    <s v="BMC Code :2003"/>
    <s v="Hisri Thakurgaon"/>
    <n v="20030001"/>
    <s v="0013"/>
    <n v="5"/>
    <n v="16.2"/>
    <n v="627.75"/>
    <n v="0"/>
    <n v="0"/>
    <n v="0"/>
    <n v="0"/>
    <n v="0"/>
    <n v="0"/>
    <n v="628"/>
    <s v="Direct"/>
    <x v="579"/>
    <x v="625"/>
    <x v="46"/>
    <s v="UNION BANK OF INDIA"/>
    <n v="45199"/>
    <n v="1"/>
    <s v="Available"/>
    <s v="05.24-30 Apr"/>
    <n v="9.6875"/>
  </r>
  <r>
    <s v="24-30 Apr"/>
    <x v="630"/>
    <s v="BMC Code :2003"/>
    <s v="Hisri Thakurgaon"/>
    <n v="20030001"/>
    <s v="0015"/>
    <n v="14"/>
    <n v="61.3"/>
    <n v="2250.1999999999998"/>
    <n v="0"/>
    <n v="0"/>
    <n v="0"/>
    <n v="0"/>
    <n v="0"/>
    <n v="0"/>
    <n v="2250"/>
    <s v="Direct"/>
    <x v="580"/>
    <x v="626"/>
    <x v="23"/>
    <s v="BANK OF INDIA"/>
    <n v="45255"/>
    <n v="1"/>
    <s v="Available"/>
    <s v="05.24-30 Apr"/>
    <n v="25.695595432300166"/>
  </r>
  <r>
    <s v="24-30 Apr"/>
    <x v="631"/>
    <s v="BMC Code :2003"/>
    <s v="Hisri Thakurgaon"/>
    <n v="20030001"/>
    <s v="0020"/>
    <n v="14"/>
    <n v="62.250000000000007"/>
    <n v="2623.5799999999995"/>
    <n v="0"/>
    <n v="0"/>
    <n v="0"/>
    <n v="0"/>
    <n v="0"/>
    <n v="0"/>
    <n v="2624"/>
    <s v="Direct"/>
    <x v="581"/>
    <x v="627"/>
    <x v="23"/>
    <s v="BANK OF INDIA"/>
    <n v="45276"/>
    <n v="1"/>
    <s v="Available"/>
    <s v="05.24-30 Apr"/>
    <n v="29.502104417670676"/>
  </r>
  <r>
    <s v="24-30 Apr"/>
    <x v="632"/>
    <s v="BMC Code :2003"/>
    <s v="Hisri Thakurgaon"/>
    <n v="20030001"/>
    <s v="0021"/>
    <n v="14"/>
    <n v="73.17"/>
    <n v="3128.71"/>
    <n v="0"/>
    <n v="0"/>
    <n v="0"/>
    <n v="0"/>
    <n v="0"/>
    <n v="0"/>
    <n v="3129"/>
    <s v="Direct"/>
    <x v="582"/>
    <x v="628"/>
    <x v="57"/>
    <s v="CANARA BANK"/>
    <n v="45297"/>
    <n v="1"/>
    <s v="Available"/>
    <s v="05.24-30 Apr"/>
    <n v="29.931624982916496"/>
  </r>
  <r>
    <s v="24-30 Apr"/>
    <x v="633"/>
    <s v="BMC Code :2003"/>
    <s v="Hisri Thakurgaon"/>
    <n v="20030001"/>
    <s v="0022"/>
    <n v="7"/>
    <n v="275.28999999999996"/>
    <n v="9147.76"/>
    <n v="0"/>
    <n v="0"/>
    <n v="0"/>
    <n v="0"/>
    <n v="0"/>
    <n v="0"/>
    <n v="9148"/>
    <s v="Direct"/>
    <x v="583"/>
    <x v="629"/>
    <x v="54"/>
    <s v="UCO BANK "/>
    <n v="45334"/>
    <n v="1"/>
    <s v="Available"/>
    <s v="05.24-30 Apr"/>
    <n v="11.630338915325659"/>
  </r>
  <r>
    <s v="24-30 Apr"/>
    <x v="634"/>
    <s v="BMC Code :2003"/>
    <s v="Hisri Thakurgaon"/>
    <n v="20030001"/>
    <s v="0023"/>
    <n v="12"/>
    <n v="555.02"/>
    <n v="20409.259999999998"/>
    <n v="0"/>
    <n v="0"/>
    <n v="0"/>
    <n v="0"/>
    <n v="0"/>
    <n v="0"/>
    <n v="20409"/>
    <s v="Direct"/>
    <x v="584"/>
    <x v="630"/>
    <x v="23"/>
    <s v="BANK OF INDIA"/>
    <n v="45334"/>
    <n v="1"/>
    <s v="Available"/>
    <s v="05.24-30 Apr"/>
    <n v="22.063269792079566"/>
  </r>
  <r>
    <s v="24-30 Apr"/>
    <x v="635"/>
    <s v="BMC Code :2003"/>
    <s v="Hisri Thakurgaon"/>
    <n v="20030001"/>
    <s v="0025"/>
    <n v="6"/>
    <n v="24.45"/>
    <n v="852.1400000000001"/>
    <n v="0"/>
    <n v="0"/>
    <n v="0"/>
    <n v="0"/>
    <n v="0"/>
    <n v="0"/>
    <n v="852"/>
    <s v="Direct"/>
    <x v="172"/>
    <x v="631"/>
    <x v="23"/>
    <s v="BANK OF INDIA"/>
    <n v="45423"/>
    <n v="1"/>
    <s v="Available"/>
    <s v="05.24-30 Apr"/>
    <n v="10.455705521472394"/>
  </r>
  <r>
    <s v="24-30 Apr"/>
    <x v="636"/>
    <s v="BMC Code :2003"/>
    <s v="Hisri Thakurgaon"/>
    <n v="20030001"/>
    <s v="0026"/>
    <n v="6"/>
    <n v="11.290000000000001"/>
    <n v="438.81000000000006"/>
    <n v="0"/>
    <n v="0"/>
    <n v="0"/>
    <n v="0"/>
    <n v="0"/>
    <n v="0"/>
    <n v="439"/>
    <s v="Direct"/>
    <x v="585"/>
    <x v="632"/>
    <x v="23"/>
    <s v="BANK OF INDIA"/>
    <n v="45432"/>
    <n v="1"/>
    <s v="Available"/>
    <s v="05.24-30 Apr"/>
    <n v="11.660141718334812"/>
  </r>
  <r>
    <s v="24-30 Apr"/>
    <x v="637"/>
    <s v="BMC Code :2003"/>
    <s v="Hisri Thakurgaon"/>
    <n v="20030001"/>
    <s v="0027"/>
    <n v="1"/>
    <n v="0.7"/>
    <n v="24.18"/>
    <n v="0"/>
    <n v="0"/>
    <n v="0"/>
    <n v="0"/>
    <n v="0"/>
    <n v="0"/>
    <n v="24"/>
    <s v="Direct"/>
    <x v="586"/>
    <x v="633"/>
    <x v="23"/>
    <s v="BANK OF INDIA"/>
    <n v="45432"/>
    <n v="1"/>
    <s v="Available"/>
    <s v="05.24-30 Apr"/>
    <n v="1.7271428571428573"/>
  </r>
  <r>
    <s v="24-30 Apr"/>
    <x v="638"/>
    <s v="BMC Code :2003"/>
    <s v="Hisri Thakurgaon"/>
    <n v="20030001"/>
    <s v="0030"/>
    <n v="14"/>
    <n v="1827.95"/>
    <n v="60420.07"/>
    <n v="0"/>
    <n v="0"/>
    <n v="0"/>
    <n v="0"/>
    <n v="0"/>
    <n v="0"/>
    <n v="60420"/>
    <s v="Direct"/>
    <x v="587"/>
    <x v="634"/>
    <x v="23"/>
    <s v="BANK OF INDIA"/>
    <n v="45458"/>
    <n v="1"/>
    <s v="Available"/>
    <s v="05.24-30 Apr"/>
    <n v="23.137421154845594"/>
  </r>
  <r>
    <s v="24-30 Apr"/>
    <x v="639"/>
    <s v="BMC Code :2003"/>
    <s v="Hisri Thakurgaon"/>
    <n v="20030001"/>
    <s v="0031"/>
    <n v="7"/>
    <n v="541.77"/>
    <n v="20234.16"/>
    <n v="0"/>
    <n v="0"/>
    <n v="0"/>
    <n v="0"/>
    <n v="0"/>
    <n v="0"/>
    <n v="20234"/>
    <s v="Direct"/>
    <x v="588"/>
    <x v="635"/>
    <x v="58"/>
    <s v="CANARA BANK"/>
    <n v="0"/>
    <n v="1"/>
    <s v="Available"/>
    <s v="05.24-30 Apr"/>
    <n v="13.071886593942081"/>
  </r>
  <r>
    <s v="24-30 Apr"/>
    <x v="640"/>
    <s v="BMC Code :2003"/>
    <s v="Hisri Thakurgaon"/>
    <n v="20030001"/>
    <s v="0036"/>
    <n v="13"/>
    <n v="366.35999999999996"/>
    <n v="13731.65"/>
    <n v="0"/>
    <n v="0"/>
    <n v="0"/>
    <n v="1250"/>
    <n v="0"/>
    <n v="0"/>
    <n v="12482"/>
    <s v="Direct"/>
    <x v="589"/>
    <x v="636"/>
    <x v="43"/>
    <s v="BANK OF BARODA"/>
    <n v="45486"/>
    <n v="1"/>
    <s v="Available"/>
    <s v="05.24-30 Apr"/>
    <n v="24.362846653564805"/>
  </r>
  <r>
    <s v="24-30 Apr"/>
    <x v="641"/>
    <s v="BMC Code :2003"/>
    <s v="Hisri Thakurgaon"/>
    <n v="20030001"/>
    <s v="0037"/>
    <n v="14"/>
    <n v="542.08000000000004"/>
    <n v="21117.659999999996"/>
    <n v="0"/>
    <n v="0"/>
    <n v="0"/>
    <n v="0"/>
    <n v="0"/>
    <n v="0"/>
    <n v="21118"/>
    <s v="Direct"/>
    <x v="590"/>
    <x v="637"/>
    <x v="43"/>
    <s v="BANK OF BARODA"/>
    <n v="45486"/>
    <n v="1"/>
    <s v="Available"/>
    <s v="05.24-30 Apr"/>
    <n v="27.269705578512394"/>
  </r>
  <r>
    <s v="24-30 Apr"/>
    <x v="642"/>
    <s v="BMC Code :2003"/>
    <s v="Hisri Thakurgaon"/>
    <n v="20030001"/>
    <s v="0040"/>
    <n v="14"/>
    <n v="48.079999999999991"/>
    <n v="1745.9"/>
    <n v="0"/>
    <n v="0"/>
    <n v="0"/>
    <n v="0"/>
    <n v="0"/>
    <n v="0"/>
    <n v="1746"/>
    <s v="Direct"/>
    <x v="591"/>
    <x v="638"/>
    <x v="23"/>
    <s v="BANK OF INDIA"/>
    <n v="45542"/>
    <n v="1"/>
    <s v="Available"/>
    <s v="05.24-30 Apr"/>
    <n v="25.418677204658909"/>
  </r>
  <r>
    <s v="24-30 Apr"/>
    <x v="643"/>
    <s v="BMC Code :2003"/>
    <s v="Hisri Thakurgaon"/>
    <n v="20030001"/>
    <s v="0041"/>
    <n v="7"/>
    <n v="519.13"/>
    <n v="20640.510000000002"/>
    <n v="0"/>
    <n v="0"/>
    <n v="0"/>
    <n v="1250"/>
    <n v="0"/>
    <n v="0"/>
    <n v="19391"/>
    <s v="Direct"/>
    <x v="592"/>
    <x v="639"/>
    <x v="3"/>
    <s v="STATE BANK OF INDIA"/>
    <n v="45572"/>
    <n v="1"/>
    <s v="Available"/>
    <s v="05.24-30 Apr"/>
    <n v="13.915933388553929"/>
  </r>
  <r>
    <s v="24-30 Apr"/>
    <x v="644"/>
    <s v="BMC Code :2003"/>
    <s v="Hisri Thakurgaon"/>
    <n v="20030001"/>
    <s v="0044"/>
    <n v="7"/>
    <n v="16.600000000000001"/>
    <n v="623.51"/>
    <n v="0"/>
    <n v="0"/>
    <n v="0"/>
    <n v="0"/>
    <n v="0"/>
    <n v="0"/>
    <n v="624"/>
    <s v="Direct"/>
    <x v="593"/>
    <x v="640"/>
    <x v="23"/>
    <s v="BANK OF INDIA"/>
    <n v="45625"/>
    <n v="1"/>
    <s v="Available"/>
    <s v="05.24-30 Apr"/>
    <n v="13.146295180722893"/>
  </r>
  <r>
    <s v="24-30 Apr"/>
    <x v="645"/>
    <s v="BMC Code :2003"/>
    <s v="Hisri Thakurgaon"/>
    <n v="20030001"/>
    <s v="0045"/>
    <n v="13"/>
    <n v="179.83999999999997"/>
    <n v="7119.19"/>
    <n v="0"/>
    <n v="0"/>
    <n v="0"/>
    <n v="0"/>
    <n v="0"/>
    <n v="0"/>
    <n v="7119"/>
    <s v="Direct"/>
    <x v="594"/>
    <x v="641"/>
    <x v="54"/>
    <s v="UCO BANK "/>
    <n v="45642"/>
    <n v="1"/>
    <s v="Available"/>
    <s v="05.24-30 Apr"/>
    <n v="25.73105816281139"/>
  </r>
  <r>
    <s v="24-30 Apr"/>
    <x v="646"/>
    <s v="BMC Code :2003"/>
    <s v="Hisri Thakurgaon"/>
    <n v="20030001"/>
    <s v="0046"/>
    <n v="14"/>
    <n v="48.97"/>
    <n v="1783"/>
    <n v="0"/>
    <n v="0"/>
    <n v="0"/>
    <n v="0"/>
    <n v="0"/>
    <n v="0"/>
    <n v="1783"/>
    <s v="Direct"/>
    <x v="188"/>
    <x v="642"/>
    <x v="23"/>
    <d v="1899-12-30T00:00:00"/>
    <n v="0"/>
    <n v="1"/>
    <s v="Available"/>
    <s v="05.24-30 Apr"/>
    <n v="25.487032877271805"/>
  </r>
  <r>
    <s v="24-30 Apr"/>
    <x v="647"/>
    <s v="BMC Code :2003"/>
    <s v="Hisri Thakurgaon"/>
    <n v="20030001"/>
    <s v="0049"/>
    <n v="11"/>
    <n v="81.759999999999991"/>
    <n v="2920.28"/>
    <n v="0"/>
    <n v="0"/>
    <n v="0"/>
    <n v="2500"/>
    <n v="0"/>
    <n v="0"/>
    <n v="420"/>
    <s v="Direct"/>
    <x v="595"/>
    <x v="643"/>
    <x v="54"/>
    <d v="1899-12-30T00:00:00"/>
    <n v="45843"/>
    <n v="1"/>
    <s v="Available"/>
    <s v="05.24-30 Apr"/>
    <n v="19.644740704500986"/>
  </r>
  <r>
    <s v="24-30 Apr"/>
    <x v="648"/>
    <s v="BMC Code :2003"/>
    <s v="Hisri Thakurgaon"/>
    <n v="20030001"/>
    <s v="0051"/>
    <n v="7"/>
    <n v="55.62"/>
    <n v="1929.03"/>
    <n v="0"/>
    <n v="0"/>
    <n v="0"/>
    <n v="0"/>
    <n v="0"/>
    <n v="0"/>
    <n v="1929"/>
    <s v="Direct"/>
    <x v="596"/>
    <x v="644"/>
    <x v="54"/>
    <d v="1899-12-30T00:00:00"/>
    <n v="45818"/>
    <n v="1"/>
    <s v="Available"/>
    <s v="05.24-30 Apr"/>
    <n v="12.138807982740023"/>
  </r>
  <r>
    <s v="24-30 Apr"/>
    <x v="1460"/>
    <s v="BMC Code :2003"/>
    <s v="Hisri Thakurgaon"/>
    <n v="20030001"/>
    <s v="0054"/>
    <n v="11"/>
    <n v="40.47"/>
    <n v="1503.4299999999998"/>
    <n v="0"/>
    <n v="0"/>
    <n v="0"/>
    <n v="0"/>
    <n v="0"/>
    <n v="0"/>
    <n v="1503"/>
    <s v="Direct"/>
    <x v="1301"/>
    <x v="1455"/>
    <x v="23"/>
    <d v="1899-12-30T00:00:00"/>
    <n v="46140"/>
    <n v="1"/>
    <s v="Available"/>
    <s v="05.24-30 Apr"/>
    <n v="20.432085495428712"/>
  </r>
  <r>
    <s v="24-30 Apr"/>
    <x v="649"/>
    <s v="BMC Code :2003"/>
    <s v="UMEDANDA"/>
    <n v="20030002"/>
    <s v="0002"/>
    <n v="6"/>
    <n v="31.08"/>
    <n v="1076.5899999999999"/>
    <n v="0"/>
    <n v="0"/>
    <n v="0"/>
    <n v="0"/>
    <n v="0"/>
    <n v="0"/>
    <n v="1077"/>
    <s v="Direct"/>
    <x v="597"/>
    <x v="645"/>
    <x v="59"/>
    <s v="Indian bank"/>
    <n v="45444"/>
    <n v="1"/>
    <s v="Available"/>
    <s v="05.24-30 Apr"/>
    <n v="10.391795366795368"/>
  </r>
  <r>
    <s v="24-30 Apr"/>
    <x v="650"/>
    <s v="BMC Code :2003"/>
    <s v="UMEDANDA"/>
    <n v="20030002"/>
    <s v="0021"/>
    <n v="5"/>
    <n v="12.520000000000001"/>
    <n v="464.28999999999996"/>
    <n v="0"/>
    <n v="0"/>
    <n v="0"/>
    <n v="0"/>
    <n v="0"/>
    <n v="0"/>
    <n v="464"/>
    <s v="Direct"/>
    <x v="598"/>
    <x v="646"/>
    <x v="59"/>
    <s v="Indian bank"/>
    <n v="45465"/>
    <n v="1"/>
    <s v="Available"/>
    <s v="05.24-30 Apr"/>
    <n v="9.2709664536741201"/>
  </r>
  <r>
    <s v="24-30 Apr"/>
    <x v="651"/>
    <s v="BMC Code :2003"/>
    <s v="UMEDANDA"/>
    <n v="20030002"/>
    <s v="0033"/>
    <n v="6"/>
    <n v="24.65"/>
    <n v="1046.0700000000002"/>
    <n v="0"/>
    <n v="0"/>
    <n v="0"/>
    <n v="0"/>
    <n v="0"/>
    <n v="0"/>
    <n v="1046"/>
    <s v="Direct"/>
    <x v="599"/>
    <x v="647"/>
    <x v="44"/>
    <s v="STATE BANK OF INDIA"/>
    <n v="45551"/>
    <n v="1"/>
    <s v="Available"/>
    <s v="05.24-30 Apr"/>
    <n v="12.731075050709943"/>
  </r>
  <r>
    <s v="24-30 Apr"/>
    <x v="652"/>
    <s v="BMC Code :2003"/>
    <s v="UMEDANDA"/>
    <n v="20030002"/>
    <s v="0035"/>
    <n v="7"/>
    <n v="109.69999999999999"/>
    <n v="3585.2"/>
    <n v="0"/>
    <n v="0"/>
    <n v="0"/>
    <n v="0"/>
    <n v="0"/>
    <n v="0"/>
    <n v="3585"/>
    <s v="Direct"/>
    <x v="600"/>
    <x v="648"/>
    <x v="59"/>
    <s v="Indian Bank "/>
    <n v="45565"/>
    <n v="1"/>
    <s v="Available"/>
    <s v="05.24-30 Apr"/>
    <n v="11.438650865998177"/>
  </r>
  <r>
    <s v="24-30 Apr"/>
    <x v="653"/>
    <s v="BMC Code :2003"/>
    <s v="UMEDANDA"/>
    <n v="20030002"/>
    <s v="0040"/>
    <n v="1"/>
    <n v="2.8"/>
    <n v="92.12"/>
    <n v="0"/>
    <n v="0"/>
    <n v="0"/>
    <n v="0"/>
    <n v="0"/>
    <n v="0"/>
    <n v="92"/>
    <s v="Direct"/>
    <x v="601"/>
    <x v="649"/>
    <x v="59"/>
    <s v="Indian Bank "/>
    <n v="45619"/>
    <n v="1"/>
    <s v="Available"/>
    <s v="05.24-30 Apr"/>
    <n v="1.6450000000000005"/>
  </r>
  <r>
    <s v="24-30 Apr"/>
    <x v="655"/>
    <s v="BMC Code :2003"/>
    <s v="UMEDANDA"/>
    <n v="20030002"/>
    <s v="0048"/>
    <n v="7"/>
    <n v="36.549999999999997"/>
    <n v="1433.23"/>
    <n v="0"/>
    <n v="0"/>
    <n v="0"/>
    <n v="0"/>
    <n v="0"/>
    <n v="0"/>
    <n v="1433"/>
    <s v="Direct"/>
    <x v="602"/>
    <x v="651"/>
    <x v="59"/>
    <d v="1899-12-30T00:00:00"/>
    <n v="45916"/>
    <n v="1"/>
    <s v="Available"/>
    <s v="05.24-30 Apr"/>
    <n v="13.724500683994531"/>
  </r>
  <r>
    <s v="24-30 Apr"/>
    <x v="656"/>
    <s v="BMC Code :2003"/>
    <s v="UMEDANDA"/>
    <n v="20030002"/>
    <s v="0050"/>
    <n v="7"/>
    <n v="7.169999999999999"/>
    <n v="258.44"/>
    <n v="0"/>
    <n v="0"/>
    <n v="0"/>
    <n v="0"/>
    <n v="0"/>
    <n v="0"/>
    <n v="258"/>
    <s v="Direct"/>
    <x v="603"/>
    <x v="652"/>
    <x v="60"/>
    <d v="1899-12-30T00:00:00"/>
    <n v="45999"/>
    <n v="1"/>
    <s v="Available"/>
    <s v="05.24-30 Apr"/>
    <n v="12.615620641562066"/>
  </r>
  <r>
    <s v="24-30 Apr"/>
    <x v="657"/>
    <s v="BMC Code :2003"/>
    <s v="UMEDANDA"/>
    <n v="20030002"/>
    <s v="0051"/>
    <n v="6"/>
    <n v="8.2900000000000009"/>
    <n v="302.26"/>
    <n v="0"/>
    <n v="0"/>
    <n v="0"/>
    <n v="0"/>
    <n v="0"/>
    <n v="0"/>
    <n v="302"/>
    <s v="Direct"/>
    <x v="604"/>
    <x v="653"/>
    <x v="59"/>
    <d v="1899-12-30T00:00:00"/>
    <n v="46055"/>
    <n v="1"/>
    <s v="Available"/>
    <s v="05.24-30 Apr"/>
    <n v="10.938238841978286"/>
  </r>
  <r>
    <s v="24-30 Apr"/>
    <x v="658"/>
    <s v="BMC Code :2003"/>
    <s v="UMEDANDA"/>
    <n v="20030002"/>
    <s v="0052"/>
    <n v="6"/>
    <n v="19.649999999999999"/>
    <n v="721.67000000000007"/>
    <n v="0"/>
    <n v="0"/>
    <n v="0"/>
    <n v="0"/>
    <n v="0"/>
    <n v="0"/>
    <n v="722"/>
    <s v="Direct"/>
    <x v="605"/>
    <x v="654"/>
    <x v="61"/>
    <d v="1899-12-30T00:00:00"/>
    <n v="46111"/>
    <n v="1"/>
    <s v="Available"/>
    <s v="05.24-30 Apr"/>
    <n v="11.017862595419851"/>
  </r>
  <r>
    <s v="24-30 Apr"/>
    <x v="1522"/>
    <s v="BMC Code :2003"/>
    <s v="SURID"/>
    <n v="20030009"/>
    <s v="0003"/>
    <n v="1"/>
    <n v="6.03"/>
    <n v="211.83"/>
    <n v="0"/>
    <n v="0"/>
    <n v="0"/>
    <n v="0"/>
    <n v="0"/>
    <n v="0"/>
    <n v="212"/>
    <s v="Direct"/>
    <x v="112"/>
    <x v="1514"/>
    <x v="23"/>
    <s v="BANK OF INDIA"/>
    <n v="45318"/>
    <n v="1"/>
    <s v="Available"/>
    <s v="05.24-30 Apr"/>
    <n v="1.7564676616915424"/>
  </r>
  <r>
    <s v="24-30 Apr"/>
    <x v="660"/>
    <s v="BMC Code :2003"/>
    <s v="SURID"/>
    <n v="20030009"/>
    <s v="0006"/>
    <n v="7"/>
    <n v="7.660000000000001"/>
    <n v="316.32999999999993"/>
    <n v="0"/>
    <n v="0"/>
    <n v="0"/>
    <n v="0"/>
    <n v="0"/>
    <n v="0"/>
    <n v="316"/>
    <s v="Direct"/>
    <x v="607"/>
    <x v="656"/>
    <x v="54"/>
    <s v="UCO BANK "/>
    <n v="45318"/>
    <n v="1"/>
    <s v="Available"/>
    <s v="05.24-30 Apr"/>
    <n v="14.453720626631851"/>
  </r>
  <r>
    <s v="24-30 Apr"/>
    <x v="661"/>
    <s v="BMC Code :2003"/>
    <s v="SURID"/>
    <n v="20030009"/>
    <s v="0007"/>
    <n v="7"/>
    <n v="11.54"/>
    <n v="377.14"/>
    <n v="0"/>
    <n v="0"/>
    <n v="0"/>
    <n v="0"/>
    <n v="0"/>
    <n v="0"/>
    <n v="377"/>
    <s v="Direct"/>
    <x v="608"/>
    <x v="657"/>
    <x v="23"/>
    <s v="BANK OF INDIA"/>
    <n v="45325"/>
    <n v="1"/>
    <s v="Available"/>
    <s v="05.24-30 Apr"/>
    <n v="11.43838821490468"/>
  </r>
  <r>
    <s v="24-30 Apr"/>
    <x v="1461"/>
    <s v="BMC Code :2003"/>
    <s v="SURID"/>
    <n v="20030009"/>
    <s v="0013"/>
    <n v="10"/>
    <n v="14.959999999999999"/>
    <n v="532.87"/>
    <n v="0"/>
    <n v="0"/>
    <n v="0"/>
    <n v="0"/>
    <n v="0"/>
    <n v="0"/>
    <n v="533"/>
    <s v="Direct"/>
    <x v="1302"/>
    <x v="1456"/>
    <x v="23"/>
    <s v="BANK OF INDIA"/>
    <n v="45325"/>
    <n v="1"/>
    <s v="Available"/>
    <s v="05.24-30 Apr"/>
    <n v="17.809826203208559"/>
  </r>
  <r>
    <s v="24-30 Apr"/>
    <x v="663"/>
    <s v="BMC Code :2003"/>
    <s v="SURID"/>
    <n v="20030009"/>
    <s v="0018"/>
    <n v="3"/>
    <n v="3.16"/>
    <n v="133.1"/>
    <n v="0"/>
    <n v="0"/>
    <n v="0"/>
    <n v="0"/>
    <n v="0"/>
    <n v="0"/>
    <n v="133"/>
    <s v="Direct"/>
    <x v="610"/>
    <x v="659"/>
    <x v="23"/>
    <s v="BANK OF INDIA"/>
    <s v="27/03/2024"/>
    <n v="1"/>
    <s v="Available"/>
    <s v="05.24-30 Apr"/>
    <n v="6.318037974683544"/>
  </r>
  <r>
    <s v="24-30 Apr"/>
    <x v="664"/>
    <s v="BMC Code :2003"/>
    <s v="SURID"/>
    <n v="20030009"/>
    <s v="0019"/>
    <n v="7"/>
    <n v="15.02"/>
    <n v="649.95000000000005"/>
    <n v="0"/>
    <n v="0"/>
    <n v="0"/>
    <n v="0"/>
    <n v="0"/>
    <n v="0"/>
    <n v="650"/>
    <s v="Direct"/>
    <x v="611"/>
    <x v="660"/>
    <x v="23"/>
    <s v="BANK OF INDIA"/>
    <n v="45458"/>
    <n v="1"/>
    <s v="Available"/>
    <s v="05.24-30 Apr"/>
    <n v="15.14530625832224"/>
  </r>
  <r>
    <s v="24-30 Apr"/>
    <x v="665"/>
    <s v="BMC Code :2003"/>
    <s v="SURID"/>
    <n v="20030009"/>
    <s v="0020"/>
    <n v="2"/>
    <n v="1.74"/>
    <n v="86.43"/>
    <n v="0"/>
    <n v="0"/>
    <n v="0"/>
    <n v="0"/>
    <n v="0"/>
    <n v="0"/>
    <n v="86"/>
    <s v="Direct"/>
    <x v="612"/>
    <x v="661"/>
    <x v="23"/>
    <s v="BANK OF INDIA"/>
    <n v="45481"/>
    <n v="1"/>
    <s v="Available"/>
    <s v="05.24-30 Apr"/>
    <n v="4.9672413793103454"/>
  </r>
  <r>
    <s v="24-30 Apr"/>
    <x v="666"/>
    <s v="BMC Code :2003"/>
    <s v="SURID"/>
    <n v="20030009"/>
    <s v="0021"/>
    <n v="7"/>
    <n v="8.98"/>
    <n v="335.25"/>
    <n v="0"/>
    <n v="0"/>
    <n v="0"/>
    <n v="0"/>
    <n v="0"/>
    <n v="0"/>
    <n v="335"/>
    <s v="Direct"/>
    <x v="613"/>
    <x v="662"/>
    <x v="23"/>
    <s v="BANK OF INDIA"/>
    <n v="45481"/>
    <n v="1"/>
    <s v="Available"/>
    <s v="05.24-30 Apr"/>
    <n v="13.066536748329622"/>
  </r>
  <r>
    <s v="24-30 Apr"/>
    <x v="668"/>
    <s v="BMC Code :2003"/>
    <s v="SURID"/>
    <n v="20030009"/>
    <s v="0025"/>
    <n v="7"/>
    <n v="12.66"/>
    <n v="569.20000000000005"/>
    <n v="0"/>
    <n v="0"/>
    <n v="0"/>
    <n v="0"/>
    <n v="0"/>
    <n v="0"/>
    <n v="569"/>
    <s v="Direct"/>
    <x v="615"/>
    <x v="664"/>
    <x v="23"/>
    <s v="BANK OF INDIA"/>
    <n v="45642"/>
    <n v="1"/>
    <s v="Available"/>
    <s v="05.24-30 Apr"/>
    <n v="15.736176935229071"/>
  </r>
  <r>
    <s v="24-30 Apr"/>
    <x v="1462"/>
    <s v="BMC Code :2003"/>
    <s v="SURID"/>
    <n v="20030009"/>
    <s v="0033"/>
    <n v="10"/>
    <n v="38.010000000000005"/>
    <n v="1488.5099999999998"/>
    <n v="0"/>
    <n v="0"/>
    <n v="0"/>
    <n v="0"/>
    <n v="0"/>
    <n v="0"/>
    <n v="1489"/>
    <s v="Direct"/>
    <x v="1303"/>
    <x v="1457"/>
    <x v="59"/>
    <d v="1899-12-30T00:00:00"/>
    <n v="45881"/>
    <n v="1"/>
    <s v="Available"/>
    <s v="05.24-30 Apr"/>
    <n v="19.580505130228882"/>
  </r>
  <r>
    <s v="24-30 Apr"/>
    <x v="669"/>
    <s v="BMC Code :2003"/>
    <s v="SURID"/>
    <n v="20030009"/>
    <s v="0038"/>
    <n v="14"/>
    <n v="144.61000000000001"/>
    <n v="5461.2"/>
    <n v="0"/>
    <n v="0"/>
    <n v="0"/>
    <n v="0"/>
    <n v="0"/>
    <n v="0"/>
    <n v="5461"/>
    <s v="Direct"/>
    <x v="546"/>
    <x v="665"/>
    <x v="23"/>
    <d v="1899-12-30T00:00:00"/>
    <n v="45943"/>
    <n v="1"/>
    <s v="Available"/>
    <s v="05.24-30 Apr"/>
    <n v="26.43551621602932"/>
  </r>
  <r>
    <s v="24-30 Apr"/>
    <x v="670"/>
    <s v="BMC Code :2003"/>
    <s v="SURID"/>
    <n v="20030009"/>
    <s v="0039"/>
    <n v="6"/>
    <n v="10.91"/>
    <n v="429"/>
    <n v="0"/>
    <n v="0"/>
    <n v="0"/>
    <n v="0"/>
    <n v="0"/>
    <n v="0"/>
    <n v="429"/>
    <s v="Direct"/>
    <x v="616"/>
    <x v="666"/>
    <x v="62"/>
    <d v="1899-12-30T00:00:00"/>
    <n v="45943"/>
    <n v="1"/>
    <s v="Available"/>
    <s v="05.24-30 Apr"/>
    <n v="11.796516956920257"/>
  </r>
  <r>
    <s v="24-30 Apr"/>
    <x v="671"/>
    <s v="BMC Code :2003"/>
    <s v="SURID"/>
    <n v="20030009"/>
    <s v="0041"/>
    <n v="6"/>
    <n v="4.76"/>
    <n v="218.4"/>
    <n v="0"/>
    <n v="0"/>
    <n v="0"/>
    <n v="0"/>
    <n v="0"/>
    <n v="0"/>
    <n v="218"/>
    <s v="Direct"/>
    <x v="617"/>
    <x v="667"/>
    <x v="59"/>
    <d v="1899-12-30T00:00:00"/>
    <n v="45971"/>
    <n v="1"/>
    <s v="Available"/>
    <s v="05.24-30 Apr"/>
    <n v="13.764705882352944"/>
  </r>
  <r>
    <s v="24-30 Apr"/>
    <x v="672"/>
    <s v="BMC Code :2003"/>
    <s v="SURID"/>
    <n v="20030009"/>
    <s v="0043"/>
    <n v="14"/>
    <n v="28.250000000000004"/>
    <n v="1214.75"/>
    <n v="0"/>
    <n v="0"/>
    <n v="0"/>
    <n v="0"/>
    <n v="0"/>
    <n v="0"/>
    <n v="1215"/>
    <s v="Direct"/>
    <x v="618"/>
    <x v="668"/>
    <x v="23"/>
    <d v="1899-12-30T00:00:00"/>
    <n v="46034"/>
    <n v="1"/>
    <s v="Available"/>
    <s v="05.24-30 Apr"/>
    <n v="30.099999999999998"/>
  </r>
  <r>
    <s v="24-30 Apr"/>
    <x v="673"/>
    <s v="BMC Code :2003"/>
    <s v="SURID"/>
    <n v="20030009"/>
    <s v="0044"/>
    <n v="7"/>
    <n v="10.5"/>
    <n v="366.07"/>
    <n v="0"/>
    <n v="0"/>
    <n v="0"/>
    <n v="0"/>
    <n v="0"/>
    <n v="0"/>
    <n v="366"/>
    <s v="Direct"/>
    <x v="619"/>
    <x v="669"/>
    <x v="23"/>
    <d v="1899-12-30T00:00:00"/>
    <n v="46097"/>
    <n v="1"/>
    <s v="Available"/>
    <s v="05.24-30 Apr"/>
    <n v="12.202333333333334"/>
  </r>
  <r>
    <s v="24-30 Apr"/>
    <x v="674"/>
    <s v="BMC Code :2003"/>
    <s v="SURID"/>
    <n v="20030009"/>
    <s v="0046"/>
    <n v="13"/>
    <n v="25.53"/>
    <n v="976.93000000000006"/>
    <n v="0"/>
    <n v="0"/>
    <n v="0"/>
    <n v="0"/>
    <n v="0"/>
    <n v="0"/>
    <n v="977"/>
    <s v="Direct"/>
    <x v="620"/>
    <x v="670"/>
    <x v="23"/>
    <d v="1899-12-30T00:00:00"/>
    <n v="0"/>
    <n v="1"/>
    <s v="Available"/>
    <s v="05.24-30 Apr"/>
    <n v="24.872875048962008"/>
  </r>
  <r>
    <s v="24-30 Apr"/>
    <x v="675"/>
    <s v="BMC Code :2003"/>
    <s v="SURID"/>
    <n v="20030009"/>
    <s v="0047"/>
    <n v="13"/>
    <n v="45.939999999999991"/>
    <n v="1658.01"/>
    <n v="0"/>
    <n v="0"/>
    <n v="0"/>
    <n v="0"/>
    <n v="0"/>
    <n v="0"/>
    <n v="1658"/>
    <s v="Direct"/>
    <x v="621"/>
    <x v="671"/>
    <x v="63"/>
    <d v="1899-12-30T00:00:00"/>
    <n v="46116"/>
    <n v="1"/>
    <s v="Available"/>
    <s v="05.24-30 Apr"/>
    <n v="23.459000870700919"/>
  </r>
  <r>
    <s v="24-30 Apr"/>
    <x v="1393"/>
    <s v="BMC Code :2003"/>
    <s v="SURID"/>
    <n v="20030009"/>
    <s v="0048"/>
    <n v="7"/>
    <n v="16.25"/>
    <n v="542.1"/>
    <n v="0"/>
    <n v="0"/>
    <n v="0"/>
    <n v="0"/>
    <n v="0"/>
    <n v="0"/>
    <n v="542"/>
    <s v="Direct"/>
    <x v="558"/>
    <x v="1389"/>
    <x v="23"/>
    <d v="1899-12-30T00:00:00"/>
    <n v="46132"/>
    <n v="1"/>
    <s v="Available"/>
    <s v="05.24-30 Apr"/>
    <n v="11.676"/>
  </r>
  <r>
    <s v="24-30 Apr"/>
    <x v="1394"/>
    <s v="BMC Code :2003"/>
    <s v="URUGUTU"/>
    <n v="20030012"/>
    <s v="0002"/>
    <n v="13"/>
    <n v="890.01999999999987"/>
    <n v="31921.550000000003"/>
    <n v="0"/>
    <n v="0"/>
    <n v="0"/>
    <n v="0"/>
    <n v="0"/>
    <n v="0"/>
    <n v="31922"/>
    <s v="Direct"/>
    <x v="1245"/>
    <x v="1390"/>
    <x v="140"/>
    <s v="BANK OF INDIA"/>
    <n v="45325"/>
    <n v="1"/>
    <s v="Available"/>
    <s v="05.24-30 Apr"/>
    <n v="23.312967686119421"/>
  </r>
  <r>
    <s v="24-30 Apr"/>
    <x v="1395"/>
    <s v="BMC Code :2003"/>
    <s v="URUGUTU"/>
    <n v="20030012"/>
    <s v="0013"/>
    <n v="1"/>
    <n v="2.29"/>
    <n v="86.17"/>
    <n v="0"/>
    <n v="0"/>
    <n v="0"/>
    <n v="0"/>
    <n v="0"/>
    <n v="0"/>
    <n v="86"/>
    <s v="Direct"/>
    <x v="1246"/>
    <x v="1391"/>
    <x v="23"/>
    <d v="1899-12-30T00:00:00"/>
    <n v="46132"/>
    <n v="1"/>
    <s v="Available"/>
    <s v="05.24-30 Apr"/>
    <n v="1.8814410480349346"/>
  </r>
  <r>
    <s v="24-30 Apr"/>
    <x v="676"/>
    <s v="BMC Code :2004"/>
    <s v="CHOREYA"/>
    <n v="20040001"/>
    <s v="0002"/>
    <n v="2"/>
    <n v="358.39"/>
    <n v="11475.42"/>
    <n v="6629"/>
    <n v="0"/>
    <n v="1"/>
    <n v="0"/>
    <n v="0"/>
    <n v="0"/>
    <n v="4845"/>
    <s v="Direct"/>
    <x v="622"/>
    <x v="672"/>
    <x v="64"/>
    <s v="BANK OF INDIA"/>
    <n v="45516"/>
    <n v="1"/>
    <s v="Available"/>
    <s v="05.24-30 Apr"/>
    <n v="3.2019364379586488"/>
  </r>
  <r>
    <s v="24-30 Apr"/>
    <x v="677"/>
    <s v="BMC Code :2004"/>
    <s v="CHOREYA"/>
    <n v="20040001"/>
    <s v="0003"/>
    <n v="13"/>
    <n v="988.58999999999992"/>
    <n v="32324.25"/>
    <n v="0"/>
    <n v="0"/>
    <n v="0"/>
    <n v="0"/>
    <n v="0"/>
    <n v="0"/>
    <n v="32324"/>
    <s v="Direct"/>
    <x v="623"/>
    <x v="673"/>
    <x v="14"/>
    <s v="HDFC BANK"/>
    <n v="45516"/>
    <n v="1"/>
    <s v="Available"/>
    <s v="05.24-30 Apr"/>
    <n v="21.253262221952482"/>
  </r>
  <r>
    <s v="24-30 Apr"/>
    <x v="678"/>
    <s v="BMC Code :2004"/>
    <s v="CHOREYA"/>
    <n v="20040001"/>
    <s v="0005"/>
    <n v="7"/>
    <n v="19.64"/>
    <n v="793.56000000000006"/>
    <n v="0"/>
    <n v="0"/>
    <n v="0"/>
    <n v="0"/>
    <n v="0"/>
    <n v="0"/>
    <n v="794"/>
    <s v="Direct"/>
    <x v="624"/>
    <x v="674"/>
    <x v="3"/>
    <s v="STATE BANK OF INDIA"/>
    <n v="45516"/>
    <n v="1"/>
    <s v="Available"/>
    <s v="05.24-30 Apr"/>
    <n v="14.141853360488799"/>
  </r>
  <r>
    <s v="24-30 Apr"/>
    <x v="679"/>
    <s v="BMC Code :2004"/>
    <s v="CHOREYA"/>
    <n v="20040001"/>
    <s v="0006"/>
    <n v="7"/>
    <n v="41.44"/>
    <n v="1334.97"/>
    <n v="0"/>
    <n v="0"/>
    <n v="0"/>
    <n v="0"/>
    <n v="0"/>
    <n v="0"/>
    <n v="1335"/>
    <s v="Direct"/>
    <x v="625"/>
    <x v="675"/>
    <x v="50"/>
    <s v="PUNJAB NATIONAL BANK "/>
    <n v="45516"/>
    <n v="1"/>
    <s v="Available"/>
    <s v="05.24-30 Apr"/>
    <n v="11.275084459459462"/>
  </r>
  <r>
    <s v="24-30 Apr"/>
    <x v="680"/>
    <s v="BMC Code :2004"/>
    <s v="CHOREYA"/>
    <n v="20040001"/>
    <s v="0008"/>
    <n v="10"/>
    <n v="47.03"/>
    <n v="1724.48"/>
    <n v="0"/>
    <n v="0"/>
    <n v="0"/>
    <n v="0"/>
    <n v="0"/>
    <n v="0"/>
    <n v="1724"/>
    <s v="Direct"/>
    <x v="626"/>
    <x v="676"/>
    <x v="3"/>
    <s v="STATE BANK OF INDIA"/>
    <n v="45516"/>
    <n v="1"/>
    <s v="Available"/>
    <s v="05.24-30 Apr"/>
    <n v="18.333829470550711"/>
  </r>
  <r>
    <s v="24-30 Apr"/>
    <x v="681"/>
    <s v="BMC Code :2004"/>
    <s v="CHOREYA"/>
    <n v="20040001"/>
    <s v="0009"/>
    <n v="9"/>
    <n v="50.5"/>
    <n v="1685.9699999999998"/>
    <n v="0"/>
    <n v="0"/>
    <n v="0"/>
    <n v="0"/>
    <n v="0"/>
    <n v="0"/>
    <n v="1686"/>
    <s v="Direct"/>
    <x v="627"/>
    <x v="677"/>
    <x v="3"/>
    <s v="STATE BANK OF INDIA"/>
    <n v="45516"/>
    <n v="1"/>
    <s v="Available"/>
    <s v="05.24-30 Apr"/>
    <n v="15.02349504950495"/>
  </r>
  <r>
    <s v="24-30 Apr"/>
    <x v="682"/>
    <s v="BMC Code :2004"/>
    <s v="CHOREYA"/>
    <n v="20040001"/>
    <s v="0010"/>
    <n v="5"/>
    <n v="11.540000000000001"/>
    <n v="399.47"/>
    <n v="0"/>
    <n v="0"/>
    <n v="0"/>
    <n v="0"/>
    <n v="0"/>
    <n v="0"/>
    <n v="399"/>
    <s v="Direct"/>
    <x v="628"/>
    <x v="678"/>
    <x v="64"/>
    <s v="BANK OF INDIA"/>
    <n v="45524"/>
    <n v="1"/>
    <s v="Available"/>
    <s v="05.24-30 Apr"/>
    <n v="8.6540294627383023"/>
  </r>
  <r>
    <s v="24-30 Apr"/>
    <x v="683"/>
    <s v="BMC Code :2004"/>
    <s v="CHOREYA"/>
    <n v="20040001"/>
    <s v="0012"/>
    <n v="11"/>
    <n v="31.49"/>
    <n v="1229.72"/>
    <n v="0"/>
    <n v="0"/>
    <n v="0"/>
    <n v="0"/>
    <n v="0"/>
    <n v="0"/>
    <n v="1230"/>
    <s v="Direct"/>
    <x v="629"/>
    <x v="679"/>
    <x v="3"/>
    <s v="STATE BANK OF INDIA"/>
    <n v="45524"/>
    <n v="1"/>
    <s v="Available"/>
    <s v="05.24-30 Apr"/>
    <n v="21.478120038107338"/>
  </r>
  <r>
    <s v="24-30 Apr"/>
    <x v="684"/>
    <s v="BMC Code :2004"/>
    <s v="CHOREYA"/>
    <n v="20040001"/>
    <s v="0014"/>
    <n v="7"/>
    <n v="16.36"/>
    <n v="708.38"/>
    <n v="0"/>
    <n v="0"/>
    <n v="0"/>
    <n v="0"/>
    <n v="0"/>
    <n v="0"/>
    <n v="708"/>
    <s v="Direct"/>
    <x v="630"/>
    <x v="680"/>
    <x v="3"/>
    <s v="STATE BANK OF INDIA"/>
    <n v="45524"/>
    <n v="1"/>
    <s v="Available"/>
    <s v="05.24-30 Apr"/>
    <n v="15.154828850855747"/>
  </r>
  <r>
    <s v="24-30 Apr"/>
    <x v="685"/>
    <s v="BMC Code :2004"/>
    <s v="CHOREYA"/>
    <n v="20040001"/>
    <s v="0015"/>
    <n v="14"/>
    <n v="227.69"/>
    <n v="7415.42"/>
    <n v="0"/>
    <n v="0"/>
    <n v="0"/>
    <n v="0"/>
    <n v="0"/>
    <n v="0"/>
    <n v="7415"/>
    <s v="Direct"/>
    <x v="631"/>
    <x v="681"/>
    <x v="3"/>
    <s v="STATE BANK OF INDIA"/>
    <n v="45542"/>
    <n v="1"/>
    <s v="Available"/>
    <s v="05.24-30 Apr"/>
    <n v="22.797637138214242"/>
  </r>
  <r>
    <s v="24-30 Apr"/>
    <x v="1463"/>
    <s v="BMC Code :2004"/>
    <s v="CHOREYA"/>
    <n v="20040001"/>
    <s v="0020"/>
    <n v="13"/>
    <n v="50.529999999999994"/>
    <n v="2039.69"/>
    <n v="0"/>
    <n v="0"/>
    <n v="0"/>
    <n v="0"/>
    <n v="0"/>
    <n v="0"/>
    <n v="2040"/>
    <s v="Direct"/>
    <x v="1304"/>
    <x v="1458"/>
    <x v="3"/>
    <s v="STATE BANK OF INDIA"/>
    <n v="45535"/>
    <n v="1"/>
    <s v="Available"/>
    <s v="05.24-30 Apr"/>
    <n v="26.237848802691477"/>
  </r>
  <r>
    <s v="24-30 Apr"/>
    <x v="688"/>
    <s v="BMC Code :2004"/>
    <s v="CHOREYA"/>
    <n v="20040001"/>
    <s v="0027"/>
    <n v="6"/>
    <n v="3683.43"/>
    <n v="124234.37000000001"/>
    <n v="0"/>
    <n v="0"/>
    <n v="0"/>
    <n v="0"/>
    <n v="0"/>
    <n v="0"/>
    <n v="124234"/>
    <s v="Direct"/>
    <x v="634"/>
    <x v="684"/>
    <x v="3"/>
    <s v="STATE BANK OF INDIA"/>
    <n v="45619"/>
    <n v="1"/>
    <s v="Available"/>
    <s v="05.24-30 Apr"/>
    <n v="10.118370920582178"/>
  </r>
  <r>
    <s v="24-30 Apr"/>
    <x v="1464"/>
    <s v="BMC Code :2004"/>
    <s v="CHOREYA"/>
    <n v="20040001"/>
    <s v="0038"/>
    <n v="9"/>
    <n v="24.409999999999997"/>
    <n v="950.82"/>
    <n v="0"/>
    <n v="0"/>
    <n v="0"/>
    <n v="0"/>
    <n v="0"/>
    <n v="0"/>
    <n v="951"/>
    <s v="Direct"/>
    <x v="1305"/>
    <x v="1459"/>
    <x v="50"/>
    <d v="1899-12-30T00:00:00"/>
    <n v="45804"/>
    <n v="1"/>
    <s v="Available"/>
    <s v="05.24-30 Apr"/>
    <n v="17.528430970913565"/>
  </r>
  <r>
    <s v="24-30 Apr"/>
    <x v="689"/>
    <s v="BMC Code :2004"/>
    <s v="CHOREYA"/>
    <n v="20040001"/>
    <s v="0045"/>
    <n v="7"/>
    <n v="16.579999999999998"/>
    <n v="631.86999999999989"/>
    <n v="0"/>
    <n v="0"/>
    <n v="0"/>
    <n v="0"/>
    <n v="0"/>
    <n v="0"/>
    <n v="632"/>
    <s v="Direct"/>
    <x v="635"/>
    <x v="685"/>
    <x v="50"/>
    <d v="1899-12-30T00:00:00"/>
    <n v="45908"/>
    <n v="1"/>
    <s v="Available"/>
    <s v="05.24-30 Apr"/>
    <n v="13.338630880579013"/>
  </r>
  <r>
    <s v="24-30 Apr"/>
    <x v="1523"/>
    <s v="BMC Code :2004"/>
    <s v="CHOREYA"/>
    <n v="20040001"/>
    <s v="0048"/>
    <n v="7"/>
    <n v="27.29"/>
    <n v="915.63000000000011"/>
    <n v="0"/>
    <n v="0"/>
    <n v="0"/>
    <n v="0"/>
    <n v="0"/>
    <n v="0"/>
    <n v="916"/>
    <s v="Direct"/>
    <x v="1346"/>
    <x v="1515"/>
    <x v="64"/>
    <d v="1899-12-30T00:00:00"/>
    <n v="45943"/>
    <n v="1"/>
    <s v="Available"/>
    <s v="05.24-30 Apr"/>
    <n v="11.743147673140347"/>
  </r>
  <r>
    <s v="24-30 Apr"/>
    <x v="690"/>
    <s v="BMC Code :2004"/>
    <s v="CHOREYA"/>
    <n v="20040001"/>
    <s v="0050"/>
    <n v="2"/>
    <n v="8.7199999999999989"/>
    <n v="288.14999999999998"/>
    <n v="0"/>
    <n v="0"/>
    <n v="0"/>
    <n v="0"/>
    <n v="0"/>
    <n v="0"/>
    <n v="288"/>
    <s v="Direct"/>
    <x v="636"/>
    <x v="686"/>
    <x v="64"/>
    <d v="1899-12-30T00:00:00"/>
    <n v="45943"/>
    <n v="1"/>
    <s v="Available"/>
    <s v="05.24-30 Apr"/>
    <n v="3.3044724770642206"/>
  </r>
  <r>
    <s v="24-30 Apr"/>
    <x v="691"/>
    <s v="BMC Code :2004"/>
    <s v="CHOREYA"/>
    <n v="20040001"/>
    <s v="0054"/>
    <n v="5"/>
    <n v="12.11"/>
    <n v="459.03000000000003"/>
    <n v="0"/>
    <n v="0"/>
    <n v="0"/>
    <n v="0"/>
    <n v="0"/>
    <n v="0"/>
    <n v="459"/>
    <s v="Direct"/>
    <x v="236"/>
    <x v="687"/>
    <x v="50"/>
    <d v="1899-12-30T00:00:00"/>
    <n v="45978"/>
    <n v="1"/>
    <s v="Available"/>
    <s v="05.24-30 Apr"/>
    <n v="9.4762592898431066"/>
  </r>
  <r>
    <s v="24-30 Apr"/>
    <x v="692"/>
    <s v="BMC Code :2004"/>
    <s v="CHOREYA"/>
    <n v="20040001"/>
    <s v="0057"/>
    <n v="11"/>
    <n v="30.21"/>
    <n v="1067.77"/>
    <n v="0"/>
    <n v="0"/>
    <n v="0"/>
    <n v="0"/>
    <n v="0"/>
    <n v="0"/>
    <n v="1068"/>
    <s v="Direct"/>
    <x v="110"/>
    <x v="688"/>
    <x v="3"/>
    <d v="1899-12-30T00:00:00"/>
    <n v="45992"/>
    <n v="1"/>
    <s v="Available"/>
    <s v="05.24-30 Apr"/>
    <n v="19.439705395564381"/>
  </r>
  <r>
    <s v="24-30 Apr"/>
    <x v="693"/>
    <s v="BMC Code :2004"/>
    <s v="CHOREYA"/>
    <n v="20040001"/>
    <s v="0058"/>
    <n v="11"/>
    <n v="24.479999999999997"/>
    <n v="973.0300000000002"/>
    <n v="0"/>
    <n v="0"/>
    <n v="0"/>
    <n v="0"/>
    <n v="0"/>
    <n v="0"/>
    <n v="973"/>
    <s v="Direct"/>
    <x v="637"/>
    <x v="689"/>
    <x v="3"/>
    <d v="1899-12-30T00:00:00"/>
    <n v="46020"/>
    <n v="1"/>
    <s v="Available"/>
    <s v="05.24-30 Apr"/>
    <n v="21.861376633986936"/>
  </r>
  <r>
    <s v="24-30 Apr"/>
    <x v="694"/>
    <s v="BMC Code :2004"/>
    <s v="CHOREYA"/>
    <n v="20040001"/>
    <s v="0060"/>
    <n v="7"/>
    <n v="16.930000000000003"/>
    <n v="646.52"/>
    <n v="0"/>
    <n v="0"/>
    <n v="0"/>
    <n v="0"/>
    <n v="0"/>
    <n v="0"/>
    <n v="647"/>
    <s v="Direct"/>
    <x v="638"/>
    <x v="690"/>
    <x v="50"/>
    <d v="1899-12-30T00:00:00"/>
    <n v="46049"/>
    <n v="1"/>
    <s v="Available"/>
    <s v="05.24-30 Apr"/>
    <n v="13.36574128765505"/>
  </r>
  <r>
    <s v="24-30 Apr"/>
    <x v="695"/>
    <s v="BMC Code :2004"/>
    <s v="CHOREYA"/>
    <n v="20040001"/>
    <s v="0061"/>
    <n v="7"/>
    <n v="30.71"/>
    <n v="1150.67"/>
    <n v="0"/>
    <n v="0"/>
    <n v="0"/>
    <n v="0"/>
    <n v="0"/>
    <n v="0"/>
    <n v="1151"/>
    <s v="Direct"/>
    <x v="639"/>
    <x v="691"/>
    <x v="64"/>
    <d v="1899-12-30T00:00:00"/>
    <n v="0"/>
    <n v="1"/>
    <s v="Available"/>
    <s v="05.24-30 Apr"/>
    <n v="13.114115923152069"/>
  </r>
  <r>
    <s v="24-30 Apr"/>
    <x v="696"/>
    <s v="BMC Code :2004"/>
    <s v="CHOREYA"/>
    <n v="20040001"/>
    <s v="0063"/>
    <n v="12"/>
    <n v="49.610000000000007"/>
    <n v="1807.8999999999996"/>
    <n v="0"/>
    <n v="0"/>
    <n v="0"/>
    <n v="0"/>
    <n v="0"/>
    <n v="0"/>
    <n v="1808"/>
    <s v="Direct"/>
    <x v="640"/>
    <x v="692"/>
    <x v="3"/>
    <d v="1899-12-30T00:00:00"/>
    <n v="0"/>
    <n v="1"/>
    <s v="Available"/>
    <s v="05.24-30 Apr"/>
    <n v="21.86534972787744"/>
  </r>
  <r>
    <s v="24-30 Apr"/>
    <x v="1318"/>
    <s v="BMC Code :2004"/>
    <s v="CHOREYA"/>
    <n v="20040001"/>
    <s v="0064"/>
    <n v="5"/>
    <n v="29.67"/>
    <n v="1002.5"/>
    <n v="0"/>
    <n v="0"/>
    <n v="0"/>
    <n v="0"/>
    <n v="0"/>
    <n v="0"/>
    <n v="1003"/>
    <s v="Direct"/>
    <x v="1177"/>
    <x v="1310"/>
    <x v="51"/>
    <d v="1899-12-30T00:00:00"/>
    <n v="46125"/>
    <n v="1"/>
    <s v="Available"/>
    <s v="05.24-30 Apr"/>
    <n v="8.4470845972362643"/>
  </r>
  <r>
    <s v="24-30 Apr"/>
    <x v="1319"/>
    <s v="BMC Code :2004"/>
    <s v="CHOREYA"/>
    <n v="20040001"/>
    <s v="0065"/>
    <n v="13"/>
    <n v="65.69"/>
    <n v="2271.66"/>
    <n v="0"/>
    <n v="0"/>
    <n v="0"/>
    <n v="0"/>
    <n v="0"/>
    <n v="0"/>
    <n v="2272"/>
    <s v="Direct"/>
    <x v="1178"/>
    <x v="1311"/>
    <x v="51"/>
    <d v="1899-12-30T00:00:00"/>
    <n v="46125"/>
    <n v="1"/>
    <s v="Available"/>
    <s v="05.24-30 Apr"/>
    <n v="22.477987517125896"/>
  </r>
  <r>
    <s v="24-30 Apr"/>
    <x v="1320"/>
    <s v="BMC Code :2004"/>
    <s v="KADAM TOLI"/>
    <n v="20040006"/>
    <s v="0002"/>
    <n v="8"/>
    <n v="38.769999999999996"/>
    <n v="1377.97"/>
    <n v="0"/>
    <n v="0"/>
    <n v="0"/>
    <n v="0"/>
    <n v="0"/>
    <n v="0"/>
    <n v="1378"/>
    <s v="Direct"/>
    <x v="1179"/>
    <x v="1312"/>
    <x v="14"/>
    <d v="1899-12-30T00:00:00"/>
    <n v="45843"/>
    <n v="1"/>
    <s v="Available"/>
    <s v="05.24-30 Apr"/>
    <n v="14.216868712922366"/>
  </r>
  <r>
    <s v="24-30 Apr"/>
    <x v="697"/>
    <s v="BMC Code :2004"/>
    <s v="KADAM TOLI"/>
    <n v="20040006"/>
    <s v="0005"/>
    <n v="1"/>
    <n v="1.59"/>
    <n v="69.319999999999993"/>
    <n v="0"/>
    <n v="0"/>
    <n v="0"/>
    <n v="0"/>
    <n v="0"/>
    <n v="0"/>
    <n v="69"/>
    <s v="Direct"/>
    <x v="641"/>
    <x v="693"/>
    <x v="64"/>
    <d v="1899-12-30T00:00:00"/>
    <n v="45796"/>
    <n v="1"/>
    <s v="Available"/>
    <s v="05.24-30 Apr"/>
    <n v="2.1798742138364777"/>
  </r>
  <r>
    <s v="24-30 Apr"/>
    <x v="698"/>
    <s v="BMC Code :2004"/>
    <s v="KADAM TOLI"/>
    <n v="20040006"/>
    <s v="0007"/>
    <n v="13"/>
    <n v="78.139999999999986"/>
    <n v="2731.17"/>
    <n v="0"/>
    <n v="0"/>
    <n v="0"/>
    <n v="0"/>
    <n v="0"/>
    <n v="0"/>
    <n v="2731"/>
    <s v="Direct"/>
    <x v="642"/>
    <x v="694"/>
    <x v="50"/>
    <d v="1899-12-30T00:00:00"/>
    <n v="45843"/>
    <n v="1"/>
    <s v="Available"/>
    <s v="05.24-30 Apr"/>
    <n v="22.718972357307404"/>
  </r>
  <r>
    <s v="24-30 Apr"/>
    <x v="699"/>
    <s v="BMC Code :2004"/>
    <s v="KADAM TOLI"/>
    <n v="20040006"/>
    <s v="0015"/>
    <n v="13"/>
    <n v="59.36"/>
    <n v="3029.37"/>
    <n v="0"/>
    <n v="0"/>
    <n v="0"/>
    <n v="0"/>
    <n v="0"/>
    <n v="0"/>
    <n v="3029"/>
    <s v="Direct"/>
    <x v="643"/>
    <x v="695"/>
    <x v="64"/>
    <d v="1899-12-30T00:00:00"/>
    <n v="45943"/>
    <n v="1"/>
    <s v="Available"/>
    <s v="05.24-30 Apr"/>
    <n v="33.172009770889488"/>
  </r>
  <r>
    <s v="24-30 Apr"/>
    <x v="700"/>
    <s v="BMC Code :2004"/>
    <s v="KADAM TOLI"/>
    <n v="20040006"/>
    <s v="0018"/>
    <n v="5"/>
    <n v="10.52"/>
    <n v="407.80999999999995"/>
    <n v="0"/>
    <n v="0"/>
    <n v="0"/>
    <n v="0"/>
    <n v="0"/>
    <n v="0"/>
    <n v="408"/>
    <s v="Direct"/>
    <x v="644"/>
    <x v="696"/>
    <x v="50"/>
    <d v="1899-12-30T00:00:00"/>
    <n v="45812"/>
    <n v="1"/>
    <s v="Available"/>
    <s v="05.24-30 Apr"/>
    <n v="9.6913022813688201"/>
  </r>
  <r>
    <s v="24-30 Apr"/>
    <x v="701"/>
    <s v="BMC Code :2004"/>
    <s v="KADAM TOLI"/>
    <n v="20040006"/>
    <s v="0024"/>
    <n v="10"/>
    <n v="43.29999999999999"/>
    <n v="1729.6100000000001"/>
    <n v="0"/>
    <n v="0"/>
    <n v="0"/>
    <n v="0"/>
    <n v="0"/>
    <n v="0"/>
    <n v="1730"/>
    <s v="Direct"/>
    <x v="645"/>
    <x v="697"/>
    <x v="50"/>
    <d v="1899-12-30T00:00:00"/>
    <n v="45846"/>
    <n v="1"/>
    <s v="Available"/>
    <s v="05.24-30 Apr"/>
    <n v="19.972401847575064"/>
  </r>
  <r>
    <s v="24-30 Apr"/>
    <x v="702"/>
    <s v="BMC Code :2004"/>
    <s v="KADAM TOLI"/>
    <n v="20040006"/>
    <s v="0030"/>
    <n v="6"/>
    <n v="14.790000000000003"/>
    <n v="602.55000000000007"/>
    <n v="0"/>
    <n v="0"/>
    <n v="0"/>
    <n v="0"/>
    <n v="0"/>
    <n v="0"/>
    <n v="603"/>
    <s v="Direct"/>
    <x v="646"/>
    <x v="698"/>
    <x v="31"/>
    <d v="1899-12-30T00:00:00"/>
    <n v="45923"/>
    <n v="1"/>
    <s v="Available"/>
    <s v="05.24-30 Apr"/>
    <n v="12.222109533468561"/>
  </r>
  <r>
    <s v="24-30 Apr"/>
    <x v="703"/>
    <s v="BMC Code :2004"/>
    <s v="KADAM TOLI"/>
    <n v="20040006"/>
    <s v="0033"/>
    <n v="6"/>
    <n v="22.259999999999998"/>
    <n v="829.53"/>
    <n v="0"/>
    <n v="0"/>
    <n v="0"/>
    <n v="0"/>
    <n v="0"/>
    <n v="0"/>
    <n v="830"/>
    <s v="Direct"/>
    <x v="647"/>
    <x v="699"/>
    <x v="64"/>
    <d v="1899-12-30T00:00:00"/>
    <n v="45978"/>
    <n v="1"/>
    <s v="Available"/>
    <s v="05.24-30 Apr"/>
    <n v="11.179649595687334"/>
  </r>
  <r>
    <s v="24-30 Apr"/>
    <x v="704"/>
    <s v="BMC Code :2004"/>
    <s v="KADAM TOLI"/>
    <n v="20040006"/>
    <s v="0034"/>
    <n v="12"/>
    <n v="49.45"/>
    <n v="1693.47"/>
    <n v="0"/>
    <n v="0"/>
    <n v="0"/>
    <n v="0"/>
    <n v="0"/>
    <n v="0"/>
    <n v="1693"/>
    <s v="Direct"/>
    <x v="648"/>
    <x v="700"/>
    <x v="64"/>
    <d v="1899-12-30T00:00:00"/>
    <n v="46076"/>
    <n v="1"/>
    <s v="Available"/>
    <s v="05.24-30 Apr"/>
    <n v="20.547664307381197"/>
  </r>
  <r>
    <s v="24-30 Apr"/>
    <x v="705"/>
    <s v="BMC Code :2004"/>
    <s v="KADAM TOLI"/>
    <n v="20040006"/>
    <s v="0035"/>
    <n v="9"/>
    <n v="31.11"/>
    <n v="1033.6199999999999"/>
    <n v="0"/>
    <n v="0"/>
    <n v="0"/>
    <n v="0"/>
    <n v="0"/>
    <n v="0"/>
    <n v="1034"/>
    <s v="Direct"/>
    <x v="649"/>
    <x v="701"/>
    <x v="50"/>
    <d v="1899-12-30T00:00:00"/>
    <n v="46111"/>
    <n v="1"/>
    <s v="Available"/>
    <s v="05.24-30 Apr"/>
    <n v="14.951108968177435"/>
  </r>
  <r>
    <s v="24-30 Apr"/>
    <x v="707"/>
    <s v="BMC Code :2004"/>
    <s v="MADHUKAM"/>
    <n v="20040007"/>
    <s v="0003"/>
    <n v="14"/>
    <n v="71.3"/>
    <n v="2883.7599999999998"/>
    <n v="0"/>
    <n v="0"/>
    <n v="0"/>
    <n v="0"/>
    <n v="0"/>
    <n v="0"/>
    <n v="2884"/>
    <s v="Direct"/>
    <x v="651"/>
    <x v="703"/>
    <x v="3"/>
    <d v="1899-12-30T00:00:00"/>
    <n v="46020"/>
    <n v="1"/>
    <s v="Available"/>
    <s v="05.24-30 Apr"/>
    <n v="28.311809256661995"/>
  </r>
  <r>
    <s v="24-30 Apr"/>
    <x v="708"/>
    <s v="BMC Code :2004"/>
    <s v="MADHUKAM"/>
    <n v="20040007"/>
    <s v="0004"/>
    <n v="7"/>
    <n v="41.319999999999993"/>
    <n v="1558.1399999999999"/>
    <n v="0"/>
    <n v="0"/>
    <n v="0"/>
    <n v="0"/>
    <n v="0"/>
    <n v="0"/>
    <n v="1558"/>
    <s v="Direct"/>
    <x v="652"/>
    <x v="704"/>
    <x v="3"/>
    <d v="1899-12-30T00:00:00"/>
    <n v="45923"/>
    <n v="1"/>
    <s v="Available"/>
    <s v="05.24-30 Apr"/>
    <n v="13.19818489835431"/>
  </r>
  <r>
    <s v="24-30 Apr"/>
    <x v="710"/>
    <s v="BMC Code :2004"/>
    <s v="MADHUKAM"/>
    <n v="20040007"/>
    <s v="0008"/>
    <n v="7"/>
    <n v="38.150000000000006"/>
    <n v="1270.42"/>
    <n v="0"/>
    <n v="0"/>
    <n v="0"/>
    <n v="0"/>
    <n v="0"/>
    <n v="0"/>
    <n v="1270"/>
    <s v="Direct"/>
    <x v="654"/>
    <x v="706"/>
    <x v="3"/>
    <d v="1899-12-30T00:00:00"/>
    <n v="45959"/>
    <n v="1"/>
    <s v="Available"/>
    <s v="05.24-30 Apr"/>
    <n v="11.655229357798165"/>
  </r>
  <r>
    <s v="24-30 Apr"/>
    <x v="711"/>
    <s v="BMC Code :2004"/>
    <s v="MADHUKAM"/>
    <n v="20040007"/>
    <s v="0012"/>
    <n v="6"/>
    <n v="7.57"/>
    <n v="352.97"/>
    <n v="0"/>
    <n v="0"/>
    <n v="0"/>
    <n v="0"/>
    <n v="0"/>
    <n v="0"/>
    <n v="353"/>
    <s v="Direct"/>
    <x v="655"/>
    <x v="707"/>
    <x v="3"/>
    <d v="1899-12-30T00:00:00"/>
    <n v="45959"/>
    <n v="1"/>
    <s v="Available"/>
    <s v="05.24-30 Apr"/>
    <n v="13.988243064729197"/>
  </r>
  <r>
    <s v="24-30 Apr"/>
    <x v="712"/>
    <s v="BMC Code :2004"/>
    <s v="MADHUKAM"/>
    <n v="20040007"/>
    <s v="0013"/>
    <n v="13"/>
    <n v="20.489999999999995"/>
    <n v="926.36999999999989"/>
    <n v="0"/>
    <n v="0"/>
    <n v="0"/>
    <n v="0"/>
    <n v="0"/>
    <n v="0"/>
    <n v="926"/>
    <s v="Direct"/>
    <x v="656"/>
    <x v="708"/>
    <x v="3"/>
    <d v="1899-12-30T00:00:00"/>
    <n v="46020"/>
    <n v="1"/>
    <s v="Available"/>
    <s v="05.24-30 Apr"/>
    <n v="29.387042459736463"/>
  </r>
  <r>
    <s v="24-30 Apr"/>
    <x v="713"/>
    <s v="BMC Code :2004"/>
    <s v="MADHUKAM"/>
    <n v="20040007"/>
    <s v="0014"/>
    <n v="7"/>
    <n v="7.3000000000000007"/>
    <n v="311.39"/>
    <n v="0"/>
    <n v="0"/>
    <n v="0"/>
    <n v="0"/>
    <n v="0"/>
    <n v="0"/>
    <n v="311"/>
    <s v="Direct"/>
    <x v="657"/>
    <x v="709"/>
    <x v="51"/>
    <d v="1899-12-30T00:00:00"/>
    <n v="46034"/>
    <n v="1"/>
    <s v="Available"/>
    <s v="05.24-30 Apr"/>
    <n v="14.929657534246575"/>
  </r>
  <r>
    <s v="24-30 Apr"/>
    <x v="714"/>
    <s v="BMC Code :2004"/>
    <s v="MADHUKAM"/>
    <n v="20040007"/>
    <s v="0015"/>
    <n v="7"/>
    <n v="13.92"/>
    <n v="644.50999999999988"/>
    <n v="0"/>
    <n v="0"/>
    <n v="0"/>
    <n v="0"/>
    <n v="0"/>
    <n v="0"/>
    <n v="645"/>
    <s v="Direct"/>
    <x v="658"/>
    <x v="710"/>
    <x v="31"/>
    <d v="1899-12-30T00:00:00"/>
    <n v="46034"/>
    <n v="1"/>
    <s v="Available"/>
    <s v="05.24-30 Apr"/>
    <n v="16.205352011494249"/>
  </r>
  <r>
    <s v="24-30 Apr"/>
    <x v="715"/>
    <s v="BMC Code :2004"/>
    <s v="MADHUKAM"/>
    <n v="20040007"/>
    <s v="0016"/>
    <n v="14"/>
    <n v="95.32"/>
    <n v="3119.2999999999997"/>
    <n v="0"/>
    <n v="0"/>
    <n v="0"/>
    <n v="0"/>
    <n v="0"/>
    <n v="0"/>
    <n v="3119"/>
    <s v="Direct"/>
    <x v="659"/>
    <x v="711"/>
    <x v="3"/>
    <d v="1899-12-30T00:00:00"/>
    <n v="46034"/>
    <n v="1"/>
    <s v="Available"/>
    <s v="05.24-30 Apr"/>
    <n v="22.907154846831727"/>
  </r>
  <r>
    <s v="24-30 Apr"/>
    <x v="1465"/>
    <s v="BMC Code :2004"/>
    <s v="MADHUKAM"/>
    <n v="20040007"/>
    <s v="0017"/>
    <n v="13"/>
    <n v="29.87"/>
    <n v="1015.77"/>
    <n v="0"/>
    <n v="0"/>
    <n v="0"/>
    <n v="0"/>
    <n v="0"/>
    <n v="0"/>
    <n v="1016"/>
    <s v="Direct"/>
    <x v="859"/>
    <x v="1460"/>
    <x v="3"/>
    <d v="1899-12-30T00:00:00"/>
    <n v="46140"/>
    <n v="1"/>
    <s v="Available"/>
    <s v="05.24-30 Apr"/>
    <n v="22.10413458319384"/>
  </r>
  <r>
    <s v="24-30 Apr"/>
    <x v="716"/>
    <s v="BMC Code :2002"/>
    <s v="Baski 2"/>
    <n v="20050001"/>
    <s v="0003"/>
    <n v="7"/>
    <n v="17.68"/>
    <n v="613.65"/>
    <n v="0"/>
    <n v="0"/>
    <n v="0"/>
    <n v="0"/>
    <n v="0"/>
    <n v="0"/>
    <n v="614"/>
    <s v="Direct"/>
    <x v="660"/>
    <x v="712"/>
    <x v="39"/>
    <s v="CANARA BANK"/>
    <n v="45565"/>
    <n v="1"/>
    <s v="Available"/>
    <s v="05.24-30 Apr"/>
    <n v="12.148048642533938"/>
  </r>
  <r>
    <s v="24-30 Apr"/>
    <x v="717"/>
    <s v="BMC Code :2002"/>
    <s v="Baski 2"/>
    <n v="20050001"/>
    <s v="0006"/>
    <n v="7"/>
    <n v="17.119999999999997"/>
    <n v="692.78000000000009"/>
    <n v="0"/>
    <n v="0"/>
    <n v="0"/>
    <n v="0"/>
    <n v="0"/>
    <n v="0"/>
    <n v="693"/>
    <s v="Direct"/>
    <x v="661"/>
    <x v="713"/>
    <x v="3"/>
    <s v="STATE BANK OF INDIA"/>
    <n v="45565"/>
    <n v="1"/>
    <s v="Available"/>
    <s v="05.24-30 Apr"/>
    <n v="14.163142523364492"/>
  </r>
  <r>
    <s v="24-30 Apr"/>
    <x v="1396"/>
    <s v="BMC Code :2002"/>
    <s v="Baski 2"/>
    <n v="20050001"/>
    <s v="0009"/>
    <n v="14"/>
    <n v="45.510000000000005"/>
    <n v="1798.6899999999998"/>
    <n v="0"/>
    <n v="0"/>
    <n v="0"/>
    <n v="0"/>
    <n v="0"/>
    <n v="0"/>
    <n v="1799"/>
    <s v="Direct"/>
    <x v="518"/>
    <x v="1392"/>
    <x v="39"/>
    <s v="CANARA BANK"/>
    <n v="45565"/>
    <n v="1"/>
    <s v="Available"/>
    <s v="05.24-30 Apr"/>
    <n v="27.666073390463634"/>
  </r>
  <r>
    <s v="24-30 Apr"/>
    <x v="718"/>
    <s v="BMC Code :2002"/>
    <s v="Baski 2"/>
    <n v="20050001"/>
    <s v="0010"/>
    <n v="6"/>
    <n v="7.57"/>
    <n v="304.52"/>
    <n v="0"/>
    <n v="0"/>
    <n v="0"/>
    <n v="0"/>
    <n v="0"/>
    <n v="0"/>
    <n v="305"/>
    <s v="Direct"/>
    <x v="662"/>
    <x v="714"/>
    <x v="39"/>
    <s v="CANARA BANK"/>
    <n v="45565"/>
    <n v="1"/>
    <s v="Available"/>
    <s v="05.24-30 Apr"/>
    <n v="12.068163804491414"/>
  </r>
  <r>
    <s v="24-30 Apr"/>
    <x v="719"/>
    <s v="BMC Code :2002"/>
    <s v="Baski 2"/>
    <n v="20050001"/>
    <s v="0014"/>
    <n v="6"/>
    <n v="10.25"/>
    <n v="514.51"/>
    <n v="0"/>
    <n v="0"/>
    <n v="0"/>
    <n v="0"/>
    <n v="0"/>
    <n v="0"/>
    <n v="515"/>
    <s v="Direct"/>
    <x v="663"/>
    <x v="715"/>
    <x v="43"/>
    <s v="BANK OF BARODA"/>
    <n v="45565"/>
    <n v="1"/>
    <s v="Available"/>
    <s v="05.24-30 Apr"/>
    <n v="15.058829268292685"/>
  </r>
  <r>
    <s v="24-30 Apr"/>
    <x v="1466"/>
    <s v="BMC Code :2002"/>
    <s v="Baski 2"/>
    <n v="20050001"/>
    <s v="0015"/>
    <n v="14"/>
    <n v="40.69"/>
    <n v="1306.3400000000004"/>
    <n v="0"/>
    <n v="0"/>
    <n v="0"/>
    <n v="0"/>
    <n v="0"/>
    <n v="0"/>
    <n v="1306"/>
    <s v="Direct"/>
    <x v="1306"/>
    <x v="1461"/>
    <x v="3"/>
    <s v="STATE BANK OF INDIA"/>
    <n v="45565"/>
    <n v="1"/>
    <s v="Available"/>
    <s v="05.24-30 Apr"/>
    <n v="22.473285819611707"/>
  </r>
  <r>
    <s v="24-30 Apr"/>
    <x v="720"/>
    <s v="BMC Code :2002"/>
    <s v="Baski 2"/>
    <n v="20050001"/>
    <s v="0017"/>
    <n v="7"/>
    <n v="10.79"/>
    <n v="551.79000000000008"/>
    <n v="0"/>
    <n v="0"/>
    <n v="0"/>
    <n v="0"/>
    <n v="0"/>
    <n v="0"/>
    <n v="552"/>
    <s v="Direct"/>
    <x v="664"/>
    <x v="716"/>
    <x v="43"/>
    <s v="BANK OF BARODA"/>
    <n v="45619"/>
    <n v="1"/>
    <s v="Available"/>
    <s v="05.24-30 Apr"/>
    <n v="17.898656163114001"/>
  </r>
  <r>
    <s v="24-30 Apr"/>
    <x v="721"/>
    <s v="BMC Code :2002"/>
    <s v="Baski 2"/>
    <n v="20050001"/>
    <s v="0018"/>
    <n v="7"/>
    <n v="201.47"/>
    <n v="6628.4"/>
    <n v="0"/>
    <n v="0"/>
    <n v="0"/>
    <n v="0"/>
    <n v="0"/>
    <n v="0"/>
    <n v="6628"/>
    <s v="Direct"/>
    <x v="665"/>
    <x v="717"/>
    <x v="65"/>
    <s v="PUNJAB NATIONAL BANK "/>
    <n v="45565"/>
    <n v="1"/>
    <s v="Available"/>
    <s v="05.24-30 Apr"/>
    <n v="11.515064277559937"/>
  </r>
  <r>
    <s v="24-30 Apr"/>
    <x v="722"/>
    <s v="BMC Code :2002"/>
    <s v="Baski 2"/>
    <n v="20050001"/>
    <s v="0020"/>
    <n v="14"/>
    <n v="22.169999999999998"/>
    <n v="829.77"/>
    <n v="0"/>
    <n v="0"/>
    <n v="0"/>
    <n v="0"/>
    <n v="0"/>
    <n v="0"/>
    <n v="830"/>
    <s v="Direct"/>
    <x v="666"/>
    <x v="718"/>
    <x v="39"/>
    <s v="CANARA BANK"/>
    <n v="45572"/>
    <n v="1"/>
    <s v="Available"/>
    <s v="05.24-30 Apr"/>
    <n v="26.199323410013537"/>
  </r>
  <r>
    <s v="24-30 Apr"/>
    <x v="723"/>
    <s v="BMC Code :2002"/>
    <s v="Baski 2"/>
    <n v="20050001"/>
    <s v="0021"/>
    <n v="7"/>
    <n v="15.389999999999999"/>
    <n v="601.18999999999994"/>
    <n v="0"/>
    <n v="0"/>
    <n v="0"/>
    <n v="0"/>
    <n v="0"/>
    <n v="0"/>
    <n v="601"/>
    <s v="Direct"/>
    <x v="667"/>
    <x v="719"/>
    <x v="43"/>
    <s v="BANK OF BARODA"/>
    <n v="45579"/>
    <n v="1"/>
    <s v="Available"/>
    <s v="05.24-30 Apr"/>
    <n v="13.672287199480182"/>
  </r>
  <r>
    <s v="24-30 Apr"/>
    <x v="724"/>
    <s v="BMC Code :2002"/>
    <s v="Baski 2"/>
    <n v="20050001"/>
    <s v="0023"/>
    <n v="7"/>
    <n v="39.06"/>
    <n v="1896.2400000000002"/>
    <n v="0"/>
    <n v="0"/>
    <n v="0"/>
    <n v="0"/>
    <n v="0"/>
    <n v="0"/>
    <n v="1896"/>
    <s v="Direct"/>
    <x v="668"/>
    <x v="720"/>
    <x v="39"/>
    <s v="CANARA BANK"/>
    <n v="45649"/>
    <n v="1"/>
    <s v="Available"/>
    <s v="05.24-30 Apr"/>
    <n v="16.991397849462366"/>
  </r>
  <r>
    <s v="24-30 Apr"/>
    <x v="725"/>
    <s v="BMC Code :2002"/>
    <s v="Baski 2"/>
    <n v="20050001"/>
    <s v="0024"/>
    <n v="7"/>
    <n v="16.02"/>
    <n v="585.54999999999995"/>
    <n v="0"/>
    <n v="0"/>
    <n v="0"/>
    <n v="0"/>
    <n v="0"/>
    <n v="0"/>
    <n v="586"/>
    <s v="Direct"/>
    <x v="669"/>
    <x v="721"/>
    <x v="51"/>
    <d v="1899-12-30T00:00:00"/>
    <n v="0"/>
    <n v="1"/>
    <s v="Available"/>
    <s v="05.24-30 Apr"/>
    <n v="12.792915106117354"/>
  </r>
  <r>
    <s v="24-30 Apr"/>
    <x v="1321"/>
    <s v="BMC Code :2002"/>
    <s v="Baski 2"/>
    <n v="20050001"/>
    <s v="0028"/>
    <n v="14"/>
    <n v="30.799999999999994"/>
    <n v="1141.04"/>
    <n v="0"/>
    <n v="0"/>
    <n v="0"/>
    <n v="0"/>
    <n v="0"/>
    <n v="0"/>
    <n v="1141"/>
    <s v="Direct"/>
    <x v="1180"/>
    <x v="1313"/>
    <x v="42"/>
    <d v="1899-12-30T00:00:00"/>
    <n v="0"/>
    <n v="1"/>
    <s v="Available"/>
    <s v="05.24-30 Apr"/>
    <n v="25.932727272727281"/>
  </r>
  <r>
    <s v="24-30 Apr"/>
    <x v="726"/>
    <s v="BMC Code :2002"/>
    <s v="Baski 2"/>
    <n v="20050001"/>
    <s v="0029"/>
    <n v="14"/>
    <n v="47.97"/>
    <n v="1687.24"/>
    <n v="0"/>
    <n v="0"/>
    <n v="0"/>
    <n v="1250"/>
    <n v="0"/>
    <n v="0"/>
    <n v="437"/>
    <s v="Direct"/>
    <x v="670"/>
    <x v="722"/>
    <x v="39"/>
    <d v="1899-12-30T00:00:00"/>
    <n v="0"/>
    <n v="1"/>
    <s v="Available"/>
    <s v="05.24-30 Apr"/>
    <n v="24.620971440483636"/>
  </r>
  <r>
    <s v="24-30 Apr"/>
    <x v="727"/>
    <s v="BMC Code :2002"/>
    <s v="Baski 2"/>
    <n v="20050001"/>
    <s v="0030"/>
    <n v="14"/>
    <n v="74.850000000000009"/>
    <n v="2749.7299999999996"/>
    <n v="0"/>
    <n v="0"/>
    <n v="0"/>
    <n v="0"/>
    <n v="0"/>
    <n v="0"/>
    <n v="2750"/>
    <s v="Direct"/>
    <x v="671"/>
    <x v="723"/>
    <x v="40"/>
    <d v="1899-12-30T00:00:00"/>
    <n v="0"/>
    <n v="1"/>
    <s v="Available"/>
    <s v="05.24-30 Apr"/>
    <n v="25.715577822311285"/>
  </r>
  <r>
    <s v="24-30 Apr"/>
    <x v="728"/>
    <s v="BMC Code :2002"/>
    <s v="Baski 2"/>
    <n v="20050001"/>
    <s v="0031"/>
    <n v="5"/>
    <n v="14.29"/>
    <n v="555.07999999999993"/>
    <n v="0"/>
    <n v="0"/>
    <n v="0"/>
    <n v="0"/>
    <n v="0"/>
    <n v="0"/>
    <n v="555"/>
    <s v="Direct"/>
    <x v="672"/>
    <x v="724"/>
    <x v="40"/>
    <d v="1899-12-30T00:00:00"/>
    <n v="0"/>
    <n v="1"/>
    <s v="Available"/>
    <s v="05.24-30 Apr"/>
    <n v="9.7109867039888034"/>
  </r>
  <r>
    <s v="24-30 Apr"/>
    <x v="1322"/>
    <s v="BMC Code :2002"/>
    <s v="Baski 2"/>
    <n v="20050001"/>
    <s v="0034"/>
    <n v="9"/>
    <n v="26.13"/>
    <n v="960.62"/>
    <n v="0"/>
    <n v="0"/>
    <n v="0"/>
    <n v="0"/>
    <n v="0"/>
    <n v="0"/>
    <n v="961"/>
    <s v="Direct"/>
    <x v="1181"/>
    <x v="1314"/>
    <x v="43"/>
    <d v="1899-12-30T00:00:00"/>
    <n v="0"/>
    <n v="1"/>
    <s v="Available"/>
    <s v="05.24-30 Apr"/>
    <n v="16.543398392652126"/>
  </r>
  <r>
    <s v="24-30 Apr"/>
    <x v="729"/>
    <s v="BMC Code :2002"/>
    <s v="Baski 2"/>
    <n v="20050001"/>
    <s v="0039"/>
    <n v="7"/>
    <n v="27.720000000000002"/>
    <n v="1096.8499999999999"/>
    <n v="0"/>
    <n v="0"/>
    <n v="0"/>
    <n v="1097"/>
    <n v="0"/>
    <n v="0"/>
    <n v="0"/>
    <s v="Direct"/>
    <x v="673"/>
    <x v="725"/>
    <x v="3"/>
    <d v="1899-12-30T00:00:00"/>
    <n v="45825"/>
    <n v="1"/>
    <s v="Available"/>
    <s v="05.24-30 Apr"/>
    <n v="13.849116161616159"/>
  </r>
  <r>
    <s v="24-30 Apr"/>
    <x v="730"/>
    <s v="BMC Code :2002"/>
    <s v="Baski 2"/>
    <n v="20050001"/>
    <s v="0040"/>
    <n v="7"/>
    <n v="35.880000000000003"/>
    <n v="1281.96"/>
    <n v="0"/>
    <n v="0"/>
    <n v="0"/>
    <n v="0"/>
    <n v="0"/>
    <n v="0"/>
    <n v="1282"/>
    <s v="Direct"/>
    <x v="674"/>
    <x v="726"/>
    <x v="39"/>
    <d v="1899-12-30T00:00:00"/>
    <n v="45825"/>
    <n v="1"/>
    <s v="Available"/>
    <s v="05.24-30 Apr"/>
    <n v="12.505183946488296"/>
  </r>
  <r>
    <s v="24-30 Apr"/>
    <x v="731"/>
    <s v="BMC Code :2002"/>
    <s v="Baski 2"/>
    <n v="20050001"/>
    <s v="0043"/>
    <n v="7"/>
    <n v="17.900000000000002"/>
    <n v="721.3"/>
    <n v="0"/>
    <n v="0"/>
    <n v="0"/>
    <n v="0"/>
    <n v="0"/>
    <n v="0"/>
    <n v="721"/>
    <s v="Direct"/>
    <x v="675"/>
    <x v="727"/>
    <x v="43"/>
    <d v="1899-12-30T00:00:00"/>
    <n v="45846"/>
    <n v="1"/>
    <s v="Available"/>
    <s v="05.24-30 Apr"/>
    <n v="14.103631284916199"/>
  </r>
  <r>
    <s v="24-30 Apr"/>
    <x v="732"/>
    <s v="BMC Code :2002"/>
    <s v="Baski 2"/>
    <n v="20050001"/>
    <s v="0046"/>
    <n v="14"/>
    <n v="55.08"/>
    <n v="1864.13"/>
    <n v="0"/>
    <n v="0"/>
    <n v="0"/>
    <n v="0"/>
    <n v="0"/>
    <n v="0"/>
    <n v="1864"/>
    <s v="Direct"/>
    <x v="676"/>
    <x v="728"/>
    <x v="3"/>
    <d v="1899-12-30T00:00:00"/>
    <n v="45923"/>
    <n v="1"/>
    <s v="Available"/>
    <s v="05.24-30 Apr"/>
    <n v="23.690831517792308"/>
  </r>
  <r>
    <s v="24-30 Apr"/>
    <x v="733"/>
    <s v="BMC Code :2002"/>
    <s v="Baski 2"/>
    <n v="20050001"/>
    <s v="0048"/>
    <n v="7"/>
    <n v="27.069999999999997"/>
    <n v="993.88000000000011"/>
    <n v="0"/>
    <n v="0"/>
    <n v="0"/>
    <n v="0"/>
    <n v="0"/>
    <n v="0"/>
    <n v="994"/>
    <s v="Direct"/>
    <x v="677"/>
    <x v="729"/>
    <x v="43"/>
    <d v="1899-12-30T00:00:00"/>
    <n v="45936"/>
    <n v="1"/>
    <s v="Available"/>
    <s v="05.24-30 Apr"/>
    <n v="12.850314000738829"/>
  </r>
  <r>
    <s v="24-30 Apr"/>
    <x v="734"/>
    <s v="BMC Code :2002"/>
    <s v="Baski 2"/>
    <n v="20050001"/>
    <s v="0049"/>
    <n v="13"/>
    <n v="73.42"/>
    <n v="2743.47"/>
    <n v="0"/>
    <n v="0"/>
    <n v="0"/>
    <n v="1250"/>
    <n v="0"/>
    <n v="0"/>
    <n v="1493"/>
    <s v="Direct"/>
    <x v="117"/>
    <x v="730"/>
    <x v="43"/>
    <d v="1899-12-30T00:00:00"/>
    <n v="45992"/>
    <n v="1"/>
    <s v="Available"/>
    <s v="05.24-30 Apr"/>
    <n v="24.288415962952872"/>
  </r>
  <r>
    <s v="24-30 Apr"/>
    <x v="735"/>
    <s v="BMC Code :2002"/>
    <s v="Baski 2"/>
    <n v="20050001"/>
    <s v="0050"/>
    <n v="7"/>
    <n v="35.940000000000005"/>
    <n v="1436.87"/>
    <n v="0"/>
    <n v="0"/>
    <n v="0"/>
    <n v="0"/>
    <n v="0"/>
    <n v="0"/>
    <n v="1437"/>
    <s v="Direct"/>
    <x v="678"/>
    <x v="731"/>
    <x v="39"/>
    <d v="1899-12-30T00:00:00"/>
    <n v="46034"/>
    <n v="1"/>
    <s v="Available"/>
    <s v="05.24-30 Apr"/>
    <n v="13.992890929326654"/>
  </r>
  <r>
    <s v="24-30 Apr"/>
    <x v="736"/>
    <s v="BMC Code :2002"/>
    <s v="Baski 2"/>
    <n v="20050001"/>
    <s v="0051"/>
    <n v="13"/>
    <n v="44.589999999999996"/>
    <n v="1711.1499999999996"/>
    <n v="0"/>
    <n v="0"/>
    <n v="0"/>
    <n v="1250"/>
    <n v="0"/>
    <n v="0"/>
    <n v="461"/>
    <s v="Direct"/>
    <x v="203"/>
    <x v="732"/>
    <x v="3"/>
    <d v="1899-12-30T00:00:00"/>
    <n v="46062"/>
    <n v="1"/>
    <s v="Available"/>
    <s v="05.24-30 Apr"/>
    <n v="24.943877551020407"/>
  </r>
  <r>
    <s v="24-30 Apr"/>
    <x v="737"/>
    <s v="BMC Code :2002"/>
    <s v="Baski 2"/>
    <n v="20050001"/>
    <s v="0052"/>
    <n v="13"/>
    <n v="32.889999999999993"/>
    <n v="1142.6699999999998"/>
    <n v="0"/>
    <n v="0"/>
    <n v="0"/>
    <n v="1143"/>
    <n v="0"/>
    <n v="0"/>
    <n v="0"/>
    <s v="Direct"/>
    <x v="679"/>
    <x v="733"/>
    <x v="43"/>
    <d v="1899-12-30T00:00:00"/>
    <n v="0"/>
    <n v="1"/>
    <s v="Available"/>
    <s v="05.24-30 Apr"/>
    <n v="22.582411067193675"/>
  </r>
  <r>
    <s v="24-30 Apr"/>
    <x v="739"/>
    <s v="BMC Code :2002"/>
    <s v="KANBHITHA"/>
    <n v="20050002"/>
    <s v="0005"/>
    <n v="11"/>
    <n v="30.169999999999995"/>
    <n v="1069.9100000000001"/>
    <n v="0"/>
    <n v="0"/>
    <n v="0"/>
    <n v="0"/>
    <n v="0"/>
    <n v="0"/>
    <n v="1070"/>
    <s v="Direct"/>
    <x v="680"/>
    <x v="734"/>
    <x v="3"/>
    <s v="STATE BANK OF INDIA"/>
    <n v="45565"/>
    <n v="1"/>
    <s v="Available"/>
    <s v="05.24-30 Apr"/>
    <n v="19.504491216440176"/>
  </r>
  <r>
    <s v="24-30 Apr"/>
    <x v="740"/>
    <s v="BMC Code :2002"/>
    <s v="KANBHITHA"/>
    <n v="20050002"/>
    <s v="0010"/>
    <n v="9"/>
    <n v="20.309999999999999"/>
    <n v="700.47"/>
    <n v="0"/>
    <n v="0"/>
    <n v="0"/>
    <n v="0"/>
    <n v="0"/>
    <n v="0"/>
    <n v="700"/>
    <s v="Direct"/>
    <x v="681"/>
    <x v="735"/>
    <x v="19"/>
    <s v="UNION BANK OF INDIA"/>
    <n v="45579"/>
    <n v="1"/>
    <s v="Available"/>
    <s v="05.24-30 Apr"/>
    <n v="15.520014771048745"/>
  </r>
  <r>
    <s v="24-30 Apr"/>
    <x v="741"/>
    <s v="BMC Code :2002"/>
    <s v="KANBHITHA"/>
    <n v="20050002"/>
    <s v="0011"/>
    <n v="11"/>
    <n v="47.370000000000005"/>
    <n v="1715.98"/>
    <n v="0"/>
    <n v="0"/>
    <n v="0"/>
    <n v="0"/>
    <n v="0"/>
    <n v="0"/>
    <n v="1716"/>
    <s v="Direct"/>
    <x v="682"/>
    <x v="736"/>
    <x v="19"/>
    <s v="UNION BANK OF INDIA"/>
    <n v="45579"/>
    <n v="1"/>
    <s v="Available"/>
    <s v="05.24-30 Apr"/>
    <n v="19.923770318767151"/>
  </r>
  <r>
    <s v="24-30 Apr"/>
    <x v="742"/>
    <s v="BMC Code :2002"/>
    <s v="KANBHITHA"/>
    <n v="20050002"/>
    <s v="0013"/>
    <n v="6"/>
    <n v="14.34"/>
    <n v="535.92999999999995"/>
    <n v="0"/>
    <n v="0"/>
    <n v="0"/>
    <n v="0"/>
    <n v="0"/>
    <n v="0"/>
    <n v="536"/>
    <s v="Direct"/>
    <x v="683"/>
    <x v="737"/>
    <x v="19"/>
    <s v="UNION BANK OF INDIA"/>
    <n v="45635"/>
    <n v="1"/>
    <s v="Available"/>
    <s v="05.24-30 Apr"/>
    <n v="11.21192468619247"/>
  </r>
  <r>
    <s v="24-30 Apr"/>
    <x v="743"/>
    <s v="BMC Code :2002"/>
    <s v="KANBHITHA"/>
    <n v="20050002"/>
    <s v="0016"/>
    <n v="11"/>
    <n v="45.499999999999993"/>
    <n v="1683.7299999999998"/>
    <n v="0"/>
    <n v="0"/>
    <n v="0"/>
    <n v="0"/>
    <n v="0"/>
    <n v="0"/>
    <n v="1684"/>
    <s v="Direct"/>
    <x v="684"/>
    <x v="738"/>
    <x v="42"/>
    <s v="Indian bank"/>
    <n v="45635"/>
    <n v="1"/>
    <s v="Available"/>
    <s v="05.24-30 Apr"/>
    <n v="20.352780219780222"/>
  </r>
  <r>
    <s v="24-30 Apr"/>
    <x v="744"/>
    <s v="BMC Code :2002"/>
    <s v="KANBHITHA"/>
    <n v="20050002"/>
    <s v="0020"/>
    <n v="6"/>
    <n v="29.41"/>
    <n v="1024.83"/>
    <n v="0"/>
    <n v="0"/>
    <n v="0"/>
    <n v="0"/>
    <n v="0"/>
    <n v="0"/>
    <n v="1025"/>
    <s v="Direct"/>
    <x v="685"/>
    <x v="739"/>
    <x v="42"/>
    <s v="Indian Bank "/>
    <n v="45593"/>
    <n v="1"/>
    <s v="Available"/>
    <s v="05.24-30 Apr"/>
    <n v="10.453893233594016"/>
  </r>
  <r>
    <s v="24-30 Apr"/>
    <x v="745"/>
    <s v="BMC Code :2002"/>
    <s v="KANBHITHA"/>
    <n v="20050002"/>
    <s v="0027"/>
    <n v="11"/>
    <n v="23.12"/>
    <n v="806.48000000000013"/>
    <n v="0"/>
    <n v="0"/>
    <n v="0"/>
    <n v="0"/>
    <n v="0"/>
    <n v="0"/>
    <n v="806"/>
    <s v="Direct"/>
    <x v="283"/>
    <x v="740"/>
    <x v="19"/>
    <s v="UNION BANK OF INDIA"/>
    <n v="45619"/>
    <n v="1"/>
    <s v="Available"/>
    <s v="05.24-30 Apr"/>
    <n v="19.185294117647064"/>
  </r>
  <r>
    <s v="24-30 Apr"/>
    <x v="746"/>
    <s v="BMC Code :2002"/>
    <s v="KANBHITHA"/>
    <n v="20050002"/>
    <s v="0028"/>
    <n v="12"/>
    <n v="46.699999999999996"/>
    <n v="1665.6200000000001"/>
    <n v="0"/>
    <n v="0"/>
    <n v="0"/>
    <n v="0"/>
    <n v="0"/>
    <n v="0"/>
    <n v="1666"/>
    <s v="Direct"/>
    <x v="686"/>
    <x v="741"/>
    <x v="3"/>
    <d v="1899-12-30T00:00:00"/>
    <n v="0"/>
    <n v="1"/>
    <s v="Available"/>
    <s v="05.24-30 Apr"/>
    <n v="21.399828693790155"/>
  </r>
  <r>
    <s v="24-30 Apr"/>
    <x v="748"/>
    <s v="BMC Code :2002"/>
    <s v="KANBHITHA"/>
    <n v="20050002"/>
    <s v="0036"/>
    <n v="6"/>
    <n v="12.45"/>
    <n v="493.34000000000003"/>
    <n v="0"/>
    <n v="0"/>
    <n v="0"/>
    <n v="0"/>
    <n v="0"/>
    <n v="0"/>
    <n v="493"/>
    <s v="Direct"/>
    <x v="688"/>
    <x v="743"/>
    <x v="42"/>
    <d v="1899-12-30T00:00:00"/>
    <n v="0"/>
    <n v="1"/>
    <s v="Available"/>
    <s v="05.24-30 Apr"/>
    <n v="11.887710843373497"/>
  </r>
  <r>
    <s v="24-30 Apr"/>
    <x v="1524"/>
    <s v="BMC Code :2002"/>
    <s v="KANBHITHA"/>
    <n v="20050002"/>
    <s v="0038"/>
    <n v="8"/>
    <n v="62.65"/>
    <n v="2545.65"/>
    <n v="0"/>
    <n v="0"/>
    <n v="0"/>
    <n v="0"/>
    <n v="0"/>
    <n v="0"/>
    <n v="2546"/>
    <s v="Direct"/>
    <x v="1347"/>
    <x v="1516"/>
    <x v="1"/>
    <d v="1899-12-30T00:00:00"/>
    <n v="0"/>
    <n v="1"/>
    <s v="Available"/>
    <s v="05.24-30 Apr"/>
    <n v="16.253152434158022"/>
  </r>
  <r>
    <s v="24-30 Apr"/>
    <x v="749"/>
    <s v="BMC Code :2002"/>
    <s v="KANBHITHA"/>
    <n v="20050002"/>
    <s v="0046"/>
    <n v="6"/>
    <n v="22.87"/>
    <n v="922.44"/>
    <n v="0"/>
    <n v="0"/>
    <n v="0"/>
    <n v="0"/>
    <n v="0"/>
    <n v="0"/>
    <n v="922"/>
    <s v="Direct"/>
    <x v="689"/>
    <x v="744"/>
    <x v="36"/>
    <d v="1899-12-30T00:00:00"/>
    <n v="45853"/>
    <n v="1"/>
    <s v="Available"/>
    <s v="05.24-30 Apr"/>
    <n v="12.100218627022302"/>
  </r>
  <r>
    <s v="24-30 Apr"/>
    <x v="750"/>
    <s v="BMC Code :2002"/>
    <s v="KANBHITHA"/>
    <n v="20050002"/>
    <s v="0048"/>
    <n v="12"/>
    <n v="42.949999999999996"/>
    <n v="1500"/>
    <n v="0"/>
    <n v="0"/>
    <n v="0"/>
    <n v="0"/>
    <n v="0"/>
    <n v="0"/>
    <n v="1500"/>
    <s v="Direct"/>
    <x v="690"/>
    <x v="745"/>
    <x v="19"/>
    <d v="1899-12-30T00:00:00"/>
    <n v="45853"/>
    <n v="1"/>
    <s v="Available"/>
    <s v="05.24-30 Apr"/>
    <n v="20.95459837019791"/>
  </r>
  <r>
    <s v="24-30 Apr"/>
    <x v="752"/>
    <s v="BMC Code :2002"/>
    <s v="KANBHITHA"/>
    <n v="20050002"/>
    <s v="0055"/>
    <n v="5"/>
    <n v="9.59"/>
    <n v="363.88000000000005"/>
    <n v="0"/>
    <n v="0"/>
    <n v="0"/>
    <n v="0"/>
    <n v="0"/>
    <n v="0"/>
    <n v="364"/>
    <s v="Direct"/>
    <x v="692"/>
    <x v="747"/>
    <x v="42"/>
    <d v="1899-12-30T00:00:00"/>
    <n v="45949"/>
    <n v="1"/>
    <s v="Available"/>
    <s v="05.24-30 Apr"/>
    <n v="9.4859228362878021"/>
  </r>
  <r>
    <s v="24-30 Apr"/>
    <x v="753"/>
    <s v="BMC Code :2002"/>
    <s v="KANBHITHA"/>
    <n v="20050002"/>
    <s v="0056"/>
    <n v="11"/>
    <n v="145.37"/>
    <n v="5608.5599999999995"/>
    <n v="0"/>
    <n v="0"/>
    <n v="0"/>
    <n v="0"/>
    <n v="0"/>
    <n v="0"/>
    <n v="5609"/>
    <s v="Direct"/>
    <x v="693"/>
    <x v="748"/>
    <x v="19"/>
    <d v="1899-12-30T00:00:00"/>
    <n v="46055"/>
    <n v="1"/>
    <s v="Available"/>
    <s v="05.24-30 Apr"/>
    <n v="21.219701451468666"/>
  </r>
  <r>
    <s v="24-30 Apr"/>
    <x v="1397"/>
    <s v="BMC Code :2002"/>
    <s v="KANBHITHA"/>
    <n v="20050002"/>
    <s v="0057"/>
    <n v="12"/>
    <n v="90.52"/>
    <n v="3209.5099999999993"/>
    <n v="0"/>
    <n v="0"/>
    <n v="0"/>
    <n v="0"/>
    <n v="0"/>
    <n v="0"/>
    <n v="3210"/>
    <s v="Direct"/>
    <x v="1247"/>
    <x v="1393"/>
    <x v="3"/>
    <d v="1899-12-30T00:00:00"/>
    <n v="46132"/>
    <n v="1"/>
    <s v="Available"/>
    <s v="05.24-30 Apr"/>
    <n v="21.273817940786564"/>
  </r>
  <r>
    <s v="24-30 Apr"/>
    <x v="754"/>
    <s v="BMC Code :2002"/>
    <s v="UCHARI"/>
    <n v="20050003"/>
    <s v="0002"/>
    <n v="13"/>
    <n v="118.58"/>
    <n v="4494.99"/>
    <n v="0"/>
    <n v="0"/>
    <n v="0"/>
    <n v="0"/>
    <n v="0"/>
    <n v="0"/>
    <n v="4495"/>
    <s v="Direct"/>
    <x v="694"/>
    <x v="749"/>
    <x v="39"/>
    <s v="CANARA BANK"/>
    <n v="45556"/>
    <n v="1"/>
    <s v="Available"/>
    <s v="05.24-30 Apr"/>
    <n v="24.639429077416089"/>
  </r>
  <r>
    <s v="24-30 Apr"/>
    <x v="755"/>
    <s v="BMC Code :2002"/>
    <s v="UCHARI"/>
    <n v="20050003"/>
    <s v="0008"/>
    <n v="12"/>
    <n v="46.000000000000007"/>
    <n v="1645.71"/>
    <n v="0"/>
    <n v="0"/>
    <n v="0"/>
    <n v="0"/>
    <n v="0"/>
    <n v="0"/>
    <n v="1646"/>
    <s v="Direct"/>
    <x v="695"/>
    <x v="750"/>
    <x v="19"/>
    <s v="UNION BANK OF INDIA"/>
    <n v="45579"/>
    <n v="1"/>
    <s v="Available"/>
    <s v="05.24-30 Apr"/>
    <n v="21.465782608695655"/>
  </r>
  <r>
    <s v="24-30 Apr"/>
    <x v="756"/>
    <s v="BMC Code :2002"/>
    <s v="UCHARI"/>
    <n v="20050003"/>
    <s v="0014"/>
    <n v="14"/>
    <n v="86.47999999999999"/>
    <n v="3339.9"/>
    <n v="0"/>
    <n v="0"/>
    <n v="0"/>
    <n v="0"/>
    <n v="0"/>
    <n v="0"/>
    <n v="3340"/>
    <s v="Direct"/>
    <x v="696"/>
    <x v="751"/>
    <x v="42"/>
    <s v="IDBI BANK"/>
    <n v="0"/>
    <n v="1"/>
    <s v="Available"/>
    <s v="05.24-30 Apr"/>
    <n v="27.034343200740061"/>
  </r>
  <r>
    <s v="24-30 Apr"/>
    <x v="757"/>
    <s v="BMC Code :2002"/>
    <s v="UCHARI"/>
    <n v="20050003"/>
    <s v="0015"/>
    <n v="7"/>
    <n v="20.100000000000001"/>
    <n v="747.79999999999984"/>
    <n v="0"/>
    <n v="0"/>
    <n v="0"/>
    <n v="0"/>
    <n v="0"/>
    <n v="0"/>
    <n v="748"/>
    <s v="Direct"/>
    <x v="697"/>
    <x v="752"/>
    <x v="19"/>
    <d v="1899-12-30T00:00:00"/>
    <n v="0"/>
    <n v="1"/>
    <s v="Available"/>
    <s v="05.24-30 Apr"/>
    <n v="13.02139303482587"/>
  </r>
  <r>
    <s v="24-30 Apr"/>
    <x v="758"/>
    <s v="BMC Code :2002"/>
    <s v="UCHARI"/>
    <n v="20050003"/>
    <s v="0016"/>
    <n v="14"/>
    <n v="252.47999999999996"/>
    <n v="9161.3499999999985"/>
    <n v="0"/>
    <n v="0"/>
    <n v="0"/>
    <n v="0"/>
    <n v="0"/>
    <n v="0"/>
    <n v="9161"/>
    <s v="Direct"/>
    <x v="698"/>
    <x v="753"/>
    <x v="14"/>
    <d v="1899-12-30T00:00:00"/>
    <n v="45831"/>
    <n v="1"/>
    <s v="Available"/>
    <s v="05.24-30 Apr"/>
    <n v="25.399813846641319"/>
  </r>
  <r>
    <s v="24-30 Apr"/>
    <x v="759"/>
    <s v="BMC Code :2002"/>
    <s v="UCHARI"/>
    <n v="20050003"/>
    <s v="0018"/>
    <n v="10"/>
    <n v="26.9"/>
    <n v="1098.51"/>
    <n v="0"/>
    <n v="0"/>
    <n v="0"/>
    <n v="0"/>
    <n v="0"/>
    <n v="0"/>
    <n v="1099"/>
    <s v="Direct"/>
    <x v="699"/>
    <x v="754"/>
    <x v="66"/>
    <d v="1899-12-30T00:00:00"/>
    <n v="45881"/>
    <n v="1"/>
    <s v="Available"/>
    <s v="05.24-30 Apr"/>
    <n v="20.418401486988849"/>
  </r>
  <r>
    <s v="24-30 Apr"/>
    <x v="760"/>
    <s v="BMC Code :2002"/>
    <s v="UCHARI"/>
    <n v="20050003"/>
    <s v="0020"/>
    <n v="13"/>
    <n v="40.739999999999995"/>
    <n v="1474.16"/>
    <n v="0"/>
    <n v="0"/>
    <n v="0"/>
    <n v="0"/>
    <n v="0"/>
    <n v="0"/>
    <n v="1474"/>
    <s v="Direct"/>
    <x v="232"/>
    <x v="755"/>
    <x v="19"/>
    <d v="1899-12-30T00:00:00"/>
    <n v="45959"/>
    <n v="1"/>
    <s v="Available"/>
    <s v="05.24-30 Apr"/>
    <n v="23.519980363279338"/>
  </r>
  <r>
    <s v="24-30 Apr"/>
    <x v="761"/>
    <s v="BMC Code :2002"/>
    <s v="UCHARI"/>
    <n v="20050003"/>
    <s v="0022"/>
    <n v="6"/>
    <n v="32.94"/>
    <n v="1227.98"/>
    <n v="0"/>
    <n v="0"/>
    <n v="0"/>
    <n v="0"/>
    <n v="0"/>
    <n v="0"/>
    <n v="1228"/>
    <s v="Direct"/>
    <x v="700"/>
    <x v="756"/>
    <x v="39"/>
    <d v="1899-12-30T00:00:00"/>
    <n v="45971"/>
    <n v="1"/>
    <s v="Available"/>
    <s v="05.24-30 Apr"/>
    <n v="11.183788706739529"/>
  </r>
  <r>
    <s v="24-30 Apr"/>
    <x v="762"/>
    <s v="BMC Code :2002"/>
    <s v="UCHARI"/>
    <n v="20050003"/>
    <s v="0023"/>
    <n v="8"/>
    <n v="38.620000000000005"/>
    <n v="1438.3400000000001"/>
    <n v="0"/>
    <n v="0"/>
    <n v="0"/>
    <n v="0"/>
    <n v="0"/>
    <n v="0"/>
    <n v="1438"/>
    <s v="Direct"/>
    <x v="701"/>
    <x v="757"/>
    <x v="3"/>
    <d v="1899-12-30T00:00:00"/>
    <n v="45992"/>
    <n v="1"/>
    <s v="Available"/>
    <s v="05.24-30 Apr"/>
    <n v="14.897358881408596"/>
  </r>
  <r>
    <s v="24-30 Apr"/>
    <x v="763"/>
    <s v="BMC Code :2002"/>
    <s v="UCHARI"/>
    <n v="20050003"/>
    <s v="0024"/>
    <n v="14"/>
    <n v="39.74"/>
    <n v="1449.3700000000001"/>
    <n v="0"/>
    <n v="0"/>
    <n v="0"/>
    <n v="0"/>
    <n v="0"/>
    <n v="0"/>
    <n v="1449"/>
    <s v="Direct"/>
    <x v="702"/>
    <x v="758"/>
    <x v="19"/>
    <d v="1899-12-30T00:00:00"/>
    <n v="45999"/>
    <n v="1"/>
    <s v="Available"/>
    <s v="05.24-30 Apr"/>
    <n v="25.52991947659789"/>
  </r>
  <r>
    <s v="24-30 Apr"/>
    <x v="764"/>
    <s v="BMC Code :2002"/>
    <s v="UCHARI"/>
    <n v="20050003"/>
    <s v="0025"/>
    <n v="7"/>
    <n v="27.119999999999997"/>
    <n v="1040.1300000000001"/>
    <n v="0"/>
    <n v="0"/>
    <n v="0"/>
    <n v="0"/>
    <n v="0"/>
    <n v="0"/>
    <n v="1040"/>
    <s v="Direct"/>
    <x v="703"/>
    <x v="759"/>
    <x v="36"/>
    <d v="1899-12-30T00:00:00"/>
    <n v="45999"/>
    <n v="1"/>
    <s v="Available"/>
    <s v="05.24-30 Apr"/>
    <n v="13.423506637168146"/>
  </r>
  <r>
    <s v="24-30 Apr"/>
    <x v="765"/>
    <s v="BMC Code :2002"/>
    <s v="UCHARI"/>
    <n v="20050003"/>
    <s v="0026"/>
    <n v="5"/>
    <n v="8.24"/>
    <n v="300.32"/>
    <n v="0"/>
    <n v="0"/>
    <n v="0"/>
    <n v="0"/>
    <n v="0"/>
    <n v="0"/>
    <n v="300"/>
    <s v="Direct"/>
    <x v="641"/>
    <x v="760"/>
    <x v="39"/>
    <d v="1899-12-30T00:00:00"/>
    <n v="45999"/>
    <n v="1"/>
    <s v="Available"/>
    <s v="05.24-30 Apr"/>
    <n v="9.1116504854368934"/>
  </r>
  <r>
    <s v="24-30 Apr"/>
    <x v="766"/>
    <s v="BMC Code :2002"/>
    <s v="UCHARI"/>
    <n v="20050003"/>
    <s v="0029"/>
    <n v="7"/>
    <n v="10.8"/>
    <n v="416.11"/>
    <n v="0"/>
    <n v="0"/>
    <n v="0"/>
    <n v="0"/>
    <n v="0"/>
    <n v="0"/>
    <n v="416"/>
    <s v="Direct"/>
    <x v="704"/>
    <x v="761"/>
    <x v="19"/>
    <d v="1899-12-30T00:00:00"/>
    <n v="46062"/>
    <n v="1"/>
    <s v="Available"/>
    <s v="05.24-30 Apr"/>
    <n v="13.485046296296298"/>
  </r>
  <r>
    <s v="24-30 Apr"/>
    <x v="767"/>
    <s v="BMC Code :2002"/>
    <s v="UCHARI"/>
    <n v="20050003"/>
    <s v="0031"/>
    <n v="9"/>
    <n v="26.299999999999997"/>
    <n v="1063.04"/>
    <n v="0"/>
    <n v="0"/>
    <n v="0"/>
    <n v="0"/>
    <n v="0"/>
    <n v="0"/>
    <n v="1063"/>
    <s v="Direct"/>
    <x v="705"/>
    <x v="762"/>
    <x v="19"/>
    <d v="1899-12-30T00:00:00"/>
    <n v="45916"/>
    <n v="1"/>
    <s v="Available"/>
    <s v="05.24-30 Apr"/>
    <n v="18.188897338403045"/>
  </r>
  <r>
    <s v="24-30 Apr"/>
    <x v="768"/>
    <s v="BMC Code :2002"/>
    <s v="UCHARI"/>
    <n v="20050003"/>
    <s v="0032"/>
    <n v="7"/>
    <n v="19.52"/>
    <n v="677.17"/>
    <n v="0"/>
    <n v="0"/>
    <n v="0"/>
    <n v="0"/>
    <n v="0"/>
    <n v="0"/>
    <n v="677"/>
    <s v="Direct"/>
    <x v="706"/>
    <x v="763"/>
    <x v="3"/>
    <d v="1899-12-30T00:00:00"/>
    <n v="46076"/>
    <n v="1"/>
    <s v="Available"/>
    <s v="05.24-30 Apr"/>
    <n v="12.141880122950822"/>
  </r>
  <r>
    <s v="24-30 Apr"/>
    <x v="769"/>
    <s v="BMC Code :2002"/>
    <s v="UCHARI"/>
    <n v="20050003"/>
    <s v="0033"/>
    <n v="14"/>
    <n v="67.820000000000007"/>
    <n v="2541.59"/>
    <n v="0"/>
    <n v="0"/>
    <n v="0"/>
    <n v="0"/>
    <n v="0"/>
    <n v="0"/>
    <n v="2542"/>
    <s v="Direct"/>
    <x v="707"/>
    <x v="764"/>
    <x v="42"/>
    <d v="1899-12-30T00:00:00"/>
    <n v="0"/>
    <n v="1"/>
    <s v="Available"/>
    <s v="05.24-30 Apr"/>
    <n v="26.232866411088178"/>
  </r>
  <r>
    <s v="24-30 Apr"/>
    <x v="770"/>
    <s v="BMC Code :2002"/>
    <s v="UCHARI"/>
    <n v="20050003"/>
    <s v="0034"/>
    <n v="14"/>
    <n v="93.300000000000011"/>
    <n v="3370.9399999999996"/>
    <n v="0"/>
    <n v="0"/>
    <n v="0"/>
    <n v="0"/>
    <n v="0"/>
    <n v="0"/>
    <n v="3371"/>
    <s v="Direct"/>
    <x v="526"/>
    <x v="765"/>
    <x v="30"/>
    <d v="1899-12-30T00:00:00"/>
    <n v="46097"/>
    <n v="1"/>
    <s v="Available"/>
    <s v="05.24-30 Apr"/>
    <n v="25.29108252947481"/>
  </r>
  <r>
    <s v="24-30 Apr"/>
    <x v="771"/>
    <s v="BMC Code :2006"/>
    <s v="ORMANJHI"/>
    <n v="20060001"/>
    <s v="0002"/>
    <n v="14"/>
    <n v="559.41000000000008"/>
    <n v="21526.659999999996"/>
    <n v="0"/>
    <n v="0"/>
    <n v="0"/>
    <n v="1250"/>
    <n v="0"/>
    <n v="0"/>
    <n v="20277"/>
    <s v="Direct"/>
    <x v="708"/>
    <x v="766"/>
    <x v="67"/>
    <s v="CANARA BANK"/>
    <n v="45524"/>
    <n v="1"/>
    <s v="Available"/>
    <s v="05.24-30 Apr"/>
    <n v="26.936704742496556"/>
  </r>
  <r>
    <s v="24-30 Apr"/>
    <x v="772"/>
    <s v="BMC Code :2006"/>
    <s v="ORMANJHI"/>
    <n v="20060001"/>
    <s v="0011"/>
    <n v="1"/>
    <n v="1.8"/>
    <n v="59.4"/>
    <n v="0"/>
    <n v="0"/>
    <n v="0"/>
    <n v="0"/>
    <n v="0"/>
    <n v="0"/>
    <n v="59"/>
    <s v="Direct"/>
    <x v="709"/>
    <x v="767"/>
    <x v="68"/>
    <s v="INDIAN OVERSEAS BANK"/>
    <n v="0"/>
    <n v="1"/>
    <s v="Available"/>
    <s v="05.24-30 Apr"/>
    <n v="1.6500000000000001"/>
  </r>
  <r>
    <s v="24-30 Apr"/>
    <x v="1468"/>
    <s v="BMC Code :2006"/>
    <s v="ORMANJHI"/>
    <n v="20060001"/>
    <s v="0014"/>
    <n v="14"/>
    <n v="63.49"/>
    <n v="2446.4199999999996"/>
    <n v="0"/>
    <n v="0"/>
    <n v="0"/>
    <n v="0"/>
    <n v="0"/>
    <n v="0"/>
    <n v="2446"/>
    <s v="Direct"/>
    <x v="1308"/>
    <x v="1463"/>
    <x v="68"/>
    <d v="1899-12-30T00:00:00"/>
    <n v="0"/>
    <n v="1"/>
    <s v="Available"/>
    <s v="05.24-30 Apr"/>
    <n v="26.972657111356117"/>
  </r>
  <r>
    <s v="24-30 Apr"/>
    <x v="773"/>
    <s v="BMC Code :2006"/>
    <s v="ORMANJHI"/>
    <n v="20060001"/>
    <s v="0015"/>
    <n v="14"/>
    <n v="42.709999999999994"/>
    <n v="1630.8200000000002"/>
    <n v="0"/>
    <n v="0"/>
    <n v="0"/>
    <n v="0"/>
    <n v="0"/>
    <n v="0"/>
    <n v="1631"/>
    <s v="Direct"/>
    <x v="710"/>
    <x v="768"/>
    <x v="68"/>
    <d v="1899-12-30T00:00:00"/>
    <n v="0"/>
    <n v="1"/>
    <s v="Available"/>
    <s v="05.24-30 Apr"/>
    <n v="26.728494497775706"/>
  </r>
  <r>
    <s v="24-30 Apr"/>
    <x v="1323"/>
    <s v="BMC Code :2006"/>
    <s v="ORMANJHI"/>
    <n v="20060001"/>
    <s v="0016"/>
    <n v="2"/>
    <n v="414.24"/>
    <n v="16001.54"/>
    <n v="0"/>
    <n v="0"/>
    <n v="0"/>
    <n v="0"/>
    <n v="0"/>
    <n v="0"/>
    <n v="16002"/>
    <s v="Direct"/>
    <x v="1183"/>
    <x v="1316"/>
    <x v="134"/>
    <d v="1899-12-30T00:00:00"/>
    <n v="0"/>
    <n v="1"/>
    <s v="Available"/>
    <s v="05.24-30 Apr"/>
    <n v="3.8628669370413293"/>
  </r>
  <r>
    <s v="24-30 Apr"/>
    <x v="774"/>
    <s v="BMC Code :2006"/>
    <s v="ORMANJHI"/>
    <n v="20060001"/>
    <s v="0018"/>
    <n v="14"/>
    <n v="53.849999999999994"/>
    <n v="2123.1999999999998"/>
    <n v="0"/>
    <n v="0"/>
    <n v="0"/>
    <n v="0"/>
    <n v="0"/>
    <n v="0"/>
    <n v="2123"/>
    <s v="Direct"/>
    <x v="711"/>
    <x v="769"/>
    <x v="69"/>
    <d v="1899-12-30T00:00:00"/>
    <n v="0"/>
    <n v="1"/>
    <s v="Available"/>
    <s v="05.24-30 Apr"/>
    <n v="27.599628597957292"/>
  </r>
  <r>
    <s v="24-30 Apr"/>
    <x v="775"/>
    <s v="BMC Code :2006"/>
    <s v="ORMANJHI"/>
    <n v="20060001"/>
    <s v="0020"/>
    <n v="7"/>
    <n v="35.159999999999997"/>
    <n v="1465.6100000000001"/>
    <n v="0"/>
    <n v="0"/>
    <n v="0"/>
    <n v="0"/>
    <n v="0"/>
    <n v="0"/>
    <n v="1466"/>
    <s v="Direct"/>
    <x v="712"/>
    <x v="770"/>
    <x v="70"/>
    <d v="1899-12-30T00:00:00"/>
    <n v="45831"/>
    <n v="1"/>
    <s v="Available"/>
    <s v="05.24-30 Apr"/>
    <n v="14.589405574516499"/>
  </r>
  <r>
    <s v="24-30 Apr"/>
    <x v="776"/>
    <s v="BMC Code :2006"/>
    <s v="ORMANJHI"/>
    <n v="20060001"/>
    <s v="0023"/>
    <n v="14"/>
    <n v="62.190000000000005"/>
    <n v="2789.01"/>
    <n v="0"/>
    <n v="0"/>
    <n v="0"/>
    <n v="1250"/>
    <n v="0"/>
    <n v="0"/>
    <n v="1539"/>
    <s v="Direct"/>
    <x v="697"/>
    <x v="771"/>
    <x v="68"/>
    <d v="1899-12-30T00:00:00"/>
    <n v="45812"/>
    <n v="1"/>
    <s v="Available"/>
    <s v="05.24-30 Apr"/>
    <n v="31.392619392185239"/>
  </r>
  <r>
    <s v="24-30 Apr"/>
    <x v="777"/>
    <s v="BMC Code :2006"/>
    <s v="ORMANJHI"/>
    <n v="20060001"/>
    <s v="0024"/>
    <n v="14"/>
    <n v="59.85"/>
    <n v="2400.79"/>
    <n v="0"/>
    <n v="0"/>
    <n v="0"/>
    <n v="1250"/>
    <n v="0"/>
    <n v="0"/>
    <n v="1151"/>
    <s v="Direct"/>
    <x v="713"/>
    <x v="772"/>
    <x v="68"/>
    <d v="1899-12-30T00:00:00"/>
    <n v="45831"/>
    <n v="1"/>
    <s v="Available"/>
    <s v="05.24-30 Apr"/>
    <n v="28.079415204678362"/>
  </r>
  <r>
    <s v="24-30 Apr"/>
    <x v="778"/>
    <s v="BMC Code :2006"/>
    <s v="ORMANJHI"/>
    <n v="20060001"/>
    <s v="0027"/>
    <n v="5"/>
    <n v="52.52"/>
    <n v="2002.75"/>
    <n v="0"/>
    <n v="0"/>
    <n v="0"/>
    <n v="0"/>
    <n v="0"/>
    <n v="0"/>
    <n v="2003"/>
    <s v="Direct"/>
    <x v="714"/>
    <x v="773"/>
    <x v="71"/>
    <d v="1899-12-30T00:00:00"/>
    <n v="46006"/>
    <n v="1"/>
    <s v="Available"/>
    <s v="05.24-30 Apr"/>
    <n v="9.5332730388423457"/>
  </r>
  <r>
    <s v="24-30 Apr"/>
    <x v="779"/>
    <s v="BMC Code :2006"/>
    <s v="ORMANJHI"/>
    <n v="20060001"/>
    <s v="0028"/>
    <n v="14"/>
    <n v="43.03"/>
    <n v="1522.9099999999999"/>
    <n v="0"/>
    <n v="0"/>
    <n v="0"/>
    <n v="0"/>
    <n v="0"/>
    <n v="0"/>
    <n v="1523"/>
    <s v="Direct"/>
    <x v="715"/>
    <x v="774"/>
    <x v="72"/>
    <d v="1899-12-30T00:00:00"/>
    <n v="46006"/>
    <n v="1"/>
    <s v="Available"/>
    <s v="05.24-30 Apr"/>
    <n v="24.774273762491287"/>
  </r>
  <r>
    <s v="24-30 Apr"/>
    <x v="1469"/>
    <s v="BMC Code :2006"/>
    <s v="ORMANJHI"/>
    <n v="20060001"/>
    <s v="0030"/>
    <n v="14"/>
    <n v="41.14"/>
    <n v="1551.44"/>
    <n v="0"/>
    <n v="0"/>
    <n v="0"/>
    <n v="0"/>
    <n v="0"/>
    <n v="0"/>
    <n v="1551"/>
    <s v="Direct"/>
    <x v="1186"/>
    <x v="1319"/>
    <x v="68"/>
    <d v="1899-12-30T00:00:00"/>
    <n v="46140"/>
    <n v="1"/>
    <s v="Available"/>
    <s v="05.24-30 Apr"/>
    <n v="26.397860962566849"/>
  </r>
  <r>
    <s v="24-30 Apr"/>
    <x v="781"/>
    <s v="BMC Code :2006"/>
    <s v="MANDRO"/>
    <n v="20060002"/>
    <s v="0011"/>
    <n v="10"/>
    <n v="20.560000000000002"/>
    <n v="664.81"/>
    <n v="0"/>
    <n v="0"/>
    <n v="0"/>
    <n v="0"/>
    <n v="0"/>
    <s v="Release1"/>
    <n v="665"/>
    <s v="Direct"/>
    <x v="717"/>
    <x v="776"/>
    <x v="73"/>
    <s v="IDBI Bank "/>
    <n v="45556"/>
    <n v="1"/>
    <s v="Available"/>
    <s v="05.24-30 Apr"/>
    <n v="16.167558365758751"/>
  </r>
  <r>
    <s v="24-30 Apr"/>
    <x v="782"/>
    <s v="BMC Code :2006"/>
    <s v="MANDRO"/>
    <n v="20060002"/>
    <s v="0018"/>
    <n v="7"/>
    <n v="19.21"/>
    <n v="965.02"/>
    <n v="0"/>
    <n v="0"/>
    <n v="0"/>
    <n v="0"/>
    <n v="0"/>
    <s v="Release1"/>
    <n v="965"/>
    <s v="Direct"/>
    <x v="718"/>
    <x v="777"/>
    <x v="74"/>
    <s v="BANK OF INDIA"/>
    <n v="45579"/>
    <n v="1"/>
    <s v="Available"/>
    <s v="05.24-30 Apr"/>
    <n v="17.58235294117647"/>
  </r>
  <r>
    <s v="24-30 Apr"/>
    <x v="784"/>
    <s v="BMC Code :2006"/>
    <s v="MANDRO"/>
    <n v="20060002"/>
    <s v="0054"/>
    <n v="8"/>
    <n v="112.50999999999999"/>
    <n v="4044.1399999999994"/>
    <n v="0"/>
    <n v="0"/>
    <n v="0"/>
    <n v="0"/>
    <n v="0"/>
    <s v="Release1"/>
    <n v="4044"/>
    <s v="Direct"/>
    <x v="720"/>
    <x v="779"/>
    <x v="75"/>
    <d v="1899-12-30T00:00:00"/>
    <n v="46076"/>
    <n v="1"/>
    <s v="Available"/>
    <s v="05.24-30 Apr"/>
    <n v="14.377886410096881"/>
  </r>
  <r>
    <s v="24-30 Apr"/>
    <x v="785"/>
    <s v="BMC Code :2006"/>
    <s v="DUMARDAGA"/>
    <n v="20060003"/>
    <s v="0002"/>
    <n v="14"/>
    <n v="2253.81"/>
    <n v="77460.28"/>
    <n v="0"/>
    <n v="0"/>
    <n v="2880.4699999999866"/>
    <n v="25000"/>
    <n v="0"/>
    <n v="0"/>
    <n v="49580"/>
    <s v="Direct"/>
    <x v="721"/>
    <x v="780"/>
    <x v="12"/>
    <s v="INDIAN OVERSEAS BANK"/>
    <n v="45524"/>
    <n v="1"/>
    <s v="Available"/>
    <s v="05.24-30 Apr"/>
    <n v="24.058015538133208"/>
  </r>
  <r>
    <s v="24-30 Apr"/>
    <x v="1325"/>
    <s v="BMC Code :2006"/>
    <s v="DUMARDAGA"/>
    <n v="20060003"/>
    <s v="0011"/>
    <n v="9"/>
    <n v="43.56"/>
    <n v="1785.97"/>
    <n v="0"/>
    <n v="0"/>
    <n v="0"/>
    <n v="0"/>
    <n v="0"/>
    <n v="0"/>
    <n v="1786"/>
    <s v="Direct"/>
    <x v="1185"/>
    <x v="1318"/>
    <x v="135"/>
    <d v="1899-12-30T00:00:00"/>
    <n v="45867"/>
    <n v="1"/>
    <s v="Available"/>
    <s v="05.24-30 Apr"/>
    <n v="18.450103305785124"/>
  </r>
  <r>
    <s v="24-30 Apr"/>
    <x v="786"/>
    <s v="BMC Code :2006"/>
    <s v="CHUTTU"/>
    <n v="20060004"/>
    <s v="0002"/>
    <n v="14"/>
    <n v="269.42"/>
    <n v="11773.470000000001"/>
    <n v="0"/>
    <n v="0"/>
    <n v="0"/>
    <n v="11773"/>
    <n v="0"/>
    <s v="Release1"/>
    <n v="0"/>
    <s v="Direct"/>
    <x v="722"/>
    <x v="781"/>
    <x v="68"/>
    <s v="INDIAN OVERSEAS BANK"/>
    <n v="45556"/>
    <n v="1"/>
    <s v="Available"/>
    <s v="05.24-30 Apr"/>
    <n v="30.589521936010691"/>
  </r>
  <r>
    <s v="24-30 Apr"/>
    <x v="787"/>
    <s v="BMC Code :2006"/>
    <s v="CHUTTU"/>
    <n v="20060004"/>
    <s v="0005"/>
    <n v="6"/>
    <n v="33.58"/>
    <n v="1061.54"/>
    <n v="0"/>
    <n v="0"/>
    <n v="0"/>
    <n v="0"/>
    <n v="0"/>
    <s v="Release1"/>
    <n v="1062"/>
    <s v="Direct"/>
    <x v="723"/>
    <x v="782"/>
    <x v="70"/>
    <s v="STATE BANK OF INDIA"/>
    <n v="45556"/>
    <n v="1"/>
    <s v="Available"/>
    <s v="05.24-30 Apr"/>
    <n v="9.4836807623585475"/>
  </r>
  <r>
    <s v="24-30 Apr"/>
    <x v="788"/>
    <s v="BMC Code :2006"/>
    <s v="CHUTTU"/>
    <n v="20060004"/>
    <s v="0006"/>
    <n v="11"/>
    <n v="26.7"/>
    <n v="988.3900000000001"/>
    <n v="0"/>
    <n v="0"/>
    <n v="0"/>
    <n v="0"/>
    <n v="0"/>
    <s v="Release1"/>
    <n v="988"/>
    <s v="Direct"/>
    <x v="724"/>
    <x v="783"/>
    <x v="68"/>
    <s v="INDIAN OVERSEAS BANK"/>
    <n v="45556"/>
    <n v="1"/>
    <s v="Available"/>
    <s v="05.24-30 Apr"/>
    <n v="20.360093632958808"/>
  </r>
  <r>
    <s v="24-30 Apr"/>
    <x v="1525"/>
    <s v="BMC Code :2006"/>
    <s v="CHUTTU"/>
    <n v="20060004"/>
    <s v="0010"/>
    <n v="1"/>
    <n v="2.44"/>
    <n v="127.76"/>
    <n v="0"/>
    <n v="0"/>
    <n v="0"/>
    <n v="0"/>
    <n v="0"/>
    <s v="Release1"/>
    <n v="128"/>
    <s v="Direct"/>
    <x v="1348"/>
    <x v="1517"/>
    <x v="68"/>
    <s v="INDIAN OVERSEAS BANK"/>
    <n v="45556"/>
    <n v="1"/>
    <s v="Available"/>
    <s v="05.24-30 Apr"/>
    <n v="2.6180327868852462"/>
  </r>
  <r>
    <s v="24-30 Apr"/>
    <x v="789"/>
    <s v="BMC Code :2006"/>
    <s v="CHUTTU"/>
    <n v="20060004"/>
    <s v="0017"/>
    <n v="2"/>
    <n v="2.4000000000000004"/>
    <n v="70.58"/>
    <n v="0"/>
    <n v="0"/>
    <n v="0"/>
    <n v="0"/>
    <n v="0"/>
    <s v="Release1"/>
    <n v="71"/>
    <s v="Direct"/>
    <x v="725"/>
    <x v="784"/>
    <x v="72"/>
    <s v="STATE BANK OF INDIA"/>
    <n v="45642"/>
    <n v="1"/>
    <s v="Available"/>
    <s v="05.24-30 Apr"/>
    <n v="2.940833333333333"/>
  </r>
  <r>
    <s v="24-30 Apr"/>
    <x v="790"/>
    <s v="BMC Code :2006"/>
    <s v="CHUTTU"/>
    <n v="20060004"/>
    <s v="0020"/>
    <n v="14"/>
    <n v="45.519999999999996"/>
    <n v="1574.31"/>
    <n v="0"/>
    <n v="0"/>
    <n v="0"/>
    <n v="0"/>
    <n v="0"/>
    <s v="Release1"/>
    <n v="1574"/>
    <s v="Direct"/>
    <x v="726"/>
    <x v="785"/>
    <x v="70"/>
    <s v="STATE BANK OF INDIA"/>
    <n v="45642"/>
    <n v="1"/>
    <s v="Available"/>
    <s v="05.24-30 Apr"/>
    <n v="24.209512302284711"/>
  </r>
  <r>
    <s v="24-30 Apr"/>
    <x v="791"/>
    <s v="BMC Code :2006"/>
    <s v="CHUTTU"/>
    <n v="20060004"/>
    <s v="0021"/>
    <n v="7"/>
    <n v="97.34"/>
    <n v="3893.3"/>
    <n v="0"/>
    <n v="0"/>
    <n v="0"/>
    <n v="0"/>
    <n v="0"/>
    <s v="Release1"/>
    <n v="3893"/>
    <s v="Direct"/>
    <x v="727"/>
    <x v="786"/>
    <x v="68"/>
    <s v="INDIAN OVERSEAS BANK"/>
    <n v="45565"/>
    <n v="1"/>
    <s v="Available"/>
    <s v="05.24-30 Apr"/>
    <n v="13.998921306759813"/>
  </r>
  <r>
    <s v="24-30 Apr"/>
    <x v="792"/>
    <s v="BMC Code :2006"/>
    <s v="CHUTTU"/>
    <n v="20060004"/>
    <s v="0022"/>
    <n v="14"/>
    <n v="108.84"/>
    <n v="3709.8"/>
    <n v="0"/>
    <n v="0"/>
    <n v="0"/>
    <n v="0"/>
    <n v="0"/>
    <s v="Release1"/>
    <n v="3710"/>
    <s v="Direct"/>
    <x v="728"/>
    <x v="787"/>
    <x v="68"/>
    <s v="INDIAN OVERSEAS BANK"/>
    <n v="45565"/>
    <n v="1"/>
    <s v="Available"/>
    <s v="05.24-30 Apr"/>
    <n v="23.859426681367147"/>
  </r>
  <r>
    <s v="24-30 Apr"/>
    <x v="1398"/>
    <s v="BMC Code :2006"/>
    <s v="CHUTTU"/>
    <n v="20060004"/>
    <s v="0023"/>
    <n v="5"/>
    <n v="6.6199999999999992"/>
    <n v="275.52999999999997"/>
    <n v="0"/>
    <n v="0"/>
    <n v="0"/>
    <n v="0"/>
    <n v="0"/>
    <s v="Release1"/>
    <n v="276"/>
    <s v="Direct"/>
    <x v="1248"/>
    <x v="1394"/>
    <x v="72"/>
    <s v="BANK OF INDIA"/>
    <n v="45565"/>
    <n v="1"/>
    <s v="Available"/>
    <s v="05.24-30 Apr"/>
    <n v="10.405211480362539"/>
  </r>
  <r>
    <s v="24-30 Apr"/>
    <x v="793"/>
    <s v="BMC Code :2006"/>
    <s v="CHUTTU"/>
    <n v="20060004"/>
    <s v="0025"/>
    <n v="7"/>
    <n v="52.720000000000006"/>
    <n v="1945.0199999999998"/>
    <n v="0"/>
    <n v="0"/>
    <n v="0"/>
    <n v="0"/>
    <n v="0"/>
    <s v="Release1"/>
    <n v="1945"/>
    <s v="Direct"/>
    <x v="729"/>
    <x v="788"/>
    <x v="68"/>
    <s v="INDIAN OVERSEAS BANK"/>
    <n v="45565"/>
    <n v="1"/>
    <s v="Available"/>
    <s v="05.24-30 Apr"/>
    <n v="12.912689681335355"/>
  </r>
  <r>
    <s v="24-30 Apr"/>
    <x v="794"/>
    <s v="BMC Code :2006"/>
    <s v="CHUTTU"/>
    <n v="20060004"/>
    <s v="0027"/>
    <n v="14"/>
    <n v="164.9"/>
    <n v="6033.07"/>
    <n v="0"/>
    <n v="0"/>
    <n v="0"/>
    <n v="0"/>
    <n v="0"/>
    <s v="Release1"/>
    <n v="6033"/>
    <s v="Direct"/>
    <x v="730"/>
    <x v="789"/>
    <x v="68"/>
    <s v="INDIAN OVERSEAS BANK"/>
    <n v="45572"/>
    <n v="1"/>
    <s v="Available"/>
    <s v="05.24-30 Apr"/>
    <n v="25.610363856882959"/>
  </r>
  <r>
    <s v="24-30 Apr"/>
    <x v="1399"/>
    <s v="BMC Code :2006"/>
    <s v="CHUTTU"/>
    <n v="20060004"/>
    <s v="0029"/>
    <n v="12"/>
    <n v="29.199999999999996"/>
    <n v="1117.5800000000002"/>
    <n v="0"/>
    <n v="0"/>
    <n v="0"/>
    <n v="0"/>
    <n v="0"/>
    <s v="Release1"/>
    <n v="1118"/>
    <s v="Direct"/>
    <x v="1249"/>
    <x v="1395"/>
    <x v="68"/>
    <s v="INDIAN OVERSEAS BANK"/>
    <n v="45586"/>
    <n v="1"/>
    <s v="Available"/>
    <s v="05.24-30 Apr"/>
    <n v="22.963972602739734"/>
  </r>
  <r>
    <s v="24-30 Apr"/>
    <x v="795"/>
    <s v="BMC Code :2006"/>
    <s v="CHUTTU"/>
    <n v="20060004"/>
    <s v="0031"/>
    <n v="7"/>
    <n v="66.040000000000006"/>
    <n v="2669.08"/>
    <n v="0"/>
    <n v="0"/>
    <n v="0"/>
    <n v="0"/>
    <n v="0"/>
    <s v="Release1"/>
    <n v="2669"/>
    <s v="Direct"/>
    <x v="731"/>
    <x v="790"/>
    <x v="68"/>
    <s v="INDIAN OVERSEAS BANK"/>
    <n v="45586"/>
    <n v="1"/>
    <s v="Available"/>
    <s v="05.24-30 Apr"/>
    <n v="14.145639006662629"/>
  </r>
  <r>
    <s v="24-30 Apr"/>
    <x v="797"/>
    <s v="BMC Code :2006"/>
    <s v="CHUTTU"/>
    <n v="20060004"/>
    <s v="0037"/>
    <n v="14"/>
    <n v="64.680000000000007"/>
    <n v="2377.1299999999997"/>
    <n v="0"/>
    <n v="0"/>
    <n v="0"/>
    <n v="0"/>
    <n v="0"/>
    <s v="Release1"/>
    <n v="2377"/>
    <s v="Direct"/>
    <x v="733"/>
    <x v="792"/>
    <x v="76"/>
    <s v="UCO BANK "/>
    <n v="45600"/>
    <n v="1"/>
    <s v="Available"/>
    <s v="05.24-30 Apr"/>
    <n v="25.726515151515144"/>
  </r>
  <r>
    <s v="24-30 Apr"/>
    <x v="799"/>
    <s v="BMC Code :2006"/>
    <s v="CHUTTU"/>
    <n v="20060004"/>
    <s v="0041"/>
    <n v="5"/>
    <n v="19.82"/>
    <n v="671.27"/>
    <n v="0"/>
    <n v="0"/>
    <n v="0"/>
    <n v="0"/>
    <n v="0"/>
    <s v="Release1"/>
    <n v="671"/>
    <s v="Direct"/>
    <x v="735"/>
    <x v="794"/>
    <x v="68"/>
    <s v="INDIAN OVERSEAS BANK"/>
    <n v="45614"/>
    <n v="1"/>
    <s v="Available"/>
    <s v="05.24-30 Apr"/>
    <n v="8.4670787083753787"/>
  </r>
  <r>
    <s v="24-30 Apr"/>
    <x v="800"/>
    <s v="BMC Code :2006"/>
    <s v="CHUTTU"/>
    <n v="20060004"/>
    <s v="0043"/>
    <n v="5"/>
    <n v="25.22"/>
    <n v="995.84"/>
    <n v="0"/>
    <n v="0"/>
    <n v="0"/>
    <n v="0"/>
    <n v="0"/>
    <s v="Release1"/>
    <n v="996"/>
    <s v="Direct"/>
    <x v="660"/>
    <x v="795"/>
    <x v="68"/>
    <s v="INDIAN OVERSEAS BANK"/>
    <n v="45619"/>
    <n v="1"/>
    <s v="Available"/>
    <s v="05.24-30 Apr"/>
    <n v="9.8715305313243462"/>
  </r>
  <r>
    <s v="24-30 Apr"/>
    <x v="801"/>
    <s v="BMC Code :2006"/>
    <s v="CHUTTU"/>
    <n v="20060004"/>
    <s v="0044"/>
    <n v="11"/>
    <n v="125.66"/>
    <n v="4263.41"/>
    <n v="0"/>
    <n v="0"/>
    <n v="0"/>
    <n v="727"/>
    <n v="0"/>
    <s v="Release1"/>
    <n v="3536"/>
    <s v="Direct"/>
    <x v="736"/>
    <x v="796"/>
    <x v="78"/>
    <s v="STATE BANK OF INDIA"/>
    <n v="45619"/>
    <n v="1"/>
    <s v="Available"/>
    <s v="05.24-30 Apr"/>
    <n v="18.660476683113163"/>
  </r>
  <r>
    <s v="24-30 Apr"/>
    <x v="802"/>
    <s v="BMC Code :2006"/>
    <s v="CHUTTU"/>
    <n v="20060004"/>
    <s v="0048"/>
    <n v="12"/>
    <n v="39.900000000000006"/>
    <n v="1558.8400000000001"/>
    <n v="0"/>
    <n v="0"/>
    <n v="0"/>
    <n v="0"/>
    <n v="0"/>
    <s v="Release1"/>
    <n v="1559"/>
    <s v="Direct"/>
    <x v="737"/>
    <x v="797"/>
    <x v="68"/>
    <s v="INDIAN OVERSEAS BANK"/>
    <n v="45619"/>
    <n v="1"/>
    <s v="Available"/>
    <s v="05.24-30 Apr"/>
    <n v="23.441203007518798"/>
  </r>
  <r>
    <s v="24-30 Apr"/>
    <x v="1400"/>
    <s v="BMC Code :2006"/>
    <s v="CHUTTU"/>
    <n v="20060004"/>
    <s v="0052"/>
    <n v="5"/>
    <n v="7.62"/>
    <n v="372.78999999999996"/>
    <n v="0"/>
    <n v="0"/>
    <n v="0"/>
    <n v="0"/>
    <n v="0"/>
    <s v="Release1"/>
    <n v="373"/>
    <s v="Direct"/>
    <x v="1250"/>
    <x v="1396"/>
    <x v="70"/>
    <s v="STATE BANK OF INDIA"/>
    <n v="45642"/>
    <n v="1"/>
    <s v="Available"/>
    <s v="05.24-30 Apr"/>
    <n v="12.230643044619422"/>
  </r>
  <r>
    <s v="24-30 Apr"/>
    <x v="803"/>
    <s v="BMC Code :2006"/>
    <s v="CHUTTU"/>
    <n v="20060004"/>
    <s v="0055"/>
    <n v="13"/>
    <n v="86.560000000000016"/>
    <n v="3017.58"/>
    <n v="0"/>
    <n v="0"/>
    <n v="0"/>
    <n v="0"/>
    <n v="0"/>
    <s v="Release1"/>
    <n v="3018"/>
    <s v="Direct"/>
    <x v="229"/>
    <x v="798"/>
    <x v="68"/>
    <s v="INDIAN OVERSEAS BANK"/>
    <n v="45663"/>
    <n v="1"/>
    <s v="Available"/>
    <s v="05.24-30 Apr"/>
    <n v="22.659738909426984"/>
  </r>
  <r>
    <s v="24-30 Apr"/>
    <x v="805"/>
    <s v="BMC Code :2006"/>
    <s v="CHUTTU"/>
    <n v="20060004"/>
    <s v="0068"/>
    <n v="13"/>
    <n v="24.36"/>
    <n v="857.57999999999993"/>
    <n v="0"/>
    <n v="0"/>
    <n v="0"/>
    <n v="0"/>
    <n v="0"/>
    <s v="Release1"/>
    <n v="858"/>
    <s v="Direct"/>
    <x v="739"/>
    <x v="800"/>
    <x v="68"/>
    <d v="1899-12-30T00:00:00"/>
    <n v="0"/>
    <n v="1"/>
    <s v="Available"/>
    <s v="05.24-30 Apr"/>
    <n v="22.882881773399017"/>
  </r>
  <r>
    <s v="24-30 Apr"/>
    <x v="1401"/>
    <s v="BMC Code :2006"/>
    <s v="CHUTTU"/>
    <n v="20060004"/>
    <s v="0070"/>
    <n v="6"/>
    <n v="11.819999999999999"/>
    <n v="411.17"/>
    <n v="0"/>
    <n v="0"/>
    <n v="0"/>
    <n v="0"/>
    <n v="0"/>
    <s v="Release1"/>
    <n v="411"/>
    <s v="Direct"/>
    <x v="1251"/>
    <x v="1397"/>
    <x v="72"/>
    <d v="1899-12-30T00:00:00"/>
    <n v="0"/>
    <n v="1"/>
    <s v="Available"/>
    <s v="05.24-30 Apr"/>
    <n v="10.43578680203046"/>
  </r>
  <r>
    <s v="24-30 Apr"/>
    <x v="1526"/>
    <s v="BMC Code :2006"/>
    <s v="CHUTTU"/>
    <n v="20060004"/>
    <s v="0076"/>
    <n v="8"/>
    <n v="55.76"/>
    <n v="1823.9"/>
    <n v="0"/>
    <n v="0"/>
    <n v="0"/>
    <n v="0"/>
    <n v="0"/>
    <s v="Release1"/>
    <n v="1824"/>
    <s v="Direct"/>
    <x v="1349"/>
    <x v="1518"/>
    <x v="68"/>
    <d v="1899-12-30T00:00:00"/>
    <n v="45843"/>
    <n v="1"/>
    <s v="Available"/>
    <s v="05.24-30 Apr"/>
    <n v="13.083931133428983"/>
  </r>
  <r>
    <s v="24-30 Apr"/>
    <x v="806"/>
    <s v="BMC Code :2006"/>
    <s v="CHUTTU"/>
    <n v="20060004"/>
    <s v="0082"/>
    <n v="8"/>
    <n v="18.119999999999997"/>
    <n v="705.05"/>
    <n v="0"/>
    <n v="0"/>
    <n v="0"/>
    <n v="0"/>
    <n v="0"/>
    <s v="Release1"/>
    <n v="705"/>
    <s v="Direct"/>
    <x v="740"/>
    <x v="801"/>
    <x v="68"/>
    <d v="1899-12-30T00:00:00"/>
    <n v="45916"/>
    <n v="1"/>
    <s v="Available"/>
    <s v="05.24-30 Apr"/>
    <n v="15.564017660044152"/>
  </r>
  <r>
    <s v="24-30 Apr"/>
    <x v="807"/>
    <s v="BMC Code :2006"/>
    <s v="CHUTTU"/>
    <n v="20060004"/>
    <s v="0085"/>
    <n v="4"/>
    <n v="29.32"/>
    <n v="957.80000000000007"/>
    <n v="0"/>
    <n v="0"/>
    <n v="0"/>
    <n v="0"/>
    <n v="0"/>
    <s v="Release1"/>
    <n v="958"/>
    <s v="Direct"/>
    <x v="741"/>
    <x v="802"/>
    <x v="79"/>
    <d v="1899-12-30T00:00:00"/>
    <n v="45867"/>
    <n v="1"/>
    <s v="Available"/>
    <s v="05.24-30 Apr"/>
    <n v="6.5334242837653482"/>
  </r>
  <r>
    <s v="24-30 Apr"/>
    <x v="808"/>
    <s v="BMC Code :2006"/>
    <s v="CHUTTU"/>
    <n v="20060004"/>
    <s v="0091"/>
    <n v="14"/>
    <n v="93.079999999999984"/>
    <n v="3375.8900000000003"/>
    <n v="0"/>
    <n v="0"/>
    <n v="0"/>
    <n v="0"/>
    <n v="0"/>
    <s v="Release1"/>
    <n v="3376"/>
    <s v="Direct"/>
    <x v="742"/>
    <x v="803"/>
    <x v="80"/>
    <d v="1899-12-30T00:00:00"/>
    <n v="0"/>
    <n v="1"/>
    <s v="Available"/>
    <s v="05.24-30 Apr"/>
    <n v="25.388085517834131"/>
  </r>
  <r>
    <s v="24-30 Apr"/>
    <x v="809"/>
    <s v="BMC Code :2006"/>
    <s v="JIRABAR"/>
    <n v="20060005"/>
    <s v="0003"/>
    <n v="14"/>
    <n v="328.41999999999996"/>
    <n v="11994.95"/>
    <n v="0"/>
    <n v="0"/>
    <n v="0"/>
    <n v="0"/>
    <n v="0"/>
    <n v="0"/>
    <n v="11995"/>
    <s v="Direct"/>
    <x v="619"/>
    <x v="804"/>
    <x v="73"/>
    <s v="IDBI Bank "/>
    <n v="45663"/>
    <n v="1"/>
    <s v="Available"/>
    <s v="05.24-30 Apr"/>
    <n v="25.566241398209616"/>
  </r>
  <r>
    <s v="24-30 Apr"/>
    <x v="810"/>
    <s v="BMC Code :2006"/>
    <s v="JIRABAR"/>
    <n v="20060005"/>
    <s v="0005"/>
    <n v="7"/>
    <n v="22.34"/>
    <n v="910.91000000000008"/>
    <n v="0"/>
    <n v="0"/>
    <n v="0"/>
    <n v="0"/>
    <n v="0"/>
    <n v="0"/>
    <n v="911"/>
    <s v="Direct"/>
    <x v="464"/>
    <x v="805"/>
    <x v="73"/>
    <s v="IDBI Bank "/>
    <n v="45663"/>
    <n v="1"/>
    <s v="Available"/>
    <s v="05.24-30 Apr"/>
    <n v="14.271195165622206"/>
  </r>
  <r>
    <s v="24-30 Apr"/>
    <x v="811"/>
    <s v="BMC Code :2006"/>
    <s v="JIRABAR"/>
    <n v="20060005"/>
    <s v="0008"/>
    <n v="7"/>
    <n v="19.759999999999998"/>
    <n v="659.34"/>
    <n v="0"/>
    <n v="0"/>
    <n v="0"/>
    <n v="0"/>
    <n v="0"/>
    <n v="0"/>
    <n v="659"/>
    <s v="Direct"/>
    <x v="743"/>
    <x v="806"/>
    <x v="73"/>
    <d v="1899-12-30T00:00:00"/>
    <n v="45843"/>
    <n v="1"/>
    <s v="Available"/>
    <s v="05.24-30 Apr"/>
    <n v="11.678593117408909"/>
  </r>
  <r>
    <s v="24-30 Apr"/>
    <x v="812"/>
    <s v="BMC Code :2006"/>
    <s v="JIRABAR"/>
    <n v="20060005"/>
    <s v="0009"/>
    <n v="6"/>
    <n v="17.72"/>
    <n v="890.17"/>
    <n v="0"/>
    <n v="0"/>
    <n v="0"/>
    <n v="0"/>
    <n v="0"/>
    <n v="0"/>
    <n v="890"/>
    <s v="Direct"/>
    <x v="744"/>
    <x v="807"/>
    <x v="73"/>
    <s v="IDBI BANK"/>
    <n v="0"/>
    <n v="1"/>
    <s v="Available"/>
    <s v="05.24-30 Apr"/>
    <n v="15.070598194130927"/>
  </r>
  <r>
    <s v="24-30 Apr"/>
    <x v="813"/>
    <s v="BMC Code :2006"/>
    <s v="JIRABAR"/>
    <n v="20060005"/>
    <s v="0015"/>
    <n v="5"/>
    <n v="21.680000000000003"/>
    <n v="676.68999999999994"/>
    <n v="0"/>
    <n v="0"/>
    <n v="0"/>
    <n v="0"/>
    <n v="0"/>
    <n v="0"/>
    <n v="677"/>
    <s v="Direct"/>
    <x v="745"/>
    <x v="808"/>
    <x v="73"/>
    <d v="1899-12-30T00:00:00"/>
    <n v="0"/>
    <n v="1"/>
    <s v="Available"/>
    <s v="05.24-30 Apr"/>
    <n v="7.8031595940959395"/>
  </r>
  <r>
    <s v="24-30 Apr"/>
    <x v="814"/>
    <s v="BMC Code :2006"/>
    <s v="JIRABAR"/>
    <n v="20060005"/>
    <s v="0018"/>
    <n v="3"/>
    <n v="8.8999999999999986"/>
    <n v="361.86"/>
    <n v="0"/>
    <n v="0"/>
    <n v="0"/>
    <n v="0"/>
    <n v="0"/>
    <n v="0"/>
    <n v="362"/>
    <s v="Direct"/>
    <x v="746"/>
    <x v="809"/>
    <x v="81"/>
    <d v="1899-12-30T00:00:00"/>
    <n v="45831"/>
    <n v="1"/>
    <s v="Available"/>
    <s v="05.24-30 Apr"/>
    <n v="6.0987640449438221"/>
  </r>
  <r>
    <s v="24-30 Apr"/>
    <x v="815"/>
    <s v="BMC Code :2006"/>
    <s v="JIRABAR"/>
    <n v="20060005"/>
    <s v="0020"/>
    <n v="7"/>
    <n v="49.72"/>
    <n v="1999.3799999999999"/>
    <n v="0"/>
    <n v="0"/>
    <n v="0"/>
    <n v="0"/>
    <n v="0"/>
    <n v="0"/>
    <n v="1999"/>
    <s v="Direct"/>
    <x v="747"/>
    <x v="810"/>
    <x v="73"/>
    <d v="1899-12-30T00:00:00"/>
    <n v="45831"/>
    <n v="1"/>
    <s v="Available"/>
    <s v="05.24-30 Apr"/>
    <n v="14.074477071600967"/>
  </r>
  <r>
    <s v="24-30 Apr"/>
    <x v="1327"/>
    <s v="BMC Code :2006"/>
    <s v="JIRABAR"/>
    <n v="20060005"/>
    <s v="0022"/>
    <n v="5"/>
    <n v="11.2"/>
    <n v="379.71"/>
    <n v="0"/>
    <n v="0"/>
    <n v="0"/>
    <n v="0"/>
    <n v="0"/>
    <n v="0"/>
    <n v="380"/>
    <s v="Direct"/>
    <x v="1187"/>
    <x v="1320"/>
    <x v="81"/>
    <d v="1899-12-30T00:00:00"/>
    <n v="45853"/>
    <n v="1"/>
    <s v="Available"/>
    <s v="05.24-30 Apr"/>
    <n v="8.4756696428571434"/>
  </r>
  <r>
    <s v="24-30 Apr"/>
    <x v="1328"/>
    <s v="BMC Code :2006"/>
    <s v="HOCHAR"/>
    <n v="20060007"/>
    <s v="0004"/>
    <n v="6"/>
    <n v="60.379999999999995"/>
    <n v="2299.91"/>
    <n v="0"/>
    <n v="0"/>
    <n v="0"/>
    <n v="0"/>
    <n v="0"/>
    <n v="0"/>
    <n v="2300"/>
    <s v="Direct"/>
    <x v="1188"/>
    <x v="1321"/>
    <x v="136"/>
    <s v="STATE BANK OF INDIA"/>
    <n v="0"/>
    <n v="1"/>
    <s v="Available"/>
    <s v="05.24-30 Apr"/>
    <n v="11.427177873468038"/>
  </r>
  <r>
    <s v="24-30 Apr"/>
    <x v="1473"/>
    <s v="BMC Code :2006"/>
    <s v="HOCHAR"/>
    <n v="20060007"/>
    <s v="0006"/>
    <n v="3"/>
    <n v="160.79"/>
    <n v="6227.45"/>
    <n v="0"/>
    <n v="0"/>
    <n v="0"/>
    <n v="0"/>
    <n v="0"/>
    <n v="0"/>
    <n v="6227"/>
    <s v="Direct"/>
    <x v="784"/>
    <x v="1467"/>
    <x v="80"/>
    <s v="PUNJAB NATIONAL BANK"/>
    <n v="0"/>
    <n v="1"/>
    <s v="Available"/>
    <s v="05.24-30 Apr"/>
    <n v="5.8095497232414957"/>
  </r>
  <r>
    <s v="24-30 Apr"/>
    <x v="817"/>
    <s v="BMC Code :2006"/>
    <s v="HOCHAR"/>
    <n v="20060007"/>
    <s v="0013"/>
    <n v="7"/>
    <n v="293.61"/>
    <n v="10730.05"/>
    <n v="0"/>
    <n v="0"/>
    <n v="0"/>
    <n v="0"/>
    <n v="0"/>
    <n v="0"/>
    <n v="10730"/>
    <s v="Direct"/>
    <x v="749"/>
    <x v="812"/>
    <x v="80"/>
    <d v="1899-12-30T00:00:00"/>
    <n v="0"/>
    <n v="1"/>
    <s v="Available"/>
    <s v="05.24-30 Apr"/>
    <n v="12.79083648377099"/>
  </r>
  <r>
    <s v="24-30 Apr"/>
    <x v="818"/>
    <s v="BMC Code :2006"/>
    <s v="HOCHAR"/>
    <n v="20060007"/>
    <s v="0014"/>
    <n v="11"/>
    <n v="223.06000000000003"/>
    <n v="8805.9999999999982"/>
    <n v="0"/>
    <n v="0"/>
    <n v="0"/>
    <n v="0"/>
    <n v="0"/>
    <n v="0"/>
    <n v="8806"/>
    <s v="Direct"/>
    <x v="182"/>
    <x v="813"/>
    <x v="80"/>
    <d v="1899-12-30T00:00:00"/>
    <n v="0"/>
    <n v="1"/>
    <s v="Available"/>
    <s v="05.24-30 Apr"/>
    <n v="21.712992020084275"/>
  </r>
  <r>
    <s v="24-30 Apr"/>
    <x v="819"/>
    <s v="BMC Code :2006"/>
    <s v="HOCHAR"/>
    <n v="20060007"/>
    <s v="0015"/>
    <n v="5"/>
    <n v="126.19999999999999"/>
    <n v="5395.6900000000005"/>
    <n v="0"/>
    <n v="0"/>
    <n v="0"/>
    <n v="0"/>
    <n v="0"/>
    <n v="0"/>
    <n v="5396"/>
    <s v="Direct"/>
    <x v="750"/>
    <x v="814"/>
    <x v="82"/>
    <d v="1899-12-30T00:00:00"/>
    <n v="0"/>
    <n v="1"/>
    <s v="Available"/>
    <s v="05.24-30 Apr"/>
    <n v="10.688767828843108"/>
  </r>
  <r>
    <s v="24-30 Apr"/>
    <x v="821"/>
    <s v="BMC Code :2006"/>
    <s v="HOCHAR"/>
    <n v="20060007"/>
    <s v="0023"/>
    <n v="4"/>
    <n v="102.79"/>
    <n v="4201.63"/>
    <n v="0"/>
    <n v="0"/>
    <n v="0"/>
    <n v="0"/>
    <n v="0"/>
    <n v="0"/>
    <n v="4202"/>
    <s v="Direct"/>
    <x v="167"/>
    <x v="171"/>
    <x v="24"/>
    <d v="1899-12-30T00:00:00"/>
    <n v="0"/>
    <n v="1"/>
    <s v="Not Available"/>
    <s v="05.24-30 Apr"/>
    <n v="8.1751726821675259"/>
  </r>
  <r>
    <s v="24-30 Apr"/>
    <x v="822"/>
    <s v="BMC Code :2006"/>
    <s v="HOCHAR"/>
    <n v="20060007"/>
    <s v="0026"/>
    <n v="7"/>
    <n v="254.49"/>
    <n v="9060.1299999999992"/>
    <n v="0"/>
    <n v="0"/>
    <n v="0"/>
    <n v="0"/>
    <n v="0"/>
    <n v="0"/>
    <n v="9060"/>
    <s v="Direct"/>
    <x v="752"/>
    <x v="816"/>
    <x v="80"/>
    <d v="1899-12-30T00:00:00"/>
    <n v="45908"/>
    <n v="1"/>
    <s v="Available"/>
    <s v="05.24-30 Apr"/>
    <n v="12.460393335690988"/>
  </r>
  <r>
    <s v="24-30 Apr"/>
    <x v="823"/>
    <s v="BMC Code :2006"/>
    <s v="HOCHAR"/>
    <n v="20060007"/>
    <s v="0027"/>
    <n v="4"/>
    <n v="67.63"/>
    <n v="2387.6499999999996"/>
    <n v="0"/>
    <n v="0"/>
    <n v="0"/>
    <n v="0"/>
    <n v="0"/>
    <n v="0"/>
    <n v="2388"/>
    <s v="Direct"/>
    <x v="753"/>
    <x v="817"/>
    <x v="83"/>
    <d v="1899-12-30T00:00:00"/>
    <n v="45943"/>
    <n v="1"/>
    <s v="Available"/>
    <s v="05.24-30 Apr"/>
    <n v="7.0609197101877861"/>
  </r>
  <r>
    <s v="24-30 Apr"/>
    <x v="824"/>
    <s v="BMC Code :2006"/>
    <s v="HOCHAR"/>
    <n v="20060007"/>
    <s v="0028"/>
    <n v="8"/>
    <n v="80.789999999999992"/>
    <n v="3325.44"/>
    <n v="0"/>
    <n v="0"/>
    <n v="0"/>
    <n v="0"/>
    <n v="0"/>
    <n v="0"/>
    <n v="3325"/>
    <s v="Direct"/>
    <x v="754"/>
    <x v="818"/>
    <x v="15"/>
    <d v="1899-12-30T00:00:00"/>
    <n v="46006"/>
    <n v="1"/>
    <s v="Available"/>
    <s v="05.24-30 Apr"/>
    <n v="16.464611956925364"/>
  </r>
  <r>
    <s v="24-30 Apr"/>
    <x v="825"/>
    <s v="BMC Code :2006"/>
    <s v="HOCHAR"/>
    <n v="20060007"/>
    <s v="0031"/>
    <n v="11"/>
    <n v="67.11"/>
    <n v="2735.1800000000003"/>
    <n v="0"/>
    <n v="0"/>
    <n v="0"/>
    <n v="0"/>
    <n v="0"/>
    <n v="0"/>
    <n v="2735"/>
    <s v="Direct"/>
    <x v="755"/>
    <x v="819"/>
    <x v="80"/>
    <d v="1899-12-30T00:00:00"/>
    <n v="46006"/>
    <n v="1"/>
    <s v="Available"/>
    <s v="05.24-30 Apr"/>
    <n v="22.416167486216665"/>
  </r>
  <r>
    <s v="24-30 Apr"/>
    <x v="826"/>
    <s v="BMC Code :2006"/>
    <s v="HOCHAR"/>
    <n v="20060007"/>
    <s v="0036"/>
    <n v="12"/>
    <n v="122.50999999999999"/>
    <n v="4516.8899999999994"/>
    <n v="0"/>
    <n v="0"/>
    <n v="0"/>
    <n v="0"/>
    <n v="0"/>
    <n v="0"/>
    <n v="4517"/>
    <s v="Direct"/>
    <x v="756"/>
    <x v="820"/>
    <x v="80"/>
    <d v="1899-12-30T00:00:00"/>
    <n v="46116"/>
    <n v="1"/>
    <s v="Available"/>
    <s v="05.24-30 Apr"/>
    <n v="22.121737001061138"/>
  </r>
  <r>
    <s v="24-30 Apr"/>
    <x v="827"/>
    <s v="BMC Code :2006"/>
    <s v="HOCHAR"/>
    <n v="20060007"/>
    <s v="0037"/>
    <n v="3"/>
    <n v="140.71"/>
    <n v="5575.8099999999995"/>
    <n v="0"/>
    <n v="0"/>
    <n v="0"/>
    <n v="0"/>
    <n v="0"/>
    <n v="0"/>
    <n v="5576"/>
    <s v="Direct"/>
    <x v="757"/>
    <x v="821"/>
    <x v="80"/>
    <d v="1899-12-30T00:00:00"/>
    <n v="46116"/>
    <n v="1"/>
    <s v="Available"/>
    <s v="05.24-30 Apr"/>
    <n v="5.9439378864330887"/>
  </r>
  <r>
    <s v="24-30 Apr"/>
    <x v="828"/>
    <s v="BMC Code :2006"/>
    <s v="ADELHATU"/>
    <n v="20060008"/>
    <s v="0002"/>
    <n v="13"/>
    <n v="1795.88"/>
    <n v="71476.659999999989"/>
    <n v="0"/>
    <n v="0"/>
    <n v="0"/>
    <n v="0"/>
    <n v="0"/>
    <n v="0"/>
    <n v="71477"/>
    <s v="Direct"/>
    <x v="758"/>
    <x v="822"/>
    <x v="82"/>
    <d v="1899-12-30T00:00:00"/>
    <n v="45843"/>
    <n v="1"/>
    <s v="Available"/>
    <s v="05.24-30 Apr"/>
    <n v="25.870230193554132"/>
  </r>
  <r>
    <s v="24-30 Apr"/>
    <x v="1527"/>
    <s v="BMC Code :2006"/>
    <s v="KUCHU"/>
    <n v="20060009"/>
    <s v="0004"/>
    <n v="1"/>
    <n v="2.41"/>
    <n v="94.91"/>
    <n v="0"/>
    <n v="0"/>
    <n v="0"/>
    <n v="0"/>
    <n v="0"/>
    <s v="Release1"/>
    <n v="95"/>
    <s v="Direct"/>
    <x v="1350"/>
    <x v="1519"/>
    <x v="73"/>
    <d v="1899-12-30T00:00:00"/>
    <n v="45812"/>
    <n v="1"/>
    <s v="Available"/>
    <s v="05.24-30 Apr"/>
    <n v="1.9690871369294607"/>
  </r>
  <r>
    <s v="24-30 Apr"/>
    <x v="829"/>
    <s v="BMC Code :2006"/>
    <s v="KUCHU"/>
    <n v="20060009"/>
    <s v="0006"/>
    <n v="10"/>
    <n v="28.25"/>
    <n v="961.15000000000009"/>
    <n v="0"/>
    <n v="0"/>
    <n v="0"/>
    <n v="0"/>
    <n v="0"/>
    <s v="Release1"/>
    <n v="961"/>
    <s v="Direct"/>
    <x v="759"/>
    <x v="823"/>
    <x v="3"/>
    <d v="1899-12-30T00:00:00"/>
    <n v="45831"/>
    <n v="1"/>
    <s v="Available"/>
    <s v="05.24-30 Apr"/>
    <n v="17.011504424778764"/>
  </r>
  <r>
    <s v="24-30 Apr"/>
    <x v="830"/>
    <s v="BMC Code :2006"/>
    <s v="KUCHU"/>
    <n v="20060009"/>
    <s v="0007"/>
    <n v="7"/>
    <n v="47.42"/>
    <n v="1895.97"/>
    <n v="0"/>
    <n v="0"/>
    <n v="0"/>
    <n v="0"/>
    <n v="0"/>
    <s v="Release1"/>
    <n v="1896"/>
    <s v="Direct"/>
    <x v="760"/>
    <x v="824"/>
    <x v="73"/>
    <d v="1899-12-30T00:00:00"/>
    <n v="45831"/>
    <n v="1"/>
    <s v="Available"/>
    <s v="05.24-30 Apr"/>
    <n v="13.993873892872205"/>
  </r>
  <r>
    <s v="24-30 Apr"/>
    <x v="831"/>
    <s v="BMC Code :2006"/>
    <s v="KUCHU"/>
    <n v="20060009"/>
    <s v="0010"/>
    <n v="7"/>
    <n v="18.18"/>
    <n v="709.93000000000006"/>
    <n v="0"/>
    <n v="0"/>
    <n v="0"/>
    <n v="0"/>
    <n v="0"/>
    <s v="Release1"/>
    <n v="710"/>
    <s v="Direct"/>
    <x v="761"/>
    <x v="825"/>
    <x v="74"/>
    <d v="1899-12-30T00:00:00"/>
    <n v="45831"/>
    <n v="1"/>
    <s v="Available"/>
    <s v="05.24-30 Apr"/>
    <n v="13.667519251925196"/>
  </r>
  <r>
    <s v="24-30 Apr"/>
    <x v="832"/>
    <s v="BMC Code :2006"/>
    <s v="KUCHU"/>
    <n v="20060009"/>
    <s v="0019"/>
    <n v="10"/>
    <n v="69.63"/>
    <n v="2726.83"/>
    <n v="0"/>
    <n v="0"/>
    <n v="0"/>
    <n v="2340"/>
    <n v="0"/>
    <s v="Release1"/>
    <n v="387"/>
    <s v="Direct"/>
    <x v="762"/>
    <x v="826"/>
    <x v="73"/>
    <d v="1899-12-30T00:00:00"/>
    <n v="45908"/>
    <n v="1"/>
    <s v="Available"/>
    <s v="05.24-30 Apr"/>
    <n v="19.580855952893867"/>
  </r>
  <r>
    <s v="24-30 Apr"/>
    <x v="833"/>
    <s v="BMC Code :2006"/>
    <s v="KUCHU"/>
    <n v="20060009"/>
    <s v="0023"/>
    <n v="7"/>
    <n v="15.189999999999998"/>
    <n v="597.55999999999995"/>
    <n v="0"/>
    <n v="0"/>
    <n v="0"/>
    <n v="0"/>
    <n v="0"/>
    <s v="Release1"/>
    <n v="598"/>
    <s v="Direct"/>
    <x v="763"/>
    <x v="827"/>
    <x v="74"/>
    <d v="1899-12-30T00:00:00"/>
    <n v="45908"/>
    <n v="1"/>
    <s v="Available"/>
    <s v="05.24-30 Apr"/>
    <n v="13.768663594470048"/>
  </r>
  <r>
    <s v="24-30 Apr"/>
    <x v="834"/>
    <s v="BMC Code :2006"/>
    <s v="KUCHU"/>
    <n v="20060009"/>
    <s v="0024"/>
    <n v="5"/>
    <n v="19.130000000000003"/>
    <n v="932.73"/>
    <n v="0"/>
    <n v="0"/>
    <n v="0"/>
    <n v="0"/>
    <n v="0"/>
    <s v="Release1"/>
    <n v="933"/>
    <s v="Direct"/>
    <x v="764"/>
    <x v="828"/>
    <x v="73"/>
    <d v="1899-12-30T00:00:00"/>
    <n v="45949"/>
    <n v="1"/>
    <s v="Available"/>
    <s v="05.24-30 Apr"/>
    <n v="12.189362258233141"/>
  </r>
  <r>
    <s v="24-30 Apr"/>
    <x v="835"/>
    <s v="BMC Code :2006"/>
    <s v="KUCHU"/>
    <n v="20060009"/>
    <s v="0025"/>
    <n v="5"/>
    <n v="10.09"/>
    <n v="391.52"/>
    <n v="0"/>
    <n v="0"/>
    <n v="0"/>
    <n v="0"/>
    <n v="0"/>
    <s v="Release1"/>
    <n v="392"/>
    <s v="Direct"/>
    <x v="315"/>
    <x v="829"/>
    <x v="74"/>
    <d v="1899-12-30T00:00:00"/>
    <n v="45949"/>
    <n v="1"/>
    <s v="Available"/>
    <s v="05.24-30 Apr"/>
    <n v="9.7006937561942514"/>
  </r>
  <r>
    <s v="24-30 Apr"/>
    <x v="836"/>
    <s v="BMC Code :2006"/>
    <s v="KUCHU"/>
    <n v="20060009"/>
    <s v="0029"/>
    <n v="4"/>
    <n v="5.21"/>
    <n v="178.22"/>
    <n v="0"/>
    <n v="0"/>
    <n v="0"/>
    <n v="0"/>
    <n v="0"/>
    <s v="Release1"/>
    <n v="178"/>
    <s v="Direct"/>
    <x v="765"/>
    <x v="830"/>
    <x v="73"/>
    <d v="1899-12-30T00:00:00"/>
    <n v="45986"/>
    <n v="1"/>
    <s v="Available"/>
    <s v="05.24-30 Apr"/>
    <n v="6.8414587332053749"/>
  </r>
  <r>
    <s v="24-30 Apr"/>
    <x v="1330"/>
    <s v="BMC Code :2006"/>
    <s v="KUCHU"/>
    <n v="20060009"/>
    <s v="0031"/>
    <n v="6"/>
    <n v="25.909999999999997"/>
    <n v="1212.6600000000001"/>
    <n v="0"/>
    <n v="0"/>
    <n v="0"/>
    <n v="0"/>
    <n v="0"/>
    <s v="Release1"/>
    <n v="1213"/>
    <s v="Direct"/>
    <x v="1190"/>
    <x v="1323"/>
    <x v="73"/>
    <d v="1899-12-30T00:00:00"/>
    <n v="46062"/>
    <n v="1"/>
    <s v="Available"/>
    <s v="05.24-30 Apr"/>
    <n v="14.040833654959481"/>
  </r>
  <r>
    <s v="24-30 Apr"/>
    <x v="837"/>
    <s v="BMC Code :2006"/>
    <s v="KUCHU"/>
    <n v="20060009"/>
    <s v="0032"/>
    <n v="7"/>
    <n v="19.48"/>
    <n v="888.84"/>
    <n v="0"/>
    <n v="0"/>
    <n v="0"/>
    <n v="0"/>
    <n v="0"/>
    <s v="Release1"/>
    <n v="889"/>
    <s v="Direct"/>
    <x v="766"/>
    <x v="831"/>
    <x v="84"/>
    <d v="1899-12-30T00:00:00"/>
    <n v="46055"/>
    <n v="1"/>
    <s v="Available"/>
    <s v="05.24-30 Apr"/>
    <n v="15.969917864476388"/>
  </r>
  <r>
    <s v="24-30 Apr"/>
    <x v="838"/>
    <s v="BMC Code :2006"/>
    <s v="KUKUI"/>
    <n v="20060017"/>
    <s v="0003"/>
    <n v="6"/>
    <n v="19.41"/>
    <n v="673.19"/>
    <n v="0"/>
    <n v="0"/>
    <n v="0"/>
    <n v="673"/>
    <n v="0"/>
    <n v="0"/>
    <n v="0"/>
    <s v="Direct"/>
    <x v="767"/>
    <x v="832"/>
    <x v="3"/>
    <d v="1899-12-30T00:00:00"/>
    <n v="45986"/>
    <n v="1"/>
    <s v="Available"/>
    <s v="05.24-30 Apr"/>
    <n v="10.404791344667698"/>
  </r>
  <r>
    <s v="24-30 Apr"/>
    <x v="839"/>
    <s v="BMC Code :2006"/>
    <s v="KUKUI"/>
    <n v="20060017"/>
    <s v="0004"/>
    <n v="14"/>
    <n v="79.09"/>
    <n v="2797.9900000000007"/>
    <n v="0"/>
    <n v="0"/>
    <n v="0"/>
    <n v="0"/>
    <n v="0"/>
    <n v="0"/>
    <n v="2798"/>
    <s v="Direct"/>
    <x v="768"/>
    <x v="833"/>
    <x v="74"/>
    <d v="1899-12-30T00:00:00"/>
    <n v="45971"/>
    <n v="1"/>
    <s v="Available"/>
    <s v="05.24-30 Apr"/>
    <n v="24.764104185105584"/>
  </r>
  <r>
    <s v="24-30 Apr"/>
    <x v="840"/>
    <s v="BMC Code :2006"/>
    <s v="KUKUI"/>
    <n v="20060017"/>
    <s v="0005"/>
    <n v="14"/>
    <n v="86.92"/>
    <n v="2993.31"/>
    <n v="0"/>
    <n v="0"/>
    <n v="0"/>
    <n v="0"/>
    <n v="0"/>
    <n v="0"/>
    <n v="2993"/>
    <s v="Direct"/>
    <x v="769"/>
    <x v="834"/>
    <x v="74"/>
    <d v="1899-12-30T00:00:00"/>
    <n v="45971"/>
    <n v="1"/>
    <s v="Available"/>
    <s v="05.24-30 Apr"/>
    <n v="24.10627013345605"/>
  </r>
  <r>
    <s v="24-30 Apr"/>
    <x v="841"/>
    <s v="BMC Code :2006"/>
    <s v="KUKUI"/>
    <n v="20060017"/>
    <s v="0006"/>
    <n v="13"/>
    <n v="55.649999999999991"/>
    <n v="2358.56"/>
    <n v="0"/>
    <n v="0"/>
    <n v="0"/>
    <n v="1250"/>
    <n v="0"/>
    <n v="0"/>
    <n v="1109"/>
    <s v="Direct"/>
    <x v="770"/>
    <x v="835"/>
    <x v="85"/>
    <d v="1899-12-30T00:00:00"/>
    <n v="45971"/>
    <n v="1"/>
    <s v="Available"/>
    <s v="05.24-30 Apr"/>
    <n v="27.548319856244387"/>
  </r>
  <r>
    <s v="24-30 Apr"/>
    <x v="842"/>
    <s v="BMC Code :2006"/>
    <s v="KUKUI"/>
    <n v="20060017"/>
    <s v="0007"/>
    <n v="14"/>
    <n v="76.72"/>
    <n v="3162.7000000000003"/>
    <n v="0"/>
    <n v="0"/>
    <n v="0"/>
    <n v="0"/>
    <n v="0"/>
    <n v="0"/>
    <n v="3163"/>
    <s v="Direct"/>
    <x v="771"/>
    <x v="836"/>
    <x v="74"/>
    <d v="1899-12-30T00:00:00"/>
    <n v="46041"/>
    <n v="1"/>
    <s v="Available"/>
    <s v="05.24-30 Apr"/>
    <n v="28.856751824817522"/>
  </r>
  <r>
    <s v="24-30 Apr"/>
    <x v="844"/>
    <s v="BMC Code :2006"/>
    <s v="KUKUI"/>
    <n v="20060017"/>
    <s v="0010"/>
    <n v="14"/>
    <n v="58.940000000000005"/>
    <n v="2420.9899999999998"/>
    <n v="0"/>
    <n v="0"/>
    <n v="0"/>
    <n v="1250"/>
    <n v="0"/>
    <n v="0"/>
    <n v="1171"/>
    <s v="Direct"/>
    <x v="773"/>
    <x v="838"/>
    <x v="73"/>
    <d v="1899-12-30T00:00:00"/>
    <n v="45971"/>
    <n v="1"/>
    <s v="Available"/>
    <s v="05.24-30 Apr"/>
    <n v="28.752850356294534"/>
  </r>
  <r>
    <s v="24-30 Apr"/>
    <x v="845"/>
    <s v="BMC Code :2006"/>
    <s v="KUKUI"/>
    <n v="20060017"/>
    <s v="0011"/>
    <n v="7"/>
    <n v="11.370000000000001"/>
    <n v="492.86"/>
    <n v="0"/>
    <n v="0"/>
    <n v="0"/>
    <n v="0"/>
    <n v="0"/>
    <n v="0"/>
    <n v="493"/>
    <s v="Direct"/>
    <x v="774"/>
    <x v="839"/>
    <x v="85"/>
    <d v="1899-12-30T00:00:00"/>
    <n v="45978"/>
    <n v="1"/>
    <s v="Available"/>
    <s v="05.24-30 Apr"/>
    <n v="15.171591908531223"/>
  </r>
  <r>
    <s v="24-30 Apr"/>
    <x v="846"/>
    <s v="BMC Code :2006"/>
    <s v="KUKUI"/>
    <n v="20060017"/>
    <s v="0012"/>
    <n v="7"/>
    <n v="17.490000000000002"/>
    <n v="796.87999999999988"/>
    <n v="0"/>
    <n v="0"/>
    <n v="0"/>
    <n v="0"/>
    <n v="0"/>
    <n v="0"/>
    <n v="797"/>
    <s v="Direct"/>
    <x v="775"/>
    <x v="840"/>
    <x v="73"/>
    <d v="1899-12-30T00:00:00"/>
    <n v="45978"/>
    <n v="1"/>
    <s v="Available"/>
    <s v="05.24-30 Apr"/>
    <n v="15.946712407089764"/>
  </r>
  <r>
    <s v="24-30 Apr"/>
    <x v="847"/>
    <s v="BMC Code :2006"/>
    <s v="KUKUI"/>
    <n v="20060017"/>
    <s v="0013"/>
    <n v="7"/>
    <n v="22.759999999999998"/>
    <n v="1380.05"/>
    <n v="0"/>
    <n v="0"/>
    <n v="0"/>
    <n v="0"/>
    <n v="0"/>
    <n v="0"/>
    <n v="1380"/>
    <s v="Direct"/>
    <x v="776"/>
    <x v="841"/>
    <x v="74"/>
    <d v="1899-12-30T00:00:00"/>
    <n v="46049"/>
    <n v="1"/>
    <s v="Available"/>
    <s v="05.24-30 Apr"/>
    <n v="21.222210017574696"/>
  </r>
  <r>
    <s v="24-30 Apr"/>
    <x v="848"/>
    <s v="BMC Code :2006"/>
    <s v="KUKUI"/>
    <n v="20060017"/>
    <s v="0014"/>
    <n v="7"/>
    <n v="12.68"/>
    <n v="462.5"/>
    <n v="0"/>
    <n v="0"/>
    <n v="0"/>
    <n v="0"/>
    <n v="0"/>
    <n v="0"/>
    <n v="463"/>
    <s v="Direct"/>
    <x v="777"/>
    <x v="842"/>
    <x v="74"/>
    <d v="1899-12-30T00:00:00"/>
    <n v="45986"/>
    <n v="1"/>
    <s v="Available"/>
    <s v="05.24-30 Apr"/>
    <n v="12.766167192429023"/>
  </r>
  <r>
    <s v="24-30 Apr"/>
    <x v="849"/>
    <s v="BMC Code :2006"/>
    <s v="KUKUI"/>
    <n v="20060017"/>
    <s v="0018"/>
    <n v="5"/>
    <n v="7.6400000000000006"/>
    <n v="420.24"/>
    <n v="0"/>
    <n v="0"/>
    <n v="0"/>
    <n v="0"/>
    <n v="0"/>
    <n v="0"/>
    <n v="420"/>
    <s v="Direct"/>
    <x v="778"/>
    <x v="843"/>
    <x v="74"/>
    <d v="1899-12-30T00:00:00"/>
    <n v="45999"/>
    <n v="1"/>
    <s v="Available"/>
    <s v="05.24-30 Apr"/>
    <n v="13.75130890052356"/>
  </r>
  <r>
    <s v="24-30 Apr"/>
    <x v="850"/>
    <s v="BMC Code :2006"/>
    <s v="KUKUI"/>
    <n v="20060017"/>
    <s v="0019"/>
    <n v="7"/>
    <n v="42.32"/>
    <n v="1646.1"/>
    <n v="0"/>
    <n v="0"/>
    <n v="0"/>
    <n v="0"/>
    <n v="0"/>
    <n v="0"/>
    <n v="1646"/>
    <s v="Direct"/>
    <x v="117"/>
    <x v="844"/>
    <x v="3"/>
    <d v="1899-12-30T00:00:00"/>
    <n v="46013"/>
    <n v="1"/>
    <s v="Available"/>
    <s v="05.24-30 Apr"/>
    <n v="13.613775992438564"/>
  </r>
  <r>
    <s v="24-30 Apr"/>
    <x v="851"/>
    <s v="BMC Code :2006"/>
    <s v="KUKUI"/>
    <n v="20060017"/>
    <s v="0020"/>
    <n v="1"/>
    <n v="0.96"/>
    <n v="41.37"/>
    <n v="0"/>
    <n v="0"/>
    <n v="0"/>
    <n v="0"/>
    <n v="0"/>
    <n v="0"/>
    <n v="41"/>
    <s v="Direct"/>
    <x v="203"/>
    <x v="845"/>
    <x v="86"/>
    <d v="1899-12-30T00:00:00"/>
    <n v="46013"/>
    <n v="1"/>
    <s v="Available"/>
    <s v="05.24-30 Apr"/>
    <n v="2.1546875000000001"/>
  </r>
  <r>
    <s v="24-30 Apr"/>
    <x v="852"/>
    <s v="BMC Code :2006"/>
    <s v="KUKUI"/>
    <n v="20060017"/>
    <s v="0021"/>
    <n v="6"/>
    <n v="12.629999999999999"/>
    <n v="462.04999999999995"/>
    <n v="0"/>
    <n v="0"/>
    <n v="0"/>
    <n v="0"/>
    <n v="0"/>
    <n v="0"/>
    <n v="462"/>
    <s v="Direct"/>
    <x v="229"/>
    <x v="846"/>
    <x v="74"/>
    <d v="1899-12-30T00:00:00"/>
    <n v="46013"/>
    <n v="1"/>
    <s v="Available"/>
    <s v="05.24-30 Apr"/>
    <n v="10.975059382422804"/>
  </r>
  <r>
    <s v="24-30 Apr"/>
    <x v="853"/>
    <s v="BMC Code :2006"/>
    <s v="KUKUI"/>
    <n v="20060017"/>
    <s v="0022"/>
    <n v="13"/>
    <n v="55.5"/>
    <n v="1853.85"/>
    <n v="0"/>
    <n v="0"/>
    <n v="0"/>
    <n v="0"/>
    <n v="0"/>
    <n v="0"/>
    <n v="1854"/>
    <s v="Direct"/>
    <x v="464"/>
    <x v="847"/>
    <x v="74"/>
    <d v="1899-12-30T00:00:00"/>
    <n v="46097"/>
    <n v="1"/>
    <s v="Available"/>
    <s v="05.24-30 Apr"/>
    <n v="21.71175675675676"/>
  </r>
  <r>
    <s v="24-30 Apr"/>
    <x v="854"/>
    <s v="BMC Code :2006"/>
    <s v="KUKUI"/>
    <n v="20060017"/>
    <s v="0023"/>
    <n v="4"/>
    <n v="6.93"/>
    <n v="244.19"/>
    <n v="0"/>
    <n v="0"/>
    <n v="0"/>
    <n v="0"/>
    <n v="0"/>
    <n v="0"/>
    <n v="244"/>
    <s v="Direct"/>
    <x v="779"/>
    <x v="848"/>
    <x v="85"/>
    <d v="1899-12-30T00:00:00"/>
    <n v="46097"/>
    <n v="1"/>
    <s v="Available"/>
    <s v="05.24-30 Apr"/>
    <n v="7.0473304473304488"/>
  </r>
  <r>
    <s v="24-30 Apr"/>
    <x v="856"/>
    <s v="BMC Code :2006"/>
    <s v="KUKUI"/>
    <n v="20060017"/>
    <s v="0025"/>
    <n v="7"/>
    <n v="14"/>
    <n v="538.96"/>
    <n v="0"/>
    <n v="0"/>
    <n v="0"/>
    <n v="0"/>
    <n v="0"/>
    <n v="0"/>
    <n v="539"/>
    <s v="Direct"/>
    <x v="781"/>
    <x v="850"/>
    <x v="73"/>
    <d v="1899-12-30T00:00:00"/>
    <n v="46116"/>
    <n v="1"/>
    <s v="Available"/>
    <s v="05.24-30 Apr"/>
    <n v="13.474000000000004"/>
  </r>
  <r>
    <s v="24-30 Apr"/>
    <x v="857"/>
    <s v="BMC Code :2006"/>
    <s v="KUKUI"/>
    <n v="20060017"/>
    <s v="0026"/>
    <n v="2"/>
    <n v="4.9399999999999995"/>
    <n v="243.75"/>
    <n v="0"/>
    <n v="0"/>
    <n v="0"/>
    <n v="0"/>
    <n v="0"/>
    <n v="0"/>
    <n v="244"/>
    <s v="Direct"/>
    <x v="782"/>
    <x v="851"/>
    <x v="74"/>
    <d v="1899-12-30T00:00:00"/>
    <n v="46116"/>
    <n v="1"/>
    <s v="Available"/>
    <s v="05.24-30 Apr"/>
    <n v="4.9342105263157903"/>
  </r>
  <r>
    <s v="24-30 Apr"/>
    <x v="1331"/>
    <s v="BMC Code :2006"/>
    <s v="PANCHOLI"/>
    <n v="20060018"/>
    <s v="0002"/>
    <n v="7"/>
    <n v="117.14000000000001"/>
    <n v="4094.55"/>
    <n v="0"/>
    <n v="0"/>
    <n v="0"/>
    <n v="0"/>
    <n v="0"/>
    <n v="0"/>
    <n v="4095"/>
    <s v="Direct"/>
    <x v="1191"/>
    <x v="1324"/>
    <x v="68"/>
    <d v="1899-12-30T00:00:00"/>
    <n v="46034"/>
    <n v="1"/>
    <s v="Available"/>
    <s v="05.24-30 Apr"/>
    <n v="12.234014854020831"/>
  </r>
  <r>
    <s v="24-30 Apr"/>
    <x v="858"/>
    <s v="BMC Code :2006"/>
    <s v="HOCHAR 2"/>
    <n v="20060019"/>
    <s v="0002"/>
    <n v="14"/>
    <n v="985.86999999999989"/>
    <n v="38919.920000000006"/>
    <n v="0"/>
    <n v="0"/>
    <n v="230.91000000000349"/>
    <n v="0"/>
    <n v="0"/>
    <n v="0"/>
    <n v="38689"/>
    <s v="Direct"/>
    <x v="783"/>
    <x v="852"/>
    <x v="80"/>
    <d v="1899-12-30T00:00:00"/>
    <n v="46000"/>
    <n v="1"/>
    <s v="Available"/>
    <s v="05.24-30 Apr"/>
    <n v="27.634418331017283"/>
  </r>
  <r>
    <s v="24-30 Apr"/>
    <x v="859"/>
    <s v="BMC Code :2006"/>
    <s v="HOCHAR 2"/>
    <n v="20060019"/>
    <s v="0003"/>
    <n v="14"/>
    <n v="314.17"/>
    <n v="12067.47"/>
    <n v="0"/>
    <n v="0"/>
    <n v="0"/>
    <n v="0"/>
    <n v="0"/>
    <n v="0"/>
    <n v="12067"/>
    <s v="Direct"/>
    <x v="784"/>
    <x v="853"/>
    <x v="82"/>
    <d v="1899-12-30T00:00:00"/>
    <n v="46097"/>
    <n v="1"/>
    <s v="Available"/>
    <s v="05.24-30 Apr"/>
    <n v="26.887446287042049"/>
  </r>
  <r>
    <s v="24-30 Apr"/>
    <x v="860"/>
    <s v="BMC Code :2006"/>
    <s v="HOCHAR 2"/>
    <n v="20060019"/>
    <s v="0004"/>
    <n v="7"/>
    <n v="163.22"/>
    <n v="6038.9699999999993"/>
    <n v="0"/>
    <n v="0"/>
    <n v="0"/>
    <n v="0"/>
    <n v="0"/>
    <n v="0"/>
    <n v="6039"/>
    <s v="Direct"/>
    <x v="1192"/>
    <x v="1325"/>
    <x v="80"/>
    <d v="1899-12-30T00:00:00"/>
    <n v="46125"/>
    <n v="1"/>
    <s v="Available"/>
    <s v="05.24-30 Apr"/>
    <n v="12.949635461340522"/>
  </r>
  <r>
    <s v="24-30 Apr"/>
    <x v="861"/>
    <s v="BMC Code :2006"/>
    <s v="MAHESHPUR"/>
    <n v="20060022"/>
    <s v="0003"/>
    <n v="13"/>
    <n v="450.55"/>
    <n v="15977.029999999999"/>
    <n v="0"/>
    <n v="0"/>
    <n v="0"/>
    <n v="0"/>
    <n v="0"/>
    <n v="0"/>
    <n v="15977"/>
    <s v="Direct"/>
    <x v="785"/>
    <x v="854"/>
    <x v="87"/>
    <d v="1899-12-30T00:00:00"/>
    <n v="46069"/>
    <n v="1"/>
    <s v="Available"/>
    <s v="05.24-30 Apr"/>
    <n v="23.049760292975254"/>
  </r>
  <r>
    <s v="24-30 Apr"/>
    <x v="1332"/>
    <s v="BMC Code :2006"/>
    <s v="MAHESHPUR"/>
    <n v="20060022"/>
    <s v="0004"/>
    <n v="6"/>
    <n v="59.92"/>
    <n v="2132.17"/>
    <n v="0"/>
    <n v="0"/>
    <n v="0"/>
    <n v="0"/>
    <n v="0"/>
    <n v="0"/>
    <n v="2132"/>
    <s v="Direct"/>
    <x v="1193"/>
    <x v="1326"/>
    <x v="137"/>
    <d v="1899-12-30T00:00:00"/>
    <n v="46076"/>
    <n v="1"/>
    <s v="Available"/>
    <s v="05.24-30 Apr"/>
    <n v="10.675083444592794"/>
  </r>
  <r>
    <s v="24-30 Apr"/>
    <x v="862"/>
    <s v="BMC Code :2006"/>
    <s v="MAHESHPUR"/>
    <n v="20060022"/>
    <s v="0005"/>
    <n v="14"/>
    <n v="480.84"/>
    <n v="17137.400000000001"/>
    <n v="0"/>
    <n v="0"/>
    <n v="0"/>
    <n v="0"/>
    <n v="0"/>
    <n v="0"/>
    <n v="17137"/>
    <s v="Direct"/>
    <x v="786"/>
    <x v="855"/>
    <x v="88"/>
    <d v="1899-12-30T00:00:00"/>
    <n v="46076"/>
    <n v="1"/>
    <s v="Available"/>
    <s v="05.24-30 Apr"/>
    <n v="24.948381998169872"/>
  </r>
  <r>
    <s v="24-30 Apr"/>
    <x v="863"/>
    <s v="BMC Code :2007"/>
    <s v="PIRAGUTU"/>
    <n v="20070001"/>
    <s v="0002"/>
    <n v="4"/>
    <n v="147.87"/>
    <n v="5223.2"/>
    <n v="5223"/>
    <n v="0"/>
    <n v="0"/>
    <n v="0"/>
    <n v="0"/>
    <s v="Yes"/>
    <n v="0"/>
    <s v="Direct"/>
    <x v="787"/>
    <x v="856"/>
    <x v="57"/>
    <s v="CANARA BANK"/>
    <n v="45565"/>
    <n v="1"/>
    <s v="Available"/>
    <s v="05.24-30 Apr"/>
    <n v="7.0645837560018938"/>
  </r>
  <r>
    <s v="24-30 Apr"/>
    <x v="1333"/>
    <s v="BMC Code :2007"/>
    <s v="PIRAGUTU"/>
    <n v="20070001"/>
    <s v="0005"/>
    <n v="7"/>
    <n v="33.18"/>
    <n v="1465.4"/>
    <n v="0"/>
    <n v="0"/>
    <n v="0"/>
    <n v="0"/>
    <n v="0"/>
    <s v="Yes"/>
    <n v="0"/>
    <s v="Direct"/>
    <x v="208"/>
    <x v="1327"/>
    <x v="57"/>
    <s v="CANARA BANK"/>
    <n v="45572"/>
    <n v="1"/>
    <s v="Available"/>
    <s v="05.24-30 Apr"/>
    <n v="15.457805907172999"/>
  </r>
  <r>
    <s v="24-30 Apr"/>
    <x v="864"/>
    <s v="BMC Code :2007"/>
    <s v="PIRAGUTU"/>
    <n v="20070001"/>
    <s v="0011"/>
    <n v="5"/>
    <n v="21.47"/>
    <n v="862.43000000000006"/>
    <n v="0"/>
    <n v="0"/>
    <n v="0"/>
    <n v="0"/>
    <n v="0"/>
    <s v="Yes"/>
    <n v="0"/>
    <s v="Direct"/>
    <x v="117"/>
    <x v="857"/>
    <x v="61"/>
    <s v="BANK OF INDIA"/>
    <n v="45625"/>
    <n v="1"/>
    <s v="Available"/>
    <s v="05.24-30 Apr"/>
    <n v="10.042268281322777"/>
  </r>
  <r>
    <s v="24-30 Apr"/>
    <x v="866"/>
    <s v="BMC Code :2007"/>
    <s v="PIRAGUTU"/>
    <n v="20070001"/>
    <s v="0016"/>
    <n v="6"/>
    <n v="49.910000000000004"/>
    <n v="1799.9700000000003"/>
    <n v="0"/>
    <n v="0"/>
    <n v="0"/>
    <n v="0"/>
    <n v="0"/>
    <s v="Yes"/>
    <n v="0"/>
    <s v="Direct"/>
    <x v="789"/>
    <x v="859"/>
    <x v="61"/>
    <s v="BANK OF INDIA"/>
    <n v="45586"/>
    <n v="1"/>
    <s v="Available"/>
    <s v="05.24-30 Apr"/>
    <n v="10.819294730514928"/>
  </r>
  <r>
    <s v="24-30 Apr"/>
    <x v="867"/>
    <s v="BMC Code :2007"/>
    <s v="PIRAGUTU"/>
    <n v="20070001"/>
    <s v="0018"/>
    <n v="6"/>
    <n v="26.51"/>
    <n v="1066.5"/>
    <n v="0"/>
    <n v="0"/>
    <n v="0"/>
    <n v="0"/>
    <n v="0"/>
    <s v="Yes"/>
    <n v="0"/>
    <s v="Direct"/>
    <x v="790"/>
    <x v="860"/>
    <x v="57"/>
    <s v="CANARA BANK"/>
    <n v="45586"/>
    <n v="1"/>
    <s v="Available"/>
    <s v="05.24-30 Apr"/>
    <n v="12.069030554507734"/>
  </r>
  <r>
    <s v="24-30 Apr"/>
    <x v="869"/>
    <s v="BMC Code :2007"/>
    <s v="PIRAGUTU"/>
    <n v="20070001"/>
    <s v="0024"/>
    <n v="6"/>
    <n v="16.350000000000001"/>
    <n v="691.13"/>
    <n v="0"/>
    <n v="0"/>
    <n v="0"/>
    <n v="0"/>
    <n v="0"/>
    <s v="Yes"/>
    <n v="0"/>
    <s v="Direct"/>
    <x v="188"/>
    <x v="862"/>
    <x v="57"/>
    <s v="CANARA BANK"/>
    <n v="45625"/>
    <n v="1"/>
    <s v="Available"/>
    <s v="05.24-30 Apr"/>
    <n v="12.681284403669725"/>
  </r>
  <r>
    <s v="24-30 Apr"/>
    <x v="870"/>
    <s v="BMC Code :2007"/>
    <s v="PIRAGUTU"/>
    <n v="20070001"/>
    <s v="0026"/>
    <n v="5"/>
    <n v="13.090000000000002"/>
    <n v="501.65000000000003"/>
    <n v="0"/>
    <n v="0"/>
    <n v="0"/>
    <n v="0"/>
    <n v="0"/>
    <s v="Yes"/>
    <n v="0"/>
    <s v="Direct"/>
    <x v="792"/>
    <x v="863"/>
    <x v="61"/>
    <s v="BANK OF INDIA"/>
    <n v="45642"/>
    <n v="1"/>
    <s v="Available"/>
    <s v="05.24-30 Apr"/>
    <n v="9.580786860198625"/>
  </r>
  <r>
    <s v="24-30 Apr"/>
    <x v="871"/>
    <s v="BMC Code :2007"/>
    <s v="SARAM"/>
    <n v="20070002"/>
    <s v="0002"/>
    <n v="8"/>
    <n v="158.51999999999998"/>
    <n v="6305.98"/>
    <n v="0"/>
    <n v="0"/>
    <n v="0"/>
    <n v="0"/>
    <n v="0"/>
    <n v="0"/>
    <n v="6306"/>
    <s v="Direct"/>
    <x v="793"/>
    <x v="864"/>
    <x v="61"/>
    <s v="BANK OF INDIA"/>
    <n v="45565"/>
    <n v="1"/>
    <s v="Available"/>
    <s v="05.24-30 Apr"/>
    <n v="15.912137269745143"/>
  </r>
  <r>
    <s v="24-30 Apr"/>
    <x v="872"/>
    <s v="BMC Code :2007"/>
    <s v="SARAM"/>
    <n v="20070002"/>
    <s v="0003"/>
    <n v="4"/>
    <n v="9.7899999999999991"/>
    <n v="339.41"/>
    <n v="0"/>
    <n v="0"/>
    <n v="0"/>
    <n v="0"/>
    <n v="0"/>
    <n v="0"/>
    <n v="339"/>
    <s v="Direct"/>
    <x v="794"/>
    <x v="865"/>
    <x v="61"/>
    <s v="BANK OF INDIA"/>
    <n v="45635"/>
    <n v="1"/>
    <s v="Available"/>
    <s v="05.24-30 Apr"/>
    <n v="6.9338100102145068"/>
  </r>
  <r>
    <s v="24-30 Apr"/>
    <x v="873"/>
    <s v="BMC Code :2007"/>
    <s v="SARAM"/>
    <n v="20070002"/>
    <s v="0004"/>
    <n v="5"/>
    <n v="18.02"/>
    <n v="644.23"/>
    <n v="0"/>
    <n v="0"/>
    <n v="0"/>
    <n v="0"/>
    <n v="0"/>
    <n v="0"/>
    <n v="644"/>
    <s v="Direct"/>
    <x v="795"/>
    <x v="866"/>
    <x v="61"/>
    <d v="1899-12-30T00:00:00"/>
    <n v="0"/>
    <n v="1"/>
    <s v="Available"/>
    <s v="05.24-30 Apr"/>
    <n v="8.9377081021087683"/>
  </r>
  <r>
    <s v="24-30 Apr"/>
    <x v="874"/>
    <s v="BMC Code :2007"/>
    <s v="SARAM"/>
    <n v="20070002"/>
    <s v="0010"/>
    <n v="6"/>
    <n v="7.089999999999999"/>
    <n v="256.83000000000004"/>
    <n v="0"/>
    <n v="0"/>
    <n v="0"/>
    <n v="0"/>
    <n v="0"/>
    <n v="0"/>
    <n v="257"/>
    <s v="Direct"/>
    <x v="796"/>
    <x v="867"/>
    <x v="61"/>
    <d v="1899-12-30T00:00:00"/>
    <n v="0"/>
    <n v="1"/>
    <s v="Available"/>
    <s v="05.24-30 Apr"/>
    <n v="10.867277856135406"/>
  </r>
  <r>
    <s v="24-30 Apr"/>
    <x v="875"/>
    <s v="BMC Code :2007"/>
    <s v="SARAM"/>
    <n v="20070002"/>
    <s v="0012"/>
    <n v="7"/>
    <n v="33.57"/>
    <n v="1280.6499999999999"/>
    <n v="0"/>
    <n v="0"/>
    <n v="0"/>
    <n v="0"/>
    <n v="0"/>
    <n v="0"/>
    <n v="1281"/>
    <s v="Direct"/>
    <x v="797"/>
    <x v="868"/>
    <x v="57"/>
    <d v="1899-12-30T00:00:00"/>
    <n v="0"/>
    <n v="1"/>
    <s v="Available"/>
    <s v="05.24-30 Apr"/>
    <n v="13.352025618111409"/>
  </r>
  <r>
    <s v="24-30 Apr"/>
    <x v="876"/>
    <s v="BMC Code :2007"/>
    <s v="SARAM"/>
    <n v="20070002"/>
    <s v="0013"/>
    <n v="12"/>
    <n v="18.890000000000004"/>
    <n v="744.52"/>
    <n v="0"/>
    <n v="0"/>
    <n v="0"/>
    <n v="0"/>
    <n v="0"/>
    <n v="0"/>
    <n v="745"/>
    <s v="Direct"/>
    <x v="798"/>
    <x v="869"/>
    <x v="61"/>
    <d v="1899-12-30T00:00:00"/>
    <n v="0"/>
    <n v="1"/>
    <s v="Available"/>
    <s v="05.24-30 Apr"/>
    <n v="23.648067760719957"/>
  </r>
  <r>
    <s v="24-30 Apr"/>
    <x v="877"/>
    <s v="BMC Code :2007"/>
    <s v="SARAM"/>
    <n v="20070002"/>
    <s v="0014"/>
    <n v="12"/>
    <n v="99.83"/>
    <n v="3986.82"/>
    <n v="0"/>
    <n v="0"/>
    <n v="0"/>
    <n v="0"/>
    <n v="0"/>
    <n v="0"/>
    <n v="3987"/>
    <s v="Direct"/>
    <x v="799"/>
    <x v="870"/>
    <x v="57"/>
    <d v="1899-12-30T00:00:00"/>
    <n v="0"/>
    <n v="1"/>
    <s v="Available"/>
    <s v="05.24-30 Apr"/>
    <n v="23.961654813182417"/>
  </r>
  <r>
    <s v="24-30 Apr"/>
    <x v="878"/>
    <s v="BMC Code :2007"/>
    <s v="SARAM"/>
    <n v="20070002"/>
    <s v="0016"/>
    <n v="12"/>
    <n v="255.23"/>
    <n v="12166.369999999999"/>
    <n v="0"/>
    <n v="0"/>
    <n v="0"/>
    <n v="0"/>
    <n v="0"/>
    <n v="0"/>
    <n v="12166"/>
    <s v="Direct"/>
    <x v="2"/>
    <x v="871"/>
    <x v="61"/>
    <d v="1899-12-30T00:00:00"/>
    <n v="0"/>
    <n v="1"/>
    <s v="Available"/>
    <s v="05.24-30 Apr"/>
    <n v="28.600956000470166"/>
  </r>
  <r>
    <s v="24-30 Apr"/>
    <x v="879"/>
    <s v="BMC Code :2007"/>
    <s v="SARAM"/>
    <n v="20070002"/>
    <s v="0017"/>
    <n v="4"/>
    <n v="21.94"/>
    <n v="845.34999999999991"/>
    <n v="0"/>
    <n v="0"/>
    <n v="0"/>
    <n v="0"/>
    <n v="0"/>
    <n v="0"/>
    <n v="845"/>
    <s v="Direct"/>
    <x v="800"/>
    <x v="872"/>
    <x v="90"/>
    <d v="1899-12-30T00:00:00"/>
    <n v="0"/>
    <n v="1"/>
    <s v="Available"/>
    <s v="05.24-30 Apr"/>
    <n v="7.7060164083865077"/>
  </r>
  <r>
    <s v="24-30 Apr"/>
    <x v="880"/>
    <s v="BMC Code :2007"/>
    <s v="SARAM"/>
    <n v="20070002"/>
    <s v="0018"/>
    <n v="13"/>
    <n v="130.05999999999997"/>
    <n v="5079.5499999999993"/>
    <n v="0"/>
    <n v="0"/>
    <n v="0"/>
    <n v="0"/>
    <n v="0"/>
    <n v="0"/>
    <n v="5080"/>
    <s v="Direct"/>
    <x v="801"/>
    <x v="873"/>
    <x v="61"/>
    <d v="1899-12-30T00:00:00"/>
    <n v="0"/>
    <n v="1"/>
    <s v="Available"/>
    <s v="05.24-30 Apr"/>
    <n v="25.386033369214211"/>
  </r>
  <r>
    <s v="24-30 Apr"/>
    <x v="881"/>
    <s v="BMC Code :2007"/>
    <s v="SARAM"/>
    <n v="20070002"/>
    <s v="0019"/>
    <n v="12"/>
    <n v="242.85000000000002"/>
    <n v="15095.439999999999"/>
    <n v="0"/>
    <n v="0"/>
    <n v="0"/>
    <n v="0"/>
    <n v="0"/>
    <n v="0"/>
    <n v="15095"/>
    <s v="Direct"/>
    <x v="802"/>
    <x v="874"/>
    <x v="61"/>
    <d v="1899-12-30T00:00:00"/>
    <n v="0"/>
    <n v="1"/>
    <s v="Available"/>
    <s v="05.24-30 Apr"/>
    <n v="37.295713403335391"/>
  </r>
  <r>
    <s v="24-30 Apr"/>
    <x v="1334"/>
    <s v="BMC Code :2007"/>
    <s v="SARAM"/>
    <n v="20070002"/>
    <s v="0021"/>
    <n v="5"/>
    <n v="7.2299999999999995"/>
    <n v="262.41000000000003"/>
    <n v="0"/>
    <n v="0"/>
    <n v="0"/>
    <n v="0"/>
    <n v="0"/>
    <n v="0"/>
    <n v="262"/>
    <s v="Direct"/>
    <x v="1194"/>
    <x v="1328"/>
    <x v="61"/>
    <d v="1899-12-30T00:00:00"/>
    <n v="0"/>
    <n v="1"/>
    <s v="Available"/>
    <s v="05.24-30 Apr"/>
    <n v="9.0736514522821583"/>
  </r>
  <r>
    <s v="24-30 Apr"/>
    <x v="882"/>
    <s v="BMC Code :2007"/>
    <s v="SARAM"/>
    <n v="20070002"/>
    <s v="0026"/>
    <n v="13"/>
    <n v="49.680000000000007"/>
    <n v="1876.6200000000001"/>
    <n v="0"/>
    <n v="0"/>
    <n v="0"/>
    <n v="0"/>
    <n v="0"/>
    <n v="0"/>
    <n v="1877"/>
    <s v="Direct"/>
    <x v="803"/>
    <x v="875"/>
    <x v="61"/>
    <d v="1899-12-30T00:00:00"/>
    <n v="46069"/>
    <n v="1"/>
    <s v="Available"/>
    <s v="05.24-30 Apr"/>
    <n v="24.553200483091786"/>
  </r>
  <r>
    <s v="24-30 Apr"/>
    <x v="1528"/>
    <s v="BMC Code :2007"/>
    <s v="SARAM"/>
    <n v="20070002"/>
    <s v="0027"/>
    <n v="5"/>
    <n v="53.199999999999996"/>
    <n v="2488.19"/>
    <n v="0"/>
    <n v="0"/>
    <n v="0"/>
    <n v="0"/>
    <n v="0"/>
    <n v="0"/>
    <n v="2488"/>
    <s v="Direct"/>
    <x v="1000"/>
    <x v="1520"/>
    <x v="61"/>
    <d v="1899-12-30T00:00:00"/>
    <n v="46146"/>
    <n v="1"/>
    <s v="Available"/>
    <s v="05.24-30 Apr"/>
    <n v="11.69262218045113"/>
  </r>
  <r>
    <s v="24-30 Apr"/>
    <x v="1529"/>
    <s v="BMC Code :2007"/>
    <s v="SARAM"/>
    <n v="20070002"/>
    <s v="0028"/>
    <n v="3"/>
    <n v="33.660000000000004"/>
    <n v="1207.4099999999999"/>
    <n v="0"/>
    <n v="0"/>
    <n v="0"/>
    <n v="0"/>
    <n v="0"/>
    <n v="0"/>
    <n v="1207"/>
    <s v="Direct"/>
    <x v="1351"/>
    <x v="1521"/>
    <x v="61"/>
    <d v="1899-12-30T00:00:00"/>
    <n v="46146"/>
    <n v="1"/>
    <s v="Available"/>
    <s v="05.24-30 Apr"/>
    <n v="5.3806149732620314"/>
  </r>
  <r>
    <s v="24-30 Apr"/>
    <x v="883"/>
    <s v="BMC Code :2007"/>
    <s v="MURUPIRI"/>
    <n v="20070003"/>
    <s v="0002"/>
    <n v="1"/>
    <n v="100.02"/>
    <n v="4036.81"/>
    <n v="0"/>
    <n v="0"/>
    <n v="0"/>
    <n v="0"/>
    <n v="0"/>
    <n v="0"/>
    <n v="4037"/>
    <s v="Direct"/>
    <x v="804"/>
    <x v="876"/>
    <x v="57"/>
    <s v="CANARA BANK"/>
    <n v="45565"/>
    <n v="1"/>
    <s v="Available"/>
    <s v="05.24-30 Apr"/>
    <n v="2.0180013997200561"/>
  </r>
  <r>
    <s v="24-30 Apr"/>
    <x v="885"/>
    <s v="BMC Code :2007"/>
    <s v="MURUPIRI"/>
    <n v="20070003"/>
    <s v="0014"/>
    <n v="7"/>
    <n v="33.619999999999997"/>
    <n v="1590.35"/>
    <n v="0"/>
    <n v="0"/>
    <n v="0"/>
    <n v="0"/>
    <n v="0"/>
    <n v="0"/>
    <n v="1590"/>
    <s v="Direct"/>
    <x v="619"/>
    <x v="878"/>
    <x v="57"/>
    <d v="1899-12-30T00:00:00"/>
    <n v="45908"/>
    <n v="1"/>
    <s v="Available"/>
    <s v="05.24-30 Apr"/>
    <n v="16.556290898274838"/>
  </r>
  <r>
    <s v="24-30 Apr"/>
    <x v="886"/>
    <s v="BMC Code :2007"/>
    <s v="MURUPIRI"/>
    <n v="20070003"/>
    <s v="0016"/>
    <n v="7"/>
    <n v="25.04"/>
    <n v="812.53000000000009"/>
    <n v="0"/>
    <n v="0"/>
    <n v="0"/>
    <n v="0"/>
    <n v="0"/>
    <n v="0"/>
    <n v="813"/>
    <s v="Direct"/>
    <x v="806"/>
    <x v="879"/>
    <x v="61"/>
    <d v="1899-12-30T00:00:00"/>
    <n v="0"/>
    <n v="1"/>
    <s v="Available"/>
    <s v="05.24-30 Apr"/>
    <n v="11.357248402555912"/>
  </r>
  <r>
    <s v="24-30 Apr"/>
    <x v="887"/>
    <s v="BMC Code :2007"/>
    <s v="MURUPIRI"/>
    <n v="20070003"/>
    <s v="0021"/>
    <n v="9"/>
    <n v="29.799999999999997"/>
    <n v="1072.8100000000002"/>
    <n v="0"/>
    <n v="0"/>
    <n v="0"/>
    <n v="0"/>
    <n v="0"/>
    <n v="0"/>
    <n v="1073"/>
    <s v="Direct"/>
    <x v="807"/>
    <x v="880"/>
    <x v="57"/>
    <d v="1899-12-30T00:00:00"/>
    <n v="0"/>
    <n v="1"/>
    <s v="Available"/>
    <s v="05.24-30 Apr"/>
    <n v="16.200151006711415"/>
  </r>
  <r>
    <s v="24-30 Apr"/>
    <x v="888"/>
    <s v="BMC Code :2007"/>
    <s v="MURUPIRI"/>
    <n v="20070003"/>
    <s v="0024"/>
    <n v="14"/>
    <n v="44.52000000000001"/>
    <n v="1581.7"/>
    <n v="0"/>
    <n v="0"/>
    <n v="0"/>
    <n v="0"/>
    <n v="0"/>
    <n v="0"/>
    <n v="1582"/>
    <s v="Direct"/>
    <x v="808"/>
    <x v="881"/>
    <x v="61"/>
    <d v="1899-12-30T00:00:00"/>
    <n v="0"/>
    <n v="1"/>
    <s v="Available"/>
    <s v="05.24-30 Apr"/>
    <n v="24.869496855345911"/>
  </r>
  <r>
    <s v="24-30 Apr"/>
    <x v="889"/>
    <s v="BMC Code :2007"/>
    <s v="MURUPIRI"/>
    <n v="20070003"/>
    <s v="0025"/>
    <n v="13"/>
    <n v="56.85"/>
    <n v="2113.3200000000002"/>
    <n v="0"/>
    <n v="0"/>
    <n v="0"/>
    <n v="0"/>
    <n v="0"/>
    <n v="0"/>
    <n v="2113"/>
    <s v="Direct"/>
    <x v="809"/>
    <x v="882"/>
    <x v="61"/>
    <d v="1899-12-30T00:00:00"/>
    <n v="45812"/>
    <n v="1"/>
    <s v="Available"/>
    <s v="05.24-30 Apr"/>
    <n v="24.162849604221638"/>
  </r>
  <r>
    <s v="24-30 Apr"/>
    <x v="890"/>
    <s v="BMC Code :2007"/>
    <s v="MURUPIRI"/>
    <n v="20070003"/>
    <s v="0027"/>
    <n v="14"/>
    <n v="75.78"/>
    <n v="2665.18"/>
    <n v="0"/>
    <n v="0"/>
    <n v="0"/>
    <n v="0"/>
    <n v="0"/>
    <n v="0"/>
    <n v="2665"/>
    <s v="Direct"/>
    <x v="2"/>
    <x v="883"/>
    <x v="54"/>
    <d v="1899-12-30T00:00:00"/>
    <n v="45818"/>
    <n v="1"/>
    <s v="Available"/>
    <s v="05.24-30 Apr"/>
    <n v="24.618975983109003"/>
  </r>
  <r>
    <s v="24-30 Apr"/>
    <x v="891"/>
    <s v="BMC Code :2007"/>
    <s v="MURUPIRI"/>
    <n v="20070003"/>
    <s v="0030"/>
    <n v="6"/>
    <n v="21"/>
    <n v="845.62000000000012"/>
    <n v="0"/>
    <n v="0"/>
    <n v="0"/>
    <n v="0"/>
    <n v="0"/>
    <n v="0"/>
    <n v="846"/>
    <s v="Direct"/>
    <x v="810"/>
    <x v="884"/>
    <x v="61"/>
    <d v="1899-12-30T00:00:00"/>
    <n v="45838"/>
    <n v="1"/>
    <s v="Available"/>
    <s v="05.24-30 Apr"/>
    <n v="12.080285714285717"/>
  </r>
  <r>
    <s v="24-30 Apr"/>
    <x v="892"/>
    <s v="BMC Code :2007"/>
    <s v="MURUPIRI"/>
    <n v="20070003"/>
    <s v="0033"/>
    <n v="7"/>
    <n v="50.9"/>
    <n v="2033.3"/>
    <n v="0"/>
    <n v="0"/>
    <n v="0"/>
    <n v="0"/>
    <n v="0"/>
    <n v="0"/>
    <n v="2033"/>
    <s v="Direct"/>
    <x v="811"/>
    <x v="885"/>
    <x v="61"/>
    <d v="1899-12-30T00:00:00"/>
    <n v="45853"/>
    <n v="1"/>
    <s v="Available"/>
    <s v="05.24-30 Apr"/>
    <n v="13.981434184675836"/>
  </r>
  <r>
    <s v="24-30 Apr"/>
    <x v="893"/>
    <s v="BMC Code :2007"/>
    <s v="MURUPIRI"/>
    <n v="20070003"/>
    <s v="0034"/>
    <n v="7"/>
    <n v="15.01"/>
    <n v="486.87"/>
    <n v="0"/>
    <n v="0"/>
    <n v="0"/>
    <n v="0"/>
    <n v="0"/>
    <n v="0"/>
    <n v="487"/>
    <s v="Direct"/>
    <x v="812"/>
    <x v="886"/>
    <x v="61"/>
    <d v="1899-12-30T00:00:00"/>
    <n v="45859"/>
    <n v="1"/>
    <s v="Available"/>
    <s v="05.24-30 Apr"/>
    <n v="11.352731512325118"/>
  </r>
  <r>
    <s v="24-30 Apr"/>
    <x v="894"/>
    <s v="BMC Code :2007"/>
    <s v="MURUPIRI"/>
    <n v="20070003"/>
    <s v="0038"/>
    <n v="6"/>
    <n v="7.44"/>
    <n v="483.54"/>
    <n v="0"/>
    <n v="0"/>
    <n v="0"/>
    <n v="0"/>
    <n v="0"/>
    <n v="0"/>
    <n v="484"/>
    <s v="Direct"/>
    <x v="813"/>
    <x v="887"/>
    <x v="61"/>
    <d v="1899-12-30T00:00:00"/>
    <n v="45873"/>
    <n v="1"/>
    <s v="Available"/>
    <s v="05.24-30 Apr"/>
    <n v="19.497580645161293"/>
  </r>
  <r>
    <s v="24-30 Apr"/>
    <x v="895"/>
    <s v="BMC Code :2007"/>
    <s v="MURUPIRI"/>
    <n v="20070003"/>
    <s v="0039"/>
    <n v="7"/>
    <n v="11.84"/>
    <n v="370.95"/>
    <n v="0"/>
    <n v="0"/>
    <n v="0"/>
    <n v="0"/>
    <n v="0"/>
    <n v="0"/>
    <n v="371"/>
    <s v="Direct"/>
    <x v="657"/>
    <x v="888"/>
    <x v="36"/>
    <d v="1899-12-30T00:00:00"/>
    <n v="45881"/>
    <n v="1"/>
    <s v="Available"/>
    <s v="05.24-30 Apr"/>
    <n v="10.96558277027027"/>
  </r>
  <r>
    <s v="24-30 Apr"/>
    <x v="896"/>
    <s v="BMC Code :2007"/>
    <s v="MURUPIRI"/>
    <n v="20070003"/>
    <s v="0041"/>
    <n v="10"/>
    <n v="18.2"/>
    <n v="568.04999999999995"/>
    <n v="0"/>
    <n v="0"/>
    <n v="0"/>
    <n v="0"/>
    <n v="0"/>
    <n v="0"/>
    <n v="568"/>
    <s v="Direct"/>
    <x v="814"/>
    <x v="889"/>
    <x v="57"/>
    <d v="1899-12-30T00:00:00"/>
    <n v="45888"/>
    <n v="1"/>
    <s v="Available"/>
    <s v="05.24-30 Apr"/>
    <n v="15.60576923076923"/>
  </r>
  <r>
    <s v="24-30 Apr"/>
    <x v="897"/>
    <s v="BMC Code :2007"/>
    <s v="MURUPIRI"/>
    <n v="20070003"/>
    <s v="0043"/>
    <n v="4"/>
    <n v="5.92"/>
    <n v="195.76999999999998"/>
    <n v="0"/>
    <n v="0"/>
    <n v="0"/>
    <n v="0"/>
    <n v="0"/>
    <n v="0"/>
    <n v="196"/>
    <s v="Direct"/>
    <x v="815"/>
    <x v="890"/>
    <x v="61"/>
    <d v="1899-12-30T00:00:00"/>
    <n v="45908"/>
    <n v="1"/>
    <s v="Available"/>
    <s v="05.24-30 Apr"/>
    <n v="6.6138513513513502"/>
  </r>
  <r>
    <s v="24-30 Apr"/>
    <x v="898"/>
    <s v="BMC Code :2007"/>
    <s v="MURUPIRI"/>
    <n v="20070003"/>
    <s v="0049"/>
    <n v="14"/>
    <n v="71.52"/>
    <n v="3502.4900000000002"/>
    <n v="0"/>
    <n v="0"/>
    <n v="0"/>
    <n v="0"/>
    <n v="0"/>
    <n v="0"/>
    <n v="3502"/>
    <s v="Direct"/>
    <x v="816"/>
    <x v="891"/>
    <x v="61"/>
    <d v="1899-12-30T00:00:00"/>
    <n v="45943"/>
    <n v="1"/>
    <s v="Available"/>
    <s v="05.24-30 Apr"/>
    <n v="34.280522930648779"/>
  </r>
  <r>
    <s v="24-30 Apr"/>
    <x v="899"/>
    <s v="BMC Code :2007"/>
    <s v="MURUPIRI"/>
    <n v="20070003"/>
    <s v="0052"/>
    <n v="6"/>
    <n v="19.96"/>
    <n v="888.17000000000007"/>
    <n v="0"/>
    <n v="0"/>
    <n v="0"/>
    <n v="0"/>
    <n v="0"/>
    <n v="0"/>
    <n v="888"/>
    <s v="Direct"/>
    <x v="817"/>
    <x v="892"/>
    <x v="61"/>
    <d v="1899-12-30T00:00:00"/>
    <n v="45959"/>
    <n v="1"/>
    <s v="Available"/>
    <s v="05.24-30 Apr"/>
    <n v="13.34924849699399"/>
  </r>
  <r>
    <s v="24-30 Apr"/>
    <x v="900"/>
    <s v="BMC Code :2007"/>
    <s v="MURUPIRI"/>
    <n v="20070003"/>
    <s v="0058"/>
    <n v="14"/>
    <n v="67.300000000000011"/>
    <n v="2229.25"/>
    <n v="0"/>
    <n v="0"/>
    <n v="0"/>
    <n v="0"/>
    <n v="0"/>
    <n v="0"/>
    <n v="2229"/>
    <s v="Direct"/>
    <x v="818"/>
    <x v="893"/>
    <x v="57"/>
    <d v="1899-12-30T00:00:00"/>
    <n v="46020"/>
    <n v="1"/>
    <s v="Available"/>
    <s v="05.24-30 Apr"/>
    <n v="23.186849925705797"/>
  </r>
  <r>
    <s v="24-30 Apr"/>
    <x v="901"/>
    <s v="BMC Code :2007"/>
    <s v="MURUPIRI"/>
    <n v="20070003"/>
    <s v="0060"/>
    <n v="13"/>
    <n v="31.13"/>
    <n v="1011.8"/>
    <n v="0"/>
    <n v="0"/>
    <n v="0"/>
    <n v="0"/>
    <n v="0"/>
    <n v="0"/>
    <n v="1012"/>
    <s v="Direct"/>
    <x v="188"/>
    <x v="894"/>
    <x v="61"/>
    <d v="1899-12-30T00:00:00"/>
    <n v="0"/>
    <n v="1"/>
    <s v="Available"/>
    <s v="05.24-30 Apr"/>
    <n v="21.126566013491811"/>
  </r>
  <r>
    <s v="24-30 Apr"/>
    <x v="1476"/>
    <s v="BMC Code :2007"/>
    <s v="MURUPIRI"/>
    <n v="20070003"/>
    <s v="0062"/>
    <n v="7"/>
    <n v="20.47"/>
    <n v="706.29"/>
    <n v="0"/>
    <n v="0"/>
    <n v="0"/>
    <n v="0"/>
    <n v="0"/>
    <n v="0"/>
    <n v="706"/>
    <s v="Direct"/>
    <x v="1312"/>
    <x v="1470"/>
    <x v="57"/>
    <d v="1899-12-30T00:00:00"/>
    <n v="46104"/>
    <n v="1"/>
    <s v="Available"/>
    <s v="05.24-30 Apr"/>
    <n v="12.076282364435761"/>
  </r>
  <r>
    <s v="24-30 Apr"/>
    <x v="903"/>
    <s v="BMC Code :2007"/>
    <s v="MURUPIRI"/>
    <n v="20070003"/>
    <s v="0063"/>
    <n v="7"/>
    <n v="11.44"/>
    <n v="374.13"/>
    <n v="0"/>
    <n v="0"/>
    <n v="0"/>
    <n v="0"/>
    <n v="0"/>
    <n v="0"/>
    <n v="374"/>
    <s v="Direct"/>
    <x v="372"/>
    <x v="896"/>
    <x v="61"/>
    <d v="1899-12-30T00:00:00"/>
    <n v="46111"/>
    <n v="1"/>
    <s v="Available"/>
    <s v="05.24-30 Apr"/>
    <n v="11.446284965034966"/>
  </r>
  <r>
    <s v="24-30 Apr"/>
    <x v="1336"/>
    <s v="BMC Code :2007"/>
    <s v="MURUPIRI"/>
    <n v="20070003"/>
    <s v="0064"/>
    <n v="7"/>
    <n v="10.69"/>
    <n v="355.17"/>
    <n v="0"/>
    <n v="0"/>
    <n v="0"/>
    <n v="0"/>
    <n v="0"/>
    <n v="0"/>
    <n v="355"/>
    <s v="Direct"/>
    <x v="1169"/>
    <x v="1330"/>
    <x v="61"/>
    <d v="1899-12-30T00:00:00"/>
    <n v="46125"/>
    <n v="1"/>
    <s v="Available"/>
    <s v="05.24-30 Apr"/>
    <n v="11.628578110383538"/>
  </r>
  <r>
    <s v="24-30 Apr"/>
    <x v="1402"/>
    <s v="BMC Code :2007"/>
    <s v="MURUPIRI"/>
    <n v="20070003"/>
    <s v="0065"/>
    <n v="4"/>
    <n v="8.7299999999999986"/>
    <n v="279.01"/>
    <n v="0"/>
    <n v="0"/>
    <n v="0"/>
    <n v="0"/>
    <n v="0"/>
    <n v="0"/>
    <n v="279"/>
    <s v="Direct"/>
    <x v="182"/>
    <x v="1398"/>
    <x v="61"/>
    <d v="1899-12-30T00:00:00"/>
    <n v="46132"/>
    <n v="1"/>
    <s v="Available"/>
    <s v="05.24-30 Apr"/>
    <n v="6.3919816723940448"/>
  </r>
  <r>
    <s v="24-30 Apr"/>
    <x v="1403"/>
    <s v="BMC Code :2007"/>
    <s v="MURUPIRI"/>
    <n v="20070003"/>
    <s v="0066"/>
    <n v="14"/>
    <n v="33.380000000000003"/>
    <n v="1067.6300000000001"/>
    <n v="0"/>
    <n v="0"/>
    <n v="0"/>
    <n v="0"/>
    <n v="0"/>
    <n v="0"/>
    <n v="1068"/>
    <s v="Direct"/>
    <x v="1252"/>
    <x v="1399"/>
    <x v="57"/>
    <d v="1899-12-30T00:00:00"/>
    <n v="46132"/>
    <n v="1"/>
    <s v="Available"/>
    <s v="05.24-30 Apr"/>
    <n v="22.388885560215702"/>
  </r>
  <r>
    <s v="24-30 Apr"/>
    <x v="1477"/>
    <s v="BMC Code :2007"/>
    <s v="MURUPIRI"/>
    <n v="20070003"/>
    <s v="0067"/>
    <n v="7"/>
    <n v="14.750000000000002"/>
    <n v="470.60999999999996"/>
    <n v="0"/>
    <n v="0"/>
    <n v="0"/>
    <n v="0"/>
    <n v="0"/>
    <n v="0"/>
    <n v="471"/>
    <s v="Direct"/>
    <x v="182"/>
    <x v="1471"/>
    <x v="61"/>
    <d v="1899-12-30T00:00:00"/>
    <n v="46140"/>
    <n v="1"/>
    <s v="Available"/>
    <s v="05.24-30 Apr"/>
    <n v="11.167016949152542"/>
  </r>
  <r>
    <s v="24-30 Apr"/>
    <x v="1530"/>
    <s v="BMC Code :2007"/>
    <s v="KEDAL"/>
    <n v="20070004"/>
    <s v="0002"/>
    <n v="1"/>
    <n v="61.02"/>
    <n v="2100.31"/>
    <n v="0"/>
    <n v="0"/>
    <n v="16.440000000005966"/>
    <n v="0"/>
    <n v="0"/>
    <n v="0"/>
    <n v="2084"/>
    <s v="Direct"/>
    <x v="1352"/>
    <x v="1522"/>
    <x v="3"/>
    <s v="STATE BANK OF INDIA"/>
    <n v="45565"/>
    <n v="1"/>
    <s v="Available"/>
    <s v="05.24-30 Apr"/>
    <n v="1.7210013110455589"/>
  </r>
  <r>
    <s v="24-30 Apr"/>
    <x v="904"/>
    <s v="BMC Code :2007"/>
    <s v="KEDAL"/>
    <n v="20070004"/>
    <s v="0003"/>
    <n v="13"/>
    <n v="197.04000000000005"/>
    <n v="8250.19"/>
    <n v="0"/>
    <n v="0"/>
    <n v="0"/>
    <n v="0"/>
    <n v="0"/>
    <n v="0"/>
    <n v="8250"/>
    <s v="Direct"/>
    <x v="820"/>
    <x v="897"/>
    <x v="3"/>
    <s v="STATE BANK OF INDIA"/>
    <n v="45572"/>
    <n v="1"/>
    <s v="Available"/>
    <s v="05.24-30 Apr"/>
    <n v="27.215913012586274"/>
  </r>
  <r>
    <s v="24-30 Apr"/>
    <x v="905"/>
    <s v="BMC Code :2007"/>
    <s v="KEDAL"/>
    <n v="20070004"/>
    <s v="0004"/>
    <n v="11"/>
    <n v="38.560000000000009"/>
    <n v="1614.8200000000002"/>
    <n v="0"/>
    <n v="0"/>
    <n v="0"/>
    <n v="0"/>
    <n v="0"/>
    <n v="0"/>
    <n v="1615"/>
    <s v="Direct"/>
    <x v="402"/>
    <x v="898"/>
    <x v="91"/>
    <s v="PUNJAB NATIONAL BANK "/>
    <n v="45572"/>
    <n v="1"/>
    <s v="Available"/>
    <s v="05.24-30 Apr"/>
    <n v="23.032961618257261"/>
  </r>
  <r>
    <s v="24-30 Apr"/>
    <x v="906"/>
    <s v="BMC Code :2007"/>
    <s v="KEDAL"/>
    <n v="20070004"/>
    <s v="0006"/>
    <n v="13"/>
    <n v="75.069999999999993"/>
    <n v="2714.94"/>
    <n v="0"/>
    <n v="0"/>
    <n v="0"/>
    <n v="0"/>
    <n v="0"/>
    <n v="0"/>
    <n v="2715"/>
    <s v="Direct"/>
    <x v="821"/>
    <x v="899"/>
    <x v="3"/>
    <s v="STATE BANK OF INDIA"/>
    <n v="45572"/>
    <n v="1"/>
    <s v="Available"/>
    <s v="05.24-30 Apr"/>
    <n v="23.50753962967897"/>
  </r>
  <r>
    <s v="24-30 Apr"/>
    <x v="1337"/>
    <s v="BMC Code :2007"/>
    <s v="KEDAL"/>
    <n v="20070004"/>
    <s v="0007"/>
    <n v="13"/>
    <n v="34.18"/>
    <n v="1090.8399999999999"/>
    <n v="0"/>
    <n v="0"/>
    <n v="0"/>
    <n v="0"/>
    <n v="0"/>
    <n v="0"/>
    <n v="1091"/>
    <s v="Direct"/>
    <x v="1196"/>
    <x v="1331"/>
    <x v="64"/>
    <s v="BANK OF INDIA"/>
    <n v="45572"/>
    <n v="1"/>
    <s v="Available"/>
    <s v="05.24-30 Apr"/>
    <n v="20.74447045055588"/>
  </r>
  <r>
    <s v="24-30 Apr"/>
    <x v="907"/>
    <s v="BMC Code :2007"/>
    <s v="KEDAL"/>
    <n v="20070004"/>
    <s v="0008"/>
    <n v="12"/>
    <n v="41.609999999999992"/>
    <n v="1687.46"/>
    <n v="0"/>
    <n v="0"/>
    <n v="0"/>
    <n v="0"/>
    <n v="0"/>
    <n v="0"/>
    <n v="1687"/>
    <s v="Direct"/>
    <x v="798"/>
    <x v="900"/>
    <x v="3"/>
    <s v="STATE BANK OF INDIA"/>
    <n v="45572"/>
    <n v="1"/>
    <s v="Available"/>
    <s v="05.24-30 Apr"/>
    <n v="24.332516222062011"/>
  </r>
  <r>
    <s v="24-30 Apr"/>
    <x v="908"/>
    <s v="BMC Code :2007"/>
    <s v="KEDAL"/>
    <n v="20070004"/>
    <s v="0009"/>
    <n v="13"/>
    <n v="56.53"/>
    <n v="1839.6100000000001"/>
    <n v="0"/>
    <n v="0"/>
    <n v="0"/>
    <n v="0"/>
    <n v="0"/>
    <n v="0"/>
    <n v="1840"/>
    <s v="Direct"/>
    <x v="822"/>
    <x v="901"/>
    <x v="3"/>
    <s v="STATE BANK OF INDIA"/>
    <n v="45572"/>
    <n v="1"/>
    <s v="Available"/>
    <s v="05.24-30 Apr"/>
    <n v="21.152423491951179"/>
  </r>
  <r>
    <s v="24-30 Apr"/>
    <x v="909"/>
    <s v="BMC Code :2007"/>
    <s v="KEDAL"/>
    <n v="20070004"/>
    <s v="0010"/>
    <n v="12"/>
    <n v="44.5"/>
    <n v="1555.9999999999998"/>
    <n v="0"/>
    <n v="0"/>
    <n v="0"/>
    <n v="0"/>
    <n v="0"/>
    <n v="0"/>
    <n v="1556"/>
    <s v="Direct"/>
    <x v="823"/>
    <x v="902"/>
    <x v="3"/>
    <s v="STATE BANK OF INDIA"/>
    <n v="45572"/>
    <n v="1"/>
    <s v="Available"/>
    <s v="05.24-30 Apr"/>
    <n v="20.979775280898878"/>
  </r>
  <r>
    <s v="24-30 Apr"/>
    <x v="910"/>
    <s v="BMC Code :2007"/>
    <s v="KEDAL"/>
    <n v="20070004"/>
    <s v="0011"/>
    <n v="13"/>
    <n v="20.28"/>
    <n v="807.37999999999988"/>
    <n v="0"/>
    <n v="0"/>
    <n v="0"/>
    <n v="0"/>
    <n v="0"/>
    <n v="0"/>
    <n v="807"/>
    <s v="Direct"/>
    <x v="824"/>
    <x v="903"/>
    <x v="3"/>
    <s v="STATE BANK OF INDIA"/>
    <n v="45572"/>
    <n v="1"/>
    <s v="Available"/>
    <s v="05.24-30 Apr"/>
    <n v="25.877564102564097"/>
  </r>
  <r>
    <s v="24-30 Apr"/>
    <x v="911"/>
    <s v="BMC Code :2007"/>
    <s v="KEDAL"/>
    <n v="20070004"/>
    <s v="0012"/>
    <n v="13"/>
    <n v="59.709999999999994"/>
    <n v="2258.7399999999998"/>
    <n v="0"/>
    <n v="0"/>
    <n v="0"/>
    <n v="0"/>
    <n v="0"/>
    <n v="0"/>
    <n v="2259"/>
    <s v="Direct"/>
    <x v="637"/>
    <x v="904"/>
    <x v="3"/>
    <s v="STATE BANK OF INDIA"/>
    <n v="45572"/>
    <n v="1"/>
    <s v="Available"/>
    <s v="05.24-30 Apr"/>
    <n v="24.588527884776422"/>
  </r>
  <r>
    <s v="24-30 Apr"/>
    <x v="1478"/>
    <s v="BMC Code :2007"/>
    <s v="KEDAL"/>
    <n v="20070004"/>
    <s v="0014"/>
    <n v="13"/>
    <n v="50.300000000000011"/>
    <n v="1756.1399999999999"/>
    <n v="0"/>
    <n v="0"/>
    <n v="0"/>
    <n v="0"/>
    <n v="0"/>
    <n v="0"/>
    <n v="1756"/>
    <s v="Direct"/>
    <x v="800"/>
    <x v="1472"/>
    <x v="3"/>
    <s v="STATE BANK OF INDIA"/>
    <n v="45572"/>
    <n v="1"/>
    <s v="Available"/>
    <s v="05.24-30 Apr"/>
    <n v="22.693658051689855"/>
  </r>
  <r>
    <s v="24-30 Apr"/>
    <x v="913"/>
    <s v="BMC Code :2007"/>
    <s v="KEDAL"/>
    <n v="20070004"/>
    <s v="0017"/>
    <n v="13"/>
    <n v="27.939999999999998"/>
    <n v="966.77999999999986"/>
    <n v="0"/>
    <n v="0"/>
    <n v="0"/>
    <n v="0"/>
    <n v="0"/>
    <n v="0"/>
    <n v="967"/>
    <s v="Direct"/>
    <x v="826"/>
    <x v="906"/>
    <x v="3"/>
    <s v="STATE BANK OF INDIA"/>
    <n v="45600"/>
    <n v="1"/>
    <s v="Available"/>
    <s v="05.24-30 Apr"/>
    <n v="22.491302791696491"/>
  </r>
  <r>
    <s v="24-30 Apr"/>
    <x v="914"/>
    <s v="BMC Code :2007"/>
    <s v="KEDAL"/>
    <n v="20070004"/>
    <s v="0018"/>
    <n v="12"/>
    <n v="19.389999999999997"/>
    <n v="811.83999999999992"/>
    <n v="0"/>
    <n v="0"/>
    <n v="0"/>
    <n v="0"/>
    <n v="0"/>
    <n v="0"/>
    <n v="812"/>
    <s v="Direct"/>
    <x v="827"/>
    <x v="907"/>
    <x v="3"/>
    <s v="STATE BANK OF INDIA"/>
    <n v="45600"/>
    <n v="1"/>
    <s v="Available"/>
    <s v="05.24-30 Apr"/>
    <n v="25.121402784940695"/>
  </r>
  <r>
    <s v="24-30 Apr"/>
    <x v="915"/>
    <s v="BMC Code :2007"/>
    <s v="KEDAL"/>
    <n v="20070004"/>
    <s v="0021"/>
    <n v="7"/>
    <n v="15.61"/>
    <n v="559.54"/>
    <n v="0"/>
    <n v="0"/>
    <n v="0"/>
    <n v="0"/>
    <n v="0"/>
    <n v="0"/>
    <n v="560"/>
    <s v="Direct"/>
    <x v="828"/>
    <x v="908"/>
    <x v="3"/>
    <s v="STATE BANK OF INDIA"/>
    <n v="45600"/>
    <n v="1"/>
    <s v="Available"/>
    <s v="05.24-30 Apr"/>
    <n v="12.545739910313902"/>
  </r>
  <r>
    <s v="24-30 Apr"/>
    <x v="916"/>
    <s v="BMC Code :2007"/>
    <s v="KEDAL"/>
    <n v="20070004"/>
    <s v="0022"/>
    <n v="8"/>
    <n v="61.81"/>
    <n v="2330.7200000000003"/>
    <n v="0"/>
    <n v="0"/>
    <n v="0"/>
    <n v="0"/>
    <n v="0"/>
    <n v="0"/>
    <n v="2331"/>
    <s v="Direct"/>
    <x v="829"/>
    <x v="909"/>
    <x v="92"/>
    <s v="BANK OF INDIA"/>
    <n v="45614"/>
    <n v="1"/>
    <s v="Available"/>
    <s v="05.24-30 Apr"/>
    <n v="15.08312570781427"/>
  </r>
  <r>
    <s v="24-30 Apr"/>
    <x v="917"/>
    <s v="BMC Code :2007"/>
    <s v="KEDAL"/>
    <n v="20070004"/>
    <s v="0023"/>
    <n v="13"/>
    <n v="55.169999999999995"/>
    <n v="2179.8000000000002"/>
    <n v="0"/>
    <n v="0"/>
    <n v="0"/>
    <n v="0"/>
    <n v="0"/>
    <n v="0"/>
    <n v="2180"/>
    <s v="Direct"/>
    <x v="830"/>
    <x v="910"/>
    <x v="3"/>
    <s v="STATE BANK OF INDIA"/>
    <n v="45663"/>
    <n v="1"/>
    <s v="Available"/>
    <s v="05.24-30 Apr"/>
    <n v="25.681892332789566"/>
  </r>
  <r>
    <s v="24-30 Apr"/>
    <x v="918"/>
    <s v="BMC Code :2007"/>
    <s v="KEDAL"/>
    <n v="20070004"/>
    <s v="0026"/>
    <n v="4"/>
    <n v="5.25"/>
    <n v="162.24"/>
    <n v="0"/>
    <n v="0"/>
    <n v="0"/>
    <n v="0"/>
    <n v="0"/>
    <n v="0"/>
    <n v="162"/>
    <s v="Direct"/>
    <x v="55"/>
    <x v="911"/>
    <x v="91"/>
    <d v="1899-12-30T00:00:00"/>
    <n v="46097"/>
    <n v="1"/>
    <s v="Available"/>
    <s v="05.24-30 Apr"/>
    <n v="6.1805714285714295"/>
  </r>
  <r>
    <s v="24-30 Apr"/>
    <x v="920"/>
    <s v="BMC Code :2007"/>
    <s v="SAHEDA"/>
    <n v="20070006"/>
    <s v="0006"/>
    <n v="6"/>
    <n v="92.24"/>
    <n v="3748.0099999999998"/>
    <n v="0"/>
    <n v="0"/>
    <n v="0"/>
    <n v="0"/>
    <n v="0"/>
    <n v="0"/>
    <n v="3748"/>
    <s v="Direct"/>
    <x v="832"/>
    <x v="913"/>
    <x v="61"/>
    <s v="BANK OF INDIA"/>
    <n v="45572"/>
    <n v="1"/>
    <s v="Available"/>
    <s v="05.24-30 Apr"/>
    <n v="12.18997181266262"/>
  </r>
  <r>
    <s v="24-30 Apr"/>
    <x v="921"/>
    <s v="BMC Code :2007"/>
    <s v="SAHEDA"/>
    <n v="20070006"/>
    <s v="0009"/>
    <n v="5"/>
    <n v="181.01999999999998"/>
    <n v="6750.3"/>
    <n v="0"/>
    <n v="0"/>
    <n v="0"/>
    <n v="0"/>
    <n v="0"/>
    <n v="0"/>
    <n v="6750"/>
    <s v="Direct"/>
    <x v="833"/>
    <x v="914"/>
    <x v="61"/>
    <s v="BANK OF INDIA"/>
    <n v="45572"/>
    <n v="1"/>
    <s v="Available"/>
    <s v="05.24-30 Apr"/>
    <n v="9.3225886642359974"/>
  </r>
  <r>
    <s v="24-30 Apr"/>
    <x v="922"/>
    <s v="BMC Code :2007"/>
    <s v="SAHEDA"/>
    <n v="20070006"/>
    <s v="0010"/>
    <n v="8"/>
    <n v="39.980000000000004"/>
    <n v="1505.48"/>
    <n v="0"/>
    <n v="0"/>
    <n v="0"/>
    <n v="0"/>
    <n v="0"/>
    <n v="0"/>
    <n v="1505"/>
    <s v="Direct"/>
    <x v="834"/>
    <x v="915"/>
    <x v="93"/>
    <s v="UNION BANK OF INDIA"/>
    <n v="45600"/>
    <n v="1"/>
    <s v="Available"/>
    <s v="05.24-30 Apr"/>
    <n v="15.062331165582791"/>
  </r>
  <r>
    <s v="24-30 Apr"/>
    <x v="923"/>
    <s v="BMC Code :2007"/>
    <s v="SAHEDA"/>
    <n v="20070006"/>
    <s v="0015"/>
    <n v="7"/>
    <n v="67.360000000000014"/>
    <n v="3158.54"/>
    <n v="0"/>
    <n v="0"/>
    <n v="0"/>
    <n v="0"/>
    <n v="0"/>
    <n v="0"/>
    <n v="3159"/>
    <s v="Direct"/>
    <x v="835"/>
    <x v="916"/>
    <x v="61"/>
    <s v="BANK OF INDIA"/>
    <n v="45635"/>
    <n v="1"/>
    <s v="Available"/>
    <s v="05.24-30 Apr"/>
    <n v="16.411653800475058"/>
  </r>
  <r>
    <s v="24-30 Apr"/>
    <x v="924"/>
    <s v="BMC Code :2007"/>
    <s v="SAHEDA"/>
    <n v="20070006"/>
    <s v="0019"/>
    <n v="6"/>
    <n v="50.42"/>
    <n v="2010.11"/>
    <n v="0"/>
    <n v="0"/>
    <n v="0"/>
    <n v="0"/>
    <n v="0"/>
    <n v="0"/>
    <n v="2010"/>
    <s v="Direct"/>
    <x v="836"/>
    <x v="917"/>
    <x v="54"/>
    <d v="1899-12-30T00:00:00"/>
    <n v="0"/>
    <n v="1"/>
    <s v="Available"/>
    <s v="05.24-30 Apr"/>
    <n v="11.960194367314559"/>
  </r>
  <r>
    <s v="24-30 Apr"/>
    <x v="926"/>
    <s v="BMC Code :2007"/>
    <s v="SAHEDA"/>
    <n v="20070006"/>
    <s v="0030"/>
    <n v="2"/>
    <n v="64.62"/>
    <n v="2589.19"/>
    <n v="0"/>
    <n v="0"/>
    <n v="0"/>
    <n v="0"/>
    <n v="0"/>
    <n v="0"/>
    <n v="2589"/>
    <s v="Direct"/>
    <x v="203"/>
    <x v="919"/>
    <x v="57"/>
    <d v="1899-12-30T00:00:00"/>
    <n v="46104"/>
    <n v="1"/>
    <s v="Available"/>
    <s v="05.24-30 Apr"/>
    <n v="4.0067935623645932"/>
  </r>
  <r>
    <s v="24-30 Apr"/>
    <x v="927"/>
    <s v="BMC Code :2007"/>
    <s v="SAHEDA"/>
    <n v="20070006"/>
    <s v="0031"/>
    <n v="5"/>
    <n v="34.019999999999996"/>
    <n v="1403.73"/>
    <n v="0"/>
    <n v="0"/>
    <n v="0"/>
    <n v="0"/>
    <n v="0"/>
    <n v="0"/>
    <n v="1404"/>
    <s v="Direct"/>
    <x v="838"/>
    <x v="920"/>
    <x v="61"/>
    <d v="1899-12-30T00:00:00"/>
    <n v="0"/>
    <n v="1"/>
    <s v="Available"/>
    <s v="05.24-30 Apr"/>
    <n v="10.315476190476192"/>
  </r>
  <r>
    <s v="24-30 Apr"/>
    <x v="1531"/>
    <s v="BMC Code :2007"/>
    <s v="NABATOLI"/>
    <n v="20070007"/>
    <s v="0002"/>
    <n v="1"/>
    <n v="116.5"/>
    <n v="4834.75"/>
    <n v="0"/>
    <n v="0"/>
    <n v="0"/>
    <n v="0"/>
    <n v="0"/>
    <n v="0"/>
    <n v="4835"/>
    <s v="Direct"/>
    <x v="639"/>
    <x v="1523"/>
    <x v="61"/>
    <s v="BANK OF INDIA"/>
    <n v="45565"/>
    <n v="1"/>
    <s v="Available"/>
    <s v="05.24-30 Apr"/>
    <n v="2.0750000000000002"/>
  </r>
  <r>
    <s v="24-30 Apr"/>
    <x v="928"/>
    <s v="BMC Code :2007"/>
    <s v="NABATOLI"/>
    <n v="20070007"/>
    <s v="0004"/>
    <n v="12"/>
    <n v="140.6"/>
    <n v="6004.9999999999991"/>
    <n v="0"/>
    <n v="0"/>
    <n v="0"/>
    <n v="0"/>
    <n v="0"/>
    <n v="0"/>
    <n v="6005"/>
    <s v="Direct"/>
    <x v="839"/>
    <x v="921"/>
    <x v="92"/>
    <s v="BANK OF INDIA"/>
    <n v="45572"/>
    <n v="1"/>
    <s v="Available"/>
    <s v="05.24-30 Apr"/>
    <n v="25.62588904694168"/>
  </r>
  <r>
    <s v="24-30 Apr"/>
    <x v="929"/>
    <s v="BMC Code :2007"/>
    <s v="NABATOLI"/>
    <n v="20070007"/>
    <s v="0006"/>
    <n v="12"/>
    <n v="47.839999999999996"/>
    <n v="1907.54"/>
    <n v="0"/>
    <n v="0"/>
    <n v="0"/>
    <n v="0"/>
    <n v="0"/>
    <n v="0"/>
    <n v="1908"/>
    <s v="Direct"/>
    <x v="840"/>
    <x v="922"/>
    <x v="92"/>
    <s v="BANK OF INDIA"/>
    <n v="45572"/>
    <n v="1"/>
    <s v="Available"/>
    <s v="05.24-30 Apr"/>
    <n v="23.923996655518398"/>
  </r>
  <r>
    <s v="24-30 Apr"/>
    <x v="930"/>
    <s v="BMC Code :2007"/>
    <s v="NABATOLI"/>
    <n v="20070007"/>
    <s v="0008"/>
    <n v="12"/>
    <n v="70.849999999999994"/>
    <n v="2733.7599999999998"/>
    <n v="0"/>
    <n v="0"/>
    <n v="0"/>
    <n v="0"/>
    <n v="0"/>
    <n v="0"/>
    <n v="2734"/>
    <s v="Direct"/>
    <x v="841"/>
    <x v="923"/>
    <x v="92"/>
    <s v="BANK OF INDIA"/>
    <n v="45572"/>
    <n v="1"/>
    <s v="Available"/>
    <s v="05.24-30 Apr"/>
    <n v="23.151107974594215"/>
  </r>
  <r>
    <s v="24-30 Apr"/>
    <x v="931"/>
    <s v="BMC Code :2007"/>
    <s v="NABATOLI"/>
    <n v="20070007"/>
    <s v="0010"/>
    <n v="11"/>
    <n v="85.86999999999999"/>
    <n v="3479.3599999999997"/>
    <n v="0"/>
    <n v="0"/>
    <n v="0"/>
    <n v="0"/>
    <n v="0"/>
    <n v="0"/>
    <n v="3479"/>
    <s v="Direct"/>
    <x v="842"/>
    <x v="924"/>
    <x v="61"/>
    <s v="BANK OF INDIA"/>
    <n v="45572"/>
    <n v="1"/>
    <s v="Available"/>
    <s v="05.24-30 Apr"/>
    <n v="22.285408175148483"/>
  </r>
  <r>
    <s v="24-30 Apr"/>
    <x v="932"/>
    <s v="BMC Code :2007"/>
    <s v="NABATOLI"/>
    <n v="20070007"/>
    <s v="0014"/>
    <n v="12"/>
    <n v="61.26"/>
    <n v="2499.0399999999995"/>
    <n v="0"/>
    <n v="0"/>
    <n v="0"/>
    <n v="0"/>
    <n v="0"/>
    <n v="0"/>
    <n v="2499"/>
    <s v="Direct"/>
    <x v="843"/>
    <x v="925"/>
    <x v="61"/>
    <s v="BANK OF INDIA"/>
    <n v="45614"/>
    <n v="1"/>
    <s v="Available"/>
    <s v="05.24-30 Apr"/>
    <n v="24.476395690499512"/>
  </r>
  <r>
    <s v="24-30 Apr"/>
    <x v="1339"/>
    <s v="BMC Code :2007"/>
    <s v="NABATOLI"/>
    <n v="20070007"/>
    <s v="0017"/>
    <n v="6"/>
    <n v="66.830000000000013"/>
    <n v="2896.02"/>
    <n v="0"/>
    <n v="0"/>
    <n v="0"/>
    <n v="0"/>
    <n v="0"/>
    <n v="0"/>
    <n v="2896"/>
    <s v="Direct"/>
    <x v="1198"/>
    <x v="1333"/>
    <x v="61"/>
    <s v="BANK OF INDIA"/>
    <n v="45635"/>
    <n v="1"/>
    <s v="Available"/>
    <s v="05.24-30 Apr"/>
    <n v="13.000239413437077"/>
  </r>
  <r>
    <s v="24-30 Apr"/>
    <x v="933"/>
    <s v="BMC Code :2007"/>
    <s v="NABATOLI"/>
    <n v="20070007"/>
    <s v="0023"/>
    <n v="12"/>
    <n v="165.12999999999997"/>
    <n v="6842.66"/>
    <n v="0"/>
    <n v="0"/>
    <n v="0"/>
    <n v="0"/>
    <n v="0"/>
    <n v="0"/>
    <n v="6843"/>
    <s v="Direct"/>
    <x v="844"/>
    <x v="926"/>
    <x v="61"/>
    <d v="1899-12-30T00:00:00"/>
    <n v="0"/>
    <n v="1"/>
    <s v="Available"/>
    <s v="05.24-30 Apr"/>
    <n v="24.862811118512695"/>
  </r>
  <r>
    <s v="24-30 Apr"/>
    <x v="934"/>
    <s v="BMC Code :2007"/>
    <s v="NABATOLI"/>
    <n v="20070007"/>
    <s v="0024"/>
    <n v="12"/>
    <n v="35.35"/>
    <n v="1328.51"/>
    <n v="0"/>
    <n v="0"/>
    <n v="0"/>
    <n v="0"/>
    <n v="0"/>
    <n v="0"/>
    <n v="1329"/>
    <s v="Direct"/>
    <x v="845"/>
    <x v="927"/>
    <x v="61"/>
    <d v="1899-12-30T00:00:00"/>
    <n v="0"/>
    <n v="1"/>
    <s v="Available"/>
    <s v="05.24-30 Apr"/>
    <n v="22.548967468175391"/>
  </r>
  <r>
    <s v="24-30 Apr"/>
    <x v="1341"/>
    <s v="BMC Code :2007"/>
    <s v="NABATOLI"/>
    <n v="20070007"/>
    <s v="0025"/>
    <n v="12"/>
    <n v="33.629999999999995"/>
    <n v="1348.3999999999996"/>
    <n v="0"/>
    <n v="0"/>
    <n v="0"/>
    <n v="0"/>
    <n v="0"/>
    <n v="0"/>
    <n v="1348"/>
    <s v="Direct"/>
    <x v="1199"/>
    <x v="1335"/>
    <x v="57"/>
    <d v="1899-12-30T00:00:00"/>
    <n v="45843"/>
    <n v="1"/>
    <s v="Available"/>
    <s v="05.24-30 Apr"/>
    <n v="24.057091882247992"/>
  </r>
  <r>
    <s v="24-30 Apr"/>
    <x v="935"/>
    <s v="BMC Code :2007"/>
    <s v="NABATOLI"/>
    <n v="20070007"/>
    <s v="0027"/>
    <n v="12"/>
    <n v="35.349999999999994"/>
    <n v="1500.7699999999998"/>
    <n v="0"/>
    <n v="0"/>
    <n v="0"/>
    <n v="0"/>
    <n v="0"/>
    <n v="0"/>
    <n v="1501"/>
    <s v="Direct"/>
    <x v="846"/>
    <x v="928"/>
    <x v="61"/>
    <d v="1899-12-30T00:00:00"/>
    <n v="46049"/>
    <n v="1"/>
    <s v="Available"/>
    <s v="05.24-30 Apr"/>
    <n v="25.472758132956155"/>
  </r>
  <r>
    <s v="24-30 Apr"/>
    <x v="1342"/>
    <s v="BMC Code :2007"/>
    <s v="NABATOLI"/>
    <n v="20070007"/>
    <s v="0028"/>
    <n v="6"/>
    <n v="14.36"/>
    <n v="500.34"/>
    <n v="0"/>
    <n v="0"/>
    <n v="0"/>
    <n v="0"/>
    <n v="0"/>
    <n v="0"/>
    <n v="500"/>
    <s v="Direct"/>
    <x v="1200"/>
    <x v="1336"/>
    <x v="61"/>
    <d v="1899-12-30T00:00:00"/>
    <n v="46125"/>
    <n v="1"/>
    <s v="Available"/>
    <s v="05.24-30 Apr"/>
    <n v="10.452785515320336"/>
  </r>
  <r>
    <s v="24-30 Apr"/>
    <x v="1479"/>
    <s v="BMC Code :2007"/>
    <s v="NABATOLI"/>
    <n v="20070007"/>
    <s v="0029"/>
    <n v="11"/>
    <n v="30.89"/>
    <n v="1093.33"/>
    <n v="0"/>
    <n v="0"/>
    <n v="0"/>
    <n v="0"/>
    <n v="0"/>
    <n v="0"/>
    <n v="1093"/>
    <s v="Direct"/>
    <x v="1313"/>
    <x v="1473"/>
    <x v="51"/>
    <d v="1899-12-30T00:00:00"/>
    <n v="46140"/>
    <n v="1"/>
    <s v="Available"/>
    <s v="05.24-30 Apr"/>
    <n v="19.46686629977339"/>
  </r>
  <r>
    <s v="24-30 Apr"/>
    <x v="1480"/>
    <s v="BMC Code :2007"/>
    <s v="NABATOLI"/>
    <n v="20070007"/>
    <s v="0030"/>
    <n v="12"/>
    <n v="70.63"/>
    <n v="2971.58"/>
    <n v="0"/>
    <n v="0"/>
    <n v="0"/>
    <n v="0"/>
    <n v="0"/>
    <n v="0"/>
    <n v="2972"/>
    <s v="Direct"/>
    <x v="1314"/>
    <x v="1474"/>
    <x v="57"/>
    <d v="1899-12-30T00:00:00"/>
    <n v="46140"/>
    <n v="1"/>
    <s v="Available"/>
    <s v="05.24-30 Apr"/>
    <n v="25.243494265892686"/>
  </r>
  <r>
    <s v="24-30 Apr"/>
    <x v="1481"/>
    <s v="BMC Code :2007"/>
    <s v="KARAMBA"/>
    <n v="20070009"/>
    <s v="0002"/>
    <n v="12"/>
    <n v="312.8"/>
    <n v="12497.52"/>
    <n v="0"/>
    <n v="0"/>
    <n v="0"/>
    <n v="0"/>
    <n v="0"/>
    <n v="0"/>
    <n v="12498"/>
    <s v="Direct"/>
    <x v="1315"/>
    <x v="1475"/>
    <x v="61"/>
    <s v="BANK OF INDIA"/>
    <n v="45663"/>
    <n v="1"/>
    <s v="Available"/>
    <s v="05.24-30 Apr"/>
    <n v="23.97222506393862"/>
  </r>
  <r>
    <s v="24-30 Apr"/>
    <x v="936"/>
    <s v="BMC Code :2007"/>
    <s v="KURALU"/>
    <n v="20070010"/>
    <s v="0002"/>
    <n v="9"/>
    <n v="31.76"/>
    <n v="1228.25"/>
    <n v="0"/>
    <n v="0"/>
    <n v="0"/>
    <n v="0"/>
    <n v="0"/>
    <n v="0"/>
    <n v="1228"/>
    <s v="Direct"/>
    <x v="847"/>
    <x v="929"/>
    <x v="57"/>
    <s v="CANARA BANK"/>
    <n v="45663"/>
    <n v="1"/>
    <s v="Available"/>
    <s v="05.24-30 Apr"/>
    <n v="17.402786523929471"/>
  </r>
  <r>
    <s v="24-30 Apr"/>
    <x v="937"/>
    <s v="BMC Code :2007"/>
    <s v="KURALU"/>
    <n v="20070010"/>
    <s v="0005"/>
    <n v="7"/>
    <n v="14.229999999999999"/>
    <n v="519.78"/>
    <n v="0"/>
    <n v="0"/>
    <n v="0"/>
    <n v="0"/>
    <n v="0"/>
    <n v="0"/>
    <n v="520"/>
    <s v="Direct"/>
    <x v="848"/>
    <x v="930"/>
    <x v="61"/>
    <s v="BANK OF INDIA"/>
    <n v="45663"/>
    <n v="1"/>
    <s v="Available"/>
    <s v="05.24-30 Apr"/>
    <n v="12.784469430780044"/>
  </r>
  <r>
    <s v="24-30 Apr"/>
    <x v="1343"/>
    <s v="BMC Code :2007"/>
    <s v="KURALU"/>
    <n v="20070010"/>
    <s v="0008"/>
    <n v="14"/>
    <n v="34.78"/>
    <n v="1274.3"/>
    <n v="0"/>
    <n v="0"/>
    <n v="0"/>
    <n v="0"/>
    <n v="0"/>
    <n v="0"/>
    <n v="1274"/>
    <s v="Direct"/>
    <x v="1201"/>
    <x v="1337"/>
    <x v="61"/>
    <s v="BANK OF INDIA"/>
    <n v="45663"/>
    <n v="1"/>
    <s v="Available"/>
    <s v="05.24-30 Apr"/>
    <n v="25.647211040828065"/>
  </r>
  <r>
    <s v="24-30 Apr"/>
    <x v="1532"/>
    <s v="BMC Code :2007"/>
    <s v="KURALU"/>
    <n v="20070010"/>
    <s v="0009"/>
    <n v="11"/>
    <n v="26.95"/>
    <n v="1083.5900000000001"/>
    <n v="0"/>
    <n v="0"/>
    <n v="0"/>
    <n v="0"/>
    <n v="0"/>
    <n v="0"/>
    <n v="1084"/>
    <s v="Direct"/>
    <x v="1353"/>
    <x v="1524"/>
    <x v="61"/>
    <d v="1899-12-30T00:00:00"/>
    <n v="0"/>
    <n v="1"/>
    <s v="Available"/>
    <s v="05.24-30 Apr"/>
    <n v="22.114081632653068"/>
  </r>
  <r>
    <s v="24-30 Apr"/>
    <x v="938"/>
    <s v="BMC Code :2007"/>
    <s v="KURALU"/>
    <n v="20070010"/>
    <s v="0010"/>
    <n v="7"/>
    <n v="32.92"/>
    <n v="1297.28"/>
    <n v="0"/>
    <n v="0"/>
    <n v="0"/>
    <n v="0"/>
    <n v="0"/>
    <n v="0"/>
    <n v="1297"/>
    <s v="Direct"/>
    <x v="849"/>
    <x v="931"/>
    <x v="61"/>
    <d v="1899-12-30T00:00:00"/>
    <n v="45796"/>
    <n v="1"/>
    <s v="Available"/>
    <s v="05.24-30 Apr"/>
    <n v="13.792466585662213"/>
  </r>
  <r>
    <s v="24-30 Apr"/>
    <x v="939"/>
    <s v="BMC Code :2007"/>
    <s v="KURALU"/>
    <n v="20070010"/>
    <s v="0011"/>
    <n v="7"/>
    <n v="32.9"/>
    <n v="1170.26"/>
    <n v="0"/>
    <n v="0"/>
    <n v="0"/>
    <n v="0"/>
    <n v="0"/>
    <n v="0"/>
    <n v="1170"/>
    <s v="Direct"/>
    <x v="850"/>
    <x v="932"/>
    <x v="61"/>
    <d v="1899-12-30T00:00:00"/>
    <n v="45796"/>
    <n v="1"/>
    <s v="Available"/>
    <s v="05.24-30 Apr"/>
    <n v="12.449574468085109"/>
  </r>
  <r>
    <s v="24-30 Apr"/>
    <x v="940"/>
    <s v="BMC Code :2007"/>
    <s v="KURALU"/>
    <n v="20070010"/>
    <s v="0012"/>
    <n v="6"/>
    <n v="8.24"/>
    <n v="298.04000000000002"/>
    <n v="0"/>
    <n v="0"/>
    <n v="0"/>
    <n v="0"/>
    <n v="0"/>
    <n v="0"/>
    <n v="298"/>
    <s v="Direct"/>
    <x v="851"/>
    <x v="933"/>
    <x v="54"/>
    <d v="1899-12-30T00:00:00"/>
    <n v="45812"/>
    <n v="1"/>
    <s v="Available"/>
    <s v="05.24-30 Apr"/>
    <n v="10.850970873786411"/>
  </r>
  <r>
    <s v="24-30 Apr"/>
    <x v="941"/>
    <s v="BMC Code :2007"/>
    <s v="KURALU"/>
    <n v="20070010"/>
    <s v="0013"/>
    <n v="14"/>
    <n v="71.300000000000011"/>
    <n v="2510.3900000000003"/>
    <n v="0"/>
    <n v="0"/>
    <n v="0"/>
    <n v="0"/>
    <n v="0"/>
    <n v="0"/>
    <n v="2510"/>
    <s v="Direct"/>
    <x v="798"/>
    <x v="934"/>
    <x v="61"/>
    <d v="1899-12-30T00:00:00"/>
    <n v="45838"/>
    <n v="1"/>
    <s v="Available"/>
    <s v="05.24-30 Apr"/>
    <n v="24.646185133239833"/>
  </r>
  <r>
    <s v="24-30 Apr"/>
    <x v="942"/>
    <s v="BMC Code :2007"/>
    <s v="KURALU"/>
    <n v="20070010"/>
    <s v="0014"/>
    <n v="14"/>
    <n v="60.640000000000015"/>
    <n v="2120.33"/>
    <n v="0"/>
    <n v="0"/>
    <n v="0"/>
    <n v="0"/>
    <n v="0"/>
    <n v="0"/>
    <n v="2120"/>
    <s v="Direct"/>
    <x v="852"/>
    <x v="935"/>
    <x v="61"/>
    <d v="1899-12-30T00:00:00"/>
    <n v="45902"/>
    <n v="1"/>
    <s v="Available"/>
    <s v="05.24-30 Apr"/>
    <n v="24.476104881266487"/>
  </r>
  <r>
    <s v="24-30 Apr"/>
    <x v="943"/>
    <s v="BMC Code :2007"/>
    <s v="KURALU"/>
    <n v="20070010"/>
    <s v="0015"/>
    <n v="7"/>
    <n v="13.969999999999999"/>
    <n v="706.33999999999992"/>
    <n v="0"/>
    <n v="0"/>
    <n v="0"/>
    <n v="0"/>
    <n v="0"/>
    <n v="0"/>
    <n v="706"/>
    <s v="Direct"/>
    <x v="853"/>
    <x v="936"/>
    <x v="61"/>
    <d v="1899-12-30T00:00:00"/>
    <n v="45936"/>
    <n v="1"/>
    <s v="Available"/>
    <s v="05.24-30 Apr"/>
    <n v="17.696420901932715"/>
  </r>
  <r>
    <s v="24-30 Apr"/>
    <x v="944"/>
    <s v="BMC Code :2007"/>
    <s v="KURALU"/>
    <n v="20070010"/>
    <s v="0017"/>
    <n v="7"/>
    <n v="19.989999999999998"/>
    <n v="715.66000000000008"/>
    <n v="0"/>
    <n v="0"/>
    <n v="0"/>
    <n v="0"/>
    <n v="0"/>
    <n v="0"/>
    <n v="716"/>
    <s v="Direct"/>
    <x v="854"/>
    <x v="937"/>
    <x v="57"/>
    <d v="1899-12-30T00:00:00"/>
    <n v="46076"/>
    <n v="1"/>
    <s v="Available"/>
    <s v="05.24-30 Apr"/>
    <n v="12.530315157578794"/>
  </r>
  <r>
    <s v="24-30 Apr"/>
    <x v="945"/>
    <s v="BMC Code :2007"/>
    <s v="KURALU"/>
    <n v="20070010"/>
    <s v="0018"/>
    <n v="14"/>
    <n v="26.489999999999995"/>
    <n v="958.2600000000001"/>
    <n v="0"/>
    <n v="0"/>
    <n v="0"/>
    <n v="0"/>
    <n v="0"/>
    <n v="0"/>
    <n v="958"/>
    <s v="Direct"/>
    <x v="855"/>
    <x v="938"/>
    <x v="61"/>
    <d v="1899-12-30T00:00:00"/>
    <n v="46076"/>
    <n v="1"/>
    <s v="Available"/>
    <s v="05.24-30 Apr"/>
    <n v="25.322083805209523"/>
  </r>
  <r>
    <s v="24-30 Apr"/>
    <x v="946"/>
    <s v="BMC Code :2007"/>
    <s v="KURALU"/>
    <n v="20070010"/>
    <s v="0019"/>
    <n v="7"/>
    <n v="12.35"/>
    <n v="458"/>
    <n v="0"/>
    <n v="0"/>
    <n v="0"/>
    <n v="0"/>
    <n v="0"/>
    <n v="0"/>
    <n v="458"/>
    <s v="Direct"/>
    <x v="856"/>
    <x v="939"/>
    <x v="61"/>
    <d v="1899-12-30T00:00:00"/>
    <n v="46076"/>
    <n v="1"/>
    <s v="Available"/>
    <s v="05.24-30 Apr"/>
    <n v="12.979757085020244"/>
  </r>
  <r>
    <s v="24-30 Apr"/>
    <x v="947"/>
    <s v="BMC Code :2007"/>
    <s v="KURALU"/>
    <n v="20070010"/>
    <s v="0027"/>
    <n v="14"/>
    <n v="143.43"/>
    <n v="5655.119999999999"/>
    <n v="0"/>
    <n v="0"/>
    <n v="0"/>
    <n v="0"/>
    <n v="0"/>
    <n v="0"/>
    <n v="5655"/>
    <s v="Direct"/>
    <x v="787"/>
    <x v="940"/>
    <x v="61"/>
    <d v="1899-12-30T00:00:00"/>
    <n v="46076"/>
    <n v="1"/>
    <s v="Available"/>
    <s v="05.24-30 Apr"/>
    <n v="27.599414348462663"/>
  </r>
  <r>
    <s v="24-30 Apr"/>
    <x v="948"/>
    <s v="BMC Code :2007"/>
    <s v="MAYAPUR"/>
    <n v="20070016"/>
    <s v="0003"/>
    <n v="14"/>
    <n v="67.459999999999994"/>
    <n v="2559.0600000000004"/>
    <n v="0"/>
    <n v="0"/>
    <n v="0"/>
    <n v="0"/>
    <n v="0"/>
    <n v="0"/>
    <n v="2559"/>
    <s v="Direct"/>
    <x v="857"/>
    <x v="941"/>
    <x v="92"/>
    <d v="1899-12-30T00:00:00"/>
    <n v="45789"/>
    <n v="1"/>
    <s v="Available"/>
    <s v="05.24-30 Apr"/>
    <n v="26.554135784168405"/>
  </r>
  <r>
    <s v="24-30 Apr"/>
    <x v="949"/>
    <s v="BMC Code :2007"/>
    <s v="MAYAPUR"/>
    <n v="20070016"/>
    <s v="0004"/>
    <n v="4"/>
    <n v="7.84"/>
    <n v="286.79000000000002"/>
    <n v="0"/>
    <n v="0"/>
    <n v="0"/>
    <n v="0"/>
    <n v="0"/>
    <n v="0"/>
    <n v="287"/>
    <s v="Direct"/>
    <x v="858"/>
    <x v="942"/>
    <x v="92"/>
    <d v="1899-12-30T00:00:00"/>
    <n v="45789"/>
    <n v="1"/>
    <s v="Available"/>
    <s v="05.24-30 Apr"/>
    <n v="7.3160714285714299"/>
  </r>
  <r>
    <s v="24-30 Apr"/>
    <x v="1345"/>
    <s v="BMC Code :2007"/>
    <s v="MAYAPUR"/>
    <n v="20070016"/>
    <s v="0007"/>
    <n v="14"/>
    <n v="82.299999999999983"/>
    <n v="2813.26"/>
    <n v="0"/>
    <n v="0"/>
    <n v="0"/>
    <n v="0"/>
    <n v="0"/>
    <n v="0"/>
    <n v="2813"/>
    <s v="Direct"/>
    <x v="1203"/>
    <x v="1339"/>
    <x v="91"/>
    <d v="1899-12-30T00:00:00"/>
    <n v="46125"/>
    <n v="1"/>
    <s v="Available"/>
    <s v="05.24-30 Apr"/>
    <n v="23.928092345078991"/>
  </r>
  <r>
    <s v="24-30 Apr"/>
    <x v="1404"/>
    <s v="BMC Code :2007"/>
    <s v="MAYAPUR"/>
    <n v="20070016"/>
    <s v="0012"/>
    <n v="3"/>
    <n v="3.16"/>
    <n v="133.47"/>
    <n v="0"/>
    <n v="0"/>
    <n v="0"/>
    <n v="0"/>
    <n v="0"/>
    <n v="0"/>
    <n v="133"/>
    <s v="Direct"/>
    <x v="1253"/>
    <x v="1400"/>
    <x v="92"/>
    <d v="1899-12-30T00:00:00"/>
    <n v="45888"/>
    <n v="1"/>
    <s v="Available"/>
    <s v="05.24-30 Apr"/>
    <n v="6.3356012658227847"/>
  </r>
  <r>
    <s v="24-30 Apr"/>
    <x v="1405"/>
    <s v="BMC Code :2007"/>
    <s v="MAYAPUR"/>
    <n v="20070016"/>
    <s v="0018"/>
    <n v="6"/>
    <n v="7.11"/>
    <n v="253.74"/>
    <n v="0"/>
    <n v="0"/>
    <n v="0"/>
    <n v="0"/>
    <n v="0"/>
    <n v="0"/>
    <n v="254"/>
    <s v="Direct"/>
    <x v="1254"/>
    <x v="1401"/>
    <x v="3"/>
    <d v="1899-12-30T00:00:00"/>
    <n v="46132"/>
    <n v="1"/>
    <s v="Available"/>
    <s v="05.24-30 Apr"/>
    <n v="10.706329113924051"/>
  </r>
  <r>
    <s v="24-30 Apr"/>
    <x v="1406"/>
    <s v="BMC Code :2007"/>
    <s v="MAYAPUR"/>
    <n v="20070016"/>
    <s v="0019"/>
    <n v="9"/>
    <n v="31.859999999999996"/>
    <n v="1168.3900000000001"/>
    <n v="0"/>
    <n v="0"/>
    <n v="0"/>
    <n v="0"/>
    <n v="0"/>
    <n v="0"/>
    <n v="1168"/>
    <s v="Direct"/>
    <x v="1255"/>
    <x v="1402"/>
    <x v="92"/>
    <d v="1899-12-30T00:00:00"/>
    <n v="46132"/>
    <n v="1"/>
    <s v="Available"/>
    <s v="05.24-30 Apr"/>
    <n v="16.502683615819212"/>
  </r>
  <r>
    <s v="24-30 Apr"/>
    <x v="950"/>
    <s v="BMC Code :2007"/>
    <s v="MAKKA"/>
    <n v="20070018"/>
    <s v="0002"/>
    <n v="1"/>
    <n v="62.73"/>
    <n v="2547.4699999999998"/>
    <n v="0"/>
    <n v="0"/>
    <n v="706"/>
    <n v="0"/>
    <n v="0"/>
    <n v="0"/>
    <n v="1841"/>
    <s v="Direct"/>
    <x v="859"/>
    <x v="943"/>
    <x v="61"/>
    <d v="1899-12-30T00:00:00"/>
    <n v="45825"/>
    <n v="1"/>
    <s v="Available"/>
    <s v="05.24-30 Apr"/>
    <n v="2.0305037462139328"/>
  </r>
  <r>
    <s v="24-30 Apr"/>
    <x v="951"/>
    <s v="BMC Code :2007"/>
    <s v="MAKKA"/>
    <n v="20070018"/>
    <s v="0004"/>
    <n v="12"/>
    <n v="666.31999999999994"/>
    <n v="27470.54"/>
    <n v="0"/>
    <n v="0"/>
    <n v="0"/>
    <n v="0"/>
    <n v="0"/>
    <n v="0"/>
    <n v="27471"/>
    <s v="Direct"/>
    <x v="860"/>
    <x v="944"/>
    <x v="57"/>
    <d v="1899-12-30T00:00:00"/>
    <n v="45936"/>
    <n v="1"/>
    <s v="Available"/>
    <s v="05.24-30 Apr"/>
    <n v="24.736348901428752"/>
  </r>
  <r>
    <s v="24-30 Apr"/>
    <x v="952"/>
    <s v="BMC Code :2007"/>
    <s v="CHORA"/>
    <n v="20070019"/>
    <s v="0003"/>
    <n v="6"/>
    <n v="76.350000000000009"/>
    <n v="3209.0199999999995"/>
    <n v="0"/>
    <n v="0"/>
    <n v="0"/>
    <n v="0"/>
    <n v="0"/>
    <n v="0"/>
    <n v="3209"/>
    <s v="Direct"/>
    <x v="861"/>
    <x v="945"/>
    <x v="64"/>
    <d v="1899-12-30T00:00:00"/>
    <n v="45895"/>
    <n v="1"/>
    <s v="Available"/>
    <s v="05.24-30 Apr"/>
    <n v="12.609115913555991"/>
  </r>
  <r>
    <s v="24-30 Apr"/>
    <x v="953"/>
    <s v="BMC Code :2007"/>
    <s v="CHORA"/>
    <n v="20070019"/>
    <s v="0004"/>
    <n v="7"/>
    <n v="26.04"/>
    <n v="1061.83"/>
    <n v="0"/>
    <n v="0"/>
    <n v="0"/>
    <n v="0"/>
    <n v="0"/>
    <n v="0"/>
    <n v="1062"/>
    <s v="Direct"/>
    <x v="862"/>
    <x v="946"/>
    <x v="64"/>
    <d v="1899-12-30T00:00:00"/>
    <n v="45895"/>
    <n v="1"/>
    <s v="Available"/>
    <s v="05.24-30 Apr"/>
    <n v="14.271908602150537"/>
  </r>
  <r>
    <s v="24-30 Apr"/>
    <x v="954"/>
    <s v="BMC Code :2007"/>
    <s v="CHORA"/>
    <n v="20070019"/>
    <s v="0005"/>
    <n v="11"/>
    <n v="32.479999999999997"/>
    <n v="1136.53"/>
    <n v="0"/>
    <n v="0"/>
    <n v="0"/>
    <n v="0"/>
    <n v="0"/>
    <n v="0"/>
    <n v="1137"/>
    <s v="Direct"/>
    <x v="863"/>
    <x v="947"/>
    <x v="64"/>
    <d v="1899-12-30T00:00:00"/>
    <n v="45895"/>
    <n v="1"/>
    <s v="Available"/>
    <s v="05.24-30 Apr"/>
    <n v="19.245427955665026"/>
  </r>
  <r>
    <s v="24-30 Apr"/>
    <x v="955"/>
    <s v="BMC Code :2007"/>
    <s v="CHORA"/>
    <n v="20070019"/>
    <s v="0009"/>
    <n v="13"/>
    <n v="39.000000000000007"/>
    <n v="1622.36"/>
    <n v="0"/>
    <n v="0"/>
    <n v="0"/>
    <n v="0"/>
    <n v="0"/>
    <n v="0"/>
    <n v="1622"/>
    <s v="Direct"/>
    <x v="466"/>
    <x v="948"/>
    <x v="94"/>
    <d v="1899-12-30T00:00:00"/>
    <n v="45902"/>
    <n v="1"/>
    <s v="Available"/>
    <s v="05.24-30 Apr"/>
    <n v="27.039333333333325"/>
  </r>
  <r>
    <s v="24-30 Apr"/>
    <x v="1407"/>
    <s v="BMC Code :2007"/>
    <s v="CHORA"/>
    <n v="20070019"/>
    <s v="0010"/>
    <n v="10"/>
    <n v="23.729999999999997"/>
    <n v="911.18999999999994"/>
    <n v="0"/>
    <n v="0"/>
    <n v="0"/>
    <n v="0"/>
    <n v="0"/>
    <n v="0"/>
    <n v="911"/>
    <s v="Direct"/>
    <x v="1256"/>
    <x v="1403"/>
    <x v="51"/>
    <d v="1899-12-30T00:00:00"/>
    <n v="45936"/>
    <n v="1"/>
    <s v="Available"/>
    <s v="05.24-30 Apr"/>
    <n v="19.19911504424779"/>
  </r>
  <r>
    <s v="24-30 Apr"/>
    <x v="956"/>
    <s v="BMC Code :2007"/>
    <s v="CHORA"/>
    <n v="20070019"/>
    <s v="0011"/>
    <n v="4"/>
    <n v="7.21"/>
    <n v="449.98"/>
    <n v="0"/>
    <n v="0"/>
    <n v="0"/>
    <n v="0"/>
    <n v="0"/>
    <n v="0"/>
    <n v="450"/>
    <s v="Direct"/>
    <x v="864"/>
    <x v="949"/>
    <x v="64"/>
    <d v="1899-12-30T00:00:00"/>
    <n v="45965"/>
    <n v="1"/>
    <s v="Available"/>
    <s v="05.24-30 Apr"/>
    <n v="12.482108183079058"/>
  </r>
  <r>
    <s v="24-30 Apr"/>
    <x v="957"/>
    <s v="BMC Code :2007"/>
    <s v="CHORA"/>
    <n v="20070019"/>
    <s v="0014"/>
    <n v="5"/>
    <n v="14.11"/>
    <n v="507.14"/>
    <n v="0"/>
    <n v="0"/>
    <n v="0"/>
    <n v="0"/>
    <n v="0"/>
    <n v="0"/>
    <n v="507"/>
    <s v="Direct"/>
    <x v="865"/>
    <x v="950"/>
    <x v="64"/>
    <n v="0"/>
    <n v="45978"/>
    <n v="1"/>
    <s v="Available"/>
    <s v="05.24-30 Apr"/>
    <n v="8.9854712969525163"/>
  </r>
  <r>
    <s v="24-30 Apr"/>
    <x v="1533"/>
    <s v="BMC Code :2007"/>
    <s v="CHORA"/>
    <n v="20070019"/>
    <s v="0018"/>
    <n v="7"/>
    <n v="12.14"/>
    <n v="549.23"/>
    <n v="0"/>
    <n v="0"/>
    <n v="0"/>
    <n v="0"/>
    <n v="0"/>
    <n v="0"/>
    <n v="549"/>
    <s v="Direct"/>
    <x v="1354"/>
    <x v="1525"/>
    <x v="64"/>
    <n v="0"/>
    <n v="0"/>
    <n v="1"/>
    <s v="Available"/>
    <s v="05.24-30 Apr"/>
    <n v="15.834472817133445"/>
  </r>
  <r>
    <s v="24-30 Apr"/>
    <x v="958"/>
    <s v="BMC Code :2007"/>
    <s v="ULATU"/>
    <n v="20070020"/>
    <s v="0002"/>
    <n v="6"/>
    <n v="293.33999999999997"/>
    <n v="12240.330000000002"/>
    <n v="0"/>
    <n v="0"/>
    <n v="0"/>
    <n v="0"/>
    <n v="0"/>
    <n v="0"/>
    <n v="12240"/>
    <s v="Direct"/>
    <x v="866"/>
    <x v="951"/>
    <x v="61"/>
    <n v="0"/>
    <n v="45908"/>
    <n v="1"/>
    <s v="Available"/>
    <s v="05.24-30 Apr"/>
    <n v="12.518234812845167"/>
  </r>
  <r>
    <s v="24-30 Apr"/>
    <x v="959"/>
    <s v="BMC Code :2007"/>
    <s v="ULATU"/>
    <n v="20070020"/>
    <s v="0005"/>
    <n v="8"/>
    <n v="366.2"/>
    <n v="15449.06"/>
    <n v="0"/>
    <n v="0"/>
    <n v="0"/>
    <n v="0"/>
    <n v="0"/>
    <n v="0"/>
    <n v="15449"/>
    <s v="Direct"/>
    <x v="867"/>
    <x v="952"/>
    <x v="95"/>
    <n v="0"/>
    <n v="46104"/>
    <n v="1"/>
    <s v="Available"/>
    <s v="05.24-30 Apr"/>
    <n v="16.874997269251775"/>
  </r>
  <r>
    <s v="24-30 Apr"/>
    <x v="960"/>
    <s v="BMC Code :2007"/>
    <s v="ICHAPIRI"/>
    <n v="20070023"/>
    <s v="0002"/>
    <n v="8"/>
    <n v="52.74"/>
    <n v="2156.98"/>
    <n v="0"/>
    <n v="0"/>
    <n v="0"/>
    <n v="0"/>
    <n v="0"/>
    <n v="0"/>
    <n v="2157"/>
    <s v="Direct"/>
    <x v="868"/>
    <x v="953"/>
    <x v="57"/>
    <n v="0"/>
    <n v="46006"/>
    <n v="1"/>
    <s v="Available"/>
    <s v="05.24-30 Apr"/>
    <n v="16.359347743648083"/>
  </r>
  <r>
    <s v="24-30 Apr"/>
    <x v="961"/>
    <s v="BMC Code :2007"/>
    <s v="ICHAPIRI"/>
    <n v="20070023"/>
    <s v="0005"/>
    <n v="4"/>
    <n v="19.96"/>
    <n v="810.98"/>
    <n v="0"/>
    <n v="0"/>
    <n v="0"/>
    <n v="0"/>
    <n v="0"/>
    <n v="0"/>
    <n v="811"/>
    <s v="Direct"/>
    <x v="869"/>
    <x v="954"/>
    <x v="61"/>
    <n v="0"/>
    <n v="46034"/>
    <n v="1"/>
    <s v="Available"/>
    <s v="05.24-30 Apr"/>
    <n v="8.1260521042084175"/>
  </r>
  <r>
    <s v="24-30 Apr"/>
    <x v="962"/>
    <s v="BMC Code :2007"/>
    <s v="ICHAPIRI"/>
    <n v="20070023"/>
    <s v="0006"/>
    <n v="4"/>
    <n v="22.84"/>
    <n v="1103.6500000000001"/>
    <n v="0"/>
    <n v="0"/>
    <n v="0"/>
    <n v="0"/>
    <n v="0"/>
    <n v="0"/>
    <n v="1104"/>
    <s v="Direct"/>
    <x v="870"/>
    <x v="955"/>
    <x v="57"/>
    <n v="0"/>
    <n v="0"/>
    <n v="1"/>
    <s v="Available"/>
    <s v="05.24-30 Apr"/>
    <n v="9.664185639229423"/>
  </r>
  <r>
    <s v="24-30 Apr"/>
    <x v="964"/>
    <s v="BMC Code :2007"/>
    <s v="ICHAPIRI"/>
    <n v="20070023"/>
    <s v="0009"/>
    <n v="2"/>
    <n v="3.62"/>
    <n v="150.76"/>
    <n v="0"/>
    <n v="0"/>
    <n v="0"/>
    <n v="0"/>
    <n v="0"/>
    <n v="0"/>
    <n v="151"/>
    <s v="Direct"/>
    <x v="872"/>
    <x v="957"/>
    <x v="61"/>
    <n v="0"/>
    <n v="0"/>
    <n v="1"/>
    <s v="Available"/>
    <s v="05.24-30 Apr"/>
    <n v="4.1646408839779001"/>
  </r>
  <r>
    <s v="24-30 Apr"/>
    <x v="965"/>
    <s v="BMC Code :2007"/>
    <s v="ICHAPIRI"/>
    <n v="20070023"/>
    <s v="0012"/>
    <n v="8"/>
    <n v="24.06"/>
    <n v="895.88"/>
    <n v="0"/>
    <n v="0"/>
    <n v="0"/>
    <n v="0"/>
    <n v="0"/>
    <n v="0"/>
    <n v="896"/>
    <s v="Direct"/>
    <x v="347"/>
    <x v="958"/>
    <x v="61"/>
    <n v="0"/>
    <n v="46104"/>
    <n v="1"/>
    <s v="Available"/>
    <s v="05.24-30 Apr"/>
    <n v="14.894098088113052"/>
  </r>
  <r>
    <s v="24-30 Apr"/>
    <x v="966"/>
    <s v="BMC Code :2007"/>
    <s v="MURPA"/>
    <n v="20070024"/>
    <s v="0002"/>
    <n v="13"/>
    <n v="385.55"/>
    <n v="16530.37"/>
    <n v="0"/>
    <n v="0"/>
    <n v="0"/>
    <n v="0"/>
    <n v="0"/>
    <n v="0"/>
    <n v="16530"/>
    <s v="Direct"/>
    <x v="873"/>
    <x v="959"/>
    <x v="96"/>
    <n v="0"/>
    <n v="0"/>
    <n v="1"/>
    <s v="Available"/>
    <s v="05.24-30 Apr"/>
    <n v="27.868604590844246"/>
  </r>
  <r>
    <s v="24-30 Apr"/>
    <x v="967"/>
    <s v="BMC Code :2007"/>
    <s v="MURPA"/>
    <n v="20070024"/>
    <s v="0003"/>
    <n v="7"/>
    <n v="19.259999999999998"/>
    <n v="1016.3699999999999"/>
    <n v="0"/>
    <n v="0"/>
    <n v="0"/>
    <n v="0"/>
    <n v="0"/>
    <n v="0"/>
    <n v="1016"/>
    <s v="Direct"/>
    <x v="874"/>
    <x v="960"/>
    <x v="97"/>
    <n v="0"/>
    <n v="46104"/>
    <n v="1"/>
    <s v="Available"/>
    <s v="05.24-30 Apr"/>
    <n v="18.469859813084113"/>
  </r>
  <r>
    <s v="24-30 Apr"/>
    <x v="968"/>
    <s v="BMC Code :2007"/>
    <s v="MURPA"/>
    <n v="20070024"/>
    <s v="0004"/>
    <n v="7"/>
    <n v="20.079999999999998"/>
    <n v="929.69000000000017"/>
    <n v="0"/>
    <n v="0"/>
    <n v="0"/>
    <n v="0"/>
    <n v="0"/>
    <n v="0"/>
    <n v="930"/>
    <s v="Direct"/>
    <x v="45"/>
    <x v="961"/>
    <x v="3"/>
    <n v="0"/>
    <n v="46104"/>
    <n v="1"/>
    <s v="Available"/>
    <s v="05.24-30 Apr"/>
    <n v="16.204755976095623"/>
  </r>
  <r>
    <s v="24-30 Apr"/>
    <x v="969"/>
    <s v="BMC Code :2007"/>
    <s v="MURPA"/>
    <n v="20070024"/>
    <s v="0005"/>
    <n v="11"/>
    <n v="20.84"/>
    <n v="836.38"/>
    <n v="0"/>
    <n v="0"/>
    <n v="0"/>
    <n v="0"/>
    <n v="0"/>
    <n v="0"/>
    <n v="836"/>
    <s v="Direct"/>
    <x v="875"/>
    <x v="962"/>
    <x v="96"/>
    <n v="0"/>
    <n v="46104"/>
    <n v="1"/>
    <s v="Available"/>
    <s v="05.24-30 Apr"/>
    <n v="22.07336852207294"/>
  </r>
  <r>
    <s v="24-30 Apr"/>
    <x v="970"/>
    <s v="BMC Code :2007"/>
    <s v="MURPA"/>
    <n v="20070024"/>
    <s v="0006"/>
    <n v="6"/>
    <n v="6.68"/>
    <n v="258.46999999999997"/>
    <n v="0"/>
    <n v="0"/>
    <n v="0"/>
    <n v="0"/>
    <n v="0"/>
    <n v="0"/>
    <n v="258"/>
    <s v="Direct"/>
    <x v="1205"/>
    <x v="1341"/>
    <x v="97"/>
    <n v="0"/>
    <n v="46125"/>
    <n v="1"/>
    <s v="Available"/>
    <s v="05.24-30 Apr"/>
    <n v="11.607934131736528"/>
  </r>
  <r>
    <s v="24-30 Apr"/>
    <x v="971"/>
    <s v="BMC Code :2007"/>
    <s v="MURPA"/>
    <n v="20070024"/>
    <s v="0007"/>
    <n v="13"/>
    <n v="51.499999999999993"/>
    <n v="2521.3699999999994"/>
    <n v="0"/>
    <n v="0"/>
    <n v="0"/>
    <n v="0"/>
    <n v="0"/>
    <n v="0"/>
    <n v="2521"/>
    <s v="Direct"/>
    <x v="876"/>
    <x v="963"/>
    <x v="96"/>
    <n v="0"/>
    <n v="46111"/>
    <n v="1"/>
    <s v="Available"/>
    <s v="05.24-30 Apr"/>
    <n v="31.823116504854369"/>
  </r>
  <r>
    <s v="24-30 Apr"/>
    <x v="972"/>
    <s v="BMC Code :2007"/>
    <s v="MURPA"/>
    <n v="20070024"/>
    <s v="0008"/>
    <n v="12"/>
    <n v="45.05"/>
    <n v="1561.9599999999996"/>
    <n v="0"/>
    <n v="0"/>
    <n v="0"/>
    <n v="0"/>
    <n v="0"/>
    <n v="0"/>
    <n v="1562"/>
    <s v="Direct"/>
    <x v="877"/>
    <x v="964"/>
    <x v="97"/>
    <n v="0"/>
    <n v="46111"/>
    <n v="1"/>
    <s v="Available"/>
    <s v="05.24-30 Apr"/>
    <n v="20.803018867924528"/>
  </r>
  <r>
    <s v="24-30 Apr"/>
    <x v="973"/>
    <s v="BMC Code :2007"/>
    <s v="MURPA"/>
    <n v="20070024"/>
    <s v="0009"/>
    <n v="7"/>
    <n v="77.42"/>
    <n v="5893.3"/>
    <n v="0"/>
    <n v="0"/>
    <n v="0"/>
    <n v="0"/>
    <n v="0"/>
    <n v="0"/>
    <n v="5893"/>
    <s v="Direct"/>
    <x v="878"/>
    <x v="965"/>
    <x v="97"/>
    <n v="0"/>
    <n v="46111"/>
    <n v="1"/>
    <s v="Available"/>
    <s v="05.24-30 Apr"/>
    <n v="26.642405063291143"/>
  </r>
  <r>
    <s v="24-30 Apr"/>
    <x v="974"/>
    <s v="BMC Code :2007"/>
    <s v="MURPA"/>
    <n v="20070024"/>
    <s v="0010"/>
    <n v="6"/>
    <n v="16.39"/>
    <n v="579.49"/>
    <n v="0"/>
    <n v="0"/>
    <n v="0"/>
    <n v="0"/>
    <n v="0"/>
    <n v="0"/>
    <n v="579"/>
    <s v="Direct"/>
    <x v="879"/>
    <x v="966"/>
    <x v="97"/>
    <n v="0"/>
    <n v="46116"/>
    <n v="1"/>
    <s v="Available"/>
    <s v="05.24-30 Apr"/>
    <n v="10.606894447834046"/>
  </r>
  <r>
    <s v="24-30 Apr"/>
    <x v="975"/>
    <s v="BMC Code :2007"/>
    <s v="MURPA"/>
    <n v="20070024"/>
    <s v="0011"/>
    <n v="13"/>
    <n v="30.49"/>
    <n v="2340.6"/>
    <n v="0"/>
    <n v="0"/>
    <n v="0"/>
    <n v="0"/>
    <n v="0"/>
    <n v="0"/>
    <n v="2341"/>
    <s v="Direct"/>
    <x v="880"/>
    <x v="967"/>
    <x v="3"/>
    <n v="0"/>
    <n v="46111"/>
    <n v="1"/>
    <s v="Available"/>
    <s v="05.24-30 Apr"/>
    <n v="49.897999344047236"/>
  </r>
  <r>
    <s v="24-30 Apr"/>
    <x v="1409"/>
    <s v="BMC Code :2007"/>
    <s v="MURPA"/>
    <n v="20070024"/>
    <s v="0013"/>
    <n v="7"/>
    <n v="16.57"/>
    <n v="818.55"/>
    <n v="0"/>
    <n v="0"/>
    <n v="0"/>
    <n v="0"/>
    <n v="0"/>
    <n v="0"/>
    <n v="819"/>
    <s v="Direct"/>
    <x v="55"/>
    <x v="1405"/>
    <x v="96"/>
    <n v="0"/>
    <n v="46132"/>
    <n v="1"/>
    <s v="Available"/>
    <s v="05.24-30 Apr"/>
    <n v="17.289831019915511"/>
  </r>
  <r>
    <s v="24-30 Apr"/>
    <x v="1347"/>
    <s v="BMC Code :2007"/>
    <s v="MURPA"/>
    <n v="20070024"/>
    <s v="0014"/>
    <n v="13"/>
    <n v="64.8"/>
    <n v="2774.69"/>
    <n v="0"/>
    <n v="0"/>
    <n v="0"/>
    <n v="0"/>
    <n v="0"/>
    <n v="0"/>
    <n v="2775"/>
    <s v="Direct"/>
    <x v="1206"/>
    <x v="1342"/>
    <x v="96"/>
    <n v="0"/>
    <n v="46125"/>
    <n v="1"/>
    <s v="Available"/>
    <s v="05.24-30 Apr"/>
    <n v="27.832538580246919"/>
  </r>
  <r>
    <s v="24-30 Apr"/>
    <x v="1410"/>
    <s v="BMC Code :2007"/>
    <s v="MURPA"/>
    <n v="20070024"/>
    <s v="0015"/>
    <n v="12"/>
    <n v="84.57"/>
    <n v="3352.65"/>
    <n v="0"/>
    <n v="0"/>
    <n v="0"/>
    <n v="0"/>
    <n v="0"/>
    <n v="0"/>
    <n v="3353"/>
    <s v="Direct"/>
    <x v="1000"/>
    <x v="1406"/>
    <x v="141"/>
    <n v="0"/>
    <n v="46132"/>
    <n v="1"/>
    <s v="Available"/>
    <s v="05.24-30 Apr"/>
    <n v="23.786094359702027"/>
  </r>
  <r>
    <s v="24-30 Apr"/>
    <x v="1411"/>
    <s v="BMC Code :2007"/>
    <s v="MURPA"/>
    <n v="20070024"/>
    <s v="0016"/>
    <n v="8"/>
    <n v="27.319999999999997"/>
    <n v="1211"/>
    <n v="0"/>
    <n v="0"/>
    <n v="0"/>
    <n v="0"/>
    <n v="0"/>
    <n v="0"/>
    <n v="1211"/>
    <s v="Direct"/>
    <x v="1258"/>
    <x v="1407"/>
    <x v="97"/>
    <n v="0"/>
    <n v="46132"/>
    <n v="1"/>
    <s v="Available"/>
    <s v="05.24-30 Apr"/>
    <n v="17.73060029282577"/>
  </r>
  <r>
    <s v="24-30 Apr"/>
    <x v="1482"/>
    <s v="BMC Code :2007"/>
    <s v="MURPA"/>
    <n v="20070024"/>
    <s v="0017"/>
    <n v="9"/>
    <n v="13.05"/>
    <n v="542.2600000000001"/>
    <n v="0"/>
    <n v="0"/>
    <n v="0"/>
    <n v="0"/>
    <n v="0"/>
    <n v="0"/>
    <n v="542"/>
    <s v="Direct"/>
    <x v="45"/>
    <x v="1476"/>
    <x v="3"/>
    <n v="0"/>
    <n v="46140"/>
    <n v="1"/>
    <s v="Available"/>
    <s v="05.24-30 Apr"/>
    <n v="18.698620689655176"/>
  </r>
  <r>
    <s v="24-30 Apr"/>
    <x v="1412"/>
    <s v="BMC Code :2007"/>
    <s v="MURPA"/>
    <n v="20070024"/>
    <s v="0018"/>
    <n v="7"/>
    <n v="9.32"/>
    <n v="360.66000000000008"/>
    <n v="0"/>
    <n v="0"/>
    <n v="0"/>
    <n v="0"/>
    <n v="0"/>
    <n v="0"/>
    <n v="361"/>
    <s v="Direct"/>
    <x v="1259"/>
    <x v="1408"/>
    <x v="97"/>
    <n v="0"/>
    <n v="46132"/>
    <n v="1"/>
    <s v="Available"/>
    <s v="05.24-30 Apr"/>
    <n v="13.544098712446356"/>
  </r>
  <r>
    <s v="24-30 Apr"/>
    <x v="1413"/>
    <s v="BMC Code :2007"/>
    <s v="MURPA"/>
    <n v="20070024"/>
    <s v="0019"/>
    <n v="6"/>
    <n v="16.89"/>
    <n v="613.15"/>
    <n v="0"/>
    <n v="0"/>
    <n v="0"/>
    <n v="0"/>
    <n v="0"/>
    <n v="0"/>
    <n v="613"/>
    <s v="Direct"/>
    <x v="1260"/>
    <x v="1409"/>
    <x v="96"/>
    <n v="0"/>
    <n v="46132"/>
    <n v="1"/>
    <s v="Available"/>
    <s v="05.24-30 Apr"/>
    <n v="10.890763765541742"/>
  </r>
  <r>
    <s v="24-30 Apr"/>
    <x v="1483"/>
    <s v="BMC Code :2007"/>
    <s v="MURPA"/>
    <n v="20070024"/>
    <s v="0020"/>
    <n v="7"/>
    <n v="13.940000000000001"/>
    <n v="553.86"/>
    <n v="0"/>
    <n v="0"/>
    <n v="0"/>
    <n v="0"/>
    <n v="0"/>
    <n v="0"/>
    <n v="554"/>
    <s v="Direct"/>
    <x v="1316"/>
    <x v="1477"/>
    <x v="96"/>
    <n v="0"/>
    <n v="46140"/>
    <n v="1"/>
    <s v="Available"/>
    <s v="05.24-30 Apr"/>
    <n v="13.90609756097561"/>
  </r>
  <r>
    <s v="24-30 Apr"/>
    <x v="1484"/>
    <s v="BMC Code :2007"/>
    <s v="MURPA"/>
    <n v="20070024"/>
    <s v="0021"/>
    <n v="11"/>
    <n v="21.209999999999997"/>
    <n v="774.29"/>
    <n v="0"/>
    <n v="0"/>
    <n v="0"/>
    <n v="0"/>
    <n v="0"/>
    <n v="0"/>
    <n v="774"/>
    <s v="Direct"/>
    <x v="651"/>
    <x v="1478"/>
    <x v="96"/>
    <n v="0"/>
    <n v="46140"/>
    <n v="1"/>
    <s v="Available"/>
    <s v="05.24-30 Apr"/>
    <n v="20.078241395568135"/>
  </r>
  <r>
    <s v="24-30 Apr"/>
    <x v="1534"/>
    <s v="BMC Code :2007"/>
    <s v="MURPA"/>
    <n v="20070024"/>
    <s v="0022"/>
    <n v="1"/>
    <n v="2.5"/>
    <n v="107.2"/>
    <n v="0"/>
    <n v="0"/>
    <n v="0"/>
    <n v="0"/>
    <n v="0"/>
    <n v="0"/>
    <n v="107"/>
    <s v="Direct"/>
    <x v="1355"/>
    <x v="1526"/>
    <x v="96"/>
    <n v="0"/>
    <n v="46146"/>
    <n v="1"/>
    <s v="Available"/>
    <s v="05.24-30 Apr"/>
    <n v="2.1440000000000001"/>
  </r>
  <r>
    <s v="24-30 Apr"/>
    <x v="1535"/>
    <s v="BMC Code :2007"/>
    <s v="MURPA"/>
    <n v="20070024"/>
    <s v="0023"/>
    <n v="2"/>
    <n v="5"/>
    <n v="276.57"/>
    <n v="0"/>
    <n v="0"/>
    <n v="0"/>
    <n v="0"/>
    <n v="0"/>
    <n v="0"/>
    <n v="277"/>
    <s v="Direct"/>
    <x v="167"/>
    <x v="171"/>
    <x v="24"/>
    <n v="0"/>
    <n v="0"/>
    <n v="1"/>
    <s v="Not Available"/>
    <s v="05.24-30 Apr"/>
    <n v="5.5314000000000005"/>
  </r>
  <r>
    <s v="24-30 Apr"/>
    <x v="1536"/>
    <s v="BMC Code :2007"/>
    <s v="MURPA"/>
    <n v="20070024"/>
    <s v="0025"/>
    <n v="3"/>
    <n v="5.94"/>
    <n v="271.33000000000004"/>
    <n v="0"/>
    <n v="0"/>
    <n v="0"/>
    <n v="0"/>
    <n v="0"/>
    <n v="0"/>
    <n v="271"/>
    <s v="Direct"/>
    <x v="1356"/>
    <x v="1527"/>
    <x v="36"/>
    <n v="0"/>
    <n v="46146"/>
    <n v="1"/>
    <s v="Available"/>
    <s v="05.24-30 Apr"/>
    <n v="6.8517676767676789"/>
  </r>
  <r>
    <s v="24-30 Apr"/>
    <x v="1537"/>
    <s v="BMC Code :2007"/>
    <s v="MURPA"/>
    <n v="20070024"/>
    <s v="0027"/>
    <n v="3"/>
    <n v="8.58"/>
    <n v="309.60000000000002"/>
    <n v="0"/>
    <n v="0"/>
    <n v="0"/>
    <n v="0"/>
    <n v="0"/>
    <n v="0"/>
    <n v="310"/>
    <s v="Direct"/>
    <x v="1357"/>
    <x v="1528"/>
    <x v="96"/>
    <n v="0"/>
    <n v="46146"/>
    <n v="1"/>
    <s v="Available"/>
    <s v="05.24-30 Apr"/>
    <n v="5.4125874125874143"/>
  </r>
  <r>
    <s v="24-30 Apr"/>
    <x v="1538"/>
    <s v="BMC Code :2007"/>
    <s v="MURPA"/>
    <n v="20070024"/>
    <s v="0028"/>
    <n v="3"/>
    <n v="6.01"/>
    <n v="305.43"/>
    <n v="0"/>
    <n v="0"/>
    <n v="0"/>
    <n v="0"/>
    <n v="0"/>
    <n v="0"/>
    <n v="305"/>
    <s v="Direct"/>
    <x v="1358"/>
    <x v="1529"/>
    <x v="147"/>
    <n v="0"/>
    <n v="46146"/>
    <n v="1"/>
    <s v="Available"/>
    <s v="05.24-30 Apr"/>
    <n v="7.6230449251247938"/>
  </r>
  <r>
    <s v="24-30 Apr"/>
    <x v="1539"/>
    <s v="BMC Code :2007"/>
    <s v="MURPA"/>
    <n v="20070024"/>
    <s v="0029"/>
    <n v="3"/>
    <n v="13.89"/>
    <n v="559.18000000000006"/>
    <n v="0"/>
    <n v="0"/>
    <n v="0"/>
    <n v="0"/>
    <n v="0"/>
    <n v="0"/>
    <n v="559"/>
    <s v="Direct"/>
    <x v="1359"/>
    <x v="1530"/>
    <x v="3"/>
    <n v="0"/>
    <n v="46146"/>
    <n v="1"/>
    <s v="Available"/>
    <s v="05.24-30 Apr"/>
    <n v="6.0386609071274311"/>
  </r>
  <r>
    <s v="24-30 Apr"/>
    <x v="1540"/>
    <s v="BMC Code :2007"/>
    <s v="MURPA"/>
    <n v="20070024"/>
    <s v="0030"/>
    <n v="3"/>
    <n v="4.92"/>
    <n v="192.25"/>
    <n v="0"/>
    <n v="0"/>
    <n v="0"/>
    <n v="0"/>
    <n v="0"/>
    <n v="0"/>
    <n v="192"/>
    <s v="Direct"/>
    <x v="1360"/>
    <x v="1531"/>
    <x v="3"/>
    <n v="0"/>
    <n v="46146"/>
    <n v="1"/>
    <s v="Available"/>
    <s v="05.24-30 Apr"/>
    <n v="5.861280487804879"/>
  </r>
  <r>
    <s v="24-30 Apr"/>
    <x v="976"/>
    <s v="BMC Code :2007"/>
    <s v="SUBHASH NAGAR"/>
    <n v="20070025"/>
    <s v="0002"/>
    <n v="9"/>
    <n v="734.26"/>
    <n v="33169.32"/>
    <n v="0"/>
    <n v="0"/>
    <n v="0"/>
    <n v="0"/>
    <n v="0"/>
    <n v="0"/>
    <n v="33169"/>
    <s v="Direct"/>
    <x v="881"/>
    <x v="968"/>
    <x v="98"/>
    <n v="0"/>
    <n v="46111"/>
    <n v="1"/>
    <s v="Available"/>
    <s v="05.24-30 Apr"/>
    <n v="20.328213439381145"/>
  </r>
  <r>
    <s v="24-30 Apr"/>
    <x v="977"/>
    <s v="BMC Code :2007"/>
    <s v="NINDRA"/>
    <n v="20070026"/>
    <s v="0003"/>
    <n v="13"/>
    <n v="37.120000000000005"/>
    <n v="1570.7799999999997"/>
    <n v="0"/>
    <n v="0"/>
    <n v="0"/>
    <n v="0"/>
    <n v="0"/>
    <n v="0"/>
    <n v="1571"/>
    <s v="Direct"/>
    <x v="882"/>
    <x v="969"/>
    <x v="99"/>
    <n v="0"/>
    <n v="46111"/>
    <n v="1"/>
    <s v="Available"/>
    <s v="05.24-30 Apr"/>
    <n v="27.505576508620685"/>
  </r>
  <r>
    <s v="24-30 Apr"/>
    <x v="978"/>
    <s v="BMC Code :2007"/>
    <s v="NINDRA"/>
    <n v="20070026"/>
    <s v="0004"/>
    <n v="13"/>
    <n v="39.700000000000003"/>
    <n v="1735.07"/>
    <n v="0"/>
    <n v="0"/>
    <n v="0"/>
    <n v="0"/>
    <n v="0"/>
    <n v="0"/>
    <n v="1735"/>
    <s v="Direct"/>
    <x v="883"/>
    <x v="970"/>
    <x v="99"/>
    <n v="0"/>
    <n v="46111"/>
    <n v="1"/>
    <s v="Available"/>
    <s v="05.24-30 Apr"/>
    <n v="28.407947103274559"/>
  </r>
  <r>
    <s v="24-30 Apr"/>
    <x v="979"/>
    <s v="BMC Code :2007"/>
    <s v="NINDRA"/>
    <n v="20070026"/>
    <s v="0005"/>
    <n v="13"/>
    <n v="61.550000000000011"/>
    <n v="2383.02"/>
    <n v="0"/>
    <n v="0"/>
    <n v="0"/>
    <n v="0"/>
    <n v="0"/>
    <n v="0"/>
    <n v="2383"/>
    <s v="Direct"/>
    <x v="884"/>
    <x v="971"/>
    <x v="99"/>
    <n v="0"/>
    <n v="46116"/>
    <n v="1"/>
    <s v="Available"/>
    <s v="05.24-30 Apr"/>
    <n v="25.1659301380991"/>
  </r>
  <r>
    <s v="24-30 Apr"/>
    <x v="980"/>
    <s v="BMC Code :2007"/>
    <s v="NINDRA"/>
    <n v="20070026"/>
    <s v="0006"/>
    <n v="13"/>
    <n v="29.89"/>
    <n v="1177.1599999999999"/>
    <n v="0"/>
    <n v="0"/>
    <n v="0"/>
    <n v="0"/>
    <n v="0"/>
    <n v="0"/>
    <n v="1177"/>
    <s v="Direct"/>
    <x v="885"/>
    <x v="972"/>
    <x v="3"/>
    <n v="0"/>
    <n v="46111"/>
    <n v="1"/>
    <s v="Available"/>
    <s v="05.24-30 Apr"/>
    <n v="25.598996319839411"/>
  </r>
  <r>
    <s v="24-30 Apr"/>
    <x v="981"/>
    <s v="BMC Code :2007"/>
    <s v="NINDRA"/>
    <n v="20070026"/>
    <s v="0007"/>
    <n v="13"/>
    <n v="38.140000000000008"/>
    <n v="1545.2200000000003"/>
    <n v="0"/>
    <n v="0"/>
    <n v="0"/>
    <n v="0"/>
    <n v="0"/>
    <n v="0"/>
    <n v="1545"/>
    <s v="Direct"/>
    <x v="886"/>
    <x v="973"/>
    <x v="99"/>
    <n v="0"/>
    <n v="46111"/>
    <n v="1"/>
    <s v="Available"/>
    <s v="05.24-30 Apr"/>
    <n v="26.334373361300472"/>
  </r>
  <r>
    <s v="24-30 Apr"/>
    <x v="982"/>
    <s v="BMC Code :2007"/>
    <s v="NINDRA"/>
    <n v="20070026"/>
    <s v="0008"/>
    <n v="13"/>
    <n v="25.66"/>
    <n v="1010.9900000000001"/>
    <n v="0"/>
    <n v="0"/>
    <n v="0"/>
    <n v="0"/>
    <n v="0"/>
    <n v="0"/>
    <n v="1011"/>
    <s v="Direct"/>
    <x v="887"/>
    <x v="974"/>
    <x v="100"/>
    <n v="0"/>
    <n v="46111"/>
    <n v="1"/>
    <s v="Available"/>
    <s v="05.24-30 Apr"/>
    <n v="25.609645362431806"/>
  </r>
  <r>
    <s v="24-30 Apr"/>
    <x v="983"/>
    <s v="BMC Code :2007"/>
    <s v="NINDRA"/>
    <n v="20070026"/>
    <s v="0009"/>
    <n v="13"/>
    <n v="48.88"/>
    <n v="1936.9800000000002"/>
    <n v="0"/>
    <n v="0"/>
    <n v="0"/>
    <n v="0"/>
    <n v="0"/>
    <n v="0"/>
    <n v="1937"/>
    <s v="Direct"/>
    <x v="888"/>
    <x v="975"/>
    <x v="3"/>
    <n v="0"/>
    <n v="46111"/>
    <n v="1"/>
    <s v="Available"/>
    <s v="05.24-30 Apr"/>
    <n v="25.75771276595745"/>
  </r>
  <r>
    <s v="24-30 Apr"/>
    <x v="984"/>
    <s v="BMC Code :2007"/>
    <s v="NINDRA"/>
    <n v="20070026"/>
    <s v="0010"/>
    <n v="13"/>
    <n v="39.92"/>
    <n v="1754.4199999999998"/>
    <n v="0"/>
    <n v="0"/>
    <n v="0"/>
    <n v="0"/>
    <n v="0"/>
    <n v="0"/>
    <n v="1754"/>
    <s v="Direct"/>
    <x v="889"/>
    <x v="976"/>
    <x v="99"/>
    <n v="0"/>
    <n v="46111"/>
    <n v="1"/>
    <s v="Available"/>
    <s v="05.24-30 Apr"/>
    <n v="28.566457915831663"/>
  </r>
  <r>
    <s v="24-30 Apr"/>
    <x v="985"/>
    <s v="BMC Code :2007"/>
    <s v="NINDRA"/>
    <n v="20070026"/>
    <s v="0011"/>
    <n v="13"/>
    <n v="42.79"/>
    <n v="1649.9799999999998"/>
    <n v="0"/>
    <n v="0"/>
    <n v="0"/>
    <n v="0"/>
    <n v="0"/>
    <n v="0"/>
    <n v="1650"/>
    <s v="Direct"/>
    <x v="890"/>
    <x v="977"/>
    <x v="92"/>
    <n v="0"/>
    <n v="46111"/>
    <n v="1"/>
    <s v="Available"/>
    <s v="05.24-30 Apr"/>
    <n v="25.063963542883851"/>
  </r>
  <r>
    <s v="24-30 Apr"/>
    <x v="986"/>
    <s v="BMC Code :2007"/>
    <s v="NINDRA"/>
    <n v="20070026"/>
    <s v="0012"/>
    <n v="13"/>
    <n v="36.339999999999996"/>
    <n v="1511.9100000000003"/>
    <n v="0"/>
    <n v="0"/>
    <n v="0"/>
    <n v="0"/>
    <n v="0"/>
    <n v="0"/>
    <n v="1512"/>
    <s v="Direct"/>
    <x v="891"/>
    <x v="978"/>
    <x v="99"/>
    <n v="0"/>
    <n v="46111"/>
    <n v="1"/>
    <s v="Available"/>
    <s v="05.24-30 Apr"/>
    <n v="27.042969179966988"/>
  </r>
  <r>
    <s v="24-30 Apr"/>
    <x v="987"/>
    <s v="BMC Code :2007"/>
    <s v="NINDRA"/>
    <n v="20070026"/>
    <s v="0013"/>
    <n v="13"/>
    <n v="81.960000000000008"/>
    <n v="3382.0299999999993"/>
    <n v="0"/>
    <n v="0"/>
    <n v="0"/>
    <n v="0"/>
    <n v="0"/>
    <n v="0"/>
    <n v="3382"/>
    <s v="Direct"/>
    <x v="892"/>
    <x v="979"/>
    <x v="99"/>
    <n v="0"/>
    <n v="46111"/>
    <n v="1"/>
    <s v="Available"/>
    <s v="05.24-30 Apr"/>
    <n v="26.821858223523662"/>
  </r>
  <r>
    <s v="24-30 Apr"/>
    <x v="988"/>
    <s v="BMC Code :2007"/>
    <s v="NINDRA"/>
    <n v="20070026"/>
    <s v="0014"/>
    <n v="7"/>
    <n v="41.87"/>
    <n v="1628.64"/>
    <n v="0"/>
    <n v="0"/>
    <n v="0"/>
    <n v="0"/>
    <n v="0"/>
    <n v="0"/>
    <n v="1629"/>
    <s v="Direct"/>
    <x v="893"/>
    <x v="980"/>
    <x v="100"/>
    <n v="0"/>
    <n v="46111"/>
    <n v="1"/>
    <s v="Available"/>
    <s v="05.24-30 Apr"/>
    <n v="13.614139001671845"/>
  </r>
  <r>
    <s v="24-30 Apr"/>
    <x v="990"/>
    <s v="BMC Code :2007"/>
    <s v="NINDRA"/>
    <n v="20070026"/>
    <s v="0016"/>
    <n v="13"/>
    <n v="44.04"/>
    <n v="1843.29"/>
    <n v="0"/>
    <n v="0"/>
    <n v="0"/>
    <n v="0"/>
    <n v="0"/>
    <n v="0"/>
    <n v="1843"/>
    <s v="Direct"/>
    <x v="895"/>
    <x v="982"/>
    <x v="101"/>
    <n v="0"/>
    <n v="46111"/>
    <n v="1"/>
    <s v="Available"/>
    <s v="05.24-30 Apr"/>
    <n v="27.205688010899184"/>
  </r>
  <r>
    <s v="24-30 Apr"/>
    <x v="991"/>
    <s v="BMC Code :2007"/>
    <s v="NINDRA"/>
    <n v="20070026"/>
    <s v="0017"/>
    <n v="5"/>
    <n v="11.149999999999999"/>
    <n v="431.97"/>
    <n v="0"/>
    <n v="0"/>
    <n v="0"/>
    <n v="0"/>
    <n v="0"/>
    <n v="0"/>
    <n v="432"/>
    <s v="Direct"/>
    <x v="657"/>
    <x v="983"/>
    <x v="99"/>
    <n v="0"/>
    <n v="46116"/>
    <n v="1"/>
    <s v="Available"/>
    <s v="05.24-30 Apr"/>
    <n v="9.6854260089686122"/>
  </r>
  <r>
    <s v="24-30 Apr"/>
    <x v="1414"/>
    <s v="BMC Code :2007"/>
    <s v="NINDRA"/>
    <n v="20070026"/>
    <s v="0019"/>
    <n v="7"/>
    <n v="14.940000000000001"/>
    <n v="634.40000000000009"/>
    <n v="0"/>
    <n v="0"/>
    <n v="0"/>
    <n v="0"/>
    <n v="0"/>
    <n v="0"/>
    <n v="634"/>
    <s v="Direct"/>
    <x v="1261"/>
    <x v="1410"/>
    <x v="100"/>
    <n v="0"/>
    <n v="46132"/>
    <n v="1"/>
    <s v="Available"/>
    <s v="05.24-30 Apr"/>
    <n v="14.86211512717537"/>
  </r>
  <r>
    <s v="24-30 Apr"/>
    <x v="1415"/>
    <s v="BMC Code :2007"/>
    <s v="NINDRA"/>
    <n v="20070026"/>
    <s v="0020"/>
    <n v="11"/>
    <n v="26.060000000000002"/>
    <n v="1059.56"/>
    <n v="0"/>
    <n v="0"/>
    <n v="0"/>
    <n v="0"/>
    <n v="0"/>
    <n v="0"/>
    <n v="1060"/>
    <s v="Direct"/>
    <x v="1262"/>
    <x v="1411"/>
    <x v="3"/>
    <n v="0"/>
    <n v="46132"/>
    <n v="1"/>
    <s v="Available"/>
    <s v="05.24-30 Apr"/>
    <n v="22.362164236377591"/>
  </r>
  <r>
    <s v="24-30 Apr"/>
    <x v="1416"/>
    <s v="BMC Code :2007"/>
    <s v="NINDRA"/>
    <n v="20070026"/>
    <s v="0021"/>
    <n v="12"/>
    <n v="26.709999999999997"/>
    <n v="1071.5200000000002"/>
    <n v="0"/>
    <n v="0"/>
    <n v="0"/>
    <n v="0"/>
    <n v="0"/>
    <n v="0"/>
    <n v="1072"/>
    <s v="Direct"/>
    <x v="1263"/>
    <x v="1412"/>
    <x v="141"/>
    <n v="0"/>
    <n v="46132"/>
    <n v="1"/>
    <s v="Available"/>
    <s v="05.24-30 Apr"/>
    <n v="24.070086110071145"/>
  </r>
  <r>
    <s v="24-30 Apr"/>
    <x v="1541"/>
    <s v="BMC Code :2007"/>
    <s v="NINDRA"/>
    <n v="20070026"/>
    <s v="0022"/>
    <n v="13"/>
    <n v="28.96"/>
    <n v="1079.47"/>
    <n v="0"/>
    <n v="0"/>
    <n v="0"/>
    <n v="0"/>
    <n v="0"/>
    <n v="0"/>
    <n v="1079"/>
    <s v="Direct"/>
    <x v="1361"/>
    <x v="1532"/>
    <x v="100"/>
    <n v="0"/>
    <n v="46146"/>
    <n v="1"/>
    <s v="Available"/>
    <s v="05.24-30 Apr"/>
    <n v="24.228435773480662"/>
  </r>
  <r>
    <s v="24-30 Apr"/>
    <x v="1542"/>
    <s v="BMC Code :2007"/>
    <s v="NINDRA"/>
    <n v="20070026"/>
    <s v="0023"/>
    <n v="5"/>
    <n v="7.95"/>
    <n v="318.26"/>
    <n v="0"/>
    <n v="0"/>
    <n v="0"/>
    <n v="0"/>
    <n v="0"/>
    <n v="0"/>
    <n v="318"/>
    <s v="Direct"/>
    <x v="1362"/>
    <x v="1533"/>
    <x v="3"/>
    <n v="0"/>
    <n v="46146"/>
    <n v="1"/>
    <s v="Available"/>
    <s v="05.24-30 Apr"/>
    <n v="10.00817610062893"/>
  </r>
  <r>
    <s v="24-30 Apr"/>
    <x v="992"/>
    <s v="BMC Code :2008"/>
    <s v="CHATTI BHANDRA"/>
    <n v="20080001"/>
    <s v="0002"/>
    <n v="14"/>
    <n v="2692.9200000000005"/>
    <n v="105870.58000000002"/>
    <n v="0"/>
    <n v="0"/>
    <n v="0"/>
    <n v="0"/>
    <n v="0"/>
    <n v="0"/>
    <n v="105871"/>
    <s v="Direct"/>
    <x v="896"/>
    <x v="1413"/>
    <x v="142"/>
    <s v="BANK OF BARODA"/>
    <n v="0"/>
    <n v="1"/>
    <s v="Available"/>
    <s v="05.24-30 Apr"/>
    <n v="27.520091944803411"/>
  </r>
  <r>
    <s v="24-30 Apr"/>
    <x v="1543"/>
    <s v="BMC Code :2008"/>
    <s v="CHATTI BHANDRA"/>
    <n v="20080001"/>
    <s v="0005"/>
    <n v="1"/>
    <n v="2.98"/>
    <n v="118.31"/>
    <n v="0"/>
    <n v="0"/>
    <n v="0"/>
    <n v="0"/>
    <n v="0"/>
    <n v="0"/>
    <n v="118"/>
    <s v="Direct"/>
    <x v="1363"/>
    <x v="1534"/>
    <x v="3"/>
    <s v="STATE BANK OF INDIA"/>
    <n v="0"/>
    <n v="1"/>
    <s v="Available"/>
    <s v="05.24-30 Apr"/>
    <n v="1.9850671140939598"/>
  </r>
  <r>
    <s v="24-30 Apr"/>
    <x v="993"/>
    <s v="BMC Code :2008"/>
    <s v="CHATTI BHANDRA"/>
    <n v="20080001"/>
    <s v="0006"/>
    <n v="14"/>
    <n v="48.100000000000016"/>
    <n v="1717.8899999999999"/>
    <n v="0"/>
    <n v="0"/>
    <n v="0"/>
    <n v="0"/>
    <n v="0"/>
    <n v="0"/>
    <n v="1718"/>
    <s v="Direct"/>
    <x v="897"/>
    <x v="985"/>
    <x v="103"/>
    <s v="BANK OF INDIA"/>
    <n v="0"/>
    <n v="1"/>
    <s v="Available"/>
    <s v="05.24-30 Apr"/>
    <n v="25.000478170478161"/>
  </r>
  <r>
    <s v="24-30 Apr"/>
    <x v="994"/>
    <s v="BMC Code :2008"/>
    <s v="CHATTI BHANDRA"/>
    <n v="20080001"/>
    <s v="0009"/>
    <n v="7"/>
    <n v="7.2799999999999994"/>
    <n v="265.78999999999996"/>
    <n v="0"/>
    <n v="0"/>
    <n v="0"/>
    <n v="0"/>
    <n v="0"/>
    <n v="0"/>
    <n v="266"/>
    <s v="Direct"/>
    <x v="365"/>
    <x v="986"/>
    <x v="104"/>
    <s v="STATE BANK OF INDIA"/>
    <n v="0"/>
    <n v="1"/>
    <s v="Available"/>
    <s v="05.24-30 Apr"/>
    <n v="12.778365384615384"/>
  </r>
  <r>
    <s v="24-30 Apr"/>
    <x v="996"/>
    <s v="BMC Code :2008"/>
    <s v="CHATTI BHANDRA"/>
    <n v="20080001"/>
    <s v="0013"/>
    <n v="14"/>
    <n v="49.28"/>
    <n v="1880.8899999999999"/>
    <n v="0"/>
    <n v="0"/>
    <n v="0"/>
    <n v="0"/>
    <n v="0"/>
    <n v="0"/>
    <n v="1881"/>
    <s v="Direct"/>
    <x v="887"/>
    <x v="988"/>
    <x v="103"/>
    <n v="0"/>
    <n v="0"/>
    <n v="1"/>
    <s v="Available"/>
    <s v="05.24-30 Apr"/>
    <n v="26.717187499999998"/>
  </r>
  <r>
    <s v="24-30 Apr"/>
    <x v="997"/>
    <s v="BMC Code :2008"/>
    <s v="CHATTI BHANDRA"/>
    <n v="20080001"/>
    <s v="0015"/>
    <n v="6"/>
    <n v="18.04"/>
    <n v="671.17"/>
    <n v="0"/>
    <n v="0"/>
    <n v="0"/>
    <n v="0"/>
    <n v="0"/>
    <n v="0"/>
    <n v="671"/>
    <s v="Direct"/>
    <x v="899"/>
    <x v="989"/>
    <x v="104"/>
    <n v="0"/>
    <n v="0"/>
    <n v="1"/>
    <s v="Available"/>
    <s v="05.24-30 Apr"/>
    <n v="11.161363636363637"/>
  </r>
  <r>
    <s v="24-30 Apr"/>
    <x v="998"/>
    <s v="BMC Code :2008"/>
    <s v="CHATTI BHANDRA"/>
    <n v="20080001"/>
    <s v="0020"/>
    <n v="14"/>
    <n v="72.12"/>
    <n v="2677.5099999999998"/>
    <n v="0"/>
    <n v="0"/>
    <n v="0"/>
    <n v="0"/>
    <n v="0"/>
    <n v="0"/>
    <n v="2678"/>
    <s v="Direct"/>
    <x v="900"/>
    <x v="990"/>
    <x v="103"/>
    <n v="0"/>
    <n v="0"/>
    <n v="1"/>
    <s v="Available"/>
    <s v="05.24-30 Apr"/>
    <n v="25.988033832501383"/>
  </r>
  <r>
    <s v="24-30 Apr"/>
    <x v="999"/>
    <s v="BMC Code :2008"/>
    <s v="CHATTI BHANDRA"/>
    <n v="20080001"/>
    <s v="0029"/>
    <n v="4"/>
    <n v="31.200000000000003"/>
    <n v="1145.7"/>
    <n v="0"/>
    <n v="0"/>
    <n v="0"/>
    <n v="0"/>
    <n v="0"/>
    <n v="0"/>
    <n v="1146"/>
    <s v="Direct"/>
    <x v="901"/>
    <x v="991"/>
    <x v="103"/>
    <n v="0"/>
    <n v="45812"/>
    <n v="1"/>
    <s v="Available"/>
    <s v="05.24-30 Apr"/>
    <n v="7.3442307692307693"/>
  </r>
  <r>
    <s v="24-30 Apr"/>
    <x v="1000"/>
    <s v="BMC Code :2008"/>
    <s v="CHATTI BHANDRA"/>
    <n v="20080001"/>
    <s v="0031"/>
    <n v="7"/>
    <n v="31.96"/>
    <n v="1195.47"/>
    <n v="0"/>
    <n v="0"/>
    <n v="0"/>
    <n v="0"/>
    <n v="0"/>
    <n v="0"/>
    <n v="1195"/>
    <s v="Direct"/>
    <x v="902"/>
    <x v="992"/>
    <x v="103"/>
    <n v="0"/>
    <n v="46006"/>
    <n v="1"/>
    <s v="Available"/>
    <s v="05.24-30 Apr"/>
    <n v="13.091817897371717"/>
  </r>
  <r>
    <s v="24-30 Apr"/>
    <x v="1002"/>
    <s v="BMC Code :2008"/>
    <s v="BHITTA"/>
    <n v="20080002"/>
    <s v="0016"/>
    <n v="14"/>
    <n v="103.82999999999998"/>
    <n v="4879.83"/>
    <n v="0"/>
    <n v="0"/>
    <n v="0"/>
    <n v="0"/>
    <n v="0"/>
    <n v="0"/>
    <n v="4880"/>
    <s v="Direct"/>
    <x v="904"/>
    <x v="994"/>
    <x v="105"/>
    <n v="0"/>
    <n v="0"/>
    <n v="1"/>
    <s v="Available"/>
    <s v="05.24-30 Apr"/>
    <n v="32.898786477896564"/>
  </r>
  <r>
    <s v="24-30 Apr"/>
    <x v="1003"/>
    <s v="BMC Code :2008"/>
    <s v="BHITTA"/>
    <n v="20080002"/>
    <s v="0017"/>
    <n v="6"/>
    <n v="11.440000000000001"/>
    <n v="440.99"/>
    <n v="0"/>
    <n v="0"/>
    <n v="0"/>
    <n v="0"/>
    <n v="0"/>
    <n v="0"/>
    <n v="441"/>
    <s v="Direct"/>
    <x v="905"/>
    <x v="995"/>
    <x v="60"/>
    <n v="0"/>
    <n v="0"/>
    <n v="1"/>
    <s v="Available"/>
    <s v="05.24-30 Apr"/>
    <n v="11.564423076923077"/>
  </r>
  <r>
    <s v="24-30 Apr"/>
    <x v="1004"/>
    <s v="BMC Code :2008"/>
    <s v="BHITTA"/>
    <n v="20080002"/>
    <s v="0018"/>
    <n v="7"/>
    <n v="15.680000000000001"/>
    <n v="679.93999999999994"/>
    <n v="0"/>
    <n v="0"/>
    <n v="0"/>
    <n v="0"/>
    <n v="0"/>
    <n v="0"/>
    <n v="680"/>
    <s v="Direct"/>
    <x v="906"/>
    <x v="996"/>
    <x v="105"/>
    <n v="0"/>
    <n v="0"/>
    <n v="1"/>
    <s v="Available"/>
    <s v="05.24-30 Apr"/>
    <n v="15.177232142857143"/>
  </r>
  <r>
    <s v="24-30 Apr"/>
    <x v="1005"/>
    <s v="BMC Code :2008"/>
    <s v="BHITTA"/>
    <n v="20080002"/>
    <s v="0024"/>
    <n v="11"/>
    <n v="31.22"/>
    <n v="1261.04"/>
    <n v="0"/>
    <n v="0"/>
    <n v="0"/>
    <n v="0"/>
    <n v="0"/>
    <n v="0"/>
    <n v="1261"/>
    <s v="Direct"/>
    <x v="903"/>
    <x v="997"/>
    <x v="104"/>
    <n v="0"/>
    <n v="45812"/>
    <n v="1"/>
    <s v="Available"/>
    <s v="05.24-30 Apr"/>
    <n v="22.215631005765538"/>
  </r>
  <r>
    <s v="24-30 Apr"/>
    <x v="1006"/>
    <s v="BMC Code :2008"/>
    <s v="BHITTA"/>
    <n v="20080002"/>
    <s v="0025"/>
    <n v="7"/>
    <n v="13.64"/>
    <n v="516.71"/>
    <n v="0"/>
    <n v="0"/>
    <n v="0"/>
    <n v="0"/>
    <n v="0"/>
    <n v="0"/>
    <n v="517"/>
    <s v="Direct"/>
    <x v="541"/>
    <x v="998"/>
    <x v="105"/>
    <n v="0"/>
    <n v="45881"/>
    <n v="1"/>
    <s v="Available"/>
    <s v="05.24-30 Apr"/>
    <n v="13.258687683284458"/>
  </r>
  <r>
    <s v="24-30 Apr"/>
    <x v="1007"/>
    <s v="BMC Code :2008"/>
    <s v="BHITTA"/>
    <n v="20080002"/>
    <s v="0030"/>
    <n v="11"/>
    <n v="44.67"/>
    <n v="1630.0500000000004"/>
    <n v="0"/>
    <n v="0"/>
    <n v="0"/>
    <n v="0"/>
    <n v="0"/>
    <n v="0"/>
    <n v="1630"/>
    <s v="Direct"/>
    <x v="907"/>
    <x v="999"/>
    <x v="3"/>
    <n v="0"/>
    <n v="45895"/>
    <n v="1"/>
    <s v="Available"/>
    <s v="05.24-30 Apr"/>
    <n v="20.070013431833452"/>
  </r>
  <r>
    <s v="24-30 Apr"/>
    <x v="1008"/>
    <s v="BMC Code :2008"/>
    <s v="BHITTA"/>
    <n v="20080002"/>
    <s v="0031"/>
    <n v="6"/>
    <n v="14.85"/>
    <n v="612.28"/>
    <n v="0"/>
    <n v="0"/>
    <n v="0"/>
    <n v="0"/>
    <n v="0"/>
    <n v="0"/>
    <n v="612"/>
    <s v="Direct"/>
    <x v="177"/>
    <x v="1000"/>
    <x v="36"/>
    <n v="0"/>
    <n v="45895"/>
    <n v="1"/>
    <s v="Available"/>
    <s v="05.24-30 Apr"/>
    <n v="12.369292929292932"/>
  </r>
  <r>
    <s v="24-30 Apr"/>
    <x v="1009"/>
    <s v="BMC Code :2008"/>
    <s v="BHITTA"/>
    <n v="20080002"/>
    <s v="0032"/>
    <n v="6"/>
    <n v="18.89"/>
    <n v="792.07999999999993"/>
    <n v="0"/>
    <n v="0"/>
    <n v="0"/>
    <n v="0"/>
    <n v="0"/>
    <n v="0"/>
    <n v="792"/>
    <s v="Direct"/>
    <x v="908"/>
    <x v="1001"/>
    <x v="105"/>
    <n v="0"/>
    <n v="45895"/>
    <n v="1"/>
    <s v="Available"/>
    <s v="05.24-30 Apr"/>
    <n v="12.579354155637903"/>
  </r>
  <r>
    <s v="24-30 Apr"/>
    <x v="1010"/>
    <s v="BMC Code :2008"/>
    <s v="BHITTA"/>
    <n v="20080002"/>
    <s v="0034"/>
    <n v="7"/>
    <n v="40.57"/>
    <n v="1574.98"/>
    <n v="0"/>
    <n v="0"/>
    <n v="0"/>
    <n v="0"/>
    <n v="0"/>
    <n v="0"/>
    <n v="1575"/>
    <s v="Direct"/>
    <x v="909"/>
    <x v="1002"/>
    <x v="104"/>
    <n v="0"/>
    <n v="45908"/>
    <n v="1"/>
    <s v="Available"/>
    <s v="05.24-30 Apr"/>
    <n v="13.587453783583932"/>
  </r>
  <r>
    <s v="24-30 Apr"/>
    <x v="1011"/>
    <s v="BMC Code :2008"/>
    <s v="BHITTA"/>
    <n v="20080002"/>
    <s v="0035"/>
    <n v="5"/>
    <n v="18.16"/>
    <n v="698.08"/>
    <n v="0"/>
    <n v="0"/>
    <n v="0"/>
    <n v="0"/>
    <n v="0"/>
    <n v="0"/>
    <n v="698"/>
    <s v="Direct"/>
    <x v="910"/>
    <x v="1003"/>
    <x v="60"/>
    <n v="0"/>
    <n v="45908"/>
    <n v="1"/>
    <s v="Available"/>
    <s v="05.24-30 Apr"/>
    <n v="9.610132158590309"/>
  </r>
  <r>
    <s v="24-30 Apr"/>
    <x v="1012"/>
    <s v="BMC Code :2008"/>
    <s v="BHITTA"/>
    <n v="20080002"/>
    <s v="0036"/>
    <n v="6"/>
    <n v="7.88"/>
    <n v="323.75"/>
    <n v="0"/>
    <n v="0"/>
    <n v="0"/>
    <n v="0"/>
    <n v="0"/>
    <n v="0"/>
    <n v="324"/>
    <s v="Direct"/>
    <x v="460"/>
    <x v="1004"/>
    <x v="105"/>
    <n v="0"/>
    <n v="45978"/>
    <n v="1"/>
    <s v="Available"/>
    <s v="05.24-30 Apr"/>
    <n v="12.325507614213199"/>
  </r>
  <r>
    <s v="24-30 Apr"/>
    <x v="1013"/>
    <s v="BMC Code :2008"/>
    <s v="BHITTA"/>
    <n v="20080002"/>
    <s v="0041"/>
    <n v="6"/>
    <n v="15.69"/>
    <n v="962.65000000000009"/>
    <n v="0"/>
    <n v="0"/>
    <n v="0"/>
    <n v="0"/>
    <n v="0"/>
    <n v="0"/>
    <n v="963"/>
    <s v="Direct"/>
    <x v="911"/>
    <x v="1005"/>
    <x v="105"/>
    <n v="0"/>
    <n v="45978"/>
    <n v="1"/>
    <s v="Available"/>
    <s v="05.24-30 Apr"/>
    <n v="18.406309751434041"/>
  </r>
  <r>
    <s v="24-30 Apr"/>
    <x v="1014"/>
    <s v="BMC Code :2008"/>
    <s v="BHITTA"/>
    <n v="20080002"/>
    <s v="0042"/>
    <n v="6"/>
    <n v="36.250000000000007"/>
    <n v="1357.5"/>
    <n v="0"/>
    <n v="0"/>
    <n v="0"/>
    <n v="0"/>
    <n v="0"/>
    <n v="0"/>
    <n v="1358"/>
    <s v="Direct"/>
    <x v="912"/>
    <x v="1006"/>
    <x v="103"/>
    <n v="0"/>
    <n v="45992"/>
    <n v="1"/>
    <s v="Available"/>
    <s v="05.24-30 Apr"/>
    <n v="11.23448275862069"/>
  </r>
  <r>
    <s v="24-30 Apr"/>
    <x v="1015"/>
    <s v="BMC Code :2008"/>
    <s v="BHITTA"/>
    <n v="20080002"/>
    <s v="0046"/>
    <n v="12"/>
    <n v="24.33"/>
    <n v="1026.02"/>
    <n v="0"/>
    <n v="0"/>
    <n v="0"/>
    <n v="0"/>
    <n v="0"/>
    <n v="0"/>
    <n v="1026"/>
    <s v="Direct"/>
    <x v="913"/>
    <x v="1007"/>
    <x v="36"/>
    <n v="0"/>
    <n v="46034"/>
    <n v="1"/>
    <s v="Available"/>
    <s v="05.24-30 Apr"/>
    <n v="25.302589395807651"/>
  </r>
  <r>
    <s v="24-30 Apr"/>
    <x v="1016"/>
    <s v="BMC Code :2008"/>
    <s v="BHITTA"/>
    <n v="20080002"/>
    <s v="0049"/>
    <n v="10"/>
    <n v="28.54"/>
    <n v="1108.79"/>
    <n v="0"/>
    <n v="0"/>
    <n v="0"/>
    <n v="0"/>
    <n v="0"/>
    <n v="0"/>
    <n v="1109"/>
    <s v="Direct"/>
    <x v="914"/>
    <x v="1008"/>
    <x v="103"/>
    <n v="0"/>
    <n v="46104"/>
    <n v="1"/>
    <s v="Available"/>
    <s v="05.24-30 Apr"/>
    <n v="19.425192711983183"/>
  </r>
  <r>
    <s v="24-30 Apr"/>
    <x v="1017"/>
    <s v="BMC Code :2008"/>
    <s v="BHITTA"/>
    <n v="20080002"/>
    <s v="0050"/>
    <n v="10"/>
    <n v="24.929999999999996"/>
    <n v="901.57999999999993"/>
    <n v="0"/>
    <n v="0"/>
    <n v="0"/>
    <n v="0"/>
    <n v="0"/>
    <n v="0"/>
    <n v="902"/>
    <s v="Direct"/>
    <x v="915"/>
    <x v="1009"/>
    <x v="36"/>
    <n v="0"/>
    <n v="46111"/>
    <n v="1"/>
    <s v="Available"/>
    <s v="05.24-30 Apr"/>
    <n v="18.082230244685121"/>
  </r>
  <r>
    <s v="24-30 Apr"/>
    <x v="1351"/>
    <s v="BMC Code :2008"/>
    <s v="BHITTA"/>
    <n v="20080002"/>
    <s v="0051"/>
    <n v="12"/>
    <n v="33.669999999999995"/>
    <n v="1223.7700000000002"/>
    <n v="0"/>
    <n v="0"/>
    <n v="0"/>
    <n v="0"/>
    <n v="0"/>
    <n v="0"/>
    <n v="1224"/>
    <s v="Direct"/>
    <x v="1210"/>
    <x v="1346"/>
    <x v="103"/>
    <n v="0"/>
    <n v="46125"/>
    <n v="1"/>
    <s v="Available"/>
    <s v="05.24-30 Apr"/>
    <n v="21.807603207603218"/>
  </r>
  <r>
    <s v="24-30 Apr"/>
    <x v="1018"/>
    <s v="BMC Code :2008"/>
    <s v="Guri"/>
    <n v="20080004"/>
    <s v="0002"/>
    <n v="10"/>
    <n v="25.659999999999997"/>
    <n v="952.0200000000001"/>
    <n v="0"/>
    <n v="0"/>
    <n v="0"/>
    <n v="0"/>
    <n v="0"/>
    <n v="0"/>
    <n v="952"/>
    <s v="Direct"/>
    <x v="916"/>
    <x v="1010"/>
    <x v="106"/>
    <s v="UCO BANK "/>
    <n v="0"/>
    <n v="1"/>
    <s v="Available"/>
    <s v="05.24-30 Apr"/>
    <n v="18.550662509742796"/>
  </r>
  <r>
    <s v="24-30 Apr"/>
    <x v="1019"/>
    <s v="BMC Code :2008"/>
    <s v="Guri"/>
    <n v="20080004"/>
    <s v="0004"/>
    <n v="7"/>
    <n v="8.25"/>
    <n v="379.05999999999995"/>
    <n v="0"/>
    <n v="0"/>
    <n v="0"/>
    <n v="0"/>
    <n v="0"/>
    <n v="0"/>
    <n v="379"/>
    <s v="Direct"/>
    <x v="917"/>
    <x v="1011"/>
    <x v="107"/>
    <s v="STATE BANK OF INDIA"/>
    <n v="0"/>
    <n v="1"/>
    <s v="Available"/>
    <s v="05.24-30 Apr"/>
    <n v="16.081333333333333"/>
  </r>
  <r>
    <s v="24-30 Apr"/>
    <x v="1020"/>
    <s v="BMC Code :2008"/>
    <s v="Guri"/>
    <n v="20080004"/>
    <s v="0006"/>
    <n v="14"/>
    <n v="41.210000000000008"/>
    <n v="1602.42"/>
    <n v="0"/>
    <n v="0"/>
    <n v="0"/>
    <n v="0"/>
    <n v="0"/>
    <n v="0"/>
    <n v="1602"/>
    <s v="Direct"/>
    <x v="331"/>
    <x v="1012"/>
    <x v="108"/>
    <s v="STATE BANK OF INDIA"/>
    <n v="0"/>
    <n v="1"/>
    <s v="Available"/>
    <s v="05.24-30 Apr"/>
    <n v="27.218975976704684"/>
  </r>
  <r>
    <s v="24-30 Apr"/>
    <x v="1021"/>
    <s v="BMC Code :2008"/>
    <s v="Guri"/>
    <n v="20080004"/>
    <s v="0008"/>
    <n v="14"/>
    <n v="50.2"/>
    <n v="1770.0900000000001"/>
    <n v="0"/>
    <n v="0"/>
    <n v="0"/>
    <n v="0"/>
    <n v="0"/>
    <n v="0"/>
    <n v="1770"/>
    <s v="Direct"/>
    <x v="918"/>
    <x v="1013"/>
    <x v="107"/>
    <s v="STATE BANK OF INDIA"/>
    <n v="0"/>
    <n v="1"/>
    <s v="Available"/>
    <s v="05.24-30 Apr"/>
    <n v="24.682529880478093"/>
  </r>
  <r>
    <s v="24-30 Apr"/>
    <x v="1022"/>
    <s v="BMC Code :2008"/>
    <s v="Guri"/>
    <n v="20080004"/>
    <s v="0009"/>
    <n v="14"/>
    <n v="33.33"/>
    <n v="1254.9000000000001"/>
    <n v="0"/>
    <n v="0"/>
    <n v="0"/>
    <n v="0"/>
    <n v="0"/>
    <n v="0"/>
    <n v="1255"/>
    <s v="Direct"/>
    <x v="919"/>
    <x v="1014"/>
    <x v="106"/>
    <s v="PUNJAB NATIONAL BANK"/>
    <n v="0"/>
    <n v="1"/>
    <s v="Available"/>
    <s v="05.24-30 Apr"/>
    <n v="26.355535553555359"/>
  </r>
  <r>
    <s v="24-30 Apr"/>
    <x v="1023"/>
    <s v="BMC Code :2008"/>
    <s v="Guri"/>
    <n v="20080004"/>
    <s v="0011"/>
    <n v="14"/>
    <n v="35.730000000000004"/>
    <n v="1293.69"/>
    <n v="0"/>
    <n v="0"/>
    <n v="0"/>
    <n v="0"/>
    <n v="0"/>
    <n v="0"/>
    <n v="1294"/>
    <s v="Direct"/>
    <x v="784"/>
    <x v="1015"/>
    <x v="106"/>
    <s v="UCO BANK "/>
    <n v="0"/>
    <n v="1"/>
    <s v="Available"/>
    <s v="05.24-30 Apr"/>
    <n v="25.345172124265321"/>
  </r>
  <r>
    <s v="24-30 Apr"/>
    <x v="1024"/>
    <s v="BMC Code :2008"/>
    <s v="Guri"/>
    <n v="20080004"/>
    <s v="0012"/>
    <n v="14"/>
    <n v="73.86"/>
    <n v="2855.6200000000003"/>
    <n v="0"/>
    <n v="0"/>
    <n v="0"/>
    <n v="0"/>
    <n v="0"/>
    <n v="0"/>
    <n v="2856"/>
    <s v="Direct"/>
    <x v="188"/>
    <x v="1016"/>
    <x v="106"/>
    <s v="UCO BANK "/>
    <n v="0"/>
    <n v="1"/>
    <s v="Available"/>
    <s v="05.24-30 Apr"/>
    <n v="27.063823449769842"/>
  </r>
  <r>
    <s v="24-30 Apr"/>
    <x v="1025"/>
    <s v="BMC Code :2008"/>
    <s v="Guri"/>
    <n v="20080004"/>
    <s v="0014"/>
    <n v="14"/>
    <n v="177.60999999999999"/>
    <n v="6610.51"/>
    <n v="0"/>
    <n v="0"/>
    <n v="0"/>
    <n v="0"/>
    <n v="0"/>
    <n v="0"/>
    <n v="6611"/>
    <s v="Direct"/>
    <x v="920"/>
    <x v="1017"/>
    <x v="106"/>
    <s v="UCO BANK "/>
    <n v="0"/>
    <n v="1"/>
    <s v="Available"/>
    <s v="05.24-30 Apr"/>
    <n v="26.053471088339627"/>
  </r>
  <r>
    <s v="24-30 Apr"/>
    <x v="1026"/>
    <s v="BMC Code :2008"/>
    <s v="Guri"/>
    <n v="20080004"/>
    <s v="0018"/>
    <n v="12"/>
    <n v="33.950000000000003"/>
    <n v="2804.71"/>
    <n v="0"/>
    <n v="0"/>
    <n v="0"/>
    <n v="0"/>
    <n v="0"/>
    <n v="0"/>
    <n v="2805"/>
    <s v="Direct"/>
    <x v="921"/>
    <x v="1018"/>
    <x v="104"/>
    <s v="STATE BANK OF INDIA"/>
    <n v="0"/>
    <n v="1"/>
    <s v="Available"/>
    <s v="05.24-30 Apr"/>
    <n v="49.567776141384392"/>
  </r>
  <r>
    <s v="24-30 Apr"/>
    <x v="1027"/>
    <s v="BMC Code :2008"/>
    <s v="Guri"/>
    <n v="20080004"/>
    <s v="0022"/>
    <n v="5"/>
    <n v="24.599999999999998"/>
    <n v="940.93000000000006"/>
    <n v="0"/>
    <n v="0"/>
    <n v="0"/>
    <n v="0"/>
    <n v="0"/>
    <n v="0"/>
    <n v="941"/>
    <s v="Direct"/>
    <x v="922"/>
    <x v="1019"/>
    <x v="106"/>
    <n v="0"/>
    <n v="0"/>
    <n v="1"/>
    <s v="Available"/>
    <s v="05.24-30 Apr"/>
    <n v="9.5622967479674816"/>
  </r>
  <r>
    <s v="24-30 Apr"/>
    <x v="1352"/>
    <s v="BMC Code :2008"/>
    <s v="Guri"/>
    <n v="20080004"/>
    <s v="0024"/>
    <n v="14"/>
    <n v="63.089999999999996"/>
    <n v="2282.3199999999997"/>
    <n v="0"/>
    <n v="0"/>
    <n v="0"/>
    <n v="0"/>
    <n v="0"/>
    <n v="0"/>
    <n v="2282"/>
    <s v="Direct"/>
    <x v="1211"/>
    <x v="1347"/>
    <x v="105"/>
    <n v="0"/>
    <n v="0"/>
    <n v="1"/>
    <s v="Available"/>
    <s v="05.24-30 Apr"/>
    <n v="25.322935488983994"/>
  </r>
  <r>
    <s v="24-30 Apr"/>
    <x v="1028"/>
    <s v="BMC Code :2008"/>
    <s v="Guri"/>
    <n v="20080004"/>
    <s v="0027"/>
    <n v="12"/>
    <n v="34"/>
    <n v="1284.31"/>
    <n v="0"/>
    <n v="0"/>
    <n v="0"/>
    <n v="0"/>
    <n v="0"/>
    <n v="0"/>
    <n v="1284"/>
    <s v="Direct"/>
    <x v="923"/>
    <x v="1020"/>
    <x v="106"/>
    <n v="0"/>
    <n v="0"/>
    <n v="1"/>
    <s v="Available"/>
    <s v="05.24-30 Apr"/>
    <n v="22.664294117647064"/>
  </r>
  <r>
    <s v="24-30 Apr"/>
    <x v="1029"/>
    <s v="BMC Code :2008"/>
    <s v="Guri"/>
    <n v="20080004"/>
    <s v="0028"/>
    <n v="5"/>
    <n v="8.44"/>
    <n v="342.85"/>
    <n v="0"/>
    <n v="0"/>
    <n v="0"/>
    <n v="0"/>
    <n v="0"/>
    <n v="0"/>
    <n v="343"/>
    <s v="Direct"/>
    <x v="479"/>
    <x v="1021"/>
    <x v="104"/>
    <n v="0"/>
    <n v="0"/>
    <n v="1"/>
    <s v="Available"/>
    <s v="05.24-30 Apr"/>
    <n v="10.155509478672988"/>
  </r>
  <r>
    <s v="24-30 Apr"/>
    <x v="1030"/>
    <s v="BMC Code :2008"/>
    <s v="Guri"/>
    <n v="20080004"/>
    <s v="0033"/>
    <n v="14"/>
    <n v="31.220000000000002"/>
    <n v="1281.2300000000002"/>
    <n v="0"/>
    <n v="0"/>
    <n v="0"/>
    <n v="0"/>
    <n v="0"/>
    <n v="0"/>
    <n v="1281"/>
    <s v="Direct"/>
    <x v="924"/>
    <x v="1022"/>
    <x v="109"/>
    <n v="0"/>
    <n v="45796"/>
    <n v="1"/>
    <s v="Available"/>
    <s v="05.24-30 Apr"/>
    <n v="28.727130044843054"/>
  </r>
  <r>
    <s v="24-30 Apr"/>
    <x v="1031"/>
    <s v="BMC Code :2008"/>
    <s v="Guri"/>
    <n v="20080004"/>
    <s v="0040"/>
    <n v="6"/>
    <n v="8.5499999999999989"/>
    <n v="304.72000000000003"/>
    <n v="0"/>
    <n v="0"/>
    <n v="0"/>
    <n v="0"/>
    <n v="0"/>
    <n v="0"/>
    <n v="305"/>
    <s v="Direct"/>
    <x v="925"/>
    <x v="1023"/>
    <x v="110"/>
    <n v="0"/>
    <n v="45846"/>
    <n v="1"/>
    <s v="Available"/>
    <s v="05.24-30 Apr"/>
    <n v="10.691929824561406"/>
  </r>
  <r>
    <s v="24-30 Apr"/>
    <x v="1418"/>
    <s v="BMC Code :2008"/>
    <s v="Guri"/>
    <n v="20080004"/>
    <s v="0043"/>
    <n v="7"/>
    <n v="20.240000000000002"/>
    <n v="750.30000000000007"/>
    <n v="0"/>
    <n v="0"/>
    <n v="0"/>
    <n v="0"/>
    <n v="0"/>
    <n v="0"/>
    <n v="750"/>
    <s v="Direct"/>
    <x v="1265"/>
    <x v="1415"/>
    <x v="106"/>
    <n v="0"/>
    <n v="45846"/>
    <n v="1"/>
    <s v="Available"/>
    <s v="05.24-30 Apr"/>
    <n v="12.974555335968381"/>
  </r>
  <r>
    <s v="24-30 Apr"/>
    <x v="1032"/>
    <s v="BMC Code :2008"/>
    <s v="Guri"/>
    <n v="20080004"/>
    <s v="0047"/>
    <n v="13"/>
    <n v="12.21"/>
    <n v="466.91"/>
    <n v="0"/>
    <n v="0"/>
    <n v="0"/>
    <n v="0"/>
    <n v="0"/>
    <n v="0"/>
    <n v="467"/>
    <s v="Direct"/>
    <x v="926"/>
    <x v="1024"/>
    <x v="104"/>
    <n v="0"/>
    <n v="45867"/>
    <n v="1"/>
    <s v="Available"/>
    <s v="05.24-30 Apr"/>
    <n v="24.855978705978707"/>
  </r>
  <r>
    <s v="24-30 Apr"/>
    <x v="1033"/>
    <s v="BMC Code :2008"/>
    <s v="Guri"/>
    <n v="20080004"/>
    <s v="0048"/>
    <n v="6"/>
    <n v="30.380000000000003"/>
    <n v="1081.26"/>
    <n v="0"/>
    <n v="0"/>
    <n v="0"/>
    <n v="0"/>
    <n v="0"/>
    <n v="0"/>
    <n v="1081"/>
    <s v="Direct"/>
    <x v="927"/>
    <x v="1025"/>
    <x v="107"/>
    <n v="0"/>
    <n v="45916"/>
    <n v="1"/>
    <s v="Available"/>
    <s v="05.24-30 Apr"/>
    <n v="10.677353522053984"/>
  </r>
  <r>
    <s v="24-30 Apr"/>
    <x v="1034"/>
    <s v="BMC Code :2008"/>
    <s v="Guri"/>
    <n v="20080004"/>
    <s v="0050"/>
    <n v="13"/>
    <n v="35.01"/>
    <n v="1304.4299999999998"/>
    <n v="0"/>
    <n v="0"/>
    <n v="0"/>
    <n v="0"/>
    <n v="0"/>
    <n v="0"/>
    <n v="1304"/>
    <s v="Direct"/>
    <x v="928"/>
    <x v="1026"/>
    <x v="35"/>
    <n v="0"/>
    <n v="45916"/>
    <n v="1"/>
    <s v="Available"/>
    <s v="05.24-30 Apr"/>
    <n v="24.218209083119106"/>
  </r>
  <r>
    <s v="24-30 Apr"/>
    <x v="1036"/>
    <s v="BMC Code :2008"/>
    <s v="Guri"/>
    <n v="20080004"/>
    <s v="0058"/>
    <n v="13"/>
    <n v="26.67"/>
    <n v="953.78"/>
    <n v="0"/>
    <n v="0"/>
    <n v="0"/>
    <n v="0"/>
    <n v="0"/>
    <n v="0"/>
    <n v="954"/>
    <s v="Direct"/>
    <x v="930"/>
    <x v="1028"/>
    <x v="111"/>
    <n v="0"/>
    <n v="45999"/>
    <n v="1"/>
    <s v="Available"/>
    <s v="05.24-30 Apr"/>
    <n v="23.245481814773154"/>
  </r>
  <r>
    <s v="24-30 Apr"/>
    <x v="1037"/>
    <s v="BMC Code :2008"/>
    <s v="Guri"/>
    <n v="20080004"/>
    <s v="0059"/>
    <n v="7"/>
    <n v="19.850000000000001"/>
    <n v="786.28000000000009"/>
    <n v="0"/>
    <n v="0"/>
    <n v="0"/>
    <n v="0"/>
    <n v="0"/>
    <n v="0"/>
    <n v="786"/>
    <s v="Direct"/>
    <x v="931"/>
    <x v="1029"/>
    <x v="106"/>
    <n v="0"/>
    <n v="46006"/>
    <n v="1"/>
    <s v="Available"/>
    <s v="05.24-30 Apr"/>
    <n v="13.863879093198994"/>
  </r>
  <r>
    <s v="24-30 Apr"/>
    <x v="1038"/>
    <s v="BMC Code :2008"/>
    <s v="Guri"/>
    <n v="20080004"/>
    <s v="0064"/>
    <n v="7"/>
    <n v="12.6"/>
    <n v="513.88"/>
    <n v="0"/>
    <n v="0"/>
    <n v="0"/>
    <n v="0"/>
    <n v="0"/>
    <n v="0"/>
    <n v="514"/>
    <s v="Direct"/>
    <x v="932"/>
    <x v="1030"/>
    <x v="36"/>
    <n v="0"/>
    <n v="46034"/>
    <n v="1"/>
    <s v="Available"/>
    <s v="05.24-30 Apr"/>
    <n v="14.274444444444446"/>
  </r>
  <r>
    <s v="24-30 Apr"/>
    <x v="1039"/>
    <s v="BMC Code :2008"/>
    <s v="Guri"/>
    <n v="20080004"/>
    <s v="0065"/>
    <n v="11"/>
    <n v="20.020000000000003"/>
    <n v="745.32999999999993"/>
    <n v="0"/>
    <n v="0"/>
    <n v="0"/>
    <n v="0"/>
    <n v="0"/>
    <n v="0"/>
    <n v="745"/>
    <s v="Direct"/>
    <x v="933"/>
    <x v="1031"/>
    <x v="106"/>
    <n v="0"/>
    <n v="46034"/>
    <n v="1"/>
    <s v="Available"/>
    <s v="05.24-30 Apr"/>
    <n v="20.476098901098897"/>
  </r>
  <r>
    <s v="24-30 Apr"/>
    <x v="1040"/>
    <s v="BMC Code :2008"/>
    <s v="Guri"/>
    <n v="20080004"/>
    <s v="0068"/>
    <n v="12"/>
    <n v="11.430000000000001"/>
    <n v="404.33000000000004"/>
    <n v="0"/>
    <n v="0"/>
    <n v="0"/>
    <n v="0"/>
    <n v="0"/>
    <n v="0"/>
    <n v="404"/>
    <s v="Direct"/>
    <x v="913"/>
    <x v="1032"/>
    <x v="106"/>
    <n v="0"/>
    <n v="46049"/>
    <n v="1"/>
    <s v="Available"/>
    <s v="05.24-30 Apr"/>
    <n v="21.2246719160105"/>
  </r>
  <r>
    <s v="24-30 Apr"/>
    <x v="1041"/>
    <s v="BMC Code :2008"/>
    <s v="Guri"/>
    <n v="20080004"/>
    <s v="0070"/>
    <n v="14"/>
    <n v="22.05"/>
    <n v="908.4799999999999"/>
    <n v="0"/>
    <n v="0"/>
    <n v="0"/>
    <n v="0"/>
    <n v="0"/>
    <n v="0"/>
    <n v="908"/>
    <s v="Direct"/>
    <x v="500"/>
    <x v="1033"/>
    <x v="106"/>
    <n v="0"/>
    <n v="46062"/>
    <n v="1"/>
    <s v="Available"/>
    <s v="05.24-30 Apr"/>
    <n v="28.840634920634919"/>
  </r>
  <r>
    <s v="24-30 Apr"/>
    <x v="1042"/>
    <s v="BMC Code :2008"/>
    <s v="Guri"/>
    <n v="20080004"/>
    <s v="0071"/>
    <n v="14"/>
    <n v="43.660000000000004"/>
    <n v="1680.3700000000003"/>
    <n v="0"/>
    <n v="0"/>
    <n v="0"/>
    <n v="0"/>
    <n v="0"/>
    <n v="0"/>
    <n v="1680"/>
    <s v="Direct"/>
    <x v="934"/>
    <x v="1034"/>
    <x v="106"/>
    <n v="0"/>
    <n v="46069"/>
    <n v="1"/>
    <s v="Available"/>
    <s v="05.24-30 Apr"/>
    <n v="26.941342189647283"/>
  </r>
  <r>
    <s v="24-30 Apr"/>
    <x v="1043"/>
    <s v="BMC Code :2008"/>
    <s v="Guri"/>
    <n v="20080004"/>
    <s v="0072"/>
    <n v="7"/>
    <n v="26.540000000000003"/>
    <n v="966.10000000000014"/>
    <n v="0"/>
    <n v="0"/>
    <n v="0"/>
    <n v="0"/>
    <n v="0"/>
    <n v="0"/>
    <n v="966"/>
    <s v="Direct"/>
    <x v="935"/>
    <x v="1035"/>
    <x v="110"/>
    <n v="0"/>
    <n v="0"/>
    <n v="1"/>
    <s v="Available"/>
    <s v="05.24-30 Apr"/>
    <n v="12.740580256217031"/>
  </r>
  <r>
    <s v="24-30 Apr"/>
    <x v="1044"/>
    <s v="BMC Code :2008"/>
    <s v="Guri"/>
    <n v="20080004"/>
    <s v="0074"/>
    <n v="2"/>
    <n v="3.71"/>
    <n v="133.88999999999999"/>
    <n v="0"/>
    <n v="0"/>
    <n v="0"/>
    <n v="0"/>
    <n v="0"/>
    <n v="0"/>
    <n v="134"/>
    <s v="Direct"/>
    <x v="936"/>
    <x v="1036"/>
    <x v="106"/>
    <n v="0"/>
    <n v="46097"/>
    <n v="1"/>
    <s v="Available"/>
    <s v="05.24-30 Apr"/>
    <n v="3.6088948787061996"/>
  </r>
  <r>
    <s v="24-30 Apr"/>
    <x v="1045"/>
    <s v="BMC Code :2008"/>
    <s v="Guri"/>
    <n v="20080004"/>
    <s v="0075"/>
    <n v="14"/>
    <n v="34.660000000000004"/>
    <n v="1291.78"/>
    <n v="0"/>
    <n v="0"/>
    <n v="0"/>
    <n v="0"/>
    <n v="0"/>
    <n v="0"/>
    <n v="1292"/>
    <s v="Direct"/>
    <x v="937"/>
    <x v="1037"/>
    <x v="106"/>
    <n v="0"/>
    <n v="46097"/>
    <n v="1"/>
    <s v="Available"/>
    <s v="05.24-30 Apr"/>
    <n v="26.089036353144834"/>
  </r>
  <r>
    <s v="24-30 Apr"/>
    <x v="1046"/>
    <s v="BMC Code :2008"/>
    <s v="Guri"/>
    <n v="20080004"/>
    <s v="0077"/>
    <n v="14"/>
    <n v="82.67"/>
    <n v="3142.0399999999995"/>
    <n v="0"/>
    <n v="0"/>
    <n v="0"/>
    <n v="0"/>
    <n v="0"/>
    <n v="0"/>
    <n v="3142"/>
    <s v="Direct"/>
    <x v="938"/>
    <x v="1038"/>
    <x v="36"/>
    <n v="0"/>
    <n v="46116"/>
    <n v="1"/>
    <s v="Available"/>
    <s v="05.24-30 Apr"/>
    <n v="26.604911092294664"/>
  </r>
  <r>
    <s v="24-30 Apr"/>
    <x v="1419"/>
    <s v="BMC Code :2008"/>
    <s v="Guri"/>
    <n v="20080004"/>
    <s v="0078"/>
    <n v="7"/>
    <n v="15.669999999999998"/>
    <n v="556.76"/>
    <n v="0"/>
    <n v="0"/>
    <n v="0"/>
    <n v="0"/>
    <n v="0"/>
    <n v="0"/>
    <n v="557"/>
    <s v="Direct"/>
    <x v="927"/>
    <x v="1416"/>
    <x v="109"/>
    <n v="0"/>
    <n v="46132"/>
    <n v="1"/>
    <s v="Available"/>
    <s v="05.24-30 Apr"/>
    <n v="12.435609444798981"/>
  </r>
  <r>
    <s v="24-30 Apr"/>
    <x v="1486"/>
    <s v="BMC Code :2008"/>
    <s v="Guri"/>
    <n v="20080004"/>
    <s v="0079"/>
    <n v="11"/>
    <n v="38.430000000000007"/>
    <n v="1403.3799999999999"/>
    <n v="0"/>
    <n v="0"/>
    <n v="0"/>
    <n v="0"/>
    <n v="0"/>
    <n v="0"/>
    <n v="1403"/>
    <s v="Direct"/>
    <x v="1318"/>
    <x v="1480"/>
    <x v="106"/>
    <n v="0"/>
    <n v="46140"/>
    <n v="1"/>
    <s v="Available"/>
    <s v="05.24-30 Apr"/>
    <n v="20.084803538901898"/>
  </r>
  <r>
    <s v="24-30 Apr"/>
    <x v="1487"/>
    <s v="BMC Code :2008"/>
    <s v="Guri"/>
    <n v="20080004"/>
    <s v="0080"/>
    <n v="14"/>
    <n v="74.830000000000013"/>
    <n v="2687.05"/>
    <n v="0"/>
    <n v="0"/>
    <n v="0"/>
    <n v="0"/>
    <n v="0"/>
    <n v="0"/>
    <n v="2687"/>
    <s v="Direct"/>
    <x v="1319"/>
    <x v="1481"/>
    <x v="111"/>
    <n v="0"/>
    <n v="46140"/>
    <n v="1"/>
    <s v="Available"/>
    <s v="05.24-30 Apr"/>
    <n v="25.136108512628628"/>
  </r>
  <r>
    <s v="24-30 Apr"/>
    <x v="1354"/>
    <s v="BMC Code :2008"/>
    <s v="Chitri Ambatoli"/>
    <n v="20080006"/>
    <s v="0003"/>
    <n v="2"/>
    <n v="62.21"/>
    <n v="2331.02"/>
    <n v="0"/>
    <n v="0"/>
    <n v="0"/>
    <n v="0"/>
    <n v="0"/>
    <n v="0"/>
    <n v="2331"/>
    <s v="Direct"/>
    <x v="1213"/>
    <x v="1349"/>
    <x v="105"/>
    <n v="0"/>
    <n v="45846"/>
    <n v="1"/>
    <s v="Available"/>
    <s v="05.24-30 Apr"/>
    <n v="3.7470181642822697"/>
  </r>
  <r>
    <s v="24-30 Apr"/>
    <x v="1050"/>
    <s v="BMC Code :2008"/>
    <s v="Chitri Ambatoli"/>
    <n v="20080006"/>
    <s v="0004"/>
    <n v="13"/>
    <n v="776.31000000000006"/>
    <n v="29038.779999999995"/>
    <n v="0"/>
    <n v="0"/>
    <n v="0"/>
    <n v="0"/>
    <n v="0"/>
    <n v="0"/>
    <n v="29039"/>
    <s v="Direct"/>
    <x v="942"/>
    <x v="1042"/>
    <x v="113"/>
    <n v="0"/>
    <n v="45846"/>
    <n v="1"/>
    <s v="Available"/>
    <s v="05.24-30 Apr"/>
    <n v="24.314007290901827"/>
  </r>
  <r>
    <s v="24-30 Apr"/>
    <x v="1051"/>
    <s v="BMC Code :2008"/>
    <s v="Rampur"/>
    <n v="20080007"/>
    <s v="0002"/>
    <n v="12"/>
    <n v="567.37999999999988"/>
    <n v="21592.09"/>
    <n v="0"/>
    <n v="0"/>
    <n v="0"/>
    <n v="0"/>
    <n v="0"/>
    <n v="0"/>
    <n v="21592"/>
    <s v="Direct"/>
    <x v="27"/>
    <x v="1043"/>
    <x v="113"/>
    <s v="IDBI BANK"/>
    <n v="0"/>
    <n v="1"/>
    <s v="Available"/>
    <s v="05.24-30 Apr"/>
    <n v="22.833469632345174"/>
  </r>
  <r>
    <s v="24-30 Apr"/>
    <x v="1052"/>
    <s v="BMC Code :2008"/>
    <s v="Rampur"/>
    <n v="20080007"/>
    <s v="0003"/>
    <n v="14"/>
    <n v="184.52"/>
    <n v="7298.4000000000005"/>
    <n v="0"/>
    <n v="0"/>
    <n v="0"/>
    <n v="0"/>
    <n v="0"/>
    <n v="0"/>
    <n v="7298"/>
    <s v="Direct"/>
    <x v="943"/>
    <x v="1044"/>
    <x v="114"/>
    <s v="BANK OF INDIA"/>
    <n v="0"/>
    <n v="1"/>
    <s v="Available"/>
    <s v="05.24-30 Apr"/>
    <n v="27.687405159332325"/>
  </r>
  <r>
    <s v="24-30 Apr"/>
    <x v="1053"/>
    <s v="BMC Code :2008"/>
    <s v="Rampur"/>
    <n v="20080007"/>
    <s v="0004"/>
    <n v="14"/>
    <n v="39.559999999999995"/>
    <n v="1447.2199999999998"/>
    <n v="0"/>
    <n v="0"/>
    <n v="0"/>
    <n v="0"/>
    <n v="0"/>
    <n v="0"/>
    <n v="1447"/>
    <s v="Direct"/>
    <x v="944"/>
    <x v="1045"/>
    <x v="113"/>
    <s v="IDBI BANK"/>
    <n v="0"/>
    <n v="1"/>
    <s v="Available"/>
    <s v="05.24-30 Apr"/>
    <n v="25.608038422649141"/>
  </r>
  <r>
    <s v="24-30 Apr"/>
    <x v="1054"/>
    <s v="BMC Code :2008"/>
    <s v="Rampur"/>
    <n v="20080007"/>
    <s v="0013"/>
    <n v="7"/>
    <n v="18.099999999999998"/>
    <n v="710.34"/>
    <n v="0"/>
    <n v="0"/>
    <n v="0"/>
    <n v="0"/>
    <n v="0"/>
    <n v="0"/>
    <n v="710"/>
    <s v="Direct"/>
    <x v="945"/>
    <x v="1046"/>
    <x v="109"/>
    <s v="BANK OF INDIA"/>
    <n v="0"/>
    <n v="1"/>
    <s v="Available"/>
    <s v="05.24-30 Apr"/>
    <n v="13.735856353591164"/>
  </r>
  <r>
    <s v="24-30 Apr"/>
    <x v="1055"/>
    <s v="BMC Code :2008"/>
    <s v="Rampur"/>
    <n v="20080007"/>
    <s v="0015"/>
    <n v="14"/>
    <n v="207.12"/>
    <n v="7993.4400000000014"/>
    <n v="0"/>
    <n v="0"/>
    <n v="0"/>
    <n v="0"/>
    <n v="0"/>
    <n v="0"/>
    <n v="7993"/>
    <s v="Direct"/>
    <x v="946"/>
    <x v="1047"/>
    <x v="111"/>
    <s v="PUNJAB NATIONAL BANK"/>
    <n v="0"/>
    <n v="1"/>
    <s v="Available"/>
    <s v="05.24-30 Apr"/>
    <n v="27.015295480880656"/>
  </r>
  <r>
    <s v="24-30 Apr"/>
    <x v="1056"/>
    <s v="BMC Code :2008"/>
    <s v="Rampur"/>
    <n v="20080007"/>
    <s v="0029"/>
    <n v="14"/>
    <n v="49.000000000000007"/>
    <n v="1891.55"/>
    <n v="0"/>
    <n v="0"/>
    <n v="0"/>
    <n v="0"/>
    <n v="0"/>
    <n v="0"/>
    <n v="1892"/>
    <s v="Direct"/>
    <x v="947"/>
    <x v="1048"/>
    <x v="3"/>
    <n v="0"/>
    <n v="0"/>
    <n v="1"/>
    <s v="Available"/>
    <s v="05.24-30 Apr"/>
    <n v="27.022142857142857"/>
  </r>
  <r>
    <s v="24-30 Apr"/>
    <x v="1057"/>
    <s v="BMC Code :2008"/>
    <s v="Rampur"/>
    <n v="20080007"/>
    <s v="0031"/>
    <n v="12"/>
    <n v="84.989999999999981"/>
    <n v="3250.2899999999995"/>
    <n v="0"/>
    <n v="0"/>
    <n v="0"/>
    <n v="0"/>
    <n v="0"/>
    <n v="0"/>
    <n v="3250"/>
    <s v="Direct"/>
    <x v="948"/>
    <x v="1049"/>
    <x v="114"/>
    <n v="0"/>
    <n v="0"/>
    <n v="1"/>
    <s v="Available"/>
    <s v="05.24-30 Apr"/>
    <n v="22.945923049770567"/>
  </r>
  <r>
    <s v="24-30 Apr"/>
    <x v="1058"/>
    <s v="BMC Code :2008"/>
    <s v="Rampur"/>
    <n v="20080007"/>
    <s v="0034"/>
    <n v="13"/>
    <n v="48.84"/>
    <n v="1824.87"/>
    <n v="0"/>
    <n v="0"/>
    <n v="0"/>
    <n v="0"/>
    <n v="0"/>
    <n v="0"/>
    <n v="1825"/>
    <s v="Direct"/>
    <x v="949"/>
    <x v="1050"/>
    <x v="115"/>
    <n v="0"/>
    <n v="0"/>
    <n v="1"/>
    <s v="Available"/>
    <s v="05.24-30 Apr"/>
    <n v="24.286762899262897"/>
  </r>
  <r>
    <s v="24-30 Apr"/>
    <x v="1059"/>
    <s v="BMC Code :2008"/>
    <s v="Rampur"/>
    <n v="20080007"/>
    <s v="0036"/>
    <n v="7"/>
    <n v="18.77"/>
    <n v="730.01"/>
    <n v="0"/>
    <n v="0"/>
    <n v="0"/>
    <n v="0"/>
    <n v="0"/>
    <n v="0"/>
    <n v="730"/>
    <s v="Direct"/>
    <x v="950"/>
    <x v="1051"/>
    <x v="105"/>
    <n v="0"/>
    <n v="0"/>
    <n v="1"/>
    <s v="Available"/>
    <s v="05.24-30 Apr"/>
    <n v="13.612333510921685"/>
  </r>
  <r>
    <s v="24-30 Apr"/>
    <x v="1060"/>
    <s v="BMC Code :2008"/>
    <s v="Rampur"/>
    <n v="20080007"/>
    <s v="0039"/>
    <n v="7"/>
    <n v="56.77"/>
    <n v="2244.11"/>
    <n v="0"/>
    <n v="0"/>
    <n v="0"/>
    <n v="0"/>
    <n v="0"/>
    <n v="0"/>
    <n v="2244"/>
    <s v="Direct"/>
    <x v="951"/>
    <x v="1052"/>
    <x v="116"/>
    <n v="0"/>
    <n v="0"/>
    <n v="1"/>
    <s v="Available"/>
    <s v="05.24-30 Apr"/>
    <n v="13.835450061652283"/>
  </r>
  <r>
    <s v="24-30 Apr"/>
    <x v="1061"/>
    <s v="BMC Code :2008"/>
    <s v="Rampur"/>
    <n v="20080007"/>
    <s v="0041"/>
    <n v="7"/>
    <n v="39.840000000000003"/>
    <n v="1553.76"/>
    <n v="0"/>
    <n v="0"/>
    <n v="0"/>
    <n v="0"/>
    <n v="0"/>
    <n v="0"/>
    <n v="1554"/>
    <s v="Direct"/>
    <x v="182"/>
    <x v="1053"/>
    <x v="114"/>
    <n v="0"/>
    <n v="0"/>
    <n v="1"/>
    <s v="Available"/>
    <s v="05.24-30 Apr"/>
    <n v="13.649999999999999"/>
  </r>
  <r>
    <s v="24-30 Apr"/>
    <x v="1062"/>
    <s v="BMC Code :2008"/>
    <s v="Rampur"/>
    <n v="20080007"/>
    <s v="0042"/>
    <n v="7"/>
    <n v="43.96"/>
    <n v="1703.3600000000001"/>
    <n v="0"/>
    <n v="0"/>
    <n v="0"/>
    <n v="0"/>
    <n v="0"/>
    <n v="0"/>
    <n v="1703"/>
    <s v="Direct"/>
    <x v="952"/>
    <x v="1054"/>
    <x v="116"/>
    <n v="0"/>
    <n v="0"/>
    <n v="1"/>
    <s v="Available"/>
    <s v="05.24-30 Apr"/>
    <n v="13.56178343949045"/>
  </r>
  <r>
    <s v="24-30 Apr"/>
    <x v="1063"/>
    <s v="BMC Code :2008"/>
    <s v="Rampur"/>
    <n v="20080007"/>
    <s v="0047"/>
    <n v="14"/>
    <n v="50.93"/>
    <n v="1948.62"/>
    <n v="0"/>
    <n v="0"/>
    <n v="0"/>
    <n v="0"/>
    <n v="0"/>
    <n v="0"/>
    <n v="1949"/>
    <s v="Direct"/>
    <x v="953"/>
    <x v="1055"/>
    <x v="105"/>
    <n v="0"/>
    <n v="0"/>
    <n v="1"/>
    <s v="Available"/>
    <s v="05.24-30 Apr"/>
    <n v="26.782525034360887"/>
  </r>
  <r>
    <s v="24-30 Apr"/>
    <x v="1064"/>
    <s v="BMC Code :2008"/>
    <s v="Rampur"/>
    <n v="20080007"/>
    <s v="0049"/>
    <n v="14"/>
    <n v="153.37"/>
    <n v="5965.67"/>
    <n v="0"/>
    <n v="0"/>
    <n v="0"/>
    <n v="0"/>
    <n v="0"/>
    <n v="0"/>
    <n v="5966"/>
    <s v="Direct"/>
    <x v="954"/>
    <x v="1056"/>
    <x v="105"/>
    <n v="0"/>
    <n v="0"/>
    <n v="1"/>
    <s v="Available"/>
    <s v="05.24-30 Apr"/>
    <n v="27.228069374714742"/>
  </r>
  <r>
    <s v="24-30 Apr"/>
    <x v="1356"/>
    <s v="BMC Code :2008"/>
    <s v="Rampur"/>
    <n v="20080007"/>
    <s v="0051"/>
    <n v="6"/>
    <n v="16.98"/>
    <n v="622.65999999999985"/>
    <n v="0"/>
    <n v="0"/>
    <n v="0"/>
    <n v="0"/>
    <n v="0"/>
    <n v="0"/>
    <n v="623"/>
    <s v="Direct"/>
    <x v="1215"/>
    <x v="1351"/>
    <x v="138"/>
    <n v="0"/>
    <n v="0"/>
    <n v="1"/>
    <s v="Available"/>
    <s v="05.24-30 Apr"/>
    <n v="11.001060070671377"/>
  </r>
  <r>
    <s v="24-30 Apr"/>
    <x v="1065"/>
    <s v="BMC Code :2008"/>
    <s v="Rampur"/>
    <n v="20080007"/>
    <s v="0055"/>
    <n v="11"/>
    <n v="43.62"/>
    <n v="1729.46"/>
    <n v="0"/>
    <n v="0"/>
    <n v="0"/>
    <n v="0"/>
    <n v="0"/>
    <n v="0"/>
    <n v="1729"/>
    <s v="Direct"/>
    <x v="955"/>
    <x v="1057"/>
    <x v="3"/>
    <n v="0"/>
    <n v="0"/>
    <n v="1"/>
    <s v="Available"/>
    <s v="05.24-30 Apr"/>
    <n v="21.806579550664836"/>
  </r>
  <r>
    <s v="24-30 Apr"/>
    <x v="1066"/>
    <s v="BMC Code :2008"/>
    <s v="Rampur"/>
    <n v="20080007"/>
    <s v="0061"/>
    <n v="14"/>
    <n v="86.210000000000008"/>
    <n v="3215.32"/>
    <n v="0"/>
    <n v="0"/>
    <n v="0"/>
    <n v="0"/>
    <n v="0"/>
    <n v="0"/>
    <n v="3215"/>
    <s v="Direct"/>
    <x v="266"/>
    <x v="1058"/>
    <x v="109"/>
    <n v="0"/>
    <n v="0"/>
    <n v="1"/>
    <s v="Available"/>
    <s v="05.24-30 Apr"/>
    <n v="26.10745853149287"/>
  </r>
  <r>
    <s v="24-30 Apr"/>
    <x v="1067"/>
    <s v="BMC Code :2008"/>
    <s v="Rampur"/>
    <n v="20080007"/>
    <s v="0066"/>
    <n v="6"/>
    <n v="13.68"/>
    <n v="512.04999999999995"/>
    <n v="0"/>
    <n v="0"/>
    <n v="0"/>
    <n v="0"/>
    <n v="0"/>
    <n v="0"/>
    <n v="512"/>
    <s v="Direct"/>
    <x v="956"/>
    <x v="1059"/>
    <x v="105"/>
    <n v="0"/>
    <n v="0"/>
    <n v="1"/>
    <s v="Available"/>
    <s v="05.24-30 Apr"/>
    <n v="11.229166666666666"/>
  </r>
  <r>
    <s v="24-30 Apr"/>
    <x v="1068"/>
    <s v="BMC Code :2008"/>
    <s v="Rampur"/>
    <n v="20080007"/>
    <s v="0070"/>
    <n v="14"/>
    <n v="51.04"/>
    <n v="1896.44"/>
    <n v="0"/>
    <n v="0"/>
    <n v="0"/>
    <n v="0"/>
    <n v="0"/>
    <n v="0"/>
    <n v="1896"/>
    <s v="Direct"/>
    <x v="957"/>
    <x v="1060"/>
    <x v="105"/>
    <n v="0"/>
    <n v="0"/>
    <n v="1"/>
    <s v="Available"/>
    <s v="05.24-30 Apr"/>
    <n v="26.009169278996868"/>
  </r>
  <r>
    <s v="24-30 Apr"/>
    <x v="1069"/>
    <s v="BMC Code :2008"/>
    <s v="Rampur"/>
    <n v="20080007"/>
    <s v="0074"/>
    <n v="13"/>
    <n v="67.27"/>
    <n v="2497.5"/>
    <n v="0"/>
    <n v="0"/>
    <n v="0"/>
    <n v="0"/>
    <n v="0"/>
    <n v="0"/>
    <n v="2498"/>
    <s v="Direct"/>
    <x v="958"/>
    <x v="1061"/>
    <x v="116"/>
    <n v="0"/>
    <n v="0"/>
    <n v="1"/>
    <s v="Available"/>
    <s v="05.24-30 Apr"/>
    <n v="24.132228333581093"/>
  </r>
  <r>
    <s v="24-30 Apr"/>
    <x v="1070"/>
    <s v="BMC Code :2008"/>
    <s v="Rampur"/>
    <n v="20080007"/>
    <s v="0079"/>
    <n v="7"/>
    <n v="18.509999999999998"/>
    <n v="700.66000000000008"/>
    <n v="0"/>
    <n v="0"/>
    <n v="0"/>
    <n v="0"/>
    <n v="0"/>
    <n v="0"/>
    <n v="701"/>
    <s v="Direct"/>
    <x v="959"/>
    <x v="1062"/>
    <x v="36"/>
    <n v="0"/>
    <n v="45789"/>
    <n v="1"/>
    <s v="Available"/>
    <s v="05.24-30 Apr"/>
    <n v="13.248568341437064"/>
  </r>
  <r>
    <s v="24-30 Apr"/>
    <x v="1071"/>
    <s v="BMC Code :2008"/>
    <s v="Rampur"/>
    <n v="20080007"/>
    <s v="0083"/>
    <n v="2"/>
    <n v="9.120000000000001"/>
    <n v="393.15"/>
    <n v="0"/>
    <n v="0"/>
    <n v="0"/>
    <n v="0"/>
    <n v="0"/>
    <n v="0"/>
    <n v="393"/>
    <s v="Direct"/>
    <x v="929"/>
    <x v="1063"/>
    <x v="115"/>
    <n v="0"/>
    <n v="45818"/>
    <n v="1"/>
    <s v="Available"/>
    <s v="05.24-30 Apr"/>
    <n v="4.3108552631578938"/>
  </r>
  <r>
    <s v="24-30 Apr"/>
    <x v="1072"/>
    <s v="BMC Code :2008"/>
    <s v="Rampur"/>
    <n v="20080007"/>
    <s v="0088"/>
    <n v="14"/>
    <n v="118.36"/>
    <n v="4737.53"/>
    <n v="0"/>
    <n v="0"/>
    <n v="0"/>
    <n v="0"/>
    <n v="0"/>
    <n v="0"/>
    <n v="4738"/>
    <s v="Direct"/>
    <x v="960"/>
    <x v="1064"/>
    <x v="111"/>
    <n v="0"/>
    <n v="45873"/>
    <n v="1"/>
    <s v="Available"/>
    <s v="05.24-30 Apr"/>
    <n v="28.018511321392364"/>
  </r>
  <r>
    <s v="24-30 Apr"/>
    <x v="1074"/>
    <s v="BMC Code :2008"/>
    <s v="Rampur"/>
    <n v="20080007"/>
    <s v="0090"/>
    <n v="14"/>
    <n v="108.22"/>
    <n v="4075.7900000000004"/>
    <n v="0"/>
    <n v="0"/>
    <n v="0"/>
    <n v="0"/>
    <n v="0"/>
    <n v="0"/>
    <n v="4076"/>
    <s v="Direct"/>
    <x v="962"/>
    <x v="1066"/>
    <x v="115"/>
    <n v="0"/>
    <n v="45873"/>
    <n v="1"/>
    <s v="Available"/>
    <s v="05.24-30 Apr"/>
    <n v="26.363454075032351"/>
  </r>
  <r>
    <s v="24-30 Apr"/>
    <x v="1075"/>
    <s v="BMC Code :2008"/>
    <s v="Rampur"/>
    <n v="20080007"/>
    <s v="0092"/>
    <n v="7"/>
    <n v="60.55"/>
    <n v="2313.33"/>
    <n v="0"/>
    <n v="0"/>
    <n v="0"/>
    <n v="0"/>
    <n v="0"/>
    <n v="0"/>
    <n v="2313"/>
    <s v="Direct"/>
    <x v="24"/>
    <x v="1067"/>
    <x v="113"/>
    <n v="0"/>
    <n v="45873"/>
    <n v="1"/>
    <s v="Available"/>
    <s v="05.24-30 Apr"/>
    <n v="13.37184971098266"/>
  </r>
  <r>
    <s v="24-30 Apr"/>
    <x v="1077"/>
    <s v="BMC Code :2008"/>
    <s v="Rampur"/>
    <n v="20080007"/>
    <s v="0098"/>
    <n v="14"/>
    <n v="78.809999999999988"/>
    <n v="3154.89"/>
    <n v="0"/>
    <n v="0"/>
    <n v="0"/>
    <n v="0"/>
    <n v="0"/>
    <n v="0"/>
    <n v="3155"/>
    <s v="Direct"/>
    <x v="964"/>
    <x v="1069"/>
    <x v="114"/>
    <n v="0"/>
    <n v="45908"/>
    <n v="1"/>
    <s v="Available"/>
    <s v="05.24-30 Apr"/>
    <n v="28.02211648267987"/>
  </r>
  <r>
    <s v="24-30 Apr"/>
    <x v="1078"/>
    <s v="BMC Code :2008"/>
    <s v="Rampur"/>
    <n v="20080007"/>
    <s v="0106"/>
    <n v="14"/>
    <n v="54.690000000000005"/>
    <n v="2139.31"/>
    <n v="0"/>
    <n v="0"/>
    <n v="0"/>
    <n v="0"/>
    <n v="0"/>
    <n v="0"/>
    <n v="2139"/>
    <s v="Direct"/>
    <x v="965"/>
    <x v="1070"/>
    <x v="105"/>
    <n v="0"/>
    <n v="45978"/>
    <n v="1"/>
    <s v="Available"/>
    <s v="05.24-30 Apr"/>
    <n v="27.3819162552569"/>
  </r>
  <r>
    <s v="24-30 Apr"/>
    <x v="1079"/>
    <s v="BMC Code :2008"/>
    <s v="Rampur"/>
    <n v="20080007"/>
    <s v="0107"/>
    <n v="13"/>
    <n v="18.260000000000002"/>
    <n v="626.12999999999988"/>
    <n v="0"/>
    <n v="0"/>
    <n v="0"/>
    <n v="0"/>
    <n v="0"/>
    <n v="0"/>
    <n v="626"/>
    <s v="Direct"/>
    <x v="966"/>
    <x v="1071"/>
    <x v="36"/>
    <n v="0"/>
    <n v="45978"/>
    <n v="1"/>
    <s v="Available"/>
    <s v="05.24-30 Apr"/>
    <n v="22.288307776560785"/>
  </r>
  <r>
    <s v="24-30 Apr"/>
    <x v="1080"/>
    <s v="BMC Code :2008"/>
    <s v="Rampur"/>
    <n v="20080007"/>
    <s v="0108"/>
    <n v="14"/>
    <n v="54.33"/>
    <n v="2073.0700000000002"/>
    <n v="0"/>
    <n v="0"/>
    <n v="0"/>
    <n v="0"/>
    <n v="0"/>
    <n v="0"/>
    <n v="2073"/>
    <s v="Direct"/>
    <x v="967"/>
    <x v="1072"/>
    <x v="114"/>
    <n v="0"/>
    <n v="45999"/>
    <n v="1"/>
    <s v="Available"/>
    <s v="05.24-30 Apr"/>
    <n v="26.70990244800295"/>
  </r>
  <r>
    <s v="24-30 Apr"/>
    <x v="1081"/>
    <s v="BMC Code :2008"/>
    <s v="Rampur"/>
    <n v="20080007"/>
    <s v="0110"/>
    <n v="7"/>
    <n v="12.309999999999999"/>
    <n v="437.82000000000005"/>
    <n v="0"/>
    <n v="0"/>
    <n v="0"/>
    <n v="0"/>
    <n v="0"/>
    <n v="0"/>
    <n v="438"/>
    <s v="Direct"/>
    <x v="968"/>
    <x v="1073"/>
    <x v="115"/>
    <n v="0"/>
    <n v="46034"/>
    <n v="1"/>
    <s v="Available"/>
    <s v="05.24-30 Apr"/>
    <n v="12.448172217709184"/>
  </r>
  <r>
    <s v="24-30 Apr"/>
    <x v="1082"/>
    <s v="BMC Code :2008"/>
    <s v="Rampur"/>
    <n v="20080007"/>
    <s v="0111"/>
    <n v="14"/>
    <n v="43.69"/>
    <n v="1469.3700000000001"/>
    <n v="0"/>
    <n v="0"/>
    <n v="0"/>
    <n v="0"/>
    <n v="0"/>
    <n v="0"/>
    <n v="1469"/>
    <s v="Direct"/>
    <x v="969"/>
    <x v="1074"/>
    <x v="111"/>
    <n v="0"/>
    <n v="46034"/>
    <n v="1"/>
    <s v="Available"/>
    <s v="05.24-30 Apr"/>
    <n v="23.542206454566269"/>
  </r>
  <r>
    <s v="24-30 Apr"/>
    <x v="1083"/>
    <s v="BMC Code :2008"/>
    <s v="Rampur"/>
    <n v="20080007"/>
    <s v="0113"/>
    <n v="13"/>
    <n v="27.33"/>
    <n v="921.9899999999999"/>
    <n v="0"/>
    <n v="0"/>
    <n v="0"/>
    <n v="0"/>
    <n v="0"/>
    <n v="0"/>
    <n v="922"/>
    <s v="Direct"/>
    <x v="970"/>
    <x v="1075"/>
    <x v="117"/>
    <n v="0"/>
    <n v="46055"/>
    <n v="1"/>
    <s v="Available"/>
    <s v="05.24-30 Apr"/>
    <n v="21.928046103183316"/>
  </r>
  <r>
    <s v="24-30 Apr"/>
    <x v="1084"/>
    <s v="BMC Code :2008"/>
    <s v="Rampur"/>
    <n v="20080007"/>
    <s v="0115"/>
    <n v="13"/>
    <n v="66.010000000000005"/>
    <n v="2476.7600000000002"/>
    <n v="0"/>
    <n v="0"/>
    <n v="0"/>
    <n v="0"/>
    <n v="0"/>
    <n v="0"/>
    <n v="2477"/>
    <s v="Direct"/>
    <x v="971"/>
    <x v="1076"/>
    <x v="116"/>
    <n v="0"/>
    <n v="46076"/>
    <n v="1"/>
    <s v="Available"/>
    <s v="05.24-30 Apr"/>
    <n v="24.388638085138616"/>
  </r>
  <r>
    <s v="24-30 Apr"/>
    <x v="1085"/>
    <s v="BMC Code :2008"/>
    <s v="Rampur"/>
    <n v="20080007"/>
    <s v="0116"/>
    <n v="14"/>
    <n v="25.380000000000003"/>
    <n v="968.07999999999993"/>
    <n v="0"/>
    <n v="0"/>
    <n v="0"/>
    <n v="0"/>
    <n v="0"/>
    <n v="0"/>
    <n v="968"/>
    <s v="Direct"/>
    <x v="972"/>
    <x v="1077"/>
    <x v="105"/>
    <n v="0"/>
    <n v="0"/>
    <n v="1"/>
    <s v="Available"/>
    <s v="05.24-30 Apr"/>
    <n v="26.700394011032305"/>
  </r>
  <r>
    <s v="24-30 Apr"/>
    <x v="1086"/>
    <s v="BMC Code :2008"/>
    <s v="Rampur"/>
    <n v="20080007"/>
    <s v="0117"/>
    <n v="13"/>
    <n v="59.140000000000008"/>
    <n v="2235.7699999999995"/>
    <n v="0"/>
    <n v="0"/>
    <n v="0"/>
    <n v="0"/>
    <n v="0"/>
    <n v="0"/>
    <n v="2236"/>
    <s v="Direct"/>
    <x v="973"/>
    <x v="1078"/>
    <x v="105"/>
    <n v="0"/>
    <n v="0"/>
    <n v="1"/>
    <s v="Available"/>
    <s v="05.24-30 Apr"/>
    <n v="24.573055461616498"/>
  </r>
  <r>
    <s v="24-30 Apr"/>
    <x v="1087"/>
    <s v="BMC Code :2008"/>
    <s v="Rampur"/>
    <n v="20080007"/>
    <s v="0119"/>
    <n v="12"/>
    <n v="71.870000000000019"/>
    <n v="2696.5499999999997"/>
    <n v="0"/>
    <n v="0"/>
    <n v="0"/>
    <n v="0"/>
    <n v="0"/>
    <n v="0"/>
    <n v="2697"/>
    <s v="Direct"/>
    <x v="974"/>
    <x v="1079"/>
    <x v="105"/>
    <n v="0"/>
    <n v="46049"/>
    <n v="1"/>
    <s v="Available"/>
    <s v="05.24-30 Apr"/>
    <n v="22.511896479755112"/>
  </r>
  <r>
    <s v="24-30 Apr"/>
    <x v="1088"/>
    <s v="BMC Code :2008"/>
    <s v="Rampur"/>
    <n v="20080007"/>
    <s v="0120"/>
    <n v="12"/>
    <n v="39.409999999999997"/>
    <n v="1341.58"/>
    <n v="0"/>
    <n v="0"/>
    <n v="0"/>
    <n v="0"/>
    <n v="0"/>
    <n v="0"/>
    <n v="1342"/>
    <s v="Direct"/>
    <x v="975"/>
    <x v="1080"/>
    <x v="105"/>
    <n v="0"/>
    <n v="46097"/>
    <n v="1"/>
    <s v="Available"/>
    <s v="05.24-30 Apr"/>
    <n v="20.424968282161892"/>
  </r>
  <r>
    <s v="24-30 Apr"/>
    <x v="1089"/>
    <s v="BMC Code :2008"/>
    <s v="Rampur"/>
    <n v="20080007"/>
    <s v="0121"/>
    <n v="14"/>
    <n v="42.350000000000009"/>
    <n v="1438.56"/>
    <n v="0"/>
    <n v="0"/>
    <n v="0"/>
    <n v="0"/>
    <n v="0"/>
    <n v="0"/>
    <n v="1439"/>
    <s v="Direct"/>
    <x v="976"/>
    <x v="1081"/>
    <x v="111"/>
    <n v="0"/>
    <n v="46097"/>
    <n v="1"/>
    <s v="Available"/>
    <s v="05.24-30 Apr"/>
    <n v="23.77785123966942"/>
  </r>
  <r>
    <s v="24-30 Apr"/>
    <x v="1090"/>
    <s v="BMC Code :2008"/>
    <s v="Rampur"/>
    <n v="20080007"/>
    <s v="0122"/>
    <n v="14"/>
    <n v="49.449999999999996"/>
    <n v="1782.5199999999998"/>
    <n v="0"/>
    <n v="0"/>
    <n v="0"/>
    <n v="0"/>
    <n v="0"/>
    <n v="0"/>
    <n v="1783"/>
    <s v="Direct"/>
    <x v="977"/>
    <x v="1082"/>
    <x v="3"/>
    <n v="0"/>
    <n v="46097"/>
    <n v="1"/>
    <s v="Available"/>
    <s v="05.24-30 Apr"/>
    <n v="25.232841253791712"/>
  </r>
  <r>
    <s v="24-30 Apr"/>
    <x v="1092"/>
    <s v="BMC Code :2008"/>
    <s v="Rampur"/>
    <n v="20080007"/>
    <s v="0124"/>
    <n v="3"/>
    <n v="13.68"/>
    <n v="514.81999999999994"/>
    <n v="0"/>
    <n v="0"/>
    <n v="0"/>
    <n v="0"/>
    <n v="0"/>
    <n v="0"/>
    <n v="515"/>
    <s v="Direct"/>
    <x v="979"/>
    <x v="1084"/>
    <x v="114"/>
    <n v="0"/>
    <n v="46104"/>
    <n v="1"/>
    <s v="Available"/>
    <s v="05.24-30 Apr"/>
    <n v="5.6449561403508772"/>
  </r>
  <r>
    <s v="24-30 Apr"/>
    <x v="1357"/>
    <s v="BMC Code :2008"/>
    <s v="Rampur"/>
    <n v="20080007"/>
    <s v="0127"/>
    <n v="6"/>
    <n v="21.299999999999997"/>
    <n v="777.35000000000014"/>
    <n v="0"/>
    <n v="0"/>
    <n v="0"/>
    <n v="0"/>
    <n v="0"/>
    <n v="0"/>
    <n v="777"/>
    <s v="Direct"/>
    <x v="1217"/>
    <x v="1353"/>
    <x v="115"/>
    <n v="0"/>
    <n v="46125"/>
    <n v="1"/>
    <s v="Available"/>
    <s v="05.24-30 Apr"/>
    <n v="10.948591549295781"/>
  </r>
  <r>
    <s v="24-30 Apr"/>
    <x v="1420"/>
    <s v="BMC Code :2008"/>
    <s v="Rampur"/>
    <n v="20080007"/>
    <s v="0128"/>
    <n v="6"/>
    <n v="23.800000000000004"/>
    <n v="901.86"/>
    <n v="0"/>
    <n v="0"/>
    <n v="0"/>
    <n v="0"/>
    <n v="0"/>
    <n v="0"/>
    <n v="902"/>
    <s v="Direct"/>
    <x v="1266"/>
    <x v="1417"/>
    <x v="112"/>
    <n v="0"/>
    <n v="46132"/>
    <n v="1"/>
    <s v="Available"/>
    <s v="05.24-30 Apr"/>
    <n v="11.367983193277309"/>
  </r>
  <r>
    <s v="24-30 Apr"/>
    <x v="1095"/>
    <s v="BMC Code :2008"/>
    <s v="Ningni"/>
    <n v="20080008"/>
    <s v="0002"/>
    <n v="14"/>
    <n v="695.85000000000014"/>
    <n v="25820.309999999998"/>
    <n v="0"/>
    <n v="0"/>
    <n v="0"/>
    <n v="0"/>
    <n v="0"/>
    <n v="0"/>
    <n v="25820"/>
    <s v="Direct"/>
    <x v="981"/>
    <x v="1086"/>
    <x v="112"/>
    <n v="0"/>
    <n v="45804"/>
    <n v="1"/>
    <s v="Available"/>
    <s v="05.24-30 Apr"/>
    <n v="25.974300495796502"/>
  </r>
  <r>
    <s v="24-30 Apr"/>
    <x v="1097"/>
    <s v="BMC Code :2008"/>
    <s v="MASHMANO"/>
    <n v="20080009"/>
    <s v="0011"/>
    <n v="11"/>
    <n v="405.99"/>
    <n v="15869.820000000002"/>
    <n v="0"/>
    <n v="0"/>
    <n v="0"/>
    <n v="0"/>
    <n v="0"/>
    <n v="0"/>
    <n v="15870"/>
    <s v="Direct"/>
    <x v="983"/>
    <x v="1088"/>
    <x v="33"/>
    <n v="0"/>
    <n v="45986"/>
    <n v="1"/>
    <s v="Available"/>
    <s v="05.24-30 Apr"/>
    <n v="21.499054163895664"/>
  </r>
  <r>
    <s v="24-30 Apr"/>
    <x v="1098"/>
    <s v="BMC Code :2008"/>
    <s v="MASHMANO"/>
    <n v="20080009"/>
    <s v="0021"/>
    <n v="10"/>
    <n v="31.980000000000008"/>
    <n v="1405.4600000000003"/>
    <n v="0"/>
    <n v="0"/>
    <n v="0"/>
    <n v="0"/>
    <n v="0"/>
    <n v="0"/>
    <n v="1405"/>
    <s v="Direct"/>
    <x v="984"/>
    <x v="1089"/>
    <x v="3"/>
    <n v="0"/>
    <n v="46104"/>
    <n v="1"/>
    <s v="Available"/>
    <s v="05.24-30 Apr"/>
    <n v="21.974046278924327"/>
  </r>
  <r>
    <s v="24-30 Apr"/>
    <x v="1099"/>
    <s v="BMC Code :2008"/>
    <s v="PAHARKESA"/>
    <n v="20080010"/>
    <s v="0002"/>
    <n v="3"/>
    <n v="165.98"/>
    <n v="6817.24"/>
    <n v="0"/>
    <n v="0"/>
    <n v="0"/>
    <n v="0"/>
    <n v="0"/>
    <n v="0"/>
    <n v="6817"/>
    <s v="Direct"/>
    <x v="985"/>
    <x v="1090"/>
    <x v="104"/>
    <s v="STATE BANK OF INDIA"/>
    <n v="0"/>
    <n v="1"/>
    <s v="Available"/>
    <s v="05.24-30 Apr"/>
    <n v="6.160898903482348"/>
  </r>
  <r>
    <s v="24-30 Apr"/>
    <x v="1100"/>
    <s v="BMC Code :2008"/>
    <s v="PAHARKESA"/>
    <n v="20080010"/>
    <s v="0004"/>
    <n v="7"/>
    <n v="29.73"/>
    <n v="1040.8400000000001"/>
    <n v="0"/>
    <n v="0"/>
    <n v="0"/>
    <n v="0"/>
    <n v="0"/>
    <n v="0"/>
    <n v="1041"/>
    <s v="Direct"/>
    <x v="986"/>
    <x v="1091"/>
    <x v="36"/>
    <n v="0"/>
    <n v="0"/>
    <n v="1"/>
    <s v="Available"/>
    <s v="05.24-30 Apr"/>
    <n v="12.253414059872187"/>
  </r>
  <r>
    <s v="24-30 Apr"/>
    <x v="1101"/>
    <s v="BMC Code :2008"/>
    <s v="PAHARKESA"/>
    <n v="20080010"/>
    <s v="0006"/>
    <n v="7"/>
    <n v="20.04"/>
    <n v="658.13000000000011"/>
    <n v="0"/>
    <n v="0"/>
    <n v="0"/>
    <n v="0"/>
    <n v="0"/>
    <n v="0"/>
    <n v="658"/>
    <s v="Direct"/>
    <x v="987"/>
    <x v="1092"/>
    <x v="3"/>
    <n v="0"/>
    <n v="0"/>
    <n v="1"/>
    <s v="Available"/>
    <s v="05.24-30 Apr"/>
    <n v="11.494286427145713"/>
  </r>
  <r>
    <s v="24-30 Apr"/>
    <x v="1102"/>
    <s v="BMC Code :2008"/>
    <s v="PAHARKESA"/>
    <n v="20080010"/>
    <s v="0007"/>
    <n v="7"/>
    <n v="164.7"/>
    <n v="6690.3000000000011"/>
    <n v="0"/>
    <n v="0"/>
    <n v="0"/>
    <n v="0"/>
    <n v="0"/>
    <n v="0"/>
    <n v="6690"/>
    <s v="Direct"/>
    <x v="988"/>
    <x v="1093"/>
    <x v="36"/>
    <n v="0"/>
    <n v="0"/>
    <n v="1"/>
    <s v="Available"/>
    <s v="05.24-30 Apr"/>
    <n v="14.217395264116579"/>
  </r>
  <r>
    <s v="24-30 Apr"/>
    <x v="1103"/>
    <s v="BMC Code :2008"/>
    <s v="PAHARKESA"/>
    <n v="20080010"/>
    <s v="0010"/>
    <n v="4"/>
    <n v="6.4"/>
    <n v="210.34"/>
    <n v="0"/>
    <n v="0"/>
    <n v="0"/>
    <n v="0"/>
    <n v="0"/>
    <n v="0"/>
    <n v="210"/>
    <s v="Direct"/>
    <x v="989"/>
    <x v="1094"/>
    <x v="56"/>
    <n v="0"/>
    <n v="0"/>
    <n v="1"/>
    <s v="Available"/>
    <s v="05.24-30 Apr"/>
    <n v="6.573125000000001"/>
  </r>
  <r>
    <s v="24-30 Apr"/>
    <x v="1104"/>
    <s v="BMC Code :2008"/>
    <s v="PAHARKESA"/>
    <n v="20080010"/>
    <s v="0012"/>
    <n v="7"/>
    <n v="25.42"/>
    <n v="882.53"/>
    <n v="0"/>
    <n v="0"/>
    <n v="0"/>
    <n v="0"/>
    <n v="0"/>
    <n v="0"/>
    <n v="883"/>
    <s v="Direct"/>
    <x v="990"/>
    <x v="1095"/>
    <x v="119"/>
    <n v="0"/>
    <n v="0"/>
    <n v="1"/>
    <s v="Available"/>
    <s v="05.24-30 Apr"/>
    <n v="12.151278520849724"/>
  </r>
  <r>
    <s v="24-30 Apr"/>
    <x v="1105"/>
    <s v="BMC Code :2008"/>
    <s v="PAHARKESA"/>
    <n v="20080010"/>
    <s v="0024"/>
    <n v="7"/>
    <n v="33.410000000000004"/>
    <n v="1209.9099999999999"/>
    <n v="0"/>
    <n v="0"/>
    <n v="0"/>
    <n v="0"/>
    <n v="0"/>
    <n v="0"/>
    <n v="1210"/>
    <s v="Direct"/>
    <x v="991"/>
    <x v="1096"/>
    <x v="119"/>
    <n v="0"/>
    <n v="45843"/>
    <n v="1"/>
    <s v="Available"/>
    <s v="05.24-30 Apr"/>
    <n v="12.674902723735405"/>
  </r>
  <r>
    <s v="24-30 Apr"/>
    <x v="1106"/>
    <s v="BMC Code :2008"/>
    <s v="PAHARKESA"/>
    <n v="20080010"/>
    <s v="0025"/>
    <n v="2"/>
    <n v="2.1399999999999997"/>
    <n v="65.09"/>
    <n v="0"/>
    <n v="0"/>
    <n v="0"/>
    <n v="0"/>
    <n v="0"/>
    <n v="0"/>
    <n v="65"/>
    <s v="Direct"/>
    <x v="992"/>
    <x v="1097"/>
    <x v="3"/>
    <n v="0"/>
    <n v="45796"/>
    <n v="1"/>
    <s v="Available"/>
    <s v="05.24-30 Apr"/>
    <n v="3.0415887850467298"/>
  </r>
  <r>
    <s v="24-30 Apr"/>
    <x v="1107"/>
    <s v="BMC Code :2008"/>
    <s v="PAHARKESA"/>
    <n v="20080010"/>
    <s v="0037"/>
    <n v="7"/>
    <n v="21.759999999999998"/>
    <n v="784.40999999999985"/>
    <n v="0"/>
    <n v="0"/>
    <n v="0"/>
    <n v="0"/>
    <n v="0"/>
    <n v="0"/>
    <n v="784"/>
    <s v="Direct"/>
    <x v="993"/>
    <x v="1098"/>
    <x v="119"/>
    <n v="0"/>
    <n v="45923"/>
    <n v="1"/>
    <s v="Available"/>
    <s v="05.24-30 Apr"/>
    <n v="12.616888786764706"/>
  </r>
  <r>
    <s v="24-30 Apr"/>
    <x v="1109"/>
    <s v="BMC Code :2008"/>
    <s v="PAHARKESA"/>
    <n v="20080010"/>
    <s v="0059"/>
    <n v="4"/>
    <n v="8.33"/>
    <n v="364.65000000000003"/>
    <n v="0"/>
    <n v="0"/>
    <n v="0"/>
    <n v="0"/>
    <n v="0"/>
    <n v="0"/>
    <n v="365"/>
    <s v="Direct"/>
    <x v="995"/>
    <x v="1100"/>
    <x v="36"/>
    <n v="0"/>
    <n v="46076"/>
    <n v="1"/>
    <s v="Available"/>
    <s v="05.24-30 Apr"/>
    <n v="8.7551020408163271"/>
  </r>
  <r>
    <s v="24-30 Apr"/>
    <x v="1110"/>
    <s v="BMC Code :2008"/>
    <s v="PAHARKESA"/>
    <n v="20080010"/>
    <s v="0061"/>
    <n v="6"/>
    <n v="11.72"/>
    <n v="430.71"/>
    <n v="0"/>
    <n v="0"/>
    <n v="0"/>
    <n v="0"/>
    <n v="0"/>
    <n v="0"/>
    <n v="431"/>
    <s v="Direct"/>
    <x v="996"/>
    <x v="1101"/>
    <x v="36"/>
    <n v="0"/>
    <n v="46076"/>
    <n v="1"/>
    <s v="Available"/>
    <s v="05.24-30 Apr"/>
    <n v="11.025"/>
  </r>
  <r>
    <s v="24-30 Apr"/>
    <x v="1111"/>
    <s v="BMC Code :2008"/>
    <s v="PAHARKESA"/>
    <n v="20080010"/>
    <s v="0062"/>
    <n v="4"/>
    <n v="5.6000000000000005"/>
    <n v="238.56"/>
    <n v="0"/>
    <n v="0"/>
    <n v="0"/>
    <n v="0"/>
    <n v="0"/>
    <n v="0"/>
    <n v="239"/>
    <s v="Direct"/>
    <x v="366"/>
    <x v="1102"/>
    <x v="119"/>
    <n v="0"/>
    <n v="46076"/>
    <n v="1"/>
    <s v="Available"/>
    <s v="05.24-30 Apr"/>
    <n v="8.52"/>
  </r>
  <r>
    <s v="24-30 Apr"/>
    <x v="1488"/>
    <s v="BMC Code :2008"/>
    <s v="PAHARKESA"/>
    <n v="20080010"/>
    <s v="0067"/>
    <n v="7"/>
    <n v="11.86"/>
    <n v="415.35"/>
    <n v="0"/>
    <n v="0"/>
    <n v="0"/>
    <n v="0"/>
    <n v="0"/>
    <n v="0"/>
    <n v="415"/>
    <s v="Direct"/>
    <x v="1320"/>
    <x v="1482"/>
    <x v="3"/>
    <n v="0"/>
    <n v="46140"/>
    <n v="1"/>
    <s v="Available"/>
    <s v="05.24-30 Apr"/>
    <n v="12.257377740303543"/>
  </r>
  <r>
    <s v="24-30 Apr"/>
    <x v="1422"/>
    <s v="BMC Code :2008"/>
    <s v="PAHARKESA"/>
    <n v="20080010"/>
    <s v="0068"/>
    <n v="6"/>
    <n v="7.54"/>
    <n v="256.16000000000003"/>
    <n v="0"/>
    <n v="0"/>
    <n v="0"/>
    <n v="0"/>
    <n v="0"/>
    <n v="0"/>
    <n v="256"/>
    <s v="Direct"/>
    <x v="1268"/>
    <x v="1419"/>
    <x v="121"/>
    <n v="0"/>
    <n v="46132"/>
    <n v="1"/>
    <s v="Available"/>
    <s v="05.24-30 Apr"/>
    <n v="10.192042440318303"/>
  </r>
  <r>
    <s v="24-30 Apr"/>
    <x v="1423"/>
    <s v="BMC Code :2008"/>
    <s v="PAHARKESA"/>
    <n v="20080010"/>
    <s v="0069"/>
    <n v="6"/>
    <n v="11.950000000000001"/>
    <n v="442.15999999999997"/>
    <n v="0"/>
    <n v="0"/>
    <n v="0"/>
    <n v="0"/>
    <n v="0"/>
    <n v="0"/>
    <n v="442"/>
    <s v="Direct"/>
    <x v="1269"/>
    <x v="1420"/>
    <x v="119"/>
    <n v="0"/>
    <n v="46132"/>
    <n v="1"/>
    <s v="Available"/>
    <s v="05.24-30 Apr"/>
    <n v="11.100251046025106"/>
  </r>
  <r>
    <s v="24-30 Apr"/>
    <x v="1489"/>
    <s v="BMC Code :2008"/>
    <s v="PAHARKESA"/>
    <n v="20080010"/>
    <s v="0070"/>
    <n v="7"/>
    <n v="19.16"/>
    <n v="635.12"/>
    <n v="0"/>
    <n v="0"/>
    <n v="0"/>
    <n v="0"/>
    <n v="0"/>
    <n v="0"/>
    <n v="635"/>
    <s v="Direct"/>
    <x v="1321"/>
    <x v="1483"/>
    <x v="123"/>
    <n v="0"/>
    <n v="46140"/>
    <n v="1"/>
    <s v="Available"/>
    <s v="05.24-30 Apr"/>
    <n v="11.601878914405011"/>
  </r>
  <r>
    <s v="24-30 Apr"/>
    <x v="1490"/>
    <s v="BMC Code :2008"/>
    <s v="PAHARKESA"/>
    <n v="20080010"/>
    <s v="0071"/>
    <n v="7"/>
    <n v="21.64"/>
    <n v="927.37000000000012"/>
    <n v="0"/>
    <n v="0"/>
    <n v="0"/>
    <n v="0"/>
    <n v="0"/>
    <n v="0"/>
    <n v="927"/>
    <s v="Direct"/>
    <x v="1322"/>
    <x v="1484"/>
    <x v="3"/>
    <n v="0"/>
    <n v="46140"/>
    <n v="1"/>
    <s v="Available"/>
    <s v="05.24-30 Apr"/>
    <n v="14.999052680221814"/>
  </r>
  <r>
    <s v="24-30 Apr"/>
    <x v="1113"/>
    <s v="BMC Code :2008"/>
    <s v="CHHARDA"/>
    <n v="20080026"/>
    <s v="0002"/>
    <n v="13"/>
    <n v="270.19999999999993"/>
    <n v="10078.490000000002"/>
    <n v="0"/>
    <n v="0"/>
    <n v="0"/>
    <n v="0"/>
    <n v="0"/>
    <n v="0"/>
    <n v="10078"/>
    <s v="Direct"/>
    <x v="998"/>
    <x v="1104"/>
    <x v="3"/>
    <s v="STATE BANK OF INDIA"/>
    <n v="0"/>
    <n v="1"/>
    <s v="Available"/>
    <s v="05.24-30 Apr"/>
    <n v="24.245072168763887"/>
  </r>
  <r>
    <s v="24-30 Apr"/>
    <x v="1115"/>
    <s v="BMC Code :2008"/>
    <s v="NADI NAGRA 2"/>
    <n v="20080027"/>
    <s v="0004"/>
    <n v="10"/>
    <n v="27.28"/>
    <n v="1362.68"/>
    <n v="0"/>
    <n v="0"/>
    <n v="0"/>
    <n v="0"/>
    <n v="0"/>
    <n v="0"/>
    <n v="1363"/>
    <s v="Direct"/>
    <x v="1000"/>
    <x v="1106"/>
    <x v="115"/>
    <n v="0"/>
    <n v="45908"/>
    <n v="1"/>
    <s v="Available"/>
    <s v="05.24-30 Apr"/>
    <n v="24.975806451612904"/>
  </r>
  <r>
    <s v="24-30 Apr"/>
    <x v="1116"/>
    <s v="BMC Code :2008"/>
    <s v="NADI NAGRA 2"/>
    <n v="20080027"/>
    <s v="0007"/>
    <n v="12"/>
    <n v="48.890000000000008"/>
    <n v="1972.4700000000003"/>
    <n v="0"/>
    <n v="0"/>
    <n v="0"/>
    <n v="0"/>
    <n v="0"/>
    <n v="0"/>
    <n v="1972"/>
    <s v="Direct"/>
    <x v="1001"/>
    <x v="1107"/>
    <x v="117"/>
    <n v="0"/>
    <n v="45859"/>
    <n v="1"/>
    <s v="Available"/>
    <s v="05.24-30 Apr"/>
    <n v="24.207036203722648"/>
  </r>
  <r>
    <s v="24-30 Apr"/>
    <x v="1117"/>
    <s v="BMC Code :2008"/>
    <s v="NADI NAGRA 2"/>
    <n v="20080027"/>
    <s v="0010"/>
    <n v="14"/>
    <n v="165.38"/>
    <n v="6410.3000000000011"/>
    <n v="0"/>
    <n v="0"/>
    <n v="0"/>
    <n v="0"/>
    <n v="0"/>
    <n v="0"/>
    <n v="6410"/>
    <s v="Direct"/>
    <x v="1002"/>
    <x v="1108"/>
    <x v="109"/>
    <n v="0"/>
    <n v="45859"/>
    <n v="1"/>
    <s v="Available"/>
    <s v="05.24-30 Apr"/>
    <n v="27.132724634175844"/>
  </r>
  <r>
    <s v="24-30 Apr"/>
    <x v="1118"/>
    <s v="BMC Code :2008"/>
    <s v="NADI NAGRA 2"/>
    <n v="20080027"/>
    <s v="0013"/>
    <n v="14"/>
    <n v="144.63999999999999"/>
    <n v="5736.7300000000005"/>
    <n v="0"/>
    <n v="0"/>
    <n v="0"/>
    <n v="0"/>
    <n v="0"/>
    <n v="0"/>
    <n v="5737"/>
    <s v="Direct"/>
    <x v="1003"/>
    <x v="1109"/>
    <x v="114"/>
    <n v="0"/>
    <n v="45888"/>
    <n v="1"/>
    <s v="Available"/>
    <s v="05.24-30 Apr"/>
    <n v="27.763488661504432"/>
  </r>
  <r>
    <s v="24-30 Apr"/>
    <x v="1119"/>
    <s v="BMC Code :2008"/>
    <s v="NADI NAGRA 2"/>
    <n v="20080027"/>
    <s v="0015"/>
    <n v="7"/>
    <n v="15.400000000000002"/>
    <n v="624.73"/>
    <n v="0"/>
    <n v="0"/>
    <n v="0"/>
    <n v="0"/>
    <n v="0"/>
    <n v="0"/>
    <n v="625"/>
    <s v="Direct"/>
    <x v="1004"/>
    <x v="1110"/>
    <x v="105"/>
    <n v="0"/>
    <n v="46013"/>
    <n v="1"/>
    <s v="Available"/>
    <s v="05.24-30 Apr"/>
    <n v="14.19840909090909"/>
  </r>
  <r>
    <s v="24-30 Apr"/>
    <x v="1121"/>
    <s v="BMC Code :2008"/>
    <s v="NADI NAGRA 2"/>
    <n v="20080027"/>
    <s v="0020"/>
    <n v="1"/>
    <n v="1.22"/>
    <n v="53.19"/>
    <n v="0"/>
    <n v="0"/>
    <n v="0"/>
    <n v="0"/>
    <n v="0"/>
    <n v="0"/>
    <n v="53"/>
    <s v="Direct"/>
    <x v="1006"/>
    <x v="1112"/>
    <x v="36"/>
    <n v="0"/>
    <n v="46041"/>
    <n v="1"/>
    <s v="Available"/>
    <s v="05.24-30 Apr"/>
    <n v="2.1799180327868855"/>
  </r>
  <r>
    <s v="24-30 Apr"/>
    <x v="1122"/>
    <s v="BMC Code :2008"/>
    <s v="NADI NAGRA 2"/>
    <n v="20080027"/>
    <s v="0022"/>
    <n v="12"/>
    <n v="17.13"/>
    <n v="675.63"/>
    <n v="0"/>
    <n v="0"/>
    <n v="0"/>
    <n v="0"/>
    <n v="0"/>
    <n v="0"/>
    <n v="676"/>
    <s v="Direct"/>
    <x v="1007"/>
    <x v="1113"/>
    <x v="105"/>
    <n v="0"/>
    <n v="0"/>
    <n v="1"/>
    <s v="Available"/>
    <s v="05.24-30 Apr"/>
    <n v="23.664798598949215"/>
  </r>
  <r>
    <s v="24-30 Apr"/>
    <x v="1123"/>
    <s v="BMC Code :2008"/>
    <s v="BASRI NAGRA"/>
    <n v="20080028"/>
    <s v="0002"/>
    <n v="14"/>
    <n v="97.649999999999991"/>
    <n v="4437.0599999999995"/>
    <n v="0"/>
    <n v="0"/>
    <n v="0"/>
    <n v="0"/>
    <n v="0"/>
    <n v="0"/>
    <n v="4437"/>
    <s v="Direct"/>
    <x v="1008"/>
    <x v="1114"/>
    <x v="106"/>
    <n v="0"/>
    <n v="45804"/>
    <n v="1"/>
    <s v="Available"/>
    <s v="05.24-30 Apr"/>
    <n v="31.806881720430113"/>
  </r>
  <r>
    <s v="24-30 Apr"/>
    <x v="1492"/>
    <s v="BMC Code :2008"/>
    <s v="BASRI NAGRA"/>
    <n v="20080028"/>
    <s v="0003"/>
    <n v="1"/>
    <n v="12.82"/>
    <n v="426.27"/>
    <n v="0"/>
    <n v="0"/>
    <n v="0"/>
    <n v="0"/>
    <n v="0"/>
    <n v="0"/>
    <n v="426"/>
    <s v="Direct"/>
    <x v="1323"/>
    <x v="1486"/>
    <x v="36"/>
    <n v="0"/>
    <n v="45818"/>
    <n v="1"/>
    <s v="Available"/>
    <s v="05.24-30 Apr"/>
    <n v="1.6625195007800313"/>
  </r>
  <r>
    <s v="24-30 Apr"/>
    <x v="1359"/>
    <s v="BMC Code :2008"/>
    <s v="BASRI NAGRA"/>
    <n v="20080028"/>
    <s v="0007"/>
    <n v="1"/>
    <n v="3.83"/>
    <n v="147.19"/>
    <n v="0"/>
    <n v="0"/>
    <n v="0"/>
    <n v="0"/>
    <n v="0"/>
    <n v="0"/>
    <n v="147"/>
    <s v="Direct"/>
    <x v="1218"/>
    <x v="1355"/>
    <x v="36"/>
    <n v="0"/>
    <n v="45859"/>
    <n v="1"/>
    <s v="Available"/>
    <s v="05.24-30 Apr"/>
    <n v="1.9215404699738903"/>
  </r>
  <r>
    <s v="24-30 Apr"/>
    <x v="1124"/>
    <s v="BMC Code :2008"/>
    <s v="BASRI NAGRA"/>
    <n v="20080028"/>
    <s v="0016"/>
    <n v="5"/>
    <n v="13.12"/>
    <n v="630.95999999999992"/>
    <n v="0"/>
    <n v="0"/>
    <n v="0"/>
    <n v="0"/>
    <n v="0"/>
    <n v="0"/>
    <n v="631"/>
    <s v="Direct"/>
    <x v="1009"/>
    <x v="1115"/>
    <x v="118"/>
    <n v="0"/>
    <n v="46034"/>
    <n v="1"/>
    <s v="Available"/>
    <s v="05.24-30 Apr"/>
    <n v="12.022865853658535"/>
  </r>
  <r>
    <s v="24-30 Apr"/>
    <x v="1125"/>
    <s v="BMC Code :2008"/>
    <s v="BASRI NAGRA"/>
    <n v="20080028"/>
    <s v="0019"/>
    <n v="7"/>
    <n v="11.629999999999999"/>
    <n v="435.47"/>
    <n v="0"/>
    <n v="0"/>
    <n v="0"/>
    <n v="0"/>
    <n v="0"/>
    <n v="0"/>
    <n v="435"/>
    <s v="Direct"/>
    <x v="1010"/>
    <x v="1116"/>
    <x v="106"/>
    <n v="0"/>
    <n v="46020"/>
    <n v="1"/>
    <s v="Available"/>
    <s v="05.24-30 Apr"/>
    <n v="13.105288048151337"/>
  </r>
  <r>
    <s v="24-30 Apr"/>
    <x v="1126"/>
    <s v="BMC Code :2008"/>
    <s v="BASRI NAGRA"/>
    <n v="20080028"/>
    <s v="0020"/>
    <n v="14"/>
    <n v="46.17"/>
    <n v="1589.36"/>
    <n v="0"/>
    <n v="0"/>
    <n v="0"/>
    <n v="0"/>
    <n v="0"/>
    <n v="0"/>
    <n v="1589"/>
    <s v="Direct"/>
    <x v="1011"/>
    <x v="1117"/>
    <x v="36"/>
    <n v="0"/>
    <n v="46069"/>
    <n v="1"/>
    <s v="Available"/>
    <s v="05.24-30 Apr"/>
    <n v="24.096859432531947"/>
  </r>
  <r>
    <s v="24-30 Apr"/>
    <x v="1128"/>
    <s v="BMC Code :2008"/>
    <s v="ITTA BARHI CHOWK"/>
    <n v="20080034"/>
    <s v="0002"/>
    <n v="10"/>
    <n v="487.12"/>
    <n v="19800.32"/>
    <n v="0"/>
    <n v="0"/>
    <n v="0"/>
    <n v="0"/>
    <n v="0"/>
    <n v="0"/>
    <n v="19800"/>
    <s v="Direct"/>
    <x v="751"/>
    <x v="1119"/>
    <x v="117"/>
    <n v="0"/>
    <n v="45859"/>
    <n v="1"/>
    <s v="Available"/>
    <s v="05.24-30 Apr"/>
    <n v="20.323862703235342"/>
  </r>
  <r>
    <s v="24-30 Apr"/>
    <x v="1129"/>
    <s v="BMC Code :2008"/>
    <s v="ITTA BARHI CHOWK"/>
    <n v="20080034"/>
    <s v="0003"/>
    <n v="3"/>
    <n v="106.00999999999999"/>
    <n v="4227.8999999999996"/>
    <n v="0"/>
    <n v="0"/>
    <n v="0"/>
    <n v="0"/>
    <n v="0"/>
    <n v="0"/>
    <n v="4228"/>
    <s v="Direct"/>
    <x v="1013"/>
    <x v="1120"/>
    <x v="121"/>
    <n v="0"/>
    <n v="46006"/>
    <n v="1"/>
    <s v="Available"/>
    <s v="05.24-30 Apr"/>
    <n v="5.9823129893406284"/>
  </r>
  <r>
    <s v="24-30 Apr"/>
    <x v="1130"/>
    <s v="BMC Code :2008"/>
    <s v="ITTA BARHI CHOWK"/>
    <n v="20080034"/>
    <s v="0004"/>
    <n v="2"/>
    <n v="72.77000000000001"/>
    <n v="3047.3599999999997"/>
    <n v="0"/>
    <n v="0"/>
    <n v="0"/>
    <n v="0"/>
    <n v="0"/>
    <n v="0"/>
    <n v="3047"/>
    <s v="Direct"/>
    <x v="887"/>
    <x v="1121"/>
    <x v="121"/>
    <n v="0"/>
    <n v="46006"/>
    <n v="1"/>
    <s v="Available"/>
    <s v="05.24-30 Apr"/>
    <n v="4.1876597498969348"/>
  </r>
  <r>
    <s v="24-30 Apr"/>
    <x v="1131"/>
    <s v="BMC Code :2008"/>
    <s v="LONGA"/>
    <n v="20080039"/>
    <s v="0002"/>
    <n v="6"/>
    <n v="20.010000000000002"/>
    <n v="824.45"/>
    <n v="0"/>
    <n v="0"/>
    <n v="0"/>
    <n v="0"/>
    <n v="0"/>
    <n v="0"/>
    <n v="824"/>
    <s v="Direct"/>
    <x v="1014"/>
    <x v="1122"/>
    <x v="3"/>
    <n v="0"/>
    <n v="45923"/>
    <n v="1"/>
    <s v="Available"/>
    <s v="05.24-30 Apr"/>
    <n v="12.360569715142431"/>
  </r>
  <r>
    <s v="24-30 Apr"/>
    <x v="1132"/>
    <s v="BMC Code :2008"/>
    <s v="LONGA"/>
    <n v="20080039"/>
    <s v="0003"/>
    <n v="6"/>
    <n v="12.680000000000001"/>
    <n v="738.66"/>
    <n v="0"/>
    <n v="0"/>
    <n v="0"/>
    <n v="0"/>
    <n v="0"/>
    <n v="0"/>
    <n v="739"/>
    <s v="Direct"/>
    <x v="1015"/>
    <x v="1123"/>
    <x v="119"/>
    <n v="0"/>
    <n v="45936"/>
    <n v="1"/>
    <s v="Available"/>
    <s v="05.24-30 Apr"/>
    <n v="17.476182965299685"/>
  </r>
  <r>
    <s v="24-30 Apr"/>
    <x v="1133"/>
    <s v="BMC Code :2008"/>
    <s v="LONGA"/>
    <n v="20080039"/>
    <s v="0007"/>
    <n v="5"/>
    <n v="44.92"/>
    <n v="1852.64"/>
    <n v="0"/>
    <n v="0"/>
    <n v="0"/>
    <n v="0"/>
    <n v="0"/>
    <n v="0"/>
    <n v="1853"/>
    <s v="Direct"/>
    <x v="1016"/>
    <x v="1124"/>
    <x v="122"/>
    <n v="0"/>
    <n v="45928"/>
    <n v="1"/>
    <s v="Available"/>
    <s v="05.24-30 Apr"/>
    <n v="10.310774710596617"/>
  </r>
  <r>
    <s v="24-30 Apr"/>
    <x v="1135"/>
    <s v="BMC Code :2008"/>
    <s v="LONGA"/>
    <n v="20080039"/>
    <s v="0010"/>
    <n v="5"/>
    <n v="19.279999999999998"/>
    <n v="1071.01"/>
    <n v="0"/>
    <n v="0"/>
    <n v="0"/>
    <n v="0"/>
    <n v="0"/>
    <n v="0"/>
    <n v="1071"/>
    <s v="Direct"/>
    <x v="980"/>
    <x v="1126"/>
    <x v="35"/>
    <n v="0"/>
    <n v="45978"/>
    <n v="1"/>
    <s v="Available"/>
    <s v="05.24-30 Apr"/>
    <n v="13.887577800829877"/>
  </r>
  <r>
    <s v="24-30 Apr"/>
    <x v="1136"/>
    <s v="BMC Code :2008"/>
    <s v="LONGA"/>
    <n v="20080039"/>
    <s v="0016"/>
    <n v="5"/>
    <n v="11.17"/>
    <n v="591.41999999999996"/>
    <n v="0"/>
    <n v="0"/>
    <n v="0"/>
    <n v="0"/>
    <n v="0"/>
    <n v="0"/>
    <n v="591"/>
    <s v="Direct"/>
    <x v="1018"/>
    <x v="1127"/>
    <x v="123"/>
    <n v="0"/>
    <n v="45936"/>
    <n v="1"/>
    <s v="Available"/>
    <s v="05.24-30 Apr"/>
    <n v="13.236794986571171"/>
  </r>
  <r>
    <s v="24-30 Apr"/>
    <x v="1137"/>
    <s v="BMC Code :2008"/>
    <s v="LONGA"/>
    <n v="20080039"/>
    <s v="0020"/>
    <n v="5"/>
    <n v="21.77"/>
    <n v="900.11"/>
    <n v="0"/>
    <n v="0"/>
    <n v="0"/>
    <n v="0"/>
    <n v="0"/>
    <n v="0"/>
    <n v="900"/>
    <s v="Direct"/>
    <x v="1019"/>
    <x v="1128"/>
    <x v="3"/>
    <n v="0"/>
    <n v="45936"/>
    <n v="1"/>
    <s v="Available"/>
    <s v="05.24-30 Apr"/>
    <n v="10.33658704639412"/>
  </r>
  <r>
    <s v="24-30 Apr"/>
    <x v="1138"/>
    <s v="BMC Code :2008"/>
    <s v="LONGA"/>
    <n v="20080039"/>
    <s v="0023"/>
    <n v="5"/>
    <n v="41.67"/>
    <n v="2020.8600000000001"/>
    <n v="0"/>
    <n v="0"/>
    <n v="0"/>
    <n v="0"/>
    <n v="0"/>
    <n v="0"/>
    <n v="2021"/>
    <s v="Direct"/>
    <x v="1020"/>
    <x v="1129"/>
    <x v="35"/>
    <n v="0"/>
    <n v="45936"/>
    <n v="1"/>
    <s v="Available"/>
    <s v="05.24-30 Apr"/>
    <n v="12.124190064794817"/>
  </r>
  <r>
    <s v="24-30 Apr"/>
    <x v="1139"/>
    <s v="BMC Code :2008"/>
    <s v="KACHMACHI"/>
    <n v="20080041"/>
    <s v="0002"/>
    <n v="14"/>
    <n v="581.54"/>
    <n v="21369.01"/>
    <n v="0"/>
    <n v="0"/>
    <n v="336.93000000000393"/>
    <n v="0"/>
    <n v="0"/>
    <n v="0"/>
    <n v="21032"/>
    <s v="Direct"/>
    <x v="1021"/>
    <x v="1130"/>
    <x v="60"/>
    <n v="0"/>
    <n v="45959"/>
    <n v="1"/>
    <s v="Available"/>
    <s v="05.24-30 Apr"/>
    <n v="25.721888434157581"/>
  </r>
  <r>
    <s v="24-30 Apr"/>
    <x v="1140"/>
    <s v="BMC Code :2008"/>
    <s v="JATARGARI"/>
    <n v="20080043"/>
    <s v="0002"/>
    <n v="3"/>
    <n v="199.82999999999998"/>
    <n v="7925.38"/>
    <n v="0"/>
    <n v="0"/>
    <n v="0"/>
    <n v="0"/>
    <n v="0"/>
    <n v="0"/>
    <n v="7925"/>
    <s v="Direct"/>
    <x v="1022"/>
    <x v="1131"/>
    <x v="122"/>
    <n v="0"/>
    <n v="45978"/>
    <n v="1"/>
    <s v="Available"/>
    <s v="05.24-30 Apr"/>
    <n v="5.9490917279687752"/>
  </r>
  <r>
    <s v="24-30 Apr"/>
    <x v="1141"/>
    <s v="BMC Code :2008"/>
    <s v="JATARGARI"/>
    <n v="20080043"/>
    <s v="0003"/>
    <n v="7"/>
    <n v="37.43"/>
    <n v="1376.36"/>
    <n v="0"/>
    <n v="0"/>
    <n v="0"/>
    <n v="0"/>
    <n v="0"/>
    <n v="0"/>
    <n v="1376"/>
    <s v="Direct"/>
    <x v="639"/>
    <x v="1132"/>
    <x v="36"/>
    <n v="0"/>
    <n v="46020"/>
    <n v="1"/>
    <s v="Available"/>
    <s v="05.24-30 Apr"/>
    <n v="12.87005076142132"/>
  </r>
  <r>
    <s v="24-30 Apr"/>
    <x v="1142"/>
    <s v="BMC Code :2008"/>
    <s v="JATARGARI"/>
    <n v="20080043"/>
    <s v="0004"/>
    <n v="1"/>
    <n v="0.8"/>
    <n v="30.36"/>
    <n v="0"/>
    <n v="0"/>
    <n v="0"/>
    <n v="0"/>
    <n v="0"/>
    <n v="0"/>
    <n v="30"/>
    <s v="Direct"/>
    <x v="890"/>
    <x v="1133"/>
    <x v="123"/>
    <n v="0"/>
    <n v="46020"/>
    <n v="1"/>
    <s v="Available"/>
    <s v="05.24-30 Apr"/>
    <n v="1.8975"/>
  </r>
  <r>
    <s v="24-30 Apr"/>
    <x v="1143"/>
    <s v="BMC Code :2008"/>
    <s v="JATARGARI"/>
    <n v="20080043"/>
    <s v="0007"/>
    <n v="7"/>
    <n v="184.58"/>
    <n v="6473.71"/>
    <n v="0"/>
    <n v="0"/>
    <n v="0"/>
    <n v="0"/>
    <n v="0"/>
    <n v="0"/>
    <n v="6474"/>
    <s v="Direct"/>
    <x v="1023"/>
    <x v="1134"/>
    <x v="22"/>
    <n v="0"/>
    <n v="46049"/>
    <n v="1"/>
    <s v="Available"/>
    <s v="05.24-30 Apr"/>
    <n v="12.275427998699753"/>
  </r>
  <r>
    <s v="24-30 Apr"/>
    <x v="1144"/>
    <s v="BMC Code :2008"/>
    <s v="JATARGARI"/>
    <n v="20080043"/>
    <s v="0008"/>
    <n v="7"/>
    <n v="32.69"/>
    <n v="1118.25"/>
    <n v="0"/>
    <n v="0"/>
    <n v="0"/>
    <n v="0"/>
    <n v="0"/>
    <n v="0"/>
    <n v="1118"/>
    <s v="Direct"/>
    <x v="1024"/>
    <x v="1135"/>
    <x v="119"/>
    <n v="0"/>
    <n v="46020"/>
    <n v="1"/>
    <s v="Available"/>
    <s v="05.24-30 Apr"/>
    <n v="11.972698072805141"/>
  </r>
  <r>
    <s v="24-30 Apr"/>
    <x v="1145"/>
    <s v="BMC Code :2008"/>
    <s v="JATARGARI"/>
    <n v="20080043"/>
    <s v="0009"/>
    <n v="7"/>
    <n v="31.51"/>
    <n v="1088.9399999999998"/>
    <n v="0"/>
    <n v="0"/>
    <n v="0"/>
    <n v="0"/>
    <n v="0"/>
    <n v="0"/>
    <n v="1089"/>
    <s v="Direct"/>
    <x v="1025"/>
    <x v="1136"/>
    <x v="123"/>
    <n v="0"/>
    <n v="46116"/>
    <n v="1"/>
    <s v="Available"/>
    <s v="05.24-30 Apr"/>
    <n v="12.095493494128846"/>
  </r>
  <r>
    <s v="24-30 Apr"/>
    <x v="1146"/>
    <s v="BMC Code :2008"/>
    <s v="KUNDO AMBATOLI"/>
    <n v="20080046"/>
    <s v="0002"/>
    <n v="14"/>
    <n v="72.41"/>
    <n v="2619.7600000000002"/>
    <n v="0"/>
    <n v="0"/>
    <n v="0"/>
    <n v="0"/>
    <n v="0"/>
    <n v="0"/>
    <n v="2620"/>
    <s v="Direct"/>
    <x v="1026"/>
    <x v="1137"/>
    <x v="60"/>
    <n v="0"/>
    <n v="45978"/>
    <n v="1"/>
    <s v="Available"/>
    <s v="05.24-30 Apr"/>
    <n v="25.325673249551176"/>
  </r>
  <r>
    <s v="24-30 Apr"/>
    <x v="1147"/>
    <s v="BMC Code :2008"/>
    <s v="KACHMACHI 2"/>
    <n v="20080050"/>
    <s v="0002"/>
    <n v="13"/>
    <n v="142.22999999999999"/>
    <n v="5313.8"/>
    <n v="0"/>
    <n v="0"/>
    <n v="18.520000000001346"/>
    <n v="0"/>
    <n v="0"/>
    <n v="0"/>
    <n v="5295"/>
    <s v="Direct"/>
    <x v="1027"/>
    <x v="1138"/>
    <x v="104"/>
    <n v="0"/>
    <n v="46116"/>
    <n v="1"/>
    <s v="Available"/>
    <s v="05.24-30 Apr"/>
    <n v="24.284398509456516"/>
  </r>
  <r>
    <s v="24-30 Apr"/>
    <x v="1361"/>
    <s v="BMC Code :2008"/>
    <s v="KACHMACHI 2"/>
    <n v="20080050"/>
    <s v="0003"/>
    <n v="1"/>
    <n v="11.76"/>
    <n v="445.47"/>
    <n v="0"/>
    <n v="0"/>
    <n v="0"/>
    <n v="0"/>
    <n v="0"/>
    <n v="0"/>
    <n v="445"/>
    <s v="Direct"/>
    <x v="1219"/>
    <x v="1356"/>
    <x v="103"/>
    <n v="0"/>
    <n v="46125"/>
    <n v="1"/>
    <s v="Available"/>
    <s v="05.24-30 Apr"/>
    <n v="1.8940051020408166"/>
  </r>
  <r>
    <s v="24-30 Apr"/>
    <x v="1148"/>
    <s v="BMC Code :2008"/>
    <s v="KACHMACHI 2"/>
    <n v="20080050"/>
    <s v="0004"/>
    <n v="7"/>
    <n v="22.510000000000005"/>
    <n v="731.43999999999994"/>
    <n v="0"/>
    <n v="0"/>
    <n v="0"/>
    <n v="0"/>
    <n v="0"/>
    <n v="0"/>
    <n v="731"/>
    <s v="Direct"/>
    <x v="1028"/>
    <x v="1139"/>
    <x v="103"/>
    <n v="0"/>
    <n v="46116"/>
    <n v="1"/>
    <s v="Available"/>
    <s v="05.24-30 Apr"/>
    <n v="11.372900932918702"/>
  </r>
  <r>
    <s v="24-30 Apr"/>
    <x v="1149"/>
    <s v="BMC Code :2008"/>
    <s v="KACHMACHI 2"/>
    <n v="20080050"/>
    <s v="0005"/>
    <n v="7"/>
    <n v="20.8"/>
    <n v="698.79"/>
    <n v="0"/>
    <n v="0"/>
    <n v="0"/>
    <n v="0"/>
    <n v="0"/>
    <n v="0"/>
    <n v="699"/>
    <s v="Direct"/>
    <x v="1029"/>
    <x v="1140"/>
    <x v="60"/>
    <n v="0"/>
    <n v="46116"/>
    <n v="1"/>
    <s v="Available"/>
    <s v="05.24-30 Apr"/>
    <n v="11.758485576923078"/>
  </r>
  <r>
    <s v="24-30 Apr"/>
    <x v="1150"/>
    <s v="BMC Code :2009"/>
    <s v="Chanho"/>
    <n v="20090001"/>
    <s v="0002"/>
    <n v="14"/>
    <n v="919.56999999999994"/>
    <n v="36232.42"/>
    <n v="0"/>
    <n v="0"/>
    <n v="0"/>
    <n v="0"/>
    <n v="0"/>
    <n v="0"/>
    <n v="36232"/>
    <s v="Direct"/>
    <x v="1030"/>
    <x v="1141"/>
    <x v="124"/>
    <n v="0"/>
    <n v="45825"/>
    <n v="1"/>
    <s v="Available"/>
    <s v="05.24-30 Apr"/>
    <n v="27.581036788933961"/>
  </r>
  <r>
    <s v="24-30 Apr"/>
    <x v="1152"/>
    <s v="BMC Code :2009"/>
    <s v="Chanho"/>
    <n v="20090001"/>
    <s v="0004"/>
    <n v="7"/>
    <n v="17.89"/>
    <n v="759.21"/>
    <n v="0"/>
    <n v="0"/>
    <n v="0"/>
    <n v="0"/>
    <n v="0"/>
    <n v="0"/>
    <n v="759"/>
    <s v="Direct"/>
    <x v="1032"/>
    <x v="1143"/>
    <x v="50"/>
    <n v="0"/>
    <n v="45838"/>
    <n v="1"/>
    <s v="Available"/>
    <s v="05.24-30 Apr"/>
    <n v="14.853186137506988"/>
  </r>
  <r>
    <s v="24-30 Apr"/>
    <x v="1153"/>
    <s v="BMC Code :2009"/>
    <s v="Chanho"/>
    <n v="20090001"/>
    <s v="0005"/>
    <n v="6"/>
    <n v="12.089999999999998"/>
    <n v="579.79"/>
    <n v="0"/>
    <n v="0"/>
    <n v="0"/>
    <n v="0"/>
    <n v="0"/>
    <n v="0"/>
    <n v="580"/>
    <s v="Direct"/>
    <x v="499"/>
    <x v="1144"/>
    <x v="50"/>
    <n v="0"/>
    <n v="45846"/>
    <n v="1"/>
    <s v="Available"/>
    <s v="05.24-30 Apr"/>
    <n v="14.386848635235735"/>
  </r>
  <r>
    <s v="24-30 Apr"/>
    <x v="1154"/>
    <s v="BMC Code :2009"/>
    <s v="Chanho"/>
    <n v="20090001"/>
    <s v="0006"/>
    <n v="7"/>
    <n v="10.01"/>
    <n v="381.21"/>
    <n v="0"/>
    <n v="0"/>
    <n v="0"/>
    <n v="0"/>
    <n v="0"/>
    <n v="0"/>
    <n v="381"/>
    <s v="Direct"/>
    <x v="508"/>
    <x v="1145"/>
    <x v="50"/>
    <n v="0"/>
    <n v="45908"/>
    <n v="1"/>
    <s v="Available"/>
    <s v="05.24-30 Apr"/>
    <n v="13.329020979020981"/>
  </r>
  <r>
    <s v="24-30 Apr"/>
    <x v="1362"/>
    <s v="BMC Code :2009"/>
    <s v="Chanho"/>
    <n v="20090001"/>
    <s v="0008"/>
    <n v="5"/>
    <n v="10.93"/>
    <n v="450.8"/>
    <n v="0"/>
    <n v="0"/>
    <n v="0"/>
    <n v="0"/>
    <n v="0"/>
    <n v="0"/>
    <n v="451"/>
    <s v="Direct"/>
    <x v="1220"/>
    <x v="1357"/>
    <x v="50"/>
    <n v="0"/>
    <n v="45916"/>
    <n v="1"/>
    <s v="Available"/>
    <s v="05.24-30 Apr"/>
    <n v="10.311070448307412"/>
  </r>
  <r>
    <s v="24-30 Apr"/>
    <x v="1363"/>
    <s v="BMC Code :2009"/>
    <s v="Chanho"/>
    <n v="20090001"/>
    <s v="0009"/>
    <n v="3"/>
    <n v="19.579999999999998"/>
    <n v="721.41"/>
    <n v="0"/>
    <n v="0"/>
    <n v="0"/>
    <n v="0"/>
    <n v="0"/>
    <n v="0"/>
    <n v="721"/>
    <s v="Direct"/>
    <x v="1221"/>
    <x v="1358"/>
    <x v="50"/>
    <n v="0"/>
    <n v="46020"/>
    <n v="1"/>
    <s v="Available"/>
    <s v="05.24-30 Apr"/>
    <n v="5.5266343207354449"/>
  </r>
  <r>
    <s v="24-30 Apr"/>
    <x v="1155"/>
    <s v="BMC Code :2009"/>
    <s v="Bajra"/>
    <n v="20090002"/>
    <s v="0003"/>
    <n v="1"/>
    <n v="3.38"/>
    <n v="127.43"/>
    <n v="0"/>
    <n v="0"/>
    <n v="0"/>
    <n v="0"/>
    <n v="0"/>
    <n v="0"/>
    <n v="127"/>
    <s v="Direct"/>
    <x v="1033"/>
    <x v="1146"/>
    <x v="61"/>
    <n v="0"/>
    <n v="45825"/>
    <n v="1"/>
    <s v="Available"/>
    <s v="05.24-30 Apr"/>
    <n v="1.8850591715976333"/>
  </r>
  <r>
    <s v="24-30 Apr"/>
    <x v="1156"/>
    <s v="BMC Code :2009"/>
    <s v="Bajra"/>
    <n v="20090002"/>
    <s v="0006"/>
    <n v="6"/>
    <n v="8.370000000000001"/>
    <n v="300.04000000000002"/>
    <n v="0"/>
    <n v="0"/>
    <n v="0"/>
    <n v="0"/>
    <n v="0"/>
    <n v="0"/>
    <n v="300"/>
    <s v="Direct"/>
    <x v="1034"/>
    <x v="1147"/>
    <x v="29"/>
    <n v="0"/>
    <n v="45867"/>
    <n v="1"/>
    <s v="Available"/>
    <s v="05.24-30 Apr"/>
    <n v="10.754121863799284"/>
  </r>
  <r>
    <s v="24-30 Apr"/>
    <x v="1157"/>
    <s v="BMC Code :2009"/>
    <s v="Bajra"/>
    <n v="20090002"/>
    <s v="0007"/>
    <n v="12"/>
    <n v="35.46"/>
    <n v="1276.76"/>
    <n v="0"/>
    <n v="0"/>
    <n v="0"/>
    <n v="0"/>
    <n v="0"/>
    <n v="0"/>
    <n v="1277"/>
    <s v="Direct"/>
    <x v="1035"/>
    <x v="1148"/>
    <x v="29"/>
    <n v="0"/>
    <n v="45818"/>
    <n v="1"/>
    <s v="Available"/>
    <s v="05.24-30 Apr"/>
    <n v="21.603384094754652"/>
  </r>
  <r>
    <s v="24-30 Apr"/>
    <x v="1158"/>
    <s v="BMC Code :2009"/>
    <s v="Bajra"/>
    <n v="20090002"/>
    <s v="0009"/>
    <n v="11"/>
    <n v="40.22999999999999"/>
    <n v="1558.46"/>
    <n v="0"/>
    <n v="0"/>
    <n v="0"/>
    <n v="0"/>
    <n v="0"/>
    <n v="0"/>
    <n v="1558"/>
    <s v="Direct"/>
    <x v="1036"/>
    <x v="1149"/>
    <x v="29"/>
    <n v="0"/>
    <n v="45818"/>
    <n v="1"/>
    <s v="Available"/>
    <s v="05.24-30 Apr"/>
    <n v="21.30631369624659"/>
  </r>
  <r>
    <s v="24-30 Apr"/>
    <x v="1159"/>
    <s v="BMC Code :2009"/>
    <s v="Bajra"/>
    <n v="20090002"/>
    <s v="0011"/>
    <n v="13"/>
    <n v="39.620000000000005"/>
    <n v="1444.98"/>
    <n v="0"/>
    <n v="0"/>
    <n v="0"/>
    <n v="0"/>
    <n v="0"/>
    <n v="0"/>
    <n v="1445"/>
    <s v="Direct"/>
    <x v="1037"/>
    <x v="1150"/>
    <x v="29"/>
    <n v="0"/>
    <n v="45818"/>
    <n v="1"/>
    <s v="Available"/>
    <s v="05.24-30 Apr"/>
    <n v="23.706133266027258"/>
  </r>
  <r>
    <s v="24-30 Apr"/>
    <x v="1160"/>
    <s v="BMC Code :2009"/>
    <s v="Bajra"/>
    <n v="20090002"/>
    <s v="0014"/>
    <n v="6"/>
    <n v="19.779999999999998"/>
    <n v="736.38"/>
    <n v="0"/>
    <n v="0"/>
    <n v="0"/>
    <n v="0"/>
    <n v="0"/>
    <n v="0"/>
    <n v="736"/>
    <s v="Direct"/>
    <x v="1038"/>
    <x v="1151"/>
    <x v="29"/>
    <n v="0"/>
    <n v="45825"/>
    <n v="1"/>
    <s v="Available"/>
    <s v="05.24-30 Apr"/>
    <n v="11.168554095045504"/>
  </r>
  <r>
    <s v="24-30 Apr"/>
    <x v="1161"/>
    <s v="BMC Code :2009"/>
    <s v="Bajra"/>
    <n v="20090002"/>
    <s v="0019"/>
    <n v="11"/>
    <n v="21.41"/>
    <n v="877.23"/>
    <n v="0"/>
    <n v="0"/>
    <n v="0"/>
    <n v="0"/>
    <n v="0"/>
    <n v="0"/>
    <n v="877"/>
    <s v="Direct"/>
    <x v="1039"/>
    <x v="1152"/>
    <x v="31"/>
    <n v="0"/>
    <n v="45881"/>
    <n v="1"/>
    <s v="Available"/>
    <s v="05.24-30 Apr"/>
    <n v="22.535100420364316"/>
  </r>
  <r>
    <s v="24-30 Apr"/>
    <x v="1426"/>
    <s v="BMC Code :2009"/>
    <s v="Bajra"/>
    <n v="20090002"/>
    <s v="0021"/>
    <n v="12"/>
    <n v="20.239999999999998"/>
    <n v="816.67"/>
    <n v="0"/>
    <n v="0"/>
    <n v="0"/>
    <n v="0"/>
    <n v="0"/>
    <n v="0"/>
    <n v="817"/>
    <s v="Direct"/>
    <x v="1272"/>
    <x v="1423"/>
    <x v="3"/>
    <n v="0"/>
    <n v="45881"/>
    <n v="1"/>
    <s v="Available"/>
    <s v="05.24-30 Apr"/>
    <n v="24.209584980237157"/>
  </r>
  <r>
    <s v="24-30 Apr"/>
    <x v="1162"/>
    <s v="BMC Code :2009"/>
    <s v="Bajra"/>
    <n v="20090002"/>
    <s v="0026"/>
    <n v="6"/>
    <n v="22.76"/>
    <n v="934.12"/>
    <n v="0"/>
    <n v="0"/>
    <n v="0"/>
    <n v="0"/>
    <n v="0"/>
    <n v="0"/>
    <n v="934"/>
    <s v="Direct"/>
    <x v="466"/>
    <x v="1153"/>
    <x v="19"/>
    <n v="0"/>
    <n v="45986"/>
    <n v="1"/>
    <s v="Available"/>
    <s v="05.24-30 Apr"/>
    <n v="12.312653778558875"/>
  </r>
  <r>
    <s v="24-30 Apr"/>
    <x v="1163"/>
    <s v="BMC Code :2009"/>
    <s v="Bajra"/>
    <n v="20090002"/>
    <s v="0028"/>
    <n v="12"/>
    <n v="26.339999999999996"/>
    <n v="927.63"/>
    <n v="0"/>
    <n v="0"/>
    <n v="0"/>
    <n v="0"/>
    <n v="0"/>
    <n v="0"/>
    <n v="928"/>
    <s v="Direct"/>
    <x v="1040"/>
    <x v="1154"/>
    <x v="31"/>
    <n v="0"/>
    <n v="46006"/>
    <n v="1"/>
    <s v="Available"/>
    <s v="05.24-30 Apr"/>
    <n v="21.13052391799545"/>
  </r>
  <r>
    <s v="24-30 Apr"/>
    <x v="1164"/>
    <s v="BMC Code :2009"/>
    <s v="Bajra"/>
    <n v="20090002"/>
    <s v="0029"/>
    <n v="6"/>
    <n v="18.520000000000003"/>
    <n v="695.02"/>
    <n v="0"/>
    <n v="0"/>
    <n v="0"/>
    <n v="0"/>
    <n v="0"/>
    <n v="0"/>
    <n v="695"/>
    <s v="Direct"/>
    <x v="1041"/>
    <x v="1155"/>
    <x v="21"/>
    <n v="0"/>
    <n v="45662"/>
    <n v="1"/>
    <s v="Available"/>
    <s v="05.24-30 Apr"/>
    <n v="11.25842332613391"/>
  </r>
  <r>
    <s v="24-30 Apr"/>
    <x v="1165"/>
    <s v="BMC Code :2009"/>
    <s v="DUMRI"/>
    <n v="20090004"/>
    <s v="0006"/>
    <n v="6"/>
    <n v="29.65"/>
    <n v="1157.04"/>
    <n v="0"/>
    <n v="0"/>
    <n v="0"/>
    <n v="0"/>
    <n v="0"/>
    <n v="0"/>
    <n v="1157"/>
    <s v="Direct"/>
    <x v="1042"/>
    <x v="1156"/>
    <x v="29"/>
    <n v="0"/>
    <n v="45818"/>
    <n v="1"/>
    <s v="Available"/>
    <s v="05.24-30 Apr"/>
    <n v="11.706981450252954"/>
  </r>
  <r>
    <s v="24-30 Apr"/>
    <x v="1166"/>
    <s v="BMC Code :2009"/>
    <s v="DUMRI"/>
    <n v="20090004"/>
    <s v="0007"/>
    <n v="14"/>
    <n v="25.589999999999996"/>
    <n v="1060.3800000000001"/>
    <n v="0"/>
    <n v="0"/>
    <n v="0"/>
    <n v="0"/>
    <n v="0"/>
    <n v="0"/>
    <n v="1060"/>
    <s v="Direct"/>
    <x v="1043"/>
    <x v="1157"/>
    <x v="125"/>
    <n v="0"/>
    <n v="45928"/>
    <n v="1"/>
    <s v="Available"/>
    <s v="05.24-30 Apr"/>
    <n v="29.006096131301298"/>
  </r>
  <r>
    <s v="24-30 Apr"/>
    <x v="1167"/>
    <s v="BMC Code :2009"/>
    <s v="DUMRI"/>
    <n v="20090004"/>
    <s v="0011"/>
    <n v="6"/>
    <n v="24.68"/>
    <n v="980.32"/>
    <n v="0"/>
    <n v="0"/>
    <n v="0"/>
    <n v="0"/>
    <n v="0"/>
    <n v="0"/>
    <n v="980"/>
    <s v="Direct"/>
    <x v="1044"/>
    <x v="1158"/>
    <x v="19"/>
    <n v="0"/>
    <n v="45825"/>
    <n v="1"/>
    <s v="Available"/>
    <s v="05.24-30 Apr"/>
    <n v="11.916369529983795"/>
  </r>
  <r>
    <s v="24-30 Apr"/>
    <x v="1168"/>
    <s v="BMC Code :2009"/>
    <s v="DUMRI"/>
    <n v="20090004"/>
    <s v="0013"/>
    <n v="7"/>
    <n v="22.24"/>
    <n v="1008.11"/>
    <n v="0"/>
    <n v="0"/>
    <n v="0"/>
    <n v="0"/>
    <n v="0"/>
    <n v="0"/>
    <n v="1008"/>
    <s v="Direct"/>
    <x v="1045"/>
    <x v="1159"/>
    <x v="19"/>
    <n v="0"/>
    <n v="45867"/>
    <n v="1"/>
    <s v="Available"/>
    <s v="05.24-30 Apr"/>
    <n v="15.865040467625903"/>
  </r>
  <r>
    <s v="24-30 Apr"/>
    <x v="1169"/>
    <s v="BMC Code :2009"/>
    <s v="DUMRI"/>
    <n v="20090004"/>
    <s v="0015"/>
    <n v="12"/>
    <n v="24.820000000000004"/>
    <n v="1014.52"/>
    <n v="0"/>
    <n v="0"/>
    <n v="0"/>
    <n v="0"/>
    <n v="0"/>
    <n v="0"/>
    <n v="1015"/>
    <s v="Direct"/>
    <x v="1046"/>
    <x v="1160"/>
    <x v="30"/>
    <n v="0"/>
    <n v="45873"/>
    <n v="1"/>
    <s v="Available"/>
    <s v="05.24-30 Apr"/>
    <n v="24.525060435132954"/>
  </r>
  <r>
    <s v="24-30 Apr"/>
    <x v="1170"/>
    <s v="BMC Code :2009"/>
    <s v="DUMRI"/>
    <n v="20090004"/>
    <s v="0017"/>
    <n v="7"/>
    <n v="17.350000000000001"/>
    <n v="694.16000000000008"/>
    <n v="0"/>
    <n v="0"/>
    <n v="0"/>
    <n v="0"/>
    <n v="0"/>
    <n v="0"/>
    <n v="694"/>
    <s v="Direct"/>
    <x v="1047"/>
    <x v="1161"/>
    <x v="19"/>
    <n v="0"/>
    <n v="45888"/>
    <n v="1"/>
    <s v="Available"/>
    <s v="05.24-30 Apr"/>
    <n v="14.003227665706055"/>
  </r>
  <r>
    <s v="24-30 Apr"/>
    <x v="1171"/>
    <s v="BMC Code :2009"/>
    <s v="DUMRI"/>
    <n v="20090004"/>
    <s v="0021"/>
    <n v="8"/>
    <n v="73.81"/>
    <n v="3297.3199999999997"/>
    <n v="0"/>
    <n v="0"/>
    <n v="0"/>
    <n v="0"/>
    <n v="0"/>
    <n v="0"/>
    <n v="3297"/>
    <s v="Direct"/>
    <x v="1048"/>
    <x v="1162"/>
    <x v="125"/>
    <n v="0"/>
    <n v="45888"/>
    <n v="1"/>
    <s v="Available"/>
    <s v="05.24-30 Apr"/>
    <n v="17.869231811407669"/>
  </r>
  <r>
    <s v="24-30 Apr"/>
    <x v="1172"/>
    <s v="BMC Code :2009"/>
    <s v="DUMRI"/>
    <n v="20090004"/>
    <s v="0023"/>
    <n v="14"/>
    <n v="102.59"/>
    <n v="4005.52"/>
    <n v="0"/>
    <n v="0"/>
    <n v="0"/>
    <n v="0"/>
    <n v="0"/>
    <n v="0"/>
    <n v="4006"/>
    <s v="Direct"/>
    <x v="1049"/>
    <x v="1163"/>
    <x v="19"/>
    <n v="0"/>
    <n v="45965"/>
    <n v="1"/>
    <s v="Available"/>
    <s v="05.24-30 Apr"/>
    <n v="27.330772979822598"/>
  </r>
  <r>
    <s v="24-30 Apr"/>
    <x v="1173"/>
    <s v="BMC Code :2009"/>
    <s v="DUMRI"/>
    <n v="20090004"/>
    <s v="0025"/>
    <n v="11"/>
    <n v="21.470000000000002"/>
    <n v="807.23000000000013"/>
    <n v="0"/>
    <n v="0"/>
    <n v="0"/>
    <n v="0"/>
    <n v="0"/>
    <n v="0"/>
    <n v="807"/>
    <s v="Direct"/>
    <x v="1050"/>
    <x v="1164"/>
    <x v="29"/>
    <n v="0"/>
    <n v="45959"/>
    <n v="1"/>
    <s v="Available"/>
    <s v="05.24-30 Apr"/>
    <n v="20.678924080111788"/>
  </r>
  <r>
    <s v="24-30 Apr"/>
    <x v="1174"/>
    <s v="BMC Code :2009"/>
    <s v="DUMRI"/>
    <n v="20090004"/>
    <s v="0027"/>
    <n v="7"/>
    <n v="24.08"/>
    <n v="1071.9299999999998"/>
    <n v="0"/>
    <n v="0"/>
    <n v="0"/>
    <n v="0"/>
    <n v="0"/>
    <n v="0"/>
    <n v="1072"/>
    <s v="Direct"/>
    <x v="1051"/>
    <x v="1165"/>
    <x v="30"/>
    <n v="0"/>
    <n v="45999"/>
    <n v="1"/>
    <s v="Available"/>
    <s v="05.24-30 Apr"/>
    <n v="15.580377906976745"/>
  </r>
  <r>
    <s v="24-30 Apr"/>
    <x v="1175"/>
    <s v="BMC Code :2009"/>
    <s v="DUMRI"/>
    <n v="20090004"/>
    <s v="0028"/>
    <n v="12"/>
    <n v="19.330000000000002"/>
    <n v="963.59999999999991"/>
    <n v="0"/>
    <n v="0"/>
    <n v="0"/>
    <n v="0"/>
    <n v="0"/>
    <n v="0"/>
    <n v="964"/>
    <s v="Direct"/>
    <x v="1052"/>
    <x v="1166"/>
    <x v="29"/>
    <n v="0"/>
    <n v="46006"/>
    <n v="1"/>
    <s v="Available"/>
    <s v="05.24-30 Apr"/>
    <n v="29.90998448008277"/>
  </r>
  <r>
    <s v="24-30 Apr"/>
    <x v="1176"/>
    <s v="BMC Code :2009"/>
    <s v="DUMRI"/>
    <n v="20090004"/>
    <s v="0030"/>
    <n v="14"/>
    <n v="35.14"/>
    <n v="1447.77"/>
    <n v="0"/>
    <n v="0"/>
    <n v="0"/>
    <n v="0"/>
    <n v="0"/>
    <n v="0"/>
    <n v="1448"/>
    <s v="Direct"/>
    <x v="1053"/>
    <x v="1167"/>
    <x v="29"/>
    <n v="0"/>
    <n v="46006"/>
    <n v="1"/>
    <s v="Available"/>
    <s v="05.24-30 Apr"/>
    <n v="28.840039840637452"/>
  </r>
  <r>
    <s v="24-30 Apr"/>
    <x v="1177"/>
    <s v="BMC Code :2009"/>
    <s v="DUMRI"/>
    <n v="20090004"/>
    <s v="0031"/>
    <n v="13"/>
    <n v="40.06"/>
    <n v="1531.3200000000002"/>
    <n v="0"/>
    <n v="0"/>
    <n v="0"/>
    <n v="0"/>
    <n v="0"/>
    <n v="0"/>
    <n v="1531"/>
    <s v="Direct"/>
    <x v="1054"/>
    <x v="1168"/>
    <x v="30"/>
    <n v="0"/>
    <n v="46006"/>
    <n v="1"/>
    <s v="Available"/>
    <s v="05.24-30 Apr"/>
    <n v="24.846679980029958"/>
  </r>
  <r>
    <s v="24-30 Apr"/>
    <x v="1178"/>
    <s v="BMC Code :2009"/>
    <s v="DUMRI"/>
    <n v="20090004"/>
    <s v="0033"/>
    <n v="7"/>
    <n v="23.45"/>
    <n v="898.85"/>
    <n v="0"/>
    <n v="0"/>
    <n v="0"/>
    <n v="0"/>
    <n v="0"/>
    <n v="0"/>
    <n v="899"/>
    <s v="Direct"/>
    <x v="1055"/>
    <x v="1169"/>
    <x v="30"/>
    <n v="0"/>
    <n v="46041"/>
    <n v="1"/>
    <s v="Available"/>
    <s v="05.24-30 Apr"/>
    <n v="13.415671641791047"/>
  </r>
  <r>
    <s v="24-30 Apr"/>
    <x v="1179"/>
    <s v="BMC Code :2009"/>
    <s v="DUMRI"/>
    <n v="20090004"/>
    <s v="0034"/>
    <n v="7"/>
    <n v="26"/>
    <n v="976.04"/>
    <n v="0"/>
    <n v="0"/>
    <n v="0"/>
    <n v="0"/>
    <n v="0"/>
    <n v="0"/>
    <n v="976"/>
    <s v="Direct"/>
    <x v="1056"/>
    <x v="1170"/>
    <x v="29"/>
    <n v="0"/>
    <n v="46049"/>
    <n v="1"/>
    <s v="Available"/>
    <s v="05.24-30 Apr"/>
    <n v="13.139000000000001"/>
  </r>
  <r>
    <s v="24-30 Apr"/>
    <x v="1180"/>
    <s v="BMC Code :2009"/>
    <s v="DUMRI"/>
    <n v="20090004"/>
    <s v="0035"/>
    <n v="7"/>
    <n v="17.069999999999997"/>
    <n v="619.14"/>
    <n v="0"/>
    <n v="0"/>
    <n v="0"/>
    <n v="0"/>
    <n v="0"/>
    <n v="0"/>
    <n v="619"/>
    <s v="Direct"/>
    <x v="1057"/>
    <x v="1171"/>
    <x v="126"/>
    <n v="0"/>
    <n v="46049"/>
    <n v="1"/>
    <s v="Available"/>
    <s v="05.24-30 Apr"/>
    <n v="12.694727592267137"/>
  </r>
  <r>
    <s v="24-30 Apr"/>
    <x v="1182"/>
    <s v="BMC Code :2009"/>
    <s v="DUMRI"/>
    <n v="20090004"/>
    <s v="0039"/>
    <n v="6"/>
    <n v="10.07"/>
    <n v="365.27"/>
    <n v="0"/>
    <n v="0"/>
    <n v="0"/>
    <n v="0"/>
    <n v="0"/>
    <n v="0"/>
    <n v="365"/>
    <s v="Direct"/>
    <x v="1059"/>
    <x v="1173"/>
    <x v="29"/>
    <n v="0"/>
    <n v="46104"/>
    <n v="1"/>
    <s v="Available"/>
    <s v="05.24-30 Apr"/>
    <n v="10.881926514399206"/>
  </r>
  <r>
    <s v="24-30 Apr"/>
    <x v="1183"/>
    <s v="BMC Code :2009"/>
    <s v="DUMRI"/>
    <n v="20090004"/>
    <s v="0040"/>
    <n v="7"/>
    <n v="46.59"/>
    <n v="1704.8199999999997"/>
    <n v="0"/>
    <n v="0"/>
    <n v="0"/>
    <n v="0"/>
    <n v="0"/>
    <n v="0"/>
    <n v="1705"/>
    <s v="Direct"/>
    <x v="1060"/>
    <x v="1174"/>
    <x v="22"/>
    <n v="0"/>
    <n v="46116"/>
    <n v="1"/>
    <s v="Available"/>
    <s v="05.24-30 Apr"/>
    <n v="12.807190384202618"/>
  </r>
  <r>
    <s v="24-30 Apr"/>
    <x v="1184"/>
    <s v="BMC Code :2009"/>
    <s v="DUMRI"/>
    <n v="20090004"/>
    <s v="0041"/>
    <n v="7"/>
    <n v="23.25"/>
    <n v="773.25"/>
    <n v="0"/>
    <n v="0"/>
    <n v="0"/>
    <n v="0"/>
    <n v="0"/>
    <n v="0"/>
    <n v="773"/>
    <s v="Direct"/>
    <x v="1061"/>
    <x v="1175"/>
    <x v="3"/>
    <n v="0"/>
    <n v="46111"/>
    <n v="1"/>
    <s v="Available"/>
    <s v="05.24-30 Apr"/>
    <n v="11.640322580645162"/>
  </r>
  <r>
    <s v="24-30 Apr"/>
    <x v="1428"/>
    <s v="BMC Code :2009"/>
    <s v="DUMRI"/>
    <n v="20090004"/>
    <s v="0042"/>
    <n v="6"/>
    <n v="8.39"/>
    <n v="308.29999999999995"/>
    <n v="0"/>
    <n v="0"/>
    <n v="0"/>
    <n v="0"/>
    <n v="0"/>
    <n v="0"/>
    <n v="308"/>
    <s v="Direct"/>
    <x v="1274"/>
    <x v="1425"/>
    <x v="31"/>
    <n v="0"/>
    <n v="46132"/>
    <n v="1"/>
    <s v="Available"/>
    <s v="05.24-30 Apr"/>
    <n v="11.023837902264599"/>
  </r>
  <r>
    <s v="24-30 Apr"/>
    <x v="1494"/>
    <s v="BMC Code :2009"/>
    <s v="DUMRI"/>
    <n v="20090004"/>
    <s v="0044"/>
    <n v="14"/>
    <n v="38.849999999999994"/>
    <n v="1451.7"/>
    <n v="0"/>
    <n v="0"/>
    <n v="0"/>
    <n v="0"/>
    <n v="0"/>
    <n v="0"/>
    <n v="1452"/>
    <s v="Direct"/>
    <x v="1325"/>
    <x v="1488"/>
    <x v="29"/>
    <n v="0"/>
    <n v="46140"/>
    <n v="1"/>
    <s v="Available"/>
    <s v="05.24-30 Apr"/>
    <n v="26.156756756756764"/>
  </r>
  <r>
    <s v="24-30 Apr"/>
    <x v="1495"/>
    <s v="BMC Code :2009"/>
    <s v="DUMRI"/>
    <n v="20090004"/>
    <s v="0045"/>
    <n v="13"/>
    <n v="40.229999999999997"/>
    <n v="1245.6400000000001"/>
    <n v="0"/>
    <n v="0"/>
    <n v="0"/>
    <n v="0"/>
    <n v="0"/>
    <n v="0"/>
    <n v="1246"/>
    <s v="Direct"/>
    <x v="1326"/>
    <x v="1489"/>
    <x v="30"/>
    <n v="0"/>
    <n v="46140"/>
    <n v="1"/>
    <s v="Available"/>
    <s v="05.24-30 Apr"/>
    <n v="20.12592592592593"/>
  </r>
  <r>
    <s v="24-30 Apr"/>
    <x v="1544"/>
    <s v="BMC Code :2009"/>
    <s v="DUMRI"/>
    <n v="20090004"/>
    <s v="0047"/>
    <n v="6"/>
    <n v="13.790000000000003"/>
    <n v="509.47"/>
    <n v="0"/>
    <n v="0"/>
    <n v="0"/>
    <n v="0"/>
    <n v="0"/>
    <n v="0"/>
    <n v="509"/>
    <s v="Direct"/>
    <x v="1364"/>
    <x v="1535"/>
    <x v="30"/>
    <n v="0"/>
    <n v="46146"/>
    <n v="1"/>
    <s v="Available"/>
    <s v="05.24-30 Apr"/>
    <n v="11.083466279912981"/>
  </r>
  <r>
    <s v="24-30 Apr"/>
    <x v="1185"/>
    <s v="BMC Code :2009"/>
    <s v="GANESHPUR"/>
    <n v="20090008"/>
    <s v="0005"/>
    <n v="14"/>
    <n v="1491.4699999999998"/>
    <n v="62570.34"/>
    <n v="0"/>
    <n v="0"/>
    <n v="0"/>
    <n v="625"/>
    <n v="0"/>
    <n v="0"/>
    <n v="61945"/>
    <s v="Direct"/>
    <x v="1062"/>
    <x v="1176"/>
    <x v="51"/>
    <n v="0"/>
    <n v="45971"/>
    <n v="1"/>
    <s v="Available"/>
    <s v="05.24-30 Apr"/>
    <n v="29.366489436596115"/>
  </r>
  <r>
    <s v="24-30 Apr"/>
    <x v="1186"/>
    <s v="BMC Code :2009"/>
    <s v="GANESHPUR"/>
    <n v="20090008"/>
    <s v="0015"/>
    <n v="7"/>
    <n v="25.650000000000002"/>
    <n v="1023.88"/>
    <n v="0"/>
    <n v="0"/>
    <n v="0"/>
    <n v="0"/>
    <n v="0"/>
    <n v="0"/>
    <n v="1024"/>
    <s v="Direct"/>
    <x v="746"/>
    <x v="1177"/>
    <x v="50"/>
    <n v="0"/>
    <n v="45881"/>
    <n v="1"/>
    <s v="Available"/>
    <s v="05.24-30 Apr"/>
    <n v="13.971072124756335"/>
  </r>
  <r>
    <s v="24-30 Apr"/>
    <x v="1187"/>
    <s v="BMC Code :2009"/>
    <s v="GANESHPUR"/>
    <n v="20090008"/>
    <s v="0016"/>
    <n v="12"/>
    <n v="41.61"/>
    <n v="1705.6699999999996"/>
    <n v="0"/>
    <n v="0"/>
    <n v="0"/>
    <n v="0"/>
    <n v="0"/>
    <n v="0"/>
    <n v="1706"/>
    <s v="Direct"/>
    <x v="1063"/>
    <x v="1178"/>
    <x v="50"/>
    <n v="0"/>
    <n v="45888"/>
    <n v="1"/>
    <s v="Available"/>
    <s v="05.24-30 Apr"/>
    <n v="24.595097332372024"/>
  </r>
  <r>
    <s v="24-30 Apr"/>
    <x v="1188"/>
    <s v="BMC Code :2009"/>
    <s v="GANESHPUR"/>
    <n v="20090008"/>
    <s v="0019"/>
    <n v="12"/>
    <n v="43.72"/>
    <n v="1680.5199999999998"/>
    <n v="0"/>
    <n v="0"/>
    <n v="0"/>
    <n v="0"/>
    <n v="0"/>
    <n v="0"/>
    <n v="1681"/>
    <s v="Direct"/>
    <x v="1064"/>
    <x v="1179"/>
    <x v="50"/>
    <n v="0"/>
    <n v="45888"/>
    <n v="1"/>
    <s v="Available"/>
    <s v="05.24-30 Apr"/>
    <n v="23.062946020128091"/>
  </r>
  <r>
    <s v="24-30 Apr"/>
    <x v="1189"/>
    <s v="BMC Code :2009"/>
    <s v="GANESHPUR"/>
    <n v="20090008"/>
    <s v="0021"/>
    <n v="13"/>
    <n v="61.95"/>
    <n v="2861.7599999999998"/>
    <n v="0"/>
    <n v="0"/>
    <n v="0"/>
    <n v="0"/>
    <n v="0"/>
    <n v="0"/>
    <n v="2862"/>
    <s v="Direct"/>
    <x v="1065"/>
    <x v="1180"/>
    <x v="50"/>
    <n v="0"/>
    <n v="45881"/>
    <n v="1"/>
    <s v="Available"/>
    <s v="05.24-30 Apr"/>
    <n v="30.026537530266342"/>
  </r>
  <r>
    <s v="24-30 Apr"/>
    <x v="1190"/>
    <s v="BMC Code :2009"/>
    <s v="GANESHPUR"/>
    <n v="20090008"/>
    <s v="0022"/>
    <n v="6"/>
    <n v="8.5499999999999989"/>
    <n v="401.75000000000006"/>
    <n v="0"/>
    <n v="0"/>
    <n v="0"/>
    <n v="0"/>
    <n v="0"/>
    <n v="0"/>
    <n v="402"/>
    <s v="Direct"/>
    <x v="1066"/>
    <x v="1181"/>
    <x v="51"/>
    <n v="0"/>
    <n v="45936"/>
    <n v="1"/>
    <s v="Available"/>
    <s v="05.24-30 Apr"/>
    <n v="14.096491228070182"/>
  </r>
  <r>
    <s v="24-30 Apr"/>
    <x v="1191"/>
    <s v="BMC Code :2009"/>
    <s v="GANESHPUR"/>
    <n v="20090008"/>
    <s v="0025"/>
    <n v="13"/>
    <n v="85.17"/>
    <n v="3491.5000000000005"/>
    <n v="0"/>
    <n v="0"/>
    <n v="0"/>
    <n v="0"/>
    <n v="0"/>
    <n v="0"/>
    <n v="3492"/>
    <s v="Direct"/>
    <x v="1067"/>
    <x v="1182"/>
    <x v="50"/>
    <n v="0"/>
    <n v="46020"/>
    <n v="1"/>
    <s v="Available"/>
    <s v="05.24-30 Apr"/>
    <n v="26.646413056240462"/>
  </r>
  <r>
    <s v="24-30 Apr"/>
    <x v="1192"/>
    <s v="BMC Code :2009"/>
    <s v="GANESHPUR"/>
    <n v="20090008"/>
    <s v="0028"/>
    <n v="7"/>
    <n v="26.88"/>
    <n v="1048.77"/>
    <n v="0"/>
    <n v="0"/>
    <n v="0"/>
    <n v="0"/>
    <n v="0"/>
    <n v="0"/>
    <n v="1049"/>
    <s v="Direct"/>
    <x v="1068"/>
    <x v="1183"/>
    <x v="50"/>
    <n v="0"/>
    <n v="46020"/>
    <n v="1"/>
    <s v="Available"/>
    <s v="05.24-30 Apr"/>
    <n v="13.655859375"/>
  </r>
  <r>
    <s v="24-30 Apr"/>
    <x v="1193"/>
    <s v="BMC Code :2009"/>
    <s v="BARHE"/>
    <n v="20090011"/>
    <s v="0003"/>
    <n v="10"/>
    <n v="211.51999999999998"/>
    <n v="7989.83"/>
    <n v="0"/>
    <n v="0"/>
    <n v="0"/>
    <n v="0"/>
    <n v="0"/>
    <s v="Release1"/>
    <n v="7990"/>
    <s v="Direct"/>
    <x v="1069"/>
    <x v="1184"/>
    <x v="3"/>
    <n v="0"/>
    <n v="45908"/>
    <n v="1"/>
    <s v="Available"/>
    <s v="05.24-30 Apr"/>
    <n v="18.886701021180031"/>
  </r>
  <r>
    <s v="24-30 Apr"/>
    <x v="1194"/>
    <s v="BMC Code :2009"/>
    <s v="BARHE"/>
    <n v="20090011"/>
    <s v="0007"/>
    <n v="13"/>
    <n v="185.43"/>
    <n v="7987.13"/>
    <n v="0"/>
    <n v="0"/>
    <n v="0"/>
    <n v="1250"/>
    <n v="0"/>
    <s v="Release1"/>
    <n v="6737"/>
    <s v="Direct"/>
    <x v="1070"/>
    <x v="1185"/>
    <x v="3"/>
    <n v="0"/>
    <n v="45928"/>
    <n v="1"/>
    <s v="Available"/>
    <s v="05.24-30 Apr"/>
    <n v="27.997813190961548"/>
  </r>
  <r>
    <s v="24-30 Apr"/>
    <x v="1196"/>
    <s v="BMC Code :2009"/>
    <s v="BARHE"/>
    <n v="20090011"/>
    <s v="0016"/>
    <n v="11"/>
    <n v="75.19"/>
    <n v="3058.77"/>
    <n v="0"/>
    <n v="0"/>
    <n v="0"/>
    <n v="0"/>
    <n v="0"/>
    <s v="Release1"/>
    <n v="3059"/>
    <s v="Direct"/>
    <x v="1071"/>
    <x v="1187"/>
    <x v="3"/>
    <n v="0"/>
    <n v="46049"/>
    <n v="1"/>
    <s v="Available"/>
    <s v="05.24-30 Apr"/>
    <n v="22.374298443942017"/>
  </r>
  <r>
    <s v="24-30 Apr"/>
    <x v="1197"/>
    <s v="BMC Code :2009"/>
    <s v="BARHE"/>
    <n v="20090011"/>
    <s v="0017"/>
    <n v="13"/>
    <n v="37.56"/>
    <n v="1630.5899999999997"/>
    <n v="0"/>
    <n v="0"/>
    <n v="0"/>
    <n v="0"/>
    <n v="0"/>
    <s v="Release1"/>
    <n v="1631"/>
    <s v="Direct"/>
    <x v="1072"/>
    <x v="1188"/>
    <x v="56"/>
    <n v="0"/>
    <n v="46111"/>
    <n v="1"/>
    <s v="Available"/>
    <s v="05.24-30 Apr"/>
    <n v="28.218410543130982"/>
  </r>
  <r>
    <s v="24-30 Apr"/>
    <x v="1198"/>
    <s v="BMC Code :2009"/>
    <s v="LUNDRI 2"/>
    <n v="20090012"/>
    <s v="0003"/>
    <n v="14"/>
    <n v="204.05"/>
    <n v="8649.24"/>
    <n v="0"/>
    <n v="0"/>
    <n v="0"/>
    <n v="0"/>
    <n v="0"/>
    <n v="0"/>
    <n v="8649"/>
    <s v="Direct"/>
    <x v="1073"/>
    <x v="1189"/>
    <x v="64"/>
    <n v="0"/>
    <n v="45928"/>
    <n v="1"/>
    <s v="Available"/>
    <s v="05.24-30 Apr"/>
    <n v="29.6714922813036"/>
  </r>
  <r>
    <s v="24-30 Apr"/>
    <x v="1199"/>
    <s v="BMC Code :2009"/>
    <s v="LUNDRI 2"/>
    <n v="20090012"/>
    <s v="0007"/>
    <n v="8"/>
    <n v="14.799999999999999"/>
    <n v="533.55999999999995"/>
    <n v="0"/>
    <n v="0"/>
    <n v="0"/>
    <n v="0"/>
    <n v="0"/>
    <n v="0"/>
    <n v="534"/>
    <s v="Direct"/>
    <x v="1074"/>
    <x v="1190"/>
    <x v="3"/>
    <n v="0"/>
    <n v="46062"/>
    <n v="1"/>
    <s v="Available"/>
    <s v="05.24-30 Apr"/>
    <n v="14.420540540540541"/>
  </r>
  <r>
    <s v="24-30 Apr"/>
    <x v="1200"/>
    <s v="BMC Code :2009"/>
    <s v="LUNDRI 2"/>
    <n v="20090012"/>
    <s v="0008"/>
    <n v="13"/>
    <n v="70.09"/>
    <n v="2977.8199999999997"/>
    <n v="0"/>
    <n v="0"/>
    <n v="0"/>
    <n v="0"/>
    <n v="0"/>
    <n v="0"/>
    <n v="2978"/>
    <s v="Direct"/>
    <x v="1075"/>
    <x v="1191"/>
    <x v="64"/>
    <n v="0"/>
    <n v="46062"/>
    <n v="1"/>
    <s v="Available"/>
    <s v="05.24-30 Apr"/>
    <n v="27.615679840205445"/>
  </r>
  <r>
    <s v="24-30 Apr"/>
    <x v="1201"/>
    <s v="BMC Code :2009"/>
    <s v="LUNDRI 1"/>
    <n v="20090013"/>
    <s v="0002"/>
    <n v="12"/>
    <n v="367.88"/>
    <n v="14692.9"/>
    <n v="0"/>
    <n v="0"/>
    <n v="0"/>
    <n v="0"/>
    <n v="0"/>
    <n v="0"/>
    <n v="14693"/>
    <s v="Direct"/>
    <x v="94"/>
    <x v="1192"/>
    <x v="3"/>
    <n v="0"/>
    <n v="45908"/>
    <n v="1"/>
    <s v="Available"/>
    <s v="05.24-30 Apr"/>
    <n v="23.963629444384043"/>
  </r>
  <r>
    <s v="24-30 Apr"/>
    <x v="1202"/>
    <s v="BMC Code :2009"/>
    <s v="LUNDRI 1"/>
    <n v="20090013"/>
    <s v="0003"/>
    <n v="1"/>
    <n v="2.38"/>
    <n v="87.85"/>
    <n v="0"/>
    <n v="0"/>
    <n v="0"/>
    <n v="0"/>
    <n v="0"/>
    <n v="0"/>
    <n v="88"/>
    <s v="Direct"/>
    <x v="1076"/>
    <x v="1193"/>
    <x v="3"/>
    <n v="0"/>
    <n v="45662"/>
    <n v="1"/>
    <s v="Available"/>
    <s v="05.24-30 Apr"/>
    <n v="1.8455882352941178"/>
  </r>
  <r>
    <s v="24-30 Apr"/>
    <x v="1203"/>
    <s v="BMC Code :2009"/>
    <s v="LUNDRI 1"/>
    <n v="20090013"/>
    <s v="0005"/>
    <n v="7"/>
    <n v="17.48"/>
    <n v="591.89"/>
    <n v="0"/>
    <n v="0"/>
    <n v="0"/>
    <n v="0"/>
    <n v="0"/>
    <n v="0"/>
    <n v="592"/>
    <s v="Direct"/>
    <x v="1077"/>
    <x v="1194"/>
    <x v="3"/>
    <n v="0"/>
    <n v="45978"/>
    <n v="1"/>
    <s v="Available"/>
    <s v="05.24-30 Apr"/>
    <n v="11.851344393592679"/>
  </r>
  <r>
    <s v="24-30 Apr"/>
    <x v="1204"/>
    <s v="BMC Code :2009"/>
    <s v="LUNDRI 1"/>
    <n v="20090013"/>
    <s v="0009"/>
    <n v="10"/>
    <n v="45.62"/>
    <n v="1680.4499999999998"/>
    <n v="0"/>
    <n v="0"/>
    <n v="0"/>
    <n v="0"/>
    <n v="0"/>
    <n v="0"/>
    <n v="1680"/>
    <s v="Direct"/>
    <x v="1078"/>
    <x v="1195"/>
    <x v="3"/>
    <n v="0"/>
    <n v="46055"/>
    <n v="1"/>
    <s v="Available"/>
    <s v="05.24-30 Apr"/>
    <n v="18.417908811924594"/>
  </r>
  <r>
    <s v="24-30 Apr"/>
    <x v="1205"/>
    <s v="BMC Code :2009"/>
    <s v="LUNDRI 1"/>
    <n v="20090013"/>
    <s v="0010"/>
    <n v="14"/>
    <n v="48.559999999999995"/>
    <n v="1921.7199999999998"/>
    <n v="0"/>
    <n v="0"/>
    <n v="0"/>
    <n v="0"/>
    <n v="0"/>
    <n v="0"/>
    <n v="1922"/>
    <s v="Direct"/>
    <x v="1079"/>
    <x v="1196"/>
    <x v="3"/>
    <n v="0"/>
    <n v="46055"/>
    <n v="1"/>
    <s v="Available"/>
    <s v="05.24-30 Apr"/>
    <n v="27.701894563426688"/>
  </r>
  <r>
    <s v="24-30 Apr"/>
    <x v="1206"/>
    <s v="BMC Code :2009"/>
    <s v="LUNDRI 1"/>
    <n v="20090013"/>
    <s v="0011"/>
    <n v="5"/>
    <n v="15.959999999999997"/>
    <n v="649.37"/>
    <n v="0"/>
    <n v="0"/>
    <n v="0"/>
    <n v="0"/>
    <n v="0"/>
    <n v="0"/>
    <n v="649"/>
    <s v="Direct"/>
    <x v="1080"/>
    <x v="1197"/>
    <x v="3"/>
    <n v="0"/>
    <n v="0"/>
    <n v="1"/>
    <s v="Available"/>
    <s v="05.24-30 Apr"/>
    <n v="10.171835839599"/>
  </r>
  <r>
    <s v="24-30 Apr"/>
    <x v="1207"/>
    <s v="BMC Code :2009"/>
    <s v="LUNDRI 1"/>
    <n v="20090013"/>
    <s v="0012"/>
    <n v="14"/>
    <n v="88.539999999999992"/>
    <n v="3441.8099999999995"/>
    <n v="0"/>
    <n v="0"/>
    <n v="0"/>
    <n v="0"/>
    <n v="0"/>
    <n v="0"/>
    <n v="3442"/>
    <s v="Direct"/>
    <x v="1081"/>
    <x v="1198"/>
    <x v="3"/>
    <n v="0"/>
    <n v="0"/>
    <n v="1"/>
    <s v="Available"/>
    <s v="05.24-30 Apr"/>
    <n v="27.211057149311046"/>
  </r>
  <r>
    <s v="24-30 Apr"/>
    <x v="1496"/>
    <s v="BMC Code :2009"/>
    <s v="LUNDRI 1"/>
    <n v="20090013"/>
    <s v="0013"/>
    <n v="1"/>
    <n v="2.66"/>
    <n v="117.04"/>
    <n v="0"/>
    <n v="0"/>
    <n v="0"/>
    <n v="0"/>
    <n v="0"/>
    <n v="0"/>
    <n v="117"/>
    <s v="Direct"/>
    <x v="1327"/>
    <x v="1490"/>
    <x v="3"/>
    <n v="0"/>
    <n v="46111"/>
    <n v="1"/>
    <s v="Available"/>
    <s v="05.24-30 Apr"/>
    <n v="2.2000000000000002"/>
  </r>
  <r>
    <s v="24-30 Apr"/>
    <x v="1209"/>
    <s v="BMC Code :2009"/>
    <s v="HUTAR"/>
    <n v="20090014"/>
    <s v="0003"/>
    <n v="13"/>
    <n v="54.569999999999993"/>
    <n v="1723.3199999999997"/>
    <n v="0"/>
    <n v="0"/>
    <n v="0"/>
    <n v="0"/>
    <n v="0"/>
    <n v="0"/>
    <n v="1723"/>
    <s v="Direct"/>
    <x v="1083"/>
    <x v="1200"/>
    <x v="3"/>
    <n v="0"/>
    <n v="45936"/>
    <n v="1"/>
    <s v="Available"/>
    <s v="05.24-30 Apr"/>
    <n v="20.526992853216054"/>
  </r>
  <r>
    <s v="24-30 Apr"/>
    <x v="1210"/>
    <s v="BMC Code :2009"/>
    <s v="HUTAR"/>
    <n v="20090014"/>
    <s v="0004"/>
    <n v="14"/>
    <n v="33.949999999999996"/>
    <n v="1184.33"/>
    <n v="0"/>
    <n v="0"/>
    <n v="0"/>
    <n v="0"/>
    <n v="0"/>
    <n v="0"/>
    <n v="1184"/>
    <s v="Direct"/>
    <x v="1084"/>
    <x v="1201"/>
    <x v="3"/>
    <n v="0"/>
    <n v="45936"/>
    <n v="1"/>
    <s v="Available"/>
    <s v="05.24-30 Apr"/>
    <n v="24.419175257731961"/>
  </r>
  <r>
    <s v="24-30 Apr"/>
    <x v="1545"/>
    <s v="BMC Code :2009"/>
    <s v="HUTAR"/>
    <n v="20090014"/>
    <s v="0005"/>
    <n v="4"/>
    <n v="6.26"/>
    <n v="254.26999999999998"/>
    <n v="0"/>
    <n v="0"/>
    <n v="0"/>
    <n v="0"/>
    <n v="0"/>
    <n v="0"/>
    <n v="254"/>
    <s v="Direct"/>
    <x v="1365"/>
    <x v="1536"/>
    <x v="3"/>
    <n v="0"/>
    <n v="46146"/>
    <n v="1"/>
    <s v="Available"/>
    <s v="05.24-30 Apr"/>
    <n v="8.1236421725239616"/>
  </r>
  <r>
    <s v="24-30 Apr"/>
    <x v="1211"/>
    <s v="BMC Code :2009"/>
    <s v="HUTAR"/>
    <n v="20090014"/>
    <s v="0006"/>
    <n v="13"/>
    <n v="62.3"/>
    <n v="2144.6499999999996"/>
    <n v="0"/>
    <n v="0"/>
    <n v="0"/>
    <n v="0"/>
    <n v="0"/>
    <n v="0"/>
    <n v="2145"/>
    <s v="Direct"/>
    <x v="1085"/>
    <x v="1202"/>
    <x v="3"/>
    <n v="0"/>
    <n v="45936"/>
    <n v="1"/>
    <s v="Available"/>
    <s v="05.24-30 Apr"/>
    <n v="22.375963081861954"/>
  </r>
  <r>
    <s v="24-30 Apr"/>
    <x v="1212"/>
    <s v="BMC Code :2009"/>
    <s v="HUTAR"/>
    <n v="20090014"/>
    <s v="0009"/>
    <n v="7"/>
    <n v="14.68"/>
    <n v="646.69000000000005"/>
    <n v="0"/>
    <n v="0"/>
    <n v="0"/>
    <n v="0"/>
    <n v="0"/>
    <n v="0"/>
    <n v="647"/>
    <s v="Direct"/>
    <x v="1086"/>
    <x v="1203"/>
    <x v="3"/>
    <n v="0"/>
    <n v="45978"/>
    <n v="1"/>
    <s v="Available"/>
    <s v="05.24-30 Apr"/>
    <n v="15.418358310626706"/>
  </r>
  <r>
    <s v="24-30 Apr"/>
    <x v="1214"/>
    <s v="BMC Code :2009"/>
    <s v="HUTAR"/>
    <n v="20090014"/>
    <s v="0011"/>
    <n v="12"/>
    <n v="66.739999999999995"/>
    <n v="2569.2400000000002"/>
    <n v="0"/>
    <n v="0"/>
    <n v="0"/>
    <n v="0"/>
    <n v="0"/>
    <n v="0"/>
    <n v="2569"/>
    <s v="Direct"/>
    <x v="508"/>
    <x v="1205"/>
    <x v="3"/>
    <n v="0"/>
    <n v="45978"/>
    <n v="1"/>
    <s v="Available"/>
    <s v="05.24-30 Apr"/>
    <n v="23.097752472280497"/>
  </r>
  <r>
    <s v="24-30 Apr"/>
    <x v="1215"/>
    <s v="BMC Code :2009"/>
    <s v="HUTAR"/>
    <n v="20090014"/>
    <s v="0012"/>
    <n v="12"/>
    <n v="44.759999999999991"/>
    <n v="1582.8000000000002"/>
    <n v="0"/>
    <n v="0"/>
    <n v="0"/>
    <n v="0"/>
    <n v="0"/>
    <n v="0"/>
    <n v="1583"/>
    <s v="Direct"/>
    <x v="1088"/>
    <x v="1206"/>
    <x v="3"/>
    <n v="0"/>
    <n v="45978"/>
    <n v="1"/>
    <s v="Available"/>
    <s v="05.24-30 Apr"/>
    <n v="21.217158176943713"/>
  </r>
  <r>
    <s v="24-30 Apr"/>
    <x v="1216"/>
    <s v="BMC Code :2009"/>
    <s v="HUTAR"/>
    <n v="20090014"/>
    <s v="0013"/>
    <n v="7"/>
    <n v="37.480000000000004"/>
    <n v="1473.5200000000002"/>
    <n v="0"/>
    <n v="0"/>
    <n v="0"/>
    <n v="0"/>
    <n v="0"/>
    <n v="0"/>
    <n v="1474"/>
    <s v="Direct"/>
    <x v="742"/>
    <x v="1207"/>
    <x v="64"/>
    <n v="0"/>
    <n v="45986"/>
    <n v="1"/>
    <s v="Available"/>
    <s v="05.24-30 Apr"/>
    <n v="13.760192102454646"/>
  </r>
  <r>
    <s v="24-30 Apr"/>
    <x v="1217"/>
    <s v="BMC Code :2009"/>
    <s v="HUTAR"/>
    <n v="20090014"/>
    <s v="0015"/>
    <n v="14"/>
    <n v="605.38"/>
    <n v="25141.899999999994"/>
    <n v="0"/>
    <n v="0"/>
    <n v="0"/>
    <n v="0"/>
    <n v="0"/>
    <n v="0"/>
    <n v="25142"/>
    <s v="Direct"/>
    <x v="905"/>
    <x v="1208"/>
    <x v="64"/>
    <n v="0"/>
    <n v="46006"/>
    <n v="1"/>
    <s v="Available"/>
    <s v="05.24-30 Apr"/>
    <n v="29.071541841487988"/>
  </r>
  <r>
    <s v="24-30 Apr"/>
    <x v="1218"/>
    <s v="BMC Code :2009"/>
    <s v="HUTAR"/>
    <n v="20090014"/>
    <s v="0016"/>
    <n v="11"/>
    <n v="45.6"/>
    <n v="1922.5299999999997"/>
    <n v="0"/>
    <n v="0"/>
    <n v="0"/>
    <n v="0"/>
    <n v="0"/>
    <n v="0"/>
    <n v="1923"/>
    <s v="Direct"/>
    <x v="1089"/>
    <x v="1209"/>
    <x v="3"/>
    <n v="0"/>
    <n v="46006"/>
    <n v="1"/>
    <s v="Available"/>
    <s v="05.24-30 Apr"/>
    <n v="23.188410087719294"/>
  </r>
  <r>
    <s v="24-30 Apr"/>
    <x v="1219"/>
    <s v="BMC Code :2009"/>
    <s v="HUTAR"/>
    <n v="20090014"/>
    <s v="0017"/>
    <n v="5"/>
    <n v="12.91"/>
    <n v="586.07999999999993"/>
    <n v="0"/>
    <n v="0"/>
    <n v="0"/>
    <n v="0"/>
    <n v="0"/>
    <n v="0"/>
    <n v="586"/>
    <s v="Direct"/>
    <x v="1090"/>
    <x v="1210"/>
    <x v="3"/>
    <n v="0"/>
    <n v="46006"/>
    <n v="1"/>
    <s v="Available"/>
    <s v="05.24-30 Apr"/>
    <n v="11.349341595662276"/>
  </r>
  <r>
    <s v="24-30 Apr"/>
    <x v="1220"/>
    <s v="BMC Code :2009"/>
    <s v="HUTAR"/>
    <n v="20090014"/>
    <s v="0018"/>
    <n v="12"/>
    <n v="31.3"/>
    <n v="1129.23"/>
    <n v="0"/>
    <n v="0"/>
    <n v="0"/>
    <n v="0"/>
    <n v="0"/>
    <n v="0"/>
    <n v="1129"/>
    <s v="Direct"/>
    <x v="1091"/>
    <x v="1211"/>
    <x v="3"/>
    <n v="0"/>
    <n v="46049"/>
    <n v="1"/>
    <s v="Available"/>
    <s v="05.24-30 Apr"/>
    <n v="21.646581469648567"/>
  </r>
  <r>
    <s v="24-30 Apr"/>
    <x v="1221"/>
    <s v="BMC Code :2009"/>
    <s v="HUTAR"/>
    <n v="20090014"/>
    <s v="0020"/>
    <n v="7"/>
    <n v="12.91"/>
    <n v="470.28999999999996"/>
    <n v="0"/>
    <n v="0"/>
    <n v="0"/>
    <n v="0"/>
    <n v="0"/>
    <n v="0"/>
    <n v="470"/>
    <s v="Direct"/>
    <x v="1092"/>
    <x v="1212"/>
    <x v="3"/>
    <n v="0"/>
    <n v="46034"/>
    <n v="1"/>
    <s v="Available"/>
    <s v="05.24-30 Apr"/>
    <n v="12.74992254066615"/>
  </r>
  <r>
    <s v="24-30 Apr"/>
    <x v="1222"/>
    <s v="BMC Code :2009"/>
    <s v="HUTAR"/>
    <n v="20090014"/>
    <s v="0021"/>
    <n v="6"/>
    <n v="12.56"/>
    <n v="472.46"/>
    <n v="0"/>
    <n v="0"/>
    <n v="0"/>
    <n v="0"/>
    <n v="0"/>
    <n v="0"/>
    <n v="472"/>
    <s v="Direct"/>
    <x v="1093"/>
    <x v="1213"/>
    <x v="3"/>
    <n v="0"/>
    <n v="46034"/>
    <n v="1"/>
    <s v="Available"/>
    <s v="05.24-30 Apr"/>
    <n v="11.284872611464968"/>
  </r>
  <r>
    <s v="24-30 Apr"/>
    <x v="1223"/>
    <s v="BMC Code :2009"/>
    <s v="HUTAR"/>
    <n v="20090014"/>
    <s v="0023"/>
    <n v="12"/>
    <n v="21.919999999999998"/>
    <n v="765.36999999999989"/>
    <n v="0"/>
    <n v="0"/>
    <n v="0"/>
    <n v="0"/>
    <n v="0"/>
    <n v="0"/>
    <n v="765"/>
    <s v="Direct"/>
    <x v="1094"/>
    <x v="1214"/>
    <x v="3"/>
    <n v="0"/>
    <n v="46034"/>
    <n v="1"/>
    <s v="Available"/>
    <s v="05.24-30 Apr"/>
    <n v="20.949908759124092"/>
  </r>
  <r>
    <s v="24-30 Apr"/>
    <x v="1224"/>
    <s v="BMC Code :2009"/>
    <s v="HUTAR"/>
    <n v="20090014"/>
    <s v="0024"/>
    <n v="11"/>
    <n v="57.149999999999991"/>
    <n v="2208.5300000000002"/>
    <n v="0"/>
    <n v="0"/>
    <n v="0"/>
    <n v="0"/>
    <n v="0"/>
    <n v="0"/>
    <n v="2209"/>
    <s v="Direct"/>
    <x v="1095"/>
    <x v="1215"/>
    <x v="3"/>
    <n v="0"/>
    <n v="46041"/>
    <n v="1"/>
    <s v="Available"/>
    <s v="05.24-30 Apr"/>
    <n v="21.254444444444452"/>
  </r>
  <r>
    <s v="24-30 Apr"/>
    <x v="1546"/>
    <s v="BMC Code :2009"/>
    <s v="HUTAR"/>
    <n v="20090014"/>
    <s v="0025"/>
    <n v="2"/>
    <n v="7.51"/>
    <n v="251.52"/>
    <n v="0"/>
    <n v="0"/>
    <n v="0"/>
    <n v="0"/>
    <n v="0"/>
    <n v="0"/>
    <n v="252"/>
    <s v="Direct"/>
    <x v="1366"/>
    <x v="1537"/>
    <x v="148"/>
    <n v="0"/>
    <n v="46041"/>
    <n v="1"/>
    <s v="Available"/>
    <s v="05.24-30 Apr"/>
    <n v="3.3491344873502005"/>
  </r>
  <r>
    <s v="24-30 Apr"/>
    <x v="1225"/>
    <s v="BMC Code :2009"/>
    <s v="HUTAR"/>
    <n v="20090014"/>
    <s v="0026"/>
    <n v="13"/>
    <n v="53.089999999999996"/>
    <n v="1970.65"/>
    <n v="0"/>
    <n v="0"/>
    <n v="0"/>
    <n v="0"/>
    <n v="0"/>
    <n v="0"/>
    <n v="1971"/>
    <s v="Direct"/>
    <x v="1096"/>
    <x v="1216"/>
    <x v="3"/>
    <n v="0"/>
    <n v="46041"/>
    <n v="1"/>
    <s v="Available"/>
    <s v="05.24-30 Apr"/>
    <n v="24.127378037295163"/>
  </r>
  <r>
    <s v="24-30 Apr"/>
    <x v="1226"/>
    <s v="BMC Code :2009"/>
    <s v="HUTAR"/>
    <n v="20090014"/>
    <s v="0027"/>
    <n v="12"/>
    <n v="40.639999999999993"/>
    <n v="1351.28"/>
    <n v="0"/>
    <n v="0"/>
    <n v="0"/>
    <n v="0"/>
    <n v="0"/>
    <n v="0"/>
    <n v="1351"/>
    <s v="Direct"/>
    <x v="1097"/>
    <x v="1217"/>
    <x v="3"/>
    <n v="0"/>
    <n v="46049"/>
    <n v="1"/>
    <s v="Available"/>
    <s v="05.24-30 Apr"/>
    <n v="19.950000000000006"/>
  </r>
  <r>
    <s v="24-30 Apr"/>
    <x v="1227"/>
    <s v="BMC Code :2009"/>
    <s v="HUTAR"/>
    <n v="20090014"/>
    <s v="0028"/>
    <n v="12"/>
    <n v="51.79"/>
    <n v="1739.9"/>
    <n v="0"/>
    <n v="0"/>
    <n v="0"/>
    <n v="0"/>
    <n v="0"/>
    <n v="0"/>
    <n v="1740"/>
    <s v="Direct"/>
    <x v="1098"/>
    <x v="1218"/>
    <x v="3"/>
    <n v="0"/>
    <n v="46049"/>
    <n v="1"/>
    <s v="Available"/>
    <s v="05.24-30 Apr"/>
    <n v="20.157173199459358"/>
  </r>
  <r>
    <s v="24-30 Apr"/>
    <x v="1228"/>
    <s v="BMC Code :2009"/>
    <s v="HUTAR"/>
    <n v="20090014"/>
    <s v="0029"/>
    <n v="5"/>
    <n v="17.420000000000002"/>
    <n v="729.06"/>
    <n v="0"/>
    <n v="0"/>
    <n v="0"/>
    <n v="0"/>
    <n v="0"/>
    <n v="0"/>
    <n v="729"/>
    <s v="Direct"/>
    <x v="1099"/>
    <x v="1219"/>
    <x v="3"/>
    <n v="0"/>
    <n v="46111"/>
    <n v="1"/>
    <s v="Available"/>
    <s v="05.24-30 Apr"/>
    <n v="10.462973593570606"/>
  </r>
  <r>
    <s v="24-30 Apr"/>
    <x v="1229"/>
    <s v="BMC Code :2009"/>
    <s v="HUTAR"/>
    <n v="20090014"/>
    <s v="0030"/>
    <n v="12"/>
    <n v="21.130000000000003"/>
    <n v="706.17000000000019"/>
    <n v="0"/>
    <n v="0"/>
    <n v="0"/>
    <n v="0"/>
    <n v="0"/>
    <n v="0"/>
    <n v="706"/>
    <s v="Direct"/>
    <x v="374"/>
    <x v="1220"/>
    <x v="3"/>
    <n v="0"/>
    <n v="46111"/>
    <n v="1"/>
    <s v="Available"/>
    <s v="05.24-30 Apr"/>
    <n v="20.052153336488409"/>
  </r>
  <r>
    <s v="24-30 Apr"/>
    <x v="1230"/>
    <s v="BMC Code :2009"/>
    <s v="HUTAR"/>
    <n v="20090014"/>
    <s v="0031"/>
    <n v="13"/>
    <n v="72.86"/>
    <n v="2513.5700000000002"/>
    <n v="0"/>
    <n v="0"/>
    <n v="0"/>
    <n v="0"/>
    <n v="0"/>
    <n v="0"/>
    <n v="2514"/>
    <s v="Direct"/>
    <x v="1100"/>
    <x v="1221"/>
    <x v="3"/>
    <n v="0"/>
    <n v="46111"/>
    <n v="1"/>
    <s v="Available"/>
    <s v="05.24-30 Apr"/>
    <n v="22.424107878122427"/>
  </r>
  <r>
    <s v="24-30 Apr"/>
    <x v="1231"/>
    <s v="BMC Code :2009"/>
    <s v="PAKARIYO"/>
    <n v="20090015"/>
    <s v="0002"/>
    <n v="7"/>
    <n v="13.25"/>
    <n v="523.41999999999996"/>
    <n v="0"/>
    <n v="0"/>
    <n v="0"/>
    <n v="0"/>
    <n v="0"/>
    <n v="0"/>
    <n v="523"/>
    <s v="Direct"/>
    <x v="1101"/>
    <x v="1222"/>
    <x v="50"/>
    <n v="0"/>
    <n v="45923"/>
    <n v="1"/>
    <s v="Available"/>
    <s v="05.24-30 Apr"/>
    <n v="13.826188679245284"/>
  </r>
  <r>
    <s v="24-30 Apr"/>
    <x v="1235"/>
    <s v="BMC Code :2009"/>
    <s v="PAKARIYO"/>
    <n v="20090015"/>
    <s v="0013"/>
    <n v="7"/>
    <n v="26.02"/>
    <n v="1110.58"/>
    <n v="0"/>
    <n v="0"/>
    <n v="0"/>
    <n v="0"/>
    <n v="0"/>
    <n v="0"/>
    <n v="1111"/>
    <s v="Direct"/>
    <x v="1105"/>
    <x v="1226"/>
    <x v="3"/>
    <n v="0"/>
    <n v="45978"/>
    <n v="1"/>
    <s v="Available"/>
    <s v="05.24-30 Apr"/>
    <n v="14.938624135280554"/>
  </r>
  <r>
    <s v="24-30 Apr"/>
    <x v="1236"/>
    <s v="BMC Code :2009"/>
    <s v="PAKARIYO"/>
    <n v="20090015"/>
    <s v="0014"/>
    <n v="14"/>
    <n v="116.56999999999998"/>
    <n v="4779.7500000000009"/>
    <n v="0"/>
    <n v="0"/>
    <n v="0"/>
    <n v="0"/>
    <n v="0"/>
    <n v="0"/>
    <n v="4780"/>
    <s v="Direct"/>
    <x v="1106"/>
    <x v="1227"/>
    <x v="64"/>
    <n v="0"/>
    <n v="45923"/>
    <n v="1"/>
    <s v="Available"/>
    <s v="05.24-30 Apr"/>
    <n v="28.702281890709457"/>
  </r>
  <r>
    <s v="24-30 Apr"/>
    <x v="1237"/>
    <s v="BMC Code :2009"/>
    <s v="PAKARIYO"/>
    <n v="20090015"/>
    <s v="0022"/>
    <n v="7"/>
    <n v="22.310000000000002"/>
    <n v="1034.06"/>
    <n v="0"/>
    <n v="0"/>
    <n v="0"/>
    <n v="92"/>
    <n v="0"/>
    <n v="0"/>
    <n v="942"/>
    <s v="Direct"/>
    <x v="1107"/>
    <x v="1228"/>
    <x v="50"/>
    <n v="0"/>
    <n v="45923"/>
    <n v="1"/>
    <s v="Available"/>
    <s v="05.24-30 Apr"/>
    <n v="16.222366651725682"/>
  </r>
  <r>
    <s v="24-30 Apr"/>
    <x v="1239"/>
    <s v="BMC Code :2009"/>
    <s v="PAKARIYO"/>
    <n v="20090015"/>
    <s v="0026"/>
    <n v="7"/>
    <n v="12.72"/>
    <n v="443.66"/>
    <n v="0"/>
    <n v="0"/>
    <n v="0"/>
    <n v="0"/>
    <n v="0"/>
    <n v="0"/>
    <n v="444"/>
    <s v="Direct"/>
    <x v="1109"/>
    <x v="1230"/>
    <x v="127"/>
    <n v="0"/>
    <n v="45978"/>
    <n v="1"/>
    <s v="Available"/>
    <s v="05.24-30 Apr"/>
    <n v="12.207625786163522"/>
  </r>
  <r>
    <s v="24-30 Apr"/>
    <x v="1241"/>
    <s v="BMC Code :2009"/>
    <s v="PAKARIYO"/>
    <n v="20090015"/>
    <s v="0031"/>
    <n v="7"/>
    <n v="32.130000000000003"/>
    <n v="1530.29"/>
    <n v="0"/>
    <n v="0"/>
    <n v="0"/>
    <n v="0"/>
    <n v="0"/>
    <n v="0"/>
    <n v="1530"/>
    <s v="Direct"/>
    <x v="1111"/>
    <x v="1232"/>
    <x v="50"/>
    <n v="0"/>
    <n v="46013"/>
    <n v="1"/>
    <s v="Available"/>
    <s v="05.24-30 Apr"/>
    <n v="16.669825708061001"/>
  </r>
  <r>
    <s v="24-30 Apr"/>
    <x v="1242"/>
    <s v="BMC Code :2009"/>
    <s v="PAKARIYO"/>
    <n v="20090015"/>
    <s v="0032"/>
    <n v="12"/>
    <n v="72.45"/>
    <n v="3032.59"/>
    <n v="0"/>
    <n v="0"/>
    <n v="0"/>
    <n v="0"/>
    <n v="0"/>
    <n v="0"/>
    <n v="3033"/>
    <s v="Direct"/>
    <x v="1112"/>
    <x v="1233"/>
    <x v="50"/>
    <n v="0"/>
    <n v="46013"/>
    <n v="1"/>
    <s v="Available"/>
    <s v="05.24-30 Apr"/>
    <n v="25.114616977225676"/>
  </r>
  <r>
    <s v="24-30 Apr"/>
    <x v="1243"/>
    <s v="BMC Code :2009"/>
    <s v="PAKARIYO"/>
    <n v="20090015"/>
    <s v="0033"/>
    <n v="7"/>
    <n v="12.48"/>
    <n v="476.34999999999997"/>
    <n v="0"/>
    <n v="0"/>
    <n v="0"/>
    <n v="0"/>
    <n v="0"/>
    <n v="0"/>
    <n v="476"/>
    <s v="Direct"/>
    <x v="1113"/>
    <x v="1234"/>
    <x v="50"/>
    <n v="0"/>
    <n v="46013"/>
    <n v="1"/>
    <s v="Available"/>
    <s v="05.24-30 Apr"/>
    <n v="13.359174679487181"/>
  </r>
  <r>
    <s v="24-30 Apr"/>
    <x v="1244"/>
    <s v="BMC Code :2009"/>
    <s v="PAKARIYO"/>
    <n v="20090015"/>
    <s v="0035"/>
    <n v="6"/>
    <n v="6.12"/>
    <n v="210.69"/>
    <n v="0"/>
    <n v="0"/>
    <n v="0"/>
    <n v="0"/>
    <n v="0"/>
    <n v="0"/>
    <n v="211"/>
    <s v="Direct"/>
    <x v="1114"/>
    <x v="1235"/>
    <x v="50"/>
    <n v="0"/>
    <n v="46062"/>
    <n v="1"/>
    <s v="Available"/>
    <s v="05.24-30 Apr"/>
    <n v="10.327941176470588"/>
  </r>
  <r>
    <s v="24-30 Apr"/>
    <x v="1245"/>
    <s v="BMC Code :2009"/>
    <s v="PAKARIYO"/>
    <n v="20090015"/>
    <s v="0036"/>
    <n v="2"/>
    <n v="5.3900000000000006"/>
    <n v="223.64999999999998"/>
    <n v="0"/>
    <n v="0"/>
    <n v="0"/>
    <n v="0"/>
    <n v="0"/>
    <n v="0"/>
    <n v="224"/>
    <s v="Direct"/>
    <x v="357"/>
    <x v="1236"/>
    <x v="51"/>
    <n v="0"/>
    <n v="46062"/>
    <n v="1"/>
    <s v="Available"/>
    <s v="05.24-30 Apr"/>
    <n v="4.1493506493506489"/>
  </r>
  <r>
    <s v="24-30 Apr"/>
    <x v="1246"/>
    <s v="BMC Code :2009"/>
    <s v="NAWATAND"/>
    <n v="20090017"/>
    <s v="0002"/>
    <n v="1"/>
    <n v="24.54"/>
    <n v="997.06"/>
    <n v="0"/>
    <n v="0"/>
    <n v="316.7400000000016"/>
    <n v="0"/>
    <n v="0"/>
    <n v="0"/>
    <n v="680"/>
    <s v="Direct"/>
    <x v="1115"/>
    <x v="1237"/>
    <x v="128"/>
    <n v="0"/>
    <n v="45949"/>
    <n v="1"/>
    <s v="Available"/>
    <s v="05.24-30 Apr"/>
    <n v="2.0314995925020374"/>
  </r>
  <r>
    <s v="24-30 Apr"/>
    <x v="1247"/>
    <s v="BMC Code :2009"/>
    <s v="NAWATAND"/>
    <n v="20090017"/>
    <s v="0003"/>
    <n v="13"/>
    <n v="432.51"/>
    <n v="16989"/>
    <n v="0"/>
    <n v="0"/>
    <n v="0"/>
    <n v="0"/>
    <n v="0"/>
    <n v="0"/>
    <n v="16989"/>
    <s v="Direct"/>
    <x v="1116"/>
    <x v="1238"/>
    <x v="129"/>
    <n v="0"/>
    <n v="45965"/>
    <n v="1"/>
    <s v="Available"/>
    <s v="05.24-30 Apr"/>
    <n v="25.532010820559066"/>
  </r>
  <r>
    <s v="24-30 Apr"/>
    <x v="1248"/>
    <s v="BMC Code :2009"/>
    <s v="PAKARIYO 2"/>
    <n v="20090020"/>
    <s v="0002"/>
    <n v="13"/>
    <n v="696.66000000000008"/>
    <n v="27511.99"/>
    <n v="0"/>
    <n v="0"/>
    <n v="0"/>
    <n v="0"/>
    <n v="0"/>
    <n v="0"/>
    <n v="27512"/>
    <s v="Direct"/>
    <x v="1117"/>
    <x v="1239"/>
    <x v="14"/>
    <n v="0"/>
    <n v="45949"/>
    <n v="1"/>
    <s v="Available"/>
    <s v="05.24-30 Apr"/>
    <n v="25.66932721844228"/>
  </r>
  <r>
    <s v="24-30 Apr"/>
    <x v="1249"/>
    <s v="BMC Code :2009"/>
    <s v="PAKARIYO 2"/>
    <n v="20090020"/>
    <s v="0005"/>
    <n v="8"/>
    <n v="232.55000000000004"/>
    <n v="9700.02"/>
    <n v="0"/>
    <n v="0"/>
    <n v="0"/>
    <n v="625"/>
    <n v="0"/>
    <n v="0"/>
    <n v="9075"/>
    <s v="Direct"/>
    <x v="1118"/>
    <x v="1240"/>
    <x v="3"/>
    <n v="0"/>
    <n v="46104"/>
    <n v="1"/>
    <s v="Available"/>
    <s v="05.24-30 Apr"/>
    <n v="16.684618361642656"/>
  </r>
  <r>
    <s v="24-30 Apr"/>
    <x v="1250"/>
    <s v="BMC Code :2009"/>
    <s v="PATRA TOLI"/>
    <n v="20090021"/>
    <s v="0003"/>
    <n v="7"/>
    <n v="18.079999999999998"/>
    <n v="713.33"/>
    <n v="0"/>
    <n v="0"/>
    <n v="0"/>
    <n v="0"/>
    <n v="0"/>
    <n v="0"/>
    <n v="713"/>
    <s v="Direct"/>
    <x v="1119"/>
    <x v="1241"/>
    <x v="130"/>
    <n v="0"/>
    <n v="45949"/>
    <n v="1"/>
    <s v="Available"/>
    <s v="05.24-30 Apr"/>
    <n v="13.808932522123897"/>
  </r>
  <r>
    <s v="24-30 Apr"/>
    <x v="1547"/>
    <s v="BMC Code :2009"/>
    <s v="PATRA TOLI"/>
    <n v="20090021"/>
    <s v="0004"/>
    <n v="12"/>
    <n v="55.059999999999995"/>
    <n v="2022.98"/>
    <n v="0"/>
    <n v="0"/>
    <n v="0"/>
    <n v="0"/>
    <n v="0"/>
    <n v="0"/>
    <n v="2023"/>
    <s v="Direct"/>
    <x v="1367"/>
    <x v="1538"/>
    <x v="36"/>
    <n v="0"/>
    <n v="45971"/>
    <n v="1"/>
    <s v="Available"/>
    <s v="05.24-30 Apr"/>
    <n v="22.04482382855068"/>
  </r>
  <r>
    <s v="24-30 Apr"/>
    <x v="1251"/>
    <s v="BMC Code :2009"/>
    <s v="PATRA TOLI"/>
    <n v="20090021"/>
    <s v="0005"/>
    <n v="14"/>
    <n v="43.300000000000011"/>
    <n v="1630.0899999999997"/>
    <n v="0"/>
    <n v="0"/>
    <n v="0"/>
    <n v="0"/>
    <n v="0"/>
    <n v="0"/>
    <n v="1630"/>
    <s v="Direct"/>
    <x v="1120"/>
    <x v="1242"/>
    <x v="130"/>
    <n v="0"/>
    <n v="45999"/>
    <n v="1"/>
    <s v="Available"/>
    <s v="05.24-30 Apr"/>
    <n v="26.352494226327938"/>
  </r>
  <r>
    <s v="24-30 Apr"/>
    <x v="1252"/>
    <s v="BMC Code :2009"/>
    <s v="PATRA TOLI"/>
    <n v="20090021"/>
    <s v="0006"/>
    <n v="13"/>
    <n v="37.279999999999994"/>
    <n v="1325.94"/>
    <n v="0"/>
    <n v="0"/>
    <n v="0"/>
    <n v="0"/>
    <n v="0"/>
    <n v="0"/>
    <n v="1326"/>
    <s v="Direct"/>
    <x v="1121"/>
    <x v="1243"/>
    <x v="130"/>
    <n v="0"/>
    <n v="46034"/>
    <n v="1"/>
    <s v="Available"/>
    <s v="05.24-30 Apr"/>
    <n v="23.118589055793993"/>
  </r>
  <r>
    <s v="24-30 Apr"/>
    <x v="1253"/>
    <s v="BMC Code :2009"/>
    <s v="KOKAR"/>
    <n v="20090023"/>
    <s v="0002"/>
    <n v="8"/>
    <n v="520.86"/>
    <n v="21652.109999999997"/>
    <n v="0"/>
    <n v="0"/>
    <n v="243.4800000000032"/>
    <n v="0"/>
    <n v="0"/>
    <s v="Release1"/>
    <n v="21409"/>
    <s v="Direct"/>
    <x v="1122"/>
    <x v="1244"/>
    <x v="94"/>
    <n v="0"/>
    <n v="46009"/>
    <n v="1"/>
    <s v="Available"/>
    <s v="05.24-30 Apr"/>
    <n v="16.627969127980645"/>
  </r>
  <r>
    <s v="24-30 Apr"/>
    <x v="1254"/>
    <s v="BMC Code :2009"/>
    <s v="KOKAR"/>
    <n v="20090023"/>
    <s v="0003"/>
    <n v="6"/>
    <n v="324.40999999999997"/>
    <n v="13655.880000000001"/>
    <n v="0"/>
    <n v="0"/>
    <n v="0"/>
    <n v="0"/>
    <n v="0"/>
    <s v="Release1"/>
    <n v="13656"/>
    <s v="Direct"/>
    <x v="1123"/>
    <x v="1245"/>
    <x v="129"/>
    <n v="0"/>
    <n v="46049"/>
    <n v="1"/>
    <s v="Available"/>
    <s v="05.24-30 Apr"/>
    <n v="12.62835301007984"/>
  </r>
  <r>
    <s v="24-30 Apr"/>
    <x v="1255"/>
    <s v="BMC Code :2009"/>
    <s v="BHOGLA TOLI"/>
    <n v="20090026"/>
    <s v="0002"/>
    <n v="14"/>
    <n v="151.24"/>
    <n v="5902.0599999999995"/>
    <n v="0"/>
    <n v="0"/>
    <n v="266.91000000000167"/>
    <n v="0"/>
    <n v="0"/>
    <n v="0"/>
    <n v="5635"/>
    <s v="Direct"/>
    <x v="1124"/>
    <x v="1246"/>
    <x v="8"/>
    <n v="0"/>
    <n v="46111"/>
    <n v="1"/>
    <s v="Available"/>
    <s v="05.24-30 Apr"/>
    <n v="27.31712509918011"/>
  </r>
  <r>
    <s v="24-30 Apr"/>
    <x v="1256"/>
    <s v="BMC Code :2009"/>
    <s v="BHOGLA TOLI"/>
    <n v="20090026"/>
    <s v="0004"/>
    <n v="7"/>
    <n v="29.480000000000004"/>
    <n v="1536.61"/>
    <n v="0"/>
    <n v="0"/>
    <n v="0"/>
    <n v="0"/>
    <n v="0"/>
    <n v="0"/>
    <n v="1537"/>
    <s v="Direct"/>
    <x v="92"/>
    <x v="1247"/>
    <x v="3"/>
    <n v="0"/>
    <n v="46111"/>
    <n v="1"/>
    <s v="Available"/>
    <s v="05.24-30 Apr"/>
    <n v="18.243334464043418"/>
  </r>
  <r>
    <s v="24-30 Apr"/>
    <x v="1257"/>
    <s v="BMC Code :2009"/>
    <s v="BHOGLA TOLI"/>
    <n v="20090026"/>
    <s v="0005"/>
    <n v="12"/>
    <n v="31.65"/>
    <n v="1237.53"/>
    <n v="0"/>
    <n v="0"/>
    <n v="0"/>
    <n v="0"/>
    <n v="0"/>
    <n v="0"/>
    <n v="1238"/>
    <s v="Direct"/>
    <x v="963"/>
    <x v="1248"/>
    <x v="16"/>
    <n v="0"/>
    <n v="46111"/>
    <n v="1"/>
    <s v="Available"/>
    <s v="05.24-30 Apr"/>
    <n v="23.460284360189579"/>
  </r>
  <r>
    <s v="24-30 Apr"/>
    <x v="1258"/>
    <s v="BMC Code :2009"/>
    <s v="BHOGLA TOLI"/>
    <n v="20090026"/>
    <s v="0006"/>
    <n v="6"/>
    <n v="27.229999999999997"/>
    <n v="1051.26"/>
    <n v="0"/>
    <n v="0"/>
    <n v="0"/>
    <n v="0"/>
    <n v="0"/>
    <n v="0"/>
    <n v="1051"/>
    <s v="Direct"/>
    <x v="1125"/>
    <x v="1249"/>
    <x v="22"/>
    <n v="0"/>
    <n v="46111"/>
    <n v="1"/>
    <s v="Available"/>
    <s v="05.24-30 Apr"/>
    <n v="11.582005141388178"/>
  </r>
  <r>
    <s v="24-30 Apr"/>
    <x v="1260"/>
    <s v="BMC Code :2009"/>
    <s v="BHOGLA TOLI"/>
    <n v="20090026"/>
    <s v="0023"/>
    <n v="13"/>
    <n v="51"/>
    <n v="2053.38"/>
    <n v="0"/>
    <n v="0"/>
    <n v="0"/>
    <n v="0"/>
    <n v="0"/>
    <n v="0"/>
    <n v="2053"/>
    <s v="Direct"/>
    <x v="1127"/>
    <x v="1251"/>
    <x v="29"/>
    <n v="0"/>
    <n v="46111"/>
    <n v="1"/>
    <s v="Available"/>
    <s v="05.24-30 Apr"/>
    <n v="26.1705294117647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7" useAutoFormatting="1" itemPrintTitles="1" createdVersion="8" indent="0" outline="1" outlineData="1" multipleFieldFilters="0">
  <location ref="B170:I179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10">
        <item m="1" x="8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  <pivotField dataField="1" numFmtId="1" showAll="0"/>
    <pivotField numFmtId="164" showAll="0"/>
    <pivotField dataField="1" numFmtId="1"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 of MPGs" fld="1" subtotal="count" baseField="0" baseItem="0"/>
    <dataField name=" BMC Volume" fld="5" baseField="0" baseItem="0" numFmtId="1"/>
    <dataField name=" BMC Amount" fld="6" baseField="0" baseItem="0" numFmtId="1"/>
    <dataField name=" Sahayak Comission @ 1.05/-" fld="7" baseField="0" baseItem="0" numFmtId="1"/>
    <dataField name=" Deduction TS Loss" fld="8" baseField="0" baseItem="0"/>
    <dataField name=" Cattle Feed Deduction" fld="9" baseField="0" baseItem="0" numFmtId="1"/>
    <dataField name=" Net Payble" fld="11" baseField="0" baseItem="0" numFmtId="1"/>
  </dataFields>
  <formats count="8">
    <format dxfId="37">
      <pivotArea outline="0" collapsedLevelsAreSubtotals="1" fieldPosition="0"/>
    </format>
    <format dxfId="3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35">
      <pivotArea dataOnly="0" labelOnly="1" outline="0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3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1">
      <pivotArea field="4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5B05F-6C0A-45B1-A047-AC88CC62C6C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44" firstHeaderRow="2" firstDataRow="2" firstDataCol="2"/>
  <pivotFields count="33">
    <pivotField compact="0" outline="0" showAll="0"/>
    <pivotField compact="0" outline="0" showAll="0"/>
    <pivotField compact="0" outline="0" showAll="0"/>
    <pivotField axis="axisRow" compact="0" outline="0" showAll="0" defaultSubtota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86"/>
        <item x="109"/>
        <item x="127"/>
        <item x="128"/>
        <item x="129"/>
        <item x="130"/>
        <item x="131"/>
        <item x="132"/>
        <item x="23"/>
        <item x="45"/>
        <item x="66"/>
        <item x="68"/>
        <item x="110"/>
        <item x="111"/>
        <item x="112"/>
        <item x="70"/>
        <item x="25"/>
        <item x="87"/>
        <item x="134"/>
        <item x="133"/>
        <item x="69"/>
        <item x="26"/>
        <item x="72"/>
        <item x="71"/>
        <item x="137"/>
        <item x="27"/>
        <item x="42"/>
        <item x="67"/>
        <item x="28"/>
        <item x="113"/>
        <item x="88"/>
        <item x="119"/>
        <item x="90"/>
        <item x="73"/>
        <item x="89"/>
        <item x="135"/>
        <item x="114"/>
        <item x="46"/>
        <item x="136"/>
        <item x="138"/>
      </items>
    </pivotField>
    <pivotField axis="axisRow" compact="0" outline="0" showAll="0">
      <items count="140">
        <item x="64"/>
        <item x="38"/>
        <item x="116"/>
        <item x="41"/>
        <item x="39"/>
        <item x="122"/>
        <item x="2"/>
        <item x="33"/>
        <item x="55"/>
        <item x="104"/>
        <item x="1"/>
        <item x="94"/>
        <item x="92"/>
        <item x="100"/>
        <item x="31"/>
        <item x="6"/>
        <item x="14"/>
        <item x="115"/>
        <item x="91"/>
        <item x="121"/>
        <item x="102"/>
        <item x="36"/>
        <item x="95"/>
        <item x="84"/>
        <item x="52"/>
        <item x="61"/>
        <item x="101"/>
        <item x="19"/>
        <item x="37"/>
        <item x="8"/>
        <item x="60"/>
        <item x="118"/>
        <item x="3"/>
        <item x="120"/>
        <item x="12"/>
        <item x="16"/>
        <item x="13"/>
        <item x="93"/>
        <item x="47"/>
        <item x="63"/>
        <item x="125"/>
        <item x="7"/>
        <item x="0"/>
        <item x="106"/>
        <item x="30"/>
        <item x="62"/>
        <item x="53"/>
        <item x="56"/>
        <item x="80"/>
        <item x="9"/>
        <item x="77"/>
        <item x="11"/>
        <item x="65"/>
        <item x="20"/>
        <item x="81"/>
        <item x="108"/>
        <item x="124"/>
        <item x="123"/>
        <item x="54"/>
        <item x="83"/>
        <item x="4"/>
        <item x="59"/>
        <item x="98"/>
        <item x="82"/>
        <item x="107"/>
        <item x="10"/>
        <item x="76"/>
        <item x="79"/>
        <item x="103"/>
        <item x="5"/>
        <item x="22"/>
        <item x="117"/>
        <item x="97"/>
        <item x="58"/>
        <item x="29"/>
        <item x="99"/>
        <item x="126"/>
        <item x="24"/>
        <item x="32"/>
        <item x="40"/>
        <item x="74"/>
        <item x="44"/>
        <item x="96"/>
        <item x="34"/>
        <item x="18"/>
        <item x="78"/>
        <item x="75"/>
        <item x="105"/>
        <item x="50"/>
        <item x="35"/>
        <item x="17"/>
        <item x="49"/>
        <item x="43"/>
        <item x="15"/>
        <item x="21"/>
        <item x="57"/>
        <item x="85"/>
        <item x="48"/>
        <item x="51"/>
        <item x="86"/>
        <item x="109"/>
        <item x="127"/>
        <item x="128"/>
        <item x="129"/>
        <item x="130"/>
        <item x="131"/>
        <item x="132"/>
        <item x="23"/>
        <item x="45"/>
        <item x="66"/>
        <item x="68"/>
        <item x="110"/>
        <item x="111"/>
        <item x="112"/>
        <item x="70"/>
        <item x="25"/>
        <item x="87"/>
        <item x="134"/>
        <item x="133"/>
        <item x="69"/>
        <item x="26"/>
        <item x="72"/>
        <item x="71"/>
        <item x="137"/>
        <item x="27"/>
        <item x="42"/>
        <item x="67"/>
        <item x="28"/>
        <item x="113"/>
        <item x="88"/>
        <item x="119"/>
        <item x="90"/>
        <item x="73"/>
        <item x="89"/>
        <item x="135"/>
        <item x="114"/>
        <item x="46"/>
        <item x="136"/>
        <item x="138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40">
    <i>
      <x/>
      <x v="42"/>
    </i>
    <i>
      <x v="1"/>
      <x v="10"/>
    </i>
    <i>
      <x v="2"/>
      <x v="6"/>
    </i>
    <i>
      <x v="3"/>
      <x v="32"/>
    </i>
    <i>
      <x v="4"/>
      <x v="60"/>
    </i>
    <i>
      <x v="5"/>
      <x v="69"/>
    </i>
    <i>
      <x v="6"/>
      <x v="15"/>
    </i>
    <i>
      <x v="7"/>
      <x v="41"/>
    </i>
    <i>
      <x v="8"/>
      <x v="29"/>
    </i>
    <i>
      <x v="9"/>
      <x v="49"/>
    </i>
    <i>
      <x v="10"/>
      <x v="65"/>
    </i>
    <i>
      <x v="11"/>
      <x v="51"/>
    </i>
    <i>
      <x v="12"/>
      <x v="34"/>
    </i>
    <i>
      <x v="13"/>
      <x v="36"/>
    </i>
    <i>
      <x v="14"/>
      <x v="16"/>
    </i>
    <i>
      <x v="15"/>
      <x v="93"/>
    </i>
    <i>
      <x v="16"/>
      <x v="35"/>
    </i>
    <i>
      <x v="17"/>
      <x v="90"/>
    </i>
    <i>
      <x v="18"/>
      <x v="84"/>
    </i>
    <i>
      <x v="19"/>
      <x v="27"/>
    </i>
    <i>
      <x v="20"/>
      <x v="53"/>
    </i>
    <i>
      <x v="21"/>
      <x v="94"/>
    </i>
    <i>
      <x v="22"/>
      <x v="70"/>
    </i>
    <i>
      <x v="23"/>
      <x v="77"/>
    </i>
    <i>
      <x v="24"/>
      <x v="74"/>
    </i>
    <i>
      <x v="25"/>
      <x v="44"/>
    </i>
    <i>
      <x v="26"/>
      <x v="14"/>
    </i>
    <i>
      <x v="27"/>
      <x v="78"/>
    </i>
    <i>
      <x v="28"/>
      <x v="7"/>
    </i>
    <i>
      <x v="29"/>
      <x v="83"/>
    </i>
    <i>
      <x v="30"/>
      <x v="89"/>
    </i>
    <i>
      <x v="31"/>
      <x v="21"/>
    </i>
    <i>
      <x v="32"/>
      <x v="28"/>
    </i>
    <i>
      <x v="33"/>
      <x v="1"/>
    </i>
    <i>
      <x v="34"/>
      <x v="4"/>
    </i>
    <i>
      <x v="35"/>
      <x v="79"/>
    </i>
    <i>
      <x v="36"/>
      <x v="3"/>
    </i>
    <i>
      <x v="37"/>
      <x v="92"/>
    </i>
    <i>
      <x v="38"/>
      <x v="81"/>
    </i>
    <i>
      <x v="39"/>
      <x v="38"/>
    </i>
    <i>
      <x v="40"/>
      <x v="97"/>
    </i>
    <i>
      <x v="41"/>
      <x v="91"/>
    </i>
    <i>
      <x v="42"/>
      <x v="88"/>
    </i>
    <i>
      <x v="43"/>
      <x v="98"/>
    </i>
    <i>
      <x v="44"/>
      <x v="24"/>
    </i>
    <i>
      <x v="45"/>
      <x v="46"/>
    </i>
    <i>
      <x v="46"/>
      <x v="58"/>
    </i>
    <i>
      <x v="47"/>
      <x v="8"/>
    </i>
    <i>
      <x v="48"/>
      <x v="47"/>
    </i>
    <i>
      <x v="49"/>
      <x v="95"/>
    </i>
    <i>
      <x v="50"/>
      <x v="73"/>
    </i>
    <i>
      <x v="51"/>
      <x v="61"/>
    </i>
    <i>
      <x v="52"/>
      <x v="30"/>
    </i>
    <i>
      <x v="53"/>
      <x v="25"/>
    </i>
    <i>
      <x v="54"/>
      <x v="45"/>
    </i>
    <i>
      <x v="55"/>
      <x v="39"/>
    </i>
    <i>
      <x v="56"/>
      <x/>
    </i>
    <i>
      <x v="57"/>
      <x v="52"/>
    </i>
    <i>
      <x v="58"/>
      <x v="80"/>
    </i>
    <i>
      <x v="59"/>
      <x v="86"/>
    </i>
    <i>
      <x v="60"/>
      <x v="66"/>
    </i>
    <i>
      <x v="61"/>
      <x v="50"/>
    </i>
    <i>
      <x v="62"/>
      <x v="85"/>
    </i>
    <i>
      <x v="63"/>
      <x v="67"/>
    </i>
    <i>
      <x v="64"/>
      <x v="48"/>
    </i>
    <i>
      <x v="65"/>
      <x v="54"/>
    </i>
    <i>
      <x v="66"/>
      <x v="63"/>
    </i>
    <i>
      <x v="67"/>
      <x v="59"/>
    </i>
    <i>
      <x v="68"/>
      <x v="23"/>
    </i>
    <i>
      <x v="69"/>
      <x v="96"/>
    </i>
    <i>
      <x v="70"/>
      <x v="18"/>
    </i>
    <i>
      <x v="71"/>
      <x v="12"/>
    </i>
    <i>
      <x v="72"/>
      <x v="37"/>
    </i>
    <i>
      <x v="73"/>
      <x v="11"/>
    </i>
    <i>
      <x v="74"/>
      <x v="22"/>
    </i>
    <i>
      <x v="75"/>
      <x v="82"/>
    </i>
    <i>
      <x v="76"/>
      <x v="72"/>
    </i>
    <i>
      <x v="77"/>
      <x v="62"/>
    </i>
    <i>
      <x v="78"/>
      <x v="75"/>
    </i>
    <i>
      <x v="79"/>
      <x v="13"/>
    </i>
    <i>
      <x v="80"/>
      <x v="26"/>
    </i>
    <i>
      <x v="81"/>
      <x v="20"/>
    </i>
    <i>
      <x v="82"/>
      <x v="68"/>
    </i>
    <i>
      <x v="83"/>
      <x v="9"/>
    </i>
    <i>
      <x v="84"/>
      <x v="87"/>
    </i>
    <i>
      <x v="85"/>
      <x v="43"/>
    </i>
    <i>
      <x v="86"/>
      <x v="64"/>
    </i>
    <i>
      <x v="87"/>
      <x v="55"/>
    </i>
    <i>
      <x v="88"/>
      <x v="17"/>
    </i>
    <i>
      <x v="89"/>
      <x v="2"/>
    </i>
    <i>
      <x v="90"/>
      <x v="71"/>
    </i>
    <i>
      <x v="91"/>
      <x v="31"/>
    </i>
    <i>
      <x v="92"/>
      <x v="33"/>
    </i>
    <i>
      <x v="93"/>
      <x v="19"/>
    </i>
    <i>
      <x v="94"/>
      <x v="5"/>
    </i>
    <i>
      <x v="95"/>
      <x v="57"/>
    </i>
    <i>
      <x v="96"/>
      <x v="56"/>
    </i>
    <i>
      <x v="97"/>
      <x v="40"/>
    </i>
    <i>
      <x v="98"/>
      <x v="76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5"/>
      <x v="105"/>
    </i>
    <i>
      <x v="106"/>
      <x v="106"/>
    </i>
    <i>
      <x v="107"/>
      <x v="107"/>
    </i>
    <i>
      <x v="108"/>
      <x v="108"/>
    </i>
    <i>
      <x v="109"/>
      <x v="109"/>
    </i>
    <i>
      <x v="110"/>
      <x v="110"/>
    </i>
    <i>
      <x v="111"/>
      <x v="111"/>
    </i>
    <i>
      <x v="112"/>
      <x v="112"/>
    </i>
    <i>
      <x v="113"/>
      <x v="113"/>
    </i>
    <i>
      <x v="114"/>
      <x v="114"/>
    </i>
    <i>
      <x v="115"/>
      <x v="115"/>
    </i>
    <i>
      <x v="116"/>
      <x v="116"/>
    </i>
    <i>
      <x v="117"/>
      <x v="117"/>
    </i>
    <i>
      <x v="118"/>
      <x v="118"/>
    </i>
    <i>
      <x v="119"/>
      <x v="119"/>
    </i>
    <i>
      <x v="120"/>
      <x v="120"/>
    </i>
    <i>
      <x v="121"/>
      <x v="121"/>
    </i>
    <i>
      <x v="122"/>
      <x v="122"/>
    </i>
    <i>
      <x v="123"/>
      <x v="123"/>
    </i>
    <i>
      <x v="124"/>
      <x v="124"/>
    </i>
    <i>
      <x v="125"/>
      <x v="125"/>
    </i>
    <i>
      <x v="126"/>
      <x v="126"/>
    </i>
    <i>
      <x v="127"/>
      <x v="127"/>
    </i>
    <i>
      <x v="128"/>
      <x v="128"/>
    </i>
    <i>
      <x v="129"/>
      <x v="129"/>
    </i>
    <i>
      <x v="130"/>
      <x v="130"/>
    </i>
    <i>
      <x v="131"/>
      <x v="131"/>
    </i>
    <i>
      <x v="132"/>
      <x v="132"/>
    </i>
    <i>
      <x v="133"/>
      <x v="133"/>
    </i>
    <i>
      <x v="134"/>
      <x v="134"/>
    </i>
    <i>
      <x v="135"/>
      <x v="135"/>
    </i>
    <i>
      <x v="136"/>
      <x v="136"/>
    </i>
    <i>
      <x v="137"/>
      <x v="137"/>
    </i>
    <i>
      <x v="138"/>
      <x v="1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75A24-D5AC-4CE1-A832-1366CB812E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N4:Q15" firstHeaderRow="1" firstDataRow="2" firstDataCol="2" rowPageCount="2" colPageCount="1"/>
  <pivotFields count="33">
    <pivotField compact="0" outline="0" showAll="0"/>
    <pivotField compact="0" outline="0" showAll="0"/>
    <pivotField compact="0" outline="0" showAll="0"/>
    <pivotField axis="axisRow" compact="0" outline="0" showAll="0" defaultSubtota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86"/>
        <item x="109"/>
        <item x="127"/>
        <item x="128"/>
        <item x="129"/>
        <item x="130"/>
        <item x="131"/>
        <item x="132"/>
        <item x="23"/>
        <item x="45"/>
        <item x="66"/>
        <item x="68"/>
        <item x="110"/>
        <item x="111"/>
        <item x="112"/>
        <item x="70"/>
        <item x="25"/>
        <item x="87"/>
        <item x="134"/>
        <item x="133"/>
        <item x="69"/>
        <item x="26"/>
        <item x="72"/>
        <item x="71"/>
        <item x="137"/>
        <item x="27"/>
        <item x="42"/>
        <item x="67"/>
        <item x="28"/>
        <item x="113"/>
        <item x="88"/>
        <item x="119"/>
        <item x="90"/>
        <item x="73"/>
        <item x="89"/>
        <item x="135"/>
        <item x="114"/>
        <item x="46"/>
        <item x="136"/>
        <item x="138"/>
      </items>
    </pivotField>
    <pivotField axis="axisRow" compact="0" outline="0" showAll="0" defaultSubtotal="0">
      <items count="139">
        <item x="64"/>
        <item x="38"/>
        <item x="116"/>
        <item x="41"/>
        <item x="39"/>
        <item x="122"/>
        <item x="2"/>
        <item x="33"/>
        <item x="55"/>
        <item x="104"/>
        <item x="1"/>
        <item x="94"/>
        <item x="92"/>
        <item x="100"/>
        <item x="31"/>
        <item x="6"/>
        <item x="14"/>
        <item x="115"/>
        <item x="91"/>
        <item x="121"/>
        <item x="102"/>
        <item x="36"/>
        <item x="95"/>
        <item x="84"/>
        <item x="52"/>
        <item x="61"/>
        <item x="101"/>
        <item x="19"/>
        <item x="37"/>
        <item x="8"/>
        <item x="60"/>
        <item x="118"/>
        <item x="3"/>
        <item x="120"/>
        <item x="12"/>
        <item x="16"/>
        <item x="13"/>
        <item x="93"/>
        <item x="47"/>
        <item x="63"/>
        <item x="125"/>
        <item x="7"/>
        <item x="0"/>
        <item x="106"/>
        <item x="30"/>
        <item x="62"/>
        <item x="53"/>
        <item x="56"/>
        <item x="80"/>
        <item x="9"/>
        <item x="77"/>
        <item x="11"/>
        <item x="65"/>
        <item x="20"/>
        <item x="81"/>
        <item x="108"/>
        <item x="124"/>
        <item x="123"/>
        <item x="54"/>
        <item x="83"/>
        <item x="4"/>
        <item x="59"/>
        <item x="98"/>
        <item x="82"/>
        <item x="107"/>
        <item x="10"/>
        <item x="76"/>
        <item x="79"/>
        <item x="103"/>
        <item x="5"/>
        <item x="22"/>
        <item x="117"/>
        <item x="97"/>
        <item x="58"/>
        <item x="29"/>
        <item x="99"/>
        <item x="126"/>
        <item x="24"/>
        <item x="32"/>
        <item x="40"/>
        <item x="74"/>
        <item x="44"/>
        <item x="96"/>
        <item x="34"/>
        <item x="18"/>
        <item x="78"/>
        <item x="75"/>
        <item x="105"/>
        <item x="50"/>
        <item x="35"/>
        <item x="17"/>
        <item x="49"/>
        <item x="43"/>
        <item x="15"/>
        <item x="21"/>
        <item x="57"/>
        <item x="85"/>
        <item x="48"/>
        <item x="51"/>
        <item x="86"/>
        <item x="109"/>
        <item x="127"/>
        <item x="128"/>
        <item x="129"/>
        <item x="130"/>
        <item x="131"/>
        <item x="132"/>
        <item x="23"/>
        <item x="45"/>
        <item x="66"/>
        <item x="68"/>
        <item x="110"/>
        <item x="111"/>
        <item x="112"/>
        <item x="70"/>
        <item x="25"/>
        <item x="87"/>
        <item x="134"/>
        <item x="133"/>
        <item x="69"/>
        <item x="26"/>
        <item x="72"/>
        <item x="71"/>
        <item x="137"/>
        <item x="27"/>
        <item x="42"/>
        <item x="67"/>
        <item x="28"/>
        <item x="113"/>
        <item x="88"/>
        <item x="119"/>
        <item x="90"/>
        <item x="73"/>
        <item x="89"/>
        <item x="135"/>
        <item x="114"/>
        <item x="46"/>
        <item x="136"/>
        <item x="138"/>
      </items>
    </pivotField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>
      <items count="509">
        <item x="118"/>
        <item x="506"/>
        <item x="89"/>
        <item x="27"/>
        <item x="454"/>
        <item x="396"/>
        <item x="321"/>
        <item x="289"/>
        <item x="199"/>
        <item x="466"/>
        <item x="374"/>
        <item x="291"/>
        <item x="209"/>
        <item x="278"/>
        <item x="388"/>
        <item x="69"/>
        <item x="331"/>
        <item x="359"/>
        <item x="42"/>
        <item x="182"/>
        <item x="385"/>
        <item x="392"/>
        <item x="232"/>
        <item x="111"/>
        <item x="390"/>
        <item x="143"/>
        <item x="300"/>
        <item x="335"/>
        <item x="74"/>
        <item x="91"/>
        <item x="13"/>
        <item x="275"/>
        <item x="399"/>
        <item x="375"/>
        <item x="428"/>
        <item x="43"/>
        <item x="398"/>
        <item x="316"/>
        <item x="218"/>
        <item x="184"/>
        <item x="172"/>
        <item x="67"/>
        <item x="32"/>
        <item x="30"/>
        <item x="258"/>
        <item x="340"/>
        <item x="193"/>
        <item x="155"/>
        <item x="44"/>
        <item x="103"/>
        <item x="360"/>
        <item x="11"/>
        <item x="198"/>
        <item x="204"/>
        <item x="324"/>
        <item x="358"/>
        <item x="379"/>
        <item x="187"/>
        <item x="173"/>
        <item x="273"/>
        <item x="281"/>
        <item x="261"/>
        <item x="338"/>
        <item x="265"/>
        <item x="76"/>
        <item x="282"/>
        <item x="130"/>
        <item x="152"/>
        <item x="307"/>
        <item x="154"/>
        <item x="133"/>
        <item x="235"/>
        <item x="207"/>
        <item x="177"/>
        <item x="19"/>
        <item x="5"/>
        <item x="87"/>
        <item x="164"/>
        <item x="114"/>
        <item x="169"/>
        <item x="355"/>
        <item x="220"/>
        <item x="272"/>
        <item x="108"/>
        <item x="271"/>
        <item x="22"/>
        <item x="171"/>
        <item x="86"/>
        <item x="288"/>
        <item x="123"/>
        <item x="491"/>
        <item x="225"/>
        <item x="302"/>
        <item x="285"/>
        <item x="7"/>
        <item x="183"/>
        <item x="210"/>
        <item x="507"/>
        <item x="84"/>
        <item x="329"/>
        <item x="12"/>
        <item x="266"/>
        <item x="402"/>
        <item x="35"/>
        <item x="328"/>
        <item x="8"/>
        <item x="66"/>
        <item x="147"/>
        <item x="243"/>
        <item x="200"/>
        <item x="192"/>
        <item x="4"/>
        <item x="356"/>
        <item x="317"/>
        <item x="25"/>
        <item x="382"/>
        <item x="93"/>
        <item x="71"/>
        <item x="127"/>
        <item x="212"/>
        <item x="0"/>
        <item x="79"/>
        <item x="144"/>
        <item x="503"/>
        <item x="51"/>
        <item x="247"/>
        <item x="112"/>
        <item x="286"/>
        <item x="231"/>
        <item x="50"/>
        <item x="99"/>
        <item x="378"/>
        <item x="226"/>
        <item x="83"/>
        <item x="254"/>
        <item x="293"/>
        <item x="401"/>
        <item x="304"/>
        <item x="215"/>
        <item x="323"/>
        <item x="309"/>
        <item x="6"/>
        <item x="61"/>
        <item x="230"/>
        <item x="122"/>
        <item x="124"/>
        <item x="15"/>
        <item x="357"/>
        <item x="119"/>
        <item x="494"/>
        <item x="224"/>
        <item x="57"/>
        <item x="372"/>
        <item x="206"/>
        <item x="18"/>
        <item x="290"/>
        <item x="262"/>
        <item x="185"/>
        <item x="178"/>
        <item x="244"/>
        <item x="48"/>
        <item x="189"/>
        <item x="296"/>
        <item x="73"/>
        <item x="170"/>
        <item x="313"/>
        <item x="181"/>
        <item x="384"/>
        <item x="41"/>
        <item x="214"/>
        <item x="308"/>
        <item x="268"/>
        <item x="351"/>
        <item x="82"/>
        <item x="109"/>
        <item x="211"/>
        <item x="277"/>
        <item x="59"/>
        <item x="227"/>
        <item x="88"/>
        <item x="126"/>
        <item x="10"/>
        <item x="100"/>
        <item x="228"/>
        <item x="455"/>
        <item x="310"/>
        <item x="3"/>
        <item x="105"/>
        <item x="403"/>
        <item x="318"/>
        <item x="333"/>
        <item x="409"/>
        <item x="129"/>
        <item x="410"/>
        <item x="395"/>
        <item x="371"/>
        <item x="219"/>
        <item x="336"/>
        <item x="131"/>
        <item x="280"/>
        <item x="248"/>
        <item x="381"/>
        <item x="426"/>
        <item x="98"/>
        <item x="341"/>
        <item x="29"/>
        <item x="504"/>
        <item x="337"/>
        <item x="370"/>
        <item x="448"/>
        <item x="419"/>
        <item x="412"/>
        <item x="102"/>
        <item x="55"/>
        <item x="434"/>
        <item x="411"/>
        <item x="344"/>
        <item x="81"/>
        <item x="46"/>
        <item x="24"/>
        <item x="148"/>
        <item x="284"/>
        <item x="213"/>
        <item x="259"/>
        <item x="256"/>
        <item x="306"/>
        <item x="202"/>
        <item x="345"/>
        <item x="115"/>
        <item x="472"/>
        <item x="391"/>
        <item x="137"/>
        <item x="445"/>
        <item x="467"/>
        <item x="493"/>
        <item x="414"/>
        <item x="421"/>
        <item x="274"/>
        <item x="233"/>
        <item x="471"/>
        <item x="160"/>
        <item x="423"/>
        <item x="269"/>
        <item x="26"/>
        <item x="162"/>
        <item x="464"/>
        <item x="383"/>
        <item x="298"/>
        <item x="38"/>
        <item x="363"/>
        <item x="45"/>
        <item x="201"/>
        <item x="436"/>
        <item x="397"/>
        <item x="236"/>
        <item x="480"/>
        <item x="1"/>
        <item x="251"/>
        <item x="238"/>
        <item x="113"/>
        <item x="404"/>
        <item x="37"/>
        <item x="301"/>
        <item x="311"/>
        <item x="486"/>
        <item x="470"/>
        <item x="234"/>
        <item x="461"/>
        <item x="56"/>
        <item x="250"/>
        <item x="418"/>
        <item x="505"/>
        <item x="283"/>
        <item x="459"/>
        <item x="354"/>
        <item x="353"/>
        <item x="94"/>
        <item x="456"/>
        <item x="142"/>
        <item x="452"/>
        <item x="319"/>
        <item x="239"/>
        <item x="180"/>
        <item x="132"/>
        <item x="9"/>
        <item x="138"/>
        <item x="342"/>
        <item x="188"/>
        <item x="400"/>
        <item x="287"/>
        <item x="156"/>
        <item x="477"/>
        <item x="85"/>
        <item x="502"/>
        <item x="33"/>
        <item x="332"/>
        <item x="242"/>
        <item x="134"/>
        <item x="263"/>
        <item x="343"/>
        <item x="260"/>
        <item x="435"/>
        <item x="450"/>
        <item x="294"/>
        <item x="362"/>
        <item x="240"/>
        <item x="65"/>
        <item x="52"/>
        <item x="64"/>
        <item x="469"/>
        <item x="77"/>
        <item x="237"/>
        <item x="23"/>
        <item x="249"/>
        <item x="366"/>
        <item x="40"/>
        <item x="78"/>
        <item x="68"/>
        <item x="449"/>
        <item x="101"/>
        <item x="107"/>
        <item x="186"/>
        <item x="377"/>
        <item x="2"/>
        <item x="150"/>
        <item x="492"/>
        <item x="487"/>
        <item x="489"/>
        <item x="483"/>
        <item x="420"/>
        <item x="104"/>
        <item x="322"/>
        <item x="320"/>
        <item x="159"/>
        <item x="415"/>
        <item x="478"/>
        <item x="499"/>
        <item x="95"/>
        <item x="453"/>
        <item x="406"/>
        <item x="424"/>
        <item x="460"/>
        <item x="222"/>
        <item x="350"/>
        <item x="145"/>
        <item x="175"/>
        <item x="166"/>
        <item x="440"/>
        <item x="433"/>
        <item x="442"/>
        <item x="34"/>
        <item x="389"/>
        <item x="28"/>
        <item x="334"/>
        <item x="482"/>
        <item x="462"/>
        <item x="97"/>
        <item x="75"/>
        <item x="140"/>
        <item x="217"/>
        <item x="441"/>
        <item x="481"/>
        <item x="39"/>
        <item x="496"/>
        <item x="176"/>
        <item x="346"/>
        <item x="241"/>
        <item x="339"/>
        <item x="498"/>
        <item x="36"/>
        <item x="365"/>
        <item x="457"/>
        <item x="364"/>
        <item x="484"/>
        <item x="458"/>
        <item x="136"/>
        <item x="425"/>
        <item x="485"/>
        <item x="135"/>
        <item x="429"/>
        <item x="47"/>
        <item x="431"/>
        <item x="221"/>
        <item x="312"/>
        <item x="476"/>
        <item x="205"/>
        <item x="139"/>
        <item x="325"/>
        <item x="444"/>
        <item x="216"/>
        <item x="451"/>
        <item x="490"/>
        <item x="208"/>
        <item x="245"/>
        <item x="430"/>
        <item x="393"/>
        <item x="96"/>
        <item x="438"/>
        <item x="80"/>
        <item x="405"/>
        <item x="432"/>
        <item x="488"/>
        <item x="479"/>
        <item x="468"/>
        <item x="475"/>
        <item x="141"/>
        <item x="473"/>
        <item x="229"/>
        <item x="255"/>
        <item x="500"/>
        <item x="149"/>
        <item x="253"/>
        <item x="495"/>
        <item x="352"/>
        <item x="58"/>
        <item x="465"/>
        <item x="14"/>
        <item x="203"/>
        <item x="417"/>
        <item x="252"/>
        <item x="474"/>
        <item x="197"/>
        <item x="386"/>
        <item x="117"/>
        <item x="349"/>
        <item x="394"/>
        <item x="361"/>
        <item x="279"/>
        <item x="413"/>
        <item x="246"/>
        <item x="326"/>
        <item x="497"/>
        <item x="315"/>
        <item x="120"/>
        <item x="299"/>
        <item x="128"/>
        <item x="151"/>
        <item x="439"/>
        <item x="106"/>
        <item x="347"/>
        <item x="330"/>
        <item x="16"/>
        <item x="195"/>
        <item x="501"/>
        <item x="21"/>
        <item x="295"/>
        <item x="305"/>
        <item x="276"/>
        <item x="416"/>
        <item x="191"/>
        <item x="376"/>
        <item x="161"/>
        <item x="53"/>
        <item x="49"/>
        <item x="437"/>
        <item x="387"/>
        <item x="92"/>
        <item x="125"/>
        <item x="408"/>
        <item x="174"/>
        <item x="446"/>
        <item x="110"/>
        <item x="20"/>
        <item x="427"/>
        <item x="348"/>
        <item x="196"/>
        <item x="146"/>
        <item x="380"/>
        <item x="422"/>
        <item x="163"/>
        <item x="62"/>
        <item x="168"/>
        <item x="407"/>
        <item x="60"/>
        <item x="327"/>
        <item x="17"/>
        <item x="194"/>
        <item x="153"/>
        <item x="167"/>
        <item x="90"/>
        <item x="303"/>
        <item x="70"/>
        <item x="179"/>
        <item x="264"/>
        <item x="292"/>
        <item x="447"/>
        <item x="158"/>
        <item x="297"/>
        <item x="257"/>
        <item x="267"/>
        <item x="369"/>
        <item x="54"/>
        <item x="443"/>
        <item x="165"/>
        <item x="373"/>
        <item x="31"/>
        <item x="157"/>
        <item x="190"/>
        <item x="270"/>
        <item x="63"/>
        <item x="121"/>
        <item x="314"/>
        <item x="72"/>
        <item x="116"/>
        <item x="368"/>
        <item x="223"/>
        <item x="463"/>
        <item x="367"/>
        <item t="default"/>
      </items>
    </pivotField>
    <pivotField axis="axisPage" compact="0" outline="0" multipleItemSelectionAllowed="1" showAll="0">
      <items count="5">
        <item x="0"/>
        <item x="1"/>
        <item x="2"/>
        <item x="3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0">
    <i>
      <x/>
      <x v="42"/>
    </i>
    <i>
      <x v="24"/>
      <x v="74"/>
    </i>
    <i>
      <x v="39"/>
      <x v="38"/>
    </i>
    <i>
      <x v="44"/>
      <x v="24"/>
    </i>
    <i>
      <x v="47"/>
      <x v="8"/>
    </i>
    <i>
      <x v="50"/>
      <x v="73"/>
    </i>
    <i>
      <x v="58"/>
      <x v="80"/>
    </i>
    <i>
      <x v="70"/>
      <x v="18"/>
    </i>
    <i>
      <x v="88"/>
      <x v="17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27" hier="-1"/>
  </pageFields>
  <dataFields count="2">
    <dataField name="Sum of TS Loss" fld="16" baseField="0" baseItem="0" numFmtId="165"/>
    <dataField name="Sum of Closing Reserve" fld="2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2E583-23C2-4BFA-BCAC-30C08CBEBD8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 rowPageCount="1" colPageCount="1"/>
  <pivotFields count="17">
    <pivotField showAll="0"/>
    <pivotField axis="axisCol" showAll="0">
      <items count="10">
        <item m="1" x="5"/>
        <item m="1" x="7"/>
        <item m="1" x="6"/>
        <item m="1" x="8"/>
        <item m="1" x="4"/>
        <item x="0"/>
        <item x="1"/>
        <item x="2"/>
        <item x="3"/>
        <item t="default"/>
      </items>
    </pivotField>
    <pivotField showAll="0"/>
    <pivotField axis="axisRow" showAll="0">
      <items count="147">
        <item x="24"/>
        <item x="9"/>
        <item x="4"/>
        <item x="3"/>
        <item x="1"/>
        <item x="25"/>
        <item x="0"/>
        <item x="10"/>
        <item x="19"/>
        <item x="5"/>
        <item x="17"/>
        <item x="22"/>
        <item x="20"/>
        <item x="8"/>
        <item x="12"/>
        <item x="14"/>
        <item x="15"/>
        <item x="13"/>
        <item x="23"/>
        <item x="6"/>
        <item x="21"/>
        <item x="7"/>
        <item m="1" x="143"/>
        <item x="2"/>
        <item x="131"/>
        <item x="130"/>
        <item x="16"/>
        <item x="18"/>
        <item m="1" x="139"/>
        <item x="11"/>
        <item x="26"/>
        <item x="46"/>
        <item x="31"/>
        <item x="37"/>
        <item x="36"/>
        <item x="41"/>
        <item x="34"/>
        <item x="40"/>
        <item x="38"/>
        <item x="28"/>
        <item x="33"/>
        <item x="35"/>
        <item x="27"/>
        <item x="30"/>
        <item x="32"/>
        <item x="29"/>
        <item x="39"/>
        <item x="45"/>
        <item x="51"/>
        <item x="49"/>
        <item x="47"/>
        <item x="50"/>
        <item x="48"/>
        <item m="1" x="144"/>
        <item x="55"/>
        <item x="52"/>
        <item x="53"/>
        <item x="54"/>
        <item x="42"/>
        <item x="44"/>
        <item x="43"/>
        <item x="69"/>
        <item x="66"/>
        <item x="60"/>
        <item x="57"/>
        <item x="63"/>
        <item x="65"/>
        <item x="61"/>
        <item x="67"/>
        <item m="1" x="145"/>
        <item x="70"/>
        <item x="59"/>
        <item x="68"/>
        <item x="58"/>
        <item x="64"/>
        <item x="62"/>
        <item x="56"/>
        <item x="83"/>
        <item x="76"/>
        <item x="75"/>
        <item x="77"/>
        <item x="80"/>
        <item x="82"/>
        <item x="79"/>
        <item x="71"/>
        <item m="1" x="141"/>
        <item m="1" x="142"/>
        <item x="74"/>
        <item x="78"/>
        <item x="73"/>
        <item x="81"/>
        <item x="72"/>
        <item x="109"/>
        <item x="103"/>
        <item x="92"/>
        <item x="93"/>
        <item x="87"/>
        <item x="90"/>
        <item x="86"/>
        <item x="101"/>
        <item x="100"/>
        <item x="96"/>
        <item x="89"/>
        <item x="102"/>
        <item x="88"/>
        <item x="99"/>
        <item x="94"/>
        <item x="95"/>
        <item x="97"/>
        <item x="112"/>
        <item x="85"/>
        <item m="1" x="140"/>
        <item x="91"/>
        <item x="110"/>
        <item x="105"/>
        <item x="104"/>
        <item x="84"/>
        <item x="106"/>
        <item x="107"/>
        <item x="108"/>
        <item x="111"/>
        <item x="98"/>
        <item x="134"/>
        <item x="128"/>
        <item x="132"/>
        <item x="129"/>
        <item x="126"/>
        <item x="118"/>
        <item x="124"/>
        <item x="125"/>
        <item x="123"/>
        <item x="120"/>
        <item x="119"/>
        <item x="114"/>
        <item x="113"/>
        <item x="117"/>
        <item x="122"/>
        <item x="116"/>
        <item x="121"/>
        <item x="115"/>
        <item x="133"/>
        <item x="127"/>
        <item x="135"/>
        <item x="136"/>
        <item x="137"/>
        <item x="138"/>
        <item t="default"/>
      </items>
    </pivotField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0">
    <i>
      <x/>
    </i>
    <i>
      <x v="31"/>
    </i>
    <i>
      <x v="48"/>
    </i>
    <i>
      <x v="54"/>
    </i>
    <i>
      <x v="58"/>
    </i>
    <i>
      <x v="61"/>
    </i>
    <i>
      <x v="77"/>
    </i>
    <i>
      <x v="92"/>
    </i>
    <i>
      <x v="122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pageFields count="1">
    <pageField fld="5" item="1" hier="-1"/>
  </pageFields>
  <dataFields count="1">
    <dataField name="Sum of TS Los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DEA1E-A46F-42FC-A81E-940619256DE8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 rowPageCount="1" colPageCount="1"/>
  <pivotFields count="16"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13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13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37"/>
        <item x="66"/>
        <item x="133"/>
        <item x="67"/>
        <item x="68"/>
        <item x="69"/>
        <item x="138"/>
        <item x="70"/>
        <item x="71"/>
        <item x="72"/>
        <item x="73"/>
        <item x="74"/>
        <item x="75"/>
        <item x="76"/>
        <item x="77"/>
        <item x="78"/>
        <item x="79"/>
        <item x="80"/>
        <item x="13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36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2"/>
  </rowFields>
  <rowItems count="10">
    <i>
      <x/>
    </i>
    <i>
      <x v="30"/>
    </i>
    <i>
      <x v="48"/>
    </i>
    <i>
      <x v="53"/>
    </i>
    <i>
      <x v="57"/>
    </i>
    <i>
      <x v="60"/>
    </i>
    <i>
      <x v="78"/>
    </i>
    <i>
      <x v="92"/>
    </i>
    <i>
      <x v="11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4" item="1" hier="-1"/>
  </pageFields>
  <dataFields count="1">
    <dataField name="Sum of TS Los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6D3F0-38E6-4D20-8DC2-004947E6ED7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563" firstHeaderRow="2" firstDataRow="2" firstDataCol="4"/>
  <pivotFields count="26">
    <pivotField compact="0" outline="0" showAll="0"/>
    <pivotField axis="axisRow" compact="0" outline="0" showAll="0" defaultSubtotal="0">
      <items count="1548">
        <item x="0"/>
        <item x="1"/>
        <item x="2"/>
        <item x="3"/>
        <item x="4"/>
        <item x="5"/>
        <item x="1261"/>
        <item x="6"/>
        <item x="7"/>
        <item x="8"/>
        <item x="9"/>
        <item x="10"/>
        <item x="11"/>
        <item x="12"/>
        <item x="13"/>
        <item x="14"/>
        <item x="15"/>
        <item x="1429"/>
        <item x="1430"/>
        <item x="1262"/>
        <item x="16"/>
        <item x="1368"/>
        <item x="17"/>
        <item x="1369"/>
        <item x="18"/>
        <item x="1370"/>
        <item x="1371"/>
        <item x="1372"/>
        <item x="126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1373"/>
        <item x="38"/>
        <item x="39"/>
        <item x="1264"/>
        <item x="40"/>
        <item x="41"/>
        <item x="42"/>
        <item x="43"/>
        <item x="44"/>
        <item x="1265"/>
        <item x="45"/>
        <item x="46"/>
        <item x="47"/>
        <item x="48"/>
        <item x="1266"/>
        <item x="49"/>
        <item x="1267"/>
        <item x="50"/>
        <item x="51"/>
        <item x="52"/>
        <item x="53"/>
        <item x="1268"/>
        <item x="54"/>
        <item x="55"/>
        <item x="56"/>
        <item x="57"/>
        <item x="149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1498"/>
        <item x="70"/>
        <item x="71"/>
        <item x="72"/>
        <item x="73"/>
        <item x="74"/>
        <item x="1269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270"/>
        <item x="110"/>
        <item x="111"/>
        <item x="112"/>
        <item x="113"/>
        <item x="114"/>
        <item x="1499"/>
        <item x="115"/>
        <item x="116"/>
        <item x="1271"/>
        <item x="1431"/>
        <item x="117"/>
        <item x="118"/>
        <item x="119"/>
        <item x="120"/>
        <item x="121"/>
        <item x="122"/>
        <item x="1272"/>
        <item x="143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33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273"/>
        <item x="1274"/>
        <item x="160"/>
        <item x="161"/>
        <item x="162"/>
        <item x="1275"/>
        <item x="163"/>
        <item x="1434"/>
        <item x="164"/>
        <item x="165"/>
        <item x="166"/>
        <item x="1276"/>
        <item x="167"/>
        <item x="168"/>
        <item x="1277"/>
        <item x="169"/>
        <item x="170"/>
        <item x="171"/>
        <item x="1374"/>
        <item x="1375"/>
        <item x="1500"/>
        <item x="1501"/>
        <item x="172"/>
        <item x="173"/>
        <item x="174"/>
        <item x="175"/>
        <item x="1278"/>
        <item x="176"/>
        <item x="1279"/>
        <item x="1280"/>
        <item x="177"/>
        <item x="178"/>
        <item x="179"/>
        <item x="180"/>
        <item x="1281"/>
        <item x="1435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436"/>
        <item x="196"/>
        <item x="197"/>
        <item x="198"/>
        <item x="199"/>
        <item x="128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1437"/>
        <item x="1438"/>
        <item x="1439"/>
        <item x="211"/>
        <item x="212"/>
        <item x="213"/>
        <item x="214"/>
        <item x="215"/>
        <item x="1376"/>
        <item x="216"/>
        <item x="1283"/>
        <item x="217"/>
        <item x="218"/>
        <item x="219"/>
        <item x="220"/>
        <item x="1284"/>
        <item x="1285"/>
        <item x="1286"/>
        <item x="221"/>
        <item x="1287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1440"/>
        <item x="246"/>
        <item x="247"/>
        <item x="248"/>
        <item x="249"/>
        <item x="250"/>
        <item x="1441"/>
        <item x="1288"/>
        <item x="251"/>
        <item x="252"/>
        <item x="253"/>
        <item x="1502"/>
        <item x="1289"/>
        <item x="254"/>
        <item x="255"/>
        <item x="256"/>
        <item x="257"/>
        <item x="258"/>
        <item x="1290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1377"/>
        <item x="1378"/>
        <item x="285"/>
        <item x="286"/>
        <item x="287"/>
        <item x="1379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1380"/>
        <item x="1291"/>
        <item x="1292"/>
        <item x="1381"/>
        <item x="309"/>
        <item x="310"/>
        <item x="311"/>
        <item x="1442"/>
        <item x="1443"/>
        <item x="1503"/>
        <item x="312"/>
        <item x="313"/>
        <item x="314"/>
        <item x="315"/>
        <item x="316"/>
        <item x="317"/>
        <item x="1293"/>
        <item x="1444"/>
        <item x="1504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505"/>
        <item x="333"/>
        <item x="334"/>
        <item x="335"/>
        <item x="336"/>
        <item x="337"/>
        <item x="338"/>
        <item x="339"/>
        <item x="340"/>
        <item x="341"/>
        <item x="342"/>
        <item x="1506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1382"/>
        <item x="1294"/>
        <item x="355"/>
        <item x="356"/>
        <item x="357"/>
        <item x="358"/>
        <item x="359"/>
        <item x="360"/>
        <item x="361"/>
        <item x="1383"/>
        <item x="362"/>
        <item x="363"/>
        <item x="364"/>
        <item x="1445"/>
        <item x="365"/>
        <item x="366"/>
        <item x="367"/>
        <item x="368"/>
        <item x="369"/>
        <item x="1295"/>
        <item x="370"/>
        <item x="371"/>
        <item x="372"/>
        <item x="373"/>
        <item x="374"/>
        <item x="1296"/>
        <item x="375"/>
        <item x="376"/>
        <item x="1507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1384"/>
        <item x="1297"/>
        <item x="393"/>
        <item x="394"/>
        <item x="395"/>
        <item x="396"/>
        <item x="397"/>
        <item x="398"/>
        <item x="399"/>
        <item x="400"/>
        <item x="401"/>
        <item x="1508"/>
        <item x="402"/>
        <item x="403"/>
        <item x="404"/>
        <item x="405"/>
        <item x="406"/>
        <item x="407"/>
        <item x="1446"/>
        <item x="408"/>
        <item x="409"/>
        <item x="410"/>
        <item x="411"/>
        <item x="1509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1298"/>
        <item x="430"/>
        <item x="431"/>
        <item x="432"/>
        <item x="433"/>
        <item x="434"/>
        <item x="1299"/>
        <item x="435"/>
        <item x="436"/>
        <item x="437"/>
        <item x="438"/>
        <item x="1385"/>
        <item x="439"/>
        <item x="440"/>
        <item x="441"/>
        <item x="442"/>
        <item x="1386"/>
        <item x="443"/>
        <item x="444"/>
        <item x="445"/>
        <item x="446"/>
        <item x="1447"/>
        <item x="447"/>
        <item x="448"/>
        <item x="449"/>
        <item x="450"/>
        <item x="1448"/>
        <item x="451"/>
        <item x="151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49"/>
        <item x="473"/>
        <item x="474"/>
        <item x="475"/>
        <item x="476"/>
        <item x="477"/>
        <item x="1387"/>
        <item x="478"/>
        <item x="479"/>
        <item x="480"/>
        <item x="481"/>
        <item x="1300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1511"/>
        <item x="495"/>
        <item x="496"/>
        <item x="497"/>
        <item x="498"/>
        <item x="499"/>
        <item x="500"/>
        <item x="501"/>
        <item x="502"/>
        <item x="1301"/>
        <item x="503"/>
        <item x="504"/>
        <item x="505"/>
        <item x="506"/>
        <item x="507"/>
        <item x="508"/>
        <item x="509"/>
        <item x="1302"/>
        <item x="510"/>
        <item x="511"/>
        <item x="512"/>
        <item x="513"/>
        <item x="514"/>
        <item x="515"/>
        <item x="516"/>
        <item x="517"/>
        <item x="1303"/>
        <item x="518"/>
        <item x="1304"/>
        <item x="519"/>
        <item x="520"/>
        <item x="1388"/>
        <item x="1512"/>
        <item x="521"/>
        <item x="1513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1450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1305"/>
        <item x="1306"/>
        <item x="1514"/>
        <item x="1515"/>
        <item x="569"/>
        <item x="570"/>
        <item x="571"/>
        <item x="572"/>
        <item x="1451"/>
        <item x="573"/>
        <item x="1307"/>
        <item x="145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1308"/>
        <item x="606"/>
        <item x="607"/>
        <item x="608"/>
        <item x="1453"/>
        <item x="609"/>
        <item x="610"/>
        <item x="611"/>
        <item x="612"/>
        <item x="613"/>
        <item x="1309"/>
        <item x="614"/>
        <item x="615"/>
        <item x="616"/>
        <item x="617"/>
        <item x="618"/>
        <item x="619"/>
        <item x="620"/>
        <item x="621"/>
        <item x="622"/>
        <item x="623"/>
        <item x="1389"/>
        <item x="624"/>
        <item x="1310"/>
        <item x="1311"/>
        <item x="1312"/>
        <item x="1390"/>
        <item x="1391"/>
        <item x="1392"/>
        <item x="1454"/>
        <item x="1455"/>
        <item x="1516"/>
        <item x="1456"/>
        <item x="1457"/>
        <item x="1458"/>
        <item x="1517"/>
        <item x="1518"/>
        <item x="1519"/>
        <item x="1520"/>
        <item x="1521"/>
        <item x="625"/>
        <item x="1459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1313"/>
        <item x="640"/>
        <item x="641"/>
        <item x="642"/>
        <item x="643"/>
        <item x="644"/>
        <item x="645"/>
        <item x="646"/>
        <item x="647"/>
        <item x="648"/>
        <item x="1460"/>
        <item x="649"/>
        <item x="650"/>
        <item x="1314"/>
        <item x="1315"/>
        <item x="651"/>
        <item x="652"/>
        <item x="653"/>
        <item x="654"/>
        <item x="655"/>
        <item x="656"/>
        <item x="657"/>
        <item x="658"/>
        <item x="659"/>
        <item x="1522"/>
        <item x="660"/>
        <item x="661"/>
        <item x="662"/>
        <item x="1461"/>
        <item x="663"/>
        <item x="664"/>
        <item x="665"/>
        <item x="666"/>
        <item x="667"/>
        <item x="668"/>
        <item x="1462"/>
        <item x="669"/>
        <item x="670"/>
        <item x="671"/>
        <item x="672"/>
        <item x="673"/>
        <item x="674"/>
        <item x="675"/>
        <item x="1393"/>
        <item x="1394"/>
        <item x="139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1463"/>
        <item x="1316"/>
        <item x="688"/>
        <item x="1464"/>
        <item x="689"/>
        <item x="1523"/>
        <item x="690"/>
        <item x="1317"/>
        <item x="691"/>
        <item x="692"/>
        <item x="693"/>
        <item x="694"/>
        <item x="695"/>
        <item x="696"/>
        <item x="1318"/>
        <item x="1319"/>
        <item x="1320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1465"/>
        <item x="716"/>
        <item x="717"/>
        <item x="1396"/>
        <item x="718"/>
        <item x="719"/>
        <item x="1466"/>
        <item x="720"/>
        <item x="721"/>
        <item x="722"/>
        <item x="723"/>
        <item x="724"/>
        <item x="725"/>
        <item x="1321"/>
        <item x="726"/>
        <item x="727"/>
        <item x="728"/>
        <item x="1322"/>
        <item x="1467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1524"/>
        <item x="749"/>
        <item x="750"/>
        <item x="751"/>
        <item x="752"/>
        <item x="753"/>
        <item x="1397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1468"/>
        <item x="773"/>
        <item x="1323"/>
        <item x="774"/>
        <item x="775"/>
        <item x="776"/>
        <item x="777"/>
        <item x="778"/>
        <item x="779"/>
        <item x="1469"/>
        <item x="780"/>
        <item x="781"/>
        <item x="782"/>
        <item x="783"/>
        <item x="784"/>
        <item x="785"/>
        <item x="1470"/>
        <item x="1324"/>
        <item x="1325"/>
        <item x="786"/>
        <item x="1471"/>
        <item x="787"/>
        <item x="788"/>
        <item x="1525"/>
        <item x="789"/>
        <item x="790"/>
        <item x="791"/>
        <item x="792"/>
        <item x="1398"/>
        <item x="793"/>
        <item x="794"/>
        <item x="1399"/>
        <item x="795"/>
        <item x="796"/>
        <item x="797"/>
        <item x="798"/>
        <item x="799"/>
        <item x="800"/>
        <item x="801"/>
        <item x="802"/>
        <item x="1400"/>
        <item x="803"/>
        <item x="1326"/>
        <item x="804"/>
        <item x="805"/>
        <item x="1401"/>
        <item x="1526"/>
        <item x="806"/>
        <item x="807"/>
        <item x="808"/>
        <item x="1472"/>
        <item x="809"/>
        <item x="810"/>
        <item x="811"/>
        <item x="812"/>
        <item x="813"/>
        <item x="814"/>
        <item x="815"/>
        <item x="1327"/>
        <item x="816"/>
        <item x="1328"/>
        <item x="1473"/>
        <item x="1329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527"/>
        <item x="829"/>
        <item x="830"/>
        <item x="831"/>
        <item x="1474"/>
        <item x="832"/>
        <item x="833"/>
        <item x="834"/>
        <item x="835"/>
        <item x="836"/>
        <item x="1330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331"/>
        <item x="858"/>
        <item x="859"/>
        <item x="860"/>
        <item x="861"/>
        <item x="1332"/>
        <item x="862"/>
        <item x="863"/>
        <item x="133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1334"/>
        <item x="882"/>
        <item x="1528"/>
        <item x="1529"/>
        <item x="883"/>
        <item x="1475"/>
        <item x="884"/>
        <item x="885"/>
        <item x="886"/>
        <item x="1335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1476"/>
        <item x="903"/>
        <item x="1336"/>
        <item x="1402"/>
        <item x="1403"/>
        <item x="1477"/>
        <item x="1530"/>
        <item x="904"/>
        <item x="905"/>
        <item x="906"/>
        <item x="1337"/>
        <item x="907"/>
        <item x="908"/>
        <item x="909"/>
        <item x="910"/>
        <item x="911"/>
        <item x="1478"/>
        <item x="912"/>
        <item x="913"/>
        <item x="914"/>
        <item x="915"/>
        <item x="916"/>
        <item x="917"/>
        <item x="918"/>
        <item x="1338"/>
        <item x="919"/>
        <item x="920"/>
        <item x="921"/>
        <item x="922"/>
        <item x="923"/>
        <item x="924"/>
        <item x="925"/>
        <item x="926"/>
        <item x="927"/>
        <item x="1531"/>
        <item x="928"/>
        <item x="929"/>
        <item x="930"/>
        <item x="931"/>
        <item x="932"/>
        <item x="1339"/>
        <item x="1340"/>
        <item x="933"/>
        <item x="934"/>
        <item x="1341"/>
        <item x="935"/>
        <item x="1342"/>
        <item x="1479"/>
        <item x="1480"/>
        <item x="1481"/>
        <item x="936"/>
        <item x="937"/>
        <item x="1343"/>
        <item x="1532"/>
        <item x="938"/>
        <item x="939"/>
        <item x="940"/>
        <item x="941"/>
        <item x="942"/>
        <item x="943"/>
        <item x="944"/>
        <item x="945"/>
        <item x="946"/>
        <item x="947"/>
        <item x="1344"/>
        <item x="948"/>
        <item x="949"/>
        <item x="1345"/>
        <item x="1404"/>
        <item x="1405"/>
        <item x="1406"/>
        <item x="950"/>
        <item x="951"/>
        <item x="1346"/>
        <item x="952"/>
        <item x="953"/>
        <item x="954"/>
        <item x="955"/>
        <item x="1407"/>
        <item x="956"/>
        <item x="957"/>
        <item x="1533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1408"/>
        <item x="1409"/>
        <item x="1347"/>
        <item x="1410"/>
        <item x="1411"/>
        <item x="1482"/>
        <item x="1412"/>
        <item x="1413"/>
        <item x="1483"/>
        <item x="1484"/>
        <item x="1534"/>
        <item x="1535"/>
        <item x="1536"/>
        <item x="1537"/>
        <item x="1538"/>
        <item x="1539"/>
        <item x="1540"/>
        <item x="976"/>
        <item x="1485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1414"/>
        <item x="1415"/>
        <item x="1416"/>
        <item x="1541"/>
        <item x="1542"/>
        <item x="992"/>
        <item x="1543"/>
        <item x="993"/>
        <item x="994"/>
        <item x="995"/>
        <item x="996"/>
        <item x="997"/>
        <item x="998"/>
        <item x="999"/>
        <item x="1000"/>
        <item x="1348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349"/>
        <item x="1013"/>
        <item x="1014"/>
        <item x="1015"/>
        <item x="1350"/>
        <item x="1016"/>
        <item x="1017"/>
        <item x="1351"/>
        <item x="1018"/>
        <item x="1019"/>
        <item x="1020"/>
        <item x="1021"/>
        <item x="1022"/>
        <item x="1023"/>
        <item x="1024"/>
        <item x="1025"/>
        <item x="1026"/>
        <item x="1027"/>
        <item x="1352"/>
        <item x="1028"/>
        <item x="1029"/>
        <item x="1353"/>
        <item x="1030"/>
        <item x="1417"/>
        <item x="1031"/>
        <item x="1418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419"/>
        <item x="1486"/>
        <item x="1487"/>
        <item x="1047"/>
        <item x="1048"/>
        <item x="1049"/>
        <item x="1354"/>
        <item x="1050"/>
        <item x="1051"/>
        <item x="1052"/>
        <item x="1053"/>
        <item x="1355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356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357"/>
        <item x="1420"/>
        <item x="1095"/>
        <item x="1358"/>
        <item x="1421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488"/>
        <item x="1422"/>
        <item x="1423"/>
        <item x="1489"/>
        <item x="1490"/>
        <item x="1112"/>
        <item x="1113"/>
        <item x="1114"/>
        <item x="1491"/>
        <item x="1115"/>
        <item x="1116"/>
        <item x="1117"/>
        <item x="1118"/>
        <item x="1119"/>
        <item x="1424"/>
        <item x="1120"/>
        <item x="1121"/>
        <item x="1122"/>
        <item x="1123"/>
        <item x="1492"/>
        <item x="1359"/>
        <item x="1124"/>
        <item x="1125"/>
        <item x="1126"/>
        <item x="1127"/>
        <item x="1360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361"/>
        <item x="1148"/>
        <item x="1149"/>
        <item x="1425"/>
        <item x="1150"/>
        <item x="1151"/>
        <item x="1152"/>
        <item x="1153"/>
        <item x="1154"/>
        <item x="1362"/>
        <item x="1363"/>
        <item x="1493"/>
        <item x="1155"/>
        <item x="1156"/>
        <item x="1157"/>
        <item x="1158"/>
        <item x="1159"/>
        <item x="1160"/>
        <item x="1161"/>
        <item x="1426"/>
        <item x="1162"/>
        <item x="1163"/>
        <item x="1164"/>
        <item x="1427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428"/>
        <item x="1494"/>
        <item x="1495"/>
        <item x="1544"/>
        <item x="136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365"/>
        <item x="1198"/>
        <item x="1199"/>
        <item x="1200"/>
        <item x="1201"/>
        <item x="1202"/>
        <item x="1203"/>
        <item x="1204"/>
        <item x="1205"/>
        <item x="1206"/>
        <item x="1207"/>
        <item x="1496"/>
        <item x="1208"/>
        <item x="1209"/>
        <item x="1210"/>
        <item x="1545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546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36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547"/>
        <item x="1251"/>
        <item x="1252"/>
        <item x="1367"/>
        <item x="1253"/>
        <item x="1254"/>
        <item x="1255"/>
        <item x="1256"/>
        <item x="1257"/>
        <item x="1258"/>
        <item x="1259"/>
        <item x="126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1368">
        <item x="167"/>
        <item x="1172"/>
        <item x="1295"/>
        <item x="102"/>
        <item x="63"/>
        <item x="84"/>
        <item x="1298"/>
        <item x="411"/>
        <item x="1188"/>
        <item x="725"/>
        <item x="523"/>
        <item x="1075"/>
        <item x="1314"/>
        <item x="1288"/>
        <item x="1278"/>
        <item x="1233"/>
        <item x="1091"/>
        <item x="715"/>
        <item x="731"/>
        <item x="320"/>
        <item x="449"/>
        <item x="139"/>
        <item x="245"/>
        <item x="360"/>
        <item x="413"/>
        <item x="734"/>
        <item x="1287"/>
        <item x="479"/>
        <item x="1158"/>
        <item x="1252"/>
        <item x="1058"/>
        <item x="726"/>
        <item x="401"/>
        <item x="1019"/>
        <item x="900"/>
        <item x="1096"/>
        <item x="472"/>
        <item x="1109"/>
        <item x="947"/>
        <item x="1145"/>
        <item x="217"/>
        <item x="1185"/>
        <item x="1343"/>
        <item x="376"/>
        <item x="404"/>
        <item x="967"/>
        <item x="227"/>
        <item x="1113"/>
        <item x="0"/>
        <item x="465"/>
        <item x="231"/>
        <item x="591"/>
        <item x="1305"/>
        <item x="877"/>
        <item x="1128"/>
        <item x="1289"/>
        <item x="832"/>
        <item x="367"/>
        <item x="23"/>
        <item x="117"/>
        <item x="814"/>
        <item x="262"/>
        <item x="151"/>
        <item x="977"/>
        <item x="1333"/>
        <item x="675"/>
        <item x="1054"/>
        <item x="536"/>
        <item x="858"/>
        <item x="235"/>
        <item x="746"/>
        <item x="1201"/>
        <item x="534"/>
        <item x="1342"/>
        <item x="621"/>
        <item x="1241"/>
        <item x="752"/>
        <item x="86"/>
        <item x="1223"/>
        <item x="286"/>
        <item x="1120"/>
        <item x="470"/>
        <item x="1324"/>
        <item x="559"/>
        <item x="232"/>
        <item x="321"/>
        <item x="1196"/>
        <item x="724"/>
        <item x="1130"/>
        <item x="237"/>
        <item x="730"/>
        <item x="326"/>
        <item x="1260"/>
        <item x="653"/>
        <item x="1133"/>
        <item x="191"/>
        <item x="881"/>
        <item x="1030"/>
        <item x="891"/>
        <item x="1275"/>
        <item x="1255"/>
        <item x="663"/>
        <item x="1068"/>
        <item x="1039"/>
        <item x="1032"/>
        <item x="307"/>
        <item x="716"/>
        <item x="1021"/>
        <item x="804"/>
        <item x="412"/>
        <item x="960"/>
        <item x="738"/>
        <item x="29"/>
        <item x="107"/>
        <item x="584"/>
        <item x="1098"/>
        <item x="1179"/>
        <item x="1079"/>
        <item x="82"/>
        <item x="619"/>
        <item x="603"/>
        <item x="1062"/>
        <item x="333"/>
        <item x="729"/>
        <item x="958"/>
        <item x="768"/>
        <item x="196"/>
        <item x="113"/>
        <item x="480"/>
        <item x="811"/>
        <item x="502"/>
        <item x="1018"/>
        <item x="904"/>
        <item x="961"/>
        <item x="57"/>
        <item x="386"/>
        <item x="1250"/>
        <item x="558"/>
        <item x="588"/>
        <item x="1115"/>
        <item x="810"/>
        <item x="933"/>
        <item x="703"/>
        <item x="108"/>
        <item x="439"/>
        <item x="601"/>
        <item x="1160"/>
        <item x="807"/>
        <item x="20"/>
        <item x="1279"/>
        <item x="707"/>
        <item x="383"/>
        <item x="638"/>
        <item x="605"/>
        <item x="514"/>
        <item x="284"/>
        <item x="341"/>
        <item x="914"/>
        <item x="1132"/>
        <item x="374"/>
        <item x="77"/>
        <item x="831"/>
        <item x="801"/>
        <item x="335"/>
        <item x="1340"/>
        <item x="441"/>
        <item x="156"/>
        <item x="1148"/>
        <item x="456"/>
        <item x="648"/>
        <item x="598"/>
        <item x="226"/>
        <item x="1264"/>
        <item x="388"/>
        <item x="602"/>
        <item x="898"/>
        <item x="382"/>
        <item x="275"/>
        <item x="492"/>
        <item x="806"/>
        <item x="808"/>
        <item x="822"/>
        <item x="531"/>
        <item x="380"/>
        <item x="966"/>
        <item x="327"/>
        <item x="595"/>
        <item x="516"/>
        <item x="3"/>
        <item x="908"/>
        <item x="805"/>
        <item x="344"/>
        <item x="1166"/>
        <item x="416"/>
        <item x="293"/>
        <item x="417"/>
        <item x="923"/>
        <item x="802"/>
        <item x="847"/>
        <item x="757"/>
        <item x="1261"/>
        <item x="282"/>
        <item x="879"/>
        <item x="761"/>
        <item x="58"/>
        <item x="1208"/>
        <item x="189"/>
        <item x="1146"/>
        <item x="332"/>
        <item x="116"/>
        <item x="115"/>
        <item x="561"/>
        <item x="159"/>
        <item x="678"/>
        <item x="1210"/>
        <item x="161"/>
        <item x="471"/>
        <item x="763"/>
        <item x="124"/>
        <item x="349"/>
        <item x="206"/>
        <item x="766"/>
        <item x="300"/>
        <item x="494"/>
        <item x="1156"/>
        <item x="181"/>
        <item x="447"/>
        <item x="526"/>
        <item x="223"/>
        <item x="566"/>
        <item x="1149"/>
        <item x="556"/>
        <item x="201"/>
        <item x="539"/>
        <item x="433"/>
        <item x="990"/>
        <item x="576"/>
        <item x="1276"/>
        <item x="951"/>
        <item x="448"/>
        <item x="1065"/>
        <item x="1178"/>
        <item x="210"/>
        <item x="213"/>
        <item x="423"/>
        <item x="1136"/>
        <item x="969"/>
        <item x="145"/>
        <item x="371"/>
        <item x="198"/>
        <item x="732"/>
        <item x="836"/>
        <item x="1139"/>
        <item x="114"/>
        <item x="436"/>
        <item x="1082"/>
        <item x="1174"/>
        <item x="852"/>
        <item x="911"/>
        <item x="442"/>
        <item x="652"/>
        <item x="1012"/>
        <item x="673"/>
        <item x="642"/>
        <item x="171"/>
        <item x="317"/>
        <item x="503"/>
        <item x="1069"/>
        <item x="968"/>
        <item x="1351"/>
        <item x="783"/>
        <item x="228"/>
        <item x="378"/>
        <item x="95"/>
        <item x="884"/>
        <item x="225"/>
        <item x="609"/>
        <item x="324"/>
        <item x="1318"/>
        <item x="309"/>
        <item x="948"/>
        <item x="781"/>
        <item x="974"/>
        <item x="1055"/>
        <item x="1359"/>
        <item x="1352"/>
        <item x="837"/>
        <item x="1165"/>
        <item x="1302"/>
        <item x="345"/>
        <item x="1339"/>
        <item x="640"/>
        <item x="1219"/>
        <item x="216"/>
        <item x="1299"/>
        <item x="921"/>
        <item x="936"/>
        <item x="297"/>
        <item x="952"/>
        <item x="1180"/>
        <item x="432"/>
        <item x="81"/>
        <item x="1221"/>
        <item x="1014"/>
        <item x="257"/>
        <item x="1101"/>
        <item x="941"/>
        <item x="351"/>
        <item x="92"/>
        <item x="69"/>
        <item x="1193"/>
        <item x="451"/>
        <item x="1080"/>
        <item x="385"/>
        <item x="1254"/>
        <item x="271"/>
        <item x="1036"/>
        <item x="1218"/>
        <item x="1267"/>
        <item x="1045"/>
        <item x="1125"/>
        <item x="785"/>
        <item x="474"/>
        <item x="1060"/>
        <item x="1002"/>
        <item x="230"/>
        <item x="679"/>
        <item x="118"/>
        <item x="1077"/>
        <item x="770"/>
        <item x="219"/>
        <item x="608"/>
        <item x="437"/>
        <item x="728"/>
        <item x="93"/>
        <item x="1367"/>
        <item x="1213"/>
        <item x="153"/>
        <item x="743"/>
        <item x="698"/>
        <item x="841"/>
        <item x="1070"/>
        <item x="1330"/>
        <item x="110"/>
        <item x="689"/>
        <item x="998"/>
        <item x="144"/>
        <item x="1199"/>
        <item x="1331"/>
        <item x="1226"/>
        <item x="163"/>
        <item x="660"/>
        <item x="222"/>
        <item x="355"/>
        <item x="883"/>
        <item x="925"/>
        <item x="1293"/>
        <item x="1190"/>
        <item x="160"/>
        <item x="996"/>
        <item x="685"/>
        <item x="52"/>
        <item x="132"/>
        <item x="337"/>
        <item x="1011"/>
        <item x="705"/>
        <item x="457"/>
        <item x="1124"/>
        <item x="550"/>
        <item x="381"/>
        <item x="791"/>
        <item x="1135"/>
        <item x="711"/>
        <item x="249"/>
        <item x="255"/>
        <item x="1053"/>
        <item x="71"/>
        <item x="365"/>
        <item x="1329"/>
        <item x="1325"/>
        <item x="34"/>
        <item x="629"/>
        <item x="596"/>
        <item x="1072"/>
        <item x="946"/>
        <item x="691"/>
        <item x="1296"/>
        <item x="1239"/>
        <item x="956"/>
        <item x="1092"/>
        <item x="828"/>
        <item x="975"/>
        <item x="1084"/>
        <item x="1332"/>
        <item x="211"/>
        <item x="894"/>
        <item x="1234"/>
        <item x="4"/>
        <item x="1326"/>
        <item x="238"/>
        <item x="301"/>
        <item x="528"/>
        <item x="574"/>
        <item x="454"/>
        <item x="243"/>
        <item x="32"/>
        <item x="1108"/>
        <item x="100"/>
        <item x="250"/>
        <item x="739"/>
        <item x="204"/>
        <item x="1257"/>
        <item x="207"/>
        <item x="892"/>
        <item x="945"/>
        <item x="568"/>
        <item x="1117"/>
        <item x="575"/>
        <item x="136"/>
        <item x="429"/>
        <item x="104"/>
        <item x="943"/>
        <item x="319"/>
        <item x="133"/>
        <item x="1214"/>
        <item x="623"/>
        <item x="272"/>
        <item x="72"/>
        <item x="256"/>
        <item x="253"/>
        <item x="39"/>
        <item x="1119"/>
        <item x="80"/>
        <item x="89"/>
        <item x="581"/>
        <item x="1100"/>
        <item x="131"/>
        <item x="647"/>
        <item x="336"/>
        <item x="354"/>
        <item x="85"/>
        <item x="305"/>
        <item x="220"/>
        <item x="644"/>
        <item x="1052"/>
        <item x="869"/>
        <item x="1163"/>
        <item x="939"/>
        <item x="915"/>
        <item x="229"/>
        <item x="864"/>
        <item x="478"/>
        <item x="745"/>
        <item x="1147"/>
        <item x="645"/>
        <item x="76"/>
        <item x="1319"/>
        <item x="1271"/>
        <item x="527"/>
        <item x="154"/>
        <item x="1064"/>
        <item x="519"/>
        <item x="944"/>
        <item x="643"/>
        <item x="1051"/>
        <item x="659"/>
        <item x="661"/>
        <item x="17"/>
        <item x="264"/>
        <item x="1243"/>
        <item x="1044"/>
        <item x="511"/>
        <item x="880"/>
        <item x="1127"/>
        <item x="387"/>
        <item x="240"/>
        <item x="1090"/>
        <item x="843"/>
        <item x="88"/>
        <item x="1137"/>
        <item x="772"/>
        <item x="1344"/>
        <item x="815"/>
        <item x="259"/>
        <item x="407"/>
        <item x="655"/>
        <item x="194"/>
        <item x="1204"/>
        <item x="444"/>
        <item x="394"/>
        <item x="119"/>
        <item x="803"/>
        <item x="1309"/>
        <item x="788"/>
        <item x="795"/>
        <item x="1216"/>
        <item x="493"/>
        <item x="670"/>
        <item x="859"/>
        <item x="477"/>
        <item x="668"/>
        <item x="1087"/>
        <item x="1192"/>
        <item x="624"/>
        <item x="1258"/>
        <item x="962"/>
        <item x="983"/>
        <item x="1320"/>
        <item x="175"/>
        <item x="912"/>
        <item x="537"/>
        <item x="490"/>
        <item x="162"/>
        <item x="384"/>
        <item x="999"/>
        <item x="1141"/>
        <item x="515"/>
        <item x="712"/>
        <item x="754"/>
        <item x="930"/>
        <item x="170"/>
        <item x="856"/>
        <item x="818"/>
        <item x="1194"/>
        <item x="614"/>
        <item x="1268"/>
        <item x="352"/>
        <item x="292"/>
        <item x="949"/>
        <item x="741"/>
        <item x="755"/>
        <item x="155"/>
        <item x="1144"/>
        <item x="928"/>
        <item x="842"/>
        <item x="101"/>
        <item x="1028"/>
        <item x="978"/>
        <item x="1171"/>
        <item x="140"/>
        <item x="793"/>
        <item x="895"/>
        <item x="294"/>
        <item x="369"/>
        <item x="799"/>
        <item x="467"/>
        <item x="1360"/>
        <item x="1106"/>
        <item x="1010"/>
        <item x="495"/>
        <item x="727"/>
        <item x="902"/>
        <item x="425"/>
        <item x="1176"/>
        <item x="281"/>
        <item x="1236"/>
        <item x="779"/>
        <item x="455"/>
        <item x="1284"/>
        <item x="625"/>
        <item x="547"/>
        <item x="830"/>
        <item x="618"/>
        <item x="443"/>
        <item x="45"/>
        <item x="1143"/>
        <item x="551"/>
        <item x="654"/>
        <item x="617"/>
        <item x="143"/>
        <item x="496"/>
        <item x="557"/>
        <item x="1016"/>
        <item x="1198"/>
        <item x="1248"/>
        <item x="53"/>
        <item x="476"/>
        <item x="420"/>
        <item x="907"/>
        <item x="593"/>
        <item x="308"/>
        <item x="1357"/>
        <item x="535"/>
        <item x="137"/>
        <item x="334"/>
        <item x="270"/>
        <item x="696"/>
        <item x="1303"/>
        <item x="1356"/>
        <item x="392"/>
        <item x="434"/>
        <item x="127"/>
        <item x="533"/>
        <item x="452"/>
        <item x="128"/>
        <item x="620"/>
        <item x="141"/>
        <item x="751"/>
        <item x="846"/>
        <item x="794"/>
        <item x="776"/>
        <item x="252"/>
        <item x="1273"/>
        <item x="1347"/>
        <item x="1280"/>
        <item x="426"/>
        <item x="700"/>
        <item x="833"/>
        <item x="446"/>
        <item x="1110"/>
        <item x="713"/>
        <item x="346"/>
        <item x="749"/>
        <item x="861"/>
        <item x="893"/>
        <item x="42"/>
        <item x="61"/>
        <item x="1033"/>
        <item x="994"/>
        <item x="714"/>
        <item x="959"/>
        <item x="1310"/>
        <item x="62"/>
        <item x="180"/>
        <item x="1024"/>
        <item x="233"/>
        <item x="850"/>
        <item x="913"/>
        <item x="90"/>
        <item x="706"/>
        <item x="379"/>
        <item x="567"/>
        <item x="1334"/>
        <item x="398"/>
        <item x="1049"/>
        <item x="74"/>
        <item x="152"/>
        <item x="1186"/>
        <item x="203"/>
        <item x="18"/>
        <item x="932"/>
        <item x="280"/>
        <item x="1335"/>
        <item x="1337"/>
        <item x="666"/>
        <item x="1202"/>
        <item x="922"/>
        <item x="164"/>
        <item x="549"/>
        <item x="507"/>
        <item x="1286"/>
        <item x="11"/>
        <item x="1311"/>
        <item x="190"/>
        <item x="1328"/>
        <item x="1071"/>
        <item x="1349"/>
        <item x="1206"/>
        <item x="1152"/>
        <item x="78"/>
        <item x="896"/>
        <item x="1259"/>
        <item x="866"/>
        <item x="684"/>
        <item x="1323"/>
        <item x="1131"/>
        <item x="637"/>
        <item x="390"/>
        <item x="347"/>
        <item x="221"/>
        <item x="462"/>
        <item x="1089"/>
        <item x="184"/>
        <item x="1121"/>
        <item x="239"/>
        <item x="505"/>
        <item x="982"/>
        <item x="829"/>
        <item x="173"/>
        <item x="844"/>
        <item x="1155"/>
        <item x="1184"/>
        <item x="303"/>
        <item x="214"/>
        <item x="987"/>
        <item x="905"/>
        <item x="520"/>
        <item x="314"/>
        <item x="955"/>
        <item x="589"/>
        <item x="565"/>
        <item x="415"/>
        <item x="96"/>
        <item x="21"/>
        <item x="993"/>
        <item x="1083"/>
        <item x="529"/>
        <item x="424"/>
        <item x="267"/>
        <item x="236"/>
        <item x="677"/>
        <item x="651"/>
        <item x="854"/>
        <item x="656"/>
        <item x="481"/>
        <item x="926"/>
        <item x="742"/>
        <item x="682"/>
        <item x="1224"/>
        <item x="311"/>
        <item x="268"/>
        <item x="1056"/>
        <item x="1008"/>
        <item x="572"/>
        <item x="276"/>
        <item x="111"/>
        <item x="279"/>
        <item x="1085"/>
        <item x="359"/>
        <item x="1041"/>
        <item x="1164"/>
        <item x="1142"/>
        <item x="1161"/>
        <item x="430"/>
        <item x="274"/>
        <item x="1247"/>
        <item x="1294"/>
        <item x="120"/>
        <item x="44"/>
        <item x="553"/>
        <item x="440"/>
        <item x="851"/>
        <item x="665"/>
        <item x="1263"/>
        <item x="747"/>
        <item x="839"/>
        <item x="458"/>
        <item x="632"/>
        <item x="989"/>
        <item x="963"/>
        <item x="513"/>
        <item x="1321"/>
        <item x="97"/>
        <item x="105"/>
        <item x="563"/>
        <item x="633"/>
        <item x="70"/>
        <item x="569"/>
        <item x="169"/>
        <item x="1118"/>
        <item x="26"/>
        <item x="1283"/>
        <item x="740"/>
        <item x="819"/>
        <item x="759"/>
        <item x="554"/>
        <item x="798"/>
        <item x="532"/>
        <item x="676"/>
        <item x="548"/>
        <item x="699"/>
        <item x="935"/>
        <item x="840"/>
        <item x="937"/>
        <item x="606"/>
        <item x="599"/>
        <item x="765"/>
        <item x="1114"/>
        <item x="991"/>
        <item x="1242"/>
        <item x="266"/>
        <item x="1348"/>
        <item x="555"/>
        <item x="1355"/>
        <item x="940"/>
        <item x="1231"/>
        <item x="1187"/>
        <item x="718"/>
        <item x="273"/>
        <item x="99"/>
        <item x="927"/>
        <item x="512"/>
        <item x="971"/>
        <item x="522"/>
        <item x="134"/>
        <item x="735"/>
        <item x="342"/>
        <item x="1205"/>
        <item x="483"/>
        <item x="295"/>
        <item x="68"/>
        <item x="1270"/>
        <item x="318"/>
        <item x="821"/>
        <item x="762"/>
        <item x="972"/>
        <item x="543"/>
        <item x="773"/>
        <item x="1237"/>
        <item x="399"/>
        <item x="1366"/>
        <item x="37"/>
        <item x="710"/>
        <item x="612"/>
        <item x="174"/>
        <item x="796"/>
        <item x="16"/>
        <item x="1159"/>
        <item x="885"/>
        <item x="750"/>
        <item x="1262"/>
        <item x="176"/>
        <item x="981"/>
        <item x="1022"/>
        <item x="1265"/>
        <item x="427"/>
        <item x="322"/>
        <item x="1168"/>
        <item x="310"/>
        <item x="205"/>
        <item x="918"/>
        <item x="809"/>
        <item x="12"/>
        <item x="824"/>
        <item x="580"/>
        <item x="1007"/>
        <item x="504"/>
        <item x="1066"/>
        <item x="736"/>
        <item x="582"/>
        <item x="1026"/>
        <item x="723"/>
        <item x="288"/>
        <item x="594"/>
        <item x="641"/>
        <item x="177"/>
        <item x="1000"/>
        <item x="1230"/>
        <item x="607"/>
        <item x="168"/>
        <item x="1338"/>
        <item x="616"/>
        <item x="1116"/>
        <item x="658"/>
        <item x="813"/>
        <item x="409"/>
        <item x="59"/>
        <item x="1307"/>
        <item x="67"/>
        <item x="130"/>
        <item x="957"/>
        <item x="897"/>
        <item x="24"/>
        <item x="1364"/>
        <item x="1169"/>
        <item x="1095"/>
        <item x="1285"/>
        <item x="246"/>
        <item x="482"/>
        <item x="5"/>
        <item x="330"/>
        <item x="364"/>
        <item x="260"/>
        <item x="290"/>
        <item x="28"/>
        <item x="782"/>
        <item x="587"/>
        <item x="1246"/>
        <item x="1097"/>
        <item x="150"/>
        <item x="1220"/>
        <item x="1177"/>
        <item x="1266"/>
        <item x="865"/>
        <item x="258"/>
        <item x="929"/>
        <item x="1013"/>
        <item x="1025"/>
        <item x="717"/>
        <item x="323"/>
        <item x="497"/>
        <item x="973"/>
        <item x="1029"/>
        <item x="1297"/>
        <item x="1105"/>
        <item x="1134"/>
        <item x="695"/>
        <item x="733"/>
        <item x="709"/>
        <item x="366"/>
        <item x="669"/>
        <item x="51"/>
        <item x="664"/>
        <item x="158"/>
        <item x="758"/>
        <item x="853"/>
        <item x="1078"/>
        <item x="33"/>
        <item x="298"/>
        <item x="817"/>
        <item x="626"/>
        <item x="916"/>
        <item x="538"/>
        <item x="909"/>
        <item x="146"/>
        <item x="368"/>
        <item x="1358"/>
        <item x="919"/>
        <item x="291"/>
        <item x="186"/>
        <item x="1316"/>
        <item x="1304"/>
        <item x="501"/>
        <item x="756"/>
        <item x="489"/>
        <item x="1154"/>
        <item x="192"/>
        <item x="1123"/>
        <item x="789"/>
        <item x="14"/>
        <item x="924"/>
        <item x="468"/>
        <item x="674"/>
        <item x="562"/>
        <item x="55"/>
        <item x="979"/>
        <item x="48"/>
        <item x="135"/>
        <item x="212"/>
        <item x="812"/>
        <item x="1157"/>
        <item x="91"/>
        <item x="263"/>
        <item x="1350"/>
        <item x="545"/>
        <item x="498"/>
        <item x="827"/>
        <item x="857"/>
        <item x="518"/>
        <item x="414"/>
        <item x="888"/>
        <item x="630"/>
        <item x="421"/>
        <item x="350"/>
        <item x="1191"/>
        <item x="304"/>
        <item x="1341"/>
        <item x="283"/>
        <item x="980"/>
        <item x="920"/>
        <item x="636"/>
        <item x="1315"/>
        <item x="1167"/>
        <item x="760"/>
        <item x="1"/>
        <item x="125"/>
        <item x="499"/>
        <item x="578"/>
        <item x="473"/>
        <item x="418"/>
        <item x="485"/>
        <item x="302"/>
        <item x="649"/>
        <item x="688"/>
        <item x="38"/>
        <item x="121"/>
        <item x="1175"/>
        <item x="395"/>
        <item x="573"/>
        <item x="251"/>
        <item x="31"/>
        <item x="540"/>
        <item x="1207"/>
        <item x="964"/>
        <item x="466"/>
        <item x="1112"/>
        <item x="1057"/>
        <item x="1272"/>
        <item x="148"/>
        <item x="15"/>
        <item x="1195"/>
        <item x="525"/>
        <item x="564"/>
        <item x="1153"/>
        <item x="1048"/>
        <item x="1020"/>
        <item x="1103"/>
        <item x="464"/>
        <item x="1197"/>
        <item x="6"/>
        <item x="265"/>
        <item x="1353"/>
        <item x="1086"/>
        <item x="1046"/>
        <item x="1073"/>
        <item x="604"/>
        <item x="953"/>
        <item x="431"/>
        <item x="702"/>
        <item x="269"/>
        <item x="704"/>
        <item x="343"/>
        <item x="65"/>
        <item x="1291"/>
        <item x="1345"/>
        <item x="491"/>
        <item x="1181"/>
        <item x="1081"/>
        <item x="1107"/>
        <item x="109"/>
        <item x="25"/>
        <item x="1290"/>
        <item x="357"/>
        <item x="261"/>
        <item x="720"/>
        <item x="7"/>
        <item x="1034"/>
        <item x="278"/>
        <item x="1111"/>
        <item x="571"/>
        <item x="1001"/>
        <item x="1023"/>
        <item x="1076"/>
        <item x="248"/>
        <item x="244"/>
        <item x="422"/>
        <item x="686"/>
        <item x="10"/>
        <item x="325"/>
        <item x="40"/>
        <item x="254"/>
        <item x="680"/>
        <item x="1292"/>
        <item x="285"/>
        <item x="234"/>
        <item x="27"/>
        <item x="1126"/>
        <item x="54"/>
        <item x="976"/>
        <item x="103"/>
        <item x="693"/>
        <item x="1043"/>
        <item x="453"/>
        <item x="984"/>
        <item x="697"/>
        <item x="508"/>
        <item x="460"/>
        <item x="1327"/>
        <item x="701"/>
        <item x="683"/>
        <item x="1017"/>
        <item x="690"/>
        <item x="1240"/>
        <item x="179"/>
        <item x="362"/>
        <item x="178"/>
        <item x="469"/>
        <item x="438"/>
        <item x="353"/>
        <item x="484"/>
        <item x="855"/>
        <item x="592"/>
        <item x="98"/>
        <item x="339"/>
        <item x="585"/>
        <item x="43"/>
        <item x="510"/>
        <item x="995"/>
        <item x="296"/>
        <item x="970"/>
        <item x="890"/>
        <item x="463"/>
        <item x="41"/>
        <item x="486"/>
        <item x="997"/>
        <item x="375"/>
        <item x="289"/>
        <item x="1061"/>
        <item x="769"/>
        <item x="112"/>
        <item x="315"/>
        <item x="316"/>
        <item x="667"/>
        <item x="597"/>
        <item x="87"/>
        <item x="1067"/>
        <item x="500"/>
        <item x="187"/>
        <item x="834"/>
        <item x="899"/>
        <item x="129"/>
        <item x="402"/>
        <item x="47"/>
        <item x="938"/>
        <item x="524"/>
        <item x="1217"/>
        <item x="542"/>
        <item x="1227"/>
        <item x="46"/>
        <item x="1354"/>
        <item x="600"/>
        <item x="530"/>
        <item x="708"/>
        <item x="1245"/>
        <item x="719"/>
        <item x="631"/>
        <item x="1183"/>
        <item x="887"/>
        <item x="694"/>
        <item x="986"/>
        <item x="544"/>
        <item x="1253"/>
        <item x="83"/>
        <item x="73"/>
        <item x="1274"/>
        <item x="1031"/>
        <item x="1042"/>
        <item x="1050"/>
        <item x="570"/>
        <item x="868"/>
        <item x="1209"/>
        <item x="450"/>
        <item x="94"/>
        <item x="22"/>
        <item x="247"/>
        <item x="1104"/>
        <item x="147"/>
        <item x="2"/>
        <item x="1281"/>
        <item x="1094"/>
        <item x="886"/>
        <item x="66"/>
        <item x="1122"/>
        <item x="722"/>
        <item x="30"/>
        <item x="1182"/>
        <item x="517"/>
        <item x="328"/>
        <item x="1232"/>
        <item x="934"/>
        <item x="610"/>
        <item x="1362"/>
        <item x="862"/>
        <item x="197"/>
        <item x="634"/>
        <item x="410"/>
        <item x="1203"/>
        <item x="1170"/>
        <item x="1027"/>
        <item x="615"/>
        <item x="882"/>
        <item x="329"/>
        <item x="64"/>
        <item x="106"/>
        <item x="1009"/>
        <item x="721"/>
        <item x="1361"/>
        <item x="1063"/>
        <item x="1346"/>
        <item x="1308"/>
        <item x="767"/>
        <item x="579"/>
        <item x="787"/>
        <item x="1015"/>
        <item x="338"/>
        <item x="627"/>
        <item x="889"/>
        <item x="241"/>
        <item x="396"/>
        <item x="391"/>
        <item x="331"/>
        <item x="1282"/>
        <item x="901"/>
        <item x="340"/>
        <item x="816"/>
        <item x="849"/>
        <item x="1249"/>
        <item x="753"/>
        <item x="1300"/>
        <item x="872"/>
        <item x="1215"/>
        <item x="1059"/>
        <item x="202"/>
        <item x="8"/>
        <item x="393"/>
        <item x="764"/>
        <item x="405"/>
        <item x="871"/>
        <item x="149"/>
        <item x="363"/>
        <item x="1238"/>
        <item x="1277"/>
        <item x="165"/>
        <item x="19"/>
        <item x="142"/>
        <item x="459"/>
        <item x="635"/>
        <item x="361"/>
        <item x="372"/>
        <item x="488"/>
        <item x="1047"/>
        <item x="36"/>
        <item x="183"/>
        <item x="873"/>
        <item x="299"/>
        <item x="506"/>
        <item x="60"/>
        <item x="49"/>
        <item x="878"/>
        <item x="646"/>
        <item x="1099"/>
        <item x="1301"/>
        <item x="657"/>
        <item x="122"/>
        <item x="9"/>
        <item x="1129"/>
        <item x="774"/>
        <item x="313"/>
        <item x="906"/>
        <item x="377"/>
        <item x="356"/>
        <item x="950"/>
        <item x="1151"/>
        <item x="13"/>
        <item x="838"/>
        <item x="541"/>
        <item x="195"/>
        <item x="1212"/>
        <item x="487"/>
        <item x="1004"/>
        <item x="1306"/>
        <item x="75"/>
        <item x="1312"/>
        <item x="419"/>
        <item x="348"/>
        <item x="1244"/>
        <item x="860"/>
        <item x="613"/>
        <item x="475"/>
        <item x="406"/>
        <item x="1322"/>
        <item x="287"/>
        <item x="662"/>
        <item x="79"/>
        <item x="1038"/>
        <item x="1093"/>
        <item x="1313"/>
        <item x="56"/>
        <item x="1005"/>
        <item x="1040"/>
        <item x="445"/>
        <item x="1336"/>
        <item x="185"/>
        <item x="792"/>
        <item x="521"/>
        <item x="188"/>
        <item x="172"/>
        <item x="988"/>
        <item x="875"/>
        <item x="1222"/>
        <item x="35"/>
        <item x="1256"/>
        <item x="435"/>
        <item x="306"/>
        <item x="778"/>
        <item x="650"/>
        <item x="910"/>
        <item x="800"/>
        <item x="1363"/>
        <item x="428"/>
        <item x="50"/>
        <item x="1035"/>
        <item x="611"/>
        <item x="1088"/>
        <item x="1225"/>
        <item x="193"/>
        <item x="403"/>
        <item x="639"/>
        <item x="784"/>
        <item x="820"/>
        <item x="157"/>
        <item x="826"/>
        <item x="1162"/>
        <item x="823"/>
        <item x="870"/>
        <item x="209"/>
        <item x="182"/>
        <item x="845"/>
        <item x="199"/>
        <item x="1235"/>
        <item x="400"/>
        <item x="1138"/>
        <item x="1003"/>
        <item x="586"/>
        <item x="200"/>
        <item x="123"/>
        <item x="1228"/>
        <item x="215"/>
        <item x="692"/>
        <item x="965"/>
        <item x="1251"/>
        <item x="389"/>
        <item x="786"/>
        <item x="876"/>
        <item x="546"/>
        <item x="126"/>
        <item x="370"/>
        <item x="277"/>
        <item x="1365"/>
        <item x="672"/>
        <item x="863"/>
        <item x="1150"/>
        <item x="797"/>
        <item x="931"/>
        <item x="560"/>
        <item x="917"/>
        <item x="744"/>
        <item x="903"/>
        <item x="397"/>
        <item x="775"/>
        <item x="825"/>
        <item x="1211"/>
        <item x="835"/>
        <item x="358"/>
        <item x="748"/>
        <item x="224"/>
        <item x="622"/>
        <item x="687"/>
        <item x="942"/>
        <item x="681"/>
        <item x="671"/>
        <item x="577"/>
        <item x="590"/>
        <item x="985"/>
        <item x="1189"/>
        <item x="1229"/>
        <item x="408"/>
        <item x="509"/>
        <item x="1074"/>
        <item x="1140"/>
        <item x="954"/>
        <item x="242"/>
        <item x="461"/>
        <item x="1173"/>
        <item x="1037"/>
        <item x="780"/>
        <item x="208"/>
        <item x="992"/>
        <item x="1200"/>
        <item x="166"/>
        <item x="848"/>
        <item x="790"/>
        <item x="138"/>
        <item x="552"/>
        <item x="777"/>
        <item x="1317"/>
        <item x="874"/>
        <item x="1269"/>
        <item x="218"/>
        <item x="373"/>
        <item x="867"/>
        <item x="628"/>
        <item x="583"/>
        <item x="1102"/>
        <item x="771"/>
        <item x="312"/>
        <item x="737"/>
        <item x="1006"/>
      </items>
    </pivotField>
    <pivotField axis="axisRow" compact="0" outline="0" showAll="0" defaultSubtotal="0">
      <items count="1539">
        <item x="171"/>
        <item x="1436"/>
        <item x="1538"/>
        <item x="888"/>
        <item x="514"/>
        <item x="744"/>
        <item x="553"/>
        <item x="759"/>
        <item x="1296"/>
        <item x="557"/>
        <item x="566"/>
        <item x="107"/>
        <item x="1352"/>
        <item x="1074"/>
        <item x="1028"/>
        <item x="1064"/>
        <item x="1481"/>
        <item x="1081"/>
        <item x="1047"/>
        <item x="817"/>
        <item x="1322"/>
        <item x="604"/>
        <item x="792"/>
        <item x="1091"/>
        <item x="1099"/>
        <item x="1132"/>
        <item x="1093"/>
        <item x="1100"/>
        <item x="292"/>
        <item x="1101"/>
        <item x="1527"/>
        <item x="1062"/>
        <item x="987"/>
        <item x="1117"/>
        <item x="1103"/>
        <item x="1355"/>
        <item x="1486"/>
        <item x="1030"/>
        <item x="1038"/>
        <item x="1007"/>
        <item x="1000"/>
        <item x="1112"/>
        <item x="1009"/>
        <item x="1421"/>
        <item x="1071"/>
        <item x="754"/>
        <item x="1243"/>
        <item x="1242"/>
        <item x="1241"/>
        <item x="601"/>
        <item x="491"/>
        <item x="765"/>
        <item x="611"/>
        <item x="255"/>
        <item x="1297"/>
        <item x="603"/>
        <item x="1165"/>
        <item x="1160"/>
        <item x="1535"/>
        <item x="1168"/>
        <item x="261"/>
        <item x="1169"/>
        <item x="254"/>
        <item x="1489"/>
        <item x="248"/>
        <item x="1145"/>
        <item x="1180"/>
        <item x="1179"/>
        <item x="1183"/>
        <item x="1143"/>
        <item x="1222"/>
        <item x="1233"/>
        <item x="1357"/>
        <item x="1358"/>
        <item x="1178"/>
        <item x="675"/>
        <item x="1225"/>
        <item x="1177"/>
        <item x="1459"/>
        <item x="1232"/>
        <item x="1228"/>
        <item x="1182"/>
        <item x="1144"/>
        <item x="1361"/>
        <item x="1235"/>
        <item x="451"/>
        <item x="1142"/>
        <item x="687"/>
        <item x="1229"/>
        <item x="701"/>
        <item x="1234"/>
        <item x="694"/>
        <item x="690"/>
        <item x="697"/>
        <item x="685"/>
        <item x="696"/>
        <item x="9"/>
        <item x="794"/>
        <item x="788"/>
        <item x="767"/>
        <item x="1319"/>
        <item x="786"/>
        <item x="768"/>
        <item x="1463"/>
        <item x="781"/>
        <item x="799"/>
        <item x="787"/>
        <item x="789"/>
        <item x="771"/>
        <item x="791"/>
        <item x="1518"/>
        <item x="797"/>
        <item x="1465"/>
        <item x="795"/>
        <item x="1517"/>
        <item x="800"/>
        <item x="790"/>
        <item x="772"/>
        <item x="801"/>
        <item x="1324"/>
        <item x="798"/>
        <item x="1395"/>
        <item x="783"/>
        <item x="173"/>
        <item x="136"/>
        <item x="1253"/>
        <item x="19"/>
        <item x="18"/>
        <item x="115"/>
        <item x="271"/>
        <item x="299"/>
        <item x="1493"/>
        <item x="230"/>
        <item x="224"/>
        <item x="123"/>
        <item x="138"/>
        <item x="1270"/>
        <item x="1262"/>
        <item x="1366"/>
        <item x="134"/>
        <item x="102"/>
        <item x="112"/>
        <item x="91"/>
        <item x="524"/>
        <item x="1513"/>
        <item x="1115"/>
        <item x="1246"/>
        <item x="860"/>
        <item x="345"/>
        <item x="480"/>
        <item x="349"/>
        <item x="512"/>
        <item x="880"/>
        <item x="78"/>
        <item x="310"/>
        <item x="380"/>
        <item x="517"/>
        <item x="878"/>
        <item x="362"/>
        <item x="889"/>
        <item x="378"/>
        <item x="204"/>
        <item x="205"/>
        <item x="300"/>
        <item x="1368"/>
        <item x="919"/>
        <item x="1474"/>
        <item x="1448"/>
        <item x="1164"/>
        <item x="1409"/>
        <item x="1171"/>
        <item x="769"/>
        <item x="406"/>
        <item x="1316"/>
        <item x="1067"/>
        <item x="1045"/>
        <item x="1043"/>
        <item x="1042"/>
        <item x="104"/>
        <item x="311"/>
        <item x="502"/>
        <item x="315"/>
        <item x="968"/>
        <item x="810"/>
        <item x="1323"/>
        <item x="838"/>
        <item x="1519"/>
        <item x="1468"/>
        <item x="804"/>
        <item x="807"/>
        <item x="850"/>
        <item x="840"/>
        <item x="775"/>
        <item x="806"/>
        <item x="808"/>
        <item x="830"/>
        <item x="824"/>
        <item x="805"/>
        <item x="776"/>
        <item x="1466"/>
        <item x="826"/>
        <item x="828"/>
        <item x="849"/>
        <item x="1349"/>
        <item x="1157"/>
        <item x="1162"/>
        <item x="1174"/>
        <item x="1188"/>
        <item x="579"/>
        <item x="1094"/>
        <item x="615"/>
        <item x="1026"/>
        <item x="1321"/>
        <item x="1126"/>
        <item x="1129"/>
        <item x="291"/>
        <item x="184"/>
        <item x="1254"/>
        <item x="1124"/>
        <item x="1294"/>
        <item x="537"/>
        <item x="531"/>
        <item x="348"/>
        <item x="332"/>
        <item x="511"/>
        <item x="584"/>
        <item x="645"/>
        <item x="646"/>
        <item x="650"/>
        <item x="1380"/>
        <item x="1440"/>
        <item x="334"/>
        <item x="1290"/>
        <item x="401"/>
        <item x="389"/>
        <item x="479"/>
        <item x="713"/>
        <item x="351"/>
        <item x="353"/>
        <item x="482"/>
        <item x="1300"/>
        <item x="592"/>
        <item x="462"/>
        <item x="1461"/>
        <item x="457"/>
        <item x="461"/>
        <item x="333"/>
        <item x="574"/>
        <item x="341"/>
        <item x="728"/>
        <item x="582"/>
        <item x="321"/>
        <item x="763"/>
        <item x="448"/>
        <item x="326"/>
        <item x="741"/>
        <item x="322"/>
        <item x="607"/>
        <item x="336"/>
        <item x="576"/>
        <item x="357"/>
        <item x="329"/>
        <item x="445"/>
        <item x="515"/>
        <item x="1500"/>
        <item x="734"/>
        <item x="385"/>
        <item x="523"/>
        <item x="1443"/>
        <item x="356"/>
        <item x="578"/>
        <item x="465"/>
        <item x="586"/>
        <item x="377"/>
        <item x="725"/>
        <item x="1447"/>
        <item x="591"/>
        <item x="568"/>
        <item x="359"/>
        <item x="507"/>
        <item x="1446"/>
        <item x="467"/>
        <item x="757"/>
        <item x="519"/>
        <item x="583"/>
        <item x="832"/>
        <item x="844"/>
        <item x="903"/>
        <item x="902"/>
        <item x="897"/>
        <item x="899"/>
        <item x="906"/>
        <item x="910"/>
        <item x="905"/>
        <item x="1401"/>
        <item x="1522"/>
        <item x="975"/>
        <item x="1533"/>
        <item x="1472"/>
        <item x="972"/>
        <item x="908"/>
        <item x="904"/>
        <item x="1411"/>
        <item x="900"/>
        <item x="901"/>
        <item x="186"/>
        <item x="302"/>
        <item x="141"/>
        <item x="225"/>
        <item x="162"/>
        <item x="213"/>
        <item x="164"/>
        <item x="1266"/>
        <item x="163"/>
        <item x="1370"/>
        <item x="214"/>
        <item x="289"/>
        <item x="187"/>
        <item x="293"/>
        <item x="306"/>
        <item x="189"/>
        <item x="284"/>
        <item x="304"/>
        <item x="301"/>
        <item x="295"/>
        <item x="1373"/>
        <item x="285"/>
        <item x="296"/>
        <item x="235"/>
        <item x="179"/>
        <item x="1497"/>
        <item x="1437"/>
        <item x="239"/>
        <item x="237"/>
        <item x="240"/>
        <item x="11"/>
        <item x="175"/>
        <item x="245"/>
        <item x="183"/>
        <item x="241"/>
        <item x="12"/>
        <item x="244"/>
        <item x="1217"/>
        <item x="1193"/>
        <item x="1192"/>
        <item x="1214"/>
        <item x="1197"/>
        <item x="1220"/>
        <item x="1203"/>
        <item x="1196"/>
        <item x="1195"/>
        <item x="1218"/>
        <item x="1211"/>
        <item x="1226"/>
        <item x="1221"/>
        <item x="1215"/>
        <item x="1201"/>
        <item x="1219"/>
        <item x="1202"/>
        <item x="1209"/>
        <item x="1205"/>
        <item x="679"/>
        <item x="711"/>
        <item x="676"/>
        <item x="677"/>
        <item x="706"/>
        <item x="707"/>
        <item x="682"/>
        <item x="692"/>
        <item x="689"/>
        <item x="1308"/>
        <item x="683"/>
        <item x="1460"/>
        <item x="708"/>
        <item x="704"/>
        <item x="1458"/>
        <item x="1393"/>
        <item x="86"/>
        <item x="94"/>
        <item x="1260"/>
        <item x="5"/>
        <item x="1048"/>
        <item x="1082"/>
        <item x="1089"/>
        <item x="1057"/>
        <item x="1097"/>
        <item x="1482"/>
        <item x="1092"/>
        <item x="1122"/>
        <item x="1484"/>
        <item x="639"/>
        <item x="415"/>
        <item x="404"/>
        <item x="147"/>
        <item x="35"/>
        <item x="36"/>
        <item x="45"/>
        <item x="496"/>
        <item x="56"/>
        <item x="1014"/>
        <item x="1034"/>
        <item x="1020"/>
        <item x="1415"/>
        <item x="1019"/>
        <item x="1036"/>
        <item x="1016"/>
        <item x="1114"/>
        <item x="1032"/>
        <item x="1116"/>
        <item x="1348"/>
        <item x="1033"/>
        <item x="1010"/>
        <item x="1015"/>
        <item x="1029"/>
        <item x="1017"/>
        <item x="1039"/>
        <item x="1031"/>
        <item x="1480"/>
        <item x="1037"/>
        <item x="1027"/>
        <item x="1107"/>
        <item x="1075"/>
        <item x="1119"/>
        <item x="837"/>
        <item x="845"/>
        <item x="547"/>
        <item x="643"/>
        <item x="656"/>
        <item x="623"/>
        <item x="624"/>
        <item x="549"/>
        <item x="644"/>
        <item x="629"/>
        <item x="933"/>
        <item x="555"/>
        <item x="641"/>
        <item x="883"/>
        <item x="917"/>
        <item x="1141"/>
        <item x="1407"/>
        <item x="861"/>
        <item x="1267"/>
        <item x="1413"/>
        <item x="198"/>
        <item x="222"/>
        <item x="1271"/>
        <item x="1363"/>
        <item x="1512"/>
        <item x="1269"/>
        <item x="1431"/>
        <item x="211"/>
        <item x="1318"/>
        <item x="780"/>
        <item x="194"/>
        <item x="835"/>
        <item x="839"/>
        <item x="848"/>
        <item x="208"/>
        <item x="964"/>
        <item x="212"/>
        <item x="1526"/>
        <item x="960"/>
        <item x="72"/>
        <item x="1025"/>
        <item x="997"/>
        <item x="1265"/>
        <item x="1170"/>
        <item x="1134"/>
        <item x="1438"/>
        <item x="785"/>
        <item x="770"/>
        <item x="1310"/>
        <item x="1272"/>
        <item x="420"/>
        <item x="422"/>
        <item x="1412"/>
        <item x="577"/>
        <item x="1488"/>
        <item x="282"/>
        <item x="1011"/>
        <item x="1013"/>
        <item x="705"/>
        <item x="360"/>
        <item x="1085"/>
        <item x="671"/>
        <item x="428"/>
        <item x="1342"/>
        <item x="702"/>
        <item x="1166"/>
        <item x="1083"/>
        <item x="1237"/>
        <item x="809"/>
        <item x="1320"/>
        <item x="13"/>
        <item x="454"/>
        <item x="267"/>
        <item x="1529"/>
        <item x="1133"/>
        <item x="1136"/>
        <item x="226"/>
        <item x="959"/>
        <item x="963"/>
        <item x="1278"/>
        <item x="455"/>
        <item x="252"/>
        <item x="1483"/>
        <item x="84"/>
        <item x="1479"/>
        <item x="1477"/>
        <item x="1147"/>
        <item x="1528"/>
        <item x="1127"/>
        <item x="460"/>
        <item x="593"/>
        <item x="1492"/>
        <item x="1405"/>
        <item x="1252"/>
        <item x="74"/>
        <item x="3"/>
        <item x="95"/>
        <item x="1516"/>
        <item x="57"/>
        <item x="1"/>
        <item x="71"/>
        <item x="79"/>
        <item x="69"/>
        <item x="1491"/>
        <item x="62"/>
        <item x="70"/>
        <item x="64"/>
        <item x="75"/>
        <item x="77"/>
        <item x="65"/>
        <item x="92"/>
        <item x="203"/>
        <item x="10"/>
        <item x="82"/>
        <item x="58"/>
        <item x="1259"/>
        <item x="1432"/>
        <item x="80"/>
        <item x="81"/>
        <item x="88"/>
        <item x="111"/>
        <item x="98"/>
        <item x="620"/>
        <item x="15"/>
        <item x="8"/>
        <item x="14"/>
        <item x="101"/>
        <item x="238"/>
        <item x="83"/>
        <item x="89"/>
        <item x="110"/>
        <item x="67"/>
        <item x="100"/>
        <item x="1374"/>
        <item x="281"/>
        <item x="1063"/>
        <item x="1332"/>
        <item x="1496"/>
        <item x="721"/>
        <item x="1151"/>
        <item x="247"/>
        <item x="1250"/>
        <item x="1251"/>
        <item x="272"/>
        <item x="396"/>
        <item x="1173"/>
        <item x="1249"/>
        <item x="476"/>
        <item x="287"/>
        <item x="471"/>
        <item x="275"/>
        <item x="1353"/>
        <item x="1148"/>
        <item x="1073"/>
        <item x="109"/>
        <item x="253"/>
        <item x="49"/>
        <item x="233"/>
        <item x="158"/>
        <item x="193"/>
        <item x="155"/>
        <item x="40"/>
        <item x="1439"/>
        <item x="1376"/>
        <item x="145"/>
        <item x="152"/>
        <item x="54"/>
        <item x="48"/>
        <item x="42"/>
        <item x="495"/>
        <item x="33"/>
        <item x="314"/>
        <item x="312"/>
        <item x="47"/>
        <item x="1257"/>
        <item x="249"/>
        <item x="263"/>
        <item x="119"/>
        <item x="276"/>
        <item x="493"/>
        <item x="709"/>
        <item x="256"/>
        <item x="872"/>
        <item x="1511"/>
        <item x="1403"/>
        <item x="469"/>
        <item x="488"/>
        <item x="802"/>
        <item x="1371"/>
        <item x="1424"/>
        <item x="1156"/>
        <item x="1396"/>
        <item x="1341"/>
        <item x="290"/>
        <item x="831"/>
        <item x="206"/>
        <item x="1450"/>
        <item x="1449"/>
        <item x="1386"/>
        <item x="1302"/>
        <item x="1509"/>
        <item x="498"/>
        <item x="1280"/>
        <item x="283"/>
        <item x="316"/>
        <item x="265"/>
        <item x="259"/>
        <item x="456"/>
        <item x="34"/>
        <item x="962"/>
        <item x="1167"/>
        <item x="543"/>
        <item x="773"/>
        <item x="647"/>
        <item x="1434"/>
        <item x="1024"/>
        <item x="258"/>
        <item x="1078"/>
        <item x="1056"/>
        <item x="1051"/>
        <item x="1077"/>
        <item x="1055"/>
        <item x="1079"/>
        <item x="1080"/>
        <item x="1060"/>
        <item x="1059"/>
        <item x="1070"/>
        <item x="1110"/>
        <item x="1065"/>
        <item x="1347"/>
        <item x="1422"/>
        <item x="1005"/>
        <item x="1068"/>
        <item x="1113"/>
        <item x="1004"/>
        <item x="996"/>
        <item x="998"/>
        <item x="994"/>
        <item x="1001"/>
        <item x="952"/>
        <item x="1150"/>
        <item x="7"/>
        <item x="1487"/>
        <item x="458"/>
        <item x="501"/>
        <item x="144"/>
        <item x="1311"/>
        <item x="1406"/>
        <item x="1021"/>
        <item x="796"/>
        <item x="1385"/>
        <item x="1012"/>
        <item x="1138"/>
        <item x="1149"/>
        <item x="250"/>
        <item x="989"/>
        <item x="459"/>
        <item x="986"/>
        <item x="1478"/>
        <item x="1118"/>
        <item x="1018"/>
        <item x="277"/>
        <item x="1002"/>
        <item x="1181"/>
        <item x="526"/>
        <item x="782"/>
        <item x="1435"/>
        <item x="1256"/>
        <item x="486"/>
        <item x="1090"/>
        <item x="1236"/>
        <item x="1473"/>
        <item x="1362"/>
        <item x="1176"/>
        <item x="1105"/>
        <item x="1303"/>
        <item x="423"/>
        <item x="325"/>
        <item x="1441"/>
        <item x="430"/>
        <item x="405"/>
        <item x="419"/>
        <item x="1501"/>
        <item x="426"/>
        <item x="403"/>
        <item x="666"/>
        <item x="1537"/>
        <item x="1429"/>
        <item x="120"/>
        <item x="1495"/>
        <item x="16"/>
        <item x="169"/>
        <item x="1274"/>
        <item x="1273"/>
        <item x="1494"/>
        <item x="1276"/>
        <item x="168"/>
        <item x="161"/>
        <item x="1264"/>
        <item x="229"/>
        <item x="1372"/>
        <item x="167"/>
        <item x="1428"/>
        <item x="166"/>
        <item x="170"/>
        <item x="215"/>
        <item x="668"/>
        <item x="1510"/>
        <item x="1189"/>
        <item x="678"/>
        <item x="695"/>
        <item x="1227"/>
        <item x="1340"/>
        <item x="946"/>
        <item x="1360"/>
        <item x="1207"/>
        <item x="700"/>
        <item x="1231"/>
        <item x="1186"/>
        <item x="949"/>
        <item x="945"/>
        <item x="686"/>
        <item x="1208"/>
        <item x="1309"/>
        <item x="1331"/>
        <item x="1199"/>
        <item x="1515"/>
        <item x="947"/>
        <item x="693"/>
        <item x="1525"/>
        <item x="1359"/>
        <item x="699"/>
        <item x="672"/>
        <item x="1191"/>
        <item x="950"/>
        <item x="691"/>
        <item x="470"/>
        <item x="722"/>
        <item x="379"/>
        <item x="318"/>
        <item x="1292"/>
        <item x="363"/>
        <item x="468"/>
        <item x="573"/>
        <item x="358"/>
        <item x="481"/>
        <item x="536"/>
        <item x="352"/>
        <item x="327"/>
        <item x="489"/>
        <item x="588"/>
        <item x="450"/>
        <item x="749"/>
        <item x="384"/>
        <item x="746"/>
        <item x="483"/>
        <item x="328"/>
        <item x="581"/>
        <item x="532"/>
        <item x="718"/>
        <item x="427"/>
        <item x="516"/>
        <item x="712"/>
        <item x="731"/>
        <item x="726"/>
        <item x="386"/>
        <item x="1392"/>
        <item x="714"/>
        <item x="720"/>
        <item x="756"/>
        <item x="760"/>
        <item x="390"/>
        <item x="506"/>
        <item x="1464"/>
        <item x="424"/>
        <item x="1338"/>
        <item x="909"/>
        <item x="941"/>
        <item x="923"/>
        <item x="922"/>
        <item x="1402"/>
        <item x="942"/>
        <item x="977"/>
        <item x="921"/>
        <item x="1400"/>
        <item x="192"/>
        <item x="195"/>
        <item x="199"/>
        <item x="1433"/>
        <item x="836"/>
        <item x="777"/>
        <item x="827"/>
        <item x="841"/>
        <item x="829"/>
        <item x="825"/>
        <item x="851"/>
        <item x="846"/>
        <item x="833"/>
        <item x="834"/>
        <item x="847"/>
        <item x="842"/>
        <item x="1022"/>
        <item x="1046"/>
        <item x="1108"/>
        <item x="1058"/>
        <item x="1416"/>
        <item x="661"/>
        <item x="1391"/>
        <item x="548"/>
        <item x="556"/>
        <item x="664"/>
        <item x="565"/>
        <item x="1508"/>
        <item x="655"/>
        <item x="1389"/>
        <item x="1456"/>
        <item x="539"/>
        <item x="670"/>
        <item x="634"/>
        <item x="657"/>
        <item x="669"/>
        <item x="659"/>
        <item x="642"/>
        <item x="621"/>
        <item x="638"/>
        <item x="540"/>
        <item x="1295"/>
        <item x="563"/>
        <item x="546"/>
        <item x="1455"/>
        <item x="545"/>
        <item x="552"/>
        <item x="554"/>
        <item x="541"/>
        <item x="630"/>
        <item x="631"/>
        <item x="1454"/>
        <item x="1445"/>
        <item x="633"/>
        <item x="665"/>
        <item x="662"/>
        <item x="544"/>
        <item x="562"/>
        <item x="622"/>
        <item x="567"/>
        <item x="1514"/>
        <item x="663"/>
        <item x="658"/>
        <item x="156"/>
        <item x="640"/>
        <item x="542"/>
        <item x="1305"/>
        <item x="660"/>
        <item x="550"/>
        <item x="560"/>
        <item x="626"/>
        <item x="627"/>
        <item x="632"/>
        <item x="1507"/>
        <item x="551"/>
        <item x="559"/>
        <item x="558"/>
        <item x="1109"/>
        <item x="1008"/>
        <item x="1344"/>
        <item x="991"/>
        <item x="988"/>
        <item x="1343"/>
        <item x="1139"/>
        <item x="1346"/>
        <item x="992"/>
        <item x="1006"/>
        <item x="1041"/>
        <item x="1356"/>
        <item x="985"/>
        <item x="990"/>
        <item x="1345"/>
        <item x="993"/>
        <item x="855"/>
        <item x="30"/>
        <item x="202"/>
        <item x="46"/>
        <item x="51"/>
        <item x="28"/>
        <item x="148"/>
        <item x="191"/>
        <item x="44"/>
        <item x="41"/>
        <item x="231"/>
        <item x="50"/>
        <item x="201"/>
        <item x="190"/>
        <item x="499"/>
        <item x="22"/>
        <item x="200"/>
        <item x="1258"/>
        <item x="149"/>
        <item x="151"/>
        <item x="4"/>
        <item x="1504"/>
        <item x="27"/>
        <item x="157"/>
        <item x="504"/>
        <item x="24"/>
        <item x="154"/>
        <item x="52"/>
        <item x="1255"/>
        <item x="25"/>
        <item x="153"/>
        <item x="37"/>
        <item x="32"/>
        <item x="39"/>
        <item x="38"/>
        <item x="494"/>
        <item x="21"/>
        <item x="26"/>
        <item x="29"/>
        <item x="1329"/>
        <item x="934"/>
        <item x="1523"/>
        <item x="956"/>
        <item x="884"/>
        <item x="881"/>
        <item x="864"/>
        <item x="873"/>
        <item x="863"/>
        <item x="951"/>
        <item x="1521"/>
        <item x="914"/>
        <item x="871"/>
        <item x="866"/>
        <item x="879"/>
        <item x="935"/>
        <item x="1333"/>
        <item x="916"/>
        <item x="1471"/>
        <item x="1330"/>
        <item x="859"/>
        <item x="891"/>
        <item x="936"/>
        <item x="1328"/>
        <item x="654"/>
        <item x="931"/>
        <item x="1520"/>
        <item x="928"/>
        <item x="890"/>
        <item x="895"/>
        <item x="892"/>
        <item x="869"/>
        <item x="865"/>
        <item x="1146"/>
        <item x="885"/>
        <item x="958"/>
        <item x="938"/>
        <item x="1337"/>
        <item x="939"/>
        <item x="918"/>
        <item x="932"/>
        <item x="1475"/>
        <item x="913"/>
        <item x="858"/>
        <item x="1524"/>
        <item x="940"/>
        <item x="1398"/>
        <item x="954"/>
        <item x="957"/>
        <item x="896"/>
        <item x="927"/>
        <item x="894"/>
        <item x="930"/>
        <item x="857"/>
        <item x="926"/>
        <item x="887"/>
        <item x="924"/>
        <item x="886"/>
        <item x="867"/>
        <item x="920"/>
        <item x="925"/>
        <item x="875"/>
        <item x="874"/>
        <item x="943"/>
        <item x="882"/>
        <item x="1336"/>
        <item x="394"/>
        <item x="1293"/>
        <item x="724"/>
        <item x="421"/>
        <item x="350"/>
        <item x="387"/>
        <item x="330"/>
        <item x="1387"/>
        <item x="338"/>
        <item x="347"/>
        <item x="429"/>
        <item x="331"/>
        <item x="1378"/>
        <item x="342"/>
        <item x="500"/>
        <item x="400"/>
        <item x="364"/>
        <item x="1283"/>
        <item x="323"/>
        <item x="1502"/>
        <item x="410"/>
        <item x="373"/>
        <item x="344"/>
        <item x="366"/>
        <item x="320"/>
        <item x="382"/>
        <item x="1384"/>
        <item x="370"/>
        <item x="1284"/>
        <item x="381"/>
        <item x="1452"/>
        <item x="1453"/>
        <item x="1301"/>
        <item x="1451"/>
        <item x="1388"/>
        <item x="337"/>
        <item x="1304"/>
        <item x="723"/>
        <item x="346"/>
        <item x="355"/>
        <item x="391"/>
        <item x="412"/>
        <item x="392"/>
        <item x="354"/>
        <item x="375"/>
        <item x="503"/>
        <item x="1379"/>
        <item x="374"/>
        <item x="368"/>
        <item x="335"/>
        <item x="1390"/>
        <item x="843"/>
        <item x="416"/>
        <item x="294"/>
        <item x="165"/>
        <item x="177"/>
        <item x="217"/>
        <item x="135"/>
        <item x="216"/>
        <item x="196"/>
        <item x="1365"/>
        <item x="185"/>
        <item x="228"/>
        <item x="218"/>
        <item x="172"/>
        <item x="17"/>
        <item x="20"/>
        <item x="125"/>
        <item x="126"/>
        <item x="137"/>
        <item x="1364"/>
        <item x="143"/>
        <item x="1282"/>
        <item x="1279"/>
        <item x="129"/>
        <item x="128"/>
        <item x="142"/>
        <item x="117"/>
        <item x="121"/>
        <item x="1261"/>
        <item x="113"/>
        <item x="116"/>
        <item x="122"/>
        <item x="140"/>
        <item x="133"/>
        <item x="131"/>
        <item x="132"/>
        <item x="1430"/>
        <item x="1375"/>
        <item x="1086"/>
        <item x="1040"/>
        <item x="1417"/>
        <item x="1049"/>
        <item x="1084"/>
        <item x="1053"/>
        <item x="1072"/>
        <item x="1069"/>
        <item x="1044"/>
        <item x="1123"/>
        <item x="1102"/>
        <item x="1420"/>
        <item x="1095"/>
        <item x="1098"/>
        <item x="1135"/>
        <item x="1096"/>
        <item x="1244"/>
        <item x="948"/>
        <item x="596"/>
        <item x="485"/>
        <item x="651"/>
        <item x="1306"/>
        <item x="673"/>
        <item x="367"/>
        <item x="59"/>
        <item x="339"/>
        <item x="371"/>
        <item x="432"/>
        <item x="319"/>
        <item x="210"/>
        <item x="1312"/>
        <item x="1288"/>
        <item x="361"/>
        <item x="431"/>
        <item x="1239"/>
        <item x="854"/>
        <item x="753"/>
        <item x="667"/>
        <item x="1131"/>
        <item x="569"/>
        <item x="518"/>
        <item x="525"/>
        <item x="466"/>
        <item x="587"/>
        <item x="649"/>
        <item x="1307"/>
        <item x="1351"/>
        <item x="527"/>
        <item x="602"/>
        <item x="1313"/>
        <item x="530"/>
        <item x="509"/>
        <item x="369"/>
        <item x="648"/>
        <item x="653"/>
        <item x="1457"/>
        <item x="464"/>
        <item x="1369"/>
        <item x="477"/>
        <item x="197"/>
        <item x="474"/>
        <item x="538"/>
        <item x="1505"/>
        <item x="505"/>
        <item x="23"/>
        <item x="317"/>
        <item x="520"/>
        <item x="1334"/>
        <item x="508"/>
        <item x="207"/>
        <item x="444"/>
        <item x="529"/>
        <item x="535"/>
        <item x="510"/>
        <item x="472"/>
        <item x="365"/>
        <item x="984"/>
        <item x="966"/>
        <item x="965"/>
        <item x="1066"/>
        <item x="409"/>
        <item x="393"/>
        <item x="402"/>
        <item x="1287"/>
        <item x="395"/>
        <item x="408"/>
        <item x="418"/>
        <item x="625"/>
        <item x="1224"/>
        <item x="1223"/>
        <item x="980"/>
        <item x="1532"/>
        <item x="974"/>
        <item x="1410"/>
        <item x="340"/>
        <item x="417"/>
        <item x="399"/>
        <item x="610"/>
        <item x="636"/>
        <item x="637"/>
        <item x="446"/>
        <item x="435"/>
        <item x="1381"/>
        <item x="1382"/>
        <item x="439"/>
        <item x="438"/>
        <item x="449"/>
        <item x="715"/>
        <item x="441"/>
        <item x="730"/>
        <item x="1462"/>
        <item x="437"/>
        <item x="729"/>
        <item x="436"/>
        <item x="473"/>
        <item x="442"/>
        <item x="1442"/>
        <item x="443"/>
        <item x="414"/>
        <item x="398"/>
        <item x="719"/>
        <item x="343"/>
        <item x="397"/>
        <item x="440"/>
        <item x="492"/>
        <item x="1498"/>
        <item x="561"/>
        <item x="733"/>
        <item x="564"/>
        <item x="1314"/>
        <item x="407"/>
        <item x="447"/>
        <item x="716"/>
        <item x="1444"/>
        <item x="478"/>
        <item x="413"/>
        <item x="727"/>
        <item x="1408"/>
        <item x="1275"/>
        <item x="176"/>
        <item x="1268"/>
        <item x="181"/>
        <item x="1277"/>
        <item x="220"/>
        <item x="219"/>
        <item x="188"/>
        <item x="307"/>
        <item x="522"/>
        <item x="76"/>
        <item x="298"/>
        <item x="297"/>
        <item x="118"/>
        <item x="1377"/>
        <item x="1281"/>
        <item x="221"/>
        <item x="1248"/>
        <item x="246"/>
        <item x="257"/>
        <item x="279"/>
        <item x="308"/>
        <item x="856"/>
        <item x="1327"/>
        <item x="870"/>
        <item x="876"/>
        <item x="953"/>
        <item x="893"/>
        <item x="944"/>
        <item x="862"/>
        <item x="868"/>
        <item x="628"/>
        <item x="929"/>
        <item x="1469"/>
        <item x="1399"/>
        <item x="1335"/>
        <item x="937"/>
        <item x="877"/>
        <item x="955"/>
        <item x="912"/>
        <item x="1470"/>
        <item x="1050"/>
        <item x="1106"/>
        <item x="425"/>
        <item x="811"/>
        <item x="61"/>
        <item x="818"/>
        <item x="995"/>
        <item x="1003"/>
        <item x="1130"/>
        <item x="1140"/>
        <item x="652"/>
        <item x="1137"/>
        <item x="814"/>
        <item x="853"/>
        <item x="822"/>
        <item x="739"/>
        <item x="612"/>
        <item x="982"/>
        <item x="1397"/>
        <item x="1394"/>
        <item x="774"/>
        <item x="784"/>
        <item x="227"/>
        <item x="1425"/>
        <item x="1152"/>
        <item x="710"/>
        <item x="262"/>
        <item x="698"/>
        <item x="1154"/>
        <item x="1087"/>
        <item x="1367"/>
        <item x="1414"/>
        <item x="286"/>
        <item x="1418"/>
        <item x="1088"/>
        <item x="1354"/>
        <item x="1052"/>
        <item x="1061"/>
        <item x="1485"/>
        <item x="1076"/>
        <item x="1350"/>
        <item x="1054"/>
        <item x="1111"/>
        <item x="528"/>
        <item x="743"/>
        <item x="1503"/>
        <item x="608"/>
        <item x="533"/>
        <item x="1427"/>
        <item x="764"/>
        <item x="600"/>
        <item x="617"/>
        <item x="738"/>
        <item x="747"/>
        <item x="595"/>
        <item x="614"/>
        <item x="751"/>
        <item x="1023"/>
        <item x="1035"/>
        <item x="1120"/>
        <item x="1419"/>
        <item x="1121"/>
        <item x="280"/>
        <item x="1326"/>
        <item x="619"/>
        <item x="597"/>
        <item x="1299"/>
        <item x="598"/>
        <item x="434"/>
        <item x="599"/>
        <item x="761"/>
        <item x="758"/>
        <item x="745"/>
        <item x="605"/>
        <item x="750"/>
        <item x="737"/>
        <item x="1161"/>
        <item x="748"/>
        <item x="411"/>
        <item x="264"/>
        <item x="452"/>
        <item x="463"/>
        <item x="740"/>
        <item x="752"/>
        <item x="736"/>
        <item x="735"/>
        <item x="762"/>
        <item x="616"/>
        <item x="606"/>
        <item x="103"/>
        <item x="594"/>
        <item x="742"/>
        <item x="278"/>
        <item x="270"/>
        <item x="1158"/>
        <item x="1153"/>
        <item x="1163"/>
        <item x="618"/>
        <item x="1172"/>
        <item x="268"/>
        <item x="1159"/>
        <item x="755"/>
        <item x="273"/>
        <item x="66"/>
        <item x="108"/>
        <item x="915"/>
        <item x="236"/>
        <item x="976"/>
        <item x="981"/>
        <item x="969"/>
        <item x="970"/>
        <item x="979"/>
        <item x="978"/>
        <item x="973"/>
        <item x="971"/>
        <item x="983"/>
        <item x="2"/>
        <item x="90"/>
        <item x="234"/>
        <item x="1426"/>
        <item x="793"/>
        <item x="105"/>
        <item x="106"/>
        <item x="1245"/>
        <item x="1238"/>
        <item x="766"/>
        <item x="453"/>
        <item x="99"/>
        <item x="609"/>
        <item x="87"/>
        <item x="0"/>
        <item x="1291"/>
        <item x="1315"/>
        <item x="73"/>
        <item x="150"/>
        <item x="717"/>
        <item x="521"/>
        <item x="31"/>
        <item x="68"/>
        <item x="635"/>
        <item x="53"/>
        <item x="1317"/>
        <item x="1263"/>
        <item x="779"/>
        <item x="93"/>
        <item x="6"/>
        <item x="63"/>
        <item x="590"/>
        <item x="313"/>
        <item x="1467"/>
        <item x="815"/>
        <item x="803"/>
        <item x="820"/>
        <item x="1325"/>
        <item x="821"/>
        <item x="812"/>
        <item x="816"/>
        <item x="819"/>
        <item x="852"/>
        <item x="813"/>
        <item x="60"/>
        <item x="534"/>
        <item x="1506"/>
        <item x="159"/>
        <item x="571"/>
        <item x="513"/>
        <item x="96"/>
        <item x="97"/>
        <item x="1298"/>
        <item x="1530"/>
        <item x="961"/>
        <item x="232"/>
        <item x="580"/>
        <item x="1490"/>
        <item x="85"/>
        <item x="1289"/>
        <item x="243"/>
        <item x="251"/>
        <item x="484"/>
        <item x="1383"/>
        <item x="575"/>
        <item x="570"/>
        <item x="1247"/>
        <item x="146"/>
        <item x="778"/>
        <item x="1212"/>
        <item x="1190"/>
        <item x="174"/>
        <item x="1200"/>
        <item x="1536"/>
        <item x="1476"/>
        <item x="681"/>
        <item x="684"/>
        <item x="1286"/>
        <item x="1185"/>
        <item x="1175"/>
        <item x="1213"/>
        <item x="1184"/>
        <item x="266"/>
        <item x="1423"/>
        <item x="497"/>
        <item x="490"/>
        <item x="1499"/>
        <item x="242"/>
        <item x="688"/>
        <item x="487"/>
        <item x="274"/>
        <item x="907"/>
        <item x="1534"/>
        <item x="967"/>
        <item x="43"/>
        <item x="823"/>
        <item x="613"/>
        <item x="388"/>
        <item x="589"/>
        <item x="1404"/>
        <item x="260"/>
        <item x="999"/>
        <item x="1216"/>
        <item x="674"/>
        <item x="209"/>
        <item x="1125"/>
        <item x="703"/>
        <item x="1240"/>
        <item x="1204"/>
        <item x="1104"/>
        <item x="1531"/>
        <item x="372"/>
        <item x="732"/>
        <item x="182"/>
        <item x="324"/>
        <item x="680"/>
        <item x="1206"/>
        <item x="1198"/>
        <item x="433"/>
        <item x="1285"/>
        <item x="572"/>
        <item x="1210"/>
        <item x="475"/>
        <item x="55"/>
        <item x="1128"/>
        <item x="585"/>
        <item x="1194"/>
        <item x="376"/>
        <item x="1187"/>
        <item x="383"/>
        <item x="269"/>
        <item x="1230"/>
        <item x="898"/>
        <item x="1339"/>
        <item x="911"/>
        <item x="309"/>
        <item x="178"/>
        <item x="124"/>
        <item x="127"/>
        <item x="114"/>
        <item x="160"/>
        <item x="180"/>
        <item x="305"/>
        <item x="303"/>
        <item x="130"/>
        <item x="288"/>
        <item x="139"/>
        <item x="1155"/>
        <item x="223"/>
      </items>
    </pivotField>
    <pivotField axis="axisRow" compact="0" outline="0" showAll="0">
      <items count="150">
        <item x="24"/>
        <item x="32"/>
        <item x="16"/>
        <item x="142"/>
        <item x="86"/>
        <item x="112"/>
        <item x="43"/>
        <item x="89"/>
        <item x="77"/>
        <item x="120"/>
        <item x="41"/>
        <item x="62"/>
        <item x="148"/>
        <item x="145"/>
        <item x="64"/>
        <item x="48"/>
        <item x="92"/>
        <item x="25"/>
        <item x="74"/>
        <item x="109"/>
        <item x="23"/>
        <item x="103"/>
        <item x="88"/>
        <item x="2"/>
        <item x="61"/>
        <item x="40"/>
        <item x="140"/>
        <item x="9"/>
        <item x="114"/>
        <item x="119"/>
        <item x="94"/>
        <item x="15"/>
        <item x="60"/>
        <item x="82"/>
        <item x="101"/>
        <item x="72"/>
        <item x="31"/>
        <item x="33"/>
        <item x="116"/>
        <item x="121"/>
        <item x="97"/>
        <item x="90"/>
        <item x="115"/>
        <item x="47"/>
        <item x="98"/>
        <item x="118"/>
        <item x="52"/>
        <item x="133"/>
        <item x="8"/>
        <item x="39"/>
        <item x="57"/>
        <item x="67"/>
        <item x="17"/>
        <item x="144"/>
        <item x="58"/>
        <item x="125"/>
        <item x="35"/>
        <item x="56"/>
        <item x="6"/>
        <item x="14"/>
        <item x="87"/>
        <item x="143"/>
        <item x="113"/>
        <item x="20"/>
        <item x="73"/>
        <item x="53"/>
        <item x="18"/>
        <item x="55"/>
        <item x="4"/>
        <item x="28"/>
        <item x="122"/>
        <item x="42"/>
        <item x="102"/>
        <item x="0"/>
        <item x="27"/>
        <item x="138"/>
        <item x="11"/>
        <item x="45"/>
        <item x="139"/>
        <item x="59"/>
        <item x="68"/>
        <item x="126"/>
        <item x="117"/>
        <item x="135"/>
        <item x="85"/>
        <item x="63"/>
        <item x="81"/>
        <item x="12"/>
        <item x="146"/>
        <item x="36"/>
        <item x="137"/>
        <item x="134"/>
        <item x="111"/>
        <item x="83"/>
        <item x="66"/>
        <item x="130"/>
        <item x="30"/>
        <item x="50"/>
        <item x="69"/>
        <item x="124"/>
        <item x="105"/>
        <item x="100"/>
        <item x="65"/>
        <item x="131"/>
        <item x="75"/>
        <item x="37"/>
        <item x="80"/>
        <item x="91"/>
        <item x="21"/>
        <item x="5"/>
        <item x="132"/>
        <item x="78"/>
        <item x="141"/>
        <item x="108"/>
        <item x="34"/>
        <item x="136"/>
        <item x="71"/>
        <item x="29"/>
        <item x="26"/>
        <item x="128"/>
        <item x="96"/>
        <item x="95"/>
        <item x="22"/>
        <item x="107"/>
        <item x="147"/>
        <item x="51"/>
        <item x="13"/>
        <item x="44"/>
        <item x="104"/>
        <item x="7"/>
        <item x="84"/>
        <item x="70"/>
        <item x="38"/>
        <item x="123"/>
        <item x="79"/>
        <item x="3"/>
        <item x="1"/>
        <item x="49"/>
        <item x="110"/>
        <item x="19"/>
        <item x="93"/>
        <item x="99"/>
        <item x="129"/>
        <item x="46"/>
        <item x="76"/>
        <item x="10"/>
        <item x="106"/>
        <item x="54"/>
        <item x="1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"/>
    <field x="17"/>
    <field x="18"/>
    <field x="19"/>
  </rowFields>
  <rowItems count="1559">
    <i>
      <x/>
      <x v="48"/>
      <x v="1404"/>
      <x v="73"/>
    </i>
    <i>
      <x v="1"/>
      <x v="954"/>
      <x v="522"/>
      <x v="136"/>
    </i>
    <i>
      <x v="2"/>
      <x v="1127"/>
      <x v="1390"/>
      <x v="73"/>
    </i>
    <i>
      <x v="3"/>
      <x v="188"/>
      <x v="518"/>
      <x v="136"/>
    </i>
    <i>
      <x v="4"/>
      <x v="397"/>
      <x v="921"/>
      <x v="23"/>
    </i>
    <i>
      <x v="5"/>
      <x v="859"/>
      <x v="380"/>
      <x v="135"/>
    </i>
    <i>
      <x v="6"/>
      <x v="54"/>
      <x v="516"/>
      <x v="136"/>
    </i>
    <i>
      <x v="7"/>
      <x v="989"/>
      <x v="1419"/>
      <x v="68"/>
    </i>
    <i>
      <x v="8"/>
      <x v="1015"/>
      <x v="664"/>
      <x v="109"/>
    </i>
    <i>
      <x v="9"/>
      <x v="1183"/>
      <x v="547"/>
      <x v="136"/>
    </i>
    <i>
      <x v="10"/>
      <x v="1214"/>
      <x v="96"/>
      <x v="58"/>
    </i>
    <i>
      <x v="11"/>
      <x v="1027"/>
      <x v="535"/>
      <x v="136"/>
    </i>
    <i>
      <x v="12"/>
      <x v="651"/>
      <x v="335"/>
      <x v="135"/>
    </i>
    <i>
      <x v="13"/>
      <x v="822"/>
      <x v="340"/>
      <x v="135"/>
    </i>
    <i>
      <x v="14"/>
      <x v="1223"/>
      <x v="493"/>
      <x v="129"/>
    </i>
    <i>
      <x v="15"/>
      <x v="919"/>
      <x v="548"/>
      <x v="136"/>
    </i>
    <i>
      <x v="16"/>
      <x v="979"/>
      <x v="546"/>
      <x v="136"/>
    </i>
    <i>
      <x v="17"/>
      <x v="99"/>
      <x v="1393"/>
      <x v="73"/>
    </i>
    <i>
      <x v="18"/>
      <x v="237"/>
      <x v="1322"/>
      <x v="61"/>
    </i>
    <i>
      <x v="19"/>
      <x/>
      <x/>
      <x/>
    </i>
    <i>
      <x v="20"/>
      <x v="806"/>
      <x v="713"/>
      <x v="48"/>
    </i>
    <i>
      <x v="21"/>
      <x v="1274"/>
      <x v="446"/>
      <x v="122"/>
    </i>
    <i>
      <x v="22"/>
      <x v="467"/>
      <x v="1071"/>
      <x v="27"/>
    </i>
    <i>
      <x v="23"/>
      <x v="1286"/>
      <x v="1076"/>
      <x v="27"/>
    </i>
    <i>
      <x v="24"/>
      <x v="639"/>
      <x v="127"/>
      <x v="145"/>
    </i>
    <i>
      <x v="25"/>
      <x v="207"/>
      <x v="1066"/>
      <x v="27"/>
    </i>
    <i>
      <x v="26"/>
      <x v="349"/>
      <x v="138"/>
      <x v="145"/>
    </i>
    <i>
      <x v="27"/>
      <x v="1097"/>
      <x v="1304"/>
      <x v="37"/>
    </i>
    <i>
      <x v="28"/>
      <x v="1215"/>
      <x v="125"/>
      <x v="145"/>
    </i>
    <i>
      <x v="29"/>
      <x v="1193"/>
      <x v="126"/>
      <x v="145"/>
    </i>
    <i>
      <x v="30"/>
      <x v="148"/>
      <x v="1072"/>
      <x v="27"/>
    </i>
    <i>
      <x v="31"/>
      <x v="693"/>
      <x v="937"/>
      <x v="23"/>
    </i>
    <i>
      <x v="32"/>
      <x v="1123"/>
      <x v="916"/>
      <x v="23"/>
    </i>
    <i>
      <x v="33"/>
      <x v="58"/>
      <x v="1159"/>
      <x v="76"/>
    </i>
    <i>
      <x v="34"/>
      <x v="852"/>
      <x v="926"/>
      <x v="23"/>
    </i>
    <i>
      <x v="35"/>
      <x v="1010"/>
      <x v="930"/>
      <x v="23"/>
    </i>
    <i>
      <x v="36"/>
      <x v="750"/>
      <x v="938"/>
      <x v="23"/>
    </i>
    <i>
      <x v="37"/>
      <x v="1035"/>
      <x v="923"/>
      <x v="23"/>
    </i>
    <i>
      <x v="38"/>
      <x v="864"/>
      <x v="906"/>
      <x v="23"/>
    </i>
    <i>
      <x v="39"/>
      <x v="112"/>
      <x v="939"/>
      <x v="23"/>
    </i>
    <i>
      <x v="40"/>
      <x v="1134"/>
      <x v="902"/>
      <x v="23"/>
    </i>
    <i>
      <x v="41"/>
      <x v="970"/>
      <x v="1411"/>
      <x v="76"/>
    </i>
    <i>
      <x v="42"/>
      <x v="405"/>
      <x v="933"/>
      <x v="23"/>
    </i>
    <i>
      <x v="43"/>
      <x v="897"/>
      <x v="593"/>
      <x v="87"/>
    </i>
    <i>
      <x v="44"/>
      <x v="380"/>
      <x v="631"/>
      <x v="126"/>
    </i>
    <i>
      <x v="45"/>
      <x v="1260"/>
      <x v="394"/>
      <x v="135"/>
    </i>
    <i>
      <x v="46"/>
      <x v="1201"/>
      <x v="395"/>
      <x v="135"/>
    </i>
    <i>
      <x v="47"/>
      <x v="801"/>
      <x v="932"/>
      <x v="23"/>
    </i>
    <i>
      <x v="48"/>
      <x v="1296"/>
      <x v="164"/>
      <x v="52"/>
    </i>
    <i>
      <x v="49"/>
      <x v="964"/>
      <x v="935"/>
      <x v="23"/>
    </i>
    <i>
      <x v="50"/>
      <x v="430"/>
      <x v="934"/>
      <x v="23"/>
    </i>
    <i>
      <x v="51"/>
      <x v="88"/>
      <x v="217"/>
      <x v="126"/>
    </i>
    <i>
      <x v="52"/>
      <x v="1029"/>
      <x v="584"/>
      <x v="87"/>
    </i>
    <i>
      <x v="53"/>
      <x v="1072"/>
      <x v="910"/>
      <x v="23"/>
    </i>
    <i>
      <x v="54"/>
      <x v="615"/>
      <x v="591"/>
      <x v="87"/>
    </i>
    <i>
      <x v="55"/>
      <x v="1065"/>
      <x v="1484"/>
      <x v="135"/>
    </i>
    <i>
      <x v="56"/>
      <x v="728"/>
      <x v="909"/>
      <x v="23"/>
    </i>
    <i>
      <x v="57"/>
      <x v="665"/>
      <x v="929"/>
      <x v="23"/>
    </i>
    <i>
      <x v="58"/>
      <x v="564"/>
      <x v="396"/>
      <x v="135"/>
    </i>
    <i>
      <x v="59"/>
      <x v="1098"/>
      <x v="904"/>
      <x v="23"/>
    </i>
    <i>
      <x v="60"/>
      <x v="1092"/>
      <x v="596"/>
      <x v="87"/>
    </i>
    <i>
      <x v="61"/>
      <x v="926"/>
      <x v="590"/>
      <x v="87"/>
    </i>
    <i>
      <x v="62"/>
      <x v="158"/>
      <x v="690"/>
      <x v="126"/>
    </i>
    <i>
      <x v="63"/>
      <x v="1207"/>
      <x v="579"/>
      <x v="87"/>
    </i>
    <i>
      <x v="64"/>
      <x v="94"/>
      <x v="597"/>
      <x v="87"/>
    </i>
    <i>
      <x v="65"/>
      <x v="1270"/>
      <x v="912"/>
      <x v="23"/>
    </i>
    <i>
      <x v="66"/>
      <x v="891"/>
      <x v="905"/>
      <x v="23"/>
    </i>
    <i>
      <x v="67"/>
      <x v="361"/>
      <x v="928"/>
      <x v="23"/>
    </i>
    <i>
      <x v="68"/>
      <x v="575"/>
      <x v="1414"/>
      <x v="76"/>
    </i>
    <i>
      <x v="69"/>
      <x v="885"/>
      <x v="918"/>
      <x v="23"/>
    </i>
    <i>
      <x v="70"/>
      <x v="1037"/>
      <x v="589"/>
      <x v="87"/>
    </i>
    <i>
      <x v="71"/>
      <x v="924"/>
      <x v="1513"/>
      <x v="135"/>
    </i>
    <i>
      <x v="72"/>
      <x v="1247"/>
      <x v="398"/>
      <x v="135"/>
    </i>
    <i>
      <x v="73"/>
      <x v="134"/>
      <x v="521"/>
      <x v="136"/>
    </i>
    <i>
      <x v="74"/>
      <x v="654"/>
      <x v="526"/>
      <x v="136"/>
    </i>
    <i>
      <x v="75"/>
      <x v="204"/>
      <x v="537"/>
      <x v="136"/>
    </i>
    <i>
      <x v="76"/>
      <x v="846"/>
      <x v="1119"/>
      <x v="59"/>
    </i>
    <i>
      <x v="77"/>
      <x v="1206"/>
      <x v="1434"/>
      <x v="73"/>
    </i>
    <i>
      <x v="78"/>
      <x v="616"/>
      <x v="1278"/>
      <x v="31"/>
    </i>
    <i>
      <x v="79"/>
      <x v="622"/>
      <x v="527"/>
      <x v="136"/>
    </i>
    <i>
      <x v="80"/>
      <x v="4"/>
      <x v="1420"/>
      <x v="73"/>
    </i>
    <i>
      <x v="81"/>
      <x v="1152"/>
      <x v="529"/>
      <x v="136"/>
    </i>
    <i>
      <x v="82"/>
      <x v="1002"/>
      <x v="532"/>
      <x v="136"/>
    </i>
    <i>
      <x v="83"/>
      <x v="1131"/>
      <x v="1377"/>
      <x v="73"/>
    </i>
    <i>
      <x v="84"/>
      <x v="848"/>
      <x v="554"/>
      <x v="136"/>
    </i>
    <i>
      <x v="85"/>
      <x v="790"/>
      <x v="1412"/>
      <x v="73"/>
    </i>
    <i>
      <x v="86"/>
      <x v="309"/>
      <x v="525"/>
      <x v="136"/>
    </i>
    <i>
      <x v="87"/>
      <x v="378"/>
      <x v="514"/>
      <x v="129"/>
    </i>
    <i>
      <x v="88"/>
      <x v="746"/>
      <x v="528"/>
      <x v="136"/>
    </i>
    <i>
      <x v="89"/>
      <x v="376"/>
      <x v="523"/>
      <x v="136"/>
    </i>
    <i>
      <x v="90"/>
      <x v="427"/>
      <x v="462"/>
      <x v="129"/>
    </i>
    <i>
      <x v="91"/>
      <x v="1113"/>
      <x v="1407"/>
      <x v="73"/>
    </i>
    <i>
      <x v="92"/>
      <x v="635"/>
      <x v="517"/>
      <x v="136"/>
    </i>
    <i>
      <x v="93"/>
      <x v="371"/>
      <x v="538"/>
      <x v="136"/>
    </i>
    <i>
      <x v="94"/>
      <x v="1231"/>
      <x v="530"/>
      <x v="136"/>
    </i>
    <i>
      <x v="95"/>
      <x v="455"/>
      <x v="1243"/>
      <x v="2"/>
    </i>
    <i>
      <x v="96"/>
      <x v="160"/>
      <x v="531"/>
      <x v="136"/>
    </i>
    <i>
      <x v="97"/>
      <x v="659"/>
      <x v="153"/>
      <x v="52"/>
    </i>
    <i>
      <x v="98"/>
      <x v="1243"/>
      <x v="524"/>
      <x v="136"/>
    </i>
    <i>
      <x v="99"/>
      <x v="432"/>
      <x v="540"/>
      <x v="136"/>
    </i>
    <i>
      <x v="100"/>
      <x v="301"/>
      <x v="541"/>
      <x v="136"/>
    </i>
    <i>
      <x v="101"/>
      <x v="118"/>
      <x v="536"/>
      <x v="136"/>
    </i>
    <i>
      <x v="102"/>
      <x v="1112"/>
      <x v="551"/>
      <x v="136"/>
    </i>
    <i>
      <x v="103"/>
      <x v="5"/>
      <x v="506"/>
      <x v="129"/>
    </i>
    <i>
      <x v="104"/>
      <x v="440"/>
      <x v="1448"/>
      <x v="135"/>
    </i>
    <i>
      <x v="105"/>
      <x v="77"/>
      <x v="377"/>
      <x v="135"/>
    </i>
    <i>
      <x v="106"/>
      <x v="1084"/>
      <x v="1403"/>
      <x v="73"/>
    </i>
    <i>
      <x v="107"/>
      <x v="478"/>
      <x v="542"/>
      <x v="136"/>
    </i>
    <i>
      <x v="108"/>
      <x v="433"/>
      <x v="552"/>
      <x v="136"/>
    </i>
    <i>
      <x v="109"/>
      <x v="77"/>
      <x v="1391"/>
      <x v="73"/>
    </i>
    <i>
      <x v="110"/>
      <x v="628"/>
      <x v="142"/>
      <x v="66"/>
    </i>
    <i>
      <x v="111"/>
      <x v="931"/>
      <x v="533"/>
      <x v="136"/>
    </i>
    <i>
      <x v="112"/>
      <x v="308"/>
      <x v="1418"/>
      <x v="73"/>
    </i>
    <i>
      <x v="113"/>
      <x v="334"/>
      <x v="378"/>
      <x v="135"/>
    </i>
    <i>
      <x v="114"/>
      <x v="1122"/>
      <x v="519"/>
      <x v="136"/>
    </i>
    <i>
      <x v="115"/>
      <x v="273"/>
      <x v="1440"/>
      <x v="73"/>
    </i>
    <i>
      <x v="116"/>
      <x v="692"/>
      <x v="1441"/>
      <x v="73"/>
    </i>
    <i>
      <x v="117"/>
      <x v="742"/>
      <x v="544"/>
      <x v="136"/>
    </i>
    <i>
      <x v="118"/>
      <x v="1062"/>
      <x v="1401"/>
      <x v="73"/>
    </i>
    <i>
      <x v="119"/>
      <x v="779"/>
      <x v="555"/>
      <x v="136"/>
    </i>
    <i>
      <x v="120"/>
      <x v="407"/>
      <x v="549"/>
      <x v="136"/>
    </i>
    <i>
      <x v="121"/>
      <x v="535"/>
      <x v="140"/>
      <x v="66"/>
    </i>
    <i>
      <x v="122"/>
      <x v="3"/>
      <x v="1363"/>
      <x v="139"/>
    </i>
    <i>
      <x v="123"/>
      <x v="1039"/>
      <x v="178"/>
      <x v="63"/>
    </i>
    <i>
      <x v="124"/>
      <x v="420"/>
      <x v="1395"/>
      <x v="73"/>
    </i>
    <i>
      <x v="125"/>
      <x v="743"/>
      <x v="1396"/>
      <x v="73"/>
    </i>
    <i>
      <x v="126"/>
      <x v="1153"/>
      <x v="11"/>
      <x v="66"/>
    </i>
    <i>
      <x v="127"/>
      <x v="113"/>
      <x v="1378"/>
      <x v="73"/>
    </i>
    <i>
      <x v="128"/>
      <x v="143"/>
      <x v="577"/>
      <x v="129"/>
    </i>
    <i>
      <x v="129"/>
      <x v="245"/>
      <x v="379"/>
      <x v="135"/>
    </i>
    <i>
      <x v="130"/>
      <x v="1009"/>
      <x v="553"/>
      <x v="136"/>
    </i>
    <i>
      <x v="131"/>
      <x v="343"/>
      <x v="543"/>
      <x v="136"/>
    </i>
    <i>
      <x v="132"/>
      <x v="715"/>
      <x v="141"/>
      <x v="66"/>
    </i>
    <i>
      <x v="133"/>
      <x v="1079"/>
      <x v="1086"/>
      <x v="27"/>
    </i>
    <i>
      <x v="134"/>
      <x v="127"/>
      <x v="1529"/>
      <x v="108"/>
    </i>
    <i>
      <x v="135"/>
      <x v="342"/>
      <x v="131"/>
      <x v="145"/>
    </i>
    <i>
      <x v="136"/>
      <x v="253"/>
      <x v="128"/>
      <x v="145"/>
    </i>
    <i>
      <x v="137"/>
      <x v="210"/>
      <x v="1087"/>
      <x v="27"/>
    </i>
    <i>
      <x v="138"/>
      <x v="479"/>
      <x v="1085"/>
      <x v="27"/>
    </i>
    <i>
      <x v="139"/>
      <x v="1191"/>
      <x v="725"/>
      <x v="48"/>
    </i>
    <i>
      <x v="140"/>
      <x v="209"/>
      <x v="1083"/>
      <x v="27"/>
    </i>
    <i>
      <x v="141"/>
      <x v="59"/>
      <x v="1246"/>
      <x v="2"/>
    </i>
    <i>
      <x v="142"/>
      <x v="327"/>
      <x v="600"/>
      <x v="122"/>
    </i>
    <i>
      <x v="143"/>
      <x v="490"/>
      <x v="711"/>
      <x v="48"/>
    </i>
    <i>
      <x v="144"/>
      <x v="727"/>
      <x v="1084"/>
      <x v="27"/>
    </i>
    <i>
      <x v="145"/>
      <x v="564"/>
      <x v="1088"/>
      <x v="27"/>
    </i>
    <i>
      <x v="146"/>
      <x v="1291"/>
      <x v="137"/>
      <x v="145"/>
    </i>
    <i>
      <x v="147"/>
      <x v="1092"/>
      <x v="710"/>
      <x v="48"/>
    </i>
    <i>
      <x v="148"/>
      <x v="965"/>
      <x v="134"/>
      <x v="145"/>
    </i>
    <i>
      <x v="149"/>
      <x v="1213"/>
      <x v="1527"/>
      <x v="108"/>
    </i>
    <i>
      <x v="150"/>
      <x v="1295"/>
      <x v="1073"/>
      <x v="27"/>
    </i>
    <i>
      <x v="151"/>
      <x v="218"/>
      <x v="1074"/>
      <x v="27"/>
    </i>
    <i>
      <x v="152"/>
      <x v="955"/>
      <x v="1528"/>
      <x v="108"/>
    </i>
    <i>
      <x v="153"/>
      <x v="1305"/>
      <x v="1081"/>
      <x v="27"/>
    </i>
    <i>
      <x v="154"/>
      <x v="591"/>
      <x v="1080"/>
      <x v="27"/>
    </i>
    <i>
      <x v="155"/>
      <x v="594"/>
      <x v="1534"/>
      <x v="108"/>
    </i>
    <i>
      <x v="156"/>
      <x v="1090"/>
      <x v="1091"/>
      <x v="27"/>
    </i>
    <i>
      <x v="157"/>
      <x v="849"/>
      <x v="1092"/>
      <x v="27"/>
    </i>
    <i>
      <x v="158"/>
      <x v="436"/>
      <x v="1090"/>
      <x v="27"/>
    </i>
    <i>
      <x v="159"/>
      <x v="362"/>
      <x v="139"/>
      <x v="145"/>
    </i>
    <i>
      <x v="160"/>
      <x v="59"/>
      <x v="1063"/>
      <x v="27"/>
    </i>
    <i>
      <x v="161"/>
      <x v="423"/>
      <x v="124"/>
      <x v="145"/>
    </i>
    <i>
      <x v="162"/>
      <x v="784"/>
      <x v="1075"/>
      <x v="27"/>
    </i>
    <i>
      <x v="163"/>
      <x v="927"/>
      <x v="135"/>
      <x v="145"/>
    </i>
    <i>
      <x v="164"/>
      <x v="418"/>
      <x v="1536"/>
      <x v="108"/>
    </i>
    <i>
      <x v="165"/>
      <x v="14"/>
      <x v="1093"/>
      <x v="27"/>
    </i>
    <i>
      <x v="166"/>
      <x v="583"/>
      <x v="1089"/>
      <x v="27"/>
    </i>
    <i>
      <x v="167"/>
      <x v="1352"/>
      <x v="307"/>
      <x v="135"/>
    </i>
    <i>
      <x v="168"/>
      <x v="21"/>
      <x v="1082"/>
      <x v="27"/>
    </i>
    <i>
      <x v="169"/>
      <x v="539"/>
      <x v="1077"/>
      <x v="27"/>
    </i>
    <i>
      <x v="170"/>
      <x v="596"/>
      <x v="668"/>
      <x v="122"/>
    </i>
    <i>
      <x v="171"/>
      <x v="1194"/>
      <x v="587"/>
      <x v="87"/>
    </i>
    <i>
      <x v="172"/>
      <x v="569"/>
      <x v="1457"/>
      <x v="135"/>
    </i>
    <i>
      <x v="173"/>
      <x v="346"/>
      <x v="393"/>
      <x v="135"/>
    </i>
    <i>
      <x v="174"/>
      <x v="247"/>
      <x v="907"/>
      <x v="23"/>
    </i>
    <i>
      <x v="175"/>
      <x v="904"/>
      <x v="919"/>
      <x v="23"/>
    </i>
    <i>
      <x v="176"/>
      <x v="1126"/>
      <x v="1408"/>
      <x v="76"/>
    </i>
    <i>
      <x v="177"/>
      <x v="978"/>
      <x v="920"/>
      <x v="23"/>
    </i>
    <i>
      <x v="178"/>
      <x v="1188"/>
      <x v="588"/>
      <x v="87"/>
    </i>
    <i>
      <x v="179"/>
      <x v="869"/>
      <x v="931"/>
      <x v="23"/>
    </i>
    <i>
      <x v="180"/>
      <x v="564"/>
      <x v="927"/>
      <x v="23"/>
    </i>
    <i>
      <x v="181"/>
      <x v="62"/>
      <x v="583"/>
      <x v="87"/>
    </i>
    <i>
      <x v="182"/>
      <x v="636"/>
      <x v="871"/>
      <x v="20"/>
    </i>
    <i>
      <x v="183"/>
      <x v="337"/>
      <x v="924"/>
      <x v="23"/>
    </i>
    <i>
      <x v="184"/>
      <x v="459"/>
      <x v="581"/>
      <x v="87"/>
    </i>
    <i>
      <x v="185"/>
      <x v="531"/>
      <x v="1437"/>
      <x v="76"/>
    </i>
    <i>
      <x v="186"/>
      <x v="252"/>
      <x v="1416"/>
      <x v="103"/>
    </i>
    <i>
      <x v="187"/>
      <x/>
      <x/>
      <x/>
    </i>
    <i r="1">
      <x v="1335"/>
      <x v="1152"/>
      <x v="78"/>
    </i>
    <i>
      <x v="188"/>
      <x v="166"/>
      <x v="1530"/>
      <x v="108"/>
    </i>
    <i>
      <x v="189"/>
      <x v="1280"/>
      <x v="720"/>
      <x v="48"/>
    </i>
    <i>
      <x v="190"/>
      <x v="893"/>
      <x v="309"/>
      <x v="135"/>
    </i>
    <i>
      <x v="191"/>
      <x v="1339"/>
      <x v="721"/>
      <x v="48"/>
    </i>
    <i>
      <x v="192"/>
      <x v="212"/>
      <x v="313"/>
      <x v="135"/>
    </i>
    <i>
      <x v="193"/>
      <x v="149"/>
      <x v="449"/>
      <x v="122"/>
    </i>
    <i>
      <x v="194"/>
      <x v="358"/>
      <x v="311"/>
      <x v="135"/>
    </i>
    <i>
      <x v="195"/>
      <x v="215"/>
      <x v="1060"/>
      <x v="27"/>
    </i>
    <i>
      <x v="196"/>
      <x v="512"/>
      <x v="726"/>
      <x v="48"/>
    </i>
    <i>
      <x v="197"/>
      <x v="279"/>
      <x v="465"/>
      <x v="122"/>
    </i>
    <i>
      <x v="198"/>
      <x v="350"/>
      <x v="724"/>
      <x v="48"/>
    </i>
    <i>
      <x v="199"/>
      <x v="647"/>
      <x v="719"/>
      <x v="48"/>
    </i>
    <i>
      <x v="200"/>
      <x v="515"/>
      <x v="312"/>
      <x v="135"/>
    </i>
    <i>
      <x v="201"/>
      <x v="1192"/>
      <x v="714"/>
      <x v="48"/>
    </i>
    <i>
      <x v="202"/>
      <x v="1349"/>
      <x v="727"/>
      <x v="48"/>
    </i>
    <i>
      <x v="203"/>
      <x/>
      <x/>
      <x/>
    </i>
    <i r="1">
      <x v="721"/>
      <x v="441"/>
      <x v="110"/>
    </i>
    <i>
      <x v="204"/>
      <x v="837"/>
      <x v="314"/>
      <x v="135"/>
    </i>
    <i>
      <x v="205"/>
      <x v="775"/>
      <x v="611"/>
      <x v="117"/>
    </i>
    <i>
      <x v="206"/>
      <x v="348"/>
      <x v="717"/>
      <x v="48"/>
    </i>
    <i>
      <x v="207"/>
      <x v="393"/>
      <x v="712"/>
      <x v="48"/>
    </i>
    <i>
      <x v="208"/>
      <x v="839"/>
      <x v="1070"/>
      <x v="27"/>
    </i>
    <i>
      <x v="209"/>
      <x v="748"/>
      <x v="123"/>
      <x v="145"/>
    </i>
    <i>
      <x v="210"/>
      <x v="520"/>
      <x v="1461"/>
      <x v="135"/>
    </i>
    <i>
      <x v="211"/>
      <x v="264"/>
      <x v="336"/>
      <x v="135"/>
    </i>
    <i>
      <x v="212"/>
      <x v="565"/>
      <x v="1235"/>
      <x v="2"/>
    </i>
    <i>
      <x v="213"/>
      <x v="1256"/>
      <x v="1234"/>
      <x v="2"/>
    </i>
    <i>
      <x v="214"/>
      <x v="532"/>
      <x v="448"/>
      <x v="122"/>
    </i>
    <i>
      <x v="215"/>
      <x v="39"/>
      <x v="136"/>
      <x v="145"/>
    </i>
    <i>
      <x v="216"/>
      <x v="678"/>
      <x v="1061"/>
      <x v="27"/>
    </i>
    <i>
      <x v="217"/>
      <x v="804"/>
      <x v="1526"/>
      <x v="108"/>
    </i>
    <i>
      <x v="218"/>
      <x v="508"/>
      <x v="329"/>
      <x v="135"/>
    </i>
    <i>
      <x v="219"/>
      <x v="811"/>
      <x v="1531"/>
      <x v="108"/>
    </i>
    <i>
      <x v="220"/>
      <x v="207"/>
      <x v="445"/>
      <x v="122"/>
    </i>
    <i>
      <x v="221"/>
      <x v="604"/>
      <x v="539"/>
      <x v="136"/>
    </i>
    <i>
      <x v="222"/>
      <x v="835"/>
      <x v="1236"/>
      <x v="2"/>
    </i>
    <i>
      <x v="223"/>
      <x v="1055"/>
      <x v="1503"/>
      <x v="135"/>
    </i>
    <i>
      <x v="224"/>
      <x v="1053"/>
      <x v="338"/>
      <x v="135"/>
    </i>
    <i>
      <x v="225"/>
      <x v="623"/>
      <x v="216"/>
      <x v="122"/>
    </i>
    <i>
      <x v="226"/>
      <x v="924"/>
      <x v="1067"/>
      <x v="27"/>
    </i>
    <i>
      <x v="227"/>
      <x v="225"/>
      <x v="305"/>
      <x v="135"/>
    </i>
    <i>
      <x v="228"/>
      <x v="1286"/>
      <x v="317"/>
      <x v="135"/>
    </i>
    <i>
      <x v="229"/>
      <x v="1202"/>
      <x v="1240"/>
      <x v="2"/>
    </i>
    <i>
      <x v="230"/>
      <x v="672"/>
      <x v="320"/>
      <x v="135"/>
    </i>
    <i>
      <x v="231"/>
      <x v="1252"/>
      <x v="914"/>
      <x v="23"/>
    </i>
    <i>
      <x v="232"/>
      <x v="909"/>
      <x v="908"/>
      <x v="23"/>
    </i>
    <i>
      <x v="233"/>
      <x v="1087"/>
      <x v="808"/>
      <x v="17"/>
    </i>
    <i>
      <x v="234"/>
      <x v="1255"/>
      <x v="582"/>
      <x v="87"/>
    </i>
    <i>
      <x v="235"/>
      <x v="206"/>
      <x v="453"/>
      <x v="118"/>
    </i>
    <i>
      <x v="236"/>
      <x v="653"/>
      <x v="809"/>
      <x v="17"/>
    </i>
    <i>
      <x v="237"/>
      <x v="1140"/>
      <x v="811"/>
      <x v="17"/>
    </i>
    <i>
      <x v="238"/>
      <x v="95"/>
      <x v="1065"/>
      <x v="27"/>
    </i>
    <i>
      <x v="239"/>
      <x v="916"/>
      <x v="1154"/>
      <x v="74"/>
    </i>
    <i>
      <x v="240"/>
      <x v="1275"/>
      <x v="443"/>
      <x v="118"/>
    </i>
    <i>
      <x v="241"/>
      <x v="486"/>
      <x v="810"/>
      <x v="17"/>
    </i>
    <i>
      <x v="242"/>
      <x v="453"/>
      <x v="472"/>
      <x v="118"/>
    </i>
    <i>
      <x v="243"/>
      <x v="1226"/>
      <x v="917"/>
      <x v="23"/>
    </i>
    <i>
      <x v="244"/>
      <x v="126"/>
      <x v="913"/>
      <x v="23"/>
    </i>
    <i>
      <x v="245"/>
      <x v="1143"/>
      <x v="903"/>
      <x v="23"/>
    </i>
    <i>
      <x v="246"/>
      <x v="249"/>
      <x v="534"/>
      <x v="136"/>
    </i>
    <i>
      <x v="247"/>
      <x v="1288"/>
      <x v="161"/>
      <x v="52"/>
    </i>
    <i>
      <x v="248"/>
      <x v="1255"/>
      <x v="162"/>
      <x v="52"/>
    </i>
    <i>
      <x v="249"/>
      <x v="1294"/>
      <x v="618"/>
      <x v="118"/>
    </i>
    <i>
      <x v="250"/>
      <x v="232"/>
      <x v="1164"/>
      <x v="76"/>
    </i>
    <i>
      <x v="251"/>
      <x v="1182"/>
      <x v="457"/>
      <x v="118"/>
    </i>
    <i>
      <x v="252"/>
      <x v="1255"/>
      <x v="1494"/>
      <x v="135"/>
    </i>
    <i>
      <x v="253"/>
      <x v="638"/>
      <x v="1124"/>
      <x v="59"/>
    </i>
    <i>
      <x v="254"/>
      <x v="1128"/>
      <x v="637"/>
      <x v="118"/>
    </i>
    <i>
      <x v="255"/>
      <x v="1171"/>
      <x v="689"/>
      <x v="118"/>
    </i>
    <i>
      <x v="256"/>
      <x v="751"/>
      <x v="1"/>
      <x v="135"/>
    </i>
    <i>
      <x v="257"/>
      <x v="410"/>
      <x v="450"/>
      <x v="122"/>
    </i>
    <i>
      <x v="258"/>
      <x v="819"/>
      <x v="459"/>
      <x v="122"/>
    </i>
    <i>
      <x v="259"/>
      <x v="220"/>
      <x v="310"/>
      <x v="135"/>
    </i>
    <i>
      <x v="260"/>
      <x v="412"/>
      <x v="315"/>
      <x v="135"/>
    </i>
    <i>
      <x v="261"/>
      <x v="1346"/>
      <x v="728"/>
      <x v="48"/>
    </i>
    <i>
      <x v="262"/>
      <x v="1138"/>
      <x v="723"/>
      <x v="48"/>
    </i>
    <i>
      <x v="263"/>
      <x v="1285"/>
      <x v="1064"/>
      <x v="27"/>
    </i>
    <i>
      <x v="264"/>
      <x v="167"/>
      <x v="716"/>
      <x v="48"/>
    </i>
    <i>
      <x v="265"/>
      <x v="242"/>
      <x v="1062"/>
      <x v="27"/>
    </i>
    <i>
      <x v="266"/>
      <x v="394"/>
      <x v="1069"/>
      <x v="27"/>
    </i>
    <i>
      <x v="267"/>
      <x v="928"/>
      <x v="1239"/>
      <x v="2"/>
    </i>
    <i>
      <x v="268"/>
      <x v="243"/>
      <x v="1238"/>
      <x v="2"/>
    </i>
    <i>
      <x v="269"/>
      <x v="230"/>
      <x v="715"/>
      <x v="48"/>
    </i>
    <i>
      <x v="270"/>
      <x v="1311"/>
      <x v="1233"/>
      <x v="2"/>
    </i>
    <i>
      <x v="271"/>
      <x v="1222"/>
      <x v="718"/>
      <x v="48"/>
    </i>
    <i>
      <x v="272"/>
      <x v="683"/>
      <x v="1249"/>
      <x v="2"/>
    </i>
    <i>
      <x v="273"/>
      <x v="658"/>
      <x v="1237"/>
      <x v="2"/>
    </i>
    <i>
      <x v="274"/>
      <x v="1297"/>
      <x v="444"/>
      <x v="122"/>
    </i>
    <i>
      <x v="275"/>
      <x v="293"/>
      <x v="1538"/>
      <x v="108"/>
    </i>
    <i>
      <x v="276"/>
      <x v="40"/>
      <x v="133"/>
      <x v="145"/>
    </i>
    <i>
      <x v="277"/>
      <x v="1358"/>
      <x v="308"/>
      <x v="135"/>
    </i>
    <i>
      <x v="278"/>
      <x v="330"/>
      <x v="499"/>
      <x v="122"/>
    </i>
    <i>
      <x v="279"/>
      <x v="442"/>
      <x v="1296"/>
      <x v="69"/>
    </i>
    <i>
      <x v="280"/>
      <x v="669"/>
      <x v="1068"/>
      <x v="27"/>
    </i>
    <i>
      <x v="281"/>
      <x v="352"/>
      <x v="722"/>
      <x v="48"/>
    </i>
    <i>
      <x v="282"/>
      <x v="228"/>
      <x v="132"/>
      <x v="145"/>
    </i>
    <i>
      <x v="283"/>
      <x v="1325"/>
      <x v="911"/>
      <x v="23"/>
    </i>
    <i>
      <x v="284"/>
      <x v="275"/>
      <x v="1445"/>
      <x v="135"/>
    </i>
    <i>
      <x v="285"/>
      <x v="171"/>
      <x v="580"/>
      <x v="87"/>
    </i>
    <i>
      <x v="286"/>
      <x v="46"/>
      <x v="1392"/>
      <x v="73"/>
    </i>
    <i>
      <x v="287"/>
      <x v="271"/>
      <x v="328"/>
      <x v="135"/>
    </i>
    <i>
      <x v="288"/>
      <x v="449"/>
      <x v="1380"/>
      <x v="73"/>
    </i>
    <i>
      <x v="289"/>
      <x v="325"/>
      <x v="333"/>
      <x v="135"/>
    </i>
    <i>
      <x v="290"/>
      <x v="50"/>
      <x v="550"/>
      <x v="136"/>
    </i>
    <i>
      <x v="291"/>
      <x v="84"/>
      <x v="332"/>
      <x v="135"/>
    </i>
    <i>
      <x v="292"/>
      <x v="625"/>
      <x v="334"/>
      <x v="135"/>
    </i>
    <i>
      <x v="293"/>
      <x v="1034"/>
      <x v="339"/>
      <x v="135"/>
    </i>
    <i>
      <x v="294"/>
      <x v="69"/>
      <x v="1477"/>
      <x v="135"/>
    </i>
    <i>
      <x v="295"/>
      <x v="699"/>
      <x v="1450"/>
      <x v="135"/>
    </i>
    <i>
      <x v="296"/>
      <x v="89"/>
      <x v="341"/>
      <x v="135"/>
    </i>
    <i>
      <x v="297"/>
      <x v="399"/>
      <x v="337"/>
      <x v="135"/>
    </i>
    <i>
      <x v="298"/>
      <x v="558"/>
      <x v="331"/>
      <x v="135"/>
    </i>
    <i>
      <x v="299"/>
      <x v="674"/>
      <x v="1251"/>
      <x v="2"/>
    </i>
    <i>
      <x v="300"/>
      <x v="475"/>
      <x v="563"/>
      <x v="117"/>
    </i>
    <i>
      <x v="301"/>
      <x v="1167"/>
      <x v="64"/>
      <x v="96"/>
    </i>
    <i>
      <x v="302"/>
      <x v="1341"/>
      <x v="598"/>
      <x v="117"/>
    </i>
    <i>
      <x v="303"/>
      <x v="404"/>
      <x v="677"/>
      <x v="117"/>
    </i>
    <i>
      <x v="304"/>
      <x v="856"/>
      <x v="468"/>
      <x v="117"/>
    </i>
    <i>
      <x v="305"/>
      <x v="983"/>
      <x v="502"/>
      <x v="117"/>
    </i>
    <i>
      <x v="306"/>
      <x v="1024"/>
      <x v="1451"/>
      <x v="135"/>
    </i>
    <i>
      <x v="307"/>
      <x v="22"/>
      <x v="504"/>
      <x v="117"/>
    </i>
    <i>
      <x v="308"/>
      <x v="857"/>
      <x v="578"/>
      <x v="117"/>
    </i>
    <i>
      <x v="309"/>
      <x v="1016"/>
      <x v="560"/>
      <x v="117"/>
    </i>
    <i>
      <x v="310"/>
      <x v="366"/>
      <x v="1079"/>
      <x v="27"/>
    </i>
    <i>
      <x v="311"/>
      <x v="1124"/>
      <x v="62"/>
      <x v="96"/>
    </i>
    <i>
      <x v="312"/>
      <x v="1023"/>
      <x v="53"/>
      <x v="96"/>
    </i>
    <i>
      <x v="313"/>
      <x v="373"/>
      <x v="604"/>
      <x v="117"/>
    </i>
    <i>
      <x v="314"/>
      <x v="408"/>
      <x v="1252"/>
      <x v="2"/>
    </i>
    <i>
      <x v="315"/>
      <x v="969"/>
      <x v="639"/>
      <x v="117"/>
    </i>
    <i>
      <x v="316"/>
      <x v="915"/>
      <x v="625"/>
      <x v="117"/>
    </i>
    <i>
      <x v="317"/>
      <x v="601"/>
      <x v="629"/>
      <x v="117"/>
    </i>
    <i>
      <x v="318"/>
      <x v="429"/>
      <x v="1490"/>
      <x v="135"/>
    </i>
    <i>
      <x v="319"/>
      <x v="1030"/>
      <x v="60"/>
      <x v="96"/>
    </i>
    <i>
      <x v="320"/>
      <x v="374"/>
      <x v="1300"/>
      <x v="36"/>
    </i>
    <i>
      <x v="321"/>
      <x v="428"/>
      <x v="599"/>
      <x v="117"/>
    </i>
    <i>
      <x v="322"/>
      <x v="304"/>
      <x v="1353"/>
      <x v="139"/>
    </i>
    <i>
      <x v="323"/>
      <x v="874"/>
      <x v="628"/>
      <x v="117"/>
    </i>
    <i>
      <x v="324"/>
      <x v="483"/>
      <x v="1472"/>
      <x v="135"/>
    </i>
    <i>
      <x v="325"/>
      <x v="862"/>
      <x v="495"/>
      <x v="117"/>
    </i>
    <i>
      <x v="326"/>
      <x v="623"/>
      <x v="1373"/>
      <x v="139"/>
    </i>
    <i>
      <x v="327"/>
      <x v="1013"/>
      <x v="1520"/>
      <x v="1"/>
    </i>
    <i>
      <x v="328"/>
      <x v="308"/>
      <x v="1367"/>
      <x v="139"/>
    </i>
    <i>
      <x v="329"/>
      <x v="61"/>
      <x v="129"/>
      <x v="145"/>
    </i>
    <i>
      <x v="330"/>
      <x v="932"/>
      <x v="566"/>
      <x v="117"/>
    </i>
    <i>
      <x v="331"/>
      <x v="468"/>
      <x v="1376"/>
      <x v="139"/>
    </i>
    <i>
      <x v="332"/>
      <x v="990"/>
      <x v="1480"/>
      <x v="135"/>
    </i>
    <i>
      <x v="333"/>
      <x v="770"/>
      <x v="573"/>
      <x v="117"/>
    </i>
    <i>
      <x v="334"/>
      <x v="698"/>
      <x v="601"/>
      <x v="117"/>
    </i>
    <i>
      <x v="335"/>
      <x v="710"/>
      <x v="684"/>
      <x v="117"/>
    </i>
    <i>
      <x v="336"/>
      <x v="999"/>
      <x v="1366"/>
      <x v="139"/>
    </i>
    <i>
      <x v="337"/>
      <x v="585"/>
      <x v="1253"/>
      <x v="2"/>
    </i>
    <i>
      <x v="338"/>
      <x v="315"/>
      <x v="1336"/>
      <x v="1"/>
    </i>
    <i>
      <x v="339"/>
      <x v="426"/>
      <x v="557"/>
      <x v="117"/>
    </i>
    <i>
      <x v="340"/>
      <x v="778"/>
      <x v="478"/>
      <x v="117"/>
    </i>
    <i>
      <x v="341"/>
      <x v="724"/>
      <x v="626"/>
      <x v="117"/>
    </i>
    <i>
      <x v="342"/>
      <x v="177"/>
      <x v="321"/>
      <x v="135"/>
    </i>
    <i>
      <x v="343"/>
      <x v="15"/>
      <x v="325"/>
      <x v="135"/>
    </i>
    <i>
      <x v="344"/>
      <x v="693"/>
      <x v="556"/>
      <x v="117"/>
    </i>
    <i>
      <x v="345"/>
      <x v="714"/>
      <x v="326"/>
      <x v="135"/>
    </i>
    <i>
      <x v="346"/>
      <x v="1307"/>
      <x v="1306"/>
      <x v="37"/>
    </i>
    <i>
      <x v="347"/>
      <x v="1017"/>
      <x v="571"/>
      <x v="114"/>
    </i>
    <i>
      <x v="348"/>
      <x v="1043"/>
      <x v="1094"/>
      <x v="27"/>
    </i>
    <i>
      <x v="349"/>
      <x v="716"/>
      <x v="1535"/>
      <x v="108"/>
    </i>
    <i>
      <x v="350"/>
      <x v="433"/>
      <x v="316"/>
      <x v="135"/>
    </i>
    <i>
      <x v="351"/>
      <x v="641"/>
      <x v="616"/>
      <x v="117"/>
    </i>
    <i>
      <x v="352"/>
      <x v="554"/>
      <x v="215"/>
      <x v="56"/>
    </i>
    <i>
      <x v="353"/>
      <x v="201"/>
      <x v="28"/>
      <x v="89"/>
    </i>
    <i>
      <x v="354"/>
      <x v="947"/>
      <x v="318"/>
      <x v="135"/>
    </i>
    <i>
      <x v="355"/>
      <x v="155"/>
      <x v="1059"/>
      <x v="27"/>
    </i>
    <i>
      <x v="356"/>
      <x v="1033"/>
      <x v="324"/>
      <x v="135"/>
    </i>
    <i>
      <x v="357"/>
      <x v="79"/>
      <x v="327"/>
      <x v="135"/>
    </i>
    <i>
      <x v="358"/>
      <x v="1241"/>
      <x v="1245"/>
      <x v="2"/>
    </i>
    <i>
      <x v="359"/>
      <x v="832"/>
      <x v="1244"/>
      <x v="2"/>
    </i>
    <i>
      <x v="360"/>
      <x v="1076"/>
      <x v="130"/>
      <x v="145"/>
    </i>
    <i>
      <x v="361"/>
      <x v="863"/>
      <x v="163"/>
      <x v="48"/>
    </i>
    <i>
      <x v="362"/>
      <x v="908"/>
      <x v="323"/>
      <x v="135"/>
    </i>
    <i>
      <x v="363"/>
      <x v="527"/>
      <x v="306"/>
      <x v="135"/>
    </i>
    <i>
      <x v="364"/>
      <x v="194"/>
      <x v="1533"/>
      <x v="108"/>
    </i>
    <i>
      <x v="365"/>
      <x v="542"/>
      <x v="322"/>
      <x v="135"/>
    </i>
    <i>
      <x v="366"/>
      <x v="789"/>
      <x v="1532"/>
      <x v="108"/>
    </i>
    <i>
      <x v="367"/>
      <x v="1068"/>
      <x v="319"/>
      <x v="135"/>
    </i>
    <i>
      <x v="368"/>
      <x v="297"/>
      <x v="1241"/>
      <x v="2"/>
    </i>
    <i>
      <x v="369"/>
      <x v="898"/>
      <x v="1254"/>
      <x v="2"/>
    </i>
    <i>
      <x v="370"/>
      <x v="396"/>
      <x v="586"/>
      <x v="87"/>
    </i>
    <i>
      <x v="371"/>
      <x v="680"/>
      <x v="1248"/>
      <x v="2"/>
    </i>
    <i>
      <x v="372"/>
      <x v="224"/>
      <x v="1078"/>
      <x v="27"/>
    </i>
    <i>
      <x v="373"/>
      <x v="1289"/>
      <x v="1247"/>
      <x v="2"/>
    </i>
    <i>
      <x v="374"/>
      <x v="1204"/>
      <x v="1525"/>
      <x v="108"/>
    </i>
    <i>
      <x v="375"/>
      <x v="222"/>
      <x v="154"/>
      <x v="48"/>
    </i>
    <i>
      <x v="376"/>
      <x v="400"/>
      <x v="179"/>
      <x v="63"/>
    </i>
    <i>
      <x v="377"/>
      <x v="822"/>
      <x v="340"/>
      <x v="135"/>
    </i>
    <i>
      <x v="378"/>
      <x v="650"/>
      <x v="335"/>
      <x v="135"/>
    </i>
    <i>
      <x v="379"/>
      <x v="64"/>
      <x v="330"/>
      <x v="135"/>
    </i>
    <i>
      <x v="380"/>
      <x v="961"/>
      <x v="595"/>
      <x v="87"/>
    </i>
    <i>
      <x v="381"/>
      <x v="682"/>
      <x v="1422"/>
      <x v="105"/>
    </i>
    <i>
      <x v="382"/>
      <x v="1346"/>
      <x v="594"/>
      <x v="87"/>
    </i>
    <i>
      <x v="383"/>
      <x v="945"/>
      <x v="181"/>
      <x v="63"/>
    </i>
    <i>
      <x v="384"/>
      <x v="441"/>
      <x v="627"/>
      <x v="132"/>
    </i>
    <i>
      <x v="385"/>
      <x v="1263"/>
      <x v="1160"/>
      <x v="76"/>
    </i>
    <i>
      <x v="386"/>
      <x v="617"/>
      <x v="1023"/>
      <x v="25"/>
    </i>
    <i>
      <x v="387"/>
      <x v="26"/>
      <x v="585"/>
      <x v="87"/>
    </i>
    <i>
      <x v="388"/>
      <x/>
      <x/>
      <x/>
    </i>
    <i>
      <x v="389"/>
      <x v="105"/>
      <x v="762"/>
      <x v="49"/>
    </i>
    <i>
      <x v="390"/>
      <x v="580"/>
      <x v="1123"/>
      <x v="59"/>
    </i>
    <i>
      <x v="391"/>
      <x v="279"/>
      <x v="1030"/>
      <x v="25"/>
    </i>
    <i>
      <x v="392"/>
      <x v="564"/>
      <x v="251"/>
      <x v="135"/>
    </i>
    <i>
      <x v="393"/>
      <x v="818"/>
      <x v="256"/>
      <x v="135"/>
    </i>
    <i>
      <x v="394"/>
      <x v="430"/>
      <x v="1024"/>
      <x v="25"/>
    </i>
    <i>
      <x v="395"/>
      <x v="709"/>
      <x v="1504"/>
      <x v="135"/>
    </i>
    <i>
      <x v="396"/>
      <x v="1365"/>
      <x v="700"/>
      <x v="10"/>
    </i>
    <i>
      <x v="397"/>
      <x v="1217"/>
      <x v="254"/>
      <x v="135"/>
    </i>
    <i>
      <x v="398"/>
      <x v="687"/>
      <x v="771"/>
      <x v="49"/>
    </i>
    <i>
      <x v="399"/>
      <x v="1080"/>
      <x v="779"/>
      <x v="49"/>
    </i>
    <i>
      <x v="400"/>
      <x v="1081"/>
      <x v="261"/>
      <x v="135"/>
    </i>
    <i>
      <x v="401"/>
      <x v="265"/>
      <x v="1012"/>
      <x v="25"/>
    </i>
    <i>
      <x v="402"/>
      <x v="792"/>
      <x v="1017"/>
      <x v="25"/>
    </i>
    <i>
      <x v="403"/>
      <x v="422"/>
      <x v="223"/>
      <x v="71"/>
    </i>
    <i>
      <x v="404"/>
      <x v="632"/>
      <x v="1220"/>
      <x v="6"/>
    </i>
    <i>
      <x v="405"/>
      <x v="19"/>
      <x v="246"/>
      <x v="135"/>
    </i>
    <i>
      <x v="406"/>
      <x v="85"/>
      <x v="231"/>
      <x v="135"/>
    </i>
    <i>
      <x v="407"/>
      <x v="816"/>
      <x v="1055"/>
      <x v="25"/>
    </i>
    <i>
      <x v="408"/>
      <x v="879"/>
      <x v="258"/>
      <x v="135"/>
    </i>
    <i>
      <x v="409"/>
      <x v="277"/>
      <x v="1041"/>
      <x v="25"/>
    </i>
    <i>
      <x v="410"/>
      <x v="1028"/>
      <x v="1014"/>
      <x v="25"/>
    </i>
    <i>
      <x v="411"/>
      <x v="91"/>
      <x v="1120"/>
      <x v="59"/>
    </i>
    <i>
      <x v="412"/>
      <x v="879"/>
      <x v="1189"/>
      <x v="6"/>
    </i>
    <i>
      <x v="413"/>
      <x v="185"/>
      <x v="248"/>
      <x v="135"/>
    </i>
    <i>
      <x v="414"/>
      <x v="1137"/>
      <x v="1019"/>
      <x v="25"/>
    </i>
    <i>
      <x v="415"/>
      <x v="642"/>
      <x v="1476"/>
      <x v="135"/>
    </i>
    <i>
      <x v="416"/>
      <x v="1151"/>
      <x v="1216"/>
      <x v="6"/>
    </i>
    <i>
      <x v="417"/>
      <x v="59"/>
      <x v="1028"/>
      <x v="25"/>
    </i>
    <i>
      <x v="418"/>
      <x v="860"/>
      <x v="148"/>
      <x v="49"/>
    </i>
    <i>
      <x v="419"/>
      <x v="1170"/>
      <x v="1044"/>
      <x v="25"/>
    </i>
    <i>
      <x v="420"/>
      <x v="208"/>
      <x v="1015"/>
      <x v="25"/>
    </i>
    <i>
      <x v="421"/>
      <x v="122"/>
      <x v="222"/>
      <x v="71"/>
    </i>
    <i>
      <x v="422"/>
      <x v="584"/>
      <x v="150"/>
      <x v="49"/>
    </i>
    <i>
      <x v="423"/>
      <x v="163"/>
      <x v="1010"/>
      <x v="25"/>
    </i>
    <i>
      <x v="424"/>
      <x v="438"/>
      <x v="237"/>
      <x v="135"/>
    </i>
    <i>
      <x v="425"/>
      <x v="363"/>
      <x v="770"/>
      <x v="49"/>
    </i>
    <i>
      <x v="426"/>
      <x v="1164"/>
      <x v="238"/>
      <x v="135"/>
    </i>
    <i>
      <x v="427"/>
      <x v="1063"/>
      <x v="1049"/>
      <x v="25"/>
    </i>
    <i>
      <x v="428"/>
      <x v="555"/>
      <x v="1018"/>
      <x v="25"/>
    </i>
    <i>
      <x v="429"/>
      <x v="930"/>
      <x v="1034"/>
      <x v="25"/>
    </i>
    <i>
      <x v="430"/>
      <x v="1173"/>
      <x v="1045"/>
      <x v="25"/>
    </i>
    <i>
      <x v="431"/>
      <x v="156"/>
      <x v="269"/>
      <x v="135"/>
    </i>
    <i>
      <x v="432"/>
      <x v="786"/>
      <x v="260"/>
      <x v="135"/>
    </i>
    <i>
      <x v="433"/>
      <x/>
      <x/>
      <x/>
    </i>
    <i>
      <x v="434"/>
      <x v="1001"/>
      <x v="767"/>
      <x v="49"/>
    </i>
    <i>
      <x v="435"/>
      <x v="191"/>
      <x v="278"/>
      <x v="135"/>
    </i>
    <i>
      <x v="436"/>
      <x v="289"/>
      <x v="482"/>
      <x v="127"/>
    </i>
    <i>
      <x v="437"/>
      <x v="798"/>
      <x v="1052"/>
      <x v="25"/>
    </i>
    <i>
      <x v="438"/>
      <x v="611"/>
      <x v="1127"/>
      <x v="59"/>
    </i>
    <i>
      <x v="439"/>
      <x v="668"/>
      <x v="158"/>
      <x v="49"/>
    </i>
    <i>
      <x v="440"/>
      <x v="1234"/>
      <x v="764"/>
      <x v="49"/>
    </i>
    <i>
      <x v="441"/>
      <x v="13"/>
      <x v="230"/>
      <x v="135"/>
    </i>
    <i>
      <x v="442"/>
      <x v="219"/>
      <x v="1022"/>
      <x v="25"/>
    </i>
    <i>
      <x v="443"/>
      <x v="943"/>
      <x v="1170"/>
      <x v="77"/>
    </i>
    <i>
      <x v="444"/>
      <x v="307"/>
      <x v="1029"/>
      <x v="25"/>
    </i>
    <i>
      <x v="445"/>
      <x v="526"/>
      <x v="1118"/>
      <x v="59"/>
    </i>
    <i>
      <x v="446"/>
      <x v="1058"/>
      <x v="1054"/>
      <x v="25"/>
    </i>
    <i>
      <x v="447"/>
      <x v="28"/>
      <x v="1509"/>
      <x v="135"/>
    </i>
    <i>
      <x v="448"/>
      <x v="439"/>
      <x v="1147"/>
      <x v="71"/>
    </i>
    <i>
      <x v="449"/>
      <x v="353"/>
      <x v="1033"/>
      <x v="25"/>
    </i>
    <i>
      <x v="450"/>
      <x v="1220"/>
      <x v="1121"/>
      <x v="59"/>
    </i>
    <i>
      <x v="451"/>
      <x v="1012"/>
      <x v="1501"/>
      <x v="135"/>
    </i>
    <i>
      <x v="452"/>
      <x v="1323"/>
      <x v="1027"/>
      <x v="25"/>
    </i>
    <i>
      <x v="453"/>
      <x v="807"/>
      <x v="1467"/>
      <x v="135"/>
    </i>
    <i>
      <x v="454"/>
      <x v="943"/>
      <x v="1053"/>
      <x v="25"/>
    </i>
    <i>
      <x v="455"/>
      <x v="718"/>
      <x v="1050"/>
      <x v="25"/>
    </i>
    <i>
      <x v="456"/>
      <x v="1251"/>
      <x v="264"/>
      <x v="135"/>
    </i>
    <i>
      <x v="457"/>
      <x v="23"/>
      <x v="1517"/>
      <x v="135"/>
    </i>
    <i>
      <x v="458"/>
      <x v="1197"/>
      <x v="273"/>
      <x v="135"/>
    </i>
    <i>
      <x v="459"/>
      <x v="1054"/>
      <x v="160"/>
      <x v="49"/>
    </i>
    <i>
      <x v="460"/>
      <x v="1189"/>
      <x v="761"/>
      <x v="49"/>
    </i>
    <i>
      <x v="461"/>
      <x v="861"/>
      <x v="155"/>
      <x v="49"/>
    </i>
    <i>
      <x v="462"/>
      <x v="377"/>
      <x v="1035"/>
      <x v="25"/>
    </i>
    <i>
      <x v="463"/>
      <x v="889"/>
      <x v="1031"/>
      <x v="25"/>
    </i>
    <i>
      <x v="464"/>
      <x v="57"/>
      <x v="1519"/>
      <x v="135"/>
    </i>
    <i>
      <x v="465"/>
      <x v="905"/>
      <x v="776"/>
      <x v="49"/>
    </i>
    <i>
      <x v="466"/>
      <x v="543"/>
      <x v="266"/>
      <x v="135"/>
    </i>
    <i>
      <x v="467"/>
      <x v="1306"/>
      <x v="788"/>
      <x v="49"/>
    </i>
    <i>
      <x v="468"/>
      <x v="248"/>
      <x v="1011"/>
      <x v="25"/>
    </i>
    <i>
      <x v="469"/>
      <x v="1198"/>
      <x v="1487"/>
      <x v="135"/>
    </i>
    <i>
      <x v="470"/>
      <x v="1359"/>
      <x v="234"/>
      <x v="135"/>
    </i>
    <i>
      <x v="471"/>
      <x v="159"/>
      <x v="794"/>
      <x v="49"/>
    </i>
    <i>
      <x v="472"/>
      <x v="1075"/>
      <x v="1046"/>
      <x v="25"/>
    </i>
    <i>
      <x v="473"/>
      <x v="1190"/>
      <x v="229"/>
      <x v="135"/>
    </i>
    <i>
      <x v="474"/>
      <x v="1284"/>
      <x v="1178"/>
      <x v="143"/>
    </i>
    <i>
      <x v="475"/>
      <x v="43"/>
      <x v="1048"/>
      <x v="25"/>
    </i>
    <i>
      <x v="476"/>
      <x v="275"/>
      <x v="1176"/>
      <x v="143"/>
    </i>
    <i>
      <x v="477"/>
      <x v="1219"/>
      <x v="1006"/>
      <x v="25"/>
    </i>
    <i>
      <x v="478"/>
      <x v="616"/>
      <x v="1179"/>
      <x v="143"/>
    </i>
    <i>
      <x v="479"/>
      <x v="272"/>
      <x v="567"/>
      <x v="43"/>
    </i>
    <i>
      <x v="480"/>
      <x v="630"/>
      <x v="1217"/>
      <x v="6"/>
    </i>
    <i>
      <x v="481"/>
      <x v="183"/>
      <x v="1214"/>
      <x v="6"/>
    </i>
    <i>
      <x v="482"/>
      <x v="369"/>
      <x v="1191"/>
      <x v="6"/>
    </i>
    <i>
      <x v="483"/>
      <x v="176"/>
      <x v="1021"/>
      <x v="25"/>
    </i>
    <i>
      <x v="484"/>
      <x v="1026"/>
      <x v="705"/>
      <x v="10"/>
    </i>
    <i>
      <x v="485"/>
      <x v="151"/>
      <x v="233"/>
      <x v="135"/>
    </i>
    <i>
      <x v="486"/>
      <x v="513"/>
      <x v="1177"/>
      <x v="143"/>
    </i>
    <i>
      <x v="487"/>
      <x v="313"/>
      <x v="707"/>
      <x v="10"/>
    </i>
    <i>
      <x v="488"/>
      <x v="135"/>
      <x v="392"/>
      <x v="135"/>
    </i>
    <i>
      <x v="489"/>
      <x v="474"/>
      <x v="703"/>
      <x v="10"/>
    </i>
    <i>
      <x v="490"/>
      <x v="173"/>
      <x v="172"/>
      <x v="143"/>
    </i>
    <i>
      <x v="491"/>
      <x v="55"/>
      <x v="701"/>
      <x v="10"/>
    </i>
    <i>
      <x v="492"/>
      <x v="1301"/>
      <x v="1225"/>
      <x v="6"/>
    </i>
    <i>
      <x v="493"/>
      <x v="667"/>
      <x v="1180"/>
      <x v="143"/>
    </i>
    <i>
      <x v="494"/>
      <x v="1169"/>
      <x v="1175"/>
      <x v="143"/>
    </i>
    <i>
      <x v="495"/>
      <x v="589"/>
      <x v="1026"/>
      <x v="25"/>
    </i>
    <i>
      <x v="496"/>
      <x v="643"/>
      <x v="1025"/>
      <x v="25"/>
    </i>
    <i>
      <x v="497"/>
      <x v="1184"/>
      <x v="1352"/>
      <x v="139"/>
    </i>
    <i>
      <x v="498"/>
      <x v="489"/>
      <x v="1047"/>
      <x v="25"/>
    </i>
    <i>
      <x v="499"/>
      <x v="967"/>
      <x v="1230"/>
      <x v="6"/>
    </i>
    <i>
      <x v="500"/>
      <x v="1168"/>
      <x v="1213"/>
      <x v="6"/>
    </i>
    <i>
      <x v="501"/>
      <x v="1318"/>
      <x v="391"/>
      <x v="135"/>
    </i>
    <i>
      <x v="502"/>
      <x v="633"/>
      <x v="1058"/>
      <x v="25"/>
    </i>
    <i>
      <x v="503"/>
      <x v="799"/>
      <x v="1190"/>
      <x v="6"/>
    </i>
    <i>
      <x v="504"/>
      <x v="1290"/>
      <x v="1181"/>
      <x v="143"/>
    </i>
    <i>
      <x v="505"/>
      <x v="32"/>
      <x v="704"/>
      <x v="10"/>
    </i>
    <i>
      <x v="506"/>
      <x v="1091"/>
      <x v="473"/>
      <x v="43"/>
    </i>
    <i>
      <x v="507"/>
      <x v="272"/>
      <x v="1009"/>
      <x v="25"/>
    </i>
    <i>
      <x v="508"/>
      <x v="1276"/>
      <x v="474"/>
      <x v="127"/>
    </i>
    <i>
      <x v="509"/>
      <x v="272"/>
      <x v="699"/>
      <x v="10"/>
    </i>
    <i>
      <x v="510"/>
      <x v="44"/>
      <x v="797"/>
      <x v="15"/>
    </i>
    <i>
      <x v="511"/>
      <x v="1186"/>
      <x v="1276"/>
      <x v="137"/>
    </i>
    <i>
      <x v="512"/>
      <x v="1239"/>
      <x v="706"/>
      <x v="10"/>
    </i>
    <i>
      <x v="513"/>
      <x v="484"/>
      <x v="783"/>
      <x v="49"/>
    </i>
    <i>
      <x v="514"/>
      <x v="1336"/>
      <x v="485"/>
      <x v="127"/>
    </i>
    <i>
      <x v="515"/>
      <x v="797"/>
      <x v="1126"/>
      <x v="59"/>
    </i>
    <i>
      <x v="516"/>
      <x v="845"/>
      <x v="1016"/>
      <x v="25"/>
    </i>
    <i>
      <x v="517"/>
      <x v="1145"/>
      <x v="702"/>
      <x v="10"/>
    </i>
    <i>
      <x v="518"/>
      <x v="7"/>
      <x v="1128"/>
      <x v="59"/>
    </i>
    <i>
      <x v="519"/>
      <x v="109"/>
      <x v="1122"/>
      <x v="59"/>
    </i>
    <i>
      <x v="520"/>
      <x v="24"/>
      <x v="1508"/>
      <x v="135"/>
    </i>
    <i>
      <x v="521"/>
      <x v="146"/>
      <x v="1449"/>
      <x v="135"/>
    </i>
    <i>
      <x v="522"/>
      <x v="939"/>
      <x v="1342"/>
      <x v="139"/>
    </i>
    <i>
      <x v="523"/>
      <x v="691"/>
      <x v="1196"/>
      <x v="6"/>
    </i>
    <i>
      <x v="524"/>
      <x v="193"/>
      <x v="1208"/>
      <x v="6"/>
    </i>
    <i>
      <x v="525"/>
      <x v="195"/>
      <x v="1206"/>
      <x v="6"/>
    </i>
    <i>
      <x v="526"/>
      <x v="387"/>
      <x v="1197"/>
      <x v="6"/>
    </i>
    <i>
      <x v="527"/>
      <x v="959"/>
      <x v="1200"/>
      <x v="6"/>
    </i>
    <i>
      <x v="528"/>
      <x v="1233"/>
      <x v="1199"/>
      <x v="6"/>
    </i>
    <i>
      <x v="529"/>
      <x v="577"/>
      <x v="1218"/>
      <x v="6"/>
    </i>
    <i>
      <x v="530"/>
      <x v="942"/>
      <x v="1203"/>
      <x v="6"/>
    </i>
    <i>
      <x v="531"/>
      <x v="1052"/>
      <x v="1198"/>
      <x v="6"/>
    </i>
    <i>
      <x v="532"/>
      <x v="1025"/>
      <x v="1210"/>
      <x v="6"/>
    </i>
    <i>
      <x v="533"/>
      <x v="244"/>
      <x v="1212"/>
      <x v="6"/>
    </i>
    <i>
      <x v="534"/>
      <x v="697"/>
      <x v="1165"/>
      <x v="71"/>
    </i>
    <i>
      <x v="535"/>
      <x v="552"/>
      <x v="262"/>
      <x v="135"/>
    </i>
    <i>
      <x v="536"/>
      <x v="1011"/>
      <x v="1211"/>
      <x v="6"/>
    </i>
    <i>
      <x v="537"/>
      <x v="605"/>
      <x v="1195"/>
      <x v="6"/>
    </i>
    <i>
      <x v="538"/>
      <x v="815"/>
      <x v="1226"/>
      <x v="6"/>
    </i>
    <i>
      <x v="539"/>
      <x v="1269"/>
      <x v="253"/>
      <x v="135"/>
    </i>
    <i>
      <x v="540"/>
      <x v="419"/>
      <x v="1201"/>
      <x v="6"/>
    </i>
    <i>
      <x v="541"/>
      <x v="1003"/>
      <x v="268"/>
      <x v="135"/>
    </i>
    <i>
      <x v="542"/>
      <x v="723"/>
      <x v="774"/>
      <x v="49"/>
    </i>
    <i>
      <x v="543"/>
      <x v="840"/>
      <x v="1319"/>
      <x v="71"/>
    </i>
    <i>
      <x v="544"/>
      <x v="997"/>
      <x v="85"/>
      <x v="97"/>
    </i>
    <i>
      <x v="545"/>
      <x v="300"/>
      <x v="1354"/>
      <x v="139"/>
    </i>
    <i>
      <x v="546"/>
      <x v="234"/>
      <x v="1400"/>
      <x v="73"/>
    </i>
    <i>
      <x v="547"/>
      <x v="590"/>
      <x v="494"/>
      <x v="129"/>
    </i>
    <i>
      <x v="548"/>
      <x v="1262"/>
      <x v="503"/>
      <x v="125"/>
    </i>
    <i>
      <x v="549"/>
      <x v="254"/>
      <x v="630"/>
      <x v="125"/>
    </i>
    <i>
      <x v="550"/>
      <x v="332"/>
      <x v="244"/>
      <x v="135"/>
    </i>
    <i>
      <x v="551"/>
      <x v="1057"/>
      <x v="666"/>
      <x v="125"/>
    </i>
    <i>
      <x v="552"/>
      <x v="144"/>
      <x v="679"/>
      <x v="125"/>
    </i>
    <i>
      <x v="553"/>
      <x v="730"/>
      <x v="512"/>
      <x v="125"/>
    </i>
    <i>
      <x v="554"/>
      <x v="165"/>
      <x v="245"/>
      <x v="135"/>
    </i>
    <i>
      <x v="555"/>
      <x v="259"/>
      <x v="242"/>
      <x v="135"/>
    </i>
    <i>
      <x v="556"/>
      <x v="563"/>
      <x v="1355"/>
      <x v="139"/>
    </i>
    <i>
      <x v="557"/>
      <x v="488"/>
      <x v="1151"/>
      <x v="71"/>
    </i>
    <i>
      <x v="558"/>
      <x v="1250"/>
      <x v="271"/>
      <x v="135"/>
    </i>
    <i>
      <x v="559"/>
      <x v="608"/>
      <x v="1137"/>
      <x v="71"/>
    </i>
    <i>
      <x v="560"/>
      <x v="226"/>
      <x v="281"/>
      <x v="135"/>
    </i>
    <i>
      <x v="561"/>
      <x v="239"/>
      <x v="765"/>
      <x v="49"/>
    </i>
    <i>
      <x v="562"/>
      <x v="20"/>
      <x v="608"/>
      <x v="125"/>
    </i>
    <i>
      <x v="563"/>
      <x v="1121"/>
      <x v="759"/>
      <x v="49"/>
    </i>
    <i>
      <x v="564"/>
      <x v="311"/>
      <x v="572"/>
      <x v="125"/>
    </i>
    <i>
      <x v="565"/>
      <x v="1032"/>
      <x v="1228"/>
      <x v="6"/>
    </i>
    <i>
      <x v="566"/>
      <x v="593"/>
      <x v="1169"/>
      <x v="71"/>
    </i>
    <i>
      <x v="567"/>
      <x v="1042"/>
      <x v="1209"/>
      <x v="6"/>
    </i>
    <i>
      <x v="568"/>
      <x v="403"/>
      <x v="1155"/>
      <x v="71"/>
    </i>
    <i>
      <x v="569"/>
      <x v="557"/>
      <x v="1512"/>
      <x v="135"/>
    </i>
    <i>
      <x v="570"/>
      <x v="168"/>
      <x v="570"/>
      <x v="125"/>
    </i>
    <i>
      <x v="571"/>
      <x v="1255"/>
      <x v="1453"/>
      <x v="135"/>
    </i>
    <i>
      <x v="572"/>
      <x v="366"/>
      <x v="1153"/>
      <x v="71"/>
    </i>
    <i>
      <x v="573"/>
      <x v="736"/>
      <x v="1229"/>
      <x v="6"/>
    </i>
    <i>
      <x v="574"/>
      <x v="1195"/>
      <x v="235"/>
      <x v="135"/>
    </i>
    <i>
      <x v="575"/>
      <x v="1046"/>
      <x v="149"/>
      <x v="49"/>
    </i>
    <i>
      <x v="576"/>
      <x v="722"/>
      <x v="232"/>
      <x v="135"/>
    </i>
    <i>
      <x v="577"/>
      <x v="1342"/>
      <x v="768"/>
      <x v="49"/>
    </i>
    <i>
      <x v="578"/>
      <x v="670"/>
      <x v="239"/>
      <x v="135"/>
    </i>
    <i>
      <x v="579"/>
      <x v="1071"/>
      <x v="778"/>
      <x v="49"/>
    </i>
    <i>
      <x v="580"/>
      <x v="987"/>
      <x v="1452"/>
      <x v="135"/>
    </i>
    <i>
      <x v="581"/>
      <x v="1189"/>
      <x v="1114"/>
      <x v="71"/>
    </i>
    <i>
      <x v="582"/>
      <x v="49"/>
      <x v="691"/>
      <x v="125"/>
    </i>
    <i>
      <x v="583"/>
      <x v="974"/>
      <x v="1479"/>
      <x v="135"/>
    </i>
    <i>
      <x v="584"/>
      <x v="974"/>
      <x v="609"/>
      <x v="125"/>
    </i>
    <i>
      <x v="585"/>
      <x v="545"/>
      <x v="772"/>
      <x v="49"/>
    </i>
    <i>
      <x v="586"/>
      <x v="921"/>
      <x v="1475"/>
      <x v="135"/>
    </i>
    <i>
      <x v="587"/>
      <x v="1056"/>
      <x v="50"/>
      <x v="96"/>
    </i>
    <i>
      <x v="588"/>
      <x v="81"/>
      <x v="1219"/>
      <x v="6"/>
    </i>
    <i>
      <x v="589"/>
      <x v="216"/>
      <x v="602"/>
      <x v="126"/>
    </i>
    <i>
      <x v="590"/>
      <x v="59"/>
      <x v="922"/>
      <x v="23"/>
    </i>
    <i>
      <x v="591"/>
      <x v="36"/>
      <x v="936"/>
      <x v="23"/>
    </i>
    <i>
      <x v="592"/>
      <x v="958"/>
      <x v="592"/>
      <x v="87"/>
    </i>
    <i>
      <x v="593"/>
      <x v="322"/>
      <x v="397"/>
      <x v="135"/>
    </i>
    <i>
      <x v="594"/>
      <x v="1238"/>
      <x v="1474"/>
      <x v="135"/>
    </i>
    <i>
      <x v="595"/>
      <x v="576"/>
      <x v="624"/>
      <x v="46"/>
    </i>
    <i>
      <x v="596"/>
      <x v="499"/>
      <x v="915"/>
      <x v="23"/>
    </i>
    <i>
      <x v="597"/>
      <x v="451"/>
      <x v="1020"/>
      <x v="25"/>
    </i>
    <i>
      <x v="598"/>
      <x v="27"/>
      <x v="667"/>
      <x v="126"/>
    </i>
    <i>
      <x v="599"/>
      <x v="1282"/>
      <x v="1405"/>
      <x v="76"/>
    </i>
    <i>
      <x v="600"/>
      <x v="128"/>
      <x v="180"/>
      <x v="63"/>
    </i>
    <i>
      <x v="601"/>
      <x v="704"/>
      <x v="1051"/>
      <x v="25"/>
    </i>
    <i>
      <x v="602"/>
      <x v="858"/>
      <x v="925"/>
      <x v="23"/>
    </i>
    <i>
      <x v="603"/>
      <x v="788"/>
      <x v="1158"/>
      <x v="71"/>
    </i>
    <i>
      <x v="604"/>
      <x v="1059"/>
      <x v="795"/>
      <x v="49"/>
    </i>
    <i>
      <x v="605"/>
      <x v="960"/>
      <x v="279"/>
      <x v="135"/>
    </i>
    <i>
      <x v="606"/>
      <x v="1073"/>
      <x v="1163"/>
      <x v="71"/>
    </i>
    <i>
      <x v="607"/>
      <x v="446"/>
      <x v="763"/>
      <x v="49"/>
    </i>
    <i>
      <x v="608"/>
      <x v="1228"/>
      <x v="1146"/>
      <x v="71"/>
    </i>
    <i>
      <x v="609"/>
      <x v="1199"/>
      <x v="1168"/>
      <x v="71"/>
    </i>
    <i>
      <x v="610"/>
      <x v="914"/>
      <x v="224"/>
      <x v="71"/>
    </i>
    <i>
      <x v="611"/>
      <x v="511"/>
      <x v="151"/>
      <x v="49"/>
    </i>
    <i>
      <x v="612"/>
      <x v="806"/>
      <x v="1439"/>
      <x v="71"/>
    </i>
    <i>
      <x v="613"/>
      <x v="272"/>
      <x v="4"/>
      <x v="89"/>
    </i>
    <i>
      <x v="614"/>
      <x v="1005"/>
      <x v="263"/>
      <x v="135"/>
    </i>
    <i>
      <x v="615"/>
      <x v="178"/>
      <x v="784"/>
      <x v="49"/>
    </i>
    <i>
      <x v="616"/>
      <x v="720"/>
      <x v="1007"/>
      <x v="25"/>
    </i>
    <i>
      <x v="617"/>
      <x v="496"/>
      <x v="156"/>
      <x v="49"/>
    </i>
    <i>
      <x v="618"/>
      <x v="287"/>
      <x v="219"/>
      <x v="71"/>
    </i>
    <i>
      <x v="619"/>
      <x v="223"/>
      <x v="1135"/>
      <x v="71"/>
    </i>
    <i>
      <x v="620"/>
      <x v="549"/>
      <x v="283"/>
      <x v="135"/>
    </i>
    <i>
      <x v="621"/>
      <x v="75"/>
      <x v="1032"/>
      <x v="25"/>
    </i>
    <i>
      <x v="622"/>
      <x v="290"/>
      <x v="1157"/>
      <x v="71"/>
    </i>
    <i>
      <x v="623"/>
      <x v="570"/>
      <x v="1161"/>
      <x v="71"/>
    </i>
    <i>
      <x v="624"/>
      <x v="164"/>
      <x v="1436"/>
      <x v="71"/>
    </i>
    <i>
      <x v="625"/>
      <x v="880"/>
      <x v="1410"/>
      <x v="71"/>
    </i>
    <i>
      <x v="626"/>
      <x v="935"/>
      <x v="1242"/>
      <x v="2"/>
    </i>
    <i>
      <x v="627"/>
      <x v="956"/>
      <x v="267"/>
      <x v="135"/>
    </i>
    <i>
      <x v="628"/>
      <x v="1086"/>
      <x v="143"/>
      <x v="65"/>
    </i>
    <i>
      <x v="629"/>
      <x v="912"/>
      <x v="1136"/>
      <x v="71"/>
    </i>
    <i>
      <x v="630"/>
      <x v="130"/>
      <x v="687"/>
      <x v="125"/>
    </i>
    <i>
      <x v="631"/>
      <x v="266"/>
      <x v="1142"/>
      <x v="71"/>
    </i>
    <i>
      <x v="632"/>
      <x v="826"/>
      <x v="1317"/>
      <x v="71"/>
    </i>
    <i>
      <x v="633"/>
      <x v="675"/>
      <x v="1166"/>
      <x v="71"/>
    </i>
    <i>
      <x v="634"/>
      <x v="1023"/>
      <x v="1145"/>
      <x v="71"/>
    </i>
    <i>
      <x v="635"/>
      <x v="1205"/>
      <x v="221"/>
      <x v="71"/>
    </i>
    <i>
      <x v="636"/>
      <x v="649"/>
      <x v="781"/>
      <x v="49"/>
    </i>
    <i>
      <x v="637"/>
      <x v="1045"/>
      <x v="1321"/>
      <x v="71"/>
    </i>
    <i>
      <x v="638"/>
      <x v="1337"/>
      <x v="1435"/>
      <x v="71"/>
    </i>
    <i>
      <x v="639"/>
      <x v="1066"/>
      <x v="1167"/>
      <x v="71"/>
    </i>
    <i>
      <x v="640"/>
      <x v="471"/>
      <x v="769"/>
      <x v="49"/>
    </i>
    <i>
      <x v="641"/>
      <x v="781"/>
      <x v="220"/>
      <x v="71"/>
    </i>
    <i>
      <x v="642"/>
      <x v="740"/>
      <x v="1156"/>
      <x v="71"/>
    </i>
    <i>
      <x v="643"/>
      <x v="1091"/>
      <x v="839"/>
      <x v="20"/>
    </i>
    <i>
      <x v="644"/>
      <x v="154"/>
      <x v="848"/>
      <x v="20"/>
    </i>
    <i>
      <x v="645"/>
      <x v="516"/>
      <x v="856"/>
      <x v="20"/>
    </i>
    <i>
      <x v="646"/>
      <x v="1127"/>
      <x v="873"/>
      <x v="20"/>
    </i>
    <i>
      <x v="647"/>
      <x v="1255"/>
      <x v="860"/>
      <x v="20"/>
    </i>
    <i>
      <x v="648"/>
      <x v="187"/>
      <x v="634"/>
      <x v="127"/>
    </i>
    <i>
      <x v="649"/>
      <x v="1136"/>
      <x v="864"/>
      <x v="20"/>
    </i>
    <i>
      <x v="650"/>
      <x v="835"/>
      <x v="853"/>
      <x v="20"/>
    </i>
    <i>
      <x v="651"/>
      <x v="938"/>
      <x v="851"/>
      <x v="20"/>
    </i>
    <i>
      <x v="652"/>
      <x v="461"/>
      <x v="425"/>
      <x v="147"/>
    </i>
    <i>
      <x v="653"/>
      <x v="248"/>
      <x v="831"/>
      <x v="20"/>
    </i>
    <i>
      <x v="654"/>
      <x v="1054"/>
      <x v="430"/>
      <x v="147"/>
    </i>
    <i>
      <x v="655"/>
      <x v="1198"/>
      <x v="876"/>
      <x v="20"/>
    </i>
    <i>
      <x v="656"/>
      <x v="686"/>
      <x v="882"/>
      <x v="20"/>
    </i>
    <i>
      <x v="657"/>
      <x v="1254"/>
      <x v="854"/>
      <x v="20"/>
    </i>
    <i>
      <x v="658"/>
      <x v="783"/>
      <x v="6"/>
      <x v="89"/>
    </i>
    <i>
      <x v="659"/>
      <x v="10"/>
      <x v="855"/>
      <x v="20"/>
    </i>
    <i>
      <x v="660"/>
      <x v="1094"/>
      <x v="434"/>
      <x v="147"/>
    </i>
    <i>
      <x v="661"/>
      <x v="981"/>
      <x v="832"/>
      <x v="20"/>
    </i>
    <i>
      <x v="662"/>
      <x v="227"/>
      <x v="9"/>
      <x v="89"/>
    </i>
    <i>
      <x v="663"/>
      <x v="458"/>
      <x v="884"/>
      <x v="20"/>
    </i>
    <i>
      <x v="664"/>
      <x v="401"/>
      <x v="883"/>
      <x v="20"/>
    </i>
    <i>
      <x v="665"/>
      <x v="696"/>
      <x v="877"/>
      <x v="20"/>
    </i>
    <i>
      <x v="666"/>
      <x v="742"/>
      <x v="1221"/>
      <x v="6"/>
    </i>
    <i>
      <x v="667"/>
      <x v="1101"/>
      <x v="865"/>
      <x v="20"/>
    </i>
    <i>
      <x v="668"/>
      <x v="182"/>
      <x v="850"/>
      <x v="20"/>
    </i>
    <i>
      <x v="669"/>
      <x v="757"/>
      <x v="1223"/>
      <x v="6"/>
    </i>
    <i>
      <x v="670"/>
      <x v="592"/>
      <x v="834"/>
      <x v="20"/>
    </i>
    <i>
      <x v="671"/>
      <x v="72"/>
      <x v="10"/>
      <x v="89"/>
    </i>
    <i>
      <x v="672"/>
      <x v="582"/>
      <x v="867"/>
      <x v="20"/>
    </i>
    <i>
      <x v="673"/>
      <x v="37"/>
      <x v="849"/>
      <x v="20"/>
    </i>
    <i>
      <x v="674"/>
      <x v="192"/>
      <x v="8"/>
      <x v="89"/>
    </i>
    <i>
      <x v="675"/>
      <x v="1174"/>
      <x v="881"/>
      <x v="20"/>
    </i>
    <i>
      <x v="676"/>
      <x v="124"/>
      <x v="835"/>
      <x v="20"/>
    </i>
    <i>
      <x v="677"/>
      <x v="616"/>
      <x v="277"/>
      <x v="135"/>
    </i>
    <i>
      <x v="678"/>
      <x v="159"/>
      <x v="1134"/>
      <x v="71"/>
    </i>
    <i>
      <x v="679"/>
      <x v="272"/>
      <x v="1455"/>
      <x v="135"/>
    </i>
    <i>
      <x v="680"/>
      <x v="67"/>
      <x v="1438"/>
      <x v="71"/>
    </i>
    <i>
      <x v="681"/>
      <x v="356"/>
      <x v="280"/>
      <x v="135"/>
    </i>
    <i>
      <x v="682"/>
      <x v="510"/>
      <x v="1510"/>
      <x v="135"/>
    </i>
    <i>
      <x v="683"/>
      <x v="952"/>
      <x v="54"/>
      <x v="96"/>
    </i>
    <i>
      <x v="684"/>
      <x v="726"/>
      <x v="275"/>
      <x v="135"/>
    </i>
    <i>
      <x v="685"/>
      <x v="902"/>
      <x v="766"/>
      <x v="49"/>
    </i>
    <i>
      <x v="686"/>
      <x v="233"/>
      <x v="247"/>
      <x v="135"/>
    </i>
    <i>
      <x v="687"/>
      <x v="971"/>
      <x v="1454"/>
      <x v="135"/>
    </i>
    <i>
      <x v="688"/>
      <x v="1127"/>
      <x v="259"/>
      <x v="135"/>
    </i>
    <i>
      <x v="689"/>
      <x v="1225"/>
      <x v="476"/>
      <x v="127"/>
    </i>
    <i>
      <x v="690"/>
      <x v="924"/>
      <x v="270"/>
      <x v="135"/>
    </i>
    <i>
      <x v="691"/>
      <x v="1096"/>
      <x v="208"/>
      <x v="56"/>
    </i>
    <i>
      <x v="692"/>
      <x v="796"/>
      <x v="1446"/>
      <x v="135"/>
    </i>
    <i>
      <x v="693"/>
      <x v="1110"/>
      <x v="780"/>
      <x v="49"/>
    </i>
    <i>
      <x v="694"/>
      <x v="934"/>
      <x v="250"/>
      <x v="135"/>
    </i>
    <i>
      <x v="695"/>
      <x v="1304"/>
      <x v="284"/>
      <x v="135"/>
    </i>
    <i>
      <x v="696"/>
      <x v="560"/>
      <x v="225"/>
      <x v="71"/>
    </i>
    <i>
      <x v="697"/>
      <x v="759"/>
      <x v="1515"/>
      <x v="135"/>
    </i>
    <i>
      <x v="698"/>
      <x v="59"/>
      <x v="272"/>
      <x v="135"/>
    </i>
    <i>
      <x v="699"/>
      <x v="648"/>
      <x v="1138"/>
      <x v="71"/>
    </i>
    <i>
      <x v="700"/>
      <x v="59"/>
      <x v="773"/>
      <x v="49"/>
    </i>
    <i>
      <x v="701"/>
      <x v="368"/>
      <x v="1488"/>
      <x v="135"/>
    </i>
    <i>
      <x v="702"/>
      <x v="566"/>
      <x v="1421"/>
      <x v="71"/>
    </i>
    <i>
      <x v="703"/>
      <x v="1353"/>
      <x v="276"/>
      <x v="135"/>
    </i>
    <i>
      <x v="704"/>
      <x v="729"/>
      <x v="241"/>
      <x v="135"/>
    </i>
    <i>
      <x v="705"/>
      <x v="755"/>
      <x v="513"/>
      <x v="125"/>
    </i>
    <i>
      <x v="706"/>
      <x/>
      <x/>
      <x/>
    </i>
    <i r="1">
      <x v="817"/>
      <x v="1442"/>
      <x v="71"/>
    </i>
    <i>
      <x v="707"/>
      <x v="772"/>
      <x v="1364"/>
      <x v="139"/>
    </i>
    <i>
      <x v="708"/>
      <x v="668"/>
      <x v="1328"/>
      <x v="71"/>
    </i>
    <i>
      <x v="709"/>
      <x v="231"/>
      <x v="1113"/>
      <x v="71"/>
    </i>
    <i>
      <x v="710"/>
      <x v="799"/>
      <x v="1339"/>
      <x v="139"/>
    </i>
    <i>
      <x v="711"/>
      <x v="571"/>
      <x v="1341"/>
      <x v="139"/>
    </i>
    <i>
      <x v="712"/>
      <x v="137"/>
      <x v="1343"/>
      <x v="139"/>
    </i>
    <i>
      <x v="713"/>
      <x v="83"/>
      <x v="1324"/>
      <x v="71"/>
    </i>
    <i>
      <x v="714"/>
      <x v="1314"/>
      <x v="49"/>
      <x v="96"/>
    </i>
    <i>
      <x v="715"/>
      <x v="211"/>
      <x v="1143"/>
      <x v="71"/>
    </i>
    <i>
      <x v="716"/>
      <x v="1323"/>
      <x v="55"/>
      <x v="96"/>
    </i>
    <i>
      <x v="717"/>
      <x v="854"/>
      <x v="1340"/>
      <x v="139"/>
    </i>
    <i>
      <x v="718"/>
      <x v="1195"/>
      <x v="21"/>
      <x v="67"/>
    </i>
    <i>
      <x v="719"/>
      <x v="248"/>
      <x v="1347"/>
      <x v="139"/>
    </i>
    <i>
      <x v="720"/>
      <x/>
      <x/>
      <x/>
    </i>
    <i r="1">
      <x v="1147"/>
      <x v="240"/>
      <x v="135"/>
    </i>
    <i>
      <x v="721"/>
      <x v="2"/>
      <x v="167"/>
      <x v="53"/>
    </i>
    <i>
      <x v="722"/>
      <x v="1017"/>
      <x v="1362"/>
      <x v="139"/>
    </i>
    <i>
      <x v="723"/>
      <x v="923"/>
      <x v="257"/>
      <x v="135"/>
    </i>
    <i>
      <x v="724"/>
      <x v="744"/>
      <x v="1320"/>
      <x v="71"/>
    </i>
    <i>
      <x v="725"/>
      <x v="982"/>
      <x v="1402"/>
      <x v="1"/>
    </i>
    <i>
      <x v="726"/>
      <x v="690"/>
      <x v="1192"/>
      <x v="6"/>
    </i>
    <i>
      <x v="727"/>
      <x/>
      <x/>
      <x/>
    </i>
    <i>
      <x v="728"/>
      <x v="229"/>
      <x v="52"/>
      <x v="96"/>
    </i>
    <i>
      <x v="729"/>
      <x v="631"/>
      <x v="1290"/>
      <x v="71"/>
    </i>
    <i>
      <x v="730"/>
      <x v="415"/>
      <x v="1486"/>
      <x v="135"/>
    </i>
    <i>
      <x v="731"/>
      <x v="747"/>
      <x v="1329"/>
      <x v="71"/>
    </i>
    <i>
      <x v="732"/>
      <x v="1118"/>
      <x v="210"/>
      <x v="57"/>
    </i>
    <i>
      <x v="733"/>
      <x v="1019"/>
      <x v="1361"/>
      <x v="139"/>
    </i>
    <i>
      <x v="734"/>
      <x v="713"/>
      <x v="1325"/>
      <x v="71"/>
    </i>
    <i>
      <x v="735"/>
      <x v="968"/>
      <x v="1371"/>
      <x v="139"/>
    </i>
    <i>
      <x v="736"/>
      <x v="402"/>
      <x v="1338"/>
      <x v="139"/>
    </i>
    <i>
      <x v="737"/>
      <x v="417"/>
      <x v="545"/>
      <x v="139"/>
    </i>
    <i>
      <x v="738"/>
      <x v="769"/>
      <x v="673"/>
      <x v="117"/>
    </i>
    <i>
      <x v="739"/>
      <x/>
      <x/>
      <x/>
    </i>
    <i r="1">
      <x v="538"/>
      <x v="1038"/>
      <x v="25"/>
    </i>
    <i>
      <x v="740"/>
      <x v="833"/>
      <x v="622"/>
      <x v="46"/>
    </i>
    <i>
      <x v="741"/>
      <x v="833"/>
      <x v="698"/>
      <x v="47"/>
    </i>
    <i>
      <x v="742"/>
      <x v="1"/>
      <x v="1042"/>
      <x v="25"/>
    </i>
    <i>
      <x v="743"/>
      <x v="37"/>
      <x v="621"/>
      <x v="46"/>
    </i>
    <i>
      <x v="744"/>
      <x v="469"/>
      <x v="1013"/>
      <x v="25"/>
    </i>
    <i>
      <x v="745"/>
      <x v="1235"/>
      <x v="1040"/>
      <x v="25"/>
    </i>
    <i>
      <x v="746"/>
      <x v="386"/>
      <x v="620"/>
      <x v="46"/>
    </i>
    <i>
      <x v="747"/>
      <x v="883"/>
      <x v="619"/>
      <x v="46"/>
    </i>
    <i>
      <x v="748"/>
      <x v="946"/>
      <x v="623"/>
      <x v="46"/>
    </i>
    <i>
      <x v="749"/>
      <x v="6"/>
      <x v="1039"/>
      <x v="25"/>
    </i>
    <i>
      <x v="750"/>
      <x v="1074"/>
      <x v="1036"/>
      <x v="25"/>
    </i>
    <i>
      <x v="751"/>
      <x v="294"/>
      <x v="1037"/>
      <x v="25"/>
    </i>
    <i>
      <x v="752"/>
      <x v="73"/>
      <x v="730"/>
      <x v="13"/>
    </i>
    <i>
      <x v="753"/>
      <x/>
      <x/>
      <x/>
    </i>
    <i>
      <x v="754"/>
      <x v="42"/>
      <x v="606"/>
      <x v="88"/>
    </i>
    <i>
      <x v="755"/>
      <x v="481"/>
      <x v="447"/>
      <x v="46"/>
    </i>
    <i>
      <x v="756"/>
      <x v="1004"/>
      <x v="144"/>
      <x v="46"/>
    </i>
    <i>
      <x v="757"/>
      <x v="236"/>
      <x v="846"/>
      <x v="20"/>
    </i>
    <i>
      <x v="758"/>
      <x v="1178"/>
      <x v="859"/>
      <x v="20"/>
    </i>
    <i>
      <x v="759"/>
      <x v="1247"/>
      <x v="866"/>
      <x v="20"/>
    </i>
    <i>
      <x v="760"/>
      <x v="1331"/>
      <x v="428"/>
      <x v="147"/>
    </i>
    <i>
      <x v="761"/>
      <x v="957"/>
      <x v="429"/>
      <x v="147"/>
    </i>
    <i>
      <x v="762"/>
      <x v="1161"/>
      <x v="1182"/>
      <x v="143"/>
    </i>
    <i>
      <x v="763"/>
      <x v="824"/>
      <x v="878"/>
      <x v="20"/>
    </i>
    <i>
      <x v="764"/>
      <x v="434"/>
      <x v="879"/>
      <x v="20"/>
    </i>
    <i>
      <x v="765"/>
      <x v="829"/>
      <x v="1264"/>
      <x v="50"/>
    </i>
    <i>
      <x v="766"/>
      <x v="1362"/>
      <x v="432"/>
      <x v="147"/>
    </i>
    <i>
      <x v="767"/>
      <x v="114"/>
      <x v="857"/>
      <x v="20"/>
    </i>
    <i>
      <x v="768"/>
      <x v="1256"/>
      <x v="858"/>
      <x v="20"/>
    </i>
    <i>
      <x v="769"/>
      <x v="1064"/>
      <x v="880"/>
      <x v="20"/>
    </i>
    <i>
      <x v="770"/>
      <x v="1293"/>
      <x v="861"/>
      <x v="20"/>
    </i>
    <i>
      <x v="771"/>
      <x v="866"/>
      <x v="841"/>
      <x v="20"/>
    </i>
    <i>
      <x v="772"/>
      <x v="138"/>
      <x v="1413"/>
      <x v="54"/>
    </i>
    <i>
      <x v="773"/>
      <x v="1284"/>
      <x v="874"/>
      <x v="20"/>
    </i>
    <i>
      <x v="774"/>
      <x v="689"/>
      <x v="1193"/>
      <x v="6"/>
    </i>
    <i>
      <x v="775"/>
      <x v="1332"/>
      <x v="1194"/>
      <x v="6"/>
    </i>
    <i>
      <x v="776"/>
      <x v="51"/>
      <x v="847"/>
      <x v="20"/>
    </i>
    <i>
      <x v="777"/>
      <x v="1061"/>
      <x v="390"/>
      <x v="135"/>
    </i>
    <i>
      <x v="778"/>
      <x v="579"/>
      <x v="872"/>
      <x v="20"/>
    </i>
    <i>
      <x v="779"/>
      <x v="833"/>
      <x v="435"/>
      <x v="147"/>
    </i>
    <i>
      <x v="780"/>
      <x v="1255"/>
      <x v="845"/>
      <x v="20"/>
    </i>
    <i>
      <x v="781"/>
      <x v="186"/>
      <x v="426"/>
      <x v="147"/>
    </i>
    <i>
      <x v="782"/>
      <x v="382"/>
      <x v="431"/>
      <x v="147"/>
    </i>
    <i>
      <x v="783"/>
      <x v="1211"/>
      <x v="852"/>
      <x v="20"/>
    </i>
    <i>
      <x v="784"/>
      <x v="1083"/>
      <x v="226"/>
      <x v="79"/>
    </i>
    <i>
      <x v="785"/>
      <x v="170"/>
      <x v="227"/>
      <x v="79"/>
    </i>
    <i>
      <x v="786"/>
      <x v="1343"/>
      <x v="1116"/>
      <x v="79"/>
    </i>
    <i>
      <x v="787"/>
      <x v="256"/>
      <x v="1140"/>
      <x v="79"/>
    </i>
    <i>
      <x v="788"/>
      <x v="765"/>
      <x v="636"/>
      <x v="127"/>
    </i>
    <i>
      <x v="789"/>
      <x v="1100"/>
      <x v="1148"/>
      <x v="79"/>
    </i>
    <i>
      <x v="790"/>
      <x v="145"/>
      <x v="1139"/>
      <x v="79"/>
    </i>
    <i>
      <x v="791"/>
      <x v="483"/>
      <x v="228"/>
      <x v="79"/>
    </i>
    <i>
      <x v="792"/>
      <x v="174"/>
      <x v="1115"/>
      <x v="79"/>
    </i>
    <i>
      <x v="793"/>
      <x v="120"/>
      <x v="1284"/>
      <x v="32"/>
    </i>
    <i>
      <x v="794"/>
      <x v="995"/>
      <x v="1149"/>
      <x v="79"/>
    </i>
    <i>
      <x v="795"/>
      <x v="153"/>
      <x v="964"/>
      <x v="24"/>
    </i>
    <i>
      <x v="796"/>
      <x v="764"/>
      <x v="836"/>
      <x v="20"/>
    </i>
    <i>
      <x v="797"/>
      <x v="1079"/>
      <x v="868"/>
      <x v="20"/>
    </i>
    <i>
      <x v="798"/>
      <x v="838"/>
      <x v="427"/>
      <x v="147"/>
    </i>
    <i>
      <x v="799"/>
      <x v="331"/>
      <x v="842"/>
      <x v="20"/>
    </i>
    <i>
      <x v="800"/>
      <x v="276"/>
      <x v="870"/>
      <x v="20"/>
    </i>
    <i>
      <x v="801"/>
      <x v="288"/>
      <x v="838"/>
      <x v="20"/>
    </i>
    <i>
      <x v="802"/>
      <x v="1140"/>
      <x v="844"/>
      <x v="20"/>
    </i>
    <i>
      <x v="803"/>
      <x v="1272"/>
      <x v="875"/>
      <x v="20"/>
    </i>
    <i>
      <x v="804"/>
      <x v="803"/>
      <x v="829"/>
      <x v="20"/>
    </i>
    <i>
      <x v="805"/>
      <x v="1237"/>
      <x v="863"/>
      <x v="20"/>
    </i>
    <i>
      <x v="806"/>
      <x v="524"/>
      <x v="869"/>
      <x v="20"/>
    </i>
    <i>
      <x v="807"/>
      <x v="1149"/>
      <x v="833"/>
      <x v="20"/>
    </i>
    <i>
      <x v="808"/>
      <x v="587"/>
      <x v="1150"/>
      <x v="79"/>
    </i>
    <i>
      <x v="809"/>
      <x v="1304"/>
      <x v="862"/>
      <x v="20"/>
    </i>
    <i>
      <x v="810"/>
      <x v="841"/>
      <x v="708"/>
      <x v="11"/>
    </i>
    <i>
      <x v="811"/>
      <x v="568"/>
      <x v="1132"/>
      <x v="79"/>
    </i>
    <i>
      <x v="812"/>
      <x v="562"/>
      <x v="729"/>
      <x v="20"/>
    </i>
    <i>
      <x v="813"/>
      <x v="119"/>
      <x v="843"/>
      <x v="20"/>
    </i>
    <i>
      <x v="814"/>
      <x v="595"/>
      <x v="840"/>
      <x v="20"/>
    </i>
    <i>
      <x v="815"/>
      <x v="74"/>
      <x v="484"/>
      <x v="85"/>
    </i>
    <i>
      <x v="816"/>
      <x v="137"/>
      <x v="837"/>
      <x v="20"/>
    </i>
    <i>
      <x v="817"/>
      <x v="1103"/>
      <x v="1056"/>
      <x v="26"/>
    </i>
    <i>
      <x v="818"/>
      <x v="867"/>
      <x v="830"/>
      <x v="20"/>
    </i>
    <i>
      <x v="819"/>
      <x v="1326"/>
      <x v="755"/>
      <x v="14"/>
    </i>
    <i>
      <x v="820"/>
      <x v="425"/>
      <x v="1117"/>
      <x v="59"/>
    </i>
    <i>
      <x v="821"/>
      <x v="503"/>
      <x v="1493"/>
      <x v="135"/>
    </i>
    <i>
      <x v="822"/>
      <x v="559"/>
      <x v="75"/>
      <x v="97"/>
    </i>
    <i>
      <x v="823"/>
      <x v="900"/>
      <x v="363"/>
      <x v="135"/>
    </i>
    <i>
      <x v="824"/>
      <x v="1165"/>
      <x v="364"/>
      <x v="135"/>
    </i>
    <i>
      <x v="825"/>
      <x v="1361"/>
      <x v="732"/>
      <x v="14"/>
    </i>
    <i>
      <x v="826"/>
      <x v="381"/>
      <x v="361"/>
      <x v="135"/>
    </i>
    <i>
      <x v="827"/>
      <x v="941"/>
      <x v="1505"/>
      <x v="135"/>
    </i>
    <i>
      <x v="828"/>
      <x v="1105"/>
      <x v="1465"/>
      <x v="135"/>
    </i>
    <i>
      <x v="829"/>
      <x v="737"/>
      <x v="367"/>
      <x v="135"/>
    </i>
    <i>
      <x v="830"/>
      <x v="745"/>
      <x v="371"/>
      <x v="135"/>
    </i>
    <i>
      <x v="831"/>
      <x v="911"/>
      <x v="375"/>
      <x v="135"/>
    </i>
    <i>
      <x v="832"/>
      <x v="966"/>
      <x v="370"/>
      <x v="135"/>
    </i>
    <i>
      <x v="833"/>
      <x v="1144"/>
      <x v="1466"/>
      <x v="135"/>
    </i>
    <i>
      <x v="834"/>
      <x v="52"/>
      <x v="78"/>
      <x v="97"/>
    </i>
    <i>
      <x v="835"/>
      <x v="1196"/>
      <x v="94"/>
      <x v="97"/>
    </i>
    <i>
      <x v="836"/>
      <x v="1158"/>
      <x v="749"/>
      <x v="14"/>
    </i>
    <i>
      <x v="837"/>
      <x v="950"/>
      <x v="744"/>
      <x v="14"/>
    </i>
    <i>
      <x v="838"/>
      <x v="553"/>
      <x v="746"/>
      <x v="14"/>
    </i>
    <i>
      <x v="839"/>
      <x v="699"/>
      <x v="87"/>
      <x v="97"/>
    </i>
    <i>
      <x v="840"/>
      <x v="343"/>
      <x v="1478"/>
      <x v="135"/>
    </i>
    <i>
      <x v="841"/>
      <x v="666"/>
      <x v="369"/>
      <x v="135"/>
    </i>
    <i>
      <x v="842"/>
      <x v="152"/>
      <x v="92"/>
      <x v="97"/>
    </i>
    <i>
      <x v="843"/>
      <x v="1277"/>
      <x v="758"/>
      <x v="14"/>
    </i>
    <i>
      <x v="844"/>
      <x v="291"/>
      <x v="368"/>
      <x v="135"/>
    </i>
    <i>
      <x v="845"/>
      <x v="871"/>
      <x v="471"/>
      <x v="125"/>
    </i>
    <i>
      <x v="846"/>
      <x v="241"/>
      <x v="669"/>
      <x v="125"/>
    </i>
    <i>
      <x v="847"/>
      <x v="116"/>
      <x v="1125"/>
      <x v="59"/>
    </i>
    <i>
      <x v="848"/>
      <x v="834"/>
      <x v="751"/>
      <x v="14"/>
    </i>
    <i>
      <x v="849"/>
      <x v="263"/>
      <x v="91"/>
      <x v="97"/>
    </i>
    <i>
      <x v="850"/>
      <x v="463"/>
      <x v="733"/>
      <x v="14"/>
    </i>
    <i>
      <x v="851"/>
      <x v="443"/>
      <x v="95"/>
      <x v="97"/>
    </i>
    <i>
      <x v="852"/>
      <x v="454"/>
      <x v="93"/>
      <x v="97"/>
    </i>
    <i>
      <x v="853"/>
      <x v="1209"/>
      <x v="1301"/>
      <x v="36"/>
    </i>
    <i>
      <x v="854"/>
      <x v="437"/>
      <x v="754"/>
      <x v="14"/>
    </i>
    <i>
      <x v="855"/>
      <x v="169"/>
      <x v="739"/>
      <x v="14"/>
    </i>
    <i>
      <x v="856"/>
      <x v="962"/>
      <x v="89"/>
      <x v="97"/>
    </i>
    <i>
      <x v="857"/>
      <x v="1265"/>
      <x v="487"/>
      <x v="125"/>
    </i>
    <i>
      <x v="858"/>
      <x v="701"/>
      <x v="1496"/>
      <x v="135"/>
    </i>
    <i>
      <x v="859"/>
      <x v="260"/>
      <x v="374"/>
      <x v="135"/>
    </i>
    <i>
      <x v="860"/>
      <x v="93"/>
      <x v="481"/>
      <x v="125"/>
    </i>
    <i>
      <x v="861"/>
      <x v="567"/>
      <x v="365"/>
      <x v="135"/>
    </i>
    <i>
      <x v="862"/>
      <x v="485"/>
      <x v="366"/>
      <x v="135"/>
    </i>
    <i>
      <x v="863"/>
      <x v="703"/>
      <x v="373"/>
      <x v="135"/>
    </i>
    <i>
      <x v="864"/>
      <x v="1212"/>
      <x v="603"/>
      <x v="125"/>
    </i>
    <i>
      <x v="865"/>
      <x v="843"/>
      <x v="1299"/>
      <x v="36"/>
    </i>
    <i>
      <x v="866"/>
      <x v="465"/>
      <x v="362"/>
      <x v="135"/>
    </i>
    <i>
      <x v="867"/>
      <x v="498"/>
      <x v="372"/>
      <x v="135"/>
    </i>
    <i>
      <x v="868"/>
      <x v="351"/>
      <x v="785"/>
      <x v="49"/>
    </i>
    <i>
      <x v="869"/>
      <x v="466"/>
      <x v="236"/>
      <x v="135"/>
    </i>
    <i>
      <x v="870"/>
      <x v="938"/>
      <x v="789"/>
      <x v="49"/>
    </i>
    <i>
      <x v="871"/>
      <x v="1242"/>
      <x v="790"/>
      <x v="49"/>
    </i>
    <i>
      <x v="872"/>
      <x v="101"/>
      <x v="1202"/>
      <x v="6"/>
    </i>
    <i>
      <x v="873"/>
      <x v="1230"/>
      <x v="243"/>
      <x v="135"/>
    </i>
    <i>
      <x v="874"/>
      <x v="892"/>
      <x v="1227"/>
      <x v="6"/>
    </i>
    <i>
      <x v="875"/>
      <x v="732"/>
      <x v="1409"/>
      <x v="102"/>
    </i>
    <i>
      <x v="876"/>
      <x v="644"/>
      <x v="782"/>
      <x v="49"/>
    </i>
    <i>
      <x v="877"/>
      <x v="1082"/>
      <x v="1215"/>
      <x v="6"/>
    </i>
    <i>
      <x v="878"/>
      <x v="500"/>
      <x v="791"/>
      <x v="49"/>
    </i>
    <i>
      <x v="879"/>
      <x v="890"/>
      <x v="561"/>
      <x v="125"/>
    </i>
    <i>
      <x v="880"/>
      <x v="299"/>
      <x v="1144"/>
      <x v="71"/>
    </i>
    <i>
      <x v="881"/>
      <x v="497"/>
      <x v="760"/>
      <x v="49"/>
    </i>
    <i>
      <x v="882"/>
      <x v="1330"/>
      <x v="1043"/>
      <x v="25"/>
    </i>
    <i>
      <x v="883"/>
      <x v="1309"/>
      <x v="1008"/>
      <x v="25"/>
    </i>
    <i>
      <x v="884"/>
      <x v="1006"/>
      <x v="1224"/>
      <x v="6"/>
    </i>
    <i>
      <x v="885"/>
      <x v="847"/>
      <x v="1205"/>
      <x v="6"/>
    </i>
    <i>
      <x v="886"/>
      <x v="262"/>
      <x v="274"/>
      <x v="135"/>
    </i>
    <i>
      <x v="887"/>
      <x v="922"/>
      <x v="787"/>
      <x v="49"/>
    </i>
    <i>
      <x v="888"/>
      <x v="65"/>
      <x v="1231"/>
      <x v="6"/>
    </i>
    <i>
      <x v="889"/>
      <x v="758"/>
      <x v="249"/>
      <x v="135"/>
    </i>
    <i>
      <x v="890"/>
      <x v="700"/>
      <x v="1207"/>
      <x v="6"/>
    </i>
    <i>
      <x v="891"/>
      <x v="59"/>
      <x v="1204"/>
      <x v="6"/>
    </i>
    <i>
      <x v="892"/>
      <x v="213"/>
      <x v="786"/>
      <x v="49"/>
    </i>
    <i>
      <x v="893"/>
      <x v="638"/>
      <x v="1502"/>
      <x v="135"/>
    </i>
    <i>
      <x v="894"/>
      <x v="326"/>
      <x v="1222"/>
      <x v="6"/>
    </i>
    <i>
      <x v="895"/>
      <x/>
      <x/>
      <x/>
    </i>
    <i r="1">
      <x v="1135"/>
      <x v="1406"/>
      <x v="71"/>
    </i>
    <i>
      <x v="896"/>
      <x v="1031"/>
      <x v="265"/>
      <x v="135"/>
    </i>
    <i>
      <x v="897"/>
      <x v="1329"/>
      <x v="1359"/>
      <x v="139"/>
    </i>
    <i>
      <x v="898"/>
      <x v="707"/>
      <x v="1358"/>
      <x v="139"/>
    </i>
    <i>
      <x v="899"/>
      <x v="1049"/>
      <x v="1349"/>
      <x v="139"/>
    </i>
    <i>
      <x v="900"/>
      <x v="663"/>
      <x v="1326"/>
      <x v="71"/>
    </i>
    <i>
      <x v="901"/>
      <x v="360"/>
      <x v="1289"/>
      <x v="71"/>
    </i>
    <i>
      <x v="902"/>
      <x v="947"/>
      <x v="1356"/>
      <x v="139"/>
    </i>
    <i>
      <x v="903"/>
      <x v="1026"/>
      <x v="255"/>
      <x v="135"/>
    </i>
    <i>
      <x v="904"/>
      <x v="1327"/>
      <x v="1365"/>
      <x v="139"/>
    </i>
    <i>
      <x v="905"/>
      <x v="963"/>
      <x v="1318"/>
      <x v="71"/>
    </i>
    <i>
      <x v="906"/>
      <x v="603"/>
      <x v="520"/>
      <x v="136"/>
    </i>
    <i>
      <x v="907"/>
      <x v="344"/>
      <x v="5"/>
      <x v="89"/>
    </i>
    <i>
      <x v="908"/>
      <x v="1051"/>
      <x v="1346"/>
      <x v="139"/>
    </i>
    <i>
      <x v="909"/>
      <x v="385"/>
      <x v="777"/>
      <x v="49"/>
    </i>
    <i>
      <x v="910"/>
      <x v="1298"/>
      <x v="1327"/>
      <x v="71"/>
    </i>
    <i>
      <x v="911"/>
      <x v="1040"/>
      <x v="1351"/>
      <x v="139"/>
    </i>
    <i>
      <x v="912"/>
      <x v="725"/>
      <x v="376"/>
      <x v="135"/>
    </i>
    <i>
      <x v="913"/>
      <x v="1108"/>
      <x v="775"/>
      <x v="49"/>
    </i>
    <i>
      <x v="914"/>
      <x v="886"/>
      <x v="1348"/>
      <x v="139"/>
    </i>
    <i>
      <x v="915"/>
      <x v="586"/>
      <x v="1330"/>
      <x v="71"/>
    </i>
    <i>
      <x v="916"/>
      <x v="1044"/>
      <x v="1357"/>
      <x v="139"/>
    </i>
    <i>
      <x v="917"/>
      <x v="339"/>
      <x v="1131"/>
      <x v="59"/>
    </i>
    <i>
      <x v="918"/>
      <x v="760"/>
      <x v="45"/>
      <x v="94"/>
    </i>
    <i>
      <x v="919"/>
      <x v="84"/>
      <x v="1375"/>
      <x v="139"/>
    </i>
    <i>
      <x v="920"/>
      <x v="606"/>
      <x v="792"/>
      <x v="49"/>
    </i>
    <i>
      <x v="921"/>
      <x v="1048"/>
      <x v="282"/>
      <x v="135"/>
    </i>
    <i>
      <x v="922"/>
      <x v="998"/>
      <x v="1345"/>
      <x v="139"/>
    </i>
    <i>
      <x v="923"/>
      <x v="142"/>
      <x v="7"/>
      <x v="89"/>
    </i>
    <i>
      <x v="924"/>
      <x v="834"/>
      <x v="793"/>
      <x v="49"/>
    </i>
    <i>
      <x v="925"/>
      <x v="1000"/>
      <x v="1344"/>
      <x v="139"/>
    </i>
    <i>
      <x v="926"/>
      <x v="365"/>
      <x v="1360"/>
      <x v="139"/>
    </i>
    <i>
      <x v="927"/>
      <x v="629"/>
      <x v="252"/>
      <x v="135"/>
    </i>
    <i>
      <x v="928"/>
      <x v="150"/>
      <x v="1323"/>
      <x v="71"/>
    </i>
    <i>
      <x v="929"/>
      <x v="227"/>
      <x v="51"/>
      <x v="96"/>
    </i>
    <i>
      <x v="930"/>
      <x v="1102"/>
      <x v="1399"/>
      <x v="51"/>
    </i>
    <i>
      <x v="931"/>
      <x v="888"/>
      <x v="99"/>
      <x v="80"/>
    </i>
    <i>
      <x v="932"/>
      <x v="1159"/>
      <x v="103"/>
      <x v="80"/>
    </i>
    <i>
      <x v="933"/>
      <x v="802"/>
      <x v="102"/>
      <x v="80"/>
    </i>
    <i>
      <x v="934"/>
      <x v="1106"/>
      <x v="173"/>
      <x v="91"/>
    </i>
    <i>
      <x v="935"/>
      <x v="372"/>
      <x v="171"/>
      <x v="98"/>
    </i>
    <i>
      <x v="936"/>
      <x v="517"/>
      <x v="470"/>
      <x v="131"/>
    </i>
    <i>
      <x v="937"/>
      <x v="1044"/>
      <x v="108"/>
      <x v="80"/>
    </i>
    <i>
      <x v="938"/>
      <x v="610"/>
      <x v="117"/>
      <x v="80"/>
    </i>
    <i>
      <x v="939"/>
      <x v="619"/>
      <x v="635"/>
      <x v="116"/>
    </i>
    <i>
      <x v="940"/>
      <x v="17"/>
      <x v="1294"/>
      <x v="35"/>
    </i>
    <i>
      <x v="941"/>
      <x v="637"/>
      <x v="100"/>
      <x v="80"/>
    </i>
    <i>
      <x v="942"/>
      <x v="106"/>
      <x v="192"/>
      <x v="64"/>
    </i>
    <i>
      <x v="943"/>
      <x v="878"/>
      <x v="198"/>
      <x v="64"/>
    </i>
    <i>
      <x v="944"/>
      <x v="777"/>
      <x v="813"/>
      <x v="18"/>
    </i>
    <i>
      <x v="945"/>
      <x v="1104"/>
      <x v="1458"/>
      <x v="135"/>
    </i>
    <i>
      <x v="946"/>
      <x v="1014"/>
      <x v="1417"/>
      <x v="104"/>
    </i>
    <i>
      <x v="947"/>
      <x v="1155"/>
      <x v="452"/>
      <x v="87"/>
    </i>
    <i>
      <x v="948"/>
      <x v="492"/>
      <x v="796"/>
      <x v="15"/>
    </i>
    <i>
      <x v="949"/>
      <x v="681"/>
      <x v="1415"/>
      <x v="103"/>
    </i>
    <i>
      <x v="950"/>
      <x v="41"/>
      <x v="451"/>
      <x v="83"/>
    </i>
    <i>
      <x v="951"/>
      <x v="1133"/>
      <x v="104"/>
      <x v="80"/>
    </i>
    <i>
      <x v="952"/>
      <x v="621"/>
      <x v="112"/>
      <x v="80"/>
    </i>
    <i>
      <x v="953"/>
      <x v="831"/>
      <x v="688"/>
      <x v="131"/>
    </i>
    <i>
      <x v="954"/>
      <x v="87"/>
      <x v="122"/>
      <x v="80"/>
    </i>
    <i>
      <x v="955"/>
      <x v="771"/>
      <x v="114"/>
      <x v="80"/>
    </i>
    <i>
      <x v="956"/>
      <x v="9"/>
      <x v="1295"/>
      <x v="35"/>
    </i>
    <i>
      <x v="957"/>
      <x v="31"/>
      <x v="469"/>
      <x v="131"/>
    </i>
    <i>
      <x v="958"/>
      <x v="550"/>
      <x v="101"/>
      <x v="80"/>
    </i>
    <i>
      <x v="959"/>
      <x v="333"/>
      <x v="106"/>
      <x v="80"/>
    </i>
    <i>
      <x v="960"/>
      <x v="574"/>
      <x v="1293"/>
      <x v="35"/>
    </i>
    <i>
      <x v="961"/>
      <x v="123"/>
      <x v="98"/>
      <x v="80"/>
    </i>
    <i>
      <x v="962"/>
      <x v="90"/>
      <x v="107"/>
      <x v="80"/>
    </i>
    <i>
      <x v="963"/>
      <x v="1176"/>
      <x v="121"/>
      <x v="80"/>
    </i>
    <i>
      <x v="964"/>
      <x v="18"/>
      <x v="116"/>
      <x v="80"/>
    </i>
    <i>
      <x v="965"/>
      <x v="250"/>
      <x v="109"/>
      <x v="80"/>
    </i>
    <i>
      <x v="966"/>
      <x v="887"/>
      <x v="22"/>
      <x v="144"/>
    </i>
    <i>
      <x v="967"/>
      <x v="25"/>
      <x v="1394"/>
      <x v="8"/>
    </i>
    <i>
      <x v="968"/>
      <x v="785"/>
      <x v="97"/>
      <x v="80"/>
    </i>
    <i>
      <x v="969"/>
      <x v="351"/>
      <x v="113"/>
      <x v="80"/>
    </i>
    <i>
      <x v="970"/>
      <x v="828"/>
      <x v="672"/>
      <x v="111"/>
    </i>
    <i>
      <x v="971"/>
      <x v="1366"/>
      <x v="111"/>
      <x v="80"/>
    </i>
    <i>
      <x v="972"/>
      <x v="136"/>
      <x v="614"/>
      <x v="131"/>
    </i>
    <i>
      <x v="973"/>
      <x v="449"/>
      <x v="120"/>
      <x v="80"/>
    </i>
    <i>
      <x v="974"/>
      <x v="637"/>
      <x v="100"/>
      <x v="80"/>
    </i>
    <i>
      <x v="975"/>
      <x v="111"/>
      <x v="105"/>
      <x v="80"/>
    </i>
    <i>
      <x v="976"/>
      <x v="409"/>
      <x v="115"/>
      <x v="80"/>
    </i>
    <i>
      <x v="977"/>
      <x v="1300"/>
      <x v="1292"/>
      <x v="35"/>
    </i>
    <i>
      <x v="978"/>
      <x v="656"/>
      <x v="110"/>
      <x v="80"/>
    </i>
    <i>
      <x v="979"/>
      <x v="752"/>
      <x v="118"/>
      <x v="80"/>
    </i>
    <i>
      <x v="980"/>
      <x v="529"/>
      <x v="610"/>
      <x v="134"/>
    </i>
    <i>
      <x v="981"/>
      <x v="706"/>
      <x v="1425"/>
      <x v="106"/>
    </i>
    <i>
      <x v="982"/>
      <x v="199"/>
      <x v="199"/>
      <x v="64"/>
    </i>
    <i>
      <x v="983"/>
      <x v="119"/>
      <x v="188"/>
      <x v="64"/>
    </i>
    <i>
      <x v="984"/>
      <x v="987"/>
      <x v="197"/>
      <x v="64"/>
    </i>
    <i>
      <x v="985"/>
      <x v="338"/>
      <x v="193"/>
      <x v="64"/>
    </i>
    <i>
      <x v="986"/>
      <x v="1316"/>
      <x v="189"/>
      <x v="64"/>
    </i>
    <i>
      <x v="987"/>
      <x v="452"/>
      <x v="194"/>
      <x v="64"/>
    </i>
    <i>
      <x v="988"/>
      <x v="70"/>
      <x v="491"/>
      <x v="86"/>
    </i>
    <i>
      <x v="989"/>
      <x v="734"/>
      <x v="183"/>
      <x v="64"/>
    </i>
    <i>
      <x v="990"/>
      <x v="776"/>
      <x v="492"/>
      <x v="86"/>
    </i>
    <i>
      <x v="991"/>
      <x v="1324"/>
      <x v="1277"/>
      <x v="33"/>
    </i>
    <i>
      <x v="992"/>
      <x v="8"/>
      <x v="212"/>
      <x v="115"/>
    </i>
    <i>
      <x v="993"/>
      <x v="1278"/>
      <x v="1423"/>
      <x v="106"/>
    </i>
    <i>
      <x v="994"/>
      <x v="1334"/>
      <x v="20"/>
      <x v="93"/>
    </i>
    <i>
      <x v="995"/>
      <x v="612"/>
      <x v="1429"/>
      <x v="106"/>
    </i>
    <i>
      <x v="996"/>
      <x v="1286"/>
      <x v="1433"/>
      <x v="106"/>
    </i>
    <i>
      <x v="997"/>
      <x v="809"/>
      <x v="1286"/>
      <x v="33"/>
    </i>
    <i>
      <x v="998"/>
      <x v="597"/>
      <x v="1424"/>
      <x v="106"/>
    </i>
    <i>
      <x v="999"/>
      <x/>
      <x/>
      <x/>
    </i>
    <i>
      <x v="1000"/>
      <x v="76"/>
      <x v="1430"/>
      <x v="106"/>
    </i>
    <i>
      <x v="1001"/>
      <x v="1177"/>
      <x v="19"/>
      <x v="93"/>
    </i>
    <i>
      <x v="1002"/>
      <x v="518"/>
      <x v="1279"/>
      <x v="31"/>
    </i>
    <i>
      <x v="1003"/>
      <x v="530"/>
      <x v="1431"/>
      <x v="106"/>
    </i>
    <i>
      <x v="1004"/>
      <x v="913"/>
      <x v="1426"/>
      <x v="106"/>
    </i>
    <i>
      <x v="1005"/>
      <x v="199"/>
      <x v="1428"/>
      <x v="106"/>
    </i>
    <i>
      <x v="1006"/>
      <x v="894"/>
      <x v="1288"/>
      <x v="33"/>
    </i>
    <i>
      <x v="1007"/>
      <x v="933"/>
      <x v="186"/>
      <x v="64"/>
    </i>
    <i>
      <x v="1008"/>
      <x v="754"/>
      <x v="1485"/>
      <x v="135"/>
    </i>
    <i>
      <x v="1009"/>
      <x v="953"/>
      <x v="196"/>
      <x v="64"/>
    </i>
    <i>
      <x v="1010"/>
      <x v="203"/>
      <x v="817"/>
      <x v="18"/>
    </i>
    <i>
      <x v="1011"/>
      <x v="652"/>
      <x v="187"/>
      <x v="64"/>
    </i>
    <i>
      <x v="1012"/>
      <x v="794"/>
      <x v="200"/>
      <x v="64"/>
    </i>
    <i>
      <x v="1013"/>
      <x v="217"/>
      <x v="814"/>
      <x v="18"/>
    </i>
    <i>
      <x v="1014"/>
      <x v="1185"/>
      <x v="201"/>
      <x v="64"/>
    </i>
    <i>
      <x v="1015"/>
      <x v="1080"/>
      <x v="816"/>
      <x v="18"/>
    </i>
    <i>
      <x v="1016"/>
      <x v="766"/>
      <x v="195"/>
      <x v="64"/>
    </i>
    <i>
      <x v="1017"/>
      <x v="357"/>
      <x v="184"/>
      <x v="64"/>
    </i>
    <i>
      <x v="1018"/>
      <x v="221"/>
      <x v="617"/>
      <x v="130"/>
    </i>
    <i>
      <x v="1019"/>
      <x v="1160"/>
      <x v="285"/>
      <x v="135"/>
    </i>
    <i>
      <x v="1020"/>
      <x v="125"/>
      <x v="820"/>
      <x v="18"/>
    </i>
    <i>
      <x v="1021"/>
      <x v="1078"/>
      <x v="821"/>
      <x v="18"/>
    </i>
    <i>
      <x v="1022"/>
      <x v="329"/>
      <x v="454"/>
      <x v="84"/>
    </i>
    <i>
      <x v="1023"/>
      <x v="1364"/>
      <x v="812"/>
      <x v="18"/>
    </i>
    <i>
      <x v="1024"/>
      <x v="480"/>
      <x v="423"/>
      <x v="4"/>
    </i>
    <i>
      <x v="1025"/>
      <x v="797"/>
      <x v="185"/>
      <x v="64"/>
    </i>
    <i>
      <x v="1026"/>
      <x v="1216"/>
      <x v="455"/>
      <x v="84"/>
    </i>
    <i>
      <x v="1027"/>
      <x v="1319"/>
      <x v="191"/>
      <x v="64"/>
    </i>
    <i>
      <x v="1028"/>
      <x v="600"/>
      <x v="815"/>
      <x v="18"/>
    </i>
    <i>
      <x v="1029"/>
      <x v="1354"/>
      <x v="823"/>
      <x v="18"/>
    </i>
    <i>
      <x v="1030"/>
      <x v="1264"/>
      <x v="1057"/>
      <x v="18"/>
    </i>
    <i>
      <x v="1031"/>
      <x v="59"/>
      <x v="286"/>
      <x v="135"/>
    </i>
    <i>
      <x v="1032"/>
      <x v="638"/>
      <x v="424"/>
      <x v="4"/>
    </i>
    <i>
      <x v="1033"/>
      <x v="449"/>
      <x v="819"/>
      <x v="18"/>
    </i>
    <i>
      <x v="1034"/>
      <x v="987"/>
      <x v="822"/>
      <x v="18"/>
    </i>
    <i>
      <x v="1035"/>
      <x v="556"/>
      <x v="456"/>
      <x v="84"/>
    </i>
    <i>
      <x v="1036"/>
      <x v="1345"/>
      <x v="202"/>
      <x v="64"/>
    </i>
    <i>
      <x v="1037"/>
      <x v="281"/>
      <x v="190"/>
      <x v="64"/>
    </i>
    <i>
      <x v="1038"/>
      <x v="865"/>
      <x v="818"/>
      <x v="18"/>
    </i>
    <i>
      <x v="1039"/>
      <x v="944"/>
      <x v="119"/>
      <x v="80"/>
    </i>
    <i>
      <x v="1040"/>
      <x v="270"/>
      <x v="1432"/>
      <x v="106"/>
    </i>
    <i>
      <x v="1041"/>
      <x v="1278"/>
      <x v="1287"/>
      <x v="33"/>
    </i>
    <i>
      <x v="1042"/>
      <x/>
      <x/>
      <x/>
    </i>
    <i r="1">
      <x v="502"/>
      <x v="1427"/>
      <x v="106"/>
    </i>
    <i>
      <x v="1043"/>
      <x v="321"/>
      <x v="1130"/>
      <x v="60"/>
    </i>
    <i>
      <x v="1044"/>
      <x v="310"/>
      <x v="1337"/>
      <x v="90"/>
    </i>
    <i>
      <x v="1045"/>
      <x v="1302"/>
      <x v="901"/>
      <x v="22"/>
    </i>
    <i>
      <x v="1046"/>
      <x v="1162"/>
      <x v="1255"/>
      <x v="50"/>
    </i>
    <i>
      <x v="1047"/>
      <x v="1346"/>
      <x v="1256"/>
      <x v="50"/>
    </i>
    <i>
      <x v="1048"/>
      <x v="59"/>
      <x v="993"/>
      <x v="24"/>
    </i>
    <i>
      <x v="1049"/>
      <x v="493"/>
      <x v="983"/>
      <x v="24"/>
    </i>
    <i>
      <x v="1050"/>
      <x v="918"/>
      <x v="960"/>
      <x v="24"/>
    </i>
    <i>
      <x v="1051"/>
      <x v="1351"/>
      <x v="147"/>
      <x v="50"/>
    </i>
    <i>
      <x v="1052"/>
      <x v="370"/>
      <x v="440"/>
      <x v="7"/>
    </i>
    <i>
      <x v="1053"/>
      <x v="1255"/>
      <x v="1262"/>
      <x v="50"/>
    </i>
    <i>
      <x v="1054"/>
      <x v="1253"/>
      <x v="948"/>
      <x v="24"/>
    </i>
    <i>
      <x v="1055"/>
      <x v="540"/>
      <x v="946"/>
      <x v="24"/>
    </i>
    <i>
      <x v="1056"/>
      <x v="599"/>
      <x v="972"/>
      <x v="24"/>
    </i>
    <i>
      <x v="1057"/>
      <x v="494"/>
      <x v="953"/>
      <x v="24"/>
    </i>
    <i>
      <x v="1058"/>
      <x v="805"/>
      <x v="998"/>
      <x v="24"/>
    </i>
    <i>
      <x v="1059"/>
      <x v="1312"/>
      <x v="1263"/>
      <x v="50"/>
    </i>
    <i>
      <x v="1060"/>
      <x v="756"/>
      <x v="971"/>
      <x v="24"/>
    </i>
    <i>
      <x v="1061"/>
      <x v="544"/>
      <x v="1257"/>
      <x v="50"/>
    </i>
    <i>
      <x v="1062"/>
      <x v="1127"/>
      <x v="952"/>
      <x v="24"/>
    </i>
    <i>
      <x v="1063"/>
      <x v="1267"/>
      <x v="605"/>
      <x v="41"/>
    </i>
    <i>
      <x v="1064"/>
      <x v="162"/>
      <x v="947"/>
      <x v="24"/>
    </i>
    <i>
      <x v="1065"/>
      <x v="197"/>
      <x v="1002"/>
      <x v="24"/>
    </i>
    <i>
      <x v="1066"/>
      <x v="523"/>
      <x v="963"/>
      <x v="24"/>
    </i>
    <i>
      <x v="1067"/>
      <x v="491"/>
      <x v="1001"/>
      <x v="24"/>
    </i>
    <i>
      <x v="1068"/>
      <x v="836"/>
      <x v="966"/>
      <x v="24"/>
    </i>
    <i>
      <x v="1069"/>
      <x v="269"/>
      <x v="950"/>
      <x v="24"/>
    </i>
    <i>
      <x v="1070"/>
      <x v="108"/>
      <x v="1258"/>
      <x v="50"/>
    </i>
    <i>
      <x v="1071"/>
      <x v="971"/>
      <x v="1266"/>
      <x v="50"/>
    </i>
    <i>
      <x v="1072"/>
      <x v="190"/>
      <x v="1270"/>
      <x v="50"/>
    </i>
    <i>
      <x v="1073"/>
      <x v="119"/>
      <x v="157"/>
      <x v="50"/>
    </i>
    <i>
      <x v="1074"/>
      <x v="179"/>
      <x v="954"/>
      <x v="24"/>
    </i>
    <i>
      <x v="1075"/>
      <x v="980"/>
      <x v="940"/>
      <x v="24"/>
    </i>
    <i>
      <x v="1076"/>
      <x v="147"/>
      <x v="152"/>
      <x v="50"/>
    </i>
    <i>
      <x v="1077"/>
      <x v="180"/>
      <x v="945"/>
      <x v="24"/>
    </i>
    <i>
      <x v="1078"/>
      <x v="821"/>
      <x v="1004"/>
      <x v="24"/>
    </i>
    <i>
      <x v="1079"/>
      <x v="1127"/>
      <x v="436"/>
      <x v="147"/>
    </i>
    <i>
      <x v="1080"/>
      <x v="140"/>
      <x v="944"/>
      <x v="24"/>
    </i>
    <i>
      <x v="1081"/>
      <x v="129"/>
      <x v="974"/>
      <x v="24"/>
    </i>
    <i>
      <x v="1082"/>
      <x v="929"/>
      <x v="997"/>
      <x v="24"/>
    </i>
    <i>
      <x v="1083"/>
      <x v="844"/>
      <x v="995"/>
      <x v="24"/>
    </i>
    <i>
      <x v="1084"/>
      <x v="1212"/>
      <x v="3"/>
      <x v="89"/>
    </i>
    <i>
      <x v="1085"/>
      <x v="60"/>
      <x v="159"/>
      <x v="50"/>
    </i>
    <i>
      <x v="1086"/>
      <x v="482"/>
      <x v="968"/>
      <x v="24"/>
    </i>
    <i>
      <x v="1087"/>
      <x v="1174"/>
      <x v="961"/>
      <x v="24"/>
    </i>
    <i>
      <x v="1088"/>
      <x v="899"/>
      <x v="970"/>
      <x v="24"/>
    </i>
    <i>
      <x v="1089"/>
      <x v="522"/>
      <x v="1260"/>
      <x v="50"/>
    </i>
    <i>
      <x v="1090"/>
      <x v="1255"/>
      <x v="991"/>
      <x v="24"/>
    </i>
    <i>
      <x v="1091"/>
      <x v="753"/>
      <x v="969"/>
      <x v="24"/>
    </i>
    <i>
      <x v="1092"/>
      <x v="1232"/>
      <x v="1273"/>
      <x v="50"/>
    </i>
    <i>
      <x v="1093"/>
      <x v="1198"/>
      <x v="989"/>
      <x v="24"/>
    </i>
    <i>
      <x v="1094"/>
      <x v="854"/>
      <x v="959"/>
      <x v="24"/>
    </i>
    <i>
      <x v="1095"/>
      <x v="1286"/>
      <x v="986"/>
      <x v="24"/>
    </i>
    <i>
      <x v="1096"/>
      <x v="29"/>
      <x v="1267"/>
      <x v="50"/>
    </i>
    <i>
      <x v="1097"/>
      <x v="1286"/>
      <x v="958"/>
      <x v="24"/>
    </i>
    <i>
      <x v="1098"/>
      <x v="285"/>
      <x v="295"/>
      <x v="135"/>
    </i>
    <i>
      <x v="1099"/>
      <x v="1279"/>
      <x v="289"/>
      <x v="135"/>
    </i>
    <i>
      <x v="1100"/>
      <x v="1091"/>
      <x v="1522"/>
      <x v="107"/>
    </i>
    <i>
      <x v="1101"/>
      <x v="793"/>
      <x v="290"/>
      <x v="135"/>
    </i>
    <i>
      <x v="1102"/>
      <x v="86"/>
      <x v="747"/>
      <x v="14"/>
    </i>
    <i>
      <x v="1103"/>
      <x v="756"/>
      <x v="303"/>
      <x v="135"/>
    </i>
    <i>
      <x v="1104"/>
      <x v="181"/>
      <x v="304"/>
      <x v="135"/>
    </i>
    <i>
      <x v="1105"/>
      <x v="1283"/>
      <x v="288"/>
      <x v="135"/>
    </i>
    <i>
      <x v="1106"/>
      <x v="823"/>
      <x v="287"/>
      <x v="135"/>
    </i>
    <i>
      <x v="1107"/>
      <x v="666"/>
      <x v="301"/>
      <x v="135"/>
    </i>
    <i>
      <x v="1108"/>
      <x v="1267"/>
      <x v="298"/>
      <x v="135"/>
    </i>
    <i>
      <x v="1109"/>
      <x v="1320"/>
      <x v="293"/>
      <x v="135"/>
    </i>
    <i>
      <x v="1110"/>
      <x v="1281"/>
      <x v="291"/>
      <x v="135"/>
    </i>
    <i>
      <x v="1111"/>
      <x v="936"/>
      <x v="1481"/>
      <x v="135"/>
    </i>
    <i>
      <x v="1112"/>
      <x v="390"/>
      <x v="300"/>
      <x v="135"/>
    </i>
    <i>
      <x v="1113"/>
      <x v="677"/>
      <x v="799"/>
      <x v="16"/>
    </i>
    <i>
      <x v="1114"/>
      <x v="561"/>
      <x v="292"/>
      <x v="135"/>
    </i>
    <i>
      <x v="1115"/>
      <x v="924"/>
      <x v="1524"/>
      <x v="107"/>
    </i>
    <i>
      <x v="1116"/>
      <x v="988"/>
      <x v="559"/>
      <x v="120"/>
    </i>
    <i>
      <x v="1117"/>
      <x v="161"/>
      <x v="1272"/>
      <x v="50"/>
    </i>
    <i>
      <x v="1118"/>
      <x v="56"/>
      <x v="982"/>
      <x v="24"/>
    </i>
    <i>
      <x v="1119"/>
      <x v="607"/>
      <x v="951"/>
      <x v="24"/>
    </i>
    <i>
      <x v="1120"/>
      <x v="1088"/>
      <x v="1379"/>
      <x v="140"/>
    </i>
    <i>
      <x v="1121"/>
      <x v="1322"/>
      <x v="957"/>
      <x v="24"/>
    </i>
    <i>
      <x v="1122"/>
      <x v="251"/>
      <x v="437"/>
      <x v="147"/>
    </i>
    <i>
      <x v="1123"/>
      <x v="286"/>
      <x v="979"/>
      <x v="24"/>
    </i>
    <i>
      <x v="1124"/>
      <x v="638"/>
      <x v="165"/>
      <x v="50"/>
    </i>
    <i>
      <x v="1125"/>
      <x v="1224"/>
      <x v="999"/>
      <x v="24"/>
    </i>
    <i>
      <x v="1126"/>
      <x v="1277"/>
      <x v="942"/>
      <x v="24"/>
    </i>
    <i>
      <x v="1127"/>
      <x v="735"/>
      <x v="806"/>
      <x v="16"/>
    </i>
    <i>
      <x v="1128"/>
      <x v="762"/>
      <x v="802"/>
      <x v="16"/>
    </i>
    <i>
      <x v="1129"/>
      <x v="340"/>
      <x v="801"/>
      <x v="16"/>
    </i>
    <i>
      <x v="1130"/>
      <x v="534"/>
      <x v="996"/>
      <x v="24"/>
    </i>
    <i>
      <x v="1131"/>
      <x v="477"/>
      <x v="1000"/>
      <x v="24"/>
    </i>
    <i>
      <x v="1132"/>
      <x v="573"/>
      <x v="956"/>
      <x v="24"/>
    </i>
    <i>
      <x v="1133"/>
      <x v="1065"/>
      <x v="1162"/>
      <x v="77"/>
    </i>
    <i>
      <x v="1134"/>
      <x v="679"/>
      <x v="994"/>
      <x v="24"/>
    </i>
    <i>
      <x v="1135"/>
      <x v="1287"/>
      <x v="990"/>
      <x v="24"/>
    </i>
    <i>
      <x v="1136"/>
      <x v="347"/>
      <x v="1268"/>
      <x v="50"/>
    </i>
    <i>
      <x v="1137"/>
      <x v="598"/>
      <x v="967"/>
      <x v="24"/>
    </i>
    <i>
      <x v="1138"/>
      <x v="1348"/>
      <x v="1005"/>
      <x v="24"/>
    </i>
    <i>
      <x v="1139"/>
      <x v="1246"/>
      <x v="694"/>
      <x v="125"/>
    </i>
    <i>
      <x v="1140"/>
      <x v="12"/>
      <x v="166"/>
      <x v="50"/>
    </i>
    <i>
      <x v="1141"/>
      <x v="951"/>
      <x v="981"/>
      <x v="24"/>
    </i>
    <i>
      <x v="1142"/>
      <x v="198"/>
      <x v="1265"/>
      <x v="50"/>
    </i>
    <i>
      <x v="1143"/>
      <x v="1350"/>
      <x v="992"/>
      <x v="24"/>
    </i>
    <i>
      <x v="1144"/>
      <x v="71"/>
      <x v="977"/>
      <x v="24"/>
    </i>
    <i>
      <x v="1145"/>
      <x v="991"/>
      <x v="984"/>
      <x v="24"/>
    </i>
    <i>
      <x v="1146"/>
      <x v="1175"/>
      <x v="965"/>
      <x v="24"/>
    </i>
    <i>
      <x v="1147"/>
      <x v="626"/>
      <x v="980"/>
      <x v="24"/>
    </i>
    <i>
      <x v="1148"/>
      <x v="731"/>
      <x v="433"/>
      <x v="147"/>
    </i>
    <i>
      <x v="1149"/>
      <x v="756"/>
      <x v="941"/>
      <x v="24"/>
    </i>
    <i>
      <x v="1150"/>
      <x v="257"/>
      <x v="955"/>
      <x v="24"/>
    </i>
    <i>
      <x v="1151"/>
      <x v="895"/>
      <x v="962"/>
      <x v="24"/>
    </i>
    <i>
      <x v="1152"/>
      <x v="702"/>
      <x v="1269"/>
      <x v="50"/>
    </i>
    <i>
      <x v="1153"/>
      <x v="1060"/>
      <x v="976"/>
      <x v="24"/>
    </i>
    <i>
      <x v="1154"/>
      <x v="521"/>
      <x v="978"/>
      <x v="24"/>
    </i>
    <i>
      <x v="1155"/>
      <x v="1162"/>
      <x v="985"/>
      <x v="24"/>
    </i>
    <i>
      <x v="1156"/>
      <x v="645"/>
      <x v="798"/>
      <x v="16"/>
    </i>
    <i>
      <x v="1157"/>
      <x v="937"/>
      <x v="800"/>
      <x v="16"/>
    </i>
    <i>
      <x v="1158"/>
      <x v="68"/>
      <x v="804"/>
      <x v="16"/>
    </i>
    <i>
      <x v="1159"/>
      <x v="1146"/>
      <x v="1523"/>
      <x v="107"/>
    </i>
    <i>
      <x v="1160"/>
      <x v="1111"/>
      <x v="807"/>
      <x v="16"/>
    </i>
    <i>
      <x v="1161"/>
      <x v="314"/>
      <x v="294"/>
      <x v="135"/>
    </i>
    <i>
      <x v="1162"/>
      <x v="100"/>
      <x v="803"/>
      <x v="16"/>
    </i>
    <i>
      <x v="1163"/>
      <x v="498"/>
      <x v="1003"/>
      <x v="24"/>
    </i>
    <i>
      <x v="1164"/>
      <x v="1236"/>
      <x v="1261"/>
      <x v="50"/>
    </i>
    <i>
      <x v="1165"/>
      <x v="487"/>
      <x v="735"/>
      <x v="14"/>
    </i>
    <i>
      <x v="1166"/>
      <x v="613"/>
      <x v="743"/>
      <x v="14"/>
    </i>
    <i>
      <x v="1167"/>
      <x v="1142"/>
      <x v="736"/>
      <x v="14"/>
    </i>
    <i>
      <x v="1168"/>
      <x v="1310"/>
      <x v="750"/>
      <x v="14"/>
    </i>
    <i>
      <x v="1169"/>
      <x v="974"/>
      <x v="1112"/>
      <x v="30"/>
    </i>
    <i>
      <x v="1170"/>
      <x v="1261"/>
      <x v="607"/>
      <x v="125"/>
    </i>
    <i>
      <x v="1171"/>
      <x v="450"/>
      <x v="742"/>
      <x v="14"/>
    </i>
    <i>
      <x v="1172"/>
      <x v="873"/>
      <x v="757"/>
      <x v="14"/>
    </i>
    <i>
      <x v="1173"/>
      <x v="1099"/>
      <x v="752"/>
      <x v="14"/>
    </i>
    <i>
      <x v="1174"/>
      <x v="662"/>
      <x v="949"/>
      <x v="24"/>
    </i>
    <i>
      <x v="1175"/>
      <x v="1360"/>
      <x v="662"/>
      <x v="121"/>
    </i>
    <i>
      <x v="1176"/>
      <x v="1119"/>
      <x v="1259"/>
      <x v="50"/>
    </i>
    <i>
      <x v="1177"/>
      <x v="445"/>
      <x v="987"/>
      <x v="24"/>
    </i>
    <i>
      <x v="1178"/>
      <x v="1284"/>
      <x v="1271"/>
      <x v="50"/>
    </i>
    <i>
      <x v="1179"/>
      <x v="1187"/>
      <x v="943"/>
      <x v="24"/>
    </i>
    <i>
      <x v="1180"/>
      <x v="1179"/>
      <x v="988"/>
      <x v="24"/>
    </i>
    <i>
      <x v="1181"/>
      <x v="668"/>
      <x v="975"/>
      <x v="24"/>
    </i>
    <i>
      <x v="1182"/>
      <x v="1203"/>
      <x v="500"/>
      <x v="120"/>
    </i>
    <i>
      <x v="1183"/>
      <x v="1356"/>
      <x v="461"/>
      <x v="40"/>
    </i>
    <i>
      <x v="1184"/>
      <x v="564"/>
      <x v="1444"/>
      <x v="135"/>
    </i>
    <i>
      <x v="1185"/>
      <x v="1258"/>
      <x v="632"/>
      <x v="120"/>
    </i>
    <i>
      <x v="1186"/>
      <x/>
      <x/>
      <x/>
    </i>
    <i r="1">
      <x v="787"/>
      <x v="615"/>
      <x v="40"/>
    </i>
    <i>
      <x v="1187"/>
      <x v="1303"/>
      <x v="501"/>
      <x v="120"/>
    </i>
    <i>
      <x v="1188"/>
      <x v="53"/>
      <x v="458"/>
      <x v="40"/>
    </i>
    <i>
      <x v="1189"/>
      <x v="1208"/>
      <x v="1173"/>
      <x v="40"/>
    </i>
    <i>
      <x v="1190"/>
      <x v="202"/>
      <x v="1172"/>
      <x v="40"/>
    </i>
    <i>
      <x v="1191"/>
      <x v="472"/>
      <x v="1483"/>
      <x v="135"/>
    </i>
    <i>
      <x v="1192"/>
      <x v="411"/>
      <x v="1489"/>
      <x v="135"/>
    </i>
    <i>
      <x v="1193"/>
      <x v="924"/>
      <x v="515"/>
      <x v="120"/>
    </i>
    <i>
      <x v="1194"/>
      <x v="657"/>
      <x v="486"/>
      <x v="120"/>
    </i>
    <i>
      <x v="1195"/>
      <x v="836"/>
      <x v="670"/>
      <x v="112"/>
    </i>
    <i>
      <x v="1196"/>
      <x v="504"/>
      <x v="439"/>
      <x v="40"/>
    </i>
    <i>
      <x v="1197"/>
      <x v="564"/>
      <x v="1464"/>
      <x v="135"/>
    </i>
    <i>
      <x v="1198"/>
      <x v="661"/>
      <x v="1232"/>
      <x v="40"/>
    </i>
    <i>
      <x v="1199"/>
      <x v="92"/>
      <x v="169"/>
      <x v="120"/>
    </i>
    <i>
      <x v="1200"/>
      <x v="910"/>
      <x v="508"/>
      <x v="120"/>
    </i>
    <i>
      <x v="1201"/>
      <x v="701"/>
      <x v="681"/>
      <x v="120"/>
    </i>
    <i>
      <x v="1202"/>
      <x v="773"/>
      <x v="460"/>
      <x v="120"/>
    </i>
    <i>
      <x v="1203"/>
      <x/>
      <x/>
      <x/>
    </i>
    <i>
      <x v="1204"/>
      <x v="588"/>
      <x v="30"/>
      <x v="89"/>
    </i>
    <i>
      <x v="1205"/>
      <x v="581"/>
      <x v="510"/>
      <x v="120"/>
    </i>
    <i>
      <x v="1206"/>
      <x v="906"/>
      <x v="496"/>
      <x v="124"/>
    </i>
    <i>
      <x v="1207"/>
      <x v="284"/>
      <x v="1443"/>
      <x v="135"/>
    </i>
    <i>
      <x v="1208"/>
      <x v="546"/>
      <x v="1500"/>
      <x v="135"/>
    </i>
    <i>
      <x v="1209"/>
      <x v="96"/>
      <x v="182"/>
      <x v="44"/>
    </i>
    <i>
      <x v="1210"/>
      <x v="1355"/>
      <x v="507"/>
      <x v="112"/>
    </i>
    <i>
      <x v="1211"/>
      <x v="1150"/>
      <x v="1383"/>
      <x v="141"/>
    </i>
    <i>
      <x v="1212"/>
      <x v="354"/>
      <x v="1384"/>
      <x v="141"/>
    </i>
    <i>
      <x v="1213"/>
      <x v="274"/>
      <x v="1388"/>
      <x v="141"/>
    </i>
    <i>
      <x v="1214"/>
      <x v="808"/>
      <x v="299"/>
      <x v="135"/>
    </i>
    <i>
      <x v="1215"/>
      <x v="1130"/>
      <x v="1387"/>
      <x v="141"/>
    </i>
    <i>
      <x v="1216"/>
      <x v="1107"/>
      <x v="1187"/>
      <x v="101"/>
    </i>
    <i>
      <x v="1217"/>
      <x v="940"/>
      <x v="296"/>
      <x v="135"/>
    </i>
    <i>
      <x v="1218"/>
      <x v="1166"/>
      <x v="1381"/>
      <x v="141"/>
    </i>
    <i>
      <x v="1219"/>
      <x v="1070"/>
      <x v="805"/>
      <x v="16"/>
    </i>
    <i>
      <x v="1220"/>
      <x v="98"/>
      <x v="1386"/>
      <x v="141"/>
    </i>
    <i>
      <x v="1221"/>
      <x v="413"/>
      <x v="1385"/>
      <x v="141"/>
    </i>
    <i>
      <x v="1222"/>
      <x v="614"/>
      <x v="1185"/>
      <x v="101"/>
    </i>
    <i>
      <x v="1223"/>
      <x v="395"/>
      <x v="1382"/>
      <x v="141"/>
    </i>
    <i>
      <x v="1224"/>
      <x v="541"/>
      <x v="1291"/>
      <x v="34"/>
    </i>
    <i>
      <x v="1225"/>
      <x v="1212"/>
      <x v="1389"/>
      <x v="141"/>
    </i>
    <i>
      <x v="1226"/>
      <x v="200"/>
      <x v="1188"/>
      <x v="101"/>
    </i>
    <i>
      <x v="1227"/>
      <x v="810"/>
      <x v="302"/>
      <x v="135"/>
    </i>
    <i>
      <x v="1228"/>
      <x v="733"/>
      <x v="475"/>
      <x v="112"/>
    </i>
    <i>
      <x v="1229"/>
      <x v="1156"/>
      <x v="1186"/>
      <x v="101"/>
    </i>
    <i>
      <x v="1230"/>
      <x v="1141"/>
      <x v="297"/>
      <x v="135"/>
    </i>
    <i>
      <x v="1231"/>
      <x v="660"/>
      <x v="442"/>
      <x v="3"/>
    </i>
    <i r="2">
      <x v="1171"/>
      <x v="72"/>
    </i>
    <i>
      <x v="1232"/>
      <x v="1268"/>
      <x v="1482"/>
      <x v="135"/>
    </i>
    <i>
      <x v="1233"/>
      <x v="851"/>
      <x v="897"/>
      <x v="21"/>
    </i>
    <i>
      <x v="1234"/>
      <x v="377"/>
      <x v="680"/>
      <x v="128"/>
    </i>
    <i>
      <x v="1235"/>
      <x v="175"/>
      <x v="32"/>
      <x v="89"/>
    </i>
    <i>
      <x v="1236"/>
      <x v="1107"/>
      <x v="889"/>
      <x v="21"/>
    </i>
    <i>
      <x v="1237"/>
      <x v="1089"/>
      <x v="678"/>
      <x v="128"/>
    </i>
    <i>
      <x v="1238"/>
      <x v="34"/>
      <x v="898"/>
      <x v="21"/>
    </i>
    <i>
      <x v="1239"/>
      <x v="1172"/>
      <x v="888"/>
      <x v="21"/>
    </i>
    <i>
      <x v="1240"/>
      <x v="551"/>
      <x v="893"/>
      <x v="21"/>
    </i>
    <i>
      <x v="1241"/>
      <x v="972"/>
      <x v="890"/>
      <x v="21"/>
    </i>
    <i>
      <x v="1242"/>
      <x v="1317"/>
      <x v="900"/>
      <x v="21"/>
    </i>
    <i>
      <x v="1243"/>
      <x v="132"/>
      <x v="660"/>
      <x v="100"/>
    </i>
    <i>
      <x v="1244"/>
      <x v="685"/>
      <x v="1280"/>
      <x v="32"/>
    </i>
    <i>
      <x v="1245"/>
      <x v="1218"/>
      <x v="658"/>
      <x v="100"/>
    </i>
    <i>
      <x v="1246"/>
      <x v="1317"/>
      <x v="464"/>
      <x v="128"/>
    </i>
    <i>
      <x v="1247"/>
      <x v="1225"/>
      <x v="659"/>
      <x v="100"/>
    </i>
    <i>
      <x v="1248"/>
      <x v="578"/>
      <x v="1491"/>
      <x v="135"/>
    </i>
    <i>
      <x v="1249"/>
      <x v="835"/>
      <x v="40"/>
      <x v="89"/>
    </i>
    <i>
      <x v="1250"/>
      <x v="189"/>
      <x v="661"/>
      <x v="100"/>
    </i>
    <i>
      <x v="1251"/>
      <x v="903"/>
      <x v="685"/>
      <x v="128"/>
    </i>
    <i>
      <x v="1252"/>
      <x v="1266"/>
      <x v="1281"/>
      <x v="32"/>
    </i>
    <i>
      <x v="1253"/>
      <x v="1046"/>
      <x v="657"/>
      <x v="100"/>
    </i>
    <i>
      <x v="1254"/>
      <x v="205"/>
      <x v="887"/>
      <x v="21"/>
    </i>
    <i>
      <x v="1255"/>
      <x v="258"/>
      <x v="654"/>
      <x v="100"/>
    </i>
    <i>
      <x v="1256"/>
      <x v="509"/>
      <x v="894"/>
      <x v="21"/>
    </i>
    <i>
      <x v="1257"/>
      <x v="627"/>
      <x v="39"/>
      <x v="89"/>
    </i>
    <i>
      <x v="1258"/>
      <x v="1120"/>
      <x v="899"/>
      <x v="21"/>
    </i>
    <i>
      <x v="1259"/>
      <x v="157"/>
      <x v="886"/>
      <x v="21"/>
    </i>
    <i>
      <x v="1260"/>
      <x v="448"/>
      <x v="42"/>
      <x v="89"/>
    </i>
    <i>
      <x v="1261"/>
      <x v="214"/>
      <x v="892"/>
      <x v="21"/>
    </i>
    <i>
      <x v="1262"/>
      <x v="901"/>
      <x v="411"/>
      <x v="146"/>
    </i>
    <i>
      <x v="1263"/>
      <x v="1315"/>
      <x v="479"/>
      <x v="123"/>
    </i>
    <i>
      <x v="1264"/>
      <x v="1170"/>
      <x v="674"/>
      <x v="113"/>
    </i>
    <i>
      <x v="1265"/>
      <x v="820"/>
      <x v="480"/>
      <x v="123"/>
    </i>
    <i>
      <x v="1266"/>
      <x v="907"/>
      <x v="399"/>
      <x v="146"/>
    </i>
    <i>
      <x v="1267"/>
      <x v="1278"/>
      <x v="412"/>
      <x v="146"/>
    </i>
    <i>
      <x v="1268"/>
      <x v="1255"/>
      <x v="405"/>
      <x v="146"/>
    </i>
    <i>
      <x v="1269"/>
      <x v="949"/>
      <x v="414"/>
      <x v="146"/>
    </i>
    <i>
      <x v="1270"/>
      <x v="295"/>
      <x v="683"/>
      <x v="128"/>
    </i>
    <i>
      <x v="1271"/>
      <x v="646"/>
      <x v="403"/>
      <x v="146"/>
    </i>
    <i>
      <x v="1272"/>
      <x v="1321"/>
      <x v="652"/>
      <x v="100"/>
    </i>
    <i>
      <x v="1273"/>
      <x v="196"/>
      <x v="401"/>
      <x v="146"/>
    </i>
    <i>
      <x v="1274"/>
      <x v="27"/>
      <x v="671"/>
      <x v="128"/>
    </i>
    <i>
      <x v="1275"/>
      <x v="1227"/>
      <x v="409"/>
      <x v="146"/>
    </i>
    <i>
      <x v="1276"/>
      <x v="920"/>
      <x v="824"/>
      <x v="19"/>
    </i>
    <i>
      <x v="1277"/>
      <x v="172"/>
      <x v="1305"/>
      <x v="37"/>
    </i>
    <i>
      <x v="1278"/>
      <x v="355"/>
      <x v="1331"/>
      <x v="138"/>
    </i>
    <i>
      <x v="1279"/>
      <x v="814"/>
      <x v="402"/>
      <x v="146"/>
    </i>
    <i>
      <x v="1280"/>
      <x v="705"/>
      <x v="638"/>
      <x v="128"/>
    </i>
    <i>
      <x v="1281"/>
      <x v="780"/>
      <x v="463"/>
      <x v="123"/>
    </i>
    <i>
      <x v="1282"/>
      <x v="533"/>
      <x v="211"/>
      <x v="56"/>
    </i>
    <i>
      <x v="1283"/>
      <x v="875"/>
      <x v="419"/>
      <x v="146"/>
    </i>
    <i>
      <x v="1284"/>
      <x v="519"/>
      <x v="14"/>
      <x v="92"/>
    </i>
    <i>
      <x v="1285"/>
      <x v="1313"/>
      <x v="413"/>
      <x v="146"/>
    </i>
    <i>
      <x v="1286"/>
      <x v="640"/>
      <x v="37"/>
      <x v="89"/>
    </i>
    <i>
      <x v="1287"/>
      <x v="141"/>
      <x v="416"/>
      <x v="146"/>
    </i>
    <i>
      <x v="1288"/>
      <x v="627"/>
      <x v="407"/>
      <x v="146"/>
    </i>
    <i>
      <x v="1289"/>
      <x v="1086"/>
      <x v="410"/>
      <x v="146"/>
    </i>
    <i>
      <x v="1290"/>
      <x v="1139"/>
      <x v="400"/>
      <x v="146"/>
    </i>
    <i>
      <x v="1291"/>
      <x v="761"/>
      <x v="1332"/>
      <x v="138"/>
    </i>
    <i>
      <x v="1292"/>
      <x v="296"/>
      <x v="404"/>
      <x v="146"/>
    </i>
    <i>
      <x v="1293"/>
      <x v="763"/>
      <x v="418"/>
      <x v="146"/>
    </i>
    <i>
      <x v="1294"/>
      <x v="1093"/>
      <x v="38"/>
      <x v="89"/>
    </i>
    <i>
      <x v="1295"/>
      <x v="780"/>
      <x v="828"/>
      <x v="19"/>
    </i>
    <i>
      <x v="1296"/>
      <x v="278"/>
      <x v="417"/>
      <x v="146"/>
    </i>
    <i>
      <x v="1297"/>
      <x v="456"/>
      <x v="16"/>
      <x v="92"/>
    </i>
    <i>
      <x v="1298"/>
      <x v="447"/>
      <x v="415"/>
      <x v="146"/>
    </i>
    <i>
      <x v="1299"/>
      <x v="774"/>
      <x v="1096"/>
      <x v="5"/>
    </i>
    <i>
      <x v="1300"/>
      <x v="306"/>
      <x v="895"/>
      <x v="21"/>
    </i>
    <i>
      <x v="1301"/>
      <x v="336"/>
      <x v="203"/>
      <x v="100"/>
    </i>
    <i>
      <x v="1302"/>
      <x v="1328"/>
      <x v="177"/>
      <x v="62"/>
    </i>
    <i>
      <x v="1303"/>
      <x v="1035"/>
      <x v="176"/>
      <x v="62"/>
    </i>
    <i>
      <x v="1304"/>
      <x v="421"/>
      <x v="1103"/>
      <x v="28"/>
    </i>
    <i>
      <x v="1305"/>
      <x v="462"/>
      <x v="175"/>
      <x v="62"/>
    </i>
    <i>
      <x v="1306"/>
      <x v="424"/>
      <x v="1314"/>
      <x v="38"/>
    </i>
    <i>
      <x v="1307"/>
      <x v="414"/>
      <x v="825"/>
      <x v="19"/>
    </i>
    <i>
      <x v="1308"/>
      <x v="384"/>
      <x v="18"/>
      <x v="92"/>
    </i>
    <i>
      <x v="1309"/>
      <x v="38"/>
      <x v="381"/>
      <x v="135"/>
    </i>
    <i>
      <x v="1310"/>
      <x v="280"/>
      <x v="1098"/>
      <x v="28"/>
    </i>
    <i>
      <x v="1311"/>
      <x v="528"/>
      <x v="1274"/>
      <x v="42"/>
    </i>
    <i>
      <x v="1312"/>
      <x v="1221"/>
      <x v="642"/>
      <x v="100"/>
    </i>
    <i>
      <x v="1313"/>
      <x v="238"/>
      <x v="1310"/>
      <x v="38"/>
    </i>
    <i>
      <x v="1314"/>
      <x v="1286"/>
      <x v="1100"/>
      <x v="28"/>
    </i>
    <i>
      <x v="1315"/>
      <x v="298"/>
      <x v="1315"/>
      <x v="38"/>
    </i>
    <i>
      <x v="1316"/>
      <x v="996"/>
      <x v="644"/>
      <x v="100"/>
    </i>
    <i>
      <x v="1317"/>
      <x v="1340"/>
      <x v="641"/>
      <x v="100"/>
    </i>
    <i>
      <x v="1318"/>
      <x v="1180"/>
      <x v="1141"/>
      <x v="75"/>
    </i>
    <i>
      <x v="1319"/>
      <x v="688"/>
      <x v="384"/>
      <x v="135"/>
    </i>
    <i>
      <x v="1320"/>
      <x v="770"/>
      <x v="827"/>
      <x v="19"/>
    </i>
    <i>
      <x v="1321"/>
      <x v="388"/>
      <x v="648"/>
      <x v="100"/>
    </i>
    <i>
      <x v="1322"/>
      <x v="850"/>
      <x v="647"/>
      <x v="100"/>
    </i>
    <i>
      <x v="1323"/>
      <x v="124"/>
      <x v="1311"/>
      <x v="38"/>
    </i>
    <i>
      <x v="1324"/>
      <x v="620"/>
      <x v="31"/>
      <x v="89"/>
    </i>
    <i>
      <x v="1325"/>
      <x v="875"/>
      <x v="558"/>
      <x v="42"/>
    </i>
    <i>
      <x v="1326"/>
      <x v="110"/>
      <x v="15"/>
      <x v="92"/>
    </i>
    <i>
      <x v="1327"/>
      <x v="133"/>
      <x v="651"/>
      <x v="100"/>
    </i>
    <i>
      <x v="1328"/>
      <x v="505"/>
      <x v="1174"/>
      <x v="42"/>
    </i>
    <i>
      <x v="1329"/>
      <x v="852"/>
      <x v="174"/>
      <x v="62"/>
    </i>
    <i>
      <x v="1330"/>
      <x v="739"/>
      <x v="655"/>
      <x v="100"/>
    </i>
    <i>
      <x v="1331"/>
      <x v="973"/>
      <x v="1102"/>
      <x v="28"/>
    </i>
    <i>
      <x v="1332"/>
      <x v="1299"/>
      <x v="649"/>
      <x v="100"/>
    </i>
    <i>
      <x v="1333"/>
      <x v="184"/>
      <x v="44"/>
      <x v="89"/>
    </i>
    <i>
      <x v="1334"/>
      <x v="45"/>
      <x v="1101"/>
      <x v="28"/>
    </i>
    <i>
      <x v="1335"/>
      <x v="268"/>
      <x v="576"/>
      <x v="42"/>
    </i>
    <i>
      <x v="1336"/>
      <x v="246"/>
      <x v="13"/>
      <x v="92"/>
    </i>
    <i>
      <x v="1337"/>
      <x v="1069"/>
      <x v="421"/>
      <x v="82"/>
    </i>
    <i>
      <x v="1338"/>
      <x v="782"/>
      <x v="1313"/>
      <x v="38"/>
    </i>
    <i>
      <x v="1339"/>
      <x v="795"/>
      <x v="643"/>
      <x v="100"/>
    </i>
    <i>
      <x v="1340"/>
      <x v="881"/>
      <x v="640"/>
      <x v="100"/>
    </i>
    <i>
      <x v="1341"/>
      <x v="282"/>
      <x v="645"/>
      <x v="100"/>
    </i>
    <i>
      <x v="1342"/>
      <x v="391"/>
      <x v="646"/>
      <x v="100"/>
    </i>
    <i>
      <x v="1343"/>
      <x v="1038"/>
      <x v="17"/>
      <x v="92"/>
    </i>
    <i>
      <x v="1344"/>
      <x v="63"/>
      <x v="382"/>
      <x v="135"/>
    </i>
    <i>
      <x v="1345"/>
      <x v="537"/>
      <x v="489"/>
      <x v="113"/>
    </i>
    <i>
      <x v="1346"/>
      <x v="925"/>
      <x v="1099"/>
      <x v="28"/>
    </i>
    <i>
      <x v="1347"/>
      <x v="948"/>
      <x v="483"/>
      <x v="45"/>
    </i>
    <i>
      <x v="1348"/>
      <x/>
      <x/>
      <x/>
    </i>
    <i r="1">
      <x v="495"/>
      <x v="12"/>
      <x v="92"/>
    </i>
    <i>
      <x v="1349"/>
      <x v="1095"/>
      <x v="574"/>
      <x v="42"/>
    </i>
    <i>
      <x v="1350"/>
      <x v="872"/>
      <x v="1097"/>
      <x v="5"/>
    </i>
    <i>
      <x v="1351"/>
      <x v="812"/>
      <x v="1095"/>
      <x v="5"/>
    </i>
    <i>
      <x v="1352"/>
      <x v="87"/>
      <x v="1309"/>
      <x v="37"/>
    </i>
    <i>
      <x v="1353"/>
      <x v="318"/>
      <x v="1307"/>
      <x v="37"/>
    </i>
    <i>
      <x v="1354"/>
      <x v="676"/>
      <x v="1303"/>
      <x v="37"/>
    </i>
    <i>
      <x v="1355"/>
      <x v="506"/>
      <x v="1308"/>
      <x v="37"/>
    </i>
    <i>
      <x v="1356"/>
      <x v="1043"/>
      <x v="383"/>
      <x v="135"/>
    </i>
    <i>
      <x v="1357"/>
      <x v="1333"/>
      <x v="692"/>
      <x v="128"/>
    </i>
    <i>
      <x v="1358"/>
      <x v="1109"/>
      <x v="23"/>
      <x v="89"/>
    </i>
    <i>
      <x v="1359"/>
      <x v="684"/>
      <x v="387"/>
      <x v="135"/>
    </i>
    <i>
      <x v="1360"/>
      <x v="1257"/>
      <x v="26"/>
      <x v="89"/>
    </i>
    <i>
      <x v="1361"/>
      <x v="738"/>
      <x v="209"/>
      <x v="57"/>
    </i>
    <i>
      <x v="1362"/>
      <x v="235"/>
      <x v="1107"/>
      <x v="29"/>
    </i>
    <i>
      <x v="1363"/>
      <x v="768"/>
      <x v="1110"/>
      <x v="29"/>
    </i>
    <i>
      <x v="1364"/>
      <x v="1347"/>
      <x v="385"/>
      <x v="135"/>
    </i>
    <i>
      <x v="1365"/>
      <x v="694"/>
      <x v="1108"/>
      <x v="29"/>
    </i>
    <i>
      <x v="1366"/>
      <x v="618"/>
      <x v="24"/>
      <x v="89"/>
    </i>
    <i>
      <x v="1367"/>
      <x v="1067"/>
      <x v="27"/>
      <x v="89"/>
    </i>
    <i>
      <x v="1368"/>
      <x v="359"/>
      <x v="29"/>
      <x v="89"/>
    </i>
    <i>
      <x v="1369"/>
      <x v="889"/>
      <x v="1105"/>
      <x v="29"/>
    </i>
    <i>
      <x v="1370"/>
      <x v="507"/>
      <x v="386"/>
      <x v="135"/>
    </i>
    <i>
      <x v="1371"/>
      <x v="525"/>
      <x v="1334"/>
      <x v="39"/>
    </i>
    <i>
      <x v="1372"/>
      <x v="1357"/>
      <x v="1106"/>
      <x v="29"/>
    </i>
    <i>
      <x v="1373"/>
      <x v="741"/>
      <x v="505"/>
      <x v="133"/>
    </i>
    <i>
      <x v="1374"/>
      <x v="1240"/>
      <x v="389"/>
      <x v="135"/>
    </i>
    <i>
      <x v="1375"/>
      <x v="1074"/>
      <x v="34"/>
      <x v="89"/>
    </i>
    <i>
      <x v="1376"/>
      <x v="345"/>
      <x v="1499"/>
      <x v="135"/>
    </i>
    <i>
      <x v="1377"/>
      <x v="514"/>
      <x v="697"/>
      <x v="9"/>
    </i>
    <i>
      <x v="1378"/>
      <x v="1310"/>
      <x v="1312"/>
      <x v="38"/>
    </i>
    <i>
      <x v="1379"/>
      <x v="836"/>
      <x v="1275"/>
      <x v="42"/>
    </i>
    <i>
      <x v="1380"/>
      <x v="1020"/>
      <x v="420"/>
      <x v="82"/>
    </i>
    <i>
      <x v="1381"/>
      <x v="324"/>
      <x v="826"/>
      <x v="19"/>
    </i>
    <i>
      <x v="1382"/>
      <x v="1292"/>
      <x v="885"/>
      <x v="28"/>
    </i>
    <i>
      <x v="1383"/>
      <x v="1229"/>
      <x v="650"/>
      <x v="100"/>
    </i>
    <i>
      <x v="1384"/>
      <x v="791"/>
      <x v="43"/>
      <x v="89"/>
    </i>
    <i>
      <x v="1385"/>
      <x v="1248"/>
      <x v="1316"/>
      <x v="38"/>
    </i>
    <i>
      <x v="1386"/>
      <x v="1367"/>
      <x v="41"/>
      <x v="89"/>
    </i>
    <i>
      <x v="1387"/>
      <x v="825"/>
      <x v="656"/>
      <x v="100"/>
    </i>
    <i>
      <x v="1388"/>
      <x v="712"/>
      <x v="406"/>
      <x v="146"/>
    </i>
    <i>
      <x v="1389"/>
      <x v="664"/>
      <x v="36"/>
      <x v="89"/>
    </i>
    <i>
      <x v="1390"/>
      <x v="317"/>
      <x v="35"/>
      <x v="89"/>
    </i>
    <i>
      <x v="1391"/>
      <x v="1154"/>
      <x v="145"/>
      <x v="45"/>
    </i>
    <i>
      <x v="1392"/>
      <x v="548"/>
      <x v="408"/>
      <x v="146"/>
    </i>
    <i>
      <x v="1393"/>
      <x v="364"/>
      <x v="33"/>
      <x v="89"/>
    </i>
    <i>
      <x v="1394"/>
      <x v="261"/>
      <x v="682"/>
      <x v="128"/>
    </i>
    <i>
      <x v="1395"/>
      <x/>
      <x/>
      <x/>
    </i>
    <i>
      <x v="1396"/>
      <x v="597"/>
      <x v="422"/>
      <x v="82"/>
    </i>
    <i>
      <x v="1397"/>
      <x v="876"/>
      <x v="1333"/>
      <x v="39"/>
    </i>
    <i>
      <x v="1398"/>
      <x v="1107"/>
      <x v="1335"/>
      <x v="39"/>
    </i>
    <i>
      <x v="1399"/>
      <x v="303"/>
      <x v="388"/>
      <x v="135"/>
    </i>
    <i>
      <x v="1400"/>
      <x v="1163"/>
      <x v="1104"/>
      <x v="29"/>
    </i>
    <i>
      <x v="1401"/>
      <x v="572"/>
      <x v="218"/>
      <x v="70"/>
    </i>
    <i>
      <x v="1402"/>
      <x v="1050"/>
      <x v="1495"/>
      <x v="135"/>
    </i>
    <i>
      <x v="1403"/>
      <x v="948"/>
      <x v="213"/>
      <x v="56"/>
    </i>
    <i>
      <x v="1404"/>
      <x v="131"/>
      <x v="511"/>
      <x v="133"/>
    </i>
    <i>
      <x v="1405"/>
      <x v="33"/>
      <x v="1514"/>
      <x v="135"/>
    </i>
    <i>
      <x v="1406"/>
      <x v="985"/>
      <x v="214"/>
      <x v="56"/>
    </i>
    <i>
      <x v="1407"/>
      <x v="107"/>
      <x v="1282"/>
      <x v="32"/>
    </i>
    <i>
      <x v="1408"/>
      <x v="813"/>
      <x v="1133"/>
      <x v="70"/>
    </i>
    <i>
      <x v="1409"/>
      <x v="1277"/>
      <x v="25"/>
      <x v="89"/>
    </i>
    <i>
      <x v="1410"/>
      <x v="1070"/>
      <x v="497"/>
      <x v="133"/>
    </i>
    <i>
      <x v="1411"/>
      <x v="1021"/>
      <x v="467"/>
      <x v="122"/>
    </i>
    <i>
      <x v="1412"/>
      <x v="624"/>
      <x v="1109"/>
      <x v="29"/>
    </i>
    <i>
      <x v="1413"/>
      <x v="877"/>
      <x v="498"/>
      <x v="133"/>
    </i>
    <i>
      <x v="1414"/>
      <x v="830"/>
      <x v="1285"/>
      <x v="32"/>
    </i>
    <i>
      <x v="1415"/>
      <x v="1148"/>
      <x v="675"/>
      <x v="128"/>
    </i>
    <i>
      <x v="1416"/>
      <x v="292"/>
      <x v="896"/>
      <x v="21"/>
    </i>
    <i>
      <x v="1417"/>
      <x v="536"/>
      <x v="891"/>
      <x v="21"/>
    </i>
    <i>
      <x v="1418"/>
      <x v="882"/>
      <x v="1283"/>
      <x v="32"/>
    </i>
    <i>
      <x v="1419"/>
      <x v="457"/>
      <x v="653"/>
      <x v="100"/>
    </i>
    <i>
      <x v="1420"/>
      <x v="97"/>
      <x v="438"/>
      <x v="99"/>
    </i>
    <i>
      <x v="1421"/>
      <x v="1115"/>
      <x v="86"/>
      <x v="97"/>
    </i>
    <i>
      <x v="1422"/>
      <x v="104"/>
      <x v="69"/>
      <x v="97"/>
    </i>
    <i>
      <x v="1423"/>
      <x v="956"/>
      <x v="82"/>
      <x v="97"/>
    </i>
    <i>
      <x v="1424"/>
      <x v="1045"/>
      <x v="65"/>
      <x v="97"/>
    </i>
    <i>
      <x v="1425"/>
      <x v="870"/>
      <x v="72"/>
      <x v="97"/>
    </i>
    <i>
      <x v="1426"/>
      <x v="302"/>
      <x v="73"/>
      <x v="97"/>
    </i>
    <i>
      <x v="1427"/>
      <x v="82"/>
      <x v="665"/>
      <x v="117"/>
    </i>
    <i>
      <x v="1428"/>
      <x v="617"/>
      <x v="973"/>
      <x v="24"/>
    </i>
    <i>
      <x v="1429"/>
      <x v="1016"/>
      <x v="509"/>
      <x v="117"/>
    </i>
    <i>
      <x v="1430"/>
      <x v="1271"/>
      <x v="575"/>
      <x v="117"/>
    </i>
    <i>
      <x v="1431"/>
      <x v="316"/>
      <x v="676"/>
      <x v="117"/>
    </i>
    <i>
      <x v="1432"/>
      <x v="1344"/>
      <x v="663"/>
      <x v="117"/>
    </i>
    <i>
      <x v="1433"/>
      <x v="1244"/>
      <x v="562"/>
      <x v="117"/>
    </i>
    <i>
      <x v="1434"/>
      <x v="103"/>
      <x v="1298"/>
      <x v="36"/>
    </i>
    <i>
      <x v="1435"/>
      <x v="977"/>
      <x v="1473"/>
      <x v="135"/>
    </i>
    <i>
      <x v="1436"/>
      <x v="974"/>
      <x v="1369"/>
      <x v="139"/>
    </i>
    <i>
      <x v="1437"/>
      <x v="1249"/>
      <x v="1302"/>
      <x v="36"/>
    </i>
    <i>
      <x v="1438"/>
      <x v="719"/>
      <x v="1537"/>
      <x v="108"/>
    </i>
    <i>
      <x v="1439"/>
      <x v="602"/>
      <x v="612"/>
      <x v="117"/>
    </i>
    <i>
      <x v="1440"/>
      <x v="1116"/>
      <x v="613"/>
      <x v="117"/>
    </i>
    <i>
      <x v="1441"/>
      <x v="1041"/>
      <x v="204"/>
      <x v="55"/>
    </i>
    <i>
      <x v="1442"/>
      <x v="470"/>
      <x v="1368"/>
      <x v="139"/>
    </i>
    <i>
      <x v="1443"/>
      <x v="319"/>
      <x v="1374"/>
      <x v="139"/>
    </i>
    <i>
      <x v="1444"/>
      <x v="993"/>
      <x v="57"/>
      <x v="96"/>
    </i>
    <i>
      <x v="1445"/>
      <x v="1200"/>
      <x v="1350"/>
      <x v="139"/>
    </i>
    <i>
      <x v="1446"/>
      <x v="984"/>
      <x v="205"/>
      <x v="55"/>
    </i>
    <i>
      <x v="1447"/>
      <x v="634"/>
      <x v="1370"/>
      <x v="139"/>
    </i>
    <i>
      <x v="1448"/>
      <x v="1117"/>
      <x v="168"/>
      <x v="117"/>
    </i>
    <i>
      <x v="1449"/>
      <x v="464"/>
      <x v="56"/>
      <x v="96"/>
    </i>
    <i>
      <x v="1450"/>
      <x v="444"/>
      <x v="488"/>
      <x v="117"/>
    </i>
    <i>
      <x v="1451"/>
      <x v="375"/>
      <x v="633"/>
      <x v="117"/>
    </i>
    <i>
      <x v="1452"/>
      <x v="66"/>
      <x v="59"/>
      <x v="96"/>
    </i>
    <i>
      <x v="1453"/>
      <x v="283"/>
      <x v="61"/>
      <x v="96"/>
    </i>
    <i>
      <x v="1454"/>
      <x v="711"/>
      <x v="466"/>
      <x v="117"/>
    </i>
    <i>
      <x v="1455"/>
      <x v="976"/>
      <x v="170"/>
      <x v="81"/>
    </i>
    <i>
      <x v="1456"/>
      <x v="30"/>
      <x v="1372"/>
      <x v="139"/>
    </i>
    <i>
      <x v="1457"/>
      <x v="1181"/>
      <x v="568"/>
      <x v="117"/>
    </i>
    <i>
      <x v="1458"/>
      <x v="323"/>
      <x v="206"/>
      <x v="122"/>
    </i>
    <i>
      <x v="1459"/>
      <x v="1077"/>
      <x v="1469"/>
      <x v="135"/>
    </i>
    <i>
      <x v="1460"/>
      <x v="1114"/>
      <x v="1297"/>
      <x v="36"/>
    </i>
    <i>
      <x v="1461"/>
      <x v="379"/>
      <x v="477"/>
      <x v="117"/>
    </i>
    <i>
      <x v="1462"/>
      <x v="398"/>
      <x v="63"/>
      <x v="96"/>
    </i>
    <i>
      <x v="1463"/>
      <x v="853"/>
      <x v="58"/>
      <x v="96"/>
    </i>
    <i>
      <x v="1464"/>
      <x v="1259"/>
      <x v="753"/>
      <x v="14"/>
    </i>
    <i>
      <x v="1465"/>
      <x v="121"/>
      <x v="696"/>
      <x v="125"/>
    </i>
    <i>
      <x v="1466"/>
      <x v="70"/>
      <x v="77"/>
      <x v="97"/>
    </i>
    <i>
      <x v="1467"/>
      <x v="1157"/>
      <x v="74"/>
      <x v="97"/>
    </i>
    <i>
      <x v="1468"/>
      <x v="460"/>
      <x v="67"/>
      <x v="97"/>
    </i>
    <i>
      <x v="1469"/>
      <x v="240"/>
      <x v="66"/>
      <x v="97"/>
    </i>
    <i>
      <x v="1470"/>
      <x v="827"/>
      <x v="686"/>
      <x v="125"/>
    </i>
    <i>
      <x v="1471"/>
      <x v="1085"/>
      <x v="81"/>
      <x v="97"/>
    </i>
    <i>
      <x v="1472"/>
      <x v="102"/>
      <x v="68"/>
      <x v="97"/>
    </i>
    <i>
      <x v="1473"/>
      <x v="267"/>
      <x v="1471"/>
      <x v="135"/>
    </i>
    <i>
      <x v="1474"/>
      <x v="341"/>
      <x v="1468"/>
      <x v="135"/>
    </i>
    <i>
      <x v="1475"/>
      <x v="797"/>
      <x v="741"/>
      <x v="14"/>
    </i>
    <i>
      <x v="1476"/>
      <x v="655"/>
      <x v="1518"/>
      <x v="135"/>
    </i>
    <i>
      <x v="1477"/>
      <x v="383"/>
      <x v="207"/>
      <x v="57"/>
    </i>
    <i>
      <x v="1478"/>
      <x v="351"/>
      <x v="737"/>
      <x v="14"/>
    </i>
    <i>
      <x v="1479"/>
      <x v="994"/>
      <x v="731"/>
      <x v="14"/>
    </i>
    <i>
      <x v="1480"/>
      <x v="1338"/>
      <x v="1460"/>
      <x v="135"/>
    </i>
    <i>
      <x v="1481"/>
      <x v="11"/>
      <x v="756"/>
      <x v="14"/>
    </i>
    <i>
      <x v="1482"/>
      <x v="1122"/>
      <x v="344"/>
      <x v="135"/>
    </i>
    <i>
      <x v="1483"/>
      <x v="1022"/>
      <x v="343"/>
      <x v="135"/>
    </i>
    <i>
      <x v="1484"/>
      <x v="328"/>
      <x v="1516"/>
      <x v="135"/>
    </i>
    <i>
      <x v="1485"/>
      <x v="896"/>
      <x v="350"/>
      <x v="135"/>
    </i>
    <i>
      <x v="1486"/>
      <x v="117"/>
      <x v="349"/>
      <x v="135"/>
    </i>
    <i>
      <x v="1487"/>
      <x v="312"/>
      <x v="346"/>
      <x v="135"/>
    </i>
    <i>
      <x v="1488"/>
      <x v="1007"/>
      <x v="1507"/>
      <x v="135"/>
    </i>
    <i>
      <x v="1489"/>
      <x v="1047"/>
      <x v="1447"/>
      <x v="135"/>
    </i>
    <i>
      <x v="1490"/>
      <x v="255"/>
      <x v="748"/>
      <x v="14"/>
    </i>
    <i>
      <x v="1491"/>
      <x v="695"/>
      <x v="1462"/>
      <x v="135"/>
    </i>
    <i>
      <x v="1492"/>
      <x v="392"/>
      <x v="356"/>
      <x v="135"/>
    </i>
    <i>
      <x v="1493"/>
      <x v="1308"/>
      <x v="1463"/>
      <x v="135"/>
    </i>
    <i>
      <x v="1494"/>
      <x v="717"/>
      <x v="358"/>
      <x v="135"/>
    </i>
    <i>
      <x v="1495"/>
      <x v="992"/>
      <x v="348"/>
      <x v="135"/>
    </i>
    <i>
      <x v="1496"/>
      <x v="501"/>
      <x v="1498"/>
      <x v="135"/>
    </i>
    <i>
      <x v="1497"/>
      <x v="1045"/>
      <x v="360"/>
      <x v="135"/>
    </i>
    <i>
      <x v="1498"/>
      <x v="1273"/>
      <x v="1506"/>
      <x v="135"/>
    </i>
    <i>
      <x v="1499"/>
      <x v="706"/>
      <x v="738"/>
      <x v="14"/>
    </i>
    <i>
      <x v="1500"/>
      <x v="685"/>
      <x v="745"/>
      <x v="14"/>
    </i>
    <i>
      <x v="1501"/>
      <x v="671"/>
      <x v="359"/>
      <x v="135"/>
    </i>
    <i>
      <x v="1502"/>
      <x v="476"/>
      <x v="1511"/>
      <x v="135"/>
    </i>
    <i>
      <x v="1503"/>
      <x v="16"/>
      <x v="352"/>
      <x v="135"/>
    </i>
    <i>
      <x v="1504"/>
      <x v="389"/>
      <x v="1459"/>
      <x v="135"/>
    </i>
    <i>
      <x v="1505"/>
      <x v="1245"/>
      <x v="1470"/>
      <x v="135"/>
    </i>
    <i>
      <x v="1506"/>
      <x v="1129"/>
      <x v="345"/>
      <x v="135"/>
    </i>
    <i>
      <x v="1507"/>
      <x v="855"/>
      <x v="355"/>
      <x v="135"/>
    </i>
    <i>
      <x v="1508"/>
      <x v="800"/>
      <x v="709"/>
      <x v="12"/>
    </i>
    <i>
      <x v="1509"/>
      <x v="35"/>
      <x v="1492"/>
      <x v="135"/>
    </i>
    <i>
      <x v="1510"/>
      <x v="868"/>
      <x v="342"/>
      <x v="135"/>
    </i>
    <i>
      <x v="1511"/>
      <x v="115"/>
      <x v="351"/>
      <x v="135"/>
    </i>
    <i>
      <x v="1512"/>
      <x v="1210"/>
      <x v="357"/>
      <x v="135"/>
    </i>
    <i>
      <x v="1513"/>
      <x v="159"/>
      <x v="347"/>
      <x v="135"/>
    </i>
    <i>
      <x v="1514"/>
      <x v="435"/>
      <x v="354"/>
      <x v="135"/>
    </i>
    <i>
      <x v="1515"/>
      <x v="305"/>
      <x v="70"/>
      <x v="97"/>
    </i>
    <i>
      <x v="1516"/>
      <x v="1363"/>
      <x v="1184"/>
      <x v="143"/>
    </i>
    <i>
      <x v="1517"/>
      <x v="986"/>
      <x v="1183"/>
      <x v="143"/>
    </i>
    <i>
      <x v="1518"/>
      <x v="1125"/>
      <x v="76"/>
      <x v="97"/>
    </i>
    <i>
      <x v="1519"/>
      <x v="884"/>
      <x v="353"/>
      <x v="135"/>
    </i>
    <i>
      <x v="1520"/>
      <x v="547"/>
      <x v="734"/>
      <x v="14"/>
    </i>
    <i>
      <x v="1521"/>
      <x v="78"/>
      <x v="83"/>
      <x v="97"/>
    </i>
    <i>
      <x v="1522"/>
      <x v="1008"/>
      <x v="80"/>
      <x v="97"/>
    </i>
    <i>
      <x v="1523"/>
      <x v="406"/>
      <x v="88"/>
      <x v="97"/>
    </i>
    <i>
      <x v="1524"/>
      <x v="37"/>
      <x v="1521"/>
      <x v="148"/>
    </i>
    <i>
      <x v="1525"/>
      <x v="609"/>
      <x v="740"/>
      <x v="14"/>
    </i>
    <i>
      <x v="1526"/>
      <x v="1018"/>
      <x v="79"/>
      <x v="97"/>
    </i>
    <i>
      <x v="1527"/>
      <x v="975"/>
      <x v="71"/>
      <x v="97"/>
    </i>
    <i>
      <x v="1528"/>
      <x v="47"/>
      <x v="90"/>
      <x v="97"/>
    </i>
    <i>
      <x v="1529"/>
      <x v="767"/>
      <x v="84"/>
      <x v="97"/>
    </i>
    <i>
      <x v="1530"/>
      <x v="1012"/>
      <x v="693"/>
      <x v="125"/>
    </i>
    <i>
      <x v="1531"/>
      <x v="139"/>
      <x v="490"/>
      <x v="119"/>
    </i>
    <i>
      <x v="1532"/>
      <x v="842"/>
      <x v="1398"/>
      <x v="142"/>
    </i>
    <i>
      <x v="1533"/>
      <x v="416"/>
      <x v="1129"/>
      <x v="59"/>
    </i>
    <i>
      <x v="1534"/>
      <x v="749"/>
      <x v="1497"/>
      <x v="135"/>
    </i>
    <i>
      <x v="1535"/>
      <x v="431"/>
      <x v="48"/>
      <x v="95"/>
    </i>
    <i>
      <x v="1536"/>
      <x v="335"/>
      <x v="2"/>
      <x v="89"/>
    </i>
    <i>
      <x v="1537"/>
      <x v="80"/>
      <x v="47"/>
      <x v="95"/>
    </i>
    <i>
      <x v="1538"/>
      <x v="673"/>
      <x v="46"/>
      <x v="95"/>
    </i>
    <i>
      <x v="1539"/>
      <x v="708"/>
      <x v="695"/>
      <x v="125"/>
    </i>
    <i>
      <x v="1540"/>
      <x v="1132"/>
      <x v="1111"/>
      <x v="30"/>
    </i>
    <i>
      <x v="1541"/>
      <x v="917"/>
      <x v="1397"/>
      <x v="142"/>
    </i>
    <i>
      <x v="1542"/>
      <x v="367"/>
      <x v="146"/>
      <x v="48"/>
    </i>
    <i>
      <x v="1543"/>
      <x v="308"/>
      <x v="1456"/>
      <x v="135"/>
    </i>
    <i>
      <x v="1544"/>
      <x v="739"/>
      <x v="1250"/>
      <x v="2"/>
    </i>
    <i>
      <x v="1545"/>
      <x v="320"/>
      <x v="569"/>
      <x v="122"/>
    </i>
    <i>
      <x v="1546"/>
      <x v="1036"/>
      <x v="564"/>
      <x v="117"/>
    </i>
    <i>
      <x v="1547"/>
      <x v="473"/>
      <x v="565"/>
      <x v="117"/>
    </i>
    <i t="grand">
      <x/>
    </i>
  </rowItems>
  <colItems count="1">
    <i/>
  </colItems>
  <dataFields count="1">
    <dataField name="Sum of Net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261"/>
  <sheetViews>
    <sheetView tabSelected="1" zoomScale="80" zoomScaleNormal="80" workbookViewId="0">
      <pane xSplit="1" ySplit="2" topLeftCell="B48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ColWidth="6.140625" defaultRowHeight="15" x14ac:dyDescent="0.25"/>
  <cols>
    <col min="1" max="1" width="17" bestFit="1" customWidth="1"/>
    <col min="2" max="2" width="16.28515625" bestFit="1" customWidth="1"/>
    <col min="3" max="3" width="6" bestFit="1" customWidth="1"/>
    <col min="4" max="4" width="9.5703125" bestFit="1" customWidth="1"/>
    <col min="5" max="5" width="13.140625" style="16" bestFit="1" customWidth="1"/>
    <col min="6" max="6" width="17.85546875" bestFit="1" customWidth="1"/>
    <col min="7" max="7" width="10.42578125" bestFit="1" customWidth="1"/>
    <col min="8" max="8" width="11" bestFit="1" customWidth="1"/>
    <col min="9" max="9" width="10.85546875" bestFit="1" customWidth="1"/>
    <col min="10" max="10" width="13" customWidth="1"/>
    <col min="11" max="11" width="12.7109375" customWidth="1"/>
    <col min="12" max="12" width="12.140625" customWidth="1"/>
    <col min="14" max="14" width="12" bestFit="1" customWidth="1"/>
    <col min="17" max="17" width="6.5703125" bestFit="1" customWidth="1"/>
    <col min="19" max="19" width="6.5703125" bestFit="1" customWidth="1"/>
    <col min="140" max="140" width="7.85546875" bestFit="1" customWidth="1"/>
    <col min="141" max="141" width="37.85546875" bestFit="1" customWidth="1"/>
    <col min="142" max="142" width="12" customWidth="1"/>
    <col min="143" max="143" width="11.140625" customWidth="1"/>
    <col min="144" max="144" width="8.42578125" bestFit="1" customWidth="1"/>
    <col min="145" max="145" width="6.140625" customWidth="1"/>
    <col min="146" max="146" width="15.140625" customWidth="1"/>
    <col min="147" max="147" width="12.85546875" customWidth="1"/>
    <col min="148" max="148" width="15.85546875" customWidth="1"/>
    <col min="149" max="158" width="12.85546875" customWidth="1"/>
    <col min="396" max="396" width="7.85546875" bestFit="1" customWidth="1"/>
    <col min="397" max="397" width="37.85546875" bestFit="1" customWidth="1"/>
    <col min="398" max="398" width="12" customWidth="1"/>
    <col min="399" max="399" width="11.140625" customWidth="1"/>
    <col min="400" max="400" width="8.42578125" bestFit="1" customWidth="1"/>
    <col min="401" max="401" width="6.140625" customWidth="1"/>
    <col min="402" max="402" width="15.140625" customWidth="1"/>
    <col min="403" max="403" width="12.85546875" customWidth="1"/>
    <col min="404" max="404" width="15.85546875" customWidth="1"/>
    <col min="405" max="414" width="12.85546875" customWidth="1"/>
    <col min="652" max="652" width="7.85546875" bestFit="1" customWidth="1"/>
    <col min="653" max="653" width="37.85546875" bestFit="1" customWidth="1"/>
    <col min="654" max="654" width="12" customWidth="1"/>
    <col min="655" max="655" width="11.140625" customWidth="1"/>
    <col min="656" max="656" width="8.42578125" bestFit="1" customWidth="1"/>
    <col min="657" max="657" width="6.140625" customWidth="1"/>
    <col min="658" max="658" width="15.140625" customWidth="1"/>
    <col min="659" max="659" width="12.85546875" customWidth="1"/>
    <col min="660" max="660" width="15.85546875" customWidth="1"/>
    <col min="661" max="670" width="12.85546875" customWidth="1"/>
    <col min="908" max="908" width="7.85546875" bestFit="1" customWidth="1"/>
    <col min="909" max="909" width="37.85546875" bestFit="1" customWidth="1"/>
    <col min="910" max="910" width="12" customWidth="1"/>
    <col min="911" max="911" width="11.140625" customWidth="1"/>
    <col min="912" max="912" width="8.42578125" bestFit="1" customWidth="1"/>
    <col min="913" max="913" width="6.140625" customWidth="1"/>
    <col min="914" max="914" width="15.140625" customWidth="1"/>
    <col min="915" max="915" width="12.85546875" customWidth="1"/>
    <col min="916" max="916" width="15.85546875" customWidth="1"/>
    <col min="917" max="926" width="12.85546875" customWidth="1"/>
    <col min="1164" max="1164" width="7.85546875" bestFit="1" customWidth="1"/>
    <col min="1165" max="1165" width="37.85546875" bestFit="1" customWidth="1"/>
    <col min="1166" max="1166" width="12" customWidth="1"/>
    <col min="1167" max="1167" width="11.140625" customWidth="1"/>
    <col min="1168" max="1168" width="8.42578125" bestFit="1" customWidth="1"/>
    <col min="1169" max="1169" width="6.140625" customWidth="1"/>
    <col min="1170" max="1170" width="15.140625" customWidth="1"/>
    <col min="1171" max="1171" width="12.85546875" customWidth="1"/>
    <col min="1172" max="1172" width="15.85546875" customWidth="1"/>
    <col min="1173" max="1182" width="12.85546875" customWidth="1"/>
    <col min="1420" max="1420" width="7.85546875" bestFit="1" customWidth="1"/>
    <col min="1421" max="1421" width="37.85546875" bestFit="1" customWidth="1"/>
    <col min="1422" max="1422" width="12" customWidth="1"/>
    <col min="1423" max="1423" width="11.140625" customWidth="1"/>
    <col min="1424" max="1424" width="8.42578125" bestFit="1" customWidth="1"/>
    <col min="1425" max="1425" width="6.140625" customWidth="1"/>
    <col min="1426" max="1426" width="15.140625" customWidth="1"/>
    <col min="1427" max="1427" width="12.85546875" customWidth="1"/>
    <col min="1428" max="1428" width="15.85546875" customWidth="1"/>
    <col min="1429" max="1438" width="12.85546875" customWidth="1"/>
    <col min="1676" max="1676" width="7.85546875" bestFit="1" customWidth="1"/>
    <col min="1677" max="1677" width="37.85546875" bestFit="1" customWidth="1"/>
    <col min="1678" max="1678" width="12" customWidth="1"/>
    <col min="1679" max="1679" width="11.140625" customWidth="1"/>
    <col min="1680" max="1680" width="8.42578125" bestFit="1" customWidth="1"/>
    <col min="1681" max="1681" width="6.140625" customWidth="1"/>
    <col min="1682" max="1682" width="15.140625" customWidth="1"/>
    <col min="1683" max="1683" width="12.85546875" customWidth="1"/>
    <col min="1684" max="1684" width="15.85546875" customWidth="1"/>
    <col min="1685" max="1694" width="12.85546875" customWidth="1"/>
    <col min="1932" max="1932" width="7.85546875" bestFit="1" customWidth="1"/>
    <col min="1933" max="1933" width="37.85546875" bestFit="1" customWidth="1"/>
    <col min="1934" max="1934" width="12" customWidth="1"/>
    <col min="1935" max="1935" width="11.140625" customWidth="1"/>
    <col min="1936" max="1936" width="8.42578125" bestFit="1" customWidth="1"/>
    <col min="1937" max="1937" width="6.140625" customWidth="1"/>
    <col min="1938" max="1938" width="15.140625" customWidth="1"/>
    <col min="1939" max="1939" width="12.85546875" customWidth="1"/>
    <col min="1940" max="1940" width="15.85546875" customWidth="1"/>
    <col min="1941" max="1950" width="12.85546875" customWidth="1"/>
    <col min="2188" max="2188" width="7.85546875" bestFit="1" customWidth="1"/>
    <col min="2189" max="2189" width="37.85546875" bestFit="1" customWidth="1"/>
    <col min="2190" max="2190" width="12" customWidth="1"/>
    <col min="2191" max="2191" width="11.140625" customWidth="1"/>
    <col min="2192" max="2192" width="8.42578125" bestFit="1" customWidth="1"/>
    <col min="2193" max="2193" width="6.140625" customWidth="1"/>
    <col min="2194" max="2194" width="15.140625" customWidth="1"/>
    <col min="2195" max="2195" width="12.85546875" customWidth="1"/>
    <col min="2196" max="2196" width="15.85546875" customWidth="1"/>
    <col min="2197" max="2206" width="12.85546875" customWidth="1"/>
    <col min="2444" max="2444" width="7.85546875" bestFit="1" customWidth="1"/>
    <col min="2445" max="2445" width="37.85546875" bestFit="1" customWidth="1"/>
    <col min="2446" max="2446" width="12" customWidth="1"/>
    <col min="2447" max="2447" width="11.140625" customWidth="1"/>
    <col min="2448" max="2448" width="8.42578125" bestFit="1" customWidth="1"/>
    <col min="2449" max="2449" width="6.140625" customWidth="1"/>
    <col min="2450" max="2450" width="15.140625" customWidth="1"/>
    <col min="2451" max="2451" width="12.85546875" customWidth="1"/>
    <col min="2452" max="2452" width="15.85546875" customWidth="1"/>
    <col min="2453" max="2462" width="12.85546875" customWidth="1"/>
    <col min="2700" max="2700" width="7.85546875" bestFit="1" customWidth="1"/>
    <col min="2701" max="2701" width="37.85546875" bestFit="1" customWidth="1"/>
    <col min="2702" max="2702" width="12" customWidth="1"/>
    <col min="2703" max="2703" width="11.140625" customWidth="1"/>
    <col min="2704" max="2704" width="8.42578125" bestFit="1" customWidth="1"/>
    <col min="2705" max="2705" width="6.140625" customWidth="1"/>
    <col min="2706" max="2706" width="15.140625" customWidth="1"/>
    <col min="2707" max="2707" width="12.85546875" customWidth="1"/>
    <col min="2708" max="2708" width="15.85546875" customWidth="1"/>
    <col min="2709" max="2718" width="12.85546875" customWidth="1"/>
    <col min="2956" max="2956" width="7.85546875" bestFit="1" customWidth="1"/>
    <col min="2957" max="2957" width="37.85546875" bestFit="1" customWidth="1"/>
    <col min="2958" max="2958" width="12" customWidth="1"/>
    <col min="2959" max="2959" width="11.140625" customWidth="1"/>
    <col min="2960" max="2960" width="8.42578125" bestFit="1" customWidth="1"/>
    <col min="2961" max="2961" width="6.140625" customWidth="1"/>
    <col min="2962" max="2962" width="15.140625" customWidth="1"/>
    <col min="2963" max="2963" width="12.85546875" customWidth="1"/>
    <col min="2964" max="2964" width="15.85546875" customWidth="1"/>
    <col min="2965" max="2974" width="12.85546875" customWidth="1"/>
    <col min="3212" max="3212" width="7.85546875" bestFit="1" customWidth="1"/>
    <col min="3213" max="3213" width="37.85546875" bestFit="1" customWidth="1"/>
    <col min="3214" max="3214" width="12" customWidth="1"/>
    <col min="3215" max="3215" width="11.140625" customWidth="1"/>
    <col min="3216" max="3216" width="8.42578125" bestFit="1" customWidth="1"/>
    <col min="3217" max="3217" width="6.140625" customWidth="1"/>
    <col min="3218" max="3218" width="15.140625" customWidth="1"/>
    <col min="3219" max="3219" width="12.85546875" customWidth="1"/>
    <col min="3220" max="3220" width="15.85546875" customWidth="1"/>
    <col min="3221" max="3230" width="12.85546875" customWidth="1"/>
    <col min="3468" max="3468" width="7.85546875" bestFit="1" customWidth="1"/>
    <col min="3469" max="3469" width="37.85546875" bestFit="1" customWidth="1"/>
    <col min="3470" max="3470" width="12" customWidth="1"/>
    <col min="3471" max="3471" width="11.140625" customWidth="1"/>
    <col min="3472" max="3472" width="8.42578125" bestFit="1" customWidth="1"/>
    <col min="3473" max="3473" width="6.140625" customWidth="1"/>
    <col min="3474" max="3474" width="15.140625" customWidth="1"/>
    <col min="3475" max="3475" width="12.85546875" customWidth="1"/>
    <col min="3476" max="3476" width="15.85546875" customWidth="1"/>
    <col min="3477" max="3486" width="12.85546875" customWidth="1"/>
    <col min="3724" max="3724" width="7.85546875" bestFit="1" customWidth="1"/>
    <col min="3725" max="3725" width="37.85546875" bestFit="1" customWidth="1"/>
    <col min="3726" max="3726" width="12" customWidth="1"/>
    <col min="3727" max="3727" width="11.140625" customWidth="1"/>
    <col min="3728" max="3728" width="8.42578125" bestFit="1" customWidth="1"/>
    <col min="3729" max="3729" width="6.140625" customWidth="1"/>
    <col min="3730" max="3730" width="15.140625" customWidth="1"/>
    <col min="3731" max="3731" width="12.85546875" customWidth="1"/>
    <col min="3732" max="3732" width="15.85546875" customWidth="1"/>
    <col min="3733" max="3742" width="12.85546875" customWidth="1"/>
    <col min="3980" max="3980" width="7.85546875" bestFit="1" customWidth="1"/>
    <col min="3981" max="3981" width="37.85546875" bestFit="1" customWidth="1"/>
    <col min="3982" max="3982" width="12" customWidth="1"/>
    <col min="3983" max="3983" width="11.140625" customWidth="1"/>
    <col min="3984" max="3984" width="8.42578125" bestFit="1" customWidth="1"/>
    <col min="3985" max="3985" width="6.140625" customWidth="1"/>
    <col min="3986" max="3986" width="15.140625" customWidth="1"/>
    <col min="3987" max="3987" width="12.85546875" customWidth="1"/>
    <col min="3988" max="3988" width="15.85546875" customWidth="1"/>
    <col min="3989" max="3998" width="12.85546875" customWidth="1"/>
    <col min="4236" max="4236" width="7.85546875" bestFit="1" customWidth="1"/>
    <col min="4237" max="4237" width="37.85546875" bestFit="1" customWidth="1"/>
    <col min="4238" max="4238" width="12" customWidth="1"/>
    <col min="4239" max="4239" width="11.140625" customWidth="1"/>
    <col min="4240" max="4240" width="8.42578125" bestFit="1" customWidth="1"/>
    <col min="4241" max="4241" width="6.140625" customWidth="1"/>
    <col min="4242" max="4242" width="15.140625" customWidth="1"/>
    <col min="4243" max="4243" width="12.85546875" customWidth="1"/>
    <col min="4244" max="4244" width="15.85546875" customWidth="1"/>
    <col min="4245" max="4254" width="12.85546875" customWidth="1"/>
    <col min="4492" max="4492" width="7.85546875" bestFit="1" customWidth="1"/>
    <col min="4493" max="4493" width="37.85546875" bestFit="1" customWidth="1"/>
    <col min="4494" max="4494" width="12" customWidth="1"/>
    <col min="4495" max="4495" width="11.140625" customWidth="1"/>
    <col min="4496" max="4496" width="8.42578125" bestFit="1" customWidth="1"/>
    <col min="4497" max="4497" width="6.140625" customWidth="1"/>
    <col min="4498" max="4498" width="15.140625" customWidth="1"/>
    <col min="4499" max="4499" width="12.85546875" customWidth="1"/>
    <col min="4500" max="4500" width="15.85546875" customWidth="1"/>
    <col min="4501" max="4510" width="12.85546875" customWidth="1"/>
    <col min="4748" max="4748" width="7.85546875" bestFit="1" customWidth="1"/>
    <col min="4749" max="4749" width="37.85546875" bestFit="1" customWidth="1"/>
    <col min="4750" max="4750" width="12" customWidth="1"/>
    <col min="4751" max="4751" width="11.140625" customWidth="1"/>
    <col min="4752" max="4752" width="8.42578125" bestFit="1" customWidth="1"/>
    <col min="4753" max="4753" width="6.140625" customWidth="1"/>
    <col min="4754" max="4754" width="15.140625" customWidth="1"/>
    <col min="4755" max="4755" width="12.85546875" customWidth="1"/>
    <col min="4756" max="4756" width="15.85546875" customWidth="1"/>
    <col min="4757" max="4766" width="12.85546875" customWidth="1"/>
    <col min="5004" max="5004" width="7.85546875" bestFit="1" customWidth="1"/>
    <col min="5005" max="5005" width="37.85546875" bestFit="1" customWidth="1"/>
    <col min="5006" max="5006" width="12" customWidth="1"/>
    <col min="5007" max="5007" width="11.140625" customWidth="1"/>
    <col min="5008" max="5008" width="8.42578125" bestFit="1" customWidth="1"/>
    <col min="5009" max="5009" width="6.140625" customWidth="1"/>
    <col min="5010" max="5010" width="15.140625" customWidth="1"/>
    <col min="5011" max="5011" width="12.85546875" customWidth="1"/>
    <col min="5012" max="5012" width="15.85546875" customWidth="1"/>
    <col min="5013" max="5022" width="12.85546875" customWidth="1"/>
    <col min="5260" max="5260" width="7.85546875" bestFit="1" customWidth="1"/>
    <col min="5261" max="5261" width="37.85546875" bestFit="1" customWidth="1"/>
    <col min="5262" max="5262" width="12" customWidth="1"/>
    <col min="5263" max="5263" width="11.140625" customWidth="1"/>
    <col min="5264" max="5264" width="8.42578125" bestFit="1" customWidth="1"/>
    <col min="5265" max="5265" width="6.140625" customWidth="1"/>
    <col min="5266" max="5266" width="15.140625" customWidth="1"/>
    <col min="5267" max="5267" width="12.85546875" customWidth="1"/>
    <col min="5268" max="5268" width="15.85546875" customWidth="1"/>
    <col min="5269" max="5278" width="12.85546875" customWidth="1"/>
    <col min="5516" max="5516" width="7.85546875" bestFit="1" customWidth="1"/>
    <col min="5517" max="5517" width="37.85546875" bestFit="1" customWidth="1"/>
    <col min="5518" max="5518" width="12" customWidth="1"/>
    <col min="5519" max="5519" width="11.140625" customWidth="1"/>
    <col min="5520" max="5520" width="8.42578125" bestFit="1" customWidth="1"/>
    <col min="5521" max="5521" width="6.140625" customWidth="1"/>
    <col min="5522" max="5522" width="15.140625" customWidth="1"/>
    <col min="5523" max="5523" width="12.85546875" customWidth="1"/>
    <col min="5524" max="5524" width="15.85546875" customWidth="1"/>
    <col min="5525" max="5534" width="12.85546875" customWidth="1"/>
    <col min="5772" max="5772" width="7.85546875" bestFit="1" customWidth="1"/>
    <col min="5773" max="5773" width="37.85546875" bestFit="1" customWidth="1"/>
    <col min="5774" max="5774" width="12" customWidth="1"/>
    <col min="5775" max="5775" width="11.140625" customWidth="1"/>
    <col min="5776" max="5776" width="8.42578125" bestFit="1" customWidth="1"/>
    <col min="5777" max="5777" width="6.140625" customWidth="1"/>
    <col min="5778" max="5778" width="15.140625" customWidth="1"/>
    <col min="5779" max="5779" width="12.85546875" customWidth="1"/>
    <col min="5780" max="5780" width="15.85546875" customWidth="1"/>
    <col min="5781" max="5790" width="12.85546875" customWidth="1"/>
    <col min="6028" max="6028" width="7.85546875" bestFit="1" customWidth="1"/>
    <col min="6029" max="6029" width="37.85546875" bestFit="1" customWidth="1"/>
    <col min="6030" max="6030" width="12" customWidth="1"/>
    <col min="6031" max="6031" width="11.140625" customWidth="1"/>
    <col min="6032" max="6032" width="8.42578125" bestFit="1" customWidth="1"/>
    <col min="6033" max="6033" width="6.140625" customWidth="1"/>
    <col min="6034" max="6034" width="15.140625" customWidth="1"/>
    <col min="6035" max="6035" width="12.85546875" customWidth="1"/>
    <col min="6036" max="6036" width="15.85546875" customWidth="1"/>
    <col min="6037" max="6046" width="12.85546875" customWidth="1"/>
    <col min="6284" max="6284" width="7.85546875" bestFit="1" customWidth="1"/>
    <col min="6285" max="6285" width="37.85546875" bestFit="1" customWidth="1"/>
    <col min="6286" max="6286" width="12" customWidth="1"/>
    <col min="6287" max="6287" width="11.140625" customWidth="1"/>
    <col min="6288" max="6288" width="8.42578125" bestFit="1" customWidth="1"/>
    <col min="6289" max="6289" width="6.140625" customWidth="1"/>
    <col min="6290" max="6290" width="15.140625" customWidth="1"/>
    <col min="6291" max="6291" width="12.85546875" customWidth="1"/>
    <col min="6292" max="6292" width="15.85546875" customWidth="1"/>
    <col min="6293" max="6302" width="12.85546875" customWidth="1"/>
    <col min="6540" max="6540" width="7.85546875" bestFit="1" customWidth="1"/>
    <col min="6541" max="6541" width="37.85546875" bestFit="1" customWidth="1"/>
    <col min="6542" max="6542" width="12" customWidth="1"/>
    <col min="6543" max="6543" width="11.140625" customWidth="1"/>
    <col min="6544" max="6544" width="8.42578125" bestFit="1" customWidth="1"/>
    <col min="6545" max="6545" width="6.140625" customWidth="1"/>
    <col min="6546" max="6546" width="15.140625" customWidth="1"/>
    <col min="6547" max="6547" width="12.85546875" customWidth="1"/>
    <col min="6548" max="6548" width="15.85546875" customWidth="1"/>
    <col min="6549" max="6558" width="12.85546875" customWidth="1"/>
    <col min="6796" max="6796" width="7.85546875" bestFit="1" customWidth="1"/>
    <col min="6797" max="6797" width="37.85546875" bestFit="1" customWidth="1"/>
    <col min="6798" max="6798" width="12" customWidth="1"/>
    <col min="6799" max="6799" width="11.140625" customWidth="1"/>
    <col min="6800" max="6800" width="8.42578125" bestFit="1" customWidth="1"/>
    <col min="6801" max="6801" width="6.140625" customWidth="1"/>
    <col min="6802" max="6802" width="15.140625" customWidth="1"/>
    <col min="6803" max="6803" width="12.85546875" customWidth="1"/>
    <col min="6804" max="6804" width="15.85546875" customWidth="1"/>
    <col min="6805" max="6814" width="12.85546875" customWidth="1"/>
    <col min="7052" max="7052" width="7.85546875" bestFit="1" customWidth="1"/>
    <col min="7053" max="7053" width="37.85546875" bestFit="1" customWidth="1"/>
    <col min="7054" max="7054" width="12" customWidth="1"/>
    <col min="7055" max="7055" width="11.140625" customWidth="1"/>
    <col min="7056" max="7056" width="8.42578125" bestFit="1" customWidth="1"/>
    <col min="7057" max="7057" width="6.140625" customWidth="1"/>
    <col min="7058" max="7058" width="15.140625" customWidth="1"/>
    <col min="7059" max="7059" width="12.85546875" customWidth="1"/>
    <col min="7060" max="7060" width="15.85546875" customWidth="1"/>
    <col min="7061" max="7070" width="12.85546875" customWidth="1"/>
    <col min="7308" max="7308" width="7.85546875" bestFit="1" customWidth="1"/>
    <col min="7309" max="7309" width="37.85546875" bestFit="1" customWidth="1"/>
    <col min="7310" max="7310" width="12" customWidth="1"/>
    <col min="7311" max="7311" width="11.140625" customWidth="1"/>
    <col min="7312" max="7312" width="8.42578125" bestFit="1" customWidth="1"/>
    <col min="7313" max="7313" width="6.140625" customWidth="1"/>
    <col min="7314" max="7314" width="15.140625" customWidth="1"/>
    <col min="7315" max="7315" width="12.85546875" customWidth="1"/>
    <col min="7316" max="7316" width="15.85546875" customWidth="1"/>
    <col min="7317" max="7326" width="12.85546875" customWidth="1"/>
    <col min="7564" max="7564" width="7.85546875" bestFit="1" customWidth="1"/>
    <col min="7565" max="7565" width="37.85546875" bestFit="1" customWidth="1"/>
    <col min="7566" max="7566" width="12" customWidth="1"/>
    <col min="7567" max="7567" width="11.140625" customWidth="1"/>
    <col min="7568" max="7568" width="8.42578125" bestFit="1" customWidth="1"/>
    <col min="7569" max="7569" width="6.140625" customWidth="1"/>
    <col min="7570" max="7570" width="15.140625" customWidth="1"/>
    <col min="7571" max="7571" width="12.85546875" customWidth="1"/>
    <col min="7572" max="7572" width="15.85546875" customWidth="1"/>
    <col min="7573" max="7582" width="12.85546875" customWidth="1"/>
    <col min="7820" max="7820" width="7.85546875" bestFit="1" customWidth="1"/>
    <col min="7821" max="7821" width="37.85546875" bestFit="1" customWidth="1"/>
    <col min="7822" max="7822" width="12" customWidth="1"/>
    <col min="7823" max="7823" width="11.140625" customWidth="1"/>
    <col min="7824" max="7824" width="8.42578125" bestFit="1" customWidth="1"/>
    <col min="7825" max="7825" width="6.140625" customWidth="1"/>
    <col min="7826" max="7826" width="15.140625" customWidth="1"/>
    <col min="7827" max="7827" width="12.85546875" customWidth="1"/>
    <col min="7828" max="7828" width="15.85546875" customWidth="1"/>
    <col min="7829" max="7838" width="12.85546875" customWidth="1"/>
    <col min="8076" max="8076" width="7.85546875" bestFit="1" customWidth="1"/>
    <col min="8077" max="8077" width="37.85546875" bestFit="1" customWidth="1"/>
    <col min="8078" max="8078" width="12" customWidth="1"/>
    <col min="8079" max="8079" width="11.140625" customWidth="1"/>
    <col min="8080" max="8080" width="8.42578125" bestFit="1" customWidth="1"/>
    <col min="8081" max="8081" width="6.140625" customWidth="1"/>
    <col min="8082" max="8082" width="15.140625" customWidth="1"/>
    <col min="8083" max="8083" width="12.85546875" customWidth="1"/>
    <col min="8084" max="8084" width="15.85546875" customWidth="1"/>
    <col min="8085" max="8094" width="12.85546875" customWidth="1"/>
    <col min="8332" max="8332" width="7.85546875" bestFit="1" customWidth="1"/>
    <col min="8333" max="8333" width="37.85546875" bestFit="1" customWidth="1"/>
    <col min="8334" max="8334" width="12" customWidth="1"/>
    <col min="8335" max="8335" width="11.140625" customWidth="1"/>
    <col min="8336" max="8336" width="8.42578125" bestFit="1" customWidth="1"/>
    <col min="8337" max="8337" width="6.140625" customWidth="1"/>
    <col min="8338" max="8338" width="15.140625" customWidth="1"/>
    <col min="8339" max="8339" width="12.85546875" customWidth="1"/>
    <col min="8340" max="8340" width="15.85546875" customWidth="1"/>
    <col min="8341" max="8350" width="12.85546875" customWidth="1"/>
    <col min="8588" max="8588" width="7.85546875" bestFit="1" customWidth="1"/>
    <col min="8589" max="8589" width="37.85546875" bestFit="1" customWidth="1"/>
    <col min="8590" max="8590" width="12" customWidth="1"/>
    <col min="8591" max="8591" width="11.140625" customWidth="1"/>
    <col min="8592" max="8592" width="8.42578125" bestFit="1" customWidth="1"/>
    <col min="8593" max="8593" width="6.140625" customWidth="1"/>
    <col min="8594" max="8594" width="15.140625" customWidth="1"/>
    <col min="8595" max="8595" width="12.85546875" customWidth="1"/>
    <col min="8596" max="8596" width="15.85546875" customWidth="1"/>
    <col min="8597" max="8606" width="12.85546875" customWidth="1"/>
    <col min="8844" max="8844" width="7.85546875" bestFit="1" customWidth="1"/>
    <col min="8845" max="8845" width="37.85546875" bestFit="1" customWidth="1"/>
    <col min="8846" max="8846" width="12" customWidth="1"/>
    <col min="8847" max="8847" width="11.140625" customWidth="1"/>
    <col min="8848" max="8848" width="8.42578125" bestFit="1" customWidth="1"/>
    <col min="8849" max="8849" width="6.140625" customWidth="1"/>
    <col min="8850" max="8850" width="15.140625" customWidth="1"/>
    <col min="8851" max="8851" width="12.85546875" customWidth="1"/>
    <col min="8852" max="8852" width="15.85546875" customWidth="1"/>
    <col min="8853" max="8862" width="12.85546875" customWidth="1"/>
    <col min="9100" max="9100" width="7.85546875" bestFit="1" customWidth="1"/>
    <col min="9101" max="9101" width="37.85546875" bestFit="1" customWidth="1"/>
    <col min="9102" max="9102" width="12" customWidth="1"/>
    <col min="9103" max="9103" width="11.140625" customWidth="1"/>
    <col min="9104" max="9104" width="8.42578125" bestFit="1" customWidth="1"/>
    <col min="9105" max="9105" width="6.140625" customWidth="1"/>
    <col min="9106" max="9106" width="15.140625" customWidth="1"/>
    <col min="9107" max="9107" width="12.85546875" customWidth="1"/>
    <col min="9108" max="9108" width="15.85546875" customWidth="1"/>
    <col min="9109" max="9118" width="12.85546875" customWidth="1"/>
    <col min="9356" max="9356" width="7.85546875" bestFit="1" customWidth="1"/>
    <col min="9357" max="9357" width="37.85546875" bestFit="1" customWidth="1"/>
    <col min="9358" max="9358" width="12" customWidth="1"/>
    <col min="9359" max="9359" width="11.140625" customWidth="1"/>
    <col min="9360" max="9360" width="8.42578125" bestFit="1" customWidth="1"/>
    <col min="9361" max="9361" width="6.140625" customWidth="1"/>
    <col min="9362" max="9362" width="15.140625" customWidth="1"/>
    <col min="9363" max="9363" width="12.85546875" customWidth="1"/>
    <col min="9364" max="9364" width="15.85546875" customWidth="1"/>
    <col min="9365" max="9374" width="12.85546875" customWidth="1"/>
    <col min="9612" max="9612" width="7.85546875" bestFit="1" customWidth="1"/>
    <col min="9613" max="9613" width="37.85546875" bestFit="1" customWidth="1"/>
    <col min="9614" max="9614" width="12" customWidth="1"/>
    <col min="9615" max="9615" width="11.140625" customWidth="1"/>
    <col min="9616" max="9616" width="8.42578125" bestFit="1" customWidth="1"/>
    <col min="9617" max="9617" width="6.140625" customWidth="1"/>
    <col min="9618" max="9618" width="15.140625" customWidth="1"/>
    <col min="9619" max="9619" width="12.85546875" customWidth="1"/>
    <col min="9620" max="9620" width="15.85546875" customWidth="1"/>
    <col min="9621" max="9630" width="12.85546875" customWidth="1"/>
    <col min="9868" max="9868" width="7.85546875" bestFit="1" customWidth="1"/>
    <col min="9869" max="9869" width="37.85546875" bestFit="1" customWidth="1"/>
    <col min="9870" max="9870" width="12" customWidth="1"/>
    <col min="9871" max="9871" width="11.140625" customWidth="1"/>
    <col min="9872" max="9872" width="8.42578125" bestFit="1" customWidth="1"/>
    <col min="9873" max="9873" width="6.140625" customWidth="1"/>
    <col min="9874" max="9874" width="15.140625" customWidth="1"/>
    <col min="9875" max="9875" width="12.85546875" customWidth="1"/>
    <col min="9876" max="9876" width="15.85546875" customWidth="1"/>
    <col min="9877" max="9886" width="12.85546875" customWidth="1"/>
    <col min="10124" max="10124" width="7.85546875" bestFit="1" customWidth="1"/>
    <col min="10125" max="10125" width="37.85546875" bestFit="1" customWidth="1"/>
    <col min="10126" max="10126" width="12" customWidth="1"/>
    <col min="10127" max="10127" width="11.140625" customWidth="1"/>
    <col min="10128" max="10128" width="8.42578125" bestFit="1" customWidth="1"/>
    <col min="10129" max="10129" width="6.140625" customWidth="1"/>
    <col min="10130" max="10130" width="15.140625" customWidth="1"/>
    <col min="10131" max="10131" width="12.85546875" customWidth="1"/>
    <col min="10132" max="10132" width="15.85546875" customWidth="1"/>
    <col min="10133" max="10142" width="12.85546875" customWidth="1"/>
    <col min="10380" max="10380" width="7.85546875" bestFit="1" customWidth="1"/>
    <col min="10381" max="10381" width="37.85546875" bestFit="1" customWidth="1"/>
    <col min="10382" max="10382" width="12" customWidth="1"/>
    <col min="10383" max="10383" width="11.140625" customWidth="1"/>
    <col min="10384" max="10384" width="8.42578125" bestFit="1" customWidth="1"/>
    <col min="10385" max="10385" width="6.140625" customWidth="1"/>
    <col min="10386" max="10386" width="15.140625" customWidth="1"/>
    <col min="10387" max="10387" width="12.85546875" customWidth="1"/>
    <col min="10388" max="10388" width="15.85546875" customWidth="1"/>
    <col min="10389" max="10398" width="12.85546875" customWidth="1"/>
    <col min="10636" max="10636" width="7.85546875" bestFit="1" customWidth="1"/>
    <col min="10637" max="10637" width="37.85546875" bestFit="1" customWidth="1"/>
    <col min="10638" max="10638" width="12" customWidth="1"/>
    <col min="10639" max="10639" width="11.140625" customWidth="1"/>
    <col min="10640" max="10640" width="8.42578125" bestFit="1" customWidth="1"/>
    <col min="10641" max="10641" width="6.140625" customWidth="1"/>
    <col min="10642" max="10642" width="15.140625" customWidth="1"/>
    <col min="10643" max="10643" width="12.85546875" customWidth="1"/>
    <col min="10644" max="10644" width="15.85546875" customWidth="1"/>
    <col min="10645" max="10654" width="12.85546875" customWidth="1"/>
    <col min="10892" max="10892" width="7.85546875" bestFit="1" customWidth="1"/>
    <col min="10893" max="10893" width="37.85546875" bestFit="1" customWidth="1"/>
    <col min="10894" max="10894" width="12" customWidth="1"/>
    <col min="10895" max="10895" width="11.140625" customWidth="1"/>
    <col min="10896" max="10896" width="8.42578125" bestFit="1" customWidth="1"/>
    <col min="10897" max="10897" width="6.140625" customWidth="1"/>
    <col min="10898" max="10898" width="15.140625" customWidth="1"/>
    <col min="10899" max="10899" width="12.85546875" customWidth="1"/>
    <col min="10900" max="10900" width="15.85546875" customWidth="1"/>
    <col min="10901" max="10910" width="12.85546875" customWidth="1"/>
    <col min="11148" max="11148" width="7.85546875" bestFit="1" customWidth="1"/>
    <col min="11149" max="11149" width="37.85546875" bestFit="1" customWidth="1"/>
    <col min="11150" max="11150" width="12" customWidth="1"/>
    <col min="11151" max="11151" width="11.140625" customWidth="1"/>
    <col min="11152" max="11152" width="8.42578125" bestFit="1" customWidth="1"/>
    <col min="11153" max="11153" width="6.140625" customWidth="1"/>
    <col min="11154" max="11154" width="15.140625" customWidth="1"/>
    <col min="11155" max="11155" width="12.85546875" customWidth="1"/>
    <col min="11156" max="11156" width="15.85546875" customWidth="1"/>
    <col min="11157" max="11166" width="12.85546875" customWidth="1"/>
    <col min="11404" max="11404" width="7.85546875" bestFit="1" customWidth="1"/>
    <col min="11405" max="11405" width="37.85546875" bestFit="1" customWidth="1"/>
    <col min="11406" max="11406" width="12" customWidth="1"/>
    <col min="11407" max="11407" width="11.140625" customWidth="1"/>
    <col min="11408" max="11408" width="8.42578125" bestFit="1" customWidth="1"/>
    <col min="11409" max="11409" width="6.140625" customWidth="1"/>
    <col min="11410" max="11410" width="15.140625" customWidth="1"/>
    <col min="11411" max="11411" width="12.85546875" customWidth="1"/>
    <col min="11412" max="11412" width="15.85546875" customWidth="1"/>
    <col min="11413" max="11422" width="12.85546875" customWidth="1"/>
    <col min="11660" max="11660" width="7.85546875" bestFit="1" customWidth="1"/>
    <col min="11661" max="11661" width="37.85546875" bestFit="1" customWidth="1"/>
    <col min="11662" max="11662" width="12" customWidth="1"/>
    <col min="11663" max="11663" width="11.140625" customWidth="1"/>
    <col min="11664" max="11664" width="8.42578125" bestFit="1" customWidth="1"/>
    <col min="11665" max="11665" width="6.140625" customWidth="1"/>
    <col min="11666" max="11666" width="15.140625" customWidth="1"/>
    <col min="11667" max="11667" width="12.85546875" customWidth="1"/>
    <col min="11668" max="11668" width="15.85546875" customWidth="1"/>
    <col min="11669" max="11678" width="12.85546875" customWidth="1"/>
    <col min="11916" max="11916" width="7.85546875" bestFit="1" customWidth="1"/>
    <col min="11917" max="11917" width="37.85546875" bestFit="1" customWidth="1"/>
    <col min="11918" max="11918" width="12" customWidth="1"/>
    <col min="11919" max="11919" width="11.140625" customWidth="1"/>
    <col min="11920" max="11920" width="8.42578125" bestFit="1" customWidth="1"/>
    <col min="11921" max="11921" width="6.140625" customWidth="1"/>
    <col min="11922" max="11922" width="15.140625" customWidth="1"/>
    <col min="11923" max="11923" width="12.85546875" customWidth="1"/>
    <col min="11924" max="11924" width="15.85546875" customWidth="1"/>
    <col min="11925" max="11934" width="12.85546875" customWidth="1"/>
    <col min="12172" max="12172" width="7.85546875" bestFit="1" customWidth="1"/>
    <col min="12173" max="12173" width="37.85546875" bestFit="1" customWidth="1"/>
    <col min="12174" max="12174" width="12" customWidth="1"/>
    <col min="12175" max="12175" width="11.140625" customWidth="1"/>
    <col min="12176" max="12176" width="8.42578125" bestFit="1" customWidth="1"/>
    <col min="12177" max="12177" width="6.140625" customWidth="1"/>
    <col min="12178" max="12178" width="15.140625" customWidth="1"/>
    <col min="12179" max="12179" width="12.85546875" customWidth="1"/>
    <col min="12180" max="12180" width="15.85546875" customWidth="1"/>
    <col min="12181" max="12190" width="12.85546875" customWidth="1"/>
    <col min="12428" max="12428" width="7.85546875" bestFit="1" customWidth="1"/>
    <col min="12429" max="12429" width="37.85546875" bestFit="1" customWidth="1"/>
    <col min="12430" max="12430" width="12" customWidth="1"/>
    <col min="12431" max="12431" width="11.140625" customWidth="1"/>
    <col min="12432" max="12432" width="8.42578125" bestFit="1" customWidth="1"/>
    <col min="12433" max="12433" width="6.140625" customWidth="1"/>
    <col min="12434" max="12434" width="15.140625" customWidth="1"/>
    <col min="12435" max="12435" width="12.85546875" customWidth="1"/>
    <col min="12436" max="12436" width="15.85546875" customWidth="1"/>
    <col min="12437" max="12446" width="12.85546875" customWidth="1"/>
    <col min="12684" max="12684" width="7.85546875" bestFit="1" customWidth="1"/>
    <col min="12685" max="12685" width="37.85546875" bestFit="1" customWidth="1"/>
    <col min="12686" max="12686" width="12" customWidth="1"/>
    <col min="12687" max="12687" width="11.140625" customWidth="1"/>
    <col min="12688" max="12688" width="8.42578125" bestFit="1" customWidth="1"/>
    <col min="12689" max="12689" width="6.140625" customWidth="1"/>
    <col min="12690" max="12690" width="15.140625" customWidth="1"/>
    <col min="12691" max="12691" width="12.85546875" customWidth="1"/>
    <col min="12692" max="12692" width="15.85546875" customWidth="1"/>
    <col min="12693" max="12702" width="12.85546875" customWidth="1"/>
    <col min="12940" max="12940" width="7.85546875" bestFit="1" customWidth="1"/>
    <col min="12941" max="12941" width="37.85546875" bestFit="1" customWidth="1"/>
    <col min="12942" max="12942" width="12" customWidth="1"/>
    <col min="12943" max="12943" width="11.140625" customWidth="1"/>
    <col min="12944" max="12944" width="8.42578125" bestFit="1" customWidth="1"/>
    <col min="12945" max="12945" width="6.140625" customWidth="1"/>
    <col min="12946" max="12946" width="15.140625" customWidth="1"/>
    <col min="12947" max="12947" width="12.85546875" customWidth="1"/>
    <col min="12948" max="12948" width="15.85546875" customWidth="1"/>
    <col min="12949" max="12958" width="12.85546875" customWidth="1"/>
    <col min="13196" max="13196" width="7.85546875" bestFit="1" customWidth="1"/>
    <col min="13197" max="13197" width="37.85546875" bestFit="1" customWidth="1"/>
    <col min="13198" max="13198" width="12" customWidth="1"/>
    <col min="13199" max="13199" width="11.140625" customWidth="1"/>
    <col min="13200" max="13200" width="8.42578125" bestFit="1" customWidth="1"/>
    <col min="13201" max="13201" width="6.140625" customWidth="1"/>
    <col min="13202" max="13202" width="15.140625" customWidth="1"/>
    <col min="13203" max="13203" width="12.85546875" customWidth="1"/>
    <col min="13204" max="13204" width="15.85546875" customWidth="1"/>
    <col min="13205" max="13214" width="12.85546875" customWidth="1"/>
    <col min="13452" max="13452" width="7.85546875" bestFit="1" customWidth="1"/>
    <col min="13453" max="13453" width="37.85546875" bestFit="1" customWidth="1"/>
    <col min="13454" max="13454" width="12" customWidth="1"/>
    <col min="13455" max="13455" width="11.140625" customWidth="1"/>
    <col min="13456" max="13456" width="8.42578125" bestFit="1" customWidth="1"/>
    <col min="13457" max="13457" width="6.140625" customWidth="1"/>
    <col min="13458" max="13458" width="15.140625" customWidth="1"/>
    <col min="13459" max="13459" width="12.85546875" customWidth="1"/>
    <col min="13460" max="13460" width="15.85546875" customWidth="1"/>
    <col min="13461" max="13470" width="12.85546875" customWidth="1"/>
    <col min="13708" max="13708" width="7.85546875" bestFit="1" customWidth="1"/>
    <col min="13709" max="13709" width="37.85546875" bestFit="1" customWidth="1"/>
    <col min="13710" max="13710" width="12" customWidth="1"/>
    <col min="13711" max="13711" width="11.140625" customWidth="1"/>
    <col min="13712" max="13712" width="8.42578125" bestFit="1" customWidth="1"/>
    <col min="13713" max="13713" width="6.140625" customWidth="1"/>
    <col min="13714" max="13714" width="15.140625" customWidth="1"/>
    <col min="13715" max="13715" width="12.85546875" customWidth="1"/>
    <col min="13716" max="13716" width="15.85546875" customWidth="1"/>
    <col min="13717" max="13726" width="12.85546875" customWidth="1"/>
    <col min="13964" max="13964" width="7.85546875" bestFit="1" customWidth="1"/>
    <col min="13965" max="13965" width="37.85546875" bestFit="1" customWidth="1"/>
    <col min="13966" max="13966" width="12" customWidth="1"/>
    <col min="13967" max="13967" width="11.140625" customWidth="1"/>
    <col min="13968" max="13968" width="8.42578125" bestFit="1" customWidth="1"/>
    <col min="13969" max="13969" width="6.140625" customWidth="1"/>
    <col min="13970" max="13970" width="15.140625" customWidth="1"/>
    <col min="13971" max="13971" width="12.85546875" customWidth="1"/>
    <col min="13972" max="13972" width="15.85546875" customWidth="1"/>
    <col min="13973" max="13982" width="12.85546875" customWidth="1"/>
    <col min="14220" max="14220" width="7.85546875" bestFit="1" customWidth="1"/>
    <col min="14221" max="14221" width="37.85546875" bestFit="1" customWidth="1"/>
    <col min="14222" max="14222" width="12" customWidth="1"/>
    <col min="14223" max="14223" width="11.140625" customWidth="1"/>
    <col min="14224" max="14224" width="8.42578125" bestFit="1" customWidth="1"/>
    <col min="14225" max="14225" width="6.140625" customWidth="1"/>
    <col min="14226" max="14226" width="15.140625" customWidth="1"/>
    <col min="14227" max="14227" width="12.85546875" customWidth="1"/>
    <col min="14228" max="14228" width="15.85546875" customWidth="1"/>
    <col min="14229" max="14238" width="12.85546875" customWidth="1"/>
    <col min="14476" max="14476" width="7.85546875" bestFit="1" customWidth="1"/>
    <col min="14477" max="14477" width="37.85546875" bestFit="1" customWidth="1"/>
    <col min="14478" max="14478" width="12" customWidth="1"/>
    <col min="14479" max="14479" width="11.140625" customWidth="1"/>
    <col min="14480" max="14480" width="8.42578125" bestFit="1" customWidth="1"/>
    <col min="14481" max="14481" width="6.140625" customWidth="1"/>
    <col min="14482" max="14482" width="15.140625" customWidth="1"/>
    <col min="14483" max="14483" width="12.85546875" customWidth="1"/>
    <col min="14484" max="14484" width="15.85546875" customWidth="1"/>
    <col min="14485" max="14494" width="12.85546875" customWidth="1"/>
    <col min="14732" max="14732" width="7.85546875" bestFit="1" customWidth="1"/>
    <col min="14733" max="14733" width="37.85546875" bestFit="1" customWidth="1"/>
    <col min="14734" max="14734" width="12" customWidth="1"/>
    <col min="14735" max="14735" width="11.140625" customWidth="1"/>
    <col min="14736" max="14736" width="8.42578125" bestFit="1" customWidth="1"/>
    <col min="14737" max="14737" width="6.140625" customWidth="1"/>
    <col min="14738" max="14738" width="15.140625" customWidth="1"/>
    <col min="14739" max="14739" width="12.85546875" customWidth="1"/>
    <col min="14740" max="14740" width="15.85546875" customWidth="1"/>
    <col min="14741" max="14750" width="12.85546875" customWidth="1"/>
    <col min="14988" max="14988" width="7.85546875" bestFit="1" customWidth="1"/>
    <col min="14989" max="14989" width="37.85546875" bestFit="1" customWidth="1"/>
    <col min="14990" max="14990" width="12" customWidth="1"/>
    <col min="14991" max="14991" width="11.140625" customWidth="1"/>
    <col min="14992" max="14992" width="8.42578125" bestFit="1" customWidth="1"/>
    <col min="14993" max="14993" width="6.140625" customWidth="1"/>
    <col min="14994" max="14994" width="15.140625" customWidth="1"/>
    <col min="14995" max="14995" width="12.85546875" customWidth="1"/>
    <col min="14996" max="14996" width="15.85546875" customWidth="1"/>
    <col min="14997" max="15006" width="12.85546875" customWidth="1"/>
    <col min="15244" max="15244" width="7.85546875" bestFit="1" customWidth="1"/>
    <col min="15245" max="15245" width="37.85546875" bestFit="1" customWidth="1"/>
    <col min="15246" max="15246" width="12" customWidth="1"/>
    <col min="15247" max="15247" width="11.140625" customWidth="1"/>
    <col min="15248" max="15248" width="8.42578125" bestFit="1" customWidth="1"/>
    <col min="15249" max="15249" width="6.140625" customWidth="1"/>
    <col min="15250" max="15250" width="15.140625" customWidth="1"/>
    <col min="15251" max="15251" width="12.85546875" customWidth="1"/>
    <col min="15252" max="15252" width="15.85546875" customWidth="1"/>
    <col min="15253" max="15262" width="12.85546875" customWidth="1"/>
    <col min="15500" max="15500" width="7.85546875" bestFit="1" customWidth="1"/>
    <col min="15501" max="15501" width="37.85546875" bestFit="1" customWidth="1"/>
    <col min="15502" max="15502" width="12" customWidth="1"/>
    <col min="15503" max="15503" width="11.140625" customWidth="1"/>
    <col min="15504" max="15504" width="8.42578125" bestFit="1" customWidth="1"/>
    <col min="15505" max="15505" width="6.140625" customWidth="1"/>
    <col min="15506" max="15506" width="15.140625" customWidth="1"/>
    <col min="15507" max="15507" width="12.85546875" customWidth="1"/>
    <col min="15508" max="15508" width="15.85546875" customWidth="1"/>
    <col min="15509" max="15518" width="12.85546875" customWidth="1"/>
    <col min="15756" max="15756" width="7.85546875" bestFit="1" customWidth="1"/>
    <col min="15757" max="15757" width="37.85546875" bestFit="1" customWidth="1"/>
    <col min="15758" max="15758" width="12" customWidth="1"/>
    <col min="15759" max="15759" width="11.140625" customWidth="1"/>
    <col min="15760" max="15760" width="8.42578125" bestFit="1" customWidth="1"/>
    <col min="15761" max="15761" width="6.140625" customWidth="1"/>
    <col min="15762" max="15762" width="15.140625" customWidth="1"/>
    <col min="15763" max="15763" width="12.85546875" customWidth="1"/>
    <col min="15764" max="15764" width="15.85546875" customWidth="1"/>
    <col min="15765" max="15774" width="12.85546875" customWidth="1"/>
    <col min="16012" max="16012" width="7.85546875" bestFit="1" customWidth="1"/>
    <col min="16013" max="16013" width="37.85546875" bestFit="1" customWidth="1"/>
    <col min="16014" max="16014" width="12" customWidth="1"/>
    <col min="16015" max="16015" width="11.140625" customWidth="1"/>
    <col min="16016" max="16016" width="8.42578125" bestFit="1" customWidth="1"/>
    <col min="16017" max="16017" width="6.140625" customWidth="1"/>
    <col min="16018" max="16018" width="15.140625" customWidth="1"/>
    <col min="16019" max="16019" width="12.85546875" customWidth="1"/>
    <col min="16020" max="16020" width="15.85546875" customWidth="1"/>
    <col min="16021" max="16030" width="12.85546875" customWidth="1"/>
  </cols>
  <sheetData>
    <row r="1" spans="1:12" ht="15.75" thickBot="1" x14ac:dyDescent="0.3">
      <c r="E1"/>
      <c r="F1" s="114"/>
      <c r="G1" s="114"/>
    </row>
    <row r="2" spans="1:12" s="1" customFormat="1" ht="45" x14ac:dyDescent="0.25">
      <c r="A2" s="24" t="s">
        <v>0</v>
      </c>
      <c r="B2" s="25" t="s">
        <v>1</v>
      </c>
      <c r="C2" s="26" t="s">
        <v>5</v>
      </c>
      <c r="D2" s="26" t="s">
        <v>7</v>
      </c>
      <c r="E2" s="26" t="s">
        <v>2</v>
      </c>
      <c r="F2" s="27" t="s">
        <v>3</v>
      </c>
      <c r="G2" s="27" t="s">
        <v>4</v>
      </c>
      <c r="H2" s="28" t="s">
        <v>119</v>
      </c>
      <c r="I2" s="28" t="s">
        <v>120</v>
      </c>
      <c r="J2" s="50" t="s">
        <v>232</v>
      </c>
      <c r="K2" s="50" t="s">
        <v>292</v>
      </c>
      <c r="L2" s="29" t="s">
        <v>39</v>
      </c>
    </row>
    <row r="3" spans="1:12" s="12" customFormat="1" x14ac:dyDescent="0.25">
      <c r="A3" s="30">
        <v>20010001</v>
      </c>
      <c r="B3" s="15" t="s">
        <v>241</v>
      </c>
      <c r="C3" s="79" t="str">
        <f>VLOOKUP(A3,'MPG Payment '!$D$3:$G$7771,3,0)</f>
        <v>RMC</v>
      </c>
      <c r="D3" s="80" t="str">
        <f>VLOOKUP(A3,'MPG Payment '!$D$3:$G$764,4,0)</f>
        <v>Direct</v>
      </c>
      <c r="E3" s="80" t="str">
        <f>_xlfn.XLOOKUP(A3,'MPG Payment '!$D$2:$D$771,'MPG Payment '!$C$2:$C$771)</f>
        <v>BMC Code :2001</v>
      </c>
      <c r="F3" s="22">
        <f>SUMIF('MPG Payment '!$D$3:$D$79771,'Shayak Income '!A3,'MPG Payment '!$H$3:$H$79771)</f>
        <v>42803.829999999994</v>
      </c>
      <c r="G3" s="22">
        <f>SUMIF('MPG Payment '!$D$3:$D$79771,'Shayak Income '!A3,'MPG Payment '!$I$3:$I$79771)</f>
        <v>1750829.18</v>
      </c>
      <c r="H3" s="22">
        <f>+F3*1.05</f>
        <v>44944.021499999995</v>
      </c>
      <c r="I3" s="76">
        <v>0</v>
      </c>
      <c r="J3" s="77">
        <v>0</v>
      </c>
      <c r="K3" s="77">
        <v>0</v>
      </c>
      <c r="L3" s="31">
        <f>H3-I3-J3-K3</f>
        <v>44944.021499999995</v>
      </c>
    </row>
    <row r="4" spans="1:12" s="12" customFormat="1" x14ac:dyDescent="0.25">
      <c r="A4" s="30">
        <v>20010003</v>
      </c>
      <c r="B4" s="15" t="s">
        <v>242</v>
      </c>
      <c r="C4" s="79" t="str">
        <f>VLOOKUP(A4,'MPG Payment '!$D$3:$G$7771,3,0)</f>
        <v>MPG</v>
      </c>
      <c r="D4" s="80" t="str">
        <f>VLOOKUP(A4,'MPG Payment '!$D$3:$G$764,4,0)</f>
        <v>Direct</v>
      </c>
      <c r="E4" s="80" t="str">
        <f>_xlfn.XLOOKUP(A4,'MPG Payment '!$D$2:$D$771,'MPG Payment '!$C$2:$C$771)</f>
        <v>BMC Code :2001</v>
      </c>
      <c r="F4" s="22">
        <f>SUMIF('MPG Payment '!$D$3:$D$79771,'Shayak Income '!A4,'MPG Payment '!$H$3:$H$79771)</f>
        <v>3603.3800000000006</v>
      </c>
      <c r="G4" s="22">
        <f>SUMIF('MPG Payment '!$D$3:$D$79771,'Shayak Income '!A4,'MPG Payment '!$I$3:$I$79771)</f>
        <v>134799.99000000002</v>
      </c>
      <c r="H4" s="22">
        <f t="shared" ref="H4:H75" si="0">+F4*1.05</f>
        <v>3783.5490000000009</v>
      </c>
      <c r="I4" s="76">
        <v>0</v>
      </c>
      <c r="J4" s="77">
        <v>0</v>
      </c>
      <c r="K4" s="77">
        <v>0</v>
      </c>
      <c r="L4" s="31">
        <f t="shared" ref="L4:L78" si="1">H4-I4-J4-K4</f>
        <v>3783.5490000000009</v>
      </c>
    </row>
    <row r="5" spans="1:12" s="12" customFormat="1" x14ac:dyDescent="0.25">
      <c r="A5" s="30">
        <v>20010005</v>
      </c>
      <c r="B5" s="15" t="s">
        <v>243</v>
      </c>
      <c r="C5" s="79" t="str">
        <f>VLOOKUP(A5,'MPG Payment '!$D$3:$G$7771,3,0)</f>
        <v>MPG</v>
      </c>
      <c r="D5" s="80" t="str">
        <f>VLOOKUP(A5,'MPG Payment '!$D$3:$G$764,4,0)</f>
        <v>Direct</v>
      </c>
      <c r="E5" s="80" t="str">
        <f>_xlfn.XLOOKUP(A5,'MPG Payment '!$D$2:$D$771,'MPG Payment '!$C$2:$C$771)</f>
        <v>BMC Code :2001</v>
      </c>
      <c r="F5" s="22">
        <f>SUMIF('MPG Payment '!$D$3:$D$79771,'Shayak Income '!A5,'MPG Payment '!$H$3:$H$79771)</f>
        <v>4387.2800000000007</v>
      </c>
      <c r="G5" s="22">
        <f>SUMIF('MPG Payment '!$D$3:$D$79771,'Shayak Income '!A5,'MPG Payment '!$I$3:$I$79771)</f>
        <v>165519.26</v>
      </c>
      <c r="H5" s="22">
        <f t="shared" si="0"/>
        <v>4606.6440000000011</v>
      </c>
      <c r="I5" s="76">
        <v>0</v>
      </c>
      <c r="J5" s="77">
        <v>0</v>
      </c>
      <c r="K5" s="77">
        <v>0</v>
      </c>
      <c r="L5" s="31">
        <f t="shared" si="1"/>
        <v>4606.6440000000011</v>
      </c>
    </row>
    <row r="6" spans="1:12" s="12" customFormat="1" x14ac:dyDescent="0.25">
      <c r="A6" s="30">
        <v>20010008</v>
      </c>
      <c r="B6" s="15" t="s">
        <v>244</v>
      </c>
      <c r="C6" s="79" t="str">
        <f>VLOOKUP(A6,'MPG Payment '!$D$3:$G$7771,3,0)</f>
        <v>MPG</v>
      </c>
      <c r="D6" s="80" t="str">
        <f>VLOOKUP(A6,'MPG Payment '!$D$3:$G$764,4,0)</f>
        <v>Direct</v>
      </c>
      <c r="E6" s="80" t="str">
        <f>_xlfn.XLOOKUP(A6,'MPG Payment '!$D$2:$D$771,'MPG Payment '!$C$2:$C$771)</f>
        <v>BMC Code :2001</v>
      </c>
      <c r="F6" s="22">
        <f>SUMIF('MPG Payment '!$D$3:$D$79771,'Shayak Income '!A6,'MPG Payment '!$H$3:$H$79771)</f>
        <v>8274.93</v>
      </c>
      <c r="G6" s="22">
        <f>SUMIF('MPG Payment '!$D$3:$D$79771,'Shayak Income '!A6,'MPG Payment '!$I$3:$I$79771)</f>
        <v>296055.67999999999</v>
      </c>
      <c r="H6" s="22">
        <f t="shared" si="0"/>
        <v>8688.6765000000014</v>
      </c>
      <c r="I6" s="76">
        <v>0</v>
      </c>
      <c r="J6" s="77">
        <v>0</v>
      </c>
      <c r="K6" s="77">
        <v>0</v>
      </c>
      <c r="L6" s="31">
        <f t="shared" si="1"/>
        <v>8688.6765000000014</v>
      </c>
    </row>
    <row r="7" spans="1:12" s="12" customFormat="1" x14ac:dyDescent="0.25">
      <c r="A7" s="30">
        <v>20010009</v>
      </c>
      <c r="B7" s="15" t="s">
        <v>245</v>
      </c>
      <c r="C7" s="79" t="str">
        <f>VLOOKUP(A7,'MPG Payment '!$D$3:$G$7771,3,0)</f>
        <v>MPG</v>
      </c>
      <c r="D7" s="80" t="str">
        <f>VLOOKUP(A7,'MPG Payment '!$D$3:$G$764,4,0)</f>
        <v>Direct</v>
      </c>
      <c r="E7" s="80" t="str">
        <f>_xlfn.XLOOKUP(A7,'MPG Payment '!$D$2:$D$771,'MPG Payment '!$C$2:$C$771)</f>
        <v>BMC Code :2001</v>
      </c>
      <c r="F7" s="22">
        <f>SUMIF('MPG Payment '!$D$3:$D$79771,'Shayak Income '!A7,'MPG Payment '!$H$3:$H$79771)</f>
        <v>2038.77</v>
      </c>
      <c r="G7" s="22">
        <f>SUMIF('MPG Payment '!$D$3:$D$79771,'Shayak Income '!A7,'MPG Payment '!$I$3:$I$79771)</f>
        <v>81708.649999999994</v>
      </c>
      <c r="H7" s="22">
        <f t="shared" si="0"/>
        <v>2140.7085000000002</v>
      </c>
      <c r="I7" s="76">
        <v>0</v>
      </c>
      <c r="J7" s="77">
        <v>0</v>
      </c>
      <c r="K7" s="77">
        <v>0</v>
      </c>
      <c r="L7" s="31">
        <f t="shared" si="1"/>
        <v>2140.7085000000002</v>
      </c>
    </row>
    <row r="8" spans="1:12" s="12" customFormat="1" x14ac:dyDescent="0.25">
      <c r="A8" s="30">
        <v>20010012</v>
      </c>
      <c r="B8" s="15" t="s">
        <v>246</v>
      </c>
      <c r="C8" s="79" t="str">
        <f>VLOOKUP(A8,'MPG Payment '!$D$3:$G$7771,3,0)</f>
        <v>VLC</v>
      </c>
      <c r="D8" s="80" t="str">
        <f>VLOOKUP(A8,'MPG Payment '!$D$3:$G$764,4,0)</f>
        <v>Indirect</v>
      </c>
      <c r="E8" s="80" t="str">
        <f>_xlfn.XLOOKUP(A8,'MPG Payment '!$D$2:$D$771,'MPG Payment '!$C$2:$C$771)</f>
        <v>BMC Code :2001</v>
      </c>
      <c r="F8" s="22">
        <f>SUMIF('MPG Payment '!$D$3:$D$79771,'Shayak Income '!A8,'MPG Payment '!$H$3:$H$79771)</f>
        <v>549.74</v>
      </c>
      <c r="G8" s="22">
        <f>SUMIF('MPG Payment '!$D$3:$D$79771,'Shayak Income '!A8,'MPG Payment '!$I$3:$I$79771)</f>
        <v>16236.5</v>
      </c>
      <c r="H8" s="22">
        <f t="shared" si="0"/>
        <v>577.22700000000009</v>
      </c>
      <c r="I8" s="76">
        <v>0</v>
      </c>
      <c r="J8" s="77">
        <v>0</v>
      </c>
      <c r="K8" s="77">
        <v>0</v>
      </c>
      <c r="L8" s="31">
        <f t="shared" si="1"/>
        <v>577.22700000000009</v>
      </c>
    </row>
    <row r="9" spans="1:12" s="12" customFormat="1" x14ac:dyDescent="0.25">
      <c r="A9" s="30">
        <v>20010015</v>
      </c>
      <c r="B9" s="15" t="s">
        <v>247</v>
      </c>
      <c r="C9" s="79" t="str">
        <f>VLOOKUP(A9,'MPG Payment '!$D$3:$G$7771,3,0)</f>
        <v>MPG</v>
      </c>
      <c r="D9" s="80" t="str">
        <f>VLOOKUP(A9,'MPG Payment '!$D$3:$G$764,4,0)</f>
        <v>Direct</v>
      </c>
      <c r="E9" s="80" t="str">
        <f>_xlfn.XLOOKUP(A9,'MPG Payment '!$D$2:$D$771,'MPG Payment '!$C$2:$C$771)</f>
        <v>BMC Code :2001</v>
      </c>
      <c r="F9" s="22">
        <f>SUMIF('MPG Payment '!$D$3:$D$79771,'Shayak Income '!A9,'MPG Payment '!$H$3:$H$79771)</f>
        <v>12395.06</v>
      </c>
      <c r="G9" s="22">
        <f>SUMIF('MPG Payment '!$D$3:$D$79771,'Shayak Income '!A9,'MPG Payment '!$I$3:$I$79771)</f>
        <v>488852.52</v>
      </c>
      <c r="H9" s="22">
        <f t="shared" si="0"/>
        <v>13014.813</v>
      </c>
      <c r="I9" s="76">
        <v>0</v>
      </c>
      <c r="J9" s="77">
        <v>0</v>
      </c>
      <c r="K9" s="77">
        <v>0</v>
      </c>
      <c r="L9" s="31">
        <f t="shared" si="1"/>
        <v>13014.813</v>
      </c>
    </row>
    <row r="10" spans="1:12" s="12" customFormat="1" x14ac:dyDescent="0.25">
      <c r="A10" s="30">
        <v>20010016</v>
      </c>
      <c r="B10" s="15" t="s">
        <v>248</v>
      </c>
      <c r="C10" s="79" t="str">
        <f>VLOOKUP(A10,'MPG Payment '!$D$3:$G$7771,3,0)</f>
        <v>MPG</v>
      </c>
      <c r="D10" s="80" t="str">
        <f>VLOOKUP(A10,'MPG Payment '!$D$3:$G$764,4,0)</f>
        <v>Direct</v>
      </c>
      <c r="E10" s="80" t="str">
        <f>_xlfn.XLOOKUP(A10,'MPG Payment '!$D$2:$D$771,'MPG Payment '!$C$2:$C$771)</f>
        <v>BMC Code :2001</v>
      </c>
      <c r="F10" s="22">
        <f>SUMIF('MPG Payment '!$D$3:$D$79771,'Shayak Income '!A10,'MPG Payment '!$H$3:$H$79771)</f>
        <v>910.81000000000006</v>
      </c>
      <c r="G10" s="22">
        <f>SUMIF('MPG Payment '!$D$3:$D$79771,'Shayak Income '!A10,'MPG Payment '!$I$3:$I$79771)</f>
        <v>35687.249999999993</v>
      </c>
      <c r="H10" s="22">
        <f t="shared" si="0"/>
        <v>956.35050000000012</v>
      </c>
      <c r="I10" s="76">
        <v>0</v>
      </c>
      <c r="J10" s="77">
        <v>0</v>
      </c>
      <c r="K10" s="77">
        <v>0</v>
      </c>
      <c r="L10" s="31">
        <f t="shared" si="1"/>
        <v>956.35050000000012</v>
      </c>
    </row>
    <row r="11" spans="1:12" s="12" customFormat="1" x14ac:dyDescent="0.25">
      <c r="A11" s="30">
        <v>20010017</v>
      </c>
      <c r="B11" s="15" t="s">
        <v>249</v>
      </c>
      <c r="C11" s="79" t="str">
        <f>VLOOKUP(A11,'MPG Payment '!$D$3:$G$7771,3,0)</f>
        <v>MPG</v>
      </c>
      <c r="D11" s="80" t="str">
        <f>VLOOKUP(A11,'MPG Payment '!$D$3:$G$764,4,0)</f>
        <v>Direct</v>
      </c>
      <c r="E11" s="80" t="str">
        <f>_xlfn.XLOOKUP(A11,'MPG Payment '!$D$2:$D$771,'MPG Payment '!$C$2:$C$771)</f>
        <v>BMC Code :2001</v>
      </c>
      <c r="F11" s="22">
        <f>SUMIF('MPG Payment '!$D$3:$D$79771,'Shayak Income '!A11,'MPG Payment '!$H$3:$H$79771)</f>
        <v>4637.3899999999994</v>
      </c>
      <c r="G11" s="22">
        <f>SUMIF('MPG Payment '!$D$3:$D$79771,'Shayak Income '!A11,'MPG Payment '!$I$3:$I$79771)</f>
        <v>172615.91</v>
      </c>
      <c r="H11" s="22">
        <f t="shared" si="0"/>
        <v>4869.2594999999992</v>
      </c>
      <c r="I11" s="76">
        <v>0</v>
      </c>
      <c r="J11" s="77">
        <v>0</v>
      </c>
      <c r="K11" s="77">
        <v>0</v>
      </c>
      <c r="L11" s="31">
        <f t="shared" si="1"/>
        <v>4869.2594999999992</v>
      </c>
    </row>
    <row r="12" spans="1:12" s="12" customFormat="1" x14ac:dyDescent="0.25">
      <c r="A12" s="30">
        <v>20010023</v>
      </c>
      <c r="B12" s="15" t="s">
        <v>250</v>
      </c>
      <c r="C12" s="79" t="str">
        <f>VLOOKUP(A12,'MPG Payment '!$D$3:$G$7771,3,0)</f>
        <v>MPG</v>
      </c>
      <c r="D12" s="80" t="str">
        <f>VLOOKUP(A12,'MPG Payment '!$D$3:$G$764,4,0)</f>
        <v>Direct</v>
      </c>
      <c r="E12" s="80" t="str">
        <f>_xlfn.XLOOKUP(A12,'MPG Payment '!$D$2:$D$771,'MPG Payment '!$C$2:$C$771)</f>
        <v>BMC Code :2001</v>
      </c>
      <c r="F12" s="22">
        <f>SUMIF('MPG Payment '!$D$3:$D$79771,'Shayak Income '!A12,'MPG Payment '!$H$3:$H$79771)</f>
        <v>1689.6</v>
      </c>
      <c r="G12" s="22">
        <f>SUMIF('MPG Payment '!$D$3:$D$79771,'Shayak Income '!A12,'MPG Payment '!$I$3:$I$79771)</f>
        <v>68575.3</v>
      </c>
      <c r="H12" s="22">
        <f t="shared" si="0"/>
        <v>1774.08</v>
      </c>
      <c r="I12" s="76">
        <v>0</v>
      </c>
      <c r="J12" s="77">
        <v>0</v>
      </c>
      <c r="K12" s="77">
        <v>0</v>
      </c>
      <c r="L12" s="31">
        <f t="shared" si="1"/>
        <v>1774.08</v>
      </c>
    </row>
    <row r="13" spans="1:12" s="12" customFormat="1" x14ac:dyDescent="0.25">
      <c r="A13" s="30">
        <v>20010027</v>
      </c>
      <c r="B13" s="15" t="s">
        <v>251</v>
      </c>
      <c r="C13" s="79" t="str">
        <f>VLOOKUP(A13,'MPG Payment '!$D$3:$G$7771,3,0)</f>
        <v>MPG</v>
      </c>
      <c r="D13" s="80" t="str">
        <f>VLOOKUP(A13,'MPG Payment '!$D$3:$G$764,4,0)</f>
        <v>Direct</v>
      </c>
      <c r="E13" s="80" t="str">
        <f>_xlfn.XLOOKUP(A13,'MPG Payment '!$D$2:$D$771,'MPG Payment '!$C$2:$C$771)</f>
        <v>BMC Code :2001</v>
      </c>
      <c r="F13" s="22">
        <f>SUMIF('MPG Payment '!$D$3:$D$79771,'Shayak Income '!A13,'MPG Payment '!$H$3:$H$79771)</f>
        <v>2880.2399999999993</v>
      </c>
      <c r="G13" s="22">
        <f>SUMIF('MPG Payment '!$D$3:$D$79771,'Shayak Income '!A13,'MPG Payment '!$I$3:$I$79771)</f>
        <v>107124.23999999999</v>
      </c>
      <c r="H13" s="22">
        <f t="shared" si="0"/>
        <v>3024.2519999999995</v>
      </c>
      <c r="I13" s="76">
        <v>0</v>
      </c>
      <c r="J13" s="77">
        <v>0</v>
      </c>
      <c r="K13" s="77">
        <v>0</v>
      </c>
      <c r="L13" s="31">
        <f t="shared" si="1"/>
        <v>3024.2519999999995</v>
      </c>
    </row>
    <row r="14" spans="1:12" s="12" customFormat="1" x14ac:dyDescent="0.25">
      <c r="A14" s="30">
        <v>20010033</v>
      </c>
      <c r="B14" s="15" t="s">
        <v>311</v>
      </c>
      <c r="C14" s="79" t="str">
        <f>VLOOKUP(A14,'MPG Payment '!$D$3:$G$7771,3,0)</f>
        <v>MPG</v>
      </c>
      <c r="D14" s="80" t="str">
        <f>VLOOKUP(A14,'MPG Payment '!$D$3:$G$764,4,0)</f>
        <v>Direct</v>
      </c>
      <c r="E14" s="80" t="str">
        <f>_xlfn.XLOOKUP(A14,'MPG Payment '!$D$2:$D$771,'MPG Payment '!$C$2:$C$771)</f>
        <v>BMC Code :2001</v>
      </c>
      <c r="F14" s="22">
        <f>SUMIF('MPG Payment '!$D$3:$D$79771,'Shayak Income '!A14,'MPG Payment '!$H$3:$H$79771)</f>
        <v>1501.3400000000001</v>
      </c>
      <c r="G14" s="22">
        <f>SUMIF('MPG Payment '!$D$3:$D$79771,'Shayak Income '!A14,'MPG Payment '!$I$3:$I$79771)</f>
        <v>60619.21</v>
      </c>
      <c r="H14" s="22">
        <f t="shared" si="0"/>
        <v>1576.4070000000002</v>
      </c>
      <c r="I14" s="76">
        <v>0</v>
      </c>
      <c r="J14" s="77">
        <v>0</v>
      </c>
      <c r="K14" s="77">
        <v>0</v>
      </c>
      <c r="L14" s="31">
        <f t="shared" si="1"/>
        <v>1576.4070000000002</v>
      </c>
    </row>
    <row r="15" spans="1:12" s="12" customFormat="1" x14ac:dyDescent="0.25">
      <c r="A15" s="30">
        <v>20010034</v>
      </c>
      <c r="B15" s="15" t="s">
        <v>252</v>
      </c>
      <c r="C15" s="79" t="str">
        <f>VLOOKUP(A15,'MPG Payment '!$D$3:$G$7771,3,0)</f>
        <v>MPG</v>
      </c>
      <c r="D15" s="80" t="str">
        <f>VLOOKUP(A15,'MPG Payment '!$D$3:$G$764,4,0)</f>
        <v>Direct</v>
      </c>
      <c r="E15" s="80" t="str">
        <f>_xlfn.XLOOKUP(A15,'MPG Payment '!$D$2:$D$771,'MPG Payment '!$C$2:$C$771)</f>
        <v>BMC Code :2001</v>
      </c>
      <c r="F15" s="22">
        <f>SUMIF('MPG Payment '!$D$3:$D$79771,'Shayak Income '!A15,'MPG Payment '!$H$3:$H$79771)</f>
        <v>1319.26</v>
      </c>
      <c r="G15" s="22">
        <f>SUMIF('MPG Payment '!$D$3:$D$79771,'Shayak Income '!A15,'MPG Payment '!$I$3:$I$79771)</f>
        <v>49470.229999999996</v>
      </c>
      <c r="H15" s="22">
        <f t="shared" si="0"/>
        <v>1385.223</v>
      </c>
      <c r="I15" s="76">
        <v>0</v>
      </c>
      <c r="J15" s="77">
        <v>0</v>
      </c>
      <c r="K15" s="77">
        <v>0</v>
      </c>
      <c r="L15" s="31">
        <f t="shared" si="1"/>
        <v>1385.223</v>
      </c>
    </row>
    <row r="16" spans="1:12" s="12" customFormat="1" x14ac:dyDescent="0.25">
      <c r="A16" s="30">
        <v>20010036</v>
      </c>
      <c r="B16" s="15" t="s">
        <v>253</v>
      </c>
      <c r="C16" s="79" t="str">
        <f>VLOOKUP(A16,'MPG Payment '!$D$3:$G$7771,3,0)</f>
        <v>MPG</v>
      </c>
      <c r="D16" s="80" t="str">
        <f>VLOOKUP(A16,'MPG Payment '!$D$3:$G$764,4,0)</f>
        <v>Indirect</v>
      </c>
      <c r="E16" s="80" t="str">
        <f>_xlfn.XLOOKUP(A16,'MPG Payment '!$D$2:$D$771,'MPG Payment '!$C$2:$C$771)</f>
        <v>BMC Code :2001</v>
      </c>
      <c r="F16" s="22">
        <f>SUMIF('MPG Payment '!$D$3:$D$79771,'Shayak Income '!A16,'MPG Payment '!$H$3:$H$79771)</f>
        <v>514.54000000000008</v>
      </c>
      <c r="G16" s="22">
        <f>SUMIF('MPG Payment '!$D$3:$D$79771,'Shayak Income '!A16,'MPG Payment '!$I$3:$I$79771)</f>
        <v>17778.75</v>
      </c>
      <c r="H16" s="22">
        <f t="shared" si="0"/>
        <v>540.26700000000005</v>
      </c>
      <c r="I16" s="76">
        <v>0</v>
      </c>
      <c r="J16" s="77">
        <v>0</v>
      </c>
      <c r="K16" s="77">
        <v>0</v>
      </c>
      <c r="L16" s="31">
        <f t="shared" si="1"/>
        <v>540.26700000000005</v>
      </c>
    </row>
    <row r="17" spans="1:12" s="12" customFormat="1" x14ac:dyDescent="0.25">
      <c r="A17" s="30">
        <v>20010037</v>
      </c>
      <c r="B17" s="15" t="s">
        <v>147</v>
      </c>
      <c r="C17" s="79" t="str">
        <f>VLOOKUP(A17,'MPG Payment '!$D$3:$G$7771,3,0)</f>
        <v>MPG</v>
      </c>
      <c r="D17" s="80" t="str">
        <f>VLOOKUP(A17,'MPG Payment '!$D$3:$G$764,4,0)</f>
        <v>Indirect</v>
      </c>
      <c r="E17" s="80" t="str">
        <f>_xlfn.XLOOKUP(A17,'MPG Payment '!$D$2:$D$771,'MPG Payment '!$C$2:$C$771)</f>
        <v>BMC Code :2001</v>
      </c>
      <c r="F17" s="22">
        <f>SUMIF('MPG Payment '!$D$3:$D$79771,'Shayak Income '!A17,'MPG Payment '!$H$3:$H$79771)</f>
        <v>1705.6299999999999</v>
      </c>
      <c r="G17" s="22">
        <f>SUMIF('MPG Payment '!$D$3:$D$79771,'Shayak Income '!A17,'MPG Payment '!$I$3:$I$79771)</f>
        <v>63133.919999999998</v>
      </c>
      <c r="H17" s="22">
        <f t="shared" si="0"/>
        <v>1790.9114999999999</v>
      </c>
      <c r="I17" s="76">
        <v>0</v>
      </c>
      <c r="J17" s="77">
        <v>0</v>
      </c>
      <c r="K17" s="77">
        <v>0</v>
      </c>
      <c r="L17" s="31">
        <f t="shared" si="1"/>
        <v>1790.9114999999999</v>
      </c>
    </row>
    <row r="18" spans="1:12" s="12" customFormat="1" x14ac:dyDescent="0.25">
      <c r="A18" s="30">
        <v>20010038</v>
      </c>
      <c r="B18" s="15" t="s">
        <v>159</v>
      </c>
      <c r="C18" s="79" t="str">
        <f>VLOOKUP(A18,'MPG Payment '!$D$3:$G$7771,3,0)</f>
        <v>MPG</v>
      </c>
      <c r="D18" s="80" t="str">
        <f>VLOOKUP(A18,'MPG Payment '!$D$3:$G$764,4,0)</f>
        <v>Direct</v>
      </c>
      <c r="E18" s="80" t="str">
        <f>_xlfn.XLOOKUP(A18,'MPG Payment '!$D$2:$D$771,'MPG Payment '!$C$2:$C$771)</f>
        <v>BMC Code :2001</v>
      </c>
      <c r="F18" s="22">
        <f>SUMIF('MPG Payment '!$D$3:$D$79771,'Shayak Income '!A18,'MPG Payment '!$H$3:$H$79771)</f>
        <v>1369.19</v>
      </c>
      <c r="G18" s="22">
        <f>SUMIF('MPG Payment '!$D$3:$D$79771,'Shayak Income '!A18,'MPG Payment '!$I$3:$I$79771)</f>
        <v>50298.020000000011</v>
      </c>
      <c r="H18" s="22">
        <f t="shared" si="0"/>
        <v>1437.6495000000002</v>
      </c>
      <c r="I18" s="76">
        <v>0</v>
      </c>
      <c r="J18" s="77">
        <v>0</v>
      </c>
      <c r="K18" s="77">
        <v>0</v>
      </c>
      <c r="L18" s="31">
        <f t="shared" si="1"/>
        <v>1437.6495000000002</v>
      </c>
    </row>
    <row r="19" spans="1:12" s="12" customFormat="1" x14ac:dyDescent="0.25">
      <c r="A19" s="30">
        <v>20010040</v>
      </c>
      <c r="B19" s="15" t="s">
        <v>254</v>
      </c>
      <c r="C19" s="79" t="str">
        <f>VLOOKUP(A19,'MPG Payment '!$D$3:$G$7771,3,0)</f>
        <v>MPG</v>
      </c>
      <c r="D19" s="80" t="str">
        <f>VLOOKUP(A19,'MPG Payment '!$D$3:$G$764,4,0)</f>
        <v>Direct</v>
      </c>
      <c r="E19" s="80" t="str">
        <f>_xlfn.XLOOKUP(A19,'MPG Payment '!$D$2:$D$771,'MPG Payment '!$C$2:$C$771)</f>
        <v>BMC Code :2001</v>
      </c>
      <c r="F19" s="22">
        <f>SUMIF('MPG Payment '!$D$3:$D$79771,'Shayak Income '!A19,'MPG Payment '!$H$3:$H$79771)</f>
        <v>3509.19</v>
      </c>
      <c r="G19" s="22">
        <f>SUMIF('MPG Payment '!$D$3:$D$79771,'Shayak Income '!A19,'MPG Payment '!$I$3:$I$79771)</f>
        <v>132135.27000000002</v>
      </c>
      <c r="H19" s="22">
        <f t="shared" si="0"/>
        <v>3684.6495</v>
      </c>
      <c r="I19" s="76">
        <v>0</v>
      </c>
      <c r="J19" s="77">
        <v>0</v>
      </c>
      <c r="K19" s="77">
        <v>0</v>
      </c>
      <c r="L19" s="31">
        <f t="shared" si="1"/>
        <v>3684.6495</v>
      </c>
    </row>
    <row r="20" spans="1:12" s="12" customFormat="1" x14ac:dyDescent="0.25">
      <c r="A20" s="30">
        <v>20010041</v>
      </c>
      <c r="B20" s="15" t="s">
        <v>255</v>
      </c>
      <c r="C20" s="79" t="str">
        <f>VLOOKUP(A20,'MPG Payment '!$D$3:$G$7771,3,0)</f>
        <v>MPG</v>
      </c>
      <c r="D20" s="80" t="str">
        <f>VLOOKUP(A20,'MPG Payment '!$D$3:$G$764,4,0)</f>
        <v>Direct</v>
      </c>
      <c r="E20" s="80" t="str">
        <f>_xlfn.XLOOKUP(A20,'MPG Payment '!$D$2:$D$771,'MPG Payment '!$C$2:$C$771)</f>
        <v>BMC Code :2001</v>
      </c>
      <c r="F20" s="22">
        <f>SUMIF('MPG Payment '!$D$3:$D$79771,'Shayak Income '!A20,'MPG Payment '!$H$3:$H$79771)</f>
        <v>463.74</v>
      </c>
      <c r="G20" s="22">
        <f>SUMIF('MPG Payment '!$D$3:$D$79771,'Shayak Income '!A20,'MPG Payment '!$I$3:$I$79771)</f>
        <v>17569.850000000002</v>
      </c>
      <c r="H20" s="22">
        <f t="shared" si="0"/>
        <v>486.92700000000002</v>
      </c>
      <c r="I20" s="76">
        <v>0</v>
      </c>
      <c r="J20" s="77">
        <v>0</v>
      </c>
      <c r="K20" s="77">
        <v>0</v>
      </c>
      <c r="L20" s="31">
        <f t="shared" si="1"/>
        <v>486.92700000000002</v>
      </c>
    </row>
    <row r="21" spans="1:12" s="12" customFormat="1" x14ac:dyDescent="0.25">
      <c r="A21" s="30">
        <v>20010042</v>
      </c>
      <c r="B21" s="15" t="s">
        <v>256</v>
      </c>
      <c r="C21" s="79" t="str">
        <f>VLOOKUP(A21,'MPG Payment '!$D$3:$G$7771,3,0)</f>
        <v>MPG</v>
      </c>
      <c r="D21" s="80" t="str">
        <f>VLOOKUP(A21,'MPG Payment '!$D$3:$G$764,4,0)</f>
        <v>Direct</v>
      </c>
      <c r="E21" s="80" t="str">
        <f>_xlfn.XLOOKUP(A21,'MPG Payment '!$D$2:$D$771,'MPG Payment '!$C$2:$C$771)</f>
        <v>BMC Code :2001</v>
      </c>
      <c r="F21" s="22">
        <f>SUMIF('MPG Payment '!$D$3:$D$79771,'Shayak Income '!A21,'MPG Payment '!$H$3:$H$79771)</f>
        <v>2552.5399999999995</v>
      </c>
      <c r="G21" s="22">
        <f>SUMIF('MPG Payment '!$D$3:$D$79771,'Shayak Income '!A21,'MPG Payment '!$I$3:$I$79771)</f>
        <v>99046.44</v>
      </c>
      <c r="H21" s="22">
        <f t="shared" si="0"/>
        <v>2680.1669999999995</v>
      </c>
      <c r="I21" s="76">
        <v>0</v>
      </c>
      <c r="J21" s="77">
        <v>0</v>
      </c>
      <c r="K21" s="77">
        <v>0</v>
      </c>
      <c r="L21" s="31">
        <f t="shared" si="1"/>
        <v>2680.1669999999995</v>
      </c>
    </row>
    <row r="22" spans="1:12" s="12" customFormat="1" x14ac:dyDescent="0.25">
      <c r="A22" s="30">
        <v>20010043</v>
      </c>
      <c r="B22" s="15" t="s">
        <v>257</v>
      </c>
      <c r="C22" s="79" t="str">
        <f>VLOOKUP(A22,'MPG Payment '!$D$3:$G$7771,3,0)</f>
        <v>MPG</v>
      </c>
      <c r="D22" s="80" t="str">
        <f>VLOOKUP(A22,'MPG Payment '!$D$3:$G$764,4,0)</f>
        <v>Direct</v>
      </c>
      <c r="E22" s="80" t="str">
        <f>_xlfn.XLOOKUP(A22,'MPG Payment '!$D$2:$D$771,'MPG Payment '!$C$2:$C$771)</f>
        <v>BMC Code :2001</v>
      </c>
      <c r="F22" s="22">
        <f>SUMIF('MPG Payment '!$D$3:$D$79771,'Shayak Income '!A22,'MPG Payment '!$H$3:$H$79771)</f>
        <v>3102.1200000000003</v>
      </c>
      <c r="G22" s="22">
        <f>SUMIF('MPG Payment '!$D$3:$D$79771,'Shayak Income '!A22,'MPG Payment '!$I$3:$I$79771)</f>
        <v>116170.20000000001</v>
      </c>
      <c r="H22" s="22">
        <f t="shared" si="0"/>
        <v>3257.2260000000006</v>
      </c>
      <c r="I22" s="76">
        <v>0</v>
      </c>
      <c r="J22" s="77">
        <v>0</v>
      </c>
      <c r="K22" s="77">
        <v>0</v>
      </c>
      <c r="L22" s="31">
        <f t="shared" si="1"/>
        <v>3257.2260000000006</v>
      </c>
    </row>
    <row r="23" spans="1:12" s="12" customFormat="1" x14ac:dyDescent="0.25">
      <c r="A23" s="30">
        <v>20010052</v>
      </c>
      <c r="B23" s="15" t="s">
        <v>390</v>
      </c>
      <c r="C23" s="79" t="str">
        <f>VLOOKUP(A23,'MPG Payment '!$D$3:$G$7771,3,0)</f>
        <v>MPG</v>
      </c>
      <c r="D23" s="80" t="str">
        <f>VLOOKUP(A23,'MPG Payment '!$D$3:$G$764,4,0)</f>
        <v>Direct</v>
      </c>
      <c r="E23" s="80" t="str">
        <f>_xlfn.XLOOKUP(A23,'MPG Payment '!$D$2:$D$771,'MPG Payment '!$C$2:$C$771)</f>
        <v>BMC Code :2001</v>
      </c>
      <c r="F23" s="22">
        <f>SUMIF('MPG Payment '!$D$3:$D$79771,'Shayak Income '!A23,'MPG Payment '!$H$3:$H$79771)</f>
        <v>5217.5599999999995</v>
      </c>
      <c r="G23" s="22">
        <f>SUMIF('MPG Payment '!$D$3:$D$79771,'Shayak Income '!A23,'MPG Payment '!$I$3:$I$79771)</f>
        <v>190711.55</v>
      </c>
      <c r="H23" s="22">
        <f t="shared" si="0"/>
        <v>5478.4380000000001</v>
      </c>
      <c r="I23" s="76">
        <v>0</v>
      </c>
      <c r="J23" s="77">
        <v>0</v>
      </c>
      <c r="K23" s="77">
        <v>0</v>
      </c>
      <c r="L23" s="31">
        <f t="shared" si="1"/>
        <v>5478.4380000000001</v>
      </c>
    </row>
    <row r="24" spans="1:12" s="12" customFormat="1" x14ac:dyDescent="0.25">
      <c r="A24" s="30">
        <v>20010053</v>
      </c>
      <c r="B24" s="15" t="s">
        <v>392</v>
      </c>
      <c r="C24" s="79" t="str">
        <f>VLOOKUP(A24,'MPG Payment '!$D$3:$G$7771,3,0)</f>
        <v>MPG</v>
      </c>
      <c r="D24" s="80" t="str">
        <f>VLOOKUP(A24,'MPG Payment '!$D$3:$G$764,4,0)</f>
        <v>Direct</v>
      </c>
      <c r="E24" s="80" t="str">
        <f>_xlfn.XLOOKUP(A24,'MPG Payment '!$D$2:$D$771,'MPG Payment '!$C$2:$C$771)</f>
        <v>BMC Code :2009</v>
      </c>
      <c r="F24" s="22">
        <f>SUMIF('MPG Payment '!$D$3:$D$79771,'Shayak Income '!A24,'MPG Payment '!$H$3:$H$79771)</f>
        <v>6560.57</v>
      </c>
      <c r="G24" s="22">
        <f>SUMIF('MPG Payment '!$D$3:$D$79771,'Shayak Income '!A24,'MPG Payment '!$I$3:$I$79771)</f>
        <v>252433.69</v>
      </c>
      <c r="H24" s="22">
        <f t="shared" si="0"/>
        <v>6888.5985000000001</v>
      </c>
      <c r="I24" s="76">
        <v>0</v>
      </c>
      <c r="J24" s="77">
        <v>0</v>
      </c>
      <c r="K24" s="77">
        <v>0</v>
      </c>
      <c r="L24" s="31">
        <f t="shared" si="1"/>
        <v>6888.5985000000001</v>
      </c>
    </row>
    <row r="25" spans="1:12" s="12" customFormat="1" x14ac:dyDescent="0.25">
      <c r="A25" s="30">
        <v>20010054</v>
      </c>
      <c r="B25" s="15" t="s">
        <v>393</v>
      </c>
      <c r="C25" s="79" t="str">
        <f>VLOOKUP(A25,'MPG Payment '!$D$3:$G$7771,3,0)</f>
        <v>MPG</v>
      </c>
      <c r="D25" s="80" t="str">
        <f>VLOOKUP(A25,'MPG Payment '!$D$3:$G$764,4,0)</f>
        <v>Direct</v>
      </c>
      <c r="E25" s="80" t="str">
        <f>_xlfn.XLOOKUP(A25,'MPG Payment '!$D$2:$D$771,'MPG Payment '!$C$2:$C$771)</f>
        <v>BMC Code :2009</v>
      </c>
      <c r="F25" s="22">
        <f>SUMIF('MPG Payment '!$D$3:$D$79771,'Shayak Income '!A25,'MPG Payment '!$H$3:$H$79771)</f>
        <v>4615.99</v>
      </c>
      <c r="G25" s="22">
        <f>SUMIF('MPG Payment '!$D$3:$D$79771,'Shayak Income '!A25,'MPG Payment '!$I$3:$I$79771)</f>
        <v>172172.96000000002</v>
      </c>
      <c r="H25" s="22">
        <f t="shared" si="0"/>
        <v>4846.7894999999999</v>
      </c>
      <c r="I25" s="76">
        <v>0</v>
      </c>
      <c r="J25" s="77">
        <v>0</v>
      </c>
      <c r="K25" s="77">
        <v>0</v>
      </c>
      <c r="L25" s="31">
        <f t="shared" si="1"/>
        <v>4846.7894999999999</v>
      </c>
    </row>
    <row r="26" spans="1:12" s="12" customFormat="1" x14ac:dyDescent="0.25">
      <c r="A26" s="30">
        <v>20010057</v>
      </c>
      <c r="B26" s="15" t="s">
        <v>418</v>
      </c>
      <c r="C26" s="79" t="str">
        <f>VLOOKUP(A26,'MPG Payment '!$D$3:$G$7771,3,0)</f>
        <v>VLC</v>
      </c>
      <c r="D26" s="80" t="str">
        <f>VLOOKUP(A26,'MPG Payment '!$D$3:$G$764,4,0)</f>
        <v>Indirect</v>
      </c>
      <c r="E26" s="80" t="str">
        <f>_xlfn.XLOOKUP(A26,'MPG Payment '!$D$2:$D$771,'MPG Payment '!$C$2:$C$771)</f>
        <v>BMC Code :2001</v>
      </c>
      <c r="F26" s="22">
        <f>SUMIF('MPG Payment '!$D$3:$D$79771,'Shayak Income '!A26,'MPG Payment '!$H$3:$H$79771)</f>
        <v>1151.2800000000002</v>
      </c>
      <c r="G26" s="22">
        <f>SUMIF('MPG Payment '!$D$3:$D$79771,'Shayak Income '!A26,'MPG Payment '!$I$3:$I$79771)</f>
        <v>41044.899999999994</v>
      </c>
      <c r="H26" s="22">
        <f t="shared" si="0"/>
        <v>1208.8440000000003</v>
      </c>
      <c r="I26" s="76">
        <v>0</v>
      </c>
      <c r="J26" s="77">
        <v>0</v>
      </c>
      <c r="K26" s="77">
        <v>0</v>
      </c>
      <c r="L26" s="31">
        <f t="shared" si="1"/>
        <v>1208.8440000000003</v>
      </c>
    </row>
    <row r="27" spans="1:12" s="12" customFormat="1" x14ac:dyDescent="0.25">
      <c r="A27" s="30">
        <v>20020001</v>
      </c>
      <c r="B27" s="15" t="s">
        <v>258</v>
      </c>
      <c r="C27" s="79" t="str">
        <f>VLOOKUP(A27,'MPG Payment '!$D$3:$G$7771,3,0)</f>
        <v>RMC</v>
      </c>
      <c r="D27" s="80" t="str">
        <f>VLOOKUP(A27,'MPG Payment '!$D$3:$G$764,4,0)</f>
        <v>Direct</v>
      </c>
      <c r="E27" s="80" t="str">
        <f>_xlfn.XLOOKUP(A27,'MPG Payment '!$D$2:$D$771,'MPG Payment '!$C$2:$C$771)</f>
        <v>BMC Code :2002</v>
      </c>
      <c r="F27" s="22">
        <f>SUMIF('MPG Payment '!$D$3:$D$79771,'Shayak Income '!A27,'MPG Payment '!$H$3:$H$79771)</f>
        <v>42147.299999999996</v>
      </c>
      <c r="G27" s="22">
        <f>SUMIF('MPG Payment '!$D$3:$D$79771,'Shayak Income '!A27,'MPG Payment '!$I$3:$I$79771)</f>
        <v>1689503.2599999998</v>
      </c>
      <c r="H27" s="22">
        <f t="shared" si="0"/>
        <v>44254.665000000001</v>
      </c>
      <c r="I27" s="76">
        <v>0</v>
      </c>
      <c r="J27" s="77">
        <v>0</v>
      </c>
      <c r="K27" s="77">
        <v>0</v>
      </c>
      <c r="L27" s="31">
        <f t="shared" si="1"/>
        <v>44254.665000000001</v>
      </c>
    </row>
    <row r="28" spans="1:12" s="12" customFormat="1" x14ac:dyDescent="0.25">
      <c r="A28" s="30">
        <v>20020002</v>
      </c>
      <c r="B28" s="15" t="s">
        <v>259</v>
      </c>
      <c r="C28" s="79" t="str">
        <f>VLOOKUP(A28,'MPG Payment '!$D$3:$G$7771,3,0)</f>
        <v>MPG</v>
      </c>
      <c r="D28" s="80" t="str">
        <f>VLOOKUP(A28,'MPG Payment '!$D$3:$G$764,4,0)</f>
        <v>Direct</v>
      </c>
      <c r="E28" s="80" t="str">
        <f>_xlfn.XLOOKUP(A28,'MPG Payment '!$D$2:$D$771,'MPG Payment '!$C$2:$C$771)</f>
        <v>BMC Code :2002</v>
      </c>
      <c r="F28" s="22">
        <f>SUMIF('MPG Payment '!$D$3:$D$79771,'Shayak Income '!A28,'MPG Payment '!$H$3:$H$79771)</f>
        <v>8146.7300000000014</v>
      </c>
      <c r="G28" s="22">
        <f>SUMIF('MPG Payment '!$D$3:$D$79771,'Shayak Income '!A28,'MPG Payment '!$I$3:$I$79771)</f>
        <v>309455.12</v>
      </c>
      <c r="H28" s="22">
        <f t="shared" si="0"/>
        <v>8554.0665000000026</v>
      </c>
      <c r="I28" s="76">
        <v>0</v>
      </c>
      <c r="J28" s="77">
        <v>0</v>
      </c>
      <c r="K28" s="77">
        <v>0</v>
      </c>
      <c r="L28" s="31">
        <f t="shared" si="1"/>
        <v>8554.0665000000026</v>
      </c>
    </row>
    <row r="29" spans="1:12" s="12" customFormat="1" x14ac:dyDescent="0.25">
      <c r="A29" s="30">
        <v>20020003</v>
      </c>
      <c r="B29" s="15" t="s">
        <v>260</v>
      </c>
      <c r="C29" s="79" t="str">
        <f>VLOOKUP(A29,'MPG Payment '!$D$3:$G$7771,3,0)</f>
        <v>MPG</v>
      </c>
      <c r="D29" s="80" t="str">
        <f>VLOOKUP(A29,'MPG Payment '!$D$3:$G$764,4,0)</f>
        <v>Direct</v>
      </c>
      <c r="E29" s="80" t="str">
        <f>_xlfn.XLOOKUP(A29,'MPG Payment '!$D$2:$D$771,'MPG Payment '!$C$2:$C$771)</f>
        <v>BMC Code :2002</v>
      </c>
      <c r="F29" s="22">
        <f>SUMIF('MPG Payment '!$D$3:$D$79771,'Shayak Income '!A29,'MPG Payment '!$H$3:$H$79771)</f>
        <v>6255.7</v>
      </c>
      <c r="G29" s="22">
        <f>SUMIF('MPG Payment '!$D$3:$D$79771,'Shayak Income '!A29,'MPG Payment '!$I$3:$I$79771)</f>
        <v>235821.43</v>
      </c>
      <c r="H29" s="22">
        <f t="shared" si="0"/>
        <v>6568.4849999999997</v>
      </c>
      <c r="I29" s="76">
        <v>0</v>
      </c>
      <c r="J29" s="77">
        <v>0</v>
      </c>
      <c r="K29" s="77">
        <v>0</v>
      </c>
      <c r="L29" s="31">
        <f t="shared" si="1"/>
        <v>6568.4849999999997</v>
      </c>
    </row>
    <row r="30" spans="1:12" s="12" customFormat="1" x14ac:dyDescent="0.25">
      <c r="A30" s="30">
        <v>20020004</v>
      </c>
      <c r="B30" s="15" t="s">
        <v>261</v>
      </c>
      <c r="C30" s="79" t="str">
        <f>VLOOKUP(A30,'MPG Payment '!$D$3:$G$7771,3,0)</f>
        <v>MPG</v>
      </c>
      <c r="D30" s="80" t="str">
        <f>VLOOKUP(A30,'MPG Payment '!$D$3:$G$764,4,0)</f>
        <v>Direct</v>
      </c>
      <c r="E30" s="80" t="str">
        <f>_xlfn.XLOOKUP(A30,'MPG Payment '!$D$2:$D$771,'MPG Payment '!$C$2:$C$771)</f>
        <v>BMC Code :2002</v>
      </c>
      <c r="F30" s="22">
        <f>SUMIF('MPG Payment '!$D$3:$D$79771,'Shayak Income '!A30,'MPG Payment '!$H$3:$H$79771)</f>
        <v>921.04000000000008</v>
      </c>
      <c r="G30" s="22">
        <f>SUMIF('MPG Payment '!$D$3:$D$79771,'Shayak Income '!A30,'MPG Payment '!$I$3:$I$79771)</f>
        <v>36100.269999999997</v>
      </c>
      <c r="H30" s="22">
        <f t="shared" ref="H30:H38" si="2">+F30*1.05</f>
        <v>967.0920000000001</v>
      </c>
      <c r="I30" s="76">
        <v>0</v>
      </c>
      <c r="J30" s="77">
        <v>0</v>
      </c>
      <c r="K30" s="77">
        <v>0</v>
      </c>
      <c r="L30" s="31">
        <f t="shared" ref="L30:L38" si="3">H30-I30-J30-K30</f>
        <v>967.0920000000001</v>
      </c>
    </row>
    <row r="31" spans="1:12" s="12" customFormat="1" x14ac:dyDescent="0.25">
      <c r="A31" s="30">
        <v>20020005</v>
      </c>
      <c r="B31" s="15" t="s">
        <v>262</v>
      </c>
      <c r="C31" s="79" t="str">
        <f>VLOOKUP(A31,'MPG Payment '!$D$3:$G$7771,3,0)</f>
        <v>MPG</v>
      </c>
      <c r="D31" s="80" t="str">
        <f>VLOOKUP(A31,'MPG Payment '!$D$3:$G$764,4,0)</f>
        <v>Direct</v>
      </c>
      <c r="E31" s="80" t="str">
        <f>_xlfn.XLOOKUP(A31,'MPG Payment '!$D$2:$D$771,'MPG Payment '!$C$2:$C$771)</f>
        <v>BMC Code :2002</v>
      </c>
      <c r="F31" s="22">
        <f>SUMIF('MPG Payment '!$D$3:$D$79771,'Shayak Income '!A31,'MPG Payment '!$H$3:$H$79771)</f>
        <v>2491.5899999999997</v>
      </c>
      <c r="G31" s="22">
        <f>SUMIF('MPG Payment '!$D$3:$D$79771,'Shayak Income '!A31,'MPG Payment '!$I$3:$I$79771)</f>
        <v>96157.959999999992</v>
      </c>
      <c r="H31" s="22">
        <f t="shared" si="2"/>
        <v>2616.1695</v>
      </c>
      <c r="I31" s="76">
        <v>0</v>
      </c>
      <c r="J31" s="77">
        <v>0</v>
      </c>
      <c r="K31" s="77">
        <v>0</v>
      </c>
      <c r="L31" s="31">
        <f t="shared" si="3"/>
        <v>2616.1695</v>
      </c>
    </row>
    <row r="32" spans="1:12" s="12" customFormat="1" x14ac:dyDescent="0.25">
      <c r="A32" s="30">
        <v>20020006</v>
      </c>
      <c r="B32" s="15" t="s">
        <v>263</v>
      </c>
      <c r="C32" s="79" t="str">
        <f>VLOOKUP(A32,'MPG Payment '!$D$3:$G$7771,3,0)</f>
        <v>MPG</v>
      </c>
      <c r="D32" s="80" t="str">
        <f>VLOOKUP(A32,'MPG Payment '!$D$3:$G$764,4,0)</f>
        <v>Direct</v>
      </c>
      <c r="E32" s="80" t="str">
        <f>_xlfn.XLOOKUP(A32,'MPG Payment '!$D$2:$D$771,'MPG Payment '!$C$2:$C$771)</f>
        <v>BMC Code :2002</v>
      </c>
      <c r="F32" s="22">
        <f>SUMIF('MPG Payment '!$D$3:$D$79771,'Shayak Income '!A32,'MPG Payment '!$H$3:$H$79771)</f>
        <v>8077.0999999999985</v>
      </c>
      <c r="G32" s="22">
        <f>SUMIF('MPG Payment '!$D$3:$D$79771,'Shayak Income '!A32,'MPG Payment '!$I$3:$I$79771)</f>
        <v>303438.01</v>
      </c>
      <c r="H32" s="22">
        <f t="shared" si="2"/>
        <v>8480.9549999999981</v>
      </c>
      <c r="I32" s="76">
        <v>0</v>
      </c>
      <c r="J32" s="77">
        <v>0</v>
      </c>
      <c r="K32" s="77">
        <v>0</v>
      </c>
      <c r="L32" s="31">
        <f t="shared" si="3"/>
        <v>8480.9549999999981</v>
      </c>
    </row>
    <row r="33" spans="1:14" s="12" customFormat="1" x14ac:dyDescent="0.25">
      <c r="A33" s="30">
        <v>20020007</v>
      </c>
      <c r="B33" s="15" t="s">
        <v>264</v>
      </c>
      <c r="C33" s="79" t="str">
        <f>VLOOKUP(A33,'MPG Payment '!$D$3:$G$7771,3,0)</f>
        <v>MPG</v>
      </c>
      <c r="D33" s="80" t="str">
        <f>VLOOKUP(A33,'MPG Payment '!$D$3:$G$764,4,0)</f>
        <v>Direct</v>
      </c>
      <c r="E33" s="80" t="str">
        <f>_xlfn.XLOOKUP(A33,'MPG Payment '!$D$2:$D$771,'MPG Payment '!$C$2:$C$771)</f>
        <v>BMC Code :2002</v>
      </c>
      <c r="F33" s="22">
        <f>SUMIF('MPG Payment '!$D$3:$D$79771,'Shayak Income '!A33,'MPG Payment '!$H$3:$H$79771)</f>
        <v>5069.2</v>
      </c>
      <c r="G33" s="22">
        <f>SUMIF('MPG Payment '!$D$3:$D$79771,'Shayak Income '!A33,'MPG Payment '!$I$3:$I$79771)</f>
        <v>202695.57</v>
      </c>
      <c r="H33" s="22">
        <f t="shared" si="2"/>
        <v>5322.66</v>
      </c>
      <c r="I33" s="76">
        <v>0</v>
      </c>
      <c r="J33" s="77">
        <v>0</v>
      </c>
      <c r="K33" s="77">
        <v>0</v>
      </c>
      <c r="L33" s="31">
        <f t="shared" si="3"/>
        <v>5322.66</v>
      </c>
    </row>
    <row r="34" spans="1:14" s="12" customFormat="1" x14ac:dyDescent="0.25">
      <c r="A34" s="30">
        <v>20020010</v>
      </c>
      <c r="B34" s="15" t="s">
        <v>265</v>
      </c>
      <c r="C34" s="79" t="str">
        <f>VLOOKUP(A34,'MPG Payment '!$D$3:$G$7771,3,0)</f>
        <v>MPG</v>
      </c>
      <c r="D34" s="80" t="str">
        <f>VLOOKUP(A34,'MPG Payment '!$D$3:$G$764,4,0)</f>
        <v>Direct</v>
      </c>
      <c r="E34" s="80" t="str">
        <f>_xlfn.XLOOKUP(A34,'MPG Payment '!$D$2:$D$771,'MPG Payment '!$C$2:$C$771)</f>
        <v>BMC Code :2002</v>
      </c>
      <c r="F34" s="22">
        <f>SUMIF('MPG Payment '!$D$3:$D$79771,'Shayak Income '!A34,'MPG Payment '!$H$3:$H$79771)</f>
        <v>2336</v>
      </c>
      <c r="G34" s="22">
        <f>SUMIF('MPG Payment '!$D$3:$D$79771,'Shayak Income '!A34,'MPG Payment '!$I$3:$I$79771)</f>
        <v>90263.38</v>
      </c>
      <c r="H34" s="22">
        <f t="shared" si="2"/>
        <v>2452.8000000000002</v>
      </c>
      <c r="I34" s="76">
        <v>0</v>
      </c>
      <c r="J34" s="77">
        <v>0</v>
      </c>
      <c r="K34" s="77">
        <v>0</v>
      </c>
      <c r="L34" s="31">
        <f t="shared" si="3"/>
        <v>2452.8000000000002</v>
      </c>
    </row>
    <row r="35" spans="1:14" s="12" customFormat="1" x14ac:dyDescent="0.25">
      <c r="A35" s="30">
        <v>20020011</v>
      </c>
      <c r="B35" s="15" t="s">
        <v>266</v>
      </c>
      <c r="C35" s="79" t="str">
        <f>VLOOKUP(A35,'MPG Payment '!$D$3:$G$7771,3,0)</f>
        <v>MPG</v>
      </c>
      <c r="D35" s="80" t="str">
        <f>VLOOKUP(A35,'MPG Payment '!$D$3:$G$764,4,0)</f>
        <v>Direct</v>
      </c>
      <c r="E35" s="80" t="str">
        <f>_xlfn.XLOOKUP(A35,'MPG Payment '!$D$2:$D$771,'MPG Payment '!$C$2:$C$771)</f>
        <v>BMC Code :2002</v>
      </c>
      <c r="F35" s="22">
        <f>SUMIF('MPG Payment '!$D$3:$D$79771,'Shayak Income '!A35,'MPG Payment '!$H$3:$H$79771)</f>
        <v>3350.2100000000005</v>
      </c>
      <c r="G35" s="22">
        <f>SUMIF('MPG Payment '!$D$3:$D$79771,'Shayak Income '!A35,'MPG Payment '!$I$3:$I$79771)</f>
        <v>129791.44999999998</v>
      </c>
      <c r="H35" s="22">
        <f t="shared" si="2"/>
        <v>3517.7205000000008</v>
      </c>
      <c r="I35" s="76">
        <v>0</v>
      </c>
      <c r="J35" s="77">
        <v>0</v>
      </c>
      <c r="K35" s="77">
        <v>0</v>
      </c>
      <c r="L35" s="31">
        <f t="shared" si="3"/>
        <v>3517.7205000000008</v>
      </c>
    </row>
    <row r="36" spans="1:14" s="12" customFormat="1" x14ac:dyDescent="0.25">
      <c r="A36" s="30">
        <v>20020013</v>
      </c>
      <c r="B36" s="15" t="s">
        <v>267</v>
      </c>
      <c r="C36" s="79" t="str">
        <f>VLOOKUP(A36,'MPG Payment '!$D$3:$G$7771,3,0)</f>
        <v>VLC</v>
      </c>
      <c r="D36" s="80" t="str">
        <f>VLOOKUP(A36,'MPG Payment '!$D$3:$G$764,4,0)</f>
        <v>Indirect</v>
      </c>
      <c r="E36" s="80" t="str">
        <f>_xlfn.XLOOKUP(A36,'MPG Payment '!$D$2:$D$771,'MPG Payment '!$C$2:$C$771)</f>
        <v>BMC Code :2002</v>
      </c>
      <c r="F36" s="22">
        <f>SUMIF('MPG Payment '!$D$3:$D$79771,'Shayak Income '!A36,'MPG Payment '!$H$3:$H$79771)</f>
        <v>3271</v>
      </c>
      <c r="G36" s="22">
        <f>SUMIF('MPG Payment '!$D$3:$D$79771,'Shayak Income '!A36,'MPG Payment '!$I$3:$I$79771)</f>
        <v>122802.6</v>
      </c>
      <c r="H36" s="22">
        <f t="shared" si="2"/>
        <v>3434.55</v>
      </c>
      <c r="I36" s="76">
        <v>0</v>
      </c>
      <c r="J36" s="77">
        <v>0</v>
      </c>
      <c r="K36" s="77">
        <v>0</v>
      </c>
      <c r="L36" s="31">
        <f t="shared" si="3"/>
        <v>3434.55</v>
      </c>
    </row>
    <row r="37" spans="1:14" s="12" customFormat="1" x14ac:dyDescent="0.25">
      <c r="A37" s="30">
        <v>20020014</v>
      </c>
      <c r="B37" s="15" t="s">
        <v>268</v>
      </c>
      <c r="C37" s="79" t="str">
        <f>VLOOKUP(A37,'MPG Payment '!$D$3:$G$7771,3,0)</f>
        <v>MPG</v>
      </c>
      <c r="D37" s="80" t="str">
        <f>VLOOKUP(A37,'MPG Payment '!$D$3:$G$764,4,0)</f>
        <v>Direct</v>
      </c>
      <c r="E37" s="80" t="str">
        <f>_xlfn.XLOOKUP(A37,'MPG Payment '!$D$2:$D$771,'MPG Payment '!$C$2:$C$771)</f>
        <v>BMC Code :2002</v>
      </c>
      <c r="F37" s="22">
        <f>SUMIF('MPG Payment '!$D$3:$D$79771,'Shayak Income '!A37,'MPG Payment '!$H$3:$H$79771)</f>
        <v>4760.8</v>
      </c>
      <c r="G37" s="22">
        <f>SUMIF('MPG Payment '!$D$3:$D$79771,'Shayak Income '!A37,'MPG Payment '!$I$3:$I$79771)</f>
        <v>182233.75999999998</v>
      </c>
      <c r="H37" s="22">
        <f t="shared" si="2"/>
        <v>4998.84</v>
      </c>
      <c r="I37" s="76">
        <v>0</v>
      </c>
      <c r="J37" s="77">
        <v>0</v>
      </c>
      <c r="K37" s="77">
        <v>0</v>
      </c>
      <c r="L37" s="31">
        <f t="shared" si="3"/>
        <v>4998.84</v>
      </c>
    </row>
    <row r="38" spans="1:14" s="12" customFormat="1" x14ac:dyDescent="0.25">
      <c r="A38" s="30">
        <v>20020015</v>
      </c>
      <c r="B38" s="15" t="s">
        <v>291</v>
      </c>
      <c r="C38" s="79" t="str">
        <f>VLOOKUP(A38,'MPG Payment '!$D$3:$G$7771,3,0)</f>
        <v>MPG</v>
      </c>
      <c r="D38" s="80" t="str">
        <f>VLOOKUP(A38,'MPG Payment '!$D$3:$G$764,4,0)</f>
        <v>Direct</v>
      </c>
      <c r="E38" s="80" t="str">
        <f>_xlfn.XLOOKUP(A38,'MPG Payment '!$D$2:$D$771,'MPG Payment '!$C$2:$C$771)</f>
        <v>BMC Code :2002</v>
      </c>
      <c r="F38" s="22">
        <f>SUMIF('MPG Payment '!$D$3:$D$79771,'Shayak Income '!A38,'MPG Payment '!$H$3:$H$79771)</f>
        <v>7212.9</v>
      </c>
      <c r="G38" s="22">
        <f>SUMIF('MPG Payment '!$D$3:$D$79771,'Shayak Income '!A38,'MPG Payment '!$I$3:$I$79771)</f>
        <v>271284.31</v>
      </c>
      <c r="H38" s="22">
        <f t="shared" si="2"/>
        <v>7573.5450000000001</v>
      </c>
      <c r="I38" s="76">
        <v>0</v>
      </c>
      <c r="J38" s="77">
        <v>0</v>
      </c>
      <c r="K38" s="77">
        <v>0</v>
      </c>
      <c r="L38" s="31">
        <f t="shared" si="3"/>
        <v>7573.5450000000001</v>
      </c>
    </row>
    <row r="39" spans="1:14" s="12" customFormat="1" x14ac:dyDescent="0.25">
      <c r="A39" s="30">
        <v>20020016</v>
      </c>
      <c r="B39" s="15" t="s">
        <v>293</v>
      </c>
      <c r="C39" s="79" t="str">
        <f>VLOOKUP(A39,'MPG Payment '!$D$3:$G$7771,3,0)</f>
        <v>MPG</v>
      </c>
      <c r="D39" s="80" t="str">
        <f>VLOOKUP(A39,'MPG Payment '!$D$3:$G$764,4,0)</f>
        <v>Indirect</v>
      </c>
      <c r="E39" s="80" t="str">
        <f>_xlfn.XLOOKUP(A39,'MPG Payment '!$D$2:$D$771,'MPG Payment '!$C$2:$C$771)</f>
        <v>BMC Code :2002</v>
      </c>
      <c r="F39" s="22">
        <f>SUMIF('MPG Payment '!$D$3:$D$79771,'Shayak Income '!A39,'MPG Payment '!$H$3:$H$79771)</f>
        <v>1616.6</v>
      </c>
      <c r="G39" s="22">
        <f>SUMIF('MPG Payment '!$D$3:$D$79771,'Shayak Income '!A39,'MPG Payment '!$I$3:$I$79771)</f>
        <v>60092.84</v>
      </c>
      <c r="H39" s="22">
        <f t="shared" si="0"/>
        <v>1697.43</v>
      </c>
      <c r="I39" s="76">
        <v>0</v>
      </c>
      <c r="J39" s="77">
        <v>0</v>
      </c>
      <c r="K39" s="77">
        <v>0</v>
      </c>
      <c r="L39" s="31">
        <f t="shared" ref="L39:L41" si="4">H39-I39-J39-K39</f>
        <v>1697.43</v>
      </c>
    </row>
    <row r="40" spans="1:14" s="12" customFormat="1" x14ac:dyDescent="0.25">
      <c r="A40" s="30">
        <v>20020020</v>
      </c>
      <c r="B40" s="15" t="s">
        <v>404</v>
      </c>
      <c r="C40" s="79" t="str">
        <f>VLOOKUP(A40,'MPG Payment '!$D$3:$G$7771,3,0)</f>
        <v>MPG</v>
      </c>
      <c r="D40" s="80" t="str">
        <f>VLOOKUP(A40,'MPG Payment '!$D$3:$G$764,4,0)</f>
        <v>Direct</v>
      </c>
      <c r="E40" s="80" t="str">
        <f>_xlfn.XLOOKUP(A40,'MPG Payment '!$D$2:$D$771,'MPG Payment '!$C$2:$C$771)</f>
        <v>BMC Code :2002</v>
      </c>
      <c r="F40" s="22">
        <f>SUMIF('MPG Payment '!$D$3:$D$79771,'Shayak Income '!A40,'MPG Payment '!$H$3:$H$79771)</f>
        <v>5169.3</v>
      </c>
      <c r="G40" s="22">
        <f>SUMIF('MPG Payment '!$D$3:$D$79771,'Shayak Income '!A40,'MPG Payment '!$I$3:$I$79771)</f>
        <v>200162.18</v>
      </c>
      <c r="H40" s="22">
        <f t="shared" si="0"/>
        <v>5427.7650000000003</v>
      </c>
      <c r="I40" s="76">
        <v>0</v>
      </c>
      <c r="J40" s="77">
        <v>0</v>
      </c>
      <c r="K40" s="77">
        <v>0</v>
      </c>
      <c r="L40" s="31">
        <f t="shared" si="4"/>
        <v>5427.7650000000003</v>
      </c>
    </row>
    <row r="41" spans="1:14" s="12" customFormat="1" x14ac:dyDescent="0.25">
      <c r="A41" s="30">
        <v>20020021</v>
      </c>
      <c r="B41" s="15" t="s">
        <v>410</v>
      </c>
      <c r="C41" s="79" t="str">
        <f>VLOOKUP(A41,'MPG Payment '!$D$3:$G$7771,3,0)</f>
        <v>MPG</v>
      </c>
      <c r="D41" s="80" t="str">
        <f>VLOOKUP(A41,'MPG Payment '!$D$3:$G$764,4,0)</f>
        <v>Direct</v>
      </c>
      <c r="E41" s="80" t="str">
        <f>_xlfn.XLOOKUP(A41,'MPG Payment '!$D$2:$D$771,'MPG Payment '!$C$2:$C$771)</f>
        <v>BMC Code :2002</v>
      </c>
      <c r="F41" s="22">
        <f>SUMIF('MPG Payment '!$D$3:$D$79771,'Shayak Income '!A41,'MPG Payment '!$H$3:$H$79771)</f>
        <v>1415.9</v>
      </c>
      <c r="G41" s="22">
        <f>SUMIF('MPG Payment '!$D$3:$D$79771,'Shayak Income '!A41,'MPG Payment '!$I$3:$I$79771)</f>
        <v>56129.38</v>
      </c>
      <c r="H41" s="22">
        <f t="shared" si="0"/>
        <v>1486.6950000000002</v>
      </c>
      <c r="I41" s="76">
        <v>0</v>
      </c>
      <c r="J41" s="77">
        <v>0</v>
      </c>
      <c r="K41" s="77">
        <v>0</v>
      </c>
      <c r="L41" s="31">
        <f t="shared" si="4"/>
        <v>1486.6950000000002</v>
      </c>
    </row>
    <row r="42" spans="1:14" s="12" customFormat="1" x14ac:dyDescent="0.25">
      <c r="A42" s="30">
        <v>20030001</v>
      </c>
      <c r="B42" s="15" t="s">
        <v>73</v>
      </c>
      <c r="C42" s="79" t="str">
        <f>VLOOKUP(A42,'MPG Payment '!$D$3:$G$7771,3,0)</f>
        <v>RMC</v>
      </c>
      <c r="D42" s="80" t="str">
        <f>VLOOKUP(A42,'MPG Payment '!$D$3:$G$764,4,0)</f>
        <v>Direct</v>
      </c>
      <c r="E42" s="80" t="str">
        <f>_xlfn.XLOOKUP(A42,'MPG Payment '!$D$2:$D$771,'MPG Payment '!$C$2:$C$771)</f>
        <v>BMC Code :2003</v>
      </c>
      <c r="F42" s="22">
        <f>SUMIF('MPG Payment '!$D$3:$D$79771,'Shayak Income '!A42,'MPG Payment '!$H$3:$H$79771)</f>
        <v>22561.620000000003</v>
      </c>
      <c r="G42" s="22">
        <f>SUMIF('MPG Payment '!$D$3:$D$79771,'Shayak Income '!A42,'MPG Payment '!$I$3:$I$79771)</f>
        <v>835579</v>
      </c>
      <c r="H42" s="22">
        <f t="shared" si="0"/>
        <v>23689.701000000005</v>
      </c>
      <c r="I42" s="76">
        <v>0</v>
      </c>
      <c r="J42" s="77">
        <v>0</v>
      </c>
      <c r="K42" s="77">
        <v>0</v>
      </c>
      <c r="L42" s="31">
        <f t="shared" si="1"/>
        <v>23689.701000000005</v>
      </c>
    </row>
    <row r="43" spans="1:14" s="12" customFormat="1" x14ac:dyDescent="0.25">
      <c r="A43" s="30">
        <v>20030002</v>
      </c>
      <c r="B43" s="15" t="s">
        <v>269</v>
      </c>
      <c r="C43" s="79" t="str">
        <f>VLOOKUP(A43,'MPG Payment '!$D$3:$G$7771,3,0)</f>
        <v>MPG</v>
      </c>
      <c r="D43" s="80" t="str">
        <f>VLOOKUP(A43,'MPG Payment '!$D$3:$G$764,4,0)</f>
        <v>Direct</v>
      </c>
      <c r="E43" s="80" t="str">
        <f>_xlfn.XLOOKUP(A43,'MPG Payment '!$D$2:$D$771,'MPG Payment '!$C$2:$C$771)</f>
        <v>BMC Code :2003</v>
      </c>
      <c r="F43" s="22">
        <f>SUMIF('MPG Payment '!$D$3:$D$79771,'Shayak Income '!A43,'MPG Payment '!$H$3:$H$79771)</f>
        <v>1417.87</v>
      </c>
      <c r="G43" s="22">
        <f>SUMIF('MPG Payment '!$D$3:$D$79771,'Shayak Income '!A43,'MPG Payment '!$I$3:$I$79771)</f>
        <v>51056.86</v>
      </c>
      <c r="H43" s="22">
        <f t="shared" si="0"/>
        <v>1488.7635</v>
      </c>
      <c r="I43" s="76">
        <v>0</v>
      </c>
      <c r="J43" s="77">
        <v>0</v>
      </c>
      <c r="K43" s="77">
        <v>0</v>
      </c>
      <c r="L43" s="31">
        <f t="shared" si="1"/>
        <v>1488.7635</v>
      </c>
    </row>
    <row r="44" spans="1:14" s="12" customFormat="1" x14ac:dyDescent="0.25">
      <c r="A44" s="30">
        <v>20030005</v>
      </c>
      <c r="B44" s="15" t="s">
        <v>270</v>
      </c>
      <c r="C44" s="79" t="str">
        <f>VLOOKUP(A44,'MPG Payment '!$D$3:$G$7771,3,0)</f>
        <v>VLC</v>
      </c>
      <c r="D44" s="80" t="str">
        <f>VLOOKUP(A44,'MPG Payment '!$D$3:$G$764,4,0)</f>
        <v>Indirect</v>
      </c>
      <c r="E44" s="80" t="str">
        <f>_xlfn.XLOOKUP(A44,'MPG Payment '!$D$2:$D$771,'MPG Payment '!$C$2:$C$771)</f>
        <v>BMC Code :2003</v>
      </c>
      <c r="F44" s="22">
        <f>SUMIF('MPG Payment '!$D$3:$D$79771,'Shayak Income '!A44,'MPG Payment '!$H$3:$H$79771)</f>
        <v>513.84999999999991</v>
      </c>
      <c r="G44" s="22">
        <f>SUMIF('MPG Payment '!$D$3:$D$79771,'Shayak Income '!A44,'MPG Payment '!$I$3:$I$79771)</f>
        <v>19522.57</v>
      </c>
      <c r="H44" s="22">
        <f t="shared" si="0"/>
        <v>539.5424999999999</v>
      </c>
      <c r="I44" s="76">
        <v>0</v>
      </c>
      <c r="J44" s="77">
        <v>0</v>
      </c>
      <c r="K44" s="77">
        <v>0</v>
      </c>
      <c r="L44" s="31">
        <f t="shared" si="1"/>
        <v>539.5424999999999</v>
      </c>
    </row>
    <row r="45" spans="1:14" s="12" customFormat="1" x14ac:dyDescent="0.25">
      <c r="A45" s="30">
        <v>20030009</v>
      </c>
      <c r="B45" s="15" t="s">
        <v>271</v>
      </c>
      <c r="C45" s="79" t="str">
        <f>VLOOKUP(A45,'MPG Payment '!$D$3:$G$7771,3,0)</f>
        <v>MPG</v>
      </c>
      <c r="D45" s="80" t="str">
        <f>VLOOKUP(A45,'MPG Payment '!$D$3:$G$764,4,0)</f>
        <v>Direct</v>
      </c>
      <c r="E45" s="80" t="str">
        <f>_xlfn.XLOOKUP(A45,'MPG Payment '!$D$2:$D$771,'MPG Payment '!$C$2:$C$771)</f>
        <v>BMC Code :2003</v>
      </c>
      <c r="F45" s="22">
        <f>SUMIF('MPG Payment '!$D$3:$D$79771,'Shayak Income '!A45,'MPG Payment '!$H$3:$H$79771)</f>
        <v>1508.91</v>
      </c>
      <c r="G45" s="22">
        <f>SUMIF('MPG Payment '!$D$3:$D$79771,'Shayak Income '!A45,'MPG Payment '!$I$3:$I$79771)</f>
        <v>57277.689999999988</v>
      </c>
      <c r="H45" s="22">
        <f t="shared" si="0"/>
        <v>1584.3555000000001</v>
      </c>
      <c r="I45" s="76">
        <v>0</v>
      </c>
      <c r="J45" s="77">
        <v>0</v>
      </c>
      <c r="K45" s="77">
        <v>0</v>
      </c>
      <c r="L45" s="31">
        <f t="shared" si="1"/>
        <v>1584.3555000000001</v>
      </c>
    </row>
    <row r="46" spans="1:14" s="12" customFormat="1" x14ac:dyDescent="0.25">
      <c r="A46" s="30">
        <v>20030012</v>
      </c>
      <c r="B46" s="15" t="s">
        <v>272</v>
      </c>
      <c r="C46" s="79" t="str">
        <f>VLOOKUP(A46,'MPG Payment '!$D$3:$G$7771,3,0)</f>
        <v>VLC</v>
      </c>
      <c r="D46" s="80" t="str">
        <f>VLOOKUP(A46,'MPG Payment '!$D$3:$G$764,4,0)</f>
        <v>Indirect</v>
      </c>
      <c r="E46" s="80" t="str">
        <f>_xlfn.XLOOKUP(A46,'MPG Payment '!$D$2:$D$771,'MPG Payment '!$C$2:$C$771)</f>
        <v>BMC Code :2003</v>
      </c>
      <c r="F46" s="22">
        <f>SUMIF('MPG Payment '!$D$3:$D$79771,'Shayak Income '!A46,'MPG Payment '!$H$3:$H$79771)</f>
        <v>3074.57</v>
      </c>
      <c r="G46" s="22">
        <f>SUMIF('MPG Payment '!$D$3:$D$79771,'Shayak Income '!A46,'MPG Payment '!$I$3:$I$79771)</f>
        <v>113121.84999999999</v>
      </c>
      <c r="H46" s="22">
        <f t="shared" si="0"/>
        <v>3228.2985000000003</v>
      </c>
      <c r="I46" s="76">
        <v>0</v>
      </c>
      <c r="J46" s="77">
        <v>0</v>
      </c>
      <c r="K46" s="77">
        <v>0</v>
      </c>
      <c r="L46" s="31">
        <f t="shared" si="1"/>
        <v>3228.2985000000003</v>
      </c>
    </row>
    <row r="47" spans="1:14" s="12" customFormat="1" x14ac:dyDescent="0.25">
      <c r="A47" s="30">
        <v>20040001</v>
      </c>
      <c r="B47" s="15" t="s">
        <v>273</v>
      </c>
      <c r="C47" s="79" t="str">
        <f>VLOOKUP(A47,'MPG Payment '!$D$3:$G$7771,3,0)</f>
        <v>RMC</v>
      </c>
      <c r="D47" s="80" t="str">
        <f>VLOOKUP(A47,'MPG Payment '!$D$3:$G$764,4,0)</f>
        <v>Direct</v>
      </c>
      <c r="E47" s="80" t="str">
        <f>_xlfn.XLOOKUP(A47,'MPG Payment '!$D$2:$D$771,'MPG Payment '!$C$2:$C$771)</f>
        <v>BMC Code :2004</v>
      </c>
      <c r="F47" s="22">
        <f>SUMIF('MPG Payment '!$D$3:$D$79771,'Shayak Income '!A47,'MPG Payment '!$H$3:$H$79771)</f>
        <v>33214.080000000002</v>
      </c>
      <c r="G47" s="22">
        <f>SUMIF('MPG Payment '!$D$3:$D$79771,'Shayak Income '!A47,'MPG Payment '!$I$3:$I$79771)</f>
        <v>1134763.27</v>
      </c>
      <c r="H47" s="22">
        <f t="shared" si="0"/>
        <v>34874.784000000007</v>
      </c>
      <c r="I47" s="76">
        <v>34875</v>
      </c>
      <c r="J47" s="77">
        <v>0</v>
      </c>
      <c r="K47" s="77">
        <v>0</v>
      </c>
      <c r="L47" s="31">
        <f t="shared" si="1"/>
        <v>-0.21599999999307329</v>
      </c>
    </row>
    <row r="48" spans="1:14" s="12" customFormat="1" x14ac:dyDescent="0.25">
      <c r="A48" s="30">
        <v>20040006</v>
      </c>
      <c r="B48" s="15" t="s">
        <v>391</v>
      </c>
      <c r="C48" s="79" t="str">
        <f>VLOOKUP(A48,'MPG Payment '!$D$3:$G$7771,3,0)</f>
        <v>MPG</v>
      </c>
      <c r="D48" s="80" t="str">
        <f>VLOOKUP(A48,'MPG Payment '!$D$3:$G$764,4,0)</f>
        <v>Direct</v>
      </c>
      <c r="E48" s="80" t="str">
        <f>_xlfn.XLOOKUP(A48,'MPG Payment '!$D$2:$D$771,'MPG Payment '!$C$2:$C$771)</f>
        <v>BMC Code :2004</v>
      </c>
      <c r="F48" s="22">
        <f>SUMIF('MPG Payment '!$D$3:$D$79771,'Shayak Income '!A48,'MPG Payment '!$H$3:$H$79771)</f>
        <v>1635.79</v>
      </c>
      <c r="G48" s="22">
        <f>SUMIF('MPG Payment '!$D$3:$D$79771,'Shayak Income '!A48,'MPG Payment '!$I$3:$I$79771)</f>
        <v>63298.58</v>
      </c>
      <c r="H48" s="22">
        <f t="shared" si="0"/>
        <v>1717.5795000000001</v>
      </c>
      <c r="I48" s="76">
        <v>0</v>
      </c>
      <c r="J48" s="77">
        <v>0</v>
      </c>
      <c r="K48" s="77">
        <v>0</v>
      </c>
      <c r="L48" s="31">
        <f t="shared" si="1"/>
        <v>1717.5795000000001</v>
      </c>
      <c r="N48" s="12">
        <v>4918</v>
      </c>
    </row>
    <row r="49" spans="1:12" s="12" customFormat="1" x14ac:dyDescent="0.25">
      <c r="A49" s="30">
        <v>20040007</v>
      </c>
      <c r="B49" s="15" t="s">
        <v>406</v>
      </c>
      <c r="C49" s="79" t="str">
        <f>VLOOKUP(A49,'MPG Payment '!$D$3:$G$7771,3,0)</f>
        <v>MPG</v>
      </c>
      <c r="D49" s="80" t="str">
        <f>VLOOKUP(A49,'MPG Payment '!$D$3:$G$764,4,0)</f>
        <v>Direct</v>
      </c>
      <c r="E49" s="80" t="str">
        <f>_xlfn.XLOOKUP(A49,'MPG Payment '!$D$2:$D$771,'MPG Payment '!$C$2:$C$771)</f>
        <v>BMC Code :2004</v>
      </c>
      <c r="F49" s="22">
        <f>SUMIF('MPG Payment '!$D$3:$D$79771,'Shayak Income '!A49,'MPG Payment '!$H$3:$H$79771)</f>
        <v>1409.8700000000001</v>
      </c>
      <c r="G49" s="22">
        <f>SUMIF('MPG Payment '!$D$3:$D$79771,'Shayak Income '!A49,'MPG Payment '!$I$3:$I$79771)</f>
        <v>52361.67</v>
      </c>
      <c r="H49" s="22">
        <f t="shared" si="0"/>
        <v>1480.3635000000002</v>
      </c>
      <c r="I49" s="76">
        <v>0</v>
      </c>
      <c r="J49" s="77">
        <v>0</v>
      </c>
      <c r="K49" s="77">
        <v>0</v>
      </c>
      <c r="L49" s="31">
        <f t="shared" si="1"/>
        <v>1480.3635000000002</v>
      </c>
    </row>
    <row r="50" spans="1:12" s="12" customFormat="1" x14ac:dyDescent="0.25">
      <c r="A50" s="30">
        <v>20050001</v>
      </c>
      <c r="B50" s="15" t="s">
        <v>274</v>
      </c>
      <c r="C50" s="79" t="str">
        <f>VLOOKUP(A50,'MPG Payment '!$D$3:$G$7771,3,0)</f>
        <v>RMC</v>
      </c>
      <c r="D50" s="80" t="str">
        <f>VLOOKUP(A50,'MPG Payment '!$D$3:$G$764,4,0)</f>
        <v>Direct</v>
      </c>
      <c r="E50" s="80" t="str">
        <f>_xlfn.XLOOKUP(A50,'MPG Payment '!$D$2:$D$771,'MPG Payment '!$C$2:$C$771)</f>
        <v>BMC Code :2002</v>
      </c>
      <c r="F50" s="22">
        <f>SUMIF('MPG Payment '!$D$3:$D$79771,'Shayak Income '!A50,'MPG Payment '!$H$3:$H$79771)</f>
        <v>3636.0000000000005</v>
      </c>
      <c r="G50" s="22">
        <f>SUMIF('MPG Payment '!$D$3:$D$79771,'Shayak Income '!A50,'MPG Payment '!$I$3:$I$79771)</f>
        <v>138338.73000000001</v>
      </c>
      <c r="H50" s="22">
        <f t="shared" si="0"/>
        <v>3817.8000000000006</v>
      </c>
      <c r="I50" s="76">
        <v>0</v>
      </c>
      <c r="J50" s="77">
        <v>0</v>
      </c>
      <c r="K50" s="77">
        <v>0</v>
      </c>
      <c r="L50" s="31">
        <f t="shared" si="1"/>
        <v>3817.8000000000006</v>
      </c>
    </row>
    <row r="51" spans="1:12" s="12" customFormat="1" x14ac:dyDescent="0.25">
      <c r="A51" s="30">
        <v>20050002</v>
      </c>
      <c r="B51" s="15" t="s">
        <v>275</v>
      </c>
      <c r="C51" s="79" t="str">
        <f>VLOOKUP(A51,'MPG Payment '!$D$3:$G$7771,3,0)</f>
        <v>MPG</v>
      </c>
      <c r="D51" s="80" t="str">
        <f>VLOOKUP(A51,'MPG Payment '!$D$3:$G$764,4,0)</f>
        <v>Direct</v>
      </c>
      <c r="E51" s="80" t="str">
        <f>_xlfn.XLOOKUP(A51,'MPG Payment '!$D$2:$D$771,'MPG Payment '!$C$2:$C$771)</f>
        <v>BMC Code :2002</v>
      </c>
      <c r="F51" s="22">
        <f>SUMIF('MPG Payment '!$D$3:$D$79771,'Shayak Income '!A51,'MPG Payment '!$H$3:$H$79771)</f>
        <v>2920.4</v>
      </c>
      <c r="G51" s="22">
        <f>SUMIF('MPG Payment '!$D$3:$D$79771,'Shayak Income '!A51,'MPG Payment '!$I$3:$I$79771)</f>
        <v>104566.76000000001</v>
      </c>
      <c r="H51" s="22">
        <f t="shared" si="0"/>
        <v>3066.42</v>
      </c>
      <c r="I51" s="76">
        <v>0</v>
      </c>
      <c r="J51" s="77">
        <v>0</v>
      </c>
      <c r="K51" s="77">
        <v>0</v>
      </c>
      <c r="L51" s="31">
        <f t="shared" si="1"/>
        <v>3066.42</v>
      </c>
    </row>
    <row r="52" spans="1:12" s="12" customFormat="1" x14ac:dyDescent="0.25">
      <c r="A52" s="30">
        <v>20050003</v>
      </c>
      <c r="B52" s="15" t="s">
        <v>276</v>
      </c>
      <c r="C52" s="79" t="str">
        <f>VLOOKUP(A52,'MPG Payment '!$D$3:$G$7771,3,0)</f>
        <v>MPG</v>
      </c>
      <c r="D52" s="80" t="str">
        <f>VLOOKUP(A52,'MPG Payment '!$D$3:$G$764,4,0)</f>
        <v>Direct</v>
      </c>
      <c r="E52" s="80" t="str">
        <f>_xlfn.XLOOKUP(A52,'MPG Payment '!$D$2:$D$771,'MPG Payment '!$C$2:$C$771)</f>
        <v>BMC Code :2002</v>
      </c>
      <c r="F52" s="22">
        <f>SUMIF('MPG Payment '!$D$3:$D$79771,'Shayak Income '!A52,'MPG Payment '!$H$3:$H$79771)</f>
        <v>4320.7</v>
      </c>
      <c r="G52" s="22">
        <f>SUMIF('MPG Payment '!$D$3:$D$79771,'Shayak Income '!A52,'MPG Payment '!$I$3:$I$79771)</f>
        <v>163730.91999999998</v>
      </c>
      <c r="H52" s="22">
        <f t="shared" si="0"/>
        <v>4536.7349999999997</v>
      </c>
      <c r="I52" s="76">
        <v>0</v>
      </c>
      <c r="J52" s="77">
        <v>0</v>
      </c>
      <c r="K52" s="77">
        <v>0</v>
      </c>
      <c r="L52" s="31">
        <f t="shared" si="1"/>
        <v>4536.7349999999997</v>
      </c>
    </row>
    <row r="53" spans="1:12" s="12" customFormat="1" x14ac:dyDescent="0.25">
      <c r="A53" s="30">
        <v>20060001</v>
      </c>
      <c r="B53" s="15" t="s">
        <v>277</v>
      </c>
      <c r="C53" s="79" t="str">
        <f>VLOOKUP(A53,'MPG Payment '!$D$3:$G$7771,3,0)</f>
        <v>RMC</v>
      </c>
      <c r="D53" s="80" t="str">
        <f>VLOOKUP(A53,'MPG Payment '!$D$3:$G$764,4,0)</f>
        <v>Direct</v>
      </c>
      <c r="E53" s="80" t="str">
        <f>_xlfn.XLOOKUP(A53,'MPG Payment '!$D$2:$D$771,'MPG Payment '!$C$2:$C$771)</f>
        <v>BMC Code :2006</v>
      </c>
      <c r="F53" s="22">
        <f>SUMIF('MPG Payment '!$D$3:$D$79771,'Shayak Income '!A53,'MPG Payment '!$H$3:$H$79771)</f>
        <v>10167.179999999998</v>
      </c>
      <c r="G53" s="22">
        <f>SUMIF('MPG Payment '!$D$3:$D$79771,'Shayak Income '!A53,'MPG Payment '!$I$3:$I$79771)</f>
        <v>393167.82999999996</v>
      </c>
      <c r="H53" s="22">
        <f t="shared" si="0"/>
        <v>10675.538999999999</v>
      </c>
      <c r="I53" s="76">
        <v>0</v>
      </c>
      <c r="J53" s="77">
        <v>0</v>
      </c>
      <c r="K53" s="77">
        <v>0</v>
      </c>
      <c r="L53" s="31">
        <f t="shared" si="1"/>
        <v>10675.538999999999</v>
      </c>
    </row>
    <row r="54" spans="1:12" s="12" customFormat="1" x14ac:dyDescent="0.25">
      <c r="A54" s="30">
        <v>20060002</v>
      </c>
      <c r="B54" s="15" t="s">
        <v>278</v>
      </c>
      <c r="C54" s="79" t="str">
        <f>VLOOKUP(A54,'MPG Payment '!$D$3:$G$7771,3,0)</f>
        <v>MPG</v>
      </c>
      <c r="D54" s="80" t="str">
        <f>VLOOKUP(A54,'MPG Payment '!$D$3:$G$764,4,0)</f>
        <v>Direct</v>
      </c>
      <c r="E54" s="80" t="str">
        <f>_xlfn.XLOOKUP(A54,'MPG Payment '!$D$2:$D$771,'MPG Payment '!$C$2:$C$771)</f>
        <v>BMC Code :2006</v>
      </c>
      <c r="F54" s="22">
        <f>SUMIF('MPG Payment '!$D$3:$D$79771,'Shayak Income '!A54,'MPG Payment '!$H$3:$H$79771)</f>
        <v>740.21</v>
      </c>
      <c r="G54" s="22">
        <f>SUMIF('MPG Payment '!$D$3:$D$79771,'Shayak Income '!A54,'MPG Payment '!$I$3:$I$79771)</f>
        <v>28041.03</v>
      </c>
      <c r="H54" s="22">
        <f t="shared" si="0"/>
        <v>777.22050000000002</v>
      </c>
      <c r="I54" s="76">
        <v>0</v>
      </c>
      <c r="J54" s="77">
        <v>0</v>
      </c>
      <c r="K54" s="77">
        <v>0</v>
      </c>
      <c r="L54" s="31">
        <f t="shared" si="1"/>
        <v>777.22050000000002</v>
      </c>
    </row>
    <row r="55" spans="1:12" s="12" customFormat="1" x14ac:dyDescent="0.25">
      <c r="A55" s="30">
        <v>20060003</v>
      </c>
      <c r="B55" s="15" t="s">
        <v>279</v>
      </c>
      <c r="C55" s="79" t="str">
        <f>VLOOKUP(A55,'MPG Payment '!$D$3:$G$7771,3,0)</f>
        <v>MPG</v>
      </c>
      <c r="D55" s="80" t="str">
        <f>VLOOKUP(A55,'MPG Payment '!$D$3:$G$764,4,0)</f>
        <v>Direct</v>
      </c>
      <c r="E55" s="80" t="str">
        <f>_xlfn.XLOOKUP(A55,'MPG Payment '!$D$2:$D$771,'MPG Payment '!$C$2:$C$771)</f>
        <v>BMC Code :2006</v>
      </c>
      <c r="F55" s="22">
        <f>SUMIF('MPG Payment '!$D$3:$D$79771,'Shayak Income '!A55,'MPG Payment '!$H$3:$H$79771)</f>
        <v>8553.9399999999987</v>
      </c>
      <c r="G55" s="22">
        <f>SUMIF('MPG Payment '!$D$3:$D$79771,'Shayak Income '!A55,'MPG Payment '!$I$3:$I$79771)</f>
        <v>294238.98000000004</v>
      </c>
      <c r="H55" s="22">
        <f t="shared" si="0"/>
        <v>8981.6369999999988</v>
      </c>
      <c r="I55" s="76">
        <v>0</v>
      </c>
      <c r="J55" s="77">
        <v>0</v>
      </c>
      <c r="K55" s="77">
        <v>0</v>
      </c>
      <c r="L55" s="31">
        <f t="shared" si="1"/>
        <v>8981.6369999999988</v>
      </c>
    </row>
    <row r="56" spans="1:12" s="12" customFormat="1" x14ac:dyDescent="0.25">
      <c r="A56" s="30">
        <v>20060004</v>
      </c>
      <c r="B56" s="15" t="s">
        <v>280</v>
      </c>
      <c r="C56" s="79" t="str">
        <f>VLOOKUP(A56,'MPG Payment '!$D$3:$G$7771,3,0)</f>
        <v>MPG</v>
      </c>
      <c r="D56" s="80" t="str">
        <f>VLOOKUP(A56,'MPG Payment '!$D$3:$G$764,4,0)</f>
        <v>Direct</v>
      </c>
      <c r="E56" s="80" t="str">
        <f>_xlfn.XLOOKUP(A56,'MPG Payment '!$D$2:$D$771,'MPG Payment '!$C$2:$C$771)</f>
        <v>BMC Code :2006</v>
      </c>
      <c r="F56" s="22">
        <f>SUMIF('MPG Payment '!$D$3:$D$79771,'Shayak Income '!A56,'MPG Payment '!$H$3:$H$79771)</f>
        <v>6637.0899999999992</v>
      </c>
      <c r="G56" s="22">
        <f>SUMIF('MPG Payment '!$D$3:$D$79771,'Shayak Income '!A56,'MPG Payment '!$I$3:$I$79771)</f>
        <v>251695.84999999998</v>
      </c>
      <c r="H56" s="22">
        <f t="shared" si="0"/>
        <v>6968.9444999999996</v>
      </c>
      <c r="I56" s="76">
        <v>0</v>
      </c>
      <c r="J56" s="77">
        <v>0</v>
      </c>
      <c r="K56" s="77">
        <v>0</v>
      </c>
      <c r="L56" s="31">
        <f t="shared" si="1"/>
        <v>6968.9444999999996</v>
      </c>
    </row>
    <row r="57" spans="1:12" s="12" customFormat="1" x14ac:dyDescent="0.25">
      <c r="A57" s="30">
        <v>20060005</v>
      </c>
      <c r="B57" s="15" t="s">
        <v>287</v>
      </c>
      <c r="C57" s="79" t="str">
        <f>VLOOKUP(A57,'MPG Payment '!$D$3:$G$7771,3,0)</f>
        <v>MPG</v>
      </c>
      <c r="D57" s="80" t="str">
        <f>VLOOKUP(A57,'MPG Payment '!$D$3:$G$764,4,0)</f>
        <v>Direct</v>
      </c>
      <c r="E57" s="80" t="str">
        <f>_xlfn.XLOOKUP(A57,'MPG Payment '!$D$2:$D$771,'MPG Payment '!$C$2:$C$771)</f>
        <v>BMC Code :2006</v>
      </c>
      <c r="F57" s="22">
        <f>SUMIF('MPG Payment '!$D$3:$D$79771,'Shayak Income '!A57,'MPG Payment '!$H$3:$H$79771)</f>
        <v>2214.86</v>
      </c>
      <c r="G57" s="22">
        <f>SUMIF('MPG Payment '!$D$3:$D$79771,'Shayak Income '!A57,'MPG Payment '!$I$3:$I$79771)</f>
        <v>83067.179999999993</v>
      </c>
      <c r="H57" s="22">
        <f t="shared" si="0"/>
        <v>2325.6030000000001</v>
      </c>
      <c r="I57" s="76">
        <v>0</v>
      </c>
      <c r="J57" s="77">
        <v>0</v>
      </c>
      <c r="K57" s="77">
        <v>0</v>
      </c>
      <c r="L57" s="31">
        <f t="shared" si="1"/>
        <v>2325.6030000000001</v>
      </c>
    </row>
    <row r="58" spans="1:12" s="12" customFormat="1" x14ac:dyDescent="0.25">
      <c r="A58" s="30">
        <v>20060007</v>
      </c>
      <c r="B58" s="15" t="s">
        <v>288</v>
      </c>
      <c r="C58" s="79" t="str">
        <f>VLOOKUP(A58,'MPG Payment '!$D$3:$G$7771,3,0)</f>
        <v>MPG</v>
      </c>
      <c r="D58" s="80" t="str">
        <f>VLOOKUP(A58,'MPG Payment '!$D$3:$G$764,4,0)</f>
        <v>Direct</v>
      </c>
      <c r="E58" s="80" t="str">
        <f>_xlfn.XLOOKUP(A58,'MPG Payment '!$D$2:$D$771,'MPG Payment '!$C$2:$C$771)</f>
        <v>BMC Code :2006</v>
      </c>
      <c r="F58" s="22">
        <f>SUMIF('MPG Payment '!$D$3:$D$79771,'Shayak Income '!A58,'MPG Payment '!$H$3:$H$79771)</f>
        <v>6843.1399999999994</v>
      </c>
      <c r="G58" s="22">
        <f>SUMIF('MPG Payment '!$D$3:$D$79771,'Shayak Income '!A58,'MPG Payment '!$I$3:$I$79771)</f>
        <v>265267.02</v>
      </c>
      <c r="H58" s="22">
        <f t="shared" si="0"/>
        <v>7185.2969999999996</v>
      </c>
      <c r="I58" s="76">
        <v>0</v>
      </c>
      <c r="J58" s="77">
        <v>0</v>
      </c>
      <c r="K58" s="77">
        <v>0</v>
      </c>
      <c r="L58" s="31">
        <f t="shared" si="1"/>
        <v>7185.2969999999996</v>
      </c>
    </row>
    <row r="59" spans="1:12" s="12" customFormat="1" x14ac:dyDescent="0.25">
      <c r="A59" s="30">
        <v>20060008</v>
      </c>
      <c r="B59" s="15" t="s">
        <v>389</v>
      </c>
      <c r="C59" s="79" t="str">
        <f>VLOOKUP(A59,'MPG Payment '!$D$3:$G$7771,3,0)</f>
        <v>VLC</v>
      </c>
      <c r="D59" s="80" t="str">
        <f>VLOOKUP(A59,'MPG Payment '!$D$3:$G$764,4,0)</f>
        <v>Direct</v>
      </c>
      <c r="E59" s="80" t="str">
        <f>_xlfn.XLOOKUP(A59,'MPG Payment '!$D$2:$D$771,'MPG Payment '!$C$2:$C$771)</f>
        <v>BMC Code :2006</v>
      </c>
      <c r="F59" s="22">
        <f>SUMIF('MPG Payment '!$D$3:$D$79771,'Shayak Income '!A59,'MPG Payment '!$H$3:$H$79771)</f>
        <v>7014.8099999999995</v>
      </c>
      <c r="G59" s="22">
        <f>SUMIF('MPG Payment '!$D$3:$D$79771,'Shayak Income '!A59,'MPG Payment '!$I$3:$I$79771)</f>
        <v>274062.08999999997</v>
      </c>
      <c r="H59" s="22">
        <f t="shared" si="0"/>
        <v>7365.5504999999994</v>
      </c>
      <c r="I59" s="76">
        <v>0</v>
      </c>
      <c r="J59" s="77">
        <v>0</v>
      </c>
      <c r="K59" s="77">
        <v>0</v>
      </c>
      <c r="L59" s="31">
        <f t="shared" si="1"/>
        <v>7365.5504999999994</v>
      </c>
    </row>
    <row r="60" spans="1:12" s="12" customFormat="1" x14ac:dyDescent="0.25">
      <c r="A60" s="30">
        <v>20060009</v>
      </c>
      <c r="B60" s="15" t="s">
        <v>314</v>
      </c>
      <c r="C60" s="79" t="str">
        <f>VLOOKUP(A60,'MPG Payment '!$D$3:$G$7771,3,0)</f>
        <v>MPG</v>
      </c>
      <c r="D60" s="80" t="str">
        <f>VLOOKUP(A60,'MPG Payment '!$D$3:$G$764,4,0)</f>
        <v>Direct</v>
      </c>
      <c r="E60" s="80" t="str">
        <f>_xlfn.XLOOKUP(A60,'MPG Payment '!$D$2:$D$771,'MPG Payment '!$C$2:$C$771)</f>
        <v>BMC Code :2006</v>
      </c>
      <c r="F60" s="22">
        <f>SUMIF('MPG Payment '!$D$3:$D$79771,'Shayak Income '!A60,'MPG Payment '!$H$3:$H$79771)</f>
        <v>1261.5800000000002</v>
      </c>
      <c r="G60" s="22">
        <f>SUMIF('MPG Payment '!$D$3:$D$79771,'Shayak Income '!A60,'MPG Payment '!$I$3:$I$79771)</f>
        <v>49289.229999999996</v>
      </c>
      <c r="H60" s="22">
        <f t="shared" si="0"/>
        <v>1324.6590000000001</v>
      </c>
      <c r="I60" s="76">
        <v>0</v>
      </c>
      <c r="J60" s="77">
        <v>0</v>
      </c>
      <c r="K60" s="77">
        <v>0</v>
      </c>
      <c r="L60" s="31">
        <f t="shared" si="1"/>
        <v>1324.6590000000001</v>
      </c>
    </row>
    <row r="61" spans="1:12" s="12" customFormat="1" x14ac:dyDescent="0.25">
      <c r="A61" s="30">
        <v>20070001</v>
      </c>
      <c r="B61" s="15" t="s">
        <v>281</v>
      </c>
      <c r="C61" s="79" t="str">
        <f>VLOOKUP(A61,'MPG Payment '!$D$3:$G$7771,3,0)</f>
        <v>RMC</v>
      </c>
      <c r="D61" s="80" t="str">
        <f>VLOOKUP(A61,'MPG Payment '!$D$3:$G$764,4,0)</f>
        <v>Direct</v>
      </c>
      <c r="E61" s="80" t="str">
        <f>_xlfn.XLOOKUP(A61,'MPG Payment '!$D$2:$D$771,'MPG Payment '!$C$2:$C$771)</f>
        <v>BMC Code :2007</v>
      </c>
      <c r="F61" s="22">
        <f>SUMIF('MPG Payment '!$D$3:$D$79771,'Shayak Income '!A61,'MPG Payment '!$H$3:$H$79771)</f>
        <v>3742.3100000000004</v>
      </c>
      <c r="G61" s="22">
        <f>SUMIF('MPG Payment '!$D$3:$D$79771,'Shayak Income '!A61,'MPG Payment '!$I$3:$I$79771)</f>
        <v>138123.76999999999</v>
      </c>
      <c r="H61" s="22">
        <f t="shared" si="0"/>
        <v>3929.4255000000007</v>
      </c>
      <c r="I61" s="76">
        <v>3929.4255000000007</v>
      </c>
      <c r="J61" s="77">
        <v>0</v>
      </c>
      <c r="K61" s="77">
        <v>0</v>
      </c>
      <c r="L61" s="31">
        <f t="shared" si="1"/>
        <v>0</v>
      </c>
    </row>
    <row r="62" spans="1:12" s="12" customFormat="1" x14ac:dyDescent="0.25">
      <c r="A62" s="30">
        <v>20070002</v>
      </c>
      <c r="B62" s="15" t="s">
        <v>282</v>
      </c>
      <c r="C62" s="79" t="str">
        <f>VLOOKUP(A62,'MPG Payment '!$D$3:$G$7771,3,0)</f>
        <v>MPG</v>
      </c>
      <c r="D62" s="80" t="str">
        <f>VLOOKUP(A62,'MPG Payment '!$D$3:$G$764,4,0)</f>
        <v>Direct</v>
      </c>
      <c r="E62" s="80" t="str">
        <f>_xlfn.XLOOKUP(A62,'MPG Payment '!$D$2:$D$771,'MPG Payment '!$C$2:$C$771)</f>
        <v>BMC Code :2007</v>
      </c>
      <c r="F62" s="22">
        <f>SUMIF('MPG Payment '!$D$3:$D$79771,'Shayak Income '!A62,'MPG Payment '!$H$3:$H$79771)</f>
        <v>5248.24</v>
      </c>
      <c r="G62" s="22">
        <f>SUMIF('MPG Payment '!$D$3:$D$79771,'Shayak Income '!A62,'MPG Payment '!$I$3:$I$79771)</f>
        <v>229404.29</v>
      </c>
      <c r="H62" s="22">
        <f t="shared" si="0"/>
        <v>5510.652</v>
      </c>
      <c r="I62" s="76">
        <v>0</v>
      </c>
      <c r="J62" s="77">
        <v>0</v>
      </c>
      <c r="K62" s="77">
        <v>0</v>
      </c>
      <c r="L62" s="31">
        <f t="shared" si="1"/>
        <v>5510.652</v>
      </c>
    </row>
    <row r="63" spans="1:12" s="12" customFormat="1" x14ac:dyDescent="0.25">
      <c r="A63" s="30">
        <v>20070003</v>
      </c>
      <c r="B63" s="15" t="s">
        <v>283</v>
      </c>
      <c r="C63" s="79" t="str">
        <f>VLOOKUP(A63,'MPG Payment '!$D$3:$G$7771,3,0)</f>
        <v>MPG</v>
      </c>
      <c r="D63" s="80" t="str">
        <f>VLOOKUP(A63,'MPG Payment '!$D$3:$G$764,4,0)</f>
        <v>Direct</v>
      </c>
      <c r="E63" s="80" t="str">
        <f>_xlfn.XLOOKUP(A63,'MPG Payment '!$D$2:$D$771,'MPG Payment '!$C$2:$C$771)</f>
        <v>BMC Code :2007</v>
      </c>
      <c r="F63" s="22">
        <f>SUMIF('MPG Payment '!$D$3:$D$79771,'Shayak Income '!A63,'MPG Payment '!$H$3:$H$79771)</f>
        <v>3178.2300000000005</v>
      </c>
      <c r="G63" s="22">
        <f>SUMIF('MPG Payment '!$D$3:$D$79771,'Shayak Income '!A63,'MPG Payment '!$I$3:$I$79771)</f>
        <v>133746.59</v>
      </c>
      <c r="H63" s="22">
        <f t="shared" si="0"/>
        <v>3337.1415000000006</v>
      </c>
      <c r="I63" s="76">
        <v>0</v>
      </c>
      <c r="J63" s="77">
        <v>0</v>
      </c>
      <c r="K63" s="77">
        <v>0</v>
      </c>
      <c r="L63" s="31">
        <f t="shared" si="1"/>
        <v>3337.1415000000006</v>
      </c>
    </row>
    <row r="64" spans="1:12" s="12" customFormat="1" x14ac:dyDescent="0.25">
      <c r="A64" s="30">
        <v>20070004</v>
      </c>
      <c r="B64" s="15" t="s">
        <v>284</v>
      </c>
      <c r="C64" s="79" t="str">
        <f>VLOOKUP(A64,'MPG Payment '!$D$3:$G$7771,3,0)</f>
        <v>MPG</v>
      </c>
      <c r="D64" s="80" t="str">
        <f>VLOOKUP(A64,'MPG Payment '!$D$3:$G$764,4,0)</f>
        <v>Direct</v>
      </c>
      <c r="E64" s="80" t="str">
        <f>_xlfn.XLOOKUP(A64,'MPG Payment '!$D$2:$D$771,'MPG Payment '!$C$2:$C$771)</f>
        <v>BMC Code :2007</v>
      </c>
      <c r="F64" s="22">
        <f>SUMIF('MPG Payment '!$D$3:$D$79771,'Shayak Income '!A64,'MPG Payment '!$H$3:$H$79771)</f>
        <v>3254.85</v>
      </c>
      <c r="G64" s="22">
        <f>SUMIF('MPG Payment '!$D$3:$D$79771,'Shayak Income '!A64,'MPG Payment '!$I$3:$I$79771)</f>
        <v>127391.93</v>
      </c>
      <c r="H64" s="22">
        <f t="shared" si="0"/>
        <v>3417.5925000000002</v>
      </c>
      <c r="I64" s="76">
        <v>0</v>
      </c>
      <c r="J64" s="77">
        <v>0</v>
      </c>
      <c r="K64" s="77">
        <v>0</v>
      </c>
      <c r="L64" s="31">
        <f t="shared" si="1"/>
        <v>3417.5925000000002</v>
      </c>
    </row>
    <row r="65" spans="1:12" s="12" customFormat="1" x14ac:dyDescent="0.25">
      <c r="A65" s="30">
        <v>20070006</v>
      </c>
      <c r="B65" s="15" t="s">
        <v>285</v>
      </c>
      <c r="C65" s="79" t="str">
        <f>VLOOKUP(A65,'MPG Payment '!$D$3:$G$7771,3,0)</f>
        <v>MPG</v>
      </c>
      <c r="D65" s="80" t="str">
        <f>VLOOKUP(A65,'MPG Payment '!$D$3:$G$764,4,0)</f>
        <v>Direct</v>
      </c>
      <c r="E65" s="80" t="str">
        <f>_xlfn.XLOOKUP(A65,'MPG Payment '!$D$2:$D$771,'MPG Payment '!$C$2:$C$771)</f>
        <v>BMC Code :2007</v>
      </c>
      <c r="F65" s="22">
        <f>SUMIF('MPG Payment '!$D$3:$D$79771,'Shayak Income '!A65,'MPG Payment '!$H$3:$H$79771)</f>
        <v>2316.46</v>
      </c>
      <c r="G65" s="22">
        <f>SUMIF('MPG Payment '!$D$3:$D$79771,'Shayak Income '!A65,'MPG Payment '!$I$3:$I$79771)</f>
        <v>92864.35</v>
      </c>
      <c r="H65" s="22">
        <f t="shared" si="0"/>
        <v>2432.2830000000004</v>
      </c>
      <c r="I65" s="76">
        <v>0</v>
      </c>
      <c r="J65" s="77">
        <v>0</v>
      </c>
      <c r="K65" s="77">
        <v>0</v>
      </c>
      <c r="L65" s="31">
        <f t="shared" si="1"/>
        <v>2432.2830000000004</v>
      </c>
    </row>
    <row r="66" spans="1:12" s="12" customFormat="1" x14ac:dyDescent="0.25">
      <c r="A66" s="30">
        <v>20070007</v>
      </c>
      <c r="B66" s="15" t="s">
        <v>286</v>
      </c>
      <c r="C66" s="79" t="str">
        <f>VLOOKUP(A66,'MPG Payment '!$D$3:$G$7771,3,0)</f>
        <v>MPG</v>
      </c>
      <c r="D66" s="80" t="str">
        <f>VLOOKUP(A66,'MPG Payment '!$D$3:$G$764,4,0)</f>
        <v>Direct</v>
      </c>
      <c r="E66" s="80" t="str">
        <f>_xlfn.XLOOKUP(A66,'MPG Payment '!$D$2:$D$771,'MPG Payment '!$C$2:$C$771)</f>
        <v>BMC Code :2007</v>
      </c>
      <c r="F66" s="22">
        <f>SUMIF('MPG Payment '!$D$3:$D$79771,'Shayak Income '!A66,'MPG Payment '!$H$3:$H$79771)</f>
        <v>4186.3600000000006</v>
      </c>
      <c r="G66" s="22">
        <f>SUMIF('MPG Payment '!$D$3:$D$79771,'Shayak Income '!A66,'MPG Payment '!$I$3:$I$79771)</f>
        <v>171536.99</v>
      </c>
      <c r="H66" s="22">
        <f t="shared" si="0"/>
        <v>4395.6780000000008</v>
      </c>
      <c r="I66" s="76">
        <v>0</v>
      </c>
      <c r="J66" s="77">
        <v>0</v>
      </c>
      <c r="K66" s="77">
        <v>0</v>
      </c>
      <c r="L66" s="31">
        <f t="shared" si="1"/>
        <v>4395.6780000000008</v>
      </c>
    </row>
    <row r="67" spans="1:12" s="12" customFormat="1" x14ac:dyDescent="0.25">
      <c r="A67" s="30">
        <v>20070009</v>
      </c>
      <c r="B67" s="15" t="s">
        <v>315</v>
      </c>
      <c r="C67" s="79" t="str">
        <f>VLOOKUP(A67,'MPG Payment '!$D$3:$G$7771,3,0)</f>
        <v>MPG</v>
      </c>
      <c r="D67" s="80" t="str">
        <f>VLOOKUP(A67,'MPG Payment '!$D$3:$G$764,4,0)</f>
        <v>Indirect</v>
      </c>
      <c r="E67" s="80" t="str">
        <f>_xlfn.XLOOKUP(A67,'MPG Payment '!$D$2:$D$771,'MPG Payment '!$C$2:$C$771)</f>
        <v>BMC Code :2007</v>
      </c>
      <c r="F67" s="22">
        <f>SUMIF('MPG Payment '!$D$3:$D$79771,'Shayak Income '!A67,'MPG Payment '!$H$3:$H$79771)</f>
        <v>1502.25</v>
      </c>
      <c r="G67" s="22">
        <f>SUMIF('MPG Payment '!$D$3:$D$79771,'Shayak Income '!A67,'MPG Payment '!$I$3:$I$79771)</f>
        <v>56763.509999999995</v>
      </c>
      <c r="H67" s="22">
        <f t="shared" si="0"/>
        <v>1577.3625</v>
      </c>
      <c r="I67" s="76">
        <v>0</v>
      </c>
      <c r="J67" s="77">
        <v>0</v>
      </c>
      <c r="K67" s="77">
        <v>0</v>
      </c>
      <c r="L67" s="31">
        <f t="shared" si="1"/>
        <v>1577.3625</v>
      </c>
    </row>
    <row r="68" spans="1:12" s="12" customFormat="1" x14ac:dyDescent="0.25">
      <c r="A68" s="30">
        <v>20070010</v>
      </c>
      <c r="B68" s="15" t="s">
        <v>289</v>
      </c>
      <c r="C68" s="79" t="str">
        <f>VLOOKUP(A68,'MPG Payment '!$D$3:$G$7771,3,0)</f>
        <v>MPG</v>
      </c>
      <c r="D68" s="80" t="str">
        <f>VLOOKUP(A68,'MPG Payment '!$D$3:$G$764,4,0)</f>
        <v>Direct</v>
      </c>
      <c r="E68" s="80" t="str">
        <f>_xlfn.XLOOKUP(A68,'MPG Payment '!$D$2:$D$771,'MPG Payment '!$C$2:$C$771)</f>
        <v>BMC Code :2007</v>
      </c>
      <c r="F68" s="22">
        <f>SUMIF('MPG Payment '!$D$3:$D$79771,'Shayak Income '!A68,'MPG Payment '!$H$3:$H$79771)</f>
        <v>2002.24</v>
      </c>
      <c r="G68" s="22">
        <f>SUMIF('MPG Payment '!$D$3:$D$79771,'Shayak Income '!A68,'MPG Payment '!$I$3:$I$79771)</f>
        <v>80350.45</v>
      </c>
      <c r="H68" s="22">
        <f t="shared" si="0"/>
        <v>2102.3520000000003</v>
      </c>
      <c r="I68" s="76">
        <v>0</v>
      </c>
      <c r="J68" s="77">
        <v>0</v>
      </c>
      <c r="K68" s="77">
        <v>0</v>
      </c>
      <c r="L68" s="31">
        <f t="shared" si="1"/>
        <v>2102.3520000000003</v>
      </c>
    </row>
    <row r="69" spans="1:12" s="12" customFormat="1" x14ac:dyDescent="0.25">
      <c r="A69" s="30">
        <v>20070016</v>
      </c>
      <c r="B69" s="15" t="s">
        <v>3615</v>
      </c>
      <c r="C69" s="79" t="str">
        <f>VLOOKUP(A69,'MPG Payment '!$D$3:$G$7771,3,0)</f>
        <v>MPG</v>
      </c>
      <c r="D69" s="80" t="str">
        <f>VLOOKUP(A69,'MPG Payment '!$D$3:$G$764,4,0)</f>
        <v>Direct</v>
      </c>
      <c r="E69" s="80" t="str">
        <f>_xlfn.XLOOKUP(A69,'MPG Payment '!$D$2:$D$771,'MPG Payment '!$C$2:$C$771)</f>
        <v>BMC Code :2007</v>
      </c>
      <c r="F69" s="22">
        <f>SUMIF('MPG Payment '!$D$3:$D$79771,'Shayak Income '!A69,'MPG Payment '!$H$3:$H$79771)</f>
        <v>1006.3000000000001</v>
      </c>
      <c r="G69" s="22">
        <f>SUMIF('MPG Payment '!$D$3:$D$79771,'Shayak Income '!A69,'MPG Payment '!$I$3:$I$79771)</f>
        <v>37598.359999999993</v>
      </c>
      <c r="H69" s="22">
        <f t="shared" si="0"/>
        <v>1056.615</v>
      </c>
      <c r="I69" s="76">
        <v>0</v>
      </c>
      <c r="J69" s="77">
        <v>0</v>
      </c>
      <c r="K69" s="77">
        <v>0</v>
      </c>
      <c r="L69" s="31">
        <f t="shared" si="1"/>
        <v>1056.615</v>
      </c>
    </row>
    <row r="70" spans="1:12" s="12" customFormat="1" x14ac:dyDescent="0.25">
      <c r="A70" s="30">
        <v>20070018</v>
      </c>
      <c r="B70" s="15" t="s">
        <v>401</v>
      </c>
      <c r="C70" s="79" t="str">
        <f>VLOOKUP(A70,'MPG Payment '!$D$3:$G$7771,3,0)</f>
        <v>MPG</v>
      </c>
      <c r="D70" s="80" t="str">
        <f>VLOOKUP(A70,'MPG Payment '!$D$3:$G$764,4,0)</f>
        <v>Direct</v>
      </c>
      <c r="E70" s="80" t="str">
        <f>_xlfn.XLOOKUP(A70,'MPG Payment '!$D$2:$D$771,'MPG Payment '!$C$2:$C$771)</f>
        <v>BMC Code :2007</v>
      </c>
      <c r="F70" s="22">
        <f>SUMIF('MPG Payment '!$D$3:$D$79771,'Shayak Income '!A70,'MPG Payment '!$H$3:$H$79771)</f>
        <v>2716.38</v>
      </c>
      <c r="G70" s="22">
        <f>SUMIF('MPG Payment '!$D$3:$D$79771,'Shayak Income '!A70,'MPG Payment '!$I$3:$I$79771)</f>
        <v>113997.21</v>
      </c>
      <c r="H70" s="22">
        <f t="shared" si="0"/>
        <v>2852.1990000000001</v>
      </c>
      <c r="I70" s="76">
        <v>0</v>
      </c>
      <c r="J70" s="77">
        <v>0</v>
      </c>
      <c r="K70" s="77">
        <v>0</v>
      </c>
      <c r="L70" s="31">
        <f t="shared" si="1"/>
        <v>2852.1990000000001</v>
      </c>
    </row>
    <row r="71" spans="1:12" s="12" customFormat="1" x14ac:dyDescent="0.25">
      <c r="A71" s="30">
        <v>20070019</v>
      </c>
      <c r="B71" s="15" t="s">
        <v>407</v>
      </c>
      <c r="C71" s="79" t="str">
        <f>VLOOKUP(A71,'MPG Payment '!$D$3:$G$7771,3,0)</f>
        <v>MPG</v>
      </c>
      <c r="D71" s="80" t="str">
        <f>VLOOKUP(A71,'MPG Payment '!$D$3:$G$764,4,0)</f>
        <v>Direct</v>
      </c>
      <c r="E71" s="80" t="str">
        <f>_xlfn.XLOOKUP(A71,'MPG Payment '!$D$2:$D$771,'MPG Payment '!$C$2:$C$771)</f>
        <v>BMC Code :2007</v>
      </c>
      <c r="F71" s="22">
        <f>SUMIF('MPG Payment '!$D$3:$D$79771,'Shayak Income '!A71,'MPG Payment '!$H$3:$H$79771)</f>
        <v>1137.52</v>
      </c>
      <c r="G71" s="22">
        <f>SUMIF('MPG Payment '!$D$3:$D$79771,'Shayak Income '!A71,'MPG Payment '!$I$3:$I$79771)</f>
        <v>46674.05</v>
      </c>
      <c r="H71" s="22">
        <f t="shared" si="0"/>
        <v>1194.396</v>
      </c>
      <c r="I71" s="76">
        <v>0</v>
      </c>
      <c r="J71" s="77">
        <v>0</v>
      </c>
      <c r="K71" s="77">
        <v>0</v>
      </c>
      <c r="L71" s="31">
        <f t="shared" si="1"/>
        <v>1194.396</v>
      </c>
    </row>
    <row r="72" spans="1:12" s="12" customFormat="1" x14ac:dyDescent="0.25">
      <c r="A72" s="30">
        <v>20070020</v>
      </c>
      <c r="B72" s="15" t="s">
        <v>411</v>
      </c>
      <c r="C72" s="79" t="str">
        <f>VLOOKUP(A72,'MPG Payment '!$D$3:$G$7771,3,0)</f>
        <v>MPG</v>
      </c>
      <c r="D72" s="80" t="str">
        <f>VLOOKUP(A72,'MPG Payment '!$D$3:$G$764,4,0)</f>
        <v>Direct</v>
      </c>
      <c r="E72" s="80" t="str">
        <f>_xlfn.XLOOKUP(A72,'MPG Payment '!$D$2:$D$771,'MPG Payment '!$C$2:$C$771)</f>
        <v>BMC Code :2007</v>
      </c>
      <c r="F72" s="22">
        <f>SUMIF('MPG Payment '!$D$3:$D$79771,'Shayak Income '!A72,'MPG Payment '!$H$3:$H$79771)</f>
        <v>2810.2300000000005</v>
      </c>
      <c r="G72" s="22">
        <f>SUMIF('MPG Payment '!$D$3:$D$79771,'Shayak Income '!A72,'MPG Payment '!$I$3:$I$79771)</f>
        <v>118612.51000000001</v>
      </c>
      <c r="H72" s="22">
        <f t="shared" si="0"/>
        <v>2950.7415000000005</v>
      </c>
      <c r="I72" s="76">
        <v>0</v>
      </c>
      <c r="J72" s="77">
        <v>0</v>
      </c>
      <c r="K72" s="77">
        <v>0</v>
      </c>
      <c r="L72" s="31">
        <f t="shared" si="1"/>
        <v>2950.7415000000005</v>
      </c>
    </row>
    <row r="73" spans="1:12" s="12" customFormat="1" x14ac:dyDescent="0.25">
      <c r="A73" s="30">
        <v>20080001</v>
      </c>
      <c r="B73" s="15" t="s">
        <v>294</v>
      </c>
      <c r="C73" s="79" t="str">
        <f>VLOOKUP(A73,'MPG Payment '!$D$3:$G$7771,3,0)</f>
        <v>RMC</v>
      </c>
      <c r="D73" s="80" t="str">
        <f>VLOOKUP(A73,'MPG Payment '!$D$3:$G$764,4,0)</f>
        <v>Direct</v>
      </c>
      <c r="E73" s="80" t="str">
        <f>_xlfn.XLOOKUP(A73,'MPG Payment '!$D$2:$D$771,'MPG Payment '!$C$2:$C$771)</f>
        <v>BMC Code :2008</v>
      </c>
      <c r="F73" s="22">
        <f>SUMIF('MPG Payment '!$D$3:$D$79771,'Shayak Income '!A73,'MPG Payment '!$H$3:$H$79771)</f>
        <v>21014.410000000003</v>
      </c>
      <c r="G73" s="22">
        <f>SUMIF('MPG Payment '!$D$3:$D$79771,'Shayak Income '!A73,'MPG Payment '!$I$3:$I$79771)</f>
        <v>825750.42999999993</v>
      </c>
      <c r="H73" s="22">
        <f t="shared" si="0"/>
        <v>22065.130500000003</v>
      </c>
      <c r="I73" s="76">
        <v>0</v>
      </c>
      <c r="J73" s="77">
        <v>0</v>
      </c>
      <c r="K73" s="77">
        <v>0</v>
      </c>
      <c r="L73" s="31">
        <f t="shared" si="1"/>
        <v>22065.130500000003</v>
      </c>
    </row>
    <row r="74" spans="1:12" s="12" customFormat="1" x14ac:dyDescent="0.25">
      <c r="A74" s="30">
        <v>20080002</v>
      </c>
      <c r="B74" s="15" t="s">
        <v>301</v>
      </c>
      <c r="C74" s="79" t="str">
        <f>VLOOKUP(A74,'MPG Payment '!$D$3:$G$7771,3,0)</f>
        <v>MPG</v>
      </c>
      <c r="D74" s="80" t="str">
        <f>VLOOKUP(A74,'MPG Payment '!$D$3:$G$764,4,0)</f>
        <v>Direct</v>
      </c>
      <c r="E74" s="80" t="str">
        <f>_xlfn.XLOOKUP(A74,'MPG Payment '!$D$2:$D$771,'MPG Payment '!$C$2:$C$771)</f>
        <v>BMC Code :2008</v>
      </c>
      <c r="F74" s="22">
        <f>SUMIF('MPG Payment '!$D$3:$D$79771,'Shayak Income '!A74,'MPG Payment '!$H$3:$H$79771)</f>
        <v>2161.14</v>
      </c>
      <c r="G74" s="22">
        <f>SUMIF('MPG Payment '!$D$3:$D$79771,'Shayak Income '!A74,'MPG Payment '!$I$3:$I$79771)</f>
        <v>81165.72</v>
      </c>
      <c r="H74" s="22">
        <f t="shared" si="0"/>
        <v>2269.1970000000001</v>
      </c>
      <c r="I74" s="76">
        <v>0</v>
      </c>
      <c r="J74" s="77">
        <v>0</v>
      </c>
      <c r="K74" s="77">
        <v>0</v>
      </c>
      <c r="L74" s="31">
        <f t="shared" si="1"/>
        <v>2269.1970000000001</v>
      </c>
    </row>
    <row r="75" spans="1:12" s="12" customFormat="1" x14ac:dyDescent="0.25">
      <c r="A75" s="30">
        <v>20080004</v>
      </c>
      <c r="B75" s="15" t="s">
        <v>295</v>
      </c>
      <c r="C75" s="79" t="str">
        <f>VLOOKUP(A75,'MPG Payment '!$D$3:$G$7771,3,0)</f>
        <v>MPG</v>
      </c>
      <c r="D75" s="80" t="str">
        <f>VLOOKUP(A75,'MPG Payment '!$D$3:$G$764,4,0)</f>
        <v>Direct</v>
      </c>
      <c r="E75" s="80" t="str">
        <f>_xlfn.XLOOKUP(A75,'MPG Payment '!$D$2:$D$771,'MPG Payment '!$C$2:$C$771)</f>
        <v>BMC Code :2008</v>
      </c>
      <c r="F75" s="22">
        <f>SUMIF('MPG Payment '!$D$3:$D$79771,'Shayak Income '!A75,'MPG Payment '!$H$3:$H$79771)</f>
        <v>5296.6799999999994</v>
      </c>
      <c r="G75" s="22">
        <f>SUMIF('MPG Payment '!$D$3:$D$79771,'Shayak Income '!A75,'MPG Payment '!$I$3:$I$79771)</f>
        <v>206913.81000000003</v>
      </c>
      <c r="H75" s="22">
        <f t="shared" si="0"/>
        <v>5561.5139999999992</v>
      </c>
      <c r="I75" s="76">
        <v>0</v>
      </c>
      <c r="J75" s="77">
        <v>0</v>
      </c>
      <c r="K75" s="77">
        <v>0</v>
      </c>
      <c r="L75" s="31">
        <f t="shared" si="1"/>
        <v>5561.5139999999992</v>
      </c>
    </row>
    <row r="76" spans="1:12" s="12" customFormat="1" x14ac:dyDescent="0.25">
      <c r="A76" s="30">
        <v>20080005</v>
      </c>
      <c r="B76" s="15" t="s">
        <v>302</v>
      </c>
      <c r="C76" s="79" t="str">
        <f>VLOOKUP(A76,'MPG Payment '!$D$3:$G$7771,3,0)</f>
        <v>MPG</v>
      </c>
      <c r="D76" s="80" t="str">
        <f>VLOOKUP(A76,'MPG Payment '!$D$3:$G$764,4,0)</f>
        <v>Direct</v>
      </c>
      <c r="E76" s="80" t="str">
        <f>_xlfn.XLOOKUP(A76,'MPG Payment '!$D$2:$D$771,'MPG Payment '!$C$2:$C$771)</f>
        <v>BMC Code :2008</v>
      </c>
      <c r="F76" s="22">
        <f>SUMIF('MPG Payment '!$D$3:$D$79771,'Shayak Income '!A76,'MPG Payment '!$H$3:$H$79771)</f>
        <v>73.959999999999994</v>
      </c>
      <c r="G76" s="22">
        <f>SUMIF('MPG Payment '!$D$3:$D$79771,'Shayak Income '!A76,'MPG Payment '!$I$3:$I$79771)</f>
        <v>3119.16</v>
      </c>
      <c r="H76" s="22">
        <f t="shared" ref="H76:H141" si="5">+F76*1.05</f>
        <v>77.658000000000001</v>
      </c>
      <c r="I76" s="76">
        <v>0</v>
      </c>
      <c r="J76" s="77">
        <v>0</v>
      </c>
      <c r="K76" s="77">
        <v>0</v>
      </c>
      <c r="L76" s="31">
        <f t="shared" si="1"/>
        <v>77.658000000000001</v>
      </c>
    </row>
    <row r="77" spans="1:12" s="12" customFormat="1" x14ac:dyDescent="0.25">
      <c r="A77" s="30">
        <v>20080006</v>
      </c>
      <c r="B77" s="15" t="s">
        <v>303</v>
      </c>
      <c r="C77" s="79" t="str">
        <f>VLOOKUP(A77,'MPG Payment '!$D$3:$G$7771,3,0)</f>
        <v>MPG</v>
      </c>
      <c r="D77" s="80" t="str">
        <f>VLOOKUP(A77,'MPG Payment '!$D$3:$G$764,4,0)</f>
        <v>Direct</v>
      </c>
      <c r="E77" s="80" t="str">
        <f>_xlfn.XLOOKUP(A77,'MPG Payment '!$D$2:$D$771,'MPG Payment '!$C$2:$C$771)</f>
        <v>BMC Code :2008</v>
      </c>
      <c r="F77" s="22">
        <f>SUMIF('MPG Payment '!$D$3:$D$79771,'Shayak Income '!A77,'MPG Payment '!$H$3:$H$79771)</f>
        <v>4295.28</v>
      </c>
      <c r="G77" s="22">
        <f>SUMIF('MPG Payment '!$D$3:$D$79771,'Shayak Income '!A77,'MPG Payment '!$I$3:$I$79771)</f>
        <v>164312.29</v>
      </c>
      <c r="H77" s="22">
        <f t="shared" si="5"/>
        <v>4510.0439999999999</v>
      </c>
      <c r="I77" s="76">
        <v>0</v>
      </c>
      <c r="J77" s="77">
        <v>0</v>
      </c>
      <c r="K77" s="77">
        <v>0</v>
      </c>
      <c r="L77" s="31">
        <f t="shared" si="1"/>
        <v>4510.0439999999999</v>
      </c>
    </row>
    <row r="78" spans="1:12" s="12" customFormat="1" x14ac:dyDescent="0.25">
      <c r="A78" s="30">
        <v>20080007</v>
      </c>
      <c r="B78" s="15" t="s">
        <v>296</v>
      </c>
      <c r="C78" s="79" t="str">
        <f>VLOOKUP(A78,'MPG Payment '!$D$3:$G$7771,3,0)</f>
        <v>MPG</v>
      </c>
      <c r="D78" s="80" t="str">
        <f>VLOOKUP(A78,'MPG Payment '!$D$3:$G$764,4,0)</f>
        <v>Direct</v>
      </c>
      <c r="E78" s="80" t="str">
        <f>_xlfn.XLOOKUP(A78,'MPG Payment '!$D$2:$D$771,'MPG Payment '!$C$2:$C$771)</f>
        <v>BMC Code :2008</v>
      </c>
      <c r="F78" s="22">
        <f>SUMIF('MPG Payment '!$D$3:$D$79771,'Shayak Income '!A78,'MPG Payment '!$H$3:$H$79771)</f>
        <v>13618.27</v>
      </c>
      <c r="G78" s="22">
        <f>SUMIF('MPG Payment '!$D$3:$D$79771,'Shayak Income '!A78,'MPG Payment '!$I$3:$I$79771)</f>
        <v>497069.22000000003</v>
      </c>
      <c r="H78" s="22">
        <f t="shared" si="5"/>
        <v>14299.183500000001</v>
      </c>
      <c r="I78" s="76">
        <v>0</v>
      </c>
      <c r="J78" s="77">
        <v>0</v>
      </c>
      <c r="K78" s="77">
        <v>0</v>
      </c>
      <c r="L78" s="31">
        <f t="shared" si="1"/>
        <v>14299.183500000001</v>
      </c>
    </row>
    <row r="79" spans="1:12" s="12" customFormat="1" x14ac:dyDescent="0.25">
      <c r="A79" s="30">
        <v>20080008</v>
      </c>
      <c r="B79" s="15" t="s">
        <v>394</v>
      </c>
      <c r="C79" s="79" t="str">
        <f>VLOOKUP(A79,'MPG Payment '!$D$3:$G$7771,3,0)</f>
        <v>MPG</v>
      </c>
      <c r="D79" s="80" t="str">
        <f>VLOOKUP(A79,'MPG Payment '!$D$3:$G$764,4,0)</f>
        <v>Direct</v>
      </c>
      <c r="E79" s="80" t="str">
        <f>_xlfn.XLOOKUP(A79,'MPG Payment '!$D$2:$D$771,'MPG Payment '!$C$2:$C$771)</f>
        <v>BMC Code :2008</v>
      </c>
      <c r="F79" s="22">
        <f>SUMIF('MPG Payment '!$D$3:$D$79771,'Shayak Income '!A79,'MPG Payment '!$H$3:$H$79771)</f>
        <v>3162.92</v>
      </c>
      <c r="G79" s="22">
        <f>SUMIF('MPG Payment '!$D$3:$D$79771,'Shayak Income '!A79,'MPG Payment '!$I$3:$I$79771)</f>
        <v>120636.14</v>
      </c>
      <c r="H79" s="22">
        <f t="shared" si="5"/>
        <v>3321.0660000000003</v>
      </c>
      <c r="I79" s="76">
        <v>0</v>
      </c>
      <c r="J79" s="77">
        <v>0</v>
      </c>
      <c r="K79" s="77">
        <v>0</v>
      </c>
      <c r="L79" s="31">
        <f t="shared" ref="L79:L141" si="6">H79-I79-J79-K79</f>
        <v>3321.0660000000003</v>
      </c>
    </row>
    <row r="80" spans="1:12" s="12" customFormat="1" x14ac:dyDescent="0.25">
      <c r="A80" s="30">
        <v>20080009</v>
      </c>
      <c r="B80" s="15" t="s">
        <v>304</v>
      </c>
      <c r="C80" s="79" t="str">
        <f>VLOOKUP(A80,'MPG Payment '!$D$3:$G$7771,3,0)</f>
        <v>MPG</v>
      </c>
      <c r="D80" s="80" t="str">
        <f>VLOOKUP(A80,'MPG Payment '!$D$3:$G$764,4,0)</f>
        <v>Direct</v>
      </c>
      <c r="E80" s="80" t="str">
        <f>_xlfn.XLOOKUP(A80,'MPG Payment '!$D$2:$D$771,'MPG Payment '!$C$2:$C$771)</f>
        <v>BMC Code :2008</v>
      </c>
      <c r="F80" s="22">
        <f>SUMIF('MPG Payment '!$D$3:$D$79771,'Shayak Income '!A80,'MPG Payment '!$H$3:$H$79771)</f>
        <v>2544.2600000000002</v>
      </c>
      <c r="G80" s="22">
        <f>SUMIF('MPG Payment '!$D$3:$D$79771,'Shayak Income '!A80,'MPG Payment '!$I$3:$I$79771)</f>
        <v>92791.410000000018</v>
      </c>
      <c r="H80" s="22">
        <f t="shared" si="5"/>
        <v>2671.4730000000004</v>
      </c>
      <c r="I80" s="76">
        <v>0</v>
      </c>
      <c r="J80" s="77">
        <v>0</v>
      </c>
      <c r="K80" s="77">
        <v>0</v>
      </c>
      <c r="L80" s="31">
        <f t="shared" si="6"/>
        <v>2671.4730000000004</v>
      </c>
    </row>
    <row r="81" spans="1:12" s="12" customFormat="1" x14ac:dyDescent="0.25">
      <c r="A81" s="30">
        <v>20080010</v>
      </c>
      <c r="B81" s="15" t="s">
        <v>297</v>
      </c>
      <c r="C81" s="79" t="str">
        <f>VLOOKUP(A81,'MPG Payment '!$D$3:$G$7771,3,0)</f>
        <v>MPG</v>
      </c>
      <c r="D81" s="80" t="str">
        <f>VLOOKUP(A81,'MPG Payment '!$D$3:$G$764,4,0)</f>
        <v>Direct</v>
      </c>
      <c r="E81" s="80" t="str">
        <f>_xlfn.XLOOKUP(A81,'MPG Payment '!$D$2:$D$771,'MPG Payment '!$C$2:$C$771)</f>
        <v>BMC Code :2008</v>
      </c>
      <c r="F81" s="22">
        <f>SUMIF('MPG Payment '!$D$3:$D$79771,'Shayak Income '!A81,'MPG Payment '!$H$3:$H$79771)</f>
        <v>2399.46</v>
      </c>
      <c r="G81" s="22">
        <f>SUMIF('MPG Payment '!$D$3:$D$79771,'Shayak Income '!A81,'MPG Payment '!$I$3:$I$79771)</f>
        <v>96085.52</v>
      </c>
      <c r="H81" s="22">
        <f t="shared" si="5"/>
        <v>2519.433</v>
      </c>
      <c r="I81" s="76">
        <v>0</v>
      </c>
      <c r="J81" s="77">
        <v>0</v>
      </c>
      <c r="K81" s="77">
        <v>0</v>
      </c>
      <c r="L81" s="31">
        <f t="shared" si="6"/>
        <v>2519.433</v>
      </c>
    </row>
    <row r="82" spans="1:12" s="12" customFormat="1" x14ac:dyDescent="0.25">
      <c r="A82" s="30">
        <v>20080014</v>
      </c>
      <c r="B82" s="15" t="s">
        <v>298</v>
      </c>
      <c r="C82" s="79" t="str">
        <f>VLOOKUP(A82,'MPG Payment '!$D$3:$G$7771,3,0)</f>
        <v>MPG</v>
      </c>
      <c r="D82" s="80" t="str">
        <f>VLOOKUP(A82,'MPG Payment '!$D$3:$G$764,4,0)</f>
        <v>Indirect</v>
      </c>
      <c r="E82" s="80" t="str">
        <f>_xlfn.XLOOKUP(A82,'MPG Payment '!$D$2:$D$771,'MPG Payment '!$C$2:$C$771)</f>
        <v>BMC Code :2008</v>
      </c>
      <c r="F82" s="22">
        <f>SUMIF('MPG Payment '!$D$3:$D$79771,'Shayak Income '!A82,'MPG Payment '!$H$3:$H$79771)</f>
        <v>1491.2400000000002</v>
      </c>
      <c r="G82" s="22">
        <f>SUMIF('MPG Payment '!$D$3:$D$79771,'Shayak Income '!A82,'MPG Payment '!$I$3:$I$79771)</f>
        <v>53462.559999999998</v>
      </c>
      <c r="H82" s="22">
        <f t="shared" si="5"/>
        <v>1565.8020000000004</v>
      </c>
      <c r="I82" s="76">
        <v>0</v>
      </c>
      <c r="J82" s="77">
        <v>0</v>
      </c>
      <c r="K82" s="77">
        <v>0</v>
      </c>
      <c r="L82" s="31">
        <f t="shared" si="6"/>
        <v>1565.8020000000004</v>
      </c>
    </row>
    <row r="83" spans="1:12" s="12" customFormat="1" x14ac:dyDescent="0.25">
      <c r="A83" s="30">
        <v>20080025</v>
      </c>
      <c r="B83" s="15" t="s">
        <v>318</v>
      </c>
      <c r="C83" s="79" t="str">
        <f>VLOOKUP(A83,'MPG Payment '!$D$3:$G$7771,3,0)</f>
        <v>MPG</v>
      </c>
      <c r="D83" s="80" t="str">
        <f>VLOOKUP(A83,'MPG Payment '!$D$3:$G$764,4,0)</f>
        <v>Direct</v>
      </c>
      <c r="E83" s="80" t="str">
        <f>_xlfn.XLOOKUP(A83,'MPG Payment '!$D$2:$D$771,'MPG Payment '!$C$2:$C$771)</f>
        <v>BMC Code :2008</v>
      </c>
      <c r="F83" s="22">
        <f>SUMIF('MPG Payment '!$D$3:$D$79771,'Shayak Income '!A83,'MPG Payment '!$H$3:$H$79771)</f>
        <v>1996.4</v>
      </c>
      <c r="G83" s="22">
        <f>SUMIF('MPG Payment '!$D$3:$D$79771,'Shayak Income '!A83,'MPG Payment '!$I$3:$I$79771)</f>
        <v>76075.59</v>
      </c>
      <c r="H83" s="22">
        <f t="shared" si="5"/>
        <v>2096.2200000000003</v>
      </c>
      <c r="I83" s="76">
        <v>0</v>
      </c>
      <c r="J83" s="77">
        <v>0</v>
      </c>
      <c r="K83" s="77">
        <v>0</v>
      </c>
      <c r="L83" s="31">
        <f t="shared" si="6"/>
        <v>2096.2200000000003</v>
      </c>
    </row>
    <row r="84" spans="1:12" s="12" customFormat="1" x14ac:dyDescent="0.25">
      <c r="A84" s="30">
        <v>20080026</v>
      </c>
      <c r="B84" s="15" t="s">
        <v>387</v>
      </c>
      <c r="C84" s="79" t="str">
        <f>VLOOKUP(A84,'MPG Payment '!$D$3:$G$7771,3,0)</f>
        <v>MPG</v>
      </c>
      <c r="D84" s="80" t="str">
        <f>VLOOKUP(A84,'MPG Payment '!$D$3:$G$764,4,0)</f>
        <v>Direct</v>
      </c>
      <c r="E84" s="80" t="str">
        <f>_xlfn.XLOOKUP(A84,'MPG Payment '!$D$2:$D$771,'MPG Payment '!$C$2:$C$771)</f>
        <v>BMC Code :2008</v>
      </c>
      <c r="F84" s="22">
        <f>SUMIF('MPG Payment '!$D$3:$D$79771,'Shayak Income '!A84,'MPG Payment '!$H$3:$H$79771)</f>
        <v>1307.0800000000002</v>
      </c>
      <c r="G84" s="22">
        <f>SUMIF('MPG Payment '!$D$3:$D$79771,'Shayak Income '!A84,'MPG Payment '!$I$3:$I$79771)</f>
        <v>49141.69</v>
      </c>
      <c r="H84" s="22">
        <f t="shared" si="5"/>
        <v>1372.4340000000002</v>
      </c>
      <c r="I84" s="76">
        <v>0</v>
      </c>
      <c r="J84" s="77">
        <v>0</v>
      </c>
      <c r="K84" s="77">
        <v>0</v>
      </c>
      <c r="L84" s="31">
        <f t="shared" si="6"/>
        <v>1372.4340000000002</v>
      </c>
    </row>
    <row r="85" spans="1:12" s="12" customFormat="1" x14ac:dyDescent="0.25">
      <c r="A85" s="30">
        <v>20080027</v>
      </c>
      <c r="B85" s="15" t="s">
        <v>396</v>
      </c>
      <c r="C85" s="79" t="str">
        <f>VLOOKUP(A85,'MPG Payment '!$D$3:$G$7771,3,0)</f>
        <v>MPG</v>
      </c>
      <c r="D85" s="80" t="str">
        <f>VLOOKUP(A85,'MPG Payment '!$D$3:$G$764,4,0)</f>
        <v>Direct</v>
      </c>
      <c r="E85" s="80" t="str">
        <f>_xlfn.XLOOKUP(A85,'MPG Payment '!$D$2:$D$771,'MPG Payment '!$C$2:$C$771)</f>
        <v>BMC Code :2008</v>
      </c>
      <c r="F85" s="22">
        <f>SUMIF('MPG Payment '!$D$3:$D$79771,'Shayak Income '!A85,'MPG Payment '!$H$3:$H$79771)</f>
        <v>1898.44</v>
      </c>
      <c r="G85" s="22">
        <f>SUMIF('MPG Payment '!$D$3:$D$79771,'Shayak Income '!A85,'MPG Payment '!$I$3:$I$79771)</f>
        <v>73057.710000000006</v>
      </c>
      <c r="H85" s="22">
        <f t="shared" si="5"/>
        <v>1993.3620000000001</v>
      </c>
      <c r="I85" s="76">
        <v>0</v>
      </c>
      <c r="J85" s="77">
        <v>0</v>
      </c>
      <c r="K85" s="77">
        <v>0</v>
      </c>
      <c r="L85" s="31">
        <f t="shared" si="6"/>
        <v>1993.3620000000001</v>
      </c>
    </row>
    <row r="86" spans="1:12" s="12" customFormat="1" x14ac:dyDescent="0.25">
      <c r="A86" s="30">
        <v>20080028</v>
      </c>
      <c r="B86" s="15" t="s">
        <v>395</v>
      </c>
      <c r="C86" s="79" t="str">
        <f>VLOOKUP(A86,'MPG Payment '!$D$3:$G$7771,3,0)</f>
        <v>MPG</v>
      </c>
      <c r="D86" s="80" t="str">
        <f>VLOOKUP(A86,'MPG Payment '!$D$3:$G$764,4,0)</f>
        <v>Direct</v>
      </c>
      <c r="E86" s="80" t="str">
        <f>_xlfn.XLOOKUP(A86,'MPG Payment '!$D$2:$D$771,'MPG Payment '!$C$2:$C$771)</f>
        <v>BMC Code :2008</v>
      </c>
      <c r="F86" s="22">
        <f>SUMIF('MPG Payment '!$D$3:$D$79771,'Shayak Income '!A86,'MPG Payment '!$H$3:$H$79771)</f>
        <v>769.67</v>
      </c>
      <c r="G86" s="22">
        <f>SUMIF('MPG Payment '!$D$3:$D$79771,'Shayak Income '!A86,'MPG Payment '!$I$3:$I$79771)</f>
        <v>31308.530000000002</v>
      </c>
      <c r="H86" s="22">
        <f t="shared" si="5"/>
        <v>808.15350000000001</v>
      </c>
      <c r="I86" s="76">
        <v>0</v>
      </c>
      <c r="J86" s="77">
        <v>0</v>
      </c>
      <c r="K86" s="77">
        <v>0</v>
      </c>
      <c r="L86" s="31">
        <f t="shared" si="6"/>
        <v>808.15350000000001</v>
      </c>
    </row>
    <row r="87" spans="1:12" s="12" customFormat="1" x14ac:dyDescent="0.25">
      <c r="A87" s="30">
        <v>20080030</v>
      </c>
      <c r="B87" s="15" t="s">
        <v>402</v>
      </c>
      <c r="C87" s="79" t="str">
        <f>VLOOKUP(A87,'MPG Payment '!$D$3:$G$7771,3,0)</f>
        <v>MPG</v>
      </c>
      <c r="D87" s="80" t="str">
        <f>VLOOKUP(A87,'MPG Payment '!$D$3:$G$764,4,0)</f>
        <v>Direct</v>
      </c>
      <c r="E87" s="80" t="str">
        <f>_xlfn.XLOOKUP(A87,'MPG Payment '!$D$2:$D$771,'MPG Payment '!$C$2:$C$771)</f>
        <v>BMC Code :2008</v>
      </c>
      <c r="F87" s="22">
        <f>SUMIF('MPG Payment '!$D$3:$D$79771,'Shayak Income '!A87,'MPG Payment '!$H$3:$H$79771)</f>
        <v>727.63999999999987</v>
      </c>
      <c r="G87" s="22">
        <f>SUMIF('MPG Payment '!$D$3:$D$79771,'Shayak Income '!A87,'MPG Payment '!$I$3:$I$79771)</f>
        <v>28450.140000000007</v>
      </c>
      <c r="H87" s="22">
        <f t="shared" si="5"/>
        <v>764.02199999999993</v>
      </c>
      <c r="I87" s="76">
        <v>0</v>
      </c>
      <c r="J87" s="77">
        <v>0</v>
      </c>
      <c r="K87" s="77">
        <v>0</v>
      </c>
      <c r="L87" s="31">
        <f t="shared" si="6"/>
        <v>764.02199999999993</v>
      </c>
    </row>
    <row r="88" spans="1:12" s="12" customFormat="1" x14ac:dyDescent="0.25">
      <c r="A88" s="30">
        <v>20080034</v>
      </c>
      <c r="B88" s="15" t="s">
        <v>403</v>
      </c>
      <c r="C88" s="79" t="str">
        <f>VLOOKUP(A88,'MPG Payment '!$D$3:$G$7771,3,0)</f>
        <v>MPG</v>
      </c>
      <c r="D88" s="80" t="str">
        <f>VLOOKUP(A88,'MPG Payment '!$D$3:$G$764,4,0)</f>
        <v>Direct</v>
      </c>
      <c r="E88" s="80" t="str">
        <f>_xlfn.XLOOKUP(A88,'MPG Payment '!$D$2:$D$771,'MPG Payment '!$C$2:$C$771)</f>
        <v>BMC Code :2008</v>
      </c>
      <c r="F88" s="22">
        <f>SUMIF('MPG Payment '!$D$3:$D$79771,'Shayak Income '!A88,'MPG Payment '!$H$3:$H$79771)</f>
        <v>3192.8</v>
      </c>
      <c r="G88" s="22">
        <f>SUMIF('MPG Payment '!$D$3:$D$79771,'Shayak Income '!A88,'MPG Payment '!$I$3:$I$79771)</f>
        <v>128409.75</v>
      </c>
      <c r="H88" s="22">
        <f t="shared" si="5"/>
        <v>3352.4400000000005</v>
      </c>
      <c r="I88" s="76">
        <v>0</v>
      </c>
      <c r="J88" s="77">
        <v>0</v>
      </c>
      <c r="K88" s="77">
        <v>0</v>
      </c>
      <c r="L88" s="31">
        <f t="shared" si="6"/>
        <v>3352.4400000000005</v>
      </c>
    </row>
    <row r="89" spans="1:12" s="12" customFormat="1" x14ac:dyDescent="0.25">
      <c r="A89" s="30">
        <v>20080036</v>
      </c>
      <c r="B89" s="15" t="s">
        <v>409</v>
      </c>
      <c r="C89" s="79" t="str">
        <f>VLOOKUP(A89,'MPG Payment '!$D$3:$G$7771,3,0)</f>
        <v>VLC</v>
      </c>
      <c r="D89" s="80" t="str">
        <f>VLOOKUP(A89,'MPG Payment '!$D$3:$G$764,4,0)</f>
        <v>Indirect</v>
      </c>
      <c r="E89" s="80" t="str">
        <f>_xlfn.XLOOKUP(A89,'MPG Payment '!$D$2:$D$771,'MPG Payment '!$C$2:$C$771)</f>
        <v>BMC Code :2008</v>
      </c>
      <c r="F89" s="22">
        <f>SUMIF('MPG Payment '!$D$3:$D$79771,'Shayak Income '!A89,'MPG Payment '!$H$3:$H$79771)</f>
        <v>2926.81</v>
      </c>
      <c r="G89" s="22">
        <f>SUMIF('MPG Payment '!$D$3:$D$79771,'Shayak Income '!A89,'MPG Payment '!$I$3:$I$79771)</f>
        <v>117137.44000000002</v>
      </c>
      <c r="H89" s="22">
        <f t="shared" si="5"/>
        <v>3073.1505000000002</v>
      </c>
      <c r="I89" s="76">
        <v>0</v>
      </c>
      <c r="J89" s="77">
        <v>0</v>
      </c>
      <c r="K89" s="77">
        <v>0</v>
      </c>
      <c r="L89" s="31">
        <f t="shared" si="6"/>
        <v>3073.1505000000002</v>
      </c>
    </row>
    <row r="90" spans="1:12" s="12" customFormat="1" x14ac:dyDescent="0.25">
      <c r="A90" s="30">
        <v>20080039</v>
      </c>
      <c r="B90" s="15" t="s">
        <v>417</v>
      </c>
      <c r="C90" s="79" t="str">
        <f>VLOOKUP(A90,'MPG Payment '!$D$3:$G$7771,3,0)</f>
        <v>MPG</v>
      </c>
      <c r="D90" s="80" t="str">
        <f>VLOOKUP(A90,'MPG Payment '!$D$3:$G$764,4,0)</f>
        <v>Direct</v>
      </c>
      <c r="E90" s="80" t="str">
        <f>_xlfn.XLOOKUP(A90,'MPG Payment '!$D$2:$D$771,'MPG Payment '!$C$2:$C$771)</f>
        <v>BMC Code :2008</v>
      </c>
      <c r="F90" s="22">
        <f>SUMIF('MPG Payment '!$D$3:$D$79771,'Shayak Income '!A90,'MPG Payment '!$H$3:$H$79771)</f>
        <v>1025.18</v>
      </c>
      <c r="G90" s="22">
        <f>SUMIF('MPG Payment '!$D$3:$D$79771,'Shayak Income '!A90,'MPG Payment '!$I$3:$I$79771)</f>
        <v>40366.660000000003</v>
      </c>
      <c r="H90" s="22">
        <f t="shared" si="5"/>
        <v>1076.4390000000001</v>
      </c>
      <c r="I90" s="76">
        <v>0</v>
      </c>
      <c r="J90" s="77">
        <v>0</v>
      </c>
      <c r="K90" s="77">
        <v>0</v>
      </c>
      <c r="L90" s="31">
        <f t="shared" si="6"/>
        <v>1076.4390000000001</v>
      </c>
    </row>
    <row r="91" spans="1:12" s="12" customFormat="1" x14ac:dyDescent="0.25">
      <c r="A91" s="30">
        <v>20090001</v>
      </c>
      <c r="B91" s="15" t="s">
        <v>397</v>
      </c>
      <c r="C91" s="79" t="str">
        <f>VLOOKUP(A91,'MPG Payment '!$D$3:$G$7771,3,0)</f>
        <v>RMC</v>
      </c>
      <c r="D91" s="80" t="str">
        <f>VLOOKUP(A91,'MPG Payment '!$D$3:$G$764,4,0)</f>
        <v>Direct</v>
      </c>
      <c r="E91" s="80" t="str">
        <f>_xlfn.XLOOKUP(A91,'MPG Payment '!$D$2:$D$771,'MPG Payment '!$C$2:$C$771)</f>
        <v>BMC Code :2009</v>
      </c>
      <c r="F91" s="22">
        <f>SUMIF('MPG Payment '!$D$3:$D$79771,'Shayak Income '!A91,'MPG Payment '!$H$3:$H$79771)</f>
        <v>15111.849999999999</v>
      </c>
      <c r="G91" s="22">
        <f>SUMIF('MPG Payment '!$D$3:$D$79771,'Shayak Income '!A91,'MPG Payment '!$I$3:$I$79771)</f>
        <v>591337.1</v>
      </c>
      <c r="H91" s="22">
        <f t="shared" si="5"/>
        <v>15867.442499999999</v>
      </c>
      <c r="I91" s="76">
        <v>2491</v>
      </c>
      <c r="J91" s="77">
        <v>0</v>
      </c>
      <c r="K91" s="77">
        <v>0</v>
      </c>
      <c r="L91" s="31">
        <f t="shared" si="6"/>
        <v>13376.442499999999</v>
      </c>
    </row>
    <row r="92" spans="1:12" s="12" customFormat="1" x14ac:dyDescent="0.25">
      <c r="A92" s="30">
        <v>20090002</v>
      </c>
      <c r="B92" s="15" t="s">
        <v>398</v>
      </c>
      <c r="C92" s="79" t="str">
        <f>VLOOKUP(A92,'MPG Payment '!$D$3:$G$7771,3,0)</f>
        <v>MPG</v>
      </c>
      <c r="D92" s="80" t="str">
        <f>VLOOKUP(A92,'MPG Payment '!$D$3:$G$764,4,0)</f>
        <v>Direct</v>
      </c>
      <c r="E92" s="80" t="str">
        <f>_xlfn.XLOOKUP(A92,'MPG Payment '!$D$2:$D$771,'MPG Payment '!$C$2:$C$771)</f>
        <v>BMC Code :2009</v>
      </c>
      <c r="F92" s="22">
        <f>SUMIF('MPG Payment '!$D$3:$D$79771,'Shayak Income '!A92,'MPG Payment '!$H$3:$H$79771)</f>
        <v>1428.78</v>
      </c>
      <c r="G92" s="22">
        <f>SUMIF('MPG Payment '!$D$3:$D$79771,'Shayak Income '!A92,'MPG Payment '!$I$3:$I$79771)</f>
        <v>54851.82</v>
      </c>
      <c r="H92" s="22">
        <f t="shared" si="5"/>
        <v>1500.2190000000001</v>
      </c>
      <c r="I92" s="76">
        <v>0</v>
      </c>
      <c r="J92" s="77">
        <v>0</v>
      </c>
      <c r="K92" s="77">
        <v>0</v>
      </c>
      <c r="L92" s="31">
        <f t="shared" si="6"/>
        <v>1500.2190000000001</v>
      </c>
    </row>
    <row r="93" spans="1:12" s="12" customFormat="1" x14ac:dyDescent="0.25">
      <c r="A93" s="30">
        <v>20090003</v>
      </c>
      <c r="B93" s="15" t="s">
        <v>399</v>
      </c>
      <c r="C93" s="79" t="str">
        <f>VLOOKUP(A93,'MPG Payment '!$D$3:$G$7771,3,0)</f>
        <v>MPG</v>
      </c>
      <c r="D93" s="80" t="str">
        <f>VLOOKUP(A93,'MPG Payment '!$D$3:$G$764,4,0)</f>
        <v>Indirect</v>
      </c>
      <c r="E93" s="80" t="str">
        <f>_xlfn.XLOOKUP(A93,'MPG Payment '!$D$2:$D$771,'MPG Payment '!$C$2:$C$771)</f>
        <v>BMC Code :2009</v>
      </c>
      <c r="F93" s="22">
        <f>SUMIF('MPG Payment '!$D$3:$D$79771,'Shayak Income '!A93,'MPG Payment '!$H$3:$H$79771)</f>
        <v>6.01</v>
      </c>
      <c r="G93" s="22">
        <f>SUMIF('MPG Payment '!$D$3:$D$79771,'Shayak Income '!A93,'MPG Payment '!$I$3:$I$79771)</f>
        <v>229.8</v>
      </c>
      <c r="H93" s="22">
        <f t="shared" si="5"/>
        <v>6.3105000000000002</v>
      </c>
      <c r="I93" s="76">
        <v>0</v>
      </c>
      <c r="J93" s="77">
        <v>0</v>
      </c>
      <c r="K93" s="77">
        <v>0</v>
      </c>
      <c r="L93" s="31">
        <f t="shared" si="6"/>
        <v>6.3105000000000002</v>
      </c>
    </row>
    <row r="94" spans="1:12" s="12" customFormat="1" x14ac:dyDescent="0.25">
      <c r="A94" s="30">
        <v>20090004</v>
      </c>
      <c r="B94" s="15" t="s">
        <v>400</v>
      </c>
      <c r="C94" s="79" t="str">
        <f>VLOOKUP(A94,'MPG Payment '!$D$3:$G$7771,3,0)</f>
        <v>MPG</v>
      </c>
      <c r="D94" s="80" t="str">
        <f>VLOOKUP(A94,'MPG Payment '!$D$3:$G$764,4,0)</f>
        <v>Direct</v>
      </c>
      <c r="E94" s="80" t="str">
        <f>_xlfn.XLOOKUP(A94,'MPG Payment '!$D$2:$D$771,'MPG Payment '!$C$2:$C$771)</f>
        <v>BMC Code :2009</v>
      </c>
      <c r="F94" s="22">
        <f>SUMIF('MPG Payment '!$D$3:$D$79771,'Shayak Income '!A94,'MPG Payment '!$H$3:$H$79771)</f>
        <v>2821.45</v>
      </c>
      <c r="G94" s="22">
        <f>SUMIF('MPG Payment '!$D$3:$D$79771,'Shayak Income '!A94,'MPG Payment '!$I$3:$I$79771)</f>
        <v>110830.01</v>
      </c>
      <c r="H94" s="22">
        <f t="shared" si="5"/>
        <v>2962.5225</v>
      </c>
      <c r="I94" s="76">
        <v>0</v>
      </c>
      <c r="J94" s="77">
        <v>0</v>
      </c>
      <c r="K94" s="77">
        <v>0</v>
      </c>
      <c r="L94" s="31">
        <f t="shared" si="6"/>
        <v>2962.5225</v>
      </c>
    </row>
    <row r="95" spans="1:12" s="12" customFormat="1" x14ac:dyDescent="0.25">
      <c r="A95" s="30">
        <v>20090008</v>
      </c>
      <c r="B95" s="15" t="s">
        <v>405</v>
      </c>
      <c r="C95" s="79" t="str">
        <f>VLOOKUP(A95,'MPG Payment '!$D$3:$G$7771,3,0)</f>
        <v>MPG</v>
      </c>
      <c r="D95" s="80" t="str">
        <f>VLOOKUP(A95,'MPG Payment '!$D$3:$G$764,4,0)</f>
        <v>Direct</v>
      </c>
      <c r="E95" s="80" t="str">
        <f>_xlfn.XLOOKUP(A95,'MPG Payment '!$D$2:$D$771,'MPG Payment '!$C$2:$C$771)</f>
        <v>BMC Code :2009</v>
      </c>
      <c r="F95" s="22">
        <f>SUMIF('MPG Payment '!$D$3:$D$79771,'Shayak Income '!A95,'MPG Payment '!$H$3:$H$79771)</f>
        <v>8127.8600000000006</v>
      </c>
      <c r="G95" s="22">
        <f>SUMIF('MPG Payment '!$D$3:$D$79771,'Shayak Income '!A95,'MPG Payment '!$I$3:$I$79771)</f>
        <v>331083.59999999998</v>
      </c>
      <c r="H95" s="22">
        <f t="shared" si="5"/>
        <v>8534.2530000000006</v>
      </c>
      <c r="I95" s="76">
        <v>0</v>
      </c>
      <c r="J95" s="77">
        <v>0</v>
      </c>
      <c r="K95" s="77">
        <v>0</v>
      </c>
      <c r="L95" s="31">
        <f t="shared" si="6"/>
        <v>8534.2530000000006</v>
      </c>
    </row>
    <row r="96" spans="1:12" s="12" customFormat="1" x14ac:dyDescent="0.25">
      <c r="A96" s="30">
        <v>20090010</v>
      </c>
      <c r="B96" s="15" t="s">
        <v>408</v>
      </c>
      <c r="C96" s="79" t="str">
        <f>VLOOKUP(A96,'MPG Payment '!$D$3:$G$7771,3,0)</f>
        <v>VLC</v>
      </c>
      <c r="D96" s="80" t="str">
        <f>VLOOKUP(A96,'MPG Payment '!$D$3:$G$764,4,0)</f>
        <v>Indirect</v>
      </c>
      <c r="E96" s="80" t="str">
        <f>_xlfn.XLOOKUP(A96,'MPG Payment '!$D$2:$D$771,'MPG Payment '!$C$2:$C$771)</f>
        <v>BMC Code :2009</v>
      </c>
      <c r="F96" s="22">
        <f>SUMIF('MPG Payment '!$D$3:$D$79771,'Shayak Income '!A96,'MPG Payment '!$H$3:$H$79771)</f>
        <v>1416.08</v>
      </c>
      <c r="G96" s="22">
        <f>SUMIF('MPG Payment '!$D$3:$D$79771,'Shayak Income '!A96,'MPG Payment '!$I$3:$I$79771)</f>
        <v>53863.07</v>
      </c>
      <c r="H96" s="22">
        <f t="shared" si="5"/>
        <v>1486.884</v>
      </c>
      <c r="I96" s="76">
        <v>0</v>
      </c>
      <c r="J96" s="77">
        <v>0</v>
      </c>
      <c r="K96" s="77">
        <v>0</v>
      </c>
      <c r="L96" s="31">
        <f t="shared" si="6"/>
        <v>1486.884</v>
      </c>
    </row>
    <row r="97" spans="1:12" s="12" customFormat="1" x14ac:dyDescent="0.25">
      <c r="A97" s="30">
        <v>20090011</v>
      </c>
      <c r="B97" s="15" t="s">
        <v>412</v>
      </c>
      <c r="C97" s="79" t="str">
        <f>VLOOKUP(A97,'MPG Payment '!$D$3:$G$7771,3,0)</f>
        <v>MPG</v>
      </c>
      <c r="D97" s="80" t="str">
        <f>VLOOKUP(A97,'MPG Payment '!$D$3:$G$764,4,0)</f>
        <v>Direct</v>
      </c>
      <c r="E97" s="80" t="str">
        <f>_xlfn.XLOOKUP(A97,'MPG Payment '!$D$2:$D$771,'MPG Payment '!$C$2:$C$771)</f>
        <v>BMC Code :2009</v>
      </c>
      <c r="F97" s="22">
        <f>SUMIF('MPG Payment '!$D$3:$D$79771,'Shayak Income '!A97,'MPG Payment '!$H$3:$H$79771)</f>
        <v>2782.79</v>
      </c>
      <c r="G97" s="22">
        <f>SUMIF('MPG Payment '!$D$3:$D$79771,'Shayak Income '!A97,'MPG Payment '!$I$3:$I$79771)</f>
        <v>99728.94</v>
      </c>
      <c r="H97" s="22">
        <f t="shared" si="5"/>
        <v>2921.9295000000002</v>
      </c>
      <c r="I97" s="76">
        <v>0</v>
      </c>
      <c r="J97" s="77">
        <v>0</v>
      </c>
      <c r="K97" s="77">
        <v>0</v>
      </c>
      <c r="L97" s="31">
        <f t="shared" si="6"/>
        <v>2921.9295000000002</v>
      </c>
    </row>
    <row r="98" spans="1:12" s="12" customFormat="1" x14ac:dyDescent="0.25">
      <c r="A98" s="30">
        <v>20090012</v>
      </c>
      <c r="B98" s="15" t="s">
        <v>413</v>
      </c>
      <c r="C98" s="79" t="str">
        <f>VLOOKUP(A98,'MPG Payment '!$D$3:$G$7771,3,0)</f>
        <v>MPG</v>
      </c>
      <c r="D98" s="80" t="str">
        <f>VLOOKUP(A98,'MPG Payment '!$D$3:$G$764,4,0)</f>
        <v>Direct</v>
      </c>
      <c r="E98" s="80" t="str">
        <f>_xlfn.XLOOKUP(A98,'MPG Payment '!$D$2:$D$771,'MPG Payment '!$C$2:$C$771)</f>
        <v>BMC Code :2009</v>
      </c>
      <c r="F98" s="22">
        <f>SUMIF('MPG Payment '!$D$3:$D$79771,'Shayak Income '!A98,'MPG Payment '!$H$3:$H$79771)</f>
        <v>1090.49</v>
      </c>
      <c r="G98" s="22">
        <f>SUMIF('MPG Payment '!$D$3:$D$79771,'Shayak Income '!A98,'MPG Payment '!$I$3:$I$79771)</f>
        <v>44910.49</v>
      </c>
      <c r="H98" s="22">
        <f t="shared" si="5"/>
        <v>1145.0145</v>
      </c>
      <c r="I98" s="76">
        <v>0</v>
      </c>
      <c r="J98" s="77">
        <v>0</v>
      </c>
      <c r="K98" s="77">
        <v>0</v>
      </c>
      <c r="L98" s="31">
        <f t="shared" si="6"/>
        <v>1145.0145</v>
      </c>
    </row>
    <row r="99" spans="1:12" s="12" customFormat="1" x14ac:dyDescent="0.25">
      <c r="A99" s="30">
        <v>20090013</v>
      </c>
      <c r="B99" s="15" t="s">
        <v>414</v>
      </c>
      <c r="C99" s="79" t="str">
        <f>VLOOKUP(A99,'MPG Payment '!$D$3:$G$7771,3,0)</f>
        <v>MPG</v>
      </c>
      <c r="D99" s="80" t="str">
        <f>VLOOKUP(A99,'MPG Payment '!$D$3:$G$764,4,0)</f>
        <v>Direct</v>
      </c>
      <c r="E99" s="80" t="str">
        <f>_xlfn.XLOOKUP(A99,'MPG Payment '!$D$2:$D$771,'MPG Payment '!$C$2:$C$771)</f>
        <v>BMC Code :2009</v>
      </c>
      <c r="F99" s="22">
        <f>SUMIF('MPG Payment '!$D$3:$D$79771,'Shayak Income '!A99,'MPG Payment '!$H$3:$H$79771)</f>
        <v>2652.45</v>
      </c>
      <c r="G99" s="22">
        <f>SUMIF('MPG Payment '!$D$3:$D$79771,'Shayak Income '!A99,'MPG Payment '!$I$3:$I$79771)</f>
        <v>102707.99</v>
      </c>
      <c r="H99" s="22">
        <f t="shared" si="5"/>
        <v>2785.0724999999998</v>
      </c>
      <c r="I99" s="76">
        <v>0</v>
      </c>
      <c r="J99" s="77">
        <v>0</v>
      </c>
      <c r="K99" s="77">
        <v>0</v>
      </c>
      <c r="L99" s="31">
        <f t="shared" si="6"/>
        <v>2785.0724999999998</v>
      </c>
    </row>
    <row r="100" spans="1:12" s="12" customFormat="1" x14ac:dyDescent="0.25">
      <c r="A100" s="30">
        <v>20090014</v>
      </c>
      <c r="B100" s="15" t="s">
        <v>415</v>
      </c>
      <c r="C100" s="79" t="str">
        <f>VLOOKUP(A100,'MPG Payment '!$D$3:$G$7771,3,0)</f>
        <v>MPG</v>
      </c>
      <c r="D100" s="80" t="str">
        <f>VLOOKUP(A100,'MPG Payment '!$D$3:$G$764,4,0)</f>
        <v>Direct</v>
      </c>
      <c r="E100" s="80" t="str">
        <f>_xlfn.XLOOKUP(A100,'MPG Payment '!$D$2:$D$771,'MPG Payment '!$C$2:$C$771)</f>
        <v>BMC Code :2009</v>
      </c>
      <c r="F100" s="22">
        <f>SUMIF('MPG Payment '!$D$3:$D$79771,'Shayak Income '!A100,'MPG Payment '!$H$3:$H$79771)</f>
        <v>6119.09</v>
      </c>
      <c r="G100" s="22">
        <f>SUMIF('MPG Payment '!$D$3:$D$79771,'Shayak Income '!A100,'MPG Payment '!$I$3:$I$79771)</f>
        <v>232593.99</v>
      </c>
      <c r="H100" s="22">
        <f t="shared" si="5"/>
        <v>6425.0445</v>
      </c>
      <c r="I100" s="76">
        <v>0</v>
      </c>
      <c r="J100" s="77">
        <v>0</v>
      </c>
      <c r="K100" s="77">
        <v>0</v>
      </c>
      <c r="L100" s="31">
        <f t="shared" si="6"/>
        <v>6425.0445</v>
      </c>
    </row>
    <row r="101" spans="1:12" s="12" customFormat="1" x14ac:dyDescent="0.25">
      <c r="A101" s="30">
        <v>20090015</v>
      </c>
      <c r="B101" s="15" t="s">
        <v>416</v>
      </c>
      <c r="C101" s="79" t="str">
        <f>VLOOKUP(A101,'MPG Payment '!$D$3:$G$7771,3,0)</f>
        <v>MPG</v>
      </c>
      <c r="D101" s="80" t="str">
        <f>VLOOKUP(A101,'MPG Payment '!$D$3:$G$764,4,0)</f>
        <v>Direct</v>
      </c>
      <c r="E101" s="80" t="str">
        <f>_xlfn.XLOOKUP(A101,'MPG Payment '!$D$2:$D$771,'MPG Payment '!$C$2:$C$771)</f>
        <v>BMC Code :2009</v>
      </c>
      <c r="F101" s="22">
        <f>SUMIF('MPG Payment '!$D$3:$D$79771,'Shayak Income '!A101,'MPG Payment '!$H$3:$H$79771)</f>
        <v>1676.2900000000002</v>
      </c>
      <c r="G101" s="22">
        <f>SUMIF('MPG Payment '!$D$3:$D$79771,'Shayak Income '!A101,'MPG Payment '!$I$3:$I$79771)</f>
        <v>69832.759999999995</v>
      </c>
      <c r="H101" s="22">
        <f t="shared" si="5"/>
        <v>1760.1045000000004</v>
      </c>
      <c r="I101" s="76">
        <v>0</v>
      </c>
      <c r="J101" s="77">
        <v>0</v>
      </c>
      <c r="K101" s="77">
        <v>0</v>
      </c>
      <c r="L101" s="31">
        <f t="shared" si="6"/>
        <v>1760.1045000000004</v>
      </c>
    </row>
    <row r="102" spans="1:12" s="12" customFormat="1" x14ac:dyDescent="0.25">
      <c r="A102" s="30">
        <v>20070021</v>
      </c>
      <c r="B102" s="15" t="s">
        <v>2392</v>
      </c>
      <c r="C102" s="79" t="str">
        <f>VLOOKUP(A102,'MPG Payment '!$D$3:$G$7771,3,0)</f>
        <v>MPG</v>
      </c>
      <c r="D102" s="80" t="str">
        <f>VLOOKUP(A102,'MPG Payment '!$D$3:$G$764,4,0)</f>
        <v>Indirect</v>
      </c>
      <c r="E102" s="80" t="str">
        <f>_xlfn.XLOOKUP(A102,'MPG Payment '!$D$2:$D$771,'MPG Payment '!$C$2:$C$771)</f>
        <v>BMC Code :2007</v>
      </c>
      <c r="F102" s="22">
        <f>SUMIF('MPG Payment '!$D$3:$D$79771,'Shayak Income '!A102,'MPG Payment '!$H$3:$H$79771)</f>
        <v>410.39000000000004</v>
      </c>
      <c r="G102" s="22">
        <f>SUMIF('MPG Payment '!$D$3:$D$79771,'Shayak Income '!A102,'MPG Payment '!$I$3:$I$79771)</f>
        <v>17026.61</v>
      </c>
      <c r="H102" s="22">
        <f t="shared" si="5"/>
        <v>430.90950000000004</v>
      </c>
      <c r="I102" s="76">
        <v>0</v>
      </c>
      <c r="J102" s="77">
        <v>0</v>
      </c>
      <c r="K102" s="77">
        <v>0</v>
      </c>
      <c r="L102" s="31">
        <f t="shared" si="6"/>
        <v>430.90950000000004</v>
      </c>
    </row>
    <row r="103" spans="1:12" s="12" customFormat="1" x14ac:dyDescent="0.25">
      <c r="A103" s="30">
        <v>20080041</v>
      </c>
      <c r="B103" s="15" t="s">
        <v>2393</v>
      </c>
      <c r="C103" s="79" t="str">
        <f>VLOOKUP(A103,'MPG Payment '!$D$3:$G$7771,3,0)</f>
        <v>MPG</v>
      </c>
      <c r="D103" s="80" t="str">
        <f>VLOOKUP(A103,'MPG Payment '!$D$3:$G$764,4,0)</f>
        <v>Direct</v>
      </c>
      <c r="E103" s="80" t="str">
        <f>_xlfn.XLOOKUP(A103,'MPG Payment '!$D$2:$D$771,'MPG Payment '!$C$2:$C$771)</f>
        <v>BMC Code :2008</v>
      </c>
      <c r="F103" s="22">
        <f>SUMIF('MPG Payment '!$D$3:$D$79771,'Shayak Income '!A103,'MPG Payment '!$H$3:$H$79771)</f>
        <v>2356.7799999999997</v>
      </c>
      <c r="G103" s="22">
        <f>SUMIF('MPG Payment '!$D$3:$D$79771,'Shayak Income '!A103,'MPG Payment '!$I$3:$I$79771)</f>
        <v>87801.419999999984</v>
      </c>
      <c r="H103" s="22">
        <f t="shared" si="5"/>
        <v>2474.6189999999997</v>
      </c>
      <c r="I103" s="76">
        <v>0</v>
      </c>
      <c r="J103" s="77">
        <v>0</v>
      </c>
      <c r="K103" s="77">
        <v>0</v>
      </c>
      <c r="L103" s="31">
        <f t="shared" si="6"/>
        <v>2474.6189999999997</v>
      </c>
    </row>
    <row r="104" spans="1:12" s="12" customFormat="1" x14ac:dyDescent="0.25">
      <c r="A104" s="30">
        <v>20090017</v>
      </c>
      <c r="B104" s="15" t="s">
        <v>2394</v>
      </c>
      <c r="C104" s="79" t="str">
        <f>VLOOKUP(A104,'MPG Payment '!$D$3:$G$7771,3,0)</f>
        <v>MPG</v>
      </c>
      <c r="D104" s="80" t="str">
        <f>VLOOKUP(A104,'MPG Payment '!$D$3:$G$764,4,0)</f>
        <v>Direct</v>
      </c>
      <c r="E104" s="80" t="str">
        <f>_xlfn.XLOOKUP(A104,'MPG Payment '!$D$2:$D$771,'MPG Payment '!$C$2:$C$771)</f>
        <v>BMC Code :2009</v>
      </c>
      <c r="F104" s="22">
        <f>SUMIF('MPG Payment '!$D$3:$D$79771,'Shayak Income '!A104,'MPG Payment '!$H$3:$H$79771)</f>
        <v>2115.21</v>
      </c>
      <c r="G104" s="22">
        <f>SUMIF('MPG Payment '!$D$3:$D$79771,'Shayak Income '!A104,'MPG Payment '!$I$3:$I$79771)</f>
        <v>82371.56</v>
      </c>
      <c r="H104" s="22">
        <f t="shared" si="5"/>
        <v>2220.9705000000004</v>
      </c>
      <c r="I104" s="76">
        <v>0</v>
      </c>
      <c r="J104" s="77">
        <v>0</v>
      </c>
      <c r="K104" s="77">
        <v>0</v>
      </c>
      <c r="L104" s="31">
        <f t="shared" si="6"/>
        <v>2220.9705000000004</v>
      </c>
    </row>
    <row r="105" spans="1:12" s="12" customFormat="1" x14ac:dyDescent="0.25">
      <c r="A105" s="30">
        <v>20090018</v>
      </c>
      <c r="B105" s="15" t="s">
        <v>2395</v>
      </c>
      <c r="C105" s="79" t="str">
        <f>VLOOKUP(A105,'MPG Payment '!$D$3:$G$7771,3,0)</f>
        <v>MPG</v>
      </c>
      <c r="D105" s="80" t="str">
        <f>VLOOKUP(A105,'MPG Payment '!$D$3:$G$764,4,0)</f>
        <v>Indirect</v>
      </c>
      <c r="E105" s="80" t="str">
        <f>_xlfn.XLOOKUP(A105,'MPG Payment '!$D$2:$D$771,'MPG Payment '!$C$2:$C$771)</f>
        <v>BMC Code :2009</v>
      </c>
      <c r="F105" s="22">
        <f>SUMIF('MPG Payment '!$D$3:$D$79771,'Shayak Income '!A105,'MPG Payment '!$H$3:$H$79771)</f>
        <v>562.57999999999993</v>
      </c>
      <c r="G105" s="22">
        <f>SUMIF('MPG Payment '!$D$3:$D$79771,'Shayak Income '!A105,'MPG Payment '!$I$3:$I$79771)</f>
        <v>19422.25</v>
      </c>
      <c r="H105" s="22">
        <f t="shared" si="5"/>
        <v>590.70899999999995</v>
      </c>
      <c r="I105" s="76">
        <v>0</v>
      </c>
      <c r="J105" s="77">
        <v>0</v>
      </c>
      <c r="K105" s="77">
        <v>0</v>
      </c>
      <c r="L105" s="31">
        <f t="shared" si="6"/>
        <v>590.70899999999995</v>
      </c>
    </row>
    <row r="106" spans="1:12" s="12" customFormat="1" x14ac:dyDescent="0.25">
      <c r="A106" s="30">
        <v>20090019</v>
      </c>
      <c r="B106" s="15" t="s">
        <v>2396</v>
      </c>
      <c r="C106" s="79" t="str">
        <f>VLOOKUP(A106,'MPG Payment '!$D$3:$G$7771,3,0)</f>
        <v>VLC</v>
      </c>
      <c r="D106" s="80" t="str">
        <f>VLOOKUP(A106,'MPG Payment '!$D$3:$G$764,4,0)</f>
        <v>Indirect</v>
      </c>
      <c r="E106" s="80" t="str">
        <f>_xlfn.XLOOKUP(A106,'MPG Payment '!$D$2:$D$771,'MPG Payment '!$C$2:$C$771)</f>
        <v>BMC Code :2009</v>
      </c>
      <c r="F106" s="22">
        <f>SUMIF('MPG Payment '!$D$3:$D$79771,'Shayak Income '!A106,'MPG Payment '!$H$3:$H$79771)</f>
        <v>557.41</v>
      </c>
      <c r="G106" s="22">
        <f>SUMIF('MPG Payment '!$D$3:$D$79771,'Shayak Income '!A106,'MPG Payment '!$I$3:$I$79771)</f>
        <v>20213.09</v>
      </c>
      <c r="H106" s="22">
        <f t="shared" si="5"/>
        <v>585.28049999999996</v>
      </c>
      <c r="I106" s="76">
        <v>0</v>
      </c>
      <c r="J106" s="77">
        <v>0</v>
      </c>
      <c r="K106" s="77">
        <v>0</v>
      </c>
      <c r="L106" s="31">
        <f t="shared" si="6"/>
        <v>585.28049999999996</v>
      </c>
    </row>
    <row r="107" spans="1:12" s="12" customFormat="1" x14ac:dyDescent="0.25">
      <c r="A107" s="30">
        <v>20090020</v>
      </c>
      <c r="B107" s="15" t="s">
        <v>2397</v>
      </c>
      <c r="C107" s="79" t="str">
        <f>VLOOKUP(A107,'MPG Payment '!$D$3:$G$7771,3,0)</f>
        <v>MPG</v>
      </c>
      <c r="D107" s="80" t="str">
        <f>VLOOKUP(A107,'MPG Payment '!$D$3:$G$764,4,0)</f>
        <v>Direct</v>
      </c>
      <c r="E107" s="80" t="str">
        <f>_xlfn.XLOOKUP(A107,'MPG Payment '!$D$2:$D$771,'MPG Payment '!$C$2:$C$771)</f>
        <v>BMC Code :2009</v>
      </c>
      <c r="F107" s="22">
        <f>SUMIF('MPG Payment '!$D$3:$D$79771,'Shayak Income '!A107,'MPG Payment '!$H$3:$H$79771)</f>
        <v>4212.9399999999996</v>
      </c>
      <c r="G107" s="22">
        <f>SUMIF('MPG Payment '!$D$3:$D$79771,'Shayak Income '!A107,'MPG Payment '!$I$3:$I$79771)</f>
        <v>158514.79</v>
      </c>
      <c r="H107" s="22">
        <f t="shared" si="5"/>
        <v>4423.5869999999995</v>
      </c>
      <c r="I107" s="76">
        <v>0</v>
      </c>
      <c r="J107" s="77">
        <v>0</v>
      </c>
      <c r="K107" s="77">
        <v>0</v>
      </c>
      <c r="L107" s="31">
        <f t="shared" si="6"/>
        <v>4423.5869999999995</v>
      </c>
    </row>
    <row r="108" spans="1:12" s="12" customFormat="1" x14ac:dyDescent="0.25">
      <c r="A108" s="30">
        <v>20090021</v>
      </c>
      <c r="B108" s="15" t="s">
        <v>2398</v>
      </c>
      <c r="C108" s="79" t="str">
        <f>VLOOKUP(A108,'MPG Payment '!$D$3:$G$7771,3,0)</f>
        <v>MPG</v>
      </c>
      <c r="D108" s="80" t="str">
        <f>VLOOKUP(A108,'MPG Payment '!$D$3:$G$764,4,0)</f>
        <v>Direct</v>
      </c>
      <c r="E108" s="80" t="str">
        <f>_xlfn.XLOOKUP(A108,'MPG Payment '!$D$2:$D$771,'MPG Payment '!$C$2:$C$771)</f>
        <v>BMC Code :2009</v>
      </c>
      <c r="F108" s="22">
        <f>SUMIF('MPG Payment '!$D$3:$D$79771,'Shayak Income '!A108,'MPG Payment '!$H$3:$H$79771)</f>
        <v>528.96</v>
      </c>
      <c r="G108" s="22">
        <f>SUMIF('MPG Payment '!$D$3:$D$79771,'Shayak Income '!A108,'MPG Payment '!$I$3:$I$79771)</f>
        <v>20444.39</v>
      </c>
      <c r="H108" s="22">
        <f t="shared" si="5"/>
        <v>555.40800000000002</v>
      </c>
      <c r="I108" s="76">
        <v>0</v>
      </c>
      <c r="J108" s="77">
        <v>0</v>
      </c>
      <c r="K108" s="77">
        <v>0</v>
      </c>
      <c r="L108" s="31">
        <f t="shared" si="6"/>
        <v>555.40800000000002</v>
      </c>
    </row>
    <row r="109" spans="1:12" s="12" customFormat="1" x14ac:dyDescent="0.25">
      <c r="A109" s="30">
        <v>20090022</v>
      </c>
      <c r="B109" s="15" t="s">
        <v>2399</v>
      </c>
      <c r="C109" s="79" t="str">
        <f>VLOOKUP(A109,'MPG Payment '!$D$3:$G$7771,3,0)</f>
        <v>MPG</v>
      </c>
      <c r="D109" s="80" t="str">
        <f>VLOOKUP(A109,'MPG Payment '!$D$3:$G$764,4,0)</f>
        <v>Indirect</v>
      </c>
      <c r="E109" s="80" t="str">
        <f>_xlfn.XLOOKUP(A109,'MPG Payment '!$D$2:$D$771,'MPG Payment '!$C$2:$C$771)</f>
        <v>BMC Code :2009</v>
      </c>
      <c r="F109" s="22">
        <f>SUMIF('MPG Payment '!$D$3:$D$79771,'Shayak Income '!A109,'MPG Payment '!$H$3:$H$79771)</f>
        <v>1406.67</v>
      </c>
      <c r="G109" s="22">
        <f>SUMIF('MPG Payment '!$D$3:$D$79771,'Shayak Income '!A109,'MPG Payment '!$I$3:$I$79771)</f>
        <v>52884.89</v>
      </c>
      <c r="H109" s="22">
        <f t="shared" si="5"/>
        <v>1477.0035</v>
      </c>
      <c r="I109" s="76">
        <v>0</v>
      </c>
      <c r="J109" s="77">
        <v>0</v>
      </c>
      <c r="K109" s="77">
        <v>0</v>
      </c>
      <c r="L109" s="31">
        <f t="shared" si="6"/>
        <v>1477.0035</v>
      </c>
    </row>
    <row r="110" spans="1:12" s="12" customFormat="1" x14ac:dyDescent="0.25">
      <c r="A110" s="30">
        <v>20010055</v>
      </c>
      <c r="B110" s="15" t="s">
        <v>2457</v>
      </c>
      <c r="C110" s="79" t="str">
        <f>VLOOKUP(A110,'MPG Payment '!$D$3:$G$7771,3,0)</f>
        <v>MPG</v>
      </c>
      <c r="D110" s="80" t="str">
        <f>VLOOKUP(A110,'MPG Payment '!$D$3:$G$764,4,0)</f>
        <v>Direct</v>
      </c>
      <c r="E110" s="80" t="str">
        <f>_xlfn.XLOOKUP(A110,'MPG Payment '!$D$2:$D$771,'MPG Payment '!$C$2:$C$771)</f>
        <v>BMC Code :2001</v>
      </c>
      <c r="F110" s="22">
        <f>SUMIF('MPG Payment '!$D$3:$D$79771,'Shayak Income '!A110,'MPG Payment '!$H$3:$H$79771)</f>
        <v>3087.2699999999995</v>
      </c>
      <c r="G110" s="22">
        <f>SUMIF('MPG Payment '!$D$3:$D$79771,'Shayak Income '!A110,'MPG Payment '!$I$3:$I$79771)</f>
        <v>118973.47999999998</v>
      </c>
      <c r="H110" s="22">
        <f t="shared" si="5"/>
        <v>3241.6334999999995</v>
      </c>
      <c r="I110" s="76">
        <v>0</v>
      </c>
      <c r="J110" s="77">
        <v>0</v>
      </c>
      <c r="K110" s="77">
        <v>0</v>
      </c>
      <c r="L110" s="31">
        <f t="shared" si="6"/>
        <v>3241.6334999999995</v>
      </c>
    </row>
    <row r="111" spans="1:12" s="12" customFormat="1" x14ac:dyDescent="0.25">
      <c r="A111" s="30">
        <v>20020023</v>
      </c>
      <c r="B111" s="15" t="s">
        <v>2458</v>
      </c>
      <c r="C111" s="79" t="str">
        <f>VLOOKUP(A111,'MPG Payment '!$D$3:$G$7771,3,0)</f>
        <v>MPG</v>
      </c>
      <c r="D111" s="80" t="str">
        <f>VLOOKUP(A111,'MPG Payment '!$D$3:$G$764,4,0)</f>
        <v>Direct</v>
      </c>
      <c r="E111" s="80" t="str">
        <f>_xlfn.XLOOKUP(A111,'MPG Payment '!$D$2:$D$771,'MPG Payment '!$C$2:$C$771)</f>
        <v>BMC Code :2002</v>
      </c>
      <c r="F111" s="22">
        <f>SUMIF('MPG Payment '!$D$3:$D$79771,'Shayak Income '!A111,'MPG Payment '!$H$3:$H$79771)</f>
        <v>1296</v>
      </c>
      <c r="G111" s="22">
        <f>SUMIF('MPG Payment '!$D$3:$D$79771,'Shayak Income '!A111,'MPG Payment '!$I$3:$I$79771)</f>
        <v>51230.080000000009</v>
      </c>
      <c r="H111" s="22">
        <f t="shared" si="5"/>
        <v>1360.8</v>
      </c>
      <c r="I111" s="76">
        <v>0</v>
      </c>
      <c r="J111" s="77">
        <v>0</v>
      </c>
      <c r="K111" s="77">
        <v>0</v>
      </c>
      <c r="L111" s="31">
        <f t="shared" si="6"/>
        <v>1360.8</v>
      </c>
    </row>
    <row r="112" spans="1:12" s="12" customFormat="1" x14ac:dyDescent="0.25">
      <c r="A112" s="30">
        <v>20060013</v>
      </c>
      <c r="B112" s="15" t="s">
        <v>2602</v>
      </c>
      <c r="C112" s="79" t="str">
        <f>VLOOKUP(A112,'MPG Payment '!$D$3:$G$7771,3,0)</f>
        <v>VLC</v>
      </c>
      <c r="D112" s="80" t="str">
        <f>VLOOKUP(A112,'MPG Payment '!$D$3:$G$764,4,0)</f>
        <v>Indirect</v>
      </c>
      <c r="E112" s="80" t="str">
        <f>_xlfn.XLOOKUP(A112,'MPG Payment '!$D$2:$D$771,'MPG Payment '!$C$2:$C$771)</f>
        <v>BMC Code :2006</v>
      </c>
      <c r="F112" s="22">
        <f>SUMIF('MPG Payment '!$D$3:$D$79771,'Shayak Income '!A112,'MPG Payment '!$H$3:$H$79771)</f>
        <v>4133.8500000000004</v>
      </c>
      <c r="G112" s="22">
        <f>SUMIF('MPG Payment '!$D$3:$D$79771,'Shayak Income '!A112,'MPG Payment '!$I$3:$I$79771)</f>
        <v>153833.44</v>
      </c>
      <c r="H112" s="22">
        <f t="shared" si="5"/>
        <v>4340.5425000000005</v>
      </c>
      <c r="I112" s="76">
        <v>0</v>
      </c>
      <c r="J112" s="77">
        <v>0</v>
      </c>
      <c r="K112" s="77">
        <v>0</v>
      </c>
      <c r="L112" s="31">
        <f t="shared" si="6"/>
        <v>4340.5425000000005</v>
      </c>
    </row>
    <row r="113" spans="1:12" s="12" customFormat="1" x14ac:dyDescent="0.25">
      <c r="A113" s="30">
        <v>20060017</v>
      </c>
      <c r="B113" s="15" t="s">
        <v>2603</v>
      </c>
      <c r="C113" s="79" t="str">
        <f>VLOOKUP(A113,'MPG Payment '!$D$3:$G$7771,3,0)</f>
        <v>MPG</v>
      </c>
      <c r="D113" s="80" t="str">
        <f>VLOOKUP(A113,'MPG Payment '!$D$3:$G$764,4,0)</f>
        <v>Direct</v>
      </c>
      <c r="E113" s="80" t="str">
        <f>_xlfn.XLOOKUP(A113,'MPG Payment '!$D$2:$D$771,'MPG Payment '!$C$2:$C$771)</f>
        <v>BMC Code :2006</v>
      </c>
      <c r="F113" s="22">
        <f>SUMIF('MPG Payment '!$D$3:$D$79771,'Shayak Income '!A113,'MPG Payment '!$H$3:$H$79771)</f>
        <v>2519.2800000000007</v>
      </c>
      <c r="G113" s="22">
        <f>SUMIF('MPG Payment '!$D$3:$D$79771,'Shayak Income '!A113,'MPG Payment '!$I$3:$I$79771)</f>
        <v>98972.900000000023</v>
      </c>
      <c r="H113" s="22">
        <f t="shared" si="5"/>
        <v>2645.2440000000006</v>
      </c>
      <c r="I113" s="76">
        <v>0</v>
      </c>
      <c r="J113" s="77">
        <v>0</v>
      </c>
      <c r="K113" s="77">
        <v>0</v>
      </c>
      <c r="L113" s="31">
        <f t="shared" si="6"/>
        <v>2645.2440000000006</v>
      </c>
    </row>
    <row r="114" spans="1:12" s="12" customFormat="1" x14ac:dyDescent="0.25">
      <c r="A114" s="30">
        <v>20080043</v>
      </c>
      <c r="B114" s="15" t="s">
        <v>2677</v>
      </c>
      <c r="C114" s="79" t="str">
        <f>VLOOKUP(A114,'MPG Payment '!$D$3:$G$7771,3,0)</f>
        <v>MPG</v>
      </c>
      <c r="D114" s="80" t="str">
        <f>VLOOKUP(A114,'MPG Payment '!$D$3:$G$764,4,0)</f>
        <v>Direct</v>
      </c>
      <c r="E114" s="80" t="str">
        <f>_xlfn.XLOOKUP(A114,'MPG Payment '!$D$2:$D$771,'MPG Payment '!$C$2:$C$771)</f>
        <v>BMC Code :2008</v>
      </c>
      <c r="F114" s="22">
        <f>SUMIF('MPG Payment '!$D$3:$D$79771,'Shayak Income '!A114,'MPG Payment '!$H$3:$H$79771)</f>
        <v>2049.8900000000003</v>
      </c>
      <c r="G114" s="22">
        <f>SUMIF('MPG Payment '!$D$3:$D$79771,'Shayak Income '!A114,'MPG Payment '!$I$3:$I$79771)</f>
        <v>79055.7</v>
      </c>
      <c r="H114" s="22">
        <f t="shared" si="5"/>
        <v>2152.3845000000006</v>
      </c>
      <c r="I114" s="76">
        <v>0</v>
      </c>
      <c r="J114" s="77">
        <v>0</v>
      </c>
      <c r="K114" s="77">
        <v>0</v>
      </c>
      <c r="L114" s="31">
        <f t="shared" si="6"/>
        <v>2152.3845000000006</v>
      </c>
    </row>
    <row r="115" spans="1:12" s="12" customFormat="1" x14ac:dyDescent="0.25">
      <c r="A115" s="30">
        <v>20080046</v>
      </c>
      <c r="B115" s="15" t="s">
        <v>2678</v>
      </c>
      <c r="C115" s="79" t="str">
        <f>VLOOKUP(A115,'MPG Payment '!$D$3:$G$7771,3,0)</f>
        <v>MPG</v>
      </c>
      <c r="D115" s="80" t="str">
        <f>VLOOKUP(A115,'MPG Payment '!$D$3:$G$764,4,0)</f>
        <v>Direct</v>
      </c>
      <c r="E115" s="80" t="str">
        <f>_xlfn.XLOOKUP(A115,'MPG Payment '!$D$2:$D$771,'MPG Payment '!$C$2:$C$771)</f>
        <v>BMC Code :2008</v>
      </c>
      <c r="F115" s="22">
        <f>SUMIF('MPG Payment '!$D$3:$D$79771,'Shayak Income '!A115,'MPG Payment '!$H$3:$H$79771)</f>
        <v>341.12</v>
      </c>
      <c r="G115" s="22">
        <f>SUMIF('MPG Payment '!$D$3:$D$79771,'Shayak Income '!A115,'MPG Payment '!$I$3:$I$79771)</f>
        <v>12837.130000000001</v>
      </c>
      <c r="H115" s="22">
        <f t="shared" si="5"/>
        <v>358.17600000000004</v>
      </c>
      <c r="I115" s="76">
        <v>0</v>
      </c>
      <c r="J115" s="77">
        <v>0</v>
      </c>
      <c r="K115" s="77">
        <v>0</v>
      </c>
      <c r="L115" s="31">
        <f t="shared" si="6"/>
        <v>358.17600000000004</v>
      </c>
    </row>
    <row r="116" spans="1:12" s="12" customFormat="1" x14ac:dyDescent="0.25">
      <c r="A116" s="30">
        <v>20080047</v>
      </c>
      <c r="B116" s="15" t="s">
        <v>2782</v>
      </c>
      <c r="C116" s="79" t="str">
        <f>VLOOKUP(A116,'MPG Payment '!$D$3:$G$7771,3,0)</f>
        <v>VLC</v>
      </c>
      <c r="D116" s="80" t="str">
        <f>VLOOKUP(A116,'MPG Payment '!$D$3:$G$764,4,0)</f>
        <v>Indirect</v>
      </c>
      <c r="E116" s="80" t="str">
        <f>_xlfn.XLOOKUP(A116,'MPG Payment '!$D$2:$D$771,'MPG Payment '!$C$2:$C$771)</f>
        <v>BMC Code :2008</v>
      </c>
      <c r="F116" s="22">
        <f>SUMIF('MPG Payment '!$D$3:$D$79771,'Shayak Income '!A116,'MPG Payment '!$H$3:$H$79771)</f>
        <v>550.1</v>
      </c>
      <c r="G116" s="22">
        <f>SUMIF('MPG Payment '!$D$3:$D$79771,'Shayak Income '!A116,'MPG Payment '!$I$3:$I$79771)</f>
        <v>22830.089999999997</v>
      </c>
      <c r="H116" s="22">
        <f t="shared" si="5"/>
        <v>577.60500000000002</v>
      </c>
      <c r="I116" s="76">
        <v>0</v>
      </c>
      <c r="J116" s="77">
        <v>0</v>
      </c>
      <c r="K116" s="77">
        <v>0</v>
      </c>
      <c r="L116" s="31">
        <f t="shared" si="6"/>
        <v>577.60500000000002</v>
      </c>
    </row>
    <row r="117" spans="1:12" s="12" customFormat="1" x14ac:dyDescent="0.25">
      <c r="A117" s="30">
        <v>20060019</v>
      </c>
      <c r="B117" s="15" t="s">
        <v>2883</v>
      </c>
      <c r="C117" s="79" t="str">
        <f>VLOOKUP(A117,'MPG Payment '!$D$3:$G$7771,3,0)</f>
        <v>MPG</v>
      </c>
      <c r="D117" s="80" t="str">
        <f>VLOOKUP(A117,'MPG Payment '!$D$3:$G$764,4,0)</f>
        <v>Direct</v>
      </c>
      <c r="E117" s="80" t="str">
        <f>_xlfn.XLOOKUP(A117,'MPG Payment '!$D$2:$D$771,'MPG Payment '!$C$2:$C$771)</f>
        <v>BMC Code :2006</v>
      </c>
      <c r="F117" s="22">
        <f>SUMIF('MPG Payment '!$D$3:$D$79771,'Shayak Income '!A117,'MPG Payment '!$H$3:$H$79771)</f>
        <v>6503.81</v>
      </c>
      <c r="G117" s="22">
        <f>SUMIF('MPG Payment '!$D$3:$D$79771,'Shayak Income '!A117,'MPG Payment '!$I$3:$I$79771)</f>
        <v>250774.40999999997</v>
      </c>
      <c r="H117" s="22">
        <f t="shared" si="5"/>
        <v>6829.000500000001</v>
      </c>
      <c r="I117" s="76">
        <v>0</v>
      </c>
      <c r="J117" s="77">
        <v>0</v>
      </c>
      <c r="K117" s="77">
        <v>0</v>
      </c>
      <c r="L117" s="31">
        <f t="shared" si="6"/>
        <v>6829.000500000001</v>
      </c>
    </row>
    <row r="118" spans="1:12" s="12" customFormat="1" x14ac:dyDescent="0.25">
      <c r="A118" s="30">
        <v>20010059</v>
      </c>
      <c r="B118" s="15" t="s">
        <v>2945</v>
      </c>
      <c r="C118" s="79" t="str">
        <f>VLOOKUP(A118,'MPG Payment '!$D$3:$G$7771,3,0)</f>
        <v>MPG</v>
      </c>
      <c r="D118" s="80" t="str">
        <f>VLOOKUP(A118,'MPG Payment '!$D$3:$G$764,4,0)</f>
        <v>Direct</v>
      </c>
      <c r="E118" s="80" t="str">
        <f>_xlfn.XLOOKUP(A118,'MPG Payment '!$D$2:$D$771,'MPG Payment '!$C$2:$C$771)</f>
        <v>BMC Code :2001</v>
      </c>
      <c r="F118" s="22">
        <f>SUMIF('MPG Payment '!$D$3:$D$79771,'Shayak Income '!A118,'MPG Payment '!$H$3:$H$79771)</f>
        <v>693.52</v>
      </c>
      <c r="G118" s="22">
        <f>SUMIF('MPG Payment '!$D$3:$D$79771,'Shayak Income '!A118,'MPG Payment '!$I$3:$I$79771)</f>
        <v>26090.1</v>
      </c>
      <c r="H118" s="22">
        <f t="shared" si="5"/>
        <v>728.19600000000003</v>
      </c>
      <c r="I118" s="76">
        <v>0</v>
      </c>
      <c r="J118" s="77">
        <v>0</v>
      </c>
      <c r="K118" s="77">
        <v>0</v>
      </c>
      <c r="L118" s="31">
        <f t="shared" si="6"/>
        <v>728.19600000000003</v>
      </c>
    </row>
    <row r="119" spans="1:12" s="12" customFormat="1" x14ac:dyDescent="0.25">
      <c r="A119" s="30">
        <v>20070023</v>
      </c>
      <c r="B119" s="15" t="s">
        <v>2946</v>
      </c>
      <c r="C119" s="79" t="str">
        <f>VLOOKUP(A119,'MPG Payment '!$D$3:$G$7771,3,0)</f>
        <v>MPG</v>
      </c>
      <c r="D119" s="80" t="str">
        <f>VLOOKUP(A119,'MPG Payment '!$D$3:$G$764,4,0)</f>
        <v>Direct</v>
      </c>
      <c r="E119" s="80" t="str">
        <f>_xlfn.XLOOKUP(A119,'MPG Payment '!$D$2:$D$771,'MPG Payment '!$C$2:$C$771)</f>
        <v>BMC Code :2007</v>
      </c>
      <c r="F119" s="22">
        <f>SUMIF('MPG Payment '!$D$3:$D$79771,'Shayak Income '!A119,'MPG Payment '!$H$3:$H$79771)</f>
        <v>641.66</v>
      </c>
      <c r="G119" s="22">
        <f>SUMIF('MPG Payment '!$D$3:$D$79771,'Shayak Income '!A119,'MPG Payment '!$I$3:$I$79771)</f>
        <v>26809.949999999997</v>
      </c>
      <c r="H119" s="22">
        <f t="shared" si="5"/>
        <v>673.74300000000005</v>
      </c>
      <c r="I119" s="76">
        <v>0</v>
      </c>
      <c r="J119" s="77">
        <v>0</v>
      </c>
      <c r="K119" s="77">
        <v>0</v>
      </c>
      <c r="L119" s="31">
        <f t="shared" ref="L119" si="7">H119-I119-J119-K119</f>
        <v>673.74300000000005</v>
      </c>
    </row>
    <row r="120" spans="1:12" s="12" customFormat="1" x14ac:dyDescent="0.25">
      <c r="A120" s="30">
        <v>20090025</v>
      </c>
      <c r="B120" s="15" t="s">
        <v>2947</v>
      </c>
      <c r="C120" s="79" t="str">
        <f>VLOOKUP(A120,'MPG Payment '!$D$3:$G$7771,3,0)</f>
        <v>VLC</v>
      </c>
      <c r="D120" s="80" t="str">
        <f>VLOOKUP(A120,'MPG Payment '!$D$3:$G$764,4,0)</f>
        <v>Indirect</v>
      </c>
      <c r="E120" s="80" t="str">
        <f>_xlfn.XLOOKUP(A120,'MPG Payment '!$D$2:$D$771,'MPG Payment '!$C$2:$C$771)</f>
        <v>BMC Code :2009</v>
      </c>
      <c r="F120" s="22">
        <f>SUMIF('MPG Payment '!$D$3:$D$79771,'Shayak Income '!A120,'MPG Payment '!$H$3:$H$79771)</f>
        <v>1332.65</v>
      </c>
      <c r="G120" s="22">
        <f>SUMIF('MPG Payment '!$D$3:$D$79771,'Shayak Income '!A120,'MPG Payment '!$I$3:$I$79771)</f>
        <v>52964.03</v>
      </c>
      <c r="H120" s="22">
        <f t="shared" si="5"/>
        <v>1399.2825000000003</v>
      </c>
      <c r="I120" s="76">
        <v>0</v>
      </c>
      <c r="J120" s="77">
        <v>0</v>
      </c>
      <c r="K120" s="77">
        <v>0</v>
      </c>
      <c r="L120" s="31">
        <f t="shared" ref="L120:L127" si="8">H120-I120-J120-K120</f>
        <v>1399.2825000000003</v>
      </c>
    </row>
    <row r="121" spans="1:12" s="12" customFormat="1" x14ac:dyDescent="0.25">
      <c r="A121" s="30">
        <v>20090023</v>
      </c>
      <c r="B121" s="15" t="s">
        <v>2948</v>
      </c>
      <c r="C121" s="79" t="str">
        <f>VLOOKUP(A121,'MPG Payment '!$D$3:$G$7771,3,0)</f>
        <v>MPG</v>
      </c>
      <c r="D121" s="80" t="str">
        <f>VLOOKUP(A121,'MPG Payment '!$D$3:$G$764,4,0)</f>
        <v>Direct</v>
      </c>
      <c r="E121" s="80" t="str">
        <f>_xlfn.XLOOKUP(A121,'MPG Payment '!$D$2:$D$771,'MPG Payment '!$C$2:$C$771)</f>
        <v>BMC Code :2009</v>
      </c>
      <c r="F121" s="22">
        <f>SUMIF('MPG Payment '!$D$3:$D$79771,'Shayak Income '!A121,'MPG Payment '!$H$3:$H$79771)</f>
        <v>4220.05</v>
      </c>
      <c r="G121" s="22">
        <f>SUMIF('MPG Payment '!$D$3:$D$79771,'Shayak Income '!A121,'MPG Payment '!$I$3:$I$79771)</f>
        <v>171587.31</v>
      </c>
      <c r="H121" s="22">
        <f t="shared" si="5"/>
        <v>4431.0525000000007</v>
      </c>
      <c r="I121" s="76">
        <v>0</v>
      </c>
      <c r="J121" s="77">
        <v>0</v>
      </c>
      <c r="K121" s="77">
        <v>0</v>
      </c>
      <c r="L121" s="31">
        <f t="shared" ref="L121" si="9">H121-I121-J121-K121</f>
        <v>4431.0525000000007</v>
      </c>
    </row>
    <row r="122" spans="1:12" s="12" customFormat="1" x14ac:dyDescent="0.25">
      <c r="A122" s="30">
        <v>20060018</v>
      </c>
      <c r="B122" s="15" t="s">
        <v>3120</v>
      </c>
      <c r="C122" s="79" t="str">
        <f>VLOOKUP(A122,'MPG Payment '!$D$3:$G$7771,3,0)</f>
        <v>MPG</v>
      </c>
      <c r="D122" s="80" t="str">
        <f>VLOOKUP(A122,'MPG Payment '!$D$3:$G$764,4,0)</f>
        <v>Indirect</v>
      </c>
      <c r="E122" s="80" t="str">
        <f>_xlfn.XLOOKUP(A122,'MPG Payment '!$D$2:$D$771,'MPG Payment '!$C$2:$C$771)</f>
        <v>BMC Code :2006</v>
      </c>
      <c r="F122" s="22">
        <f>SUMIF('MPG Payment '!$D$3:$D$79771,'Shayak Income '!A122,'MPG Payment '!$H$3:$H$79771)</f>
        <v>282.55</v>
      </c>
      <c r="G122" s="22">
        <f>SUMIF('MPG Payment '!$D$3:$D$79771,'Shayak Income '!A122,'MPG Payment '!$I$3:$I$79771)</f>
        <v>10743.23</v>
      </c>
      <c r="H122" s="22">
        <f t="shared" si="5"/>
        <v>296.67750000000001</v>
      </c>
      <c r="I122" s="76">
        <v>0</v>
      </c>
      <c r="J122" s="77">
        <v>0</v>
      </c>
      <c r="K122" s="77">
        <v>0</v>
      </c>
      <c r="L122" s="31">
        <f t="shared" ref="L122:L124" si="10">H122-I122-J122-K122</f>
        <v>296.67750000000001</v>
      </c>
    </row>
    <row r="123" spans="1:12" s="12" customFormat="1" x14ac:dyDescent="0.25">
      <c r="A123" s="30">
        <v>20010060</v>
      </c>
      <c r="B123" s="15" t="s">
        <v>3193</v>
      </c>
      <c r="C123" s="79" t="str">
        <f>VLOOKUP(A123,'MPG Payment '!$D$3:$G$7771,3,0)</f>
        <v>VLC</v>
      </c>
      <c r="D123" s="80" t="str">
        <f>VLOOKUP(A123,'MPG Payment '!$D$3:$G$764,4,0)</f>
        <v>Indirect</v>
      </c>
      <c r="E123" s="80" t="str">
        <f>_xlfn.XLOOKUP(A123,'MPG Payment '!$D$2:$D$771,'MPG Payment '!$C$2:$C$771)</f>
        <v>BMC Code :2001</v>
      </c>
      <c r="F123" s="22">
        <f>SUMIF('MPG Payment '!$D$3:$D$79771,'Shayak Income '!A123,'MPG Payment '!$H$3:$H$79771)</f>
        <v>629.79</v>
      </c>
      <c r="G123" s="22">
        <f>SUMIF('MPG Payment '!$D$3:$D$79771,'Shayak Income '!A123,'MPG Payment '!$I$3:$I$79771)</f>
        <v>20142.129999999997</v>
      </c>
      <c r="H123" s="22">
        <f t="shared" si="5"/>
        <v>661.27949999999998</v>
      </c>
      <c r="I123" s="76">
        <v>0</v>
      </c>
      <c r="J123" s="77">
        <v>0</v>
      </c>
      <c r="K123" s="77">
        <v>0</v>
      </c>
      <c r="L123" s="31">
        <f t="shared" si="10"/>
        <v>661.27949999999998</v>
      </c>
    </row>
    <row r="124" spans="1:12" s="12" customFormat="1" x14ac:dyDescent="0.25">
      <c r="A124" s="30">
        <v>20060022</v>
      </c>
      <c r="B124" s="15" t="s">
        <v>3194</v>
      </c>
      <c r="C124" s="79" t="str">
        <f>VLOOKUP(A124,'MPG Payment '!$D$3:$G$7771,3,0)</f>
        <v>MPG</v>
      </c>
      <c r="D124" s="80" t="str">
        <f>VLOOKUP(A124,'MPG Payment '!$D$3:$G$764,4,0)</f>
        <v>Direct</v>
      </c>
      <c r="E124" s="80" t="str">
        <f>_xlfn.XLOOKUP(A124,'MPG Payment '!$D$2:$D$771,'MPG Payment '!$C$2:$C$771)</f>
        <v>BMC Code :2006</v>
      </c>
      <c r="F124" s="22">
        <f>SUMIF('MPG Payment '!$D$3:$D$79771,'Shayak Income '!A124,'MPG Payment '!$H$3:$H$79771)</f>
        <v>3998.5999999999995</v>
      </c>
      <c r="G124" s="22">
        <f>SUMIF('MPG Payment '!$D$3:$D$79771,'Shayak Income '!A124,'MPG Payment '!$I$3:$I$79771)</f>
        <v>140599.20000000001</v>
      </c>
      <c r="H124" s="22">
        <f t="shared" si="5"/>
        <v>4198.53</v>
      </c>
      <c r="I124" s="76">
        <v>0</v>
      </c>
      <c r="J124" s="77">
        <v>0</v>
      </c>
      <c r="K124" s="77">
        <v>0</v>
      </c>
      <c r="L124" s="31">
        <f t="shared" si="10"/>
        <v>4198.53</v>
      </c>
    </row>
    <row r="125" spans="1:12" s="12" customFormat="1" x14ac:dyDescent="0.25">
      <c r="A125" s="30">
        <v>20060020</v>
      </c>
      <c r="B125" s="15" t="s">
        <v>3322</v>
      </c>
      <c r="C125" s="79" t="str">
        <f>VLOOKUP(A125,'MPG Payment '!$D$3:$G$7771,3,0)</f>
        <v>VLC</v>
      </c>
      <c r="D125" s="80" t="str">
        <f>VLOOKUP(A125,'MPG Payment '!$D$3:$G$764,4,0)</f>
        <v>Indirect</v>
      </c>
      <c r="E125" s="80" t="str">
        <f>_xlfn.XLOOKUP(A125,'MPG Payment '!$D$2:$D$771,'MPG Payment '!$C$2:$C$771)</f>
        <v>BMC Code :2006</v>
      </c>
      <c r="F125" s="22">
        <f>SUMIF('MPG Payment '!$D$3:$D$79771,'Shayak Income '!A125,'MPG Payment '!$H$3:$H$79771)</f>
        <v>578.03</v>
      </c>
      <c r="G125" s="22">
        <f>SUMIF('MPG Payment '!$D$3:$D$79771,'Shayak Income '!A125,'MPG Payment '!$I$3:$I$79771)</f>
        <v>21341.919999999998</v>
      </c>
      <c r="H125" s="22">
        <f t="shared" si="5"/>
        <v>606.93150000000003</v>
      </c>
      <c r="I125" s="76">
        <v>0</v>
      </c>
      <c r="J125" s="77">
        <v>0</v>
      </c>
      <c r="K125" s="77">
        <v>0</v>
      </c>
      <c r="L125" s="31">
        <f t="shared" si="8"/>
        <v>606.93150000000003</v>
      </c>
    </row>
    <row r="126" spans="1:12" s="12" customFormat="1" x14ac:dyDescent="0.25">
      <c r="A126" s="30">
        <v>20060023</v>
      </c>
      <c r="B126" s="15" t="s">
        <v>3323</v>
      </c>
      <c r="C126" s="79" t="str">
        <f>VLOOKUP(A126,'MPG Payment '!$D$3:$G$7771,3,0)</f>
        <v>VLC</v>
      </c>
      <c r="D126" s="80" t="str">
        <f>VLOOKUP(A126,'MPG Payment '!$D$3:$G$764,4,0)</f>
        <v>Indirect</v>
      </c>
      <c r="E126" s="80" t="str">
        <f>_xlfn.XLOOKUP(A126,'MPG Payment '!$D$2:$D$771,'MPG Payment '!$C$2:$C$771)</f>
        <v>BMC Code :2006</v>
      </c>
      <c r="F126" s="22">
        <f>SUMIF('MPG Payment '!$D$3:$D$79771,'Shayak Income '!A126,'MPG Payment '!$H$3:$H$79771)</f>
        <v>68.690000000000012</v>
      </c>
      <c r="G126" s="22">
        <f>SUMIF('MPG Payment '!$D$3:$D$79771,'Shayak Income '!A126,'MPG Payment '!$I$3:$I$79771)</f>
        <v>2374.6700000000005</v>
      </c>
      <c r="H126" s="22">
        <f t="shared" si="5"/>
        <v>72.124500000000012</v>
      </c>
      <c r="I126" s="76">
        <v>0</v>
      </c>
      <c r="J126" s="77">
        <v>0</v>
      </c>
      <c r="K126" s="77">
        <v>0</v>
      </c>
      <c r="L126" s="31">
        <f t="shared" si="8"/>
        <v>72.124500000000012</v>
      </c>
    </row>
    <row r="127" spans="1:12" s="12" customFormat="1" x14ac:dyDescent="0.25">
      <c r="A127" s="30">
        <v>20010061</v>
      </c>
      <c r="B127" s="15" t="s">
        <v>3475</v>
      </c>
      <c r="C127" s="79" t="str">
        <f>VLOOKUP(A127,'MPG Payment '!$D$3:$G$7771,3,0)</f>
        <v>MPG</v>
      </c>
      <c r="D127" s="80" t="str">
        <f>VLOOKUP(A127,'MPG Payment '!$D$3:$G$764,4,0)</f>
        <v>Direct</v>
      </c>
      <c r="E127" s="80" t="str">
        <f>_xlfn.XLOOKUP(A127,'MPG Payment '!$D$2:$D$771,'MPG Payment '!$C$2:$C$771)</f>
        <v>BMC Code :2001</v>
      </c>
      <c r="F127" s="22">
        <f>SUMIF('MPG Payment '!$D$3:$D$79771,'Shayak Income '!A127,'MPG Payment '!$H$3:$H$79771)</f>
        <v>1052.06</v>
      </c>
      <c r="G127" s="22">
        <f>SUMIF('MPG Payment '!$D$3:$D$79771,'Shayak Income '!A127,'MPG Payment '!$I$3:$I$79771)</f>
        <v>40517.64</v>
      </c>
      <c r="H127" s="22">
        <f t="shared" si="5"/>
        <v>1104.663</v>
      </c>
      <c r="I127" s="76">
        <v>0</v>
      </c>
      <c r="J127" s="77">
        <v>0</v>
      </c>
      <c r="K127" s="77">
        <v>0</v>
      </c>
      <c r="L127" s="31">
        <f t="shared" si="8"/>
        <v>1104.663</v>
      </c>
    </row>
    <row r="128" spans="1:12" s="12" customFormat="1" x14ac:dyDescent="0.25">
      <c r="A128" s="30">
        <v>20020017</v>
      </c>
      <c r="B128" s="15" t="s">
        <v>3613</v>
      </c>
      <c r="C128" s="79" t="str">
        <f>VLOOKUP(A128,'MPG Payment '!$D$3:$G$7771,3,0)</f>
        <v>VLC</v>
      </c>
      <c r="D128" s="80" t="str">
        <f>VLOOKUP(A128,'MPG Payment '!$D$3:$G$764,4,0)</f>
        <v>Indirect</v>
      </c>
      <c r="E128" s="80" t="str">
        <f>_xlfn.XLOOKUP(A128,'MPG Payment '!$D$2:$D$771,'MPG Payment '!$C$2:$C$771)</f>
        <v>BMC Code :2002</v>
      </c>
      <c r="F128" s="22">
        <f>SUMIF('MPG Payment '!$D$3:$D$79771,'Shayak Income '!A128,'MPG Payment '!$H$3:$H$79771)</f>
        <v>4833.3999999999996</v>
      </c>
      <c r="G128" s="22">
        <f>SUMIF('MPG Payment '!$D$3:$D$79771,'Shayak Income '!A128,'MPG Payment '!$I$3:$I$79771)</f>
        <v>178016.31000000003</v>
      </c>
      <c r="H128" s="22">
        <f t="shared" ref="H128:H136" si="11">+F128*1.05</f>
        <v>5075.07</v>
      </c>
      <c r="I128" s="76">
        <v>0</v>
      </c>
      <c r="J128" s="77">
        <v>0</v>
      </c>
      <c r="K128" s="77">
        <v>0</v>
      </c>
      <c r="L128" s="31">
        <f t="shared" ref="L128:L136" si="12">H128-I128-J128-K128</f>
        <v>5075.07</v>
      </c>
    </row>
    <row r="129" spans="1:12" s="12" customFormat="1" x14ac:dyDescent="0.25">
      <c r="A129" s="30">
        <v>20060015</v>
      </c>
      <c r="B129" s="15" t="s">
        <v>3614</v>
      </c>
      <c r="C129" s="79" t="str">
        <f>VLOOKUP(A129,'MPG Payment '!$D$3:$G$7771,3,0)</f>
        <v>VLC</v>
      </c>
      <c r="D129" s="80" t="str">
        <f>VLOOKUP(A129,'MPG Payment '!$D$3:$G$764,4,0)</f>
        <v>Indirect</v>
      </c>
      <c r="E129" s="80" t="str">
        <f>_xlfn.XLOOKUP(A129,'MPG Payment '!$D$2:$D$771,'MPG Payment '!$C$2:$C$771)</f>
        <v>BMC Code :2006</v>
      </c>
      <c r="F129" s="22">
        <f>SUMIF('MPG Payment '!$D$3:$D$79771,'Shayak Income '!A129,'MPG Payment '!$H$3:$H$79771)</f>
        <v>333.78999999999996</v>
      </c>
      <c r="G129" s="22">
        <f>SUMIF('MPG Payment '!$D$3:$D$79771,'Shayak Income '!A129,'MPG Payment '!$I$3:$I$79771)</f>
        <v>12499.21</v>
      </c>
      <c r="H129" s="22">
        <f t="shared" si="11"/>
        <v>350.47949999999997</v>
      </c>
      <c r="I129" s="76">
        <v>0</v>
      </c>
      <c r="J129" s="77">
        <v>0</v>
      </c>
      <c r="K129" s="77">
        <v>0</v>
      </c>
      <c r="L129" s="31">
        <f t="shared" si="12"/>
        <v>350.47949999999997</v>
      </c>
    </row>
    <row r="130" spans="1:12" s="12" customFormat="1" x14ac:dyDescent="0.25">
      <c r="A130" s="30">
        <v>20010062</v>
      </c>
      <c r="B130" s="15" t="s">
        <v>3696</v>
      </c>
      <c r="C130" s="79" t="str">
        <f>VLOOKUP(A130,'MPG Payment '!$D$3:$G$7771,3,0)</f>
        <v>MPG</v>
      </c>
      <c r="D130" s="80" t="str">
        <f>VLOOKUP(A130,'MPG Payment '!$D$3:$G$764,4,0)</f>
        <v>Direct</v>
      </c>
      <c r="E130" s="80" t="str">
        <f>_xlfn.XLOOKUP(A130,'MPG Payment '!$D$2:$D$771,'MPG Payment '!$C$2:$C$771)</f>
        <v>BMC Code :2001</v>
      </c>
      <c r="F130" s="22">
        <f>SUMIF('MPG Payment '!$D$3:$D$79771,'Shayak Income '!A130,'MPG Payment '!$H$3:$H$79771)</f>
        <v>1019.8699999999999</v>
      </c>
      <c r="G130" s="22">
        <f>SUMIF('MPG Payment '!$D$3:$D$79771,'Shayak Income '!A130,'MPG Payment '!$I$3:$I$79771)</f>
        <v>40219.78</v>
      </c>
      <c r="H130" s="22">
        <f t="shared" si="11"/>
        <v>1070.8634999999999</v>
      </c>
      <c r="I130" s="76">
        <v>0</v>
      </c>
      <c r="J130" s="77">
        <v>0</v>
      </c>
      <c r="K130" s="77">
        <v>0</v>
      </c>
      <c r="L130" s="31">
        <f t="shared" si="12"/>
        <v>1070.8634999999999</v>
      </c>
    </row>
    <row r="131" spans="1:12" s="12" customFormat="1" x14ac:dyDescent="0.25">
      <c r="A131" s="30">
        <v>20080049</v>
      </c>
      <c r="B131" s="15" t="s">
        <v>3697</v>
      </c>
      <c r="C131" s="79" t="str">
        <f>VLOOKUP(A131,'MPG Payment '!$D$3:$G$7771,3,0)</f>
        <v>VLC</v>
      </c>
      <c r="D131" s="80" t="str">
        <f>VLOOKUP(A131,'MPG Payment '!$D$3:$G$764,4,0)</f>
        <v>Indirect</v>
      </c>
      <c r="E131" s="80" t="str">
        <f>_xlfn.XLOOKUP(A131,'MPG Payment '!$D$2:$D$771,'MPG Payment '!$C$2:$C$771)</f>
        <v>BMC Code :2008</v>
      </c>
      <c r="F131" s="22">
        <f>SUMIF('MPG Payment '!$D$3:$D$79771,'Shayak Income '!A131,'MPG Payment '!$H$3:$H$79771)</f>
        <v>1793.92</v>
      </c>
      <c r="G131" s="22">
        <f>SUMIF('MPG Payment '!$D$3:$D$79771,'Shayak Income '!A131,'MPG Payment '!$I$3:$I$79771)</f>
        <v>68283.990000000005</v>
      </c>
      <c r="H131" s="22">
        <f t="shared" si="11"/>
        <v>1883.6160000000002</v>
      </c>
      <c r="I131" s="76">
        <v>0</v>
      </c>
      <c r="J131" s="77">
        <v>0</v>
      </c>
      <c r="K131" s="77">
        <v>0</v>
      </c>
      <c r="L131" s="31">
        <f t="shared" si="12"/>
        <v>1883.6160000000002</v>
      </c>
    </row>
    <row r="132" spans="1:12" s="12" customFormat="1" x14ac:dyDescent="0.25">
      <c r="A132" s="30">
        <v>20070024</v>
      </c>
      <c r="B132" s="15" t="s">
        <v>3904</v>
      </c>
      <c r="C132" s="79" t="str">
        <f>VLOOKUP(A132,'MPG Payment '!$D$3:$G$7771,3,0)</f>
        <v>MPG</v>
      </c>
      <c r="D132" s="80" t="str">
        <f>VLOOKUP(A132,'MPG Payment '!$D$3:$G$764,4,0)</f>
        <v>Direct</v>
      </c>
      <c r="E132" s="80" t="str">
        <f>_xlfn.XLOOKUP(A132,'MPG Payment '!$D$2:$D$771,'MPG Payment '!$C$2:$C$771)</f>
        <v>BMC Code :2007</v>
      </c>
      <c r="F132" s="22">
        <f>SUMIF('MPG Payment '!$D$3:$D$79771,'Shayak Income '!A132,'MPG Payment '!$H$3:$H$79771)</f>
        <v>3803.33</v>
      </c>
      <c r="G132" s="22">
        <f>SUMIF('MPG Payment '!$D$3:$D$79771,'Shayak Income '!A132,'MPG Payment '!$I$3:$I$79771)</f>
        <v>171593.07</v>
      </c>
      <c r="H132" s="22">
        <f t="shared" si="11"/>
        <v>3993.4965000000002</v>
      </c>
      <c r="I132" s="76">
        <v>0</v>
      </c>
      <c r="J132" s="77">
        <v>0</v>
      </c>
      <c r="K132" s="77">
        <v>0</v>
      </c>
      <c r="L132" s="31">
        <f t="shared" si="12"/>
        <v>3993.4965000000002</v>
      </c>
    </row>
    <row r="133" spans="1:12" s="12" customFormat="1" x14ac:dyDescent="0.25">
      <c r="A133" s="30">
        <v>20090006</v>
      </c>
      <c r="B133" s="15" t="s">
        <v>3905</v>
      </c>
      <c r="C133" s="79" t="str">
        <f>VLOOKUP(A133,'MPG Payment '!$D$3:$G$7771,3,0)</f>
        <v>VLC</v>
      </c>
      <c r="D133" s="80" t="str">
        <f>VLOOKUP(A133,'MPG Payment '!$D$3:$G$764,4,0)</f>
        <v>Indirect</v>
      </c>
      <c r="E133" s="80" t="str">
        <f>_xlfn.XLOOKUP(A133,'MPG Payment '!$D$2:$D$771,'MPG Payment '!$C$2:$C$771)</f>
        <v>BMC Code :2009</v>
      </c>
      <c r="F133" s="22">
        <f>SUMIF('MPG Payment '!$D$3:$D$79771,'Shayak Income '!A133,'MPG Payment '!$H$3:$H$79771)</f>
        <v>1205.58</v>
      </c>
      <c r="G133" s="22">
        <f>SUMIF('MPG Payment '!$D$3:$D$79771,'Shayak Income '!A133,'MPG Payment '!$I$3:$I$79771)</f>
        <v>45217.279999999999</v>
      </c>
      <c r="H133" s="22">
        <f t="shared" si="11"/>
        <v>1265.8589999999999</v>
      </c>
      <c r="I133" s="76">
        <v>0</v>
      </c>
      <c r="J133" s="77">
        <v>0</v>
      </c>
      <c r="K133" s="77">
        <v>0</v>
      </c>
      <c r="L133" s="31">
        <f t="shared" si="12"/>
        <v>1265.8589999999999</v>
      </c>
    </row>
    <row r="134" spans="1:12" s="12" customFormat="1" x14ac:dyDescent="0.25">
      <c r="A134" s="30">
        <v>20070026</v>
      </c>
      <c r="B134" s="15" t="s">
        <v>4134</v>
      </c>
      <c r="C134" s="79" t="str">
        <f>VLOOKUP(A134,'MPG Payment '!$D$3:$G$7771,3,0)</f>
        <v>MPG</v>
      </c>
      <c r="D134" s="80" t="str">
        <f>VLOOKUP(A134,'MPG Payment '!$D$3:$G$764,4,0)</f>
        <v>Direct</v>
      </c>
      <c r="E134" s="80" t="str">
        <f>_xlfn.XLOOKUP(A134,'MPG Payment '!$D$2:$D$771,'MPG Payment '!$C$2:$C$771)</f>
        <v>BMC Code :2007</v>
      </c>
      <c r="F134" s="22">
        <f>SUMIF('MPG Payment '!$D$3:$D$79771,'Shayak Income '!A134,'MPG Payment '!$H$3:$H$79771)</f>
        <v>2715.94</v>
      </c>
      <c r="G134" s="22">
        <f>SUMIF('MPG Payment '!$D$3:$D$79771,'Shayak Income '!A134,'MPG Payment '!$I$3:$I$79771)</f>
        <v>109385.76000000001</v>
      </c>
      <c r="H134" s="22">
        <f t="shared" si="11"/>
        <v>2851.7370000000001</v>
      </c>
      <c r="I134" s="76">
        <v>0</v>
      </c>
      <c r="J134" s="77">
        <v>0</v>
      </c>
      <c r="K134" s="77">
        <v>0</v>
      </c>
      <c r="L134" s="31">
        <f t="shared" si="12"/>
        <v>2851.7370000000001</v>
      </c>
    </row>
    <row r="135" spans="1:12" s="12" customFormat="1" x14ac:dyDescent="0.25">
      <c r="A135" s="30">
        <v>20060025</v>
      </c>
      <c r="B135" s="15" t="s">
        <v>4233</v>
      </c>
      <c r="C135" s="79" t="str">
        <f>VLOOKUP(A135,'MPG Payment '!$D$3:$G$7771,3,0)</f>
        <v>VLC</v>
      </c>
      <c r="D135" s="80" t="str">
        <f>VLOOKUP(A135,'MPG Payment '!$D$3:$G$764,4,0)</f>
        <v>Indirect</v>
      </c>
      <c r="E135" s="80" t="str">
        <f>_xlfn.XLOOKUP(A135,'MPG Payment '!$D$2:$D$771,'MPG Payment '!$C$2:$C$771)</f>
        <v>BMC Code :2006</v>
      </c>
      <c r="F135" s="22">
        <f>SUMIF('MPG Payment '!$D$3:$D$79771,'Shayak Income '!A135,'MPG Payment '!$H$3:$H$79771)</f>
        <v>1001.3</v>
      </c>
      <c r="G135" s="22">
        <f>SUMIF('MPG Payment '!$D$3:$D$79771,'Shayak Income '!A135,'MPG Payment '!$I$3:$I$79771)</f>
        <v>38552.720000000001</v>
      </c>
      <c r="H135" s="22">
        <f t="shared" si="11"/>
        <v>1051.365</v>
      </c>
      <c r="I135" s="76">
        <v>0</v>
      </c>
      <c r="J135" s="77">
        <v>0</v>
      </c>
      <c r="K135" s="77">
        <v>0</v>
      </c>
      <c r="L135" s="31">
        <f t="shared" si="12"/>
        <v>1051.365</v>
      </c>
    </row>
    <row r="136" spans="1:12" s="12" customFormat="1" x14ac:dyDescent="0.25">
      <c r="A136" s="30">
        <v>20070025</v>
      </c>
      <c r="B136" s="15" t="s">
        <v>4234</v>
      </c>
      <c r="C136" s="79" t="str">
        <f>VLOOKUP(A136,'MPG Payment '!$D$3:$G$7771,3,0)</f>
        <v>MPG</v>
      </c>
      <c r="D136" s="80" t="str">
        <f>VLOOKUP(A136,'MPG Payment '!$D$3:$G$764,4,0)</f>
        <v>Direct</v>
      </c>
      <c r="E136" s="80" t="str">
        <f>_xlfn.XLOOKUP(A136,'MPG Payment '!$D$2:$D$771,'MPG Payment '!$C$2:$C$771)</f>
        <v>BMC Code :2007</v>
      </c>
      <c r="F136" s="22">
        <f>SUMIF('MPG Payment '!$D$3:$D$79771,'Shayak Income '!A136,'MPG Payment '!$H$3:$H$79771)</f>
        <v>2744.7999999999997</v>
      </c>
      <c r="G136" s="22">
        <f>SUMIF('MPG Payment '!$D$3:$D$79771,'Shayak Income '!A136,'MPG Payment '!$I$3:$I$79771)</f>
        <v>123749.93</v>
      </c>
      <c r="H136" s="22">
        <f t="shared" si="11"/>
        <v>2882.04</v>
      </c>
      <c r="I136" s="76">
        <v>0</v>
      </c>
      <c r="J136" s="77">
        <v>0</v>
      </c>
      <c r="K136" s="77">
        <v>0</v>
      </c>
      <c r="L136" s="31">
        <f t="shared" si="12"/>
        <v>2882.04</v>
      </c>
    </row>
    <row r="137" spans="1:12" s="12" customFormat="1" x14ac:dyDescent="0.25">
      <c r="A137" s="30">
        <v>20090026</v>
      </c>
      <c r="B137" s="15" t="s">
        <v>4235</v>
      </c>
      <c r="C137" s="79" t="str">
        <f>VLOOKUP(A137,'MPG Payment '!$D$3:$G$7771,3,0)</f>
        <v>MPG</v>
      </c>
      <c r="D137" s="80" t="str">
        <f>VLOOKUP(A137,'MPG Payment '!$D$3:$G$764,4,0)</f>
        <v>Direct</v>
      </c>
      <c r="E137" s="80" t="str">
        <f>_xlfn.XLOOKUP(A137,'MPG Payment '!$D$2:$D$771,'MPG Payment '!$C$2:$C$771)</f>
        <v>BMC Code :2009</v>
      </c>
      <c r="F137" s="22">
        <f>SUMIF('MPG Payment '!$D$3:$D$79771,'Shayak Income '!A137,'MPG Payment '!$H$3:$H$79771)</f>
        <v>1463.51</v>
      </c>
      <c r="G137" s="22">
        <f>SUMIF('MPG Payment '!$D$3:$D$79771,'Shayak Income '!A137,'MPG Payment '!$I$3:$I$79771)</f>
        <v>57039.869999999995</v>
      </c>
      <c r="H137" s="22">
        <f t="shared" si="5"/>
        <v>1536.6855</v>
      </c>
      <c r="I137" s="76">
        <v>0</v>
      </c>
      <c r="J137" s="77">
        <v>0</v>
      </c>
      <c r="K137" s="77">
        <v>0</v>
      </c>
      <c r="L137" s="31">
        <f t="shared" si="6"/>
        <v>1536.6855</v>
      </c>
    </row>
    <row r="138" spans="1:12" s="12" customFormat="1" x14ac:dyDescent="0.25">
      <c r="A138" s="30">
        <v>20080050</v>
      </c>
      <c r="B138" s="15" t="s">
        <v>4428</v>
      </c>
      <c r="C138" s="79" t="str">
        <f>VLOOKUP(A138,'MPG Payment '!$D$3:$G$7771,3,0)</f>
        <v>MPG</v>
      </c>
      <c r="D138" s="80" t="str">
        <f>VLOOKUP(A138,'MPG Payment '!$D$3:$G$764,4,0)</f>
        <v>Direct</v>
      </c>
      <c r="E138" s="80" t="str">
        <f>_xlfn.XLOOKUP(A138,'MPG Payment '!$D$2:$D$771,'MPG Payment '!$C$2:$C$771)</f>
        <v>BMC Code :2008</v>
      </c>
      <c r="F138" s="22">
        <f>SUMIF('MPG Payment '!$D$3:$D$79771,'Shayak Income '!A138,'MPG Payment '!$H$3:$H$79771)</f>
        <v>638.57999999999993</v>
      </c>
      <c r="G138" s="22">
        <f>SUMIF('MPG Payment '!$D$3:$D$79771,'Shayak Income '!A138,'MPG Payment '!$I$3:$I$79771)</f>
        <v>23766.51</v>
      </c>
      <c r="H138" s="22">
        <f t="shared" si="5"/>
        <v>670.5089999999999</v>
      </c>
      <c r="I138" s="76">
        <v>0</v>
      </c>
      <c r="J138" s="77">
        <v>0</v>
      </c>
      <c r="K138" s="77">
        <v>0</v>
      </c>
      <c r="L138" s="31">
        <f t="shared" ref="L138" si="13">H138-I138-J138-K138</f>
        <v>670.5089999999999</v>
      </c>
    </row>
    <row r="139" spans="1:12" s="12" customFormat="1" x14ac:dyDescent="0.25">
      <c r="A139" s="30">
        <v>20020025</v>
      </c>
      <c r="B139" s="15" t="s">
        <v>4543</v>
      </c>
      <c r="C139" s="79" t="str">
        <f>VLOOKUP(A139,'MPG Payment '!$D$3:$G$7771,3,0)</f>
        <v>VLC</v>
      </c>
      <c r="D139" s="80" t="str">
        <f>VLOOKUP(A139,'MPG Payment '!$D$3:$G$764,4,0)</f>
        <v>Indirect</v>
      </c>
      <c r="E139" s="80" t="str">
        <f>_xlfn.XLOOKUP(A139,'MPG Payment '!$D$2:$D$771,'MPG Payment '!$C$2:$C$771)</f>
        <v>BMC Code :2002</v>
      </c>
      <c r="F139" s="22">
        <f>SUMIF('MPG Payment '!$D$3:$D$79771,'Shayak Income '!A139,'MPG Payment '!$H$3:$H$79771)</f>
        <v>2941.9</v>
      </c>
      <c r="G139" s="22">
        <f>SUMIF('MPG Payment '!$D$3:$D$79771,'Shayak Income '!A139,'MPG Payment '!$I$3:$I$79771)</f>
        <v>116828.54999999999</v>
      </c>
      <c r="H139" s="22">
        <f t="shared" si="5"/>
        <v>3088.9950000000003</v>
      </c>
      <c r="I139" s="76">
        <v>0</v>
      </c>
      <c r="J139" s="77">
        <v>0</v>
      </c>
      <c r="K139" s="77">
        <v>0</v>
      </c>
      <c r="L139" s="31">
        <f t="shared" si="6"/>
        <v>3088.9950000000003</v>
      </c>
    </row>
    <row r="140" spans="1:12" s="12" customFormat="1" x14ac:dyDescent="0.25">
      <c r="A140" s="30">
        <v>20010048</v>
      </c>
      <c r="B140" s="15" t="s">
        <v>4910</v>
      </c>
      <c r="C140" s="79" t="str">
        <f>VLOOKUP(A140,'MPG Payment '!$D$3:$G$7771,3,0)</f>
        <v>VLC</v>
      </c>
      <c r="D140" s="80" t="str">
        <f>VLOOKUP(A140,'MPG Payment '!$D$3:$G$764,4,0)</f>
        <v>Indirect</v>
      </c>
      <c r="E140" s="80" t="str">
        <f>_xlfn.XLOOKUP(A140,'MPG Payment '!$D$2:$D$771,'MPG Payment '!$C$2:$C$771)</f>
        <v>BMC Code :2001</v>
      </c>
      <c r="F140" s="22">
        <f>SUMIF('MPG Payment '!$D$3:$D$79771,'Shayak Income '!A140,'MPG Payment '!$H$3:$H$79771)</f>
        <v>3.9</v>
      </c>
      <c r="G140" s="22">
        <f>SUMIF('MPG Payment '!$D$3:$D$79771,'Shayak Income '!A140,'MPG Payment '!$I$3:$I$79771)</f>
        <v>142.31</v>
      </c>
      <c r="H140" s="22">
        <f t="shared" si="5"/>
        <v>4.0949999999999998</v>
      </c>
      <c r="I140" s="76">
        <v>0</v>
      </c>
      <c r="J140" s="77">
        <v>0</v>
      </c>
      <c r="K140" s="77">
        <v>0</v>
      </c>
      <c r="L140" s="31">
        <f t="shared" si="6"/>
        <v>4.0949999999999998</v>
      </c>
    </row>
    <row r="141" spans="1:12" s="12" customFormat="1" x14ac:dyDescent="0.25">
      <c r="A141" s="30">
        <v>20090028</v>
      </c>
      <c r="B141" s="15" t="s">
        <v>4912</v>
      </c>
      <c r="C141" s="79" t="str">
        <f>VLOOKUP(A141,'MPG Payment '!$D$3:$G$7771,3,0)</f>
        <v>VLC</v>
      </c>
      <c r="D141" s="80" t="str">
        <f>VLOOKUP(A141,'MPG Payment '!$D$3:$G$764,4,0)</f>
        <v>Indirect</v>
      </c>
      <c r="E141" s="80" t="str">
        <f>_xlfn.XLOOKUP(A141,'MPG Payment '!$D$2:$D$771,'MPG Payment '!$C$2:$C$771)</f>
        <v>BMC Code :2009</v>
      </c>
      <c r="F141" s="22">
        <f>SUMIF('MPG Payment '!$D$3:$D$79771,'Shayak Income '!A141,'MPG Payment '!$H$3:$H$79771)</f>
        <v>643.48</v>
      </c>
      <c r="G141" s="22">
        <f>SUMIF('MPG Payment '!$D$3:$D$79771,'Shayak Income '!A141,'MPG Payment '!$I$3:$I$79771)</f>
        <v>26158.159999999996</v>
      </c>
      <c r="H141" s="22">
        <f t="shared" si="5"/>
        <v>675.654</v>
      </c>
      <c r="I141" s="76">
        <v>0</v>
      </c>
      <c r="J141" s="77">
        <v>0</v>
      </c>
      <c r="K141" s="77">
        <v>0</v>
      </c>
      <c r="L141" s="31">
        <f t="shared" si="6"/>
        <v>675.654</v>
      </c>
    </row>
    <row r="142" spans="1:12" s="41" customFormat="1" ht="15.75" thickBot="1" x14ac:dyDescent="0.3">
      <c r="A142" s="78">
        <f>COUNTA(A3:A141)</f>
        <v>139</v>
      </c>
      <c r="B142" s="32"/>
      <c r="C142" s="81">
        <f>COUNT(C3:C141)</f>
        <v>0</v>
      </c>
      <c r="D142" s="81"/>
      <c r="E142" s="32"/>
      <c r="F142" s="33">
        <f>SUBTOTAL(9,F2:F141)</f>
        <v>557151.13000000035</v>
      </c>
      <c r="G142" s="33">
        <f>SUBTOTAL(9,G2:G141)</f>
        <v>21435065.310000002</v>
      </c>
      <c r="H142" s="33">
        <f>SUBTOTAL(9,H2:H141)</f>
        <v>585008.68649999995</v>
      </c>
      <c r="I142" s="33">
        <f>SUBTOTAL(9,I2:I141)</f>
        <v>41295.425499999998</v>
      </c>
      <c r="J142" s="33">
        <f>SUBTOTAL(9,J2:J141)</f>
        <v>0</v>
      </c>
      <c r="K142" s="84"/>
      <c r="L142" s="34">
        <f>SUBTOTAL(9,L2:L141)</f>
        <v>543713.26100000006</v>
      </c>
    </row>
    <row r="143" spans="1:12" x14ac:dyDescent="0.25">
      <c r="E143"/>
      <c r="F143" s="8"/>
      <c r="G143" s="8"/>
      <c r="H143" s="7"/>
      <c r="I143" s="8"/>
      <c r="J143" s="8"/>
      <c r="K143" s="8"/>
      <c r="L143" s="8"/>
    </row>
    <row r="144" spans="1:12" x14ac:dyDescent="0.25">
      <c r="E144"/>
      <c r="F144" s="8"/>
      <c r="G144" s="8"/>
      <c r="H144" s="8"/>
      <c r="I144" s="13"/>
      <c r="J144" s="13"/>
      <c r="K144" s="13"/>
      <c r="L144" s="7"/>
    </row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spans="2:9" hidden="1" x14ac:dyDescent="0.25"/>
    <row r="162" spans="2:9" hidden="1" x14ac:dyDescent="0.25"/>
    <row r="163" spans="2:9" hidden="1" x14ac:dyDescent="0.25"/>
    <row r="164" spans="2:9" hidden="1" x14ac:dyDescent="0.25"/>
    <row r="165" spans="2:9" hidden="1" x14ac:dyDescent="0.25"/>
    <row r="166" spans="2:9" hidden="1" x14ac:dyDescent="0.25"/>
    <row r="170" spans="2:9" s="1" customFormat="1" ht="44.25" customHeight="1" x14ac:dyDescent="0.25">
      <c r="B170" s="85" t="s">
        <v>234</v>
      </c>
      <c r="C170" s="82" t="s">
        <v>300</v>
      </c>
      <c r="D170" s="82" t="s">
        <v>235</v>
      </c>
      <c r="E170" s="82" t="s">
        <v>236</v>
      </c>
      <c r="F170" s="82" t="s">
        <v>237</v>
      </c>
      <c r="G170" s="82" t="s">
        <v>238</v>
      </c>
      <c r="H170" s="82" t="s">
        <v>239</v>
      </c>
      <c r="I170" s="82" t="s">
        <v>240</v>
      </c>
    </row>
    <row r="171" spans="2:9" x14ac:dyDescent="0.25">
      <c r="B171" s="11" t="s">
        <v>3527</v>
      </c>
      <c r="C171" s="59">
        <v>28</v>
      </c>
      <c r="D171" s="83">
        <v>113063.82999999997</v>
      </c>
      <c r="E171" s="83">
        <v>4402068.2599999979</v>
      </c>
      <c r="F171" s="83">
        <v>118717.02149999999</v>
      </c>
      <c r="G171" s="59">
        <v>0</v>
      </c>
      <c r="H171" s="59">
        <v>0</v>
      </c>
      <c r="I171" s="59">
        <v>118717.02149999999</v>
      </c>
    </row>
    <row r="172" spans="2:9" x14ac:dyDescent="0.25">
      <c r="B172" s="11" t="s">
        <v>3528</v>
      </c>
      <c r="C172" s="59">
        <v>24</v>
      </c>
      <c r="D172" s="83">
        <v>72658.739999999991</v>
      </c>
      <c r="E172" s="83">
        <v>2823393.84</v>
      </c>
      <c r="F172" s="83">
        <v>76291.677000000011</v>
      </c>
      <c r="G172" s="59">
        <v>2491</v>
      </c>
      <c r="H172" s="59">
        <v>0</v>
      </c>
      <c r="I172" s="59">
        <v>73800.677000000011</v>
      </c>
    </row>
    <row r="173" spans="2:9" x14ac:dyDescent="0.25">
      <c r="B173" s="11" t="s">
        <v>3529</v>
      </c>
      <c r="C173" s="59">
        <v>21</v>
      </c>
      <c r="D173" s="83">
        <v>122189.76999999997</v>
      </c>
      <c r="E173" s="83">
        <v>4738642.8699999992</v>
      </c>
      <c r="F173" s="83">
        <v>128299.2585</v>
      </c>
      <c r="G173" s="59">
        <v>0</v>
      </c>
      <c r="H173" s="59">
        <v>0</v>
      </c>
      <c r="I173" s="59">
        <v>128299.2585</v>
      </c>
    </row>
    <row r="174" spans="2:9" x14ac:dyDescent="0.25">
      <c r="B174" s="11" t="s">
        <v>3530</v>
      </c>
      <c r="C174" s="59">
        <v>5</v>
      </c>
      <c r="D174" s="83">
        <v>29076.82</v>
      </c>
      <c r="E174" s="83">
        <v>1076557.97</v>
      </c>
      <c r="F174" s="83">
        <v>30530.661000000007</v>
      </c>
      <c r="G174" s="59">
        <v>0</v>
      </c>
      <c r="H174" s="59">
        <v>0</v>
      </c>
      <c r="I174" s="59">
        <v>30530.661000000007</v>
      </c>
    </row>
    <row r="175" spans="2:9" x14ac:dyDescent="0.25">
      <c r="B175" s="11" t="s">
        <v>3531</v>
      </c>
      <c r="C175" s="59">
        <v>3</v>
      </c>
      <c r="D175" s="83">
        <v>36259.740000000005</v>
      </c>
      <c r="E175" s="83">
        <v>1250423.52</v>
      </c>
      <c r="F175" s="83">
        <v>38072.727000000006</v>
      </c>
      <c r="G175" s="59">
        <v>34875</v>
      </c>
      <c r="H175" s="59">
        <v>0</v>
      </c>
      <c r="I175" s="59">
        <v>3197.7270000000071</v>
      </c>
    </row>
    <row r="176" spans="2:9" x14ac:dyDescent="0.25">
      <c r="B176" s="11" t="s">
        <v>3532</v>
      </c>
      <c r="C176" s="59">
        <v>17</v>
      </c>
      <c r="D176" s="83">
        <v>62852.71</v>
      </c>
      <c r="E176" s="83">
        <v>2368520.91</v>
      </c>
      <c r="F176" s="83">
        <v>65995.345499999996</v>
      </c>
      <c r="G176" s="59">
        <v>0</v>
      </c>
      <c r="H176" s="59">
        <v>0</v>
      </c>
      <c r="I176" s="59">
        <v>65995.345499999996</v>
      </c>
    </row>
    <row r="177" spans="2:9" x14ac:dyDescent="0.25">
      <c r="B177" s="11" t="s">
        <v>3533</v>
      </c>
      <c r="C177" s="59">
        <v>17</v>
      </c>
      <c r="D177" s="83">
        <v>43417.490000000013</v>
      </c>
      <c r="E177" s="83">
        <v>1795629.33</v>
      </c>
      <c r="F177" s="83">
        <v>45588.364500000011</v>
      </c>
      <c r="G177" s="59">
        <v>3929.4255000000007</v>
      </c>
      <c r="H177" s="59">
        <v>0</v>
      </c>
      <c r="I177" s="59">
        <v>41658.939000000006</v>
      </c>
    </row>
    <row r="178" spans="2:9" x14ac:dyDescent="0.25">
      <c r="B178" s="11" t="s">
        <v>3534</v>
      </c>
      <c r="C178" s="59">
        <v>24</v>
      </c>
      <c r="D178" s="83">
        <v>77632.03</v>
      </c>
      <c r="E178" s="83">
        <v>2979828.6099999994</v>
      </c>
      <c r="F178" s="83">
        <v>81513.631500000018</v>
      </c>
      <c r="G178" s="59">
        <v>0</v>
      </c>
      <c r="H178" s="59">
        <v>0</v>
      </c>
      <c r="I178" s="59">
        <v>81513.631500000018</v>
      </c>
    </row>
    <row r="179" spans="2:9" x14ac:dyDescent="0.25">
      <c r="B179" s="11" t="s">
        <v>45</v>
      </c>
      <c r="C179" s="59">
        <v>139</v>
      </c>
      <c r="D179" s="83">
        <v>557151.13000000024</v>
      </c>
      <c r="E179" s="83">
        <v>21435065.309999999</v>
      </c>
      <c r="F179" s="83">
        <v>585008.68649999984</v>
      </c>
      <c r="G179" s="59">
        <v>41295.425499999998</v>
      </c>
      <c r="H179" s="59">
        <v>0</v>
      </c>
      <c r="I179" s="59">
        <v>543713.26099999971</v>
      </c>
    </row>
    <row r="180" spans="2:9" x14ac:dyDescent="0.25">
      <c r="E180"/>
    </row>
    <row r="181" spans="2:9" x14ac:dyDescent="0.25">
      <c r="E181"/>
    </row>
    <row r="182" spans="2:9" x14ac:dyDescent="0.25">
      <c r="E182"/>
    </row>
    <row r="183" spans="2:9" x14ac:dyDescent="0.25">
      <c r="E183"/>
    </row>
    <row r="184" spans="2:9" x14ac:dyDescent="0.25">
      <c r="E184"/>
    </row>
    <row r="185" spans="2:9" x14ac:dyDescent="0.25">
      <c r="E185"/>
    </row>
    <row r="186" spans="2:9" x14ac:dyDescent="0.25">
      <c r="E186"/>
    </row>
    <row r="187" spans="2:9" x14ac:dyDescent="0.25">
      <c r="E187"/>
    </row>
    <row r="188" spans="2:9" x14ac:dyDescent="0.25">
      <c r="E188"/>
    </row>
    <row r="189" spans="2:9" x14ac:dyDescent="0.25">
      <c r="E189"/>
    </row>
    <row r="190" spans="2:9" x14ac:dyDescent="0.25">
      <c r="E190"/>
    </row>
    <row r="191" spans="2:9" x14ac:dyDescent="0.25">
      <c r="E191"/>
    </row>
    <row r="192" spans="2:9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</sheetData>
  <autoFilter ref="A2:L141" xr:uid="{00000000-0001-0000-0000-000000000000}"/>
  <mergeCells count="1">
    <mergeCell ref="F1:G1"/>
  </mergeCells>
  <conditionalFormatting sqref="A143:A65248 A2">
    <cfRule type="duplicateValues" dxfId="29" priority="283" stopIfTrue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1EC7-CC38-4D20-86F1-E27BE51168F7}">
  <dimension ref="A1:Q144"/>
  <sheetViews>
    <sheetView workbookViewId="0">
      <selection activeCell="O23" sqref="O23"/>
    </sheetView>
  </sheetViews>
  <sheetFormatPr defaultRowHeight="15" x14ac:dyDescent="0.25"/>
  <cols>
    <col min="1" max="1" width="22" bestFit="1" customWidth="1"/>
    <col min="2" max="2" width="18.28515625" bestFit="1" customWidth="1"/>
    <col min="14" max="14" width="15.42578125" customWidth="1"/>
    <col min="15" max="15" width="16.7109375" bestFit="1" customWidth="1"/>
    <col min="16" max="16" width="13.85546875" bestFit="1" customWidth="1"/>
    <col min="17" max="17" width="22" bestFit="1" customWidth="1"/>
  </cols>
  <sheetData>
    <row r="1" spans="1:17" x14ac:dyDescent="0.25">
      <c r="N1" s="108" t="s">
        <v>8</v>
      </c>
      <c r="O1" t="s">
        <v>40</v>
      </c>
    </row>
    <row r="2" spans="1:17" x14ac:dyDescent="0.25">
      <c r="N2" s="108" t="s">
        <v>33</v>
      </c>
      <c r="O2" t="s">
        <v>5207</v>
      </c>
    </row>
    <row r="4" spans="1:17" x14ac:dyDescent="0.25">
      <c r="A4" s="108" t="s">
        <v>0</v>
      </c>
      <c r="B4" s="108" t="s">
        <v>1</v>
      </c>
      <c r="P4" s="108" t="s">
        <v>5208</v>
      </c>
    </row>
    <row r="5" spans="1:17" x14ac:dyDescent="0.25">
      <c r="A5">
        <v>20010001</v>
      </c>
      <c r="B5" t="s">
        <v>241</v>
      </c>
      <c r="N5" s="108" t="s">
        <v>0</v>
      </c>
      <c r="O5" s="108" t="s">
        <v>1</v>
      </c>
      <c r="P5" t="s">
        <v>3212</v>
      </c>
      <c r="Q5" t="s">
        <v>5209</v>
      </c>
    </row>
    <row r="6" spans="1:17" x14ac:dyDescent="0.25">
      <c r="A6">
        <v>20010003</v>
      </c>
      <c r="B6" t="s">
        <v>242</v>
      </c>
      <c r="N6">
        <v>20010001</v>
      </c>
      <c r="O6" t="s">
        <v>241</v>
      </c>
      <c r="P6" s="3">
        <v>34962</v>
      </c>
      <c r="Q6" s="3">
        <v>5.1799999999202555</v>
      </c>
    </row>
    <row r="7" spans="1:17" x14ac:dyDescent="0.25">
      <c r="A7">
        <v>20010005</v>
      </c>
      <c r="B7" t="s">
        <v>243</v>
      </c>
      <c r="N7">
        <v>20020001</v>
      </c>
      <c r="O7" t="s">
        <v>258</v>
      </c>
      <c r="P7" s="3">
        <v>87303</v>
      </c>
      <c r="Q7" s="3">
        <v>5.2599999999802094</v>
      </c>
    </row>
    <row r="8" spans="1:17" x14ac:dyDescent="0.25">
      <c r="A8">
        <v>20010008</v>
      </c>
      <c r="B8" t="s">
        <v>244</v>
      </c>
      <c r="N8">
        <v>20030001</v>
      </c>
      <c r="O8" t="s">
        <v>73</v>
      </c>
      <c r="P8" s="3">
        <v>12782</v>
      </c>
      <c r="Q8" s="3">
        <v>621.99999999996362</v>
      </c>
    </row>
    <row r="9" spans="1:17" x14ac:dyDescent="0.25">
      <c r="A9">
        <v>20010009</v>
      </c>
      <c r="B9" t="s">
        <v>245</v>
      </c>
      <c r="N9">
        <v>20040001</v>
      </c>
      <c r="O9" t="s">
        <v>273</v>
      </c>
      <c r="P9" s="3">
        <v>23605</v>
      </c>
      <c r="Q9" s="3">
        <v>307.27000000010594</v>
      </c>
    </row>
    <row r="10" spans="1:17" x14ac:dyDescent="0.25">
      <c r="A10">
        <v>20010012</v>
      </c>
      <c r="B10" t="s">
        <v>246</v>
      </c>
      <c r="N10">
        <v>20050001</v>
      </c>
      <c r="O10" t="s">
        <v>274</v>
      </c>
      <c r="P10" s="3">
        <v>0</v>
      </c>
      <c r="Q10" s="3">
        <v>226.72999999999956</v>
      </c>
    </row>
    <row r="11" spans="1:17" x14ac:dyDescent="0.25">
      <c r="A11">
        <v>20010015</v>
      </c>
      <c r="B11" t="s">
        <v>247</v>
      </c>
      <c r="N11">
        <v>20060001</v>
      </c>
      <c r="O11" t="s">
        <v>277</v>
      </c>
      <c r="P11" s="3">
        <v>0</v>
      </c>
      <c r="Q11" s="3">
        <v>136.82999999999265</v>
      </c>
    </row>
    <row r="12" spans="1:17" x14ac:dyDescent="0.25">
      <c r="A12">
        <v>20010016</v>
      </c>
      <c r="B12" t="s">
        <v>248</v>
      </c>
      <c r="N12">
        <v>20070001</v>
      </c>
      <c r="O12" t="s">
        <v>281</v>
      </c>
      <c r="P12" s="3">
        <v>27463</v>
      </c>
      <c r="Q12" s="3">
        <v>14439.769999999986</v>
      </c>
    </row>
    <row r="13" spans="1:17" x14ac:dyDescent="0.25">
      <c r="A13">
        <v>20010017</v>
      </c>
      <c r="B13" t="s">
        <v>249</v>
      </c>
      <c r="N13">
        <v>20080001</v>
      </c>
      <c r="O13" t="s">
        <v>294</v>
      </c>
      <c r="P13" s="3">
        <v>14688</v>
      </c>
      <c r="Q13" s="3">
        <v>376.42999999995664</v>
      </c>
    </row>
    <row r="14" spans="1:17" x14ac:dyDescent="0.25">
      <c r="A14">
        <v>20010023</v>
      </c>
      <c r="B14" t="s">
        <v>250</v>
      </c>
      <c r="N14">
        <v>20090001</v>
      </c>
      <c r="O14" t="s">
        <v>397</v>
      </c>
      <c r="P14" s="3">
        <v>4</v>
      </c>
      <c r="Q14" s="3">
        <v>1.1000000000130967</v>
      </c>
    </row>
    <row r="15" spans="1:17" x14ac:dyDescent="0.25">
      <c r="A15">
        <v>20010027</v>
      </c>
      <c r="B15" t="s">
        <v>251</v>
      </c>
      <c r="N15" t="s">
        <v>45</v>
      </c>
      <c r="P15" s="3">
        <v>200807</v>
      </c>
      <c r="Q15" s="3">
        <v>16120.569999999918</v>
      </c>
    </row>
    <row r="16" spans="1:17" x14ac:dyDescent="0.25">
      <c r="A16">
        <v>20010033</v>
      </c>
      <c r="B16" t="s">
        <v>311</v>
      </c>
    </row>
    <row r="17" spans="1:2" x14ac:dyDescent="0.25">
      <c r="A17">
        <v>20010034</v>
      </c>
      <c r="B17" t="s">
        <v>252</v>
      </c>
    </row>
    <row r="18" spans="1:2" x14ac:dyDescent="0.25">
      <c r="A18">
        <v>20010036</v>
      </c>
      <c r="B18" t="s">
        <v>253</v>
      </c>
    </row>
    <row r="19" spans="1:2" x14ac:dyDescent="0.25">
      <c r="A19">
        <v>20010037</v>
      </c>
      <c r="B19" t="s">
        <v>147</v>
      </c>
    </row>
    <row r="20" spans="1:2" x14ac:dyDescent="0.25">
      <c r="A20">
        <v>20010038</v>
      </c>
      <c r="B20" t="s">
        <v>159</v>
      </c>
    </row>
    <row r="21" spans="1:2" x14ac:dyDescent="0.25">
      <c r="A21">
        <v>20010040</v>
      </c>
      <c r="B21" t="s">
        <v>254</v>
      </c>
    </row>
    <row r="22" spans="1:2" x14ac:dyDescent="0.25">
      <c r="A22">
        <v>20010041</v>
      </c>
      <c r="B22" t="s">
        <v>255</v>
      </c>
    </row>
    <row r="23" spans="1:2" x14ac:dyDescent="0.25">
      <c r="A23">
        <v>20010042</v>
      </c>
      <c r="B23" t="s">
        <v>256</v>
      </c>
    </row>
    <row r="24" spans="1:2" x14ac:dyDescent="0.25">
      <c r="A24">
        <v>20010043</v>
      </c>
      <c r="B24" t="s">
        <v>257</v>
      </c>
    </row>
    <row r="25" spans="1:2" x14ac:dyDescent="0.25">
      <c r="A25">
        <v>20010052</v>
      </c>
      <c r="B25" t="s">
        <v>390</v>
      </c>
    </row>
    <row r="26" spans="1:2" x14ac:dyDescent="0.25">
      <c r="A26">
        <v>20010053</v>
      </c>
      <c r="B26" t="s">
        <v>392</v>
      </c>
    </row>
    <row r="27" spans="1:2" x14ac:dyDescent="0.25">
      <c r="A27">
        <v>20010054</v>
      </c>
      <c r="B27" t="s">
        <v>393</v>
      </c>
    </row>
    <row r="28" spans="1:2" x14ac:dyDescent="0.25">
      <c r="A28">
        <v>20010057</v>
      </c>
      <c r="B28" t="s">
        <v>418</v>
      </c>
    </row>
    <row r="29" spans="1:2" x14ac:dyDescent="0.25">
      <c r="A29">
        <v>20020001</v>
      </c>
      <c r="B29" t="s">
        <v>258</v>
      </c>
    </row>
    <row r="30" spans="1:2" x14ac:dyDescent="0.25">
      <c r="A30">
        <v>20020002</v>
      </c>
      <c r="B30" t="s">
        <v>259</v>
      </c>
    </row>
    <row r="31" spans="1:2" x14ac:dyDescent="0.25">
      <c r="A31">
        <v>20020003</v>
      </c>
      <c r="B31" t="s">
        <v>260</v>
      </c>
    </row>
    <row r="32" spans="1:2" x14ac:dyDescent="0.25">
      <c r="A32">
        <v>20020004</v>
      </c>
      <c r="B32" t="s">
        <v>261</v>
      </c>
    </row>
    <row r="33" spans="1:2" x14ac:dyDescent="0.25">
      <c r="A33">
        <v>20020005</v>
      </c>
      <c r="B33" t="s">
        <v>262</v>
      </c>
    </row>
    <row r="34" spans="1:2" x14ac:dyDescent="0.25">
      <c r="A34">
        <v>20020006</v>
      </c>
      <c r="B34" t="s">
        <v>263</v>
      </c>
    </row>
    <row r="35" spans="1:2" x14ac:dyDescent="0.25">
      <c r="A35">
        <v>20020007</v>
      </c>
      <c r="B35" t="s">
        <v>264</v>
      </c>
    </row>
    <row r="36" spans="1:2" x14ac:dyDescent="0.25">
      <c r="A36">
        <v>20020010</v>
      </c>
      <c r="B36" t="s">
        <v>265</v>
      </c>
    </row>
    <row r="37" spans="1:2" x14ac:dyDescent="0.25">
      <c r="A37">
        <v>20020011</v>
      </c>
      <c r="B37" t="s">
        <v>266</v>
      </c>
    </row>
    <row r="38" spans="1:2" x14ac:dyDescent="0.25">
      <c r="A38">
        <v>20020013</v>
      </c>
      <c r="B38" t="s">
        <v>267</v>
      </c>
    </row>
    <row r="39" spans="1:2" x14ac:dyDescent="0.25">
      <c r="A39">
        <v>20020014</v>
      </c>
      <c r="B39" t="s">
        <v>268</v>
      </c>
    </row>
    <row r="40" spans="1:2" x14ac:dyDescent="0.25">
      <c r="A40">
        <v>20020015</v>
      </c>
      <c r="B40" t="s">
        <v>291</v>
      </c>
    </row>
    <row r="41" spans="1:2" x14ac:dyDescent="0.25">
      <c r="A41">
        <v>20020016</v>
      </c>
      <c r="B41" t="s">
        <v>293</v>
      </c>
    </row>
    <row r="42" spans="1:2" x14ac:dyDescent="0.25">
      <c r="A42">
        <v>20020020</v>
      </c>
      <c r="B42" t="s">
        <v>404</v>
      </c>
    </row>
    <row r="43" spans="1:2" x14ac:dyDescent="0.25">
      <c r="A43">
        <v>20020021</v>
      </c>
      <c r="B43" t="s">
        <v>410</v>
      </c>
    </row>
    <row r="44" spans="1:2" x14ac:dyDescent="0.25">
      <c r="A44">
        <v>20030001</v>
      </c>
      <c r="B44" t="s">
        <v>73</v>
      </c>
    </row>
    <row r="45" spans="1:2" x14ac:dyDescent="0.25">
      <c r="A45">
        <v>20030002</v>
      </c>
      <c r="B45" t="s">
        <v>269</v>
      </c>
    </row>
    <row r="46" spans="1:2" x14ac:dyDescent="0.25">
      <c r="A46">
        <v>20030005</v>
      </c>
      <c r="B46" t="s">
        <v>270</v>
      </c>
    </row>
    <row r="47" spans="1:2" x14ac:dyDescent="0.25">
      <c r="A47">
        <v>20030009</v>
      </c>
      <c r="B47" t="s">
        <v>271</v>
      </c>
    </row>
    <row r="48" spans="1:2" x14ac:dyDescent="0.25">
      <c r="A48">
        <v>20030012</v>
      </c>
      <c r="B48" t="s">
        <v>272</v>
      </c>
    </row>
    <row r="49" spans="1:2" x14ac:dyDescent="0.25">
      <c r="A49">
        <v>20040001</v>
      </c>
      <c r="B49" t="s">
        <v>273</v>
      </c>
    </row>
    <row r="50" spans="1:2" x14ac:dyDescent="0.25">
      <c r="A50">
        <v>20040006</v>
      </c>
      <c r="B50" t="s">
        <v>391</v>
      </c>
    </row>
    <row r="51" spans="1:2" x14ac:dyDescent="0.25">
      <c r="A51">
        <v>20040007</v>
      </c>
      <c r="B51" t="s">
        <v>406</v>
      </c>
    </row>
    <row r="52" spans="1:2" x14ac:dyDescent="0.25">
      <c r="A52">
        <v>20050001</v>
      </c>
      <c r="B52" t="s">
        <v>274</v>
      </c>
    </row>
    <row r="53" spans="1:2" x14ac:dyDescent="0.25">
      <c r="A53">
        <v>20050002</v>
      </c>
      <c r="B53" t="s">
        <v>275</v>
      </c>
    </row>
    <row r="54" spans="1:2" x14ac:dyDescent="0.25">
      <c r="A54">
        <v>20050003</v>
      </c>
      <c r="B54" t="s">
        <v>276</v>
      </c>
    </row>
    <row r="55" spans="1:2" x14ac:dyDescent="0.25">
      <c r="A55">
        <v>20060001</v>
      </c>
      <c r="B55" t="s">
        <v>277</v>
      </c>
    </row>
    <row r="56" spans="1:2" x14ac:dyDescent="0.25">
      <c r="A56">
        <v>20060002</v>
      </c>
      <c r="B56" t="s">
        <v>278</v>
      </c>
    </row>
    <row r="57" spans="1:2" x14ac:dyDescent="0.25">
      <c r="A57">
        <v>20060003</v>
      </c>
      <c r="B57" t="s">
        <v>279</v>
      </c>
    </row>
    <row r="58" spans="1:2" x14ac:dyDescent="0.25">
      <c r="A58">
        <v>20060004</v>
      </c>
      <c r="B58" t="s">
        <v>280</v>
      </c>
    </row>
    <row r="59" spans="1:2" x14ac:dyDescent="0.25">
      <c r="A59">
        <v>20060005</v>
      </c>
      <c r="B59" t="s">
        <v>287</v>
      </c>
    </row>
    <row r="60" spans="1:2" x14ac:dyDescent="0.25">
      <c r="A60">
        <v>20060007</v>
      </c>
      <c r="B60" t="s">
        <v>288</v>
      </c>
    </row>
    <row r="61" spans="1:2" x14ac:dyDescent="0.25">
      <c r="A61">
        <v>20060008</v>
      </c>
      <c r="B61" t="s">
        <v>389</v>
      </c>
    </row>
    <row r="62" spans="1:2" x14ac:dyDescent="0.25">
      <c r="A62">
        <v>20060009</v>
      </c>
      <c r="B62" t="s">
        <v>314</v>
      </c>
    </row>
    <row r="63" spans="1:2" x14ac:dyDescent="0.25">
      <c r="A63">
        <v>20070001</v>
      </c>
      <c r="B63" t="s">
        <v>281</v>
      </c>
    </row>
    <row r="64" spans="1:2" x14ac:dyDescent="0.25">
      <c r="A64">
        <v>20070002</v>
      </c>
      <c r="B64" t="s">
        <v>282</v>
      </c>
    </row>
    <row r="65" spans="1:2" x14ac:dyDescent="0.25">
      <c r="A65">
        <v>20070003</v>
      </c>
      <c r="B65" t="s">
        <v>283</v>
      </c>
    </row>
    <row r="66" spans="1:2" x14ac:dyDescent="0.25">
      <c r="A66">
        <v>20070004</v>
      </c>
      <c r="B66" t="s">
        <v>284</v>
      </c>
    </row>
    <row r="67" spans="1:2" x14ac:dyDescent="0.25">
      <c r="A67">
        <v>20070006</v>
      </c>
      <c r="B67" t="s">
        <v>285</v>
      </c>
    </row>
    <row r="68" spans="1:2" x14ac:dyDescent="0.25">
      <c r="A68">
        <v>20070007</v>
      </c>
      <c r="B68" t="s">
        <v>286</v>
      </c>
    </row>
    <row r="69" spans="1:2" x14ac:dyDescent="0.25">
      <c r="A69">
        <v>20070009</v>
      </c>
      <c r="B69" t="s">
        <v>315</v>
      </c>
    </row>
    <row r="70" spans="1:2" x14ac:dyDescent="0.25">
      <c r="A70">
        <v>20070010</v>
      </c>
      <c r="B70" t="s">
        <v>289</v>
      </c>
    </row>
    <row r="71" spans="1:2" x14ac:dyDescent="0.25">
      <c r="A71">
        <v>20070016</v>
      </c>
      <c r="B71" t="s">
        <v>3615</v>
      </c>
    </row>
    <row r="72" spans="1:2" x14ac:dyDescent="0.25">
      <c r="A72">
        <v>20070018</v>
      </c>
      <c r="B72" t="s">
        <v>401</v>
      </c>
    </row>
    <row r="73" spans="1:2" x14ac:dyDescent="0.25">
      <c r="A73">
        <v>20070019</v>
      </c>
      <c r="B73" t="s">
        <v>407</v>
      </c>
    </row>
    <row r="74" spans="1:2" x14ac:dyDescent="0.25">
      <c r="A74">
        <v>20070020</v>
      </c>
      <c r="B74" t="s">
        <v>411</v>
      </c>
    </row>
    <row r="75" spans="1:2" x14ac:dyDescent="0.25">
      <c r="A75">
        <v>20080001</v>
      </c>
      <c r="B75" t="s">
        <v>294</v>
      </c>
    </row>
    <row r="76" spans="1:2" x14ac:dyDescent="0.25">
      <c r="A76">
        <v>20080002</v>
      </c>
      <c r="B76" t="s">
        <v>301</v>
      </c>
    </row>
    <row r="77" spans="1:2" x14ac:dyDescent="0.25">
      <c r="A77">
        <v>20080004</v>
      </c>
      <c r="B77" t="s">
        <v>295</v>
      </c>
    </row>
    <row r="78" spans="1:2" x14ac:dyDescent="0.25">
      <c r="A78">
        <v>20080005</v>
      </c>
      <c r="B78" t="s">
        <v>302</v>
      </c>
    </row>
    <row r="79" spans="1:2" x14ac:dyDescent="0.25">
      <c r="A79">
        <v>20080006</v>
      </c>
      <c r="B79" t="s">
        <v>303</v>
      </c>
    </row>
    <row r="80" spans="1:2" x14ac:dyDescent="0.25">
      <c r="A80">
        <v>20080007</v>
      </c>
      <c r="B80" t="s">
        <v>296</v>
      </c>
    </row>
    <row r="81" spans="1:2" x14ac:dyDescent="0.25">
      <c r="A81">
        <v>20080008</v>
      </c>
      <c r="B81" t="s">
        <v>394</v>
      </c>
    </row>
    <row r="82" spans="1:2" x14ac:dyDescent="0.25">
      <c r="A82">
        <v>20080009</v>
      </c>
      <c r="B82" t="s">
        <v>304</v>
      </c>
    </row>
    <row r="83" spans="1:2" x14ac:dyDescent="0.25">
      <c r="A83">
        <v>20080010</v>
      </c>
      <c r="B83" t="s">
        <v>297</v>
      </c>
    </row>
    <row r="84" spans="1:2" x14ac:dyDescent="0.25">
      <c r="A84">
        <v>20080014</v>
      </c>
      <c r="B84" t="s">
        <v>298</v>
      </c>
    </row>
    <row r="85" spans="1:2" x14ac:dyDescent="0.25">
      <c r="A85">
        <v>20080025</v>
      </c>
      <c r="B85" t="s">
        <v>318</v>
      </c>
    </row>
    <row r="86" spans="1:2" x14ac:dyDescent="0.25">
      <c r="A86">
        <v>20080026</v>
      </c>
      <c r="B86" t="s">
        <v>387</v>
      </c>
    </row>
    <row r="87" spans="1:2" x14ac:dyDescent="0.25">
      <c r="A87">
        <v>20080027</v>
      </c>
      <c r="B87" t="s">
        <v>396</v>
      </c>
    </row>
    <row r="88" spans="1:2" x14ac:dyDescent="0.25">
      <c r="A88">
        <v>20080028</v>
      </c>
      <c r="B88" t="s">
        <v>395</v>
      </c>
    </row>
    <row r="89" spans="1:2" x14ac:dyDescent="0.25">
      <c r="A89">
        <v>20080030</v>
      </c>
      <c r="B89" t="s">
        <v>402</v>
      </c>
    </row>
    <row r="90" spans="1:2" x14ac:dyDescent="0.25">
      <c r="A90">
        <v>20080034</v>
      </c>
      <c r="B90" t="s">
        <v>403</v>
      </c>
    </row>
    <row r="91" spans="1:2" x14ac:dyDescent="0.25">
      <c r="A91">
        <v>20080036</v>
      </c>
      <c r="B91" t="s">
        <v>409</v>
      </c>
    </row>
    <row r="92" spans="1:2" x14ac:dyDescent="0.25">
      <c r="A92">
        <v>20080039</v>
      </c>
      <c r="B92" t="s">
        <v>417</v>
      </c>
    </row>
    <row r="93" spans="1:2" x14ac:dyDescent="0.25">
      <c r="A93">
        <v>20090001</v>
      </c>
      <c r="B93" t="s">
        <v>397</v>
      </c>
    </row>
    <row r="94" spans="1:2" x14ac:dyDescent="0.25">
      <c r="A94">
        <v>20090002</v>
      </c>
      <c r="B94" t="s">
        <v>398</v>
      </c>
    </row>
    <row r="95" spans="1:2" x14ac:dyDescent="0.25">
      <c r="A95">
        <v>20090003</v>
      </c>
      <c r="B95" t="s">
        <v>399</v>
      </c>
    </row>
    <row r="96" spans="1:2" x14ac:dyDescent="0.25">
      <c r="A96">
        <v>20090004</v>
      </c>
      <c r="B96" t="s">
        <v>400</v>
      </c>
    </row>
    <row r="97" spans="1:2" x14ac:dyDescent="0.25">
      <c r="A97">
        <v>20090008</v>
      </c>
      <c r="B97" t="s">
        <v>405</v>
      </c>
    </row>
    <row r="98" spans="1:2" x14ac:dyDescent="0.25">
      <c r="A98">
        <v>20090010</v>
      </c>
      <c r="B98" t="s">
        <v>408</v>
      </c>
    </row>
    <row r="99" spans="1:2" x14ac:dyDescent="0.25">
      <c r="A99">
        <v>20090011</v>
      </c>
      <c r="B99" t="s">
        <v>412</v>
      </c>
    </row>
    <row r="100" spans="1:2" x14ac:dyDescent="0.25">
      <c r="A100">
        <v>20090012</v>
      </c>
      <c r="B100" t="s">
        <v>413</v>
      </c>
    </row>
    <row r="101" spans="1:2" x14ac:dyDescent="0.25">
      <c r="A101">
        <v>20090013</v>
      </c>
      <c r="B101" t="s">
        <v>414</v>
      </c>
    </row>
    <row r="102" spans="1:2" x14ac:dyDescent="0.25">
      <c r="A102">
        <v>20090014</v>
      </c>
      <c r="B102" t="s">
        <v>415</v>
      </c>
    </row>
    <row r="103" spans="1:2" x14ac:dyDescent="0.25">
      <c r="A103">
        <v>20090015</v>
      </c>
      <c r="B103" t="s">
        <v>416</v>
      </c>
    </row>
    <row r="104" spans="1:2" x14ac:dyDescent="0.25">
      <c r="A104">
        <v>20070021</v>
      </c>
      <c r="B104" t="s">
        <v>2392</v>
      </c>
    </row>
    <row r="105" spans="1:2" x14ac:dyDescent="0.25">
      <c r="A105">
        <v>20080041</v>
      </c>
      <c r="B105" t="s">
        <v>2393</v>
      </c>
    </row>
    <row r="106" spans="1:2" x14ac:dyDescent="0.25">
      <c r="A106">
        <v>20090017</v>
      </c>
      <c r="B106" t="s">
        <v>2394</v>
      </c>
    </row>
    <row r="107" spans="1:2" x14ac:dyDescent="0.25">
      <c r="A107">
        <v>20090018</v>
      </c>
      <c r="B107" t="s">
        <v>2395</v>
      </c>
    </row>
    <row r="108" spans="1:2" x14ac:dyDescent="0.25">
      <c r="A108">
        <v>20090019</v>
      </c>
      <c r="B108" t="s">
        <v>2396</v>
      </c>
    </row>
    <row r="109" spans="1:2" x14ac:dyDescent="0.25">
      <c r="A109">
        <v>20090020</v>
      </c>
      <c r="B109" t="s">
        <v>2397</v>
      </c>
    </row>
    <row r="110" spans="1:2" x14ac:dyDescent="0.25">
      <c r="A110">
        <v>20090021</v>
      </c>
      <c r="B110" t="s">
        <v>2398</v>
      </c>
    </row>
    <row r="111" spans="1:2" x14ac:dyDescent="0.25">
      <c r="A111">
        <v>20090022</v>
      </c>
      <c r="B111" t="s">
        <v>2399</v>
      </c>
    </row>
    <row r="112" spans="1:2" x14ac:dyDescent="0.25">
      <c r="A112">
        <v>20010055</v>
      </c>
      <c r="B112" t="s">
        <v>2457</v>
      </c>
    </row>
    <row r="113" spans="1:2" x14ac:dyDescent="0.25">
      <c r="A113">
        <v>20020023</v>
      </c>
      <c r="B113" t="s">
        <v>2458</v>
      </c>
    </row>
    <row r="114" spans="1:2" x14ac:dyDescent="0.25">
      <c r="A114">
        <v>20060013</v>
      </c>
      <c r="B114" t="s">
        <v>2602</v>
      </c>
    </row>
    <row r="115" spans="1:2" x14ac:dyDescent="0.25">
      <c r="A115">
        <v>20060017</v>
      </c>
      <c r="B115" t="s">
        <v>2603</v>
      </c>
    </row>
    <row r="116" spans="1:2" x14ac:dyDescent="0.25">
      <c r="A116">
        <v>20080043</v>
      </c>
      <c r="B116" t="s">
        <v>2677</v>
      </c>
    </row>
    <row r="117" spans="1:2" x14ac:dyDescent="0.25">
      <c r="A117">
        <v>20080046</v>
      </c>
      <c r="B117" t="s">
        <v>2678</v>
      </c>
    </row>
    <row r="118" spans="1:2" x14ac:dyDescent="0.25">
      <c r="A118">
        <v>20080047</v>
      </c>
      <c r="B118" t="s">
        <v>2782</v>
      </c>
    </row>
    <row r="119" spans="1:2" x14ac:dyDescent="0.25">
      <c r="A119">
        <v>20060019</v>
      </c>
      <c r="B119" t="s">
        <v>2883</v>
      </c>
    </row>
    <row r="120" spans="1:2" x14ac:dyDescent="0.25">
      <c r="A120">
        <v>20010059</v>
      </c>
      <c r="B120" t="s">
        <v>2945</v>
      </c>
    </row>
    <row r="121" spans="1:2" x14ac:dyDescent="0.25">
      <c r="A121">
        <v>20070023</v>
      </c>
      <c r="B121" t="s">
        <v>2946</v>
      </c>
    </row>
    <row r="122" spans="1:2" x14ac:dyDescent="0.25">
      <c r="A122">
        <v>20090025</v>
      </c>
      <c r="B122" t="s">
        <v>2947</v>
      </c>
    </row>
    <row r="123" spans="1:2" x14ac:dyDescent="0.25">
      <c r="A123">
        <v>20090023</v>
      </c>
      <c r="B123" t="s">
        <v>2948</v>
      </c>
    </row>
    <row r="124" spans="1:2" x14ac:dyDescent="0.25">
      <c r="A124">
        <v>20060018</v>
      </c>
      <c r="B124" t="s">
        <v>3120</v>
      </c>
    </row>
    <row r="125" spans="1:2" x14ac:dyDescent="0.25">
      <c r="A125">
        <v>20010060</v>
      </c>
      <c r="B125" t="s">
        <v>3193</v>
      </c>
    </row>
    <row r="126" spans="1:2" x14ac:dyDescent="0.25">
      <c r="A126">
        <v>20060022</v>
      </c>
      <c r="B126" t="s">
        <v>3194</v>
      </c>
    </row>
    <row r="127" spans="1:2" x14ac:dyDescent="0.25">
      <c r="A127">
        <v>20060020</v>
      </c>
      <c r="B127" t="s">
        <v>3322</v>
      </c>
    </row>
    <row r="128" spans="1:2" x14ac:dyDescent="0.25">
      <c r="A128">
        <v>20060023</v>
      </c>
      <c r="B128" t="s">
        <v>3323</v>
      </c>
    </row>
    <row r="129" spans="1:2" x14ac:dyDescent="0.25">
      <c r="A129">
        <v>20010061</v>
      </c>
      <c r="B129" t="s">
        <v>3475</v>
      </c>
    </row>
    <row r="130" spans="1:2" x14ac:dyDescent="0.25">
      <c r="A130">
        <v>20020017</v>
      </c>
      <c r="B130" t="s">
        <v>3613</v>
      </c>
    </row>
    <row r="131" spans="1:2" x14ac:dyDescent="0.25">
      <c r="A131">
        <v>20060015</v>
      </c>
      <c r="B131" t="s">
        <v>3614</v>
      </c>
    </row>
    <row r="132" spans="1:2" x14ac:dyDescent="0.25">
      <c r="A132">
        <v>20010062</v>
      </c>
      <c r="B132" t="s">
        <v>3696</v>
      </c>
    </row>
    <row r="133" spans="1:2" x14ac:dyDescent="0.25">
      <c r="A133">
        <v>20080049</v>
      </c>
      <c r="B133" t="s">
        <v>3697</v>
      </c>
    </row>
    <row r="134" spans="1:2" x14ac:dyDescent="0.25">
      <c r="A134">
        <v>20070024</v>
      </c>
      <c r="B134" t="s">
        <v>3904</v>
      </c>
    </row>
    <row r="135" spans="1:2" x14ac:dyDescent="0.25">
      <c r="A135">
        <v>20090006</v>
      </c>
      <c r="B135" t="s">
        <v>3905</v>
      </c>
    </row>
    <row r="136" spans="1:2" x14ac:dyDescent="0.25">
      <c r="A136">
        <v>20070026</v>
      </c>
      <c r="B136" t="s">
        <v>4134</v>
      </c>
    </row>
    <row r="137" spans="1:2" x14ac:dyDescent="0.25">
      <c r="A137">
        <v>20060025</v>
      </c>
      <c r="B137" t="s">
        <v>4233</v>
      </c>
    </row>
    <row r="138" spans="1:2" x14ac:dyDescent="0.25">
      <c r="A138">
        <v>20070025</v>
      </c>
      <c r="B138" t="s">
        <v>4234</v>
      </c>
    </row>
    <row r="139" spans="1:2" x14ac:dyDescent="0.25">
      <c r="A139">
        <v>20090026</v>
      </c>
      <c r="B139" t="s">
        <v>4235</v>
      </c>
    </row>
    <row r="140" spans="1:2" x14ac:dyDescent="0.25">
      <c r="A140">
        <v>20080050</v>
      </c>
      <c r="B140" t="s">
        <v>4428</v>
      </c>
    </row>
    <row r="141" spans="1:2" x14ac:dyDescent="0.25">
      <c r="A141">
        <v>20020025</v>
      </c>
      <c r="B141" t="s">
        <v>4543</v>
      </c>
    </row>
    <row r="142" spans="1:2" x14ac:dyDescent="0.25">
      <c r="A142">
        <v>20010048</v>
      </c>
      <c r="B142" t="s">
        <v>4910</v>
      </c>
    </row>
    <row r="143" spans="1:2" x14ac:dyDescent="0.25">
      <c r="A143">
        <v>20090028</v>
      </c>
      <c r="B143" t="s">
        <v>4912</v>
      </c>
    </row>
    <row r="144" spans="1:2" x14ac:dyDescent="0.25">
      <c r="A14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4D6-32D9-4934-9336-A631E0EBC4E5}">
  <dimension ref="A1:F14"/>
  <sheetViews>
    <sheetView workbookViewId="0">
      <selection activeCell="B4" sqref="B4:E13"/>
    </sheetView>
  </sheetViews>
  <sheetFormatPr defaultRowHeight="15" x14ac:dyDescent="0.25"/>
  <cols>
    <col min="1" max="1" width="13.140625" bestFit="1" customWidth="1"/>
    <col min="2" max="2" width="15.28515625" bestFit="1" customWidth="1"/>
    <col min="3" max="5" width="8.5703125" bestFit="1" customWidth="1"/>
    <col min="6" max="7" width="10.7109375" bestFit="1" customWidth="1"/>
  </cols>
  <sheetData>
    <row r="1" spans="1:6" x14ac:dyDescent="0.25">
      <c r="A1" s="108" t="s">
        <v>8</v>
      </c>
      <c r="B1" t="s">
        <v>40</v>
      </c>
    </row>
    <row r="3" spans="1:6" x14ac:dyDescent="0.25">
      <c r="A3" s="108" t="s">
        <v>3212</v>
      </c>
      <c r="B3" s="108" t="s">
        <v>3213</v>
      </c>
    </row>
    <row r="4" spans="1:6" x14ac:dyDescent="0.25">
      <c r="A4" s="108" t="s">
        <v>234</v>
      </c>
      <c r="B4" t="s">
        <v>3214</v>
      </c>
      <c r="C4" t="s">
        <v>3324</v>
      </c>
      <c r="D4" t="s">
        <v>3379</v>
      </c>
      <c r="E4" t="s">
        <v>3476</v>
      </c>
      <c r="F4" t="s">
        <v>45</v>
      </c>
    </row>
    <row r="5" spans="1:6" x14ac:dyDescent="0.25">
      <c r="A5" s="6">
        <v>20010001</v>
      </c>
      <c r="B5">
        <v>32242</v>
      </c>
      <c r="C5">
        <v>28544</v>
      </c>
      <c r="D5">
        <v>20747</v>
      </c>
      <c r="E5">
        <v>6367</v>
      </c>
      <c r="F5">
        <v>87900</v>
      </c>
    </row>
    <row r="6" spans="1:6" x14ac:dyDescent="0.25">
      <c r="A6" s="6">
        <v>20020001</v>
      </c>
      <c r="B6">
        <v>4545</v>
      </c>
      <c r="C6">
        <v>7603</v>
      </c>
      <c r="D6">
        <v>2575</v>
      </c>
      <c r="E6">
        <v>8268</v>
      </c>
      <c r="F6">
        <v>22991</v>
      </c>
    </row>
    <row r="7" spans="1:6" x14ac:dyDescent="0.25">
      <c r="A7" s="6">
        <v>20030001</v>
      </c>
      <c r="B7">
        <v>4437</v>
      </c>
      <c r="C7">
        <v>6041</v>
      </c>
      <c r="D7">
        <v>0</v>
      </c>
      <c r="E7">
        <v>2551</v>
      </c>
      <c r="F7">
        <v>13029</v>
      </c>
    </row>
    <row r="8" spans="1:6" x14ac:dyDescent="0.25">
      <c r="A8" s="6">
        <v>20040001</v>
      </c>
      <c r="B8">
        <v>1324</v>
      </c>
      <c r="C8">
        <v>809</v>
      </c>
      <c r="D8">
        <v>493</v>
      </c>
      <c r="E8">
        <v>6634</v>
      </c>
      <c r="F8">
        <v>9260</v>
      </c>
    </row>
    <row r="9" spans="1:6" x14ac:dyDescent="0.25">
      <c r="A9" s="6">
        <v>20050001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6">
        <v>20060001</v>
      </c>
      <c r="B10">
        <v>1438</v>
      </c>
      <c r="C10">
        <v>0</v>
      </c>
      <c r="D10">
        <v>0</v>
      </c>
      <c r="E10">
        <v>128</v>
      </c>
      <c r="F10">
        <v>1566</v>
      </c>
    </row>
    <row r="11" spans="1:6" x14ac:dyDescent="0.25">
      <c r="A11" s="6">
        <v>20070001</v>
      </c>
      <c r="B11">
        <v>114</v>
      </c>
      <c r="C11">
        <v>2643</v>
      </c>
      <c r="D11">
        <v>7015</v>
      </c>
      <c r="E11">
        <v>1644</v>
      </c>
      <c r="F11">
        <v>11416</v>
      </c>
    </row>
    <row r="12" spans="1:6" x14ac:dyDescent="0.25">
      <c r="A12" s="6">
        <v>20080001</v>
      </c>
      <c r="B12">
        <v>1135</v>
      </c>
      <c r="C12">
        <v>447</v>
      </c>
      <c r="D12">
        <v>529</v>
      </c>
      <c r="E12">
        <v>149</v>
      </c>
      <c r="F12">
        <v>2260</v>
      </c>
    </row>
    <row r="13" spans="1:6" x14ac:dyDescent="0.25">
      <c r="A13" s="6">
        <v>20090001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6" t="s">
        <v>45</v>
      </c>
      <c r="B14">
        <v>45235</v>
      </c>
      <c r="C14">
        <v>46087</v>
      </c>
      <c r="D14">
        <v>31359</v>
      </c>
      <c r="E14">
        <v>25741</v>
      </c>
      <c r="F14">
        <v>148422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ADED-58EC-415F-B82C-B613186550F6}">
  <dimension ref="A1:F14"/>
  <sheetViews>
    <sheetView workbookViewId="0">
      <selection activeCell="B4" sqref="B4:E13"/>
    </sheetView>
  </sheetViews>
  <sheetFormatPr defaultRowHeight="15" x14ac:dyDescent="0.25"/>
  <cols>
    <col min="1" max="1" width="13.140625" bestFit="1" customWidth="1"/>
    <col min="2" max="2" width="15.28515625" bestFit="1" customWidth="1"/>
    <col min="3" max="5" width="8.85546875" bestFit="1" customWidth="1"/>
    <col min="6" max="6" width="10.7109375" bestFit="1" customWidth="1"/>
  </cols>
  <sheetData>
    <row r="1" spans="1:6" x14ac:dyDescent="0.25">
      <c r="A1" s="108" t="s">
        <v>8</v>
      </c>
      <c r="B1" t="s">
        <v>40</v>
      </c>
    </row>
    <row r="3" spans="1:6" x14ac:dyDescent="0.25">
      <c r="A3" s="108" t="s">
        <v>3212</v>
      </c>
      <c r="B3" s="108" t="s">
        <v>3213</v>
      </c>
    </row>
    <row r="4" spans="1:6" x14ac:dyDescent="0.25">
      <c r="A4" s="108" t="s">
        <v>234</v>
      </c>
      <c r="B4" t="s">
        <v>3526</v>
      </c>
      <c r="C4" t="s">
        <v>3695</v>
      </c>
      <c r="D4" t="s">
        <v>3698</v>
      </c>
      <c r="E4" t="s">
        <v>3814</v>
      </c>
      <c r="F4" t="s">
        <v>45</v>
      </c>
    </row>
    <row r="5" spans="1:6" x14ac:dyDescent="0.25">
      <c r="A5" s="6">
        <v>20010001</v>
      </c>
      <c r="B5">
        <v>7401</v>
      </c>
      <c r="C5">
        <v>17191</v>
      </c>
      <c r="D5">
        <v>3100</v>
      </c>
      <c r="E5">
        <v>10874</v>
      </c>
      <c r="F5">
        <v>38566</v>
      </c>
    </row>
    <row r="6" spans="1:6" x14ac:dyDescent="0.25">
      <c r="A6" s="6">
        <v>20020001</v>
      </c>
      <c r="B6">
        <v>2143</v>
      </c>
      <c r="C6">
        <v>19691</v>
      </c>
      <c r="D6">
        <v>7772</v>
      </c>
      <c r="E6">
        <v>0</v>
      </c>
      <c r="F6">
        <v>29606</v>
      </c>
    </row>
    <row r="7" spans="1:6" x14ac:dyDescent="0.25">
      <c r="A7" s="6">
        <v>20030001</v>
      </c>
      <c r="B7">
        <v>2541</v>
      </c>
      <c r="C7">
        <v>3128</v>
      </c>
      <c r="D7">
        <v>551</v>
      </c>
      <c r="E7">
        <v>3061</v>
      </c>
      <c r="F7">
        <v>9281</v>
      </c>
    </row>
    <row r="8" spans="1:6" x14ac:dyDescent="0.25">
      <c r="A8" s="6">
        <v>20040001</v>
      </c>
      <c r="B8">
        <v>8122</v>
      </c>
      <c r="C8">
        <v>0</v>
      </c>
      <c r="D8">
        <v>5925</v>
      </c>
      <c r="E8">
        <v>619</v>
      </c>
      <c r="F8">
        <v>14666</v>
      </c>
    </row>
    <row r="9" spans="1:6" x14ac:dyDescent="0.25">
      <c r="A9" s="6">
        <v>20050001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6">
        <v>20060001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6">
        <v>20070001</v>
      </c>
      <c r="B11">
        <v>7438</v>
      </c>
      <c r="C11">
        <v>0</v>
      </c>
      <c r="D11">
        <v>8603</v>
      </c>
      <c r="E11">
        <v>3285</v>
      </c>
      <c r="F11">
        <v>19326</v>
      </c>
    </row>
    <row r="12" spans="1:6" x14ac:dyDescent="0.25">
      <c r="A12" s="6">
        <v>20080001</v>
      </c>
      <c r="B12">
        <v>272</v>
      </c>
      <c r="C12">
        <v>0</v>
      </c>
      <c r="D12">
        <v>0</v>
      </c>
      <c r="E12">
        <v>103</v>
      </c>
      <c r="F12">
        <v>375</v>
      </c>
    </row>
    <row r="13" spans="1:6" x14ac:dyDescent="0.25">
      <c r="A13" s="6">
        <v>20090001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6" t="s">
        <v>45</v>
      </c>
      <c r="B14">
        <v>27917</v>
      </c>
      <c r="C14">
        <v>40010</v>
      </c>
      <c r="D14">
        <v>25951</v>
      </c>
      <c r="E14">
        <v>17942</v>
      </c>
      <c r="F14">
        <v>111820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7"/>
  <sheetViews>
    <sheetView zoomScale="80" zoomScaleNormal="80" workbookViewId="0">
      <pane xSplit="1" ySplit="2" topLeftCell="B641" activePane="bottomRight" state="frozen"/>
      <selection pane="topRight" activeCell="B1" sqref="B1"/>
      <selection pane="bottomLeft" activeCell="A3" sqref="A3"/>
      <selection pane="bottomRight" activeCell="E676" sqref="E676"/>
    </sheetView>
  </sheetViews>
  <sheetFormatPr defaultColWidth="9.140625" defaultRowHeight="15" x14ac:dyDescent="0.25"/>
  <cols>
    <col min="1" max="1" width="10.5703125" bestFit="1" customWidth="1"/>
    <col min="2" max="2" width="15.42578125" bestFit="1" customWidth="1"/>
    <col min="3" max="3" width="17.140625" bestFit="1" customWidth="1"/>
    <col min="4" max="4" width="10.85546875" bestFit="1" customWidth="1"/>
    <col min="5" max="5" width="32" style="9" bestFit="1" customWidth="1"/>
    <col min="6" max="6" width="10.5703125" bestFit="1" customWidth="1"/>
    <col min="7" max="7" width="13.5703125" bestFit="1" customWidth="1"/>
    <col min="8" max="8" width="13.42578125" bestFit="1" customWidth="1"/>
    <col min="9" max="9" width="13.85546875" customWidth="1"/>
    <col min="10" max="10" width="11.5703125" bestFit="1" customWidth="1"/>
    <col min="11" max="11" width="13.42578125" customWidth="1"/>
    <col min="12" max="12" width="10.5703125" bestFit="1" customWidth="1"/>
    <col min="13" max="13" width="11.5703125" bestFit="1" customWidth="1"/>
    <col min="14" max="14" width="11.85546875" bestFit="1" customWidth="1"/>
    <col min="15" max="15" width="12.5703125" customWidth="1"/>
    <col min="16" max="16" width="13.42578125" customWidth="1"/>
    <col min="17" max="18" width="12" customWidth="1"/>
    <col min="19" max="19" width="11.85546875" customWidth="1"/>
    <col min="20" max="20" width="12" customWidth="1"/>
    <col min="21" max="21" width="13.140625" customWidth="1"/>
    <col min="22" max="22" width="12" customWidth="1"/>
    <col min="23" max="23" width="12.140625" style="7" customWidth="1"/>
    <col min="24" max="24" width="12" style="7" customWidth="1"/>
    <col min="25" max="25" width="13.5703125" style="7" customWidth="1"/>
    <col min="26" max="26" width="12" style="7" customWidth="1"/>
    <col min="27" max="27" width="12" customWidth="1"/>
    <col min="28" max="28" width="11.140625" customWidth="1"/>
    <col min="29" max="29" width="11.140625" style="7" customWidth="1"/>
    <col min="30" max="30" width="10.5703125" bestFit="1" customWidth="1"/>
    <col min="31" max="31" width="14.42578125" style="23" bestFit="1" customWidth="1"/>
    <col min="32" max="32" width="49.140625" bestFit="1" customWidth="1"/>
    <col min="33" max="33" width="19.5703125" bestFit="1" customWidth="1"/>
  </cols>
  <sheetData>
    <row r="1" spans="1:33" ht="15.75" thickBot="1" x14ac:dyDescent="0.3">
      <c r="H1" s="115" t="s">
        <v>27</v>
      </c>
      <c r="I1" s="115"/>
      <c r="J1" s="116" t="s">
        <v>28</v>
      </c>
      <c r="K1" s="116"/>
      <c r="L1" s="116" t="s">
        <v>29</v>
      </c>
      <c r="M1" s="116"/>
      <c r="N1" s="116" t="s">
        <v>30</v>
      </c>
      <c r="O1" s="116"/>
      <c r="P1" s="3"/>
      <c r="Q1" s="3"/>
      <c r="R1" s="3"/>
      <c r="S1" s="3"/>
      <c r="T1" s="3"/>
      <c r="U1" s="3"/>
      <c r="V1" s="3"/>
      <c r="Z1" s="18"/>
      <c r="AA1" s="10"/>
      <c r="AB1" s="11"/>
    </row>
    <row r="2" spans="1:33" s="1" customFormat="1" ht="45.75" thickBot="1" x14ac:dyDescent="0.3">
      <c r="A2" s="51" t="s">
        <v>26</v>
      </c>
      <c r="B2" s="51" t="s">
        <v>6</v>
      </c>
      <c r="C2" s="86" t="s">
        <v>2</v>
      </c>
      <c r="D2" s="87" t="s">
        <v>0</v>
      </c>
      <c r="E2" s="88" t="s">
        <v>1</v>
      </c>
      <c r="F2" s="87" t="s">
        <v>8</v>
      </c>
      <c r="G2" s="87" t="s">
        <v>7</v>
      </c>
      <c r="H2" s="89" t="s">
        <v>3</v>
      </c>
      <c r="I2" s="89" t="s">
        <v>4</v>
      </c>
      <c r="J2" s="90" t="s">
        <v>177</v>
      </c>
      <c r="K2" s="90" t="s">
        <v>178</v>
      </c>
      <c r="L2" s="90" t="s">
        <v>179</v>
      </c>
      <c r="M2" s="90" t="s">
        <v>180</v>
      </c>
      <c r="N2" s="90" t="s">
        <v>181</v>
      </c>
      <c r="O2" s="90" t="s">
        <v>182</v>
      </c>
      <c r="P2" s="90" t="s">
        <v>9</v>
      </c>
      <c r="Q2" s="90" t="s">
        <v>382</v>
      </c>
      <c r="R2" s="90" t="s">
        <v>299</v>
      </c>
      <c r="S2" s="90" t="s">
        <v>10</v>
      </c>
      <c r="T2" s="90" t="s">
        <v>383</v>
      </c>
      <c r="U2" s="90" t="s">
        <v>384</v>
      </c>
      <c r="V2" s="90" t="s">
        <v>11</v>
      </c>
      <c r="W2" s="90" t="s">
        <v>183</v>
      </c>
      <c r="X2" s="87" t="s">
        <v>12</v>
      </c>
      <c r="Y2" s="87" t="s">
        <v>37</v>
      </c>
      <c r="Z2" s="87" t="s">
        <v>13</v>
      </c>
      <c r="AA2" s="91" t="s">
        <v>38</v>
      </c>
      <c r="AB2" s="91" t="s">
        <v>33</v>
      </c>
      <c r="AC2" s="93" t="s">
        <v>153</v>
      </c>
      <c r="AD2" s="92" t="s">
        <v>154</v>
      </c>
      <c r="AE2" s="92" t="s">
        <v>184</v>
      </c>
      <c r="AF2" s="94" t="s">
        <v>172</v>
      </c>
      <c r="AG2" s="95" t="s">
        <v>385</v>
      </c>
    </row>
    <row r="3" spans="1:33" x14ac:dyDescent="0.25">
      <c r="A3" s="17" t="s">
        <v>121</v>
      </c>
      <c r="B3" s="70" t="s">
        <v>4544</v>
      </c>
      <c r="C3" s="35" t="s">
        <v>3527</v>
      </c>
      <c r="D3" s="35">
        <v>20010001</v>
      </c>
      <c r="E3" s="112" t="s">
        <v>241</v>
      </c>
      <c r="F3" s="61" t="s">
        <v>40</v>
      </c>
      <c r="G3" s="62" t="s">
        <v>41</v>
      </c>
      <c r="H3" s="63">
        <v>9034.34</v>
      </c>
      <c r="I3" s="64">
        <v>380070.22000000003</v>
      </c>
      <c r="J3" s="64">
        <v>9074.34</v>
      </c>
      <c r="K3" s="106">
        <v>381429.66999999993</v>
      </c>
      <c r="L3" s="106">
        <v>0</v>
      </c>
      <c r="M3" s="106">
        <v>0</v>
      </c>
      <c r="N3" s="106">
        <v>9074.34</v>
      </c>
      <c r="O3" s="106">
        <v>381429.66999999993</v>
      </c>
      <c r="P3" s="106">
        <v>380070.22000000003</v>
      </c>
      <c r="Q3" s="65">
        <v>6564</v>
      </c>
      <c r="R3" s="106">
        <v>0</v>
      </c>
      <c r="S3" s="106">
        <v>1359.4499999998952</v>
      </c>
      <c r="T3" s="106">
        <v>0</v>
      </c>
      <c r="U3" s="106">
        <v>0</v>
      </c>
      <c r="V3" s="106">
        <v>0</v>
      </c>
      <c r="W3" s="106">
        <v>0</v>
      </c>
      <c r="X3" s="106">
        <v>373506</v>
      </c>
      <c r="Y3" s="106">
        <v>0</v>
      </c>
      <c r="Z3" s="106">
        <v>0</v>
      </c>
      <c r="AA3" s="106">
        <v>0.22000000003026798</v>
      </c>
      <c r="AB3" s="67">
        <v>0</v>
      </c>
      <c r="AC3" s="67">
        <v>0</v>
      </c>
      <c r="AD3" s="68">
        <v>3.5768390377964765E-3</v>
      </c>
      <c r="AE3" s="69">
        <v>16</v>
      </c>
      <c r="AF3" s="62" t="s">
        <v>4542</v>
      </c>
      <c r="AG3" s="70"/>
    </row>
    <row r="4" spans="1:33" x14ac:dyDescent="0.25">
      <c r="A4" s="17" t="s">
        <v>121</v>
      </c>
      <c r="B4" s="70" t="s">
        <v>4544</v>
      </c>
      <c r="C4" s="35" t="s">
        <v>3527</v>
      </c>
      <c r="D4" s="35">
        <v>20010003</v>
      </c>
      <c r="E4" s="113" t="s">
        <v>242</v>
      </c>
      <c r="F4" s="20" t="s">
        <v>42</v>
      </c>
      <c r="G4" s="62" t="s">
        <v>41</v>
      </c>
      <c r="H4" s="63">
        <v>367.71999999999991</v>
      </c>
      <c r="I4" s="21">
        <v>14021.189999999999</v>
      </c>
      <c r="J4" s="21">
        <v>365.72</v>
      </c>
      <c r="K4" s="106">
        <v>14003.460000000001</v>
      </c>
      <c r="L4" s="106">
        <v>0</v>
      </c>
      <c r="M4" s="106">
        <v>0</v>
      </c>
      <c r="N4" s="106">
        <v>365.72</v>
      </c>
      <c r="O4" s="106">
        <v>14003.460000000001</v>
      </c>
      <c r="P4" s="106">
        <v>14003.460000000001</v>
      </c>
      <c r="Q4" s="65">
        <v>0</v>
      </c>
      <c r="R4" s="106">
        <v>0</v>
      </c>
      <c r="S4" s="106">
        <v>0</v>
      </c>
      <c r="T4" s="106">
        <v>0</v>
      </c>
      <c r="U4" s="106">
        <v>0</v>
      </c>
      <c r="V4" s="106">
        <v>0</v>
      </c>
      <c r="W4" s="106">
        <v>0</v>
      </c>
      <c r="X4" s="106">
        <v>14003</v>
      </c>
      <c r="Y4" s="106">
        <v>0</v>
      </c>
      <c r="Z4" s="106">
        <v>0</v>
      </c>
      <c r="AA4" s="106">
        <v>18.18999999999869</v>
      </c>
      <c r="AB4" s="67">
        <v>0</v>
      </c>
      <c r="AC4" s="67">
        <v>0</v>
      </c>
      <c r="AD4" s="68">
        <v>-1.2645146382010189E-3</v>
      </c>
      <c r="AE4" s="69">
        <v>5</v>
      </c>
      <c r="AF4" s="62" t="s">
        <v>4542</v>
      </c>
      <c r="AG4" s="70"/>
    </row>
    <row r="5" spans="1:33" x14ac:dyDescent="0.25">
      <c r="A5" s="17" t="s">
        <v>121</v>
      </c>
      <c r="B5" s="70" t="s">
        <v>4544</v>
      </c>
      <c r="C5" s="35" t="s">
        <v>3527</v>
      </c>
      <c r="D5" s="35">
        <v>20010005</v>
      </c>
      <c r="E5" s="113" t="s">
        <v>243</v>
      </c>
      <c r="F5" s="20" t="s">
        <v>42</v>
      </c>
      <c r="G5" s="62" t="s">
        <v>41</v>
      </c>
      <c r="H5" s="63">
        <v>315.74</v>
      </c>
      <c r="I5" s="21">
        <v>11923.45</v>
      </c>
      <c r="J5" s="21">
        <v>299.96000000000004</v>
      </c>
      <c r="K5" s="106">
        <v>11877.56</v>
      </c>
      <c r="L5" s="106">
        <v>0</v>
      </c>
      <c r="M5" s="106">
        <v>0</v>
      </c>
      <c r="N5" s="106">
        <v>299.96000000000004</v>
      </c>
      <c r="O5" s="106">
        <v>11877.56</v>
      </c>
      <c r="P5" s="106">
        <v>11877.56</v>
      </c>
      <c r="Q5" s="65">
        <v>0</v>
      </c>
      <c r="R5" s="106">
        <v>0</v>
      </c>
      <c r="S5" s="106">
        <v>0</v>
      </c>
      <c r="T5" s="106">
        <v>0</v>
      </c>
      <c r="U5" s="106">
        <v>0</v>
      </c>
      <c r="V5" s="106">
        <v>0</v>
      </c>
      <c r="W5" s="106">
        <v>0</v>
      </c>
      <c r="X5" s="106">
        <v>11877</v>
      </c>
      <c r="Y5" s="106">
        <v>0</v>
      </c>
      <c r="Z5" s="106">
        <v>0</v>
      </c>
      <c r="AA5" s="106">
        <v>46.450000000000728</v>
      </c>
      <c r="AB5" s="67">
        <v>0</v>
      </c>
      <c r="AC5" s="67">
        <v>1</v>
      </c>
      <c r="AD5" s="68">
        <v>-3.8487182820409558E-3</v>
      </c>
      <c r="AE5" s="69">
        <v>20</v>
      </c>
      <c r="AF5" s="62" t="s">
        <v>4542</v>
      </c>
      <c r="AG5" s="70"/>
    </row>
    <row r="6" spans="1:33" x14ac:dyDescent="0.25">
      <c r="A6" s="17" t="s">
        <v>121</v>
      </c>
      <c r="B6" s="70" t="s">
        <v>4544</v>
      </c>
      <c r="C6" s="35" t="s">
        <v>3527</v>
      </c>
      <c r="D6" s="35">
        <v>20010008</v>
      </c>
      <c r="E6" s="113" t="s">
        <v>244</v>
      </c>
      <c r="F6" s="20" t="s">
        <v>42</v>
      </c>
      <c r="G6" s="62" t="s">
        <v>41</v>
      </c>
      <c r="H6" s="63">
        <v>540.88</v>
      </c>
      <c r="I6" s="21">
        <v>18965.27</v>
      </c>
      <c r="J6" s="21">
        <v>541.83999999999992</v>
      </c>
      <c r="K6" s="106">
        <v>20333.13</v>
      </c>
      <c r="L6" s="106">
        <v>0</v>
      </c>
      <c r="M6" s="106">
        <v>0</v>
      </c>
      <c r="N6" s="106">
        <v>541.83999999999992</v>
      </c>
      <c r="O6" s="106">
        <v>20333.13</v>
      </c>
      <c r="P6" s="106">
        <v>18965.27</v>
      </c>
      <c r="Q6" s="65">
        <v>0</v>
      </c>
      <c r="R6" s="106">
        <v>0</v>
      </c>
      <c r="S6" s="106">
        <v>1367.8600000000006</v>
      </c>
      <c r="T6" s="106">
        <v>0</v>
      </c>
      <c r="U6" s="106">
        <v>0</v>
      </c>
      <c r="V6" s="106">
        <v>0</v>
      </c>
      <c r="W6" s="106">
        <v>0</v>
      </c>
      <c r="X6" s="106">
        <v>18964</v>
      </c>
      <c r="Y6" s="106">
        <v>0</v>
      </c>
      <c r="Z6" s="106">
        <v>0</v>
      </c>
      <c r="AA6" s="106">
        <v>1.2700000000004366</v>
      </c>
      <c r="AB6" s="67" t="s">
        <v>233</v>
      </c>
      <c r="AC6" s="67">
        <v>1</v>
      </c>
      <c r="AD6" s="68">
        <v>7.2124467513512883E-2</v>
      </c>
      <c r="AE6" s="69">
        <v>16</v>
      </c>
      <c r="AF6" s="62" t="s">
        <v>4542</v>
      </c>
      <c r="AG6" s="70" t="s">
        <v>386</v>
      </c>
    </row>
    <row r="7" spans="1:33" x14ac:dyDescent="0.25">
      <c r="A7" s="17" t="s">
        <v>121</v>
      </c>
      <c r="B7" s="70" t="s">
        <v>4544</v>
      </c>
      <c r="C7" s="35" t="s">
        <v>3527</v>
      </c>
      <c r="D7" s="35">
        <v>20010009</v>
      </c>
      <c r="E7" s="113" t="s">
        <v>245</v>
      </c>
      <c r="F7" s="20" t="s">
        <v>42</v>
      </c>
      <c r="G7" s="62" t="s">
        <v>41</v>
      </c>
      <c r="H7" s="63">
        <v>178.07999999999998</v>
      </c>
      <c r="I7" s="21">
        <v>6979.17</v>
      </c>
      <c r="J7" s="21">
        <v>177.96</v>
      </c>
      <c r="K7" s="106">
        <v>7196.8000000000011</v>
      </c>
      <c r="L7" s="106">
        <v>0</v>
      </c>
      <c r="M7" s="106">
        <v>0</v>
      </c>
      <c r="N7" s="106">
        <v>177.96</v>
      </c>
      <c r="O7" s="106">
        <v>7196.8000000000011</v>
      </c>
      <c r="P7" s="106">
        <v>6979.17</v>
      </c>
      <c r="Q7" s="65">
        <v>0</v>
      </c>
      <c r="R7" s="106">
        <v>0</v>
      </c>
      <c r="S7" s="106">
        <v>217.63000000000102</v>
      </c>
      <c r="T7" s="106">
        <v>0</v>
      </c>
      <c r="U7" s="106">
        <v>0</v>
      </c>
      <c r="V7" s="106">
        <v>0</v>
      </c>
      <c r="W7" s="106">
        <v>0</v>
      </c>
      <c r="X7" s="106">
        <v>6979</v>
      </c>
      <c r="Y7" s="106">
        <v>0</v>
      </c>
      <c r="Z7" s="106">
        <v>0</v>
      </c>
      <c r="AA7" s="106">
        <v>0.17000000000007276</v>
      </c>
      <c r="AB7" s="67">
        <v>0</v>
      </c>
      <c r="AC7" s="67">
        <v>0</v>
      </c>
      <c r="AD7" s="68">
        <v>3.1182791076876049E-2</v>
      </c>
      <c r="AE7" s="69">
        <v>5</v>
      </c>
      <c r="AF7" s="62" t="s">
        <v>4542</v>
      </c>
      <c r="AG7" s="70"/>
    </row>
    <row r="8" spans="1:33" x14ac:dyDescent="0.25">
      <c r="A8" s="17" t="s">
        <v>121</v>
      </c>
      <c r="B8" s="70" t="s">
        <v>4544</v>
      </c>
      <c r="C8" s="35" t="s">
        <v>3527</v>
      </c>
      <c r="D8" s="35">
        <v>20010012</v>
      </c>
      <c r="E8" s="113" t="s">
        <v>246</v>
      </c>
      <c r="F8" s="20" t="s">
        <v>91</v>
      </c>
      <c r="G8" s="62" t="s">
        <v>43</v>
      </c>
      <c r="H8" s="63">
        <v>25.5</v>
      </c>
      <c r="I8" s="21">
        <v>731.59999999999991</v>
      </c>
      <c r="J8" s="21">
        <v>0</v>
      </c>
      <c r="K8" s="106">
        <v>0</v>
      </c>
      <c r="L8" s="106">
        <v>0</v>
      </c>
      <c r="M8" s="106">
        <v>0</v>
      </c>
      <c r="N8" s="106">
        <v>0</v>
      </c>
      <c r="O8" s="106">
        <v>0</v>
      </c>
      <c r="P8" s="106">
        <v>731.59999999999991</v>
      </c>
      <c r="Q8" s="65">
        <v>0</v>
      </c>
      <c r="R8" s="106">
        <v>0</v>
      </c>
      <c r="S8" s="106">
        <v>0</v>
      </c>
      <c r="T8" s="106">
        <v>0</v>
      </c>
      <c r="U8" s="106">
        <v>0</v>
      </c>
      <c r="V8" s="106">
        <v>0</v>
      </c>
      <c r="W8" s="106">
        <v>0</v>
      </c>
      <c r="X8" s="106">
        <v>0</v>
      </c>
      <c r="Y8" s="106">
        <v>0</v>
      </c>
      <c r="Z8" s="106">
        <v>731.59999999999991</v>
      </c>
      <c r="AA8" s="106">
        <v>0</v>
      </c>
      <c r="AB8" s="67">
        <v>0</v>
      </c>
      <c r="AC8" s="67">
        <v>0</v>
      </c>
      <c r="AD8" s="68">
        <v>-1</v>
      </c>
      <c r="AE8" s="69">
        <v>0</v>
      </c>
      <c r="AF8" s="62" t="s">
        <v>4542</v>
      </c>
      <c r="AG8" s="70"/>
    </row>
    <row r="9" spans="1:33" x14ac:dyDescent="0.25">
      <c r="A9" s="17" t="s">
        <v>121</v>
      </c>
      <c r="B9" s="70" t="s">
        <v>4544</v>
      </c>
      <c r="C9" s="35" t="s">
        <v>3527</v>
      </c>
      <c r="D9" s="35">
        <v>20010015</v>
      </c>
      <c r="E9" s="113" t="s">
        <v>247</v>
      </c>
      <c r="F9" s="20" t="s">
        <v>42</v>
      </c>
      <c r="G9" s="62" t="s">
        <v>41</v>
      </c>
      <c r="H9" s="63">
        <v>824.06</v>
      </c>
      <c r="I9" s="21">
        <v>32281.439999999999</v>
      </c>
      <c r="J9" s="21">
        <v>828.67</v>
      </c>
      <c r="K9" s="106">
        <v>33382.11</v>
      </c>
      <c r="L9" s="106">
        <v>0</v>
      </c>
      <c r="M9" s="106">
        <v>0</v>
      </c>
      <c r="N9" s="106">
        <v>828.67</v>
      </c>
      <c r="O9" s="106">
        <v>33382.11</v>
      </c>
      <c r="P9" s="106">
        <v>32281.439999999999</v>
      </c>
      <c r="Q9" s="65">
        <v>0</v>
      </c>
      <c r="R9" s="106">
        <v>0</v>
      </c>
      <c r="S9" s="106">
        <v>1100.6700000000019</v>
      </c>
      <c r="T9" s="106">
        <v>0</v>
      </c>
      <c r="U9" s="106">
        <v>0</v>
      </c>
      <c r="V9" s="106">
        <v>0</v>
      </c>
      <c r="W9" s="106">
        <v>0</v>
      </c>
      <c r="X9" s="106">
        <v>32281</v>
      </c>
      <c r="Y9" s="106">
        <v>0</v>
      </c>
      <c r="Z9" s="106">
        <v>0</v>
      </c>
      <c r="AA9" s="106">
        <v>0.43999999999869033</v>
      </c>
      <c r="AB9" s="67" t="s">
        <v>233</v>
      </c>
      <c r="AC9" s="67">
        <v>0</v>
      </c>
      <c r="AD9" s="68">
        <v>3.409606262917645E-2</v>
      </c>
      <c r="AE9" s="69">
        <v>51</v>
      </c>
      <c r="AF9" s="62" t="s">
        <v>4542</v>
      </c>
      <c r="AG9" s="70" t="s">
        <v>386</v>
      </c>
    </row>
    <row r="10" spans="1:33" x14ac:dyDescent="0.25">
      <c r="A10" s="17" t="s">
        <v>121</v>
      </c>
      <c r="B10" s="70" t="s">
        <v>4544</v>
      </c>
      <c r="C10" s="35" t="s">
        <v>3527</v>
      </c>
      <c r="D10" s="35">
        <v>20010016</v>
      </c>
      <c r="E10" s="113" t="s">
        <v>248</v>
      </c>
      <c r="F10" s="20" t="s">
        <v>42</v>
      </c>
      <c r="G10" s="62" t="s">
        <v>41</v>
      </c>
      <c r="H10" s="63">
        <v>40.14</v>
      </c>
      <c r="I10" s="21">
        <v>1689.08</v>
      </c>
      <c r="J10" s="21">
        <v>42.11</v>
      </c>
      <c r="K10" s="106">
        <v>1716.0000000000002</v>
      </c>
      <c r="L10" s="106">
        <v>0</v>
      </c>
      <c r="M10" s="106">
        <v>0</v>
      </c>
      <c r="N10" s="106">
        <v>42.11</v>
      </c>
      <c r="O10" s="106">
        <v>1716.0000000000002</v>
      </c>
      <c r="P10" s="106">
        <v>1689.08</v>
      </c>
      <c r="Q10" s="65">
        <v>0</v>
      </c>
      <c r="R10" s="106">
        <v>0</v>
      </c>
      <c r="S10" s="106">
        <v>26.9200000000003</v>
      </c>
      <c r="T10" s="106">
        <v>0</v>
      </c>
      <c r="U10" s="106">
        <v>0</v>
      </c>
      <c r="V10" s="106">
        <v>0</v>
      </c>
      <c r="W10" s="106">
        <v>0</v>
      </c>
      <c r="X10" s="106">
        <v>1689</v>
      </c>
      <c r="Y10" s="106">
        <v>0</v>
      </c>
      <c r="Z10" s="106">
        <v>0</v>
      </c>
      <c r="AA10" s="106">
        <v>7.999999999992724E-2</v>
      </c>
      <c r="AB10" s="67">
        <v>0</v>
      </c>
      <c r="AC10" s="67">
        <v>0</v>
      </c>
      <c r="AD10" s="68">
        <v>1.5937670211002619E-2</v>
      </c>
      <c r="AE10" s="69">
        <v>11</v>
      </c>
      <c r="AF10" s="62" t="s">
        <v>4542</v>
      </c>
      <c r="AG10" s="70"/>
    </row>
    <row r="11" spans="1:33" x14ac:dyDescent="0.25">
      <c r="A11" s="17" t="s">
        <v>121</v>
      </c>
      <c r="B11" s="70" t="s">
        <v>4544</v>
      </c>
      <c r="C11" s="35" t="s">
        <v>3527</v>
      </c>
      <c r="D11" s="35">
        <v>20010017</v>
      </c>
      <c r="E11" s="113" t="s">
        <v>249</v>
      </c>
      <c r="F11" s="20" t="s">
        <v>42</v>
      </c>
      <c r="G11" s="62" t="s">
        <v>41</v>
      </c>
      <c r="H11" s="63">
        <v>369.38</v>
      </c>
      <c r="I11" s="21">
        <v>13806.14</v>
      </c>
      <c r="J11" s="21">
        <v>374.33</v>
      </c>
      <c r="K11" s="106">
        <v>14356.61</v>
      </c>
      <c r="L11" s="106">
        <v>0</v>
      </c>
      <c r="M11" s="106">
        <v>0</v>
      </c>
      <c r="N11" s="106">
        <v>374.33</v>
      </c>
      <c r="O11" s="106">
        <v>14356.61</v>
      </c>
      <c r="P11" s="106">
        <v>13806.14</v>
      </c>
      <c r="Q11" s="65">
        <v>0</v>
      </c>
      <c r="R11" s="106">
        <v>0</v>
      </c>
      <c r="S11" s="106">
        <v>550.47000000000116</v>
      </c>
      <c r="T11" s="106">
        <v>0</v>
      </c>
      <c r="U11" s="106">
        <v>0</v>
      </c>
      <c r="V11" s="106">
        <v>0</v>
      </c>
      <c r="W11" s="106">
        <v>0</v>
      </c>
      <c r="X11" s="106">
        <v>13806</v>
      </c>
      <c r="Y11" s="106">
        <v>0</v>
      </c>
      <c r="Z11" s="106">
        <v>0</v>
      </c>
      <c r="AA11" s="106">
        <v>0.13999999999941792</v>
      </c>
      <c r="AB11" s="67">
        <v>0</v>
      </c>
      <c r="AC11" s="67">
        <v>0</v>
      </c>
      <c r="AD11" s="68">
        <v>3.9871390555216824E-2</v>
      </c>
      <c r="AE11" s="69">
        <v>21</v>
      </c>
      <c r="AF11" s="62" t="s">
        <v>4542</v>
      </c>
      <c r="AG11" s="70"/>
    </row>
    <row r="12" spans="1:33" x14ac:dyDescent="0.25">
      <c r="A12" s="17" t="s">
        <v>121</v>
      </c>
      <c r="B12" s="70" t="s">
        <v>4544</v>
      </c>
      <c r="C12" s="35" t="s">
        <v>3527</v>
      </c>
      <c r="D12" s="35">
        <v>20010023</v>
      </c>
      <c r="E12" s="113" t="s">
        <v>250</v>
      </c>
      <c r="F12" s="20" t="s">
        <v>42</v>
      </c>
      <c r="G12" s="62" t="s">
        <v>41</v>
      </c>
      <c r="H12" s="63">
        <v>124.78</v>
      </c>
      <c r="I12" s="21">
        <v>4937.59</v>
      </c>
      <c r="J12" s="21">
        <v>119.99000000000001</v>
      </c>
      <c r="K12" s="106">
        <v>4908.99</v>
      </c>
      <c r="L12" s="106">
        <v>0</v>
      </c>
      <c r="M12" s="106">
        <v>0</v>
      </c>
      <c r="N12" s="106">
        <v>119.99000000000001</v>
      </c>
      <c r="O12" s="106">
        <v>4908.99</v>
      </c>
      <c r="P12" s="106">
        <v>4908.99</v>
      </c>
      <c r="Q12" s="65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0</v>
      </c>
      <c r="W12" s="106">
        <v>0</v>
      </c>
      <c r="X12" s="106">
        <v>4911</v>
      </c>
      <c r="Y12" s="106">
        <v>0</v>
      </c>
      <c r="Z12" s="106">
        <v>0</v>
      </c>
      <c r="AA12" s="106">
        <v>26.590000000000146</v>
      </c>
      <c r="AB12" s="67">
        <v>0</v>
      </c>
      <c r="AC12" s="67">
        <v>-2</v>
      </c>
      <c r="AD12" s="68">
        <v>-5.7922994821360957E-3</v>
      </c>
      <c r="AE12" s="69">
        <v>15</v>
      </c>
      <c r="AF12" s="62" t="s">
        <v>4542</v>
      </c>
      <c r="AG12" s="70"/>
    </row>
    <row r="13" spans="1:33" x14ac:dyDescent="0.25">
      <c r="A13" s="17" t="s">
        <v>121</v>
      </c>
      <c r="B13" s="70" t="s">
        <v>4544</v>
      </c>
      <c r="C13" s="35" t="s">
        <v>3527</v>
      </c>
      <c r="D13" s="35">
        <v>20010027</v>
      </c>
      <c r="E13" s="113" t="s">
        <v>251</v>
      </c>
      <c r="F13" s="20" t="s">
        <v>42</v>
      </c>
      <c r="G13" s="62" t="s">
        <v>41</v>
      </c>
      <c r="H13" s="63">
        <v>178.92</v>
      </c>
      <c r="I13" s="21">
        <v>6809.93</v>
      </c>
      <c r="J13" s="21">
        <v>176.60999999999999</v>
      </c>
      <c r="K13" s="106">
        <v>7164.94</v>
      </c>
      <c r="L13" s="106">
        <v>9.2899999999999991</v>
      </c>
      <c r="M13" s="106">
        <v>311.99</v>
      </c>
      <c r="N13" s="106">
        <v>185.89999999999998</v>
      </c>
      <c r="O13" s="106">
        <v>7476.9299999999994</v>
      </c>
      <c r="P13" s="106">
        <v>6809.93</v>
      </c>
      <c r="Q13" s="65">
        <v>0</v>
      </c>
      <c r="R13" s="106">
        <v>0</v>
      </c>
      <c r="S13" s="106">
        <v>666.99999999999909</v>
      </c>
      <c r="T13" s="106">
        <v>0</v>
      </c>
      <c r="U13" s="106">
        <v>0</v>
      </c>
      <c r="V13" s="106">
        <v>0</v>
      </c>
      <c r="W13" s="106">
        <v>0</v>
      </c>
      <c r="X13" s="106">
        <v>6497</v>
      </c>
      <c r="Y13" s="106">
        <v>312</v>
      </c>
      <c r="Z13" s="106">
        <v>0</v>
      </c>
      <c r="AA13" s="106">
        <v>0.93000000000029104</v>
      </c>
      <c r="AB13" s="67">
        <v>0</v>
      </c>
      <c r="AC13" s="67">
        <v>1</v>
      </c>
      <c r="AD13" s="68">
        <v>9.7945206485235387E-2</v>
      </c>
      <c r="AE13" s="69">
        <v>12</v>
      </c>
      <c r="AF13" s="62" t="s">
        <v>4542</v>
      </c>
      <c r="AG13" s="70"/>
    </row>
    <row r="14" spans="1:33" x14ac:dyDescent="0.25">
      <c r="A14" s="17" t="s">
        <v>121</v>
      </c>
      <c r="B14" s="70" t="s">
        <v>4544</v>
      </c>
      <c r="C14" s="35" t="s">
        <v>3527</v>
      </c>
      <c r="D14" s="35">
        <v>20010033</v>
      </c>
      <c r="E14" s="113" t="s">
        <v>311</v>
      </c>
      <c r="F14" s="20" t="s">
        <v>42</v>
      </c>
      <c r="G14" s="62" t="s">
        <v>41</v>
      </c>
      <c r="H14" s="63">
        <v>101.36</v>
      </c>
      <c r="I14" s="21">
        <v>4052.8399999999997</v>
      </c>
      <c r="J14" s="21">
        <v>101.94</v>
      </c>
      <c r="K14" s="106">
        <v>4093.1400000000003</v>
      </c>
      <c r="L14" s="106">
        <v>0</v>
      </c>
      <c r="M14" s="106">
        <v>0</v>
      </c>
      <c r="N14" s="106">
        <v>101.94</v>
      </c>
      <c r="O14" s="106">
        <v>4093.1400000000003</v>
      </c>
      <c r="P14" s="106">
        <v>4052.8399999999997</v>
      </c>
      <c r="Q14" s="65">
        <v>0</v>
      </c>
      <c r="R14" s="106">
        <v>0</v>
      </c>
      <c r="S14" s="106">
        <v>40.300000000000637</v>
      </c>
      <c r="T14" s="106">
        <v>0</v>
      </c>
      <c r="U14" s="106">
        <v>0</v>
      </c>
      <c r="V14" s="106">
        <v>0</v>
      </c>
      <c r="W14" s="106">
        <v>0</v>
      </c>
      <c r="X14" s="106">
        <v>4053</v>
      </c>
      <c r="Y14" s="106">
        <v>0</v>
      </c>
      <c r="Z14" s="106">
        <v>0</v>
      </c>
      <c r="AA14" s="106">
        <v>-0.16000000000030923</v>
      </c>
      <c r="AB14" s="67">
        <v>0</v>
      </c>
      <c r="AC14" s="67">
        <v>0</v>
      </c>
      <c r="AD14" s="68">
        <v>9.9436444567267985E-3</v>
      </c>
      <c r="AE14" s="69">
        <v>3</v>
      </c>
      <c r="AF14" s="62" t="s">
        <v>4542</v>
      </c>
      <c r="AG14" s="70"/>
    </row>
    <row r="15" spans="1:33" x14ac:dyDescent="0.25">
      <c r="A15" s="17" t="s">
        <v>121</v>
      </c>
      <c r="B15" s="70" t="s">
        <v>4544</v>
      </c>
      <c r="C15" s="35" t="s">
        <v>3527</v>
      </c>
      <c r="D15" s="35">
        <v>20010034</v>
      </c>
      <c r="E15" s="113" t="s">
        <v>252</v>
      </c>
      <c r="F15" s="20" t="s">
        <v>42</v>
      </c>
      <c r="G15" s="62" t="s">
        <v>41</v>
      </c>
      <c r="H15" s="63">
        <v>128.24</v>
      </c>
      <c r="I15" s="21">
        <v>4704.0999999999995</v>
      </c>
      <c r="J15" s="21">
        <v>129.07</v>
      </c>
      <c r="K15" s="106">
        <v>5007.3100000000004</v>
      </c>
      <c r="L15" s="106">
        <v>0</v>
      </c>
      <c r="M15" s="106">
        <v>0</v>
      </c>
      <c r="N15" s="106">
        <v>129.07</v>
      </c>
      <c r="O15" s="106">
        <v>5007.3100000000004</v>
      </c>
      <c r="P15" s="106">
        <v>4704.0999999999995</v>
      </c>
      <c r="Q15" s="65">
        <v>0</v>
      </c>
      <c r="R15" s="106">
        <v>0</v>
      </c>
      <c r="S15" s="106">
        <v>303.21000000000095</v>
      </c>
      <c r="T15" s="106">
        <v>0</v>
      </c>
      <c r="U15" s="106">
        <v>0</v>
      </c>
      <c r="V15" s="106">
        <v>0</v>
      </c>
      <c r="W15" s="106">
        <v>0</v>
      </c>
      <c r="X15" s="106">
        <v>4704</v>
      </c>
      <c r="Y15" s="106">
        <v>0</v>
      </c>
      <c r="Z15" s="106">
        <v>0</v>
      </c>
      <c r="AA15" s="106">
        <v>9.9999999999454303E-2</v>
      </c>
      <c r="AB15" s="67">
        <v>0</v>
      </c>
      <c r="AC15" s="67">
        <v>0</v>
      </c>
      <c r="AD15" s="68">
        <v>6.445653791373504E-2</v>
      </c>
      <c r="AE15" s="69">
        <v>2</v>
      </c>
      <c r="AF15" s="62" t="s">
        <v>4542</v>
      </c>
      <c r="AG15" s="70"/>
    </row>
    <row r="16" spans="1:33" x14ac:dyDescent="0.25">
      <c r="A16" s="17" t="s">
        <v>121</v>
      </c>
      <c r="B16" s="70" t="s">
        <v>4544</v>
      </c>
      <c r="C16" s="35" t="s">
        <v>3527</v>
      </c>
      <c r="D16" s="35">
        <v>20010036</v>
      </c>
      <c r="E16" s="113" t="s">
        <v>253</v>
      </c>
      <c r="F16" s="20" t="s">
        <v>42</v>
      </c>
      <c r="G16" s="62" t="s">
        <v>43</v>
      </c>
      <c r="H16" s="63">
        <v>33.200000000000003</v>
      </c>
      <c r="I16" s="21">
        <v>1223.8800000000001</v>
      </c>
      <c r="J16" s="21">
        <v>0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1223.8800000000001</v>
      </c>
      <c r="Q16" s="65">
        <v>0</v>
      </c>
      <c r="R16" s="106">
        <v>0</v>
      </c>
      <c r="S16" s="106">
        <v>0</v>
      </c>
      <c r="T16" s="106">
        <v>0</v>
      </c>
      <c r="U16" s="106">
        <v>0</v>
      </c>
      <c r="V16" s="106">
        <v>0</v>
      </c>
      <c r="W16" s="106">
        <v>0</v>
      </c>
      <c r="X16" s="106">
        <v>0</v>
      </c>
      <c r="Y16" s="106">
        <v>0</v>
      </c>
      <c r="Z16" s="106">
        <v>1223.8800000000001</v>
      </c>
      <c r="AA16" s="106">
        <v>0</v>
      </c>
      <c r="AB16" s="67">
        <v>0</v>
      </c>
      <c r="AC16" s="67">
        <v>0</v>
      </c>
      <c r="AD16" s="68">
        <v>-1</v>
      </c>
      <c r="AE16" s="69">
        <v>0</v>
      </c>
      <c r="AF16" s="62" t="s">
        <v>4542</v>
      </c>
      <c r="AG16" s="70"/>
    </row>
    <row r="17" spans="1:33" x14ac:dyDescent="0.25">
      <c r="A17" s="17" t="s">
        <v>121</v>
      </c>
      <c r="B17" s="70" t="s">
        <v>4544</v>
      </c>
      <c r="C17" s="35" t="s">
        <v>3527</v>
      </c>
      <c r="D17" s="35">
        <v>20010037</v>
      </c>
      <c r="E17" s="113" t="s">
        <v>147</v>
      </c>
      <c r="F17" s="20" t="s">
        <v>42</v>
      </c>
      <c r="G17" s="62" t="s">
        <v>43</v>
      </c>
      <c r="H17" s="63">
        <v>116.53999999999999</v>
      </c>
      <c r="I17" s="21">
        <v>4512.5300000000007</v>
      </c>
      <c r="J17" s="21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4512.5300000000007</v>
      </c>
      <c r="Q17" s="65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0</v>
      </c>
      <c r="Y17" s="106">
        <v>0</v>
      </c>
      <c r="Z17" s="106">
        <v>4512.5300000000007</v>
      </c>
      <c r="AA17" s="106">
        <v>0</v>
      </c>
      <c r="AB17" s="67">
        <v>0</v>
      </c>
      <c r="AC17" s="67">
        <v>0</v>
      </c>
      <c r="AD17" s="68">
        <v>-1</v>
      </c>
      <c r="AE17" s="69">
        <v>0</v>
      </c>
      <c r="AF17" s="62" t="s">
        <v>4542</v>
      </c>
      <c r="AG17" s="70"/>
    </row>
    <row r="18" spans="1:33" x14ac:dyDescent="0.25">
      <c r="A18" s="17" t="s">
        <v>121</v>
      </c>
      <c r="B18" s="70" t="s">
        <v>4544</v>
      </c>
      <c r="C18" s="35" t="s">
        <v>3527</v>
      </c>
      <c r="D18" s="35">
        <v>20010038</v>
      </c>
      <c r="E18" s="113" t="s">
        <v>159</v>
      </c>
      <c r="F18" s="20" t="s">
        <v>42</v>
      </c>
      <c r="G18" s="62" t="s">
        <v>41</v>
      </c>
      <c r="H18" s="63">
        <v>78.02</v>
      </c>
      <c r="I18" s="21">
        <v>2800.7200000000003</v>
      </c>
      <c r="J18" s="21">
        <v>79.88</v>
      </c>
      <c r="K18" s="106">
        <v>2877.05</v>
      </c>
      <c r="L18" s="106">
        <v>0</v>
      </c>
      <c r="M18" s="106">
        <v>0</v>
      </c>
      <c r="N18" s="106">
        <v>79.88</v>
      </c>
      <c r="O18" s="106">
        <v>2877.05</v>
      </c>
      <c r="P18" s="106">
        <v>2800.7200000000003</v>
      </c>
      <c r="Q18" s="65">
        <v>0</v>
      </c>
      <c r="R18" s="106">
        <v>0</v>
      </c>
      <c r="S18" s="106">
        <v>76.329999999999927</v>
      </c>
      <c r="T18" s="106">
        <v>0</v>
      </c>
      <c r="U18" s="106">
        <v>0</v>
      </c>
      <c r="V18" s="106">
        <v>0</v>
      </c>
      <c r="W18" s="106">
        <v>0</v>
      </c>
      <c r="X18" s="106">
        <v>2801</v>
      </c>
      <c r="Y18" s="106">
        <v>0</v>
      </c>
      <c r="Z18" s="106">
        <v>0</v>
      </c>
      <c r="AA18" s="106">
        <v>-0.27999999999974534</v>
      </c>
      <c r="AB18" s="67">
        <v>0</v>
      </c>
      <c r="AC18" s="67">
        <v>0</v>
      </c>
      <c r="AD18" s="68">
        <v>2.7253706189836871E-2</v>
      </c>
      <c r="AE18" s="69">
        <v>1</v>
      </c>
      <c r="AF18" s="62" t="s">
        <v>4542</v>
      </c>
      <c r="AG18" s="70"/>
    </row>
    <row r="19" spans="1:33" x14ac:dyDescent="0.25">
      <c r="A19" s="17" t="s">
        <v>121</v>
      </c>
      <c r="B19" s="70" t="s">
        <v>4544</v>
      </c>
      <c r="C19" s="35" t="s">
        <v>3527</v>
      </c>
      <c r="D19" s="35">
        <v>20010040</v>
      </c>
      <c r="E19" s="113" t="s">
        <v>254</v>
      </c>
      <c r="F19" s="20" t="s">
        <v>42</v>
      </c>
      <c r="G19" s="62" t="s">
        <v>41</v>
      </c>
      <c r="H19" s="63">
        <v>214.62</v>
      </c>
      <c r="I19" s="21">
        <v>8208.01</v>
      </c>
      <c r="J19" s="21">
        <v>214.26</v>
      </c>
      <c r="K19" s="106">
        <v>8103.3799999999992</v>
      </c>
      <c r="L19" s="106">
        <v>0</v>
      </c>
      <c r="M19" s="106">
        <v>0</v>
      </c>
      <c r="N19" s="106">
        <v>214.26</v>
      </c>
      <c r="O19" s="106">
        <v>8103.3799999999992</v>
      </c>
      <c r="P19" s="106">
        <v>8103.3799999999992</v>
      </c>
      <c r="Q19" s="65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8103</v>
      </c>
      <c r="Y19" s="106">
        <v>0</v>
      </c>
      <c r="Z19" s="106">
        <v>0</v>
      </c>
      <c r="AA19" s="106">
        <v>105.01000000000022</v>
      </c>
      <c r="AB19" s="67">
        <v>0</v>
      </c>
      <c r="AC19" s="67">
        <v>0</v>
      </c>
      <c r="AD19" s="68">
        <v>-1.2747304157767963E-2</v>
      </c>
      <c r="AE19" s="69">
        <v>7</v>
      </c>
      <c r="AF19" s="62" t="s">
        <v>4542</v>
      </c>
      <c r="AG19" s="70"/>
    </row>
    <row r="20" spans="1:33" x14ac:dyDescent="0.25">
      <c r="A20" s="17" t="s">
        <v>121</v>
      </c>
      <c r="B20" s="70" t="s">
        <v>4544</v>
      </c>
      <c r="C20" s="35" t="s">
        <v>3527</v>
      </c>
      <c r="D20" s="35">
        <v>20010041</v>
      </c>
      <c r="E20" s="113" t="s">
        <v>255</v>
      </c>
      <c r="F20" s="20" t="s">
        <v>42</v>
      </c>
      <c r="G20" s="62" t="s">
        <v>41</v>
      </c>
      <c r="H20" s="63">
        <v>27.080000000000002</v>
      </c>
      <c r="I20" s="21">
        <v>1045.46</v>
      </c>
      <c r="J20" s="21">
        <v>29.380000000000003</v>
      </c>
      <c r="K20" s="106">
        <v>1169.43</v>
      </c>
      <c r="L20" s="106">
        <v>0</v>
      </c>
      <c r="M20" s="106">
        <v>0</v>
      </c>
      <c r="N20" s="106">
        <v>29.380000000000003</v>
      </c>
      <c r="O20" s="106">
        <v>1169.43</v>
      </c>
      <c r="P20" s="106">
        <v>1045.46</v>
      </c>
      <c r="Q20" s="65">
        <v>0</v>
      </c>
      <c r="R20" s="106">
        <v>0</v>
      </c>
      <c r="S20" s="106">
        <v>123.97000000000003</v>
      </c>
      <c r="T20" s="106">
        <v>0</v>
      </c>
      <c r="U20" s="106">
        <v>0</v>
      </c>
      <c r="V20" s="106">
        <v>0</v>
      </c>
      <c r="W20" s="106">
        <v>0</v>
      </c>
      <c r="X20" s="106">
        <v>1045</v>
      </c>
      <c r="Y20" s="106">
        <v>0</v>
      </c>
      <c r="Z20" s="106">
        <v>0</v>
      </c>
      <c r="AA20" s="106">
        <v>0.46000000000003638</v>
      </c>
      <c r="AB20" s="67">
        <v>0</v>
      </c>
      <c r="AC20" s="67">
        <v>0</v>
      </c>
      <c r="AD20" s="68">
        <v>0.11857938132496702</v>
      </c>
      <c r="AE20" s="69">
        <v>5</v>
      </c>
      <c r="AF20" s="62" t="s">
        <v>4542</v>
      </c>
      <c r="AG20" s="70"/>
    </row>
    <row r="21" spans="1:33" x14ac:dyDescent="0.25">
      <c r="A21" s="17" t="s">
        <v>121</v>
      </c>
      <c r="B21" s="70" t="s">
        <v>4544</v>
      </c>
      <c r="C21" s="35" t="s">
        <v>3527</v>
      </c>
      <c r="D21" s="35">
        <v>20010042</v>
      </c>
      <c r="E21" s="113" t="s">
        <v>256</v>
      </c>
      <c r="F21" s="20" t="s">
        <v>42</v>
      </c>
      <c r="G21" s="62" t="s">
        <v>41</v>
      </c>
      <c r="H21" s="63">
        <v>162.85999999999999</v>
      </c>
      <c r="I21" s="21">
        <v>6660.25</v>
      </c>
      <c r="J21" s="21">
        <v>160.54999999999998</v>
      </c>
      <c r="K21" s="106">
        <v>6505.739999999998</v>
      </c>
      <c r="L21" s="106">
        <v>0</v>
      </c>
      <c r="M21" s="106">
        <v>0</v>
      </c>
      <c r="N21" s="106">
        <v>160.54999999999998</v>
      </c>
      <c r="O21" s="106">
        <v>6505.739999999998</v>
      </c>
      <c r="P21" s="106">
        <v>6505.739999999998</v>
      </c>
      <c r="Q21" s="65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6506</v>
      </c>
      <c r="Y21" s="106">
        <v>0</v>
      </c>
      <c r="Z21" s="106">
        <v>0</v>
      </c>
      <c r="AA21" s="106">
        <v>154.25</v>
      </c>
      <c r="AB21" s="67">
        <v>0</v>
      </c>
      <c r="AC21" s="67">
        <v>0</v>
      </c>
      <c r="AD21" s="68">
        <v>-2.3198828872790365E-2</v>
      </c>
      <c r="AE21" s="69">
        <v>21</v>
      </c>
      <c r="AF21" s="62" t="s">
        <v>4542</v>
      </c>
      <c r="AG21" s="70"/>
    </row>
    <row r="22" spans="1:33" x14ac:dyDescent="0.25">
      <c r="A22" s="17" t="s">
        <v>121</v>
      </c>
      <c r="B22" s="70" t="s">
        <v>4544</v>
      </c>
      <c r="C22" s="35" t="s">
        <v>3527</v>
      </c>
      <c r="D22" s="35">
        <v>20010043</v>
      </c>
      <c r="E22" s="113" t="s">
        <v>257</v>
      </c>
      <c r="F22" s="20" t="s">
        <v>42</v>
      </c>
      <c r="G22" s="62" t="s">
        <v>41</v>
      </c>
      <c r="H22" s="63">
        <v>184.62</v>
      </c>
      <c r="I22" s="21">
        <v>6931.8600000000006</v>
      </c>
      <c r="J22" s="21">
        <v>184.82999999999998</v>
      </c>
      <c r="K22" s="106">
        <v>6629.13</v>
      </c>
      <c r="L22" s="106">
        <v>0</v>
      </c>
      <c r="M22" s="106">
        <v>0</v>
      </c>
      <c r="N22" s="106">
        <v>184.82999999999998</v>
      </c>
      <c r="O22" s="106">
        <v>6629.13</v>
      </c>
      <c r="P22" s="106">
        <v>6629.13</v>
      </c>
      <c r="Q22" s="65">
        <v>0</v>
      </c>
      <c r="R22" s="106">
        <v>0</v>
      </c>
      <c r="S22" s="106">
        <v>0</v>
      </c>
      <c r="T22" s="106">
        <v>0</v>
      </c>
      <c r="U22" s="106">
        <v>0</v>
      </c>
      <c r="V22" s="106">
        <v>0</v>
      </c>
      <c r="W22" s="106">
        <v>0</v>
      </c>
      <c r="X22" s="106">
        <v>6628</v>
      </c>
      <c r="Y22" s="106">
        <v>0</v>
      </c>
      <c r="Z22" s="106">
        <v>0</v>
      </c>
      <c r="AA22" s="106">
        <v>303.86000000000058</v>
      </c>
      <c r="AB22" s="67">
        <v>0</v>
      </c>
      <c r="AC22" s="67">
        <v>1</v>
      </c>
      <c r="AD22" s="68">
        <v>-4.3672261124719836E-2</v>
      </c>
      <c r="AE22" s="69">
        <v>20</v>
      </c>
      <c r="AF22" s="62" t="s">
        <v>4542</v>
      </c>
      <c r="AG22" s="70"/>
    </row>
    <row r="23" spans="1:33" x14ac:dyDescent="0.25">
      <c r="A23" s="17" t="s">
        <v>121</v>
      </c>
      <c r="B23" s="70" t="s">
        <v>4544</v>
      </c>
      <c r="C23" s="35" t="s">
        <v>3527</v>
      </c>
      <c r="D23" s="35">
        <v>20010052</v>
      </c>
      <c r="E23" s="113" t="s">
        <v>390</v>
      </c>
      <c r="F23" s="20" t="s">
        <v>42</v>
      </c>
      <c r="G23" s="62" t="s">
        <v>41</v>
      </c>
      <c r="H23" s="63">
        <v>283.10000000000002</v>
      </c>
      <c r="I23" s="21">
        <v>10554.51</v>
      </c>
      <c r="J23" s="21">
        <v>288.92999999999995</v>
      </c>
      <c r="K23" s="106">
        <v>10898.97</v>
      </c>
      <c r="L23" s="106">
        <v>0</v>
      </c>
      <c r="M23" s="106">
        <v>0</v>
      </c>
      <c r="N23" s="106">
        <v>288.92999999999995</v>
      </c>
      <c r="O23" s="106">
        <v>10898.97</v>
      </c>
      <c r="P23" s="106">
        <v>10554.51</v>
      </c>
      <c r="Q23" s="65">
        <v>0</v>
      </c>
      <c r="R23" s="106">
        <v>0</v>
      </c>
      <c r="S23" s="106">
        <v>344.45999999999913</v>
      </c>
      <c r="T23" s="106">
        <v>0</v>
      </c>
      <c r="U23" s="106">
        <v>0</v>
      </c>
      <c r="V23" s="106">
        <v>0</v>
      </c>
      <c r="W23" s="106">
        <v>0</v>
      </c>
      <c r="X23" s="106">
        <v>10554</v>
      </c>
      <c r="Y23" s="106">
        <v>0</v>
      </c>
      <c r="Z23" s="106">
        <v>0</v>
      </c>
      <c r="AA23" s="106">
        <v>0.51000000000021828</v>
      </c>
      <c r="AB23" s="67">
        <v>0</v>
      </c>
      <c r="AC23" s="67">
        <v>1</v>
      </c>
      <c r="AD23" s="68">
        <v>3.2636285341526905E-2</v>
      </c>
      <c r="AE23" s="69">
        <v>15</v>
      </c>
      <c r="AF23" s="62" t="s">
        <v>4542</v>
      </c>
      <c r="AG23" s="70"/>
    </row>
    <row r="24" spans="1:33" x14ac:dyDescent="0.25">
      <c r="A24" s="17" t="s">
        <v>121</v>
      </c>
      <c r="B24" s="70" t="s">
        <v>4544</v>
      </c>
      <c r="C24" s="35" t="s">
        <v>3528</v>
      </c>
      <c r="D24" s="35">
        <v>20010053</v>
      </c>
      <c r="E24" s="113" t="s">
        <v>392</v>
      </c>
      <c r="F24" s="20" t="s">
        <v>42</v>
      </c>
      <c r="G24" s="62" t="s">
        <v>41</v>
      </c>
      <c r="H24" s="63">
        <v>389.40000000000003</v>
      </c>
      <c r="I24" s="21">
        <v>14887.99</v>
      </c>
      <c r="J24" s="21">
        <v>373.87000000000012</v>
      </c>
      <c r="K24" s="106">
        <v>14891.099999999997</v>
      </c>
      <c r="L24" s="106">
        <v>0</v>
      </c>
      <c r="M24" s="106">
        <v>0</v>
      </c>
      <c r="N24" s="106">
        <v>373.87000000000012</v>
      </c>
      <c r="O24" s="106">
        <v>14891.099999999997</v>
      </c>
      <c r="P24" s="106">
        <v>14887.99</v>
      </c>
      <c r="Q24" s="65">
        <v>0</v>
      </c>
      <c r="R24" s="106">
        <v>0</v>
      </c>
      <c r="S24" s="106">
        <v>3.1099999999969441</v>
      </c>
      <c r="T24" s="106">
        <v>0</v>
      </c>
      <c r="U24" s="106">
        <v>0</v>
      </c>
      <c r="V24" s="106">
        <v>0</v>
      </c>
      <c r="W24" s="106">
        <v>0</v>
      </c>
      <c r="X24" s="106">
        <v>14888</v>
      </c>
      <c r="Y24" s="106">
        <v>0</v>
      </c>
      <c r="Z24" s="106">
        <v>0</v>
      </c>
      <c r="AA24" s="106">
        <v>-1.0000000000218279E-2</v>
      </c>
      <c r="AB24" s="67">
        <v>0</v>
      </c>
      <c r="AC24" s="67">
        <v>0</v>
      </c>
      <c r="AD24" s="68">
        <v>2.0889320855246036E-4</v>
      </c>
      <c r="AE24" s="69">
        <v>39</v>
      </c>
      <c r="AF24" s="62" t="s">
        <v>4542</v>
      </c>
      <c r="AG24" s="70"/>
    </row>
    <row r="25" spans="1:33" x14ac:dyDescent="0.25">
      <c r="A25" s="17" t="s">
        <v>121</v>
      </c>
      <c r="B25" s="70" t="s">
        <v>4544</v>
      </c>
      <c r="C25" s="35" t="s">
        <v>3528</v>
      </c>
      <c r="D25" s="35">
        <v>20010054</v>
      </c>
      <c r="E25" s="113" t="s">
        <v>393</v>
      </c>
      <c r="F25" s="20" t="s">
        <v>42</v>
      </c>
      <c r="G25" s="62" t="s">
        <v>41</v>
      </c>
      <c r="H25" s="63">
        <v>281.96999999999997</v>
      </c>
      <c r="I25" s="21">
        <v>10685.32</v>
      </c>
      <c r="J25" s="21">
        <v>258.96000000000004</v>
      </c>
      <c r="K25" s="106">
        <v>10448.729999999998</v>
      </c>
      <c r="L25" s="106">
        <v>0</v>
      </c>
      <c r="M25" s="106">
        <v>0</v>
      </c>
      <c r="N25" s="106">
        <v>258.96000000000004</v>
      </c>
      <c r="O25" s="106">
        <v>10448.729999999998</v>
      </c>
      <c r="P25" s="106">
        <v>10448.729999999998</v>
      </c>
      <c r="Q25" s="65">
        <v>0</v>
      </c>
      <c r="R25" s="106">
        <v>0</v>
      </c>
      <c r="S25" s="106">
        <v>0</v>
      </c>
      <c r="T25" s="106">
        <v>0</v>
      </c>
      <c r="U25" s="106">
        <v>0</v>
      </c>
      <c r="V25" s="106">
        <v>0</v>
      </c>
      <c r="W25" s="106">
        <v>0</v>
      </c>
      <c r="X25" s="106">
        <v>10449</v>
      </c>
      <c r="Y25" s="106">
        <v>0</v>
      </c>
      <c r="Z25" s="106">
        <v>0</v>
      </c>
      <c r="AA25" s="106">
        <v>236.31999999999971</v>
      </c>
      <c r="AB25" s="67">
        <v>0</v>
      </c>
      <c r="AC25" s="67">
        <v>0</v>
      </c>
      <c r="AD25" s="68">
        <v>-2.2141592390307635E-2</v>
      </c>
      <c r="AE25" s="69">
        <v>12</v>
      </c>
      <c r="AF25" s="62" t="s">
        <v>4542</v>
      </c>
      <c r="AG25" s="70"/>
    </row>
    <row r="26" spans="1:33" x14ac:dyDescent="0.25">
      <c r="A26" s="17" t="s">
        <v>121</v>
      </c>
      <c r="B26" s="70" t="s">
        <v>4544</v>
      </c>
      <c r="C26" s="35" t="s">
        <v>3527</v>
      </c>
      <c r="D26" s="35">
        <v>20010055</v>
      </c>
      <c r="E26" s="113" t="s">
        <v>2457</v>
      </c>
      <c r="F26" s="20" t="s">
        <v>42</v>
      </c>
      <c r="G26" s="62" t="s">
        <v>41</v>
      </c>
      <c r="H26" s="63">
        <v>211.33999999999997</v>
      </c>
      <c r="I26" s="21">
        <v>8310.08</v>
      </c>
      <c r="J26" s="21">
        <v>208.76</v>
      </c>
      <c r="K26" s="106">
        <v>8141.95</v>
      </c>
      <c r="L26" s="106">
        <v>0</v>
      </c>
      <c r="M26" s="106">
        <v>0</v>
      </c>
      <c r="N26" s="106">
        <v>208.76</v>
      </c>
      <c r="O26" s="106">
        <v>8141.95</v>
      </c>
      <c r="P26" s="106">
        <v>8141.95</v>
      </c>
      <c r="Q26" s="65">
        <v>0</v>
      </c>
      <c r="R26" s="106">
        <v>0</v>
      </c>
      <c r="S26" s="106">
        <v>0</v>
      </c>
      <c r="T26" s="106">
        <v>0</v>
      </c>
      <c r="U26" s="106">
        <v>0</v>
      </c>
      <c r="V26" s="106">
        <v>0</v>
      </c>
      <c r="W26" s="106">
        <v>0</v>
      </c>
      <c r="X26" s="106">
        <v>8141</v>
      </c>
      <c r="Y26" s="106">
        <v>0</v>
      </c>
      <c r="Z26" s="106">
        <v>0</v>
      </c>
      <c r="AA26" s="106">
        <v>169.07999999999993</v>
      </c>
      <c r="AB26" s="67">
        <v>0</v>
      </c>
      <c r="AC26" s="67">
        <v>1</v>
      </c>
      <c r="AD26" s="68">
        <v>-2.0232055527744632E-2</v>
      </c>
      <c r="AE26" s="69">
        <v>12</v>
      </c>
      <c r="AF26" s="62" t="s">
        <v>4542</v>
      </c>
      <c r="AG26" s="70"/>
    </row>
    <row r="27" spans="1:33" x14ac:dyDescent="0.25">
      <c r="A27" s="17" t="s">
        <v>121</v>
      </c>
      <c r="B27" s="70" t="s">
        <v>4544</v>
      </c>
      <c r="C27" s="35" t="s">
        <v>3527</v>
      </c>
      <c r="D27" s="35">
        <v>20010057</v>
      </c>
      <c r="E27" s="113" t="s">
        <v>418</v>
      </c>
      <c r="F27" s="20" t="s">
        <v>91</v>
      </c>
      <c r="G27" s="62" t="s">
        <v>43</v>
      </c>
      <c r="H27" s="63">
        <v>64.56</v>
      </c>
      <c r="I27" s="21">
        <v>2239.9700000000003</v>
      </c>
      <c r="J27" s="21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2239.9700000000003</v>
      </c>
      <c r="Q27" s="65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2239.9700000000003</v>
      </c>
      <c r="AA27" s="106">
        <v>0</v>
      </c>
      <c r="AB27" s="67">
        <v>0</v>
      </c>
      <c r="AC27" s="67">
        <v>0</v>
      </c>
      <c r="AD27" s="68">
        <v>-1</v>
      </c>
      <c r="AE27" s="69">
        <v>0</v>
      </c>
      <c r="AF27" s="62" t="s">
        <v>4542</v>
      </c>
      <c r="AG27" s="70"/>
    </row>
    <row r="28" spans="1:33" x14ac:dyDescent="0.25">
      <c r="A28" s="17" t="s">
        <v>121</v>
      </c>
      <c r="B28" s="70" t="s">
        <v>4544</v>
      </c>
      <c r="C28" s="35" t="s">
        <v>3527</v>
      </c>
      <c r="D28" s="35">
        <v>20010059</v>
      </c>
      <c r="E28" s="113" t="s">
        <v>2945</v>
      </c>
      <c r="F28" s="20" t="s">
        <v>42</v>
      </c>
      <c r="G28" s="62" t="s">
        <v>41</v>
      </c>
      <c r="H28" s="63">
        <v>45.4</v>
      </c>
      <c r="I28" s="21">
        <v>1671.04</v>
      </c>
      <c r="J28" s="21">
        <v>46.28</v>
      </c>
      <c r="K28" s="106">
        <v>1912.89</v>
      </c>
      <c r="L28" s="106">
        <v>0</v>
      </c>
      <c r="M28" s="106">
        <v>0</v>
      </c>
      <c r="N28" s="106">
        <v>46.28</v>
      </c>
      <c r="O28" s="106">
        <v>1912.89</v>
      </c>
      <c r="P28" s="106">
        <v>1671.04</v>
      </c>
      <c r="Q28" s="65">
        <v>0</v>
      </c>
      <c r="R28" s="106">
        <v>0</v>
      </c>
      <c r="S28" s="106">
        <v>241.85000000000014</v>
      </c>
      <c r="T28" s="106">
        <v>0</v>
      </c>
      <c r="U28" s="106">
        <v>0</v>
      </c>
      <c r="V28" s="106">
        <v>0</v>
      </c>
      <c r="W28" s="106">
        <v>0</v>
      </c>
      <c r="X28" s="106">
        <v>1671</v>
      </c>
      <c r="Y28" s="106">
        <v>0</v>
      </c>
      <c r="Z28" s="106">
        <v>0</v>
      </c>
      <c r="AA28" s="106">
        <v>3.999999999996362E-2</v>
      </c>
      <c r="AB28" s="67">
        <v>0</v>
      </c>
      <c r="AC28" s="67">
        <v>0</v>
      </c>
      <c r="AD28" s="68">
        <v>0.14473022788203763</v>
      </c>
      <c r="AE28" s="69">
        <v>2</v>
      </c>
      <c r="AF28" s="62" t="s">
        <v>4542</v>
      </c>
      <c r="AG28" s="70"/>
    </row>
    <row r="29" spans="1:33" x14ac:dyDescent="0.25">
      <c r="A29" s="17" t="s">
        <v>121</v>
      </c>
      <c r="B29" s="70" t="s">
        <v>4544</v>
      </c>
      <c r="C29" s="35" t="s">
        <v>3527</v>
      </c>
      <c r="D29" s="35">
        <v>20010060</v>
      </c>
      <c r="E29" s="113" t="s">
        <v>3193</v>
      </c>
      <c r="F29" s="20" t="s">
        <v>91</v>
      </c>
      <c r="G29" s="62" t="s">
        <v>43</v>
      </c>
      <c r="H29" s="63">
        <v>37.700000000000003</v>
      </c>
      <c r="I29" s="21">
        <v>1135.1500000000001</v>
      </c>
      <c r="J29" s="21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1135.1500000000001</v>
      </c>
      <c r="Q29" s="65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106">
        <v>0</v>
      </c>
      <c r="Z29" s="106">
        <v>1135.1500000000001</v>
      </c>
      <c r="AA29" s="106">
        <v>0</v>
      </c>
      <c r="AB29" s="67">
        <v>0</v>
      </c>
      <c r="AC29" s="67">
        <v>0</v>
      </c>
      <c r="AD29" s="68">
        <v>-1</v>
      </c>
      <c r="AE29" s="69">
        <v>0</v>
      </c>
      <c r="AF29" s="62" t="s">
        <v>4542</v>
      </c>
      <c r="AG29" s="70"/>
    </row>
    <row r="30" spans="1:33" x14ac:dyDescent="0.25">
      <c r="A30" s="17" t="s">
        <v>121</v>
      </c>
      <c r="B30" s="70" t="s">
        <v>4544</v>
      </c>
      <c r="C30" s="35" t="s">
        <v>3527</v>
      </c>
      <c r="D30" s="35">
        <v>20010061</v>
      </c>
      <c r="E30" s="113" t="s">
        <v>3475</v>
      </c>
      <c r="F30" s="20" t="s">
        <v>42</v>
      </c>
      <c r="G30" s="62" t="s">
        <v>41</v>
      </c>
      <c r="H30" s="63">
        <v>51.040000000000006</v>
      </c>
      <c r="I30" s="21">
        <v>2037.4</v>
      </c>
      <c r="J30" s="21">
        <v>50.93</v>
      </c>
      <c r="K30" s="106">
        <v>1995.63</v>
      </c>
      <c r="L30" s="106">
        <v>0</v>
      </c>
      <c r="M30" s="106">
        <v>0</v>
      </c>
      <c r="N30" s="106">
        <v>50.93</v>
      </c>
      <c r="O30" s="106">
        <v>1995.63</v>
      </c>
      <c r="P30" s="106">
        <v>1995.63</v>
      </c>
      <c r="Q30" s="65">
        <v>0</v>
      </c>
      <c r="R30" s="106">
        <v>0</v>
      </c>
      <c r="S30" s="106">
        <v>0</v>
      </c>
      <c r="T30" s="106">
        <v>0</v>
      </c>
      <c r="U30" s="106">
        <v>0</v>
      </c>
      <c r="V30" s="106">
        <v>0</v>
      </c>
      <c r="W30" s="106">
        <v>0</v>
      </c>
      <c r="X30" s="106">
        <v>1996</v>
      </c>
      <c r="Y30" s="106">
        <v>0</v>
      </c>
      <c r="Z30" s="106">
        <v>0</v>
      </c>
      <c r="AA30" s="106">
        <v>41.400000000000091</v>
      </c>
      <c r="AB30" s="67">
        <v>0</v>
      </c>
      <c r="AC30" s="67">
        <v>0</v>
      </c>
      <c r="AD30" s="68">
        <v>-2.0501619711396867E-2</v>
      </c>
      <c r="AE30" s="69">
        <v>1</v>
      </c>
      <c r="AF30" s="62" t="s">
        <v>4542</v>
      </c>
      <c r="AG30" s="70"/>
    </row>
    <row r="31" spans="1:33" x14ac:dyDescent="0.25">
      <c r="A31" s="17" t="s">
        <v>121</v>
      </c>
      <c r="B31" s="70" t="s">
        <v>4544</v>
      </c>
      <c r="C31" s="35" t="s">
        <v>3527</v>
      </c>
      <c r="D31" s="35">
        <v>20010062</v>
      </c>
      <c r="E31" s="113" t="s">
        <v>3696</v>
      </c>
      <c r="F31" s="20" t="s">
        <v>42</v>
      </c>
      <c r="G31" s="62" t="s">
        <v>41</v>
      </c>
      <c r="H31" s="63">
        <v>67.459999999999994</v>
      </c>
      <c r="I31" s="21">
        <v>2734.7799999999997</v>
      </c>
      <c r="J31" s="21">
        <v>64.600000000000009</v>
      </c>
      <c r="K31" s="106">
        <v>2724.43</v>
      </c>
      <c r="L31" s="106">
        <v>0</v>
      </c>
      <c r="M31" s="106">
        <v>0</v>
      </c>
      <c r="N31" s="106">
        <v>64.600000000000009</v>
      </c>
      <c r="O31" s="106">
        <v>2724.43</v>
      </c>
      <c r="P31" s="106">
        <v>2724.43</v>
      </c>
      <c r="Q31" s="65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2725</v>
      </c>
      <c r="Y31" s="106">
        <v>0</v>
      </c>
      <c r="Z31" s="106">
        <v>0</v>
      </c>
      <c r="AA31" s="106">
        <v>9.7799999999997453</v>
      </c>
      <c r="AB31" s="67">
        <v>0</v>
      </c>
      <c r="AC31" s="67">
        <v>-1</v>
      </c>
      <c r="AD31" s="68">
        <v>-3.7845823064377791E-3</v>
      </c>
      <c r="AE31" s="69">
        <v>6</v>
      </c>
      <c r="AF31" s="62" t="s">
        <v>4542</v>
      </c>
      <c r="AG31" s="70"/>
    </row>
    <row r="32" spans="1:33" x14ac:dyDescent="0.25">
      <c r="A32" s="17" t="s">
        <v>121</v>
      </c>
      <c r="B32" s="70" t="s">
        <v>4544</v>
      </c>
      <c r="C32" s="35" t="s">
        <v>3529</v>
      </c>
      <c r="D32" s="35">
        <v>20020001</v>
      </c>
      <c r="E32" s="113" t="s">
        <v>258</v>
      </c>
      <c r="F32" s="20" t="s">
        <v>40</v>
      </c>
      <c r="G32" s="62" t="s">
        <v>41</v>
      </c>
      <c r="H32" s="63">
        <v>3426.6</v>
      </c>
      <c r="I32" s="21">
        <v>137293.19</v>
      </c>
      <c r="J32" s="21">
        <v>3421.8</v>
      </c>
      <c r="K32" s="106">
        <v>137089.82</v>
      </c>
      <c r="L32" s="106">
        <v>4.8</v>
      </c>
      <c r="M32" s="106">
        <v>203.37</v>
      </c>
      <c r="N32" s="106">
        <v>3426.6000000000004</v>
      </c>
      <c r="O32" s="106">
        <v>137293.19</v>
      </c>
      <c r="P32" s="106">
        <v>137293.19</v>
      </c>
      <c r="Q32" s="65">
        <v>1580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135510</v>
      </c>
      <c r="Y32" s="106">
        <v>203</v>
      </c>
      <c r="Z32" s="106">
        <v>0</v>
      </c>
      <c r="AA32" s="106">
        <v>0.19000000000232831</v>
      </c>
      <c r="AB32" s="67">
        <v>0</v>
      </c>
      <c r="AC32" s="67">
        <v>0</v>
      </c>
      <c r="AD32" s="68">
        <v>0</v>
      </c>
      <c r="AE32" s="69">
        <v>75</v>
      </c>
      <c r="AF32" s="62" t="s">
        <v>4542</v>
      </c>
      <c r="AG32" s="70"/>
    </row>
    <row r="33" spans="1:33" x14ac:dyDescent="0.25">
      <c r="A33" s="17" t="s">
        <v>121</v>
      </c>
      <c r="B33" s="70" t="s">
        <v>4544</v>
      </c>
      <c r="C33" s="35" t="s">
        <v>3529</v>
      </c>
      <c r="D33" s="35">
        <v>20020002</v>
      </c>
      <c r="E33" s="113" t="s">
        <v>259</v>
      </c>
      <c r="F33" s="20" t="s">
        <v>42</v>
      </c>
      <c r="G33" s="62" t="s">
        <v>41</v>
      </c>
      <c r="H33" s="63">
        <v>402.70000000000005</v>
      </c>
      <c r="I33" s="21">
        <v>15425.470000000001</v>
      </c>
      <c r="J33" s="21">
        <v>370.56999999999988</v>
      </c>
      <c r="K33" s="106">
        <v>15411.610000000004</v>
      </c>
      <c r="L33" s="106">
        <v>0</v>
      </c>
      <c r="M33" s="106">
        <v>0</v>
      </c>
      <c r="N33" s="106">
        <v>370.56999999999988</v>
      </c>
      <c r="O33" s="106">
        <v>15411.610000000004</v>
      </c>
      <c r="P33" s="106">
        <v>15411.610000000004</v>
      </c>
      <c r="Q33" s="65">
        <v>0</v>
      </c>
      <c r="R33" s="106">
        <v>0</v>
      </c>
      <c r="S33" s="106">
        <v>0</v>
      </c>
      <c r="T33" s="106">
        <v>0</v>
      </c>
      <c r="U33" s="106">
        <v>0</v>
      </c>
      <c r="V33" s="106">
        <v>0</v>
      </c>
      <c r="W33" s="106">
        <v>0</v>
      </c>
      <c r="X33" s="106">
        <v>15411</v>
      </c>
      <c r="Y33" s="106">
        <v>0</v>
      </c>
      <c r="Z33" s="106">
        <v>0</v>
      </c>
      <c r="AA33" s="106">
        <v>14.470000000001164</v>
      </c>
      <c r="AB33" s="67">
        <v>0</v>
      </c>
      <c r="AC33" s="67">
        <v>1</v>
      </c>
      <c r="AD33" s="68">
        <v>-8.9851395127648899E-4</v>
      </c>
      <c r="AE33" s="69">
        <v>27</v>
      </c>
      <c r="AF33" s="62" t="s">
        <v>4542</v>
      </c>
      <c r="AG33" s="70"/>
    </row>
    <row r="34" spans="1:33" x14ac:dyDescent="0.25">
      <c r="A34" s="17" t="s">
        <v>121</v>
      </c>
      <c r="B34" s="70" t="s">
        <v>4544</v>
      </c>
      <c r="C34" s="35" t="s">
        <v>3529</v>
      </c>
      <c r="D34" s="35">
        <v>20020003</v>
      </c>
      <c r="E34" s="113" t="s">
        <v>260</v>
      </c>
      <c r="F34" s="20" t="s">
        <v>42</v>
      </c>
      <c r="G34" s="62" t="s">
        <v>41</v>
      </c>
      <c r="H34" s="63">
        <v>431.20000000000005</v>
      </c>
      <c r="I34" s="21">
        <v>16047.53</v>
      </c>
      <c r="J34" s="21">
        <v>427.32000000000005</v>
      </c>
      <c r="K34" s="106">
        <v>17153.72</v>
      </c>
      <c r="L34" s="106">
        <v>0</v>
      </c>
      <c r="M34" s="106">
        <v>0</v>
      </c>
      <c r="N34" s="106">
        <v>427.32000000000005</v>
      </c>
      <c r="O34" s="106">
        <v>17153.72</v>
      </c>
      <c r="P34" s="106">
        <v>16047.53</v>
      </c>
      <c r="Q34" s="65">
        <v>0</v>
      </c>
      <c r="R34" s="106">
        <v>0</v>
      </c>
      <c r="S34" s="106">
        <v>1106.1900000000005</v>
      </c>
      <c r="T34" s="106">
        <v>0</v>
      </c>
      <c r="U34" s="106">
        <v>0</v>
      </c>
      <c r="V34" s="106">
        <v>0</v>
      </c>
      <c r="W34" s="106">
        <v>0</v>
      </c>
      <c r="X34" s="106">
        <v>16048</v>
      </c>
      <c r="Y34" s="106">
        <v>0</v>
      </c>
      <c r="Z34" s="106">
        <v>0</v>
      </c>
      <c r="AA34" s="106">
        <v>-0.46999999999934516</v>
      </c>
      <c r="AB34" s="67">
        <v>0</v>
      </c>
      <c r="AC34" s="67">
        <v>0</v>
      </c>
      <c r="AD34" s="68">
        <v>6.8932103569832898E-2</v>
      </c>
      <c r="AE34" s="69">
        <v>8</v>
      </c>
      <c r="AF34" s="62" t="s">
        <v>4542</v>
      </c>
      <c r="AG34" s="70"/>
    </row>
    <row r="35" spans="1:33" x14ac:dyDescent="0.25">
      <c r="A35" s="17" t="s">
        <v>121</v>
      </c>
      <c r="B35" s="70" t="s">
        <v>4544</v>
      </c>
      <c r="C35" s="35" t="s">
        <v>3529</v>
      </c>
      <c r="D35" s="35">
        <v>20020004</v>
      </c>
      <c r="E35" s="113" t="s">
        <v>261</v>
      </c>
      <c r="F35" s="20" t="s">
        <v>42</v>
      </c>
      <c r="G35" s="62" t="s">
        <v>41</v>
      </c>
      <c r="H35" s="63">
        <v>51.8</v>
      </c>
      <c r="I35" s="21">
        <v>2092.42</v>
      </c>
      <c r="J35" s="21">
        <v>50.92</v>
      </c>
      <c r="K35" s="106">
        <v>2033.51</v>
      </c>
      <c r="L35" s="106">
        <v>0</v>
      </c>
      <c r="M35" s="106">
        <v>0</v>
      </c>
      <c r="N35" s="106">
        <v>50.92</v>
      </c>
      <c r="O35" s="106">
        <v>2033.51</v>
      </c>
      <c r="P35" s="106">
        <v>2033.51</v>
      </c>
      <c r="Q35" s="65">
        <v>0</v>
      </c>
      <c r="R35" s="106">
        <v>0</v>
      </c>
      <c r="S35" s="106">
        <v>0</v>
      </c>
      <c r="T35" s="106">
        <v>0</v>
      </c>
      <c r="U35" s="106">
        <v>0</v>
      </c>
      <c r="V35" s="106">
        <v>0</v>
      </c>
      <c r="W35" s="106">
        <v>0</v>
      </c>
      <c r="X35" s="106">
        <v>2033</v>
      </c>
      <c r="Y35" s="106">
        <v>0</v>
      </c>
      <c r="Z35" s="106">
        <v>0</v>
      </c>
      <c r="AA35" s="106">
        <v>59.420000000000073</v>
      </c>
      <c r="AB35" s="67">
        <v>0</v>
      </c>
      <c r="AC35" s="67">
        <v>1</v>
      </c>
      <c r="AD35" s="68">
        <v>-2.815400349834167E-2</v>
      </c>
      <c r="AE35" s="69">
        <v>7</v>
      </c>
      <c r="AF35" s="62" t="s">
        <v>4542</v>
      </c>
      <c r="AG35" s="70"/>
    </row>
    <row r="36" spans="1:33" x14ac:dyDescent="0.25">
      <c r="A36" s="17" t="s">
        <v>121</v>
      </c>
      <c r="B36" s="70" t="s">
        <v>4544</v>
      </c>
      <c r="C36" s="35" t="s">
        <v>3529</v>
      </c>
      <c r="D36" s="35">
        <v>20020005</v>
      </c>
      <c r="E36" s="113" t="s">
        <v>262</v>
      </c>
      <c r="F36" s="20" t="s">
        <v>42</v>
      </c>
      <c r="G36" s="62" t="s">
        <v>41</v>
      </c>
      <c r="H36" s="63">
        <v>145.50000000000003</v>
      </c>
      <c r="I36" s="21">
        <v>5692.34</v>
      </c>
      <c r="J36" s="21">
        <v>152.01999999999998</v>
      </c>
      <c r="K36" s="106">
        <v>5686.31</v>
      </c>
      <c r="L36" s="106">
        <v>0</v>
      </c>
      <c r="M36" s="106">
        <v>0</v>
      </c>
      <c r="N36" s="106">
        <v>152.01999999999998</v>
      </c>
      <c r="O36" s="106">
        <v>5686.31</v>
      </c>
      <c r="P36" s="106">
        <v>5686.31</v>
      </c>
      <c r="Q36" s="65">
        <v>0</v>
      </c>
      <c r="R36" s="106">
        <v>0</v>
      </c>
      <c r="S36" s="106">
        <v>0</v>
      </c>
      <c r="T36" s="106">
        <v>0</v>
      </c>
      <c r="U36" s="106">
        <v>0</v>
      </c>
      <c r="V36" s="106">
        <v>0</v>
      </c>
      <c r="W36" s="106">
        <v>0</v>
      </c>
      <c r="X36" s="106">
        <v>5686</v>
      </c>
      <c r="Y36" s="106">
        <v>0</v>
      </c>
      <c r="Z36" s="106">
        <v>0</v>
      </c>
      <c r="AA36" s="106">
        <v>6.3400000000001455</v>
      </c>
      <c r="AB36" s="67">
        <v>0</v>
      </c>
      <c r="AC36" s="67">
        <v>0</v>
      </c>
      <c r="AD36" s="68">
        <v>-1.0593183119771035E-3</v>
      </c>
      <c r="AE36" s="69">
        <v>19</v>
      </c>
      <c r="AF36" s="62" t="s">
        <v>4542</v>
      </c>
      <c r="AG36" s="70"/>
    </row>
    <row r="37" spans="1:33" x14ac:dyDescent="0.25">
      <c r="A37" s="17" t="s">
        <v>121</v>
      </c>
      <c r="B37" s="70" t="s">
        <v>4544</v>
      </c>
      <c r="C37" s="35" t="s">
        <v>3529</v>
      </c>
      <c r="D37" s="35">
        <v>20020006</v>
      </c>
      <c r="E37" s="113" t="s">
        <v>263</v>
      </c>
      <c r="F37" s="20" t="s">
        <v>42</v>
      </c>
      <c r="G37" s="62" t="s">
        <v>41</v>
      </c>
      <c r="H37" s="63">
        <v>576</v>
      </c>
      <c r="I37" s="21">
        <v>21996.79</v>
      </c>
      <c r="J37" s="21">
        <v>539.68000000000006</v>
      </c>
      <c r="K37" s="106">
        <v>22087.829999999998</v>
      </c>
      <c r="L37" s="106">
        <v>0</v>
      </c>
      <c r="M37" s="106">
        <v>0</v>
      </c>
      <c r="N37" s="106">
        <v>539.68000000000006</v>
      </c>
      <c r="O37" s="106">
        <v>22087.829999999998</v>
      </c>
      <c r="P37" s="106">
        <v>21996.79</v>
      </c>
      <c r="Q37" s="65">
        <v>0</v>
      </c>
      <c r="R37" s="106">
        <v>0</v>
      </c>
      <c r="S37" s="106">
        <v>91.039999999997235</v>
      </c>
      <c r="T37" s="106">
        <v>0</v>
      </c>
      <c r="U37" s="106">
        <v>0</v>
      </c>
      <c r="V37" s="106">
        <v>0</v>
      </c>
      <c r="W37" s="106">
        <v>0</v>
      </c>
      <c r="X37" s="106">
        <v>21997</v>
      </c>
      <c r="Y37" s="106">
        <v>0</v>
      </c>
      <c r="Z37" s="106">
        <v>0</v>
      </c>
      <c r="AA37" s="106">
        <v>-0.20999999999912689</v>
      </c>
      <c r="AB37" s="67">
        <v>0</v>
      </c>
      <c r="AC37" s="67">
        <v>0</v>
      </c>
      <c r="AD37" s="68">
        <v>4.1387857046413243E-3</v>
      </c>
      <c r="AE37" s="69">
        <v>2</v>
      </c>
      <c r="AF37" s="62" t="s">
        <v>4542</v>
      </c>
      <c r="AG37" s="70"/>
    </row>
    <row r="38" spans="1:33" x14ac:dyDescent="0.25">
      <c r="A38" s="17" t="s">
        <v>121</v>
      </c>
      <c r="B38" s="70" t="s">
        <v>4544</v>
      </c>
      <c r="C38" s="35" t="s">
        <v>3529</v>
      </c>
      <c r="D38" s="35">
        <v>20020007</v>
      </c>
      <c r="E38" s="113" t="s">
        <v>264</v>
      </c>
      <c r="F38" s="20" t="s">
        <v>42</v>
      </c>
      <c r="G38" s="62" t="s">
        <v>41</v>
      </c>
      <c r="H38" s="63">
        <v>360.9</v>
      </c>
      <c r="I38" s="21">
        <v>14245.43</v>
      </c>
      <c r="J38" s="21">
        <v>357.20999999999992</v>
      </c>
      <c r="K38" s="106">
        <v>13583.739999999996</v>
      </c>
      <c r="L38" s="106">
        <v>0</v>
      </c>
      <c r="M38" s="106">
        <v>0</v>
      </c>
      <c r="N38" s="106">
        <v>357.20999999999992</v>
      </c>
      <c r="O38" s="106">
        <v>13583.739999999996</v>
      </c>
      <c r="P38" s="106">
        <v>13583.739999999996</v>
      </c>
      <c r="Q38" s="65">
        <v>0</v>
      </c>
      <c r="R38" s="106">
        <v>0</v>
      </c>
      <c r="S38" s="106">
        <v>0</v>
      </c>
      <c r="T38" s="106">
        <v>0</v>
      </c>
      <c r="U38" s="106">
        <v>0</v>
      </c>
      <c r="V38" s="106">
        <v>0</v>
      </c>
      <c r="W38" s="106">
        <v>0</v>
      </c>
      <c r="X38" s="106">
        <v>13584</v>
      </c>
      <c r="Y38" s="106">
        <v>0</v>
      </c>
      <c r="Z38" s="106">
        <v>0</v>
      </c>
      <c r="AA38" s="106">
        <v>661.43000000000029</v>
      </c>
      <c r="AB38" s="67">
        <v>0</v>
      </c>
      <c r="AC38" s="67">
        <v>0</v>
      </c>
      <c r="AD38" s="68">
        <v>-4.6449282331246171E-2</v>
      </c>
      <c r="AE38" s="69">
        <v>38</v>
      </c>
      <c r="AF38" s="62" t="s">
        <v>4542</v>
      </c>
      <c r="AG38" s="70"/>
    </row>
    <row r="39" spans="1:33" x14ac:dyDescent="0.25">
      <c r="A39" s="17" t="s">
        <v>121</v>
      </c>
      <c r="B39" s="70" t="s">
        <v>4544</v>
      </c>
      <c r="C39" s="35" t="s">
        <v>3529</v>
      </c>
      <c r="D39" s="35">
        <v>20020010</v>
      </c>
      <c r="E39" s="113" t="s">
        <v>265</v>
      </c>
      <c r="F39" s="20" t="s">
        <v>42</v>
      </c>
      <c r="G39" s="62" t="s">
        <v>41</v>
      </c>
      <c r="H39" s="63">
        <v>177.8</v>
      </c>
      <c r="I39" s="21">
        <v>6846.79</v>
      </c>
      <c r="J39" s="21">
        <v>172.66</v>
      </c>
      <c r="K39" s="106">
        <v>6886.6900000000005</v>
      </c>
      <c r="L39" s="106">
        <v>0</v>
      </c>
      <c r="M39" s="106">
        <v>0</v>
      </c>
      <c r="N39" s="106">
        <v>172.66</v>
      </c>
      <c r="O39" s="106">
        <v>6886.6900000000005</v>
      </c>
      <c r="P39" s="106">
        <v>6846.79</v>
      </c>
      <c r="Q39" s="65">
        <v>0</v>
      </c>
      <c r="R39" s="106">
        <v>0</v>
      </c>
      <c r="S39" s="106">
        <v>39.900000000000546</v>
      </c>
      <c r="T39" s="106">
        <v>0</v>
      </c>
      <c r="U39" s="106">
        <v>0</v>
      </c>
      <c r="V39" s="106">
        <v>0</v>
      </c>
      <c r="W39" s="106">
        <v>0</v>
      </c>
      <c r="X39" s="106">
        <v>6847</v>
      </c>
      <c r="Y39" s="106">
        <v>0</v>
      </c>
      <c r="Z39" s="106">
        <v>0</v>
      </c>
      <c r="AA39" s="106">
        <v>-0.21000000000003638</v>
      </c>
      <c r="AB39" s="67">
        <v>0</v>
      </c>
      <c r="AC39" s="67">
        <v>0</v>
      </c>
      <c r="AD39" s="68">
        <v>5.8275483839873203E-3</v>
      </c>
      <c r="AE39" s="69">
        <v>12</v>
      </c>
      <c r="AF39" s="62" t="s">
        <v>4542</v>
      </c>
      <c r="AG39" s="70"/>
    </row>
    <row r="40" spans="1:33" x14ac:dyDescent="0.25">
      <c r="A40" s="17" t="s">
        <v>121</v>
      </c>
      <c r="B40" s="70" t="s">
        <v>4544</v>
      </c>
      <c r="C40" s="35" t="s">
        <v>3529</v>
      </c>
      <c r="D40" s="35">
        <v>20020011</v>
      </c>
      <c r="E40" s="113" t="s">
        <v>266</v>
      </c>
      <c r="F40" s="20" t="s">
        <v>42</v>
      </c>
      <c r="G40" s="62" t="s">
        <v>41</v>
      </c>
      <c r="H40" s="63">
        <v>179.9</v>
      </c>
      <c r="I40" s="21">
        <v>6864.49</v>
      </c>
      <c r="J40" s="21">
        <v>183.03000000000003</v>
      </c>
      <c r="K40" s="106">
        <v>6833.7899999999991</v>
      </c>
      <c r="L40" s="106">
        <v>0</v>
      </c>
      <c r="M40" s="106">
        <v>0</v>
      </c>
      <c r="N40" s="106">
        <v>183.03000000000003</v>
      </c>
      <c r="O40" s="106">
        <v>6833.7899999999991</v>
      </c>
      <c r="P40" s="106">
        <v>6833.7899999999991</v>
      </c>
      <c r="Q40" s="65">
        <v>0</v>
      </c>
      <c r="R40" s="106">
        <v>0</v>
      </c>
      <c r="S40" s="106">
        <v>0</v>
      </c>
      <c r="T40" s="106">
        <v>0</v>
      </c>
      <c r="U40" s="106">
        <v>0</v>
      </c>
      <c r="V40" s="106">
        <v>0</v>
      </c>
      <c r="W40" s="106">
        <v>0</v>
      </c>
      <c r="X40" s="106">
        <v>6831</v>
      </c>
      <c r="Y40" s="106">
        <v>0</v>
      </c>
      <c r="Z40" s="106">
        <v>0</v>
      </c>
      <c r="AA40" s="106">
        <v>33.489999999999782</v>
      </c>
      <c r="AB40" s="67">
        <v>0</v>
      </c>
      <c r="AC40" s="67">
        <v>3</v>
      </c>
      <c r="AD40" s="68">
        <v>-4.4722914593801908E-3</v>
      </c>
      <c r="AE40" s="69">
        <v>19</v>
      </c>
      <c r="AF40" s="62" t="s">
        <v>4542</v>
      </c>
      <c r="AG40" s="70"/>
    </row>
    <row r="41" spans="1:33" x14ac:dyDescent="0.25">
      <c r="A41" s="17" t="s">
        <v>121</v>
      </c>
      <c r="B41" s="70" t="s">
        <v>4544</v>
      </c>
      <c r="C41" s="35" t="s">
        <v>3529</v>
      </c>
      <c r="D41" s="35">
        <v>20020013</v>
      </c>
      <c r="E41" s="113" t="s">
        <v>267</v>
      </c>
      <c r="F41" s="20" t="s">
        <v>91</v>
      </c>
      <c r="G41" s="62" t="s">
        <v>43</v>
      </c>
      <c r="H41" s="63">
        <v>328.5</v>
      </c>
      <c r="I41" s="21">
        <v>12303.6</v>
      </c>
      <c r="J41" s="21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12303.6</v>
      </c>
      <c r="Q41" s="65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12303.6</v>
      </c>
      <c r="AA41" s="106">
        <v>0</v>
      </c>
      <c r="AB41" s="67">
        <v>0</v>
      </c>
      <c r="AC41" s="67">
        <v>0</v>
      </c>
      <c r="AD41" s="68">
        <v>-1</v>
      </c>
      <c r="AE41" s="69">
        <v>0</v>
      </c>
      <c r="AF41" s="62" t="s">
        <v>4542</v>
      </c>
      <c r="AG41" s="70"/>
    </row>
    <row r="42" spans="1:33" x14ac:dyDescent="0.25">
      <c r="A42" s="17" t="s">
        <v>121</v>
      </c>
      <c r="B42" s="70" t="s">
        <v>4544</v>
      </c>
      <c r="C42" s="35" t="s">
        <v>3529</v>
      </c>
      <c r="D42" s="35">
        <v>20020014</v>
      </c>
      <c r="E42" s="113" t="s">
        <v>268</v>
      </c>
      <c r="F42" s="20" t="s">
        <v>42</v>
      </c>
      <c r="G42" s="62" t="s">
        <v>41</v>
      </c>
      <c r="H42" s="63">
        <v>316</v>
      </c>
      <c r="I42" s="21">
        <v>12138.810000000001</v>
      </c>
      <c r="J42" s="21">
        <v>324.40000000000003</v>
      </c>
      <c r="K42" s="106">
        <v>12079.49</v>
      </c>
      <c r="L42" s="106">
        <v>0</v>
      </c>
      <c r="M42" s="106">
        <v>0</v>
      </c>
      <c r="N42" s="106">
        <v>324.40000000000003</v>
      </c>
      <c r="O42" s="106">
        <v>12079.49</v>
      </c>
      <c r="P42" s="106">
        <v>12079.49</v>
      </c>
      <c r="Q42" s="65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0</v>
      </c>
      <c r="X42" s="106">
        <v>12080</v>
      </c>
      <c r="Y42" s="106">
        <v>0</v>
      </c>
      <c r="Z42" s="106">
        <v>0</v>
      </c>
      <c r="AA42" s="106">
        <v>58.81000000000131</v>
      </c>
      <c r="AB42" s="67">
        <v>0</v>
      </c>
      <c r="AC42" s="67">
        <v>-1</v>
      </c>
      <c r="AD42" s="68">
        <v>-4.8868052140202808E-3</v>
      </c>
      <c r="AE42" s="69">
        <v>15</v>
      </c>
      <c r="AF42" s="62" t="s">
        <v>4542</v>
      </c>
      <c r="AG42" s="70"/>
    </row>
    <row r="43" spans="1:33" x14ac:dyDescent="0.25">
      <c r="A43" s="17" t="s">
        <v>121</v>
      </c>
      <c r="B43" s="70" t="s">
        <v>4544</v>
      </c>
      <c r="C43" s="35" t="s">
        <v>3529</v>
      </c>
      <c r="D43" s="35">
        <v>20020015</v>
      </c>
      <c r="E43" s="113" t="s">
        <v>291</v>
      </c>
      <c r="F43" s="20" t="s">
        <v>42</v>
      </c>
      <c r="G43" s="62" t="s">
        <v>41</v>
      </c>
      <c r="H43" s="63">
        <v>475.2</v>
      </c>
      <c r="I43" s="21">
        <v>17995.120000000003</v>
      </c>
      <c r="J43" s="21">
        <v>476.77000000000004</v>
      </c>
      <c r="K43" s="106">
        <v>18531.000000000004</v>
      </c>
      <c r="L43" s="106">
        <v>0</v>
      </c>
      <c r="M43" s="106">
        <v>0</v>
      </c>
      <c r="N43" s="106">
        <v>476.77000000000004</v>
      </c>
      <c r="O43" s="106">
        <v>18531.000000000004</v>
      </c>
      <c r="P43" s="106">
        <v>17995.120000000003</v>
      </c>
      <c r="Q43" s="65">
        <v>0</v>
      </c>
      <c r="R43" s="106">
        <v>0</v>
      </c>
      <c r="S43" s="106">
        <v>535.88000000000102</v>
      </c>
      <c r="T43" s="106">
        <v>0</v>
      </c>
      <c r="U43" s="106">
        <v>0</v>
      </c>
      <c r="V43" s="106">
        <v>0</v>
      </c>
      <c r="W43" s="106">
        <v>0</v>
      </c>
      <c r="X43" s="106">
        <v>17995</v>
      </c>
      <c r="Y43" s="106">
        <v>0</v>
      </c>
      <c r="Z43" s="106">
        <v>0</v>
      </c>
      <c r="AA43" s="106">
        <v>0.12000000000261934</v>
      </c>
      <c r="AB43" s="67">
        <v>0</v>
      </c>
      <c r="AC43" s="67">
        <v>0</v>
      </c>
      <c r="AD43" s="68">
        <v>2.9779184578930341E-2</v>
      </c>
      <c r="AE43" s="69">
        <v>29</v>
      </c>
      <c r="AF43" s="62" t="s">
        <v>4542</v>
      </c>
      <c r="AG43" s="70"/>
    </row>
    <row r="44" spans="1:33" x14ac:dyDescent="0.25">
      <c r="A44" s="17" t="s">
        <v>121</v>
      </c>
      <c r="B44" s="70" t="s">
        <v>4544</v>
      </c>
      <c r="C44" s="35" t="s">
        <v>3529</v>
      </c>
      <c r="D44" s="35">
        <v>20020016</v>
      </c>
      <c r="E44" s="113" t="s">
        <v>293</v>
      </c>
      <c r="F44" s="20" t="s">
        <v>42</v>
      </c>
      <c r="G44" s="62" t="s">
        <v>43</v>
      </c>
      <c r="H44" s="63">
        <v>102.6</v>
      </c>
      <c r="I44" s="21">
        <v>3874.57</v>
      </c>
      <c r="J44" s="21">
        <v>0</v>
      </c>
      <c r="K44" s="106">
        <v>0</v>
      </c>
      <c r="L44" s="106">
        <v>0</v>
      </c>
      <c r="M44" s="106">
        <v>0</v>
      </c>
      <c r="N44" s="106">
        <v>0</v>
      </c>
      <c r="O44" s="106">
        <v>0</v>
      </c>
      <c r="P44" s="106">
        <v>3874.57</v>
      </c>
      <c r="Q44" s="65">
        <v>0</v>
      </c>
      <c r="R44" s="106">
        <v>0</v>
      </c>
      <c r="S44" s="106">
        <v>0</v>
      </c>
      <c r="T44" s="106">
        <v>0</v>
      </c>
      <c r="U44" s="106">
        <v>0</v>
      </c>
      <c r="V44" s="106">
        <v>0</v>
      </c>
      <c r="W44" s="106">
        <v>0</v>
      </c>
      <c r="X44" s="106">
        <v>0</v>
      </c>
      <c r="Y44" s="106">
        <v>0</v>
      </c>
      <c r="Z44" s="106">
        <v>3874.57</v>
      </c>
      <c r="AA44" s="106">
        <v>0</v>
      </c>
      <c r="AB44" s="67">
        <v>0</v>
      </c>
      <c r="AC44" s="67">
        <v>0</v>
      </c>
      <c r="AD44" s="68">
        <v>-1</v>
      </c>
      <c r="AE44" s="69">
        <v>0</v>
      </c>
      <c r="AF44" s="62" t="s">
        <v>4542</v>
      </c>
      <c r="AG44" s="70"/>
    </row>
    <row r="45" spans="1:33" x14ac:dyDescent="0.25">
      <c r="A45" s="17" t="s">
        <v>121</v>
      </c>
      <c r="B45" s="70" t="s">
        <v>4544</v>
      </c>
      <c r="C45" s="35" t="s">
        <v>3529</v>
      </c>
      <c r="D45" s="35">
        <v>20020017</v>
      </c>
      <c r="E45" s="113" t="s">
        <v>3613</v>
      </c>
      <c r="F45" s="20" t="s">
        <v>91</v>
      </c>
      <c r="G45" s="62" t="s">
        <v>43</v>
      </c>
      <c r="H45" s="63">
        <v>160.9</v>
      </c>
      <c r="I45" s="21">
        <v>6117.45</v>
      </c>
      <c r="J45" s="21">
        <v>0</v>
      </c>
      <c r="K45" s="106">
        <v>0</v>
      </c>
      <c r="L45" s="106">
        <v>0</v>
      </c>
      <c r="M45" s="106">
        <v>0</v>
      </c>
      <c r="N45" s="106">
        <v>0</v>
      </c>
      <c r="O45" s="106">
        <v>0</v>
      </c>
      <c r="P45" s="106">
        <v>6117.45</v>
      </c>
      <c r="Q45" s="65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0</v>
      </c>
      <c r="Y45" s="106">
        <v>0</v>
      </c>
      <c r="Z45" s="106">
        <v>6117.45</v>
      </c>
      <c r="AA45" s="106">
        <v>0</v>
      </c>
      <c r="AB45" s="67">
        <v>0</v>
      </c>
      <c r="AC45" s="67">
        <v>0</v>
      </c>
      <c r="AD45" s="68">
        <v>-1</v>
      </c>
      <c r="AE45" s="69">
        <v>0</v>
      </c>
      <c r="AF45" s="62" t="s">
        <v>4542</v>
      </c>
      <c r="AG45" s="70"/>
    </row>
    <row r="46" spans="1:33" x14ac:dyDescent="0.25">
      <c r="A46" s="17" t="s">
        <v>121</v>
      </c>
      <c r="B46" s="70" t="s">
        <v>4544</v>
      </c>
      <c r="C46" s="35" t="s">
        <v>3529</v>
      </c>
      <c r="D46" s="35">
        <v>20020020</v>
      </c>
      <c r="E46" s="113" t="s">
        <v>404</v>
      </c>
      <c r="F46" s="20" t="s">
        <v>42</v>
      </c>
      <c r="G46" s="62" t="s">
        <v>41</v>
      </c>
      <c r="H46" s="63">
        <v>344.2</v>
      </c>
      <c r="I46" s="21">
        <v>13408.27</v>
      </c>
      <c r="J46" s="21">
        <v>295.78000000000003</v>
      </c>
      <c r="K46" s="106">
        <v>12595.939999999999</v>
      </c>
      <c r="L46" s="106">
        <v>18.739999999999998</v>
      </c>
      <c r="M46" s="106">
        <v>743.08999999999992</v>
      </c>
      <c r="N46" s="106">
        <v>314.52000000000004</v>
      </c>
      <c r="O46" s="106">
        <v>13339.029999999999</v>
      </c>
      <c r="P46" s="106">
        <v>13339.029999999999</v>
      </c>
      <c r="Q46" s="65">
        <v>0</v>
      </c>
      <c r="R46" s="106">
        <v>0</v>
      </c>
      <c r="S46" s="106">
        <v>0</v>
      </c>
      <c r="T46" s="106">
        <v>0</v>
      </c>
      <c r="U46" s="106">
        <v>0</v>
      </c>
      <c r="V46" s="106">
        <v>0</v>
      </c>
      <c r="W46" s="106">
        <v>0</v>
      </c>
      <c r="X46" s="106">
        <v>12596</v>
      </c>
      <c r="Y46" s="106">
        <v>743</v>
      </c>
      <c r="Z46" s="106">
        <v>0</v>
      </c>
      <c r="AA46" s="106">
        <v>69.270000000000437</v>
      </c>
      <c r="AB46" s="67">
        <v>0</v>
      </c>
      <c r="AC46" s="67">
        <v>0</v>
      </c>
      <c r="AD46" s="68">
        <v>-5.1639771573813477E-3</v>
      </c>
      <c r="AE46" s="69">
        <v>27</v>
      </c>
      <c r="AF46" s="62" t="s">
        <v>4542</v>
      </c>
      <c r="AG46" s="70"/>
    </row>
    <row r="47" spans="1:33" x14ac:dyDescent="0.25">
      <c r="A47" s="17" t="s">
        <v>121</v>
      </c>
      <c r="B47" s="70" t="s">
        <v>4544</v>
      </c>
      <c r="C47" s="35" t="s">
        <v>3529</v>
      </c>
      <c r="D47" s="35">
        <v>20020021</v>
      </c>
      <c r="E47" s="113" t="s">
        <v>410</v>
      </c>
      <c r="F47" s="20" t="s">
        <v>42</v>
      </c>
      <c r="G47" s="62" t="s">
        <v>41</v>
      </c>
      <c r="H47" s="63">
        <v>99.399999999999991</v>
      </c>
      <c r="I47" s="21">
        <v>3935.08</v>
      </c>
      <c r="J47" s="21">
        <v>86.56</v>
      </c>
      <c r="K47" s="106">
        <v>3778.6099999999997</v>
      </c>
      <c r="L47" s="106">
        <v>3.68</v>
      </c>
      <c r="M47" s="106">
        <v>137.08000000000001</v>
      </c>
      <c r="N47" s="106">
        <v>90.240000000000009</v>
      </c>
      <c r="O47" s="106">
        <v>3915.6899999999996</v>
      </c>
      <c r="P47" s="106">
        <v>3915.6899999999996</v>
      </c>
      <c r="Q47" s="65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3779</v>
      </c>
      <c r="Y47" s="106">
        <v>137</v>
      </c>
      <c r="Z47" s="106">
        <v>0</v>
      </c>
      <c r="AA47" s="106">
        <v>19.079999999999927</v>
      </c>
      <c r="AB47" s="67">
        <v>0</v>
      </c>
      <c r="AC47" s="67">
        <v>0</v>
      </c>
      <c r="AD47" s="68">
        <v>-4.9274728849223719E-3</v>
      </c>
      <c r="AE47" s="69">
        <v>13</v>
      </c>
      <c r="AF47" s="62" t="s">
        <v>4542</v>
      </c>
      <c r="AG47" s="70"/>
    </row>
    <row r="48" spans="1:33" x14ac:dyDescent="0.25">
      <c r="A48" s="17" t="s">
        <v>121</v>
      </c>
      <c r="B48" s="70" t="s">
        <v>4544</v>
      </c>
      <c r="C48" s="35" t="s">
        <v>3529</v>
      </c>
      <c r="D48" s="35">
        <v>20020023</v>
      </c>
      <c r="E48" s="113" t="s">
        <v>2458</v>
      </c>
      <c r="F48" s="20" t="s">
        <v>42</v>
      </c>
      <c r="G48" s="62" t="s">
        <v>41</v>
      </c>
      <c r="H48" s="63">
        <v>105.4</v>
      </c>
      <c r="I48" s="21">
        <v>4166.6299999999992</v>
      </c>
      <c r="J48" s="21">
        <v>105.88000000000002</v>
      </c>
      <c r="K48" s="106">
        <v>4150.05</v>
      </c>
      <c r="L48" s="106">
        <v>0</v>
      </c>
      <c r="M48" s="106">
        <v>0</v>
      </c>
      <c r="N48" s="106">
        <v>105.88000000000002</v>
      </c>
      <c r="O48" s="106">
        <v>4150.05</v>
      </c>
      <c r="P48" s="106">
        <v>4150.05</v>
      </c>
      <c r="Q48" s="65">
        <v>0</v>
      </c>
      <c r="R48" s="106">
        <v>0</v>
      </c>
      <c r="S48" s="106">
        <v>0</v>
      </c>
      <c r="T48" s="106">
        <v>0</v>
      </c>
      <c r="U48" s="106">
        <v>0</v>
      </c>
      <c r="V48" s="106">
        <v>0</v>
      </c>
      <c r="W48" s="106">
        <v>0</v>
      </c>
      <c r="X48" s="106">
        <v>4151</v>
      </c>
      <c r="Y48" s="106">
        <v>0</v>
      </c>
      <c r="Z48" s="106">
        <v>0</v>
      </c>
      <c r="AA48" s="106">
        <v>15.6299999999992</v>
      </c>
      <c r="AB48" s="67">
        <v>0</v>
      </c>
      <c r="AC48" s="67">
        <v>-1</v>
      </c>
      <c r="AD48" s="68">
        <v>-3.9792350172679174E-3</v>
      </c>
      <c r="AE48" s="69">
        <v>15</v>
      </c>
      <c r="AF48" s="62" t="s">
        <v>4542</v>
      </c>
      <c r="AG48" s="70"/>
    </row>
    <row r="49" spans="1:33" x14ac:dyDescent="0.25">
      <c r="A49" s="17" t="s">
        <v>121</v>
      </c>
      <c r="B49" s="70" t="s">
        <v>4544</v>
      </c>
      <c r="C49" s="35" t="s">
        <v>3529</v>
      </c>
      <c r="D49" s="35">
        <v>20020025</v>
      </c>
      <c r="E49" s="113" t="s">
        <v>4543</v>
      </c>
      <c r="F49" s="20" t="s">
        <v>91</v>
      </c>
      <c r="G49" s="62" t="s">
        <v>43</v>
      </c>
      <c r="H49" s="63">
        <v>51.2</v>
      </c>
      <c r="I49" s="21">
        <v>2101.77</v>
      </c>
      <c r="J49" s="21">
        <v>0</v>
      </c>
      <c r="K49" s="106">
        <v>0</v>
      </c>
      <c r="L49" s="106">
        <v>0</v>
      </c>
      <c r="M49" s="106">
        <v>0</v>
      </c>
      <c r="N49" s="106">
        <v>0</v>
      </c>
      <c r="O49" s="106">
        <v>0</v>
      </c>
      <c r="P49" s="106">
        <v>2101.77</v>
      </c>
      <c r="Q49" s="65">
        <v>0</v>
      </c>
      <c r="R49" s="106">
        <v>0</v>
      </c>
      <c r="S49" s="106">
        <v>0</v>
      </c>
      <c r="T49" s="106">
        <v>0</v>
      </c>
      <c r="U49" s="106">
        <v>0</v>
      </c>
      <c r="V49" s="106">
        <v>0</v>
      </c>
      <c r="W49" s="106">
        <v>0</v>
      </c>
      <c r="X49" s="106">
        <v>0</v>
      </c>
      <c r="Y49" s="106">
        <v>0</v>
      </c>
      <c r="Z49" s="106">
        <v>2101.77</v>
      </c>
      <c r="AA49" s="106">
        <v>0</v>
      </c>
      <c r="AB49" s="67">
        <v>0</v>
      </c>
      <c r="AC49" s="67">
        <v>0</v>
      </c>
      <c r="AD49" s="68">
        <v>-1</v>
      </c>
      <c r="AE49" s="69">
        <v>1</v>
      </c>
      <c r="AF49" s="62" t="s">
        <v>4542</v>
      </c>
      <c r="AG49" s="70"/>
    </row>
    <row r="50" spans="1:33" x14ac:dyDescent="0.25">
      <c r="A50" s="17" t="s">
        <v>121</v>
      </c>
      <c r="B50" s="70" t="s">
        <v>4544</v>
      </c>
      <c r="C50" s="35" t="s">
        <v>3530</v>
      </c>
      <c r="D50" s="35">
        <v>20030001</v>
      </c>
      <c r="E50" s="113" t="s">
        <v>73</v>
      </c>
      <c r="F50" s="20" t="s">
        <v>40</v>
      </c>
      <c r="G50" s="62" t="s">
        <v>41</v>
      </c>
      <c r="H50" s="63">
        <v>1255.1299999999999</v>
      </c>
      <c r="I50" s="21">
        <v>47059.35</v>
      </c>
      <c r="J50" s="21">
        <v>1255.1499999999999</v>
      </c>
      <c r="K50" s="106">
        <v>46993.279999999992</v>
      </c>
      <c r="L50" s="106">
        <v>0</v>
      </c>
      <c r="M50" s="106">
        <v>0</v>
      </c>
      <c r="N50" s="106">
        <v>1255.1499999999999</v>
      </c>
      <c r="O50" s="106">
        <v>46993.279999999992</v>
      </c>
      <c r="P50" s="106">
        <v>46993.279999999992</v>
      </c>
      <c r="Q50" s="65">
        <v>1362</v>
      </c>
      <c r="R50" s="106">
        <v>0</v>
      </c>
      <c r="S50" s="106">
        <v>0</v>
      </c>
      <c r="T50" s="106">
        <v>0</v>
      </c>
      <c r="U50" s="106">
        <v>0</v>
      </c>
      <c r="V50" s="106">
        <v>0</v>
      </c>
      <c r="W50" s="106">
        <v>0</v>
      </c>
      <c r="X50" s="106">
        <v>45632</v>
      </c>
      <c r="Y50" s="106">
        <v>0</v>
      </c>
      <c r="Z50" s="106">
        <v>0</v>
      </c>
      <c r="AA50" s="106">
        <v>65.349999999998545</v>
      </c>
      <c r="AB50" s="67">
        <v>0</v>
      </c>
      <c r="AC50" s="67">
        <v>-1</v>
      </c>
      <c r="AD50" s="68">
        <v>-1.4039717930657135E-3</v>
      </c>
      <c r="AE50" s="69">
        <v>24</v>
      </c>
      <c r="AF50" s="62" t="s">
        <v>4542</v>
      </c>
      <c r="AG50" s="70"/>
    </row>
    <row r="51" spans="1:33" x14ac:dyDescent="0.25">
      <c r="A51" s="17" t="s">
        <v>121</v>
      </c>
      <c r="B51" s="70" t="s">
        <v>4544</v>
      </c>
      <c r="C51" s="35" t="s">
        <v>3530</v>
      </c>
      <c r="D51" s="35">
        <v>20030002</v>
      </c>
      <c r="E51" s="113" t="s">
        <v>269</v>
      </c>
      <c r="F51" s="20" t="s">
        <v>42</v>
      </c>
      <c r="G51" s="62" t="s">
        <v>41</v>
      </c>
      <c r="H51" s="63">
        <v>89.09</v>
      </c>
      <c r="I51" s="21">
        <v>3257.7799999999997</v>
      </c>
      <c r="J51" s="21">
        <v>89.29</v>
      </c>
      <c r="K51" s="106">
        <v>3216.5400000000004</v>
      </c>
      <c r="L51" s="106">
        <v>0</v>
      </c>
      <c r="M51" s="106">
        <v>0</v>
      </c>
      <c r="N51" s="106">
        <v>89.29</v>
      </c>
      <c r="O51" s="106">
        <v>3216.5400000000004</v>
      </c>
      <c r="P51" s="106">
        <v>3216.5400000000004</v>
      </c>
      <c r="Q51" s="65">
        <v>0</v>
      </c>
      <c r="R51" s="106">
        <v>0</v>
      </c>
      <c r="S51" s="106">
        <v>0</v>
      </c>
      <c r="T51" s="106">
        <v>0</v>
      </c>
      <c r="U51" s="106">
        <v>0</v>
      </c>
      <c r="V51" s="106">
        <v>0</v>
      </c>
      <c r="W51" s="106">
        <v>0</v>
      </c>
      <c r="X51" s="106">
        <v>3216</v>
      </c>
      <c r="Y51" s="106">
        <v>0</v>
      </c>
      <c r="Z51" s="106">
        <v>0</v>
      </c>
      <c r="AA51" s="106">
        <v>41.779999999999745</v>
      </c>
      <c r="AB51" s="67">
        <v>0</v>
      </c>
      <c r="AC51" s="67">
        <v>1</v>
      </c>
      <c r="AD51" s="68">
        <v>-1.2658927244933461E-2</v>
      </c>
      <c r="AE51" s="69">
        <v>10</v>
      </c>
      <c r="AF51" s="62" t="s">
        <v>4542</v>
      </c>
      <c r="AG51" s="70"/>
    </row>
    <row r="52" spans="1:33" x14ac:dyDescent="0.25">
      <c r="A52" s="17" t="s">
        <v>121</v>
      </c>
      <c r="B52" s="70" t="s">
        <v>4544</v>
      </c>
      <c r="C52" s="35" t="s">
        <v>3530</v>
      </c>
      <c r="D52" s="35">
        <v>20030005</v>
      </c>
      <c r="E52" s="113" t="s">
        <v>270</v>
      </c>
      <c r="F52" s="20" t="s">
        <v>91</v>
      </c>
      <c r="G52" s="62" t="s">
        <v>43</v>
      </c>
      <c r="H52" s="63">
        <v>22.22</v>
      </c>
      <c r="I52" s="21">
        <v>898.18999999999994</v>
      </c>
      <c r="J52" s="21">
        <v>0</v>
      </c>
      <c r="K52" s="106">
        <v>0</v>
      </c>
      <c r="L52" s="106">
        <v>0</v>
      </c>
      <c r="M52" s="106">
        <v>0</v>
      </c>
      <c r="N52" s="106">
        <v>0</v>
      </c>
      <c r="O52" s="106">
        <v>0</v>
      </c>
      <c r="P52" s="106">
        <v>898.18999999999994</v>
      </c>
      <c r="Q52" s="65">
        <v>0</v>
      </c>
      <c r="R52" s="106">
        <v>0</v>
      </c>
      <c r="S52" s="106">
        <v>0</v>
      </c>
      <c r="T52" s="106">
        <v>0</v>
      </c>
      <c r="U52" s="106">
        <v>0</v>
      </c>
      <c r="V52" s="106">
        <v>0</v>
      </c>
      <c r="W52" s="106">
        <v>0</v>
      </c>
      <c r="X52" s="106">
        <v>0</v>
      </c>
      <c r="Y52" s="106">
        <v>0</v>
      </c>
      <c r="Z52" s="106">
        <v>898.18999999999994</v>
      </c>
      <c r="AA52" s="106">
        <v>0</v>
      </c>
      <c r="AB52" s="67">
        <v>0</v>
      </c>
      <c r="AC52" s="67">
        <v>0</v>
      </c>
      <c r="AD52" s="68">
        <v>-1</v>
      </c>
      <c r="AE52" s="69">
        <v>0</v>
      </c>
      <c r="AF52" s="62" t="s">
        <v>4542</v>
      </c>
      <c r="AG52" s="70"/>
    </row>
    <row r="53" spans="1:33" x14ac:dyDescent="0.25">
      <c r="A53" s="17" t="s">
        <v>121</v>
      </c>
      <c r="B53" s="70" t="s">
        <v>4544</v>
      </c>
      <c r="C53" s="35" t="s">
        <v>3530</v>
      </c>
      <c r="D53" s="35">
        <v>20030009</v>
      </c>
      <c r="E53" s="113" t="s">
        <v>271</v>
      </c>
      <c r="F53" s="20" t="s">
        <v>42</v>
      </c>
      <c r="G53" s="62" t="s">
        <v>41</v>
      </c>
      <c r="H53" s="63">
        <v>84.68</v>
      </c>
      <c r="I53" s="21">
        <v>3014.6499999999996</v>
      </c>
      <c r="J53" s="21">
        <v>86.38</v>
      </c>
      <c r="K53" s="106">
        <v>3034.42</v>
      </c>
      <c r="L53" s="106">
        <v>0</v>
      </c>
      <c r="M53" s="106">
        <v>0</v>
      </c>
      <c r="N53" s="106">
        <v>86.38</v>
      </c>
      <c r="O53" s="106">
        <v>3034.42</v>
      </c>
      <c r="P53" s="106">
        <v>3014.6499999999996</v>
      </c>
      <c r="Q53" s="65">
        <v>0</v>
      </c>
      <c r="R53" s="106">
        <v>0</v>
      </c>
      <c r="S53" s="106">
        <v>19.770000000000437</v>
      </c>
      <c r="T53" s="106">
        <v>0</v>
      </c>
      <c r="U53" s="106">
        <v>0</v>
      </c>
      <c r="V53" s="106">
        <v>0</v>
      </c>
      <c r="W53" s="106">
        <v>0</v>
      </c>
      <c r="X53" s="106">
        <v>3014</v>
      </c>
      <c r="Y53" s="106">
        <v>0</v>
      </c>
      <c r="Z53" s="106">
        <v>0</v>
      </c>
      <c r="AA53" s="106">
        <v>0.6499999999996362</v>
      </c>
      <c r="AB53" s="67">
        <v>0</v>
      </c>
      <c r="AC53" s="67">
        <v>1</v>
      </c>
      <c r="AD53" s="68">
        <v>6.5579752210042424E-3</v>
      </c>
      <c r="AE53" s="69">
        <v>17</v>
      </c>
      <c r="AF53" s="62" t="s">
        <v>4542</v>
      </c>
      <c r="AG53" s="70"/>
    </row>
    <row r="54" spans="1:33" x14ac:dyDescent="0.25">
      <c r="A54" s="17" t="s">
        <v>121</v>
      </c>
      <c r="B54" s="70" t="s">
        <v>4544</v>
      </c>
      <c r="C54" s="35" t="s">
        <v>3530</v>
      </c>
      <c r="D54" s="35">
        <v>20030012</v>
      </c>
      <c r="E54" s="113" t="s">
        <v>272</v>
      </c>
      <c r="F54" s="20" t="s">
        <v>91</v>
      </c>
      <c r="G54" s="62" t="s">
        <v>43</v>
      </c>
      <c r="H54" s="63">
        <v>93.97999999999999</v>
      </c>
      <c r="I54" s="21">
        <v>3554.16</v>
      </c>
      <c r="J54" s="21">
        <v>0</v>
      </c>
      <c r="K54" s="106">
        <v>0</v>
      </c>
      <c r="L54" s="106">
        <v>0</v>
      </c>
      <c r="M54" s="106">
        <v>0</v>
      </c>
      <c r="N54" s="106">
        <v>0</v>
      </c>
      <c r="O54" s="106">
        <v>0</v>
      </c>
      <c r="P54" s="106">
        <v>3554.16</v>
      </c>
      <c r="Q54" s="65">
        <v>0</v>
      </c>
      <c r="R54" s="106">
        <v>0</v>
      </c>
      <c r="S54" s="106">
        <v>0</v>
      </c>
      <c r="T54" s="106">
        <v>0</v>
      </c>
      <c r="U54" s="106">
        <v>0</v>
      </c>
      <c r="V54" s="106">
        <v>0</v>
      </c>
      <c r="W54" s="106">
        <v>0</v>
      </c>
      <c r="X54" s="106">
        <v>0</v>
      </c>
      <c r="Y54" s="106">
        <v>0</v>
      </c>
      <c r="Z54" s="106">
        <v>3554.16</v>
      </c>
      <c r="AA54" s="106">
        <v>0</v>
      </c>
      <c r="AB54" s="67">
        <v>0</v>
      </c>
      <c r="AC54" s="67">
        <v>0</v>
      </c>
      <c r="AD54" s="68">
        <v>-1</v>
      </c>
      <c r="AE54" s="69">
        <v>0</v>
      </c>
      <c r="AF54" s="62" t="s">
        <v>4542</v>
      </c>
      <c r="AG54" s="70"/>
    </row>
    <row r="55" spans="1:33" x14ac:dyDescent="0.25">
      <c r="A55" s="17" t="s">
        <v>121</v>
      </c>
      <c r="B55" s="70" t="s">
        <v>4544</v>
      </c>
      <c r="C55" s="35" t="s">
        <v>3531</v>
      </c>
      <c r="D55" s="35">
        <v>20040001</v>
      </c>
      <c r="E55" s="113" t="s">
        <v>273</v>
      </c>
      <c r="F55" s="20" t="s">
        <v>40</v>
      </c>
      <c r="G55" s="62" t="s">
        <v>41</v>
      </c>
      <c r="H55" s="63">
        <v>1301.4799999999998</v>
      </c>
      <c r="I55" s="21">
        <v>43632.630000000005</v>
      </c>
      <c r="J55" s="21">
        <v>1301.48</v>
      </c>
      <c r="K55" s="106">
        <v>43632.62999999999</v>
      </c>
      <c r="L55" s="106">
        <v>0</v>
      </c>
      <c r="M55" s="106">
        <v>0</v>
      </c>
      <c r="N55" s="106">
        <v>1301.48</v>
      </c>
      <c r="O55" s="106">
        <v>43632.62999999999</v>
      </c>
      <c r="P55" s="106">
        <v>43632.62999999999</v>
      </c>
      <c r="Q55" s="65">
        <v>1203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42430</v>
      </c>
      <c r="Y55" s="106">
        <v>0</v>
      </c>
      <c r="Z55" s="106">
        <v>0</v>
      </c>
      <c r="AA55" s="106">
        <v>-0.36999999999534339</v>
      </c>
      <c r="AB55" s="67">
        <v>0</v>
      </c>
      <c r="AC55" s="67">
        <v>0</v>
      </c>
      <c r="AD55" s="68">
        <v>-3.3350992659316779E-16</v>
      </c>
      <c r="AE55" s="69">
        <v>21</v>
      </c>
      <c r="AF55" s="62" t="s">
        <v>4542</v>
      </c>
      <c r="AG55" s="70"/>
    </row>
    <row r="56" spans="1:33" x14ac:dyDescent="0.25">
      <c r="A56" s="17" t="s">
        <v>121</v>
      </c>
      <c r="B56" s="70" t="s">
        <v>4544</v>
      </c>
      <c r="C56" s="35" t="s">
        <v>3531</v>
      </c>
      <c r="D56" s="35">
        <v>20040006</v>
      </c>
      <c r="E56" s="113" t="s">
        <v>391</v>
      </c>
      <c r="F56" s="20" t="s">
        <v>42</v>
      </c>
      <c r="G56" s="62" t="s">
        <v>41</v>
      </c>
      <c r="H56" s="63">
        <v>107.05</v>
      </c>
      <c r="I56" s="21">
        <v>4222.76</v>
      </c>
      <c r="J56" s="21">
        <v>108.78999999999999</v>
      </c>
      <c r="K56" s="106">
        <v>4410.4399999999996</v>
      </c>
      <c r="L56" s="106">
        <v>0</v>
      </c>
      <c r="M56" s="106">
        <v>0</v>
      </c>
      <c r="N56" s="106">
        <v>108.78999999999999</v>
      </c>
      <c r="O56" s="106">
        <v>4410.4399999999996</v>
      </c>
      <c r="P56" s="106">
        <v>4222.76</v>
      </c>
      <c r="Q56" s="65">
        <v>0</v>
      </c>
      <c r="R56" s="106">
        <v>0</v>
      </c>
      <c r="S56" s="106">
        <v>187.67999999999938</v>
      </c>
      <c r="T56" s="106">
        <v>0</v>
      </c>
      <c r="U56" s="106">
        <v>0</v>
      </c>
      <c r="V56" s="106">
        <v>0</v>
      </c>
      <c r="W56" s="106">
        <v>0</v>
      </c>
      <c r="X56" s="106">
        <v>4223</v>
      </c>
      <c r="Y56" s="106">
        <v>0</v>
      </c>
      <c r="Z56" s="106">
        <v>0</v>
      </c>
      <c r="AA56" s="106">
        <v>-0.23999999999978172</v>
      </c>
      <c r="AB56" s="67" t="s">
        <v>233</v>
      </c>
      <c r="AC56" s="67">
        <v>0</v>
      </c>
      <c r="AD56" s="68">
        <v>4.4444865443453899E-2</v>
      </c>
      <c r="AE56" s="69">
        <v>9</v>
      </c>
      <c r="AF56" s="62" t="s">
        <v>4542</v>
      </c>
      <c r="AG56" s="70" t="s">
        <v>386</v>
      </c>
    </row>
    <row r="57" spans="1:33" x14ac:dyDescent="0.25">
      <c r="A57" s="17" t="s">
        <v>121</v>
      </c>
      <c r="B57" s="70" t="s">
        <v>4544</v>
      </c>
      <c r="C57" s="35" t="s">
        <v>3531</v>
      </c>
      <c r="D57" s="35">
        <v>20040007</v>
      </c>
      <c r="E57" s="113" t="s">
        <v>406</v>
      </c>
      <c r="F57" s="20" t="s">
        <v>42</v>
      </c>
      <c r="G57" s="62" t="s">
        <v>41</v>
      </c>
      <c r="H57" s="63">
        <v>78.52</v>
      </c>
      <c r="I57" s="21">
        <v>2975.83</v>
      </c>
      <c r="J57" s="21">
        <v>80.08</v>
      </c>
      <c r="K57" s="106">
        <v>3096.57</v>
      </c>
      <c r="L57" s="106">
        <v>0</v>
      </c>
      <c r="M57" s="106">
        <v>0</v>
      </c>
      <c r="N57" s="106">
        <v>80.08</v>
      </c>
      <c r="O57" s="106">
        <v>3096.57</v>
      </c>
      <c r="P57" s="106">
        <v>2975.83</v>
      </c>
      <c r="Q57" s="65">
        <v>0</v>
      </c>
      <c r="R57" s="106">
        <v>0</v>
      </c>
      <c r="S57" s="106">
        <v>120.74000000000024</v>
      </c>
      <c r="T57" s="106">
        <v>0</v>
      </c>
      <c r="U57" s="106">
        <v>0</v>
      </c>
      <c r="V57" s="106">
        <v>0</v>
      </c>
      <c r="W57" s="106">
        <v>0</v>
      </c>
      <c r="X57" s="106">
        <v>2976</v>
      </c>
      <c r="Y57" s="106">
        <v>0</v>
      </c>
      <c r="Z57" s="106">
        <v>0</v>
      </c>
      <c r="AA57" s="106">
        <v>-0.17000000000007276</v>
      </c>
      <c r="AB57" s="67">
        <v>0</v>
      </c>
      <c r="AC57" s="67">
        <v>0</v>
      </c>
      <c r="AD57" s="68">
        <v>4.0573554268893128E-2</v>
      </c>
      <c r="AE57" s="69">
        <v>10</v>
      </c>
      <c r="AF57" s="62" t="s">
        <v>4542</v>
      </c>
      <c r="AG57" s="70"/>
    </row>
    <row r="58" spans="1:33" x14ac:dyDescent="0.25">
      <c r="A58" s="17" t="s">
        <v>121</v>
      </c>
      <c r="B58" s="70" t="s">
        <v>4544</v>
      </c>
      <c r="C58" s="35" t="s">
        <v>3529</v>
      </c>
      <c r="D58" s="35">
        <v>20050001</v>
      </c>
      <c r="E58" s="113" t="s">
        <v>274</v>
      </c>
      <c r="F58" s="20" t="s">
        <v>40</v>
      </c>
      <c r="G58" s="62" t="s">
        <v>41</v>
      </c>
      <c r="H58" s="63">
        <v>212.29999999999998</v>
      </c>
      <c r="I58" s="21">
        <v>8216.07</v>
      </c>
      <c r="J58" s="21">
        <v>191.28</v>
      </c>
      <c r="K58" s="106">
        <v>7406.2900000000009</v>
      </c>
      <c r="L58" s="106">
        <v>24</v>
      </c>
      <c r="M58" s="106">
        <v>795.35</v>
      </c>
      <c r="N58" s="106">
        <v>215.28</v>
      </c>
      <c r="O58" s="106">
        <v>8201.6400000000012</v>
      </c>
      <c r="P58" s="106">
        <v>8201.6400000000012</v>
      </c>
      <c r="Q58" s="65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0</v>
      </c>
      <c r="X58" s="106">
        <v>7405</v>
      </c>
      <c r="Y58" s="106">
        <v>795</v>
      </c>
      <c r="Z58" s="106">
        <v>0</v>
      </c>
      <c r="AA58" s="106">
        <v>16.069999999999709</v>
      </c>
      <c r="AB58" s="67">
        <v>0</v>
      </c>
      <c r="AC58" s="67">
        <v>2</v>
      </c>
      <c r="AD58" s="68">
        <v>-1.7563141501957106E-3</v>
      </c>
      <c r="AE58" s="69">
        <v>23</v>
      </c>
      <c r="AF58" s="62" t="s">
        <v>4542</v>
      </c>
      <c r="AG58" s="70"/>
    </row>
    <row r="59" spans="1:33" x14ac:dyDescent="0.25">
      <c r="A59" s="17" t="s">
        <v>121</v>
      </c>
      <c r="B59" s="70" t="s">
        <v>4544</v>
      </c>
      <c r="C59" s="35" t="s">
        <v>3529</v>
      </c>
      <c r="D59" s="35">
        <v>20050002</v>
      </c>
      <c r="E59" s="113" t="s">
        <v>275</v>
      </c>
      <c r="F59" s="20" t="s">
        <v>42</v>
      </c>
      <c r="G59" s="62" t="s">
        <v>41</v>
      </c>
      <c r="H59" s="63">
        <v>197.09999999999997</v>
      </c>
      <c r="I59" s="21">
        <v>7105.6299999999992</v>
      </c>
      <c r="J59" s="21">
        <v>192.73999999999995</v>
      </c>
      <c r="K59" s="106">
        <v>7097.5499999999993</v>
      </c>
      <c r="L59" s="106">
        <v>0</v>
      </c>
      <c r="M59" s="106">
        <v>0</v>
      </c>
      <c r="N59" s="106">
        <v>192.73999999999995</v>
      </c>
      <c r="O59" s="106">
        <v>7097.5499999999993</v>
      </c>
      <c r="P59" s="106">
        <v>7097.5499999999993</v>
      </c>
      <c r="Q59" s="65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0</v>
      </c>
      <c r="W59" s="106">
        <v>0</v>
      </c>
      <c r="X59" s="106">
        <v>7096</v>
      </c>
      <c r="Y59" s="106">
        <v>0</v>
      </c>
      <c r="Z59" s="106">
        <v>0</v>
      </c>
      <c r="AA59" s="106">
        <v>9.6299999999991996</v>
      </c>
      <c r="AB59" s="67">
        <v>0</v>
      </c>
      <c r="AC59" s="67">
        <v>2</v>
      </c>
      <c r="AD59" s="68">
        <v>-1.1371264757663892E-3</v>
      </c>
      <c r="AE59" s="69">
        <v>15</v>
      </c>
      <c r="AF59" s="62" t="s">
        <v>4542</v>
      </c>
      <c r="AG59" s="70"/>
    </row>
    <row r="60" spans="1:33" x14ac:dyDescent="0.25">
      <c r="A60" s="17" t="s">
        <v>121</v>
      </c>
      <c r="B60" s="70" t="s">
        <v>4544</v>
      </c>
      <c r="C60" s="35" t="s">
        <v>3529</v>
      </c>
      <c r="D60" s="35">
        <v>20050003</v>
      </c>
      <c r="E60" s="113" t="s">
        <v>276</v>
      </c>
      <c r="F60" s="20" t="s">
        <v>42</v>
      </c>
      <c r="G60" s="62" t="s">
        <v>41</v>
      </c>
      <c r="H60" s="63">
        <v>291.2</v>
      </c>
      <c r="I60" s="21">
        <v>11146.05</v>
      </c>
      <c r="J60" s="21">
        <v>291.41999999999996</v>
      </c>
      <c r="K60" s="106">
        <v>11067.630000000001</v>
      </c>
      <c r="L60" s="106">
        <v>0</v>
      </c>
      <c r="M60" s="106">
        <v>0</v>
      </c>
      <c r="N60" s="106">
        <v>291.41999999999996</v>
      </c>
      <c r="O60" s="106">
        <v>11067.630000000001</v>
      </c>
      <c r="P60" s="106">
        <v>11067.630000000001</v>
      </c>
      <c r="Q60" s="65">
        <v>0</v>
      </c>
      <c r="R60" s="106">
        <v>0</v>
      </c>
      <c r="S60" s="106">
        <v>0</v>
      </c>
      <c r="T60" s="106">
        <v>0</v>
      </c>
      <c r="U60" s="106">
        <v>0</v>
      </c>
      <c r="V60" s="106">
        <v>0</v>
      </c>
      <c r="W60" s="106">
        <v>0</v>
      </c>
      <c r="X60" s="106">
        <v>11069</v>
      </c>
      <c r="Y60" s="106">
        <v>0</v>
      </c>
      <c r="Z60" s="106">
        <v>0</v>
      </c>
      <c r="AA60" s="106">
        <v>77.049999999999272</v>
      </c>
      <c r="AB60" s="67">
        <v>0</v>
      </c>
      <c r="AC60" s="67">
        <v>-1</v>
      </c>
      <c r="AD60" s="68">
        <v>-7.0356763158247321E-3</v>
      </c>
      <c r="AE60" s="69">
        <v>17</v>
      </c>
      <c r="AF60" s="62" t="s">
        <v>4542</v>
      </c>
      <c r="AG60" s="70"/>
    </row>
    <row r="61" spans="1:33" x14ac:dyDescent="0.25">
      <c r="A61" s="17" t="s">
        <v>121</v>
      </c>
      <c r="B61" s="70" t="s">
        <v>4544</v>
      </c>
      <c r="C61" s="35" t="s">
        <v>3532</v>
      </c>
      <c r="D61" s="35">
        <v>20060001</v>
      </c>
      <c r="E61" s="113" t="s">
        <v>277</v>
      </c>
      <c r="F61" s="20" t="s">
        <v>40</v>
      </c>
      <c r="G61" s="62" t="s">
        <v>41</v>
      </c>
      <c r="H61" s="63">
        <v>388.17</v>
      </c>
      <c r="I61" s="21">
        <v>15078.539999999999</v>
      </c>
      <c r="J61" s="21">
        <v>388.17000000000007</v>
      </c>
      <c r="K61" s="106">
        <v>15078.54</v>
      </c>
      <c r="L61" s="106">
        <v>0</v>
      </c>
      <c r="M61" s="106">
        <v>0</v>
      </c>
      <c r="N61" s="106">
        <v>388.17000000000007</v>
      </c>
      <c r="O61" s="106">
        <v>15078.54</v>
      </c>
      <c r="P61" s="106">
        <v>15078.539999999999</v>
      </c>
      <c r="Q61" s="65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15078</v>
      </c>
      <c r="Y61" s="106">
        <v>0</v>
      </c>
      <c r="Z61" s="106">
        <v>0</v>
      </c>
      <c r="AA61" s="106">
        <v>0.53999999999905413</v>
      </c>
      <c r="AB61" s="67">
        <v>0</v>
      </c>
      <c r="AC61" s="67">
        <v>1</v>
      </c>
      <c r="AD61" s="68">
        <v>1.2063431894240799E-16</v>
      </c>
      <c r="AE61" s="69">
        <v>9</v>
      </c>
      <c r="AF61" s="62" t="s">
        <v>4542</v>
      </c>
      <c r="AG61" s="70"/>
    </row>
    <row r="62" spans="1:33" x14ac:dyDescent="0.25">
      <c r="A62" s="17" t="s">
        <v>121</v>
      </c>
      <c r="B62" s="70" t="s">
        <v>4544</v>
      </c>
      <c r="C62" s="35" t="s">
        <v>3532</v>
      </c>
      <c r="D62" s="35">
        <v>20060002</v>
      </c>
      <c r="E62" s="113" t="s">
        <v>278</v>
      </c>
      <c r="F62" s="20" t="s">
        <v>42</v>
      </c>
      <c r="G62" s="62" t="s">
        <v>41</v>
      </c>
      <c r="H62" s="63">
        <v>52.12</v>
      </c>
      <c r="I62" s="21">
        <v>2056.33</v>
      </c>
      <c r="J62" s="21">
        <v>49.92</v>
      </c>
      <c r="K62" s="106">
        <v>1861.49</v>
      </c>
      <c r="L62" s="106">
        <v>0</v>
      </c>
      <c r="M62" s="106">
        <v>0</v>
      </c>
      <c r="N62" s="106">
        <v>49.92</v>
      </c>
      <c r="O62" s="106">
        <v>1861.49</v>
      </c>
      <c r="P62" s="106">
        <v>1861.49</v>
      </c>
      <c r="Q62" s="65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1862</v>
      </c>
      <c r="Y62" s="106">
        <v>0</v>
      </c>
      <c r="Z62" s="106">
        <v>0</v>
      </c>
      <c r="AA62" s="106">
        <v>194.32999999999993</v>
      </c>
      <c r="AB62" s="67">
        <v>0</v>
      </c>
      <c r="AC62" s="67">
        <v>-1</v>
      </c>
      <c r="AD62" s="68">
        <v>-9.4751328823680994E-2</v>
      </c>
      <c r="AE62" s="69">
        <v>5</v>
      </c>
      <c r="AF62" s="62" t="s">
        <v>4542</v>
      </c>
      <c r="AG62" s="70"/>
    </row>
    <row r="63" spans="1:33" x14ac:dyDescent="0.25">
      <c r="A63" s="17" t="s">
        <v>121</v>
      </c>
      <c r="B63" s="70" t="s">
        <v>4544</v>
      </c>
      <c r="C63" s="35" t="s">
        <v>3532</v>
      </c>
      <c r="D63" s="35">
        <v>20060003</v>
      </c>
      <c r="E63" s="113" t="s">
        <v>279</v>
      </c>
      <c r="F63" s="20" t="s">
        <v>42</v>
      </c>
      <c r="G63" s="62" t="s">
        <v>41</v>
      </c>
      <c r="H63" s="63">
        <v>336.24</v>
      </c>
      <c r="I63" s="21">
        <v>13018.279999999999</v>
      </c>
      <c r="J63" s="21">
        <v>343.78999999999996</v>
      </c>
      <c r="K63" s="106">
        <v>13292.309999999998</v>
      </c>
      <c r="L63" s="106">
        <v>0</v>
      </c>
      <c r="M63" s="106">
        <v>0</v>
      </c>
      <c r="N63" s="106">
        <v>343.78999999999996</v>
      </c>
      <c r="O63" s="106">
        <v>13292.309999999998</v>
      </c>
      <c r="P63" s="106">
        <v>13018.279999999999</v>
      </c>
      <c r="Q63" s="65">
        <v>0</v>
      </c>
      <c r="R63" s="106">
        <v>0</v>
      </c>
      <c r="S63" s="106">
        <v>274.02999999999884</v>
      </c>
      <c r="T63" s="106">
        <v>0</v>
      </c>
      <c r="U63" s="106">
        <v>0</v>
      </c>
      <c r="V63" s="106">
        <v>0</v>
      </c>
      <c r="W63" s="106">
        <v>0</v>
      </c>
      <c r="X63" s="106">
        <v>13018</v>
      </c>
      <c r="Y63" s="106">
        <v>0</v>
      </c>
      <c r="Z63" s="106">
        <v>0</v>
      </c>
      <c r="AA63" s="106">
        <v>0.27999999999883585</v>
      </c>
      <c r="AB63" s="67">
        <v>0</v>
      </c>
      <c r="AC63" s="67">
        <v>0</v>
      </c>
      <c r="AD63" s="68">
        <v>2.1049631748587285E-2</v>
      </c>
      <c r="AE63" s="69">
        <v>1</v>
      </c>
      <c r="AF63" s="62" t="s">
        <v>4542</v>
      </c>
      <c r="AG63" s="70"/>
    </row>
    <row r="64" spans="1:33" x14ac:dyDescent="0.25">
      <c r="A64" s="17" t="s">
        <v>121</v>
      </c>
      <c r="B64" s="70" t="s">
        <v>4544</v>
      </c>
      <c r="C64" s="35" t="s">
        <v>3532</v>
      </c>
      <c r="D64" s="35">
        <v>20060004</v>
      </c>
      <c r="E64" s="113" t="s">
        <v>280</v>
      </c>
      <c r="F64" s="20" t="s">
        <v>42</v>
      </c>
      <c r="G64" s="62" t="s">
        <v>41</v>
      </c>
      <c r="H64" s="63">
        <v>465.06</v>
      </c>
      <c r="I64" s="21">
        <v>17570.260000000002</v>
      </c>
      <c r="J64" s="21">
        <v>470.61999999999989</v>
      </c>
      <c r="K64" s="106">
        <v>17893.889999999996</v>
      </c>
      <c r="L64" s="106">
        <v>0</v>
      </c>
      <c r="M64" s="106">
        <v>0</v>
      </c>
      <c r="N64" s="106">
        <v>470.61999999999989</v>
      </c>
      <c r="O64" s="106">
        <v>17893.889999999996</v>
      </c>
      <c r="P64" s="106">
        <v>17570.260000000002</v>
      </c>
      <c r="Q64" s="65">
        <v>0</v>
      </c>
      <c r="R64" s="106">
        <v>0</v>
      </c>
      <c r="S64" s="106">
        <v>323.62999999999374</v>
      </c>
      <c r="T64" s="106">
        <v>0</v>
      </c>
      <c r="U64" s="106">
        <v>0</v>
      </c>
      <c r="V64" s="106">
        <v>0</v>
      </c>
      <c r="W64" s="106">
        <v>0</v>
      </c>
      <c r="X64" s="106">
        <v>17570</v>
      </c>
      <c r="Y64" s="106">
        <v>0</v>
      </c>
      <c r="Z64" s="106">
        <v>0</v>
      </c>
      <c r="AA64" s="106">
        <v>0.26000000000203727</v>
      </c>
      <c r="AB64" s="67">
        <v>0</v>
      </c>
      <c r="AC64" s="67">
        <v>0</v>
      </c>
      <c r="AD64" s="68">
        <v>1.8419192430845856E-2</v>
      </c>
      <c r="AE64" s="69">
        <v>23</v>
      </c>
      <c r="AF64" s="62" t="s">
        <v>4542</v>
      </c>
      <c r="AG64" s="70"/>
    </row>
    <row r="65" spans="1:33" x14ac:dyDescent="0.25">
      <c r="A65" s="17" t="s">
        <v>121</v>
      </c>
      <c r="B65" s="70" t="s">
        <v>4544</v>
      </c>
      <c r="C65" s="35" t="s">
        <v>3532</v>
      </c>
      <c r="D65" s="35">
        <v>20060005</v>
      </c>
      <c r="E65" s="113" t="s">
        <v>287</v>
      </c>
      <c r="F65" s="20" t="s">
        <v>42</v>
      </c>
      <c r="G65" s="62" t="s">
        <v>41</v>
      </c>
      <c r="H65" s="63">
        <v>153.07999999999998</v>
      </c>
      <c r="I65" s="21">
        <v>5905.380000000001</v>
      </c>
      <c r="J65" s="21">
        <v>153.92000000000002</v>
      </c>
      <c r="K65" s="106">
        <v>5863.98</v>
      </c>
      <c r="L65" s="106">
        <v>0</v>
      </c>
      <c r="M65" s="106">
        <v>0</v>
      </c>
      <c r="N65" s="106">
        <v>153.92000000000002</v>
      </c>
      <c r="O65" s="106">
        <v>5863.98</v>
      </c>
      <c r="P65" s="106">
        <v>5863.98</v>
      </c>
      <c r="Q65" s="65">
        <v>0</v>
      </c>
      <c r="R65" s="106">
        <v>0</v>
      </c>
      <c r="S65" s="106">
        <v>0</v>
      </c>
      <c r="T65" s="106">
        <v>0</v>
      </c>
      <c r="U65" s="106">
        <v>0</v>
      </c>
      <c r="V65" s="106">
        <v>0</v>
      </c>
      <c r="W65" s="106">
        <v>0</v>
      </c>
      <c r="X65" s="106">
        <v>5865</v>
      </c>
      <c r="Y65" s="106">
        <v>0</v>
      </c>
      <c r="Z65" s="106">
        <v>0</v>
      </c>
      <c r="AA65" s="106">
        <v>40.380000000001019</v>
      </c>
      <c r="AB65" s="67">
        <v>0</v>
      </c>
      <c r="AC65" s="67">
        <v>-1</v>
      </c>
      <c r="AD65" s="68">
        <v>-7.0105564756207809E-3</v>
      </c>
      <c r="AE65" s="69">
        <v>7</v>
      </c>
      <c r="AF65" s="62" t="s">
        <v>4542</v>
      </c>
      <c r="AG65" s="70"/>
    </row>
    <row r="66" spans="1:33" x14ac:dyDescent="0.25">
      <c r="A66" s="17" t="s">
        <v>121</v>
      </c>
      <c r="B66" s="70" t="s">
        <v>4544</v>
      </c>
      <c r="C66" s="35" t="s">
        <v>3532</v>
      </c>
      <c r="D66" s="35">
        <v>20060007</v>
      </c>
      <c r="E66" s="113" t="s">
        <v>288</v>
      </c>
      <c r="F66" s="20" t="s">
        <v>42</v>
      </c>
      <c r="G66" s="62" t="s">
        <v>41</v>
      </c>
      <c r="H66" s="63">
        <v>397.87</v>
      </c>
      <c r="I66" s="21">
        <v>15751.05</v>
      </c>
      <c r="J66" s="21">
        <v>363.00000000000006</v>
      </c>
      <c r="K66" s="106">
        <v>14168.469999999998</v>
      </c>
      <c r="L66" s="106">
        <v>33.75</v>
      </c>
      <c r="M66" s="106">
        <v>1388.73</v>
      </c>
      <c r="N66" s="106">
        <v>396.75000000000006</v>
      </c>
      <c r="O66" s="106">
        <v>15557.199999999997</v>
      </c>
      <c r="P66" s="106">
        <v>15557.199999999997</v>
      </c>
      <c r="Q66" s="65">
        <v>0</v>
      </c>
      <c r="R66" s="106">
        <v>0</v>
      </c>
      <c r="S66" s="106">
        <v>0</v>
      </c>
      <c r="T66" s="106">
        <v>0</v>
      </c>
      <c r="U66" s="106">
        <v>0</v>
      </c>
      <c r="V66" s="106">
        <v>0</v>
      </c>
      <c r="W66" s="106">
        <v>0</v>
      </c>
      <c r="X66" s="106">
        <v>14169</v>
      </c>
      <c r="Y66" s="106">
        <v>1389</v>
      </c>
      <c r="Z66" s="106">
        <v>0</v>
      </c>
      <c r="AA66" s="106">
        <v>193.04999999999927</v>
      </c>
      <c r="AB66" s="67">
        <v>0</v>
      </c>
      <c r="AC66" s="67">
        <v>-1</v>
      </c>
      <c r="AD66" s="68">
        <v>-1.2307116033534411E-2</v>
      </c>
      <c r="AE66" s="69">
        <v>12</v>
      </c>
      <c r="AF66" s="62" t="s">
        <v>4542</v>
      </c>
      <c r="AG66" s="70"/>
    </row>
    <row r="67" spans="1:33" x14ac:dyDescent="0.25">
      <c r="A67" s="17" t="s">
        <v>121</v>
      </c>
      <c r="B67" s="70" t="s">
        <v>4544</v>
      </c>
      <c r="C67" s="35" t="s">
        <v>3532</v>
      </c>
      <c r="D67" s="35">
        <v>20060008</v>
      </c>
      <c r="E67" s="113" t="s">
        <v>389</v>
      </c>
      <c r="F67" s="20" t="s">
        <v>91</v>
      </c>
      <c r="G67" s="62" t="s">
        <v>41</v>
      </c>
      <c r="H67" s="63">
        <v>600.81000000000006</v>
      </c>
      <c r="I67" s="21">
        <v>23840.420000000002</v>
      </c>
      <c r="J67" s="21">
        <v>598.03</v>
      </c>
      <c r="K67" s="106">
        <v>23352.42</v>
      </c>
      <c r="L67" s="106">
        <v>0</v>
      </c>
      <c r="M67" s="106">
        <v>0</v>
      </c>
      <c r="N67" s="106">
        <v>598.03</v>
      </c>
      <c r="O67" s="106">
        <v>23352.42</v>
      </c>
      <c r="P67" s="106">
        <v>23352.42</v>
      </c>
      <c r="Q67" s="65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0</v>
      </c>
      <c r="X67" s="106">
        <v>23352</v>
      </c>
      <c r="Y67" s="106">
        <v>0</v>
      </c>
      <c r="Z67" s="106">
        <v>0</v>
      </c>
      <c r="AA67" s="106">
        <v>488.42000000000189</v>
      </c>
      <c r="AB67" s="67">
        <v>0</v>
      </c>
      <c r="AC67" s="67">
        <v>0</v>
      </c>
      <c r="AD67" s="68">
        <v>-2.0469438038423972E-2</v>
      </c>
      <c r="AE67" s="69">
        <v>1</v>
      </c>
      <c r="AF67" s="62" t="s">
        <v>4542</v>
      </c>
      <c r="AG67" s="70"/>
    </row>
    <row r="68" spans="1:33" x14ac:dyDescent="0.25">
      <c r="A68" s="17" t="s">
        <v>121</v>
      </c>
      <c r="B68" s="70" t="s">
        <v>4544</v>
      </c>
      <c r="C68" s="35" t="s">
        <v>3532</v>
      </c>
      <c r="D68" s="35">
        <v>20060009</v>
      </c>
      <c r="E68" s="113" t="s">
        <v>314</v>
      </c>
      <c r="F68" s="20" t="s">
        <v>42</v>
      </c>
      <c r="G68" s="62" t="s">
        <v>41</v>
      </c>
      <c r="H68" s="63">
        <v>82.86999999999999</v>
      </c>
      <c r="I68" s="21">
        <v>3381.14</v>
      </c>
      <c r="J68" s="21">
        <v>80.720000000000013</v>
      </c>
      <c r="K68" s="106">
        <v>3372.59</v>
      </c>
      <c r="L68" s="106">
        <v>0</v>
      </c>
      <c r="M68" s="106">
        <v>0</v>
      </c>
      <c r="N68" s="106">
        <v>80.720000000000013</v>
      </c>
      <c r="O68" s="106">
        <v>3372.59</v>
      </c>
      <c r="P68" s="106">
        <v>3372.59</v>
      </c>
      <c r="Q68" s="65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3373</v>
      </c>
      <c r="Y68" s="106">
        <v>0</v>
      </c>
      <c r="Z68" s="106">
        <v>0</v>
      </c>
      <c r="AA68" s="106">
        <v>8.1399999999998727</v>
      </c>
      <c r="AB68" s="67">
        <v>0</v>
      </c>
      <c r="AC68" s="67">
        <v>0</v>
      </c>
      <c r="AD68" s="68">
        <v>-2.5287329125678699E-3</v>
      </c>
      <c r="AE68" s="69">
        <v>9</v>
      </c>
      <c r="AF68" s="62" t="s">
        <v>4542</v>
      </c>
      <c r="AG68" s="70"/>
    </row>
    <row r="69" spans="1:33" x14ac:dyDescent="0.25">
      <c r="A69" s="17" t="s">
        <v>121</v>
      </c>
      <c r="B69" s="70" t="s">
        <v>4544</v>
      </c>
      <c r="C69" s="35" t="s">
        <v>3532</v>
      </c>
      <c r="D69" s="35">
        <v>20060013</v>
      </c>
      <c r="E69" s="113" t="s">
        <v>2602</v>
      </c>
      <c r="F69" s="20" t="s">
        <v>91</v>
      </c>
      <c r="G69" s="62" t="s">
        <v>43</v>
      </c>
      <c r="H69" s="63">
        <v>334.21000000000004</v>
      </c>
      <c r="I69" s="21">
        <v>12516.650000000001</v>
      </c>
      <c r="J69" s="21">
        <v>0</v>
      </c>
      <c r="K69" s="106">
        <v>0</v>
      </c>
      <c r="L69" s="106">
        <v>0</v>
      </c>
      <c r="M69" s="106">
        <v>0</v>
      </c>
      <c r="N69" s="106">
        <v>0</v>
      </c>
      <c r="O69" s="106">
        <v>0</v>
      </c>
      <c r="P69" s="106">
        <v>12516.650000000001</v>
      </c>
      <c r="Q69" s="65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0</v>
      </c>
      <c r="Y69" s="106">
        <v>0</v>
      </c>
      <c r="Z69" s="106">
        <v>12516.650000000001</v>
      </c>
      <c r="AA69" s="106">
        <v>0</v>
      </c>
      <c r="AB69" s="67">
        <v>0</v>
      </c>
      <c r="AC69" s="67">
        <v>0</v>
      </c>
      <c r="AD69" s="68">
        <v>-1</v>
      </c>
      <c r="AE69" s="69">
        <v>0</v>
      </c>
      <c r="AF69" s="62" t="s">
        <v>4542</v>
      </c>
      <c r="AG69" s="70"/>
    </row>
    <row r="70" spans="1:33" x14ac:dyDescent="0.25">
      <c r="A70" s="17" t="s">
        <v>121</v>
      </c>
      <c r="B70" s="70" t="s">
        <v>4544</v>
      </c>
      <c r="C70" s="35" t="s">
        <v>3532</v>
      </c>
      <c r="D70" s="35">
        <v>20060015</v>
      </c>
      <c r="E70" s="113" t="s">
        <v>3614</v>
      </c>
      <c r="F70" s="20" t="s">
        <v>91</v>
      </c>
      <c r="G70" s="62" t="s">
        <v>43</v>
      </c>
      <c r="H70" s="63">
        <v>104.77</v>
      </c>
      <c r="I70" s="21">
        <v>3683.71</v>
      </c>
      <c r="J70" s="21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3683.71</v>
      </c>
      <c r="Q70" s="65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0</v>
      </c>
      <c r="Y70" s="106">
        <v>0</v>
      </c>
      <c r="Z70" s="106">
        <v>3683.71</v>
      </c>
      <c r="AA70" s="106">
        <v>0</v>
      </c>
      <c r="AB70" s="67">
        <v>0</v>
      </c>
      <c r="AC70" s="67">
        <v>0</v>
      </c>
      <c r="AD70" s="68">
        <v>-1</v>
      </c>
      <c r="AE70" s="69">
        <v>0</v>
      </c>
      <c r="AF70" s="62" t="s">
        <v>4542</v>
      </c>
      <c r="AG70" s="70"/>
    </row>
    <row r="71" spans="1:33" x14ac:dyDescent="0.25">
      <c r="A71" s="17" t="s">
        <v>121</v>
      </c>
      <c r="B71" s="70" t="s">
        <v>4544</v>
      </c>
      <c r="C71" s="35" t="s">
        <v>3532</v>
      </c>
      <c r="D71" s="35">
        <v>20060017</v>
      </c>
      <c r="E71" s="113" t="s">
        <v>2603</v>
      </c>
      <c r="F71" s="20" t="s">
        <v>42</v>
      </c>
      <c r="G71" s="62" t="s">
        <v>41</v>
      </c>
      <c r="H71" s="63">
        <v>181.82</v>
      </c>
      <c r="I71" s="21">
        <v>7225.7300000000005</v>
      </c>
      <c r="J71" s="21">
        <v>177.58999999999997</v>
      </c>
      <c r="K71" s="106">
        <v>7205.7399999999989</v>
      </c>
      <c r="L71" s="106">
        <v>0</v>
      </c>
      <c r="M71" s="106">
        <v>0</v>
      </c>
      <c r="N71" s="106">
        <v>177.58999999999997</v>
      </c>
      <c r="O71" s="106">
        <v>7205.7399999999989</v>
      </c>
      <c r="P71" s="106">
        <v>7205.7399999999989</v>
      </c>
      <c r="Q71" s="65">
        <v>0</v>
      </c>
      <c r="R71" s="106">
        <v>0</v>
      </c>
      <c r="S71" s="106">
        <v>0</v>
      </c>
      <c r="T71" s="106">
        <v>0</v>
      </c>
      <c r="U71" s="106">
        <v>0</v>
      </c>
      <c r="V71" s="106">
        <v>0</v>
      </c>
      <c r="W71" s="106">
        <v>0</v>
      </c>
      <c r="X71" s="106">
        <v>7204</v>
      </c>
      <c r="Y71" s="106">
        <v>0</v>
      </c>
      <c r="Z71" s="106">
        <v>0</v>
      </c>
      <c r="AA71" s="106">
        <v>21.730000000000473</v>
      </c>
      <c r="AB71" s="67">
        <v>0</v>
      </c>
      <c r="AC71" s="67">
        <v>2</v>
      </c>
      <c r="AD71" s="68">
        <v>-2.7665024848702621E-3</v>
      </c>
      <c r="AE71" s="69">
        <v>20</v>
      </c>
      <c r="AF71" s="62" t="s">
        <v>4542</v>
      </c>
      <c r="AG71" s="70"/>
    </row>
    <row r="72" spans="1:33" x14ac:dyDescent="0.25">
      <c r="A72" s="17" t="s">
        <v>121</v>
      </c>
      <c r="B72" s="70" t="s">
        <v>4544</v>
      </c>
      <c r="C72" s="35" t="s">
        <v>3532</v>
      </c>
      <c r="D72" s="35">
        <v>20060018</v>
      </c>
      <c r="E72" s="113" t="s">
        <v>3120</v>
      </c>
      <c r="F72" s="20" t="s">
        <v>42</v>
      </c>
      <c r="G72" s="62" t="s">
        <v>43</v>
      </c>
      <c r="H72" s="63">
        <v>6.04</v>
      </c>
      <c r="I72" s="21">
        <v>246.13</v>
      </c>
      <c r="J72" s="21">
        <v>0</v>
      </c>
      <c r="K72" s="106">
        <v>0</v>
      </c>
      <c r="L72" s="106">
        <v>0</v>
      </c>
      <c r="M72" s="106">
        <v>0</v>
      </c>
      <c r="N72" s="106">
        <v>0</v>
      </c>
      <c r="O72" s="106">
        <v>0</v>
      </c>
      <c r="P72" s="106">
        <v>246.13</v>
      </c>
      <c r="Q72" s="65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0</v>
      </c>
      <c r="Y72" s="106">
        <v>0</v>
      </c>
      <c r="Z72" s="106">
        <v>246.13</v>
      </c>
      <c r="AA72" s="106">
        <v>0</v>
      </c>
      <c r="AB72" s="67">
        <v>0</v>
      </c>
      <c r="AC72" s="67">
        <v>0</v>
      </c>
      <c r="AD72" s="68">
        <v>-1</v>
      </c>
      <c r="AE72" s="69">
        <v>0</v>
      </c>
      <c r="AF72" s="62" t="s">
        <v>4542</v>
      </c>
      <c r="AG72" s="70"/>
    </row>
    <row r="73" spans="1:33" x14ac:dyDescent="0.25">
      <c r="A73" s="17" t="s">
        <v>121</v>
      </c>
      <c r="B73" s="70" t="s">
        <v>4544</v>
      </c>
      <c r="C73" s="35" t="s">
        <v>3532</v>
      </c>
      <c r="D73" s="35">
        <v>20060019</v>
      </c>
      <c r="E73" s="113" t="s">
        <v>2883</v>
      </c>
      <c r="F73" s="20" t="s">
        <v>42</v>
      </c>
      <c r="G73" s="62" t="s">
        <v>41</v>
      </c>
      <c r="H73" s="63">
        <v>479.48</v>
      </c>
      <c r="I73" s="21">
        <v>18184.489999999998</v>
      </c>
      <c r="J73" s="21">
        <v>406.52000000000004</v>
      </c>
      <c r="K73" s="106">
        <v>15735.21</v>
      </c>
      <c r="L73" s="106">
        <v>72.86</v>
      </c>
      <c r="M73" s="106">
        <v>2628.3199999999997</v>
      </c>
      <c r="N73" s="106">
        <v>479.38000000000005</v>
      </c>
      <c r="O73" s="106">
        <v>18363.53</v>
      </c>
      <c r="P73" s="106">
        <v>18184.489999999998</v>
      </c>
      <c r="Q73" s="65">
        <v>0</v>
      </c>
      <c r="R73" s="106">
        <v>0</v>
      </c>
      <c r="S73" s="106">
        <v>179.04000000000087</v>
      </c>
      <c r="T73" s="106">
        <v>0</v>
      </c>
      <c r="U73" s="106">
        <v>0</v>
      </c>
      <c r="V73" s="106">
        <v>0</v>
      </c>
      <c r="W73" s="106">
        <v>0</v>
      </c>
      <c r="X73" s="106">
        <v>15556</v>
      </c>
      <c r="Y73" s="106">
        <v>2628</v>
      </c>
      <c r="Z73" s="106">
        <v>0</v>
      </c>
      <c r="AA73" s="106">
        <v>0.48999999999796273</v>
      </c>
      <c r="AB73" s="67">
        <v>0</v>
      </c>
      <c r="AC73" s="67">
        <v>0</v>
      </c>
      <c r="AD73" s="68">
        <v>9.8457531665722218E-3</v>
      </c>
      <c r="AE73" s="69">
        <v>3</v>
      </c>
      <c r="AF73" s="62" t="s">
        <v>4542</v>
      </c>
      <c r="AG73" s="70"/>
    </row>
    <row r="74" spans="1:33" x14ac:dyDescent="0.25">
      <c r="A74" s="17" t="s">
        <v>121</v>
      </c>
      <c r="B74" s="70" t="s">
        <v>4544</v>
      </c>
      <c r="C74" s="35" t="s">
        <v>3532</v>
      </c>
      <c r="D74" s="35">
        <v>20060020</v>
      </c>
      <c r="E74" s="113" t="s">
        <v>3322</v>
      </c>
      <c r="F74" s="20" t="s">
        <v>91</v>
      </c>
      <c r="G74" s="62" t="s">
        <v>43</v>
      </c>
      <c r="H74" s="63">
        <v>87.13</v>
      </c>
      <c r="I74" s="21">
        <v>2942.38</v>
      </c>
      <c r="J74" s="21">
        <v>0</v>
      </c>
      <c r="K74" s="106">
        <v>0</v>
      </c>
      <c r="L74" s="106">
        <v>0</v>
      </c>
      <c r="M74" s="106">
        <v>0</v>
      </c>
      <c r="N74" s="106">
        <v>0</v>
      </c>
      <c r="O74" s="106">
        <v>0</v>
      </c>
      <c r="P74" s="106">
        <v>2942.38</v>
      </c>
      <c r="Q74" s="65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0</v>
      </c>
      <c r="Y74" s="106">
        <v>0</v>
      </c>
      <c r="Z74" s="106">
        <v>2942.38</v>
      </c>
      <c r="AA74" s="106">
        <v>0</v>
      </c>
      <c r="AB74" s="67">
        <v>0</v>
      </c>
      <c r="AC74" s="67">
        <v>0</v>
      </c>
      <c r="AD74" s="68">
        <v>-1</v>
      </c>
      <c r="AE74" s="69">
        <v>0</v>
      </c>
      <c r="AF74" s="62" t="s">
        <v>4542</v>
      </c>
      <c r="AG74" s="70"/>
    </row>
    <row r="75" spans="1:33" x14ac:dyDescent="0.25">
      <c r="A75" s="17" t="s">
        <v>121</v>
      </c>
      <c r="B75" s="70" t="s">
        <v>4544</v>
      </c>
      <c r="C75" s="35" t="s">
        <v>3532</v>
      </c>
      <c r="D75" s="35">
        <v>20060022</v>
      </c>
      <c r="E75" s="113" t="s">
        <v>3194</v>
      </c>
      <c r="F75" s="20" t="s">
        <v>42</v>
      </c>
      <c r="G75" s="62" t="s">
        <v>41</v>
      </c>
      <c r="H75" s="63">
        <v>244.01999999999998</v>
      </c>
      <c r="I75" s="21">
        <v>8444.65</v>
      </c>
      <c r="J75" s="21">
        <v>239.42000000000002</v>
      </c>
      <c r="K75" s="106">
        <v>8342.64</v>
      </c>
      <c r="L75" s="106">
        <v>0</v>
      </c>
      <c r="M75" s="106">
        <v>0</v>
      </c>
      <c r="N75" s="106">
        <v>239.42000000000002</v>
      </c>
      <c r="O75" s="106">
        <v>8342.64</v>
      </c>
      <c r="P75" s="106">
        <v>8342.64</v>
      </c>
      <c r="Q75" s="65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8342</v>
      </c>
      <c r="Y75" s="106">
        <v>0</v>
      </c>
      <c r="Z75" s="106">
        <v>0</v>
      </c>
      <c r="AA75" s="106">
        <v>102.64999999999964</v>
      </c>
      <c r="AB75" s="67">
        <v>0</v>
      </c>
      <c r="AC75" s="67">
        <v>1</v>
      </c>
      <c r="AD75" s="68">
        <v>-1.2079837530270671E-2</v>
      </c>
      <c r="AE75" s="69">
        <v>2</v>
      </c>
      <c r="AF75" s="62" t="s">
        <v>4542</v>
      </c>
      <c r="AG75" s="70"/>
    </row>
    <row r="76" spans="1:33" x14ac:dyDescent="0.25">
      <c r="A76" s="17" t="s">
        <v>121</v>
      </c>
      <c r="B76" s="70" t="s">
        <v>4544</v>
      </c>
      <c r="C76" s="35" t="s">
        <v>3532</v>
      </c>
      <c r="D76" s="35">
        <v>20060025</v>
      </c>
      <c r="E76" s="113" t="s">
        <v>4233</v>
      </c>
      <c r="F76" s="20" t="s">
        <v>91</v>
      </c>
      <c r="G76" s="62" t="s">
        <v>43</v>
      </c>
      <c r="H76" s="63">
        <v>1.54</v>
      </c>
      <c r="I76" s="21">
        <v>51.96</v>
      </c>
      <c r="J76" s="21">
        <v>0</v>
      </c>
      <c r="K76" s="106">
        <v>0</v>
      </c>
      <c r="L76" s="106">
        <v>0</v>
      </c>
      <c r="M76" s="106">
        <v>0</v>
      </c>
      <c r="N76" s="106">
        <v>0</v>
      </c>
      <c r="O76" s="106">
        <v>0</v>
      </c>
      <c r="P76" s="106">
        <v>51.96</v>
      </c>
      <c r="Q76" s="65">
        <v>0</v>
      </c>
      <c r="R76" s="106">
        <v>0</v>
      </c>
      <c r="S76" s="106">
        <v>0</v>
      </c>
      <c r="T76" s="106">
        <v>0</v>
      </c>
      <c r="U76" s="106">
        <v>0</v>
      </c>
      <c r="V76" s="106">
        <v>0</v>
      </c>
      <c r="W76" s="106">
        <v>0</v>
      </c>
      <c r="X76" s="106">
        <v>0</v>
      </c>
      <c r="Y76" s="106">
        <v>0</v>
      </c>
      <c r="Z76" s="106">
        <v>51.96</v>
      </c>
      <c r="AA76" s="106">
        <v>0</v>
      </c>
      <c r="AB76" s="67">
        <v>0</v>
      </c>
      <c r="AC76" s="67">
        <v>0</v>
      </c>
      <c r="AD76" s="68">
        <v>-1</v>
      </c>
      <c r="AE76" s="69">
        <v>0</v>
      </c>
      <c r="AF76" s="62" t="s">
        <v>4542</v>
      </c>
      <c r="AG76" s="70"/>
    </row>
    <row r="77" spans="1:33" x14ac:dyDescent="0.25">
      <c r="A77" s="17" t="s">
        <v>121</v>
      </c>
      <c r="B77" s="70" t="s">
        <v>4544</v>
      </c>
      <c r="C77" s="35" t="s">
        <v>3533</v>
      </c>
      <c r="D77" s="35">
        <v>20070001</v>
      </c>
      <c r="E77" s="113" t="s">
        <v>281</v>
      </c>
      <c r="F77" s="20" t="s">
        <v>40</v>
      </c>
      <c r="G77" s="62" t="s">
        <v>41</v>
      </c>
      <c r="H77" s="63">
        <v>1411.52</v>
      </c>
      <c r="I77" s="21">
        <v>50563.839999999997</v>
      </c>
      <c r="J77" s="21">
        <v>1411.52</v>
      </c>
      <c r="K77" s="106">
        <v>50563.840000000004</v>
      </c>
      <c r="L77" s="106">
        <v>0</v>
      </c>
      <c r="M77" s="106">
        <v>0</v>
      </c>
      <c r="N77" s="106">
        <v>1411.52</v>
      </c>
      <c r="O77" s="106">
        <v>50563.840000000004</v>
      </c>
      <c r="P77" s="106">
        <v>50563.839999999997</v>
      </c>
      <c r="Q77" s="65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50563</v>
      </c>
      <c r="Y77" s="106">
        <v>0</v>
      </c>
      <c r="Z77" s="106">
        <v>0</v>
      </c>
      <c r="AA77" s="106">
        <v>0.83999999999650754</v>
      </c>
      <c r="AB77" s="67">
        <v>0</v>
      </c>
      <c r="AC77" s="67">
        <v>1</v>
      </c>
      <c r="AD77" s="68">
        <v>1.4389646067591834E-16</v>
      </c>
      <c r="AE77" s="69">
        <v>8</v>
      </c>
      <c r="AF77" s="62" t="s">
        <v>4542</v>
      </c>
      <c r="AG77" s="70"/>
    </row>
    <row r="78" spans="1:33" x14ac:dyDescent="0.25">
      <c r="A78" s="17" t="s">
        <v>121</v>
      </c>
      <c r="B78" s="70" t="s">
        <v>4544</v>
      </c>
      <c r="C78" s="35" t="s">
        <v>3533</v>
      </c>
      <c r="D78" s="35">
        <v>20070002</v>
      </c>
      <c r="E78" s="113" t="s">
        <v>282</v>
      </c>
      <c r="F78" s="20" t="s">
        <v>42</v>
      </c>
      <c r="G78" s="62" t="s">
        <v>41</v>
      </c>
      <c r="H78" s="63">
        <v>323.62</v>
      </c>
      <c r="I78" s="21">
        <v>14027.11</v>
      </c>
      <c r="J78" s="21">
        <v>305.77999999999997</v>
      </c>
      <c r="K78" s="106">
        <v>13728.949999999999</v>
      </c>
      <c r="L78" s="106">
        <v>0</v>
      </c>
      <c r="M78" s="106">
        <v>0</v>
      </c>
      <c r="N78" s="106">
        <v>305.77999999999997</v>
      </c>
      <c r="O78" s="106">
        <v>13728.949999999999</v>
      </c>
      <c r="P78" s="106">
        <v>13728.949999999999</v>
      </c>
      <c r="Q78" s="65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13730</v>
      </c>
      <c r="Y78" s="106">
        <v>0</v>
      </c>
      <c r="Z78" s="106">
        <v>0</v>
      </c>
      <c r="AA78" s="106">
        <v>297.11000000000058</v>
      </c>
      <c r="AB78" s="67">
        <v>0</v>
      </c>
      <c r="AC78" s="67">
        <v>-1</v>
      </c>
      <c r="AD78" s="68">
        <v>-2.1255982165963028E-2</v>
      </c>
      <c r="AE78" s="69">
        <v>12</v>
      </c>
      <c r="AF78" s="62" t="s">
        <v>4542</v>
      </c>
      <c r="AG78" s="70"/>
    </row>
    <row r="79" spans="1:33" x14ac:dyDescent="0.25">
      <c r="A79" s="17" t="s">
        <v>121</v>
      </c>
      <c r="B79" s="70" t="s">
        <v>4544</v>
      </c>
      <c r="C79" s="35" t="s">
        <v>3533</v>
      </c>
      <c r="D79" s="35">
        <v>20070003</v>
      </c>
      <c r="E79" s="113" t="s">
        <v>283</v>
      </c>
      <c r="F79" s="20" t="s">
        <v>42</v>
      </c>
      <c r="G79" s="62" t="s">
        <v>41</v>
      </c>
      <c r="H79" s="63">
        <v>192.31</v>
      </c>
      <c r="I79" s="21">
        <v>8107.44</v>
      </c>
      <c r="J79" s="21">
        <v>258.73</v>
      </c>
      <c r="K79" s="106">
        <v>10231.959999999999</v>
      </c>
      <c r="L79" s="106">
        <v>0</v>
      </c>
      <c r="M79" s="106">
        <v>0</v>
      </c>
      <c r="N79" s="106">
        <v>258.73</v>
      </c>
      <c r="O79" s="106">
        <v>10231.959999999999</v>
      </c>
      <c r="P79" s="106">
        <v>8107.44</v>
      </c>
      <c r="Q79" s="65">
        <v>0</v>
      </c>
      <c r="R79" s="106">
        <v>0</v>
      </c>
      <c r="S79" s="106">
        <v>2124.5199999999995</v>
      </c>
      <c r="T79" s="106">
        <v>0</v>
      </c>
      <c r="U79" s="106">
        <v>0</v>
      </c>
      <c r="V79" s="106">
        <v>0</v>
      </c>
      <c r="W79" s="106">
        <v>0</v>
      </c>
      <c r="X79" s="106">
        <v>8107</v>
      </c>
      <c r="Y79" s="106">
        <v>0</v>
      </c>
      <c r="Z79" s="106">
        <v>0</v>
      </c>
      <c r="AA79" s="106">
        <v>0.43999999999959982</v>
      </c>
      <c r="AB79" s="67">
        <v>0</v>
      </c>
      <c r="AC79" s="67">
        <v>0</v>
      </c>
      <c r="AD79" s="68">
        <v>0.26204572590114755</v>
      </c>
      <c r="AE79" s="69">
        <v>21</v>
      </c>
      <c r="AF79" s="62" t="s">
        <v>4542</v>
      </c>
      <c r="AG79" s="70"/>
    </row>
    <row r="80" spans="1:33" x14ac:dyDescent="0.25">
      <c r="A80" s="17" t="s">
        <v>121</v>
      </c>
      <c r="B80" s="70" t="s">
        <v>4544</v>
      </c>
      <c r="C80" s="35" t="s">
        <v>3533</v>
      </c>
      <c r="D80" s="35">
        <v>20070004</v>
      </c>
      <c r="E80" s="113" t="s">
        <v>284</v>
      </c>
      <c r="F80" s="20" t="s">
        <v>42</v>
      </c>
      <c r="G80" s="62" t="s">
        <v>41</v>
      </c>
      <c r="H80" s="63">
        <v>209.64000000000001</v>
      </c>
      <c r="I80" s="21">
        <v>8275.0300000000007</v>
      </c>
      <c r="J80" s="21">
        <v>212.14999999999998</v>
      </c>
      <c r="K80" s="106">
        <v>7999.39</v>
      </c>
      <c r="L80" s="106">
        <v>0</v>
      </c>
      <c r="M80" s="106">
        <v>0</v>
      </c>
      <c r="N80" s="106">
        <v>212.14999999999998</v>
      </c>
      <c r="O80" s="106">
        <v>7999.39</v>
      </c>
      <c r="P80" s="106">
        <v>7999.39</v>
      </c>
      <c r="Q80" s="65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8000</v>
      </c>
      <c r="Y80" s="106">
        <v>0</v>
      </c>
      <c r="Z80" s="106">
        <v>0</v>
      </c>
      <c r="AA80" s="106">
        <v>275.03000000000065</v>
      </c>
      <c r="AB80" s="67">
        <v>0</v>
      </c>
      <c r="AC80" s="67">
        <v>-1</v>
      </c>
      <c r="AD80" s="68">
        <v>-3.3309849027737704E-2</v>
      </c>
      <c r="AE80" s="69">
        <v>15</v>
      </c>
      <c r="AF80" s="62" t="s">
        <v>4542</v>
      </c>
      <c r="AG80" s="70"/>
    </row>
    <row r="81" spans="1:33" x14ac:dyDescent="0.25">
      <c r="A81" s="17" t="s">
        <v>121</v>
      </c>
      <c r="B81" s="70" t="s">
        <v>4544</v>
      </c>
      <c r="C81" s="35" t="s">
        <v>3533</v>
      </c>
      <c r="D81" s="35">
        <v>20070006</v>
      </c>
      <c r="E81" s="113" t="s">
        <v>285</v>
      </c>
      <c r="F81" s="20" t="s">
        <v>42</v>
      </c>
      <c r="G81" s="62" t="s">
        <v>41</v>
      </c>
      <c r="H81" s="63">
        <v>159.53</v>
      </c>
      <c r="I81" s="21">
        <v>6532.39</v>
      </c>
      <c r="J81" s="21">
        <v>141.98000000000002</v>
      </c>
      <c r="K81" s="106">
        <v>5658.97</v>
      </c>
      <c r="L81" s="106">
        <v>0</v>
      </c>
      <c r="M81" s="106">
        <v>0</v>
      </c>
      <c r="N81" s="106">
        <v>141.98000000000002</v>
      </c>
      <c r="O81" s="106">
        <v>5658.97</v>
      </c>
      <c r="P81" s="106">
        <v>5658.97</v>
      </c>
      <c r="Q81" s="65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5659</v>
      </c>
      <c r="Y81" s="106">
        <v>0</v>
      </c>
      <c r="Z81" s="106">
        <v>0</v>
      </c>
      <c r="AA81" s="106">
        <v>873.39000000000033</v>
      </c>
      <c r="AB81" s="67">
        <v>0</v>
      </c>
      <c r="AC81" s="67">
        <v>0</v>
      </c>
      <c r="AD81" s="68">
        <v>-0.13370604020886689</v>
      </c>
      <c r="AE81" s="69">
        <v>9</v>
      </c>
      <c r="AF81" s="62" t="s">
        <v>4542</v>
      </c>
      <c r="AG81" s="70"/>
    </row>
    <row r="82" spans="1:33" x14ac:dyDescent="0.25">
      <c r="A82" s="17" t="s">
        <v>121</v>
      </c>
      <c r="B82" s="70" t="s">
        <v>4544</v>
      </c>
      <c r="C82" s="35" t="s">
        <v>3533</v>
      </c>
      <c r="D82" s="35">
        <v>20070007</v>
      </c>
      <c r="E82" s="113" t="s">
        <v>286</v>
      </c>
      <c r="F82" s="20" t="s">
        <v>42</v>
      </c>
      <c r="G82" s="62" t="s">
        <v>41</v>
      </c>
      <c r="H82" s="63">
        <v>172.22</v>
      </c>
      <c r="I82" s="21">
        <v>7147.42</v>
      </c>
      <c r="J82" s="21">
        <v>177.27999999999997</v>
      </c>
      <c r="K82" s="106">
        <v>7106.9</v>
      </c>
      <c r="L82" s="106">
        <v>0</v>
      </c>
      <c r="M82" s="106">
        <v>0</v>
      </c>
      <c r="N82" s="106">
        <v>177.27999999999997</v>
      </c>
      <c r="O82" s="106">
        <v>7106.9</v>
      </c>
      <c r="P82" s="106">
        <v>7106.9</v>
      </c>
      <c r="Q82" s="65">
        <v>0</v>
      </c>
      <c r="R82" s="106">
        <v>0</v>
      </c>
      <c r="S82" s="106">
        <v>0</v>
      </c>
      <c r="T82" s="106">
        <v>0</v>
      </c>
      <c r="U82" s="106">
        <v>0</v>
      </c>
      <c r="V82" s="106">
        <v>0</v>
      </c>
      <c r="W82" s="106">
        <v>0</v>
      </c>
      <c r="X82" s="106">
        <v>7107</v>
      </c>
      <c r="Y82" s="106">
        <v>0</v>
      </c>
      <c r="Z82" s="106">
        <v>0</v>
      </c>
      <c r="AA82" s="106">
        <v>40.420000000000073</v>
      </c>
      <c r="AB82" s="67">
        <v>0</v>
      </c>
      <c r="AC82" s="67">
        <v>0</v>
      </c>
      <c r="AD82" s="68">
        <v>-5.6691785287558919E-3</v>
      </c>
      <c r="AE82" s="69">
        <v>8</v>
      </c>
      <c r="AF82" s="62" t="s">
        <v>4542</v>
      </c>
      <c r="AG82" s="70"/>
    </row>
    <row r="83" spans="1:33" x14ac:dyDescent="0.25">
      <c r="A83" s="17" t="s">
        <v>121</v>
      </c>
      <c r="B83" s="70" t="s">
        <v>4544</v>
      </c>
      <c r="C83" s="35" t="s">
        <v>3533</v>
      </c>
      <c r="D83" s="35">
        <v>20070009</v>
      </c>
      <c r="E83" s="113" t="s">
        <v>315</v>
      </c>
      <c r="F83" s="20" t="s">
        <v>42</v>
      </c>
      <c r="G83" s="62" t="s">
        <v>43</v>
      </c>
      <c r="H83" s="63">
        <v>100.65</v>
      </c>
      <c r="I83" s="21">
        <v>4053.25</v>
      </c>
      <c r="J83" s="21">
        <v>0</v>
      </c>
      <c r="K83" s="106">
        <v>0</v>
      </c>
      <c r="L83" s="106">
        <v>0</v>
      </c>
      <c r="M83" s="106">
        <v>0</v>
      </c>
      <c r="N83" s="106">
        <v>0</v>
      </c>
      <c r="O83" s="106">
        <v>0</v>
      </c>
      <c r="P83" s="106">
        <v>4053.25</v>
      </c>
      <c r="Q83" s="65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0</v>
      </c>
      <c r="Y83" s="106">
        <v>0</v>
      </c>
      <c r="Z83" s="106">
        <v>4053.25</v>
      </c>
      <c r="AA83" s="106">
        <v>0</v>
      </c>
      <c r="AB83" s="67">
        <v>0</v>
      </c>
      <c r="AC83" s="67">
        <v>0</v>
      </c>
      <c r="AD83" s="68">
        <v>-1</v>
      </c>
      <c r="AE83" s="69">
        <v>0</v>
      </c>
      <c r="AF83" s="62" t="s">
        <v>4542</v>
      </c>
      <c r="AG83" s="70"/>
    </row>
    <row r="84" spans="1:33" x14ac:dyDescent="0.25">
      <c r="A84" s="17" t="s">
        <v>121</v>
      </c>
      <c r="B84" s="70" t="s">
        <v>4544</v>
      </c>
      <c r="C84" s="35" t="s">
        <v>3533</v>
      </c>
      <c r="D84" s="35">
        <v>20070010</v>
      </c>
      <c r="E84" s="113" t="s">
        <v>289</v>
      </c>
      <c r="F84" s="20" t="s">
        <v>42</v>
      </c>
      <c r="G84" s="62" t="s">
        <v>41</v>
      </c>
      <c r="H84" s="63">
        <v>112.89</v>
      </c>
      <c r="I84" s="21">
        <v>4561.2300000000005</v>
      </c>
      <c r="J84" s="21">
        <v>113.5</v>
      </c>
      <c r="K84" s="106">
        <v>4520.4400000000005</v>
      </c>
      <c r="L84" s="106">
        <v>0</v>
      </c>
      <c r="M84" s="106">
        <v>0</v>
      </c>
      <c r="N84" s="106">
        <v>113.5</v>
      </c>
      <c r="O84" s="106">
        <v>4520.4400000000005</v>
      </c>
      <c r="P84" s="106">
        <v>4520.4400000000005</v>
      </c>
      <c r="Q84" s="65">
        <v>0</v>
      </c>
      <c r="R84" s="106">
        <v>0</v>
      </c>
      <c r="S84" s="106">
        <v>0</v>
      </c>
      <c r="T84" s="106">
        <v>0</v>
      </c>
      <c r="U84" s="106">
        <v>0</v>
      </c>
      <c r="V84" s="106">
        <v>0</v>
      </c>
      <c r="W84" s="106">
        <v>0</v>
      </c>
      <c r="X84" s="106">
        <v>4521</v>
      </c>
      <c r="Y84" s="106">
        <v>0</v>
      </c>
      <c r="Z84" s="106">
        <v>0</v>
      </c>
      <c r="AA84" s="106">
        <v>40.230000000000473</v>
      </c>
      <c r="AB84" s="67">
        <v>0</v>
      </c>
      <c r="AC84" s="67">
        <v>-1</v>
      </c>
      <c r="AD84" s="68">
        <v>-8.9427632458788445E-3</v>
      </c>
      <c r="AE84" s="69">
        <v>12</v>
      </c>
      <c r="AF84" s="62" t="s">
        <v>4542</v>
      </c>
      <c r="AG84" s="70"/>
    </row>
    <row r="85" spans="1:33" x14ac:dyDescent="0.25">
      <c r="A85" s="17" t="s">
        <v>121</v>
      </c>
      <c r="B85" s="70" t="s">
        <v>4544</v>
      </c>
      <c r="C85" s="35" t="s">
        <v>3533</v>
      </c>
      <c r="D85" s="35">
        <v>20070016</v>
      </c>
      <c r="E85" s="113" t="s">
        <v>3615</v>
      </c>
      <c r="F85" s="20" t="s">
        <v>42</v>
      </c>
      <c r="G85" s="62" t="s">
        <v>41</v>
      </c>
      <c r="H85" s="63">
        <v>55.92</v>
      </c>
      <c r="I85" s="21">
        <v>2090.14</v>
      </c>
      <c r="J85" s="21">
        <v>72.98</v>
      </c>
      <c r="K85" s="106">
        <v>2791.3700000000003</v>
      </c>
      <c r="L85" s="106">
        <v>0</v>
      </c>
      <c r="M85" s="106">
        <v>0</v>
      </c>
      <c r="N85" s="106">
        <v>72.98</v>
      </c>
      <c r="O85" s="106">
        <v>2791.3700000000003</v>
      </c>
      <c r="P85" s="106">
        <v>2090.14</v>
      </c>
      <c r="Q85" s="65">
        <v>0</v>
      </c>
      <c r="R85" s="106">
        <v>0</v>
      </c>
      <c r="S85" s="106">
        <v>701.23000000000047</v>
      </c>
      <c r="T85" s="106">
        <v>0</v>
      </c>
      <c r="U85" s="106">
        <v>0</v>
      </c>
      <c r="V85" s="106">
        <v>0</v>
      </c>
      <c r="W85" s="106">
        <v>0</v>
      </c>
      <c r="X85" s="106">
        <v>2090</v>
      </c>
      <c r="Y85" s="106">
        <v>0</v>
      </c>
      <c r="Z85" s="106">
        <v>0</v>
      </c>
      <c r="AA85" s="106">
        <v>0.13999999999987267</v>
      </c>
      <c r="AB85" s="67" t="s">
        <v>4029</v>
      </c>
      <c r="AC85" s="67">
        <v>0</v>
      </c>
      <c r="AD85" s="68">
        <v>0.33549427311089236</v>
      </c>
      <c r="AE85" s="69">
        <v>2</v>
      </c>
      <c r="AF85" s="62" t="s">
        <v>4542</v>
      </c>
      <c r="AG85" s="70" t="s">
        <v>386</v>
      </c>
    </row>
    <row r="86" spans="1:33" x14ac:dyDescent="0.25">
      <c r="A86" s="17" t="s">
        <v>121</v>
      </c>
      <c r="B86" s="70" t="s">
        <v>4544</v>
      </c>
      <c r="C86" s="35" t="s">
        <v>3533</v>
      </c>
      <c r="D86" s="35">
        <v>20070018</v>
      </c>
      <c r="E86" s="113" t="s">
        <v>401</v>
      </c>
      <c r="F86" s="20" t="s">
        <v>42</v>
      </c>
      <c r="G86" s="62" t="s">
        <v>41</v>
      </c>
      <c r="H86" s="63">
        <v>105.36</v>
      </c>
      <c r="I86" s="21">
        <v>4598.78</v>
      </c>
      <c r="J86" s="21">
        <v>120.53999999999999</v>
      </c>
      <c r="K86" s="106">
        <v>5161.62</v>
      </c>
      <c r="L86" s="106">
        <v>0</v>
      </c>
      <c r="M86" s="106">
        <v>0</v>
      </c>
      <c r="N86" s="106">
        <v>120.53999999999999</v>
      </c>
      <c r="O86" s="106">
        <v>5161.62</v>
      </c>
      <c r="P86" s="106">
        <v>4598.78</v>
      </c>
      <c r="Q86" s="65">
        <v>0</v>
      </c>
      <c r="R86" s="106">
        <v>0</v>
      </c>
      <c r="S86" s="106">
        <v>562.84000000000015</v>
      </c>
      <c r="T86" s="106">
        <v>0</v>
      </c>
      <c r="U86" s="106">
        <v>0</v>
      </c>
      <c r="V86" s="106">
        <v>0</v>
      </c>
      <c r="W86" s="106">
        <v>0</v>
      </c>
      <c r="X86" s="106">
        <v>4599</v>
      </c>
      <c r="Y86" s="106">
        <v>0</v>
      </c>
      <c r="Z86" s="106">
        <v>0</v>
      </c>
      <c r="AA86" s="106">
        <v>-0.22000000000025466</v>
      </c>
      <c r="AB86" s="67">
        <v>0</v>
      </c>
      <c r="AC86" s="67">
        <v>0</v>
      </c>
      <c r="AD86" s="68">
        <v>0.12238898142550854</v>
      </c>
      <c r="AE86" s="69">
        <v>2</v>
      </c>
      <c r="AF86" s="62" t="s">
        <v>4542</v>
      </c>
      <c r="AG86" s="70"/>
    </row>
    <row r="87" spans="1:33" x14ac:dyDescent="0.25">
      <c r="A87" s="17" t="s">
        <v>121</v>
      </c>
      <c r="B87" s="70" t="s">
        <v>4544</v>
      </c>
      <c r="C87" s="35" t="s">
        <v>3533</v>
      </c>
      <c r="D87" s="35">
        <v>20070019</v>
      </c>
      <c r="E87" s="113" t="s">
        <v>407</v>
      </c>
      <c r="F87" s="20" t="s">
        <v>42</v>
      </c>
      <c r="G87" s="62" t="s">
        <v>41</v>
      </c>
      <c r="H87" s="63">
        <v>80.819999999999993</v>
      </c>
      <c r="I87" s="21">
        <v>3340.84</v>
      </c>
      <c r="J87" s="21">
        <v>82.06</v>
      </c>
      <c r="K87" s="106">
        <v>3296.3299999999995</v>
      </c>
      <c r="L87" s="106">
        <v>0</v>
      </c>
      <c r="M87" s="106">
        <v>0</v>
      </c>
      <c r="N87" s="106">
        <v>82.06</v>
      </c>
      <c r="O87" s="106">
        <v>3296.3299999999995</v>
      </c>
      <c r="P87" s="106">
        <v>3296.3299999999995</v>
      </c>
      <c r="Q87" s="65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</v>
      </c>
      <c r="W87" s="106">
        <v>0</v>
      </c>
      <c r="X87" s="106">
        <v>3298</v>
      </c>
      <c r="Y87" s="106">
        <v>0</v>
      </c>
      <c r="Z87" s="106">
        <v>0</v>
      </c>
      <c r="AA87" s="106">
        <v>42.840000000000146</v>
      </c>
      <c r="AB87" s="67">
        <v>0</v>
      </c>
      <c r="AC87" s="67">
        <v>-2</v>
      </c>
      <c r="AD87" s="68">
        <v>-1.3322996611630809E-2</v>
      </c>
      <c r="AE87" s="69">
        <v>6</v>
      </c>
      <c r="AF87" s="62" t="s">
        <v>4542</v>
      </c>
      <c r="AG87" s="70"/>
    </row>
    <row r="88" spans="1:33" x14ac:dyDescent="0.25">
      <c r="A88" s="17" t="s">
        <v>121</v>
      </c>
      <c r="B88" s="70" t="s">
        <v>4544</v>
      </c>
      <c r="C88" s="35" t="s">
        <v>3533</v>
      </c>
      <c r="D88" s="35">
        <v>20070020</v>
      </c>
      <c r="E88" s="113" t="s">
        <v>411</v>
      </c>
      <c r="F88" s="20" t="s">
        <v>42</v>
      </c>
      <c r="G88" s="62" t="s">
        <v>41</v>
      </c>
      <c r="H88" s="63">
        <v>172.05</v>
      </c>
      <c r="I88" s="21">
        <v>7476.6</v>
      </c>
      <c r="J88" s="21">
        <v>178.57</v>
      </c>
      <c r="K88" s="106">
        <v>7780.67</v>
      </c>
      <c r="L88" s="106">
        <v>0</v>
      </c>
      <c r="M88" s="106">
        <v>0</v>
      </c>
      <c r="N88" s="106">
        <v>178.57</v>
      </c>
      <c r="O88" s="106">
        <v>7780.67</v>
      </c>
      <c r="P88" s="106">
        <v>7476.6</v>
      </c>
      <c r="Q88" s="65">
        <v>0</v>
      </c>
      <c r="R88" s="106">
        <v>0</v>
      </c>
      <c r="S88" s="106">
        <v>304.06999999999971</v>
      </c>
      <c r="T88" s="106">
        <v>0</v>
      </c>
      <c r="U88" s="106">
        <v>0</v>
      </c>
      <c r="V88" s="106">
        <v>0</v>
      </c>
      <c r="W88" s="106">
        <v>0</v>
      </c>
      <c r="X88" s="106">
        <v>7477</v>
      </c>
      <c r="Y88" s="106">
        <v>0</v>
      </c>
      <c r="Z88" s="106">
        <v>0</v>
      </c>
      <c r="AA88" s="106">
        <v>-0.3999999999996362</v>
      </c>
      <c r="AB88" s="67">
        <v>0</v>
      </c>
      <c r="AC88" s="67">
        <v>0</v>
      </c>
      <c r="AD88" s="68">
        <v>4.0669555680389442E-2</v>
      </c>
      <c r="AE88" s="69">
        <v>2</v>
      </c>
      <c r="AF88" s="62" t="s">
        <v>4542</v>
      </c>
      <c r="AG88" s="70"/>
    </row>
    <row r="89" spans="1:33" x14ac:dyDescent="0.25">
      <c r="A89" s="17" t="s">
        <v>121</v>
      </c>
      <c r="B89" s="70" t="s">
        <v>4544</v>
      </c>
      <c r="C89" s="35" t="s">
        <v>3533</v>
      </c>
      <c r="D89" s="35">
        <v>20070021</v>
      </c>
      <c r="E89" s="113" t="s">
        <v>2392</v>
      </c>
      <c r="F89" s="20" t="s">
        <v>42</v>
      </c>
      <c r="G89" s="62" t="s">
        <v>43</v>
      </c>
      <c r="H89" s="63">
        <v>20.259999999999998</v>
      </c>
      <c r="I89" s="21">
        <v>901.3599999999999</v>
      </c>
      <c r="J89" s="21">
        <v>0</v>
      </c>
      <c r="K89" s="106">
        <v>0</v>
      </c>
      <c r="L89" s="106">
        <v>0</v>
      </c>
      <c r="M89" s="106">
        <v>0</v>
      </c>
      <c r="N89" s="106">
        <v>0</v>
      </c>
      <c r="O89" s="106">
        <v>0</v>
      </c>
      <c r="P89" s="106">
        <v>901.3599999999999</v>
      </c>
      <c r="Q89" s="65">
        <v>0</v>
      </c>
      <c r="R89" s="106">
        <v>0</v>
      </c>
      <c r="S89" s="106">
        <v>0</v>
      </c>
      <c r="T89" s="106">
        <v>0</v>
      </c>
      <c r="U89" s="106">
        <v>0</v>
      </c>
      <c r="V89" s="106">
        <v>0</v>
      </c>
      <c r="W89" s="106">
        <v>0</v>
      </c>
      <c r="X89" s="106">
        <v>0</v>
      </c>
      <c r="Y89" s="106">
        <v>0</v>
      </c>
      <c r="Z89" s="106">
        <v>901.3599999999999</v>
      </c>
      <c r="AA89" s="106">
        <v>0</v>
      </c>
      <c r="AB89" s="67">
        <v>0</v>
      </c>
      <c r="AC89" s="67">
        <v>0</v>
      </c>
      <c r="AD89" s="68">
        <v>-1</v>
      </c>
      <c r="AE89" s="69">
        <v>0</v>
      </c>
      <c r="AF89" s="62" t="s">
        <v>4542</v>
      </c>
      <c r="AG89" s="70"/>
    </row>
    <row r="90" spans="1:33" x14ac:dyDescent="0.25">
      <c r="A90" s="17" t="s">
        <v>121</v>
      </c>
      <c r="B90" s="70" t="s">
        <v>4544</v>
      </c>
      <c r="C90" s="35" t="s">
        <v>3533</v>
      </c>
      <c r="D90" s="35">
        <v>20070023</v>
      </c>
      <c r="E90" s="113" t="s">
        <v>2946</v>
      </c>
      <c r="F90" s="20" t="s">
        <v>42</v>
      </c>
      <c r="G90" s="62" t="s">
        <v>41</v>
      </c>
      <c r="H90" s="63">
        <v>44.160000000000004</v>
      </c>
      <c r="I90" s="21">
        <v>1860.8200000000002</v>
      </c>
      <c r="J90" s="21">
        <v>37.229999999999997</v>
      </c>
      <c r="K90" s="106">
        <v>1530.27</v>
      </c>
      <c r="L90" s="106">
        <v>0</v>
      </c>
      <c r="M90" s="106">
        <v>0</v>
      </c>
      <c r="N90" s="106">
        <v>37.229999999999997</v>
      </c>
      <c r="O90" s="106">
        <v>1530.27</v>
      </c>
      <c r="P90" s="106">
        <v>1530.27</v>
      </c>
      <c r="Q90" s="65">
        <v>0</v>
      </c>
      <c r="R90" s="106">
        <v>0</v>
      </c>
      <c r="S90" s="106">
        <v>0</v>
      </c>
      <c r="T90" s="106">
        <v>0</v>
      </c>
      <c r="U90" s="106">
        <v>0</v>
      </c>
      <c r="V90" s="106">
        <v>0</v>
      </c>
      <c r="W90" s="106">
        <v>0</v>
      </c>
      <c r="X90" s="106">
        <v>1530</v>
      </c>
      <c r="Y90" s="106">
        <v>0</v>
      </c>
      <c r="Z90" s="106">
        <v>0</v>
      </c>
      <c r="AA90" s="106">
        <v>330.82000000000016</v>
      </c>
      <c r="AB90" s="67">
        <v>0</v>
      </c>
      <c r="AC90" s="67">
        <v>0</v>
      </c>
      <c r="AD90" s="68">
        <v>-0.17763674079169406</v>
      </c>
      <c r="AE90" s="69">
        <v>6</v>
      </c>
      <c r="AF90" s="62" t="s">
        <v>4542</v>
      </c>
      <c r="AG90" s="70"/>
    </row>
    <row r="91" spans="1:33" x14ac:dyDescent="0.25">
      <c r="A91" s="17" t="s">
        <v>121</v>
      </c>
      <c r="B91" s="70" t="s">
        <v>4544</v>
      </c>
      <c r="C91" s="35" t="s">
        <v>3533</v>
      </c>
      <c r="D91" s="35">
        <v>20070024</v>
      </c>
      <c r="E91" s="113" t="s">
        <v>3904</v>
      </c>
      <c r="F91" s="20" t="s">
        <v>42</v>
      </c>
      <c r="G91" s="62" t="s">
        <v>41</v>
      </c>
      <c r="H91" s="63">
        <v>142.97999999999999</v>
      </c>
      <c r="I91" s="21">
        <v>6821.21</v>
      </c>
      <c r="J91" s="21">
        <v>217.02</v>
      </c>
      <c r="K91" s="106">
        <v>10651.15</v>
      </c>
      <c r="L91" s="106">
        <v>2.5700000000000003</v>
      </c>
      <c r="M91" s="106">
        <v>94.139999999999986</v>
      </c>
      <c r="N91" s="106">
        <v>219.59</v>
      </c>
      <c r="O91" s="106">
        <v>10745.289999999999</v>
      </c>
      <c r="P91" s="106">
        <v>6821.21</v>
      </c>
      <c r="Q91" s="65">
        <v>0</v>
      </c>
      <c r="R91" s="106">
        <v>0</v>
      </c>
      <c r="S91" s="106">
        <v>3924.079999999999</v>
      </c>
      <c r="T91" s="106">
        <v>0</v>
      </c>
      <c r="U91" s="106">
        <v>0</v>
      </c>
      <c r="V91" s="106">
        <v>0</v>
      </c>
      <c r="W91" s="106">
        <v>0</v>
      </c>
      <c r="X91" s="106">
        <v>6727</v>
      </c>
      <c r="Y91" s="106">
        <v>94</v>
      </c>
      <c r="Z91" s="106">
        <v>0</v>
      </c>
      <c r="AA91" s="106">
        <v>0.21000000000003638</v>
      </c>
      <c r="AB91" s="67">
        <v>0</v>
      </c>
      <c r="AC91" s="67">
        <v>0</v>
      </c>
      <c r="AD91" s="68">
        <v>0.57527623398194738</v>
      </c>
      <c r="AE91" s="69">
        <v>10</v>
      </c>
      <c r="AF91" s="62" t="s">
        <v>4542</v>
      </c>
      <c r="AG91" s="70"/>
    </row>
    <row r="92" spans="1:33" x14ac:dyDescent="0.25">
      <c r="A92" s="17" t="s">
        <v>121</v>
      </c>
      <c r="B92" s="70" t="s">
        <v>4544</v>
      </c>
      <c r="C92" s="35" t="s">
        <v>3533</v>
      </c>
      <c r="D92" s="35">
        <v>20070025</v>
      </c>
      <c r="E92" s="113" t="s">
        <v>4234</v>
      </c>
      <c r="F92" s="20" t="s">
        <v>42</v>
      </c>
      <c r="G92" s="62" t="s">
        <v>41</v>
      </c>
      <c r="H92" s="63">
        <v>136.09</v>
      </c>
      <c r="I92" s="21">
        <v>6664.5599999999995</v>
      </c>
      <c r="J92" s="21">
        <v>101.13000000000001</v>
      </c>
      <c r="K92" s="106">
        <v>5449.74</v>
      </c>
      <c r="L92" s="106">
        <v>0</v>
      </c>
      <c r="M92" s="106">
        <v>0</v>
      </c>
      <c r="N92" s="106">
        <v>101.13000000000001</v>
      </c>
      <c r="O92" s="106">
        <v>5449.74</v>
      </c>
      <c r="P92" s="106">
        <v>5449.74</v>
      </c>
      <c r="Q92" s="65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5450</v>
      </c>
      <c r="Y92" s="106">
        <v>0</v>
      </c>
      <c r="Z92" s="106">
        <v>0</v>
      </c>
      <c r="AA92" s="106">
        <v>1214.5599999999995</v>
      </c>
      <c r="AB92" s="67">
        <v>0</v>
      </c>
      <c r="AC92" s="67">
        <v>0</v>
      </c>
      <c r="AD92" s="68">
        <v>-0.18228060066981164</v>
      </c>
      <c r="AE92" s="69">
        <v>1</v>
      </c>
      <c r="AF92" s="62" t="s">
        <v>4542</v>
      </c>
      <c r="AG92" s="70"/>
    </row>
    <row r="93" spans="1:33" x14ac:dyDescent="0.25">
      <c r="A93" s="17" t="s">
        <v>121</v>
      </c>
      <c r="B93" s="70" t="s">
        <v>4544</v>
      </c>
      <c r="C93" s="35" t="s">
        <v>3533</v>
      </c>
      <c r="D93" s="35">
        <v>20070026</v>
      </c>
      <c r="E93" s="113" t="s">
        <v>4134</v>
      </c>
      <c r="F93" s="20" t="s">
        <v>42</v>
      </c>
      <c r="G93" s="62" t="s">
        <v>41</v>
      </c>
      <c r="H93" s="63">
        <v>180.5</v>
      </c>
      <c r="I93" s="21">
        <v>7009.56</v>
      </c>
      <c r="J93" s="21">
        <v>180.14000000000001</v>
      </c>
      <c r="K93" s="106">
        <v>7348.0699999999988</v>
      </c>
      <c r="L93" s="106">
        <v>0</v>
      </c>
      <c r="M93" s="106">
        <v>0</v>
      </c>
      <c r="N93" s="106">
        <v>180.14000000000001</v>
      </c>
      <c r="O93" s="106">
        <v>7348.0699999999988</v>
      </c>
      <c r="P93" s="106">
        <v>7009.56</v>
      </c>
      <c r="Q93" s="65">
        <v>0</v>
      </c>
      <c r="R93" s="106">
        <v>0</v>
      </c>
      <c r="S93" s="106">
        <v>338.5099999999984</v>
      </c>
      <c r="T93" s="106">
        <v>0</v>
      </c>
      <c r="U93" s="106">
        <v>0</v>
      </c>
      <c r="V93" s="106">
        <v>0</v>
      </c>
      <c r="W93" s="106">
        <v>0</v>
      </c>
      <c r="X93" s="106">
        <v>7009</v>
      </c>
      <c r="Y93" s="106">
        <v>0</v>
      </c>
      <c r="Z93" s="106">
        <v>0</v>
      </c>
      <c r="AA93" s="106">
        <v>0.56000000000040018</v>
      </c>
      <c r="AB93" s="67" t="s">
        <v>4029</v>
      </c>
      <c r="AC93" s="67">
        <v>1</v>
      </c>
      <c r="AD93" s="68">
        <v>4.8292617510941965E-2</v>
      </c>
      <c r="AE93" s="69">
        <v>15</v>
      </c>
      <c r="AF93" s="62" t="s">
        <v>4542</v>
      </c>
      <c r="AG93" s="70" t="s">
        <v>386</v>
      </c>
    </row>
    <row r="94" spans="1:33" x14ac:dyDescent="0.25">
      <c r="A94" s="17" t="s">
        <v>121</v>
      </c>
      <c r="B94" s="70" t="s">
        <v>4544</v>
      </c>
      <c r="C94" s="35" t="s">
        <v>3534</v>
      </c>
      <c r="D94" s="35">
        <v>20080001</v>
      </c>
      <c r="E94" s="113" t="s">
        <v>294</v>
      </c>
      <c r="F94" s="20" t="s">
        <v>40</v>
      </c>
      <c r="G94" s="62" t="s">
        <v>41</v>
      </c>
      <c r="H94" s="63">
        <v>877.6400000000001</v>
      </c>
      <c r="I94" s="21">
        <v>34478.71</v>
      </c>
      <c r="J94" s="21">
        <v>877.6400000000001</v>
      </c>
      <c r="K94" s="106">
        <v>34478.71</v>
      </c>
      <c r="L94" s="106">
        <v>0</v>
      </c>
      <c r="M94" s="106">
        <v>0</v>
      </c>
      <c r="N94" s="106">
        <v>877.6400000000001</v>
      </c>
      <c r="O94" s="106">
        <v>34478.71</v>
      </c>
      <c r="P94" s="106">
        <v>34478.71</v>
      </c>
      <c r="Q94" s="65">
        <v>186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34293</v>
      </c>
      <c r="Y94" s="106">
        <v>0</v>
      </c>
      <c r="Z94" s="106">
        <v>0</v>
      </c>
      <c r="AA94" s="106">
        <v>-0.29000000000087311</v>
      </c>
      <c r="AB94" s="67">
        <v>0</v>
      </c>
      <c r="AC94" s="67">
        <v>0</v>
      </c>
      <c r="AD94" s="68">
        <v>0</v>
      </c>
      <c r="AE94" s="69">
        <v>9</v>
      </c>
      <c r="AF94" s="62" t="s">
        <v>4542</v>
      </c>
      <c r="AG94" s="70"/>
    </row>
    <row r="95" spans="1:33" x14ac:dyDescent="0.25">
      <c r="A95" s="17" t="s">
        <v>121</v>
      </c>
      <c r="B95" s="70" t="s">
        <v>4544</v>
      </c>
      <c r="C95" s="35" t="s">
        <v>3534</v>
      </c>
      <c r="D95" s="35">
        <v>20080002</v>
      </c>
      <c r="E95" s="113" t="s">
        <v>301</v>
      </c>
      <c r="F95" s="20" t="s">
        <v>42</v>
      </c>
      <c r="G95" s="62" t="s">
        <v>41</v>
      </c>
      <c r="H95" s="63">
        <v>131.06</v>
      </c>
      <c r="I95" s="21">
        <v>4878.4600000000009</v>
      </c>
      <c r="J95" s="21">
        <v>111.44999999999999</v>
      </c>
      <c r="K95" s="106">
        <v>4817.63</v>
      </c>
      <c r="L95" s="106">
        <v>0</v>
      </c>
      <c r="M95" s="106">
        <v>0</v>
      </c>
      <c r="N95" s="106">
        <v>111.44999999999999</v>
      </c>
      <c r="O95" s="106">
        <v>4817.63</v>
      </c>
      <c r="P95" s="106">
        <v>4817.63</v>
      </c>
      <c r="Q95" s="65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4817</v>
      </c>
      <c r="Y95" s="106">
        <v>0</v>
      </c>
      <c r="Z95" s="106">
        <v>0</v>
      </c>
      <c r="AA95" s="106">
        <v>61.460000000000946</v>
      </c>
      <c r="AB95" s="67">
        <v>0</v>
      </c>
      <c r="AC95" s="67">
        <v>1</v>
      </c>
      <c r="AD95" s="68">
        <v>-1.2469098854966696E-2</v>
      </c>
      <c r="AE95" s="69">
        <v>17</v>
      </c>
      <c r="AF95" s="62" t="s">
        <v>4542</v>
      </c>
      <c r="AG95" s="70"/>
    </row>
    <row r="96" spans="1:33" x14ac:dyDescent="0.25">
      <c r="A96" s="17" t="s">
        <v>121</v>
      </c>
      <c r="B96" s="70" t="s">
        <v>4544</v>
      </c>
      <c r="C96" s="35" t="s">
        <v>3534</v>
      </c>
      <c r="D96" s="35">
        <v>20080004</v>
      </c>
      <c r="E96" s="113" t="s">
        <v>295</v>
      </c>
      <c r="F96" s="20" t="s">
        <v>42</v>
      </c>
      <c r="G96" s="62" t="s">
        <v>41</v>
      </c>
      <c r="H96" s="63">
        <v>389.22</v>
      </c>
      <c r="I96" s="21">
        <v>15163.94</v>
      </c>
      <c r="J96" s="21">
        <v>413.74000000000007</v>
      </c>
      <c r="K96" s="106">
        <v>16240.000000000004</v>
      </c>
      <c r="L96" s="106">
        <v>0</v>
      </c>
      <c r="M96" s="106">
        <v>0</v>
      </c>
      <c r="N96" s="106">
        <v>413.74000000000007</v>
      </c>
      <c r="O96" s="106">
        <v>16240.000000000004</v>
      </c>
      <c r="P96" s="106">
        <v>15163.94</v>
      </c>
      <c r="Q96" s="65">
        <v>0</v>
      </c>
      <c r="R96" s="106">
        <v>0</v>
      </c>
      <c r="S96" s="106">
        <v>1076.0600000000031</v>
      </c>
      <c r="T96" s="106">
        <v>0</v>
      </c>
      <c r="U96" s="106">
        <v>0</v>
      </c>
      <c r="V96" s="106">
        <v>0</v>
      </c>
      <c r="W96" s="106">
        <v>0</v>
      </c>
      <c r="X96" s="106">
        <v>15164</v>
      </c>
      <c r="Y96" s="106">
        <v>0</v>
      </c>
      <c r="Z96" s="106">
        <v>0</v>
      </c>
      <c r="AA96" s="106">
        <v>-5.9999999999490683E-2</v>
      </c>
      <c r="AB96" s="67">
        <v>0</v>
      </c>
      <c r="AC96" s="67">
        <v>0</v>
      </c>
      <c r="AD96" s="68">
        <v>7.0961768511350151E-2</v>
      </c>
      <c r="AE96" s="69">
        <v>29</v>
      </c>
      <c r="AF96" s="62" t="s">
        <v>4542</v>
      </c>
      <c r="AG96" s="70"/>
    </row>
    <row r="97" spans="1:33" x14ac:dyDescent="0.25">
      <c r="A97" s="17" t="s">
        <v>121</v>
      </c>
      <c r="B97" s="70" t="s">
        <v>4544</v>
      </c>
      <c r="C97" s="35" t="s">
        <v>3534</v>
      </c>
      <c r="D97" s="35">
        <v>20080005</v>
      </c>
      <c r="E97" s="113" t="s">
        <v>302</v>
      </c>
      <c r="F97" s="20" t="s">
        <v>42</v>
      </c>
      <c r="G97" s="62" t="s">
        <v>41</v>
      </c>
      <c r="H97" s="63">
        <v>11</v>
      </c>
      <c r="I97" s="21">
        <v>461.76</v>
      </c>
      <c r="J97" s="21">
        <v>11.11</v>
      </c>
      <c r="K97" s="106">
        <v>420.53</v>
      </c>
      <c r="L97" s="106">
        <v>0</v>
      </c>
      <c r="M97" s="106">
        <v>0</v>
      </c>
      <c r="N97" s="106">
        <v>11.11</v>
      </c>
      <c r="O97" s="106">
        <v>420.53</v>
      </c>
      <c r="P97" s="106">
        <v>420.53</v>
      </c>
      <c r="Q97" s="65">
        <v>0</v>
      </c>
      <c r="R97" s="106">
        <v>0</v>
      </c>
      <c r="S97" s="106">
        <v>0</v>
      </c>
      <c r="T97" s="106">
        <v>0</v>
      </c>
      <c r="U97" s="106">
        <v>0</v>
      </c>
      <c r="V97" s="106">
        <v>0</v>
      </c>
      <c r="W97" s="106">
        <v>0</v>
      </c>
      <c r="X97" s="106">
        <v>421</v>
      </c>
      <c r="Y97" s="106">
        <v>0</v>
      </c>
      <c r="Z97" s="106">
        <v>0</v>
      </c>
      <c r="AA97" s="106">
        <v>40.759999999999991</v>
      </c>
      <c r="AB97" s="67">
        <v>0</v>
      </c>
      <c r="AC97" s="67">
        <v>0</v>
      </c>
      <c r="AD97" s="68">
        <v>-8.9288808038808079E-2</v>
      </c>
      <c r="AE97" s="69">
        <v>3</v>
      </c>
      <c r="AF97" s="62" t="s">
        <v>4542</v>
      </c>
      <c r="AG97" s="70"/>
    </row>
    <row r="98" spans="1:33" x14ac:dyDescent="0.25">
      <c r="A98" s="17" t="s">
        <v>121</v>
      </c>
      <c r="B98" s="70" t="s">
        <v>4544</v>
      </c>
      <c r="C98" s="35" t="s">
        <v>3534</v>
      </c>
      <c r="D98" s="35">
        <v>20080006</v>
      </c>
      <c r="E98" s="113" t="s">
        <v>303</v>
      </c>
      <c r="F98" s="20" t="s">
        <v>42</v>
      </c>
      <c r="G98" s="62" t="s">
        <v>41</v>
      </c>
      <c r="H98" s="63">
        <v>276.97999999999996</v>
      </c>
      <c r="I98" s="21">
        <v>10764.08</v>
      </c>
      <c r="J98" s="21">
        <v>276.02</v>
      </c>
      <c r="K98" s="106">
        <v>10721.890000000001</v>
      </c>
      <c r="L98" s="106">
        <v>0</v>
      </c>
      <c r="M98" s="106">
        <v>0</v>
      </c>
      <c r="N98" s="106">
        <v>276.02</v>
      </c>
      <c r="O98" s="106">
        <v>10721.890000000001</v>
      </c>
      <c r="P98" s="106">
        <v>10721.890000000001</v>
      </c>
      <c r="Q98" s="65">
        <v>0</v>
      </c>
      <c r="R98" s="106">
        <v>0</v>
      </c>
      <c r="S98" s="106">
        <v>0</v>
      </c>
      <c r="T98" s="106">
        <v>0</v>
      </c>
      <c r="U98" s="106">
        <v>0</v>
      </c>
      <c r="V98" s="106">
        <v>0</v>
      </c>
      <c r="W98" s="106">
        <v>0</v>
      </c>
      <c r="X98" s="106">
        <v>10722</v>
      </c>
      <c r="Y98" s="106">
        <v>0</v>
      </c>
      <c r="Z98" s="106">
        <v>0</v>
      </c>
      <c r="AA98" s="106">
        <v>42.079999999999927</v>
      </c>
      <c r="AB98" s="67">
        <v>0</v>
      </c>
      <c r="AC98" s="67">
        <v>0</v>
      </c>
      <c r="AD98" s="68">
        <v>-3.9195175063729262E-3</v>
      </c>
      <c r="AE98" s="69">
        <v>1</v>
      </c>
      <c r="AF98" s="62" t="s">
        <v>4542</v>
      </c>
      <c r="AG98" s="70"/>
    </row>
    <row r="99" spans="1:33" x14ac:dyDescent="0.25">
      <c r="A99" s="17" t="s">
        <v>121</v>
      </c>
      <c r="B99" s="70" t="s">
        <v>4544</v>
      </c>
      <c r="C99" s="35" t="s">
        <v>3534</v>
      </c>
      <c r="D99" s="35">
        <v>20080007</v>
      </c>
      <c r="E99" s="113" t="s">
        <v>296</v>
      </c>
      <c r="F99" s="20" t="s">
        <v>42</v>
      </c>
      <c r="G99" s="62" t="s">
        <v>41</v>
      </c>
      <c r="H99" s="63">
        <v>908.19999999999993</v>
      </c>
      <c r="I99" s="21">
        <v>33098.230000000003</v>
      </c>
      <c r="J99" s="21">
        <v>877.33000000000027</v>
      </c>
      <c r="K99" s="106">
        <v>33731.549999999996</v>
      </c>
      <c r="L99" s="106">
        <v>3.22</v>
      </c>
      <c r="M99" s="106">
        <v>109.64</v>
      </c>
      <c r="N99" s="106">
        <v>880.5500000000003</v>
      </c>
      <c r="O99" s="106">
        <v>33841.189999999995</v>
      </c>
      <c r="P99" s="106">
        <v>33098.230000000003</v>
      </c>
      <c r="Q99" s="65">
        <v>0</v>
      </c>
      <c r="R99" s="106">
        <v>0</v>
      </c>
      <c r="S99" s="106">
        <v>742.95999999999185</v>
      </c>
      <c r="T99" s="106">
        <v>0</v>
      </c>
      <c r="U99" s="106">
        <v>0</v>
      </c>
      <c r="V99" s="106">
        <v>0</v>
      </c>
      <c r="W99" s="106">
        <v>0</v>
      </c>
      <c r="X99" s="106">
        <v>32988</v>
      </c>
      <c r="Y99" s="106">
        <v>110</v>
      </c>
      <c r="Z99" s="106">
        <v>0</v>
      </c>
      <c r="AA99" s="106">
        <v>0.23000000000320142</v>
      </c>
      <c r="AB99" s="67">
        <v>0</v>
      </c>
      <c r="AC99" s="67">
        <v>0</v>
      </c>
      <c r="AD99" s="68">
        <v>2.2447121794730164E-2</v>
      </c>
      <c r="AE99" s="69">
        <v>44</v>
      </c>
      <c r="AF99" s="62" t="s">
        <v>4542</v>
      </c>
      <c r="AG99" s="70"/>
    </row>
    <row r="100" spans="1:33" x14ac:dyDescent="0.25">
      <c r="A100" s="17" t="s">
        <v>121</v>
      </c>
      <c r="B100" s="70" t="s">
        <v>4544</v>
      </c>
      <c r="C100" s="35" t="s">
        <v>3534</v>
      </c>
      <c r="D100" s="35">
        <v>20080008</v>
      </c>
      <c r="E100" s="113" t="s">
        <v>394</v>
      </c>
      <c r="F100" s="20" t="s">
        <v>42</v>
      </c>
      <c r="G100" s="62" t="s">
        <v>41</v>
      </c>
      <c r="H100" s="63">
        <v>252.9</v>
      </c>
      <c r="I100" s="21">
        <v>9733.82</v>
      </c>
      <c r="J100" s="21">
        <v>260.58000000000004</v>
      </c>
      <c r="K100" s="106">
        <v>9646.1200000000008</v>
      </c>
      <c r="L100" s="106">
        <v>0</v>
      </c>
      <c r="M100" s="106">
        <v>0</v>
      </c>
      <c r="N100" s="106">
        <v>260.58000000000004</v>
      </c>
      <c r="O100" s="106">
        <v>9646.1200000000008</v>
      </c>
      <c r="P100" s="106">
        <v>9646.1200000000008</v>
      </c>
      <c r="Q100" s="65">
        <v>0</v>
      </c>
      <c r="R100" s="106">
        <v>0</v>
      </c>
      <c r="S100" s="106">
        <v>0</v>
      </c>
      <c r="T100" s="106">
        <v>0</v>
      </c>
      <c r="U100" s="106">
        <v>0</v>
      </c>
      <c r="V100" s="106">
        <v>0</v>
      </c>
      <c r="W100" s="106">
        <v>0</v>
      </c>
      <c r="X100" s="106">
        <v>9646</v>
      </c>
      <c r="Y100" s="106">
        <v>0</v>
      </c>
      <c r="Z100" s="106">
        <v>0</v>
      </c>
      <c r="AA100" s="106">
        <v>87.819999999999709</v>
      </c>
      <c r="AB100" s="67">
        <v>0</v>
      </c>
      <c r="AC100" s="67">
        <v>0</v>
      </c>
      <c r="AD100" s="68">
        <v>-9.0098234814285569E-3</v>
      </c>
      <c r="AE100" s="69">
        <v>1</v>
      </c>
      <c r="AF100" s="62" t="s">
        <v>4542</v>
      </c>
      <c r="AG100" s="70"/>
    </row>
    <row r="101" spans="1:33" x14ac:dyDescent="0.25">
      <c r="A101" s="17" t="s">
        <v>121</v>
      </c>
      <c r="B101" s="70" t="s">
        <v>4544</v>
      </c>
      <c r="C101" s="35" t="s">
        <v>3534</v>
      </c>
      <c r="D101" s="35">
        <v>20080009</v>
      </c>
      <c r="E101" s="113" t="s">
        <v>304</v>
      </c>
      <c r="F101" s="20" t="s">
        <v>42</v>
      </c>
      <c r="G101" s="62" t="s">
        <v>41</v>
      </c>
      <c r="H101" s="63">
        <v>211.85999999999999</v>
      </c>
      <c r="I101" s="21">
        <v>7646.93</v>
      </c>
      <c r="J101" s="21">
        <v>204.07</v>
      </c>
      <c r="K101" s="106">
        <v>7637.32</v>
      </c>
      <c r="L101" s="106">
        <v>0</v>
      </c>
      <c r="M101" s="106">
        <v>0</v>
      </c>
      <c r="N101" s="106">
        <v>204.07</v>
      </c>
      <c r="O101" s="106">
        <v>7637.32</v>
      </c>
      <c r="P101" s="106">
        <v>7637.32</v>
      </c>
      <c r="Q101" s="65">
        <v>0</v>
      </c>
      <c r="R101" s="106">
        <v>0</v>
      </c>
      <c r="S101" s="106">
        <v>0</v>
      </c>
      <c r="T101" s="106">
        <v>0</v>
      </c>
      <c r="U101" s="106">
        <v>0</v>
      </c>
      <c r="V101" s="106">
        <v>0</v>
      </c>
      <c r="W101" s="106">
        <v>0</v>
      </c>
      <c r="X101" s="106">
        <v>7638</v>
      </c>
      <c r="Y101" s="106">
        <v>0</v>
      </c>
      <c r="Z101" s="106">
        <v>0</v>
      </c>
      <c r="AA101" s="106">
        <v>8.930000000000291</v>
      </c>
      <c r="AB101" s="67">
        <v>0</v>
      </c>
      <c r="AC101" s="67">
        <v>-1</v>
      </c>
      <c r="AD101" s="68">
        <v>-1.2567134784809827E-3</v>
      </c>
      <c r="AE101" s="69">
        <v>3</v>
      </c>
      <c r="AF101" s="62" t="s">
        <v>4542</v>
      </c>
      <c r="AG101" s="70"/>
    </row>
    <row r="102" spans="1:33" x14ac:dyDescent="0.25">
      <c r="A102" s="17" t="s">
        <v>121</v>
      </c>
      <c r="B102" s="70" t="s">
        <v>4544</v>
      </c>
      <c r="C102" s="35" t="s">
        <v>3534</v>
      </c>
      <c r="D102" s="35">
        <v>20080010</v>
      </c>
      <c r="E102" s="113" t="s">
        <v>297</v>
      </c>
      <c r="F102" s="20" t="s">
        <v>42</v>
      </c>
      <c r="G102" s="62" t="s">
        <v>41</v>
      </c>
      <c r="H102" s="63">
        <v>165.88</v>
      </c>
      <c r="I102" s="21">
        <v>6585.76</v>
      </c>
      <c r="J102" s="21">
        <v>166.10999999999999</v>
      </c>
      <c r="K102" s="106">
        <v>6758.18</v>
      </c>
      <c r="L102" s="106">
        <v>0</v>
      </c>
      <c r="M102" s="106">
        <v>0</v>
      </c>
      <c r="N102" s="106">
        <v>166.10999999999999</v>
      </c>
      <c r="O102" s="106">
        <v>6758.18</v>
      </c>
      <c r="P102" s="106">
        <v>6585.76</v>
      </c>
      <c r="Q102" s="65">
        <v>0</v>
      </c>
      <c r="R102" s="106">
        <v>0</v>
      </c>
      <c r="S102" s="106">
        <v>172.42000000000007</v>
      </c>
      <c r="T102" s="106">
        <v>0</v>
      </c>
      <c r="U102" s="106">
        <v>0</v>
      </c>
      <c r="V102" s="106">
        <v>0</v>
      </c>
      <c r="W102" s="106">
        <v>0</v>
      </c>
      <c r="X102" s="106">
        <v>6585</v>
      </c>
      <c r="Y102" s="106">
        <v>0</v>
      </c>
      <c r="Z102" s="106">
        <v>0</v>
      </c>
      <c r="AA102" s="106">
        <v>0.76000000000021828</v>
      </c>
      <c r="AB102" s="67">
        <v>0</v>
      </c>
      <c r="AC102" s="67">
        <v>1</v>
      </c>
      <c r="AD102" s="68">
        <v>2.6180729331163003E-2</v>
      </c>
      <c r="AE102" s="69">
        <v>13</v>
      </c>
      <c r="AF102" s="62" t="s">
        <v>4542</v>
      </c>
      <c r="AG102" s="70"/>
    </row>
    <row r="103" spans="1:33" x14ac:dyDescent="0.25">
      <c r="A103" s="17" t="s">
        <v>121</v>
      </c>
      <c r="B103" s="70" t="s">
        <v>4544</v>
      </c>
      <c r="C103" s="35" t="s">
        <v>3534</v>
      </c>
      <c r="D103" s="35">
        <v>20080014</v>
      </c>
      <c r="E103" s="113" t="s">
        <v>298</v>
      </c>
      <c r="F103" s="20" t="s">
        <v>42</v>
      </c>
      <c r="G103" s="62" t="s">
        <v>43</v>
      </c>
      <c r="H103" s="63">
        <v>163.82</v>
      </c>
      <c r="I103" s="21">
        <v>5714.79</v>
      </c>
      <c r="J103" s="21">
        <v>0</v>
      </c>
      <c r="K103" s="106">
        <v>0</v>
      </c>
      <c r="L103" s="106">
        <v>0</v>
      </c>
      <c r="M103" s="106">
        <v>0</v>
      </c>
      <c r="N103" s="106">
        <v>0</v>
      </c>
      <c r="O103" s="106">
        <v>0</v>
      </c>
      <c r="P103" s="106">
        <v>5714.79</v>
      </c>
      <c r="Q103" s="65">
        <v>0</v>
      </c>
      <c r="R103" s="106">
        <v>0</v>
      </c>
      <c r="S103" s="106">
        <v>0</v>
      </c>
      <c r="T103" s="106">
        <v>0</v>
      </c>
      <c r="U103" s="106">
        <v>0</v>
      </c>
      <c r="V103" s="106">
        <v>0</v>
      </c>
      <c r="W103" s="106">
        <v>0</v>
      </c>
      <c r="X103" s="106">
        <v>0</v>
      </c>
      <c r="Y103" s="106">
        <v>0</v>
      </c>
      <c r="Z103" s="106">
        <v>5714.79</v>
      </c>
      <c r="AA103" s="106">
        <v>0</v>
      </c>
      <c r="AB103" s="67">
        <v>0</v>
      </c>
      <c r="AC103" s="67">
        <v>0</v>
      </c>
      <c r="AD103" s="68">
        <v>-1</v>
      </c>
      <c r="AE103" s="69">
        <v>0</v>
      </c>
      <c r="AF103" s="62" t="s">
        <v>4542</v>
      </c>
      <c r="AG103" s="70"/>
    </row>
    <row r="104" spans="1:33" x14ac:dyDescent="0.25">
      <c r="A104" s="17" t="s">
        <v>121</v>
      </c>
      <c r="B104" s="70" t="s">
        <v>4544</v>
      </c>
      <c r="C104" s="35" t="s">
        <v>3534</v>
      </c>
      <c r="D104" s="35">
        <v>20080025</v>
      </c>
      <c r="E104" s="113" t="s">
        <v>318</v>
      </c>
      <c r="F104" s="20" t="s">
        <v>42</v>
      </c>
      <c r="G104" s="62" t="s">
        <v>41</v>
      </c>
      <c r="H104" s="63">
        <v>314.10000000000002</v>
      </c>
      <c r="I104" s="21">
        <v>12120.32</v>
      </c>
      <c r="J104" s="21">
        <v>317.51</v>
      </c>
      <c r="K104" s="106">
        <v>12516.4</v>
      </c>
      <c r="L104" s="106">
        <v>0</v>
      </c>
      <c r="M104" s="106">
        <v>0</v>
      </c>
      <c r="N104" s="106">
        <v>317.51</v>
      </c>
      <c r="O104" s="106">
        <v>12516.4</v>
      </c>
      <c r="P104" s="106">
        <v>12120.32</v>
      </c>
      <c r="Q104" s="65">
        <v>0</v>
      </c>
      <c r="R104" s="106">
        <v>0</v>
      </c>
      <c r="S104" s="106">
        <v>396.07999999999993</v>
      </c>
      <c r="T104" s="106">
        <v>0</v>
      </c>
      <c r="U104" s="106">
        <v>0</v>
      </c>
      <c r="V104" s="106">
        <v>0</v>
      </c>
      <c r="W104" s="106">
        <v>0</v>
      </c>
      <c r="X104" s="106">
        <v>12120</v>
      </c>
      <c r="Y104" s="106">
        <v>0</v>
      </c>
      <c r="Z104" s="106">
        <v>0</v>
      </c>
      <c r="AA104" s="106">
        <v>0.31999999999970896</v>
      </c>
      <c r="AB104" s="67">
        <v>0</v>
      </c>
      <c r="AC104" s="67">
        <v>0</v>
      </c>
      <c r="AD104" s="68">
        <v>3.267900517478086E-2</v>
      </c>
      <c r="AE104" s="69">
        <v>1</v>
      </c>
      <c r="AF104" s="62" t="s">
        <v>4542</v>
      </c>
      <c r="AG104" s="70"/>
    </row>
    <row r="105" spans="1:33" x14ac:dyDescent="0.25">
      <c r="A105" s="17" t="s">
        <v>121</v>
      </c>
      <c r="B105" s="70" t="s">
        <v>4544</v>
      </c>
      <c r="C105" s="35" t="s">
        <v>3534</v>
      </c>
      <c r="D105" s="35">
        <v>20080026</v>
      </c>
      <c r="E105" s="113" t="s">
        <v>387</v>
      </c>
      <c r="F105" s="20" t="s">
        <v>42</v>
      </c>
      <c r="G105" s="62" t="s">
        <v>41</v>
      </c>
      <c r="H105" s="63">
        <v>111.54</v>
      </c>
      <c r="I105" s="21">
        <v>4166.09</v>
      </c>
      <c r="J105" s="21">
        <v>122.42999999999998</v>
      </c>
      <c r="K105" s="106">
        <v>4691.13</v>
      </c>
      <c r="L105" s="106">
        <v>0</v>
      </c>
      <c r="M105" s="106">
        <v>0</v>
      </c>
      <c r="N105" s="106">
        <v>122.42999999999998</v>
      </c>
      <c r="O105" s="106">
        <v>4691.13</v>
      </c>
      <c r="P105" s="106">
        <v>4166.09</v>
      </c>
      <c r="Q105" s="65">
        <v>0</v>
      </c>
      <c r="R105" s="106">
        <v>0</v>
      </c>
      <c r="S105" s="106">
        <v>525.04</v>
      </c>
      <c r="T105" s="106">
        <v>0</v>
      </c>
      <c r="U105" s="106">
        <v>0</v>
      </c>
      <c r="V105" s="106">
        <v>0</v>
      </c>
      <c r="W105" s="106">
        <v>0</v>
      </c>
      <c r="X105" s="106">
        <v>4166</v>
      </c>
      <c r="Y105" s="106">
        <v>0</v>
      </c>
      <c r="Z105" s="106">
        <v>0</v>
      </c>
      <c r="AA105" s="106">
        <v>9.0000000000145519E-2</v>
      </c>
      <c r="AB105" s="67">
        <v>0</v>
      </c>
      <c r="AC105" s="67">
        <v>0</v>
      </c>
      <c r="AD105" s="68">
        <v>0.12602704214263252</v>
      </c>
      <c r="AE105" s="69">
        <v>2</v>
      </c>
      <c r="AF105" s="62" t="s">
        <v>4542</v>
      </c>
      <c r="AG105" s="70"/>
    </row>
    <row r="106" spans="1:33" x14ac:dyDescent="0.25">
      <c r="A106" s="17" t="s">
        <v>121</v>
      </c>
      <c r="B106" s="70" t="s">
        <v>4544</v>
      </c>
      <c r="C106" s="35" t="s">
        <v>3534</v>
      </c>
      <c r="D106" s="35">
        <v>20080027</v>
      </c>
      <c r="E106" s="112" t="s">
        <v>396</v>
      </c>
      <c r="F106" s="61" t="s">
        <v>42</v>
      </c>
      <c r="G106" s="62" t="s">
        <v>41</v>
      </c>
      <c r="H106" s="63">
        <v>139.56</v>
      </c>
      <c r="I106" s="64">
        <v>5308.0199999999995</v>
      </c>
      <c r="J106" s="64">
        <v>122.46999999999998</v>
      </c>
      <c r="K106" s="106">
        <v>5274.4699999999993</v>
      </c>
      <c r="L106" s="106">
        <v>0</v>
      </c>
      <c r="M106" s="106">
        <v>0</v>
      </c>
      <c r="N106" s="106">
        <v>122.46999999999998</v>
      </c>
      <c r="O106" s="106">
        <v>5274.4699999999993</v>
      </c>
      <c r="P106" s="106">
        <v>5274.4699999999993</v>
      </c>
      <c r="Q106" s="65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5276</v>
      </c>
      <c r="Y106" s="106">
        <v>0</v>
      </c>
      <c r="Z106" s="106">
        <v>0</v>
      </c>
      <c r="AA106" s="106">
        <v>32.019999999999527</v>
      </c>
      <c r="AB106" s="67">
        <v>0</v>
      </c>
      <c r="AC106" s="67">
        <v>-2</v>
      </c>
      <c r="AD106" s="68">
        <v>-6.3206242629078608E-3</v>
      </c>
      <c r="AE106" s="69">
        <v>8</v>
      </c>
      <c r="AF106" s="62" t="s">
        <v>4542</v>
      </c>
      <c r="AG106" s="70"/>
    </row>
    <row r="107" spans="1:33" x14ac:dyDescent="0.25">
      <c r="A107" s="17" t="s">
        <v>121</v>
      </c>
      <c r="B107" s="70" t="s">
        <v>4544</v>
      </c>
      <c r="C107" s="35" t="s">
        <v>3534</v>
      </c>
      <c r="D107" s="35">
        <v>20080028</v>
      </c>
      <c r="E107" s="113" t="s">
        <v>395</v>
      </c>
      <c r="F107" s="20" t="s">
        <v>42</v>
      </c>
      <c r="G107" s="62" t="s">
        <v>41</v>
      </c>
      <c r="H107" s="63">
        <v>50.16</v>
      </c>
      <c r="I107" s="21">
        <v>1977.0499999999997</v>
      </c>
      <c r="J107" s="21">
        <v>62.92</v>
      </c>
      <c r="K107" s="106">
        <v>2535.5699999999997</v>
      </c>
      <c r="L107" s="106">
        <v>0</v>
      </c>
      <c r="M107" s="106">
        <v>0</v>
      </c>
      <c r="N107" s="106">
        <v>62.92</v>
      </c>
      <c r="O107" s="106">
        <v>2535.5699999999997</v>
      </c>
      <c r="P107" s="106">
        <v>1977.0499999999997</v>
      </c>
      <c r="Q107" s="65">
        <v>0</v>
      </c>
      <c r="R107" s="106">
        <v>0</v>
      </c>
      <c r="S107" s="106">
        <v>558.52</v>
      </c>
      <c r="T107" s="106">
        <v>0</v>
      </c>
      <c r="U107" s="106">
        <v>0</v>
      </c>
      <c r="V107" s="106">
        <v>0</v>
      </c>
      <c r="W107" s="106">
        <v>0</v>
      </c>
      <c r="X107" s="106">
        <v>1977</v>
      </c>
      <c r="Y107" s="106">
        <v>0</v>
      </c>
      <c r="Z107" s="106">
        <v>0</v>
      </c>
      <c r="AA107" s="106">
        <v>4.9999999999727152E-2</v>
      </c>
      <c r="AB107" s="67">
        <v>0</v>
      </c>
      <c r="AC107" s="67">
        <v>0</v>
      </c>
      <c r="AD107" s="68">
        <v>0.28250170708884453</v>
      </c>
      <c r="AE107" s="69">
        <v>4</v>
      </c>
      <c r="AF107" s="62" t="s">
        <v>4542</v>
      </c>
      <c r="AG107" s="70"/>
    </row>
    <row r="108" spans="1:33" x14ac:dyDescent="0.25">
      <c r="A108" s="17" t="s">
        <v>121</v>
      </c>
      <c r="B108" s="70" t="s">
        <v>4544</v>
      </c>
      <c r="C108" s="35" t="s">
        <v>3534</v>
      </c>
      <c r="D108" s="35">
        <v>20080030</v>
      </c>
      <c r="E108" s="113" t="s">
        <v>402</v>
      </c>
      <c r="F108" s="20" t="s">
        <v>42</v>
      </c>
      <c r="G108" s="62" t="s">
        <v>41</v>
      </c>
      <c r="H108" s="63">
        <v>67.3</v>
      </c>
      <c r="I108" s="21">
        <v>2718.0099999999998</v>
      </c>
      <c r="J108" s="21">
        <v>69.33</v>
      </c>
      <c r="K108" s="106">
        <v>2726.31</v>
      </c>
      <c r="L108" s="106">
        <v>0</v>
      </c>
      <c r="M108" s="106">
        <v>0</v>
      </c>
      <c r="N108" s="106">
        <v>69.33</v>
      </c>
      <c r="O108" s="106">
        <v>2726.31</v>
      </c>
      <c r="P108" s="106">
        <v>2718.0099999999998</v>
      </c>
      <c r="Q108" s="65">
        <v>0</v>
      </c>
      <c r="R108" s="106">
        <v>0</v>
      </c>
      <c r="S108" s="106">
        <v>8.3000000000001819</v>
      </c>
      <c r="T108" s="106">
        <v>0</v>
      </c>
      <c r="U108" s="106">
        <v>0</v>
      </c>
      <c r="V108" s="106">
        <v>0</v>
      </c>
      <c r="W108" s="106">
        <v>0</v>
      </c>
      <c r="X108" s="106">
        <v>2718</v>
      </c>
      <c r="Y108" s="106">
        <v>0</v>
      </c>
      <c r="Z108" s="106">
        <v>0</v>
      </c>
      <c r="AA108" s="106">
        <v>9.9999999997635314E-3</v>
      </c>
      <c r="AB108" s="67">
        <v>0</v>
      </c>
      <c r="AC108" s="67">
        <v>0</v>
      </c>
      <c r="AD108" s="68">
        <v>3.0537047325065701E-3</v>
      </c>
      <c r="AE108" s="69">
        <v>1</v>
      </c>
      <c r="AF108" s="62" t="s">
        <v>4542</v>
      </c>
      <c r="AG108" s="70"/>
    </row>
    <row r="109" spans="1:33" x14ac:dyDescent="0.25">
      <c r="A109" s="17" t="s">
        <v>121</v>
      </c>
      <c r="B109" s="70" t="s">
        <v>4544</v>
      </c>
      <c r="C109" s="35" t="s">
        <v>3534</v>
      </c>
      <c r="D109" s="35">
        <v>20080034</v>
      </c>
      <c r="E109" s="113" t="s">
        <v>403</v>
      </c>
      <c r="F109" s="20" t="s">
        <v>42</v>
      </c>
      <c r="G109" s="62" t="s">
        <v>41</v>
      </c>
      <c r="H109" s="63">
        <v>196.08</v>
      </c>
      <c r="I109" s="21">
        <v>8017.869999999999</v>
      </c>
      <c r="J109" s="21">
        <v>198.64</v>
      </c>
      <c r="K109" s="106">
        <v>8485.31</v>
      </c>
      <c r="L109" s="106">
        <v>0</v>
      </c>
      <c r="M109" s="106">
        <v>0</v>
      </c>
      <c r="N109" s="106">
        <v>198.64</v>
      </c>
      <c r="O109" s="106">
        <v>8485.31</v>
      </c>
      <c r="P109" s="106">
        <v>8017.869999999999</v>
      </c>
      <c r="Q109" s="65">
        <v>0</v>
      </c>
      <c r="R109" s="106">
        <v>0</v>
      </c>
      <c r="S109" s="106">
        <v>467.44000000000051</v>
      </c>
      <c r="T109" s="106">
        <v>0</v>
      </c>
      <c r="U109" s="106">
        <v>0</v>
      </c>
      <c r="V109" s="106">
        <v>0</v>
      </c>
      <c r="W109" s="106">
        <v>0</v>
      </c>
      <c r="X109" s="106">
        <v>8017</v>
      </c>
      <c r="Y109" s="106">
        <v>0</v>
      </c>
      <c r="Z109" s="106">
        <v>0</v>
      </c>
      <c r="AA109" s="106">
        <v>0.86999999999898137</v>
      </c>
      <c r="AB109" s="67">
        <v>0</v>
      </c>
      <c r="AC109" s="67">
        <v>1</v>
      </c>
      <c r="AD109" s="68">
        <v>5.8299772882324179E-2</v>
      </c>
      <c r="AE109" s="69">
        <v>3</v>
      </c>
      <c r="AF109" s="62" t="s">
        <v>4542</v>
      </c>
      <c r="AG109" s="70"/>
    </row>
    <row r="110" spans="1:33" x14ac:dyDescent="0.25">
      <c r="A110" s="17" t="s">
        <v>121</v>
      </c>
      <c r="B110" s="70" t="s">
        <v>4544</v>
      </c>
      <c r="C110" s="35" t="s">
        <v>3534</v>
      </c>
      <c r="D110" s="35">
        <v>20080036</v>
      </c>
      <c r="E110" s="113" t="s">
        <v>409</v>
      </c>
      <c r="F110" s="20" t="s">
        <v>91</v>
      </c>
      <c r="G110" s="62" t="s">
        <v>43</v>
      </c>
      <c r="H110" s="63">
        <v>180.96</v>
      </c>
      <c r="I110" s="21">
        <v>7023.44</v>
      </c>
      <c r="J110" s="21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7023.44</v>
      </c>
      <c r="Q110" s="65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0</v>
      </c>
      <c r="Y110" s="106">
        <v>0</v>
      </c>
      <c r="Z110" s="106">
        <v>7023.44</v>
      </c>
      <c r="AA110" s="106">
        <v>0</v>
      </c>
      <c r="AB110" s="67">
        <v>0</v>
      </c>
      <c r="AC110" s="67">
        <v>0</v>
      </c>
      <c r="AD110" s="68">
        <v>-1</v>
      </c>
      <c r="AE110" s="69">
        <v>0</v>
      </c>
      <c r="AF110" s="62" t="s">
        <v>4542</v>
      </c>
      <c r="AG110" s="70"/>
    </row>
    <row r="111" spans="1:33" x14ac:dyDescent="0.25">
      <c r="A111" s="17" t="s">
        <v>121</v>
      </c>
      <c r="B111" s="70" t="s">
        <v>4544</v>
      </c>
      <c r="C111" s="35" t="s">
        <v>3534</v>
      </c>
      <c r="D111" s="35">
        <v>20080039</v>
      </c>
      <c r="E111" s="113" t="s">
        <v>417</v>
      </c>
      <c r="F111" s="20" t="s">
        <v>42</v>
      </c>
      <c r="G111" s="62" t="s">
        <v>41</v>
      </c>
      <c r="H111" s="63">
        <v>64.06</v>
      </c>
      <c r="I111" s="21">
        <v>2450.5300000000002</v>
      </c>
      <c r="J111" s="21">
        <v>56.330000000000005</v>
      </c>
      <c r="K111" s="106">
        <v>2583.3199999999997</v>
      </c>
      <c r="L111" s="106">
        <v>0</v>
      </c>
      <c r="M111" s="106">
        <v>0</v>
      </c>
      <c r="N111" s="106">
        <v>56.330000000000005</v>
      </c>
      <c r="O111" s="106">
        <v>2583.3199999999997</v>
      </c>
      <c r="P111" s="106">
        <v>2450.5300000000002</v>
      </c>
      <c r="Q111" s="65">
        <v>0</v>
      </c>
      <c r="R111" s="106">
        <v>0</v>
      </c>
      <c r="S111" s="106">
        <v>132.78999999999951</v>
      </c>
      <c r="T111" s="106">
        <v>0</v>
      </c>
      <c r="U111" s="106">
        <v>0</v>
      </c>
      <c r="V111" s="106">
        <v>0</v>
      </c>
      <c r="W111" s="106">
        <v>0</v>
      </c>
      <c r="X111" s="106">
        <v>2451</v>
      </c>
      <c r="Y111" s="106">
        <v>0</v>
      </c>
      <c r="Z111" s="106">
        <v>0</v>
      </c>
      <c r="AA111" s="106">
        <v>-0.46999999999979991</v>
      </c>
      <c r="AB111" s="67">
        <v>0</v>
      </c>
      <c r="AC111" s="67">
        <v>0</v>
      </c>
      <c r="AD111" s="68">
        <v>5.4188277637898533E-2</v>
      </c>
      <c r="AE111" s="69">
        <v>8</v>
      </c>
      <c r="AF111" s="62" t="s">
        <v>4542</v>
      </c>
      <c r="AG111" s="70"/>
    </row>
    <row r="112" spans="1:33" x14ac:dyDescent="0.25">
      <c r="A112" s="17" t="s">
        <v>121</v>
      </c>
      <c r="B112" s="70" t="s">
        <v>4544</v>
      </c>
      <c r="C112" s="35" t="s">
        <v>3534</v>
      </c>
      <c r="D112" s="35">
        <v>20080041</v>
      </c>
      <c r="E112" s="113" t="s">
        <v>2393</v>
      </c>
      <c r="F112" s="20" t="s">
        <v>42</v>
      </c>
      <c r="G112" s="62" t="s">
        <v>41</v>
      </c>
      <c r="H112" s="63">
        <v>141.80000000000001</v>
      </c>
      <c r="I112" s="21">
        <v>5433.05</v>
      </c>
      <c r="J112" s="21">
        <v>143.34</v>
      </c>
      <c r="K112" s="106">
        <v>5106.1500000000005</v>
      </c>
      <c r="L112" s="106">
        <v>0</v>
      </c>
      <c r="M112" s="106">
        <v>0</v>
      </c>
      <c r="N112" s="106">
        <v>143.34</v>
      </c>
      <c r="O112" s="106">
        <v>5106.1500000000005</v>
      </c>
      <c r="P112" s="106">
        <v>5106.1500000000005</v>
      </c>
      <c r="Q112" s="65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5106</v>
      </c>
      <c r="Y112" s="106">
        <v>0</v>
      </c>
      <c r="Z112" s="106">
        <v>0</v>
      </c>
      <c r="AA112" s="106">
        <v>327.05000000000018</v>
      </c>
      <c r="AB112" s="67">
        <v>0</v>
      </c>
      <c r="AC112" s="67">
        <v>0</v>
      </c>
      <c r="AD112" s="68">
        <v>-6.0168781807640209E-2</v>
      </c>
      <c r="AE112" s="69">
        <v>1</v>
      </c>
      <c r="AF112" s="62" t="s">
        <v>4542</v>
      </c>
      <c r="AG112" s="70"/>
    </row>
    <row r="113" spans="1:33" x14ac:dyDescent="0.25">
      <c r="A113" s="17" t="s">
        <v>121</v>
      </c>
      <c r="B113" s="70" t="s">
        <v>4544</v>
      </c>
      <c r="C113" s="35" t="s">
        <v>3534</v>
      </c>
      <c r="D113" s="35">
        <v>20080043</v>
      </c>
      <c r="E113" s="113" t="s">
        <v>2677</v>
      </c>
      <c r="F113" s="20" t="s">
        <v>42</v>
      </c>
      <c r="G113" s="62" t="s">
        <v>41</v>
      </c>
      <c r="H113" s="63">
        <v>126.74000000000001</v>
      </c>
      <c r="I113" s="21">
        <v>5122.7199999999993</v>
      </c>
      <c r="J113" s="21">
        <v>128.26999999999998</v>
      </c>
      <c r="K113" s="106">
        <v>5126.87</v>
      </c>
      <c r="L113" s="106">
        <v>0</v>
      </c>
      <c r="M113" s="106">
        <v>0</v>
      </c>
      <c r="N113" s="106">
        <v>128.26999999999998</v>
      </c>
      <c r="O113" s="106">
        <v>5126.87</v>
      </c>
      <c r="P113" s="106">
        <v>5122.7199999999993</v>
      </c>
      <c r="Q113" s="65">
        <v>0</v>
      </c>
      <c r="R113" s="106">
        <v>0</v>
      </c>
      <c r="S113" s="106">
        <v>4.1500000000005457</v>
      </c>
      <c r="T113" s="106">
        <v>0</v>
      </c>
      <c r="U113" s="106">
        <v>0</v>
      </c>
      <c r="V113" s="106">
        <v>0</v>
      </c>
      <c r="W113" s="106">
        <v>0</v>
      </c>
      <c r="X113" s="106">
        <v>5123</v>
      </c>
      <c r="Y113" s="106">
        <v>0</v>
      </c>
      <c r="Z113" s="106">
        <v>0</v>
      </c>
      <c r="AA113" s="106">
        <v>-0.28000000000065484</v>
      </c>
      <c r="AB113" s="67">
        <v>0</v>
      </c>
      <c r="AC113" s="67">
        <v>0</v>
      </c>
      <c r="AD113" s="68">
        <v>8.1011650060915802E-4</v>
      </c>
      <c r="AE113" s="69">
        <v>6</v>
      </c>
      <c r="AF113" s="62" t="s">
        <v>4542</v>
      </c>
      <c r="AG113" s="70"/>
    </row>
    <row r="114" spans="1:33" x14ac:dyDescent="0.25">
      <c r="A114" s="17" t="s">
        <v>121</v>
      </c>
      <c r="B114" s="70" t="s">
        <v>4544</v>
      </c>
      <c r="C114" s="35" t="s">
        <v>3534</v>
      </c>
      <c r="D114" s="35">
        <v>20080046</v>
      </c>
      <c r="E114" s="113" t="s">
        <v>2678</v>
      </c>
      <c r="F114" s="20" t="s">
        <v>42</v>
      </c>
      <c r="G114" s="62" t="s">
        <v>41</v>
      </c>
      <c r="H114" s="63">
        <v>25.459999999999997</v>
      </c>
      <c r="I114" s="21">
        <v>978.40000000000009</v>
      </c>
      <c r="J114" s="21">
        <v>19.36</v>
      </c>
      <c r="K114" s="106">
        <v>769.03</v>
      </c>
      <c r="L114" s="106">
        <v>0</v>
      </c>
      <c r="M114" s="106">
        <v>0</v>
      </c>
      <c r="N114" s="106">
        <v>19.36</v>
      </c>
      <c r="O114" s="106">
        <v>769.03</v>
      </c>
      <c r="P114" s="106">
        <v>769.03</v>
      </c>
      <c r="Q114" s="65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769</v>
      </c>
      <c r="Y114" s="106">
        <v>0</v>
      </c>
      <c r="Z114" s="106">
        <v>0</v>
      </c>
      <c r="AA114" s="106">
        <v>209.40000000000009</v>
      </c>
      <c r="AB114" s="67">
        <v>0</v>
      </c>
      <c r="AC114" s="67">
        <v>0</v>
      </c>
      <c r="AD114" s="68">
        <v>-0.21399223221586272</v>
      </c>
      <c r="AE114" s="69">
        <v>1</v>
      </c>
      <c r="AF114" s="62" t="s">
        <v>4542</v>
      </c>
      <c r="AG114" s="70"/>
    </row>
    <row r="115" spans="1:33" x14ac:dyDescent="0.25">
      <c r="A115" s="17" t="s">
        <v>121</v>
      </c>
      <c r="B115" s="70" t="s">
        <v>4544</v>
      </c>
      <c r="C115" s="35" t="s">
        <v>3534</v>
      </c>
      <c r="D115" s="35">
        <v>20080047</v>
      </c>
      <c r="E115" s="113" t="s">
        <v>2782</v>
      </c>
      <c r="F115" s="20" t="s">
        <v>91</v>
      </c>
      <c r="G115" s="62" t="s">
        <v>43</v>
      </c>
      <c r="H115" s="63">
        <v>46.8</v>
      </c>
      <c r="I115" s="21">
        <v>1901.02</v>
      </c>
      <c r="J115" s="21">
        <v>0</v>
      </c>
      <c r="K115" s="106">
        <v>0</v>
      </c>
      <c r="L115" s="106">
        <v>0</v>
      </c>
      <c r="M115" s="106">
        <v>0</v>
      </c>
      <c r="N115" s="106">
        <v>0</v>
      </c>
      <c r="O115" s="106">
        <v>0</v>
      </c>
      <c r="P115" s="106">
        <v>1901.02</v>
      </c>
      <c r="Q115" s="65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0</v>
      </c>
      <c r="Y115" s="106">
        <v>0</v>
      </c>
      <c r="Z115" s="106">
        <v>1901.02</v>
      </c>
      <c r="AA115" s="106">
        <v>0</v>
      </c>
      <c r="AB115" s="67">
        <v>0</v>
      </c>
      <c r="AC115" s="67">
        <v>0</v>
      </c>
      <c r="AD115" s="68">
        <v>-1</v>
      </c>
      <c r="AE115" s="69">
        <v>0</v>
      </c>
      <c r="AF115" s="62" t="s">
        <v>4542</v>
      </c>
      <c r="AG115" s="70"/>
    </row>
    <row r="116" spans="1:33" x14ac:dyDescent="0.25">
      <c r="A116" s="17" t="s">
        <v>121</v>
      </c>
      <c r="B116" s="70" t="s">
        <v>4544</v>
      </c>
      <c r="C116" s="35" t="s">
        <v>3534</v>
      </c>
      <c r="D116" s="35">
        <v>20080049</v>
      </c>
      <c r="E116" s="113" t="s">
        <v>3697</v>
      </c>
      <c r="F116" s="20" t="s">
        <v>91</v>
      </c>
      <c r="G116" s="62" t="s">
        <v>43</v>
      </c>
      <c r="H116" s="63">
        <v>117.74000000000001</v>
      </c>
      <c r="I116" s="21">
        <v>4458.03</v>
      </c>
      <c r="J116" s="21">
        <v>0</v>
      </c>
      <c r="K116" s="106">
        <v>0</v>
      </c>
      <c r="L116" s="106">
        <v>0</v>
      </c>
      <c r="M116" s="106">
        <v>0</v>
      </c>
      <c r="N116" s="106">
        <v>0</v>
      </c>
      <c r="O116" s="106">
        <v>0</v>
      </c>
      <c r="P116" s="106">
        <v>4458.03</v>
      </c>
      <c r="Q116" s="65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0</v>
      </c>
      <c r="Y116" s="106">
        <v>0</v>
      </c>
      <c r="Z116" s="106">
        <v>4458.03</v>
      </c>
      <c r="AA116" s="106">
        <v>0</v>
      </c>
      <c r="AB116" s="67">
        <v>0</v>
      </c>
      <c r="AC116" s="67">
        <v>0</v>
      </c>
      <c r="AD116" s="68">
        <v>-1</v>
      </c>
      <c r="AE116" s="69">
        <v>0</v>
      </c>
      <c r="AF116" s="62" t="s">
        <v>4542</v>
      </c>
      <c r="AG116" s="70"/>
    </row>
    <row r="117" spans="1:33" x14ac:dyDescent="0.25">
      <c r="A117" s="17" t="s">
        <v>121</v>
      </c>
      <c r="B117" s="70" t="s">
        <v>4544</v>
      </c>
      <c r="C117" s="35" t="s">
        <v>3534</v>
      </c>
      <c r="D117" s="35">
        <v>20080050</v>
      </c>
      <c r="E117" s="113" t="s">
        <v>4428</v>
      </c>
      <c r="F117" s="20" t="s">
        <v>42</v>
      </c>
      <c r="G117" s="62" t="s">
        <v>41</v>
      </c>
      <c r="H117" s="63">
        <v>34.480000000000004</v>
      </c>
      <c r="I117" s="21">
        <v>1343.08</v>
      </c>
      <c r="J117" s="21">
        <v>35.510000000000005</v>
      </c>
      <c r="K117" s="106">
        <v>1392.4899999999998</v>
      </c>
      <c r="L117" s="106">
        <v>0</v>
      </c>
      <c r="M117" s="106">
        <v>0</v>
      </c>
      <c r="N117" s="106">
        <v>35.510000000000005</v>
      </c>
      <c r="O117" s="106">
        <v>1392.4899999999998</v>
      </c>
      <c r="P117" s="106">
        <v>1343.08</v>
      </c>
      <c r="Q117" s="65">
        <v>0</v>
      </c>
      <c r="R117" s="106">
        <v>0</v>
      </c>
      <c r="S117" s="106">
        <v>49.409999999999854</v>
      </c>
      <c r="T117" s="106">
        <v>0</v>
      </c>
      <c r="U117" s="106">
        <v>0</v>
      </c>
      <c r="V117" s="106">
        <v>0</v>
      </c>
      <c r="W117" s="106">
        <v>0</v>
      </c>
      <c r="X117" s="106">
        <v>1343</v>
      </c>
      <c r="Y117" s="106">
        <v>0</v>
      </c>
      <c r="Z117" s="106">
        <v>0</v>
      </c>
      <c r="AA117" s="106">
        <v>7.999999999992724E-2</v>
      </c>
      <c r="AB117" s="67">
        <v>0</v>
      </c>
      <c r="AC117" s="67">
        <v>0</v>
      </c>
      <c r="AD117" s="68">
        <v>3.6788575512999862E-2</v>
      </c>
      <c r="AE117" s="69">
        <v>3</v>
      </c>
      <c r="AF117" s="62" t="s">
        <v>4542</v>
      </c>
      <c r="AG117" s="70"/>
    </row>
    <row r="118" spans="1:33" x14ac:dyDescent="0.25">
      <c r="A118" s="17" t="s">
        <v>121</v>
      </c>
      <c r="B118" s="70" t="s">
        <v>4544</v>
      </c>
      <c r="C118" s="35" t="s">
        <v>3528</v>
      </c>
      <c r="D118" s="35">
        <v>20090001</v>
      </c>
      <c r="E118" s="113" t="s">
        <v>397</v>
      </c>
      <c r="F118" s="20" t="s">
        <v>40</v>
      </c>
      <c r="G118" s="62" t="s">
        <v>41</v>
      </c>
      <c r="H118" s="63">
        <v>268.07</v>
      </c>
      <c r="I118" s="21">
        <v>11147.21</v>
      </c>
      <c r="J118" s="21">
        <v>268.06999999999994</v>
      </c>
      <c r="K118" s="106">
        <v>11147.21</v>
      </c>
      <c r="L118" s="106">
        <v>0</v>
      </c>
      <c r="M118" s="106">
        <v>0</v>
      </c>
      <c r="N118" s="106">
        <v>268.06999999999994</v>
      </c>
      <c r="O118" s="106">
        <v>11147.21</v>
      </c>
      <c r="P118" s="106">
        <v>11147.21</v>
      </c>
      <c r="Q118" s="65">
        <v>4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11143</v>
      </c>
      <c r="Y118" s="106">
        <v>0</v>
      </c>
      <c r="Z118" s="106">
        <v>0</v>
      </c>
      <c r="AA118" s="106">
        <v>0.20999999999912689</v>
      </c>
      <c r="AB118" s="67">
        <v>0</v>
      </c>
      <c r="AC118" s="67">
        <v>0</v>
      </c>
      <c r="AD118" s="68">
        <v>0</v>
      </c>
      <c r="AE118" s="69">
        <v>5</v>
      </c>
      <c r="AF118" s="62" t="s">
        <v>4542</v>
      </c>
      <c r="AG118" s="70"/>
    </row>
    <row r="119" spans="1:33" x14ac:dyDescent="0.25">
      <c r="A119" s="17" t="s">
        <v>121</v>
      </c>
      <c r="B119" s="70" t="s">
        <v>4544</v>
      </c>
      <c r="C119" s="35" t="s">
        <v>3528</v>
      </c>
      <c r="D119" s="35">
        <v>20090002</v>
      </c>
      <c r="E119" s="113" t="s">
        <v>398</v>
      </c>
      <c r="F119" s="20" t="s">
        <v>42</v>
      </c>
      <c r="G119" s="62" t="s">
        <v>41</v>
      </c>
      <c r="H119" s="63">
        <v>99.13000000000001</v>
      </c>
      <c r="I119" s="21">
        <v>3821.15</v>
      </c>
      <c r="J119" s="21">
        <v>100.88000000000002</v>
      </c>
      <c r="K119" s="106">
        <v>3797.0599999999995</v>
      </c>
      <c r="L119" s="106">
        <v>0</v>
      </c>
      <c r="M119" s="106">
        <v>0</v>
      </c>
      <c r="N119" s="106">
        <v>100.88000000000002</v>
      </c>
      <c r="O119" s="106">
        <v>3797.0599999999995</v>
      </c>
      <c r="P119" s="106">
        <v>3797.0599999999995</v>
      </c>
      <c r="Q119" s="65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3797</v>
      </c>
      <c r="Y119" s="106">
        <v>0</v>
      </c>
      <c r="Z119" s="106">
        <v>0</v>
      </c>
      <c r="AA119" s="106">
        <v>24.150000000000091</v>
      </c>
      <c r="AB119" s="67">
        <v>0</v>
      </c>
      <c r="AC119" s="67">
        <v>0</v>
      </c>
      <c r="AD119" s="68">
        <v>-6.3043848056215015E-3</v>
      </c>
      <c r="AE119" s="69">
        <v>10</v>
      </c>
      <c r="AF119" s="62" t="s">
        <v>4542</v>
      </c>
      <c r="AG119" s="70"/>
    </row>
    <row r="120" spans="1:33" x14ac:dyDescent="0.25">
      <c r="A120" s="17" t="s">
        <v>121</v>
      </c>
      <c r="B120" s="70" t="s">
        <v>4544</v>
      </c>
      <c r="C120" s="35" t="s">
        <v>3528</v>
      </c>
      <c r="D120" s="35">
        <v>20090003</v>
      </c>
      <c r="E120" s="113" t="s">
        <v>399</v>
      </c>
      <c r="F120" s="20" t="s">
        <v>42</v>
      </c>
      <c r="G120" s="62" t="s">
        <v>43</v>
      </c>
      <c r="H120" s="63">
        <v>1.46</v>
      </c>
      <c r="I120" s="21">
        <v>58.21</v>
      </c>
      <c r="J120" s="21">
        <v>0</v>
      </c>
      <c r="K120" s="106">
        <v>0</v>
      </c>
      <c r="L120" s="106">
        <v>0</v>
      </c>
      <c r="M120" s="106">
        <v>0</v>
      </c>
      <c r="N120" s="106">
        <v>0</v>
      </c>
      <c r="O120" s="106">
        <v>0</v>
      </c>
      <c r="P120" s="106">
        <v>58.21</v>
      </c>
      <c r="Q120" s="65">
        <v>0</v>
      </c>
      <c r="R120" s="106">
        <v>0</v>
      </c>
      <c r="S120" s="106">
        <v>0</v>
      </c>
      <c r="T120" s="106">
        <v>0</v>
      </c>
      <c r="U120" s="106">
        <v>0</v>
      </c>
      <c r="V120" s="106">
        <v>0</v>
      </c>
      <c r="W120" s="106">
        <v>0</v>
      </c>
      <c r="X120" s="106">
        <v>0</v>
      </c>
      <c r="Y120" s="106">
        <v>0</v>
      </c>
      <c r="Z120" s="106">
        <v>58.21</v>
      </c>
      <c r="AA120" s="106">
        <v>0</v>
      </c>
      <c r="AB120" s="67">
        <v>0</v>
      </c>
      <c r="AC120" s="67">
        <v>0</v>
      </c>
      <c r="AD120" s="68">
        <v>-1</v>
      </c>
      <c r="AE120" s="69">
        <v>0</v>
      </c>
      <c r="AF120" s="62" t="s">
        <v>4542</v>
      </c>
      <c r="AG120" s="70"/>
    </row>
    <row r="121" spans="1:33" x14ac:dyDescent="0.25">
      <c r="A121" s="17" t="s">
        <v>121</v>
      </c>
      <c r="B121" s="70" t="s">
        <v>4544</v>
      </c>
      <c r="C121" s="35" t="s">
        <v>3528</v>
      </c>
      <c r="D121" s="35">
        <v>20090004</v>
      </c>
      <c r="E121" s="113" t="s">
        <v>400</v>
      </c>
      <c r="F121" s="20" t="s">
        <v>42</v>
      </c>
      <c r="G121" s="62" t="s">
        <v>41</v>
      </c>
      <c r="H121" s="63">
        <v>172.54999999999998</v>
      </c>
      <c r="I121" s="21">
        <v>6981.880000000001</v>
      </c>
      <c r="J121" s="21">
        <v>168.01000000000002</v>
      </c>
      <c r="K121" s="106">
        <v>6928.6900000000005</v>
      </c>
      <c r="L121" s="106">
        <v>0</v>
      </c>
      <c r="M121" s="106">
        <v>0</v>
      </c>
      <c r="N121" s="106">
        <v>168.01000000000002</v>
      </c>
      <c r="O121" s="106">
        <v>6928.6900000000005</v>
      </c>
      <c r="P121" s="106">
        <v>6928.6900000000005</v>
      </c>
      <c r="Q121" s="65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6931</v>
      </c>
      <c r="Y121" s="106">
        <v>0</v>
      </c>
      <c r="Z121" s="106">
        <v>0</v>
      </c>
      <c r="AA121" s="106">
        <v>50.880000000001019</v>
      </c>
      <c r="AB121" s="67">
        <v>0</v>
      </c>
      <c r="AC121" s="67">
        <v>-2</v>
      </c>
      <c r="AD121" s="68">
        <v>-7.6182919213736849E-3</v>
      </c>
      <c r="AE121" s="69">
        <v>20</v>
      </c>
      <c r="AF121" s="62" t="s">
        <v>4542</v>
      </c>
      <c r="AG121" s="70"/>
    </row>
    <row r="122" spans="1:33" x14ac:dyDescent="0.25">
      <c r="A122" s="17" t="s">
        <v>121</v>
      </c>
      <c r="B122" s="70" t="s">
        <v>4544</v>
      </c>
      <c r="C122" s="35" t="s">
        <v>3528</v>
      </c>
      <c r="D122" s="35">
        <v>20090006</v>
      </c>
      <c r="E122" s="113" t="s">
        <v>3905</v>
      </c>
      <c r="F122" s="20" t="s">
        <v>91</v>
      </c>
      <c r="G122" s="62" t="s">
        <v>43</v>
      </c>
      <c r="H122" s="63">
        <v>88.75</v>
      </c>
      <c r="I122" s="21">
        <v>3333.04</v>
      </c>
      <c r="J122" s="21">
        <v>0</v>
      </c>
      <c r="K122" s="106">
        <v>0</v>
      </c>
      <c r="L122" s="106">
        <v>0</v>
      </c>
      <c r="M122" s="106">
        <v>0</v>
      </c>
      <c r="N122" s="106">
        <v>0</v>
      </c>
      <c r="O122" s="106">
        <v>0</v>
      </c>
      <c r="P122" s="106">
        <v>3333.04</v>
      </c>
      <c r="Q122" s="65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0</v>
      </c>
      <c r="W122" s="106">
        <v>0</v>
      </c>
      <c r="X122" s="106">
        <v>0</v>
      </c>
      <c r="Y122" s="106">
        <v>0</v>
      </c>
      <c r="Z122" s="106">
        <v>3333.04</v>
      </c>
      <c r="AA122" s="106">
        <v>0</v>
      </c>
      <c r="AB122" s="67">
        <v>0</v>
      </c>
      <c r="AC122" s="67">
        <v>0</v>
      </c>
      <c r="AD122" s="68">
        <v>-1</v>
      </c>
      <c r="AE122" s="69">
        <v>0</v>
      </c>
      <c r="AF122" s="62" t="s">
        <v>4542</v>
      </c>
      <c r="AG122" s="70"/>
    </row>
    <row r="123" spans="1:33" x14ac:dyDescent="0.25">
      <c r="A123" s="17" t="s">
        <v>121</v>
      </c>
      <c r="B123" s="70" t="s">
        <v>4544</v>
      </c>
      <c r="C123" s="35" t="s">
        <v>3528</v>
      </c>
      <c r="D123" s="35">
        <v>20090008</v>
      </c>
      <c r="E123" s="113" t="s">
        <v>405</v>
      </c>
      <c r="F123" s="20" t="s">
        <v>42</v>
      </c>
      <c r="G123" s="62" t="s">
        <v>41</v>
      </c>
      <c r="H123" s="63">
        <v>500.15</v>
      </c>
      <c r="I123" s="21">
        <v>20142.109999999997</v>
      </c>
      <c r="J123" s="21">
        <v>481.73999999999995</v>
      </c>
      <c r="K123" s="106">
        <v>20054.420000000002</v>
      </c>
      <c r="L123" s="106">
        <v>0</v>
      </c>
      <c r="M123" s="106">
        <v>0</v>
      </c>
      <c r="N123" s="106">
        <v>481.73999999999995</v>
      </c>
      <c r="O123" s="106">
        <v>20054.420000000002</v>
      </c>
      <c r="P123" s="106">
        <v>20054.420000000002</v>
      </c>
      <c r="Q123" s="65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20056</v>
      </c>
      <c r="Y123" s="106">
        <v>0</v>
      </c>
      <c r="Z123" s="106">
        <v>0</v>
      </c>
      <c r="AA123" s="106">
        <v>86.109999999996944</v>
      </c>
      <c r="AB123" s="67">
        <v>0</v>
      </c>
      <c r="AC123" s="67">
        <v>-2</v>
      </c>
      <c r="AD123" s="68">
        <v>-4.3535657386438199E-3</v>
      </c>
      <c r="AE123" s="69">
        <v>8</v>
      </c>
      <c r="AF123" s="62" t="s">
        <v>4542</v>
      </c>
      <c r="AG123" s="70"/>
    </row>
    <row r="124" spans="1:33" x14ac:dyDescent="0.25">
      <c r="A124" s="17" t="s">
        <v>121</v>
      </c>
      <c r="B124" s="70" t="s">
        <v>4544</v>
      </c>
      <c r="C124" s="35" t="s">
        <v>3528</v>
      </c>
      <c r="D124" s="35">
        <v>20090010</v>
      </c>
      <c r="E124" s="113" t="s">
        <v>408</v>
      </c>
      <c r="F124" s="20" t="s">
        <v>91</v>
      </c>
      <c r="G124" s="62" t="s">
        <v>43</v>
      </c>
      <c r="H124" s="63">
        <v>115.14</v>
      </c>
      <c r="I124" s="21">
        <v>4468.1400000000003</v>
      </c>
      <c r="J124" s="21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  <c r="P124" s="106">
        <v>4468.1400000000003</v>
      </c>
      <c r="Q124" s="65">
        <v>0</v>
      </c>
      <c r="R124" s="106">
        <v>0</v>
      </c>
      <c r="S124" s="106">
        <v>0</v>
      </c>
      <c r="T124" s="106">
        <v>0</v>
      </c>
      <c r="U124" s="106">
        <v>0</v>
      </c>
      <c r="V124" s="106">
        <v>0</v>
      </c>
      <c r="W124" s="106">
        <v>0</v>
      </c>
      <c r="X124" s="106">
        <v>0</v>
      </c>
      <c r="Y124" s="106">
        <v>0</v>
      </c>
      <c r="Z124" s="106">
        <v>4468.1400000000003</v>
      </c>
      <c r="AA124" s="106">
        <v>0</v>
      </c>
      <c r="AB124" s="67">
        <v>0</v>
      </c>
      <c r="AC124" s="67">
        <v>0</v>
      </c>
      <c r="AD124" s="68">
        <v>-1</v>
      </c>
      <c r="AE124" s="69">
        <v>0</v>
      </c>
      <c r="AF124" s="62" t="s">
        <v>4542</v>
      </c>
      <c r="AG124" s="70"/>
    </row>
    <row r="125" spans="1:33" x14ac:dyDescent="0.25">
      <c r="A125" s="17" t="s">
        <v>121</v>
      </c>
      <c r="B125" s="70" t="s">
        <v>4544</v>
      </c>
      <c r="C125" s="35" t="s">
        <v>3528</v>
      </c>
      <c r="D125" s="35">
        <v>20090011</v>
      </c>
      <c r="E125" s="113" t="s">
        <v>412</v>
      </c>
      <c r="F125" s="20" t="s">
        <v>42</v>
      </c>
      <c r="G125" s="62" t="s">
        <v>41</v>
      </c>
      <c r="H125" s="63">
        <v>178.64</v>
      </c>
      <c r="I125" s="21">
        <v>6623.35</v>
      </c>
      <c r="J125" s="21">
        <v>163.5</v>
      </c>
      <c r="K125" s="106">
        <v>6562.84</v>
      </c>
      <c r="L125" s="106">
        <v>0</v>
      </c>
      <c r="M125" s="106">
        <v>0</v>
      </c>
      <c r="N125" s="106">
        <v>163.5</v>
      </c>
      <c r="O125" s="106">
        <v>6562.84</v>
      </c>
      <c r="P125" s="106">
        <v>6562.84</v>
      </c>
      <c r="Q125" s="65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6562</v>
      </c>
      <c r="Y125" s="106">
        <v>0</v>
      </c>
      <c r="Z125" s="106">
        <v>0</v>
      </c>
      <c r="AA125" s="106">
        <v>61.350000000000364</v>
      </c>
      <c r="AB125" s="67">
        <v>0</v>
      </c>
      <c r="AC125" s="67">
        <v>1</v>
      </c>
      <c r="AD125" s="68">
        <v>-9.135860251987319E-3</v>
      </c>
      <c r="AE125" s="69">
        <v>5</v>
      </c>
      <c r="AF125" s="62" t="s">
        <v>4542</v>
      </c>
      <c r="AG125" s="70"/>
    </row>
    <row r="126" spans="1:33" x14ac:dyDescent="0.25">
      <c r="A126" s="17" t="s">
        <v>121</v>
      </c>
      <c r="B126" s="70" t="s">
        <v>4544</v>
      </c>
      <c r="C126" s="35" t="s">
        <v>3528</v>
      </c>
      <c r="D126" s="35">
        <v>20090012</v>
      </c>
      <c r="E126" s="113" t="s">
        <v>413</v>
      </c>
      <c r="F126" s="20" t="s">
        <v>42</v>
      </c>
      <c r="G126" s="62" t="s">
        <v>41</v>
      </c>
      <c r="H126" s="63">
        <v>66.67</v>
      </c>
      <c r="I126" s="21">
        <v>2768.32</v>
      </c>
      <c r="J126" s="21">
        <v>64.599999999999994</v>
      </c>
      <c r="K126" s="106">
        <v>2762.69</v>
      </c>
      <c r="L126" s="106">
        <v>0</v>
      </c>
      <c r="M126" s="106">
        <v>0</v>
      </c>
      <c r="N126" s="106">
        <v>64.599999999999994</v>
      </c>
      <c r="O126" s="106">
        <v>2762.69</v>
      </c>
      <c r="P126" s="106">
        <v>2762.69</v>
      </c>
      <c r="Q126" s="65">
        <v>0</v>
      </c>
      <c r="R126" s="106">
        <v>0</v>
      </c>
      <c r="S126" s="106">
        <v>0</v>
      </c>
      <c r="T126" s="106">
        <v>0</v>
      </c>
      <c r="U126" s="106">
        <v>0</v>
      </c>
      <c r="V126" s="106">
        <v>0</v>
      </c>
      <c r="W126" s="106">
        <v>0</v>
      </c>
      <c r="X126" s="106">
        <v>2763</v>
      </c>
      <c r="Y126" s="106">
        <v>0</v>
      </c>
      <c r="Z126" s="106">
        <v>0</v>
      </c>
      <c r="AA126" s="106">
        <v>5.3200000000001637</v>
      </c>
      <c r="AB126" s="67">
        <v>0</v>
      </c>
      <c r="AC126" s="67">
        <v>0</v>
      </c>
      <c r="AD126" s="68">
        <v>-2.0337244249220136E-3</v>
      </c>
      <c r="AE126" s="69">
        <v>3</v>
      </c>
      <c r="AF126" s="62" t="s">
        <v>4542</v>
      </c>
      <c r="AG126" s="70"/>
    </row>
    <row r="127" spans="1:33" x14ac:dyDescent="0.25">
      <c r="A127" s="17" t="s">
        <v>121</v>
      </c>
      <c r="B127" s="70" t="s">
        <v>4544</v>
      </c>
      <c r="C127" s="35" t="s">
        <v>3528</v>
      </c>
      <c r="D127" s="35">
        <v>20090013</v>
      </c>
      <c r="E127" s="113" t="s">
        <v>414</v>
      </c>
      <c r="F127" s="20" t="s">
        <v>42</v>
      </c>
      <c r="G127" s="62" t="s">
        <v>41</v>
      </c>
      <c r="H127" s="63">
        <v>188.62</v>
      </c>
      <c r="I127" s="21">
        <v>7253.76</v>
      </c>
      <c r="J127" s="21">
        <v>205.56</v>
      </c>
      <c r="K127" s="106">
        <v>7889.76</v>
      </c>
      <c r="L127" s="106">
        <v>0</v>
      </c>
      <c r="M127" s="106">
        <v>0</v>
      </c>
      <c r="N127" s="106">
        <v>205.56</v>
      </c>
      <c r="O127" s="106">
        <v>7889.76</v>
      </c>
      <c r="P127" s="106">
        <v>7253.76</v>
      </c>
      <c r="Q127" s="65">
        <v>0</v>
      </c>
      <c r="R127" s="106">
        <v>0</v>
      </c>
      <c r="S127" s="106">
        <v>636</v>
      </c>
      <c r="T127" s="106">
        <v>0</v>
      </c>
      <c r="U127" s="106">
        <v>0</v>
      </c>
      <c r="V127" s="106">
        <v>0</v>
      </c>
      <c r="W127" s="106">
        <v>0</v>
      </c>
      <c r="X127" s="106">
        <v>7253</v>
      </c>
      <c r="Y127" s="106">
        <v>0</v>
      </c>
      <c r="Z127" s="106">
        <v>0</v>
      </c>
      <c r="AA127" s="106">
        <v>0.76000000000021828</v>
      </c>
      <c r="AB127" s="67">
        <v>0</v>
      </c>
      <c r="AC127" s="67">
        <v>1</v>
      </c>
      <c r="AD127" s="68">
        <v>8.7678665960825825E-2</v>
      </c>
      <c r="AE127" s="69">
        <v>7</v>
      </c>
      <c r="AF127" s="62" t="s">
        <v>4542</v>
      </c>
      <c r="AG127" s="70"/>
    </row>
    <row r="128" spans="1:33" x14ac:dyDescent="0.25">
      <c r="A128" s="17" t="s">
        <v>121</v>
      </c>
      <c r="B128" s="70" t="s">
        <v>4544</v>
      </c>
      <c r="C128" s="35" t="s">
        <v>3528</v>
      </c>
      <c r="D128" s="35">
        <v>20090014</v>
      </c>
      <c r="E128" s="113" t="s">
        <v>415</v>
      </c>
      <c r="F128" s="20" t="s">
        <v>42</v>
      </c>
      <c r="G128" s="62" t="s">
        <v>41</v>
      </c>
      <c r="H128" s="63">
        <v>439.39</v>
      </c>
      <c r="I128" s="21">
        <v>16679.3</v>
      </c>
      <c r="J128" s="21">
        <v>437.13</v>
      </c>
      <c r="K128" s="106">
        <v>16700.809999999998</v>
      </c>
      <c r="L128" s="106">
        <v>0</v>
      </c>
      <c r="M128" s="106">
        <v>0</v>
      </c>
      <c r="N128" s="106">
        <v>437.13</v>
      </c>
      <c r="O128" s="106">
        <v>16700.809999999998</v>
      </c>
      <c r="P128" s="106">
        <v>16679.3</v>
      </c>
      <c r="Q128" s="65">
        <v>0</v>
      </c>
      <c r="R128" s="106">
        <v>0</v>
      </c>
      <c r="S128" s="106">
        <v>21.509999999998399</v>
      </c>
      <c r="T128" s="106">
        <v>0</v>
      </c>
      <c r="U128" s="106">
        <v>0</v>
      </c>
      <c r="V128" s="106">
        <v>0</v>
      </c>
      <c r="W128" s="106">
        <v>0</v>
      </c>
      <c r="X128" s="106">
        <v>16679</v>
      </c>
      <c r="Y128" s="106">
        <v>0</v>
      </c>
      <c r="Z128" s="106">
        <v>0</v>
      </c>
      <c r="AA128" s="106">
        <v>0.2999999999992724</v>
      </c>
      <c r="AB128" s="67">
        <v>0</v>
      </c>
      <c r="AC128" s="67">
        <v>0</v>
      </c>
      <c r="AD128" s="68">
        <v>1.2896224661705466E-3</v>
      </c>
      <c r="AE128" s="69">
        <v>23</v>
      </c>
      <c r="AF128" s="62" t="s">
        <v>4542</v>
      </c>
      <c r="AG128" s="70"/>
    </row>
    <row r="129" spans="1:33" x14ac:dyDescent="0.25">
      <c r="A129" s="17" t="s">
        <v>121</v>
      </c>
      <c r="B129" s="70" t="s">
        <v>4544</v>
      </c>
      <c r="C129" s="35" t="s">
        <v>3528</v>
      </c>
      <c r="D129" s="35">
        <v>20090015</v>
      </c>
      <c r="E129" s="113" t="s">
        <v>416</v>
      </c>
      <c r="F129" s="20" t="s">
        <v>42</v>
      </c>
      <c r="G129" s="62" t="s">
        <v>41</v>
      </c>
      <c r="H129" s="63">
        <v>142.93</v>
      </c>
      <c r="I129" s="21">
        <v>5868.08</v>
      </c>
      <c r="J129" s="21">
        <v>141.80000000000001</v>
      </c>
      <c r="K129" s="106">
        <v>5919.0099999999993</v>
      </c>
      <c r="L129" s="106">
        <v>0</v>
      </c>
      <c r="M129" s="106">
        <v>0</v>
      </c>
      <c r="N129" s="106">
        <v>141.80000000000001</v>
      </c>
      <c r="O129" s="106">
        <v>5919.0099999999993</v>
      </c>
      <c r="P129" s="106">
        <v>5868.08</v>
      </c>
      <c r="Q129" s="65">
        <v>0</v>
      </c>
      <c r="R129" s="106">
        <v>0</v>
      </c>
      <c r="S129" s="106">
        <v>50.929999999999382</v>
      </c>
      <c r="T129" s="106">
        <v>0</v>
      </c>
      <c r="U129" s="106">
        <v>0</v>
      </c>
      <c r="V129" s="106">
        <v>0</v>
      </c>
      <c r="W129" s="106">
        <v>0</v>
      </c>
      <c r="X129" s="106">
        <v>5868</v>
      </c>
      <c r="Y129" s="106">
        <v>0</v>
      </c>
      <c r="Z129" s="106">
        <v>0</v>
      </c>
      <c r="AA129" s="106">
        <v>7.999999999992724E-2</v>
      </c>
      <c r="AB129" s="67">
        <v>0</v>
      </c>
      <c r="AC129" s="67">
        <v>0</v>
      </c>
      <c r="AD129" s="68">
        <v>8.6791591116684476E-3</v>
      </c>
      <c r="AE129" s="69">
        <v>15</v>
      </c>
      <c r="AF129" s="62" t="s">
        <v>4542</v>
      </c>
      <c r="AG129" s="70"/>
    </row>
    <row r="130" spans="1:33" x14ac:dyDescent="0.25">
      <c r="A130" s="17" t="s">
        <v>121</v>
      </c>
      <c r="B130" s="70" t="s">
        <v>4544</v>
      </c>
      <c r="C130" s="35" t="s">
        <v>3528</v>
      </c>
      <c r="D130" s="35">
        <v>20090017</v>
      </c>
      <c r="E130" s="113" t="s">
        <v>2394</v>
      </c>
      <c r="F130" s="20" t="s">
        <v>42</v>
      </c>
      <c r="G130" s="62" t="s">
        <v>41</v>
      </c>
      <c r="H130" s="63">
        <v>151.15</v>
      </c>
      <c r="I130" s="21">
        <v>5978.9599999999991</v>
      </c>
      <c r="J130" s="21">
        <v>151.15999999999997</v>
      </c>
      <c r="K130" s="106">
        <v>6027.2099999999991</v>
      </c>
      <c r="L130" s="106">
        <v>0</v>
      </c>
      <c r="M130" s="106">
        <v>0</v>
      </c>
      <c r="N130" s="106">
        <v>151.15999999999997</v>
      </c>
      <c r="O130" s="106">
        <v>6027.2099999999991</v>
      </c>
      <c r="P130" s="106">
        <v>5978.9599999999991</v>
      </c>
      <c r="Q130" s="65">
        <v>0</v>
      </c>
      <c r="R130" s="106">
        <v>0</v>
      </c>
      <c r="S130" s="106">
        <v>48.25</v>
      </c>
      <c r="T130" s="106">
        <v>0</v>
      </c>
      <c r="U130" s="106">
        <v>0</v>
      </c>
      <c r="V130" s="106">
        <v>0</v>
      </c>
      <c r="W130" s="106">
        <v>0</v>
      </c>
      <c r="X130" s="106">
        <v>5978</v>
      </c>
      <c r="Y130" s="106">
        <v>0</v>
      </c>
      <c r="Z130" s="106">
        <v>0</v>
      </c>
      <c r="AA130" s="106">
        <v>0.95999999999912689</v>
      </c>
      <c r="AB130" s="67">
        <v>0</v>
      </c>
      <c r="AC130" s="67">
        <v>1</v>
      </c>
      <c r="AD130" s="68">
        <v>8.0699653451436378E-3</v>
      </c>
      <c r="AE130" s="69">
        <v>2</v>
      </c>
      <c r="AF130" s="62" t="s">
        <v>4542</v>
      </c>
      <c r="AG130" s="70"/>
    </row>
    <row r="131" spans="1:33" x14ac:dyDescent="0.25">
      <c r="A131" s="17" t="s">
        <v>121</v>
      </c>
      <c r="B131" s="70" t="s">
        <v>4544</v>
      </c>
      <c r="C131" s="35" t="s">
        <v>3528</v>
      </c>
      <c r="D131" s="35">
        <v>20090018</v>
      </c>
      <c r="E131" s="113" t="s">
        <v>2395</v>
      </c>
      <c r="F131" s="20" t="s">
        <v>42</v>
      </c>
      <c r="G131" s="62" t="s">
        <v>43</v>
      </c>
      <c r="H131" s="63">
        <v>49.38</v>
      </c>
      <c r="I131" s="21">
        <v>1739.11</v>
      </c>
      <c r="J131" s="21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0</v>
      </c>
      <c r="P131" s="106">
        <v>1739.11</v>
      </c>
      <c r="Q131" s="65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0</v>
      </c>
      <c r="Y131" s="106">
        <v>0</v>
      </c>
      <c r="Z131" s="106">
        <v>1739.11</v>
      </c>
      <c r="AA131" s="106">
        <v>0</v>
      </c>
      <c r="AB131" s="67">
        <v>0</v>
      </c>
      <c r="AC131" s="67">
        <v>0</v>
      </c>
      <c r="AD131" s="68">
        <v>-1</v>
      </c>
      <c r="AE131" s="69">
        <v>0</v>
      </c>
      <c r="AF131" s="62" t="s">
        <v>4542</v>
      </c>
      <c r="AG131" s="70"/>
    </row>
    <row r="132" spans="1:33" x14ac:dyDescent="0.25">
      <c r="A132" s="17" t="s">
        <v>121</v>
      </c>
      <c r="B132" s="70" t="s">
        <v>4544</v>
      </c>
      <c r="C132" s="35" t="s">
        <v>3528</v>
      </c>
      <c r="D132" s="35">
        <v>20090019</v>
      </c>
      <c r="E132" s="113" t="s">
        <v>2396</v>
      </c>
      <c r="F132" s="20" t="s">
        <v>91</v>
      </c>
      <c r="G132" s="62" t="s">
        <v>43</v>
      </c>
      <c r="H132" s="63">
        <v>21.87</v>
      </c>
      <c r="I132" s="21">
        <v>795.43000000000006</v>
      </c>
      <c r="J132" s="21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795.43000000000006</v>
      </c>
      <c r="Q132" s="65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0</v>
      </c>
      <c r="Y132" s="106">
        <v>0</v>
      </c>
      <c r="Z132" s="106">
        <v>795.43000000000006</v>
      </c>
      <c r="AA132" s="106">
        <v>0</v>
      </c>
      <c r="AB132" s="67">
        <v>0</v>
      </c>
      <c r="AC132" s="67">
        <v>0</v>
      </c>
      <c r="AD132" s="68">
        <v>-1</v>
      </c>
      <c r="AE132" s="69">
        <v>0</v>
      </c>
      <c r="AF132" s="62" t="s">
        <v>4542</v>
      </c>
      <c r="AG132" s="70"/>
    </row>
    <row r="133" spans="1:33" x14ac:dyDescent="0.25">
      <c r="A133" s="17" t="s">
        <v>121</v>
      </c>
      <c r="B133" s="70" t="s">
        <v>4544</v>
      </c>
      <c r="C133" s="35" t="s">
        <v>3528</v>
      </c>
      <c r="D133" s="35">
        <v>20090020</v>
      </c>
      <c r="E133" s="113" t="s">
        <v>2397</v>
      </c>
      <c r="F133" s="20" t="s">
        <v>42</v>
      </c>
      <c r="G133" s="62" t="s">
        <v>41</v>
      </c>
      <c r="H133" s="63">
        <v>242.65000000000003</v>
      </c>
      <c r="I133" s="21">
        <v>9298.869999999999</v>
      </c>
      <c r="J133" s="21">
        <v>216.24</v>
      </c>
      <c r="K133" s="106">
        <v>9254.02</v>
      </c>
      <c r="L133" s="106">
        <v>0</v>
      </c>
      <c r="M133" s="106">
        <v>0</v>
      </c>
      <c r="N133" s="106">
        <v>216.24</v>
      </c>
      <c r="O133" s="106">
        <v>9254.02</v>
      </c>
      <c r="P133" s="106">
        <v>9254.02</v>
      </c>
      <c r="Q133" s="65">
        <v>0</v>
      </c>
      <c r="R133" s="106">
        <v>0</v>
      </c>
      <c r="S133" s="106">
        <v>0</v>
      </c>
      <c r="T133" s="106">
        <v>0</v>
      </c>
      <c r="U133" s="106">
        <v>0</v>
      </c>
      <c r="V133" s="106">
        <v>0</v>
      </c>
      <c r="W133" s="106">
        <v>0</v>
      </c>
      <c r="X133" s="106">
        <v>9254</v>
      </c>
      <c r="Y133" s="106">
        <v>0</v>
      </c>
      <c r="Z133" s="106">
        <v>0</v>
      </c>
      <c r="AA133" s="106">
        <v>44.869999999998981</v>
      </c>
      <c r="AB133" s="67">
        <v>0</v>
      </c>
      <c r="AC133" s="67">
        <v>0</v>
      </c>
      <c r="AD133" s="68">
        <v>-4.8231666858444683E-3</v>
      </c>
      <c r="AE133" s="69">
        <v>2</v>
      </c>
      <c r="AF133" s="62" t="s">
        <v>4542</v>
      </c>
      <c r="AG133" s="70"/>
    </row>
    <row r="134" spans="1:33" x14ac:dyDescent="0.25">
      <c r="A134" s="17" t="s">
        <v>121</v>
      </c>
      <c r="B134" s="70" t="s">
        <v>4544</v>
      </c>
      <c r="C134" s="35" t="s">
        <v>3528</v>
      </c>
      <c r="D134" s="35">
        <v>20090021</v>
      </c>
      <c r="E134" s="113" t="s">
        <v>2398</v>
      </c>
      <c r="F134" s="20" t="s">
        <v>42</v>
      </c>
      <c r="G134" s="62" t="s">
        <v>41</v>
      </c>
      <c r="H134" s="63">
        <v>39.299999999999997</v>
      </c>
      <c r="I134" s="21">
        <v>1547.92</v>
      </c>
      <c r="J134" s="21">
        <v>36.64</v>
      </c>
      <c r="K134" s="106">
        <v>1540.65</v>
      </c>
      <c r="L134" s="106">
        <v>0</v>
      </c>
      <c r="M134" s="106">
        <v>0</v>
      </c>
      <c r="N134" s="106">
        <v>36.64</v>
      </c>
      <c r="O134" s="106">
        <v>1540.65</v>
      </c>
      <c r="P134" s="106">
        <v>1540.65</v>
      </c>
      <c r="Q134" s="65">
        <v>0</v>
      </c>
      <c r="R134" s="106">
        <v>0</v>
      </c>
      <c r="S134" s="106">
        <v>0</v>
      </c>
      <c r="T134" s="106">
        <v>0</v>
      </c>
      <c r="U134" s="106">
        <v>0</v>
      </c>
      <c r="V134" s="106">
        <v>0</v>
      </c>
      <c r="W134" s="106">
        <v>0</v>
      </c>
      <c r="X134" s="106">
        <v>1540</v>
      </c>
      <c r="Y134" s="106">
        <v>0</v>
      </c>
      <c r="Z134" s="106">
        <v>0</v>
      </c>
      <c r="AA134" s="106">
        <v>7.9200000000000728</v>
      </c>
      <c r="AB134" s="67">
        <v>0</v>
      </c>
      <c r="AC134" s="67">
        <v>1</v>
      </c>
      <c r="AD134" s="68">
        <v>-4.6966251485864785E-3</v>
      </c>
      <c r="AE134" s="69">
        <v>3</v>
      </c>
      <c r="AF134" s="62" t="s">
        <v>4542</v>
      </c>
      <c r="AG134" s="70"/>
    </row>
    <row r="135" spans="1:33" x14ac:dyDescent="0.25">
      <c r="A135" s="17" t="s">
        <v>121</v>
      </c>
      <c r="B135" s="70" t="s">
        <v>4544</v>
      </c>
      <c r="C135" s="35" t="s">
        <v>3528</v>
      </c>
      <c r="D135" s="35">
        <v>20090022</v>
      </c>
      <c r="E135" s="113" t="s">
        <v>2399</v>
      </c>
      <c r="F135" s="20" t="s">
        <v>42</v>
      </c>
      <c r="G135" s="62" t="s">
        <v>43</v>
      </c>
      <c r="H135" s="63">
        <v>107.81</v>
      </c>
      <c r="I135" s="21">
        <v>3852.37</v>
      </c>
      <c r="J135" s="21">
        <v>0</v>
      </c>
      <c r="K135" s="106">
        <v>0</v>
      </c>
      <c r="L135" s="106">
        <v>0</v>
      </c>
      <c r="M135" s="106">
        <v>0</v>
      </c>
      <c r="N135" s="106">
        <v>0</v>
      </c>
      <c r="O135" s="106">
        <v>0</v>
      </c>
      <c r="P135" s="106">
        <v>3852.37</v>
      </c>
      <c r="Q135" s="65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0</v>
      </c>
      <c r="Y135" s="106">
        <v>0</v>
      </c>
      <c r="Z135" s="106">
        <v>3852.37</v>
      </c>
      <c r="AA135" s="106">
        <v>0</v>
      </c>
      <c r="AB135" s="67">
        <v>0</v>
      </c>
      <c r="AC135" s="67">
        <v>0</v>
      </c>
      <c r="AD135" s="68">
        <v>-1</v>
      </c>
      <c r="AE135" s="69">
        <v>0</v>
      </c>
      <c r="AF135" s="62" t="s">
        <v>4542</v>
      </c>
      <c r="AG135" s="70"/>
    </row>
    <row r="136" spans="1:33" x14ac:dyDescent="0.25">
      <c r="A136" s="17" t="s">
        <v>121</v>
      </c>
      <c r="B136" s="70" t="s">
        <v>4544</v>
      </c>
      <c r="C136" s="35" t="s">
        <v>3528</v>
      </c>
      <c r="D136" s="35">
        <v>20090023</v>
      </c>
      <c r="E136" s="113" t="s">
        <v>2948</v>
      </c>
      <c r="F136" s="20" t="s">
        <v>42</v>
      </c>
      <c r="G136" s="62" t="s">
        <v>41</v>
      </c>
      <c r="H136" s="63">
        <v>317.95000000000005</v>
      </c>
      <c r="I136" s="21">
        <v>12918.830000000002</v>
      </c>
      <c r="J136" s="21">
        <v>329.93</v>
      </c>
      <c r="K136" s="106">
        <v>14021.59</v>
      </c>
      <c r="L136" s="106">
        <v>0</v>
      </c>
      <c r="M136" s="106">
        <v>0</v>
      </c>
      <c r="N136" s="106">
        <v>329.93</v>
      </c>
      <c r="O136" s="106">
        <v>14021.59</v>
      </c>
      <c r="P136" s="106">
        <v>12918.830000000002</v>
      </c>
      <c r="Q136" s="65">
        <v>0</v>
      </c>
      <c r="R136" s="106">
        <v>0</v>
      </c>
      <c r="S136" s="106">
        <v>1102.7599999999984</v>
      </c>
      <c r="T136" s="106">
        <v>0</v>
      </c>
      <c r="U136" s="106">
        <v>0</v>
      </c>
      <c r="V136" s="106">
        <v>0</v>
      </c>
      <c r="W136" s="106">
        <v>0</v>
      </c>
      <c r="X136" s="106">
        <v>12919</v>
      </c>
      <c r="Y136" s="106">
        <v>0</v>
      </c>
      <c r="Z136" s="106">
        <v>0</v>
      </c>
      <c r="AA136" s="106">
        <v>-0.16999999999825377</v>
      </c>
      <c r="AB136" s="67">
        <v>0</v>
      </c>
      <c r="AC136" s="67">
        <v>0</v>
      </c>
      <c r="AD136" s="68">
        <v>8.5360671206293315E-2</v>
      </c>
      <c r="AE136" s="69">
        <v>2</v>
      </c>
      <c r="AF136" s="62" t="s">
        <v>4542</v>
      </c>
      <c r="AG136" s="70"/>
    </row>
    <row r="137" spans="1:33" x14ac:dyDescent="0.25">
      <c r="A137" s="17" t="s">
        <v>121</v>
      </c>
      <c r="B137" s="70" t="s">
        <v>4544</v>
      </c>
      <c r="C137" s="35" t="s">
        <v>3528</v>
      </c>
      <c r="D137" s="35">
        <v>20090025</v>
      </c>
      <c r="E137" s="113" t="s">
        <v>2947</v>
      </c>
      <c r="F137" s="20" t="s">
        <v>91</v>
      </c>
      <c r="G137" s="62" t="s">
        <v>43</v>
      </c>
      <c r="H137" s="63">
        <v>95.82</v>
      </c>
      <c r="I137" s="21">
        <v>3788.38</v>
      </c>
      <c r="J137" s="21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3788.38</v>
      </c>
      <c r="Q137" s="65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0</v>
      </c>
      <c r="Y137" s="106">
        <v>0</v>
      </c>
      <c r="Z137" s="106">
        <v>3788.38</v>
      </c>
      <c r="AA137" s="106">
        <v>0</v>
      </c>
      <c r="AB137" s="67">
        <v>0</v>
      </c>
      <c r="AC137" s="67">
        <v>0</v>
      </c>
      <c r="AD137" s="68">
        <v>-1</v>
      </c>
      <c r="AE137" s="69">
        <v>0</v>
      </c>
      <c r="AF137" s="62" t="s">
        <v>4542</v>
      </c>
      <c r="AG137" s="70"/>
    </row>
    <row r="138" spans="1:33" x14ac:dyDescent="0.25">
      <c r="A138" s="17" t="s">
        <v>121</v>
      </c>
      <c r="B138" s="70" t="s">
        <v>4544</v>
      </c>
      <c r="C138" s="35" t="s">
        <v>3528</v>
      </c>
      <c r="D138" s="35">
        <v>20090026</v>
      </c>
      <c r="E138" s="113" t="s">
        <v>4235</v>
      </c>
      <c r="F138" s="20" t="s">
        <v>42</v>
      </c>
      <c r="G138" s="62" t="s">
        <v>41</v>
      </c>
      <c r="H138" s="63">
        <v>104.47000000000001</v>
      </c>
      <c r="I138" s="21">
        <v>4092.34</v>
      </c>
      <c r="J138" s="21">
        <v>101.80000000000001</v>
      </c>
      <c r="K138" s="106">
        <v>4044.7900000000004</v>
      </c>
      <c r="L138" s="106">
        <v>0</v>
      </c>
      <c r="M138" s="106">
        <v>0</v>
      </c>
      <c r="N138" s="106">
        <v>101.80000000000001</v>
      </c>
      <c r="O138" s="106">
        <v>4044.7900000000004</v>
      </c>
      <c r="P138" s="106">
        <v>4044.7900000000004</v>
      </c>
      <c r="Q138" s="65">
        <v>0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4044</v>
      </c>
      <c r="Y138" s="106">
        <v>0</v>
      </c>
      <c r="Z138" s="106">
        <v>0</v>
      </c>
      <c r="AA138" s="106">
        <v>48.340000000000146</v>
      </c>
      <c r="AB138" s="67">
        <v>0</v>
      </c>
      <c r="AC138" s="67">
        <v>1</v>
      </c>
      <c r="AD138" s="68">
        <v>-1.1619269171183168E-2</v>
      </c>
      <c r="AE138" s="69">
        <v>6</v>
      </c>
      <c r="AF138" s="62" t="s">
        <v>4542</v>
      </c>
      <c r="AG138" s="70"/>
    </row>
    <row r="139" spans="1:33" x14ac:dyDescent="0.25">
      <c r="A139" s="17" t="s">
        <v>121</v>
      </c>
      <c r="B139" s="70" t="s">
        <v>4583</v>
      </c>
      <c r="C139" s="35" t="s">
        <v>3527</v>
      </c>
      <c r="D139" s="35">
        <v>20010001</v>
      </c>
      <c r="E139" s="113" t="s">
        <v>241</v>
      </c>
      <c r="F139" s="20" t="s">
        <v>40</v>
      </c>
      <c r="G139" s="62" t="s">
        <v>41</v>
      </c>
      <c r="H139" s="63">
        <v>10624.039999999999</v>
      </c>
      <c r="I139" s="21">
        <v>435386.54999999993</v>
      </c>
      <c r="J139" s="21">
        <v>10624.039999999999</v>
      </c>
      <c r="K139" s="106">
        <v>435386.5500000001</v>
      </c>
      <c r="L139" s="106">
        <v>0</v>
      </c>
      <c r="M139" s="106">
        <v>0</v>
      </c>
      <c r="N139" s="106">
        <v>10624.039999999999</v>
      </c>
      <c r="O139" s="106">
        <v>435386.5500000001</v>
      </c>
      <c r="P139" s="106">
        <v>435386.54999999993</v>
      </c>
      <c r="Q139" s="65">
        <v>9058</v>
      </c>
      <c r="R139" s="106">
        <v>0</v>
      </c>
      <c r="S139" s="106">
        <v>0</v>
      </c>
      <c r="T139" s="106">
        <v>102000</v>
      </c>
      <c r="U139" s="106">
        <v>0</v>
      </c>
      <c r="V139" s="106">
        <v>0</v>
      </c>
      <c r="W139" s="106">
        <v>0</v>
      </c>
      <c r="X139" s="106">
        <v>324327</v>
      </c>
      <c r="Y139" s="106">
        <v>0</v>
      </c>
      <c r="Z139" s="106">
        <v>0</v>
      </c>
      <c r="AA139" s="106">
        <v>1.5499999999301508</v>
      </c>
      <c r="AB139" s="67">
        <v>0</v>
      </c>
      <c r="AC139" s="67">
        <v>2</v>
      </c>
      <c r="AD139" s="68">
        <v>4.0107574003010025E-16</v>
      </c>
      <c r="AE139" s="69">
        <v>17</v>
      </c>
      <c r="AF139" s="62" t="s">
        <v>4581</v>
      </c>
      <c r="AG139" s="70"/>
    </row>
    <row r="140" spans="1:33" x14ac:dyDescent="0.25">
      <c r="A140" s="17" t="s">
        <v>121</v>
      </c>
      <c r="B140" s="70" t="s">
        <v>4583</v>
      </c>
      <c r="C140" s="35" t="s">
        <v>3527</v>
      </c>
      <c r="D140" s="35">
        <v>20010003</v>
      </c>
      <c r="E140" s="113" t="s">
        <v>242</v>
      </c>
      <c r="F140" s="20" t="s">
        <v>42</v>
      </c>
      <c r="G140" s="62" t="s">
        <v>41</v>
      </c>
      <c r="H140" s="63">
        <v>1144.26</v>
      </c>
      <c r="I140" s="21">
        <v>42852.29</v>
      </c>
      <c r="J140" s="21">
        <v>951.04000000000008</v>
      </c>
      <c r="K140" s="106">
        <v>36168.75</v>
      </c>
      <c r="L140" s="106">
        <v>175.33</v>
      </c>
      <c r="M140" s="106">
        <v>6536.3</v>
      </c>
      <c r="N140" s="106">
        <v>1126.3700000000001</v>
      </c>
      <c r="O140" s="106">
        <v>42705.05</v>
      </c>
      <c r="P140" s="106">
        <v>42705.05</v>
      </c>
      <c r="Q140" s="65">
        <v>0</v>
      </c>
      <c r="R140" s="106">
        <v>0</v>
      </c>
      <c r="S140" s="106">
        <v>0</v>
      </c>
      <c r="T140" s="106">
        <v>10000</v>
      </c>
      <c r="U140" s="106">
        <v>0</v>
      </c>
      <c r="V140" s="106">
        <v>0</v>
      </c>
      <c r="W140" s="106">
        <v>0</v>
      </c>
      <c r="X140" s="106">
        <v>26168</v>
      </c>
      <c r="Y140" s="106">
        <v>6536</v>
      </c>
      <c r="Z140" s="106">
        <v>0</v>
      </c>
      <c r="AA140" s="106">
        <v>148.29000000000087</v>
      </c>
      <c r="AB140" s="67">
        <v>0</v>
      </c>
      <c r="AC140" s="67">
        <v>1</v>
      </c>
      <c r="AD140" s="68">
        <v>-3.4359890684954749E-3</v>
      </c>
      <c r="AE140" s="69">
        <v>7</v>
      </c>
      <c r="AF140" s="62" t="s">
        <v>4581</v>
      </c>
      <c r="AG140" s="70"/>
    </row>
    <row r="141" spans="1:33" x14ac:dyDescent="0.25">
      <c r="A141" s="17" t="s">
        <v>121</v>
      </c>
      <c r="B141" s="70" t="s">
        <v>4583</v>
      </c>
      <c r="C141" s="35" t="s">
        <v>3527</v>
      </c>
      <c r="D141" s="35">
        <v>20010005</v>
      </c>
      <c r="E141" s="113" t="s">
        <v>243</v>
      </c>
      <c r="F141" s="20" t="s">
        <v>42</v>
      </c>
      <c r="G141" s="62" t="s">
        <v>41</v>
      </c>
      <c r="H141" s="63">
        <v>966.86000000000013</v>
      </c>
      <c r="I141" s="21">
        <v>36484.879999999997</v>
      </c>
      <c r="J141" s="21">
        <v>930.4799999999999</v>
      </c>
      <c r="K141" s="106">
        <v>36440.58</v>
      </c>
      <c r="L141" s="106">
        <v>0</v>
      </c>
      <c r="M141" s="106">
        <v>0</v>
      </c>
      <c r="N141" s="106">
        <v>930.4799999999999</v>
      </c>
      <c r="O141" s="106">
        <v>36440.58</v>
      </c>
      <c r="P141" s="106">
        <v>36440.58</v>
      </c>
      <c r="Q141" s="65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36440</v>
      </c>
      <c r="Y141" s="106">
        <v>0</v>
      </c>
      <c r="Z141" s="106">
        <v>0</v>
      </c>
      <c r="AA141" s="106">
        <v>44.879999999997381</v>
      </c>
      <c r="AB141" s="67">
        <v>0</v>
      </c>
      <c r="AC141" s="67">
        <v>1</v>
      </c>
      <c r="AD141" s="68">
        <v>-1.2142016089951684E-3</v>
      </c>
      <c r="AE141" s="69">
        <v>20</v>
      </c>
      <c r="AF141" s="62" t="s">
        <v>4581</v>
      </c>
      <c r="AG141" s="70"/>
    </row>
    <row r="142" spans="1:33" x14ac:dyDescent="0.25">
      <c r="A142" s="17" t="s">
        <v>121</v>
      </c>
      <c r="B142" s="70" t="s">
        <v>4583</v>
      </c>
      <c r="C142" s="35" t="s">
        <v>3527</v>
      </c>
      <c r="D142" s="35">
        <v>20010008</v>
      </c>
      <c r="E142" s="113" t="s">
        <v>244</v>
      </c>
      <c r="F142" s="20" t="s">
        <v>42</v>
      </c>
      <c r="G142" s="62" t="s">
        <v>41</v>
      </c>
      <c r="H142" s="63">
        <v>1942.0200000000004</v>
      </c>
      <c r="I142" s="21">
        <v>70345.039999999994</v>
      </c>
      <c r="J142" s="21">
        <v>1954.7800000000002</v>
      </c>
      <c r="K142" s="106">
        <v>72430.179999999993</v>
      </c>
      <c r="L142" s="106">
        <v>0</v>
      </c>
      <c r="M142" s="106">
        <v>0</v>
      </c>
      <c r="N142" s="106">
        <v>1954.7800000000002</v>
      </c>
      <c r="O142" s="106">
        <v>72430.179999999993</v>
      </c>
      <c r="P142" s="106">
        <v>70345.039999999994</v>
      </c>
      <c r="Q142" s="65">
        <v>0</v>
      </c>
      <c r="R142" s="106">
        <v>0</v>
      </c>
      <c r="S142" s="106">
        <v>2085.1399999999994</v>
      </c>
      <c r="T142" s="106">
        <v>6250</v>
      </c>
      <c r="U142" s="106">
        <v>0</v>
      </c>
      <c r="V142" s="106">
        <v>0</v>
      </c>
      <c r="W142" s="106">
        <v>0</v>
      </c>
      <c r="X142" s="106">
        <v>64095</v>
      </c>
      <c r="Y142" s="106">
        <v>0</v>
      </c>
      <c r="Z142" s="106">
        <v>0</v>
      </c>
      <c r="AA142" s="106">
        <v>3.9999999993597157E-2</v>
      </c>
      <c r="AB142" s="67" t="s">
        <v>233</v>
      </c>
      <c r="AC142" s="67">
        <v>0</v>
      </c>
      <c r="AD142" s="68">
        <v>2.9641606572403677E-2</v>
      </c>
      <c r="AE142" s="69">
        <v>20</v>
      </c>
      <c r="AF142" s="62" t="s">
        <v>4581</v>
      </c>
      <c r="AG142" s="70" t="s">
        <v>386</v>
      </c>
    </row>
    <row r="143" spans="1:33" x14ac:dyDescent="0.25">
      <c r="A143" s="17" t="s">
        <v>121</v>
      </c>
      <c r="B143" s="70" t="s">
        <v>4583</v>
      </c>
      <c r="C143" s="35" t="s">
        <v>3527</v>
      </c>
      <c r="D143" s="35">
        <v>20010009</v>
      </c>
      <c r="E143" s="113" t="s">
        <v>245</v>
      </c>
      <c r="F143" s="20" t="s">
        <v>42</v>
      </c>
      <c r="G143" s="62" t="s">
        <v>41</v>
      </c>
      <c r="H143" s="63">
        <v>516.18000000000006</v>
      </c>
      <c r="I143" s="21">
        <v>20793.78</v>
      </c>
      <c r="J143" s="21">
        <v>516.86</v>
      </c>
      <c r="K143" s="106">
        <v>21237.69</v>
      </c>
      <c r="L143" s="106">
        <v>0</v>
      </c>
      <c r="M143" s="106">
        <v>0</v>
      </c>
      <c r="N143" s="106">
        <v>516.86</v>
      </c>
      <c r="O143" s="106">
        <v>21237.69</v>
      </c>
      <c r="P143" s="106">
        <v>20793.78</v>
      </c>
      <c r="Q143" s="65">
        <v>0</v>
      </c>
      <c r="R143" s="106">
        <v>0</v>
      </c>
      <c r="S143" s="106">
        <v>443.90999999999985</v>
      </c>
      <c r="T143" s="106">
        <v>0</v>
      </c>
      <c r="U143" s="106">
        <v>0</v>
      </c>
      <c r="V143" s="106">
        <v>0</v>
      </c>
      <c r="W143" s="106">
        <v>0</v>
      </c>
      <c r="X143" s="106">
        <v>20793</v>
      </c>
      <c r="Y143" s="106">
        <v>0</v>
      </c>
      <c r="Z143" s="106">
        <v>0</v>
      </c>
      <c r="AA143" s="106">
        <v>0.77999999999883585</v>
      </c>
      <c r="AB143" s="67">
        <v>0</v>
      </c>
      <c r="AC143" s="67">
        <v>1</v>
      </c>
      <c r="AD143" s="68">
        <v>2.1348210859208853E-2</v>
      </c>
      <c r="AE143" s="69">
        <v>5</v>
      </c>
      <c r="AF143" s="62" t="s">
        <v>4581</v>
      </c>
      <c r="AG143" s="70"/>
    </row>
    <row r="144" spans="1:33" x14ac:dyDescent="0.25">
      <c r="A144" s="17" t="s">
        <v>121</v>
      </c>
      <c r="B144" s="70" t="s">
        <v>4583</v>
      </c>
      <c r="C144" s="35" t="s">
        <v>3527</v>
      </c>
      <c r="D144" s="35">
        <v>20010012</v>
      </c>
      <c r="E144" s="113" t="s">
        <v>246</v>
      </c>
      <c r="F144" s="20" t="s">
        <v>91</v>
      </c>
      <c r="G144" s="62" t="s">
        <v>43</v>
      </c>
      <c r="H144" s="63">
        <v>125.24</v>
      </c>
      <c r="I144" s="21">
        <v>3706.7899999999995</v>
      </c>
      <c r="J144" s="21">
        <v>0</v>
      </c>
      <c r="K144" s="106">
        <v>0</v>
      </c>
      <c r="L144" s="106">
        <v>0</v>
      </c>
      <c r="M144" s="106">
        <v>0</v>
      </c>
      <c r="N144" s="106">
        <v>0</v>
      </c>
      <c r="O144" s="106">
        <v>0</v>
      </c>
      <c r="P144" s="106">
        <v>3706.7899999999995</v>
      </c>
      <c r="Q144" s="65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0</v>
      </c>
      <c r="Y144" s="106">
        <v>0</v>
      </c>
      <c r="Z144" s="106">
        <v>3706.7899999999995</v>
      </c>
      <c r="AA144" s="106">
        <v>0</v>
      </c>
      <c r="AB144" s="67">
        <v>0</v>
      </c>
      <c r="AC144" s="67">
        <v>0</v>
      </c>
      <c r="AD144" s="68">
        <v>-1</v>
      </c>
      <c r="AE144" s="69">
        <v>0</v>
      </c>
      <c r="AF144" s="62" t="s">
        <v>4581</v>
      </c>
      <c r="AG144" s="70"/>
    </row>
    <row r="145" spans="1:33" x14ac:dyDescent="0.25">
      <c r="A145" s="17" t="s">
        <v>121</v>
      </c>
      <c r="B145" s="70" t="s">
        <v>4583</v>
      </c>
      <c r="C145" s="35" t="s">
        <v>3527</v>
      </c>
      <c r="D145" s="35">
        <v>20010015</v>
      </c>
      <c r="E145" s="113" t="s">
        <v>247</v>
      </c>
      <c r="F145" s="20" t="s">
        <v>42</v>
      </c>
      <c r="G145" s="62" t="s">
        <v>41</v>
      </c>
      <c r="H145" s="63">
        <v>2941.3600000000006</v>
      </c>
      <c r="I145" s="21">
        <v>116533.82</v>
      </c>
      <c r="J145" s="21">
        <v>2887.9399999999996</v>
      </c>
      <c r="K145" s="106">
        <v>116301.56000000001</v>
      </c>
      <c r="L145" s="106">
        <v>0</v>
      </c>
      <c r="M145" s="106">
        <v>0</v>
      </c>
      <c r="N145" s="106">
        <v>2887.9399999999996</v>
      </c>
      <c r="O145" s="106">
        <v>116301.56000000001</v>
      </c>
      <c r="P145" s="106">
        <v>116301.56000000001</v>
      </c>
      <c r="Q145" s="65">
        <v>0</v>
      </c>
      <c r="R145" s="106">
        <v>0</v>
      </c>
      <c r="S145" s="106">
        <v>0</v>
      </c>
      <c r="T145" s="106">
        <v>0</v>
      </c>
      <c r="U145" s="106">
        <v>0</v>
      </c>
      <c r="V145" s="106">
        <v>0</v>
      </c>
      <c r="W145" s="106">
        <v>0</v>
      </c>
      <c r="X145" s="106">
        <v>116300</v>
      </c>
      <c r="Y145" s="106">
        <v>0</v>
      </c>
      <c r="Z145" s="106">
        <v>0</v>
      </c>
      <c r="AA145" s="106">
        <v>233.82000000000698</v>
      </c>
      <c r="AB145" s="67">
        <v>0</v>
      </c>
      <c r="AC145" s="67">
        <v>2</v>
      </c>
      <c r="AD145" s="68">
        <v>-1.9930694797441187E-3</v>
      </c>
      <c r="AE145" s="69">
        <v>52</v>
      </c>
      <c r="AF145" s="62" t="s">
        <v>4581</v>
      </c>
      <c r="AG145" s="70"/>
    </row>
    <row r="146" spans="1:33" x14ac:dyDescent="0.25">
      <c r="A146" s="17" t="s">
        <v>121</v>
      </c>
      <c r="B146" s="70" t="s">
        <v>4583</v>
      </c>
      <c r="C146" s="35" t="s">
        <v>3527</v>
      </c>
      <c r="D146" s="35">
        <v>20010016</v>
      </c>
      <c r="E146" s="113" t="s">
        <v>248</v>
      </c>
      <c r="F146" s="20" t="s">
        <v>42</v>
      </c>
      <c r="G146" s="62" t="s">
        <v>41</v>
      </c>
      <c r="H146" s="63">
        <v>165.96</v>
      </c>
      <c r="I146" s="21">
        <v>6955.66</v>
      </c>
      <c r="J146" s="21">
        <v>172.54</v>
      </c>
      <c r="K146" s="106">
        <v>7183.8700000000008</v>
      </c>
      <c r="L146" s="106">
        <v>0</v>
      </c>
      <c r="M146" s="106">
        <v>0</v>
      </c>
      <c r="N146" s="106">
        <v>172.54</v>
      </c>
      <c r="O146" s="106">
        <v>7183.8700000000008</v>
      </c>
      <c r="P146" s="106">
        <v>6955.66</v>
      </c>
      <c r="Q146" s="65">
        <v>0</v>
      </c>
      <c r="R146" s="106">
        <v>0</v>
      </c>
      <c r="S146" s="106">
        <v>228.21000000000095</v>
      </c>
      <c r="T146" s="106">
        <v>0</v>
      </c>
      <c r="U146" s="106">
        <v>0</v>
      </c>
      <c r="V146" s="106">
        <v>0</v>
      </c>
      <c r="W146" s="106">
        <v>0</v>
      </c>
      <c r="X146" s="106">
        <v>6956</v>
      </c>
      <c r="Y146" s="106">
        <v>0</v>
      </c>
      <c r="Z146" s="106">
        <v>0</v>
      </c>
      <c r="AA146" s="106">
        <v>-0.34000000000014552</v>
      </c>
      <c r="AB146" s="67">
        <v>0</v>
      </c>
      <c r="AC146" s="67">
        <v>0</v>
      </c>
      <c r="AD146" s="68">
        <v>3.2809251746060177E-2</v>
      </c>
      <c r="AE146" s="69">
        <v>13</v>
      </c>
      <c r="AF146" s="62" t="s">
        <v>4581</v>
      </c>
      <c r="AG146" s="70"/>
    </row>
    <row r="147" spans="1:33" x14ac:dyDescent="0.25">
      <c r="A147" s="17" t="s">
        <v>121</v>
      </c>
      <c r="B147" s="70" t="s">
        <v>4583</v>
      </c>
      <c r="C147" s="35" t="s">
        <v>3527</v>
      </c>
      <c r="D147" s="35">
        <v>20010017</v>
      </c>
      <c r="E147" s="113" t="s">
        <v>249</v>
      </c>
      <c r="F147" s="20" t="s">
        <v>42</v>
      </c>
      <c r="G147" s="62" t="s">
        <v>41</v>
      </c>
      <c r="H147" s="63">
        <v>1055.3999999999999</v>
      </c>
      <c r="I147" s="21">
        <v>39459.269999999997</v>
      </c>
      <c r="J147" s="21">
        <v>1126.3699999999999</v>
      </c>
      <c r="K147" s="106">
        <v>43983.740000000013</v>
      </c>
      <c r="L147" s="106">
        <v>0</v>
      </c>
      <c r="M147" s="106">
        <v>0</v>
      </c>
      <c r="N147" s="106">
        <v>1126.3699999999999</v>
      </c>
      <c r="O147" s="106">
        <v>43983.740000000013</v>
      </c>
      <c r="P147" s="106">
        <v>39459.269999999997</v>
      </c>
      <c r="Q147" s="65">
        <v>0</v>
      </c>
      <c r="R147" s="106">
        <v>0</v>
      </c>
      <c r="S147" s="106">
        <v>4524.4700000000157</v>
      </c>
      <c r="T147" s="106">
        <v>0</v>
      </c>
      <c r="U147" s="106">
        <v>0</v>
      </c>
      <c r="V147" s="106">
        <v>0</v>
      </c>
      <c r="W147" s="106">
        <v>0</v>
      </c>
      <c r="X147" s="106">
        <v>39459</v>
      </c>
      <c r="Y147" s="106">
        <v>0</v>
      </c>
      <c r="Z147" s="106">
        <v>0</v>
      </c>
      <c r="AA147" s="106">
        <v>0.26999999999679858</v>
      </c>
      <c r="AB147" s="67">
        <v>0</v>
      </c>
      <c r="AC147" s="67">
        <v>0</v>
      </c>
      <c r="AD147" s="68">
        <v>0.11466177656099609</v>
      </c>
      <c r="AE147" s="69">
        <v>21</v>
      </c>
      <c r="AF147" s="62" t="s">
        <v>4581</v>
      </c>
      <c r="AG147" s="70"/>
    </row>
    <row r="148" spans="1:33" x14ac:dyDescent="0.25">
      <c r="A148" s="17" t="s">
        <v>121</v>
      </c>
      <c r="B148" s="70" t="s">
        <v>4583</v>
      </c>
      <c r="C148" s="35" t="s">
        <v>3527</v>
      </c>
      <c r="D148" s="35">
        <v>20010023</v>
      </c>
      <c r="E148" s="113" t="s">
        <v>250</v>
      </c>
      <c r="F148" s="20" t="s">
        <v>42</v>
      </c>
      <c r="G148" s="62" t="s">
        <v>41</v>
      </c>
      <c r="H148" s="63">
        <v>399.83999999999992</v>
      </c>
      <c r="I148" s="21">
        <v>16067.68</v>
      </c>
      <c r="J148" s="21">
        <v>380.7999999999999</v>
      </c>
      <c r="K148" s="106">
        <v>15711.030000000002</v>
      </c>
      <c r="L148" s="106">
        <v>8.64</v>
      </c>
      <c r="M148" s="106">
        <v>337.31</v>
      </c>
      <c r="N148" s="106">
        <v>389.43999999999988</v>
      </c>
      <c r="O148" s="106">
        <v>16048.340000000002</v>
      </c>
      <c r="P148" s="106">
        <v>16048.340000000002</v>
      </c>
      <c r="Q148" s="65">
        <v>0</v>
      </c>
      <c r="R148" s="106">
        <v>0</v>
      </c>
      <c r="S148" s="106">
        <v>0</v>
      </c>
      <c r="T148" s="106">
        <v>0</v>
      </c>
      <c r="U148" s="106">
        <v>0</v>
      </c>
      <c r="V148" s="106">
        <v>0</v>
      </c>
      <c r="W148" s="106">
        <v>0</v>
      </c>
      <c r="X148" s="106">
        <v>15712</v>
      </c>
      <c r="Y148" s="106">
        <v>337</v>
      </c>
      <c r="Z148" s="106">
        <v>0</v>
      </c>
      <c r="AA148" s="106">
        <v>18.680000000000291</v>
      </c>
      <c r="AB148" s="67">
        <v>0</v>
      </c>
      <c r="AC148" s="67">
        <v>-1</v>
      </c>
      <c r="AD148" s="68">
        <v>-1.2036585244415078E-3</v>
      </c>
      <c r="AE148" s="69">
        <v>17</v>
      </c>
      <c r="AF148" s="62" t="s">
        <v>4581</v>
      </c>
      <c r="AG148" s="70"/>
    </row>
    <row r="149" spans="1:33" x14ac:dyDescent="0.25">
      <c r="A149" s="17" t="s">
        <v>121</v>
      </c>
      <c r="B149" s="70" t="s">
        <v>4583</v>
      </c>
      <c r="C149" s="35" t="s">
        <v>3527</v>
      </c>
      <c r="D149" s="35">
        <v>20010027</v>
      </c>
      <c r="E149" s="113" t="s">
        <v>251</v>
      </c>
      <c r="F149" s="20" t="s">
        <v>42</v>
      </c>
      <c r="G149" s="62" t="s">
        <v>41</v>
      </c>
      <c r="H149" s="63">
        <v>677.21999999999991</v>
      </c>
      <c r="I149" s="21">
        <v>25072.019999999993</v>
      </c>
      <c r="J149" s="21">
        <v>705.27</v>
      </c>
      <c r="K149" s="106">
        <v>27685.710000000003</v>
      </c>
      <c r="L149" s="106">
        <v>0</v>
      </c>
      <c r="M149" s="106">
        <v>0</v>
      </c>
      <c r="N149" s="106">
        <v>705.27</v>
      </c>
      <c r="O149" s="106">
        <v>27685.710000000003</v>
      </c>
      <c r="P149" s="106">
        <v>25072.019999999993</v>
      </c>
      <c r="Q149" s="65">
        <v>0</v>
      </c>
      <c r="R149" s="106">
        <v>0</v>
      </c>
      <c r="S149" s="106">
        <v>2613.6900000000096</v>
      </c>
      <c r="T149" s="106">
        <v>0</v>
      </c>
      <c r="U149" s="106">
        <v>0</v>
      </c>
      <c r="V149" s="106">
        <v>0</v>
      </c>
      <c r="W149" s="106">
        <v>0</v>
      </c>
      <c r="X149" s="106">
        <v>25072</v>
      </c>
      <c r="Y149" s="106">
        <v>0</v>
      </c>
      <c r="Z149" s="106">
        <v>0</v>
      </c>
      <c r="AA149" s="106">
        <v>1.99999999931606E-2</v>
      </c>
      <c r="AB149" s="67">
        <v>0</v>
      </c>
      <c r="AC149" s="67">
        <v>0</v>
      </c>
      <c r="AD149" s="68">
        <v>0.10424728442303453</v>
      </c>
      <c r="AE149" s="69">
        <v>15</v>
      </c>
      <c r="AF149" s="62" t="s">
        <v>4581</v>
      </c>
      <c r="AG149" s="70"/>
    </row>
    <row r="150" spans="1:33" x14ac:dyDescent="0.25">
      <c r="A150" s="17" t="s">
        <v>121</v>
      </c>
      <c r="B150" s="70" t="s">
        <v>4583</v>
      </c>
      <c r="C150" s="35" t="s">
        <v>3527</v>
      </c>
      <c r="D150" s="35">
        <v>20010033</v>
      </c>
      <c r="E150" s="113" t="s">
        <v>311</v>
      </c>
      <c r="F150" s="20" t="s">
        <v>42</v>
      </c>
      <c r="G150" s="62" t="s">
        <v>41</v>
      </c>
      <c r="H150" s="63">
        <v>335.18</v>
      </c>
      <c r="I150" s="21">
        <v>13611.600000000004</v>
      </c>
      <c r="J150" s="21">
        <v>335.03999999999996</v>
      </c>
      <c r="K150" s="106">
        <v>13600.09</v>
      </c>
      <c r="L150" s="106">
        <v>0</v>
      </c>
      <c r="M150" s="106">
        <v>0</v>
      </c>
      <c r="N150" s="106">
        <v>335.03999999999996</v>
      </c>
      <c r="O150" s="106">
        <v>13600.09</v>
      </c>
      <c r="P150" s="106">
        <v>13600.09</v>
      </c>
      <c r="Q150" s="65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13600</v>
      </c>
      <c r="Y150" s="106">
        <v>0</v>
      </c>
      <c r="Z150" s="106">
        <v>0</v>
      </c>
      <c r="AA150" s="106">
        <v>11.600000000004002</v>
      </c>
      <c r="AB150" s="67">
        <v>0</v>
      </c>
      <c r="AC150" s="67">
        <v>0</v>
      </c>
      <c r="AD150" s="68">
        <v>-8.4560228040817041E-4</v>
      </c>
      <c r="AE150" s="69">
        <v>3</v>
      </c>
      <c r="AF150" s="62" t="s">
        <v>4581</v>
      </c>
      <c r="AG150" s="70"/>
    </row>
    <row r="151" spans="1:33" x14ac:dyDescent="0.25">
      <c r="A151" s="17" t="s">
        <v>121</v>
      </c>
      <c r="B151" s="70" t="s">
        <v>4583</v>
      </c>
      <c r="C151" s="35" t="s">
        <v>3527</v>
      </c>
      <c r="D151" s="35">
        <v>20010034</v>
      </c>
      <c r="E151" s="113" t="s">
        <v>252</v>
      </c>
      <c r="F151" s="20" t="s">
        <v>42</v>
      </c>
      <c r="G151" s="62" t="s">
        <v>41</v>
      </c>
      <c r="H151" s="63">
        <v>486.02</v>
      </c>
      <c r="I151" s="21">
        <v>18296.36</v>
      </c>
      <c r="J151" s="21">
        <v>429.52</v>
      </c>
      <c r="K151" s="106">
        <v>16719.689999999999</v>
      </c>
      <c r="L151" s="106">
        <v>0</v>
      </c>
      <c r="M151" s="106">
        <v>0</v>
      </c>
      <c r="N151" s="106">
        <v>429.52</v>
      </c>
      <c r="O151" s="106">
        <v>16719.689999999999</v>
      </c>
      <c r="P151" s="106">
        <v>16719.689999999999</v>
      </c>
      <c r="Q151" s="65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16720</v>
      </c>
      <c r="Y151" s="106">
        <v>0</v>
      </c>
      <c r="Z151" s="106">
        <v>0</v>
      </c>
      <c r="AA151" s="106">
        <v>1576.3600000000006</v>
      </c>
      <c r="AB151" s="67">
        <v>0</v>
      </c>
      <c r="AC151" s="67">
        <v>0</v>
      </c>
      <c r="AD151" s="68">
        <v>-8.6173971216132711E-2</v>
      </c>
      <c r="AE151" s="69">
        <v>3</v>
      </c>
      <c r="AF151" s="62" t="s">
        <v>4581</v>
      </c>
      <c r="AG151" s="70"/>
    </row>
    <row r="152" spans="1:33" x14ac:dyDescent="0.25">
      <c r="A152" s="17" t="s">
        <v>121</v>
      </c>
      <c r="B152" s="70" t="s">
        <v>4583</v>
      </c>
      <c r="C152" s="35" t="s">
        <v>3527</v>
      </c>
      <c r="D152" s="35">
        <v>20010036</v>
      </c>
      <c r="E152" s="113" t="s">
        <v>253</v>
      </c>
      <c r="F152" s="20" t="s">
        <v>42</v>
      </c>
      <c r="G152" s="62" t="s">
        <v>41</v>
      </c>
      <c r="H152" s="63">
        <v>131.46</v>
      </c>
      <c r="I152" s="21">
        <v>4629.92</v>
      </c>
      <c r="J152" s="21">
        <v>128.72999999999999</v>
      </c>
      <c r="K152" s="106">
        <v>4513.1000000000004</v>
      </c>
      <c r="L152" s="106">
        <v>0</v>
      </c>
      <c r="M152" s="106">
        <v>0</v>
      </c>
      <c r="N152" s="106">
        <v>128.72999999999999</v>
      </c>
      <c r="O152" s="106">
        <v>4513.1000000000004</v>
      </c>
      <c r="P152" s="106">
        <v>4513.1000000000004</v>
      </c>
      <c r="Q152" s="65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4513</v>
      </c>
      <c r="Y152" s="106">
        <v>0</v>
      </c>
      <c r="Z152" s="106">
        <v>0</v>
      </c>
      <c r="AA152" s="106">
        <v>116.92000000000007</v>
      </c>
      <c r="AB152" s="67">
        <v>0</v>
      </c>
      <c r="AC152" s="67">
        <v>0</v>
      </c>
      <c r="AD152" s="68">
        <v>-2.5231537477969319E-2</v>
      </c>
      <c r="AE152" s="69">
        <v>2</v>
      </c>
      <c r="AF152" s="62" t="s">
        <v>4581</v>
      </c>
      <c r="AG152" s="70"/>
    </row>
    <row r="153" spans="1:33" x14ac:dyDescent="0.25">
      <c r="A153" s="17" t="s">
        <v>121</v>
      </c>
      <c r="B153" s="70" t="s">
        <v>4583</v>
      </c>
      <c r="C153" s="35" t="s">
        <v>3527</v>
      </c>
      <c r="D153" s="35">
        <v>20010037</v>
      </c>
      <c r="E153" s="113" t="s">
        <v>147</v>
      </c>
      <c r="F153" s="20" t="s">
        <v>42</v>
      </c>
      <c r="G153" s="62" t="s">
        <v>43</v>
      </c>
      <c r="H153" s="63">
        <v>378.10000000000008</v>
      </c>
      <c r="I153" s="21">
        <v>14026.970000000001</v>
      </c>
      <c r="J153" s="21">
        <v>0</v>
      </c>
      <c r="K153" s="106">
        <v>0</v>
      </c>
      <c r="L153" s="106">
        <v>0</v>
      </c>
      <c r="M153" s="106">
        <v>0</v>
      </c>
      <c r="N153" s="106">
        <v>0</v>
      </c>
      <c r="O153" s="106">
        <v>0</v>
      </c>
      <c r="P153" s="106">
        <v>14026.970000000001</v>
      </c>
      <c r="Q153" s="65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0</v>
      </c>
      <c r="Y153" s="106">
        <v>0</v>
      </c>
      <c r="Z153" s="106">
        <v>14026.970000000001</v>
      </c>
      <c r="AA153" s="106">
        <v>0</v>
      </c>
      <c r="AB153" s="67">
        <v>0</v>
      </c>
      <c r="AC153" s="67">
        <v>0</v>
      </c>
      <c r="AD153" s="68">
        <v>-1</v>
      </c>
      <c r="AE153" s="69">
        <v>0</v>
      </c>
      <c r="AF153" s="62" t="s">
        <v>4581</v>
      </c>
      <c r="AG153" s="70"/>
    </row>
    <row r="154" spans="1:33" x14ac:dyDescent="0.25">
      <c r="A154" s="17" t="s">
        <v>121</v>
      </c>
      <c r="B154" s="70" t="s">
        <v>4583</v>
      </c>
      <c r="C154" s="35" t="s">
        <v>3527</v>
      </c>
      <c r="D154" s="35">
        <v>20010038</v>
      </c>
      <c r="E154" s="113" t="s">
        <v>159</v>
      </c>
      <c r="F154" s="20" t="s">
        <v>42</v>
      </c>
      <c r="G154" s="62" t="s">
        <v>41</v>
      </c>
      <c r="H154" s="63">
        <v>331.82000000000005</v>
      </c>
      <c r="I154" s="21">
        <v>12199.17</v>
      </c>
      <c r="J154" s="21">
        <v>339.87999999999994</v>
      </c>
      <c r="K154" s="106">
        <v>12394.449999999997</v>
      </c>
      <c r="L154" s="106">
        <v>0</v>
      </c>
      <c r="M154" s="106">
        <v>0</v>
      </c>
      <c r="N154" s="106">
        <v>339.87999999999994</v>
      </c>
      <c r="O154" s="106">
        <v>12394.449999999997</v>
      </c>
      <c r="P154" s="106">
        <v>12199.17</v>
      </c>
      <c r="Q154" s="65">
        <v>0</v>
      </c>
      <c r="R154" s="106">
        <v>0</v>
      </c>
      <c r="S154" s="106">
        <v>195.27999999999702</v>
      </c>
      <c r="T154" s="106">
        <v>0</v>
      </c>
      <c r="U154" s="106">
        <v>0</v>
      </c>
      <c r="V154" s="106">
        <v>0</v>
      </c>
      <c r="W154" s="106">
        <v>0</v>
      </c>
      <c r="X154" s="106">
        <v>12199</v>
      </c>
      <c r="Y154" s="106">
        <v>0</v>
      </c>
      <c r="Z154" s="106">
        <v>0</v>
      </c>
      <c r="AA154" s="106">
        <v>0.17000000000007276</v>
      </c>
      <c r="AB154" s="67">
        <v>0</v>
      </c>
      <c r="AC154" s="67">
        <v>0</v>
      </c>
      <c r="AD154" s="68">
        <v>1.6007646421846489E-2</v>
      </c>
      <c r="AE154" s="69">
        <v>1</v>
      </c>
      <c r="AF154" s="62" t="s">
        <v>4581</v>
      </c>
      <c r="AG154" s="70"/>
    </row>
    <row r="155" spans="1:33" x14ac:dyDescent="0.25">
      <c r="A155" s="17" t="s">
        <v>121</v>
      </c>
      <c r="B155" s="70" t="s">
        <v>4583</v>
      </c>
      <c r="C155" s="35" t="s">
        <v>3527</v>
      </c>
      <c r="D155" s="35">
        <v>20010040</v>
      </c>
      <c r="E155" s="113" t="s">
        <v>254</v>
      </c>
      <c r="F155" s="20" t="s">
        <v>42</v>
      </c>
      <c r="G155" s="62" t="s">
        <v>41</v>
      </c>
      <c r="H155" s="63">
        <v>902.42</v>
      </c>
      <c r="I155" s="21">
        <v>34400.500000000007</v>
      </c>
      <c r="J155" s="21">
        <v>930.25</v>
      </c>
      <c r="K155" s="106">
        <v>35107.470000000008</v>
      </c>
      <c r="L155" s="106">
        <v>0</v>
      </c>
      <c r="M155" s="106">
        <v>0</v>
      </c>
      <c r="N155" s="106">
        <v>930.25</v>
      </c>
      <c r="O155" s="106">
        <v>35107.470000000008</v>
      </c>
      <c r="P155" s="106">
        <v>34400.500000000007</v>
      </c>
      <c r="Q155" s="65">
        <v>0</v>
      </c>
      <c r="R155" s="106">
        <v>0</v>
      </c>
      <c r="S155" s="106">
        <v>706.97000000000116</v>
      </c>
      <c r="T155" s="106">
        <v>0</v>
      </c>
      <c r="U155" s="106">
        <v>0</v>
      </c>
      <c r="V155" s="106">
        <v>0</v>
      </c>
      <c r="W155" s="106">
        <v>0</v>
      </c>
      <c r="X155" s="106">
        <v>34401</v>
      </c>
      <c r="Y155" s="106">
        <v>0</v>
      </c>
      <c r="Z155" s="106">
        <v>0</v>
      </c>
      <c r="AA155" s="106">
        <v>-0.49999999999272404</v>
      </c>
      <c r="AB155" s="67">
        <v>0</v>
      </c>
      <c r="AC155" s="67">
        <v>0</v>
      </c>
      <c r="AD155" s="68">
        <v>2.055115477972707E-2</v>
      </c>
      <c r="AE155" s="69">
        <v>8</v>
      </c>
      <c r="AF155" s="62" t="s">
        <v>4581</v>
      </c>
      <c r="AG155" s="70"/>
    </row>
    <row r="156" spans="1:33" x14ac:dyDescent="0.25">
      <c r="A156" s="17" t="s">
        <v>121</v>
      </c>
      <c r="B156" s="70" t="s">
        <v>4583</v>
      </c>
      <c r="C156" s="35" t="s">
        <v>3527</v>
      </c>
      <c r="D156" s="35">
        <v>20010041</v>
      </c>
      <c r="E156" s="113" t="s">
        <v>255</v>
      </c>
      <c r="F156" s="20" t="s">
        <v>42</v>
      </c>
      <c r="G156" s="62" t="s">
        <v>41</v>
      </c>
      <c r="H156" s="63">
        <v>107.17999999999999</v>
      </c>
      <c r="I156" s="21">
        <v>4036.47</v>
      </c>
      <c r="J156" s="21">
        <v>115.22999999999998</v>
      </c>
      <c r="K156" s="106">
        <v>4805.87</v>
      </c>
      <c r="L156" s="106">
        <v>0</v>
      </c>
      <c r="M156" s="106">
        <v>0</v>
      </c>
      <c r="N156" s="106">
        <v>115.22999999999998</v>
      </c>
      <c r="O156" s="106">
        <v>4805.87</v>
      </c>
      <c r="P156" s="106">
        <v>4036.47</v>
      </c>
      <c r="Q156" s="65">
        <v>0</v>
      </c>
      <c r="R156" s="106">
        <v>0</v>
      </c>
      <c r="S156" s="106">
        <v>769.40000000000009</v>
      </c>
      <c r="T156" s="106">
        <v>0</v>
      </c>
      <c r="U156" s="106">
        <v>0</v>
      </c>
      <c r="V156" s="106">
        <v>0</v>
      </c>
      <c r="W156" s="106">
        <v>0</v>
      </c>
      <c r="X156" s="106">
        <v>4036</v>
      </c>
      <c r="Y156" s="106">
        <v>0</v>
      </c>
      <c r="Z156" s="106">
        <v>0</v>
      </c>
      <c r="AA156" s="106">
        <v>0.46999999999979991</v>
      </c>
      <c r="AB156" s="67" t="s">
        <v>233</v>
      </c>
      <c r="AC156" s="67">
        <v>0</v>
      </c>
      <c r="AD156" s="68">
        <v>0.19061209423085027</v>
      </c>
      <c r="AE156" s="69">
        <v>5</v>
      </c>
      <c r="AF156" s="62" t="s">
        <v>4581</v>
      </c>
      <c r="AG156" s="70" t="s">
        <v>386</v>
      </c>
    </row>
    <row r="157" spans="1:33" x14ac:dyDescent="0.25">
      <c r="A157" s="17" t="s">
        <v>121</v>
      </c>
      <c r="B157" s="70" t="s">
        <v>4583</v>
      </c>
      <c r="C157" s="35" t="s">
        <v>3527</v>
      </c>
      <c r="D157" s="35">
        <v>20010042</v>
      </c>
      <c r="E157" s="113" t="s">
        <v>256</v>
      </c>
      <c r="F157" s="20" t="s">
        <v>42</v>
      </c>
      <c r="G157" s="62" t="s">
        <v>41</v>
      </c>
      <c r="H157" s="63">
        <v>584.24</v>
      </c>
      <c r="I157" s="21">
        <v>23060.379999999997</v>
      </c>
      <c r="J157" s="21">
        <v>564.20000000000005</v>
      </c>
      <c r="K157" s="106">
        <v>22926.36</v>
      </c>
      <c r="L157" s="106">
        <v>0</v>
      </c>
      <c r="M157" s="106">
        <v>0</v>
      </c>
      <c r="N157" s="106">
        <v>564.20000000000005</v>
      </c>
      <c r="O157" s="106">
        <v>22926.36</v>
      </c>
      <c r="P157" s="106">
        <v>22926.36</v>
      </c>
      <c r="Q157" s="65">
        <v>0</v>
      </c>
      <c r="R157" s="106">
        <v>0</v>
      </c>
      <c r="S157" s="106">
        <v>0</v>
      </c>
      <c r="T157" s="106">
        <v>0</v>
      </c>
      <c r="U157" s="106">
        <v>0</v>
      </c>
      <c r="V157" s="106">
        <v>0</v>
      </c>
      <c r="W157" s="106">
        <v>0</v>
      </c>
      <c r="X157" s="106">
        <v>22926</v>
      </c>
      <c r="Y157" s="106">
        <v>0</v>
      </c>
      <c r="Z157" s="106">
        <v>0</v>
      </c>
      <c r="AA157" s="106">
        <v>134.37999999999738</v>
      </c>
      <c r="AB157" s="67">
        <v>0</v>
      </c>
      <c r="AC157" s="67">
        <v>0</v>
      </c>
      <c r="AD157" s="68">
        <v>-5.811699547015132E-3</v>
      </c>
      <c r="AE157" s="69">
        <v>21</v>
      </c>
      <c r="AF157" s="62" t="s">
        <v>4581</v>
      </c>
      <c r="AG157" s="70"/>
    </row>
    <row r="158" spans="1:33" x14ac:dyDescent="0.25">
      <c r="A158" s="17" t="s">
        <v>121</v>
      </c>
      <c r="B158" s="70" t="s">
        <v>4583</v>
      </c>
      <c r="C158" s="35" t="s">
        <v>3527</v>
      </c>
      <c r="D158" s="35">
        <v>20010043</v>
      </c>
      <c r="E158" s="113" t="s">
        <v>257</v>
      </c>
      <c r="F158" s="20" t="s">
        <v>42</v>
      </c>
      <c r="G158" s="62" t="s">
        <v>41</v>
      </c>
      <c r="H158" s="63">
        <v>661.95999999999992</v>
      </c>
      <c r="I158" s="21">
        <v>25201.14</v>
      </c>
      <c r="J158" s="21">
        <v>661.32000000000028</v>
      </c>
      <c r="K158" s="106">
        <v>24300.429999999997</v>
      </c>
      <c r="L158" s="106">
        <v>0</v>
      </c>
      <c r="M158" s="106">
        <v>0</v>
      </c>
      <c r="N158" s="106">
        <v>661.32000000000028</v>
      </c>
      <c r="O158" s="106">
        <v>24300.429999999997</v>
      </c>
      <c r="P158" s="106">
        <v>24300.429999999997</v>
      </c>
      <c r="Q158" s="65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24299</v>
      </c>
      <c r="Y158" s="106">
        <v>0</v>
      </c>
      <c r="Z158" s="106">
        <v>0</v>
      </c>
      <c r="AA158" s="106">
        <v>902.13999999999942</v>
      </c>
      <c r="AB158" s="67">
        <v>0</v>
      </c>
      <c r="AC158" s="67">
        <v>1</v>
      </c>
      <c r="AD158" s="68">
        <v>-3.5740843469779654E-2</v>
      </c>
      <c r="AE158" s="69">
        <v>25</v>
      </c>
      <c r="AF158" s="62" t="s">
        <v>4581</v>
      </c>
      <c r="AG158" s="70"/>
    </row>
    <row r="159" spans="1:33" x14ac:dyDescent="0.25">
      <c r="A159" s="17" t="s">
        <v>121</v>
      </c>
      <c r="B159" s="70" t="s">
        <v>4583</v>
      </c>
      <c r="C159" s="35" t="s">
        <v>3527</v>
      </c>
      <c r="D159" s="35">
        <v>20010052</v>
      </c>
      <c r="E159" s="113" t="s">
        <v>390</v>
      </c>
      <c r="F159" s="20" t="s">
        <v>42</v>
      </c>
      <c r="G159" s="62" t="s">
        <v>41</v>
      </c>
      <c r="H159" s="63">
        <v>1057.56</v>
      </c>
      <c r="I159" s="21">
        <v>38729.449999999997</v>
      </c>
      <c r="J159" s="21">
        <v>1158.79</v>
      </c>
      <c r="K159" s="106">
        <v>43200.71</v>
      </c>
      <c r="L159" s="106">
        <v>0</v>
      </c>
      <c r="M159" s="106">
        <v>0</v>
      </c>
      <c r="N159" s="106">
        <v>1158.79</v>
      </c>
      <c r="O159" s="106">
        <v>43200.71</v>
      </c>
      <c r="P159" s="106">
        <v>38729.449999999997</v>
      </c>
      <c r="Q159" s="65">
        <v>0</v>
      </c>
      <c r="R159" s="106">
        <v>0</v>
      </c>
      <c r="S159" s="106">
        <v>4471.260000000002</v>
      </c>
      <c r="T159" s="106">
        <v>0</v>
      </c>
      <c r="U159" s="106">
        <v>0</v>
      </c>
      <c r="V159" s="106">
        <v>0</v>
      </c>
      <c r="W159" s="106">
        <v>0</v>
      </c>
      <c r="X159" s="106">
        <v>38729</v>
      </c>
      <c r="Y159" s="106">
        <v>0</v>
      </c>
      <c r="Z159" s="106">
        <v>0</v>
      </c>
      <c r="AA159" s="106">
        <v>0.44999999999708962</v>
      </c>
      <c r="AB159" s="67">
        <v>0</v>
      </c>
      <c r="AC159" s="67">
        <v>0</v>
      </c>
      <c r="AD159" s="68">
        <v>0.11544857982749568</v>
      </c>
      <c r="AE159" s="69">
        <v>15</v>
      </c>
      <c r="AF159" s="62" t="s">
        <v>4581</v>
      </c>
      <c r="AG159" s="70"/>
    </row>
    <row r="160" spans="1:33" x14ac:dyDescent="0.25">
      <c r="A160" s="17" t="s">
        <v>121</v>
      </c>
      <c r="B160" s="70" t="s">
        <v>4583</v>
      </c>
      <c r="C160" s="35" t="s">
        <v>3528</v>
      </c>
      <c r="D160" s="35">
        <v>20010053</v>
      </c>
      <c r="E160" s="113" t="s">
        <v>392</v>
      </c>
      <c r="F160" s="20" t="s">
        <v>42</v>
      </c>
      <c r="G160" s="62" t="s">
        <v>41</v>
      </c>
      <c r="H160" s="63">
        <v>1365.06</v>
      </c>
      <c r="I160" s="21">
        <v>52953.069999999992</v>
      </c>
      <c r="J160" s="21">
        <v>1319.05</v>
      </c>
      <c r="K160" s="106">
        <v>53146.160000000011</v>
      </c>
      <c r="L160" s="106">
        <v>0</v>
      </c>
      <c r="M160" s="106">
        <v>0</v>
      </c>
      <c r="N160" s="106">
        <v>1319.05</v>
      </c>
      <c r="O160" s="106">
        <v>53146.160000000011</v>
      </c>
      <c r="P160" s="106">
        <v>52953.069999999992</v>
      </c>
      <c r="Q160" s="65">
        <v>0</v>
      </c>
      <c r="R160" s="106">
        <v>0</v>
      </c>
      <c r="S160" s="106">
        <v>193.09000000001834</v>
      </c>
      <c r="T160" s="106">
        <v>0</v>
      </c>
      <c r="U160" s="106">
        <v>0</v>
      </c>
      <c r="V160" s="106">
        <v>0</v>
      </c>
      <c r="W160" s="106">
        <v>0</v>
      </c>
      <c r="X160" s="106">
        <v>52953</v>
      </c>
      <c r="Y160" s="106">
        <v>0</v>
      </c>
      <c r="Z160" s="106">
        <v>0</v>
      </c>
      <c r="AA160" s="106">
        <v>6.9999999992433004E-2</v>
      </c>
      <c r="AB160" s="67">
        <v>0</v>
      </c>
      <c r="AC160" s="67">
        <v>0</v>
      </c>
      <c r="AD160" s="68">
        <v>3.6464363633688917E-3</v>
      </c>
      <c r="AE160" s="69">
        <v>41</v>
      </c>
      <c r="AF160" s="62" t="s">
        <v>4581</v>
      </c>
      <c r="AG160" s="70"/>
    </row>
    <row r="161" spans="1:33" x14ac:dyDescent="0.25">
      <c r="A161" s="17" t="s">
        <v>121</v>
      </c>
      <c r="B161" s="70" t="s">
        <v>4583</v>
      </c>
      <c r="C161" s="35" t="s">
        <v>3528</v>
      </c>
      <c r="D161" s="35">
        <v>20010054</v>
      </c>
      <c r="E161" s="113" t="s">
        <v>393</v>
      </c>
      <c r="F161" s="20" t="s">
        <v>42</v>
      </c>
      <c r="G161" s="62" t="s">
        <v>41</v>
      </c>
      <c r="H161" s="63">
        <v>1029.78</v>
      </c>
      <c r="I161" s="21">
        <v>38426.450000000004</v>
      </c>
      <c r="J161" s="21">
        <v>956.43</v>
      </c>
      <c r="K161" s="106">
        <v>38557.699999999997</v>
      </c>
      <c r="L161" s="106">
        <v>0</v>
      </c>
      <c r="M161" s="106">
        <v>0</v>
      </c>
      <c r="N161" s="106">
        <v>956.43</v>
      </c>
      <c r="O161" s="106">
        <v>38557.699999999997</v>
      </c>
      <c r="P161" s="106">
        <v>38426.450000000004</v>
      </c>
      <c r="Q161" s="65">
        <v>0</v>
      </c>
      <c r="R161" s="106">
        <v>0</v>
      </c>
      <c r="S161" s="106">
        <v>131.24999999999272</v>
      </c>
      <c r="T161" s="106">
        <v>0</v>
      </c>
      <c r="U161" s="106">
        <v>0</v>
      </c>
      <c r="V161" s="106">
        <v>0</v>
      </c>
      <c r="W161" s="106">
        <v>0</v>
      </c>
      <c r="X161" s="106">
        <v>38426</v>
      </c>
      <c r="Y161" s="106">
        <v>0</v>
      </c>
      <c r="Z161" s="106">
        <v>0</v>
      </c>
      <c r="AA161" s="106">
        <v>0.45000000000436557</v>
      </c>
      <c r="AB161" s="67">
        <v>0</v>
      </c>
      <c r="AC161" s="67">
        <v>0</v>
      </c>
      <c r="AD161" s="68">
        <v>3.4156160665373123E-3</v>
      </c>
      <c r="AE161" s="69">
        <v>11</v>
      </c>
      <c r="AF161" s="62" t="s">
        <v>4581</v>
      </c>
      <c r="AG161" s="70"/>
    </row>
    <row r="162" spans="1:33" x14ac:dyDescent="0.25">
      <c r="A162" s="17" t="s">
        <v>121</v>
      </c>
      <c r="B162" s="70" t="s">
        <v>4583</v>
      </c>
      <c r="C162" s="35" t="s">
        <v>3527</v>
      </c>
      <c r="D162" s="35">
        <v>20010055</v>
      </c>
      <c r="E162" s="113" t="s">
        <v>2457</v>
      </c>
      <c r="F162" s="20" t="s">
        <v>42</v>
      </c>
      <c r="G162" s="62" t="s">
        <v>41</v>
      </c>
      <c r="H162" s="63">
        <v>714.66</v>
      </c>
      <c r="I162" s="21">
        <v>27611.489999999998</v>
      </c>
      <c r="J162" s="21">
        <v>726.97000000000014</v>
      </c>
      <c r="K162" s="106">
        <v>27400.73</v>
      </c>
      <c r="L162" s="106">
        <v>0</v>
      </c>
      <c r="M162" s="106">
        <v>0</v>
      </c>
      <c r="N162" s="106">
        <v>726.97000000000014</v>
      </c>
      <c r="O162" s="106">
        <v>27400.73</v>
      </c>
      <c r="P162" s="106">
        <v>27400.73</v>
      </c>
      <c r="Q162" s="65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27400</v>
      </c>
      <c r="Y162" s="106">
        <v>0</v>
      </c>
      <c r="Z162" s="106">
        <v>0</v>
      </c>
      <c r="AA162" s="106">
        <v>211.48999999999796</v>
      </c>
      <c r="AB162" s="67">
        <v>0</v>
      </c>
      <c r="AC162" s="67">
        <v>1</v>
      </c>
      <c r="AD162" s="68">
        <v>-7.6330542104029305E-3</v>
      </c>
      <c r="AE162" s="69">
        <v>14</v>
      </c>
      <c r="AF162" s="62" t="s">
        <v>4581</v>
      </c>
      <c r="AG162" s="70"/>
    </row>
    <row r="163" spans="1:33" x14ac:dyDescent="0.25">
      <c r="A163" s="17" t="s">
        <v>121</v>
      </c>
      <c r="B163" s="70" t="s">
        <v>4583</v>
      </c>
      <c r="C163" s="35" t="s">
        <v>3527</v>
      </c>
      <c r="D163" s="35">
        <v>20010057</v>
      </c>
      <c r="E163" s="113" t="s">
        <v>418</v>
      </c>
      <c r="F163" s="20" t="s">
        <v>91</v>
      </c>
      <c r="G163" s="62" t="s">
        <v>43</v>
      </c>
      <c r="H163" s="63">
        <v>270.08</v>
      </c>
      <c r="I163" s="21">
        <v>10276.69</v>
      </c>
      <c r="J163" s="21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10276.69</v>
      </c>
      <c r="Q163" s="65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10276.69</v>
      </c>
      <c r="AA163" s="106">
        <v>0</v>
      </c>
      <c r="AB163" s="67">
        <v>0</v>
      </c>
      <c r="AC163" s="67">
        <v>0</v>
      </c>
      <c r="AD163" s="68">
        <v>-1</v>
      </c>
      <c r="AE163" s="69">
        <v>0</v>
      </c>
      <c r="AF163" s="62" t="s">
        <v>4581</v>
      </c>
      <c r="AG163" s="70"/>
    </row>
    <row r="164" spans="1:33" x14ac:dyDescent="0.25">
      <c r="A164" s="17" t="s">
        <v>121</v>
      </c>
      <c r="B164" s="70" t="s">
        <v>4583</v>
      </c>
      <c r="C164" s="35" t="s">
        <v>3527</v>
      </c>
      <c r="D164" s="35">
        <v>20010059</v>
      </c>
      <c r="E164" s="113" t="s">
        <v>2945</v>
      </c>
      <c r="F164" s="20" t="s">
        <v>42</v>
      </c>
      <c r="G164" s="62" t="s">
        <v>41</v>
      </c>
      <c r="H164" s="63">
        <v>157.33999999999997</v>
      </c>
      <c r="I164" s="21">
        <v>6177.92</v>
      </c>
      <c r="J164" s="21">
        <v>161.79999999999998</v>
      </c>
      <c r="K164" s="106">
        <v>6542.9400000000005</v>
      </c>
      <c r="L164" s="106">
        <v>0</v>
      </c>
      <c r="M164" s="106">
        <v>0</v>
      </c>
      <c r="N164" s="106">
        <v>161.79999999999998</v>
      </c>
      <c r="O164" s="106">
        <v>6542.9400000000005</v>
      </c>
      <c r="P164" s="106">
        <v>6177.92</v>
      </c>
      <c r="Q164" s="65">
        <v>0</v>
      </c>
      <c r="R164" s="106">
        <v>0</v>
      </c>
      <c r="S164" s="106">
        <v>365.02000000000044</v>
      </c>
      <c r="T164" s="106">
        <v>0</v>
      </c>
      <c r="U164" s="106">
        <v>0</v>
      </c>
      <c r="V164" s="106">
        <v>0</v>
      </c>
      <c r="W164" s="106">
        <v>0</v>
      </c>
      <c r="X164" s="106">
        <v>6177</v>
      </c>
      <c r="Y164" s="106">
        <v>0</v>
      </c>
      <c r="Z164" s="106">
        <v>0</v>
      </c>
      <c r="AA164" s="106">
        <v>0.92000000000007276</v>
      </c>
      <c r="AB164" s="67">
        <v>0</v>
      </c>
      <c r="AC164" s="67">
        <v>1</v>
      </c>
      <c r="AD164" s="68">
        <v>5.9084611001761184E-2</v>
      </c>
      <c r="AE164" s="69">
        <v>2</v>
      </c>
      <c r="AF164" s="62" t="s">
        <v>4581</v>
      </c>
      <c r="AG164" s="70"/>
    </row>
    <row r="165" spans="1:33" x14ac:dyDescent="0.25">
      <c r="A165" s="17" t="s">
        <v>121</v>
      </c>
      <c r="B165" s="70" t="s">
        <v>4583</v>
      </c>
      <c r="C165" s="35" t="s">
        <v>3527</v>
      </c>
      <c r="D165" s="35">
        <v>20010060</v>
      </c>
      <c r="E165" s="113" t="s">
        <v>3193</v>
      </c>
      <c r="F165" s="20" t="s">
        <v>91</v>
      </c>
      <c r="G165" s="62" t="s">
        <v>43</v>
      </c>
      <c r="H165" s="63">
        <v>164.44</v>
      </c>
      <c r="I165" s="21">
        <v>5035.79</v>
      </c>
      <c r="J165" s="21">
        <v>0</v>
      </c>
      <c r="K165" s="106">
        <v>0</v>
      </c>
      <c r="L165" s="106">
        <v>0</v>
      </c>
      <c r="M165" s="106">
        <v>0</v>
      </c>
      <c r="N165" s="106">
        <v>0</v>
      </c>
      <c r="O165" s="106">
        <v>0</v>
      </c>
      <c r="P165" s="106">
        <v>5035.79</v>
      </c>
      <c r="Q165" s="65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106">
        <v>5035.79</v>
      </c>
      <c r="AA165" s="106">
        <v>0</v>
      </c>
      <c r="AB165" s="67">
        <v>0</v>
      </c>
      <c r="AC165" s="67">
        <v>0</v>
      </c>
      <c r="AD165" s="68">
        <v>-1</v>
      </c>
      <c r="AE165" s="69">
        <v>0</v>
      </c>
      <c r="AF165" s="62" t="s">
        <v>4581</v>
      </c>
      <c r="AG165" s="70"/>
    </row>
    <row r="166" spans="1:33" x14ac:dyDescent="0.25">
      <c r="A166" s="17" t="s">
        <v>121</v>
      </c>
      <c r="B166" s="70" t="s">
        <v>4583</v>
      </c>
      <c r="C166" s="35" t="s">
        <v>3527</v>
      </c>
      <c r="D166" s="35">
        <v>20010061</v>
      </c>
      <c r="E166" s="113" t="s">
        <v>3475</v>
      </c>
      <c r="F166" s="20" t="s">
        <v>42</v>
      </c>
      <c r="G166" s="62" t="s">
        <v>41</v>
      </c>
      <c r="H166" s="63">
        <v>165.54</v>
      </c>
      <c r="I166" s="21">
        <v>6544.22</v>
      </c>
      <c r="J166" s="21">
        <v>169.58</v>
      </c>
      <c r="K166" s="106">
        <v>6685.2299999999987</v>
      </c>
      <c r="L166" s="106">
        <v>0</v>
      </c>
      <c r="M166" s="106">
        <v>0</v>
      </c>
      <c r="N166" s="106">
        <v>169.58</v>
      </c>
      <c r="O166" s="106">
        <v>6685.2299999999987</v>
      </c>
      <c r="P166" s="106">
        <v>6544.22</v>
      </c>
      <c r="Q166" s="65">
        <v>0</v>
      </c>
      <c r="R166" s="106">
        <v>0</v>
      </c>
      <c r="S166" s="106">
        <v>141.0099999999984</v>
      </c>
      <c r="T166" s="106">
        <v>0</v>
      </c>
      <c r="U166" s="106">
        <v>0</v>
      </c>
      <c r="V166" s="106">
        <v>0</v>
      </c>
      <c r="W166" s="106">
        <v>0</v>
      </c>
      <c r="X166" s="106">
        <v>6544</v>
      </c>
      <c r="Y166" s="106">
        <v>0</v>
      </c>
      <c r="Z166" s="106">
        <v>0</v>
      </c>
      <c r="AA166" s="106">
        <v>0.22000000000025466</v>
      </c>
      <c r="AB166" s="67">
        <v>0</v>
      </c>
      <c r="AC166" s="67">
        <v>0</v>
      </c>
      <c r="AD166" s="68">
        <v>2.1547258496810683E-2</v>
      </c>
      <c r="AE166" s="69">
        <v>1</v>
      </c>
      <c r="AF166" s="62" t="s">
        <v>4581</v>
      </c>
      <c r="AG166" s="70"/>
    </row>
    <row r="167" spans="1:33" x14ac:dyDescent="0.25">
      <c r="A167" s="17" t="s">
        <v>121</v>
      </c>
      <c r="B167" s="70" t="s">
        <v>4583</v>
      </c>
      <c r="C167" s="35" t="s">
        <v>3527</v>
      </c>
      <c r="D167" s="35">
        <v>20010062</v>
      </c>
      <c r="E167" s="113" t="s">
        <v>3696</v>
      </c>
      <c r="F167" s="20" t="s">
        <v>42</v>
      </c>
      <c r="G167" s="62" t="s">
        <v>41</v>
      </c>
      <c r="H167" s="63">
        <v>224.71999999999997</v>
      </c>
      <c r="I167" s="21">
        <v>8726.26</v>
      </c>
      <c r="J167" s="21">
        <v>219.29</v>
      </c>
      <c r="K167" s="106">
        <v>8583.07</v>
      </c>
      <c r="L167" s="106">
        <v>0</v>
      </c>
      <c r="M167" s="106">
        <v>0</v>
      </c>
      <c r="N167" s="106">
        <v>219.29</v>
      </c>
      <c r="O167" s="106">
        <v>8583.07</v>
      </c>
      <c r="P167" s="106">
        <v>8583.07</v>
      </c>
      <c r="Q167" s="65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8584</v>
      </c>
      <c r="Y167" s="106">
        <v>0</v>
      </c>
      <c r="Z167" s="106">
        <v>0</v>
      </c>
      <c r="AA167" s="106">
        <v>142.26000000000022</v>
      </c>
      <c r="AB167" s="67">
        <v>0</v>
      </c>
      <c r="AC167" s="67">
        <v>-1</v>
      </c>
      <c r="AD167" s="68">
        <v>-1.6409091638342258E-2</v>
      </c>
      <c r="AE167" s="69">
        <v>7</v>
      </c>
      <c r="AF167" s="62" t="s">
        <v>4581</v>
      </c>
      <c r="AG167" s="70"/>
    </row>
    <row r="168" spans="1:33" x14ac:dyDescent="0.25">
      <c r="A168" s="17" t="s">
        <v>121</v>
      </c>
      <c r="B168" s="70" t="s">
        <v>4583</v>
      </c>
      <c r="C168" s="35" t="s">
        <v>3529</v>
      </c>
      <c r="D168" s="35">
        <v>20020001</v>
      </c>
      <c r="E168" s="113" t="s">
        <v>258</v>
      </c>
      <c r="F168" s="20" t="s">
        <v>40</v>
      </c>
      <c r="G168" s="62" t="s">
        <v>41</v>
      </c>
      <c r="H168" s="63">
        <v>16785.7</v>
      </c>
      <c r="I168" s="21">
        <v>669603.99</v>
      </c>
      <c r="J168" s="21">
        <v>16771.3</v>
      </c>
      <c r="K168" s="106">
        <v>668989.94000000006</v>
      </c>
      <c r="L168" s="106">
        <v>14.400000000000002</v>
      </c>
      <c r="M168" s="106">
        <v>614.04999999999995</v>
      </c>
      <c r="N168" s="106">
        <v>16785.7</v>
      </c>
      <c r="O168" s="106">
        <v>669603.99000000011</v>
      </c>
      <c r="P168" s="106">
        <v>669603.99</v>
      </c>
      <c r="Q168" s="65">
        <v>18731</v>
      </c>
      <c r="R168" s="106">
        <v>0</v>
      </c>
      <c r="S168" s="106">
        <v>0</v>
      </c>
      <c r="T168" s="106">
        <v>9343</v>
      </c>
      <c r="U168" s="106">
        <v>0</v>
      </c>
      <c r="V168" s="106">
        <v>0</v>
      </c>
      <c r="W168" s="106">
        <v>0</v>
      </c>
      <c r="X168" s="106">
        <v>640913</v>
      </c>
      <c r="Y168" s="106">
        <v>614</v>
      </c>
      <c r="Z168" s="106">
        <v>0</v>
      </c>
      <c r="AA168" s="106">
        <v>2.9899999999906868</v>
      </c>
      <c r="AB168" s="67">
        <v>0</v>
      </c>
      <c r="AC168" s="67">
        <v>3</v>
      </c>
      <c r="AD168" s="68">
        <v>1.7385697153168818E-16</v>
      </c>
      <c r="AE168" s="69">
        <v>78</v>
      </c>
      <c r="AF168" s="62" t="s">
        <v>4581</v>
      </c>
      <c r="AG168" s="70"/>
    </row>
    <row r="169" spans="1:33" x14ac:dyDescent="0.25">
      <c r="A169" s="17" t="s">
        <v>121</v>
      </c>
      <c r="B169" s="70" t="s">
        <v>4583</v>
      </c>
      <c r="C169" s="35" t="s">
        <v>3529</v>
      </c>
      <c r="D169" s="35">
        <v>20020002</v>
      </c>
      <c r="E169" s="113" t="s">
        <v>259</v>
      </c>
      <c r="F169" s="20" t="s">
        <v>42</v>
      </c>
      <c r="G169" s="62" t="s">
        <v>41</v>
      </c>
      <c r="H169" s="63">
        <v>1782.9</v>
      </c>
      <c r="I169" s="21">
        <v>69219</v>
      </c>
      <c r="J169" s="21">
        <v>1680.03</v>
      </c>
      <c r="K169" s="106">
        <v>69442.860000000015</v>
      </c>
      <c r="L169" s="106">
        <v>0</v>
      </c>
      <c r="M169" s="106">
        <v>0</v>
      </c>
      <c r="N169" s="106">
        <v>1680.03</v>
      </c>
      <c r="O169" s="106">
        <v>69442.860000000015</v>
      </c>
      <c r="P169" s="106">
        <v>69219</v>
      </c>
      <c r="Q169" s="65">
        <v>0</v>
      </c>
      <c r="R169" s="106">
        <v>0</v>
      </c>
      <c r="S169" s="106">
        <v>223.86000000001513</v>
      </c>
      <c r="T169" s="106">
        <v>0</v>
      </c>
      <c r="U169" s="106">
        <v>0</v>
      </c>
      <c r="V169" s="106">
        <v>0</v>
      </c>
      <c r="W169" s="106">
        <v>0</v>
      </c>
      <c r="X169" s="106">
        <v>69219</v>
      </c>
      <c r="Y169" s="106">
        <v>0</v>
      </c>
      <c r="Z169" s="106">
        <v>0</v>
      </c>
      <c r="AA169" s="106">
        <v>0</v>
      </c>
      <c r="AB169" s="67">
        <v>0</v>
      </c>
      <c r="AC169" s="67">
        <v>0</v>
      </c>
      <c r="AD169" s="68">
        <v>3.2340831274652211E-3</v>
      </c>
      <c r="AE169" s="69">
        <v>28</v>
      </c>
      <c r="AF169" s="62" t="s">
        <v>4581</v>
      </c>
      <c r="AG169" s="70"/>
    </row>
    <row r="170" spans="1:33" x14ac:dyDescent="0.25">
      <c r="A170" s="17" t="s">
        <v>121</v>
      </c>
      <c r="B170" s="70" t="s">
        <v>4583</v>
      </c>
      <c r="C170" s="35" t="s">
        <v>3529</v>
      </c>
      <c r="D170" s="35">
        <v>20020003</v>
      </c>
      <c r="E170" s="113" t="s">
        <v>260</v>
      </c>
      <c r="F170" s="20" t="s">
        <v>42</v>
      </c>
      <c r="G170" s="62" t="s">
        <v>41</v>
      </c>
      <c r="H170" s="63">
        <v>1516.1</v>
      </c>
      <c r="I170" s="21">
        <v>57701.950000000004</v>
      </c>
      <c r="J170" s="21">
        <v>1500.97</v>
      </c>
      <c r="K170" s="106">
        <v>59336.429999999986</v>
      </c>
      <c r="L170" s="106">
        <v>0</v>
      </c>
      <c r="M170" s="106">
        <v>0</v>
      </c>
      <c r="N170" s="106">
        <v>1500.97</v>
      </c>
      <c r="O170" s="106">
        <v>59336.429999999986</v>
      </c>
      <c r="P170" s="106">
        <v>57701.950000000004</v>
      </c>
      <c r="Q170" s="65">
        <v>0</v>
      </c>
      <c r="R170" s="106">
        <v>0</v>
      </c>
      <c r="S170" s="106">
        <v>1634.4799999999814</v>
      </c>
      <c r="T170" s="106">
        <v>12500</v>
      </c>
      <c r="U170" s="106">
        <v>0</v>
      </c>
      <c r="V170" s="106">
        <v>0</v>
      </c>
      <c r="W170" s="106">
        <v>0</v>
      </c>
      <c r="X170" s="106">
        <v>45202</v>
      </c>
      <c r="Y170" s="106">
        <v>0</v>
      </c>
      <c r="Z170" s="106">
        <v>0</v>
      </c>
      <c r="AA170" s="106">
        <v>-4.9999999995634425E-2</v>
      </c>
      <c r="AB170" s="67">
        <v>0</v>
      </c>
      <c r="AC170" s="67">
        <v>0</v>
      </c>
      <c r="AD170" s="68">
        <v>2.832625240568094E-2</v>
      </c>
      <c r="AE170" s="69">
        <v>8</v>
      </c>
      <c r="AF170" s="62" t="s">
        <v>4581</v>
      </c>
      <c r="AG170" s="70"/>
    </row>
    <row r="171" spans="1:33" x14ac:dyDescent="0.25">
      <c r="A171" s="17" t="s">
        <v>121</v>
      </c>
      <c r="B171" s="70" t="s">
        <v>4583</v>
      </c>
      <c r="C171" s="35" t="s">
        <v>3529</v>
      </c>
      <c r="D171" s="35">
        <v>20020004</v>
      </c>
      <c r="E171" s="113" t="s">
        <v>261</v>
      </c>
      <c r="F171" s="20" t="s">
        <v>42</v>
      </c>
      <c r="G171" s="62" t="s">
        <v>41</v>
      </c>
      <c r="H171" s="63">
        <v>183.5</v>
      </c>
      <c r="I171" s="21">
        <v>7305.5400000000009</v>
      </c>
      <c r="J171" s="21">
        <v>186.95999999999995</v>
      </c>
      <c r="K171" s="106">
        <v>7301.1100000000006</v>
      </c>
      <c r="L171" s="106">
        <v>0</v>
      </c>
      <c r="M171" s="106">
        <v>0</v>
      </c>
      <c r="N171" s="106">
        <v>186.95999999999995</v>
      </c>
      <c r="O171" s="106">
        <v>7301.1100000000006</v>
      </c>
      <c r="P171" s="106">
        <v>7301.1100000000006</v>
      </c>
      <c r="Q171" s="65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7302</v>
      </c>
      <c r="Y171" s="106">
        <v>0</v>
      </c>
      <c r="Z171" s="106">
        <v>0</v>
      </c>
      <c r="AA171" s="106">
        <v>3.5400000000008731</v>
      </c>
      <c r="AB171" s="67">
        <v>0</v>
      </c>
      <c r="AC171" s="67">
        <v>-1</v>
      </c>
      <c r="AD171" s="68">
        <v>-6.0638912387041754E-4</v>
      </c>
      <c r="AE171" s="69">
        <v>8</v>
      </c>
      <c r="AF171" s="62" t="s">
        <v>4581</v>
      </c>
      <c r="AG171" s="70"/>
    </row>
    <row r="172" spans="1:33" x14ac:dyDescent="0.25">
      <c r="A172" s="17" t="s">
        <v>121</v>
      </c>
      <c r="B172" s="70" t="s">
        <v>4583</v>
      </c>
      <c r="C172" s="35" t="s">
        <v>3529</v>
      </c>
      <c r="D172" s="35">
        <v>20020005</v>
      </c>
      <c r="E172" s="113" t="s">
        <v>262</v>
      </c>
      <c r="F172" s="20" t="s">
        <v>42</v>
      </c>
      <c r="G172" s="62" t="s">
        <v>41</v>
      </c>
      <c r="H172" s="63">
        <v>501.2999999999999</v>
      </c>
      <c r="I172" s="21">
        <v>19656.46</v>
      </c>
      <c r="J172" s="21">
        <v>522.21999999999991</v>
      </c>
      <c r="K172" s="106">
        <v>19629.909999999996</v>
      </c>
      <c r="L172" s="106">
        <v>0</v>
      </c>
      <c r="M172" s="106">
        <v>0</v>
      </c>
      <c r="N172" s="106">
        <v>522.21999999999991</v>
      </c>
      <c r="O172" s="106">
        <v>19629.909999999996</v>
      </c>
      <c r="P172" s="106">
        <v>19629.909999999996</v>
      </c>
      <c r="Q172" s="65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19630</v>
      </c>
      <c r="Y172" s="106">
        <v>0</v>
      </c>
      <c r="Z172" s="106">
        <v>0</v>
      </c>
      <c r="AA172" s="106">
        <v>26.459999999999127</v>
      </c>
      <c r="AB172" s="67">
        <v>0</v>
      </c>
      <c r="AC172" s="67">
        <v>0</v>
      </c>
      <c r="AD172" s="68">
        <v>-1.3507009909211991E-3</v>
      </c>
      <c r="AE172" s="69">
        <v>19</v>
      </c>
      <c r="AF172" s="62" t="s">
        <v>4581</v>
      </c>
      <c r="AG172" s="70"/>
    </row>
    <row r="173" spans="1:33" x14ac:dyDescent="0.25">
      <c r="A173" s="17" t="s">
        <v>121</v>
      </c>
      <c r="B173" s="70" t="s">
        <v>4583</v>
      </c>
      <c r="C173" s="35" t="s">
        <v>3529</v>
      </c>
      <c r="D173" s="35">
        <v>20020006</v>
      </c>
      <c r="E173" s="113" t="s">
        <v>263</v>
      </c>
      <c r="F173" s="20" t="s">
        <v>42</v>
      </c>
      <c r="G173" s="62" t="s">
        <v>41</v>
      </c>
      <c r="H173" s="63">
        <v>1965.8999999999996</v>
      </c>
      <c r="I173" s="21">
        <v>74183.97</v>
      </c>
      <c r="J173" s="21">
        <v>1965.3999999999999</v>
      </c>
      <c r="K173" s="106">
        <v>74199.13</v>
      </c>
      <c r="L173" s="106">
        <v>0</v>
      </c>
      <c r="M173" s="106">
        <v>0</v>
      </c>
      <c r="N173" s="106">
        <v>1965.3999999999999</v>
      </c>
      <c r="O173" s="106">
        <v>74199.13</v>
      </c>
      <c r="P173" s="106">
        <v>74183.97</v>
      </c>
      <c r="Q173" s="65">
        <v>0</v>
      </c>
      <c r="R173" s="106">
        <v>0</v>
      </c>
      <c r="S173" s="106">
        <v>15.160000000003492</v>
      </c>
      <c r="T173" s="106">
        <v>6250</v>
      </c>
      <c r="U173" s="106">
        <v>0</v>
      </c>
      <c r="V173" s="106">
        <v>0</v>
      </c>
      <c r="W173" s="106">
        <v>0</v>
      </c>
      <c r="X173" s="106">
        <v>67934</v>
      </c>
      <c r="Y173" s="106">
        <v>0</v>
      </c>
      <c r="Z173" s="106">
        <v>0</v>
      </c>
      <c r="AA173" s="106">
        <v>-2.9999999998835847E-2</v>
      </c>
      <c r="AB173" s="67">
        <v>0</v>
      </c>
      <c r="AC173" s="67">
        <v>0</v>
      </c>
      <c r="AD173" s="68">
        <v>2.0435681724776246E-4</v>
      </c>
      <c r="AE173" s="69">
        <v>2</v>
      </c>
      <c r="AF173" s="62" t="s">
        <v>4581</v>
      </c>
      <c r="AG173" s="70"/>
    </row>
    <row r="174" spans="1:33" x14ac:dyDescent="0.25">
      <c r="A174" s="17" t="s">
        <v>121</v>
      </c>
      <c r="B174" s="70" t="s">
        <v>4583</v>
      </c>
      <c r="C174" s="35" t="s">
        <v>3529</v>
      </c>
      <c r="D174" s="35">
        <v>20020007</v>
      </c>
      <c r="E174" s="113" t="s">
        <v>264</v>
      </c>
      <c r="F174" s="20" t="s">
        <v>42</v>
      </c>
      <c r="G174" s="62" t="s">
        <v>41</v>
      </c>
      <c r="H174" s="63">
        <v>1173.1999999999998</v>
      </c>
      <c r="I174" s="21">
        <v>46833.299999999996</v>
      </c>
      <c r="J174" s="21">
        <v>1235.2</v>
      </c>
      <c r="K174" s="106">
        <v>46800.46</v>
      </c>
      <c r="L174" s="106">
        <v>0</v>
      </c>
      <c r="M174" s="106">
        <v>0</v>
      </c>
      <c r="N174" s="106">
        <v>1235.2</v>
      </c>
      <c r="O174" s="106">
        <v>46800.46</v>
      </c>
      <c r="P174" s="106">
        <v>46800.46</v>
      </c>
      <c r="Q174" s="65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46799</v>
      </c>
      <c r="Y174" s="106">
        <v>0</v>
      </c>
      <c r="Z174" s="106">
        <v>0</v>
      </c>
      <c r="AA174" s="106">
        <v>34.299999999995634</v>
      </c>
      <c r="AB174" s="67">
        <v>0</v>
      </c>
      <c r="AC174" s="67">
        <v>1</v>
      </c>
      <c r="AD174" s="68">
        <v>-7.0121046349491732E-4</v>
      </c>
      <c r="AE174" s="69">
        <v>38</v>
      </c>
      <c r="AF174" s="62" t="s">
        <v>4581</v>
      </c>
      <c r="AG174" s="70"/>
    </row>
    <row r="175" spans="1:33" x14ac:dyDescent="0.25">
      <c r="A175" s="17" t="s">
        <v>121</v>
      </c>
      <c r="B175" s="70" t="s">
        <v>4583</v>
      </c>
      <c r="C175" s="35" t="s">
        <v>3529</v>
      </c>
      <c r="D175" s="35">
        <v>20020010</v>
      </c>
      <c r="E175" s="113" t="s">
        <v>265</v>
      </c>
      <c r="F175" s="20" t="s">
        <v>42</v>
      </c>
      <c r="G175" s="62" t="s">
        <v>41</v>
      </c>
      <c r="H175" s="63">
        <v>577.4</v>
      </c>
      <c r="I175" s="21">
        <v>22480.020000000004</v>
      </c>
      <c r="J175" s="21">
        <v>563.13</v>
      </c>
      <c r="K175" s="106">
        <v>22403.950000000004</v>
      </c>
      <c r="L175" s="106">
        <v>0</v>
      </c>
      <c r="M175" s="106">
        <v>0</v>
      </c>
      <c r="N175" s="106">
        <v>563.13</v>
      </c>
      <c r="O175" s="106">
        <v>22403.950000000004</v>
      </c>
      <c r="P175" s="106">
        <v>22403.950000000004</v>
      </c>
      <c r="Q175" s="65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22404</v>
      </c>
      <c r="Y175" s="106">
        <v>0</v>
      </c>
      <c r="Z175" s="106">
        <v>0</v>
      </c>
      <c r="AA175" s="106">
        <v>76.020000000004075</v>
      </c>
      <c r="AB175" s="67">
        <v>0</v>
      </c>
      <c r="AC175" s="67">
        <v>0</v>
      </c>
      <c r="AD175" s="68">
        <v>-3.3838937865713508E-3</v>
      </c>
      <c r="AE175" s="69">
        <v>13</v>
      </c>
      <c r="AF175" s="62" t="s">
        <v>4581</v>
      </c>
      <c r="AG175" s="70"/>
    </row>
    <row r="176" spans="1:33" x14ac:dyDescent="0.25">
      <c r="A176" s="17" t="s">
        <v>121</v>
      </c>
      <c r="B176" s="70" t="s">
        <v>4583</v>
      </c>
      <c r="C176" s="35" t="s">
        <v>3529</v>
      </c>
      <c r="D176" s="35">
        <v>20020011</v>
      </c>
      <c r="E176" s="113" t="s">
        <v>266</v>
      </c>
      <c r="F176" s="20" t="s">
        <v>42</v>
      </c>
      <c r="G176" s="62" t="s">
        <v>41</v>
      </c>
      <c r="H176" s="63">
        <v>611.9</v>
      </c>
      <c r="I176" s="21">
        <v>24122.79</v>
      </c>
      <c r="J176" s="21">
        <v>633.39</v>
      </c>
      <c r="K176" s="106">
        <v>24048.559999999998</v>
      </c>
      <c r="L176" s="106">
        <v>0</v>
      </c>
      <c r="M176" s="106">
        <v>0</v>
      </c>
      <c r="N176" s="106">
        <v>633.39</v>
      </c>
      <c r="O176" s="106">
        <v>24048.559999999998</v>
      </c>
      <c r="P176" s="106">
        <v>24048.559999999998</v>
      </c>
      <c r="Q176" s="65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24048</v>
      </c>
      <c r="Y176" s="106">
        <v>0</v>
      </c>
      <c r="Z176" s="106">
        <v>0</v>
      </c>
      <c r="AA176" s="106">
        <v>74.790000000000873</v>
      </c>
      <c r="AB176" s="67">
        <v>0</v>
      </c>
      <c r="AC176" s="67">
        <v>1</v>
      </c>
      <c r="AD176" s="68">
        <v>-3.0771730798967779E-3</v>
      </c>
      <c r="AE176" s="69">
        <v>21</v>
      </c>
      <c r="AF176" s="62" t="s">
        <v>4581</v>
      </c>
      <c r="AG176" s="70"/>
    </row>
    <row r="177" spans="1:33" x14ac:dyDescent="0.25">
      <c r="A177" s="17" t="s">
        <v>121</v>
      </c>
      <c r="B177" s="70" t="s">
        <v>4583</v>
      </c>
      <c r="C177" s="35" t="s">
        <v>3529</v>
      </c>
      <c r="D177" s="35">
        <v>20020013</v>
      </c>
      <c r="E177" s="113" t="s">
        <v>267</v>
      </c>
      <c r="F177" s="20" t="s">
        <v>91</v>
      </c>
      <c r="G177" s="62" t="s">
        <v>43</v>
      </c>
      <c r="H177" s="63">
        <v>748.40000000000009</v>
      </c>
      <c r="I177" s="21">
        <v>28375.46</v>
      </c>
      <c r="J177" s="21">
        <v>0</v>
      </c>
      <c r="K177" s="106">
        <v>0</v>
      </c>
      <c r="L177" s="106">
        <v>0</v>
      </c>
      <c r="M177" s="106">
        <v>0</v>
      </c>
      <c r="N177" s="106">
        <v>0</v>
      </c>
      <c r="O177" s="106">
        <v>0</v>
      </c>
      <c r="P177" s="106">
        <v>28375.46</v>
      </c>
      <c r="Q177" s="65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0</v>
      </c>
      <c r="Y177" s="106">
        <v>0</v>
      </c>
      <c r="Z177" s="106">
        <v>28375.46</v>
      </c>
      <c r="AA177" s="106">
        <v>0</v>
      </c>
      <c r="AB177" s="67">
        <v>0</v>
      </c>
      <c r="AC177" s="67">
        <v>0</v>
      </c>
      <c r="AD177" s="68">
        <v>-1</v>
      </c>
      <c r="AE177" s="69">
        <v>0</v>
      </c>
      <c r="AF177" s="62" t="s">
        <v>4581</v>
      </c>
      <c r="AG177" s="70"/>
    </row>
    <row r="178" spans="1:33" x14ac:dyDescent="0.25">
      <c r="A178" s="17" t="s">
        <v>121</v>
      </c>
      <c r="B178" s="70" t="s">
        <v>4583</v>
      </c>
      <c r="C178" s="35" t="s">
        <v>3529</v>
      </c>
      <c r="D178" s="35">
        <v>20020014</v>
      </c>
      <c r="E178" s="113" t="s">
        <v>268</v>
      </c>
      <c r="F178" s="20" t="s">
        <v>42</v>
      </c>
      <c r="G178" s="62" t="s">
        <v>41</v>
      </c>
      <c r="H178" s="63">
        <v>1133.3</v>
      </c>
      <c r="I178" s="21">
        <v>43812.42</v>
      </c>
      <c r="J178" s="21">
        <v>1190.4000000000001</v>
      </c>
      <c r="K178" s="106">
        <v>43800.81</v>
      </c>
      <c r="L178" s="106">
        <v>0</v>
      </c>
      <c r="M178" s="106">
        <v>0</v>
      </c>
      <c r="N178" s="106">
        <v>1190.4000000000001</v>
      </c>
      <c r="O178" s="106">
        <v>43800.81</v>
      </c>
      <c r="P178" s="106">
        <v>43800.81</v>
      </c>
      <c r="Q178" s="65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43800</v>
      </c>
      <c r="Y178" s="106">
        <v>0</v>
      </c>
      <c r="Z178" s="106">
        <v>0</v>
      </c>
      <c r="AA178" s="106">
        <v>12.419999999998254</v>
      </c>
      <c r="AB178" s="67">
        <v>0</v>
      </c>
      <c r="AC178" s="67">
        <v>1</v>
      </c>
      <c r="AD178" s="68">
        <v>-2.6499335120042631E-4</v>
      </c>
      <c r="AE178" s="69">
        <v>15</v>
      </c>
      <c r="AF178" s="62" t="s">
        <v>4581</v>
      </c>
      <c r="AG178" s="70"/>
    </row>
    <row r="179" spans="1:33" x14ac:dyDescent="0.25">
      <c r="A179" s="17" t="s">
        <v>121</v>
      </c>
      <c r="B179" s="70" t="s">
        <v>4583</v>
      </c>
      <c r="C179" s="35" t="s">
        <v>3529</v>
      </c>
      <c r="D179" s="35">
        <v>20020015</v>
      </c>
      <c r="E179" s="113" t="s">
        <v>291</v>
      </c>
      <c r="F179" s="20" t="s">
        <v>42</v>
      </c>
      <c r="G179" s="62" t="s">
        <v>41</v>
      </c>
      <c r="H179" s="63">
        <v>1613.6999999999998</v>
      </c>
      <c r="I179" s="21">
        <v>61583.540000000008</v>
      </c>
      <c r="J179" s="21">
        <v>1591.1499999999999</v>
      </c>
      <c r="K179" s="106">
        <v>61557.479999999996</v>
      </c>
      <c r="L179" s="106">
        <v>0</v>
      </c>
      <c r="M179" s="106">
        <v>0</v>
      </c>
      <c r="N179" s="106">
        <v>1591.1499999999999</v>
      </c>
      <c r="O179" s="106">
        <v>61557.479999999996</v>
      </c>
      <c r="P179" s="106">
        <v>61557.479999999996</v>
      </c>
      <c r="Q179" s="65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61556</v>
      </c>
      <c r="Y179" s="106">
        <v>0</v>
      </c>
      <c r="Z179" s="106">
        <v>0</v>
      </c>
      <c r="AA179" s="106">
        <v>27.540000000008149</v>
      </c>
      <c r="AB179" s="67">
        <v>0</v>
      </c>
      <c r="AC179" s="67">
        <v>1</v>
      </c>
      <c r="AD179" s="68">
        <v>-4.2316502104315895E-4</v>
      </c>
      <c r="AE179" s="69">
        <v>30</v>
      </c>
      <c r="AF179" s="62" t="s">
        <v>4581</v>
      </c>
      <c r="AG179" s="70"/>
    </row>
    <row r="180" spans="1:33" x14ac:dyDescent="0.25">
      <c r="A180" s="17" t="s">
        <v>121</v>
      </c>
      <c r="B180" s="70" t="s">
        <v>4583</v>
      </c>
      <c r="C180" s="35" t="s">
        <v>3529</v>
      </c>
      <c r="D180" s="35">
        <v>20020016</v>
      </c>
      <c r="E180" s="113" t="s">
        <v>293</v>
      </c>
      <c r="F180" s="20" t="s">
        <v>42</v>
      </c>
      <c r="G180" s="62" t="s">
        <v>43</v>
      </c>
      <c r="H180" s="63">
        <v>322.09999999999997</v>
      </c>
      <c r="I180" s="21">
        <v>12092.82</v>
      </c>
      <c r="J180" s="21">
        <v>0</v>
      </c>
      <c r="K180" s="106">
        <v>0</v>
      </c>
      <c r="L180" s="106">
        <v>0</v>
      </c>
      <c r="M180" s="106">
        <v>0</v>
      </c>
      <c r="N180" s="106">
        <v>0</v>
      </c>
      <c r="O180" s="106">
        <v>0</v>
      </c>
      <c r="P180" s="106">
        <v>12092.82</v>
      </c>
      <c r="Q180" s="65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0</v>
      </c>
      <c r="Y180" s="106">
        <v>0</v>
      </c>
      <c r="Z180" s="106">
        <v>12092.82</v>
      </c>
      <c r="AA180" s="106">
        <v>0</v>
      </c>
      <c r="AB180" s="67">
        <v>0</v>
      </c>
      <c r="AC180" s="67">
        <v>0</v>
      </c>
      <c r="AD180" s="68">
        <v>-1</v>
      </c>
      <c r="AE180" s="69">
        <v>0</v>
      </c>
      <c r="AF180" s="62" t="s">
        <v>4581</v>
      </c>
      <c r="AG180" s="70"/>
    </row>
    <row r="181" spans="1:33" x14ac:dyDescent="0.25">
      <c r="A181" s="17" t="s">
        <v>121</v>
      </c>
      <c r="B181" s="70" t="s">
        <v>4583</v>
      </c>
      <c r="C181" s="35" t="s">
        <v>3529</v>
      </c>
      <c r="D181" s="35">
        <v>20020017</v>
      </c>
      <c r="E181" s="113" t="s">
        <v>3613</v>
      </c>
      <c r="F181" s="20" t="s">
        <v>91</v>
      </c>
      <c r="G181" s="62" t="s">
        <v>43</v>
      </c>
      <c r="H181" s="63">
        <v>3511</v>
      </c>
      <c r="I181" s="21">
        <v>129222.01999999999</v>
      </c>
      <c r="J181" s="21">
        <v>0</v>
      </c>
      <c r="K181" s="106">
        <v>0</v>
      </c>
      <c r="L181" s="106">
        <v>0</v>
      </c>
      <c r="M181" s="106">
        <v>0</v>
      </c>
      <c r="N181" s="106">
        <v>0</v>
      </c>
      <c r="O181" s="106">
        <v>0</v>
      </c>
      <c r="P181" s="106">
        <v>129222.01999999999</v>
      </c>
      <c r="Q181" s="65">
        <v>0</v>
      </c>
      <c r="R181" s="106">
        <v>0</v>
      </c>
      <c r="S181" s="106">
        <v>0</v>
      </c>
      <c r="T181" s="106">
        <v>0</v>
      </c>
      <c r="U181" s="106">
        <v>0</v>
      </c>
      <c r="V181" s="106">
        <v>0</v>
      </c>
      <c r="W181" s="106">
        <v>0</v>
      </c>
      <c r="X181" s="106">
        <v>0</v>
      </c>
      <c r="Y181" s="106">
        <v>0</v>
      </c>
      <c r="Z181" s="106">
        <v>129222.01999999999</v>
      </c>
      <c r="AA181" s="106">
        <v>0</v>
      </c>
      <c r="AB181" s="67">
        <v>0</v>
      </c>
      <c r="AC181" s="67">
        <v>0</v>
      </c>
      <c r="AD181" s="68">
        <v>-1</v>
      </c>
      <c r="AE181" s="69">
        <v>0</v>
      </c>
      <c r="AF181" s="62" t="s">
        <v>4581</v>
      </c>
      <c r="AG181" s="70"/>
    </row>
    <row r="182" spans="1:33" x14ac:dyDescent="0.25">
      <c r="A182" s="17" t="s">
        <v>121</v>
      </c>
      <c r="B182" s="70" t="s">
        <v>4583</v>
      </c>
      <c r="C182" s="35" t="s">
        <v>3529</v>
      </c>
      <c r="D182" s="35">
        <v>20020020</v>
      </c>
      <c r="E182" s="113" t="s">
        <v>404</v>
      </c>
      <c r="F182" s="20" t="s">
        <v>42</v>
      </c>
      <c r="G182" s="62" t="s">
        <v>41</v>
      </c>
      <c r="H182" s="63">
        <v>1185.5000000000002</v>
      </c>
      <c r="I182" s="21">
        <v>46712.07</v>
      </c>
      <c r="J182" s="21">
        <v>1101.56</v>
      </c>
      <c r="K182" s="106">
        <v>46629.19</v>
      </c>
      <c r="L182" s="106">
        <v>0</v>
      </c>
      <c r="M182" s="106">
        <v>0</v>
      </c>
      <c r="N182" s="106">
        <v>1101.56</v>
      </c>
      <c r="O182" s="106">
        <v>46629.19</v>
      </c>
      <c r="P182" s="106">
        <v>46629.19</v>
      </c>
      <c r="Q182" s="65">
        <v>0</v>
      </c>
      <c r="R182" s="106">
        <v>0</v>
      </c>
      <c r="S182" s="106">
        <v>0</v>
      </c>
      <c r="T182" s="106">
        <v>6985</v>
      </c>
      <c r="U182" s="106">
        <v>0</v>
      </c>
      <c r="V182" s="106">
        <v>0</v>
      </c>
      <c r="W182" s="106">
        <v>0</v>
      </c>
      <c r="X182" s="106">
        <v>39643</v>
      </c>
      <c r="Y182" s="106">
        <v>0</v>
      </c>
      <c r="Z182" s="106">
        <v>0</v>
      </c>
      <c r="AA182" s="106">
        <v>84.069999999999709</v>
      </c>
      <c r="AB182" s="67">
        <v>0</v>
      </c>
      <c r="AC182" s="67">
        <v>1</v>
      </c>
      <c r="AD182" s="68">
        <v>-1.7742737583668928E-3</v>
      </c>
      <c r="AE182" s="69">
        <v>28</v>
      </c>
      <c r="AF182" s="62" t="s">
        <v>4581</v>
      </c>
      <c r="AG182" s="70"/>
    </row>
    <row r="183" spans="1:33" x14ac:dyDescent="0.25">
      <c r="A183" s="17" t="s">
        <v>121</v>
      </c>
      <c r="B183" s="70" t="s">
        <v>4583</v>
      </c>
      <c r="C183" s="35" t="s">
        <v>3529</v>
      </c>
      <c r="D183" s="35">
        <v>20020021</v>
      </c>
      <c r="E183" s="113" t="s">
        <v>410</v>
      </c>
      <c r="F183" s="20" t="s">
        <v>42</v>
      </c>
      <c r="G183" s="62" t="s">
        <v>41</v>
      </c>
      <c r="H183" s="63">
        <v>339.5</v>
      </c>
      <c r="I183" s="21">
        <v>13345.390000000001</v>
      </c>
      <c r="J183" s="21">
        <v>318.22000000000003</v>
      </c>
      <c r="K183" s="106">
        <v>13282.55</v>
      </c>
      <c r="L183" s="106">
        <v>0</v>
      </c>
      <c r="M183" s="106">
        <v>0</v>
      </c>
      <c r="N183" s="106">
        <v>318.22000000000003</v>
      </c>
      <c r="O183" s="106">
        <v>13282.55</v>
      </c>
      <c r="P183" s="106">
        <v>13282.55</v>
      </c>
      <c r="Q183" s="65">
        <v>0</v>
      </c>
      <c r="R183" s="106">
        <v>0</v>
      </c>
      <c r="S183" s="106">
        <v>0</v>
      </c>
      <c r="T183" s="106">
        <v>0</v>
      </c>
      <c r="U183" s="106">
        <v>0</v>
      </c>
      <c r="V183" s="106">
        <v>0</v>
      </c>
      <c r="W183" s="106">
        <v>0</v>
      </c>
      <c r="X183" s="106">
        <v>13283</v>
      </c>
      <c r="Y183" s="106">
        <v>0</v>
      </c>
      <c r="Z183" s="106">
        <v>0</v>
      </c>
      <c r="AA183" s="106">
        <v>62.390000000001237</v>
      </c>
      <c r="AB183" s="67">
        <v>0</v>
      </c>
      <c r="AC183" s="67">
        <v>0</v>
      </c>
      <c r="AD183" s="68">
        <v>-4.7087421199381932E-3</v>
      </c>
      <c r="AE183" s="69">
        <v>13</v>
      </c>
      <c r="AF183" s="62" t="s">
        <v>4581</v>
      </c>
      <c r="AG183" s="70"/>
    </row>
    <row r="184" spans="1:33" x14ac:dyDescent="0.25">
      <c r="A184" s="17" t="s">
        <v>121</v>
      </c>
      <c r="B184" s="70" t="s">
        <v>4583</v>
      </c>
      <c r="C184" s="35" t="s">
        <v>3529</v>
      </c>
      <c r="D184" s="35">
        <v>20020023</v>
      </c>
      <c r="E184" s="113" t="s">
        <v>2458</v>
      </c>
      <c r="F184" s="20" t="s">
        <v>42</v>
      </c>
      <c r="G184" s="62" t="s">
        <v>41</v>
      </c>
      <c r="H184" s="63">
        <v>314.39999999999998</v>
      </c>
      <c r="I184" s="21">
        <v>12570.17</v>
      </c>
      <c r="J184" s="21">
        <v>308.32</v>
      </c>
      <c r="K184" s="106">
        <v>12238.140000000001</v>
      </c>
      <c r="L184" s="106">
        <v>6.18</v>
      </c>
      <c r="M184" s="106">
        <v>240.51</v>
      </c>
      <c r="N184" s="106">
        <v>314.5</v>
      </c>
      <c r="O184" s="106">
        <v>12478.650000000001</v>
      </c>
      <c r="P184" s="106">
        <v>12478.650000000001</v>
      </c>
      <c r="Q184" s="65">
        <v>0</v>
      </c>
      <c r="R184" s="106">
        <v>0</v>
      </c>
      <c r="S184" s="106">
        <v>0</v>
      </c>
      <c r="T184" s="106">
        <v>0</v>
      </c>
      <c r="U184" s="106">
        <v>0</v>
      </c>
      <c r="V184" s="106">
        <v>0</v>
      </c>
      <c r="W184" s="106">
        <v>0</v>
      </c>
      <c r="X184" s="106">
        <v>12236</v>
      </c>
      <c r="Y184" s="106">
        <v>241</v>
      </c>
      <c r="Z184" s="106">
        <v>0</v>
      </c>
      <c r="AA184" s="106">
        <v>93.170000000000073</v>
      </c>
      <c r="AB184" s="67">
        <v>0</v>
      </c>
      <c r="AC184" s="67">
        <v>2</v>
      </c>
      <c r="AD184" s="68">
        <v>-7.2807289002454713E-3</v>
      </c>
      <c r="AE184" s="69">
        <v>16</v>
      </c>
      <c r="AF184" s="62" t="s">
        <v>4581</v>
      </c>
      <c r="AG184" s="70"/>
    </row>
    <row r="185" spans="1:33" x14ac:dyDescent="0.25">
      <c r="A185" s="17" t="s">
        <v>121</v>
      </c>
      <c r="B185" s="70" t="s">
        <v>4583</v>
      </c>
      <c r="C185" s="35" t="s">
        <v>3529</v>
      </c>
      <c r="D185" s="35">
        <v>20020025</v>
      </c>
      <c r="E185" s="113" t="s">
        <v>4543</v>
      </c>
      <c r="F185" s="20" t="s">
        <v>91</v>
      </c>
      <c r="G185" s="62" t="s">
        <v>41</v>
      </c>
      <c r="H185" s="63">
        <v>488.5</v>
      </c>
      <c r="I185" s="21">
        <v>19761.849999999999</v>
      </c>
      <c r="J185" s="21">
        <v>481.74</v>
      </c>
      <c r="K185" s="106">
        <v>19737.510000000002</v>
      </c>
      <c r="L185" s="106">
        <v>0</v>
      </c>
      <c r="M185" s="106">
        <v>0</v>
      </c>
      <c r="N185" s="106">
        <v>481.74</v>
      </c>
      <c r="O185" s="106">
        <v>19737.510000000002</v>
      </c>
      <c r="P185" s="106">
        <v>19737.510000000002</v>
      </c>
      <c r="Q185" s="65">
        <v>0</v>
      </c>
      <c r="R185" s="106">
        <v>0</v>
      </c>
      <c r="S185" s="106">
        <v>0</v>
      </c>
      <c r="T185" s="106">
        <v>6250</v>
      </c>
      <c r="U185" s="106">
        <v>0</v>
      </c>
      <c r="V185" s="106">
        <v>0</v>
      </c>
      <c r="W185" s="106">
        <v>0</v>
      </c>
      <c r="X185" s="106">
        <v>13487</v>
      </c>
      <c r="Y185" s="106">
        <v>0</v>
      </c>
      <c r="Z185" s="106">
        <v>0</v>
      </c>
      <c r="AA185" s="106">
        <v>24.849999999998545</v>
      </c>
      <c r="AB185" s="67">
        <v>0</v>
      </c>
      <c r="AC185" s="67">
        <v>1</v>
      </c>
      <c r="AD185" s="68">
        <v>-1.2316660636527707E-3</v>
      </c>
      <c r="AE185" s="69">
        <v>4</v>
      </c>
      <c r="AF185" s="62" t="s">
        <v>4581</v>
      </c>
      <c r="AG185" s="70"/>
    </row>
    <row r="186" spans="1:33" x14ac:dyDescent="0.25">
      <c r="A186" s="17" t="s">
        <v>121</v>
      </c>
      <c r="B186" s="70" t="s">
        <v>4583</v>
      </c>
      <c r="C186" s="35" t="s">
        <v>3530</v>
      </c>
      <c r="D186" s="35">
        <v>20030001</v>
      </c>
      <c r="E186" s="113" t="s">
        <v>73</v>
      </c>
      <c r="F186" s="20" t="s">
        <v>40</v>
      </c>
      <c r="G186" s="62" t="s">
        <v>41</v>
      </c>
      <c r="H186" s="63">
        <v>4732.7099999999991</v>
      </c>
      <c r="I186" s="21">
        <v>176893.69</v>
      </c>
      <c r="J186" s="21">
        <v>4810.1099999999997</v>
      </c>
      <c r="K186" s="106">
        <v>179036.93</v>
      </c>
      <c r="L186" s="106">
        <v>0</v>
      </c>
      <c r="M186" s="106">
        <v>0</v>
      </c>
      <c r="N186" s="106">
        <v>4810.1099999999997</v>
      </c>
      <c r="O186" s="106">
        <v>179036.93</v>
      </c>
      <c r="P186" s="106">
        <v>176893.69</v>
      </c>
      <c r="Q186" s="65">
        <v>9224</v>
      </c>
      <c r="R186" s="106">
        <v>0</v>
      </c>
      <c r="S186" s="106">
        <v>2143.2399999999907</v>
      </c>
      <c r="T186" s="106">
        <v>0</v>
      </c>
      <c r="U186" s="106">
        <v>0</v>
      </c>
      <c r="V186" s="106">
        <v>0</v>
      </c>
      <c r="W186" s="106">
        <v>0</v>
      </c>
      <c r="X186" s="106">
        <v>167670</v>
      </c>
      <c r="Y186" s="106">
        <v>0</v>
      </c>
      <c r="Z186" s="106">
        <v>0</v>
      </c>
      <c r="AA186" s="106">
        <v>-0.30999999999767169</v>
      </c>
      <c r="AB186" s="67">
        <v>0</v>
      </c>
      <c r="AC186" s="67">
        <v>0</v>
      </c>
      <c r="AD186" s="68">
        <v>1.2115977681284112E-2</v>
      </c>
      <c r="AE186" s="69">
        <v>25</v>
      </c>
      <c r="AF186" s="62" t="s">
        <v>4581</v>
      </c>
      <c r="AG186" s="70"/>
    </row>
    <row r="187" spans="1:33" x14ac:dyDescent="0.25">
      <c r="A187" s="17" t="s">
        <v>121</v>
      </c>
      <c r="B187" s="70" t="s">
        <v>4583</v>
      </c>
      <c r="C187" s="35" t="s">
        <v>3530</v>
      </c>
      <c r="D187" s="35">
        <v>20030002</v>
      </c>
      <c r="E187" s="113" t="s">
        <v>269</v>
      </c>
      <c r="F187" s="20" t="s">
        <v>42</v>
      </c>
      <c r="G187" s="62" t="s">
        <v>41</v>
      </c>
      <c r="H187" s="63">
        <v>316.27999999999997</v>
      </c>
      <c r="I187" s="21">
        <v>11421.25</v>
      </c>
      <c r="J187" s="21">
        <v>323.80000000000007</v>
      </c>
      <c r="K187" s="106">
        <v>11689.3</v>
      </c>
      <c r="L187" s="106">
        <v>0</v>
      </c>
      <c r="M187" s="106">
        <v>0</v>
      </c>
      <c r="N187" s="106">
        <v>323.80000000000007</v>
      </c>
      <c r="O187" s="106">
        <v>11689.3</v>
      </c>
      <c r="P187" s="106">
        <v>11421.25</v>
      </c>
      <c r="Q187" s="65">
        <v>0</v>
      </c>
      <c r="R187" s="106">
        <v>0</v>
      </c>
      <c r="S187" s="106">
        <v>268.04999999999927</v>
      </c>
      <c r="T187" s="106">
        <v>0</v>
      </c>
      <c r="U187" s="106">
        <v>0</v>
      </c>
      <c r="V187" s="106">
        <v>0</v>
      </c>
      <c r="W187" s="106">
        <v>0</v>
      </c>
      <c r="X187" s="106">
        <v>11421</v>
      </c>
      <c r="Y187" s="106">
        <v>0</v>
      </c>
      <c r="Z187" s="106">
        <v>0</v>
      </c>
      <c r="AA187" s="106">
        <v>0.25</v>
      </c>
      <c r="AB187" s="67">
        <v>0</v>
      </c>
      <c r="AC187" s="67">
        <v>0</v>
      </c>
      <c r="AD187" s="68">
        <v>2.3469410090839381E-2</v>
      </c>
      <c r="AE187" s="69">
        <v>11</v>
      </c>
      <c r="AF187" s="62" t="s">
        <v>4581</v>
      </c>
      <c r="AG187" s="70"/>
    </row>
    <row r="188" spans="1:33" x14ac:dyDescent="0.25">
      <c r="A188" s="17" t="s">
        <v>121</v>
      </c>
      <c r="B188" s="70" t="s">
        <v>4583</v>
      </c>
      <c r="C188" s="35" t="s">
        <v>3530</v>
      </c>
      <c r="D188" s="35">
        <v>20030005</v>
      </c>
      <c r="E188" s="113" t="s">
        <v>270</v>
      </c>
      <c r="F188" s="20" t="s">
        <v>91</v>
      </c>
      <c r="G188" s="62" t="s">
        <v>43</v>
      </c>
      <c r="H188" s="63">
        <v>60.41</v>
      </c>
      <c r="I188" s="21">
        <v>2434.1499999999996</v>
      </c>
      <c r="J188" s="21">
        <v>0</v>
      </c>
      <c r="K188" s="106">
        <v>0</v>
      </c>
      <c r="L188" s="106">
        <v>0</v>
      </c>
      <c r="M188" s="106">
        <v>0</v>
      </c>
      <c r="N188" s="106">
        <v>0</v>
      </c>
      <c r="O188" s="106">
        <v>0</v>
      </c>
      <c r="P188" s="106">
        <v>2434.1499999999996</v>
      </c>
      <c r="Q188" s="65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0</v>
      </c>
      <c r="Y188" s="106">
        <v>0</v>
      </c>
      <c r="Z188" s="106">
        <v>2434.1499999999996</v>
      </c>
      <c r="AA188" s="106">
        <v>0</v>
      </c>
      <c r="AB188" s="67">
        <v>0</v>
      </c>
      <c r="AC188" s="67">
        <v>0</v>
      </c>
      <c r="AD188" s="68">
        <v>-1</v>
      </c>
      <c r="AE188" s="69">
        <v>0</v>
      </c>
      <c r="AF188" s="62" t="s">
        <v>4581</v>
      </c>
      <c r="AG188" s="70"/>
    </row>
    <row r="189" spans="1:33" x14ac:dyDescent="0.25">
      <c r="A189" s="17" t="s">
        <v>121</v>
      </c>
      <c r="B189" s="70" t="s">
        <v>4583</v>
      </c>
      <c r="C189" s="35" t="s">
        <v>3530</v>
      </c>
      <c r="D189" s="35">
        <v>20030009</v>
      </c>
      <c r="E189" s="113" t="s">
        <v>271</v>
      </c>
      <c r="F189" s="20" t="s">
        <v>42</v>
      </c>
      <c r="G189" s="62" t="s">
        <v>41</v>
      </c>
      <c r="H189" s="63">
        <v>304.48</v>
      </c>
      <c r="I189" s="21">
        <v>11425.109999999999</v>
      </c>
      <c r="J189" s="21">
        <v>301.56</v>
      </c>
      <c r="K189" s="106">
        <v>11370.04</v>
      </c>
      <c r="L189" s="106">
        <v>0</v>
      </c>
      <c r="M189" s="106">
        <v>0</v>
      </c>
      <c r="N189" s="106">
        <v>301.56</v>
      </c>
      <c r="O189" s="106">
        <v>11370.04</v>
      </c>
      <c r="P189" s="106">
        <v>11370.04</v>
      </c>
      <c r="Q189" s="65">
        <v>0</v>
      </c>
      <c r="R189" s="106">
        <v>0</v>
      </c>
      <c r="S189" s="106">
        <v>0</v>
      </c>
      <c r="T189" s="106">
        <v>0</v>
      </c>
      <c r="U189" s="106">
        <v>0</v>
      </c>
      <c r="V189" s="106">
        <v>0</v>
      </c>
      <c r="W189" s="106">
        <v>0</v>
      </c>
      <c r="X189" s="106">
        <v>11372</v>
      </c>
      <c r="Y189" s="106">
        <v>0</v>
      </c>
      <c r="Z189" s="106">
        <v>0</v>
      </c>
      <c r="AA189" s="106">
        <v>53.109999999998763</v>
      </c>
      <c r="AB189" s="67">
        <v>0</v>
      </c>
      <c r="AC189" s="67">
        <v>-2</v>
      </c>
      <c r="AD189" s="68">
        <v>-4.8200848832088174E-3</v>
      </c>
      <c r="AE189" s="69">
        <v>17</v>
      </c>
      <c r="AF189" s="62" t="s">
        <v>4581</v>
      </c>
      <c r="AG189" s="70"/>
    </row>
    <row r="190" spans="1:33" x14ac:dyDescent="0.25">
      <c r="A190" s="17" t="s">
        <v>121</v>
      </c>
      <c r="B190" s="70" t="s">
        <v>4583</v>
      </c>
      <c r="C190" s="35" t="s">
        <v>3530</v>
      </c>
      <c r="D190" s="35">
        <v>20030012</v>
      </c>
      <c r="E190" s="113" t="s">
        <v>272</v>
      </c>
      <c r="F190" s="20" t="s">
        <v>91</v>
      </c>
      <c r="G190" s="62" t="s">
        <v>43</v>
      </c>
      <c r="H190" s="63">
        <v>483.01</v>
      </c>
      <c r="I190" s="21">
        <v>18521.820000000003</v>
      </c>
      <c r="J190" s="21">
        <v>0</v>
      </c>
      <c r="K190" s="106">
        <v>0</v>
      </c>
      <c r="L190" s="106">
        <v>0</v>
      </c>
      <c r="M190" s="106">
        <v>0</v>
      </c>
      <c r="N190" s="106">
        <v>0</v>
      </c>
      <c r="O190" s="106">
        <v>0</v>
      </c>
      <c r="P190" s="106">
        <v>18521.820000000003</v>
      </c>
      <c r="Q190" s="65">
        <v>0</v>
      </c>
      <c r="R190" s="106">
        <v>0</v>
      </c>
      <c r="S190" s="106">
        <v>0</v>
      </c>
      <c r="T190" s="106">
        <v>0</v>
      </c>
      <c r="U190" s="106">
        <v>0</v>
      </c>
      <c r="V190" s="106">
        <v>0</v>
      </c>
      <c r="W190" s="106">
        <v>0</v>
      </c>
      <c r="X190" s="106">
        <v>0</v>
      </c>
      <c r="Y190" s="106">
        <v>0</v>
      </c>
      <c r="Z190" s="106">
        <v>18521.820000000003</v>
      </c>
      <c r="AA190" s="106">
        <v>0</v>
      </c>
      <c r="AB190" s="67">
        <v>0</v>
      </c>
      <c r="AC190" s="67">
        <v>0</v>
      </c>
      <c r="AD190" s="68">
        <v>-1</v>
      </c>
      <c r="AE190" s="69">
        <v>0</v>
      </c>
      <c r="AF190" s="62" t="s">
        <v>4581</v>
      </c>
      <c r="AG190" s="70"/>
    </row>
    <row r="191" spans="1:33" x14ac:dyDescent="0.25">
      <c r="A191" s="17" t="s">
        <v>121</v>
      </c>
      <c r="B191" s="70" t="s">
        <v>4583</v>
      </c>
      <c r="C191" s="35" t="s">
        <v>3531</v>
      </c>
      <c r="D191" s="35">
        <v>20040001</v>
      </c>
      <c r="E191" s="113" t="s">
        <v>273</v>
      </c>
      <c r="F191" s="20" t="s">
        <v>40</v>
      </c>
      <c r="G191" s="62" t="s">
        <v>41</v>
      </c>
      <c r="H191" s="63">
        <v>7585.1800000000021</v>
      </c>
      <c r="I191" s="21">
        <v>259717.31000000006</v>
      </c>
      <c r="J191" s="21">
        <v>7585.1799999999994</v>
      </c>
      <c r="K191" s="106">
        <v>259462.75</v>
      </c>
      <c r="L191" s="106">
        <v>0</v>
      </c>
      <c r="M191" s="106">
        <v>0</v>
      </c>
      <c r="N191" s="106">
        <v>7585.1799999999994</v>
      </c>
      <c r="O191" s="106">
        <v>259462.75</v>
      </c>
      <c r="P191" s="106">
        <v>259462.75</v>
      </c>
      <c r="Q191" s="65">
        <v>2186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257277</v>
      </c>
      <c r="Y191" s="106">
        <v>0</v>
      </c>
      <c r="Z191" s="106">
        <v>0</v>
      </c>
      <c r="AA191" s="106">
        <v>254.31000000005588</v>
      </c>
      <c r="AB191" s="67">
        <v>0</v>
      </c>
      <c r="AC191" s="67">
        <v>0</v>
      </c>
      <c r="AD191" s="68">
        <v>-9.8014260197002595E-4</v>
      </c>
      <c r="AE191" s="69">
        <v>25</v>
      </c>
      <c r="AF191" s="62" t="s">
        <v>4581</v>
      </c>
      <c r="AG191" s="70"/>
    </row>
    <row r="192" spans="1:33" x14ac:dyDescent="0.25">
      <c r="A192" s="17" t="s">
        <v>121</v>
      </c>
      <c r="B192" s="70" t="s">
        <v>4583</v>
      </c>
      <c r="C192" s="35" t="s">
        <v>3531</v>
      </c>
      <c r="D192" s="35">
        <v>20040006</v>
      </c>
      <c r="E192" s="113" t="s">
        <v>391</v>
      </c>
      <c r="F192" s="20" t="s">
        <v>42</v>
      </c>
      <c r="G192" s="62" t="s">
        <v>41</v>
      </c>
      <c r="H192" s="63">
        <v>380.12999999999988</v>
      </c>
      <c r="I192" s="21">
        <v>14770.140000000001</v>
      </c>
      <c r="J192" s="21">
        <v>366.60999999999996</v>
      </c>
      <c r="K192" s="106">
        <v>15017.169999999998</v>
      </c>
      <c r="L192" s="106">
        <v>0</v>
      </c>
      <c r="M192" s="106">
        <v>0</v>
      </c>
      <c r="N192" s="106">
        <v>366.60999999999996</v>
      </c>
      <c r="O192" s="106">
        <v>15017.169999999998</v>
      </c>
      <c r="P192" s="106">
        <v>14770.140000000001</v>
      </c>
      <c r="Q192" s="65">
        <v>0</v>
      </c>
      <c r="R192" s="106">
        <v>0</v>
      </c>
      <c r="S192" s="106">
        <v>247.02999999999702</v>
      </c>
      <c r="T192" s="106">
        <v>0</v>
      </c>
      <c r="U192" s="106">
        <v>0</v>
      </c>
      <c r="V192" s="106">
        <v>0</v>
      </c>
      <c r="W192" s="106">
        <v>0</v>
      </c>
      <c r="X192" s="106">
        <v>14770</v>
      </c>
      <c r="Y192" s="106">
        <v>0</v>
      </c>
      <c r="Z192" s="106">
        <v>0</v>
      </c>
      <c r="AA192" s="106">
        <v>0.14000000000123691</v>
      </c>
      <c r="AB192" s="67">
        <v>0</v>
      </c>
      <c r="AC192" s="67">
        <v>0</v>
      </c>
      <c r="AD192" s="68">
        <v>1.6724959952986024E-2</v>
      </c>
      <c r="AE192" s="69">
        <v>10</v>
      </c>
      <c r="AF192" s="62" t="s">
        <v>4581</v>
      </c>
      <c r="AG192" s="70"/>
    </row>
    <row r="193" spans="1:33" x14ac:dyDescent="0.25">
      <c r="A193" s="17" t="s">
        <v>121</v>
      </c>
      <c r="B193" s="70" t="s">
        <v>4583</v>
      </c>
      <c r="C193" s="35" t="s">
        <v>3531</v>
      </c>
      <c r="D193" s="35">
        <v>20040007</v>
      </c>
      <c r="E193" s="113" t="s">
        <v>406</v>
      </c>
      <c r="F193" s="20" t="s">
        <v>42</v>
      </c>
      <c r="G193" s="62" t="s">
        <v>41</v>
      </c>
      <c r="H193" s="63">
        <v>314.12</v>
      </c>
      <c r="I193" s="21">
        <v>11833.78</v>
      </c>
      <c r="J193" s="21">
        <v>293.27</v>
      </c>
      <c r="K193" s="106">
        <v>11825.189999999999</v>
      </c>
      <c r="L193" s="106">
        <v>0</v>
      </c>
      <c r="M193" s="106">
        <v>0</v>
      </c>
      <c r="N193" s="106">
        <v>293.27</v>
      </c>
      <c r="O193" s="106">
        <v>11825.189999999999</v>
      </c>
      <c r="P193" s="106">
        <v>11825.189999999999</v>
      </c>
      <c r="Q193" s="65">
        <v>0</v>
      </c>
      <c r="R193" s="106">
        <v>0</v>
      </c>
      <c r="S193" s="106">
        <v>0</v>
      </c>
      <c r="T193" s="106">
        <v>0</v>
      </c>
      <c r="U193" s="106">
        <v>0</v>
      </c>
      <c r="V193" s="106">
        <v>0</v>
      </c>
      <c r="W193" s="106">
        <v>0</v>
      </c>
      <c r="X193" s="106">
        <v>11824</v>
      </c>
      <c r="Y193" s="106">
        <v>0</v>
      </c>
      <c r="Z193" s="106">
        <v>0</v>
      </c>
      <c r="AA193" s="106">
        <v>9.7800000000006548</v>
      </c>
      <c r="AB193" s="67">
        <v>0</v>
      </c>
      <c r="AC193" s="67">
        <v>1</v>
      </c>
      <c r="AD193" s="68">
        <v>-7.258880932383367E-4</v>
      </c>
      <c r="AE193" s="69">
        <v>8</v>
      </c>
      <c r="AF193" s="62" t="s">
        <v>4581</v>
      </c>
      <c r="AG193" s="70"/>
    </row>
    <row r="194" spans="1:33" x14ac:dyDescent="0.25">
      <c r="A194" s="17" t="s">
        <v>121</v>
      </c>
      <c r="B194" s="70" t="s">
        <v>4583</v>
      </c>
      <c r="C194" s="35" t="s">
        <v>3529</v>
      </c>
      <c r="D194" s="35">
        <v>20050001</v>
      </c>
      <c r="E194" s="113" t="s">
        <v>274</v>
      </c>
      <c r="F194" s="20" t="s">
        <v>40</v>
      </c>
      <c r="G194" s="62" t="s">
        <v>41</v>
      </c>
      <c r="H194" s="63">
        <v>785.49999999999989</v>
      </c>
      <c r="I194" s="21">
        <v>30548.359999999997</v>
      </c>
      <c r="J194" s="21">
        <v>826.71</v>
      </c>
      <c r="K194" s="106">
        <v>30446.47</v>
      </c>
      <c r="L194" s="106">
        <v>0</v>
      </c>
      <c r="M194" s="106">
        <v>0</v>
      </c>
      <c r="N194" s="106">
        <v>826.71</v>
      </c>
      <c r="O194" s="106">
        <v>30446.47</v>
      </c>
      <c r="P194" s="106">
        <v>30446.47</v>
      </c>
      <c r="Q194" s="65">
        <v>0</v>
      </c>
      <c r="R194" s="106">
        <v>0</v>
      </c>
      <c r="S194" s="106">
        <v>0</v>
      </c>
      <c r="T194" s="106">
        <v>0</v>
      </c>
      <c r="U194" s="106">
        <v>0</v>
      </c>
      <c r="V194" s="106">
        <v>0</v>
      </c>
      <c r="W194" s="106">
        <v>0</v>
      </c>
      <c r="X194" s="106">
        <v>30447</v>
      </c>
      <c r="Y194" s="106">
        <v>0</v>
      </c>
      <c r="Z194" s="106">
        <v>0</v>
      </c>
      <c r="AA194" s="106">
        <v>101.35999999999694</v>
      </c>
      <c r="AB194" s="67">
        <v>0</v>
      </c>
      <c r="AC194" s="67">
        <v>-1</v>
      </c>
      <c r="AD194" s="68">
        <v>-3.3353672668515032E-3</v>
      </c>
      <c r="AE194" s="69">
        <v>25</v>
      </c>
      <c r="AF194" s="62" t="s">
        <v>4581</v>
      </c>
      <c r="AG194" s="70"/>
    </row>
    <row r="195" spans="1:33" x14ac:dyDescent="0.25">
      <c r="A195" s="17" t="s">
        <v>121</v>
      </c>
      <c r="B195" s="70" t="s">
        <v>4583</v>
      </c>
      <c r="C195" s="35" t="s">
        <v>3529</v>
      </c>
      <c r="D195" s="35">
        <v>20050002</v>
      </c>
      <c r="E195" s="113" t="s">
        <v>275</v>
      </c>
      <c r="F195" s="20" t="s">
        <v>42</v>
      </c>
      <c r="G195" s="62" t="s">
        <v>41</v>
      </c>
      <c r="H195" s="63">
        <v>629.4</v>
      </c>
      <c r="I195" s="21">
        <v>23191.700000000004</v>
      </c>
      <c r="J195" s="21">
        <v>618.54</v>
      </c>
      <c r="K195" s="106">
        <v>23145.17</v>
      </c>
      <c r="L195" s="106">
        <v>0</v>
      </c>
      <c r="M195" s="106">
        <v>0</v>
      </c>
      <c r="N195" s="106">
        <v>618.54</v>
      </c>
      <c r="O195" s="106">
        <v>23145.17</v>
      </c>
      <c r="P195" s="106">
        <v>23145.17</v>
      </c>
      <c r="Q195" s="65">
        <v>0</v>
      </c>
      <c r="R195" s="106">
        <v>0</v>
      </c>
      <c r="S195" s="106">
        <v>0</v>
      </c>
      <c r="T195" s="106">
        <v>0</v>
      </c>
      <c r="U195" s="106">
        <v>0</v>
      </c>
      <c r="V195" s="106">
        <v>0</v>
      </c>
      <c r="W195" s="106">
        <v>0</v>
      </c>
      <c r="X195" s="106">
        <v>23145</v>
      </c>
      <c r="Y195" s="106">
        <v>0</v>
      </c>
      <c r="Z195" s="106">
        <v>0</v>
      </c>
      <c r="AA195" s="106">
        <v>46.700000000004366</v>
      </c>
      <c r="AB195" s="67">
        <v>0</v>
      </c>
      <c r="AC195" s="67">
        <v>0</v>
      </c>
      <c r="AD195" s="68">
        <v>-2.006321226990954E-3</v>
      </c>
      <c r="AE195" s="69">
        <v>14</v>
      </c>
      <c r="AF195" s="62" t="s">
        <v>4581</v>
      </c>
      <c r="AG195" s="70"/>
    </row>
    <row r="196" spans="1:33" x14ac:dyDescent="0.25">
      <c r="A196" s="17" t="s">
        <v>121</v>
      </c>
      <c r="B196" s="70" t="s">
        <v>4583</v>
      </c>
      <c r="C196" s="35" t="s">
        <v>3529</v>
      </c>
      <c r="D196" s="35">
        <v>20050003</v>
      </c>
      <c r="E196" s="113" t="s">
        <v>276</v>
      </c>
      <c r="F196" s="20" t="s">
        <v>42</v>
      </c>
      <c r="G196" s="62" t="s">
        <v>41</v>
      </c>
      <c r="H196" s="63">
        <v>1009.5</v>
      </c>
      <c r="I196" s="21">
        <v>38567.599999999999</v>
      </c>
      <c r="J196" s="21">
        <v>1016.8799999999998</v>
      </c>
      <c r="K196" s="106">
        <v>38421.330000000009</v>
      </c>
      <c r="L196" s="106">
        <v>0</v>
      </c>
      <c r="M196" s="106">
        <v>0</v>
      </c>
      <c r="N196" s="106">
        <v>1016.8799999999998</v>
      </c>
      <c r="O196" s="106">
        <v>38421.330000000009</v>
      </c>
      <c r="P196" s="106">
        <v>38421.330000000009</v>
      </c>
      <c r="Q196" s="65">
        <v>0</v>
      </c>
      <c r="R196" s="106">
        <v>0</v>
      </c>
      <c r="S196" s="106">
        <v>0</v>
      </c>
      <c r="T196" s="106">
        <v>0</v>
      </c>
      <c r="U196" s="106">
        <v>0</v>
      </c>
      <c r="V196" s="106">
        <v>0</v>
      </c>
      <c r="W196" s="106">
        <v>0</v>
      </c>
      <c r="X196" s="106">
        <v>38423</v>
      </c>
      <c r="Y196" s="106">
        <v>0</v>
      </c>
      <c r="Z196" s="106">
        <v>0</v>
      </c>
      <c r="AA196" s="106">
        <v>144.59999999999854</v>
      </c>
      <c r="AB196" s="67">
        <v>0</v>
      </c>
      <c r="AC196" s="67">
        <v>-2</v>
      </c>
      <c r="AD196" s="68">
        <v>-3.7925616320432054E-3</v>
      </c>
      <c r="AE196" s="69">
        <v>17</v>
      </c>
      <c r="AF196" s="62" t="s">
        <v>4581</v>
      </c>
      <c r="AG196" s="70"/>
    </row>
    <row r="197" spans="1:33" x14ac:dyDescent="0.25">
      <c r="A197" s="17" t="s">
        <v>121</v>
      </c>
      <c r="B197" s="70" t="s">
        <v>4583</v>
      </c>
      <c r="C197" s="35" t="s">
        <v>3532</v>
      </c>
      <c r="D197" s="35">
        <v>20060001</v>
      </c>
      <c r="E197" s="113" t="s">
        <v>277</v>
      </c>
      <c r="F197" s="20" t="s">
        <v>40</v>
      </c>
      <c r="G197" s="62" t="s">
        <v>41</v>
      </c>
      <c r="H197" s="63">
        <v>2956.39</v>
      </c>
      <c r="I197" s="21">
        <v>114536.95000000001</v>
      </c>
      <c r="J197" s="21">
        <v>2956.39</v>
      </c>
      <c r="K197" s="106">
        <v>114536.94999999998</v>
      </c>
      <c r="L197" s="106">
        <v>0</v>
      </c>
      <c r="M197" s="106">
        <v>0</v>
      </c>
      <c r="N197" s="106">
        <v>2956.39</v>
      </c>
      <c r="O197" s="106">
        <v>114536.94999999998</v>
      </c>
      <c r="P197" s="106">
        <v>114536.94999999998</v>
      </c>
      <c r="Q197" s="65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0</v>
      </c>
      <c r="W197" s="106">
        <v>0</v>
      </c>
      <c r="X197" s="106">
        <v>114537</v>
      </c>
      <c r="Y197" s="106">
        <v>0</v>
      </c>
      <c r="Z197" s="106">
        <v>0</v>
      </c>
      <c r="AA197" s="106">
        <v>-4.9999999988358468E-2</v>
      </c>
      <c r="AB197" s="67">
        <v>0</v>
      </c>
      <c r="AC197" s="67">
        <v>0</v>
      </c>
      <c r="AD197" s="68">
        <v>-2.540999254540452E-16</v>
      </c>
      <c r="AE197" s="69">
        <v>10</v>
      </c>
      <c r="AF197" s="62" t="s">
        <v>4581</v>
      </c>
      <c r="AG197" s="70"/>
    </row>
    <row r="198" spans="1:33" x14ac:dyDescent="0.25">
      <c r="A198" s="17" t="s">
        <v>121</v>
      </c>
      <c r="B198" s="70" t="s">
        <v>4583</v>
      </c>
      <c r="C198" s="35" t="s">
        <v>3532</v>
      </c>
      <c r="D198" s="35">
        <v>20060002</v>
      </c>
      <c r="E198" s="113" t="s">
        <v>278</v>
      </c>
      <c r="F198" s="20" t="s">
        <v>42</v>
      </c>
      <c r="G198" s="62" t="s">
        <v>41</v>
      </c>
      <c r="H198" s="63">
        <v>207.70000000000002</v>
      </c>
      <c r="I198" s="21">
        <v>7934.4900000000007</v>
      </c>
      <c r="J198" s="21">
        <v>207.97</v>
      </c>
      <c r="K198" s="106">
        <v>7615.0700000000006</v>
      </c>
      <c r="L198" s="106">
        <v>0</v>
      </c>
      <c r="M198" s="106">
        <v>0</v>
      </c>
      <c r="N198" s="106">
        <v>207.97</v>
      </c>
      <c r="O198" s="106">
        <v>7615.0700000000006</v>
      </c>
      <c r="P198" s="106">
        <v>7615.0700000000006</v>
      </c>
      <c r="Q198" s="65">
        <v>0</v>
      </c>
      <c r="R198" s="106">
        <v>0</v>
      </c>
      <c r="S198" s="106">
        <v>0</v>
      </c>
      <c r="T198" s="106">
        <v>0</v>
      </c>
      <c r="U198" s="106">
        <v>0</v>
      </c>
      <c r="V198" s="106">
        <v>0</v>
      </c>
      <c r="W198" s="106">
        <v>0</v>
      </c>
      <c r="X198" s="106">
        <v>7615</v>
      </c>
      <c r="Y198" s="106">
        <v>0</v>
      </c>
      <c r="Z198" s="106">
        <v>0</v>
      </c>
      <c r="AA198" s="106">
        <v>319.49000000000069</v>
      </c>
      <c r="AB198" s="67">
        <v>0</v>
      </c>
      <c r="AC198" s="67">
        <v>0</v>
      </c>
      <c r="AD198" s="68">
        <v>-4.0257155784429753E-2</v>
      </c>
      <c r="AE198" s="69">
        <v>5</v>
      </c>
      <c r="AF198" s="62" t="s">
        <v>4581</v>
      </c>
      <c r="AG198" s="70"/>
    </row>
    <row r="199" spans="1:33" x14ac:dyDescent="0.25">
      <c r="A199" s="17" t="s">
        <v>121</v>
      </c>
      <c r="B199" s="70" t="s">
        <v>4583</v>
      </c>
      <c r="C199" s="35" t="s">
        <v>3532</v>
      </c>
      <c r="D199" s="35">
        <v>20060003</v>
      </c>
      <c r="E199" s="112" t="s">
        <v>279</v>
      </c>
      <c r="F199" s="61" t="s">
        <v>42</v>
      </c>
      <c r="G199" s="62" t="s">
        <v>41</v>
      </c>
      <c r="H199" s="63">
        <v>1943.7999999999997</v>
      </c>
      <c r="I199" s="64">
        <v>66578.960000000006</v>
      </c>
      <c r="J199" s="64">
        <v>2014.6200000000003</v>
      </c>
      <c r="K199" s="106">
        <v>71108.42</v>
      </c>
      <c r="L199" s="106">
        <v>0</v>
      </c>
      <c r="M199" s="106">
        <v>0</v>
      </c>
      <c r="N199" s="106">
        <v>2014.6200000000003</v>
      </c>
      <c r="O199" s="106">
        <v>71108.42</v>
      </c>
      <c r="P199" s="106">
        <v>66578.960000000006</v>
      </c>
      <c r="Q199" s="65">
        <v>0</v>
      </c>
      <c r="R199" s="106">
        <v>0</v>
      </c>
      <c r="S199" s="106">
        <v>4529.4599999999919</v>
      </c>
      <c r="T199" s="106">
        <v>25000</v>
      </c>
      <c r="U199" s="106">
        <v>0</v>
      </c>
      <c r="V199" s="106">
        <v>0</v>
      </c>
      <c r="W199" s="106">
        <v>0</v>
      </c>
      <c r="X199" s="106">
        <v>41579</v>
      </c>
      <c r="Y199" s="106">
        <v>0</v>
      </c>
      <c r="Z199" s="106">
        <v>0</v>
      </c>
      <c r="AA199" s="106">
        <v>-3.9999999993597157E-2</v>
      </c>
      <c r="AB199" s="67">
        <v>0</v>
      </c>
      <c r="AC199" s="67">
        <v>0</v>
      </c>
      <c r="AD199" s="68">
        <v>6.8031402112619238E-2</v>
      </c>
      <c r="AE199" s="69">
        <v>3</v>
      </c>
      <c r="AF199" s="62" t="s">
        <v>4581</v>
      </c>
      <c r="AG199" s="70"/>
    </row>
    <row r="200" spans="1:33" x14ac:dyDescent="0.25">
      <c r="A200" s="17" t="s">
        <v>121</v>
      </c>
      <c r="B200" s="70" t="s">
        <v>4583</v>
      </c>
      <c r="C200" s="35" t="s">
        <v>3532</v>
      </c>
      <c r="D200" s="35">
        <v>20060004</v>
      </c>
      <c r="E200" s="113" t="s">
        <v>280</v>
      </c>
      <c r="F200" s="20" t="s">
        <v>42</v>
      </c>
      <c r="G200" s="62" t="s">
        <v>41</v>
      </c>
      <c r="H200" s="63">
        <v>1585.13</v>
      </c>
      <c r="I200" s="21">
        <v>60099.829999999987</v>
      </c>
      <c r="J200" s="21">
        <v>1579.78</v>
      </c>
      <c r="K200" s="106">
        <v>60198.61</v>
      </c>
      <c r="L200" s="106">
        <v>0</v>
      </c>
      <c r="M200" s="106">
        <v>0</v>
      </c>
      <c r="N200" s="106">
        <v>1579.78</v>
      </c>
      <c r="O200" s="106">
        <v>60198.61</v>
      </c>
      <c r="P200" s="106">
        <v>60099.829999999987</v>
      </c>
      <c r="Q200" s="65">
        <v>0</v>
      </c>
      <c r="R200" s="106">
        <v>0</v>
      </c>
      <c r="S200" s="106">
        <v>98.780000000013388</v>
      </c>
      <c r="T200" s="106">
        <v>0</v>
      </c>
      <c r="U200" s="106">
        <v>0</v>
      </c>
      <c r="V200" s="106">
        <v>0</v>
      </c>
      <c r="W200" s="106">
        <v>0</v>
      </c>
      <c r="X200" s="106">
        <v>60100</v>
      </c>
      <c r="Y200" s="106">
        <v>0</v>
      </c>
      <c r="Z200" s="106">
        <v>0</v>
      </c>
      <c r="AA200" s="106">
        <v>-0.17000000001280569</v>
      </c>
      <c r="AB200" s="67">
        <v>0</v>
      </c>
      <c r="AC200" s="67">
        <v>0</v>
      </c>
      <c r="AD200" s="68">
        <v>1.6435986590979277E-3</v>
      </c>
      <c r="AE200" s="69">
        <v>23</v>
      </c>
      <c r="AF200" s="62" t="s">
        <v>4581</v>
      </c>
      <c r="AG200" s="70"/>
    </row>
    <row r="201" spans="1:33" x14ac:dyDescent="0.25">
      <c r="A201" s="17" t="s">
        <v>121</v>
      </c>
      <c r="B201" s="70" t="s">
        <v>4583</v>
      </c>
      <c r="C201" s="35" t="s">
        <v>3532</v>
      </c>
      <c r="D201" s="35">
        <v>20060005</v>
      </c>
      <c r="E201" s="113" t="s">
        <v>287</v>
      </c>
      <c r="F201" s="20" t="s">
        <v>42</v>
      </c>
      <c r="G201" s="62" t="s">
        <v>41</v>
      </c>
      <c r="H201" s="63">
        <v>519.16</v>
      </c>
      <c r="I201" s="21">
        <v>19680.579999999998</v>
      </c>
      <c r="J201" s="21">
        <v>514.80000000000007</v>
      </c>
      <c r="K201" s="106">
        <v>19649.800000000003</v>
      </c>
      <c r="L201" s="106">
        <v>0</v>
      </c>
      <c r="M201" s="106">
        <v>0</v>
      </c>
      <c r="N201" s="106">
        <v>514.80000000000007</v>
      </c>
      <c r="O201" s="106">
        <v>19649.800000000003</v>
      </c>
      <c r="P201" s="106">
        <v>19649.800000000003</v>
      </c>
      <c r="Q201" s="65">
        <v>0</v>
      </c>
      <c r="R201" s="106">
        <v>0</v>
      </c>
      <c r="S201" s="106">
        <v>0</v>
      </c>
      <c r="T201" s="106">
        <v>0</v>
      </c>
      <c r="U201" s="106">
        <v>0</v>
      </c>
      <c r="V201" s="106">
        <v>0</v>
      </c>
      <c r="W201" s="106">
        <v>0</v>
      </c>
      <c r="X201" s="106">
        <v>19649</v>
      </c>
      <c r="Y201" s="106">
        <v>0</v>
      </c>
      <c r="Z201" s="106">
        <v>0</v>
      </c>
      <c r="AA201" s="106">
        <v>31.579999999998108</v>
      </c>
      <c r="AB201" s="67">
        <v>0</v>
      </c>
      <c r="AC201" s="67">
        <v>1</v>
      </c>
      <c r="AD201" s="68">
        <v>-1.5639782973873332E-3</v>
      </c>
      <c r="AE201" s="69">
        <v>8</v>
      </c>
      <c r="AF201" s="62" t="s">
        <v>4581</v>
      </c>
      <c r="AG201" s="70"/>
    </row>
    <row r="202" spans="1:33" x14ac:dyDescent="0.25">
      <c r="A202" s="17" t="s">
        <v>121</v>
      </c>
      <c r="B202" s="70" t="s">
        <v>4583</v>
      </c>
      <c r="C202" s="35" t="s">
        <v>3532</v>
      </c>
      <c r="D202" s="35">
        <v>20060007</v>
      </c>
      <c r="E202" s="113" t="s">
        <v>288</v>
      </c>
      <c r="F202" s="20" t="s">
        <v>42</v>
      </c>
      <c r="G202" s="62" t="s">
        <v>41</v>
      </c>
      <c r="H202" s="63">
        <v>1830.8999999999999</v>
      </c>
      <c r="I202" s="21">
        <v>70504.95</v>
      </c>
      <c r="J202" s="21">
        <v>1774.8500000000001</v>
      </c>
      <c r="K202" s="106">
        <v>67986.12</v>
      </c>
      <c r="L202" s="106">
        <v>46.06</v>
      </c>
      <c r="M202" s="106">
        <v>1821.0700000000002</v>
      </c>
      <c r="N202" s="106">
        <v>1820.91</v>
      </c>
      <c r="O202" s="106">
        <v>69807.19</v>
      </c>
      <c r="P202" s="106">
        <v>69807.19</v>
      </c>
      <c r="Q202" s="65">
        <v>0</v>
      </c>
      <c r="R202" s="106">
        <v>0</v>
      </c>
      <c r="S202" s="106">
        <v>0</v>
      </c>
      <c r="T202" s="106">
        <v>0</v>
      </c>
      <c r="U202" s="106">
        <v>0</v>
      </c>
      <c r="V202" s="106">
        <v>0</v>
      </c>
      <c r="W202" s="106">
        <v>0</v>
      </c>
      <c r="X202" s="106">
        <v>67984</v>
      </c>
      <c r="Y202" s="106">
        <v>1821</v>
      </c>
      <c r="Z202" s="106">
        <v>0</v>
      </c>
      <c r="AA202" s="106">
        <v>699.94999999999709</v>
      </c>
      <c r="AB202" s="67">
        <v>0</v>
      </c>
      <c r="AC202" s="67">
        <v>2</v>
      </c>
      <c r="AD202" s="68">
        <v>-9.896610096170478E-3</v>
      </c>
      <c r="AE202" s="69">
        <v>13</v>
      </c>
      <c r="AF202" s="62" t="s">
        <v>4581</v>
      </c>
      <c r="AG202" s="70"/>
    </row>
    <row r="203" spans="1:33" x14ac:dyDescent="0.25">
      <c r="A203" s="17" t="s">
        <v>121</v>
      </c>
      <c r="B203" s="70" t="s">
        <v>4583</v>
      </c>
      <c r="C203" s="35" t="s">
        <v>3532</v>
      </c>
      <c r="D203" s="35">
        <v>20060008</v>
      </c>
      <c r="E203" s="113" t="s">
        <v>389</v>
      </c>
      <c r="F203" s="20" t="s">
        <v>91</v>
      </c>
      <c r="G203" s="62" t="s">
        <v>41</v>
      </c>
      <c r="H203" s="63">
        <v>1536.12</v>
      </c>
      <c r="I203" s="21">
        <v>59752.079999999994</v>
      </c>
      <c r="J203" s="21">
        <v>1523.9</v>
      </c>
      <c r="K203" s="106">
        <v>59346.8</v>
      </c>
      <c r="L203" s="106">
        <v>0</v>
      </c>
      <c r="M203" s="106">
        <v>0</v>
      </c>
      <c r="N203" s="106">
        <v>1523.9</v>
      </c>
      <c r="O203" s="106">
        <v>59346.8</v>
      </c>
      <c r="P203" s="106">
        <v>59346.8</v>
      </c>
      <c r="Q203" s="65">
        <v>0</v>
      </c>
      <c r="R203" s="106">
        <v>0</v>
      </c>
      <c r="S203" s="106">
        <v>0</v>
      </c>
      <c r="T203" s="106">
        <v>0</v>
      </c>
      <c r="U203" s="106">
        <v>0</v>
      </c>
      <c r="V203" s="106">
        <v>0</v>
      </c>
      <c r="W203" s="106">
        <v>0</v>
      </c>
      <c r="X203" s="106">
        <v>59347</v>
      </c>
      <c r="Y203" s="106">
        <v>0</v>
      </c>
      <c r="Z203" s="106">
        <v>0</v>
      </c>
      <c r="AA203" s="106">
        <v>405.07999999999447</v>
      </c>
      <c r="AB203" s="67">
        <v>0</v>
      </c>
      <c r="AC203" s="67">
        <v>0</v>
      </c>
      <c r="AD203" s="68">
        <v>-6.7826927531224289E-3</v>
      </c>
      <c r="AE203" s="69">
        <v>1</v>
      </c>
      <c r="AF203" s="62" t="s">
        <v>4581</v>
      </c>
      <c r="AG203" s="70"/>
    </row>
    <row r="204" spans="1:33" x14ac:dyDescent="0.25">
      <c r="A204" s="17" t="s">
        <v>121</v>
      </c>
      <c r="B204" s="70" t="s">
        <v>4583</v>
      </c>
      <c r="C204" s="35" t="s">
        <v>3532</v>
      </c>
      <c r="D204" s="35">
        <v>20060009</v>
      </c>
      <c r="E204" s="113" t="s">
        <v>314</v>
      </c>
      <c r="F204" s="20" t="s">
        <v>42</v>
      </c>
      <c r="G204" s="62" t="s">
        <v>41</v>
      </c>
      <c r="H204" s="63">
        <v>308.54000000000002</v>
      </c>
      <c r="I204" s="21">
        <v>12036.03</v>
      </c>
      <c r="J204" s="21">
        <v>291.49</v>
      </c>
      <c r="K204" s="106">
        <v>11985.429999999998</v>
      </c>
      <c r="L204" s="106">
        <v>0</v>
      </c>
      <c r="M204" s="106">
        <v>0</v>
      </c>
      <c r="N204" s="106">
        <v>291.49</v>
      </c>
      <c r="O204" s="106">
        <v>11985.429999999998</v>
      </c>
      <c r="P204" s="106">
        <v>11985.429999999998</v>
      </c>
      <c r="Q204" s="65">
        <v>0</v>
      </c>
      <c r="R204" s="106">
        <v>0</v>
      </c>
      <c r="S204" s="106">
        <v>0</v>
      </c>
      <c r="T204" s="106">
        <v>3465</v>
      </c>
      <c r="U204" s="106">
        <v>0</v>
      </c>
      <c r="V204" s="106">
        <v>0</v>
      </c>
      <c r="W204" s="106">
        <v>0</v>
      </c>
      <c r="X204" s="106">
        <v>8522</v>
      </c>
      <c r="Y204" s="106">
        <v>0</v>
      </c>
      <c r="Z204" s="106">
        <v>0</v>
      </c>
      <c r="AA204" s="106">
        <v>49.030000000000655</v>
      </c>
      <c r="AB204" s="67">
        <v>0</v>
      </c>
      <c r="AC204" s="67">
        <v>-2</v>
      </c>
      <c r="AD204" s="68">
        <v>-4.2040440244833369E-3</v>
      </c>
      <c r="AE204" s="69">
        <v>10</v>
      </c>
      <c r="AF204" s="62" t="s">
        <v>4581</v>
      </c>
      <c r="AG204" s="70"/>
    </row>
    <row r="205" spans="1:33" x14ac:dyDescent="0.25">
      <c r="A205" s="17" t="s">
        <v>121</v>
      </c>
      <c r="B205" s="70" t="s">
        <v>4583</v>
      </c>
      <c r="C205" s="35" t="s">
        <v>3532</v>
      </c>
      <c r="D205" s="35">
        <v>20060013</v>
      </c>
      <c r="E205" s="113" t="s">
        <v>2602</v>
      </c>
      <c r="F205" s="20" t="s">
        <v>91</v>
      </c>
      <c r="G205" s="62" t="s">
        <v>43</v>
      </c>
      <c r="H205" s="63">
        <v>1078.74</v>
      </c>
      <c r="I205" s="21">
        <v>40906.420000000006</v>
      </c>
      <c r="J205" s="21">
        <v>0</v>
      </c>
      <c r="K205" s="106">
        <v>0</v>
      </c>
      <c r="L205" s="106">
        <v>0</v>
      </c>
      <c r="M205" s="106">
        <v>0</v>
      </c>
      <c r="N205" s="106">
        <v>0</v>
      </c>
      <c r="O205" s="106">
        <v>0</v>
      </c>
      <c r="P205" s="106">
        <v>40906.420000000006</v>
      </c>
      <c r="Q205" s="65">
        <v>0</v>
      </c>
      <c r="R205" s="106">
        <v>0</v>
      </c>
      <c r="S205" s="106">
        <v>0</v>
      </c>
      <c r="T205" s="106">
        <v>0</v>
      </c>
      <c r="U205" s="106">
        <v>0</v>
      </c>
      <c r="V205" s="106">
        <v>0</v>
      </c>
      <c r="W205" s="106">
        <v>0</v>
      </c>
      <c r="X205" s="106">
        <v>0</v>
      </c>
      <c r="Y205" s="106">
        <v>0</v>
      </c>
      <c r="Z205" s="106">
        <v>40906.420000000006</v>
      </c>
      <c r="AA205" s="106">
        <v>0</v>
      </c>
      <c r="AB205" s="67">
        <v>0</v>
      </c>
      <c r="AC205" s="67">
        <v>0</v>
      </c>
      <c r="AD205" s="68">
        <v>-1</v>
      </c>
      <c r="AE205" s="69">
        <v>0</v>
      </c>
      <c r="AF205" s="62" t="s">
        <v>4581</v>
      </c>
      <c r="AG205" s="70"/>
    </row>
    <row r="206" spans="1:33" x14ac:dyDescent="0.25">
      <c r="A206" s="17" t="s">
        <v>121</v>
      </c>
      <c r="B206" s="70" t="s">
        <v>4583</v>
      </c>
      <c r="C206" s="35" t="s">
        <v>3532</v>
      </c>
      <c r="D206" s="35">
        <v>20060015</v>
      </c>
      <c r="E206" s="113" t="s">
        <v>3614</v>
      </c>
      <c r="F206" s="20" t="s">
        <v>91</v>
      </c>
      <c r="G206" s="62" t="s">
        <v>43</v>
      </c>
      <c r="H206" s="63">
        <v>229.01999999999998</v>
      </c>
      <c r="I206" s="21">
        <v>8815.5</v>
      </c>
      <c r="J206" s="21">
        <v>0</v>
      </c>
      <c r="K206" s="106">
        <v>0</v>
      </c>
      <c r="L206" s="106">
        <v>0</v>
      </c>
      <c r="M206" s="106">
        <v>0</v>
      </c>
      <c r="N206" s="106">
        <v>0</v>
      </c>
      <c r="O206" s="106">
        <v>0</v>
      </c>
      <c r="P206" s="106">
        <v>8815.5</v>
      </c>
      <c r="Q206" s="65">
        <v>0</v>
      </c>
      <c r="R206" s="106">
        <v>0</v>
      </c>
      <c r="S206" s="106">
        <v>0</v>
      </c>
      <c r="T206" s="106">
        <v>0</v>
      </c>
      <c r="U206" s="106">
        <v>0</v>
      </c>
      <c r="V206" s="106">
        <v>0</v>
      </c>
      <c r="W206" s="106">
        <v>0</v>
      </c>
      <c r="X206" s="106">
        <v>0</v>
      </c>
      <c r="Y206" s="106">
        <v>0</v>
      </c>
      <c r="Z206" s="106">
        <v>8815.5</v>
      </c>
      <c r="AA206" s="106">
        <v>0</v>
      </c>
      <c r="AB206" s="67">
        <v>0</v>
      </c>
      <c r="AC206" s="67">
        <v>0</v>
      </c>
      <c r="AD206" s="68">
        <v>-1</v>
      </c>
      <c r="AE206" s="69">
        <v>0</v>
      </c>
      <c r="AF206" s="62" t="s">
        <v>4581</v>
      </c>
      <c r="AG206" s="70"/>
    </row>
    <row r="207" spans="1:33" x14ac:dyDescent="0.25">
      <c r="A207" s="17" t="s">
        <v>121</v>
      </c>
      <c r="B207" s="70" t="s">
        <v>4583</v>
      </c>
      <c r="C207" s="35" t="s">
        <v>3532</v>
      </c>
      <c r="D207" s="35">
        <v>20060017</v>
      </c>
      <c r="E207" s="113" t="s">
        <v>2603</v>
      </c>
      <c r="F207" s="20" t="s">
        <v>42</v>
      </c>
      <c r="G207" s="62" t="s">
        <v>41</v>
      </c>
      <c r="H207" s="63">
        <v>566.34</v>
      </c>
      <c r="I207" s="21">
        <v>22880.670000000002</v>
      </c>
      <c r="J207" s="21">
        <v>564.70000000000005</v>
      </c>
      <c r="K207" s="106">
        <v>22865.26</v>
      </c>
      <c r="L207" s="106">
        <v>0</v>
      </c>
      <c r="M207" s="106">
        <v>0</v>
      </c>
      <c r="N207" s="106">
        <v>564.70000000000005</v>
      </c>
      <c r="O207" s="106">
        <v>22865.26</v>
      </c>
      <c r="P207" s="106">
        <v>22865.26</v>
      </c>
      <c r="Q207" s="65">
        <v>0</v>
      </c>
      <c r="R207" s="106">
        <v>0</v>
      </c>
      <c r="S207" s="106">
        <v>0</v>
      </c>
      <c r="T207" s="106">
        <v>0</v>
      </c>
      <c r="U207" s="106">
        <v>0</v>
      </c>
      <c r="V207" s="106">
        <v>0</v>
      </c>
      <c r="W207" s="106">
        <v>0</v>
      </c>
      <c r="X207" s="106">
        <v>22867</v>
      </c>
      <c r="Y207" s="106">
        <v>0</v>
      </c>
      <c r="Z207" s="106">
        <v>0</v>
      </c>
      <c r="AA207" s="106">
        <v>13.670000000001892</v>
      </c>
      <c r="AB207" s="67">
        <v>0</v>
      </c>
      <c r="AC207" s="67">
        <v>-2</v>
      </c>
      <c r="AD207" s="68">
        <v>-6.7349426393560554E-4</v>
      </c>
      <c r="AE207" s="69">
        <v>20</v>
      </c>
      <c r="AF207" s="62" t="s">
        <v>4581</v>
      </c>
      <c r="AG207" s="70"/>
    </row>
    <row r="208" spans="1:33" x14ac:dyDescent="0.25">
      <c r="A208" s="17" t="s">
        <v>121</v>
      </c>
      <c r="B208" s="70" t="s">
        <v>4583</v>
      </c>
      <c r="C208" s="35" t="s">
        <v>3532</v>
      </c>
      <c r="D208" s="35">
        <v>20060018</v>
      </c>
      <c r="E208" s="113" t="s">
        <v>3120</v>
      </c>
      <c r="F208" s="20" t="s">
        <v>42</v>
      </c>
      <c r="G208" s="62" t="s">
        <v>41</v>
      </c>
      <c r="H208" s="63">
        <v>44.779999999999994</v>
      </c>
      <c r="I208" s="21">
        <v>1823.4699999999998</v>
      </c>
      <c r="J208" s="21">
        <v>47.629999999999995</v>
      </c>
      <c r="K208" s="106">
        <v>1910.9699999999998</v>
      </c>
      <c r="L208" s="106">
        <v>0</v>
      </c>
      <c r="M208" s="106">
        <v>0</v>
      </c>
      <c r="N208" s="106">
        <v>47.629999999999995</v>
      </c>
      <c r="O208" s="106">
        <v>1910.9699999999998</v>
      </c>
      <c r="P208" s="106">
        <v>1823.4699999999998</v>
      </c>
      <c r="Q208" s="65">
        <v>0</v>
      </c>
      <c r="R208" s="106">
        <v>0</v>
      </c>
      <c r="S208" s="106">
        <v>87.5</v>
      </c>
      <c r="T208" s="106">
        <v>0</v>
      </c>
      <c r="U208" s="106">
        <v>0</v>
      </c>
      <c r="V208" s="106">
        <v>0</v>
      </c>
      <c r="W208" s="106">
        <v>0</v>
      </c>
      <c r="X208" s="106">
        <v>1823</v>
      </c>
      <c r="Y208" s="106">
        <v>0</v>
      </c>
      <c r="Z208" s="106">
        <v>0</v>
      </c>
      <c r="AA208" s="106">
        <v>0.46999999999979991</v>
      </c>
      <c r="AB208" s="67">
        <v>0</v>
      </c>
      <c r="AC208" s="67">
        <v>0</v>
      </c>
      <c r="AD208" s="68">
        <v>4.7985434364151869E-2</v>
      </c>
      <c r="AE208" s="69">
        <v>1</v>
      </c>
      <c r="AF208" s="62" t="s">
        <v>4581</v>
      </c>
      <c r="AG208" s="70"/>
    </row>
    <row r="209" spans="1:33" x14ac:dyDescent="0.25">
      <c r="A209" s="17" t="s">
        <v>121</v>
      </c>
      <c r="B209" s="70" t="s">
        <v>4583</v>
      </c>
      <c r="C209" s="35" t="s">
        <v>3532</v>
      </c>
      <c r="D209" s="35">
        <v>20060019</v>
      </c>
      <c r="E209" s="113" t="s">
        <v>2883</v>
      </c>
      <c r="F209" s="20" t="s">
        <v>42</v>
      </c>
      <c r="G209" s="62" t="s">
        <v>41</v>
      </c>
      <c r="H209" s="63">
        <v>1634.96</v>
      </c>
      <c r="I209" s="21">
        <v>62523.140000000007</v>
      </c>
      <c r="J209" s="21">
        <v>1634.73</v>
      </c>
      <c r="K209" s="106">
        <v>62333.47</v>
      </c>
      <c r="L209" s="106">
        <v>0</v>
      </c>
      <c r="M209" s="106">
        <v>0</v>
      </c>
      <c r="N209" s="106">
        <v>1634.73</v>
      </c>
      <c r="O209" s="106">
        <v>62333.47</v>
      </c>
      <c r="P209" s="106">
        <v>62333.47</v>
      </c>
      <c r="Q209" s="65">
        <v>0</v>
      </c>
      <c r="R209" s="106">
        <v>0</v>
      </c>
      <c r="S209" s="106">
        <v>0</v>
      </c>
      <c r="T209" s="106">
        <v>0</v>
      </c>
      <c r="U209" s="106">
        <v>0</v>
      </c>
      <c r="V209" s="106">
        <v>0</v>
      </c>
      <c r="W209" s="106">
        <v>0</v>
      </c>
      <c r="X209" s="106">
        <v>62333</v>
      </c>
      <c r="Y209" s="106">
        <v>0</v>
      </c>
      <c r="Z209" s="106">
        <v>0</v>
      </c>
      <c r="AA209" s="106">
        <v>190.14000000000669</v>
      </c>
      <c r="AB209" s="67">
        <v>0</v>
      </c>
      <c r="AC209" s="67">
        <v>0</v>
      </c>
      <c r="AD209" s="68">
        <v>-3.0335968411056373E-3</v>
      </c>
      <c r="AE209" s="69">
        <v>3</v>
      </c>
      <c r="AF209" s="62" t="s">
        <v>4581</v>
      </c>
      <c r="AG209" s="70"/>
    </row>
    <row r="210" spans="1:33" x14ac:dyDescent="0.25">
      <c r="A210" s="17" t="s">
        <v>121</v>
      </c>
      <c r="B210" s="70" t="s">
        <v>4583</v>
      </c>
      <c r="C210" s="35" t="s">
        <v>3532</v>
      </c>
      <c r="D210" s="35">
        <v>20060020</v>
      </c>
      <c r="E210" s="113" t="s">
        <v>3322</v>
      </c>
      <c r="F210" s="20" t="s">
        <v>91</v>
      </c>
      <c r="G210" s="62" t="s">
        <v>43</v>
      </c>
      <c r="H210" s="63">
        <v>281.19</v>
      </c>
      <c r="I210" s="21">
        <v>10613.34</v>
      </c>
      <c r="J210" s="21">
        <v>0</v>
      </c>
      <c r="K210" s="106">
        <v>0</v>
      </c>
      <c r="L210" s="106">
        <v>0</v>
      </c>
      <c r="M210" s="106">
        <v>0</v>
      </c>
      <c r="N210" s="106">
        <v>0</v>
      </c>
      <c r="O210" s="106">
        <v>0</v>
      </c>
      <c r="P210" s="106">
        <v>10613.34</v>
      </c>
      <c r="Q210" s="65">
        <v>0</v>
      </c>
      <c r="R210" s="106">
        <v>0</v>
      </c>
      <c r="S210" s="106">
        <v>0</v>
      </c>
      <c r="T210" s="106">
        <v>0</v>
      </c>
      <c r="U210" s="106">
        <v>0</v>
      </c>
      <c r="V210" s="106">
        <v>0</v>
      </c>
      <c r="W210" s="106">
        <v>0</v>
      </c>
      <c r="X210" s="106">
        <v>0</v>
      </c>
      <c r="Y210" s="106">
        <v>0</v>
      </c>
      <c r="Z210" s="106">
        <v>10613.34</v>
      </c>
      <c r="AA210" s="106">
        <v>0</v>
      </c>
      <c r="AB210" s="67">
        <v>0</v>
      </c>
      <c r="AC210" s="67">
        <v>0</v>
      </c>
      <c r="AD210" s="68">
        <v>-1</v>
      </c>
      <c r="AE210" s="69">
        <v>0</v>
      </c>
      <c r="AF210" s="62" t="s">
        <v>4581</v>
      </c>
      <c r="AG210" s="70"/>
    </row>
    <row r="211" spans="1:33" x14ac:dyDescent="0.25">
      <c r="A211" s="17" t="s">
        <v>121</v>
      </c>
      <c r="B211" s="70" t="s">
        <v>4583</v>
      </c>
      <c r="C211" s="35" t="s">
        <v>3532</v>
      </c>
      <c r="D211" s="35">
        <v>20060022</v>
      </c>
      <c r="E211" s="113" t="s">
        <v>3194</v>
      </c>
      <c r="F211" s="20" t="s">
        <v>42</v>
      </c>
      <c r="G211" s="62" t="s">
        <v>41</v>
      </c>
      <c r="H211" s="63">
        <v>862.17</v>
      </c>
      <c r="I211" s="21">
        <v>30790.520000000004</v>
      </c>
      <c r="J211" s="21">
        <v>853.66</v>
      </c>
      <c r="K211" s="106">
        <v>30775.17</v>
      </c>
      <c r="L211" s="106">
        <v>0</v>
      </c>
      <c r="M211" s="106">
        <v>0</v>
      </c>
      <c r="N211" s="106">
        <v>853.66</v>
      </c>
      <c r="O211" s="106">
        <v>30775.17</v>
      </c>
      <c r="P211" s="106">
        <v>30775.17</v>
      </c>
      <c r="Q211" s="65">
        <v>0</v>
      </c>
      <c r="R211" s="106">
        <v>0</v>
      </c>
      <c r="S211" s="106">
        <v>0</v>
      </c>
      <c r="T211" s="106">
        <v>0</v>
      </c>
      <c r="U211" s="106">
        <v>0</v>
      </c>
      <c r="V211" s="106">
        <v>0</v>
      </c>
      <c r="W211" s="106">
        <v>0</v>
      </c>
      <c r="X211" s="106">
        <v>30776</v>
      </c>
      <c r="Y211" s="106">
        <v>0</v>
      </c>
      <c r="Z211" s="106">
        <v>0</v>
      </c>
      <c r="AA211" s="106">
        <v>14.520000000004075</v>
      </c>
      <c r="AB211" s="67">
        <v>0</v>
      </c>
      <c r="AC211" s="67">
        <v>-1</v>
      </c>
      <c r="AD211" s="68">
        <v>-4.9853006704679939E-4</v>
      </c>
      <c r="AE211" s="69">
        <v>3</v>
      </c>
      <c r="AF211" s="62" t="s">
        <v>4581</v>
      </c>
      <c r="AG211" s="70"/>
    </row>
    <row r="212" spans="1:33" x14ac:dyDescent="0.25">
      <c r="A212" s="17" t="s">
        <v>121</v>
      </c>
      <c r="B212" s="70" t="s">
        <v>4583</v>
      </c>
      <c r="C212" s="35" t="s">
        <v>3532</v>
      </c>
      <c r="D212" s="35">
        <v>20060025</v>
      </c>
      <c r="E212" s="113" t="s">
        <v>4233</v>
      </c>
      <c r="F212" s="20" t="s">
        <v>91</v>
      </c>
      <c r="G212" s="62" t="s">
        <v>43</v>
      </c>
      <c r="H212" s="63">
        <v>999.76</v>
      </c>
      <c r="I212" s="21">
        <v>38500.76</v>
      </c>
      <c r="J212" s="21">
        <v>0</v>
      </c>
      <c r="K212" s="106">
        <v>0</v>
      </c>
      <c r="L212" s="106">
        <v>0</v>
      </c>
      <c r="M212" s="106">
        <v>0</v>
      </c>
      <c r="N212" s="106">
        <v>0</v>
      </c>
      <c r="O212" s="106">
        <v>0</v>
      </c>
      <c r="P212" s="106">
        <v>38500.76</v>
      </c>
      <c r="Q212" s="65">
        <v>0</v>
      </c>
      <c r="R212" s="106">
        <v>0</v>
      </c>
      <c r="S212" s="106">
        <v>0</v>
      </c>
      <c r="T212" s="106">
        <v>0</v>
      </c>
      <c r="U212" s="106">
        <v>0</v>
      </c>
      <c r="V212" s="106">
        <v>0</v>
      </c>
      <c r="W212" s="106">
        <v>0</v>
      </c>
      <c r="X212" s="106">
        <v>0</v>
      </c>
      <c r="Y212" s="106">
        <v>0</v>
      </c>
      <c r="Z212" s="106">
        <v>38500.76</v>
      </c>
      <c r="AA212" s="106">
        <v>0</v>
      </c>
      <c r="AB212" s="67">
        <v>0</v>
      </c>
      <c r="AC212" s="67">
        <v>0</v>
      </c>
      <c r="AD212" s="68">
        <v>-1</v>
      </c>
      <c r="AE212" s="69">
        <v>0</v>
      </c>
      <c r="AF212" s="62" t="s">
        <v>4581</v>
      </c>
      <c r="AG212" s="70"/>
    </row>
    <row r="213" spans="1:33" x14ac:dyDescent="0.25">
      <c r="A213" s="17" t="s">
        <v>121</v>
      </c>
      <c r="B213" s="70" t="s">
        <v>4583</v>
      </c>
      <c r="C213" s="35" t="s">
        <v>3533</v>
      </c>
      <c r="D213" s="35">
        <v>20070001</v>
      </c>
      <c r="E213" s="113" t="s">
        <v>281</v>
      </c>
      <c r="F213" s="20" t="s">
        <v>40</v>
      </c>
      <c r="G213" s="62" t="s">
        <v>41</v>
      </c>
      <c r="H213" s="63">
        <v>956.29000000000008</v>
      </c>
      <c r="I213" s="21">
        <v>36463.189999999995</v>
      </c>
      <c r="J213" s="21">
        <v>950.29</v>
      </c>
      <c r="K213" s="106">
        <v>36195.420000000006</v>
      </c>
      <c r="L213" s="106">
        <v>0</v>
      </c>
      <c r="M213" s="106">
        <v>0</v>
      </c>
      <c r="N213" s="106">
        <v>950.29</v>
      </c>
      <c r="O213" s="106">
        <v>36195.420000000006</v>
      </c>
      <c r="P213" s="106">
        <v>36195.420000000006</v>
      </c>
      <c r="Q213" s="65">
        <v>10596</v>
      </c>
      <c r="R213" s="106">
        <v>0</v>
      </c>
      <c r="S213" s="106">
        <v>0</v>
      </c>
      <c r="T213" s="106">
        <v>0</v>
      </c>
      <c r="U213" s="106">
        <v>0</v>
      </c>
      <c r="V213" s="106">
        <v>0</v>
      </c>
      <c r="W213" s="106">
        <v>0</v>
      </c>
      <c r="X213" s="106">
        <v>25600</v>
      </c>
      <c r="Y213" s="106">
        <v>0</v>
      </c>
      <c r="Z213" s="106">
        <v>0</v>
      </c>
      <c r="AA213" s="106">
        <v>267.18999999999505</v>
      </c>
      <c r="AB213" s="67">
        <v>0</v>
      </c>
      <c r="AC213" s="67">
        <v>-1</v>
      </c>
      <c r="AD213" s="68">
        <v>-7.3435703239346194E-3</v>
      </c>
      <c r="AE213" s="69">
        <v>8</v>
      </c>
      <c r="AF213" s="62" t="s">
        <v>4581</v>
      </c>
      <c r="AG213" s="70"/>
    </row>
    <row r="214" spans="1:33" x14ac:dyDescent="0.25">
      <c r="A214" s="17" t="s">
        <v>121</v>
      </c>
      <c r="B214" s="70" t="s">
        <v>4583</v>
      </c>
      <c r="C214" s="35" t="s">
        <v>3533</v>
      </c>
      <c r="D214" s="35">
        <v>20070002</v>
      </c>
      <c r="E214" s="113" t="s">
        <v>282</v>
      </c>
      <c r="F214" s="20" t="s">
        <v>42</v>
      </c>
      <c r="G214" s="62" t="s">
        <v>41</v>
      </c>
      <c r="H214" s="63">
        <v>1123.92</v>
      </c>
      <c r="I214" s="21">
        <v>49314.45</v>
      </c>
      <c r="J214" s="21">
        <v>1166.9999999999998</v>
      </c>
      <c r="K214" s="106">
        <v>51485.929999999993</v>
      </c>
      <c r="L214" s="106">
        <v>0</v>
      </c>
      <c r="M214" s="106">
        <v>0</v>
      </c>
      <c r="N214" s="106">
        <v>1166.9999999999998</v>
      </c>
      <c r="O214" s="106">
        <v>51485.929999999993</v>
      </c>
      <c r="P214" s="106">
        <v>49314.45</v>
      </c>
      <c r="Q214" s="65">
        <v>0</v>
      </c>
      <c r="R214" s="106">
        <v>0</v>
      </c>
      <c r="S214" s="106">
        <v>2171.4799999999959</v>
      </c>
      <c r="T214" s="106">
        <v>162</v>
      </c>
      <c r="U214" s="106">
        <v>0</v>
      </c>
      <c r="V214" s="106">
        <v>0</v>
      </c>
      <c r="W214" s="106">
        <v>0</v>
      </c>
      <c r="X214" s="106">
        <v>49152</v>
      </c>
      <c r="Y214" s="106">
        <v>0</v>
      </c>
      <c r="Z214" s="106">
        <v>0</v>
      </c>
      <c r="AA214" s="106">
        <v>0.44999999999708962</v>
      </c>
      <c r="AB214" s="67">
        <v>0</v>
      </c>
      <c r="AC214" s="67">
        <v>0</v>
      </c>
      <c r="AD214" s="68">
        <v>4.4033341140375611E-2</v>
      </c>
      <c r="AE214" s="69">
        <v>13</v>
      </c>
      <c r="AF214" s="62" t="s">
        <v>4581</v>
      </c>
      <c r="AG214" s="70"/>
    </row>
    <row r="215" spans="1:33" x14ac:dyDescent="0.25">
      <c r="A215" s="17" t="s">
        <v>121</v>
      </c>
      <c r="B215" s="70" t="s">
        <v>4583</v>
      </c>
      <c r="C215" s="35" t="s">
        <v>3533</v>
      </c>
      <c r="D215" s="35">
        <v>20070003</v>
      </c>
      <c r="E215" s="113" t="s">
        <v>283</v>
      </c>
      <c r="F215" s="20" t="s">
        <v>42</v>
      </c>
      <c r="G215" s="62" t="s">
        <v>41</v>
      </c>
      <c r="H215" s="63">
        <v>671.55000000000018</v>
      </c>
      <c r="I215" s="21">
        <v>28213.010000000002</v>
      </c>
      <c r="J215" s="21">
        <v>735.3900000000001</v>
      </c>
      <c r="K215" s="106">
        <v>30063.540000000005</v>
      </c>
      <c r="L215" s="106">
        <v>0</v>
      </c>
      <c r="M215" s="106">
        <v>0</v>
      </c>
      <c r="N215" s="106">
        <v>735.3900000000001</v>
      </c>
      <c r="O215" s="106">
        <v>30063.540000000005</v>
      </c>
      <c r="P215" s="106">
        <v>28213.010000000002</v>
      </c>
      <c r="Q215" s="65">
        <v>0</v>
      </c>
      <c r="R215" s="106">
        <v>0</v>
      </c>
      <c r="S215" s="106">
        <v>1850.5300000000025</v>
      </c>
      <c r="T215" s="106">
        <v>0</v>
      </c>
      <c r="U215" s="106">
        <v>0</v>
      </c>
      <c r="V215" s="106">
        <v>0</v>
      </c>
      <c r="W215" s="106">
        <v>0</v>
      </c>
      <c r="X215" s="106">
        <v>28213</v>
      </c>
      <c r="Y215" s="106">
        <v>0</v>
      </c>
      <c r="Z215" s="106">
        <v>0</v>
      </c>
      <c r="AA215" s="106">
        <v>1.0000000002037268E-2</v>
      </c>
      <c r="AB215" s="67">
        <v>0</v>
      </c>
      <c r="AC215" s="67">
        <v>0</v>
      </c>
      <c r="AD215" s="68">
        <v>6.5591370789575526E-2</v>
      </c>
      <c r="AE215" s="69">
        <v>23</v>
      </c>
      <c r="AF215" s="62" t="s">
        <v>4581</v>
      </c>
      <c r="AG215" s="70"/>
    </row>
    <row r="216" spans="1:33" x14ac:dyDescent="0.25">
      <c r="A216" s="17" t="s">
        <v>121</v>
      </c>
      <c r="B216" s="70" t="s">
        <v>4583</v>
      </c>
      <c r="C216" s="35" t="s">
        <v>3533</v>
      </c>
      <c r="D216" s="35">
        <v>20070004</v>
      </c>
      <c r="E216" s="113" t="s">
        <v>284</v>
      </c>
      <c r="F216" s="20" t="s">
        <v>42</v>
      </c>
      <c r="G216" s="62" t="s">
        <v>41</v>
      </c>
      <c r="H216" s="63">
        <v>690.56000000000006</v>
      </c>
      <c r="I216" s="21">
        <v>26791.899999999998</v>
      </c>
      <c r="J216" s="21">
        <v>696.34999999999991</v>
      </c>
      <c r="K216" s="106">
        <v>26241.14</v>
      </c>
      <c r="L216" s="106">
        <v>0</v>
      </c>
      <c r="M216" s="106">
        <v>0</v>
      </c>
      <c r="N216" s="106">
        <v>696.34999999999991</v>
      </c>
      <c r="O216" s="106">
        <v>26241.14</v>
      </c>
      <c r="P216" s="106">
        <v>26241.14</v>
      </c>
      <c r="Q216" s="65">
        <v>0</v>
      </c>
      <c r="R216" s="106">
        <v>0</v>
      </c>
      <c r="S216" s="106">
        <v>0</v>
      </c>
      <c r="T216" s="106">
        <v>0</v>
      </c>
      <c r="U216" s="106">
        <v>0</v>
      </c>
      <c r="V216" s="106">
        <v>0</v>
      </c>
      <c r="W216" s="106">
        <v>0</v>
      </c>
      <c r="X216" s="106">
        <v>26241</v>
      </c>
      <c r="Y216" s="106">
        <v>0</v>
      </c>
      <c r="Z216" s="106">
        <v>0</v>
      </c>
      <c r="AA216" s="106">
        <v>550.89999999999782</v>
      </c>
      <c r="AB216" s="67">
        <v>0</v>
      </c>
      <c r="AC216" s="67">
        <v>0</v>
      </c>
      <c r="AD216" s="68">
        <v>-2.0556959379513899E-2</v>
      </c>
      <c r="AE216" s="69">
        <v>16</v>
      </c>
      <c r="AF216" s="62" t="s">
        <v>4581</v>
      </c>
      <c r="AG216" s="70"/>
    </row>
    <row r="217" spans="1:33" x14ac:dyDescent="0.25">
      <c r="A217" s="17" t="s">
        <v>121</v>
      </c>
      <c r="B217" s="70" t="s">
        <v>4583</v>
      </c>
      <c r="C217" s="35" t="s">
        <v>3533</v>
      </c>
      <c r="D217" s="35">
        <v>20070006</v>
      </c>
      <c r="E217" s="113" t="s">
        <v>285</v>
      </c>
      <c r="F217" s="20" t="s">
        <v>42</v>
      </c>
      <c r="G217" s="62" t="s">
        <v>41</v>
      </c>
      <c r="H217" s="63">
        <v>566.76</v>
      </c>
      <c r="I217" s="21">
        <v>22627.260000000002</v>
      </c>
      <c r="J217" s="21">
        <v>575.8599999999999</v>
      </c>
      <c r="K217" s="106">
        <v>22569.889999999996</v>
      </c>
      <c r="L217" s="106">
        <v>0</v>
      </c>
      <c r="M217" s="106">
        <v>0</v>
      </c>
      <c r="N217" s="106">
        <v>575.8599999999999</v>
      </c>
      <c r="O217" s="106">
        <v>22569.889999999996</v>
      </c>
      <c r="P217" s="106">
        <v>22569.889999999996</v>
      </c>
      <c r="Q217" s="65">
        <v>0</v>
      </c>
      <c r="R217" s="106">
        <v>0</v>
      </c>
      <c r="S217" s="106">
        <v>0</v>
      </c>
      <c r="T217" s="106">
        <v>0</v>
      </c>
      <c r="U217" s="106">
        <v>0</v>
      </c>
      <c r="V217" s="106">
        <v>0</v>
      </c>
      <c r="W217" s="106">
        <v>0</v>
      </c>
      <c r="X217" s="106">
        <v>22570</v>
      </c>
      <c r="Y217" s="106">
        <v>0</v>
      </c>
      <c r="Z217" s="106">
        <v>0</v>
      </c>
      <c r="AA217" s="106">
        <v>57.260000000002037</v>
      </c>
      <c r="AB217" s="67">
        <v>0</v>
      </c>
      <c r="AC217" s="67">
        <v>0</v>
      </c>
      <c r="AD217" s="68">
        <v>-2.5354373441594897E-3</v>
      </c>
      <c r="AE217" s="69">
        <v>9</v>
      </c>
      <c r="AF217" s="62" t="s">
        <v>4581</v>
      </c>
      <c r="AG217" s="70"/>
    </row>
    <row r="218" spans="1:33" x14ac:dyDescent="0.25">
      <c r="A218" s="17" t="s">
        <v>121</v>
      </c>
      <c r="B218" s="70" t="s">
        <v>4583</v>
      </c>
      <c r="C218" s="35" t="s">
        <v>3533</v>
      </c>
      <c r="D218" s="14">
        <v>20070007</v>
      </c>
      <c r="E218" s="20" t="s">
        <v>286</v>
      </c>
      <c r="F218" s="62" t="s">
        <v>42</v>
      </c>
      <c r="G218" s="63" t="s">
        <v>41</v>
      </c>
      <c r="H218" s="21">
        <v>915.14</v>
      </c>
      <c r="I218" s="21">
        <v>37549.99</v>
      </c>
      <c r="J218" s="106">
        <v>921.21999999999991</v>
      </c>
      <c r="K218" s="106">
        <v>37228.469999999994</v>
      </c>
      <c r="L218" s="106">
        <v>0</v>
      </c>
      <c r="M218" s="106">
        <v>0</v>
      </c>
      <c r="N218" s="106">
        <v>921.21999999999991</v>
      </c>
      <c r="O218" s="106">
        <v>37228.469999999994</v>
      </c>
      <c r="P218" s="65">
        <v>37228.469999999994</v>
      </c>
      <c r="Q218" s="106">
        <v>0</v>
      </c>
      <c r="R218" s="106">
        <v>0</v>
      </c>
      <c r="S218" s="106">
        <v>0</v>
      </c>
      <c r="T218" s="106">
        <v>0</v>
      </c>
      <c r="U218" s="106">
        <v>0</v>
      </c>
      <c r="V218" s="106">
        <v>0</v>
      </c>
      <c r="W218" s="106">
        <v>0</v>
      </c>
      <c r="X218" s="106">
        <v>37229</v>
      </c>
      <c r="Y218" s="106">
        <v>0</v>
      </c>
      <c r="Z218" s="106">
        <v>0</v>
      </c>
      <c r="AA218" s="66">
        <v>320.98999999999796</v>
      </c>
      <c r="AB218" s="67">
        <v>0</v>
      </c>
      <c r="AC218" s="68">
        <v>-1</v>
      </c>
      <c r="AD218" s="69">
        <v>-8.5624523468582573E-3</v>
      </c>
      <c r="AE218" s="62">
        <v>12</v>
      </c>
      <c r="AF218" s="107" t="s">
        <v>4581</v>
      </c>
      <c r="AG218" s="62"/>
    </row>
    <row r="219" spans="1:33" x14ac:dyDescent="0.25">
      <c r="A219" s="17" t="s">
        <v>121</v>
      </c>
      <c r="B219" s="70" t="s">
        <v>4583</v>
      </c>
      <c r="C219" s="35" t="s">
        <v>3533</v>
      </c>
      <c r="D219" s="14">
        <v>20070009</v>
      </c>
      <c r="E219" s="20" t="s">
        <v>315</v>
      </c>
      <c r="F219" s="62" t="s">
        <v>42</v>
      </c>
      <c r="G219" s="63" t="s">
        <v>43</v>
      </c>
      <c r="H219" s="21">
        <v>353.81000000000006</v>
      </c>
      <c r="I219" s="21">
        <v>13113.11</v>
      </c>
      <c r="J219" s="106">
        <v>0</v>
      </c>
      <c r="K219" s="106">
        <v>0</v>
      </c>
      <c r="L219" s="106">
        <v>0</v>
      </c>
      <c r="M219" s="106">
        <v>0</v>
      </c>
      <c r="N219" s="106">
        <v>0</v>
      </c>
      <c r="O219" s="106">
        <v>0</v>
      </c>
      <c r="P219" s="65">
        <v>13113.11</v>
      </c>
      <c r="Q219" s="106">
        <v>0</v>
      </c>
      <c r="R219" s="106">
        <v>0</v>
      </c>
      <c r="S219" s="106">
        <v>0</v>
      </c>
      <c r="T219" s="106">
        <v>0</v>
      </c>
      <c r="U219" s="106">
        <v>0</v>
      </c>
      <c r="V219" s="106">
        <v>0</v>
      </c>
      <c r="W219" s="106">
        <v>0</v>
      </c>
      <c r="X219" s="106">
        <v>0</v>
      </c>
      <c r="Y219" s="106">
        <v>0</v>
      </c>
      <c r="Z219" s="106">
        <v>13113.11</v>
      </c>
      <c r="AA219" s="66">
        <v>0</v>
      </c>
      <c r="AB219" s="67">
        <v>0</v>
      </c>
      <c r="AC219" s="68">
        <v>0</v>
      </c>
      <c r="AD219" s="69">
        <v>-1</v>
      </c>
      <c r="AE219" s="62">
        <v>0</v>
      </c>
      <c r="AF219" s="107" t="s">
        <v>4581</v>
      </c>
      <c r="AG219" s="62"/>
    </row>
    <row r="220" spans="1:33" x14ac:dyDescent="0.25">
      <c r="A220" s="17" t="s">
        <v>121</v>
      </c>
      <c r="B220" s="70" t="s">
        <v>4583</v>
      </c>
      <c r="C220" s="35" t="s">
        <v>3533</v>
      </c>
      <c r="D220" s="14">
        <v>20070010</v>
      </c>
      <c r="E220" s="20" t="s">
        <v>289</v>
      </c>
      <c r="F220" s="62" t="s">
        <v>42</v>
      </c>
      <c r="G220" s="63" t="s">
        <v>41</v>
      </c>
      <c r="H220" s="21">
        <v>403.68000000000012</v>
      </c>
      <c r="I220" s="21">
        <v>16189.26</v>
      </c>
      <c r="J220" s="106">
        <v>396.91999999999996</v>
      </c>
      <c r="K220" s="106">
        <v>15913.239999999998</v>
      </c>
      <c r="L220" s="106">
        <v>0</v>
      </c>
      <c r="M220" s="106">
        <v>0</v>
      </c>
      <c r="N220" s="106">
        <v>396.91999999999996</v>
      </c>
      <c r="O220" s="106">
        <v>15913.239999999998</v>
      </c>
      <c r="P220" s="65">
        <v>15913.239999999998</v>
      </c>
      <c r="Q220" s="106">
        <v>0</v>
      </c>
      <c r="R220" s="106">
        <v>0</v>
      </c>
      <c r="S220" s="106">
        <v>0</v>
      </c>
      <c r="T220" s="106">
        <v>0</v>
      </c>
      <c r="U220" s="106">
        <v>0</v>
      </c>
      <c r="V220" s="106">
        <v>0</v>
      </c>
      <c r="W220" s="106">
        <v>0</v>
      </c>
      <c r="X220" s="106">
        <v>15914</v>
      </c>
      <c r="Y220" s="106">
        <v>0</v>
      </c>
      <c r="Z220" s="106">
        <v>0</v>
      </c>
      <c r="AA220" s="66">
        <v>275.26000000000022</v>
      </c>
      <c r="AB220" s="67">
        <v>0</v>
      </c>
      <c r="AC220" s="68">
        <v>-1</v>
      </c>
      <c r="AD220" s="69">
        <v>-1.7049574841592651E-2</v>
      </c>
      <c r="AE220" s="62">
        <v>13</v>
      </c>
      <c r="AF220" s="107" t="s">
        <v>4581</v>
      </c>
      <c r="AG220" s="62"/>
    </row>
    <row r="221" spans="1:33" x14ac:dyDescent="0.25">
      <c r="A221" s="17" t="s">
        <v>121</v>
      </c>
      <c r="B221" s="70" t="s">
        <v>4583</v>
      </c>
      <c r="C221" s="35" t="s">
        <v>3533</v>
      </c>
      <c r="D221" s="14">
        <v>20070016</v>
      </c>
      <c r="E221" s="20" t="s">
        <v>3615</v>
      </c>
      <c r="F221" s="62" t="s">
        <v>42</v>
      </c>
      <c r="G221" s="63" t="s">
        <v>41</v>
      </c>
      <c r="H221" s="21">
        <v>282.59000000000003</v>
      </c>
      <c r="I221" s="21">
        <v>10229.019999999999</v>
      </c>
      <c r="J221" s="106">
        <v>288.22000000000003</v>
      </c>
      <c r="K221" s="106">
        <v>10722.98</v>
      </c>
      <c r="L221" s="106">
        <v>0</v>
      </c>
      <c r="M221" s="106">
        <v>0</v>
      </c>
      <c r="N221" s="106">
        <v>288.22000000000003</v>
      </c>
      <c r="O221" s="106">
        <v>10722.98</v>
      </c>
      <c r="P221" s="65">
        <v>10229.019999999999</v>
      </c>
      <c r="Q221" s="106">
        <v>0</v>
      </c>
      <c r="R221" s="106">
        <v>0</v>
      </c>
      <c r="S221" s="106">
        <v>493.96000000000095</v>
      </c>
      <c r="T221" s="106">
        <v>0</v>
      </c>
      <c r="U221" s="106">
        <v>0</v>
      </c>
      <c r="V221" s="106">
        <v>0</v>
      </c>
      <c r="W221" s="106">
        <v>0</v>
      </c>
      <c r="X221" s="106">
        <v>10229</v>
      </c>
      <c r="Y221" s="106">
        <v>0</v>
      </c>
      <c r="Z221" s="106">
        <v>0</v>
      </c>
      <c r="AA221" s="66">
        <v>1.9999999998617568E-2</v>
      </c>
      <c r="AB221" s="67">
        <v>0</v>
      </c>
      <c r="AC221" s="68">
        <v>0</v>
      </c>
      <c r="AD221" s="69">
        <v>4.8290061022463637E-2</v>
      </c>
      <c r="AE221" s="62">
        <v>4</v>
      </c>
      <c r="AF221" s="107" t="s">
        <v>4581</v>
      </c>
      <c r="AG221" s="62"/>
    </row>
    <row r="222" spans="1:33" x14ac:dyDescent="0.25">
      <c r="A222" s="17" t="s">
        <v>121</v>
      </c>
      <c r="B222" s="70" t="s">
        <v>4583</v>
      </c>
      <c r="C222" s="35" t="s">
        <v>3533</v>
      </c>
      <c r="D222" s="14">
        <v>20070018</v>
      </c>
      <c r="E222" s="20" t="s">
        <v>401</v>
      </c>
      <c r="F222" s="62" t="s">
        <v>42</v>
      </c>
      <c r="G222" s="63" t="s">
        <v>41</v>
      </c>
      <c r="H222" s="21">
        <v>551.73</v>
      </c>
      <c r="I222" s="21">
        <v>23541.57</v>
      </c>
      <c r="J222" s="106">
        <v>578.44999999999993</v>
      </c>
      <c r="K222" s="106">
        <v>24070.920000000002</v>
      </c>
      <c r="L222" s="106">
        <v>0</v>
      </c>
      <c r="M222" s="106">
        <v>0</v>
      </c>
      <c r="N222" s="106">
        <v>578.44999999999993</v>
      </c>
      <c r="O222" s="106">
        <v>24070.920000000002</v>
      </c>
      <c r="P222" s="65">
        <v>23541.57</v>
      </c>
      <c r="Q222" s="106">
        <v>0</v>
      </c>
      <c r="R222" s="106">
        <v>0</v>
      </c>
      <c r="S222" s="106">
        <v>529.35000000000218</v>
      </c>
      <c r="T222" s="106">
        <v>0</v>
      </c>
      <c r="U222" s="106">
        <v>0</v>
      </c>
      <c r="V222" s="106">
        <v>0</v>
      </c>
      <c r="W222" s="106">
        <v>0</v>
      </c>
      <c r="X222" s="106">
        <v>23541</v>
      </c>
      <c r="Y222" s="106">
        <v>0</v>
      </c>
      <c r="Z222" s="106">
        <v>0</v>
      </c>
      <c r="AA222" s="66">
        <v>0.56999999999970896</v>
      </c>
      <c r="AB222" s="67">
        <v>0</v>
      </c>
      <c r="AC222" s="68">
        <v>1</v>
      </c>
      <c r="AD222" s="69">
        <v>2.2485756047706341E-2</v>
      </c>
      <c r="AE222" s="62">
        <v>2</v>
      </c>
      <c r="AF222" s="107" t="s">
        <v>4581</v>
      </c>
      <c r="AG222" s="62"/>
    </row>
    <row r="223" spans="1:33" x14ac:dyDescent="0.25">
      <c r="A223" s="17" t="s">
        <v>121</v>
      </c>
      <c r="B223" s="70" t="s">
        <v>4583</v>
      </c>
      <c r="C223" s="35" t="s">
        <v>3533</v>
      </c>
      <c r="D223" s="14">
        <v>20070019</v>
      </c>
      <c r="E223" s="20" t="s">
        <v>407</v>
      </c>
      <c r="F223" s="62" t="s">
        <v>42</v>
      </c>
      <c r="G223" s="63" t="s">
        <v>41</v>
      </c>
      <c r="H223" s="21">
        <v>275.05999999999995</v>
      </c>
      <c r="I223" s="21">
        <v>11158.040000000003</v>
      </c>
      <c r="J223" s="106">
        <v>280.2</v>
      </c>
      <c r="K223" s="106">
        <v>11407.380000000001</v>
      </c>
      <c r="L223" s="106">
        <v>0</v>
      </c>
      <c r="M223" s="106">
        <v>0</v>
      </c>
      <c r="N223" s="106">
        <v>280.2</v>
      </c>
      <c r="O223" s="106">
        <v>11407.380000000001</v>
      </c>
      <c r="P223" s="65">
        <v>11158.040000000003</v>
      </c>
      <c r="Q223" s="106">
        <v>0</v>
      </c>
      <c r="R223" s="106">
        <v>0</v>
      </c>
      <c r="S223" s="106">
        <v>249.33999999999833</v>
      </c>
      <c r="T223" s="106">
        <v>0</v>
      </c>
      <c r="U223" s="106">
        <v>0</v>
      </c>
      <c r="V223" s="106">
        <v>0</v>
      </c>
      <c r="W223" s="106">
        <v>0</v>
      </c>
      <c r="X223" s="106">
        <v>11158</v>
      </c>
      <c r="Y223" s="106">
        <v>0</v>
      </c>
      <c r="Z223" s="106">
        <v>0</v>
      </c>
      <c r="AA223" s="66">
        <v>4.0000000002692104E-2</v>
      </c>
      <c r="AB223" s="67">
        <v>0</v>
      </c>
      <c r="AC223" s="68">
        <v>0</v>
      </c>
      <c r="AD223" s="69">
        <v>2.2346218511494695E-2</v>
      </c>
      <c r="AE223" s="62">
        <v>7</v>
      </c>
      <c r="AF223" s="107" t="s">
        <v>4581</v>
      </c>
      <c r="AG223" s="62"/>
    </row>
    <row r="224" spans="1:33" x14ac:dyDescent="0.25">
      <c r="A224" s="17" t="s">
        <v>121</v>
      </c>
      <c r="B224" s="70" t="s">
        <v>4583</v>
      </c>
      <c r="C224" s="35" t="s">
        <v>3533</v>
      </c>
      <c r="D224" s="14">
        <v>20070020</v>
      </c>
      <c r="E224" s="20" t="s">
        <v>411</v>
      </c>
      <c r="F224" s="62" t="s">
        <v>42</v>
      </c>
      <c r="G224" s="63" t="s">
        <v>41</v>
      </c>
      <c r="H224" s="21">
        <v>640.11000000000013</v>
      </c>
      <c r="I224" s="21">
        <v>26548.779999999995</v>
      </c>
      <c r="J224" s="106">
        <v>510.07999999999993</v>
      </c>
      <c r="K224" s="106">
        <v>21431.8</v>
      </c>
      <c r="L224" s="106">
        <v>0</v>
      </c>
      <c r="M224" s="106">
        <v>0</v>
      </c>
      <c r="N224" s="106">
        <v>510.07999999999993</v>
      </c>
      <c r="O224" s="106">
        <v>21431.8</v>
      </c>
      <c r="P224" s="65">
        <v>21431.8</v>
      </c>
      <c r="Q224" s="106">
        <v>0</v>
      </c>
      <c r="R224" s="106">
        <v>0</v>
      </c>
      <c r="S224" s="106">
        <v>0</v>
      </c>
      <c r="T224" s="106">
        <v>0</v>
      </c>
      <c r="U224" s="106">
        <v>0</v>
      </c>
      <c r="V224" s="106">
        <v>0</v>
      </c>
      <c r="W224" s="106">
        <v>0</v>
      </c>
      <c r="X224" s="106">
        <v>21431</v>
      </c>
      <c r="Y224" s="106">
        <v>0</v>
      </c>
      <c r="Z224" s="106">
        <v>5118</v>
      </c>
      <c r="AA224" s="66">
        <v>-0.22000000000480213</v>
      </c>
      <c r="AB224" s="67">
        <v>0</v>
      </c>
      <c r="AC224" s="68">
        <v>-5117</v>
      </c>
      <c r="AD224" s="69">
        <v>-0.19273880005032235</v>
      </c>
      <c r="AE224" s="62">
        <v>2</v>
      </c>
      <c r="AF224" s="107" t="s">
        <v>4581</v>
      </c>
      <c r="AG224" s="62" t="s">
        <v>4582</v>
      </c>
    </row>
    <row r="225" spans="1:33" x14ac:dyDescent="0.25">
      <c r="A225" s="17" t="s">
        <v>121</v>
      </c>
      <c r="B225" s="70" t="s">
        <v>4583</v>
      </c>
      <c r="C225" s="35" t="s">
        <v>3533</v>
      </c>
      <c r="D225" s="14">
        <v>20070021</v>
      </c>
      <c r="E225" s="20" t="s">
        <v>2392</v>
      </c>
      <c r="F225" s="62" t="s">
        <v>42</v>
      </c>
      <c r="G225" s="63" t="s">
        <v>43</v>
      </c>
      <c r="H225" s="21">
        <v>81.39</v>
      </c>
      <c r="I225" s="21">
        <v>3501.17</v>
      </c>
      <c r="J225" s="106">
        <v>0</v>
      </c>
      <c r="K225" s="106">
        <v>0</v>
      </c>
      <c r="L225" s="106">
        <v>0</v>
      </c>
      <c r="M225" s="106">
        <v>0</v>
      </c>
      <c r="N225" s="106">
        <v>0</v>
      </c>
      <c r="O225" s="106">
        <v>0</v>
      </c>
      <c r="P225" s="65">
        <v>3501.17</v>
      </c>
      <c r="Q225" s="106">
        <v>0</v>
      </c>
      <c r="R225" s="106">
        <v>0</v>
      </c>
      <c r="S225" s="106">
        <v>0</v>
      </c>
      <c r="T225" s="106">
        <v>0</v>
      </c>
      <c r="U225" s="106">
        <v>0</v>
      </c>
      <c r="V225" s="106">
        <v>0</v>
      </c>
      <c r="W225" s="106">
        <v>0</v>
      </c>
      <c r="X225" s="106">
        <v>0</v>
      </c>
      <c r="Y225" s="106">
        <v>0</v>
      </c>
      <c r="Z225" s="106">
        <v>3501.17</v>
      </c>
      <c r="AA225" s="66">
        <v>0</v>
      </c>
      <c r="AB225" s="67">
        <v>0</v>
      </c>
      <c r="AC225" s="68">
        <v>0</v>
      </c>
      <c r="AD225" s="69">
        <v>-1</v>
      </c>
      <c r="AE225" s="62">
        <v>0</v>
      </c>
      <c r="AF225" s="107" t="s">
        <v>4581</v>
      </c>
      <c r="AG225" s="62"/>
    </row>
    <row r="226" spans="1:33" x14ac:dyDescent="0.25">
      <c r="A226" s="17" t="s">
        <v>121</v>
      </c>
      <c r="B226" s="70" t="s">
        <v>4583</v>
      </c>
      <c r="C226" s="35" t="s">
        <v>3533</v>
      </c>
      <c r="D226" s="14">
        <v>20070023</v>
      </c>
      <c r="E226" s="20" t="s">
        <v>2946</v>
      </c>
      <c r="F226" s="62" t="s">
        <v>42</v>
      </c>
      <c r="G226" s="63" t="s">
        <v>41</v>
      </c>
      <c r="H226" s="21">
        <v>146.52999999999997</v>
      </c>
      <c r="I226" s="21">
        <v>5817.9000000000005</v>
      </c>
      <c r="J226" s="106">
        <v>153.57999999999998</v>
      </c>
      <c r="K226" s="106">
        <v>6248.23</v>
      </c>
      <c r="L226" s="106">
        <v>0</v>
      </c>
      <c r="M226" s="106">
        <v>0</v>
      </c>
      <c r="N226" s="106">
        <v>153.57999999999998</v>
      </c>
      <c r="O226" s="106">
        <v>6248.23</v>
      </c>
      <c r="P226" s="65">
        <v>5817.9000000000005</v>
      </c>
      <c r="Q226" s="106">
        <v>0</v>
      </c>
      <c r="R226" s="106">
        <v>0</v>
      </c>
      <c r="S226" s="106">
        <v>430.32999999999902</v>
      </c>
      <c r="T226" s="106">
        <v>0</v>
      </c>
      <c r="U226" s="106">
        <v>0</v>
      </c>
      <c r="V226" s="106">
        <v>0</v>
      </c>
      <c r="W226" s="106">
        <v>0</v>
      </c>
      <c r="X226" s="106">
        <v>5818</v>
      </c>
      <c r="Y226" s="106">
        <v>0</v>
      </c>
      <c r="Z226" s="106">
        <v>0</v>
      </c>
      <c r="AA226" s="66">
        <v>-9.9999999999454303E-2</v>
      </c>
      <c r="AB226" s="67">
        <v>0</v>
      </c>
      <c r="AC226" s="68">
        <v>0</v>
      </c>
      <c r="AD226" s="69">
        <v>7.3966551504838343E-2</v>
      </c>
      <c r="AE226" s="62">
        <v>6</v>
      </c>
      <c r="AF226" s="70" t="s">
        <v>4581</v>
      </c>
      <c r="AG226" s="62"/>
    </row>
    <row r="227" spans="1:33" x14ac:dyDescent="0.25">
      <c r="A227" s="17" t="s">
        <v>121</v>
      </c>
      <c r="B227" s="70" t="s">
        <v>4583</v>
      </c>
      <c r="C227" s="35" t="s">
        <v>3533</v>
      </c>
      <c r="D227" s="14">
        <v>20070024</v>
      </c>
      <c r="E227" s="20" t="s">
        <v>3904</v>
      </c>
      <c r="F227" s="62" t="s">
        <v>42</v>
      </c>
      <c r="G227" s="63" t="s">
        <v>41</v>
      </c>
      <c r="H227" s="21">
        <v>811.27</v>
      </c>
      <c r="I227" s="21">
        <v>36883.19</v>
      </c>
      <c r="J227" s="106">
        <v>919.7</v>
      </c>
      <c r="K227" s="106">
        <v>45077.789999999994</v>
      </c>
      <c r="L227" s="106">
        <v>0</v>
      </c>
      <c r="M227" s="106">
        <v>0</v>
      </c>
      <c r="N227" s="106">
        <v>919.7</v>
      </c>
      <c r="O227" s="106">
        <v>45077.789999999994</v>
      </c>
      <c r="P227" s="65">
        <v>36883.19</v>
      </c>
      <c r="Q227" s="106">
        <v>0</v>
      </c>
      <c r="R227" s="106">
        <v>0</v>
      </c>
      <c r="S227" s="106">
        <v>8194.5999999999913</v>
      </c>
      <c r="T227" s="106">
        <v>0</v>
      </c>
      <c r="U227" s="106">
        <v>0</v>
      </c>
      <c r="V227" s="106">
        <v>0</v>
      </c>
      <c r="W227" s="106">
        <v>0</v>
      </c>
      <c r="X227" s="106">
        <v>36883</v>
      </c>
      <c r="Y227" s="106">
        <v>0</v>
      </c>
      <c r="Z227" s="106">
        <v>0</v>
      </c>
      <c r="AA227" s="66">
        <v>0.19000000000232831</v>
      </c>
      <c r="AB227" s="67">
        <v>0</v>
      </c>
      <c r="AC227" s="68">
        <v>0</v>
      </c>
      <c r="AD227" s="69">
        <v>0.22217709476864639</v>
      </c>
      <c r="AE227" s="62">
        <v>11</v>
      </c>
      <c r="AF227" s="70" t="s">
        <v>4581</v>
      </c>
      <c r="AG227" s="62"/>
    </row>
    <row r="228" spans="1:33" x14ac:dyDescent="0.25">
      <c r="A228" s="17" t="s">
        <v>121</v>
      </c>
      <c r="B228" s="70" t="s">
        <v>4583</v>
      </c>
      <c r="C228" s="35" t="s">
        <v>3533</v>
      </c>
      <c r="D228" s="14">
        <v>20070025</v>
      </c>
      <c r="E228" s="20" t="s">
        <v>4234</v>
      </c>
      <c r="F228" s="62" t="s">
        <v>42</v>
      </c>
      <c r="G228" s="63" t="s">
        <v>41</v>
      </c>
      <c r="H228" s="21">
        <v>555.91999999999996</v>
      </c>
      <c r="I228" s="21">
        <v>23922.160000000003</v>
      </c>
      <c r="J228" s="106">
        <v>515.71</v>
      </c>
      <c r="K228" s="106">
        <v>23697.439999999999</v>
      </c>
      <c r="L228" s="106">
        <v>0</v>
      </c>
      <c r="M228" s="106">
        <v>0</v>
      </c>
      <c r="N228" s="106">
        <v>515.71</v>
      </c>
      <c r="O228" s="106">
        <v>23697.439999999999</v>
      </c>
      <c r="P228" s="65">
        <v>23697.439999999999</v>
      </c>
      <c r="Q228" s="106">
        <v>0</v>
      </c>
      <c r="R228" s="106">
        <v>0</v>
      </c>
      <c r="S228" s="106">
        <v>0</v>
      </c>
      <c r="T228" s="106">
        <v>0</v>
      </c>
      <c r="U228" s="106">
        <v>0</v>
      </c>
      <c r="V228" s="106">
        <v>0</v>
      </c>
      <c r="W228" s="106">
        <v>0</v>
      </c>
      <c r="X228" s="106">
        <v>23697</v>
      </c>
      <c r="Y228" s="106">
        <v>0</v>
      </c>
      <c r="Z228" s="106">
        <v>0</v>
      </c>
      <c r="AA228" s="66">
        <v>225.16000000000349</v>
      </c>
      <c r="AB228" s="67">
        <v>0</v>
      </c>
      <c r="AC228" s="68">
        <v>0</v>
      </c>
      <c r="AD228" s="69">
        <v>-9.393800559815868E-3</v>
      </c>
      <c r="AE228" s="62">
        <v>1</v>
      </c>
      <c r="AF228" s="70" t="s">
        <v>4581</v>
      </c>
      <c r="AG228" s="62"/>
    </row>
    <row r="229" spans="1:33" x14ac:dyDescent="0.25">
      <c r="A229" s="17" t="s">
        <v>121</v>
      </c>
      <c r="B229" s="70" t="s">
        <v>4583</v>
      </c>
      <c r="C229" s="35" t="s">
        <v>3533</v>
      </c>
      <c r="D229" s="14">
        <v>20070026</v>
      </c>
      <c r="E229" s="20" t="s">
        <v>4134</v>
      </c>
      <c r="F229" s="62" t="s">
        <v>42</v>
      </c>
      <c r="G229" s="63" t="s">
        <v>41</v>
      </c>
      <c r="H229" s="21">
        <v>599.70000000000005</v>
      </c>
      <c r="I229" s="21">
        <v>24114.91</v>
      </c>
      <c r="J229" s="106">
        <v>594.95999999999992</v>
      </c>
      <c r="K229" s="106">
        <v>24059.989999999998</v>
      </c>
      <c r="L229" s="106">
        <v>0</v>
      </c>
      <c r="M229" s="106">
        <v>0</v>
      </c>
      <c r="N229" s="106">
        <v>594.95999999999992</v>
      </c>
      <c r="O229" s="106">
        <v>24059.989999999998</v>
      </c>
      <c r="P229" s="65">
        <v>24059.989999999998</v>
      </c>
      <c r="Q229" s="106">
        <v>0</v>
      </c>
      <c r="R229" s="106">
        <v>0</v>
      </c>
      <c r="S229" s="106">
        <v>0</v>
      </c>
      <c r="T229" s="106">
        <v>0</v>
      </c>
      <c r="U229" s="106">
        <v>0</v>
      </c>
      <c r="V229" s="106">
        <v>0</v>
      </c>
      <c r="W229" s="106">
        <v>0</v>
      </c>
      <c r="X229" s="106">
        <v>24060</v>
      </c>
      <c r="Y229" s="106">
        <v>0</v>
      </c>
      <c r="Z229" s="106">
        <v>0</v>
      </c>
      <c r="AA229" s="66">
        <v>54.909999999999854</v>
      </c>
      <c r="AB229" s="67">
        <v>0</v>
      </c>
      <c r="AC229" s="68">
        <v>0</v>
      </c>
      <c r="AD229" s="69">
        <v>-2.2774291921471776E-3</v>
      </c>
      <c r="AE229" s="62">
        <v>15</v>
      </c>
      <c r="AF229" s="70" t="s">
        <v>4581</v>
      </c>
      <c r="AG229" s="62"/>
    </row>
    <row r="230" spans="1:33" x14ac:dyDescent="0.25">
      <c r="A230" s="17" t="s">
        <v>121</v>
      </c>
      <c r="B230" s="70" t="s">
        <v>4583</v>
      </c>
      <c r="C230" s="35" t="s">
        <v>3534</v>
      </c>
      <c r="D230" s="14">
        <v>20080001</v>
      </c>
      <c r="E230" s="20" t="s">
        <v>294</v>
      </c>
      <c r="F230" s="62" t="s">
        <v>40</v>
      </c>
      <c r="G230" s="63" t="s">
        <v>41</v>
      </c>
      <c r="H230" s="21">
        <v>6018.06</v>
      </c>
      <c r="I230" s="21">
        <v>237352.75999999998</v>
      </c>
      <c r="J230" s="106">
        <v>6013.3400000000011</v>
      </c>
      <c r="K230" s="106">
        <v>237286.03000000006</v>
      </c>
      <c r="L230" s="106">
        <v>0</v>
      </c>
      <c r="M230" s="106">
        <v>0</v>
      </c>
      <c r="N230" s="106">
        <v>6013.3400000000011</v>
      </c>
      <c r="O230" s="106">
        <v>237286.03000000006</v>
      </c>
      <c r="P230" s="65">
        <v>237286.03000000006</v>
      </c>
      <c r="Q230" s="106">
        <v>1738</v>
      </c>
      <c r="R230" s="106">
        <v>0</v>
      </c>
      <c r="S230" s="106">
        <v>0</v>
      </c>
      <c r="T230" s="106">
        <v>0</v>
      </c>
      <c r="U230" s="106">
        <v>0</v>
      </c>
      <c r="V230" s="106">
        <v>0</v>
      </c>
      <c r="W230" s="106">
        <v>0</v>
      </c>
      <c r="X230" s="106">
        <v>235547</v>
      </c>
      <c r="Y230" s="106">
        <v>0</v>
      </c>
      <c r="Z230" s="106">
        <v>0</v>
      </c>
      <c r="AA230" s="66">
        <v>67.759999999980209</v>
      </c>
      <c r="AB230" s="67">
        <v>0</v>
      </c>
      <c r="AC230" s="68">
        <v>1</v>
      </c>
      <c r="AD230" s="69">
        <v>-2.811427176996938E-4</v>
      </c>
      <c r="AE230" s="62">
        <v>9</v>
      </c>
      <c r="AF230" s="70" t="s">
        <v>4581</v>
      </c>
      <c r="AG230" s="62"/>
    </row>
    <row r="231" spans="1:33" x14ac:dyDescent="0.25">
      <c r="A231" s="17" t="s">
        <v>121</v>
      </c>
      <c r="B231" s="70" t="s">
        <v>4583</v>
      </c>
      <c r="C231" s="35" t="s">
        <v>3534</v>
      </c>
      <c r="D231" s="14">
        <v>20080002</v>
      </c>
      <c r="E231" s="20" t="s">
        <v>301</v>
      </c>
      <c r="F231" s="62" t="s">
        <v>42</v>
      </c>
      <c r="G231" s="63" t="s">
        <v>41</v>
      </c>
      <c r="H231" s="21">
        <v>500.26</v>
      </c>
      <c r="I231" s="21">
        <v>19161.989999999998</v>
      </c>
      <c r="J231" s="106">
        <v>469.06999999999994</v>
      </c>
      <c r="K231" s="106">
        <v>19545.32</v>
      </c>
      <c r="L231" s="106">
        <v>0</v>
      </c>
      <c r="M231" s="106">
        <v>0</v>
      </c>
      <c r="N231" s="106">
        <v>469.06999999999994</v>
      </c>
      <c r="O231" s="106">
        <v>19545.32</v>
      </c>
      <c r="P231" s="65">
        <v>19161.989999999998</v>
      </c>
      <c r="Q231" s="106">
        <v>0</v>
      </c>
      <c r="R231" s="106">
        <v>0</v>
      </c>
      <c r="S231" s="106">
        <v>383.33000000000175</v>
      </c>
      <c r="T231" s="106">
        <v>0</v>
      </c>
      <c r="U231" s="106">
        <v>0</v>
      </c>
      <c r="V231" s="106">
        <v>0</v>
      </c>
      <c r="W231" s="106">
        <v>0</v>
      </c>
      <c r="X231" s="106">
        <v>19162</v>
      </c>
      <c r="Y231" s="106">
        <v>0</v>
      </c>
      <c r="Z231" s="106">
        <v>0</v>
      </c>
      <c r="AA231" s="66">
        <v>-1.0000000002037268E-2</v>
      </c>
      <c r="AB231" s="67">
        <v>0</v>
      </c>
      <c r="AC231" s="68">
        <v>0</v>
      </c>
      <c r="AD231" s="69">
        <v>2.0004707235522081E-2</v>
      </c>
      <c r="AE231" s="62">
        <v>21</v>
      </c>
      <c r="AF231" s="70" t="s">
        <v>4581</v>
      </c>
      <c r="AG231" s="62"/>
    </row>
    <row r="232" spans="1:33" x14ac:dyDescent="0.25">
      <c r="A232" s="17" t="s">
        <v>121</v>
      </c>
      <c r="B232" s="70" t="s">
        <v>4583</v>
      </c>
      <c r="C232" s="35" t="s">
        <v>3534</v>
      </c>
      <c r="D232" s="14">
        <v>20080004</v>
      </c>
      <c r="E232" s="20" t="s">
        <v>295</v>
      </c>
      <c r="F232" s="62" t="s">
        <v>42</v>
      </c>
      <c r="G232" s="63" t="s">
        <v>41</v>
      </c>
      <c r="H232" s="21">
        <v>1283.3600000000001</v>
      </c>
      <c r="I232" s="21">
        <v>50680.520000000004</v>
      </c>
      <c r="J232" s="106">
        <v>1289.6499999999996</v>
      </c>
      <c r="K232" s="106">
        <v>51748.5</v>
      </c>
      <c r="L232" s="106">
        <v>0</v>
      </c>
      <c r="M232" s="106">
        <v>0</v>
      </c>
      <c r="N232" s="106">
        <v>1289.6499999999996</v>
      </c>
      <c r="O232" s="106">
        <v>51748.5</v>
      </c>
      <c r="P232" s="65">
        <v>50680.520000000004</v>
      </c>
      <c r="Q232" s="106">
        <v>0</v>
      </c>
      <c r="R232" s="106">
        <v>0</v>
      </c>
      <c r="S232" s="106">
        <v>1067.9799999999959</v>
      </c>
      <c r="T232" s="106">
        <v>0</v>
      </c>
      <c r="U232" s="106">
        <v>0</v>
      </c>
      <c r="V232" s="106">
        <v>0</v>
      </c>
      <c r="W232" s="106">
        <v>0</v>
      </c>
      <c r="X232" s="106">
        <v>50680</v>
      </c>
      <c r="Y232" s="106">
        <v>0</v>
      </c>
      <c r="Z232" s="106">
        <v>0</v>
      </c>
      <c r="AA232" s="66">
        <v>0.52000000000407454</v>
      </c>
      <c r="AB232" s="67">
        <v>0</v>
      </c>
      <c r="AC232" s="68">
        <v>1</v>
      </c>
      <c r="AD232" s="69">
        <v>2.107279088691268E-2</v>
      </c>
      <c r="AE232" s="62">
        <v>31</v>
      </c>
      <c r="AF232" s="70" t="s">
        <v>4581</v>
      </c>
      <c r="AG232" s="62"/>
    </row>
    <row r="233" spans="1:33" x14ac:dyDescent="0.25">
      <c r="A233" s="17" t="s">
        <v>121</v>
      </c>
      <c r="B233" s="70" t="s">
        <v>4583</v>
      </c>
      <c r="C233" s="35" t="s">
        <v>3534</v>
      </c>
      <c r="D233" s="14">
        <v>20080005</v>
      </c>
      <c r="E233" s="20" t="s">
        <v>302</v>
      </c>
      <c r="F233" s="62" t="s">
        <v>42</v>
      </c>
      <c r="G233" s="63" t="s">
        <v>41</v>
      </c>
      <c r="H233" s="21">
        <v>26.68</v>
      </c>
      <c r="I233" s="21">
        <v>1124.77</v>
      </c>
      <c r="J233" s="106">
        <v>20.57</v>
      </c>
      <c r="K233" s="106">
        <v>764.80000000000007</v>
      </c>
      <c r="L233" s="106">
        <v>0</v>
      </c>
      <c r="M233" s="106">
        <v>0</v>
      </c>
      <c r="N233" s="106">
        <v>20.57</v>
      </c>
      <c r="O233" s="106">
        <v>764.80000000000007</v>
      </c>
      <c r="P233" s="65">
        <v>764.80000000000007</v>
      </c>
      <c r="Q233" s="106">
        <v>0</v>
      </c>
      <c r="R233" s="106">
        <v>0</v>
      </c>
      <c r="S233" s="106">
        <v>0</v>
      </c>
      <c r="T233" s="106">
        <v>0</v>
      </c>
      <c r="U233" s="106">
        <v>0</v>
      </c>
      <c r="V233" s="106">
        <v>0</v>
      </c>
      <c r="W233" s="106">
        <v>0</v>
      </c>
      <c r="X233" s="106">
        <v>765</v>
      </c>
      <c r="Y233" s="106">
        <v>0</v>
      </c>
      <c r="Z233" s="106">
        <v>0</v>
      </c>
      <c r="AA233" s="66">
        <v>359.77</v>
      </c>
      <c r="AB233" s="67">
        <v>0</v>
      </c>
      <c r="AC233" s="68">
        <v>0</v>
      </c>
      <c r="AD233" s="69">
        <v>-0.32003876348053373</v>
      </c>
      <c r="AE233" s="62">
        <v>3</v>
      </c>
      <c r="AF233" s="70" t="s">
        <v>4581</v>
      </c>
      <c r="AG233" s="62"/>
    </row>
    <row r="234" spans="1:33" x14ac:dyDescent="0.25">
      <c r="A234" s="17" t="s">
        <v>121</v>
      </c>
      <c r="B234" s="70" t="s">
        <v>4583</v>
      </c>
      <c r="C234" s="35" t="s">
        <v>3534</v>
      </c>
      <c r="D234" s="14">
        <v>20080006</v>
      </c>
      <c r="E234" s="20" t="s">
        <v>303</v>
      </c>
      <c r="F234" s="62" t="s">
        <v>42</v>
      </c>
      <c r="G234" s="63" t="s">
        <v>41</v>
      </c>
      <c r="H234" s="21">
        <v>918.30000000000007</v>
      </c>
      <c r="I234" s="21">
        <v>35779.22</v>
      </c>
      <c r="J234" s="106">
        <v>914.43000000000006</v>
      </c>
      <c r="K234" s="106">
        <v>35752.42</v>
      </c>
      <c r="L234" s="106">
        <v>0</v>
      </c>
      <c r="M234" s="106">
        <v>0</v>
      </c>
      <c r="N234" s="106">
        <v>914.43000000000006</v>
      </c>
      <c r="O234" s="106">
        <v>35752.42</v>
      </c>
      <c r="P234" s="65">
        <v>35752.42</v>
      </c>
      <c r="Q234" s="106">
        <v>0</v>
      </c>
      <c r="R234" s="106">
        <v>0</v>
      </c>
      <c r="S234" s="106">
        <v>0</v>
      </c>
      <c r="T234" s="106">
        <v>0</v>
      </c>
      <c r="U234" s="106">
        <v>0</v>
      </c>
      <c r="V234" s="106">
        <v>0</v>
      </c>
      <c r="W234" s="106">
        <v>0</v>
      </c>
      <c r="X234" s="106">
        <v>35753</v>
      </c>
      <c r="Y234" s="106">
        <v>0</v>
      </c>
      <c r="Z234" s="106">
        <v>0</v>
      </c>
      <c r="AA234" s="66">
        <v>26.220000000001164</v>
      </c>
      <c r="AB234" s="67">
        <v>0</v>
      </c>
      <c r="AC234" s="68">
        <v>-1</v>
      </c>
      <c r="AD234" s="69">
        <v>-7.4903812883575743E-4</v>
      </c>
      <c r="AE234" s="62">
        <v>2</v>
      </c>
      <c r="AF234" s="70" t="s">
        <v>4581</v>
      </c>
      <c r="AG234" s="62"/>
    </row>
    <row r="235" spans="1:33" x14ac:dyDescent="0.25">
      <c r="A235" s="17" t="s">
        <v>121</v>
      </c>
      <c r="B235" s="70" t="s">
        <v>4583</v>
      </c>
      <c r="C235" s="35" t="s">
        <v>3534</v>
      </c>
      <c r="D235" s="14">
        <v>20080007</v>
      </c>
      <c r="E235" s="20" t="s">
        <v>296</v>
      </c>
      <c r="F235" s="62" t="s">
        <v>42</v>
      </c>
      <c r="G235" s="63" t="s">
        <v>41</v>
      </c>
      <c r="H235" s="21">
        <v>3322.96</v>
      </c>
      <c r="I235" s="21">
        <v>122389.61</v>
      </c>
      <c r="J235" s="106">
        <v>3224.1400000000003</v>
      </c>
      <c r="K235" s="106">
        <v>124269.07</v>
      </c>
      <c r="L235" s="106">
        <v>0</v>
      </c>
      <c r="M235" s="106">
        <v>0</v>
      </c>
      <c r="N235" s="106">
        <v>3224.1400000000003</v>
      </c>
      <c r="O235" s="106">
        <v>124269.07</v>
      </c>
      <c r="P235" s="65">
        <v>122389.61</v>
      </c>
      <c r="Q235" s="106">
        <v>0</v>
      </c>
      <c r="R235" s="106">
        <v>0</v>
      </c>
      <c r="S235" s="106">
        <v>1879.4600000000064</v>
      </c>
      <c r="T235" s="106">
        <v>0</v>
      </c>
      <c r="U235" s="106">
        <v>0</v>
      </c>
      <c r="V235" s="106">
        <v>0</v>
      </c>
      <c r="W235" s="106">
        <v>0</v>
      </c>
      <c r="X235" s="106">
        <v>122389</v>
      </c>
      <c r="Y235" s="106">
        <v>0</v>
      </c>
      <c r="Z235" s="106">
        <v>0</v>
      </c>
      <c r="AA235" s="66">
        <v>0.61000000000058208</v>
      </c>
      <c r="AB235" s="67">
        <v>0</v>
      </c>
      <c r="AC235" s="68">
        <v>1</v>
      </c>
      <c r="AD235" s="69">
        <v>1.5356368894385776E-2</v>
      </c>
      <c r="AE235" s="62">
        <v>47</v>
      </c>
      <c r="AF235" s="70" t="s">
        <v>4581</v>
      </c>
      <c r="AG235" s="62"/>
    </row>
    <row r="236" spans="1:33" x14ac:dyDescent="0.25">
      <c r="A236" s="17" t="s">
        <v>121</v>
      </c>
      <c r="B236" s="70" t="s">
        <v>4583</v>
      </c>
      <c r="C236" s="35" t="s">
        <v>3534</v>
      </c>
      <c r="D236" s="14">
        <v>20080008</v>
      </c>
      <c r="E236" s="20" t="s">
        <v>394</v>
      </c>
      <c r="F236" s="62" t="s">
        <v>42</v>
      </c>
      <c r="G236" s="63" t="s">
        <v>41</v>
      </c>
      <c r="H236" s="21">
        <v>747.94</v>
      </c>
      <c r="I236" s="21">
        <v>29150.71</v>
      </c>
      <c r="J236" s="106">
        <v>767.88</v>
      </c>
      <c r="K236" s="106">
        <v>30018.42</v>
      </c>
      <c r="L236" s="106">
        <v>0</v>
      </c>
      <c r="M236" s="106">
        <v>0</v>
      </c>
      <c r="N236" s="106">
        <v>767.88</v>
      </c>
      <c r="O236" s="106">
        <v>30018.42</v>
      </c>
      <c r="P236" s="65">
        <v>29150.71</v>
      </c>
      <c r="Q236" s="106">
        <v>0</v>
      </c>
      <c r="R236" s="106">
        <v>0</v>
      </c>
      <c r="S236" s="106">
        <v>867.70999999999913</v>
      </c>
      <c r="T236" s="106">
        <v>0</v>
      </c>
      <c r="U236" s="106">
        <v>0</v>
      </c>
      <c r="V236" s="106">
        <v>0</v>
      </c>
      <c r="W236" s="106">
        <v>0</v>
      </c>
      <c r="X236" s="106">
        <v>29151</v>
      </c>
      <c r="Y236" s="106">
        <v>0</v>
      </c>
      <c r="Z236" s="106">
        <v>0</v>
      </c>
      <c r="AA236" s="66">
        <v>-0.29000000000087311</v>
      </c>
      <c r="AB236" s="67">
        <v>0</v>
      </c>
      <c r="AC236" s="68">
        <v>0</v>
      </c>
      <c r="AD236" s="69">
        <v>2.9766341883267995E-2</v>
      </c>
      <c r="AE236" s="62">
        <v>1</v>
      </c>
      <c r="AF236" s="70" t="s">
        <v>4581</v>
      </c>
      <c r="AG236" s="62"/>
    </row>
    <row r="237" spans="1:33" x14ac:dyDescent="0.25">
      <c r="A237" s="17" t="s">
        <v>121</v>
      </c>
      <c r="B237" s="70" t="s">
        <v>4583</v>
      </c>
      <c r="C237" s="35" t="s">
        <v>3534</v>
      </c>
      <c r="D237" s="14">
        <v>20080009</v>
      </c>
      <c r="E237" s="20" t="s">
        <v>304</v>
      </c>
      <c r="F237" s="62" t="s">
        <v>42</v>
      </c>
      <c r="G237" s="63" t="s">
        <v>41</v>
      </c>
      <c r="H237" s="21">
        <v>673.88</v>
      </c>
      <c r="I237" s="21">
        <v>25018.639999999999</v>
      </c>
      <c r="J237" s="106">
        <v>693.21</v>
      </c>
      <c r="K237" s="106">
        <v>26401.18</v>
      </c>
      <c r="L237" s="106">
        <v>0</v>
      </c>
      <c r="M237" s="106">
        <v>0</v>
      </c>
      <c r="N237" s="106">
        <v>693.21</v>
      </c>
      <c r="O237" s="106">
        <v>26401.18</v>
      </c>
      <c r="P237" s="65">
        <v>25018.639999999999</v>
      </c>
      <c r="Q237" s="106">
        <v>0</v>
      </c>
      <c r="R237" s="106">
        <v>0</v>
      </c>
      <c r="S237" s="106">
        <v>1382.5400000000009</v>
      </c>
      <c r="T237" s="106">
        <v>0</v>
      </c>
      <c r="U237" s="106">
        <v>0</v>
      </c>
      <c r="V237" s="106">
        <v>0</v>
      </c>
      <c r="W237" s="106">
        <v>0</v>
      </c>
      <c r="X237" s="106">
        <v>25019</v>
      </c>
      <c r="Y237" s="106">
        <v>0</v>
      </c>
      <c r="Z237" s="106">
        <v>0</v>
      </c>
      <c r="AA237" s="66">
        <v>-0.36000000000058208</v>
      </c>
      <c r="AB237" s="67">
        <v>0</v>
      </c>
      <c r="AC237" s="68">
        <v>0</v>
      </c>
      <c r="AD237" s="69">
        <v>5.5260397847365042E-2</v>
      </c>
      <c r="AE237" s="62">
        <v>4</v>
      </c>
      <c r="AF237" s="70" t="s">
        <v>4581</v>
      </c>
      <c r="AG237" s="62"/>
    </row>
    <row r="238" spans="1:33" x14ac:dyDescent="0.25">
      <c r="A238" s="17" t="s">
        <v>121</v>
      </c>
      <c r="B238" s="70" t="s">
        <v>4583</v>
      </c>
      <c r="C238" s="35" t="s">
        <v>3534</v>
      </c>
      <c r="D238" s="14">
        <v>20080010</v>
      </c>
      <c r="E238" s="20" t="s">
        <v>297</v>
      </c>
      <c r="F238" s="62" t="s">
        <v>42</v>
      </c>
      <c r="G238" s="63" t="s">
        <v>41</v>
      </c>
      <c r="H238" s="21">
        <v>509.52</v>
      </c>
      <c r="I238" s="21">
        <v>20867.080000000002</v>
      </c>
      <c r="J238" s="106">
        <v>507.50999999999993</v>
      </c>
      <c r="K238" s="106">
        <v>21110.66</v>
      </c>
      <c r="L238" s="106">
        <v>0</v>
      </c>
      <c r="M238" s="106">
        <v>0</v>
      </c>
      <c r="N238" s="106">
        <v>507.50999999999993</v>
      </c>
      <c r="O238" s="106">
        <v>21110.66</v>
      </c>
      <c r="P238" s="65">
        <v>20867.080000000002</v>
      </c>
      <c r="Q238" s="106">
        <v>0</v>
      </c>
      <c r="R238" s="106">
        <v>0</v>
      </c>
      <c r="S238" s="106">
        <v>243.57999999999811</v>
      </c>
      <c r="T238" s="106">
        <v>0</v>
      </c>
      <c r="U238" s="106">
        <v>0</v>
      </c>
      <c r="V238" s="106">
        <v>0</v>
      </c>
      <c r="W238" s="106">
        <v>0</v>
      </c>
      <c r="X238" s="106">
        <v>20867</v>
      </c>
      <c r="Y238" s="106">
        <v>0</v>
      </c>
      <c r="Z238" s="106">
        <v>0</v>
      </c>
      <c r="AA238" s="66">
        <v>8.000000000174623E-2</v>
      </c>
      <c r="AB238" s="67">
        <v>0</v>
      </c>
      <c r="AC238" s="68">
        <v>0</v>
      </c>
      <c r="AD238" s="69">
        <v>1.1672931718285361E-2</v>
      </c>
      <c r="AE238" s="62">
        <v>12</v>
      </c>
      <c r="AF238" s="70" t="s">
        <v>4581</v>
      </c>
      <c r="AG238" s="62"/>
    </row>
    <row r="239" spans="1:33" x14ac:dyDescent="0.25">
      <c r="A239" s="17" t="s">
        <v>121</v>
      </c>
      <c r="B239" s="70" t="s">
        <v>4583</v>
      </c>
      <c r="C239" s="35" t="s">
        <v>3534</v>
      </c>
      <c r="D239" s="14">
        <v>20080014</v>
      </c>
      <c r="E239" s="20" t="s">
        <v>298</v>
      </c>
      <c r="F239" s="62" t="s">
        <v>42</v>
      </c>
      <c r="G239" s="63" t="s">
        <v>43</v>
      </c>
      <c r="H239" s="21">
        <v>345.32</v>
      </c>
      <c r="I239" s="21">
        <v>12443.36</v>
      </c>
      <c r="J239" s="106">
        <v>0</v>
      </c>
      <c r="K239" s="106">
        <v>0</v>
      </c>
      <c r="L239" s="106">
        <v>0</v>
      </c>
      <c r="M239" s="106">
        <v>0</v>
      </c>
      <c r="N239" s="106">
        <v>0</v>
      </c>
      <c r="O239" s="106">
        <v>0</v>
      </c>
      <c r="P239" s="65">
        <v>12443.36</v>
      </c>
      <c r="Q239" s="106">
        <v>0</v>
      </c>
      <c r="R239" s="106">
        <v>0</v>
      </c>
      <c r="S239" s="106">
        <v>0</v>
      </c>
      <c r="T239" s="106">
        <v>0</v>
      </c>
      <c r="U239" s="106">
        <v>0</v>
      </c>
      <c r="V239" s="106">
        <v>0</v>
      </c>
      <c r="W239" s="106">
        <v>0</v>
      </c>
      <c r="X239" s="106">
        <v>0</v>
      </c>
      <c r="Y239" s="106">
        <v>0</v>
      </c>
      <c r="Z239" s="106">
        <v>12443.36</v>
      </c>
      <c r="AA239" s="66">
        <v>0</v>
      </c>
      <c r="AB239" s="67">
        <v>0</v>
      </c>
      <c r="AC239" s="68">
        <v>0</v>
      </c>
      <c r="AD239" s="69">
        <v>-1</v>
      </c>
      <c r="AE239" s="62">
        <v>0</v>
      </c>
      <c r="AF239" s="70" t="s">
        <v>4581</v>
      </c>
      <c r="AG239" s="62"/>
    </row>
    <row r="240" spans="1:33" x14ac:dyDescent="0.25">
      <c r="A240" s="17" t="s">
        <v>121</v>
      </c>
      <c r="B240" s="70" t="s">
        <v>4583</v>
      </c>
      <c r="C240" s="35" t="s">
        <v>3534</v>
      </c>
      <c r="D240" s="14">
        <v>20080025</v>
      </c>
      <c r="E240" s="20" t="s">
        <v>318</v>
      </c>
      <c r="F240" s="62" t="s">
        <v>42</v>
      </c>
      <c r="G240" s="63" t="s">
        <v>41</v>
      </c>
      <c r="H240" s="21">
        <v>606.20000000000005</v>
      </c>
      <c r="I240" s="21">
        <v>23304.770000000004</v>
      </c>
      <c r="J240" s="106">
        <v>607.23</v>
      </c>
      <c r="K240" s="106">
        <v>23930.219999999998</v>
      </c>
      <c r="L240" s="106">
        <v>0</v>
      </c>
      <c r="M240" s="106">
        <v>0</v>
      </c>
      <c r="N240" s="106">
        <v>607.23</v>
      </c>
      <c r="O240" s="106">
        <v>23930.219999999998</v>
      </c>
      <c r="P240" s="65">
        <v>23304.770000000004</v>
      </c>
      <c r="Q240" s="106">
        <v>0</v>
      </c>
      <c r="R240" s="106">
        <v>0</v>
      </c>
      <c r="S240" s="106">
        <v>625.44999999999345</v>
      </c>
      <c r="T240" s="106">
        <v>0</v>
      </c>
      <c r="U240" s="106">
        <v>0</v>
      </c>
      <c r="V240" s="106">
        <v>0</v>
      </c>
      <c r="W240" s="106">
        <v>0</v>
      </c>
      <c r="X240" s="106">
        <v>23305</v>
      </c>
      <c r="Y240" s="106">
        <v>0</v>
      </c>
      <c r="Z240" s="106">
        <v>0</v>
      </c>
      <c r="AA240" s="66">
        <v>-0.22999999999592546</v>
      </c>
      <c r="AB240" s="67">
        <v>0</v>
      </c>
      <c r="AC240" s="68">
        <v>0</v>
      </c>
      <c r="AD240" s="69">
        <v>2.6837853366499364E-2</v>
      </c>
      <c r="AE240" s="62">
        <v>1</v>
      </c>
      <c r="AF240" s="70" t="s">
        <v>4581</v>
      </c>
      <c r="AG240" s="62"/>
    </row>
    <row r="241" spans="1:33" x14ac:dyDescent="0.25">
      <c r="A241" s="17" t="s">
        <v>121</v>
      </c>
      <c r="B241" s="70" t="s">
        <v>4583</v>
      </c>
      <c r="C241" s="35" t="s">
        <v>3534</v>
      </c>
      <c r="D241" s="14">
        <v>20080026</v>
      </c>
      <c r="E241" s="20" t="s">
        <v>387</v>
      </c>
      <c r="F241" s="62" t="s">
        <v>42</v>
      </c>
      <c r="G241" s="63" t="s">
        <v>41</v>
      </c>
      <c r="H241" s="21">
        <v>327.96</v>
      </c>
      <c r="I241" s="21">
        <v>12433.52</v>
      </c>
      <c r="J241" s="106">
        <v>352.42999999999995</v>
      </c>
      <c r="K241" s="106">
        <v>13592.829999999998</v>
      </c>
      <c r="L241" s="106">
        <v>0</v>
      </c>
      <c r="M241" s="106">
        <v>0</v>
      </c>
      <c r="N241" s="106">
        <v>352.42999999999995</v>
      </c>
      <c r="O241" s="106">
        <v>13592.829999999998</v>
      </c>
      <c r="P241" s="65">
        <v>12433.52</v>
      </c>
      <c r="Q241" s="106">
        <v>0</v>
      </c>
      <c r="R241" s="106">
        <v>0</v>
      </c>
      <c r="S241" s="106">
        <v>1159.3099999999977</v>
      </c>
      <c r="T241" s="106">
        <v>0</v>
      </c>
      <c r="U241" s="106">
        <v>0</v>
      </c>
      <c r="V241" s="106">
        <v>0</v>
      </c>
      <c r="W241" s="106">
        <v>0</v>
      </c>
      <c r="X241" s="106">
        <v>12433</v>
      </c>
      <c r="Y241" s="106">
        <v>0</v>
      </c>
      <c r="Z241" s="106">
        <v>0</v>
      </c>
      <c r="AA241" s="66">
        <v>0.52000000000043656</v>
      </c>
      <c r="AB241" s="67">
        <v>0</v>
      </c>
      <c r="AC241" s="68">
        <v>1</v>
      </c>
      <c r="AD241" s="69">
        <v>9.3240691292570219E-2</v>
      </c>
      <c r="AE241" s="62">
        <v>2</v>
      </c>
      <c r="AF241" s="70" t="s">
        <v>4581</v>
      </c>
      <c r="AG241" s="62"/>
    </row>
    <row r="242" spans="1:33" x14ac:dyDescent="0.25">
      <c r="A242" s="17" t="s">
        <v>121</v>
      </c>
      <c r="B242" s="70" t="s">
        <v>4583</v>
      </c>
      <c r="C242" s="35" t="s">
        <v>3534</v>
      </c>
      <c r="D242" s="14">
        <v>20080027</v>
      </c>
      <c r="E242" s="20" t="s">
        <v>396</v>
      </c>
      <c r="F242" s="62" t="s">
        <v>42</v>
      </c>
      <c r="G242" s="63" t="s">
        <v>41</v>
      </c>
      <c r="H242" s="21">
        <v>474.24000000000007</v>
      </c>
      <c r="I242" s="21">
        <v>18335.099999999999</v>
      </c>
      <c r="J242" s="106">
        <v>456.55</v>
      </c>
      <c r="K242" s="106">
        <v>18289.47</v>
      </c>
      <c r="L242" s="106">
        <v>0</v>
      </c>
      <c r="M242" s="106">
        <v>0</v>
      </c>
      <c r="N242" s="106">
        <v>456.55</v>
      </c>
      <c r="O242" s="106">
        <v>18289.47</v>
      </c>
      <c r="P242" s="65">
        <v>18289.47</v>
      </c>
      <c r="Q242" s="106">
        <v>0</v>
      </c>
      <c r="R242" s="106">
        <v>0</v>
      </c>
      <c r="S242" s="106">
        <v>0</v>
      </c>
      <c r="T242" s="106">
        <v>0</v>
      </c>
      <c r="U242" s="106">
        <v>0</v>
      </c>
      <c r="V242" s="106">
        <v>0</v>
      </c>
      <c r="W242" s="106">
        <v>0</v>
      </c>
      <c r="X242" s="106">
        <v>18290</v>
      </c>
      <c r="Y242" s="106">
        <v>0</v>
      </c>
      <c r="Z242" s="106">
        <v>0</v>
      </c>
      <c r="AA242" s="66">
        <v>45.099999999998545</v>
      </c>
      <c r="AB242" s="67">
        <v>0</v>
      </c>
      <c r="AC242" s="68">
        <v>-1</v>
      </c>
      <c r="AD242" s="69">
        <v>-2.488669273688029E-3</v>
      </c>
      <c r="AE242" s="62">
        <v>8</v>
      </c>
      <c r="AF242" s="70" t="s">
        <v>4581</v>
      </c>
      <c r="AG242" s="62"/>
    </row>
    <row r="243" spans="1:33" x14ac:dyDescent="0.25">
      <c r="A243" s="17" t="s">
        <v>121</v>
      </c>
      <c r="B243" s="70" t="s">
        <v>4583</v>
      </c>
      <c r="C243" s="35" t="s">
        <v>3534</v>
      </c>
      <c r="D243" s="14">
        <v>20080028</v>
      </c>
      <c r="E243" s="20" t="s">
        <v>395</v>
      </c>
      <c r="F243" s="62" t="s">
        <v>42</v>
      </c>
      <c r="G243" s="63" t="s">
        <v>41</v>
      </c>
      <c r="H243" s="21">
        <v>172.92</v>
      </c>
      <c r="I243" s="21">
        <v>6879.8999999999987</v>
      </c>
      <c r="J243" s="106">
        <v>178.4</v>
      </c>
      <c r="K243" s="106">
        <v>7326.38</v>
      </c>
      <c r="L243" s="106">
        <v>0</v>
      </c>
      <c r="M243" s="106">
        <v>0</v>
      </c>
      <c r="N243" s="106">
        <v>178.4</v>
      </c>
      <c r="O243" s="106">
        <v>7326.38</v>
      </c>
      <c r="P243" s="65">
        <v>6879.8999999999987</v>
      </c>
      <c r="Q243" s="106">
        <v>0</v>
      </c>
      <c r="R243" s="106">
        <v>0</v>
      </c>
      <c r="S243" s="106">
        <v>446.48000000000138</v>
      </c>
      <c r="T243" s="106">
        <v>0</v>
      </c>
      <c r="U243" s="106">
        <v>0</v>
      </c>
      <c r="V243" s="106">
        <v>0</v>
      </c>
      <c r="W243" s="106">
        <v>0</v>
      </c>
      <c r="X243" s="106">
        <v>6880</v>
      </c>
      <c r="Y243" s="106">
        <v>0</v>
      </c>
      <c r="Z243" s="106">
        <v>0</v>
      </c>
      <c r="AA243" s="66">
        <v>-0.10000000000127329</v>
      </c>
      <c r="AB243" s="67">
        <v>0</v>
      </c>
      <c r="AC243" s="68">
        <v>0</v>
      </c>
      <c r="AD243" s="69">
        <v>6.4896292097269062E-2</v>
      </c>
      <c r="AE243" s="62">
        <v>5</v>
      </c>
      <c r="AF243" s="70" t="s">
        <v>4581</v>
      </c>
      <c r="AG243" s="62"/>
    </row>
    <row r="244" spans="1:33" x14ac:dyDescent="0.25">
      <c r="A244" s="17" t="s">
        <v>121</v>
      </c>
      <c r="B244" s="70" t="s">
        <v>4583</v>
      </c>
      <c r="C244" s="35" t="s">
        <v>3534</v>
      </c>
      <c r="D244" s="14">
        <v>20080030</v>
      </c>
      <c r="E244" s="20" t="s">
        <v>402</v>
      </c>
      <c r="F244" s="62" t="s">
        <v>42</v>
      </c>
      <c r="G244" s="63" t="s">
        <v>41</v>
      </c>
      <c r="H244" s="21">
        <v>184.29999999999998</v>
      </c>
      <c r="I244" s="21">
        <v>7404.420000000001</v>
      </c>
      <c r="J244" s="106">
        <v>176.76000000000002</v>
      </c>
      <c r="K244" s="106">
        <v>7035.5</v>
      </c>
      <c r="L244" s="106">
        <v>9.43</v>
      </c>
      <c r="M244" s="106">
        <v>338.71000000000004</v>
      </c>
      <c r="N244" s="106">
        <v>186.19000000000003</v>
      </c>
      <c r="O244" s="106">
        <v>7374.21</v>
      </c>
      <c r="P244" s="65">
        <v>7374.21</v>
      </c>
      <c r="Q244" s="106">
        <v>0</v>
      </c>
      <c r="R244" s="106">
        <v>0</v>
      </c>
      <c r="S244" s="106">
        <v>0</v>
      </c>
      <c r="T244" s="106">
        <v>0</v>
      </c>
      <c r="U244" s="106">
        <v>0</v>
      </c>
      <c r="V244" s="106">
        <v>0</v>
      </c>
      <c r="W244" s="106">
        <v>0</v>
      </c>
      <c r="X244" s="106">
        <v>7036</v>
      </c>
      <c r="Y244" s="106">
        <v>339</v>
      </c>
      <c r="Z244" s="106">
        <v>0</v>
      </c>
      <c r="AA244" s="66">
        <v>29.420000000000982</v>
      </c>
      <c r="AB244" s="67">
        <v>0</v>
      </c>
      <c r="AC244" s="68">
        <v>-1</v>
      </c>
      <c r="AD244" s="69">
        <v>-4.0799954621700205E-3</v>
      </c>
      <c r="AE244" s="62">
        <v>2</v>
      </c>
      <c r="AF244" s="70" t="s">
        <v>4581</v>
      </c>
      <c r="AG244" s="62"/>
    </row>
    <row r="245" spans="1:33" x14ac:dyDescent="0.25">
      <c r="A245" s="17" t="s">
        <v>121</v>
      </c>
      <c r="B245" s="70" t="s">
        <v>4583</v>
      </c>
      <c r="C245" s="35" t="s">
        <v>3534</v>
      </c>
      <c r="D245" s="14">
        <v>20080034</v>
      </c>
      <c r="E245" s="20" t="s">
        <v>403</v>
      </c>
      <c r="F245" s="62" t="s">
        <v>42</v>
      </c>
      <c r="G245" s="63" t="s">
        <v>41</v>
      </c>
      <c r="H245" s="21">
        <v>691.84</v>
      </c>
      <c r="I245" s="21">
        <v>27835.770000000004</v>
      </c>
      <c r="J245" s="106">
        <v>692.32</v>
      </c>
      <c r="K245" s="106">
        <v>28633.200000000004</v>
      </c>
      <c r="L245" s="106">
        <v>0</v>
      </c>
      <c r="M245" s="106">
        <v>0</v>
      </c>
      <c r="N245" s="106">
        <v>692.32</v>
      </c>
      <c r="O245" s="106">
        <v>28633.200000000004</v>
      </c>
      <c r="P245" s="65">
        <v>27835.770000000004</v>
      </c>
      <c r="Q245" s="106">
        <v>0</v>
      </c>
      <c r="R245" s="106">
        <v>0</v>
      </c>
      <c r="S245" s="106">
        <v>797.43000000000029</v>
      </c>
      <c r="T245" s="106">
        <v>0</v>
      </c>
      <c r="U245" s="106">
        <v>0</v>
      </c>
      <c r="V245" s="106">
        <v>0</v>
      </c>
      <c r="W245" s="106">
        <v>0</v>
      </c>
      <c r="X245" s="106">
        <v>27836</v>
      </c>
      <c r="Y245" s="106">
        <v>0</v>
      </c>
      <c r="Z245" s="106">
        <v>0</v>
      </c>
      <c r="AA245" s="66">
        <v>-0.22999999999592546</v>
      </c>
      <c r="AB245" s="67">
        <v>0</v>
      </c>
      <c r="AC245" s="68">
        <v>0</v>
      </c>
      <c r="AD245" s="69">
        <v>2.8647671682874236E-2</v>
      </c>
      <c r="AE245" s="62">
        <v>3</v>
      </c>
      <c r="AF245" s="70" t="s">
        <v>4581</v>
      </c>
      <c r="AG245" s="62"/>
    </row>
    <row r="246" spans="1:33" x14ac:dyDescent="0.25">
      <c r="A246" s="17" t="s">
        <v>121</v>
      </c>
      <c r="B246" s="70" t="s">
        <v>4583</v>
      </c>
      <c r="C246" s="35" t="s">
        <v>3534</v>
      </c>
      <c r="D246" s="14">
        <v>20080036</v>
      </c>
      <c r="E246" s="20" t="s">
        <v>409</v>
      </c>
      <c r="F246" s="62" t="s">
        <v>91</v>
      </c>
      <c r="G246" s="63" t="s">
        <v>43</v>
      </c>
      <c r="H246" s="21">
        <v>635.19999999999993</v>
      </c>
      <c r="I246" s="21">
        <v>26117.730000000003</v>
      </c>
      <c r="J246" s="106">
        <v>0</v>
      </c>
      <c r="K246" s="106">
        <v>0</v>
      </c>
      <c r="L246" s="106">
        <v>0</v>
      </c>
      <c r="M246" s="106">
        <v>0</v>
      </c>
      <c r="N246" s="106">
        <v>0</v>
      </c>
      <c r="O246" s="106">
        <v>0</v>
      </c>
      <c r="P246" s="65">
        <v>26117.730000000003</v>
      </c>
      <c r="Q246" s="106">
        <v>0</v>
      </c>
      <c r="R246" s="106">
        <v>0</v>
      </c>
      <c r="S246" s="106">
        <v>0</v>
      </c>
      <c r="T246" s="106">
        <v>0</v>
      </c>
      <c r="U246" s="106">
        <v>0</v>
      </c>
      <c r="V246" s="106">
        <v>0</v>
      </c>
      <c r="W246" s="106">
        <v>0</v>
      </c>
      <c r="X246" s="106">
        <v>0</v>
      </c>
      <c r="Y246" s="106">
        <v>0</v>
      </c>
      <c r="Z246" s="106">
        <v>26117.730000000003</v>
      </c>
      <c r="AA246" s="66">
        <v>0</v>
      </c>
      <c r="AB246" s="67">
        <v>0</v>
      </c>
      <c r="AC246" s="68">
        <v>0</v>
      </c>
      <c r="AD246" s="69">
        <v>-1</v>
      </c>
      <c r="AE246" s="62">
        <v>0</v>
      </c>
      <c r="AF246" s="70" t="s">
        <v>4581</v>
      </c>
      <c r="AG246" s="62"/>
    </row>
    <row r="247" spans="1:33" x14ac:dyDescent="0.25">
      <c r="A247" s="17" t="s">
        <v>121</v>
      </c>
      <c r="B247" s="70" t="s">
        <v>4583</v>
      </c>
      <c r="C247" s="35" t="s">
        <v>3534</v>
      </c>
      <c r="D247" s="14">
        <v>20080039</v>
      </c>
      <c r="E247" s="20" t="s">
        <v>417</v>
      </c>
      <c r="F247" s="62" t="s">
        <v>42</v>
      </c>
      <c r="G247" s="63" t="s">
        <v>41</v>
      </c>
      <c r="H247" s="21">
        <v>236.14</v>
      </c>
      <c r="I247" s="21">
        <v>9335.5500000000011</v>
      </c>
      <c r="J247" s="106">
        <v>205.24</v>
      </c>
      <c r="K247" s="106">
        <v>10014.949999999999</v>
      </c>
      <c r="L247" s="106">
        <v>0</v>
      </c>
      <c r="M247" s="106">
        <v>0</v>
      </c>
      <c r="N247" s="106">
        <v>205.24</v>
      </c>
      <c r="O247" s="106">
        <v>10014.949999999999</v>
      </c>
      <c r="P247" s="65">
        <v>9335.5500000000011</v>
      </c>
      <c r="Q247" s="106">
        <v>0</v>
      </c>
      <c r="R247" s="106">
        <v>0</v>
      </c>
      <c r="S247" s="106">
        <v>679.39999999999782</v>
      </c>
      <c r="T247" s="106">
        <v>0</v>
      </c>
      <c r="U247" s="106">
        <v>0</v>
      </c>
      <c r="V247" s="106">
        <v>0</v>
      </c>
      <c r="W247" s="106">
        <v>0</v>
      </c>
      <c r="X247" s="106">
        <v>9335</v>
      </c>
      <c r="Y247" s="106">
        <v>0</v>
      </c>
      <c r="Z247" s="106">
        <v>0</v>
      </c>
      <c r="AA247" s="66">
        <v>0.55000000000109139</v>
      </c>
      <c r="AB247" s="67">
        <v>0</v>
      </c>
      <c r="AC247" s="68">
        <v>1</v>
      </c>
      <c r="AD247" s="69">
        <v>7.2775572944282635E-2</v>
      </c>
      <c r="AE247" s="62">
        <v>8</v>
      </c>
      <c r="AF247" s="70" t="s">
        <v>4581</v>
      </c>
      <c r="AG247" s="62"/>
    </row>
    <row r="248" spans="1:33" x14ac:dyDescent="0.25">
      <c r="A248" s="17" t="s">
        <v>121</v>
      </c>
      <c r="B248" s="70" t="s">
        <v>4583</v>
      </c>
      <c r="C248" s="35" t="s">
        <v>3534</v>
      </c>
      <c r="D248" s="14">
        <v>20080041</v>
      </c>
      <c r="E248" s="20" t="s">
        <v>2393</v>
      </c>
      <c r="F248" s="62" t="s">
        <v>42</v>
      </c>
      <c r="G248" s="63" t="s">
        <v>41</v>
      </c>
      <c r="H248" s="21">
        <v>520.64</v>
      </c>
      <c r="I248" s="21">
        <v>19807.420000000002</v>
      </c>
      <c r="J248" s="106">
        <v>529.21</v>
      </c>
      <c r="K248" s="106">
        <v>19095.62</v>
      </c>
      <c r="L248" s="106">
        <v>0</v>
      </c>
      <c r="M248" s="106">
        <v>0</v>
      </c>
      <c r="N248" s="106">
        <v>529.21</v>
      </c>
      <c r="O248" s="106">
        <v>19095.62</v>
      </c>
      <c r="P248" s="65">
        <v>19095.62</v>
      </c>
      <c r="Q248" s="106">
        <v>0</v>
      </c>
      <c r="R248" s="106">
        <v>0</v>
      </c>
      <c r="S248" s="106">
        <v>0</v>
      </c>
      <c r="T248" s="106">
        <v>0</v>
      </c>
      <c r="U248" s="106">
        <v>0</v>
      </c>
      <c r="V248" s="106">
        <v>0</v>
      </c>
      <c r="W248" s="106">
        <v>0</v>
      </c>
      <c r="X248" s="106">
        <v>19096</v>
      </c>
      <c r="Y248" s="106">
        <v>0</v>
      </c>
      <c r="Z248" s="106">
        <v>0</v>
      </c>
      <c r="AA248" s="66">
        <v>711.42000000000189</v>
      </c>
      <c r="AB248" s="67">
        <v>0</v>
      </c>
      <c r="AC248" s="68">
        <v>0</v>
      </c>
      <c r="AD248" s="69">
        <v>-3.5936028013744487E-2</v>
      </c>
      <c r="AE248" s="62">
        <v>1</v>
      </c>
      <c r="AF248" s="70" t="s">
        <v>4581</v>
      </c>
      <c r="AG248" s="62"/>
    </row>
    <row r="249" spans="1:33" x14ac:dyDescent="0.25">
      <c r="A249" s="17" t="s">
        <v>121</v>
      </c>
      <c r="B249" s="70" t="s">
        <v>4583</v>
      </c>
      <c r="C249" s="35" t="s">
        <v>3534</v>
      </c>
      <c r="D249" s="14">
        <v>20080043</v>
      </c>
      <c r="E249" s="20" t="s">
        <v>2677</v>
      </c>
      <c r="F249" s="62" t="s">
        <v>42</v>
      </c>
      <c r="G249" s="63" t="s">
        <v>43</v>
      </c>
      <c r="H249" s="21">
        <v>469.52</v>
      </c>
      <c r="I249" s="21">
        <v>18061.43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6">
        <v>0</v>
      </c>
      <c r="P249" s="65">
        <v>18061.43</v>
      </c>
      <c r="Q249" s="106">
        <v>0</v>
      </c>
      <c r="R249" s="106">
        <v>0</v>
      </c>
      <c r="S249" s="106">
        <v>0</v>
      </c>
      <c r="T249" s="106">
        <v>0</v>
      </c>
      <c r="U249" s="106">
        <v>0</v>
      </c>
      <c r="V249" s="106">
        <v>0</v>
      </c>
      <c r="W249" s="106">
        <v>0</v>
      </c>
      <c r="X249" s="106">
        <v>0</v>
      </c>
      <c r="Y249" s="106">
        <v>0</v>
      </c>
      <c r="Z249" s="106">
        <v>18061.43</v>
      </c>
      <c r="AA249" s="66">
        <v>0</v>
      </c>
      <c r="AB249" s="67">
        <v>0</v>
      </c>
      <c r="AC249" s="68">
        <v>0</v>
      </c>
      <c r="AD249" s="69">
        <v>-1</v>
      </c>
      <c r="AE249" s="62">
        <v>0</v>
      </c>
      <c r="AF249" s="70" t="s">
        <v>4581</v>
      </c>
      <c r="AG249" s="62"/>
    </row>
    <row r="250" spans="1:33" x14ac:dyDescent="0.25">
      <c r="A250" s="17" t="s">
        <v>121</v>
      </c>
      <c r="B250" s="70" t="s">
        <v>4583</v>
      </c>
      <c r="C250" s="35" t="s">
        <v>3534</v>
      </c>
      <c r="D250" s="14">
        <v>20080046</v>
      </c>
      <c r="E250" s="20" t="s">
        <v>2678</v>
      </c>
      <c r="F250" s="62" t="s">
        <v>42</v>
      </c>
      <c r="G250" s="63" t="s">
        <v>41</v>
      </c>
      <c r="H250" s="21">
        <v>91.48</v>
      </c>
      <c r="I250" s="21">
        <v>3528.3900000000003</v>
      </c>
      <c r="J250" s="106">
        <v>87.15</v>
      </c>
      <c r="K250" s="106">
        <v>3348.58</v>
      </c>
      <c r="L250" s="106">
        <v>0</v>
      </c>
      <c r="M250" s="106">
        <v>0</v>
      </c>
      <c r="N250" s="106">
        <v>87.15</v>
      </c>
      <c r="O250" s="106">
        <v>3348.58</v>
      </c>
      <c r="P250" s="65">
        <v>3348.58</v>
      </c>
      <c r="Q250" s="106">
        <v>0</v>
      </c>
      <c r="R250" s="106">
        <v>0</v>
      </c>
      <c r="S250" s="106">
        <v>0</v>
      </c>
      <c r="T250" s="106">
        <v>0</v>
      </c>
      <c r="U250" s="106">
        <v>0</v>
      </c>
      <c r="V250" s="106">
        <v>0</v>
      </c>
      <c r="W250" s="106">
        <v>0</v>
      </c>
      <c r="X250" s="106">
        <v>3349</v>
      </c>
      <c r="Y250" s="106">
        <v>0</v>
      </c>
      <c r="Z250" s="106">
        <v>0</v>
      </c>
      <c r="AA250" s="66">
        <v>179.39000000000033</v>
      </c>
      <c r="AB250" s="67">
        <v>0</v>
      </c>
      <c r="AC250" s="68">
        <v>0</v>
      </c>
      <c r="AD250" s="69">
        <v>-5.0960919852964207E-2</v>
      </c>
      <c r="AE250" s="62">
        <v>1</v>
      </c>
      <c r="AF250" s="70" t="s">
        <v>4581</v>
      </c>
      <c r="AG250" s="62"/>
    </row>
    <row r="251" spans="1:33" x14ac:dyDescent="0.25">
      <c r="A251" s="17" t="s">
        <v>121</v>
      </c>
      <c r="B251" s="70" t="s">
        <v>4583</v>
      </c>
      <c r="C251" s="35" t="s">
        <v>3534</v>
      </c>
      <c r="D251" s="14">
        <v>20080047</v>
      </c>
      <c r="E251" s="20" t="s">
        <v>2782</v>
      </c>
      <c r="F251" s="62" t="s">
        <v>91</v>
      </c>
      <c r="G251" s="63" t="s">
        <v>43</v>
      </c>
      <c r="H251" s="21">
        <v>145.96</v>
      </c>
      <c r="I251" s="21">
        <v>6244.04</v>
      </c>
      <c r="J251" s="106">
        <v>0</v>
      </c>
      <c r="K251" s="106">
        <v>0</v>
      </c>
      <c r="L251" s="106">
        <v>0</v>
      </c>
      <c r="M251" s="106">
        <v>0</v>
      </c>
      <c r="N251" s="106">
        <v>0</v>
      </c>
      <c r="O251" s="106">
        <v>0</v>
      </c>
      <c r="P251" s="65">
        <v>6244.04</v>
      </c>
      <c r="Q251" s="106">
        <v>0</v>
      </c>
      <c r="R251" s="106">
        <v>0</v>
      </c>
      <c r="S251" s="106">
        <v>0</v>
      </c>
      <c r="T251" s="106">
        <v>0</v>
      </c>
      <c r="U251" s="106">
        <v>0</v>
      </c>
      <c r="V251" s="106">
        <v>0</v>
      </c>
      <c r="W251" s="106">
        <v>0</v>
      </c>
      <c r="X251" s="106">
        <v>0</v>
      </c>
      <c r="Y251" s="106">
        <v>0</v>
      </c>
      <c r="Z251" s="106">
        <v>6244.04</v>
      </c>
      <c r="AA251" s="66">
        <v>0</v>
      </c>
      <c r="AB251" s="67">
        <v>0</v>
      </c>
      <c r="AC251" s="68">
        <v>0</v>
      </c>
      <c r="AD251" s="69">
        <v>-1</v>
      </c>
      <c r="AE251" s="62">
        <v>0</v>
      </c>
      <c r="AF251" s="70" t="s">
        <v>4581</v>
      </c>
      <c r="AG251" s="62"/>
    </row>
    <row r="252" spans="1:33" x14ac:dyDescent="0.25">
      <c r="A252" s="17" t="s">
        <v>121</v>
      </c>
      <c r="B252" s="70" t="s">
        <v>4583</v>
      </c>
      <c r="C252" s="35" t="s">
        <v>3534</v>
      </c>
      <c r="D252" s="14">
        <v>20080049</v>
      </c>
      <c r="E252" s="20" t="s">
        <v>3697</v>
      </c>
      <c r="F252" s="62" t="s">
        <v>91</v>
      </c>
      <c r="G252" s="63" t="s">
        <v>43</v>
      </c>
      <c r="H252" s="21">
        <v>412.19999999999993</v>
      </c>
      <c r="I252" s="21">
        <v>16065.79</v>
      </c>
      <c r="J252" s="106">
        <v>0</v>
      </c>
      <c r="K252" s="106">
        <v>0</v>
      </c>
      <c r="L252" s="106">
        <v>0</v>
      </c>
      <c r="M252" s="106">
        <v>0</v>
      </c>
      <c r="N252" s="106">
        <v>0</v>
      </c>
      <c r="O252" s="106">
        <v>0</v>
      </c>
      <c r="P252" s="65">
        <v>16065.79</v>
      </c>
      <c r="Q252" s="106">
        <v>0</v>
      </c>
      <c r="R252" s="106">
        <v>0</v>
      </c>
      <c r="S252" s="106">
        <v>0</v>
      </c>
      <c r="T252" s="106">
        <v>0</v>
      </c>
      <c r="U252" s="106">
        <v>0</v>
      </c>
      <c r="V252" s="106">
        <v>0</v>
      </c>
      <c r="W252" s="106">
        <v>0</v>
      </c>
      <c r="X252" s="106">
        <v>0</v>
      </c>
      <c r="Y252" s="106">
        <v>0</v>
      </c>
      <c r="Z252" s="106">
        <v>16065.79</v>
      </c>
      <c r="AA252" s="66">
        <v>0</v>
      </c>
      <c r="AB252" s="67">
        <v>0</v>
      </c>
      <c r="AC252" s="68">
        <v>0</v>
      </c>
      <c r="AD252" s="69">
        <v>-1</v>
      </c>
      <c r="AE252" s="62">
        <v>0</v>
      </c>
      <c r="AF252" s="70" t="s">
        <v>4581</v>
      </c>
      <c r="AG252" s="62"/>
    </row>
    <row r="253" spans="1:33" x14ac:dyDescent="0.25">
      <c r="A253" s="17" t="s">
        <v>121</v>
      </c>
      <c r="B253" s="70" t="s">
        <v>4583</v>
      </c>
      <c r="C253" s="35" t="s">
        <v>3534</v>
      </c>
      <c r="D253" s="14">
        <v>20080050</v>
      </c>
      <c r="E253" s="20" t="s">
        <v>4428</v>
      </c>
      <c r="F253" s="62" t="s">
        <v>42</v>
      </c>
      <c r="G253" s="63" t="s">
        <v>41</v>
      </c>
      <c r="H253" s="21">
        <v>120.41999999999999</v>
      </c>
      <c r="I253" s="21">
        <v>4591.1699999999992</v>
      </c>
      <c r="J253" s="106">
        <v>121.61</v>
      </c>
      <c r="K253" s="106">
        <v>4687.1899999999996</v>
      </c>
      <c r="L253" s="106">
        <v>0</v>
      </c>
      <c r="M253" s="106">
        <v>0</v>
      </c>
      <c r="N253" s="106">
        <v>121.61</v>
      </c>
      <c r="O253" s="106">
        <v>4687.1899999999996</v>
      </c>
      <c r="P253" s="65">
        <v>4591.1699999999992</v>
      </c>
      <c r="Q253" s="106">
        <v>0</v>
      </c>
      <c r="R253" s="106">
        <v>0</v>
      </c>
      <c r="S253" s="106">
        <v>96.020000000000437</v>
      </c>
      <c r="T253" s="106">
        <v>0</v>
      </c>
      <c r="U253" s="106">
        <v>0</v>
      </c>
      <c r="V253" s="106">
        <v>0</v>
      </c>
      <c r="W253" s="106">
        <v>0</v>
      </c>
      <c r="X253" s="106">
        <v>4591</v>
      </c>
      <c r="Y253" s="106">
        <v>0</v>
      </c>
      <c r="Z253" s="106">
        <v>0</v>
      </c>
      <c r="AA253" s="66">
        <v>0.16999999999916326</v>
      </c>
      <c r="AB253" s="67">
        <v>0</v>
      </c>
      <c r="AC253" s="68">
        <v>0</v>
      </c>
      <c r="AD253" s="69">
        <v>2.0914058943580928E-2</v>
      </c>
      <c r="AE253" s="62">
        <v>4</v>
      </c>
      <c r="AF253" s="70" t="s">
        <v>4581</v>
      </c>
      <c r="AG253" s="62"/>
    </row>
    <row r="254" spans="1:33" x14ac:dyDescent="0.25">
      <c r="A254" s="17" t="s">
        <v>121</v>
      </c>
      <c r="B254" s="70" t="s">
        <v>4583</v>
      </c>
      <c r="C254" s="35" t="s">
        <v>3528</v>
      </c>
      <c r="D254" s="14">
        <v>20090001</v>
      </c>
      <c r="E254" s="20" t="s">
        <v>397</v>
      </c>
      <c r="F254" s="62" t="s">
        <v>40</v>
      </c>
      <c r="G254" s="63" t="s">
        <v>41</v>
      </c>
      <c r="H254" s="21">
        <v>1699.2199999999998</v>
      </c>
      <c r="I254" s="21">
        <v>66720.820000000007</v>
      </c>
      <c r="J254" s="106">
        <v>1699.2199999999996</v>
      </c>
      <c r="K254" s="106">
        <v>66720.819999999992</v>
      </c>
      <c r="L254" s="106">
        <v>0</v>
      </c>
      <c r="M254" s="106">
        <v>0</v>
      </c>
      <c r="N254" s="106">
        <v>1699.2199999999996</v>
      </c>
      <c r="O254" s="106">
        <v>66720.819999999992</v>
      </c>
      <c r="P254" s="65">
        <v>66720.819999999992</v>
      </c>
      <c r="Q254" s="106">
        <v>0</v>
      </c>
      <c r="R254" s="106">
        <v>0</v>
      </c>
      <c r="S254" s="106">
        <v>0</v>
      </c>
      <c r="T254" s="106">
        <v>0</v>
      </c>
      <c r="U254" s="106">
        <v>0</v>
      </c>
      <c r="V254" s="106">
        <v>0</v>
      </c>
      <c r="W254" s="106">
        <v>0</v>
      </c>
      <c r="X254" s="106">
        <v>66721</v>
      </c>
      <c r="Y254" s="106">
        <v>0</v>
      </c>
      <c r="Z254" s="106">
        <v>0</v>
      </c>
      <c r="AA254" s="66">
        <v>-0.17999999999301508</v>
      </c>
      <c r="AB254" s="67">
        <v>0</v>
      </c>
      <c r="AC254" s="68">
        <v>0</v>
      </c>
      <c r="AD254" s="69">
        <v>-2.1810156452463939E-16</v>
      </c>
      <c r="AE254" s="62">
        <v>7</v>
      </c>
      <c r="AF254" s="70" t="s">
        <v>4581</v>
      </c>
      <c r="AG254" s="62"/>
    </row>
    <row r="255" spans="1:33" x14ac:dyDescent="0.25">
      <c r="A255" s="17" t="s">
        <v>121</v>
      </c>
      <c r="B255" s="70" t="s">
        <v>4583</v>
      </c>
      <c r="C255" s="35" t="s">
        <v>3528</v>
      </c>
      <c r="D255" s="14">
        <v>20090002</v>
      </c>
      <c r="E255" s="20" t="s">
        <v>398</v>
      </c>
      <c r="F255" s="62" t="s">
        <v>42</v>
      </c>
      <c r="G255" s="63" t="s">
        <v>41</v>
      </c>
      <c r="H255" s="21">
        <v>347.73</v>
      </c>
      <c r="I255" s="21">
        <v>13190.66</v>
      </c>
      <c r="J255" s="106">
        <v>346.5</v>
      </c>
      <c r="K255" s="106">
        <v>12871.66</v>
      </c>
      <c r="L255" s="106">
        <v>0</v>
      </c>
      <c r="M255" s="106">
        <v>0</v>
      </c>
      <c r="N255" s="106">
        <v>346.5</v>
      </c>
      <c r="O255" s="106">
        <v>12871.66</v>
      </c>
      <c r="P255" s="65">
        <v>12871.66</v>
      </c>
      <c r="Q255" s="106">
        <v>0</v>
      </c>
      <c r="R255" s="106">
        <v>0</v>
      </c>
      <c r="S255" s="106">
        <v>0</v>
      </c>
      <c r="T255" s="106">
        <v>0</v>
      </c>
      <c r="U255" s="106">
        <v>0</v>
      </c>
      <c r="V255" s="106">
        <v>0</v>
      </c>
      <c r="W255" s="106">
        <v>0</v>
      </c>
      <c r="X255" s="106">
        <v>12872</v>
      </c>
      <c r="Y255" s="106">
        <v>0</v>
      </c>
      <c r="Z255" s="106">
        <v>0</v>
      </c>
      <c r="AA255" s="66">
        <v>318.65999999999985</v>
      </c>
      <c r="AB255" s="67">
        <v>0</v>
      </c>
      <c r="AC255" s="68">
        <v>0</v>
      </c>
      <c r="AD255" s="69">
        <v>-2.4183778522075469E-2</v>
      </c>
      <c r="AE255" s="62">
        <v>10</v>
      </c>
      <c r="AF255" s="70" t="s">
        <v>4581</v>
      </c>
      <c r="AG255" s="62"/>
    </row>
    <row r="256" spans="1:33" x14ac:dyDescent="0.25">
      <c r="A256" s="17" t="s">
        <v>121</v>
      </c>
      <c r="B256" s="70" t="s">
        <v>4583</v>
      </c>
      <c r="C256" s="35" t="s">
        <v>3528</v>
      </c>
      <c r="D256" s="14">
        <v>20090003</v>
      </c>
      <c r="E256" s="20" t="s">
        <v>399</v>
      </c>
      <c r="F256" s="62" t="s">
        <v>42</v>
      </c>
      <c r="G256" s="63" t="s">
        <v>43</v>
      </c>
      <c r="H256" s="21">
        <v>4.55</v>
      </c>
      <c r="I256" s="21">
        <v>171.59</v>
      </c>
      <c r="J256" s="106">
        <v>0</v>
      </c>
      <c r="K256" s="106">
        <v>0</v>
      </c>
      <c r="L256" s="106">
        <v>0</v>
      </c>
      <c r="M256" s="106">
        <v>0</v>
      </c>
      <c r="N256" s="106">
        <v>0</v>
      </c>
      <c r="O256" s="106">
        <v>0</v>
      </c>
      <c r="P256" s="65">
        <v>171.59</v>
      </c>
      <c r="Q256" s="106">
        <v>0</v>
      </c>
      <c r="R256" s="106">
        <v>0</v>
      </c>
      <c r="S256" s="106">
        <v>0</v>
      </c>
      <c r="T256" s="106">
        <v>0</v>
      </c>
      <c r="U256" s="106">
        <v>0</v>
      </c>
      <c r="V256" s="106">
        <v>0</v>
      </c>
      <c r="W256" s="106">
        <v>0</v>
      </c>
      <c r="X256" s="106">
        <v>0</v>
      </c>
      <c r="Y256" s="106">
        <v>0</v>
      </c>
      <c r="Z256" s="106">
        <v>171.59</v>
      </c>
      <c r="AA256" s="66">
        <v>0</v>
      </c>
      <c r="AB256" s="67">
        <v>0</v>
      </c>
      <c r="AC256" s="68">
        <v>0</v>
      </c>
      <c r="AD256" s="69">
        <v>-1</v>
      </c>
      <c r="AE256" s="62">
        <v>0</v>
      </c>
      <c r="AF256" s="70" t="s">
        <v>4581</v>
      </c>
      <c r="AG256" s="62"/>
    </row>
    <row r="257" spans="1:33" x14ac:dyDescent="0.25">
      <c r="A257" s="17" t="s">
        <v>121</v>
      </c>
      <c r="B257" s="70" t="s">
        <v>4583</v>
      </c>
      <c r="C257" s="35" t="s">
        <v>3528</v>
      </c>
      <c r="D257" s="14">
        <v>20090004</v>
      </c>
      <c r="E257" s="20" t="s">
        <v>400</v>
      </c>
      <c r="F257" s="62" t="s">
        <v>42</v>
      </c>
      <c r="G257" s="63" t="s">
        <v>41</v>
      </c>
      <c r="H257" s="21">
        <v>586.31000000000006</v>
      </c>
      <c r="I257" s="21">
        <v>23206.63</v>
      </c>
      <c r="J257" s="106">
        <v>571.93999999999983</v>
      </c>
      <c r="K257" s="106">
        <v>23042.37</v>
      </c>
      <c r="L257" s="106">
        <v>0</v>
      </c>
      <c r="M257" s="106">
        <v>0</v>
      </c>
      <c r="N257" s="106">
        <v>571.93999999999983</v>
      </c>
      <c r="O257" s="106">
        <v>23042.37</v>
      </c>
      <c r="P257" s="65">
        <v>23042.37</v>
      </c>
      <c r="Q257" s="106">
        <v>0</v>
      </c>
      <c r="R257" s="106">
        <v>0</v>
      </c>
      <c r="S257" s="106">
        <v>0</v>
      </c>
      <c r="T257" s="106">
        <v>0</v>
      </c>
      <c r="U257" s="106">
        <v>0</v>
      </c>
      <c r="V257" s="106">
        <v>0</v>
      </c>
      <c r="W257" s="106">
        <v>0</v>
      </c>
      <c r="X257" s="106">
        <v>23045</v>
      </c>
      <c r="Y257" s="106">
        <v>0</v>
      </c>
      <c r="Z257" s="106">
        <v>0</v>
      </c>
      <c r="AA257" s="66">
        <v>161.63000000000102</v>
      </c>
      <c r="AB257" s="67">
        <v>0</v>
      </c>
      <c r="AC257" s="68">
        <v>-3</v>
      </c>
      <c r="AD257" s="69">
        <v>-7.0781496494752589E-3</v>
      </c>
      <c r="AE257" s="62">
        <v>19</v>
      </c>
      <c r="AF257" s="70" t="s">
        <v>4581</v>
      </c>
      <c r="AG257" s="62"/>
    </row>
    <row r="258" spans="1:33" x14ac:dyDescent="0.25">
      <c r="A258" s="17" t="s">
        <v>121</v>
      </c>
      <c r="B258" s="70" t="s">
        <v>4583</v>
      </c>
      <c r="C258" s="35" t="s">
        <v>3528</v>
      </c>
      <c r="D258" s="14">
        <v>20090006</v>
      </c>
      <c r="E258" s="20" t="s">
        <v>3905</v>
      </c>
      <c r="F258" s="62" t="s">
        <v>91</v>
      </c>
      <c r="G258" s="63" t="s">
        <v>43</v>
      </c>
      <c r="H258" s="21">
        <v>297.33999999999997</v>
      </c>
      <c r="I258" s="21">
        <v>11351.759999999998</v>
      </c>
      <c r="J258" s="106">
        <v>0</v>
      </c>
      <c r="K258" s="106">
        <v>0</v>
      </c>
      <c r="L258" s="106">
        <v>0</v>
      </c>
      <c r="M258" s="106">
        <v>0</v>
      </c>
      <c r="N258" s="106">
        <v>0</v>
      </c>
      <c r="O258" s="106">
        <v>0</v>
      </c>
      <c r="P258" s="65">
        <v>11351.759999999998</v>
      </c>
      <c r="Q258" s="106">
        <v>0</v>
      </c>
      <c r="R258" s="106">
        <v>0</v>
      </c>
      <c r="S258" s="106">
        <v>0</v>
      </c>
      <c r="T258" s="106">
        <v>0</v>
      </c>
      <c r="U258" s="106">
        <v>0</v>
      </c>
      <c r="V258" s="106">
        <v>0</v>
      </c>
      <c r="W258" s="106">
        <v>0</v>
      </c>
      <c r="X258" s="106">
        <v>0</v>
      </c>
      <c r="Y258" s="106">
        <v>0</v>
      </c>
      <c r="Z258" s="106">
        <v>11351.759999999998</v>
      </c>
      <c r="AA258" s="66">
        <v>0</v>
      </c>
      <c r="AB258" s="67">
        <v>0</v>
      </c>
      <c r="AC258" s="68">
        <v>0</v>
      </c>
      <c r="AD258" s="69">
        <v>-1</v>
      </c>
      <c r="AE258" s="62">
        <v>0</v>
      </c>
      <c r="AF258" s="70" t="s">
        <v>4581</v>
      </c>
      <c r="AG258" s="62"/>
    </row>
    <row r="259" spans="1:33" x14ac:dyDescent="0.25">
      <c r="A259" s="17" t="s">
        <v>121</v>
      </c>
      <c r="B259" s="70" t="s">
        <v>4583</v>
      </c>
      <c r="C259" s="35" t="s">
        <v>3528</v>
      </c>
      <c r="D259" s="14">
        <v>20090008</v>
      </c>
      <c r="E259" s="20" t="s">
        <v>405</v>
      </c>
      <c r="F259" s="62" t="s">
        <v>42</v>
      </c>
      <c r="G259" s="63" t="s">
        <v>41</v>
      </c>
      <c r="H259" s="21">
        <v>1807.2199999999998</v>
      </c>
      <c r="I259" s="21">
        <v>73357.23</v>
      </c>
      <c r="J259" s="106">
        <v>1753.6499999999996</v>
      </c>
      <c r="K259" s="106">
        <v>73103.339999999982</v>
      </c>
      <c r="L259" s="106">
        <v>0</v>
      </c>
      <c r="M259" s="106">
        <v>0</v>
      </c>
      <c r="N259" s="106">
        <v>1753.6499999999996</v>
      </c>
      <c r="O259" s="106">
        <v>73103.339999999982</v>
      </c>
      <c r="P259" s="65">
        <v>73103.339999999982</v>
      </c>
      <c r="Q259" s="106">
        <v>0</v>
      </c>
      <c r="R259" s="106">
        <v>0</v>
      </c>
      <c r="S259" s="106">
        <v>0</v>
      </c>
      <c r="T259" s="106">
        <v>0</v>
      </c>
      <c r="U259" s="106">
        <v>0</v>
      </c>
      <c r="V259" s="106">
        <v>0</v>
      </c>
      <c r="W259" s="106">
        <v>0</v>
      </c>
      <c r="X259" s="106">
        <v>73103</v>
      </c>
      <c r="Y259" s="106">
        <v>0</v>
      </c>
      <c r="Z259" s="106">
        <v>0</v>
      </c>
      <c r="AA259" s="66">
        <v>254.22999999999593</v>
      </c>
      <c r="AB259" s="67">
        <v>0</v>
      </c>
      <c r="AC259" s="68">
        <v>0</v>
      </c>
      <c r="AD259" s="69">
        <v>-3.4610085468060065E-3</v>
      </c>
      <c r="AE259" s="62">
        <v>9</v>
      </c>
      <c r="AF259" s="70" t="s">
        <v>4581</v>
      </c>
      <c r="AG259" s="62"/>
    </row>
    <row r="260" spans="1:33" x14ac:dyDescent="0.25">
      <c r="A260" s="17" t="s">
        <v>121</v>
      </c>
      <c r="B260" s="70" t="s">
        <v>4583</v>
      </c>
      <c r="C260" s="35" t="s">
        <v>3528</v>
      </c>
      <c r="D260" s="14">
        <v>20090010</v>
      </c>
      <c r="E260" s="20" t="s">
        <v>408</v>
      </c>
      <c r="F260" s="62" t="s">
        <v>91</v>
      </c>
      <c r="G260" s="63" t="s">
        <v>43</v>
      </c>
      <c r="H260" s="21">
        <v>353.72</v>
      </c>
      <c r="I260" s="21">
        <v>13617.67</v>
      </c>
      <c r="J260" s="106">
        <v>0</v>
      </c>
      <c r="K260" s="106">
        <v>0</v>
      </c>
      <c r="L260" s="106">
        <v>0</v>
      </c>
      <c r="M260" s="106">
        <v>0</v>
      </c>
      <c r="N260" s="106">
        <v>0</v>
      </c>
      <c r="O260" s="106">
        <v>0</v>
      </c>
      <c r="P260" s="65">
        <v>13617.67</v>
      </c>
      <c r="Q260" s="106">
        <v>0</v>
      </c>
      <c r="R260" s="106">
        <v>0</v>
      </c>
      <c r="S260" s="106">
        <v>0</v>
      </c>
      <c r="T260" s="106">
        <v>0</v>
      </c>
      <c r="U260" s="106">
        <v>0</v>
      </c>
      <c r="V260" s="106">
        <v>0</v>
      </c>
      <c r="W260" s="106">
        <v>0</v>
      </c>
      <c r="X260" s="106">
        <v>0</v>
      </c>
      <c r="Y260" s="106">
        <v>0</v>
      </c>
      <c r="Z260" s="106">
        <v>13617.67</v>
      </c>
      <c r="AA260" s="66">
        <v>0</v>
      </c>
      <c r="AB260" s="67">
        <v>0</v>
      </c>
      <c r="AC260" s="68">
        <v>0</v>
      </c>
      <c r="AD260" s="69">
        <v>-1</v>
      </c>
      <c r="AE260" s="62">
        <v>0</v>
      </c>
      <c r="AF260" s="70" t="s">
        <v>4581</v>
      </c>
      <c r="AG260" s="62"/>
    </row>
    <row r="261" spans="1:33" x14ac:dyDescent="0.25">
      <c r="A261" s="17" t="s">
        <v>121</v>
      </c>
      <c r="B261" s="70" t="s">
        <v>4583</v>
      </c>
      <c r="C261" s="35" t="s">
        <v>3528</v>
      </c>
      <c r="D261" s="14">
        <v>20090011</v>
      </c>
      <c r="E261" s="20" t="s">
        <v>412</v>
      </c>
      <c r="F261" s="62" t="s">
        <v>42</v>
      </c>
      <c r="G261" s="63" t="s">
        <v>41</v>
      </c>
      <c r="H261" s="21">
        <v>666.81999999999994</v>
      </c>
      <c r="I261" s="21">
        <v>24341.640000000003</v>
      </c>
      <c r="J261" s="106">
        <v>610.2600000000001</v>
      </c>
      <c r="K261" s="106">
        <v>24230.73</v>
      </c>
      <c r="L261" s="106">
        <v>0</v>
      </c>
      <c r="M261" s="106">
        <v>0</v>
      </c>
      <c r="N261" s="106">
        <v>610.2600000000001</v>
      </c>
      <c r="O261" s="106">
        <v>24230.73</v>
      </c>
      <c r="P261" s="65">
        <v>24230.73</v>
      </c>
      <c r="Q261" s="106">
        <v>0</v>
      </c>
      <c r="R261" s="106">
        <v>0</v>
      </c>
      <c r="S261" s="106">
        <v>0</v>
      </c>
      <c r="T261" s="106">
        <v>0</v>
      </c>
      <c r="U261" s="106">
        <v>0</v>
      </c>
      <c r="V261" s="106">
        <v>0</v>
      </c>
      <c r="W261" s="106">
        <v>0</v>
      </c>
      <c r="X261" s="106">
        <v>24230</v>
      </c>
      <c r="Y261" s="106">
        <v>0</v>
      </c>
      <c r="Z261" s="106">
        <v>0</v>
      </c>
      <c r="AA261" s="66">
        <v>111.64000000000306</v>
      </c>
      <c r="AB261" s="67">
        <v>0</v>
      </c>
      <c r="AC261" s="68">
        <v>1</v>
      </c>
      <c r="AD261" s="69">
        <v>-4.5563897913206948E-3</v>
      </c>
      <c r="AE261" s="62">
        <v>5</v>
      </c>
      <c r="AF261" s="70" t="s">
        <v>4581</v>
      </c>
      <c r="AG261" s="62"/>
    </row>
    <row r="262" spans="1:33" x14ac:dyDescent="0.25">
      <c r="A262" s="17" t="s">
        <v>121</v>
      </c>
      <c r="B262" s="70" t="s">
        <v>4583</v>
      </c>
      <c r="C262" s="35" t="s">
        <v>3528</v>
      </c>
      <c r="D262" s="14">
        <v>20090012</v>
      </c>
      <c r="E262" s="20" t="s">
        <v>413</v>
      </c>
      <c r="F262" s="62" t="s">
        <v>42</v>
      </c>
      <c r="G262" s="63" t="s">
        <v>41</v>
      </c>
      <c r="H262" s="21">
        <v>217.26000000000002</v>
      </c>
      <c r="I262" s="21">
        <v>8993.84</v>
      </c>
      <c r="J262" s="106">
        <v>211.84999999999997</v>
      </c>
      <c r="K262" s="106">
        <v>9095.51</v>
      </c>
      <c r="L262" s="106">
        <v>0</v>
      </c>
      <c r="M262" s="106">
        <v>0</v>
      </c>
      <c r="N262" s="106">
        <v>211.84999999999997</v>
      </c>
      <c r="O262" s="106">
        <v>9095.51</v>
      </c>
      <c r="P262" s="65">
        <v>8993.84</v>
      </c>
      <c r="Q262" s="106">
        <v>0</v>
      </c>
      <c r="R262" s="106">
        <v>0</v>
      </c>
      <c r="S262" s="106">
        <v>101.67000000000007</v>
      </c>
      <c r="T262" s="106">
        <v>0</v>
      </c>
      <c r="U262" s="106">
        <v>0</v>
      </c>
      <c r="V262" s="106">
        <v>0</v>
      </c>
      <c r="W262" s="106">
        <v>0</v>
      </c>
      <c r="X262" s="106">
        <v>8994</v>
      </c>
      <c r="Y262" s="106">
        <v>0</v>
      </c>
      <c r="Z262" s="106">
        <v>0</v>
      </c>
      <c r="AA262" s="66">
        <v>-0.15999999999985448</v>
      </c>
      <c r="AB262" s="67">
        <v>0</v>
      </c>
      <c r="AC262" s="68">
        <v>0</v>
      </c>
      <c r="AD262" s="69">
        <v>1.1304403903115918E-2</v>
      </c>
      <c r="AE262" s="62">
        <v>4</v>
      </c>
      <c r="AF262" s="70" t="s">
        <v>4581</v>
      </c>
      <c r="AG262" s="62"/>
    </row>
    <row r="263" spans="1:33" x14ac:dyDescent="0.25">
      <c r="A263" s="17" t="s">
        <v>121</v>
      </c>
      <c r="B263" s="70" t="s">
        <v>4583</v>
      </c>
      <c r="C263" s="35" t="s">
        <v>3528</v>
      </c>
      <c r="D263" s="14">
        <v>20090013</v>
      </c>
      <c r="E263" s="20" t="s">
        <v>414</v>
      </c>
      <c r="F263" s="62" t="s">
        <v>42</v>
      </c>
      <c r="G263" s="63" t="s">
        <v>41</v>
      </c>
      <c r="H263" s="21">
        <v>619.00999999999988</v>
      </c>
      <c r="I263" s="21">
        <v>23956.78</v>
      </c>
      <c r="J263" s="106">
        <v>653.88</v>
      </c>
      <c r="K263" s="106">
        <v>24928.440000000002</v>
      </c>
      <c r="L263" s="106">
        <v>0</v>
      </c>
      <c r="M263" s="106">
        <v>0</v>
      </c>
      <c r="N263" s="106">
        <v>653.88</v>
      </c>
      <c r="O263" s="106">
        <v>24928.440000000002</v>
      </c>
      <c r="P263" s="65">
        <v>23956.78</v>
      </c>
      <c r="Q263" s="106">
        <v>0</v>
      </c>
      <c r="R263" s="106">
        <v>0</v>
      </c>
      <c r="S263" s="106">
        <v>971.66000000000349</v>
      </c>
      <c r="T263" s="106">
        <v>0</v>
      </c>
      <c r="U263" s="106">
        <v>0</v>
      </c>
      <c r="V263" s="106">
        <v>0</v>
      </c>
      <c r="W263" s="106">
        <v>0</v>
      </c>
      <c r="X263" s="106">
        <v>23956</v>
      </c>
      <c r="Y263" s="106">
        <v>0</v>
      </c>
      <c r="Z263" s="106">
        <v>0</v>
      </c>
      <c r="AA263" s="66">
        <v>0.77999999999883585</v>
      </c>
      <c r="AB263" s="67">
        <v>0</v>
      </c>
      <c r="AC263" s="68">
        <v>1</v>
      </c>
      <c r="AD263" s="69">
        <v>4.0558873103981569E-2</v>
      </c>
      <c r="AE263" s="62">
        <v>6</v>
      </c>
      <c r="AF263" s="70" t="s">
        <v>4581</v>
      </c>
      <c r="AG263" s="62"/>
    </row>
    <row r="264" spans="1:33" x14ac:dyDescent="0.25">
      <c r="A264" s="17" t="s">
        <v>121</v>
      </c>
      <c r="B264" s="70" t="s">
        <v>4583</v>
      </c>
      <c r="C264" s="35" t="s">
        <v>3528</v>
      </c>
      <c r="D264" s="14">
        <v>20090014</v>
      </c>
      <c r="E264" s="20" t="s">
        <v>415</v>
      </c>
      <c r="F264" s="62" t="s">
        <v>42</v>
      </c>
      <c r="G264" s="63" t="s">
        <v>41</v>
      </c>
      <c r="H264" s="21">
        <v>1289.0999999999999</v>
      </c>
      <c r="I264" s="21">
        <v>49852.71</v>
      </c>
      <c r="J264" s="106">
        <v>1317.0800000000002</v>
      </c>
      <c r="K264" s="106">
        <v>51087.219999999994</v>
      </c>
      <c r="L264" s="106">
        <v>0</v>
      </c>
      <c r="M264" s="106">
        <v>0</v>
      </c>
      <c r="N264" s="106">
        <v>1317.0800000000002</v>
      </c>
      <c r="O264" s="106">
        <v>51087.219999999994</v>
      </c>
      <c r="P264" s="65">
        <v>49852.71</v>
      </c>
      <c r="Q264" s="106">
        <v>0</v>
      </c>
      <c r="R264" s="106">
        <v>0</v>
      </c>
      <c r="S264" s="106">
        <v>1234.5099999999948</v>
      </c>
      <c r="T264" s="106">
        <v>0</v>
      </c>
      <c r="U264" s="106">
        <v>0</v>
      </c>
      <c r="V264" s="106">
        <v>0</v>
      </c>
      <c r="W264" s="106">
        <v>0</v>
      </c>
      <c r="X264" s="106">
        <v>49853</v>
      </c>
      <c r="Y264" s="106">
        <v>0</v>
      </c>
      <c r="Z264" s="106">
        <v>0</v>
      </c>
      <c r="AA264" s="66">
        <v>-0.29000000000087311</v>
      </c>
      <c r="AB264" s="67">
        <v>0</v>
      </c>
      <c r="AC264" s="68">
        <v>0</v>
      </c>
      <c r="AD264" s="69">
        <v>2.4763147279255125E-2</v>
      </c>
      <c r="AE264" s="62">
        <v>23</v>
      </c>
      <c r="AF264" s="70" t="s">
        <v>4581</v>
      </c>
      <c r="AG264" s="62"/>
    </row>
    <row r="265" spans="1:33" x14ac:dyDescent="0.25">
      <c r="A265" s="17" t="s">
        <v>121</v>
      </c>
      <c r="B265" s="70" t="s">
        <v>4583</v>
      </c>
      <c r="C265" s="35" t="s">
        <v>3528</v>
      </c>
      <c r="D265" s="14">
        <v>20090015</v>
      </c>
      <c r="E265" s="20" t="s">
        <v>416</v>
      </c>
      <c r="F265" s="62" t="s">
        <v>42</v>
      </c>
      <c r="G265" s="63" t="s">
        <v>41</v>
      </c>
      <c r="H265" s="21">
        <v>450.23000000000008</v>
      </c>
      <c r="I265" s="21">
        <v>19178.550000000003</v>
      </c>
      <c r="J265" s="106">
        <v>454.5</v>
      </c>
      <c r="K265" s="106">
        <v>19412.52</v>
      </c>
      <c r="L265" s="106">
        <v>0</v>
      </c>
      <c r="M265" s="106">
        <v>0</v>
      </c>
      <c r="N265" s="106">
        <v>454.5</v>
      </c>
      <c r="O265" s="106">
        <v>19412.52</v>
      </c>
      <c r="P265" s="65">
        <v>19178.550000000003</v>
      </c>
      <c r="Q265" s="106">
        <v>0</v>
      </c>
      <c r="R265" s="106">
        <v>0</v>
      </c>
      <c r="S265" s="106">
        <v>233.96999999999753</v>
      </c>
      <c r="T265" s="106">
        <v>0</v>
      </c>
      <c r="U265" s="106">
        <v>0</v>
      </c>
      <c r="V265" s="106">
        <v>0</v>
      </c>
      <c r="W265" s="106">
        <v>0</v>
      </c>
      <c r="X265" s="106">
        <v>19179</v>
      </c>
      <c r="Y265" s="106">
        <v>0</v>
      </c>
      <c r="Z265" s="106">
        <v>0</v>
      </c>
      <c r="AA265" s="66">
        <v>-0.44999999999708962</v>
      </c>
      <c r="AB265" s="67">
        <v>0</v>
      </c>
      <c r="AC265" s="68">
        <v>0</v>
      </c>
      <c r="AD265" s="69">
        <v>1.2199566703426354E-2</v>
      </c>
      <c r="AE265" s="62">
        <v>15</v>
      </c>
      <c r="AF265" s="70" t="s">
        <v>4581</v>
      </c>
      <c r="AG265" s="62"/>
    </row>
    <row r="266" spans="1:33" x14ac:dyDescent="0.25">
      <c r="A266" s="17" t="s">
        <v>121</v>
      </c>
      <c r="B266" s="70" t="s">
        <v>4583</v>
      </c>
      <c r="C266" s="35" t="s">
        <v>3528</v>
      </c>
      <c r="D266" s="14">
        <v>20090017</v>
      </c>
      <c r="E266" s="20" t="s">
        <v>2394</v>
      </c>
      <c r="F266" s="62" t="s">
        <v>42</v>
      </c>
      <c r="G266" s="63" t="s">
        <v>41</v>
      </c>
      <c r="H266" s="21">
        <v>494.44</v>
      </c>
      <c r="I266" s="21">
        <v>19262.159999999996</v>
      </c>
      <c r="J266" s="106">
        <v>494.73</v>
      </c>
      <c r="K266" s="106">
        <v>19387.650000000001</v>
      </c>
      <c r="L266" s="106">
        <v>0</v>
      </c>
      <c r="M266" s="106">
        <v>0</v>
      </c>
      <c r="N266" s="106">
        <v>494.73</v>
      </c>
      <c r="O266" s="106">
        <v>19387.650000000001</v>
      </c>
      <c r="P266" s="65">
        <v>19262.159999999996</v>
      </c>
      <c r="Q266" s="106">
        <v>0</v>
      </c>
      <c r="R266" s="106">
        <v>0</v>
      </c>
      <c r="S266" s="106">
        <v>125.49000000000524</v>
      </c>
      <c r="T266" s="106">
        <v>0</v>
      </c>
      <c r="U266" s="106">
        <v>0</v>
      </c>
      <c r="V266" s="106">
        <v>0</v>
      </c>
      <c r="W266" s="106">
        <v>0</v>
      </c>
      <c r="X266" s="106">
        <v>19262</v>
      </c>
      <c r="Y266" s="106">
        <v>0</v>
      </c>
      <c r="Z266" s="106">
        <v>0</v>
      </c>
      <c r="AA266" s="66">
        <v>0.1599999999962165</v>
      </c>
      <c r="AB266" s="67">
        <v>0</v>
      </c>
      <c r="AC266" s="68">
        <v>0</v>
      </c>
      <c r="AD266" s="69">
        <v>6.5148456870883255E-3</v>
      </c>
      <c r="AE266" s="62">
        <v>2</v>
      </c>
      <c r="AF266" s="70" t="s">
        <v>4581</v>
      </c>
      <c r="AG266" s="62"/>
    </row>
    <row r="267" spans="1:33" x14ac:dyDescent="0.25">
      <c r="A267" s="17" t="s">
        <v>121</v>
      </c>
      <c r="B267" s="70" t="s">
        <v>4583</v>
      </c>
      <c r="C267" s="35" t="s">
        <v>3528</v>
      </c>
      <c r="D267" s="14">
        <v>20090018</v>
      </c>
      <c r="E267" s="20" t="s">
        <v>2395</v>
      </c>
      <c r="F267" s="62" t="s">
        <v>42</v>
      </c>
      <c r="G267" s="63" t="s">
        <v>43</v>
      </c>
      <c r="H267" s="21">
        <v>142.16</v>
      </c>
      <c r="I267" s="21">
        <v>4859.6099999999997</v>
      </c>
      <c r="J267" s="106">
        <v>0</v>
      </c>
      <c r="K267" s="106">
        <v>0</v>
      </c>
      <c r="L267" s="106">
        <v>0</v>
      </c>
      <c r="M267" s="106">
        <v>0</v>
      </c>
      <c r="N267" s="106">
        <v>0</v>
      </c>
      <c r="O267" s="106">
        <v>0</v>
      </c>
      <c r="P267" s="65">
        <v>4859.6099999999997</v>
      </c>
      <c r="Q267" s="106">
        <v>0</v>
      </c>
      <c r="R267" s="106">
        <v>0</v>
      </c>
      <c r="S267" s="106">
        <v>0</v>
      </c>
      <c r="T267" s="106">
        <v>0</v>
      </c>
      <c r="U267" s="106">
        <v>0</v>
      </c>
      <c r="V267" s="106">
        <v>0</v>
      </c>
      <c r="W267" s="106">
        <v>0</v>
      </c>
      <c r="X267" s="106">
        <v>0</v>
      </c>
      <c r="Y267" s="106">
        <v>0</v>
      </c>
      <c r="Z267" s="106">
        <v>4859.6099999999997</v>
      </c>
      <c r="AA267" s="66">
        <v>0</v>
      </c>
      <c r="AB267" s="67">
        <v>0</v>
      </c>
      <c r="AC267" s="68">
        <v>0</v>
      </c>
      <c r="AD267" s="69">
        <v>-1</v>
      </c>
      <c r="AE267" s="62">
        <v>0</v>
      </c>
      <c r="AF267" s="70" t="s">
        <v>4581</v>
      </c>
      <c r="AG267" s="62"/>
    </row>
    <row r="268" spans="1:33" x14ac:dyDescent="0.25">
      <c r="A268" s="17" t="s">
        <v>121</v>
      </c>
      <c r="B268" s="70" t="s">
        <v>4583</v>
      </c>
      <c r="C268" s="35" t="s">
        <v>3528</v>
      </c>
      <c r="D268" s="14">
        <v>20090019</v>
      </c>
      <c r="E268" s="20" t="s">
        <v>2396</v>
      </c>
      <c r="F268" s="62" t="s">
        <v>91</v>
      </c>
      <c r="G268" s="63" t="s">
        <v>43</v>
      </c>
      <c r="H268" s="21">
        <v>117.32000000000001</v>
      </c>
      <c r="I268" s="21">
        <v>4302.01</v>
      </c>
      <c r="J268" s="106">
        <v>0</v>
      </c>
      <c r="K268" s="106">
        <v>0</v>
      </c>
      <c r="L268" s="106">
        <v>0</v>
      </c>
      <c r="M268" s="106">
        <v>0</v>
      </c>
      <c r="N268" s="106">
        <v>0</v>
      </c>
      <c r="O268" s="106">
        <v>0</v>
      </c>
      <c r="P268" s="65">
        <v>4302.01</v>
      </c>
      <c r="Q268" s="106">
        <v>0</v>
      </c>
      <c r="R268" s="106">
        <v>0</v>
      </c>
      <c r="S268" s="106">
        <v>0</v>
      </c>
      <c r="T268" s="106">
        <v>0</v>
      </c>
      <c r="U268" s="106">
        <v>0</v>
      </c>
      <c r="V268" s="106">
        <v>0</v>
      </c>
      <c r="W268" s="106">
        <v>0</v>
      </c>
      <c r="X268" s="106">
        <v>0</v>
      </c>
      <c r="Y268" s="106">
        <v>0</v>
      </c>
      <c r="Z268" s="106">
        <v>4302.01</v>
      </c>
      <c r="AA268" s="66">
        <v>0</v>
      </c>
      <c r="AB268" s="67">
        <v>0</v>
      </c>
      <c r="AC268" s="68">
        <v>0</v>
      </c>
      <c r="AD268" s="69">
        <v>-1</v>
      </c>
      <c r="AE268" s="62">
        <v>0</v>
      </c>
      <c r="AF268" s="70" t="s">
        <v>4581</v>
      </c>
      <c r="AG268" s="62"/>
    </row>
    <row r="269" spans="1:33" x14ac:dyDescent="0.25">
      <c r="A269" s="17" t="s">
        <v>121</v>
      </c>
      <c r="B269" s="70" t="s">
        <v>4583</v>
      </c>
      <c r="C269" s="35" t="s">
        <v>3528</v>
      </c>
      <c r="D269" s="14">
        <v>20090020</v>
      </c>
      <c r="E269" s="20" t="s">
        <v>2397</v>
      </c>
      <c r="F269" s="62" t="s">
        <v>42</v>
      </c>
      <c r="G269" s="63" t="s">
        <v>41</v>
      </c>
      <c r="H269" s="21">
        <v>1099.17</v>
      </c>
      <c r="I269" s="21">
        <v>41673.090000000004</v>
      </c>
      <c r="J269" s="106">
        <v>1080.98</v>
      </c>
      <c r="K269" s="106">
        <v>41655.520000000004</v>
      </c>
      <c r="L269" s="106">
        <v>0</v>
      </c>
      <c r="M269" s="106">
        <v>0</v>
      </c>
      <c r="N269" s="106">
        <v>1080.98</v>
      </c>
      <c r="O269" s="106">
        <v>41655.520000000004</v>
      </c>
      <c r="P269" s="65">
        <v>41655.520000000004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41656</v>
      </c>
      <c r="Y269" s="106">
        <v>0</v>
      </c>
      <c r="Z269" s="106">
        <v>0</v>
      </c>
      <c r="AA269" s="66">
        <v>17.090000000003783</v>
      </c>
      <c r="AB269" s="67">
        <v>0</v>
      </c>
      <c r="AC269" s="68">
        <v>0</v>
      </c>
      <c r="AD269" s="69">
        <v>-4.2161500383100238E-4</v>
      </c>
      <c r="AE269" s="62">
        <v>2</v>
      </c>
      <c r="AF269" s="70" t="s">
        <v>4581</v>
      </c>
      <c r="AG269" s="62"/>
    </row>
    <row r="270" spans="1:33" x14ac:dyDescent="0.25">
      <c r="A270" s="17" t="s">
        <v>121</v>
      </c>
      <c r="B270" s="70" t="s">
        <v>4583</v>
      </c>
      <c r="C270" s="35" t="s">
        <v>3528</v>
      </c>
      <c r="D270" s="14">
        <v>20090021</v>
      </c>
      <c r="E270" s="20" t="s">
        <v>2398</v>
      </c>
      <c r="F270" s="62" t="s">
        <v>42</v>
      </c>
      <c r="G270" s="63" t="s">
        <v>41</v>
      </c>
      <c r="H270" s="21">
        <v>119.41</v>
      </c>
      <c r="I270" s="21">
        <v>4590.08</v>
      </c>
      <c r="J270" s="106">
        <v>115.39000000000001</v>
      </c>
      <c r="K270" s="106">
        <v>4578.59</v>
      </c>
      <c r="L270" s="106">
        <v>0</v>
      </c>
      <c r="M270" s="106">
        <v>0</v>
      </c>
      <c r="N270" s="106">
        <v>115.39000000000001</v>
      </c>
      <c r="O270" s="106">
        <v>4578.59</v>
      </c>
      <c r="P270" s="65">
        <v>4578.59</v>
      </c>
      <c r="Q270" s="106">
        <v>0</v>
      </c>
      <c r="R270" s="106">
        <v>0</v>
      </c>
      <c r="S270" s="106">
        <v>0</v>
      </c>
      <c r="T270" s="106">
        <v>0</v>
      </c>
      <c r="U270" s="106">
        <v>0</v>
      </c>
      <c r="V270" s="106">
        <v>0</v>
      </c>
      <c r="W270" s="106">
        <v>0</v>
      </c>
      <c r="X270" s="106">
        <v>4579</v>
      </c>
      <c r="Y270" s="106">
        <v>0</v>
      </c>
      <c r="Z270" s="106">
        <v>0</v>
      </c>
      <c r="AA270" s="66">
        <v>11.079999999999927</v>
      </c>
      <c r="AB270" s="67">
        <v>0</v>
      </c>
      <c r="AC270" s="68">
        <v>0</v>
      </c>
      <c r="AD270" s="69">
        <v>-2.5032243446736838E-3</v>
      </c>
      <c r="AE270" s="62">
        <v>3</v>
      </c>
      <c r="AF270" s="70" t="s">
        <v>4581</v>
      </c>
      <c r="AG270" s="62"/>
    </row>
    <row r="271" spans="1:33" x14ac:dyDescent="0.25">
      <c r="A271" s="17" t="s">
        <v>121</v>
      </c>
      <c r="B271" s="70" t="s">
        <v>4583</v>
      </c>
      <c r="C271" s="35" t="s">
        <v>3528</v>
      </c>
      <c r="D271" s="14">
        <v>20090022</v>
      </c>
      <c r="E271" s="20" t="s">
        <v>2399</v>
      </c>
      <c r="F271" s="62" t="s">
        <v>42</v>
      </c>
      <c r="G271" s="63" t="s">
        <v>41</v>
      </c>
      <c r="H271" s="21">
        <v>299.26000000000005</v>
      </c>
      <c r="I271" s="21">
        <v>11590.47</v>
      </c>
      <c r="J271" s="106">
        <v>298.94000000000005</v>
      </c>
      <c r="K271" s="106">
        <v>11482.060000000001</v>
      </c>
      <c r="L271" s="106">
        <v>0</v>
      </c>
      <c r="M271" s="106">
        <v>0</v>
      </c>
      <c r="N271" s="106">
        <v>298.94000000000005</v>
      </c>
      <c r="O271" s="106">
        <v>11482.060000000001</v>
      </c>
      <c r="P271" s="65">
        <v>11482.060000000001</v>
      </c>
      <c r="Q271" s="106">
        <v>0</v>
      </c>
      <c r="R271" s="106">
        <v>0</v>
      </c>
      <c r="S271" s="106">
        <v>0</v>
      </c>
      <c r="T271" s="106">
        <v>0</v>
      </c>
      <c r="U271" s="106">
        <v>0</v>
      </c>
      <c r="V271" s="106">
        <v>0</v>
      </c>
      <c r="W271" s="106">
        <v>0</v>
      </c>
      <c r="X271" s="106">
        <v>11482</v>
      </c>
      <c r="Y271" s="106">
        <v>0</v>
      </c>
      <c r="Z271" s="106">
        <v>0</v>
      </c>
      <c r="AA271" s="66">
        <v>108.46999999999935</v>
      </c>
      <c r="AB271" s="67">
        <v>0</v>
      </c>
      <c r="AC271" s="68">
        <v>0</v>
      </c>
      <c r="AD271" s="69">
        <v>-9.3533739356555894E-3</v>
      </c>
      <c r="AE271" s="62">
        <v>1</v>
      </c>
      <c r="AF271" s="70" t="s">
        <v>4581</v>
      </c>
      <c r="AG271" s="62"/>
    </row>
    <row r="272" spans="1:33" x14ac:dyDescent="0.25">
      <c r="A272" s="17" t="s">
        <v>121</v>
      </c>
      <c r="B272" s="70" t="s">
        <v>4583</v>
      </c>
      <c r="C272" s="35" t="s">
        <v>3528</v>
      </c>
      <c r="D272" s="14">
        <v>20090023</v>
      </c>
      <c r="E272" s="20" t="s">
        <v>2948</v>
      </c>
      <c r="F272" s="62" t="s">
        <v>42</v>
      </c>
      <c r="G272" s="63" t="s">
        <v>41</v>
      </c>
      <c r="H272" s="21">
        <v>1032.6199999999999</v>
      </c>
      <c r="I272" s="21">
        <v>42829.840000000011</v>
      </c>
      <c r="J272" s="106">
        <v>1034.1500000000001</v>
      </c>
      <c r="K272" s="106">
        <v>43631.340000000004</v>
      </c>
      <c r="L272" s="106">
        <v>0</v>
      </c>
      <c r="M272" s="106">
        <v>0</v>
      </c>
      <c r="N272" s="106">
        <v>1034.1500000000001</v>
      </c>
      <c r="O272" s="106">
        <v>43631.340000000004</v>
      </c>
      <c r="P272" s="65">
        <v>42829.840000000011</v>
      </c>
      <c r="Q272" s="106">
        <v>0</v>
      </c>
      <c r="R272" s="106">
        <v>0</v>
      </c>
      <c r="S272" s="106">
        <v>801.49999999999272</v>
      </c>
      <c r="T272" s="106">
        <v>0</v>
      </c>
      <c r="U272" s="106">
        <v>0</v>
      </c>
      <c r="V272" s="106">
        <v>0</v>
      </c>
      <c r="W272" s="106">
        <v>0</v>
      </c>
      <c r="X272" s="106">
        <v>42830</v>
      </c>
      <c r="Y272" s="106">
        <v>0</v>
      </c>
      <c r="Z272" s="106">
        <v>0</v>
      </c>
      <c r="AA272" s="66">
        <v>-0.15999999998894054</v>
      </c>
      <c r="AB272" s="67">
        <v>0</v>
      </c>
      <c r="AC272" s="68">
        <v>0</v>
      </c>
      <c r="AD272" s="69">
        <v>1.8713588470094508E-2</v>
      </c>
      <c r="AE272" s="62">
        <v>2</v>
      </c>
      <c r="AF272" s="70" t="s">
        <v>4581</v>
      </c>
      <c r="AG272" s="62"/>
    </row>
    <row r="273" spans="1:33" x14ac:dyDescent="0.25">
      <c r="A273" s="17" t="s">
        <v>121</v>
      </c>
      <c r="B273" s="70" t="s">
        <v>4583</v>
      </c>
      <c r="C273" s="35" t="s">
        <v>3528</v>
      </c>
      <c r="D273" s="14">
        <v>20090025</v>
      </c>
      <c r="E273" s="20" t="s">
        <v>2947</v>
      </c>
      <c r="F273" s="62" t="s">
        <v>91</v>
      </c>
      <c r="G273" s="63" t="s">
        <v>43</v>
      </c>
      <c r="H273" s="21">
        <v>316.67999999999995</v>
      </c>
      <c r="I273" s="21">
        <v>12441.850000000002</v>
      </c>
      <c r="J273" s="106">
        <v>0</v>
      </c>
      <c r="K273" s="106">
        <v>0</v>
      </c>
      <c r="L273" s="106">
        <v>0</v>
      </c>
      <c r="M273" s="106">
        <v>0</v>
      </c>
      <c r="N273" s="106">
        <v>0</v>
      </c>
      <c r="O273" s="106">
        <v>0</v>
      </c>
      <c r="P273" s="65">
        <v>12441.850000000002</v>
      </c>
      <c r="Q273" s="106">
        <v>0</v>
      </c>
      <c r="R273" s="106">
        <v>0</v>
      </c>
      <c r="S273" s="106">
        <v>0</v>
      </c>
      <c r="T273" s="106">
        <v>0</v>
      </c>
      <c r="U273" s="106">
        <v>0</v>
      </c>
      <c r="V273" s="106">
        <v>0</v>
      </c>
      <c r="W273" s="106">
        <v>0</v>
      </c>
      <c r="X273" s="106">
        <v>0</v>
      </c>
      <c r="Y273" s="106">
        <v>0</v>
      </c>
      <c r="Z273" s="106">
        <v>12441.850000000002</v>
      </c>
      <c r="AA273" s="66">
        <v>0</v>
      </c>
      <c r="AB273" s="67">
        <v>0</v>
      </c>
      <c r="AC273" s="68">
        <v>0</v>
      </c>
      <c r="AD273" s="69">
        <v>-1</v>
      </c>
      <c r="AE273" s="62">
        <v>0</v>
      </c>
      <c r="AF273" s="70" t="s">
        <v>4581</v>
      </c>
      <c r="AG273" s="62"/>
    </row>
    <row r="274" spans="1:33" x14ac:dyDescent="0.25">
      <c r="A274" s="17" t="s">
        <v>121</v>
      </c>
      <c r="B274" s="70" t="s">
        <v>4583</v>
      </c>
      <c r="C274" s="35" t="s">
        <v>3528</v>
      </c>
      <c r="D274" s="14">
        <v>20090026</v>
      </c>
      <c r="E274" s="20" t="s">
        <v>4235</v>
      </c>
      <c r="F274" s="62" t="s">
        <v>42</v>
      </c>
      <c r="G274" s="63" t="s">
        <v>41</v>
      </c>
      <c r="H274" s="21">
        <v>353.96</v>
      </c>
      <c r="I274" s="21">
        <v>13922.89</v>
      </c>
      <c r="J274" s="106">
        <v>352.07</v>
      </c>
      <c r="K274" s="106">
        <v>13839.21</v>
      </c>
      <c r="L274" s="106">
        <v>0</v>
      </c>
      <c r="M274" s="106">
        <v>0</v>
      </c>
      <c r="N274" s="106">
        <v>352.07</v>
      </c>
      <c r="O274" s="106">
        <v>13839.21</v>
      </c>
      <c r="P274" s="65">
        <v>13839.21</v>
      </c>
      <c r="Q274" s="106">
        <v>0</v>
      </c>
      <c r="R274" s="106">
        <v>0</v>
      </c>
      <c r="S274" s="106">
        <v>0</v>
      </c>
      <c r="T274" s="106">
        <v>0</v>
      </c>
      <c r="U274" s="106">
        <v>0</v>
      </c>
      <c r="V274" s="106">
        <v>0</v>
      </c>
      <c r="W274" s="106">
        <v>0</v>
      </c>
      <c r="X274" s="106">
        <v>13839</v>
      </c>
      <c r="Y274" s="106">
        <v>0</v>
      </c>
      <c r="Z274" s="106">
        <v>0</v>
      </c>
      <c r="AA274" s="66">
        <v>83.889999999999418</v>
      </c>
      <c r="AB274" s="67">
        <v>0</v>
      </c>
      <c r="AC274" s="68">
        <v>0</v>
      </c>
      <c r="AD274" s="69">
        <v>-6.0102464359052107E-3</v>
      </c>
      <c r="AE274" s="62">
        <v>6</v>
      </c>
      <c r="AF274" s="70" t="s">
        <v>4581</v>
      </c>
      <c r="AG274" s="62"/>
    </row>
    <row r="275" spans="1:33" x14ac:dyDescent="0.25">
      <c r="A275" s="17" t="s">
        <v>121</v>
      </c>
      <c r="B275" s="70" t="s">
        <v>4913</v>
      </c>
      <c r="C275" s="35" t="s">
        <v>3527</v>
      </c>
      <c r="D275" s="14">
        <v>20010001</v>
      </c>
      <c r="E275" s="20" t="s">
        <v>241</v>
      </c>
      <c r="F275" s="62" t="s">
        <v>40</v>
      </c>
      <c r="G275" s="63" t="s">
        <v>41</v>
      </c>
      <c r="H275" s="21">
        <v>13103.38</v>
      </c>
      <c r="I275" s="21">
        <v>527732.5</v>
      </c>
      <c r="J275" s="106">
        <v>13103.380000000001</v>
      </c>
      <c r="K275" s="106">
        <v>527786.15</v>
      </c>
      <c r="L275" s="106">
        <v>0</v>
      </c>
      <c r="M275" s="106">
        <v>0</v>
      </c>
      <c r="N275" s="106">
        <v>13103.380000000001</v>
      </c>
      <c r="O275" s="106">
        <v>527786.15</v>
      </c>
      <c r="P275" s="65">
        <v>527732.5</v>
      </c>
      <c r="Q275" s="106">
        <v>10251</v>
      </c>
      <c r="R275" s="106">
        <v>0</v>
      </c>
      <c r="S275" s="106">
        <v>53.650000000023283</v>
      </c>
      <c r="T275" s="106">
        <v>0</v>
      </c>
      <c r="U275" s="106">
        <v>0</v>
      </c>
      <c r="V275" s="106">
        <v>0</v>
      </c>
      <c r="W275" s="106">
        <v>0</v>
      </c>
      <c r="X275" s="106">
        <v>517481</v>
      </c>
      <c r="Y275" s="106">
        <v>0</v>
      </c>
      <c r="Z275" s="106">
        <v>0</v>
      </c>
      <c r="AA275" s="66">
        <v>0.5</v>
      </c>
      <c r="AB275" s="67" t="s">
        <v>233</v>
      </c>
      <c r="AC275" s="68">
        <v>1</v>
      </c>
      <c r="AD275" s="69">
        <v>1.0166135305296393E-4</v>
      </c>
      <c r="AE275" s="62">
        <v>17</v>
      </c>
      <c r="AF275" s="70" t="s">
        <v>4760</v>
      </c>
      <c r="AG275" s="62" t="s">
        <v>4030</v>
      </c>
    </row>
    <row r="276" spans="1:33" x14ac:dyDescent="0.25">
      <c r="A276" s="17" t="s">
        <v>121</v>
      </c>
      <c r="B276" s="70" t="s">
        <v>4913</v>
      </c>
      <c r="C276" s="35" t="s">
        <v>3527</v>
      </c>
      <c r="D276" s="14">
        <v>20010003</v>
      </c>
      <c r="E276" s="20" t="s">
        <v>242</v>
      </c>
      <c r="F276" s="62" t="s">
        <v>42</v>
      </c>
      <c r="G276" s="63" t="s">
        <v>41</v>
      </c>
      <c r="H276" s="21">
        <v>1231.1600000000001</v>
      </c>
      <c r="I276" s="21">
        <v>45886.98000000001</v>
      </c>
      <c r="J276" s="106">
        <v>1298.47</v>
      </c>
      <c r="K276" s="106">
        <v>49554.86</v>
      </c>
      <c r="L276" s="106">
        <v>0</v>
      </c>
      <c r="M276" s="106">
        <v>0</v>
      </c>
      <c r="N276" s="106">
        <v>1298.47</v>
      </c>
      <c r="O276" s="106">
        <v>49554.86</v>
      </c>
      <c r="P276" s="65">
        <v>45886.98000000001</v>
      </c>
      <c r="Q276" s="106">
        <v>0</v>
      </c>
      <c r="R276" s="106">
        <v>0</v>
      </c>
      <c r="S276" s="106">
        <v>3667.8799999999901</v>
      </c>
      <c r="T276" s="106">
        <v>11863</v>
      </c>
      <c r="U276" s="106">
        <v>0</v>
      </c>
      <c r="V276" s="106">
        <v>0</v>
      </c>
      <c r="W276" s="106">
        <v>0</v>
      </c>
      <c r="X276" s="106">
        <v>34024</v>
      </c>
      <c r="Y276" s="106">
        <v>0</v>
      </c>
      <c r="Z276" s="106">
        <v>0</v>
      </c>
      <c r="AA276" s="66">
        <v>-1.9999999989522621E-2</v>
      </c>
      <c r="AB276" s="67" t="s">
        <v>4029</v>
      </c>
      <c r="AC276" s="68">
        <v>0</v>
      </c>
      <c r="AD276" s="69">
        <v>7.9932913432088776E-2</v>
      </c>
      <c r="AE276" s="62">
        <v>11</v>
      </c>
      <c r="AF276" s="70" t="s">
        <v>4760</v>
      </c>
      <c r="AG276" s="62" t="s">
        <v>4761</v>
      </c>
    </row>
    <row r="277" spans="1:33" x14ac:dyDescent="0.25">
      <c r="A277" s="17" t="s">
        <v>121</v>
      </c>
      <c r="B277" s="70" t="s">
        <v>4913</v>
      </c>
      <c r="C277" s="35" t="s">
        <v>3527</v>
      </c>
      <c r="D277" s="14">
        <v>20010005</v>
      </c>
      <c r="E277" s="20" t="s">
        <v>243</v>
      </c>
      <c r="F277" s="62" t="s">
        <v>42</v>
      </c>
      <c r="G277" s="63" t="s">
        <v>41</v>
      </c>
      <c r="H277" s="21">
        <v>1021.3800000000001</v>
      </c>
      <c r="I277" s="21">
        <v>39184.30000000001</v>
      </c>
      <c r="J277" s="106">
        <v>991.24</v>
      </c>
      <c r="K277" s="106">
        <v>39098.570000000014</v>
      </c>
      <c r="L277" s="106">
        <v>0</v>
      </c>
      <c r="M277" s="106">
        <v>0</v>
      </c>
      <c r="N277" s="106">
        <v>991.24</v>
      </c>
      <c r="O277" s="106">
        <v>39098.570000000014</v>
      </c>
      <c r="P277" s="65">
        <v>39098.570000000014</v>
      </c>
      <c r="Q277" s="106">
        <v>0</v>
      </c>
      <c r="R277" s="106">
        <v>0</v>
      </c>
      <c r="S277" s="106">
        <v>0</v>
      </c>
      <c r="T277" s="106">
        <v>0</v>
      </c>
      <c r="U277" s="106">
        <v>0</v>
      </c>
      <c r="V277" s="106">
        <v>0</v>
      </c>
      <c r="W277" s="106">
        <v>0</v>
      </c>
      <c r="X277" s="106">
        <v>39099</v>
      </c>
      <c r="Y277" s="106">
        <v>0</v>
      </c>
      <c r="Z277" s="106">
        <v>0</v>
      </c>
      <c r="AA277" s="66">
        <v>85.300000000010186</v>
      </c>
      <c r="AB277" s="67">
        <v>0</v>
      </c>
      <c r="AC277" s="68">
        <v>0</v>
      </c>
      <c r="AD277" s="69">
        <v>-2.1878660585998959E-3</v>
      </c>
      <c r="AE277" s="62">
        <v>20</v>
      </c>
      <c r="AF277" s="70" t="s">
        <v>4760</v>
      </c>
      <c r="AG277" s="62"/>
    </row>
    <row r="278" spans="1:33" x14ac:dyDescent="0.25">
      <c r="A278" s="17" t="s">
        <v>121</v>
      </c>
      <c r="B278" s="70" t="s">
        <v>4913</v>
      </c>
      <c r="C278" s="35" t="s">
        <v>3527</v>
      </c>
      <c r="D278" s="14">
        <v>20010008</v>
      </c>
      <c r="E278" s="20" t="s">
        <v>244</v>
      </c>
      <c r="F278" s="62" t="s">
        <v>42</v>
      </c>
      <c r="G278" s="63" t="s">
        <v>41</v>
      </c>
      <c r="H278" s="21">
        <v>1999.9599999999998</v>
      </c>
      <c r="I278" s="21">
        <v>71447.579999999987</v>
      </c>
      <c r="J278" s="106">
        <v>2002.9699999999996</v>
      </c>
      <c r="K278" s="106">
        <v>74722.11</v>
      </c>
      <c r="L278" s="106">
        <v>0</v>
      </c>
      <c r="M278" s="106">
        <v>0</v>
      </c>
      <c r="N278" s="106">
        <v>2002.9699999999996</v>
      </c>
      <c r="O278" s="106">
        <v>74722.11</v>
      </c>
      <c r="P278" s="65">
        <v>71447.579999999987</v>
      </c>
      <c r="Q278" s="106">
        <v>0</v>
      </c>
      <c r="R278" s="106">
        <v>0</v>
      </c>
      <c r="S278" s="106">
        <v>3274.5300000000134</v>
      </c>
      <c r="T278" s="106">
        <v>12500</v>
      </c>
      <c r="U278" s="106">
        <v>0</v>
      </c>
      <c r="V278" s="106">
        <v>0</v>
      </c>
      <c r="W278" s="106">
        <v>0</v>
      </c>
      <c r="X278" s="106">
        <v>58948</v>
      </c>
      <c r="Y278" s="106">
        <v>0</v>
      </c>
      <c r="Z278" s="106">
        <v>0</v>
      </c>
      <c r="AA278" s="66">
        <v>-0.42000000001280569</v>
      </c>
      <c r="AB278" s="67" t="s">
        <v>4029</v>
      </c>
      <c r="AC278" s="68">
        <v>0</v>
      </c>
      <c r="AD278" s="69">
        <v>4.583122339483036E-2</v>
      </c>
      <c r="AE278" s="62">
        <v>19</v>
      </c>
      <c r="AF278" s="70" t="s">
        <v>4760</v>
      </c>
      <c r="AG278" s="62" t="s">
        <v>4761</v>
      </c>
    </row>
    <row r="279" spans="1:33" x14ac:dyDescent="0.25">
      <c r="A279" s="17" t="s">
        <v>121</v>
      </c>
      <c r="B279" s="70" t="s">
        <v>4913</v>
      </c>
      <c r="C279" s="35" t="s">
        <v>3527</v>
      </c>
      <c r="D279" s="14">
        <v>20010009</v>
      </c>
      <c r="E279" s="20" t="s">
        <v>245</v>
      </c>
      <c r="F279" s="62" t="s">
        <v>42</v>
      </c>
      <c r="G279" s="63" t="s">
        <v>41</v>
      </c>
      <c r="H279" s="21">
        <v>614.06000000000006</v>
      </c>
      <c r="I279" s="21">
        <v>23944.09</v>
      </c>
      <c r="J279" s="106">
        <v>615.13999999999987</v>
      </c>
      <c r="K279" s="106">
        <v>25122.26</v>
      </c>
      <c r="L279" s="106">
        <v>0</v>
      </c>
      <c r="M279" s="106">
        <v>0</v>
      </c>
      <c r="N279" s="106">
        <v>615.13999999999987</v>
      </c>
      <c r="O279" s="106">
        <v>25122.26</v>
      </c>
      <c r="P279" s="65">
        <v>23944.09</v>
      </c>
      <c r="Q279" s="106">
        <v>0</v>
      </c>
      <c r="R279" s="106">
        <v>0</v>
      </c>
      <c r="S279" s="106">
        <v>1178.1699999999983</v>
      </c>
      <c r="T279" s="106">
        <v>0</v>
      </c>
      <c r="U279" s="106">
        <v>0</v>
      </c>
      <c r="V279" s="106">
        <v>0</v>
      </c>
      <c r="W279" s="106">
        <v>0</v>
      </c>
      <c r="X279" s="106">
        <v>23944</v>
      </c>
      <c r="Y279" s="106">
        <v>0</v>
      </c>
      <c r="Z279" s="106">
        <v>0</v>
      </c>
      <c r="AA279" s="66">
        <v>9.0000000000145519E-2</v>
      </c>
      <c r="AB279" s="67">
        <v>0</v>
      </c>
      <c r="AC279" s="68">
        <v>0</v>
      </c>
      <c r="AD279" s="69">
        <v>4.9205043916891317E-2</v>
      </c>
      <c r="AE279" s="62">
        <v>5</v>
      </c>
      <c r="AF279" s="70" t="s">
        <v>4760</v>
      </c>
      <c r="AG279" s="62"/>
    </row>
    <row r="280" spans="1:33" x14ac:dyDescent="0.25">
      <c r="A280" s="17" t="s">
        <v>121</v>
      </c>
      <c r="B280" s="70" t="s">
        <v>4913</v>
      </c>
      <c r="C280" s="35" t="s">
        <v>3527</v>
      </c>
      <c r="D280" s="14">
        <v>20010012</v>
      </c>
      <c r="E280" s="20" t="s">
        <v>246</v>
      </c>
      <c r="F280" s="62" t="s">
        <v>91</v>
      </c>
      <c r="G280" s="63" t="s">
        <v>43</v>
      </c>
      <c r="H280" s="21">
        <v>136.02000000000001</v>
      </c>
      <c r="I280" s="21">
        <v>3962.4500000000003</v>
      </c>
      <c r="J280" s="106">
        <v>0</v>
      </c>
      <c r="K280" s="106">
        <v>0</v>
      </c>
      <c r="L280" s="106">
        <v>0</v>
      </c>
      <c r="M280" s="106">
        <v>0</v>
      </c>
      <c r="N280" s="106">
        <v>0</v>
      </c>
      <c r="O280" s="106">
        <v>0</v>
      </c>
      <c r="P280" s="65">
        <v>3962.4500000000003</v>
      </c>
      <c r="Q280" s="106">
        <v>0</v>
      </c>
      <c r="R280" s="106">
        <v>0</v>
      </c>
      <c r="S280" s="106">
        <v>0</v>
      </c>
      <c r="T280" s="106">
        <v>0</v>
      </c>
      <c r="U280" s="106">
        <v>0</v>
      </c>
      <c r="V280" s="106">
        <v>0</v>
      </c>
      <c r="W280" s="106">
        <v>0</v>
      </c>
      <c r="X280" s="106">
        <v>0</v>
      </c>
      <c r="Y280" s="106">
        <v>0</v>
      </c>
      <c r="Z280" s="106">
        <v>3962.4500000000003</v>
      </c>
      <c r="AA280" s="66">
        <v>0</v>
      </c>
      <c r="AB280" s="67">
        <v>0</v>
      </c>
      <c r="AC280" s="68">
        <v>0</v>
      </c>
      <c r="AD280" s="69">
        <v>-1</v>
      </c>
      <c r="AE280" s="62">
        <v>0</v>
      </c>
      <c r="AF280" s="70" t="s">
        <v>4760</v>
      </c>
      <c r="AG280" s="62"/>
    </row>
    <row r="281" spans="1:33" x14ac:dyDescent="0.25">
      <c r="A281" s="17" t="s">
        <v>121</v>
      </c>
      <c r="B281" s="70" t="s">
        <v>4913</v>
      </c>
      <c r="C281" s="35" t="s">
        <v>3527</v>
      </c>
      <c r="D281" s="14">
        <v>20010015</v>
      </c>
      <c r="E281" s="20" t="s">
        <v>247</v>
      </c>
      <c r="F281" s="62" t="s">
        <v>42</v>
      </c>
      <c r="G281" s="63" t="s">
        <v>41</v>
      </c>
      <c r="H281" s="21">
        <v>2994.54</v>
      </c>
      <c r="I281" s="21">
        <v>118349.09</v>
      </c>
      <c r="J281" s="106">
        <v>3034.65</v>
      </c>
      <c r="K281" s="106">
        <v>122807.23</v>
      </c>
      <c r="L281" s="106">
        <v>0</v>
      </c>
      <c r="M281" s="106">
        <v>0</v>
      </c>
      <c r="N281" s="106">
        <v>3034.65</v>
      </c>
      <c r="O281" s="106">
        <v>122807.23</v>
      </c>
      <c r="P281" s="65">
        <v>118349.09</v>
      </c>
      <c r="Q281" s="106">
        <v>0</v>
      </c>
      <c r="R281" s="106">
        <v>0</v>
      </c>
      <c r="S281" s="106">
        <v>4458.1399999999994</v>
      </c>
      <c r="T281" s="106">
        <v>2000</v>
      </c>
      <c r="U281" s="106">
        <v>0</v>
      </c>
      <c r="V281" s="106">
        <v>0</v>
      </c>
      <c r="W281" s="106">
        <v>0</v>
      </c>
      <c r="X281" s="106">
        <v>116349</v>
      </c>
      <c r="Y281" s="106">
        <v>0</v>
      </c>
      <c r="Z281" s="106">
        <v>0</v>
      </c>
      <c r="AA281" s="66">
        <v>8.999999999650754E-2</v>
      </c>
      <c r="AB281" s="67" t="s">
        <v>4029</v>
      </c>
      <c r="AC281" s="68">
        <v>0</v>
      </c>
      <c r="AD281" s="69">
        <v>3.7669406668019156E-2</v>
      </c>
      <c r="AE281" s="62">
        <v>52</v>
      </c>
      <c r="AF281" s="70" t="s">
        <v>4760</v>
      </c>
      <c r="AG281" s="62" t="s">
        <v>4762</v>
      </c>
    </row>
    <row r="282" spans="1:33" x14ac:dyDescent="0.25">
      <c r="A282" s="17" t="s">
        <v>121</v>
      </c>
      <c r="B282" s="70" t="s">
        <v>4913</v>
      </c>
      <c r="C282" s="35" t="s">
        <v>3527</v>
      </c>
      <c r="D282" s="14">
        <v>20010016</v>
      </c>
      <c r="E282" s="20" t="s">
        <v>248</v>
      </c>
      <c r="F282" s="62" t="s">
        <v>42</v>
      </c>
      <c r="G282" s="63" t="s">
        <v>41</v>
      </c>
      <c r="H282" s="21">
        <v>239.62000000000003</v>
      </c>
      <c r="I282" s="21">
        <v>9634.8099999999977</v>
      </c>
      <c r="J282" s="106">
        <v>250.46999999999997</v>
      </c>
      <c r="K282" s="106">
        <v>10583.79</v>
      </c>
      <c r="L282" s="106">
        <v>0</v>
      </c>
      <c r="M282" s="106">
        <v>0</v>
      </c>
      <c r="N282" s="106">
        <v>250.46999999999997</v>
      </c>
      <c r="O282" s="106">
        <v>10583.79</v>
      </c>
      <c r="P282" s="65">
        <v>9634.8099999999977</v>
      </c>
      <c r="Q282" s="106">
        <v>0</v>
      </c>
      <c r="R282" s="106">
        <v>0</v>
      </c>
      <c r="S282" s="106">
        <v>948.9800000000032</v>
      </c>
      <c r="T282" s="106">
        <v>1475</v>
      </c>
      <c r="U282" s="106">
        <v>0</v>
      </c>
      <c r="V282" s="106">
        <v>0</v>
      </c>
      <c r="W282" s="106">
        <v>0</v>
      </c>
      <c r="X282" s="106">
        <v>8159</v>
      </c>
      <c r="Y282" s="106">
        <v>0</v>
      </c>
      <c r="Z282" s="106">
        <v>0</v>
      </c>
      <c r="AA282" s="66">
        <v>0.80999999999767169</v>
      </c>
      <c r="AB282" s="67">
        <v>0</v>
      </c>
      <c r="AC282" s="68">
        <v>1</v>
      </c>
      <c r="AD282" s="69">
        <v>9.8494936589305179E-2</v>
      </c>
      <c r="AE282" s="62">
        <v>13</v>
      </c>
      <c r="AF282" s="70" t="s">
        <v>4760</v>
      </c>
      <c r="AG282" s="62"/>
    </row>
    <row r="283" spans="1:33" x14ac:dyDescent="0.25">
      <c r="A283" s="17" t="s">
        <v>121</v>
      </c>
      <c r="B283" s="70" t="s">
        <v>4913</v>
      </c>
      <c r="C283" s="35" t="s">
        <v>3527</v>
      </c>
      <c r="D283" s="14">
        <v>20010017</v>
      </c>
      <c r="E283" s="20" t="s">
        <v>249</v>
      </c>
      <c r="F283" s="62" t="s">
        <v>42</v>
      </c>
      <c r="G283" s="63" t="s">
        <v>41</v>
      </c>
      <c r="H283" s="21">
        <v>1139.1500000000001</v>
      </c>
      <c r="I283" s="21">
        <v>42485.22</v>
      </c>
      <c r="J283" s="106">
        <v>1163.9000000000001</v>
      </c>
      <c r="K283" s="106">
        <v>44443.710000000021</v>
      </c>
      <c r="L283" s="106">
        <v>0</v>
      </c>
      <c r="M283" s="106">
        <v>0</v>
      </c>
      <c r="N283" s="106">
        <v>1163.9000000000001</v>
      </c>
      <c r="O283" s="106">
        <v>44443.710000000021</v>
      </c>
      <c r="P283" s="65">
        <v>42485.22</v>
      </c>
      <c r="Q283" s="106">
        <v>0</v>
      </c>
      <c r="R283" s="106">
        <v>0</v>
      </c>
      <c r="S283" s="106">
        <v>1958.4900000000198</v>
      </c>
      <c r="T283" s="106">
        <v>0</v>
      </c>
      <c r="U283" s="106">
        <v>0</v>
      </c>
      <c r="V283" s="106">
        <v>0</v>
      </c>
      <c r="W283" s="106">
        <v>0</v>
      </c>
      <c r="X283" s="106">
        <v>42485</v>
      </c>
      <c r="Y283" s="106">
        <v>0</v>
      </c>
      <c r="Z283" s="106">
        <v>0</v>
      </c>
      <c r="AA283" s="66">
        <v>0.22000000000116415</v>
      </c>
      <c r="AB283" s="67">
        <v>0</v>
      </c>
      <c r="AC283" s="68">
        <v>0</v>
      </c>
      <c r="AD283" s="69">
        <v>4.6098148956272789E-2</v>
      </c>
      <c r="AE283" s="62">
        <v>21</v>
      </c>
      <c r="AF283" s="70" t="s">
        <v>4760</v>
      </c>
      <c r="AG283" s="62"/>
    </row>
    <row r="284" spans="1:33" x14ac:dyDescent="0.25">
      <c r="A284" s="17" t="s">
        <v>121</v>
      </c>
      <c r="B284" s="70" t="s">
        <v>4913</v>
      </c>
      <c r="C284" s="35" t="s">
        <v>3527</v>
      </c>
      <c r="D284" s="14">
        <v>20010023</v>
      </c>
      <c r="E284" s="20" t="s">
        <v>250</v>
      </c>
      <c r="F284" s="62" t="s">
        <v>42</v>
      </c>
      <c r="G284" s="63" t="s">
        <v>41</v>
      </c>
      <c r="H284" s="21">
        <v>381.76000000000005</v>
      </c>
      <c r="I284" s="21">
        <v>15746.880000000003</v>
      </c>
      <c r="J284" s="106">
        <v>378.03000000000003</v>
      </c>
      <c r="K284" s="106">
        <v>15737.680000000002</v>
      </c>
      <c r="L284" s="106">
        <v>0</v>
      </c>
      <c r="M284" s="106">
        <v>0</v>
      </c>
      <c r="N284" s="106">
        <v>378.03000000000003</v>
      </c>
      <c r="O284" s="106">
        <v>15737.680000000002</v>
      </c>
      <c r="P284" s="65">
        <v>15737.680000000002</v>
      </c>
      <c r="Q284" s="106">
        <v>0</v>
      </c>
      <c r="R284" s="106">
        <v>0</v>
      </c>
      <c r="S284" s="106">
        <v>0</v>
      </c>
      <c r="T284" s="106">
        <v>0</v>
      </c>
      <c r="U284" s="106">
        <v>0</v>
      </c>
      <c r="V284" s="106">
        <v>0</v>
      </c>
      <c r="W284" s="106">
        <v>0</v>
      </c>
      <c r="X284" s="106">
        <v>15737</v>
      </c>
      <c r="Y284" s="106">
        <v>0</v>
      </c>
      <c r="Z284" s="106">
        <v>0</v>
      </c>
      <c r="AA284" s="66">
        <v>9.8800000000028376</v>
      </c>
      <c r="AB284" s="67">
        <v>0</v>
      </c>
      <c r="AC284" s="68">
        <v>1</v>
      </c>
      <c r="AD284" s="69">
        <v>-5.842427198277199E-4</v>
      </c>
      <c r="AE284" s="62">
        <v>16</v>
      </c>
      <c r="AF284" s="70" t="s">
        <v>4760</v>
      </c>
      <c r="AG284" s="62"/>
    </row>
    <row r="285" spans="1:33" x14ac:dyDescent="0.25">
      <c r="A285" s="17" t="s">
        <v>121</v>
      </c>
      <c r="B285" s="70" t="s">
        <v>4913</v>
      </c>
      <c r="C285" s="35" t="s">
        <v>3527</v>
      </c>
      <c r="D285" s="14">
        <v>20010027</v>
      </c>
      <c r="E285" s="20" t="s">
        <v>251</v>
      </c>
      <c r="F285" s="62" t="s">
        <v>42</v>
      </c>
      <c r="G285" s="63" t="s">
        <v>41</v>
      </c>
      <c r="H285" s="21">
        <v>642.83999999999992</v>
      </c>
      <c r="I285" s="21">
        <v>24301.679999999997</v>
      </c>
      <c r="J285" s="106">
        <v>656.7</v>
      </c>
      <c r="K285" s="106">
        <v>26576.52</v>
      </c>
      <c r="L285" s="106">
        <v>0</v>
      </c>
      <c r="M285" s="106">
        <v>0</v>
      </c>
      <c r="N285" s="106">
        <v>656.7</v>
      </c>
      <c r="O285" s="106">
        <v>26576.52</v>
      </c>
      <c r="P285" s="65">
        <v>24301.679999999997</v>
      </c>
      <c r="Q285" s="106">
        <v>0</v>
      </c>
      <c r="R285" s="106">
        <v>0</v>
      </c>
      <c r="S285" s="106">
        <v>2274.8400000000038</v>
      </c>
      <c r="T285" s="106">
        <v>0</v>
      </c>
      <c r="U285" s="106">
        <v>0</v>
      </c>
      <c r="V285" s="106">
        <v>0</v>
      </c>
      <c r="W285" s="106">
        <v>0</v>
      </c>
      <c r="X285" s="106">
        <v>24301</v>
      </c>
      <c r="Y285" s="106">
        <v>0</v>
      </c>
      <c r="Z285" s="106">
        <v>0</v>
      </c>
      <c r="AA285" s="66">
        <v>0.67999999999665306</v>
      </c>
      <c r="AB285" s="67">
        <v>0</v>
      </c>
      <c r="AC285" s="68">
        <v>1</v>
      </c>
      <c r="AD285" s="69">
        <v>9.3608343126895102E-2</v>
      </c>
      <c r="AE285" s="62">
        <v>15</v>
      </c>
      <c r="AF285" s="70" t="s">
        <v>4760</v>
      </c>
      <c r="AG285" s="62"/>
    </row>
    <row r="286" spans="1:33" x14ac:dyDescent="0.25">
      <c r="A286" s="17" t="s">
        <v>121</v>
      </c>
      <c r="B286" s="70" t="s">
        <v>4913</v>
      </c>
      <c r="C286" s="35" t="s">
        <v>3527</v>
      </c>
      <c r="D286" s="14">
        <v>20010033</v>
      </c>
      <c r="E286" s="20" t="s">
        <v>311</v>
      </c>
      <c r="F286" s="62" t="s">
        <v>42</v>
      </c>
      <c r="G286" s="63" t="s">
        <v>41</v>
      </c>
      <c r="H286" s="21">
        <v>386.96000000000004</v>
      </c>
      <c r="I286" s="21">
        <v>15411.419999999998</v>
      </c>
      <c r="J286" s="106">
        <v>388.15</v>
      </c>
      <c r="K286" s="106">
        <v>15529.429999999997</v>
      </c>
      <c r="L286" s="106">
        <v>0</v>
      </c>
      <c r="M286" s="106">
        <v>0</v>
      </c>
      <c r="N286" s="106">
        <v>388.15</v>
      </c>
      <c r="O286" s="106">
        <v>15529.429999999997</v>
      </c>
      <c r="P286" s="65">
        <v>15411.419999999998</v>
      </c>
      <c r="Q286" s="106">
        <v>0</v>
      </c>
      <c r="R286" s="106">
        <v>0</v>
      </c>
      <c r="S286" s="106">
        <v>118.0099999999984</v>
      </c>
      <c r="T286" s="106">
        <v>0</v>
      </c>
      <c r="U286" s="106">
        <v>0</v>
      </c>
      <c r="V286" s="106">
        <v>0</v>
      </c>
      <c r="W286" s="106">
        <v>0</v>
      </c>
      <c r="X286" s="106">
        <v>15411</v>
      </c>
      <c r="Y286" s="106">
        <v>0</v>
      </c>
      <c r="Z286" s="106">
        <v>0</v>
      </c>
      <c r="AA286" s="66">
        <v>0.41999999999825377</v>
      </c>
      <c r="AB286" s="67">
        <v>0</v>
      </c>
      <c r="AC286" s="68">
        <v>0</v>
      </c>
      <c r="AD286" s="69">
        <v>7.6573086711022352E-3</v>
      </c>
      <c r="AE286" s="62">
        <v>3</v>
      </c>
      <c r="AF286" s="70" t="s">
        <v>4760</v>
      </c>
      <c r="AG286" s="62"/>
    </row>
    <row r="287" spans="1:33" x14ac:dyDescent="0.25">
      <c r="A287" s="17" t="s">
        <v>121</v>
      </c>
      <c r="B287" s="70" t="s">
        <v>4913</v>
      </c>
      <c r="C287" s="35" t="s">
        <v>3527</v>
      </c>
      <c r="D287" s="14">
        <v>20010034</v>
      </c>
      <c r="E287" s="20" t="s">
        <v>252</v>
      </c>
      <c r="F287" s="62" t="s">
        <v>42</v>
      </c>
      <c r="G287" s="63" t="s">
        <v>41</v>
      </c>
      <c r="H287" s="21">
        <v>269.77999999999992</v>
      </c>
      <c r="I287" s="21">
        <v>10087.529999999999</v>
      </c>
      <c r="J287" s="106">
        <v>252.63</v>
      </c>
      <c r="K287" s="106">
        <v>10003.060000000001</v>
      </c>
      <c r="L287" s="106">
        <v>0</v>
      </c>
      <c r="M287" s="106">
        <v>0</v>
      </c>
      <c r="N287" s="106">
        <v>252.63</v>
      </c>
      <c r="O287" s="106">
        <v>10003.060000000001</v>
      </c>
      <c r="P287" s="65">
        <v>10003.060000000001</v>
      </c>
      <c r="Q287" s="106">
        <v>0</v>
      </c>
      <c r="R287" s="106">
        <v>0</v>
      </c>
      <c r="S287" s="106">
        <v>0</v>
      </c>
      <c r="T287" s="106">
        <v>0</v>
      </c>
      <c r="U287" s="106">
        <v>0</v>
      </c>
      <c r="V287" s="106">
        <v>0</v>
      </c>
      <c r="W287" s="106">
        <v>0</v>
      </c>
      <c r="X287" s="106">
        <v>10003</v>
      </c>
      <c r="Y287" s="106">
        <v>0</v>
      </c>
      <c r="Z287" s="106">
        <v>0</v>
      </c>
      <c r="AA287" s="66">
        <v>84.529999999998836</v>
      </c>
      <c r="AB287" s="67">
        <v>0</v>
      </c>
      <c r="AC287" s="68">
        <v>0</v>
      </c>
      <c r="AD287" s="69">
        <v>-8.3737049604806664E-3</v>
      </c>
      <c r="AE287" s="62">
        <v>1</v>
      </c>
      <c r="AF287" s="70" t="s">
        <v>4760</v>
      </c>
      <c r="AG287" s="62"/>
    </row>
    <row r="288" spans="1:33" x14ac:dyDescent="0.25">
      <c r="A288" s="17" t="s">
        <v>121</v>
      </c>
      <c r="B288" s="70" t="s">
        <v>4913</v>
      </c>
      <c r="C288" s="35" t="s">
        <v>3527</v>
      </c>
      <c r="D288" s="14">
        <v>20010036</v>
      </c>
      <c r="E288" s="20" t="s">
        <v>253</v>
      </c>
      <c r="F288" s="62" t="s">
        <v>42</v>
      </c>
      <c r="G288" s="63" t="s">
        <v>41</v>
      </c>
      <c r="H288" s="21">
        <v>121.5</v>
      </c>
      <c r="I288" s="21">
        <v>4360.18</v>
      </c>
      <c r="J288" s="106">
        <v>125.22</v>
      </c>
      <c r="K288" s="106">
        <v>4297.5499999999993</v>
      </c>
      <c r="L288" s="106">
        <v>0</v>
      </c>
      <c r="M288" s="106">
        <v>0</v>
      </c>
      <c r="N288" s="106">
        <v>125.22</v>
      </c>
      <c r="O288" s="106">
        <v>4297.5499999999993</v>
      </c>
      <c r="P288" s="65">
        <v>4297.5499999999993</v>
      </c>
      <c r="Q288" s="106">
        <v>0</v>
      </c>
      <c r="R288" s="106">
        <v>0</v>
      </c>
      <c r="S288" s="106">
        <v>0</v>
      </c>
      <c r="T288" s="106">
        <v>0</v>
      </c>
      <c r="U288" s="106">
        <v>0</v>
      </c>
      <c r="V288" s="106">
        <v>0</v>
      </c>
      <c r="W288" s="106">
        <v>0</v>
      </c>
      <c r="X288" s="106">
        <v>4297</v>
      </c>
      <c r="Y288" s="106">
        <v>0</v>
      </c>
      <c r="Z288" s="106">
        <v>0</v>
      </c>
      <c r="AA288" s="66">
        <v>63.180000000000291</v>
      </c>
      <c r="AB288" s="67">
        <v>0</v>
      </c>
      <c r="AC288" s="68">
        <v>1</v>
      </c>
      <c r="AD288" s="69">
        <v>-1.4364085886362721E-2</v>
      </c>
      <c r="AE288" s="62">
        <v>2</v>
      </c>
      <c r="AF288" s="70" t="s">
        <v>4760</v>
      </c>
      <c r="AG288" s="62"/>
    </row>
    <row r="289" spans="1:33" x14ac:dyDescent="0.25">
      <c r="A289" s="17" t="s">
        <v>121</v>
      </c>
      <c r="B289" s="70" t="s">
        <v>4913</v>
      </c>
      <c r="C289" s="35" t="s">
        <v>3527</v>
      </c>
      <c r="D289" s="14">
        <v>20010037</v>
      </c>
      <c r="E289" s="20" t="s">
        <v>147</v>
      </c>
      <c r="F289" s="62" t="s">
        <v>42</v>
      </c>
      <c r="G289" s="63" t="s">
        <v>43</v>
      </c>
      <c r="H289" s="21">
        <v>414.98000000000008</v>
      </c>
      <c r="I289" s="21">
        <v>15620.789999999999</v>
      </c>
      <c r="J289" s="106">
        <v>0</v>
      </c>
      <c r="K289" s="106">
        <v>0</v>
      </c>
      <c r="L289" s="106">
        <v>0</v>
      </c>
      <c r="M289" s="106">
        <v>0</v>
      </c>
      <c r="N289" s="106">
        <v>0</v>
      </c>
      <c r="O289" s="106">
        <v>0</v>
      </c>
      <c r="P289" s="65">
        <v>15620.789999999999</v>
      </c>
      <c r="Q289" s="106">
        <v>0</v>
      </c>
      <c r="R289" s="106">
        <v>0</v>
      </c>
      <c r="S289" s="106">
        <v>0</v>
      </c>
      <c r="T289" s="106">
        <v>0</v>
      </c>
      <c r="U289" s="106">
        <v>0</v>
      </c>
      <c r="V289" s="106">
        <v>0</v>
      </c>
      <c r="W289" s="106">
        <v>0</v>
      </c>
      <c r="X289" s="106">
        <v>0</v>
      </c>
      <c r="Y289" s="106">
        <v>0</v>
      </c>
      <c r="Z289" s="106">
        <v>15620.789999999999</v>
      </c>
      <c r="AA289" s="66">
        <v>0</v>
      </c>
      <c r="AB289" s="67">
        <v>0</v>
      </c>
      <c r="AC289" s="68">
        <v>0</v>
      </c>
      <c r="AD289" s="69">
        <v>-1</v>
      </c>
      <c r="AE289" s="62">
        <v>0</v>
      </c>
      <c r="AF289" s="70" t="s">
        <v>4760</v>
      </c>
      <c r="AG289" s="62"/>
    </row>
    <row r="290" spans="1:33" x14ac:dyDescent="0.25">
      <c r="A290" s="17" t="s">
        <v>121</v>
      </c>
      <c r="B290" s="70" t="s">
        <v>4913</v>
      </c>
      <c r="C290" s="35" t="s">
        <v>3527</v>
      </c>
      <c r="D290" s="14">
        <v>20010038</v>
      </c>
      <c r="E290" s="20" t="s">
        <v>159</v>
      </c>
      <c r="F290" s="62" t="s">
        <v>42</v>
      </c>
      <c r="G290" s="63" t="s">
        <v>41</v>
      </c>
      <c r="H290" s="21">
        <v>345.73999999999995</v>
      </c>
      <c r="I290" s="21">
        <v>12644.770000000002</v>
      </c>
      <c r="J290" s="106">
        <v>357.37</v>
      </c>
      <c r="K290" s="106">
        <v>13133.269999999999</v>
      </c>
      <c r="L290" s="106">
        <v>0</v>
      </c>
      <c r="M290" s="106">
        <v>0</v>
      </c>
      <c r="N290" s="106">
        <v>357.37</v>
      </c>
      <c r="O290" s="106">
        <v>13133.269999999999</v>
      </c>
      <c r="P290" s="65">
        <v>12644.770000000002</v>
      </c>
      <c r="Q290" s="106">
        <v>0</v>
      </c>
      <c r="R290" s="106">
        <v>0</v>
      </c>
      <c r="S290" s="106">
        <v>488.49999999999636</v>
      </c>
      <c r="T290" s="106">
        <v>0</v>
      </c>
      <c r="U290" s="106">
        <v>0</v>
      </c>
      <c r="V290" s="106">
        <v>0</v>
      </c>
      <c r="W290" s="106">
        <v>0</v>
      </c>
      <c r="X290" s="106">
        <v>12645</v>
      </c>
      <c r="Y290" s="106">
        <v>0</v>
      </c>
      <c r="Z290" s="106">
        <v>0</v>
      </c>
      <c r="AA290" s="66">
        <v>-0.22999999999774445</v>
      </c>
      <c r="AB290" s="67">
        <v>0</v>
      </c>
      <c r="AC290" s="68">
        <v>0</v>
      </c>
      <c r="AD290" s="69">
        <v>3.8632572992628275E-2</v>
      </c>
      <c r="AE290" s="62">
        <v>1</v>
      </c>
      <c r="AF290" s="70" t="s">
        <v>4760</v>
      </c>
      <c r="AG290" s="62"/>
    </row>
    <row r="291" spans="1:33" x14ac:dyDescent="0.25">
      <c r="A291" s="17" t="s">
        <v>121</v>
      </c>
      <c r="B291" s="70" t="s">
        <v>4913</v>
      </c>
      <c r="C291" s="35" t="s">
        <v>3527</v>
      </c>
      <c r="D291" s="14">
        <v>20010040</v>
      </c>
      <c r="E291" s="20" t="s">
        <v>254</v>
      </c>
      <c r="F291" s="62" t="s">
        <v>42</v>
      </c>
      <c r="G291" s="63" t="s">
        <v>41</v>
      </c>
      <c r="H291" s="21">
        <v>891.25</v>
      </c>
      <c r="I291" s="21">
        <v>33472.33</v>
      </c>
      <c r="J291" s="106">
        <v>890.22999999999979</v>
      </c>
      <c r="K291" s="106">
        <v>33468.5</v>
      </c>
      <c r="L291" s="106">
        <v>0</v>
      </c>
      <c r="M291" s="106">
        <v>0</v>
      </c>
      <c r="N291" s="106">
        <v>890.22999999999979</v>
      </c>
      <c r="O291" s="106">
        <v>33468.5</v>
      </c>
      <c r="P291" s="65">
        <v>33468.5</v>
      </c>
      <c r="Q291" s="106">
        <v>0</v>
      </c>
      <c r="R291" s="106">
        <v>0</v>
      </c>
      <c r="S291" s="106">
        <v>0</v>
      </c>
      <c r="T291" s="106">
        <v>0</v>
      </c>
      <c r="U291" s="106">
        <v>0</v>
      </c>
      <c r="V291" s="106">
        <v>0</v>
      </c>
      <c r="W291" s="106">
        <v>0</v>
      </c>
      <c r="X291" s="106">
        <v>33469</v>
      </c>
      <c r="Y291" s="106">
        <v>0</v>
      </c>
      <c r="Z291" s="106">
        <v>0</v>
      </c>
      <c r="AA291" s="66">
        <v>3.3300000000017462</v>
      </c>
      <c r="AB291" s="67">
        <v>0</v>
      </c>
      <c r="AC291" s="68">
        <v>-1</v>
      </c>
      <c r="AD291" s="69">
        <v>-1.1442286808243544E-4</v>
      </c>
      <c r="AE291" s="62">
        <v>8</v>
      </c>
      <c r="AF291" s="70" t="s">
        <v>4760</v>
      </c>
      <c r="AG291" s="62"/>
    </row>
    <row r="292" spans="1:33" x14ac:dyDescent="0.25">
      <c r="A292" s="17" t="s">
        <v>121</v>
      </c>
      <c r="B292" s="70" t="s">
        <v>4913</v>
      </c>
      <c r="C292" s="35" t="s">
        <v>3527</v>
      </c>
      <c r="D292" s="14">
        <v>20010041</v>
      </c>
      <c r="E292" s="20" t="s">
        <v>255</v>
      </c>
      <c r="F292" s="62" t="s">
        <v>42</v>
      </c>
      <c r="G292" s="63" t="s">
        <v>41</v>
      </c>
      <c r="H292" s="21">
        <v>116.42</v>
      </c>
      <c r="I292" s="21">
        <v>4342.0300000000007</v>
      </c>
      <c r="J292" s="106">
        <v>100.65</v>
      </c>
      <c r="K292" s="106">
        <v>4737.1099999999997</v>
      </c>
      <c r="L292" s="106">
        <v>0</v>
      </c>
      <c r="M292" s="106">
        <v>0</v>
      </c>
      <c r="N292" s="106">
        <v>100.65</v>
      </c>
      <c r="O292" s="106">
        <v>4737.1099999999997</v>
      </c>
      <c r="P292" s="65">
        <v>4342.0300000000007</v>
      </c>
      <c r="Q292" s="106">
        <v>0</v>
      </c>
      <c r="R292" s="106">
        <v>0</v>
      </c>
      <c r="S292" s="106">
        <v>395.07999999999902</v>
      </c>
      <c r="T292" s="106">
        <v>0</v>
      </c>
      <c r="U292" s="106">
        <v>0</v>
      </c>
      <c r="V292" s="106">
        <v>0</v>
      </c>
      <c r="W292" s="106">
        <v>0</v>
      </c>
      <c r="X292" s="106">
        <v>4342</v>
      </c>
      <c r="Y292" s="106">
        <v>0</v>
      </c>
      <c r="Z292" s="106">
        <v>0</v>
      </c>
      <c r="AA292" s="66">
        <v>3.0000000000654836E-2</v>
      </c>
      <c r="AB292" s="67">
        <v>0</v>
      </c>
      <c r="AC292" s="68">
        <v>0</v>
      </c>
      <c r="AD292" s="69">
        <v>9.0989698366892663E-2</v>
      </c>
      <c r="AE292" s="62">
        <v>5</v>
      </c>
      <c r="AF292" s="70" t="s">
        <v>4760</v>
      </c>
      <c r="AG292" s="62"/>
    </row>
    <row r="293" spans="1:33" x14ac:dyDescent="0.25">
      <c r="A293" s="17" t="s">
        <v>121</v>
      </c>
      <c r="B293" s="70" t="s">
        <v>4913</v>
      </c>
      <c r="C293" s="35" t="s">
        <v>3527</v>
      </c>
      <c r="D293" s="14">
        <v>20010042</v>
      </c>
      <c r="E293" s="20" t="s">
        <v>256</v>
      </c>
      <c r="F293" s="62" t="s">
        <v>42</v>
      </c>
      <c r="G293" s="63" t="s">
        <v>41</v>
      </c>
      <c r="H293" s="21">
        <v>625.15999999999985</v>
      </c>
      <c r="I293" s="21">
        <v>24249.789999999997</v>
      </c>
      <c r="J293" s="106">
        <v>573.30999999999995</v>
      </c>
      <c r="K293" s="106">
        <v>24169.87</v>
      </c>
      <c r="L293" s="106">
        <v>0</v>
      </c>
      <c r="M293" s="106">
        <v>0</v>
      </c>
      <c r="N293" s="106">
        <v>573.30999999999995</v>
      </c>
      <c r="O293" s="106">
        <v>24169.87</v>
      </c>
      <c r="P293" s="65">
        <v>24169.87</v>
      </c>
      <c r="Q293" s="106">
        <v>0</v>
      </c>
      <c r="R293" s="106">
        <v>0</v>
      </c>
      <c r="S293" s="106">
        <v>0</v>
      </c>
      <c r="T293" s="106">
        <v>0</v>
      </c>
      <c r="U293" s="106">
        <v>0</v>
      </c>
      <c r="V293" s="106">
        <v>0</v>
      </c>
      <c r="W293" s="106">
        <v>0</v>
      </c>
      <c r="X293" s="106">
        <v>24172</v>
      </c>
      <c r="Y293" s="106">
        <v>0</v>
      </c>
      <c r="Z293" s="106">
        <v>0</v>
      </c>
      <c r="AA293" s="66">
        <v>77.789999999997235</v>
      </c>
      <c r="AB293" s="67">
        <v>0</v>
      </c>
      <c r="AC293" s="68">
        <v>-2</v>
      </c>
      <c r="AD293" s="69">
        <v>-3.2956986431634363E-3</v>
      </c>
      <c r="AE293" s="62">
        <v>21</v>
      </c>
      <c r="AF293" s="70" t="s">
        <v>4760</v>
      </c>
      <c r="AG293" s="62"/>
    </row>
    <row r="294" spans="1:33" x14ac:dyDescent="0.25">
      <c r="A294" s="17" t="s">
        <v>121</v>
      </c>
      <c r="B294" s="70" t="s">
        <v>4913</v>
      </c>
      <c r="C294" s="35" t="s">
        <v>3527</v>
      </c>
      <c r="D294" s="14">
        <v>20010043</v>
      </c>
      <c r="E294" s="20" t="s">
        <v>257</v>
      </c>
      <c r="F294" s="62" t="s">
        <v>42</v>
      </c>
      <c r="G294" s="63" t="s">
        <v>41</v>
      </c>
      <c r="H294" s="21">
        <v>784.30000000000007</v>
      </c>
      <c r="I294" s="21">
        <v>29493.8</v>
      </c>
      <c r="J294" s="106">
        <v>786.26</v>
      </c>
      <c r="K294" s="106">
        <v>29441.070000000003</v>
      </c>
      <c r="L294" s="106">
        <v>0</v>
      </c>
      <c r="M294" s="106">
        <v>0</v>
      </c>
      <c r="N294" s="106">
        <v>786.26</v>
      </c>
      <c r="O294" s="106">
        <v>29441.070000000003</v>
      </c>
      <c r="P294" s="65">
        <v>29441.070000000003</v>
      </c>
      <c r="Q294" s="106">
        <v>0</v>
      </c>
      <c r="R294" s="106">
        <v>0</v>
      </c>
      <c r="S294" s="106">
        <v>0</v>
      </c>
      <c r="T294" s="106">
        <v>0</v>
      </c>
      <c r="U294" s="106">
        <v>0</v>
      </c>
      <c r="V294" s="106">
        <v>0</v>
      </c>
      <c r="W294" s="106">
        <v>0</v>
      </c>
      <c r="X294" s="106">
        <v>29441</v>
      </c>
      <c r="Y294" s="106">
        <v>0</v>
      </c>
      <c r="Z294" s="106">
        <v>0</v>
      </c>
      <c r="AA294" s="66">
        <v>52.799999999999272</v>
      </c>
      <c r="AB294" s="67">
        <v>0</v>
      </c>
      <c r="AC294" s="68">
        <v>0</v>
      </c>
      <c r="AD294" s="69">
        <v>-1.7878333751498935E-3</v>
      </c>
      <c r="AE294" s="62">
        <v>24</v>
      </c>
      <c r="AF294" s="70" t="s">
        <v>4760</v>
      </c>
      <c r="AG294" s="62"/>
    </row>
    <row r="295" spans="1:33" x14ac:dyDescent="0.25">
      <c r="A295" s="17" t="s">
        <v>121</v>
      </c>
      <c r="B295" s="70" t="s">
        <v>4913</v>
      </c>
      <c r="C295" s="35" t="s">
        <v>3527</v>
      </c>
      <c r="D295" s="14">
        <v>20010052</v>
      </c>
      <c r="E295" s="20" t="s">
        <v>390</v>
      </c>
      <c r="F295" s="62" t="s">
        <v>42</v>
      </c>
      <c r="G295" s="63" t="s">
        <v>41</v>
      </c>
      <c r="H295" s="21">
        <v>1222.5999999999999</v>
      </c>
      <c r="I295" s="21">
        <v>45046.8</v>
      </c>
      <c r="J295" s="106">
        <v>1144.72</v>
      </c>
      <c r="K295" s="106">
        <v>42661.810000000005</v>
      </c>
      <c r="L295" s="106">
        <v>0</v>
      </c>
      <c r="M295" s="106">
        <v>0</v>
      </c>
      <c r="N295" s="106">
        <v>1144.72</v>
      </c>
      <c r="O295" s="106">
        <v>42661.810000000005</v>
      </c>
      <c r="P295" s="65">
        <v>42661.810000000005</v>
      </c>
      <c r="Q295" s="106">
        <v>0</v>
      </c>
      <c r="R295" s="106">
        <v>0</v>
      </c>
      <c r="S295" s="106">
        <v>0</v>
      </c>
      <c r="T295" s="106">
        <v>0</v>
      </c>
      <c r="U295" s="106">
        <v>0</v>
      </c>
      <c r="V295" s="106">
        <v>0</v>
      </c>
      <c r="W295" s="106">
        <v>0</v>
      </c>
      <c r="X295" s="106">
        <v>42662</v>
      </c>
      <c r="Y295" s="106">
        <v>0</v>
      </c>
      <c r="Z295" s="106">
        <v>0</v>
      </c>
      <c r="AA295" s="66">
        <v>2384.8000000000029</v>
      </c>
      <c r="AB295" s="67">
        <v>0</v>
      </c>
      <c r="AC295" s="68">
        <v>0</v>
      </c>
      <c r="AD295" s="69">
        <v>-5.2944715273892884E-2</v>
      </c>
      <c r="AE295" s="62">
        <v>15</v>
      </c>
      <c r="AF295" s="70" t="s">
        <v>4760</v>
      </c>
      <c r="AG295" s="62"/>
    </row>
    <row r="296" spans="1:33" x14ac:dyDescent="0.25">
      <c r="A296" s="17" t="s">
        <v>121</v>
      </c>
      <c r="B296" s="70" t="s">
        <v>4913</v>
      </c>
      <c r="C296" s="35" t="s">
        <v>3528</v>
      </c>
      <c r="D296" s="60">
        <v>20010053</v>
      </c>
      <c r="E296" s="61" t="s">
        <v>392</v>
      </c>
      <c r="F296" s="62" t="s">
        <v>42</v>
      </c>
      <c r="G296" s="63" t="s">
        <v>41</v>
      </c>
      <c r="H296" s="64">
        <v>1588.0199999999998</v>
      </c>
      <c r="I296" s="64">
        <v>62197.48</v>
      </c>
      <c r="J296" s="106">
        <v>1546.7900000000004</v>
      </c>
      <c r="K296" s="106">
        <v>62550.229999999974</v>
      </c>
      <c r="L296" s="106">
        <v>0</v>
      </c>
      <c r="M296" s="106">
        <v>0</v>
      </c>
      <c r="N296" s="106">
        <v>1546.7900000000004</v>
      </c>
      <c r="O296" s="106">
        <v>62550.229999999974</v>
      </c>
      <c r="P296" s="65">
        <v>62197.48</v>
      </c>
      <c r="Q296" s="106">
        <v>0</v>
      </c>
      <c r="R296" s="106">
        <v>0</v>
      </c>
      <c r="S296" s="106">
        <v>352.7499999999709</v>
      </c>
      <c r="T296" s="106">
        <v>1835</v>
      </c>
      <c r="U296" s="106">
        <v>0</v>
      </c>
      <c r="V296" s="106">
        <v>0</v>
      </c>
      <c r="W296" s="106">
        <v>0</v>
      </c>
      <c r="X296" s="106">
        <v>60362</v>
      </c>
      <c r="Y296" s="106">
        <v>0</v>
      </c>
      <c r="Z296" s="106">
        <v>0</v>
      </c>
      <c r="AA296" s="66">
        <v>0.48000000000320142</v>
      </c>
      <c r="AB296" s="67">
        <v>0</v>
      </c>
      <c r="AC296" s="68">
        <v>0</v>
      </c>
      <c r="AD296" s="69">
        <v>5.671451640805558E-3</v>
      </c>
      <c r="AE296" s="62">
        <v>42</v>
      </c>
      <c r="AF296" s="70" t="s">
        <v>4760</v>
      </c>
      <c r="AG296" s="62"/>
    </row>
    <row r="297" spans="1:33" x14ac:dyDescent="0.25">
      <c r="A297" s="17" t="s">
        <v>121</v>
      </c>
      <c r="B297" s="70" t="s">
        <v>4913</v>
      </c>
      <c r="C297" s="35" t="s">
        <v>3528</v>
      </c>
      <c r="D297" s="14">
        <v>20010054</v>
      </c>
      <c r="E297" s="20" t="s">
        <v>393</v>
      </c>
      <c r="F297" s="62" t="s">
        <v>42</v>
      </c>
      <c r="G297" s="63" t="s">
        <v>41</v>
      </c>
      <c r="H297" s="21">
        <v>1070.6999999999998</v>
      </c>
      <c r="I297" s="21">
        <v>40346.07</v>
      </c>
      <c r="J297" s="106">
        <v>1022.74</v>
      </c>
      <c r="K297" s="106">
        <v>41047.61</v>
      </c>
      <c r="L297" s="106">
        <v>0</v>
      </c>
      <c r="M297" s="106">
        <v>0</v>
      </c>
      <c r="N297" s="106">
        <v>1022.74</v>
      </c>
      <c r="O297" s="106">
        <v>41047.61</v>
      </c>
      <c r="P297" s="65">
        <v>40346.07</v>
      </c>
      <c r="Q297" s="106">
        <v>0</v>
      </c>
      <c r="R297" s="106">
        <v>0</v>
      </c>
      <c r="S297" s="106">
        <v>701.54000000000087</v>
      </c>
      <c r="T297" s="106">
        <v>0</v>
      </c>
      <c r="U297" s="106">
        <v>0</v>
      </c>
      <c r="V297" s="106">
        <v>0</v>
      </c>
      <c r="W297" s="106">
        <v>0</v>
      </c>
      <c r="X297" s="106">
        <v>40346</v>
      </c>
      <c r="Y297" s="106">
        <v>0</v>
      </c>
      <c r="Z297" s="106">
        <v>0</v>
      </c>
      <c r="AA297" s="66">
        <v>6.9999999999708962E-2</v>
      </c>
      <c r="AB297" s="67">
        <v>0</v>
      </c>
      <c r="AC297" s="68">
        <v>0</v>
      </c>
      <c r="AD297" s="69">
        <v>1.7388062827432781E-2</v>
      </c>
      <c r="AE297" s="62">
        <v>13</v>
      </c>
      <c r="AF297" s="70" t="s">
        <v>4760</v>
      </c>
      <c r="AG297" s="62"/>
    </row>
    <row r="298" spans="1:33" x14ac:dyDescent="0.25">
      <c r="A298" s="17" t="s">
        <v>121</v>
      </c>
      <c r="B298" s="70" t="s">
        <v>4913</v>
      </c>
      <c r="C298" s="35" t="s">
        <v>3527</v>
      </c>
      <c r="D298" s="14">
        <v>20010055</v>
      </c>
      <c r="E298" s="20" t="s">
        <v>2457</v>
      </c>
      <c r="F298" s="62" t="s">
        <v>42</v>
      </c>
      <c r="G298" s="63" t="s">
        <v>41</v>
      </c>
      <c r="H298" s="21">
        <v>714.35</v>
      </c>
      <c r="I298" s="21">
        <v>27333.309999999994</v>
      </c>
      <c r="J298" s="106">
        <v>732.16</v>
      </c>
      <c r="K298" s="106">
        <v>27564.210000000003</v>
      </c>
      <c r="L298" s="106">
        <v>0</v>
      </c>
      <c r="M298" s="106">
        <v>0</v>
      </c>
      <c r="N298" s="106">
        <v>732.16</v>
      </c>
      <c r="O298" s="106">
        <v>27564.210000000003</v>
      </c>
      <c r="P298" s="65">
        <v>27333.309999999994</v>
      </c>
      <c r="Q298" s="106">
        <v>0</v>
      </c>
      <c r="R298" s="106">
        <v>0</v>
      </c>
      <c r="S298" s="106">
        <v>230.90000000000873</v>
      </c>
      <c r="T298" s="106">
        <v>0</v>
      </c>
      <c r="U298" s="106">
        <v>0</v>
      </c>
      <c r="V298" s="106">
        <v>0</v>
      </c>
      <c r="W298" s="106">
        <v>0</v>
      </c>
      <c r="X298" s="106">
        <v>27333</v>
      </c>
      <c r="Y298" s="106">
        <v>0</v>
      </c>
      <c r="Z298" s="106">
        <v>0</v>
      </c>
      <c r="AA298" s="66">
        <v>0.30999999999403371</v>
      </c>
      <c r="AB298" s="67">
        <v>0</v>
      </c>
      <c r="AC298" s="68">
        <v>0</v>
      </c>
      <c r="AD298" s="69">
        <v>8.4475681869487732E-3</v>
      </c>
      <c r="AE298" s="62">
        <v>16</v>
      </c>
      <c r="AF298" s="70" t="s">
        <v>4760</v>
      </c>
      <c r="AG298" s="62"/>
    </row>
    <row r="299" spans="1:33" x14ac:dyDescent="0.25">
      <c r="A299" s="17" t="s">
        <v>121</v>
      </c>
      <c r="B299" s="70" t="s">
        <v>4913</v>
      </c>
      <c r="C299" s="35" t="s">
        <v>3527</v>
      </c>
      <c r="D299" s="14">
        <v>20010057</v>
      </c>
      <c r="E299" s="20" t="s">
        <v>418</v>
      </c>
      <c r="F299" s="62" t="s">
        <v>91</v>
      </c>
      <c r="G299" s="63" t="s">
        <v>43</v>
      </c>
      <c r="H299" s="21">
        <v>277.74</v>
      </c>
      <c r="I299" s="21">
        <v>9892.74</v>
      </c>
      <c r="J299" s="106">
        <v>0</v>
      </c>
      <c r="K299" s="106">
        <v>0</v>
      </c>
      <c r="L299" s="106">
        <v>0</v>
      </c>
      <c r="M299" s="106">
        <v>0</v>
      </c>
      <c r="N299" s="106">
        <v>0</v>
      </c>
      <c r="O299" s="106">
        <v>0</v>
      </c>
      <c r="P299" s="65">
        <v>9892.74</v>
      </c>
      <c r="Q299" s="106">
        <v>0</v>
      </c>
      <c r="R299" s="106">
        <v>0</v>
      </c>
      <c r="S299" s="106">
        <v>0</v>
      </c>
      <c r="T299" s="106">
        <v>0</v>
      </c>
      <c r="U299" s="106">
        <v>0</v>
      </c>
      <c r="V299" s="106">
        <v>0</v>
      </c>
      <c r="W299" s="106">
        <v>0</v>
      </c>
      <c r="X299" s="106">
        <v>0</v>
      </c>
      <c r="Y299" s="106">
        <v>0</v>
      </c>
      <c r="Z299" s="106">
        <v>9892.74</v>
      </c>
      <c r="AA299" s="66">
        <v>0</v>
      </c>
      <c r="AB299" s="67">
        <v>0</v>
      </c>
      <c r="AC299" s="68">
        <v>0</v>
      </c>
      <c r="AD299" s="69">
        <v>-1</v>
      </c>
      <c r="AE299" s="62">
        <v>0</v>
      </c>
      <c r="AF299" s="70" t="s">
        <v>4760</v>
      </c>
      <c r="AG299" s="62"/>
    </row>
    <row r="300" spans="1:33" x14ac:dyDescent="0.25">
      <c r="A300" s="17" t="s">
        <v>121</v>
      </c>
      <c r="B300" s="70" t="s">
        <v>4913</v>
      </c>
      <c r="C300" s="35" t="s">
        <v>3527</v>
      </c>
      <c r="D300" s="14">
        <v>20010059</v>
      </c>
      <c r="E300" s="20" t="s">
        <v>2945</v>
      </c>
      <c r="F300" s="62" t="s">
        <v>42</v>
      </c>
      <c r="G300" s="63" t="s">
        <v>41</v>
      </c>
      <c r="H300" s="21">
        <v>154.14000000000001</v>
      </c>
      <c r="I300" s="21">
        <v>5786.86</v>
      </c>
      <c r="J300" s="106">
        <v>158.54000000000002</v>
      </c>
      <c r="K300" s="106">
        <v>6590.68</v>
      </c>
      <c r="L300" s="106">
        <v>0</v>
      </c>
      <c r="M300" s="106">
        <v>0</v>
      </c>
      <c r="N300" s="106">
        <v>158.54000000000002</v>
      </c>
      <c r="O300" s="106">
        <v>6590.68</v>
      </c>
      <c r="P300" s="65">
        <v>5786.86</v>
      </c>
      <c r="Q300" s="106">
        <v>0</v>
      </c>
      <c r="R300" s="106">
        <v>0</v>
      </c>
      <c r="S300" s="106">
        <v>803.82000000000062</v>
      </c>
      <c r="T300" s="106">
        <v>0</v>
      </c>
      <c r="U300" s="106">
        <v>0</v>
      </c>
      <c r="V300" s="106">
        <v>0</v>
      </c>
      <c r="W300" s="106">
        <v>0</v>
      </c>
      <c r="X300" s="106">
        <v>5786</v>
      </c>
      <c r="Y300" s="106">
        <v>0</v>
      </c>
      <c r="Z300" s="106">
        <v>0</v>
      </c>
      <c r="AA300" s="66">
        <v>0.85999999999967258</v>
      </c>
      <c r="AB300" s="67">
        <v>0</v>
      </c>
      <c r="AC300" s="68">
        <v>1</v>
      </c>
      <c r="AD300" s="69">
        <v>0.13890434536173343</v>
      </c>
      <c r="AE300" s="62">
        <v>2</v>
      </c>
      <c r="AF300" s="70" t="s">
        <v>4760</v>
      </c>
      <c r="AG300" s="62"/>
    </row>
    <row r="301" spans="1:33" x14ac:dyDescent="0.25">
      <c r="A301" s="17" t="s">
        <v>121</v>
      </c>
      <c r="B301" s="70" t="s">
        <v>4913</v>
      </c>
      <c r="C301" s="35" t="s">
        <v>3527</v>
      </c>
      <c r="D301" s="14">
        <v>20010060</v>
      </c>
      <c r="E301" s="20" t="s">
        <v>3193</v>
      </c>
      <c r="F301" s="62" t="s">
        <v>91</v>
      </c>
      <c r="G301" s="63" t="s">
        <v>43</v>
      </c>
      <c r="H301" s="21">
        <v>128.26000000000002</v>
      </c>
      <c r="I301" s="21">
        <v>4305.67</v>
      </c>
      <c r="J301" s="106">
        <v>0</v>
      </c>
      <c r="K301" s="106">
        <v>0</v>
      </c>
      <c r="L301" s="106">
        <v>0</v>
      </c>
      <c r="M301" s="106">
        <v>0</v>
      </c>
      <c r="N301" s="106">
        <v>0</v>
      </c>
      <c r="O301" s="106">
        <v>0</v>
      </c>
      <c r="P301" s="65">
        <v>4305.67</v>
      </c>
      <c r="Q301" s="106">
        <v>0</v>
      </c>
      <c r="R301" s="106">
        <v>0</v>
      </c>
      <c r="S301" s="106">
        <v>0</v>
      </c>
      <c r="T301" s="106">
        <v>0</v>
      </c>
      <c r="U301" s="106">
        <v>0</v>
      </c>
      <c r="V301" s="106">
        <v>0</v>
      </c>
      <c r="W301" s="106">
        <v>0</v>
      </c>
      <c r="X301" s="106">
        <v>0</v>
      </c>
      <c r="Y301" s="106">
        <v>0</v>
      </c>
      <c r="Z301" s="106">
        <v>4305.67</v>
      </c>
      <c r="AA301" s="66">
        <v>0</v>
      </c>
      <c r="AB301" s="67">
        <v>0</v>
      </c>
      <c r="AC301" s="68">
        <v>0</v>
      </c>
      <c r="AD301" s="69">
        <v>-1</v>
      </c>
      <c r="AE301" s="62">
        <v>0</v>
      </c>
      <c r="AF301" s="70" t="s">
        <v>4760</v>
      </c>
      <c r="AG301" s="62"/>
    </row>
    <row r="302" spans="1:33" x14ac:dyDescent="0.25">
      <c r="A302" s="17" t="s">
        <v>121</v>
      </c>
      <c r="B302" s="70" t="s">
        <v>4913</v>
      </c>
      <c r="C302" s="35" t="s">
        <v>3527</v>
      </c>
      <c r="D302" s="14">
        <v>20010061</v>
      </c>
      <c r="E302" s="20" t="s">
        <v>3475</v>
      </c>
      <c r="F302" s="62" t="s">
        <v>42</v>
      </c>
      <c r="G302" s="63" t="s">
        <v>41</v>
      </c>
      <c r="H302" s="21">
        <v>164.42</v>
      </c>
      <c r="I302" s="21">
        <v>6502.15</v>
      </c>
      <c r="J302" s="106">
        <v>165.21</v>
      </c>
      <c r="K302" s="106">
        <v>6500.670000000001</v>
      </c>
      <c r="L302" s="106">
        <v>0</v>
      </c>
      <c r="M302" s="106">
        <v>0</v>
      </c>
      <c r="N302" s="106">
        <v>165.21</v>
      </c>
      <c r="O302" s="106">
        <v>6500.670000000001</v>
      </c>
      <c r="P302" s="65">
        <v>6500.670000000001</v>
      </c>
      <c r="Q302" s="106">
        <v>0</v>
      </c>
      <c r="R302" s="106">
        <v>0</v>
      </c>
      <c r="S302" s="106">
        <v>0</v>
      </c>
      <c r="T302" s="106">
        <v>0</v>
      </c>
      <c r="U302" s="106">
        <v>0</v>
      </c>
      <c r="V302" s="106">
        <v>0</v>
      </c>
      <c r="W302" s="106">
        <v>0</v>
      </c>
      <c r="X302" s="106">
        <v>6501</v>
      </c>
      <c r="Y302" s="106">
        <v>0</v>
      </c>
      <c r="Z302" s="106">
        <v>0</v>
      </c>
      <c r="AA302" s="66">
        <v>1.1499999999996362</v>
      </c>
      <c r="AB302" s="67">
        <v>0</v>
      </c>
      <c r="AC302" s="68">
        <v>0</v>
      </c>
      <c r="AD302" s="69">
        <v>-2.276170189858207E-4</v>
      </c>
      <c r="AE302" s="62">
        <v>1</v>
      </c>
      <c r="AF302" s="70" t="s">
        <v>4760</v>
      </c>
      <c r="AG302" s="62"/>
    </row>
    <row r="303" spans="1:33" x14ac:dyDescent="0.25">
      <c r="A303" s="17" t="s">
        <v>121</v>
      </c>
      <c r="B303" s="70" t="s">
        <v>4913</v>
      </c>
      <c r="C303" s="35" t="s">
        <v>3527</v>
      </c>
      <c r="D303" s="14">
        <v>20010062</v>
      </c>
      <c r="E303" s="20" t="s">
        <v>3696</v>
      </c>
      <c r="F303" s="62" t="s">
        <v>42</v>
      </c>
      <c r="G303" s="63" t="s">
        <v>41</v>
      </c>
      <c r="H303" s="21">
        <v>190.20000000000005</v>
      </c>
      <c r="I303" s="21">
        <v>7439.53</v>
      </c>
      <c r="J303" s="106">
        <v>188.56</v>
      </c>
      <c r="K303" s="106">
        <v>7344.46</v>
      </c>
      <c r="L303" s="106">
        <v>0</v>
      </c>
      <c r="M303" s="106">
        <v>0</v>
      </c>
      <c r="N303" s="106">
        <v>188.56</v>
      </c>
      <c r="O303" s="106">
        <v>7344.46</v>
      </c>
      <c r="P303" s="65">
        <v>7344.46</v>
      </c>
      <c r="Q303" s="106">
        <v>0</v>
      </c>
      <c r="R303" s="106">
        <v>0</v>
      </c>
      <c r="S303" s="106">
        <v>0</v>
      </c>
      <c r="T303" s="106">
        <v>0</v>
      </c>
      <c r="U303" s="106">
        <v>0</v>
      </c>
      <c r="V303" s="106">
        <v>0</v>
      </c>
      <c r="W303" s="106">
        <v>0</v>
      </c>
      <c r="X303" s="106">
        <v>7344</v>
      </c>
      <c r="Y303" s="106">
        <v>0</v>
      </c>
      <c r="Z303" s="106">
        <v>0</v>
      </c>
      <c r="AA303" s="66">
        <v>95.529999999999745</v>
      </c>
      <c r="AB303" s="67">
        <v>0</v>
      </c>
      <c r="AC303" s="68">
        <v>0</v>
      </c>
      <c r="AD303" s="69">
        <v>-1.2779033084079197E-2</v>
      </c>
      <c r="AE303" s="62">
        <v>6</v>
      </c>
      <c r="AF303" s="70" t="s">
        <v>4760</v>
      </c>
      <c r="AG303" s="62"/>
    </row>
    <row r="304" spans="1:33" x14ac:dyDescent="0.25">
      <c r="A304" s="17" t="s">
        <v>121</v>
      </c>
      <c r="B304" s="70" t="s">
        <v>4913</v>
      </c>
      <c r="C304" s="35" t="s">
        <v>3529</v>
      </c>
      <c r="D304" s="14">
        <v>20020001</v>
      </c>
      <c r="E304" s="20" t="s">
        <v>258</v>
      </c>
      <c r="F304" s="62" t="s">
        <v>40</v>
      </c>
      <c r="G304" s="63" t="s">
        <v>41</v>
      </c>
      <c r="H304" s="21">
        <v>11112.2</v>
      </c>
      <c r="I304" s="21">
        <v>445879.44999999995</v>
      </c>
      <c r="J304" s="106">
        <v>11102.699999999999</v>
      </c>
      <c r="K304" s="106">
        <v>445467.10000000015</v>
      </c>
      <c r="L304" s="106">
        <v>9.5</v>
      </c>
      <c r="M304" s="106">
        <v>412.34999999999997</v>
      </c>
      <c r="N304" s="106">
        <v>11112.199999999999</v>
      </c>
      <c r="O304" s="106">
        <v>445879.45000000013</v>
      </c>
      <c r="P304" s="65">
        <v>445879.44999999995</v>
      </c>
      <c r="Q304" s="106">
        <v>25587</v>
      </c>
      <c r="R304" s="106">
        <v>0</v>
      </c>
      <c r="S304" s="106">
        <v>0</v>
      </c>
      <c r="T304" s="106">
        <v>6907</v>
      </c>
      <c r="U304" s="106">
        <v>0</v>
      </c>
      <c r="V304" s="106">
        <v>0</v>
      </c>
      <c r="W304" s="106">
        <v>0</v>
      </c>
      <c r="X304" s="106">
        <v>412973</v>
      </c>
      <c r="Y304" s="106">
        <v>412</v>
      </c>
      <c r="Z304" s="106">
        <v>0</v>
      </c>
      <c r="AA304" s="66">
        <v>0.44999999995343387</v>
      </c>
      <c r="AB304" s="67">
        <v>0</v>
      </c>
      <c r="AC304" s="68">
        <v>0</v>
      </c>
      <c r="AD304" s="69">
        <v>3.916372076362843E-16</v>
      </c>
      <c r="AE304" s="62">
        <v>81</v>
      </c>
      <c r="AF304" s="70" t="s">
        <v>4760</v>
      </c>
      <c r="AG304" s="62"/>
    </row>
    <row r="305" spans="1:33" x14ac:dyDescent="0.25">
      <c r="A305" s="17" t="s">
        <v>121</v>
      </c>
      <c r="B305" s="70" t="s">
        <v>4913</v>
      </c>
      <c r="C305" s="35" t="s">
        <v>3529</v>
      </c>
      <c r="D305" s="14">
        <v>20020002</v>
      </c>
      <c r="E305" s="20" t="s">
        <v>259</v>
      </c>
      <c r="F305" s="62" t="s">
        <v>42</v>
      </c>
      <c r="G305" s="63" t="s">
        <v>41</v>
      </c>
      <c r="H305" s="21">
        <v>1993.27</v>
      </c>
      <c r="I305" s="21">
        <v>76032.27</v>
      </c>
      <c r="J305" s="106">
        <v>1829.3600000000006</v>
      </c>
      <c r="K305" s="106">
        <v>76094.209999999992</v>
      </c>
      <c r="L305" s="106">
        <v>0</v>
      </c>
      <c r="M305" s="106">
        <v>0</v>
      </c>
      <c r="N305" s="106">
        <v>1829.3600000000006</v>
      </c>
      <c r="O305" s="106">
        <v>76094.209999999992</v>
      </c>
      <c r="P305" s="65">
        <v>76032.27</v>
      </c>
      <c r="Q305" s="106">
        <v>0</v>
      </c>
      <c r="R305" s="106">
        <v>0</v>
      </c>
      <c r="S305" s="106">
        <v>61.939999999987776</v>
      </c>
      <c r="T305" s="106">
        <v>3750</v>
      </c>
      <c r="U305" s="106">
        <v>0</v>
      </c>
      <c r="V305" s="106">
        <v>0</v>
      </c>
      <c r="W305" s="106">
        <v>0</v>
      </c>
      <c r="X305" s="106">
        <v>72282</v>
      </c>
      <c r="Y305" s="106">
        <v>0</v>
      </c>
      <c r="Z305" s="106">
        <v>0</v>
      </c>
      <c r="AA305" s="66">
        <v>0.27000000000407454</v>
      </c>
      <c r="AB305" s="67">
        <v>0</v>
      </c>
      <c r="AC305" s="68">
        <v>0</v>
      </c>
      <c r="AD305" s="69">
        <v>8.1465409358405017E-4</v>
      </c>
      <c r="AE305" s="62">
        <v>28</v>
      </c>
      <c r="AF305" s="70" t="s">
        <v>4760</v>
      </c>
      <c r="AG305" s="62"/>
    </row>
    <row r="306" spans="1:33" x14ac:dyDescent="0.25">
      <c r="A306" s="17" t="s">
        <v>121</v>
      </c>
      <c r="B306" s="70" t="s">
        <v>4913</v>
      </c>
      <c r="C306" s="35" t="s">
        <v>3529</v>
      </c>
      <c r="D306" s="14">
        <v>20020003</v>
      </c>
      <c r="E306" s="20" t="s">
        <v>260</v>
      </c>
      <c r="F306" s="62" t="s">
        <v>42</v>
      </c>
      <c r="G306" s="63" t="s">
        <v>41</v>
      </c>
      <c r="H306" s="21">
        <v>1459.6999999999998</v>
      </c>
      <c r="I306" s="21">
        <v>55236.650000000009</v>
      </c>
      <c r="J306" s="106">
        <v>1457.8899999999996</v>
      </c>
      <c r="K306" s="106">
        <v>57963.659999999996</v>
      </c>
      <c r="L306" s="106">
        <v>0</v>
      </c>
      <c r="M306" s="106">
        <v>0</v>
      </c>
      <c r="N306" s="106">
        <v>1457.8899999999996</v>
      </c>
      <c r="O306" s="106">
        <v>57963.659999999996</v>
      </c>
      <c r="P306" s="65">
        <v>55236.650000000009</v>
      </c>
      <c r="Q306" s="106">
        <v>0</v>
      </c>
      <c r="R306" s="106">
        <v>0</v>
      </c>
      <c r="S306" s="106">
        <v>2727.0099999999875</v>
      </c>
      <c r="T306" s="106">
        <v>0</v>
      </c>
      <c r="U306" s="106">
        <v>0</v>
      </c>
      <c r="V306" s="106">
        <v>0</v>
      </c>
      <c r="W306" s="106">
        <v>0</v>
      </c>
      <c r="X306" s="106">
        <v>55237</v>
      </c>
      <c r="Y306" s="106">
        <v>0</v>
      </c>
      <c r="Z306" s="106">
        <v>0</v>
      </c>
      <c r="AA306" s="66">
        <v>-0.34999999999126885</v>
      </c>
      <c r="AB306" s="67">
        <v>0</v>
      </c>
      <c r="AC306" s="68">
        <v>0</v>
      </c>
      <c r="AD306" s="69">
        <v>4.9369576178135116E-2</v>
      </c>
      <c r="AE306" s="62">
        <v>8</v>
      </c>
      <c r="AF306" s="70" t="s">
        <v>4760</v>
      </c>
      <c r="AG306" s="62"/>
    </row>
    <row r="307" spans="1:33" x14ac:dyDescent="0.25">
      <c r="A307" s="17" t="s">
        <v>121</v>
      </c>
      <c r="B307" s="70" t="s">
        <v>4913</v>
      </c>
      <c r="C307" s="35" t="s">
        <v>3529</v>
      </c>
      <c r="D307" s="14">
        <v>20020004</v>
      </c>
      <c r="E307" s="20" t="s">
        <v>261</v>
      </c>
      <c r="F307" s="62" t="s">
        <v>42</v>
      </c>
      <c r="G307" s="63" t="s">
        <v>41</v>
      </c>
      <c r="H307" s="21">
        <v>242.79999999999998</v>
      </c>
      <c r="I307" s="21">
        <v>9734.5</v>
      </c>
      <c r="J307" s="106">
        <v>246.60000000000002</v>
      </c>
      <c r="K307" s="106">
        <v>9721.32</v>
      </c>
      <c r="L307" s="106">
        <v>0</v>
      </c>
      <c r="M307" s="106">
        <v>0</v>
      </c>
      <c r="N307" s="106">
        <v>246.60000000000002</v>
      </c>
      <c r="O307" s="106">
        <v>9721.32</v>
      </c>
      <c r="P307" s="65">
        <v>9721.32</v>
      </c>
      <c r="Q307" s="106">
        <v>0</v>
      </c>
      <c r="R307" s="106">
        <v>0</v>
      </c>
      <c r="S307" s="106">
        <v>0</v>
      </c>
      <c r="T307" s="106">
        <v>0</v>
      </c>
      <c r="U307" s="106">
        <v>0</v>
      </c>
      <c r="V307" s="106">
        <v>0</v>
      </c>
      <c r="W307" s="106">
        <v>0</v>
      </c>
      <c r="X307" s="106">
        <v>9721</v>
      </c>
      <c r="Y307" s="106">
        <v>0</v>
      </c>
      <c r="Z307" s="106">
        <v>0</v>
      </c>
      <c r="AA307" s="66">
        <v>13.5</v>
      </c>
      <c r="AB307" s="67">
        <v>0</v>
      </c>
      <c r="AC307" s="68">
        <v>0</v>
      </c>
      <c r="AD307" s="69">
        <v>-1.3539473008372584E-3</v>
      </c>
      <c r="AE307" s="62">
        <v>8</v>
      </c>
      <c r="AF307" s="70" t="s">
        <v>4760</v>
      </c>
      <c r="AG307" s="62"/>
    </row>
    <row r="308" spans="1:33" x14ac:dyDescent="0.25">
      <c r="A308" s="17" t="s">
        <v>121</v>
      </c>
      <c r="B308" s="70" t="s">
        <v>4913</v>
      </c>
      <c r="C308" s="35" t="s">
        <v>3529</v>
      </c>
      <c r="D308" s="14">
        <v>20020005</v>
      </c>
      <c r="E308" s="20" t="s">
        <v>262</v>
      </c>
      <c r="F308" s="62" t="s">
        <v>42</v>
      </c>
      <c r="G308" s="63" t="s">
        <v>41</v>
      </c>
      <c r="H308" s="21">
        <v>565.90000000000009</v>
      </c>
      <c r="I308" s="21">
        <v>22002.21</v>
      </c>
      <c r="J308" s="106">
        <v>583.30000000000007</v>
      </c>
      <c r="K308" s="106">
        <v>21980.260000000002</v>
      </c>
      <c r="L308" s="106">
        <v>0</v>
      </c>
      <c r="M308" s="106">
        <v>0</v>
      </c>
      <c r="N308" s="106">
        <v>583.30000000000007</v>
      </c>
      <c r="O308" s="106">
        <v>21980.260000000002</v>
      </c>
      <c r="P308" s="65">
        <v>21980.260000000002</v>
      </c>
      <c r="Q308" s="106">
        <v>0</v>
      </c>
      <c r="R308" s="106">
        <v>0</v>
      </c>
      <c r="S308" s="106">
        <v>0</v>
      </c>
      <c r="T308" s="106">
        <v>0</v>
      </c>
      <c r="U308" s="106">
        <v>0</v>
      </c>
      <c r="V308" s="106">
        <v>0</v>
      </c>
      <c r="W308" s="106">
        <v>0</v>
      </c>
      <c r="X308" s="106">
        <v>21981</v>
      </c>
      <c r="Y308" s="106">
        <v>0</v>
      </c>
      <c r="Z308" s="106">
        <v>0</v>
      </c>
      <c r="AA308" s="66">
        <v>21.209999999999127</v>
      </c>
      <c r="AB308" s="67">
        <v>0</v>
      </c>
      <c r="AC308" s="68">
        <v>-1</v>
      </c>
      <c r="AD308" s="69">
        <v>-9.9762705655464102E-4</v>
      </c>
      <c r="AE308" s="62">
        <v>20</v>
      </c>
      <c r="AF308" s="70" t="s">
        <v>4760</v>
      </c>
      <c r="AG308" s="62"/>
    </row>
    <row r="309" spans="1:33" x14ac:dyDescent="0.25">
      <c r="A309" s="17" t="s">
        <v>121</v>
      </c>
      <c r="B309" s="70" t="s">
        <v>4913</v>
      </c>
      <c r="C309" s="35" t="s">
        <v>3529</v>
      </c>
      <c r="D309" s="14">
        <v>20020006</v>
      </c>
      <c r="E309" s="20" t="s">
        <v>263</v>
      </c>
      <c r="F309" s="62" t="s">
        <v>42</v>
      </c>
      <c r="G309" s="63" t="s">
        <v>41</v>
      </c>
      <c r="H309" s="21">
        <v>1897.7999999999997</v>
      </c>
      <c r="I309" s="21">
        <v>71372.979999999981</v>
      </c>
      <c r="J309" s="106">
        <v>1938.5199999999998</v>
      </c>
      <c r="K309" s="106">
        <v>73963.91</v>
      </c>
      <c r="L309" s="106">
        <v>0</v>
      </c>
      <c r="M309" s="106">
        <v>0</v>
      </c>
      <c r="N309" s="106">
        <v>1938.5199999999998</v>
      </c>
      <c r="O309" s="106">
        <v>73963.91</v>
      </c>
      <c r="P309" s="65">
        <v>71372.979999999981</v>
      </c>
      <c r="Q309" s="106">
        <v>0</v>
      </c>
      <c r="R309" s="106">
        <v>0</v>
      </c>
      <c r="S309" s="106">
        <v>2590.9300000000221</v>
      </c>
      <c r="T309" s="106">
        <v>0</v>
      </c>
      <c r="U309" s="106">
        <v>0</v>
      </c>
      <c r="V309" s="106">
        <v>0</v>
      </c>
      <c r="W309" s="106">
        <v>0</v>
      </c>
      <c r="X309" s="106">
        <v>71373</v>
      </c>
      <c r="Y309" s="106">
        <v>0</v>
      </c>
      <c r="Z309" s="106">
        <v>0</v>
      </c>
      <c r="AA309" s="66">
        <v>-2.0000000018626451E-2</v>
      </c>
      <c r="AB309" s="67">
        <v>0</v>
      </c>
      <c r="AC309" s="68">
        <v>0</v>
      </c>
      <c r="AD309" s="69">
        <v>3.6301272554403963E-2</v>
      </c>
      <c r="AE309" s="62">
        <v>2</v>
      </c>
      <c r="AF309" s="70" t="s">
        <v>4760</v>
      </c>
      <c r="AG309" s="62"/>
    </row>
    <row r="310" spans="1:33" x14ac:dyDescent="0.25">
      <c r="A310" s="17" t="s">
        <v>121</v>
      </c>
      <c r="B310" s="70" t="s">
        <v>4913</v>
      </c>
      <c r="C310" s="35" t="s">
        <v>3529</v>
      </c>
      <c r="D310" s="14">
        <v>20020007</v>
      </c>
      <c r="E310" s="20" t="s">
        <v>264</v>
      </c>
      <c r="F310" s="62" t="s">
        <v>42</v>
      </c>
      <c r="G310" s="63" t="s">
        <v>41</v>
      </c>
      <c r="H310" s="21">
        <v>1198.5</v>
      </c>
      <c r="I310" s="21">
        <v>48204.770000000004</v>
      </c>
      <c r="J310" s="106">
        <v>1240.9799999999998</v>
      </c>
      <c r="K310" s="106">
        <v>48185.780000000006</v>
      </c>
      <c r="L310" s="106">
        <v>0</v>
      </c>
      <c r="M310" s="106">
        <v>0</v>
      </c>
      <c r="N310" s="106">
        <v>1240.9799999999998</v>
      </c>
      <c r="O310" s="106">
        <v>48185.780000000006</v>
      </c>
      <c r="P310" s="65">
        <v>48185.780000000006</v>
      </c>
      <c r="Q310" s="106">
        <v>0</v>
      </c>
      <c r="R310" s="106">
        <v>0</v>
      </c>
      <c r="S310" s="106">
        <v>0</v>
      </c>
      <c r="T310" s="106">
        <v>0</v>
      </c>
      <c r="U310" s="106">
        <v>0</v>
      </c>
      <c r="V310" s="106">
        <v>0</v>
      </c>
      <c r="W310" s="106">
        <v>0</v>
      </c>
      <c r="X310" s="106">
        <v>48187</v>
      </c>
      <c r="Y310" s="106">
        <v>0</v>
      </c>
      <c r="Z310" s="106">
        <v>0</v>
      </c>
      <c r="AA310" s="66">
        <v>17.770000000004075</v>
      </c>
      <c r="AB310" s="67">
        <v>0</v>
      </c>
      <c r="AC310" s="68">
        <v>-1</v>
      </c>
      <c r="AD310" s="69">
        <v>-3.9394441670394779E-4</v>
      </c>
      <c r="AE310" s="62">
        <v>39</v>
      </c>
      <c r="AF310" s="70" t="s">
        <v>4760</v>
      </c>
      <c r="AG310" s="62"/>
    </row>
    <row r="311" spans="1:33" x14ac:dyDescent="0.25">
      <c r="A311" s="17" t="s">
        <v>121</v>
      </c>
      <c r="B311" s="70" t="s">
        <v>4913</v>
      </c>
      <c r="C311" s="35" t="s">
        <v>3529</v>
      </c>
      <c r="D311" s="14">
        <v>20020010</v>
      </c>
      <c r="E311" s="20" t="s">
        <v>265</v>
      </c>
      <c r="F311" s="62" t="s">
        <v>42</v>
      </c>
      <c r="G311" s="63" t="s">
        <v>41</v>
      </c>
      <c r="H311" s="21">
        <v>550.99999999999989</v>
      </c>
      <c r="I311" s="21">
        <v>21512.260000000002</v>
      </c>
      <c r="J311" s="106">
        <v>548.62</v>
      </c>
      <c r="K311" s="106">
        <v>22012.289999999994</v>
      </c>
      <c r="L311" s="106">
        <v>0</v>
      </c>
      <c r="M311" s="106">
        <v>0</v>
      </c>
      <c r="N311" s="106">
        <v>548.62</v>
      </c>
      <c r="O311" s="106">
        <v>22012.289999999994</v>
      </c>
      <c r="P311" s="65">
        <v>21512.260000000002</v>
      </c>
      <c r="Q311" s="106">
        <v>0</v>
      </c>
      <c r="R311" s="106">
        <v>0</v>
      </c>
      <c r="S311" s="106">
        <v>500.02999999999156</v>
      </c>
      <c r="T311" s="106">
        <v>0</v>
      </c>
      <c r="U311" s="106">
        <v>0</v>
      </c>
      <c r="V311" s="106">
        <v>0</v>
      </c>
      <c r="W311" s="106">
        <v>0</v>
      </c>
      <c r="X311" s="106">
        <v>21512</v>
      </c>
      <c r="Y311" s="106">
        <v>0</v>
      </c>
      <c r="Z311" s="106">
        <v>0</v>
      </c>
      <c r="AA311" s="66">
        <v>0.26000000000203727</v>
      </c>
      <c r="AB311" s="67">
        <v>0</v>
      </c>
      <c r="AC311" s="68">
        <v>0</v>
      </c>
      <c r="AD311" s="69">
        <v>2.3243954842494072E-2</v>
      </c>
      <c r="AE311" s="62">
        <v>12</v>
      </c>
      <c r="AF311" s="70" t="s">
        <v>4760</v>
      </c>
      <c r="AG311" s="62"/>
    </row>
    <row r="312" spans="1:33" x14ac:dyDescent="0.25">
      <c r="A312" s="17" t="s">
        <v>121</v>
      </c>
      <c r="B312" s="70" t="s">
        <v>4913</v>
      </c>
      <c r="C312" s="35" t="s">
        <v>3529</v>
      </c>
      <c r="D312" s="14">
        <v>20020011</v>
      </c>
      <c r="E312" s="20" t="s">
        <v>266</v>
      </c>
      <c r="F312" s="62" t="s">
        <v>42</v>
      </c>
      <c r="G312" s="63" t="s">
        <v>41</v>
      </c>
      <c r="H312" s="21">
        <v>817.80000000000018</v>
      </c>
      <c r="I312" s="21">
        <v>31951.190000000002</v>
      </c>
      <c r="J312" s="106">
        <v>834.8</v>
      </c>
      <c r="K312" s="106">
        <v>31910.999999999996</v>
      </c>
      <c r="L312" s="106">
        <v>0</v>
      </c>
      <c r="M312" s="106">
        <v>0</v>
      </c>
      <c r="N312" s="106">
        <v>834.8</v>
      </c>
      <c r="O312" s="106">
        <v>31910.999999999996</v>
      </c>
      <c r="P312" s="65">
        <v>31910.999999999996</v>
      </c>
      <c r="Q312" s="106">
        <v>0</v>
      </c>
      <c r="R312" s="106">
        <v>0</v>
      </c>
      <c r="S312" s="106">
        <v>0</v>
      </c>
      <c r="T312" s="106">
        <v>0</v>
      </c>
      <c r="U312" s="106">
        <v>0</v>
      </c>
      <c r="V312" s="106">
        <v>0</v>
      </c>
      <c r="W312" s="106">
        <v>0</v>
      </c>
      <c r="X312" s="106">
        <v>31910</v>
      </c>
      <c r="Y312" s="106">
        <v>0</v>
      </c>
      <c r="Z312" s="106">
        <v>0</v>
      </c>
      <c r="AA312" s="66">
        <v>41.190000000002328</v>
      </c>
      <c r="AB312" s="67">
        <v>0</v>
      </c>
      <c r="AC312" s="68">
        <v>1</v>
      </c>
      <c r="AD312" s="69">
        <v>-1.2578561236688199E-3</v>
      </c>
      <c r="AE312" s="62">
        <v>22</v>
      </c>
      <c r="AF312" s="70" t="s">
        <v>4760</v>
      </c>
      <c r="AG312" s="62"/>
    </row>
    <row r="313" spans="1:33" x14ac:dyDescent="0.25">
      <c r="A313" s="17" t="s">
        <v>121</v>
      </c>
      <c r="B313" s="70" t="s">
        <v>4913</v>
      </c>
      <c r="C313" s="35" t="s">
        <v>3529</v>
      </c>
      <c r="D313" s="14">
        <v>20020013</v>
      </c>
      <c r="E313" s="20" t="s">
        <v>267</v>
      </c>
      <c r="F313" s="62" t="s">
        <v>91</v>
      </c>
      <c r="G313" s="63" t="s">
        <v>43</v>
      </c>
      <c r="H313" s="21">
        <v>782.99999999999989</v>
      </c>
      <c r="I313" s="21">
        <v>29437.340000000004</v>
      </c>
      <c r="J313" s="106">
        <v>0</v>
      </c>
      <c r="K313" s="106">
        <v>0</v>
      </c>
      <c r="L313" s="106">
        <v>0</v>
      </c>
      <c r="M313" s="106">
        <v>0</v>
      </c>
      <c r="N313" s="106">
        <v>0</v>
      </c>
      <c r="O313" s="106">
        <v>0</v>
      </c>
      <c r="P313" s="65">
        <v>29437.340000000004</v>
      </c>
      <c r="Q313" s="106">
        <v>0</v>
      </c>
      <c r="R313" s="106">
        <v>0</v>
      </c>
      <c r="S313" s="106">
        <v>0</v>
      </c>
      <c r="T313" s="106">
        <v>0</v>
      </c>
      <c r="U313" s="106">
        <v>0</v>
      </c>
      <c r="V313" s="106">
        <v>0</v>
      </c>
      <c r="W313" s="106">
        <v>0</v>
      </c>
      <c r="X313" s="106">
        <v>0</v>
      </c>
      <c r="Y313" s="106">
        <v>0</v>
      </c>
      <c r="Z313" s="106">
        <v>29437.340000000004</v>
      </c>
      <c r="AA313" s="66">
        <v>0</v>
      </c>
      <c r="AB313" s="67">
        <v>0</v>
      </c>
      <c r="AC313" s="68">
        <v>0</v>
      </c>
      <c r="AD313" s="69">
        <v>-1</v>
      </c>
      <c r="AE313" s="62">
        <v>0</v>
      </c>
      <c r="AF313" s="70" t="s">
        <v>4760</v>
      </c>
      <c r="AG313" s="62"/>
    </row>
    <row r="314" spans="1:33" x14ac:dyDescent="0.25">
      <c r="A314" s="17" t="s">
        <v>121</v>
      </c>
      <c r="B314" s="70" t="s">
        <v>4913</v>
      </c>
      <c r="C314" s="35" t="s">
        <v>3529</v>
      </c>
      <c r="D314" s="14">
        <v>20020014</v>
      </c>
      <c r="E314" s="20" t="s">
        <v>268</v>
      </c>
      <c r="F314" s="62" t="s">
        <v>42</v>
      </c>
      <c r="G314" s="63" t="s">
        <v>41</v>
      </c>
      <c r="H314" s="21">
        <v>1120.1999999999998</v>
      </c>
      <c r="I314" s="21">
        <v>42844.52</v>
      </c>
      <c r="J314" s="106">
        <v>1174.56</v>
      </c>
      <c r="K314" s="106">
        <v>42827.05</v>
      </c>
      <c r="L314" s="106">
        <v>0</v>
      </c>
      <c r="M314" s="106">
        <v>0</v>
      </c>
      <c r="N314" s="106">
        <v>1174.56</v>
      </c>
      <c r="O314" s="106">
        <v>42827.05</v>
      </c>
      <c r="P314" s="65">
        <v>42827.05</v>
      </c>
      <c r="Q314" s="106">
        <v>0</v>
      </c>
      <c r="R314" s="106">
        <v>0</v>
      </c>
      <c r="S314" s="106">
        <v>0</v>
      </c>
      <c r="T314" s="106">
        <v>0</v>
      </c>
      <c r="U314" s="106">
        <v>0</v>
      </c>
      <c r="V314" s="106">
        <v>0</v>
      </c>
      <c r="W314" s="106">
        <v>0</v>
      </c>
      <c r="X314" s="106">
        <v>42826</v>
      </c>
      <c r="Y314" s="106">
        <v>0</v>
      </c>
      <c r="Z314" s="106">
        <v>0</v>
      </c>
      <c r="AA314" s="66">
        <v>18.519999999996799</v>
      </c>
      <c r="AB314" s="67">
        <v>0</v>
      </c>
      <c r="AC314" s="68">
        <v>1</v>
      </c>
      <c r="AD314" s="69">
        <v>-4.0775343031019813E-4</v>
      </c>
      <c r="AE314" s="62">
        <v>14</v>
      </c>
      <c r="AF314" s="70" t="s">
        <v>4760</v>
      </c>
      <c r="AG314" s="62"/>
    </row>
    <row r="315" spans="1:33" x14ac:dyDescent="0.25">
      <c r="A315" s="17" t="s">
        <v>121</v>
      </c>
      <c r="B315" s="70" t="s">
        <v>4913</v>
      </c>
      <c r="C315" s="35" t="s">
        <v>3529</v>
      </c>
      <c r="D315" s="14">
        <v>20020015</v>
      </c>
      <c r="E315" s="20" t="s">
        <v>291</v>
      </c>
      <c r="F315" s="62" t="s">
        <v>42</v>
      </c>
      <c r="G315" s="63" t="s">
        <v>41</v>
      </c>
      <c r="H315" s="21">
        <v>1663.0000000000002</v>
      </c>
      <c r="I315" s="21">
        <v>63006.099999999991</v>
      </c>
      <c r="J315" s="106">
        <v>1663.8200000000002</v>
      </c>
      <c r="K315" s="106">
        <v>62978.59</v>
      </c>
      <c r="L315" s="106">
        <v>0</v>
      </c>
      <c r="M315" s="106">
        <v>0</v>
      </c>
      <c r="N315" s="106">
        <v>1663.8200000000002</v>
      </c>
      <c r="O315" s="106">
        <v>62978.59</v>
      </c>
      <c r="P315" s="65">
        <v>62978.59</v>
      </c>
      <c r="Q315" s="106">
        <v>0</v>
      </c>
      <c r="R315" s="106">
        <v>0</v>
      </c>
      <c r="S315" s="106">
        <v>0</v>
      </c>
      <c r="T315" s="106">
        <v>0</v>
      </c>
      <c r="U315" s="106">
        <v>0</v>
      </c>
      <c r="V315" s="106">
        <v>0</v>
      </c>
      <c r="W315" s="106">
        <v>0</v>
      </c>
      <c r="X315" s="106">
        <v>62980</v>
      </c>
      <c r="Y315" s="106">
        <v>0</v>
      </c>
      <c r="Z315" s="106">
        <v>0</v>
      </c>
      <c r="AA315" s="66">
        <v>26.099999999991269</v>
      </c>
      <c r="AB315" s="67">
        <v>0</v>
      </c>
      <c r="AC315" s="68">
        <v>-1</v>
      </c>
      <c r="AD315" s="69">
        <v>-4.3662439033672555E-4</v>
      </c>
      <c r="AE315" s="62">
        <v>29</v>
      </c>
      <c r="AF315" s="70" t="s">
        <v>4760</v>
      </c>
      <c r="AG315" s="62"/>
    </row>
    <row r="316" spans="1:33" x14ac:dyDescent="0.25">
      <c r="A316" s="17" t="s">
        <v>121</v>
      </c>
      <c r="B316" s="70" t="s">
        <v>4913</v>
      </c>
      <c r="C316" s="35" t="s">
        <v>3529</v>
      </c>
      <c r="D316" s="14">
        <v>20020016</v>
      </c>
      <c r="E316" s="20" t="s">
        <v>293</v>
      </c>
      <c r="F316" s="109" t="s">
        <v>42</v>
      </c>
      <c r="G316" s="63" t="s">
        <v>43</v>
      </c>
      <c r="H316" s="21">
        <v>404.99999999999994</v>
      </c>
      <c r="I316" s="21">
        <v>14995.29</v>
      </c>
      <c r="J316" s="106">
        <v>0</v>
      </c>
      <c r="K316" s="106">
        <v>0</v>
      </c>
      <c r="L316" s="106">
        <v>0</v>
      </c>
      <c r="M316" s="106">
        <v>0</v>
      </c>
      <c r="N316" s="106">
        <v>0</v>
      </c>
      <c r="O316" s="106">
        <v>0</v>
      </c>
      <c r="P316" s="65">
        <v>14995.29</v>
      </c>
      <c r="Q316" s="106">
        <v>0</v>
      </c>
      <c r="R316" s="106">
        <v>0</v>
      </c>
      <c r="S316" s="106">
        <v>0</v>
      </c>
      <c r="T316" s="106">
        <v>0</v>
      </c>
      <c r="U316" s="106">
        <v>0</v>
      </c>
      <c r="V316" s="106">
        <v>0</v>
      </c>
      <c r="W316" s="106">
        <v>0</v>
      </c>
      <c r="X316" s="106">
        <v>0</v>
      </c>
      <c r="Y316" s="106">
        <v>0</v>
      </c>
      <c r="Z316" s="106">
        <v>14995.29</v>
      </c>
      <c r="AA316" s="66">
        <v>0</v>
      </c>
      <c r="AB316" s="67">
        <v>0</v>
      </c>
      <c r="AC316" s="68">
        <v>0</v>
      </c>
      <c r="AD316" s="69">
        <v>-1</v>
      </c>
      <c r="AE316" s="62">
        <v>0</v>
      </c>
      <c r="AF316" s="70" t="s">
        <v>4760</v>
      </c>
      <c r="AG316" s="62"/>
    </row>
    <row r="317" spans="1:33" x14ac:dyDescent="0.25">
      <c r="A317" s="17" t="s">
        <v>121</v>
      </c>
      <c r="B317" s="70" t="s">
        <v>4913</v>
      </c>
      <c r="C317" s="35" t="s">
        <v>3529</v>
      </c>
      <c r="D317" s="14">
        <v>20020017</v>
      </c>
      <c r="E317" s="20" t="s">
        <v>3613</v>
      </c>
      <c r="F317" s="62" t="s">
        <v>91</v>
      </c>
      <c r="G317" s="63" t="s">
        <v>43</v>
      </c>
      <c r="H317" s="21">
        <v>949.8</v>
      </c>
      <c r="I317" s="21">
        <v>34965.320000000007</v>
      </c>
      <c r="J317" s="106">
        <v>0</v>
      </c>
      <c r="K317" s="106">
        <v>0</v>
      </c>
      <c r="L317" s="106">
        <v>0</v>
      </c>
      <c r="M317" s="106">
        <v>0</v>
      </c>
      <c r="N317" s="106">
        <v>0</v>
      </c>
      <c r="O317" s="106">
        <v>0</v>
      </c>
      <c r="P317" s="65">
        <v>34965.320000000007</v>
      </c>
      <c r="Q317" s="106">
        <v>0</v>
      </c>
      <c r="R317" s="106">
        <v>0</v>
      </c>
      <c r="S317" s="106">
        <v>0</v>
      </c>
      <c r="T317" s="106">
        <v>0</v>
      </c>
      <c r="U317" s="106">
        <v>0</v>
      </c>
      <c r="V317" s="106">
        <v>0</v>
      </c>
      <c r="W317" s="106">
        <v>0</v>
      </c>
      <c r="X317" s="106">
        <v>0</v>
      </c>
      <c r="Y317" s="106">
        <v>0</v>
      </c>
      <c r="Z317" s="106">
        <v>34965.320000000007</v>
      </c>
      <c r="AA317" s="66">
        <v>0</v>
      </c>
      <c r="AB317" s="67">
        <v>0</v>
      </c>
      <c r="AC317" s="68">
        <v>0</v>
      </c>
      <c r="AD317" s="69">
        <v>-1</v>
      </c>
      <c r="AE317" s="62">
        <v>0</v>
      </c>
      <c r="AF317" s="70" t="s">
        <v>4760</v>
      </c>
      <c r="AG317" s="62"/>
    </row>
    <row r="318" spans="1:33" x14ac:dyDescent="0.25">
      <c r="A318" s="17" t="s">
        <v>121</v>
      </c>
      <c r="B318" s="70" t="s">
        <v>4913</v>
      </c>
      <c r="C318" s="35" t="s">
        <v>3529</v>
      </c>
      <c r="D318" s="14">
        <v>20020020</v>
      </c>
      <c r="E318" s="20" t="s">
        <v>404</v>
      </c>
      <c r="F318" s="62" t="s">
        <v>42</v>
      </c>
      <c r="G318" s="63" t="s">
        <v>41</v>
      </c>
      <c r="H318" s="21">
        <v>1231.3</v>
      </c>
      <c r="I318" s="21">
        <v>47743.13</v>
      </c>
      <c r="J318" s="106">
        <v>1137.8599999999997</v>
      </c>
      <c r="K318" s="106">
        <v>47702.01999999999</v>
      </c>
      <c r="L318" s="106">
        <v>0</v>
      </c>
      <c r="M318" s="106">
        <v>0</v>
      </c>
      <c r="N318" s="106">
        <v>1137.8599999999997</v>
      </c>
      <c r="O318" s="106">
        <v>47702.01999999999</v>
      </c>
      <c r="P318" s="65">
        <v>47702.01999999999</v>
      </c>
      <c r="Q318" s="106">
        <v>0</v>
      </c>
      <c r="R318" s="106">
        <v>0</v>
      </c>
      <c r="S318" s="106">
        <v>0</v>
      </c>
      <c r="T318" s="106">
        <v>6350</v>
      </c>
      <c r="U318" s="106">
        <v>0</v>
      </c>
      <c r="V318" s="106">
        <v>0</v>
      </c>
      <c r="W318" s="106">
        <v>0</v>
      </c>
      <c r="X318" s="106">
        <v>41353</v>
      </c>
      <c r="Y318" s="106">
        <v>0</v>
      </c>
      <c r="Z318" s="106">
        <v>0</v>
      </c>
      <c r="AA318" s="66">
        <v>40.129999999997381</v>
      </c>
      <c r="AB318" s="67">
        <v>0</v>
      </c>
      <c r="AC318" s="68">
        <v>-1</v>
      </c>
      <c r="AD318" s="69">
        <v>-8.6106629372661287E-4</v>
      </c>
      <c r="AE318" s="62">
        <v>27</v>
      </c>
      <c r="AF318" s="70" t="s">
        <v>4760</v>
      </c>
      <c r="AG318" s="62"/>
    </row>
    <row r="319" spans="1:33" x14ac:dyDescent="0.25">
      <c r="A319" s="17" t="s">
        <v>121</v>
      </c>
      <c r="B319" s="70" t="s">
        <v>4913</v>
      </c>
      <c r="C319" s="35" t="s">
        <v>3529</v>
      </c>
      <c r="D319" s="14">
        <v>20020021</v>
      </c>
      <c r="E319" s="20" t="s">
        <v>410</v>
      </c>
      <c r="F319" s="62" t="s">
        <v>42</v>
      </c>
      <c r="G319" s="63" t="s">
        <v>41</v>
      </c>
      <c r="H319" s="21">
        <v>375</v>
      </c>
      <c r="I319" s="21">
        <v>14832.67</v>
      </c>
      <c r="J319" s="106">
        <v>339.41</v>
      </c>
      <c r="K319" s="106">
        <v>14764.499999999998</v>
      </c>
      <c r="L319" s="106">
        <v>0</v>
      </c>
      <c r="M319" s="106">
        <v>0</v>
      </c>
      <c r="N319" s="106">
        <v>339.41</v>
      </c>
      <c r="O319" s="106">
        <v>14764.499999999998</v>
      </c>
      <c r="P319" s="65">
        <v>14764.499999999998</v>
      </c>
      <c r="Q319" s="106">
        <v>0</v>
      </c>
      <c r="R319" s="106">
        <v>0</v>
      </c>
      <c r="S319" s="106">
        <v>0</v>
      </c>
      <c r="T319" s="106">
        <v>0</v>
      </c>
      <c r="U319" s="106">
        <v>0</v>
      </c>
      <c r="V319" s="106">
        <v>0</v>
      </c>
      <c r="W319" s="106">
        <v>0</v>
      </c>
      <c r="X319" s="106">
        <v>14764</v>
      </c>
      <c r="Y319" s="106">
        <v>0</v>
      </c>
      <c r="Z319" s="106">
        <v>0</v>
      </c>
      <c r="AA319" s="66">
        <v>68.670000000000073</v>
      </c>
      <c r="AB319" s="67">
        <v>0</v>
      </c>
      <c r="AC319" s="68">
        <v>0</v>
      </c>
      <c r="AD319" s="69">
        <v>-4.5959358631994032E-3</v>
      </c>
      <c r="AE319" s="62">
        <v>12</v>
      </c>
      <c r="AF319" s="70" t="s">
        <v>4760</v>
      </c>
      <c r="AG319" s="62"/>
    </row>
    <row r="320" spans="1:33" x14ac:dyDescent="0.25">
      <c r="A320" s="17" t="s">
        <v>121</v>
      </c>
      <c r="B320" s="70" t="s">
        <v>4913</v>
      </c>
      <c r="C320" s="35" t="s">
        <v>3529</v>
      </c>
      <c r="D320" s="14">
        <v>20020023</v>
      </c>
      <c r="E320" s="20" t="s">
        <v>2458</v>
      </c>
      <c r="F320" s="62" t="s">
        <v>42</v>
      </c>
      <c r="G320" s="63" t="s">
        <v>41</v>
      </c>
      <c r="H320" s="21">
        <v>281.2</v>
      </c>
      <c r="I320" s="21">
        <v>11283.260000000004</v>
      </c>
      <c r="J320" s="106">
        <v>274.32</v>
      </c>
      <c r="K320" s="106">
        <v>10970.23</v>
      </c>
      <c r="L320" s="106">
        <v>7.379999999999999</v>
      </c>
      <c r="M320" s="106">
        <v>279.2</v>
      </c>
      <c r="N320" s="106">
        <v>281.7</v>
      </c>
      <c r="O320" s="106">
        <v>11249.43</v>
      </c>
      <c r="P320" s="65">
        <v>11249.43</v>
      </c>
      <c r="Q320" s="106">
        <v>0</v>
      </c>
      <c r="R320" s="106">
        <v>0</v>
      </c>
      <c r="S320" s="106">
        <v>0</v>
      </c>
      <c r="T320" s="106">
        <v>0</v>
      </c>
      <c r="U320" s="106">
        <v>0</v>
      </c>
      <c r="V320" s="106">
        <v>0</v>
      </c>
      <c r="W320" s="106">
        <v>0</v>
      </c>
      <c r="X320" s="106">
        <v>10970</v>
      </c>
      <c r="Y320" s="106">
        <v>279</v>
      </c>
      <c r="Z320" s="106">
        <v>0</v>
      </c>
      <c r="AA320" s="66">
        <v>34.260000000003856</v>
      </c>
      <c r="AB320" s="67">
        <v>0</v>
      </c>
      <c r="AC320" s="68">
        <v>0</v>
      </c>
      <c r="AD320" s="69">
        <v>-2.9982469605418604E-3</v>
      </c>
      <c r="AE320" s="62">
        <v>17</v>
      </c>
      <c r="AF320" s="70" t="s">
        <v>4760</v>
      </c>
      <c r="AG320" s="62"/>
    </row>
    <row r="321" spans="1:33" x14ac:dyDescent="0.25">
      <c r="A321" s="17" t="s">
        <v>121</v>
      </c>
      <c r="B321" s="70" t="s">
        <v>4913</v>
      </c>
      <c r="C321" s="35" t="s">
        <v>3529</v>
      </c>
      <c r="D321" s="14">
        <v>20020025</v>
      </c>
      <c r="E321" s="20" t="s">
        <v>4543</v>
      </c>
      <c r="F321" s="62" t="s">
        <v>91</v>
      </c>
      <c r="G321" s="63" t="s">
        <v>41</v>
      </c>
      <c r="H321" s="21">
        <v>686.8</v>
      </c>
      <c r="I321" s="21">
        <v>27351.149999999994</v>
      </c>
      <c r="J321" s="106">
        <v>680.41</v>
      </c>
      <c r="K321" s="106">
        <v>28979.75</v>
      </c>
      <c r="L321" s="106">
        <v>0</v>
      </c>
      <c r="M321" s="106">
        <v>0</v>
      </c>
      <c r="N321" s="106">
        <v>680.41</v>
      </c>
      <c r="O321" s="106">
        <v>28979.75</v>
      </c>
      <c r="P321" s="65">
        <v>27351.149999999994</v>
      </c>
      <c r="Q321" s="106">
        <v>0</v>
      </c>
      <c r="R321" s="106">
        <v>0</v>
      </c>
      <c r="S321" s="106">
        <v>1628.6000000000058</v>
      </c>
      <c r="T321" s="106">
        <v>5782</v>
      </c>
      <c r="U321" s="106">
        <v>0</v>
      </c>
      <c r="V321" s="106">
        <v>0</v>
      </c>
      <c r="W321" s="106">
        <v>0</v>
      </c>
      <c r="X321" s="106">
        <v>21569</v>
      </c>
      <c r="Y321" s="106">
        <v>0</v>
      </c>
      <c r="Z321" s="106">
        <v>0</v>
      </c>
      <c r="AA321" s="66">
        <v>0.14999999999417923</v>
      </c>
      <c r="AB321" s="67">
        <v>0</v>
      </c>
      <c r="AC321" s="68">
        <v>0</v>
      </c>
      <c r="AD321" s="69">
        <v>5.9544114232856979E-2</v>
      </c>
      <c r="AE321" s="62">
        <v>7</v>
      </c>
      <c r="AF321" s="70" t="s">
        <v>4760</v>
      </c>
      <c r="AG321" s="62"/>
    </row>
    <row r="322" spans="1:33" x14ac:dyDescent="0.25">
      <c r="A322" s="17" t="s">
        <v>121</v>
      </c>
      <c r="B322" s="70" t="s">
        <v>4913</v>
      </c>
      <c r="C322" s="35" t="s">
        <v>3530</v>
      </c>
      <c r="D322" s="14">
        <v>20030001</v>
      </c>
      <c r="E322" s="20" t="s">
        <v>73</v>
      </c>
      <c r="F322" s="62" t="s">
        <v>40</v>
      </c>
      <c r="G322" s="63" t="s">
        <v>41</v>
      </c>
      <c r="H322" s="21">
        <v>5153.6499999999996</v>
      </c>
      <c r="I322" s="21">
        <v>192990.53</v>
      </c>
      <c r="J322" s="106">
        <v>5153.7300000000005</v>
      </c>
      <c r="K322" s="106">
        <v>192990.52999999997</v>
      </c>
      <c r="L322" s="106">
        <v>0</v>
      </c>
      <c r="M322" s="106">
        <v>0</v>
      </c>
      <c r="N322" s="106">
        <v>5153.7300000000005</v>
      </c>
      <c r="O322" s="106">
        <v>192990.52999999997</v>
      </c>
      <c r="P322" s="65">
        <v>192990.52999999997</v>
      </c>
      <c r="Q322" s="106">
        <v>1794</v>
      </c>
      <c r="R322" s="106">
        <v>0</v>
      </c>
      <c r="S322" s="106">
        <v>0</v>
      </c>
      <c r="T322" s="106">
        <v>0</v>
      </c>
      <c r="U322" s="106">
        <v>0</v>
      </c>
      <c r="V322" s="106">
        <v>0</v>
      </c>
      <c r="W322" s="106">
        <v>0</v>
      </c>
      <c r="X322" s="106">
        <v>191196</v>
      </c>
      <c r="Y322" s="106">
        <v>0</v>
      </c>
      <c r="Z322" s="106">
        <v>0</v>
      </c>
      <c r="AA322" s="66">
        <v>0.52999999999883585</v>
      </c>
      <c r="AB322" s="67">
        <v>0</v>
      </c>
      <c r="AC322" s="68">
        <v>1</v>
      </c>
      <c r="AD322" s="69">
        <v>-1.5080444857441297E-16</v>
      </c>
      <c r="AE322" s="62">
        <v>24</v>
      </c>
      <c r="AF322" s="70" t="s">
        <v>4760</v>
      </c>
      <c r="AG322" s="62"/>
    </row>
    <row r="323" spans="1:33" x14ac:dyDescent="0.25">
      <c r="A323" s="17" t="s">
        <v>121</v>
      </c>
      <c r="B323" s="70" t="s">
        <v>4913</v>
      </c>
      <c r="C323" s="35" t="s">
        <v>3530</v>
      </c>
      <c r="D323" s="14">
        <v>20030002</v>
      </c>
      <c r="E323" s="20" t="s">
        <v>269</v>
      </c>
      <c r="F323" s="62" t="s">
        <v>42</v>
      </c>
      <c r="G323" s="63" t="s">
        <v>41</v>
      </c>
      <c r="H323" s="21">
        <v>364.29999999999995</v>
      </c>
      <c r="I323" s="21">
        <v>13334.36</v>
      </c>
      <c r="J323" s="106">
        <v>368.49999999999994</v>
      </c>
      <c r="K323" s="106">
        <v>13248.1</v>
      </c>
      <c r="L323" s="106">
        <v>0</v>
      </c>
      <c r="M323" s="106">
        <v>0</v>
      </c>
      <c r="N323" s="106">
        <v>368.49999999999994</v>
      </c>
      <c r="O323" s="106">
        <v>13248.1</v>
      </c>
      <c r="P323" s="65">
        <v>13248.1</v>
      </c>
      <c r="Q323" s="106">
        <v>0</v>
      </c>
      <c r="R323" s="106">
        <v>0</v>
      </c>
      <c r="S323" s="106">
        <v>0</v>
      </c>
      <c r="T323" s="106">
        <v>0</v>
      </c>
      <c r="U323" s="106">
        <v>0</v>
      </c>
      <c r="V323" s="106">
        <v>0</v>
      </c>
      <c r="W323" s="106">
        <v>0</v>
      </c>
      <c r="X323" s="106">
        <v>13249</v>
      </c>
      <c r="Y323" s="106">
        <v>0</v>
      </c>
      <c r="Z323" s="106">
        <v>0</v>
      </c>
      <c r="AA323" s="66">
        <v>85.360000000000582</v>
      </c>
      <c r="AB323" s="67">
        <v>0</v>
      </c>
      <c r="AC323" s="68">
        <v>-1</v>
      </c>
      <c r="AD323" s="69">
        <v>-6.4690018868547279E-3</v>
      </c>
      <c r="AE323" s="62">
        <v>11</v>
      </c>
      <c r="AF323" s="70" t="s">
        <v>4760</v>
      </c>
      <c r="AG323" s="62"/>
    </row>
    <row r="324" spans="1:33" x14ac:dyDescent="0.25">
      <c r="A324" s="17" t="s">
        <v>121</v>
      </c>
      <c r="B324" s="70" t="s">
        <v>4913</v>
      </c>
      <c r="C324" s="35" t="s">
        <v>3530</v>
      </c>
      <c r="D324" s="14">
        <v>20030005</v>
      </c>
      <c r="E324" s="20" t="s">
        <v>270</v>
      </c>
      <c r="F324" s="62" t="s">
        <v>91</v>
      </c>
      <c r="G324" s="63" t="s">
        <v>43</v>
      </c>
      <c r="H324" s="21">
        <v>158.08000000000001</v>
      </c>
      <c r="I324" s="21">
        <v>5976.09</v>
      </c>
      <c r="J324" s="106">
        <v>0</v>
      </c>
      <c r="K324" s="106">
        <v>0</v>
      </c>
      <c r="L324" s="106">
        <v>0</v>
      </c>
      <c r="M324" s="106">
        <v>0</v>
      </c>
      <c r="N324" s="106">
        <v>0</v>
      </c>
      <c r="O324" s="106">
        <v>0</v>
      </c>
      <c r="P324" s="65">
        <v>5976.09</v>
      </c>
      <c r="Q324" s="106">
        <v>0</v>
      </c>
      <c r="R324" s="106">
        <v>0</v>
      </c>
      <c r="S324" s="106">
        <v>0</v>
      </c>
      <c r="T324" s="106">
        <v>0</v>
      </c>
      <c r="U324" s="106">
        <v>0</v>
      </c>
      <c r="V324" s="106">
        <v>0</v>
      </c>
      <c r="W324" s="106">
        <v>0</v>
      </c>
      <c r="X324" s="106">
        <v>0</v>
      </c>
      <c r="Y324" s="106">
        <v>0</v>
      </c>
      <c r="Z324" s="106">
        <v>5976.09</v>
      </c>
      <c r="AA324" s="66">
        <v>0</v>
      </c>
      <c r="AB324" s="67">
        <v>0</v>
      </c>
      <c r="AC324" s="68">
        <v>0</v>
      </c>
      <c r="AD324" s="69">
        <v>-1</v>
      </c>
      <c r="AE324" s="62">
        <v>0</v>
      </c>
      <c r="AF324" s="70" t="s">
        <v>4760</v>
      </c>
      <c r="AG324" s="62"/>
    </row>
    <row r="325" spans="1:33" x14ac:dyDescent="0.25">
      <c r="A325" s="17" t="s">
        <v>121</v>
      </c>
      <c r="B325" s="70" t="s">
        <v>4913</v>
      </c>
      <c r="C325" s="35" t="s">
        <v>3530</v>
      </c>
      <c r="D325" s="14">
        <v>20030009</v>
      </c>
      <c r="E325" s="20" t="s">
        <v>271</v>
      </c>
      <c r="F325" s="62" t="s">
        <v>42</v>
      </c>
      <c r="G325" s="63" t="s">
        <v>41</v>
      </c>
      <c r="H325" s="21">
        <v>359.6</v>
      </c>
      <c r="I325" s="21">
        <v>13772.550000000001</v>
      </c>
      <c r="J325" s="106">
        <v>362.9</v>
      </c>
      <c r="K325" s="106">
        <v>14146.570000000002</v>
      </c>
      <c r="L325" s="106">
        <v>0</v>
      </c>
      <c r="M325" s="106">
        <v>0</v>
      </c>
      <c r="N325" s="106">
        <v>362.9</v>
      </c>
      <c r="O325" s="106">
        <v>14146.570000000002</v>
      </c>
      <c r="P325" s="65">
        <v>13772.550000000001</v>
      </c>
      <c r="Q325" s="106">
        <v>0</v>
      </c>
      <c r="R325" s="106">
        <v>0</v>
      </c>
      <c r="S325" s="106">
        <v>374.02000000000044</v>
      </c>
      <c r="T325" s="106">
        <v>0</v>
      </c>
      <c r="U325" s="106">
        <v>0</v>
      </c>
      <c r="V325" s="106">
        <v>0</v>
      </c>
      <c r="W325" s="106">
        <v>0</v>
      </c>
      <c r="X325" s="106">
        <v>13772</v>
      </c>
      <c r="Y325" s="106">
        <v>0</v>
      </c>
      <c r="Z325" s="106">
        <v>0</v>
      </c>
      <c r="AA325" s="66">
        <v>0.55000000000109139</v>
      </c>
      <c r="AB325" s="67">
        <v>0</v>
      </c>
      <c r="AC325" s="68">
        <v>1</v>
      </c>
      <c r="AD325" s="69">
        <v>2.7156917201244534E-2</v>
      </c>
      <c r="AE325" s="62">
        <v>18</v>
      </c>
      <c r="AF325" s="70" t="s">
        <v>4760</v>
      </c>
      <c r="AG325" s="62"/>
    </row>
    <row r="326" spans="1:33" x14ac:dyDescent="0.25">
      <c r="A326" s="17" t="s">
        <v>121</v>
      </c>
      <c r="B326" s="70" t="s">
        <v>4913</v>
      </c>
      <c r="C326" s="35" t="s">
        <v>3530</v>
      </c>
      <c r="D326" s="14">
        <v>20030012</v>
      </c>
      <c r="E326" s="20" t="s">
        <v>272</v>
      </c>
      <c r="F326" s="62" t="s">
        <v>91</v>
      </c>
      <c r="G326" s="63" t="s">
        <v>41</v>
      </c>
      <c r="H326" s="21">
        <v>753.66000000000008</v>
      </c>
      <c r="I326" s="21">
        <v>28377.659999999996</v>
      </c>
      <c r="J326" s="106">
        <v>750.51999999999987</v>
      </c>
      <c r="K326" s="106">
        <v>28253.33</v>
      </c>
      <c r="L326" s="106">
        <v>0</v>
      </c>
      <c r="M326" s="106">
        <v>0</v>
      </c>
      <c r="N326" s="106">
        <v>750.51999999999987</v>
      </c>
      <c r="O326" s="106">
        <v>28253.33</v>
      </c>
      <c r="P326" s="65">
        <v>28253.33</v>
      </c>
      <c r="Q326" s="106">
        <v>0</v>
      </c>
      <c r="R326" s="106">
        <v>0</v>
      </c>
      <c r="S326" s="106">
        <v>0</v>
      </c>
      <c r="T326" s="106">
        <v>0</v>
      </c>
      <c r="U326" s="106">
        <v>0</v>
      </c>
      <c r="V326" s="106">
        <v>0</v>
      </c>
      <c r="W326" s="106">
        <v>0</v>
      </c>
      <c r="X326" s="106">
        <v>28253</v>
      </c>
      <c r="Y326" s="106">
        <v>0</v>
      </c>
      <c r="Z326" s="106">
        <v>0</v>
      </c>
      <c r="AA326" s="66">
        <v>124.65999999999622</v>
      </c>
      <c r="AB326" s="67">
        <v>0</v>
      </c>
      <c r="AC326" s="68">
        <v>0</v>
      </c>
      <c r="AD326" s="69">
        <v>-4.3812632895028868E-3</v>
      </c>
      <c r="AE326" s="62">
        <v>2</v>
      </c>
      <c r="AF326" s="70" t="s">
        <v>4760</v>
      </c>
      <c r="AG326" s="62"/>
    </row>
    <row r="327" spans="1:33" x14ac:dyDescent="0.25">
      <c r="A327" s="17" t="s">
        <v>121</v>
      </c>
      <c r="B327" s="70" t="s">
        <v>4913</v>
      </c>
      <c r="C327" s="35" t="s">
        <v>3531</v>
      </c>
      <c r="D327" s="14">
        <v>20040001</v>
      </c>
      <c r="E327" s="20" t="s">
        <v>273</v>
      </c>
      <c r="F327" s="62" t="s">
        <v>40</v>
      </c>
      <c r="G327" s="63" t="s">
        <v>41</v>
      </c>
      <c r="H327" s="21">
        <v>12874.85</v>
      </c>
      <c r="I327" s="21">
        <v>444864.26</v>
      </c>
      <c r="J327" s="106">
        <v>12875.85</v>
      </c>
      <c r="K327" s="106">
        <v>444943.74000000005</v>
      </c>
      <c r="L327" s="106">
        <v>0</v>
      </c>
      <c r="M327" s="106">
        <v>0</v>
      </c>
      <c r="N327" s="106">
        <v>12875.85</v>
      </c>
      <c r="O327" s="106">
        <v>444943.74000000005</v>
      </c>
      <c r="P327" s="65">
        <v>444864.26</v>
      </c>
      <c r="Q327" s="106">
        <v>9284</v>
      </c>
      <c r="R327" s="106">
        <v>0</v>
      </c>
      <c r="S327" s="106">
        <v>79.480000000039581</v>
      </c>
      <c r="T327" s="106">
        <v>0</v>
      </c>
      <c r="U327" s="106">
        <v>0</v>
      </c>
      <c r="V327" s="106">
        <v>0</v>
      </c>
      <c r="W327" s="106">
        <v>0</v>
      </c>
      <c r="X327" s="106">
        <v>435580</v>
      </c>
      <c r="Y327" s="106">
        <v>0</v>
      </c>
      <c r="Z327" s="106">
        <v>0</v>
      </c>
      <c r="AA327" s="66">
        <v>0.26000000000931323</v>
      </c>
      <c r="AB327" s="67">
        <v>0</v>
      </c>
      <c r="AC327" s="68">
        <v>0</v>
      </c>
      <c r="AD327" s="69">
        <v>1.7866123927338999E-4</v>
      </c>
      <c r="AE327" s="62">
        <v>25</v>
      </c>
      <c r="AF327" s="70" t="s">
        <v>4760</v>
      </c>
      <c r="AG327" s="62"/>
    </row>
    <row r="328" spans="1:33" x14ac:dyDescent="0.25">
      <c r="A328" s="17" t="s">
        <v>121</v>
      </c>
      <c r="B328" s="70" t="s">
        <v>4913</v>
      </c>
      <c r="C328" s="35" t="s">
        <v>3531</v>
      </c>
      <c r="D328" s="14">
        <v>20040006</v>
      </c>
      <c r="E328" s="20" t="s">
        <v>391</v>
      </c>
      <c r="F328" s="62" t="s">
        <v>42</v>
      </c>
      <c r="G328" s="63" t="s">
        <v>41</v>
      </c>
      <c r="H328" s="21">
        <v>406.15999999999997</v>
      </c>
      <c r="I328" s="21">
        <v>15837.65</v>
      </c>
      <c r="J328" s="106">
        <v>393.45</v>
      </c>
      <c r="K328" s="106">
        <v>16086.149999999998</v>
      </c>
      <c r="L328" s="106">
        <v>0</v>
      </c>
      <c r="M328" s="106">
        <v>0</v>
      </c>
      <c r="N328" s="106">
        <v>393.45</v>
      </c>
      <c r="O328" s="106">
        <v>16086.149999999998</v>
      </c>
      <c r="P328" s="65">
        <v>15837.65</v>
      </c>
      <c r="Q328" s="106">
        <v>0</v>
      </c>
      <c r="R328" s="106">
        <v>0</v>
      </c>
      <c r="S328" s="106">
        <v>248.49999999999818</v>
      </c>
      <c r="T328" s="106">
        <v>0</v>
      </c>
      <c r="U328" s="106">
        <v>0</v>
      </c>
      <c r="V328" s="106">
        <v>0</v>
      </c>
      <c r="W328" s="106">
        <v>0</v>
      </c>
      <c r="X328" s="106">
        <v>15837</v>
      </c>
      <c r="Y328" s="106">
        <v>0</v>
      </c>
      <c r="Z328" s="106">
        <v>0</v>
      </c>
      <c r="AA328" s="66">
        <v>0.6499999999996362</v>
      </c>
      <c r="AB328" s="67">
        <v>0</v>
      </c>
      <c r="AC328" s="68">
        <v>1</v>
      </c>
      <c r="AD328" s="69">
        <v>1.5690459127458822E-2</v>
      </c>
      <c r="AE328" s="62">
        <v>10</v>
      </c>
      <c r="AF328" s="70" t="s">
        <v>4760</v>
      </c>
      <c r="AG328" s="62"/>
    </row>
    <row r="329" spans="1:33" x14ac:dyDescent="0.25">
      <c r="A329" s="17" t="s">
        <v>121</v>
      </c>
      <c r="B329" s="70" t="s">
        <v>4913</v>
      </c>
      <c r="C329" s="35" t="s">
        <v>3531</v>
      </c>
      <c r="D329" s="14">
        <v>20040007</v>
      </c>
      <c r="E329" s="20" t="s">
        <v>406</v>
      </c>
      <c r="F329" s="62" t="s">
        <v>42</v>
      </c>
      <c r="G329" s="63" t="s">
        <v>41</v>
      </c>
      <c r="H329" s="21">
        <v>350.00000000000006</v>
      </c>
      <c r="I329" s="21">
        <v>12835.019999999999</v>
      </c>
      <c r="J329" s="106">
        <v>327.58</v>
      </c>
      <c r="K329" s="106">
        <v>12829.59</v>
      </c>
      <c r="L329" s="106">
        <v>0</v>
      </c>
      <c r="M329" s="106">
        <v>0</v>
      </c>
      <c r="N329" s="106">
        <v>327.58</v>
      </c>
      <c r="O329" s="106">
        <v>12829.59</v>
      </c>
      <c r="P329" s="65">
        <v>12829.59</v>
      </c>
      <c r="Q329" s="106">
        <v>0</v>
      </c>
      <c r="R329" s="106">
        <v>0</v>
      </c>
      <c r="S329" s="106">
        <v>0</v>
      </c>
      <c r="T329" s="106">
        <v>0</v>
      </c>
      <c r="U329" s="106">
        <v>0</v>
      </c>
      <c r="V329" s="106">
        <v>0</v>
      </c>
      <c r="W329" s="106">
        <v>0</v>
      </c>
      <c r="X329" s="106">
        <v>12831</v>
      </c>
      <c r="Y329" s="106">
        <v>0</v>
      </c>
      <c r="Z329" s="106">
        <v>0</v>
      </c>
      <c r="AA329" s="66">
        <v>4.0199999999986176</v>
      </c>
      <c r="AB329" s="67">
        <v>0</v>
      </c>
      <c r="AC329" s="68">
        <v>-1</v>
      </c>
      <c r="AD329" s="69">
        <v>-4.2306128077700486E-4</v>
      </c>
      <c r="AE329" s="62">
        <v>8</v>
      </c>
      <c r="AF329" s="70" t="s">
        <v>4760</v>
      </c>
      <c r="AG329" s="62"/>
    </row>
    <row r="330" spans="1:33" x14ac:dyDescent="0.25">
      <c r="A330" s="17" t="s">
        <v>121</v>
      </c>
      <c r="B330" s="70" t="s">
        <v>4913</v>
      </c>
      <c r="C330" s="35" t="s">
        <v>3529</v>
      </c>
      <c r="D330" s="14">
        <v>20050001</v>
      </c>
      <c r="E330" s="20" t="s">
        <v>274</v>
      </c>
      <c r="F330" s="62" t="s">
        <v>40</v>
      </c>
      <c r="G330" s="63" t="s">
        <v>41</v>
      </c>
      <c r="H330" s="21">
        <v>781.60000000000014</v>
      </c>
      <c r="I330" s="21">
        <v>30218.589999999997</v>
      </c>
      <c r="J330" s="106">
        <v>812.0899999999998</v>
      </c>
      <c r="K330" s="106">
        <v>30177.940000000002</v>
      </c>
      <c r="L330" s="106">
        <v>0</v>
      </c>
      <c r="M330" s="106">
        <v>0</v>
      </c>
      <c r="N330" s="106">
        <v>812.0899999999998</v>
      </c>
      <c r="O330" s="106">
        <v>30177.940000000002</v>
      </c>
      <c r="P330" s="65">
        <v>30177.940000000002</v>
      </c>
      <c r="Q330" s="106">
        <v>0</v>
      </c>
      <c r="R330" s="106">
        <v>0</v>
      </c>
      <c r="S330" s="106">
        <v>0</v>
      </c>
      <c r="T330" s="106">
        <v>2500</v>
      </c>
      <c r="U330" s="106">
        <v>0</v>
      </c>
      <c r="V330" s="106">
        <v>0</v>
      </c>
      <c r="W330" s="106">
        <v>0</v>
      </c>
      <c r="X330" s="106">
        <v>27677</v>
      </c>
      <c r="Y330" s="106">
        <v>0</v>
      </c>
      <c r="Z330" s="106">
        <v>0</v>
      </c>
      <c r="AA330" s="66">
        <v>41.589999999996508</v>
      </c>
      <c r="AB330" s="67">
        <v>0</v>
      </c>
      <c r="AC330" s="68">
        <v>1</v>
      </c>
      <c r="AD330" s="69">
        <v>-1.3451984357971097E-3</v>
      </c>
      <c r="AE330" s="62">
        <v>25</v>
      </c>
      <c r="AF330" s="70" t="s">
        <v>4760</v>
      </c>
      <c r="AG330" s="62"/>
    </row>
    <row r="331" spans="1:33" x14ac:dyDescent="0.25">
      <c r="A331" s="17" t="s">
        <v>121</v>
      </c>
      <c r="B331" s="70" t="s">
        <v>4913</v>
      </c>
      <c r="C331" s="35" t="s">
        <v>3529</v>
      </c>
      <c r="D331" s="14">
        <v>20050002</v>
      </c>
      <c r="E331" s="20" t="s">
        <v>275</v>
      </c>
      <c r="F331" s="62" t="s">
        <v>42</v>
      </c>
      <c r="G331" s="63" t="s">
        <v>41</v>
      </c>
      <c r="H331" s="21">
        <v>711.6</v>
      </c>
      <c r="I331" s="21">
        <v>26065.86</v>
      </c>
      <c r="J331" s="106">
        <v>690.18</v>
      </c>
      <c r="K331" s="106">
        <v>26044.469999999998</v>
      </c>
      <c r="L331" s="106">
        <v>0</v>
      </c>
      <c r="M331" s="106">
        <v>0</v>
      </c>
      <c r="N331" s="106">
        <v>690.18</v>
      </c>
      <c r="O331" s="106">
        <v>26044.469999999998</v>
      </c>
      <c r="P331" s="65">
        <v>26044.469999999998</v>
      </c>
      <c r="Q331" s="106">
        <v>0</v>
      </c>
      <c r="R331" s="106">
        <v>0</v>
      </c>
      <c r="S331" s="106">
        <v>0</v>
      </c>
      <c r="T331" s="106">
        <v>0</v>
      </c>
      <c r="U331" s="106">
        <v>0</v>
      </c>
      <c r="V331" s="106">
        <v>0</v>
      </c>
      <c r="W331" s="106">
        <v>0</v>
      </c>
      <c r="X331" s="106">
        <v>26044</v>
      </c>
      <c r="Y331" s="106">
        <v>0</v>
      </c>
      <c r="Z331" s="106">
        <v>0</v>
      </c>
      <c r="AA331" s="66">
        <v>21.860000000000582</v>
      </c>
      <c r="AB331" s="67">
        <v>0</v>
      </c>
      <c r="AC331" s="68">
        <v>0</v>
      </c>
      <c r="AD331" s="69">
        <v>-8.2061363024289453E-4</v>
      </c>
      <c r="AE331" s="62">
        <v>15</v>
      </c>
      <c r="AF331" s="70" t="s">
        <v>4760</v>
      </c>
      <c r="AG331" s="62"/>
    </row>
    <row r="332" spans="1:33" x14ac:dyDescent="0.25">
      <c r="A332" s="17" t="s">
        <v>121</v>
      </c>
      <c r="B332" s="70" t="s">
        <v>4913</v>
      </c>
      <c r="C332" s="35" t="s">
        <v>3529</v>
      </c>
      <c r="D332" s="14">
        <v>20050003</v>
      </c>
      <c r="E332" s="20" t="s">
        <v>276</v>
      </c>
      <c r="F332" s="62" t="s">
        <v>42</v>
      </c>
      <c r="G332" s="63" t="s">
        <v>41</v>
      </c>
      <c r="H332" s="21">
        <v>1057</v>
      </c>
      <c r="I332" s="21">
        <v>40407.509999999995</v>
      </c>
      <c r="J332" s="106">
        <v>1062.4000000000003</v>
      </c>
      <c r="K332" s="106">
        <v>40388.61</v>
      </c>
      <c r="L332" s="106">
        <v>0</v>
      </c>
      <c r="M332" s="106">
        <v>0</v>
      </c>
      <c r="N332" s="106">
        <v>1062.4000000000003</v>
      </c>
      <c r="O332" s="106">
        <v>40388.61</v>
      </c>
      <c r="P332" s="65">
        <v>40388.61</v>
      </c>
      <c r="Q332" s="106">
        <v>0</v>
      </c>
      <c r="R332" s="106">
        <v>0</v>
      </c>
      <c r="S332" s="106">
        <v>0</v>
      </c>
      <c r="T332" s="106">
        <v>3750</v>
      </c>
      <c r="U332" s="106">
        <v>0</v>
      </c>
      <c r="V332" s="106">
        <v>0</v>
      </c>
      <c r="W332" s="106">
        <v>0</v>
      </c>
      <c r="X332" s="106">
        <v>36639</v>
      </c>
      <c r="Y332" s="106">
        <v>0</v>
      </c>
      <c r="Z332" s="106">
        <v>0</v>
      </c>
      <c r="AA332" s="66">
        <v>18.509999999994761</v>
      </c>
      <c r="AB332" s="67">
        <v>0</v>
      </c>
      <c r="AC332" s="68">
        <v>0</v>
      </c>
      <c r="AD332" s="69">
        <v>-4.6773483444028551E-4</v>
      </c>
      <c r="AE332" s="62">
        <v>17</v>
      </c>
      <c r="AF332" s="70" t="s">
        <v>4760</v>
      </c>
      <c r="AG332" s="62"/>
    </row>
    <row r="333" spans="1:33" x14ac:dyDescent="0.25">
      <c r="A333" s="17" t="s">
        <v>121</v>
      </c>
      <c r="B333" s="70" t="s">
        <v>4913</v>
      </c>
      <c r="C333" s="35" t="s">
        <v>3532</v>
      </c>
      <c r="D333" s="14">
        <v>20060001</v>
      </c>
      <c r="E333" s="20" t="s">
        <v>277</v>
      </c>
      <c r="F333" s="62" t="s">
        <v>40</v>
      </c>
      <c r="G333" s="63" t="s">
        <v>41</v>
      </c>
      <c r="H333" s="21">
        <v>4137.2299999999996</v>
      </c>
      <c r="I333" s="21">
        <v>159036.46999999997</v>
      </c>
      <c r="J333" s="106">
        <v>4137.2299999999996</v>
      </c>
      <c r="K333" s="106">
        <v>158925.74</v>
      </c>
      <c r="L333" s="106">
        <v>0</v>
      </c>
      <c r="M333" s="106">
        <v>0</v>
      </c>
      <c r="N333" s="106">
        <v>4137.2299999999996</v>
      </c>
      <c r="O333" s="106">
        <v>158925.74</v>
      </c>
      <c r="P333" s="65">
        <v>158925.74</v>
      </c>
      <c r="Q333" s="106">
        <v>0</v>
      </c>
      <c r="R333" s="106">
        <v>0</v>
      </c>
      <c r="S333" s="106">
        <v>0</v>
      </c>
      <c r="T333" s="106">
        <v>7955</v>
      </c>
      <c r="U333" s="106">
        <v>0</v>
      </c>
      <c r="V333" s="106">
        <v>0</v>
      </c>
      <c r="W333" s="106">
        <v>0</v>
      </c>
      <c r="X333" s="106">
        <v>150971</v>
      </c>
      <c r="Y333" s="106">
        <v>0</v>
      </c>
      <c r="Z333" s="106">
        <v>0</v>
      </c>
      <c r="AA333" s="66">
        <v>110.46999999997206</v>
      </c>
      <c r="AB333" s="67">
        <v>0</v>
      </c>
      <c r="AC333" s="68">
        <v>0</v>
      </c>
      <c r="AD333" s="69">
        <v>-6.9625539349547558E-4</v>
      </c>
      <c r="AE333" s="62">
        <v>10</v>
      </c>
      <c r="AF333" s="70" t="s">
        <v>4760</v>
      </c>
      <c r="AG333" s="62"/>
    </row>
    <row r="334" spans="1:33" x14ac:dyDescent="0.25">
      <c r="A334" s="17" t="s">
        <v>121</v>
      </c>
      <c r="B334" s="70" t="s">
        <v>4913</v>
      </c>
      <c r="C334" s="35" t="s">
        <v>3532</v>
      </c>
      <c r="D334" s="14">
        <v>20060002</v>
      </c>
      <c r="E334" s="20" t="s">
        <v>278</v>
      </c>
      <c r="F334" s="62" t="s">
        <v>42</v>
      </c>
      <c r="G334" s="63" t="s">
        <v>41</v>
      </c>
      <c r="H334" s="21">
        <v>162.42999999999998</v>
      </c>
      <c r="I334" s="21">
        <v>6151.5299999999988</v>
      </c>
      <c r="J334" s="106">
        <v>164.23000000000002</v>
      </c>
      <c r="K334" s="106">
        <v>6049.4</v>
      </c>
      <c r="L334" s="106">
        <v>0</v>
      </c>
      <c r="M334" s="106">
        <v>0</v>
      </c>
      <c r="N334" s="106">
        <v>164.23000000000002</v>
      </c>
      <c r="O334" s="106">
        <v>6049.4</v>
      </c>
      <c r="P334" s="65">
        <v>6049.4</v>
      </c>
      <c r="Q334" s="106">
        <v>0</v>
      </c>
      <c r="R334" s="106">
        <v>0</v>
      </c>
      <c r="S334" s="106">
        <v>0</v>
      </c>
      <c r="T334" s="106">
        <v>0</v>
      </c>
      <c r="U334" s="106">
        <v>0</v>
      </c>
      <c r="V334" s="106">
        <v>0</v>
      </c>
      <c r="W334" s="106">
        <v>0</v>
      </c>
      <c r="X334" s="106">
        <v>6050</v>
      </c>
      <c r="Y334" s="106">
        <v>0</v>
      </c>
      <c r="Z334" s="106">
        <v>0</v>
      </c>
      <c r="AA334" s="66">
        <v>101.52999999999884</v>
      </c>
      <c r="AB334" s="67" t="s">
        <v>233</v>
      </c>
      <c r="AC334" s="68">
        <v>-1</v>
      </c>
      <c r="AD334" s="69">
        <v>-1.6602373718408139E-2</v>
      </c>
      <c r="AE334" s="62">
        <v>4</v>
      </c>
      <c r="AF334" s="70" t="s">
        <v>4760</v>
      </c>
      <c r="AG334" s="62" t="s">
        <v>4763</v>
      </c>
    </row>
    <row r="335" spans="1:33" x14ac:dyDescent="0.25">
      <c r="A335" s="17" t="s">
        <v>121</v>
      </c>
      <c r="B335" s="70" t="s">
        <v>4913</v>
      </c>
      <c r="C335" s="35" t="s">
        <v>3532</v>
      </c>
      <c r="D335" s="14">
        <v>20060003</v>
      </c>
      <c r="E335" s="20" t="s">
        <v>279</v>
      </c>
      <c r="F335" s="62" t="s">
        <v>42</v>
      </c>
      <c r="G335" s="63" t="s">
        <v>41</v>
      </c>
      <c r="H335" s="21">
        <v>2111.08</v>
      </c>
      <c r="I335" s="21">
        <v>73172.350000000006</v>
      </c>
      <c r="J335" s="106">
        <v>2188.5800000000004</v>
      </c>
      <c r="K335" s="106">
        <v>77076.72</v>
      </c>
      <c r="L335" s="106">
        <v>0</v>
      </c>
      <c r="M335" s="106">
        <v>0</v>
      </c>
      <c r="N335" s="106">
        <v>2188.5800000000004</v>
      </c>
      <c r="O335" s="106">
        <v>77076.72</v>
      </c>
      <c r="P335" s="65">
        <v>73172.350000000006</v>
      </c>
      <c r="Q335" s="106">
        <v>0</v>
      </c>
      <c r="R335" s="106">
        <v>0</v>
      </c>
      <c r="S335" s="106">
        <v>3904.3699999999953</v>
      </c>
      <c r="T335" s="106">
        <v>25000</v>
      </c>
      <c r="U335" s="106">
        <v>0</v>
      </c>
      <c r="V335" s="106">
        <v>0</v>
      </c>
      <c r="W335" s="106">
        <v>0</v>
      </c>
      <c r="X335" s="106">
        <v>48172</v>
      </c>
      <c r="Y335" s="106">
        <v>0</v>
      </c>
      <c r="Z335" s="106">
        <v>0</v>
      </c>
      <c r="AA335" s="66">
        <v>0.35000000000582077</v>
      </c>
      <c r="AB335" s="67">
        <v>0</v>
      </c>
      <c r="AC335" s="68">
        <v>0</v>
      </c>
      <c r="AD335" s="69">
        <v>5.3358543220219046E-2</v>
      </c>
      <c r="AE335" s="62">
        <v>2</v>
      </c>
      <c r="AF335" s="70" t="s">
        <v>4760</v>
      </c>
      <c r="AG335" s="62"/>
    </row>
    <row r="336" spans="1:33" x14ac:dyDescent="0.25">
      <c r="A336" s="17" t="s">
        <v>121</v>
      </c>
      <c r="B336" s="70" t="s">
        <v>4913</v>
      </c>
      <c r="C336" s="35" t="s">
        <v>3532</v>
      </c>
      <c r="D336" s="14">
        <v>20060004</v>
      </c>
      <c r="E336" s="20" t="s">
        <v>280</v>
      </c>
      <c r="F336" s="62" t="s">
        <v>42</v>
      </c>
      <c r="G336" s="63" t="s">
        <v>41</v>
      </c>
      <c r="H336" s="21">
        <v>1563.17</v>
      </c>
      <c r="I336" s="21">
        <v>60302.929999999993</v>
      </c>
      <c r="J336" s="106">
        <v>1565.7199999999998</v>
      </c>
      <c r="K336" s="106">
        <v>60209.86000000003</v>
      </c>
      <c r="L336" s="106">
        <v>0</v>
      </c>
      <c r="M336" s="106">
        <v>0</v>
      </c>
      <c r="N336" s="106">
        <v>1565.7199999999998</v>
      </c>
      <c r="O336" s="106">
        <v>60209.86000000003</v>
      </c>
      <c r="P336" s="65">
        <v>60209.86000000003</v>
      </c>
      <c r="Q336" s="106">
        <v>0</v>
      </c>
      <c r="R336" s="106">
        <v>0</v>
      </c>
      <c r="S336" s="106">
        <v>0</v>
      </c>
      <c r="T336" s="106">
        <v>0</v>
      </c>
      <c r="U336" s="106">
        <v>0</v>
      </c>
      <c r="V336" s="106">
        <v>0</v>
      </c>
      <c r="W336" s="106">
        <v>0</v>
      </c>
      <c r="X336" s="106">
        <v>60207</v>
      </c>
      <c r="Y336" s="106">
        <v>0</v>
      </c>
      <c r="Z336" s="106">
        <v>0</v>
      </c>
      <c r="AA336" s="66">
        <v>95.929999999993015</v>
      </c>
      <c r="AB336" s="67" t="s">
        <v>233</v>
      </c>
      <c r="AC336" s="68">
        <v>3</v>
      </c>
      <c r="AD336" s="69">
        <v>-1.5433744264161517E-3</v>
      </c>
      <c r="AE336" s="62">
        <v>27</v>
      </c>
      <c r="AF336" s="70" t="s">
        <v>4760</v>
      </c>
      <c r="AG336" s="62" t="s">
        <v>4764</v>
      </c>
    </row>
    <row r="337" spans="1:33" x14ac:dyDescent="0.25">
      <c r="A337" s="17" t="s">
        <v>121</v>
      </c>
      <c r="B337" s="70" t="s">
        <v>4913</v>
      </c>
      <c r="C337" s="35" t="s">
        <v>3532</v>
      </c>
      <c r="D337" s="14">
        <v>20060005</v>
      </c>
      <c r="E337" s="20" t="s">
        <v>287</v>
      </c>
      <c r="F337" s="62" t="s">
        <v>42</v>
      </c>
      <c r="G337" s="63" t="s">
        <v>41</v>
      </c>
      <c r="H337" s="21">
        <v>542.97</v>
      </c>
      <c r="I337" s="21">
        <v>20357.239999999998</v>
      </c>
      <c r="J337" s="106">
        <v>542.05999999999995</v>
      </c>
      <c r="K337" s="106">
        <v>20346.68</v>
      </c>
      <c r="L337" s="106">
        <v>0</v>
      </c>
      <c r="M337" s="106">
        <v>0</v>
      </c>
      <c r="N337" s="106">
        <v>542.05999999999995</v>
      </c>
      <c r="O337" s="106">
        <v>20346.68</v>
      </c>
      <c r="P337" s="65">
        <v>20346.68</v>
      </c>
      <c r="Q337" s="106">
        <v>0</v>
      </c>
      <c r="R337" s="106">
        <v>0</v>
      </c>
      <c r="S337" s="106">
        <v>0</v>
      </c>
      <c r="T337" s="106">
        <v>0</v>
      </c>
      <c r="U337" s="106">
        <v>0</v>
      </c>
      <c r="V337" s="106">
        <v>0</v>
      </c>
      <c r="W337" s="106">
        <v>0</v>
      </c>
      <c r="X337" s="106">
        <v>20347</v>
      </c>
      <c r="Y337" s="106">
        <v>0</v>
      </c>
      <c r="Z337" s="106">
        <v>0</v>
      </c>
      <c r="AA337" s="66">
        <v>10.239999999997963</v>
      </c>
      <c r="AB337" s="67">
        <v>0</v>
      </c>
      <c r="AC337" s="68">
        <v>0</v>
      </c>
      <c r="AD337" s="69">
        <v>-5.1873436674115315E-4</v>
      </c>
      <c r="AE337" s="62">
        <v>8</v>
      </c>
      <c r="AF337" s="70" t="s">
        <v>4760</v>
      </c>
      <c r="AG337" s="62"/>
    </row>
    <row r="338" spans="1:33" x14ac:dyDescent="0.25">
      <c r="A338" s="17" t="s">
        <v>121</v>
      </c>
      <c r="B338" s="70" t="s">
        <v>4913</v>
      </c>
      <c r="C338" s="35" t="s">
        <v>3532</v>
      </c>
      <c r="D338" s="14">
        <v>20060007</v>
      </c>
      <c r="E338" s="20" t="s">
        <v>288</v>
      </c>
      <c r="F338" s="62" t="s">
        <v>42</v>
      </c>
      <c r="G338" s="63" t="s">
        <v>41</v>
      </c>
      <c r="H338" s="21">
        <v>1457.3899999999996</v>
      </c>
      <c r="I338" s="21">
        <v>57077.99</v>
      </c>
      <c r="J338" s="106">
        <v>1458.04</v>
      </c>
      <c r="K338" s="106">
        <v>56598.159999999996</v>
      </c>
      <c r="L338" s="106">
        <v>0.69</v>
      </c>
      <c r="M338" s="106">
        <v>27.26</v>
      </c>
      <c r="N338" s="106">
        <v>1458.73</v>
      </c>
      <c r="O338" s="106">
        <v>56625.42</v>
      </c>
      <c r="P338" s="65">
        <v>56625.42</v>
      </c>
      <c r="Q338" s="106">
        <v>0</v>
      </c>
      <c r="R338" s="106">
        <v>0</v>
      </c>
      <c r="S338" s="106">
        <v>0</v>
      </c>
      <c r="T338" s="106">
        <v>0</v>
      </c>
      <c r="U338" s="106">
        <v>0</v>
      </c>
      <c r="V338" s="106">
        <v>0</v>
      </c>
      <c r="W338" s="106">
        <v>0</v>
      </c>
      <c r="X338" s="106">
        <v>56599</v>
      </c>
      <c r="Y338" s="106">
        <v>27</v>
      </c>
      <c r="Z338" s="106">
        <v>0</v>
      </c>
      <c r="AA338" s="66">
        <v>451.98999999999796</v>
      </c>
      <c r="AB338" s="67">
        <v>0</v>
      </c>
      <c r="AC338" s="68">
        <v>-1</v>
      </c>
      <c r="AD338" s="69">
        <v>-7.9289757750754669E-3</v>
      </c>
      <c r="AE338" s="62">
        <v>12</v>
      </c>
      <c r="AF338" s="70" t="s">
        <v>4760</v>
      </c>
      <c r="AG338" s="62"/>
    </row>
    <row r="339" spans="1:33" x14ac:dyDescent="0.25">
      <c r="A339" s="17" t="s">
        <v>121</v>
      </c>
      <c r="B339" s="70" t="s">
        <v>4913</v>
      </c>
      <c r="C339" s="35" t="s">
        <v>3532</v>
      </c>
      <c r="D339" s="14">
        <v>20060008</v>
      </c>
      <c r="E339" s="20" t="s">
        <v>389</v>
      </c>
      <c r="F339" s="62" t="s">
        <v>91</v>
      </c>
      <c r="G339" s="63" t="s">
        <v>41</v>
      </c>
      <c r="H339" s="21">
        <v>1288.3800000000001</v>
      </c>
      <c r="I339" s="21">
        <v>50608.810000000005</v>
      </c>
      <c r="J339" s="106">
        <v>1282.3399999999997</v>
      </c>
      <c r="K339" s="106">
        <v>50775.87000000001</v>
      </c>
      <c r="L339" s="106">
        <v>0</v>
      </c>
      <c r="M339" s="106">
        <v>0</v>
      </c>
      <c r="N339" s="106">
        <v>1282.3399999999997</v>
      </c>
      <c r="O339" s="106">
        <v>50775.87000000001</v>
      </c>
      <c r="P339" s="65">
        <v>50608.810000000005</v>
      </c>
      <c r="Q339" s="106">
        <v>0</v>
      </c>
      <c r="R339" s="106">
        <v>0</v>
      </c>
      <c r="S339" s="106">
        <v>167.06000000000495</v>
      </c>
      <c r="T339" s="106">
        <v>0</v>
      </c>
      <c r="U339" s="106">
        <v>0</v>
      </c>
      <c r="V339" s="106">
        <v>0</v>
      </c>
      <c r="W339" s="106">
        <v>0</v>
      </c>
      <c r="X339" s="106">
        <v>50609</v>
      </c>
      <c r="Y339" s="106">
        <v>0</v>
      </c>
      <c r="Z339" s="106">
        <v>0</v>
      </c>
      <c r="AA339" s="66">
        <v>-0.18999999999505235</v>
      </c>
      <c r="AB339" s="67">
        <v>0</v>
      </c>
      <c r="AC339" s="68">
        <v>0</v>
      </c>
      <c r="AD339" s="69">
        <v>3.3010062872453421E-3</v>
      </c>
      <c r="AE339" s="62">
        <v>1</v>
      </c>
      <c r="AF339" s="70" t="s">
        <v>4760</v>
      </c>
      <c r="AG339" s="62"/>
    </row>
    <row r="340" spans="1:33" x14ac:dyDescent="0.25">
      <c r="A340" s="17" t="s">
        <v>121</v>
      </c>
      <c r="B340" s="70" t="s">
        <v>4913</v>
      </c>
      <c r="C340" s="35" t="s">
        <v>3532</v>
      </c>
      <c r="D340" s="14">
        <v>20060009</v>
      </c>
      <c r="E340" s="20" t="s">
        <v>314</v>
      </c>
      <c r="F340" s="62" t="s">
        <v>42</v>
      </c>
      <c r="G340" s="63" t="s">
        <v>41</v>
      </c>
      <c r="H340" s="21">
        <v>301.95999999999998</v>
      </c>
      <c r="I340" s="21">
        <v>12088.229999999998</v>
      </c>
      <c r="J340" s="106">
        <v>295.95000000000005</v>
      </c>
      <c r="K340" s="106">
        <v>12075.840000000002</v>
      </c>
      <c r="L340" s="106">
        <v>0</v>
      </c>
      <c r="M340" s="106">
        <v>0</v>
      </c>
      <c r="N340" s="106">
        <v>295.95000000000005</v>
      </c>
      <c r="O340" s="106">
        <v>12075.840000000002</v>
      </c>
      <c r="P340" s="65">
        <v>12075.840000000002</v>
      </c>
      <c r="Q340" s="106">
        <v>0</v>
      </c>
      <c r="R340" s="106">
        <v>0</v>
      </c>
      <c r="S340" s="106">
        <v>0</v>
      </c>
      <c r="T340" s="106">
        <v>0</v>
      </c>
      <c r="U340" s="106">
        <v>0</v>
      </c>
      <c r="V340" s="106">
        <v>0</v>
      </c>
      <c r="W340" s="106">
        <v>0</v>
      </c>
      <c r="X340" s="106">
        <v>12078</v>
      </c>
      <c r="Y340" s="106">
        <v>0</v>
      </c>
      <c r="Z340" s="106">
        <v>0</v>
      </c>
      <c r="AA340" s="66">
        <v>10.229999999997744</v>
      </c>
      <c r="AB340" s="67" t="s">
        <v>233</v>
      </c>
      <c r="AC340" s="68">
        <v>-2</v>
      </c>
      <c r="AD340" s="69">
        <v>-1.0249639525386084E-3</v>
      </c>
      <c r="AE340" s="62">
        <v>10</v>
      </c>
      <c r="AF340" s="70" t="s">
        <v>4760</v>
      </c>
      <c r="AG340" s="62" t="s">
        <v>4765</v>
      </c>
    </row>
    <row r="341" spans="1:33" x14ac:dyDescent="0.25">
      <c r="A341" s="17" t="s">
        <v>121</v>
      </c>
      <c r="B341" s="70" t="s">
        <v>4913</v>
      </c>
      <c r="C341" s="35" t="s">
        <v>3532</v>
      </c>
      <c r="D341" s="14">
        <v>20060013</v>
      </c>
      <c r="E341" s="20" t="s">
        <v>2602</v>
      </c>
      <c r="F341" s="62" t="s">
        <v>91</v>
      </c>
      <c r="G341" s="63" t="s">
        <v>43</v>
      </c>
      <c r="H341" s="21">
        <v>888.13</v>
      </c>
      <c r="I341" s="21">
        <v>33085.03</v>
      </c>
      <c r="J341" s="106">
        <v>0</v>
      </c>
      <c r="K341" s="106">
        <v>0</v>
      </c>
      <c r="L341" s="106">
        <v>0</v>
      </c>
      <c r="M341" s="106">
        <v>0</v>
      </c>
      <c r="N341" s="106">
        <v>0</v>
      </c>
      <c r="O341" s="106">
        <v>0</v>
      </c>
      <c r="P341" s="65">
        <v>33085.03</v>
      </c>
      <c r="Q341" s="106">
        <v>0</v>
      </c>
      <c r="R341" s="106">
        <v>0</v>
      </c>
      <c r="S341" s="106">
        <v>0</v>
      </c>
      <c r="T341" s="106">
        <v>0</v>
      </c>
      <c r="U341" s="106">
        <v>0</v>
      </c>
      <c r="V341" s="106">
        <v>0</v>
      </c>
      <c r="W341" s="106">
        <v>0</v>
      </c>
      <c r="X341" s="106">
        <v>0</v>
      </c>
      <c r="Y341" s="106">
        <v>0</v>
      </c>
      <c r="Z341" s="106">
        <v>33085.03</v>
      </c>
      <c r="AA341" s="66">
        <v>0</v>
      </c>
      <c r="AB341" s="67">
        <v>0</v>
      </c>
      <c r="AC341" s="68">
        <v>0</v>
      </c>
      <c r="AD341" s="69">
        <v>-1</v>
      </c>
      <c r="AE341" s="62">
        <v>0</v>
      </c>
      <c r="AF341" s="70" t="s">
        <v>4760</v>
      </c>
      <c r="AG341" s="62"/>
    </row>
    <row r="342" spans="1:33" x14ac:dyDescent="0.25">
      <c r="A342" s="17" t="s">
        <v>121</v>
      </c>
      <c r="B342" s="70" t="s">
        <v>4913</v>
      </c>
      <c r="C342" s="35" t="s">
        <v>3532</v>
      </c>
      <c r="D342" s="14">
        <v>20060017</v>
      </c>
      <c r="E342" s="20" t="s">
        <v>2603</v>
      </c>
      <c r="F342" s="62" t="s">
        <v>42</v>
      </c>
      <c r="G342" s="63" t="s">
        <v>41</v>
      </c>
      <c r="H342" s="21">
        <v>557.04000000000008</v>
      </c>
      <c r="I342" s="21">
        <v>22024.110000000004</v>
      </c>
      <c r="J342" s="106">
        <v>545.99000000000012</v>
      </c>
      <c r="K342" s="106">
        <v>21983.75</v>
      </c>
      <c r="L342" s="106">
        <v>0</v>
      </c>
      <c r="M342" s="106">
        <v>0</v>
      </c>
      <c r="N342" s="106">
        <v>545.99000000000012</v>
      </c>
      <c r="O342" s="106">
        <v>21983.75</v>
      </c>
      <c r="P342" s="65">
        <v>21983.75</v>
      </c>
      <c r="Q342" s="106">
        <v>0</v>
      </c>
      <c r="R342" s="106">
        <v>0</v>
      </c>
      <c r="S342" s="106">
        <v>0</v>
      </c>
      <c r="T342" s="106">
        <v>0</v>
      </c>
      <c r="U342" s="106">
        <v>0</v>
      </c>
      <c r="V342" s="106">
        <v>0</v>
      </c>
      <c r="W342" s="106">
        <v>0</v>
      </c>
      <c r="X342" s="106">
        <v>21987</v>
      </c>
      <c r="Y342" s="106">
        <v>0</v>
      </c>
      <c r="Z342" s="106">
        <v>0</v>
      </c>
      <c r="AA342" s="66">
        <v>37.11000000000422</v>
      </c>
      <c r="AB342" s="67">
        <v>0</v>
      </c>
      <c r="AC342" s="68">
        <v>-3</v>
      </c>
      <c r="AD342" s="69">
        <v>-1.8325371604121217E-3</v>
      </c>
      <c r="AE342" s="62">
        <v>19</v>
      </c>
      <c r="AF342" s="70" t="s">
        <v>4760</v>
      </c>
      <c r="AG342" s="62"/>
    </row>
    <row r="343" spans="1:33" x14ac:dyDescent="0.25">
      <c r="A343" s="17" t="s">
        <v>121</v>
      </c>
      <c r="B343" s="70" t="s">
        <v>4913</v>
      </c>
      <c r="C343" s="35" t="s">
        <v>3532</v>
      </c>
      <c r="D343" s="14">
        <v>20060018</v>
      </c>
      <c r="E343" s="20" t="s">
        <v>3120</v>
      </c>
      <c r="F343" s="62" t="s">
        <v>42</v>
      </c>
      <c r="G343" s="63" t="s">
        <v>41</v>
      </c>
      <c r="H343" s="21">
        <v>44.93</v>
      </c>
      <c r="I343" s="21">
        <v>1827.92</v>
      </c>
      <c r="J343" s="106">
        <v>43.11</v>
      </c>
      <c r="K343" s="106">
        <v>1833.6200000000001</v>
      </c>
      <c r="L343" s="106">
        <v>0</v>
      </c>
      <c r="M343" s="106">
        <v>0</v>
      </c>
      <c r="N343" s="106">
        <v>43.11</v>
      </c>
      <c r="O343" s="106">
        <v>1833.6200000000001</v>
      </c>
      <c r="P343" s="65">
        <v>1827.92</v>
      </c>
      <c r="Q343" s="106">
        <v>0</v>
      </c>
      <c r="R343" s="106">
        <v>0</v>
      </c>
      <c r="S343" s="106">
        <v>5.7000000000000455</v>
      </c>
      <c r="T343" s="106">
        <v>0</v>
      </c>
      <c r="U343" s="106">
        <v>0</v>
      </c>
      <c r="V343" s="106">
        <v>0</v>
      </c>
      <c r="W343" s="106">
        <v>0</v>
      </c>
      <c r="X343" s="106">
        <v>1828</v>
      </c>
      <c r="Y343" s="106">
        <v>0</v>
      </c>
      <c r="Z343" s="106">
        <v>0</v>
      </c>
      <c r="AA343" s="66">
        <v>-7.999999999992724E-2</v>
      </c>
      <c r="AB343" s="67">
        <v>0</v>
      </c>
      <c r="AC343" s="68">
        <v>0</v>
      </c>
      <c r="AD343" s="69">
        <v>3.118298393802817E-3</v>
      </c>
      <c r="AE343" s="62">
        <v>1</v>
      </c>
      <c r="AF343" s="70" t="s">
        <v>4760</v>
      </c>
      <c r="AG343" s="62"/>
    </row>
    <row r="344" spans="1:33" x14ac:dyDescent="0.25">
      <c r="A344" s="17" t="s">
        <v>121</v>
      </c>
      <c r="B344" s="70" t="s">
        <v>4913</v>
      </c>
      <c r="C344" s="35" t="s">
        <v>3532</v>
      </c>
      <c r="D344" s="14">
        <v>20060019</v>
      </c>
      <c r="E344" s="20" t="s">
        <v>2883</v>
      </c>
      <c r="F344" s="62" t="s">
        <v>42</v>
      </c>
      <c r="G344" s="63" t="s">
        <v>41</v>
      </c>
      <c r="H344" s="21">
        <v>1434.91</v>
      </c>
      <c r="I344" s="21">
        <v>55254.52</v>
      </c>
      <c r="J344" s="106">
        <v>1437.5</v>
      </c>
      <c r="K344" s="106">
        <v>55498.1</v>
      </c>
      <c r="L344" s="106">
        <v>0</v>
      </c>
      <c r="M344" s="106">
        <v>0</v>
      </c>
      <c r="N344" s="106">
        <v>1437.5</v>
      </c>
      <c r="O344" s="106">
        <v>55498.1</v>
      </c>
      <c r="P344" s="65">
        <v>55254.52</v>
      </c>
      <c r="Q344" s="106">
        <v>0</v>
      </c>
      <c r="R344" s="106">
        <v>0</v>
      </c>
      <c r="S344" s="106">
        <v>243.58000000000175</v>
      </c>
      <c r="T344" s="106">
        <v>0</v>
      </c>
      <c r="U344" s="106">
        <v>0</v>
      </c>
      <c r="V344" s="106">
        <v>0</v>
      </c>
      <c r="W344" s="106">
        <v>0</v>
      </c>
      <c r="X344" s="106">
        <v>55254</v>
      </c>
      <c r="Y344" s="106">
        <v>0</v>
      </c>
      <c r="Z344" s="106">
        <v>0</v>
      </c>
      <c r="AA344" s="66">
        <v>0.51999999999679858</v>
      </c>
      <c r="AB344" s="67">
        <v>0</v>
      </c>
      <c r="AC344" s="68">
        <v>1</v>
      </c>
      <c r="AD344" s="69">
        <v>4.4083271377617934E-3</v>
      </c>
      <c r="AE344" s="62">
        <v>3</v>
      </c>
      <c r="AF344" s="70" t="s">
        <v>4760</v>
      </c>
      <c r="AG344" s="62"/>
    </row>
    <row r="345" spans="1:33" x14ac:dyDescent="0.25">
      <c r="A345" s="17" t="s">
        <v>121</v>
      </c>
      <c r="B345" s="70" t="s">
        <v>4913</v>
      </c>
      <c r="C345" s="35" t="s">
        <v>3532</v>
      </c>
      <c r="D345" s="14">
        <v>20060020</v>
      </c>
      <c r="E345" s="20" t="s">
        <v>3322</v>
      </c>
      <c r="F345" s="62" t="s">
        <v>91</v>
      </c>
      <c r="G345" s="63" t="s">
        <v>43</v>
      </c>
      <c r="H345" s="21">
        <v>182.71</v>
      </c>
      <c r="I345" s="21">
        <v>6784.03</v>
      </c>
      <c r="J345" s="106">
        <v>0</v>
      </c>
      <c r="K345" s="106">
        <v>0</v>
      </c>
      <c r="L345" s="106">
        <v>0</v>
      </c>
      <c r="M345" s="106">
        <v>0</v>
      </c>
      <c r="N345" s="106">
        <v>0</v>
      </c>
      <c r="O345" s="106">
        <v>0</v>
      </c>
      <c r="P345" s="65">
        <v>6784.03</v>
      </c>
      <c r="Q345" s="106">
        <v>0</v>
      </c>
      <c r="R345" s="106">
        <v>0</v>
      </c>
      <c r="S345" s="106">
        <v>0</v>
      </c>
      <c r="T345" s="106">
        <v>0</v>
      </c>
      <c r="U345" s="106">
        <v>0</v>
      </c>
      <c r="V345" s="106">
        <v>0</v>
      </c>
      <c r="W345" s="106">
        <v>0</v>
      </c>
      <c r="X345" s="106">
        <v>0</v>
      </c>
      <c r="Y345" s="106">
        <v>0</v>
      </c>
      <c r="Z345" s="106">
        <v>6784.03</v>
      </c>
      <c r="AA345" s="66">
        <v>0</v>
      </c>
      <c r="AB345" s="67">
        <v>0</v>
      </c>
      <c r="AC345" s="68">
        <v>0</v>
      </c>
      <c r="AD345" s="69">
        <v>-1</v>
      </c>
      <c r="AE345" s="62">
        <v>0</v>
      </c>
      <c r="AF345" s="70" t="s">
        <v>4760</v>
      </c>
      <c r="AG345" s="62"/>
    </row>
    <row r="346" spans="1:33" x14ac:dyDescent="0.25">
      <c r="A346" s="17" t="s">
        <v>121</v>
      </c>
      <c r="B346" s="70" t="s">
        <v>4913</v>
      </c>
      <c r="C346" s="35" t="s">
        <v>3532</v>
      </c>
      <c r="D346" s="14">
        <v>20060022</v>
      </c>
      <c r="E346" s="20" t="s">
        <v>3194</v>
      </c>
      <c r="F346" s="62" t="s">
        <v>42</v>
      </c>
      <c r="G346" s="63" t="s">
        <v>41</v>
      </c>
      <c r="H346" s="21">
        <v>896.29999999999984</v>
      </c>
      <c r="I346" s="21">
        <v>31700.050000000003</v>
      </c>
      <c r="J346" s="106">
        <v>878.41000000000008</v>
      </c>
      <c r="K346" s="106">
        <v>31664</v>
      </c>
      <c r="L346" s="106">
        <v>0</v>
      </c>
      <c r="M346" s="106">
        <v>0</v>
      </c>
      <c r="N346" s="106">
        <v>878.41000000000008</v>
      </c>
      <c r="O346" s="106">
        <v>31664</v>
      </c>
      <c r="P346" s="65">
        <v>31664</v>
      </c>
      <c r="Q346" s="106">
        <v>0</v>
      </c>
      <c r="R346" s="106">
        <v>0</v>
      </c>
      <c r="S346" s="106">
        <v>0</v>
      </c>
      <c r="T346" s="106">
        <v>0</v>
      </c>
      <c r="U346" s="106">
        <v>0</v>
      </c>
      <c r="V346" s="106">
        <v>0</v>
      </c>
      <c r="W346" s="106">
        <v>0</v>
      </c>
      <c r="X346" s="106">
        <v>31664</v>
      </c>
      <c r="Y346" s="106">
        <v>0</v>
      </c>
      <c r="Z346" s="106">
        <v>0</v>
      </c>
      <c r="AA346" s="66">
        <v>36.05000000000291</v>
      </c>
      <c r="AB346" s="67">
        <v>0</v>
      </c>
      <c r="AC346" s="68">
        <v>0</v>
      </c>
      <c r="AD346" s="69">
        <v>-1.137222181037661E-3</v>
      </c>
      <c r="AE346" s="62">
        <v>2</v>
      </c>
      <c r="AF346" s="70" t="s">
        <v>4760</v>
      </c>
      <c r="AG346" s="62"/>
    </row>
    <row r="347" spans="1:33" x14ac:dyDescent="0.25">
      <c r="A347" s="17" t="s">
        <v>121</v>
      </c>
      <c r="B347" s="70" t="s">
        <v>4913</v>
      </c>
      <c r="C347" s="35" t="s">
        <v>3533</v>
      </c>
      <c r="D347" s="14">
        <v>20070001</v>
      </c>
      <c r="E347" s="20" t="s">
        <v>281</v>
      </c>
      <c r="F347" s="62" t="s">
        <v>40</v>
      </c>
      <c r="G347" s="63" t="s">
        <v>41</v>
      </c>
      <c r="H347" s="21">
        <v>615.28</v>
      </c>
      <c r="I347" s="21">
        <v>22878.69</v>
      </c>
      <c r="J347" s="106">
        <v>613.28000000000009</v>
      </c>
      <c r="K347" s="106">
        <v>22499.18</v>
      </c>
      <c r="L347" s="106">
        <v>0</v>
      </c>
      <c r="M347" s="106">
        <v>0</v>
      </c>
      <c r="N347" s="106">
        <v>613.28000000000009</v>
      </c>
      <c r="O347" s="106">
        <v>22499.18</v>
      </c>
      <c r="P347" s="65">
        <v>22499.18</v>
      </c>
      <c r="Q347" s="106">
        <v>11191</v>
      </c>
      <c r="R347" s="106">
        <v>0</v>
      </c>
      <c r="S347" s="106">
        <v>0</v>
      </c>
      <c r="T347" s="106">
        <v>0</v>
      </c>
      <c r="U347" s="106">
        <v>0</v>
      </c>
      <c r="V347" s="106">
        <v>0</v>
      </c>
      <c r="W347" s="106">
        <v>0</v>
      </c>
      <c r="X347" s="106">
        <v>11308</v>
      </c>
      <c r="Y347" s="106">
        <v>0</v>
      </c>
      <c r="Z347" s="106">
        <v>0</v>
      </c>
      <c r="AA347" s="66">
        <v>379.68999999999869</v>
      </c>
      <c r="AB347" s="67">
        <v>0</v>
      </c>
      <c r="AC347" s="68">
        <v>0</v>
      </c>
      <c r="AD347" s="69">
        <v>-1.6587925270196782E-2</v>
      </c>
      <c r="AE347" s="62">
        <v>8</v>
      </c>
      <c r="AF347" s="70" t="s">
        <v>4760</v>
      </c>
      <c r="AG347" s="62"/>
    </row>
    <row r="348" spans="1:33" x14ac:dyDescent="0.25">
      <c r="A348" s="17" t="s">
        <v>121</v>
      </c>
      <c r="B348" s="70" t="s">
        <v>4913</v>
      </c>
      <c r="C348" s="35" t="s">
        <v>3533</v>
      </c>
      <c r="D348" s="14">
        <v>20070002</v>
      </c>
      <c r="E348" s="20" t="s">
        <v>282</v>
      </c>
      <c r="F348" s="62" t="s">
        <v>42</v>
      </c>
      <c r="G348" s="63" t="s">
        <v>41</v>
      </c>
      <c r="H348" s="21">
        <v>1287.8499999999999</v>
      </c>
      <c r="I348" s="21">
        <v>55694.939999999988</v>
      </c>
      <c r="J348" s="106">
        <v>1467.9200000000003</v>
      </c>
      <c r="K348" s="106">
        <v>65969.77</v>
      </c>
      <c r="L348" s="106">
        <v>0</v>
      </c>
      <c r="M348" s="106">
        <v>0</v>
      </c>
      <c r="N348" s="106">
        <v>1467.9200000000003</v>
      </c>
      <c r="O348" s="106">
        <v>65969.77</v>
      </c>
      <c r="P348" s="65">
        <v>55694.939999999988</v>
      </c>
      <c r="Q348" s="106">
        <v>0</v>
      </c>
      <c r="R348" s="106">
        <v>0</v>
      </c>
      <c r="S348" s="106">
        <v>10274.830000000016</v>
      </c>
      <c r="T348" s="106">
        <v>0</v>
      </c>
      <c r="U348" s="106">
        <v>0</v>
      </c>
      <c r="V348" s="106">
        <v>0</v>
      </c>
      <c r="W348" s="106">
        <v>0</v>
      </c>
      <c r="X348" s="106">
        <v>55695</v>
      </c>
      <c r="Y348" s="106">
        <v>0</v>
      </c>
      <c r="Z348" s="106">
        <v>0</v>
      </c>
      <c r="AA348" s="66">
        <v>-6.0000000012223609E-2</v>
      </c>
      <c r="AB348" s="67">
        <v>0</v>
      </c>
      <c r="AC348" s="68">
        <v>0</v>
      </c>
      <c r="AD348" s="69">
        <v>0.18448408419149062</v>
      </c>
      <c r="AE348" s="62">
        <v>13</v>
      </c>
      <c r="AF348" s="70" t="s">
        <v>4760</v>
      </c>
      <c r="AG348" s="62"/>
    </row>
    <row r="349" spans="1:33" x14ac:dyDescent="0.25">
      <c r="A349" s="17" t="s">
        <v>121</v>
      </c>
      <c r="B349" s="70" t="s">
        <v>4913</v>
      </c>
      <c r="C349" s="35" t="s">
        <v>3533</v>
      </c>
      <c r="D349" s="14">
        <v>20070003</v>
      </c>
      <c r="E349" s="20" t="s">
        <v>283</v>
      </c>
      <c r="F349" s="62" t="s">
        <v>42</v>
      </c>
      <c r="G349" s="63" t="s">
        <v>41</v>
      </c>
      <c r="H349" s="21">
        <v>793.57</v>
      </c>
      <c r="I349" s="21">
        <v>33268.11</v>
      </c>
      <c r="J349" s="106">
        <v>880.03999999999985</v>
      </c>
      <c r="K349" s="106">
        <v>34888.810000000005</v>
      </c>
      <c r="L349" s="106">
        <v>0</v>
      </c>
      <c r="M349" s="106">
        <v>0</v>
      </c>
      <c r="N349" s="106">
        <v>880.03999999999985</v>
      </c>
      <c r="O349" s="106">
        <v>34888.810000000005</v>
      </c>
      <c r="P349" s="65">
        <v>33268.11</v>
      </c>
      <c r="Q349" s="106">
        <v>0</v>
      </c>
      <c r="R349" s="106">
        <v>0</v>
      </c>
      <c r="S349" s="106">
        <v>1620.7000000000044</v>
      </c>
      <c r="T349" s="106">
        <v>0</v>
      </c>
      <c r="U349" s="106">
        <v>0</v>
      </c>
      <c r="V349" s="106">
        <v>0</v>
      </c>
      <c r="W349" s="106">
        <v>0</v>
      </c>
      <c r="X349" s="106">
        <v>33268</v>
      </c>
      <c r="Y349" s="106">
        <v>0</v>
      </c>
      <c r="Z349" s="106">
        <v>0</v>
      </c>
      <c r="AA349" s="66">
        <v>0.11000000000058208</v>
      </c>
      <c r="AB349" s="67">
        <v>0</v>
      </c>
      <c r="AC349" s="68">
        <v>0</v>
      </c>
      <c r="AD349" s="69">
        <v>4.8716323229663613E-2</v>
      </c>
      <c r="AE349" s="62">
        <v>24</v>
      </c>
      <c r="AF349" s="70" t="s">
        <v>4760</v>
      </c>
      <c r="AG349" s="62"/>
    </row>
    <row r="350" spans="1:33" x14ac:dyDescent="0.25">
      <c r="A350" s="17" t="s">
        <v>121</v>
      </c>
      <c r="B350" s="70" t="s">
        <v>4913</v>
      </c>
      <c r="C350" s="35" t="s">
        <v>3533</v>
      </c>
      <c r="D350" s="14">
        <v>20070004</v>
      </c>
      <c r="E350" s="20" t="s">
        <v>284</v>
      </c>
      <c r="F350" s="62" t="s">
        <v>42</v>
      </c>
      <c r="G350" s="63" t="s">
        <v>41</v>
      </c>
      <c r="H350" s="21">
        <v>760.13999999999976</v>
      </c>
      <c r="I350" s="21">
        <v>30392.53</v>
      </c>
      <c r="J350" s="106">
        <v>772.55000000000007</v>
      </c>
      <c r="K350" s="106">
        <v>29929.78</v>
      </c>
      <c r="L350" s="106">
        <v>0</v>
      </c>
      <c r="M350" s="106">
        <v>0</v>
      </c>
      <c r="N350" s="106">
        <v>772.55000000000007</v>
      </c>
      <c r="O350" s="106">
        <v>29929.78</v>
      </c>
      <c r="P350" s="65">
        <v>29929.78</v>
      </c>
      <c r="Q350" s="106">
        <v>0</v>
      </c>
      <c r="R350" s="106">
        <v>0</v>
      </c>
      <c r="S350" s="106">
        <v>0</v>
      </c>
      <c r="T350" s="106">
        <v>0</v>
      </c>
      <c r="U350" s="106">
        <v>0</v>
      </c>
      <c r="V350" s="106">
        <v>0</v>
      </c>
      <c r="W350" s="106">
        <v>0</v>
      </c>
      <c r="X350" s="106">
        <v>29928</v>
      </c>
      <c r="Y350" s="106">
        <v>0</v>
      </c>
      <c r="Z350" s="106">
        <v>0</v>
      </c>
      <c r="AA350" s="66">
        <v>464.52999999999884</v>
      </c>
      <c r="AB350" s="67">
        <v>0</v>
      </c>
      <c r="AC350" s="68">
        <v>2</v>
      </c>
      <c r="AD350" s="69">
        <v>-1.5225780808639492E-2</v>
      </c>
      <c r="AE350" s="62">
        <v>16</v>
      </c>
      <c r="AF350" s="70" t="s">
        <v>4760</v>
      </c>
      <c r="AG350" s="62"/>
    </row>
    <row r="351" spans="1:33" x14ac:dyDescent="0.25">
      <c r="A351" s="17" t="s">
        <v>121</v>
      </c>
      <c r="B351" s="70" t="s">
        <v>4913</v>
      </c>
      <c r="C351" s="35" t="s">
        <v>3533</v>
      </c>
      <c r="D351" s="14">
        <v>20070006</v>
      </c>
      <c r="E351" s="20" t="s">
        <v>285</v>
      </c>
      <c r="F351" s="62" t="s">
        <v>42</v>
      </c>
      <c r="G351" s="63" t="s">
        <v>41</v>
      </c>
      <c r="H351" s="21">
        <v>563.4</v>
      </c>
      <c r="I351" s="21">
        <v>22990.739999999998</v>
      </c>
      <c r="J351" s="106">
        <v>656.72</v>
      </c>
      <c r="K351" s="106">
        <v>26028.75</v>
      </c>
      <c r="L351" s="106">
        <v>0</v>
      </c>
      <c r="M351" s="106">
        <v>0</v>
      </c>
      <c r="N351" s="106">
        <v>656.72</v>
      </c>
      <c r="O351" s="106">
        <v>26028.75</v>
      </c>
      <c r="P351" s="65">
        <v>22990.739999999998</v>
      </c>
      <c r="Q351" s="106">
        <v>0</v>
      </c>
      <c r="R351" s="106">
        <v>0</v>
      </c>
      <c r="S351" s="106">
        <v>3038.010000000002</v>
      </c>
      <c r="T351" s="106">
        <v>0</v>
      </c>
      <c r="U351" s="106">
        <v>0</v>
      </c>
      <c r="V351" s="106">
        <v>0</v>
      </c>
      <c r="W351" s="106">
        <v>0</v>
      </c>
      <c r="X351" s="106">
        <v>22990</v>
      </c>
      <c r="Y351" s="106">
        <v>0</v>
      </c>
      <c r="Z351" s="106">
        <v>0</v>
      </c>
      <c r="AA351" s="66">
        <v>0.73999999999796273</v>
      </c>
      <c r="AB351" s="67">
        <v>0</v>
      </c>
      <c r="AC351" s="68">
        <v>1</v>
      </c>
      <c r="AD351" s="69">
        <v>0.13214059225583877</v>
      </c>
      <c r="AE351" s="62">
        <v>9</v>
      </c>
      <c r="AF351" s="70" t="s">
        <v>4760</v>
      </c>
      <c r="AG351" s="62"/>
    </row>
    <row r="352" spans="1:33" x14ac:dyDescent="0.25">
      <c r="A352" s="17" t="s">
        <v>121</v>
      </c>
      <c r="B352" s="70" t="s">
        <v>4913</v>
      </c>
      <c r="C352" s="35" t="s">
        <v>3533</v>
      </c>
      <c r="D352" s="14">
        <v>20070007</v>
      </c>
      <c r="E352" s="20" t="s">
        <v>286</v>
      </c>
      <c r="F352" s="62" t="s">
        <v>42</v>
      </c>
      <c r="G352" s="63" t="s">
        <v>41</v>
      </c>
      <c r="H352" s="21">
        <v>1043.32</v>
      </c>
      <c r="I352" s="21">
        <v>42894.399999999994</v>
      </c>
      <c r="J352" s="106">
        <v>1049.33</v>
      </c>
      <c r="K352" s="106">
        <v>42879.11</v>
      </c>
      <c r="L352" s="106">
        <v>0</v>
      </c>
      <c r="M352" s="106">
        <v>0</v>
      </c>
      <c r="N352" s="106">
        <v>1049.33</v>
      </c>
      <c r="O352" s="106">
        <v>42879.11</v>
      </c>
      <c r="P352" s="65">
        <v>42879.11</v>
      </c>
      <c r="Q352" s="106">
        <v>0</v>
      </c>
      <c r="R352" s="106">
        <v>0</v>
      </c>
      <c r="S352" s="106">
        <v>0</v>
      </c>
      <c r="T352" s="106">
        <v>0</v>
      </c>
      <c r="U352" s="106">
        <v>0</v>
      </c>
      <c r="V352" s="106">
        <v>0</v>
      </c>
      <c r="W352" s="106">
        <v>0</v>
      </c>
      <c r="X352" s="106">
        <v>42880</v>
      </c>
      <c r="Y352" s="106">
        <v>0</v>
      </c>
      <c r="Z352" s="106">
        <v>0</v>
      </c>
      <c r="AA352" s="66">
        <v>14.399999999994179</v>
      </c>
      <c r="AB352" s="67">
        <v>0</v>
      </c>
      <c r="AC352" s="68">
        <v>-1</v>
      </c>
      <c r="AD352" s="69">
        <v>-3.5645678689977245E-4</v>
      </c>
      <c r="AE352" s="62">
        <v>12</v>
      </c>
      <c r="AF352" s="70" t="s">
        <v>4760</v>
      </c>
      <c r="AG352" s="62"/>
    </row>
    <row r="353" spans="1:33" x14ac:dyDescent="0.25">
      <c r="A353" s="17" t="s">
        <v>121</v>
      </c>
      <c r="B353" s="70" t="s">
        <v>4913</v>
      </c>
      <c r="C353" s="35" t="s">
        <v>3533</v>
      </c>
      <c r="D353" s="14">
        <v>20070009</v>
      </c>
      <c r="E353" s="20" t="s">
        <v>315</v>
      </c>
      <c r="F353" s="62" t="s">
        <v>42</v>
      </c>
      <c r="G353" s="63" t="s">
        <v>43</v>
      </c>
      <c r="H353" s="21">
        <v>352.6</v>
      </c>
      <c r="I353" s="21">
        <v>13119.199999999999</v>
      </c>
      <c r="J353" s="106">
        <v>0</v>
      </c>
      <c r="K353" s="106">
        <v>0</v>
      </c>
      <c r="L353" s="106">
        <v>0</v>
      </c>
      <c r="M353" s="106">
        <v>0</v>
      </c>
      <c r="N353" s="106">
        <v>0</v>
      </c>
      <c r="O353" s="106">
        <v>0</v>
      </c>
      <c r="P353" s="65">
        <v>13119.199999999999</v>
      </c>
      <c r="Q353" s="106">
        <v>0</v>
      </c>
      <c r="R353" s="106">
        <v>0</v>
      </c>
      <c r="S353" s="106">
        <v>0</v>
      </c>
      <c r="T353" s="106">
        <v>2500</v>
      </c>
      <c r="U353" s="106">
        <v>0</v>
      </c>
      <c r="V353" s="106">
        <v>0</v>
      </c>
      <c r="W353" s="106">
        <v>0</v>
      </c>
      <c r="X353" s="106">
        <v>0</v>
      </c>
      <c r="Y353" s="106">
        <v>0</v>
      </c>
      <c r="Z353" s="106">
        <v>10619.199999999999</v>
      </c>
      <c r="AA353" s="66">
        <v>0</v>
      </c>
      <c r="AB353" s="67">
        <v>0</v>
      </c>
      <c r="AC353" s="68">
        <v>0</v>
      </c>
      <c r="AD353" s="69">
        <v>-1</v>
      </c>
      <c r="AE353" s="62">
        <v>0</v>
      </c>
      <c r="AF353" s="70" t="s">
        <v>4760</v>
      </c>
      <c r="AG353" s="62"/>
    </row>
    <row r="354" spans="1:33" x14ac:dyDescent="0.25">
      <c r="A354" s="17" t="s">
        <v>121</v>
      </c>
      <c r="B354" s="70" t="s">
        <v>4913</v>
      </c>
      <c r="C354" s="35" t="s">
        <v>3533</v>
      </c>
      <c r="D354" s="14">
        <v>20070010</v>
      </c>
      <c r="E354" s="20" t="s">
        <v>289</v>
      </c>
      <c r="F354" s="62" t="s">
        <v>42</v>
      </c>
      <c r="G354" s="63" t="s">
        <v>41</v>
      </c>
      <c r="H354" s="21">
        <v>479.06</v>
      </c>
      <c r="I354" s="21">
        <v>19654.59</v>
      </c>
      <c r="J354" s="106">
        <v>479.54999999999995</v>
      </c>
      <c r="K354" s="106">
        <v>18840.18</v>
      </c>
      <c r="L354" s="106">
        <v>0</v>
      </c>
      <c r="M354" s="106">
        <v>0</v>
      </c>
      <c r="N354" s="106">
        <v>479.54999999999995</v>
      </c>
      <c r="O354" s="106">
        <v>18840.18</v>
      </c>
      <c r="P354" s="65">
        <v>18840.18</v>
      </c>
      <c r="Q354" s="106">
        <v>0</v>
      </c>
      <c r="R354" s="106">
        <v>0</v>
      </c>
      <c r="S354" s="106">
        <v>0</v>
      </c>
      <c r="T354" s="106">
        <v>2490</v>
      </c>
      <c r="U354" s="106">
        <v>0</v>
      </c>
      <c r="V354" s="106">
        <v>0</v>
      </c>
      <c r="W354" s="106">
        <v>0</v>
      </c>
      <c r="X354" s="106">
        <v>16351</v>
      </c>
      <c r="Y354" s="106">
        <v>0</v>
      </c>
      <c r="Z354" s="106">
        <v>0</v>
      </c>
      <c r="AA354" s="66">
        <v>813.59000000000015</v>
      </c>
      <c r="AB354" s="67">
        <v>0</v>
      </c>
      <c r="AC354" s="68">
        <v>-1</v>
      </c>
      <c r="AD354" s="69">
        <v>-4.1436122554578847E-2</v>
      </c>
      <c r="AE354" s="62">
        <v>13</v>
      </c>
      <c r="AF354" s="70" t="s">
        <v>4760</v>
      </c>
      <c r="AG354" s="62"/>
    </row>
    <row r="355" spans="1:33" x14ac:dyDescent="0.25">
      <c r="A355" s="17" t="s">
        <v>121</v>
      </c>
      <c r="B355" s="70" t="s">
        <v>4913</v>
      </c>
      <c r="C355" s="35" t="s">
        <v>3533</v>
      </c>
      <c r="D355" s="14">
        <v>20070016</v>
      </c>
      <c r="E355" s="20" t="s">
        <v>3615</v>
      </c>
      <c r="F355" s="62" t="s">
        <v>42</v>
      </c>
      <c r="G355" s="63" t="s">
        <v>41</v>
      </c>
      <c r="H355" s="21">
        <v>251.61999999999998</v>
      </c>
      <c r="I355" s="21">
        <v>9813.0399999999991</v>
      </c>
      <c r="J355" s="106">
        <v>264.54000000000002</v>
      </c>
      <c r="K355" s="106">
        <v>9833.48</v>
      </c>
      <c r="L355" s="106">
        <v>0</v>
      </c>
      <c r="M355" s="106">
        <v>0</v>
      </c>
      <c r="N355" s="106">
        <v>264.54000000000002</v>
      </c>
      <c r="O355" s="106">
        <v>9833.48</v>
      </c>
      <c r="P355" s="65">
        <v>9813.0399999999991</v>
      </c>
      <c r="Q355" s="106">
        <v>0</v>
      </c>
      <c r="R355" s="106">
        <v>0</v>
      </c>
      <c r="S355" s="106">
        <v>20.440000000000509</v>
      </c>
      <c r="T355" s="106">
        <v>0</v>
      </c>
      <c r="U355" s="106">
        <v>0</v>
      </c>
      <c r="V355" s="106">
        <v>0</v>
      </c>
      <c r="W355" s="106">
        <v>0</v>
      </c>
      <c r="X355" s="106">
        <v>9813</v>
      </c>
      <c r="Y355" s="106">
        <v>0</v>
      </c>
      <c r="Z355" s="106">
        <v>0</v>
      </c>
      <c r="AA355" s="66">
        <v>3.9999999999054126E-2</v>
      </c>
      <c r="AB355" s="67">
        <v>0</v>
      </c>
      <c r="AC355" s="68">
        <v>0</v>
      </c>
      <c r="AD355" s="69">
        <v>2.0829426966567457E-3</v>
      </c>
      <c r="AE355" s="62">
        <v>7</v>
      </c>
      <c r="AF355" s="70" t="s">
        <v>4760</v>
      </c>
      <c r="AG355" s="62"/>
    </row>
    <row r="356" spans="1:33" x14ac:dyDescent="0.25">
      <c r="A356" s="17" t="s">
        <v>121</v>
      </c>
      <c r="B356" s="70" t="s">
        <v>4913</v>
      </c>
      <c r="C356" s="35" t="s">
        <v>3533</v>
      </c>
      <c r="D356" s="14">
        <v>20070018</v>
      </c>
      <c r="E356" s="20" t="s">
        <v>401</v>
      </c>
      <c r="F356" s="62" t="s">
        <v>42</v>
      </c>
      <c r="G356" s="63" t="s">
        <v>41</v>
      </c>
      <c r="H356" s="21">
        <v>659.49</v>
      </c>
      <c r="I356" s="21">
        <v>28078.030000000002</v>
      </c>
      <c r="J356" s="106">
        <v>734.37000000000012</v>
      </c>
      <c r="K356" s="106">
        <v>31005.440000000002</v>
      </c>
      <c r="L356" s="106">
        <v>0</v>
      </c>
      <c r="M356" s="106">
        <v>0</v>
      </c>
      <c r="N356" s="106">
        <v>734.37000000000012</v>
      </c>
      <c r="O356" s="106">
        <v>31005.440000000002</v>
      </c>
      <c r="P356" s="65">
        <v>28078.030000000002</v>
      </c>
      <c r="Q356" s="106">
        <v>0</v>
      </c>
      <c r="R356" s="106">
        <v>0</v>
      </c>
      <c r="S356" s="106">
        <v>2927.41</v>
      </c>
      <c r="T356" s="106">
        <v>0</v>
      </c>
      <c r="U356" s="106">
        <v>0</v>
      </c>
      <c r="V356" s="106">
        <v>0</v>
      </c>
      <c r="W356" s="106">
        <v>0</v>
      </c>
      <c r="X356" s="106">
        <v>28078</v>
      </c>
      <c r="Y356" s="106">
        <v>0</v>
      </c>
      <c r="Z356" s="106">
        <v>0</v>
      </c>
      <c r="AA356" s="66">
        <v>3.0000000002473826E-2</v>
      </c>
      <c r="AB356" s="67">
        <v>0</v>
      </c>
      <c r="AC356" s="68">
        <v>0</v>
      </c>
      <c r="AD356" s="69">
        <v>0.1042598074010178</v>
      </c>
      <c r="AE356" s="62">
        <v>2</v>
      </c>
      <c r="AF356" s="70" t="s">
        <v>4760</v>
      </c>
      <c r="AG356" s="62"/>
    </row>
    <row r="357" spans="1:33" x14ac:dyDescent="0.25">
      <c r="A357" s="17" t="s">
        <v>121</v>
      </c>
      <c r="B357" s="70" t="s">
        <v>4913</v>
      </c>
      <c r="C357" s="35" t="s">
        <v>3533</v>
      </c>
      <c r="D357" s="14">
        <v>20070019</v>
      </c>
      <c r="E357" s="20" t="s">
        <v>407</v>
      </c>
      <c r="F357" s="62" t="s">
        <v>42</v>
      </c>
      <c r="G357" s="63" t="s">
        <v>41</v>
      </c>
      <c r="H357" s="21">
        <v>281.58000000000004</v>
      </c>
      <c r="I357" s="21">
        <v>11676.909999999998</v>
      </c>
      <c r="J357" s="106">
        <v>290.67</v>
      </c>
      <c r="K357" s="106">
        <v>11898.85</v>
      </c>
      <c r="L357" s="106">
        <v>0</v>
      </c>
      <c r="M357" s="106">
        <v>0</v>
      </c>
      <c r="N357" s="106">
        <v>290.67</v>
      </c>
      <c r="O357" s="106">
        <v>11898.85</v>
      </c>
      <c r="P357" s="65">
        <v>11676.909999999998</v>
      </c>
      <c r="Q357" s="106">
        <v>0</v>
      </c>
      <c r="R357" s="106">
        <v>0</v>
      </c>
      <c r="S357" s="106">
        <v>221.94000000000233</v>
      </c>
      <c r="T357" s="106">
        <v>0</v>
      </c>
      <c r="U357" s="106">
        <v>0</v>
      </c>
      <c r="V357" s="106">
        <v>0</v>
      </c>
      <c r="W357" s="106">
        <v>0</v>
      </c>
      <c r="X357" s="106">
        <v>11677</v>
      </c>
      <c r="Y357" s="106">
        <v>0</v>
      </c>
      <c r="Z357" s="106">
        <v>0</v>
      </c>
      <c r="AA357" s="66">
        <v>-9.0000000001964509E-2</v>
      </c>
      <c r="AB357" s="67">
        <v>0</v>
      </c>
      <c r="AC357" s="68">
        <v>0</v>
      </c>
      <c r="AD357" s="69">
        <v>1.9006740653135321E-2</v>
      </c>
      <c r="AE357" s="62">
        <v>8</v>
      </c>
      <c r="AF357" s="70" t="s">
        <v>4760</v>
      </c>
      <c r="AG357" s="62"/>
    </row>
    <row r="358" spans="1:33" x14ac:dyDescent="0.25">
      <c r="A358" s="17" t="s">
        <v>121</v>
      </c>
      <c r="B358" s="70" t="s">
        <v>4913</v>
      </c>
      <c r="C358" s="35" t="s">
        <v>3533</v>
      </c>
      <c r="D358" s="14">
        <v>20070020</v>
      </c>
      <c r="E358" s="20" t="s">
        <v>411</v>
      </c>
      <c r="F358" s="62" t="s">
        <v>42</v>
      </c>
      <c r="G358" s="63" t="s">
        <v>41</v>
      </c>
      <c r="H358" s="21">
        <v>678.08000000000015</v>
      </c>
      <c r="I358" s="21">
        <v>28655.280000000002</v>
      </c>
      <c r="J358" s="106">
        <v>678.81999999999994</v>
      </c>
      <c r="K358" s="106">
        <v>28642.14</v>
      </c>
      <c r="L358" s="106">
        <v>0</v>
      </c>
      <c r="M358" s="106">
        <v>0</v>
      </c>
      <c r="N358" s="106">
        <v>678.81999999999994</v>
      </c>
      <c r="O358" s="106">
        <v>28642.14</v>
      </c>
      <c r="P358" s="65">
        <v>28642.14</v>
      </c>
      <c r="Q358" s="106">
        <v>0</v>
      </c>
      <c r="R358" s="106">
        <v>0</v>
      </c>
      <c r="S358" s="106">
        <v>0</v>
      </c>
      <c r="T358" s="106">
        <v>0</v>
      </c>
      <c r="U358" s="106">
        <v>0</v>
      </c>
      <c r="V358" s="106">
        <v>0</v>
      </c>
      <c r="W358" s="106">
        <v>0</v>
      </c>
      <c r="X358" s="106">
        <v>28642</v>
      </c>
      <c r="Y358" s="106">
        <v>0</v>
      </c>
      <c r="Z358" s="106">
        <v>0</v>
      </c>
      <c r="AA358" s="66">
        <v>13.280000000002474</v>
      </c>
      <c r="AB358" s="67">
        <v>0</v>
      </c>
      <c r="AC358" s="68">
        <v>0</v>
      </c>
      <c r="AD358" s="69">
        <v>-4.5855423503113752E-4</v>
      </c>
      <c r="AE358" s="62">
        <v>2</v>
      </c>
      <c r="AF358" s="70" t="s">
        <v>4760</v>
      </c>
      <c r="AG358" s="62"/>
    </row>
    <row r="359" spans="1:33" x14ac:dyDescent="0.25">
      <c r="A359" s="17" t="s">
        <v>121</v>
      </c>
      <c r="B359" s="70" t="s">
        <v>4913</v>
      </c>
      <c r="C359" s="35" t="s">
        <v>3533</v>
      </c>
      <c r="D359" s="14">
        <v>20070021</v>
      </c>
      <c r="E359" s="20" t="s">
        <v>2392</v>
      </c>
      <c r="F359" s="62" t="s">
        <v>42</v>
      </c>
      <c r="G359" s="63" t="s">
        <v>43</v>
      </c>
      <c r="H359" s="21">
        <v>106.03999999999999</v>
      </c>
      <c r="I359" s="21">
        <v>4439.71</v>
      </c>
      <c r="J359" s="106">
        <v>0</v>
      </c>
      <c r="K359" s="106">
        <v>0</v>
      </c>
      <c r="L359" s="106">
        <v>0</v>
      </c>
      <c r="M359" s="106">
        <v>0</v>
      </c>
      <c r="N359" s="106">
        <v>0</v>
      </c>
      <c r="O359" s="106">
        <v>0</v>
      </c>
      <c r="P359" s="65">
        <v>4439.71</v>
      </c>
      <c r="Q359" s="106">
        <v>0</v>
      </c>
      <c r="R359" s="106">
        <v>0</v>
      </c>
      <c r="S359" s="106">
        <v>0</v>
      </c>
      <c r="T359" s="106">
        <v>0</v>
      </c>
      <c r="U359" s="106">
        <v>0</v>
      </c>
      <c r="V359" s="106">
        <v>0</v>
      </c>
      <c r="W359" s="106">
        <v>0</v>
      </c>
      <c r="X359" s="106">
        <v>0</v>
      </c>
      <c r="Y359" s="106">
        <v>0</v>
      </c>
      <c r="Z359" s="106">
        <v>4439.71</v>
      </c>
      <c r="AA359" s="66">
        <v>0</v>
      </c>
      <c r="AB359" s="67">
        <v>0</v>
      </c>
      <c r="AC359" s="68">
        <v>0</v>
      </c>
      <c r="AD359" s="69">
        <v>-1</v>
      </c>
      <c r="AE359" s="62">
        <v>0</v>
      </c>
      <c r="AF359" s="70" t="s">
        <v>4760</v>
      </c>
      <c r="AG359" s="62"/>
    </row>
    <row r="360" spans="1:33" x14ac:dyDescent="0.25">
      <c r="A360" s="17" t="s">
        <v>121</v>
      </c>
      <c r="B360" s="70" t="s">
        <v>4913</v>
      </c>
      <c r="C360" s="35" t="s">
        <v>3533</v>
      </c>
      <c r="D360" s="14">
        <v>20070023</v>
      </c>
      <c r="E360" s="20" t="s">
        <v>2946</v>
      </c>
      <c r="F360" s="62" t="s">
        <v>42</v>
      </c>
      <c r="G360" s="63" t="s">
        <v>43</v>
      </c>
      <c r="H360" s="21">
        <v>166.79000000000002</v>
      </c>
      <c r="I360" s="21">
        <v>7134.69</v>
      </c>
      <c r="J360" s="106">
        <v>0</v>
      </c>
      <c r="K360" s="106">
        <v>0</v>
      </c>
      <c r="L360" s="106">
        <v>0</v>
      </c>
      <c r="M360" s="106">
        <v>0</v>
      </c>
      <c r="N360" s="106">
        <v>0</v>
      </c>
      <c r="O360" s="106">
        <v>0</v>
      </c>
      <c r="P360" s="65">
        <v>7134.69</v>
      </c>
      <c r="Q360" s="106">
        <v>0</v>
      </c>
      <c r="R360" s="106">
        <v>0</v>
      </c>
      <c r="S360" s="106">
        <v>0</v>
      </c>
      <c r="T360" s="106">
        <v>0</v>
      </c>
      <c r="U360" s="106">
        <v>0</v>
      </c>
      <c r="V360" s="106">
        <v>0</v>
      </c>
      <c r="W360" s="106">
        <v>0</v>
      </c>
      <c r="X360" s="106">
        <v>0</v>
      </c>
      <c r="Y360" s="106">
        <v>0</v>
      </c>
      <c r="Z360" s="106">
        <v>7134.69</v>
      </c>
      <c r="AA360" s="66">
        <v>0</v>
      </c>
      <c r="AB360" s="67">
        <v>0</v>
      </c>
      <c r="AC360" s="68">
        <v>0</v>
      </c>
      <c r="AD360" s="69">
        <v>-1</v>
      </c>
      <c r="AE360" s="62">
        <v>0</v>
      </c>
      <c r="AF360" s="70" t="s">
        <v>4760</v>
      </c>
      <c r="AG360" s="62"/>
    </row>
    <row r="361" spans="1:33" x14ac:dyDescent="0.25">
      <c r="A361" s="17" t="s">
        <v>121</v>
      </c>
      <c r="B361" s="70" t="s">
        <v>4913</v>
      </c>
      <c r="C361" s="35" t="s">
        <v>3533</v>
      </c>
      <c r="D361" s="14">
        <v>20070024</v>
      </c>
      <c r="E361" s="20" t="s">
        <v>3904</v>
      </c>
      <c r="F361" s="62" t="s">
        <v>42</v>
      </c>
      <c r="G361" s="63" t="s">
        <v>41</v>
      </c>
      <c r="H361" s="21">
        <v>938.7199999999998</v>
      </c>
      <c r="I361" s="21">
        <v>42846.12</v>
      </c>
      <c r="J361" s="106">
        <v>942.34</v>
      </c>
      <c r="K361" s="106">
        <v>45261.77</v>
      </c>
      <c r="L361" s="106">
        <v>0</v>
      </c>
      <c r="M361" s="106">
        <v>0</v>
      </c>
      <c r="N361" s="106">
        <v>942.34</v>
      </c>
      <c r="O361" s="106">
        <v>45261.77</v>
      </c>
      <c r="P361" s="65">
        <v>42846.12</v>
      </c>
      <c r="Q361" s="106">
        <v>0</v>
      </c>
      <c r="R361" s="106">
        <v>0</v>
      </c>
      <c r="S361" s="106">
        <v>2415.6499999999942</v>
      </c>
      <c r="T361" s="106">
        <v>8844</v>
      </c>
      <c r="U361" s="106">
        <v>0</v>
      </c>
      <c r="V361" s="106">
        <v>0</v>
      </c>
      <c r="W361" s="106">
        <v>0</v>
      </c>
      <c r="X361" s="106">
        <v>34002</v>
      </c>
      <c r="Y361" s="106">
        <v>0</v>
      </c>
      <c r="Z361" s="106">
        <v>0</v>
      </c>
      <c r="AA361" s="66">
        <v>0.12000000000261934</v>
      </c>
      <c r="AB361" s="67">
        <v>0</v>
      </c>
      <c r="AC361" s="68">
        <v>0</v>
      </c>
      <c r="AD361" s="69">
        <v>5.6379667517151941E-2</v>
      </c>
      <c r="AE361" s="62">
        <v>17</v>
      </c>
      <c r="AF361" s="70" t="s">
        <v>4760</v>
      </c>
      <c r="AG361" s="62"/>
    </row>
    <row r="362" spans="1:33" x14ac:dyDescent="0.25">
      <c r="A362" s="17" t="s">
        <v>121</v>
      </c>
      <c r="B362" s="70" t="s">
        <v>4913</v>
      </c>
      <c r="C362" s="35" t="s">
        <v>3533</v>
      </c>
      <c r="D362" s="14">
        <v>20070025</v>
      </c>
      <c r="E362" s="20" t="s">
        <v>4234</v>
      </c>
      <c r="F362" s="62" t="s">
        <v>42</v>
      </c>
      <c r="G362" s="63" t="s">
        <v>41</v>
      </c>
      <c r="H362" s="21">
        <v>619.87</v>
      </c>
      <c r="I362" s="21">
        <v>28494.720000000005</v>
      </c>
      <c r="J362" s="106">
        <v>641.7299999999999</v>
      </c>
      <c r="K362" s="106">
        <v>30496.01</v>
      </c>
      <c r="L362" s="106">
        <v>0</v>
      </c>
      <c r="M362" s="106">
        <v>0</v>
      </c>
      <c r="N362" s="106">
        <v>641.7299999999999</v>
      </c>
      <c r="O362" s="106">
        <v>30496.01</v>
      </c>
      <c r="P362" s="65">
        <v>28494.720000000005</v>
      </c>
      <c r="Q362" s="106">
        <v>0</v>
      </c>
      <c r="R362" s="106">
        <v>0</v>
      </c>
      <c r="S362" s="106">
        <v>2001.2899999999936</v>
      </c>
      <c r="T362" s="106">
        <v>0</v>
      </c>
      <c r="U362" s="106">
        <v>0</v>
      </c>
      <c r="V362" s="106">
        <v>0</v>
      </c>
      <c r="W362" s="106">
        <v>0</v>
      </c>
      <c r="X362" s="106">
        <v>28495</v>
      </c>
      <c r="Y362" s="106">
        <v>0</v>
      </c>
      <c r="Z362" s="106">
        <v>0</v>
      </c>
      <c r="AA362" s="66">
        <v>-0.27999999999519787</v>
      </c>
      <c r="AB362" s="67">
        <v>0</v>
      </c>
      <c r="AC362" s="68">
        <v>0</v>
      </c>
      <c r="AD362" s="69">
        <v>7.0233713473934589E-2</v>
      </c>
      <c r="AE362" s="62">
        <v>1</v>
      </c>
      <c r="AF362" s="70" t="s">
        <v>4760</v>
      </c>
      <c r="AG362" s="62"/>
    </row>
    <row r="363" spans="1:33" x14ac:dyDescent="0.25">
      <c r="A363" s="17" t="s">
        <v>121</v>
      </c>
      <c r="B363" s="70" t="s">
        <v>4913</v>
      </c>
      <c r="C363" s="35" t="s">
        <v>3533</v>
      </c>
      <c r="D363" s="14">
        <v>20070026</v>
      </c>
      <c r="E363" s="20" t="s">
        <v>4134</v>
      </c>
      <c r="F363" s="62" t="s">
        <v>42</v>
      </c>
      <c r="G363" s="63" t="s">
        <v>41</v>
      </c>
      <c r="H363" s="21">
        <v>577.96999999999991</v>
      </c>
      <c r="I363" s="21">
        <v>23681.510000000002</v>
      </c>
      <c r="J363" s="106">
        <v>592.49</v>
      </c>
      <c r="K363" s="106">
        <v>23510.020000000008</v>
      </c>
      <c r="L363" s="106">
        <v>0</v>
      </c>
      <c r="M363" s="106">
        <v>0</v>
      </c>
      <c r="N363" s="106">
        <v>592.49</v>
      </c>
      <c r="O363" s="106">
        <v>23510.020000000008</v>
      </c>
      <c r="P363" s="65">
        <v>23510.020000000008</v>
      </c>
      <c r="Q363" s="106">
        <v>0</v>
      </c>
      <c r="R363" s="106">
        <v>0</v>
      </c>
      <c r="S363" s="106">
        <v>0</v>
      </c>
      <c r="T363" s="106">
        <v>0</v>
      </c>
      <c r="U363" s="106">
        <v>0</v>
      </c>
      <c r="V363" s="106">
        <v>0</v>
      </c>
      <c r="W363" s="106">
        <v>0</v>
      </c>
      <c r="X363" s="106">
        <v>23508</v>
      </c>
      <c r="Y363" s="106">
        <v>0</v>
      </c>
      <c r="Z363" s="106">
        <v>0</v>
      </c>
      <c r="AA363" s="66">
        <v>173.51000000000204</v>
      </c>
      <c r="AB363" s="67">
        <v>0</v>
      </c>
      <c r="AC363" s="68">
        <v>2</v>
      </c>
      <c r="AD363" s="69">
        <v>-7.2415145824735972E-3</v>
      </c>
      <c r="AE363" s="62">
        <v>18</v>
      </c>
      <c r="AF363" s="70" t="s">
        <v>4760</v>
      </c>
      <c r="AG363" s="62"/>
    </row>
    <row r="364" spans="1:33" x14ac:dyDescent="0.25">
      <c r="A364" s="17" t="s">
        <v>121</v>
      </c>
      <c r="B364" s="70" t="s">
        <v>4913</v>
      </c>
      <c r="C364" s="35" t="s">
        <v>3534</v>
      </c>
      <c r="D364" s="14">
        <v>20080001</v>
      </c>
      <c r="E364" s="20" t="s">
        <v>294</v>
      </c>
      <c r="F364" s="62" t="s">
        <v>40</v>
      </c>
      <c r="G364" s="63" t="s">
        <v>41</v>
      </c>
      <c r="H364" s="21">
        <v>6406.1800000000021</v>
      </c>
      <c r="I364" s="21">
        <v>251935.81999999998</v>
      </c>
      <c r="J364" s="106">
        <v>6406.1800000000012</v>
      </c>
      <c r="K364" s="106">
        <v>251935.81999999998</v>
      </c>
      <c r="L364" s="106">
        <v>0</v>
      </c>
      <c r="M364" s="106">
        <v>0</v>
      </c>
      <c r="N364" s="106">
        <v>6406.1800000000012</v>
      </c>
      <c r="O364" s="106">
        <v>251935.81999999998</v>
      </c>
      <c r="P364" s="65">
        <v>251935.81999999998</v>
      </c>
      <c r="Q364" s="106">
        <v>4111</v>
      </c>
      <c r="R364" s="106">
        <v>0</v>
      </c>
      <c r="S364" s="106">
        <v>0</v>
      </c>
      <c r="T364" s="106">
        <v>0</v>
      </c>
      <c r="U364" s="106">
        <v>0</v>
      </c>
      <c r="V364" s="106">
        <v>0</v>
      </c>
      <c r="W364" s="106">
        <v>0</v>
      </c>
      <c r="X364" s="106">
        <v>247824</v>
      </c>
      <c r="Y364" s="106">
        <v>0</v>
      </c>
      <c r="Z364" s="106">
        <v>0</v>
      </c>
      <c r="AA364" s="66">
        <v>0.81999999997788109</v>
      </c>
      <c r="AB364" s="67">
        <v>0</v>
      </c>
      <c r="AC364" s="68">
        <v>1</v>
      </c>
      <c r="AD364" s="69">
        <v>0</v>
      </c>
      <c r="AE364" s="62">
        <v>9</v>
      </c>
      <c r="AF364" s="70" t="s">
        <v>4760</v>
      </c>
      <c r="AG364" s="62"/>
    </row>
    <row r="365" spans="1:33" x14ac:dyDescent="0.25">
      <c r="A365" s="17" t="s">
        <v>121</v>
      </c>
      <c r="B365" s="70" t="s">
        <v>4913</v>
      </c>
      <c r="C365" s="35" t="s">
        <v>3534</v>
      </c>
      <c r="D365" s="14">
        <v>20080002</v>
      </c>
      <c r="E365" s="20" t="s">
        <v>301</v>
      </c>
      <c r="F365" s="62" t="s">
        <v>42</v>
      </c>
      <c r="G365" s="63" t="s">
        <v>41</v>
      </c>
      <c r="H365" s="21">
        <v>499.13999999999987</v>
      </c>
      <c r="I365" s="21">
        <v>18924.579999999998</v>
      </c>
      <c r="J365" s="106">
        <v>470.06000000000006</v>
      </c>
      <c r="K365" s="106">
        <v>19189.799999999996</v>
      </c>
      <c r="L365" s="106">
        <v>0</v>
      </c>
      <c r="M365" s="106">
        <v>0</v>
      </c>
      <c r="N365" s="106">
        <v>470.06000000000006</v>
      </c>
      <c r="O365" s="106">
        <v>19189.799999999996</v>
      </c>
      <c r="P365" s="65">
        <v>18924.579999999998</v>
      </c>
      <c r="Q365" s="106">
        <v>0</v>
      </c>
      <c r="R365" s="106">
        <v>0</v>
      </c>
      <c r="S365" s="106">
        <v>265.21999999999753</v>
      </c>
      <c r="T365" s="106">
        <v>0</v>
      </c>
      <c r="U365" s="106">
        <v>0</v>
      </c>
      <c r="V365" s="106">
        <v>0</v>
      </c>
      <c r="W365" s="106">
        <v>0</v>
      </c>
      <c r="X365" s="106">
        <v>18925</v>
      </c>
      <c r="Y365" s="106">
        <v>0</v>
      </c>
      <c r="Z365" s="106">
        <v>0</v>
      </c>
      <c r="AA365" s="66">
        <v>-0.42000000000189175</v>
      </c>
      <c r="AB365" s="67">
        <v>0</v>
      </c>
      <c r="AC365" s="68">
        <v>0</v>
      </c>
      <c r="AD365" s="69">
        <v>1.4014577866457144E-2</v>
      </c>
      <c r="AE365" s="62">
        <v>19</v>
      </c>
      <c r="AF365" s="70" t="s">
        <v>4760</v>
      </c>
      <c r="AG365" s="62"/>
    </row>
    <row r="366" spans="1:33" x14ac:dyDescent="0.25">
      <c r="A366" s="17" t="s">
        <v>121</v>
      </c>
      <c r="B366" s="70" t="s">
        <v>4913</v>
      </c>
      <c r="C366" s="35" t="s">
        <v>3534</v>
      </c>
      <c r="D366" s="14">
        <v>20080004</v>
      </c>
      <c r="E366" s="20" t="s">
        <v>295</v>
      </c>
      <c r="F366" s="62" t="s">
        <v>42</v>
      </c>
      <c r="G366" s="63" t="s">
        <v>41</v>
      </c>
      <c r="H366" s="21">
        <v>1227.6200000000001</v>
      </c>
      <c r="I366" s="21">
        <v>48362.23</v>
      </c>
      <c r="J366" s="106">
        <v>1242.5499999999997</v>
      </c>
      <c r="K366" s="106">
        <v>48848.84</v>
      </c>
      <c r="L366" s="106">
        <v>0</v>
      </c>
      <c r="M366" s="106">
        <v>0</v>
      </c>
      <c r="N366" s="106">
        <v>1242.5499999999997</v>
      </c>
      <c r="O366" s="106">
        <v>48848.84</v>
      </c>
      <c r="P366" s="65">
        <v>48362.23</v>
      </c>
      <c r="Q366" s="106">
        <v>0</v>
      </c>
      <c r="R366" s="106">
        <v>0</v>
      </c>
      <c r="S366" s="106">
        <v>486.60999999999331</v>
      </c>
      <c r="T366" s="106">
        <v>0</v>
      </c>
      <c r="U366" s="106">
        <v>0</v>
      </c>
      <c r="V366" s="106">
        <v>0</v>
      </c>
      <c r="W366" s="106">
        <v>0</v>
      </c>
      <c r="X366" s="106">
        <v>48362</v>
      </c>
      <c r="Y366" s="106">
        <v>0</v>
      </c>
      <c r="Z366" s="106">
        <v>0</v>
      </c>
      <c r="AA366" s="66">
        <v>0.23000000000320142</v>
      </c>
      <c r="AB366" s="67">
        <v>0</v>
      </c>
      <c r="AC366" s="68">
        <v>0</v>
      </c>
      <c r="AD366" s="69">
        <v>1.0061777548305636E-2</v>
      </c>
      <c r="AE366" s="62">
        <v>32</v>
      </c>
      <c r="AF366" s="70" t="s">
        <v>4760</v>
      </c>
      <c r="AG366" s="62"/>
    </row>
    <row r="367" spans="1:33" x14ac:dyDescent="0.25">
      <c r="A367" s="17" t="s">
        <v>121</v>
      </c>
      <c r="B367" s="70" t="s">
        <v>4913</v>
      </c>
      <c r="C367" s="35" t="s">
        <v>3534</v>
      </c>
      <c r="D367" s="14">
        <v>20080005</v>
      </c>
      <c r="E367" s="20" t="s">
        <v>302</v>
      </c>
      <c r="F367" s="62" t="s">
        <v>42</v>
      </c>
      <c r="G367" s="63" t="s">
        <v>41</v>
      </c>
      <c r="H367" s="21">
        <v>32.9</v>
      </c>
      <c r="I367" s="21">
        <v>1391.9199999999998</v>
      </c>
      <c r="J367" s="106">
        <v>33.36</v>
      </c>
      <c r="K367" s="106">
        <v>1269.2199999999998</v>
      </c>
      <c r="L367" s="106">
        <v>0</v>
      </c>
      <c r="M367" s="106">
        <v>0</v>
      </c>
      <c r="N367" s="106">
        <v>33.36</v>
      </c>
      <c r="O367" s="106">
        <v>1269.2199999999998</v>
      </c>
      <c r="P367" s="65">
        <v>1269.2199999999998</v>
      </c>
      <c r="Q367" s="106">
        <v>0</v>
      </c>
      <c r="R367" s="106">
        <v>0</v>
      </c>
      <c r="S367" s="106">
        <v>0</v>
      </c>
      <c r="T367" s="106">
        <v>0</v>
      </c>
      <c r="U367" s="106">
        <v>0</v>
      </c>
      <c r="V367" s="106">
        <v>0</v>
      </c>
      <c r="W367" s="106">
        <v>0</v>
      </c>
      <c r="X367" s="106">
        <v>1269</v>
      </c>
      <c r="Y367" s="106">
        <v>0</v>
      </c>
      <c r="Z367" s="106">
        <v>0</v>
      </c>
      <c r="AA367" s="66">
        <v>122.91999999999985</v>
      </c>
      <c r="AB367" s="67">
        <v>0</v>
      </c>
      <c r="AC367" s="68">
        <v>0</v>
      </c>
      <c r="AD367" s="69">
        <v>-8.8151617909075275E-2</v>
      </c>
      <c r="AE367" s="62">
        <v>3</v>
      </c>
      <c r="AF367" s="70" t="s">
        <v>4760</v>
      </c>
      <c r="AG367" s="62"/>
    </row>
    <row r="368" spans="1:33" x14ac:dyDescent="0.25">
      <c r="A368" s="17" t="s">
        <v>121</v>
      </c>
      <c r="B368" s="70" t="s">
        <v>4913</v>
      </c>
      <c r="C368" s="35" t="s">
        <v>3534</v>
      </c>
      <c r="D368" s="14">
        <v>20080006</v>
      </c>
      <c r="E368" s="20" t="s">
        <v>303</v>
      </c>
      <c r="F368" s="62" t="s">
        <v>42</v>
      </c>
      <c r="G368" s="63" t="s">
        <v>41</v>
      </c>
      <c r="H368" s="21">
        <v>1262.9400000000003</v>
      </c>
      <c r="I368" s="21">
        <v>48911.55000000001</v>
      </c>
      <c r="J368" s="106">
        <v>1250.8</v>
      </c>
      <c r="K368" s="106">
        <v>48908.369999999995</v>
      </c>
      <c r="L368" s="106">
        <v>0</v>
      </c>
      <c r="M368" s="106">
        <v>0</v>
      </c>
      <c r="N368" s="106">
        <v>1250.8</v>
      </c>
      <c r="O368" s="106">
        <v>48908.369999999995</v>
      </c>
      <c r="P368" s="65">
        <v>48908.369999999995</v>
      </c>
      <c r="Q368" s="106">
        <v>0</v>
      </c>
      <c r="R368" s="106">
        <v>0</v>
      </c>
      <c r="S368" s="106">
        <v>0</v>
      </c>
      <c r="T368" s="106">
        <v>0</v>
      </c>
      <c r="U368" s="106">
        <v>0</v>
      </c>
      <c r="V368" s="106">
        <v>0</v>
      </c>
      <c r="W368" s="106">
        <v>0</v>
      </c>
      <c r="X368" s="106">
        <v>48908</v>
      </c>
      <c r="Y368" s="106">
        <v>0</v>
      </c>
      <c r="Z368" s="106">
        <v>0</v>
      </c>
      <c r="AA368" s="66">
        <v>3.5500000000101863</v>
      </c>
      <c r="AB368" s="67">
        <v>0</v>
      </c>
      <c r="AC368" s="68">
        <v>0</v>
      </c>
      <c r="AD368" s="69">
        <v>-6.5015318468027327E-5</v>
      </c>
      <c r="AE368" s="62">
        <v>1</v>
      </c>
      <c r="AF368" s="70" t="s">
        <v>4760</v>
      </c>
      <c r="AG368" s="62"/>
    </row>
    <row r="369" spans="1:33" x14ac:dyDescent="0.25">
      <c r="A369" s="17" t="s">
        <v>121</v>
      </c>
      <c r="B369" s="70" t="s">
        <v>4913</v>
      </c>
      <c r="C369" s="35" t="s">
        <v>3534</v>
      </c>
      <c r="D369" s="14">
        <v>20080007</v>
      </c>
      <c r="E369" s="20" t="s">
        <v>296</v>
      </c>
      <c r="F369" s="62" t="s">
        <v>42</v>
      </c>
      <c r="G369" s="63" t="s">
        <v>41</v>
      </c>
      <c r="H369" s="21">
        <v>3216.88</v>
      </c>
      <c r="I369" s="21">
        <v>117128.92</v>
      </c>
      <c r="J369" s="106">
        <v>3097.48</v>
      </c>
      <c r="K369" s="106">
        <v>119257.42</v>
      </c>
      <c r="L369" s="106">
        <v>0</v>
      </c>
      <c r="M369" s="106">
        <v>0</v>
      </c>
      <c r="N369" s="106">
        <v>3097.48</v>
      </c>
      <c r="O369" s="106">
        <v>119257.42</v>
      </c>
      <c r="P369" s="65">
        <v>117128.92</v>
      </c>
      <c r="Q369" s="106">
        <v>0</v>
      </c>
      <c r="R369" s="106">
        <v>0</v>
      </c>
      <c r="S369" s="106">
        <v>2128.5</v>
      </c>
      <c r="T369" s="106">
        <v>0</v>
      </c>
      <c r="U369" s="106">
        <v>0</v>
      </c>
      <c r="V369" s="106">
        <v>0</v>
      </c>
      <c r="W369" s="106">
        <v>0</v>
      </c>
      <c r="X369" s="106">
        <v>117129</v>
      </c>
      <c r="Y369" s="106">
        <v>0</v>
      </c>
      <c r="Z369" s="106">
        <v>0</v>
      </c>
      <c r="AA369" s="66">
        <v>-8.000000000174623E-2</v>
      </c>
      <c r="AB369" s="67">
        <v>0</v>
      </c>
      <c r="AC369" s="68">
        <v>0</v>
      </c>
      <c r="AD369" s="69">
        <v>1.8172284009790238E-2</v>
      </c>
      <c r="AE369" s="62">
        <v>46</v>
      </c>
      <c r="AF369" s="70" t="s">
        <v>4760</v>
      </c>
      <c r="AG369" s="62"/>
    </row>
    <row r="370" spans="1:33" x14ac:dyDescent="0.25">
      <c r="A370" s="17" t="s">
        <v>121</v>
      </c>
      <c r="B370" s="70" t="s">
        <v>4913</v>
      </c>
      <c r="C370" s="35" t="s">
        <v>3534</v>
      </c>
      <c r="D370" s="14">
        <v>20080008</v>
      </c>
      <c r="E370" s="20" t="s">
        <v>394</v>
      </c>
      <c r="F370" s="62" t="s">
        <v>42</v>
      </c>
      <c r="G370" s="63" t="s">
        <v>41</v>
      </c>
      <c r="H370" s="21">
        <v>737.18000000000018</v>
      </c>
      <c r="I370" s="21">
        <v>28334.940000000002</v>
      </c>
      <c r="J370" s="106">
        <v>736.58999999999992</v>
      </c>
      <c r="K370" s="106">
        <v>28411.83</v>
      </c>
      <c r="L370" s="106">
        <v>0</v>
      </c>
      <c r="M370" s="106">
        <v>0</v>
      </c>
      <c r="N370" s="106">
        <v>736.58999999999992</v>
      </c>
      <c r="O370" s="106">
        <v>28411.83</v>
      </c>
      <c r="P370" s="65">
        <v>28334.940000000002</v>
      </c>
      <c r="Q370" s="106">
        <v>0</v>
      </c>
      <c r="R370" s="106">
        <v>0</v>
      </c>
      <c r="S370" s="106">
        <v>76.889999999999418</v>
      </c>
      <c r="T370" s="106">
        <v>0</v>
      </c>
      <c r="U370" s="106">
        <v>0</v>
      </c>
      <c r="V370" s="106">
        <v>0</v>
      </c>
      <c r="W370" s="106">
        <v>0</v>
      </c>
      <c r="X370" s="106">
        <v>28335</v>
      </c>
      <c r="Y370" s="106">
        <v>0</v>
      </c>
      <c r="Z370" s="106">
        <v>0</v>
      </c>
      <c r="AA370" s="66">
        <v>-5.9999999997671694E-2</v>
      </c>
      <c r="AB370" s="67">
        <v>0</v>
      </c>
      <c r="AC370" s="68">
        <v>0</v>
      </c>
      <c r="AD370" s="69">
        <v>2.7136108281859573E-3</v>
      </c>
      <c r="AE370" s="62">
        <v>1</v>
      </c>
      <c r="AF370" s="70" t="s">
        <v>4760</v>
      </c>
      <c r="AG370" s="62"/>
    </row>
    <row r="371" spans="1:33" x14ac:dyDescent="0.25">
      <c r="A371" s="17" t="s">
        <v>121</v>
      </c>
      <c r="B371" s="70" t="s">
        <v>4913</v>
      </c>
      <c r="C371" s="35" t="s">
        <v>3534</v>
      </c>
      <c r="D371" s="14">
        <v>20080009</v>
      </c>
      <c r="E371" s="20" t="s">
        <v>304</v>
      </c>
      <c r="F371" s="62" t="s">
        <v>42</v>
      </c>
      <c r="G371" s="63" t="s">
        <v>41</v>
      </c>
      <c r="H371" s="21">
        <v>607.44000000000005</v>
      </c>
      <c r="I371" s="21">
        <v>22430.890000000003</v>
      </c>
      <c r="J371" s="106">
        <v>595.88</v>
      </c>
      <c r="K371" s="106">
        <v>22408.97</v>
      </c>
      <c r="L371" s="106">
        <v>0</v>
      </c>
      <c r="M371" s="106">
        <v>0</v>
      </c>
      <c r="N371" s="106">
        <v>595.88</v>
      </c>
      <c r="O371" s="106">
        <v>22408.97</v>
      </c>
      <c r="P371" s="65">
        <v>22408.97</v>
      </c>
      <c r="Q371" s="106">
        <v>0</v>
      </c>
      <c r="R371" s="106">
        <v>0</v>
      </c>
      <c r="S371" s="106">
        <v>0</v>
      </c>
      <c r="T371" s="106">
        <v>0</v>
      </c>
      <c r="U371" s="106">
        <v>0</v>
      </c>
      <c r="V371" s="106">
        <v>0</v>
      </c>
      <c r="W371" s="106">
        <v>0</v>
      </c>
      <c r="X371" s="106">
        <v>22408</v>
      </c>
      <c r="Y371" s="106">
        <v>0</v>
      </c>
      <c r="Z371" s="106">
        <v>0</v>
      </c>
      <c r="AA371" s="66">
        <v>22.890000000003056</v>
      </c>
      <c r="AB371" s="67">
        <v>0</v>
      </c>
      <c r="AC371" s="68">
        <v>1</v>
      </c>
      <c r="AD371" s="69">
        <v>-9.7722381947403284E-4</v>
      </c>
      <c r="AE371" s="62">
        <v>3</v>
      </c>
      <c r="AF371" s="70" t="s">
        <v>4760</v>
      </c>
      <c r="AG371" s="62"/>
    </row>
    <row r="372" spans="1:33" x14ac:dyDescent="0.25">
      <c r="A372" s="17" t="s">
        <v>121</v>
      </c>
      <c r="B372" s="70" t="s">
        <v>4913</v>
      </c>
      <c r="C372" s="35" t="s">
        <v>3534</v>
      </c>
      <c r="D372" s="14">
        <v>20080010</v>
      </c>
      <c r="E372" s="20" t="s">
        <v>297</v>
      </c>
      <c r="F372" s="62" t="s">
        <v>42</v>
      </c>
      <c r="G372" s="63" t="s">
        <v>41</v>
      </c>
      <c r="H372" s="21">
        <v>565.88</v>
      </c>
      <c r="I372" s="21">
        <v>23325.859999999997</v>
      </c>
      <c r="J372" s="106">
        <v>566.79000000000008</v>
      </c>
      <c r="K372" s="106">
        <v>23315.189999999995</v>
      </c>
      <c r="L372" s="106">
        <v>0</v>
      </c>
      <c r="M372" s="106">
        <v>0</v>
      </c>
      <c r="N372" s="106">
        <v>566.79000000000008</v>
      </c>
      <c r="O372" s="106">
        <v>23315.189999999995</v>
      </c>
      <c r="P372" s="65">
        <v>23315.189999999995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23316</v>
      </c>
      <c r="Y372" s="106">
        <v>0</v>
      </c>
      <c r="Z372" s="106">
        <v>0</v>
      </c>
      <c r="AA372" s="66">
        <v>9.8599999999969441</v>
      </c>
      <c r="AB372" s="67">
        <v>0</v>
      </c>
      <c r="AC372" s="68">
        <v>-1</v>
      </c>
      <c r="AD372" s="69">
        <v>-4.5743222329216988E-4</v>
      </c>
      <c r="AE372" s="62">
        <v>14</v>
      </c>
      <c r="AF372" s="70" t="s">
        <v>4760</v>
      </c>
      <c r="AG372" s="62"/>
    </row>
    <row r="373" spans="1:33" x14ac:dyDescent="0.25">
      <c r="A373" s="17" t="s">
        <v>121</v>
      </c>
      <c r="B373" s="70" t="s">
        <v>4913</v>
      </c>
      <c r="C373" s="35" t="s">
        <v>3534</v>
      </c>
      <c r="D373" s="14">
        <v>20080014</v>
      </c>
      <c r="E373" s="20" t="s">
        <v>298</v>
      </c>
      <c r="F373" s="62" t="s">
        <v>42</v>
      </c>
      <c r="G373" s="63" t="s">
        <v>43</v>
      </c>
      <c r="H373" s="21">
        <v>277.58000000000004</v>
      </c>
      <c r="I373" s="21">
        <v>10002.31</v>
      </c>
      <c r="J373" s="106">
        <v>0</v>
      </c>
      <c r="K373" s="106">
        <v>0</v>
      </c>
      <c r="L373" s="106">
        <v>0</v>
      </c>
      <c r="M373" s="106">
        <v>0</v>
      </c>
      <c r="N373" s="106">
        <v>0</v>
      </c>
      <c r="O373" s="106">
        <v>0</v>
      </c>
      <c r="P373" s="65">
        <v>10002.31</v>
      </c>
      <c r="Q373" s="106">
        <v>0</v>
      </c>
      <c r="R373" s="106">
        <v>0</v>
      </c>
      <c r="S373" s="106">
        <v>0</v>
      </c>
      <c r="T373" s="106">
        <v>0</v>
      </c>
      <c r="U373" s="106">
        <v>0</v>
      </c>
      <c r="V373" s="106">
        <v>0</v>
      </c>
      <c r="W373" s="106">
        <v>0</v>
      </c>
      <c r="X373" s="106">
        <v>0</v>
      </c>
      <c r="Y373" s="106">
        <v>0</v>
      </c>
      <c r="Z373" s="106">
        <v>10002.31</v>
      </c>
      <c r="AA373" s="66">
        <v>0</v>
      </c>
      <c r="AB373" s="67">
        <v>0</v>
      </c>
      <c r="AC373" s="68">
        <v>0</v>
      </c>
      <c r="AD373" s="69">
        <v>-1</v>
      </c>
      <c r="AE373" s="62">
        <v>0</v>
      </c>
      <c r="AF373" s="70" t="s">
        <v>4760</v>
      </c>
      <c r="AG373" s="62"/>
    </row>
    <row r="374" spans="1:33" x14ac:dyDescent="0.25">
      <c r="A374" s="17" t="s">
        <v>121</v>
      </c>
      <c r="B374" s="70" t="s">
        <v>4913</v>
      </c>
      <c r="C374" s="35" t="s">
        <v>3534</v>
      </c>
      <c r="D374" s="14">
        <v>20080025</v>
      </c>
      <c r="E374" s="20" t="s">
        <v>318</v>
      </c>
      <c r="F374" s="62" t="s">
        <v>42</v>
      </c>
      <c r="G374" s="63" t="s">
        <v>41</v>
      </c>
      <c r="H374" s="21">
        <v>492.86</v>
      </c>
      <c r="I374" s="21">
        <v>19075.079999999998</v>
      </c>
      <c r="J374" s="106">
        <v>495.68999999999994</v>
      </c>
      <c r="K374" s="106">
        <v>19147.129999999997</v>
      </c>
      <c r="L374" s="106">
        <v>0</v>
      </c>
      <c r="M374" s="106">
        <v>0</v>
      </c>
      <c r="N374" s="106">
        <v>495.68999999999994</v>
      </c>
      <c r="O374" s="106">
        <v>19147.129999999997</v>
      </c>
      <c r="P374" s="65">
        <v>19075.079999999998</v>
      </c>
      <c r="Q374" s="106">
        <v>0</v>
      </c>
      <c r="R374" s="106">
        <v>0</v>
      </c>
      <c r="S374" s="106">
        <v>72.049999999999272</v>
      </c>
      <c r="T374" s="106">
        <v>0</v>
      </c>
      <c r="U374" s="106">
        <v>0</v>
      </c>
      <c r="V374" s="106">
        <v>0</v>
      </c>
      <c r="W374" s="106">
        <v>0</v>
      </c>
      <c r="X374" s="106">
        <v>19075</v>
      </c>
      <c r="Y374" s="106">
        <v>0</v>
      </c>
      <c r="Z374" s="106">
        <v>0</v>
      </c>
      <c r="AA374" s="66">
        <v>7.9999999998108251E-2</v>
      </c>
      <c r="AB374" s="67">
        <v>0</v>
      </c>
      <c r="AC374" s="68">
        <v>0</v>
      </c>
      <c r="AD374" s="69">
        <v>3.7771794404007366E-3</v>
      </c>
      <c r="AE374" s="62">
        <v>1</v>
      </c>
      <c r="AF374" s="70" t="s">
        <v>4760</v>
      </c>
      <c r="AG374" s="62"/>
    </row>
    <row r="375" spans="1:33" x14ac:dyDescent="0.25">
      <c r="A375" s="17" t="s">
        <v>121</v>
      </c>
      <c r="B375" s="70" t="s">
        <v>4913</v>
      </c>
      <c r="C375" s="35" t="s">
        <v>3534</v>
      </c>
      <c r="D375" s="14">
        <v>20080026</v>
      </c>
      <c r="E375" s="20" t="s">
        <v>387</v>
      </c>
      <c r="F375" s="62" t="s">
        <v>42</v>
      </c>
      <c r="G375" s="63" t="s">
        <v>41</v>
      </c>
      <c r="H375" s="21">
        <v>303.40000000000003</v>
      </c>
      <c r="I375" s="21">
        <v>11656.27</v>
      </c>
      <c r="J375" s="106">
        <v>307.43</v>
      </c>
      <c r="K375" s="106">
        <v>11678.85</v>
      </c>
      <c r="L375" s="106">
        <v>0</v>
      </c>
      <c r="M375" s="106">
        <v>0</v>
      </c>
      <c r="N375" s="106">
        <v>307.43</v>
      </c>
      <c r="O375" s="106">
        <v>11678.85</v>
      </c>
      <c r="P375" s="65">
        <v>11656.27</v>
      </c>
      <c r="Q375" s="106">
        <v>0</v>
      </c>
      <c r="R375" s="106">
        <v>0</v>
      </c>
      <c r="S375" s="106">
        <v>22.579999999999927</v>
      </c>
      <c r="T375" s="106">
        <v>0</v>
      </c>
      <c r="U375" s="106">
        <v>0</v>
      </c>
      <c r="V375" s="106">
        <v>0</v>
      </c>
      <c r="W375" s="106">
        <v>0</v>
      </c>
      <c r="X375" s="106">
        <v>11656</v>
      </c>
      <c r="Y375" s="106">
        <v>0</v>
      </c>
      <c r="Z375" s="106">
        <v>0</v>
      </c>
      <c r="AA375" s="66">
        <v>0.27000000000043656</v>
      </c>
      <c r="AB375" s="67">
        <v>0</v>
      </c>
      <c r="AC375" s="68">
        <v>0</v>
      </c>
      <c r="AD375" s="69">
        <v>1.9371548531391196E-3</v>
      </c>
      <c r="AE375" s="62">
        <v>1</v>
      </c>
      <c r="AF375" s="70" t="s">
        <v>4760</v>
      </c>
      <c r="AG375" s="62"/>
    </row>
    <row r="376" spans="1:33" x14ac:dyDescent="0.25">
      <c r="A376" s="17" t="s">
        <v>121</v>
      </c>
      <c r="B376" s="70" t="s">
        <v>4913</v>
      </c>
      <c r="C376" s="35" t="s">
        <v>3534</v>
      </c>
      <c r="D376" s="14">
        <v>20080027</v>
      </c>
      <c r="E376" s="20" t="s">
        <v>396</v>
      </c>
      <c r="F376" s="62" t="s">
        <v>42</v>
      </c>
      <c r="G376" s="63" t="s">
        <v>41</v>
      </c>
      <c r="H376" s="21">
        <v>405.36000000000007</v>
      </c>
      <c r="I376" s="21">
        <v>16008.460000000001</v>
      </c>
      <c r="J376" s="106">
        <v>391.16</v>
      </c>
      <c r="K376" s="106">
        <v>15976.94</v>
      </c>
      <c r="L376" s="106">
        <v>0</v>
      </c>
      <c r="M376" s="106">
        <v>0</v>
      </c>
      <c r="N376" s="106">
        <v>391.16</v>
      </c>
      <c r="O376" s="106">
        <v>15976.94</v>
      </c>
      <c r="P376" s="65">
        <v>15976.94</v>
      </c>
      <c r="Q376" s="106">
        <v>0</v>
      </c>
      <c r="R376" s="106">
        <v>0</v>
      </c>
      <c r="S376" s="106">
        <v>0</v>
      </c>
      <c r="T376" s="106">
        <v>0</v>
      </c>
      <c r="U376" s="106">
        <v>0</v>
      </c>
      <c r="V376" s="106">
        <v>0</v>
      </c>
      <c r="W376" s="106">
        <v>0</v>
      </c>
      <c r="X376" s="106">
        <v>15978</v>
      </c>
      <c r="Y376" s="106">
        <v>0</v>
      </c>
      <c r="Z376" s="106">
        <v>0</v>
      </c>
      <c r="AA376" s="66">
        <v>30.460000000000946</v>
      </c>
      <c r="AB376" s="67">
        <v>0</v>
      </c>
      <c r="AC376" s="68">
        <v>-1</v>
      </c>
      <c r="AD376" s="69">
        <v>-1.9689589129747919E-3</v>
      </c>
      <c r="AE376" s="62">
        <v>8</v>
      </c>
      <c r="AF376" s="70" t="s">
        <v>4760</v>
      </c>
      <c r="AG376" s="62"/>
    </row>
    <row r="377" spans="1:33" x14ac:dyDescent="0.25">
      <c r="A377" s="17" t="s">
        <v>121</v>
      </c>
      <c r="B377" s="70" t="s">
        <v>4913</v>
      </c>
      <c r="C377" s="35" t="s">
        <v>3534</v>
      </c>
      <c r="D377" s="14">
        <v>20080028</v>
      </c>
      <c r="E377" s="20" t="s">
        <v>395</v>
      </c>
      <c r="F377" s="62" t="s">
        <v>42</v>
      </c>
      <c r="G377" s="63" t="s">
        <v>41</v>
      </c>
      <c r="H377" s="21">
        <v>178.70000000000002</v>
      </c>
      <c r="I377" s="21">
        <v>7509.0599999999995</v>
      </c>
      <c r="J377" s="106">
        <v>204.9</v>
      </c>
      <c r="K377" s="106">
        <v>8395.33</v>
      </c>
      <c r="L377" s="106">
        <v>0</v>
      </c>
      <c r="M377" s="106">
        <v>0</v>
      </c>
      <c r="N377" s="106">
        <v>204.9</v>
      </c>
      <c r="O377" s="106">
        <v>8395.33</v>
      </c>
      <c r="P377" s="65">
        <v>7509.0599999999995</v>
      </c>
      <c r="Q377" s="106">
        <v>0</v>
      </c>
      <c r="R377" s="106">
        <v>0</v>
      </c>
      <c r="S377" s="106">
        <v>886.27000000000044</v>
      </c>
      <c r="T377" s="106">
        <v>0</v>
      </c>
      <c r="U377" s="106">
        <v>0</v>
      </c>
      <c r="V377" s="106">
        <v>0</v>
      </c>
      <c r="W377" s="106">
        <v>0</v>
      </c>
      <c r="X377" s="106">
        <v>7509</v>
      </c>
      <c r="Y377" s="106">
        <v>0</v>
      </c>
      <c r="Z377" s="106">
        <v>0</v>
      </c>
      <c r="AA377" s="66">
        <v>5.9999999999490683E-2</v>
      </c>
      <c r="AB377" s="67">
        <v>0</v>
      </c>
      <c r="AC377" s="68">
        <v>0</v>
      </c>
      <c r="AD377" s="69">
        <v>0.11802675701086428</v>
      </c>
      <c r="AE377" s="62">
        <v>4</v>
      </c>
      <c r="AF377" s="70" t="s">
        <v>4760</v>
      </c>
      <c r="AG377" s="62"/>
    </row>
    <row r="378" spans="1:33" x14ac:dyDescent="0.25">
      <c r="A378" s="17" t="s">
        <v>121</v>
      </c>
      <c r="B378" s="70" t="s">
        <v>4913</v>
      </c>
      <c r="C378" s="35" t="s">
        <v>3534</v>
      </c>
      <c r="D378" s="14">
        <v>20080030</v>
      </c>
      <c r="E378" s="20" t="s">
        <v>402</v>
      </c>
      <c r="F378" s="62" t="s">
        <v>42</v>
      </c>
      <c r="G378" s="63" t="s">
        <v>41</v>
      </c>
      <c r="H378" s="21">
        <v>165.45999999999995</v>
      </c>
      <c r="I378" s="21">
        <v>6645.5500000000011</v>
      </c>
      <c r="J378" s="106">
        <v>148.55000000000001</v>
      </c>
      <c r="K378" s="106">
        <v>5844.95</v>
      </c>
      <c r="L378" s="106">
        <v>20.11</v>
      </c>
      <c r="M378" s="106">
        <v>859.81999999999994</v>
      </c>
      <c r="N378" s="106">
        <v>168.66000000000003</v>
      </c>
      <c r="O378" s="106">
        <v>6704.7699999999995</v>
      </c>
      <c r="P378" s="65">
        <v>6645.5500000000011</v>
      </c>
      <c r="Q378" s="106">
        <v>0</v>
      </c>
      <c r="R378" s="106">
        <v>0</v>
      </c>
      <c r="S378" s="106">
        <v>59.219999999998436</v>
      </c>
      <c r="T378" s="106">
        <v>0</v>
      </c>
      <c r="U378" s="106">
        <v>0</v>
      </c>
      <c r="V378" s="106">
        <v>0</v>
      </c>
      <c r="W378" s="106">
        <v>0</v>
      </c>
      <c r="X378" s="106">
        <v>5786</v>
      </c>
      <c r="Y378" s="106">
        <v>860</v>
      </c>
      <c r="Z378" s="106">
        <v>0</v>
      </c>
      <c r="AA378" s="66">
        <v>-0.44999999999890861</v>
      </c>
      <c r="AB378" s="67">
        <v>0</v>
      </c>
      <c r="AC378" s="68">
        <v>0</v>
      </c>
      <c r="AD378" s="69">
        <v>8.9112263093345818E-3</v>
      </c>
      <c r="AE378" s="62">
        <v>2</v>
      </c>
      <c r="AF378" s="70" t="s">
        <v>4760</v>
      </c>
      <c r="AG378" s="62"/>
    </row>
    <row r="379" spans="1:33" x14ac:dyDescent="0.25">
      <c r="A379" s="17" t="s">
        <v>121</v>
      </c>
      <c r="B379" s="70" t="s">
        <v>4913</v>
      </c>
      <c r="C379" s="35" t="s">
        <v>3534</v>
      </c>
      <c r="D379" s="14">
        <v>20080034</v>
      </c>
      <c r="E379" s="20" t="s">
        <v>403</v>
      </c>
      <c r="F379" s="62" t="s">
        <v>42</v>
      </c>
      <c r="G379" s="63" t="s">
        <v>41</v>
      </c>
      <c r="H379" s="21">
        <v>847.46</v>
      </c>
      <c r="I379" s="21">
        <v>34409.51</v>
      </c>
      <c r="J379" s="106">
        <v>835.26999999999987</v>
      </c>
      <c r="K379" s="106">
        <v>34484.629999999997</v>
      </c>
      <c r="L379" s="106">
        <v>0</v>
      </c>
      <c r="M379" s="106">
        <v>0</v>
      </c>
      <c r="N379" s="106">
        <v>835.26999999999987</v>
      </c>
      <c r="O379" s="106">
        <v>34484.629999999997</v>
      </c>
      <c r="P379" s="65">
        <v>34409.51</v>
      </c>
      <c r="Q379" s="106">
        <v>0</v>
      </c>
      <c r="R379" s="106">
        <v>0</v>
      </c>
      <c r="S379" s="106">
        <v>75.119999999995343</v>
      </c>
      <c r="T379" s="106">
        <v>0</v>
      </c>
      <c r="U379" s="106">
        <v>0</v>
      </c>
      <c r="V379" s="106">
        <v>0</v>
      </c>
      <c r="W379" s="106">
        <v>0</v>
      </c>
      <c r="X379" s="106">
        <v>34409</v>
      </c>
      <c r="Y379" s="106">
        <v>0</v>
      </c>
      <c r="Z379" s="106">
        <v>0</v>
      </c>
      <c r="AA379" s="66">
        <v>0.51000000000203727</v>
      </c>
      <c r="AB379" s="67">
        <v>0</v>
      </c>
      <c r="AC379" s="68">
        <v>1</v>
      </c>
      <c r="AD379" s="69">
        <v>2.1831173998117189E-3</v>
      </c>
      <c r="AE379" s="62">
        <v>3</v>
      </c>
      <c r="AF379" s="70" t="s">
        <v>4760</v>
      </c>
      <c r="AG379" s="62"/>
    </row>
    <row r="380" spans="1:33" x14ac:dyDescent="0.25">
      <c r="A380" s="17" t="s">
        <v>121</v>
      </c>
      <c r="B380" s="70" t="s">
        <v>4913</v>
      </c>
      <c r="C380" s="35" t="s">
        <v>3534</v>
      </c>
      <c r="D380" s="14">
        <v>20080036</v>
      </c>
      <c r="E380" s="20" t="s">
        <v>409</v>
      </c>
      <c r="F380" s="62" t="s">
        <v>91</v>
      </c>
      <c r="G380" s="63" t="s">
        <v>43</v>
      </c>
      <c r="H380" s="21">
        <v>508.54000000000008</v>
      </c>
      <c r="I380" s="21">
        <v>20663.62</v>
      </c>
      <c r="J380" s="106">
        <v>0</v>
      </c>
      <c r="K380" s="106">
        <v>0</v>
      </c>
      <c r="L380" s="106">
        <v>0</v>
      </c>
      <c r="M380" s="106">
        <v>0</v>
      </c>
      <c r="N380" s="106">
        <v>0</v>
      </c>
      <c r="O380" s="106">
        <v>0</v>
      </c>
      <c r="P380" s="65">
        <v>20663.62</v>
      </c>
      <c r="Q380" s="106">
        <v>0</v>
      </c>
      <c r="R380" s="106">
        <v>0</v>
      </c>
      <c r="S380" s="106">
        <v>0</v>
      </c>
      <c r="T380" s="106">
        <v>0</v>
      </c>
      <c r="U380" s="106">
        <v>0</v>
      </c>
      <c r="V380" s="106">
        <v>0</v>
      </c>
      <c r="W380" s="106">
        <v>0</v>
      </c>
      <c r="X380" s="106">
        <v>0</v>
      </c>
      <c r="Y380" s="106">
        <v>0</v>
      </c>
      <c r="Z380" s="106">
        <v>20663.62</v>
      </c>
      <c r="AA380" s="66">
        <v>0</v>
      </c>
      <c r="AB380" s="67">
        <v>0</v>
      </c>
      <c r="AC380" s="68">
        <v>0</v>
      </c>
      <c r="AD380" s="69">
        <v>-1</v>
      </c>
      <c r="AE380" s="62">
        <v>0</v>
      </c>
      <c r="AF380" s="70" t="s">
        <v>4760</v>
      </c>
      <c r="AG380" s="62"/>
    </row>
    <row r="381" spans="1:33" x14ac:dyDescent="0.25">
      <c r="A381" s="17" t="s">
        <v>121</v>
      </c>
      <c r="B381" s="70" t="s">
        <v>4913</v>
      </c>
      <c r="C381" s="35" t="s">
        <v>3534</v>
      </c>
      <c r="D381" s="14">
        <v>20080039</v>
      </c>
      <c r="E381" s="20" t="s">
        <v>417</v>
      </c>
      <c r="F381" s="62" t="s">
        <v>42</v>
      </c>
      <c r="G381" s="63" t="s">
        <v>41</v>
      </c>
      <c r="H381" s="21">
        <v>293.8</v>
      </c>
      <c r="I381" s="21">
        <v>11789.57</v>
      </c>
      <c r="J381" s="106">
        <v>257.19</v>
      </c>
      <c r="K381" s="106">
        <v>12481.189999999999</v>
      </c>
      <c r="L381" s="106">
        <v>0</v>
      </c>
      <c r="M381" s="106">
        <v>0</v>
      </c>
      <c r="N381" s="106">
        <v>257.19</v>
      </c>
      <c r="O381" s="106">
        <v>12481.189999999999</v>
      </c>
      <c r="P381" s="65">
        <v>11789.57</v>
      </c>
      <c r="Q381" s="106">
        <v>0</v>
      </c>
      <c r="R381" s="106">
        <v>0</v>
      </c>
      <c r="S381" s="106">
        <v>691.61999999999898</v>
      </c>
      <c r="T381" s="106">
        <v>0</v>
      </c>
      <c r="U381" s="106">
        <v>0</v>
      </c>
      <c r="V381" s="106">
        <v>0</v>
      </c>
      <c r="W381" s="106">
        <v>0</v>
      </c>
      <c r="X381" s="106">
        <v>11790</v>
      </c>
      <c r="Y381" s="106">
        <v>0</v>
      </c>
      <c r="Z381" s="106">
        <v>0</v>
      </c>
      <c r="AA381" s="66">
        <v>-0.43000000000029104</v>
      </c>
      <c r="AB381" s="67">
        <v>0</v>
      </c>
      <c r="AC381" s="68">
        <v>0</v>
      </c>
      <c r="AD381" s="69">
        <v>5.866371716695342E-2</v>
      </c>
      <c r="AE381" s="62">
        <v>8</v>
      </c>
      <c r="AF381" s="70" t="s">
        <v>4760</v>
      </c>
      <c r="AG381" s="62"/>
    </row>
    <row r="382" spans="1:33" x14ac:dyDescent="0.25">
      <c r="A382" s="17" t="s">
        <v>121</v>
      </c>
      <c r="B382" s="70" t="s">
        <v>4913</v>
      </c>
      <c r="C382" s="35" t="s">
        <v>3534</v>
      </c>
      <c r="D382" s="14">
        <v>20080041</v>
      </c>
      <c r="E382" s="20" t="s">
        <v>2393</v>
      </c>
      <c r="F382" s="62" t="s">
        <v>42</v>
      </c>
      <c r="G382" s="63" t="s">
        <v>41</v>
      </c>
      <c r="H382" s="21">
        <v>552.19999999999993</v>
      </c>
      <c r="I382" s="21">
        <v>20754.289999999997</v>
      </c>
      <c r="J382" s="106">
        <v>555.73</v>
      </c>
      <c r="K382" s="106">
        <v>20365.090000000004</v>
      </c>
      <c r="L382" s="106">
        <v>0</v>
      </c>
      <c r="M382" s="106">
        <v>0</v>
      </c>
      <c r="N382" s="106">
        <v>555.73</v>
      </c>
      <c r="O382" s="106">
        <v>20365.090000000004</v>
      </c>
      <c r="P382" s="65">
        <v>20365.090000000004</v>
      </c>
      <c r="Q382" s="106">
        <v>0</v>
      </c>
      <c r="R382" s="106">
        <v>0</v>
      </c>
      <c r="S382" s="106">
        <v>0</v>
      </c>
      <c r="T382" s="106">
        <v>0</v>
      </c>
      <c r="U382" s="106">
        <v>0</v>
      </c>
      <c r="V382" s="106">
        <v>0</v>
      </c>
      <c r="W382" s="106">
        <v>0</v>
      </c>
      <c r="X382" s="106">
        <v>20365</v>
      </c>
      <c r="Y382" s="106">
        <v>0</v>
      </c>
      <c r="Z382" s="106">
        <v>0</v>
      </c>
      <c r="AA382" s="66">
        <v>389.28999999999724</v>
      </c>
      <c r="AB382" s="67">
        <v>0</v>
      </c>
      <c r="AC382" s="68">
        <v>0</v>
      </c>
      <c r="AD382" s="69">
        <v>-1.8752749431562993E-2</v>
      </c>
      <c r="AE382" s="62">
        <v>1</v>
      </c>
      <c r="AF382" s="70" t="s">
        <v>4760</v>
      </c>
      <c r="AG382" s="62"/>
    </row>
    <row r="383" spans="1:33" x14ac:dyDescent="0.25">
      <c r="A383" s="17" t="s">
        <v>121</v>
      </c>
      <c r="B383" s="70" t="s">
        <v>4913</v>
      </c>
      <c r="C383" s="35" t="s">
        <v>3534</v>
      </c>
      <c r="D383" s="14">
        <v>20080043</v>
      </c>
      <c r="E383" s="20" t="s">
        <v>2677</v>
      </c>
      <c r="F383" s="62" t="s">
        <v>42</v>
      </c>
      <c r="G383" s="63" t="s">
        <v>41</v>
      </c>
      <c r="H383" s="21">
        <v>487.52</v>
      </c>
      <c r="I383" s="21">
        <v>19175.36</v>
      </c>
      <c r="J383" s="106">
        <v>768.6</v>
      </c>
      <c r="K383" s="106">
        <v>30801.15</v>
      </c>
      <c r="L383" s="106">
        <v>0</v>
      </c>
      <c r="M383" s="106">
        <v>0</v>
      </c>
      <c r="N383" s="106">
        <v>768.6</v>
      </c>
      <c r="O383" s="106">
        <v>30801.15</v>
      </c>
      <c r="P383" s="65">
        <v>19175.36</v>
      </c>
      <c r="Q383" s="106">
        <v>0</v>
      </c>
      <c r="R383" s="106">
        <v>0</v>
      </c>
      <c r="S383" s="106">
        <v>11625.79</v>
      </c>
      <c r="T383" s="106">
        <v>0</v>
      </c>
      <c r="U383" s="106">
        <v>0</v>
      </c>
      <c r="V383" s="106">
        <v>0</v>
      </c>
      <c r="W383" s="106">
        <v>0</v>
      </c>
      <c r="X383" s="106">
        <v>19175</v>
      </c>
      <c r="Y383" s="106">
        <v>0</v>
      </c>
      <c r="Z383" s="106">
        <v>0</v>
      </c>
      <c r="AA383" s="66">
        <v>0.36000000000058208</v>
      </c>
      <c r="AB383" s="67">
        <v>0</v>
      </c>
      <c r="AC383" s="68">
        <v>0</v>
      </c>
      <c r="AD383" s="69">
        <v>0.60628796538891583</v>
      </c>
      <c r="AE383" s="62">
        <v>6</v>
      </c>
      <c r="AF383" s="70" t="s">
        <v>4760</v>
      </c>
      <c r="AG383" s="62"/>
    </row>
    <row r="384" spans="1:33" x14ac:dyDescent="0.25">
      <c r="A384" s="17" t="s">
        <v>121</v>
      </c>
      <c r="B384" s="70" t="s">
        <v>4913</v>
      </c>
      <c r="C384" s="35" t="s">
        <v>3534</v>
      </c>
      <c r="D384" s="14">
        <v>20080046</v>
      </c>
      <c r="E384" s="20" t="s">
        <v>2678</v>
      </c>
      <c r="F384" s="62" t="s">
        <v>42</v>
      </c>
      <c r="G384" s="63" t="s">
        <v>41</v>
      </c>
      <c r="H384" s="21">
        <v>80.839999999999989</v>
      </c>
      <c r="I384" s="21">
        <v>3129.73</v>
      </c>
      <c r="J384" s="106">
        <v>77.88</v>
      </c>
      <c r="K384" s="106">
        <v>3090.84</v>
      </c>
      <c r="L384" s="106">
        <v>0</v>
      </c>
      <c r="M384" s="106">
        <v>0</v>
      </c>
      <c r="N384" s="106">
        <v>77.88</v>
      </c>
      <c r="O384" s="106">
        <v>3090.84</v>
      </c>
      <c r="P384" s="65">
        <v>3090.84</v>
      </c>
      <c r="Q384" s="106">
        <v>0</v>
      </c>
      <c r="R384" s="106">
        <v>0</v>
      </c>
      <c r="S384" s="106">
        <v>0</v>
      </c>
      <c r="T384" s="106">
        <v>0</v>
      </c>
      <c r="U384" s="106">
        <v>0</v>
      </c>
      <c r="V384" s="106">
        <v>0</v>
      </c>
      <c r="W384" s="106">
        <v>0</v>
      </c>
      <c r="X384" s="106">
        <v>3091</v>
      </c>
      <c r="Y384" s="106">
        <v>0</v>
      </c>
      <c r="Z384" s="106">
        <v>0</v>
      </c>
      <c r="AA384" s="66">
        <v>38.730000000000018</v>
      </c>
      <c r="AB384" s="67">
        <v>0</v>
      </c>
      <c r="AC384" s="68">
        <v>0</v>
      </c>
      <c r="AD384" s="69">
        <v>-1.2425992018480787E-2</v>
      </c>
      <c r="AE384" s="62">
        <v>1</v>
      </c>
      <c r="AF384" s="70" t="s">
        <v>4760</v>
      </c>
      <c r="AG384" s="62"/>
    </row>
    <row r="385" spans="1:33" x14ac:dyDescent="0.25">
      <c r="A385" s="17" t="s">
        <v>121</v>
      </c>
      <c r="B385" s="70" t="s">
        <v>4913</v>
      </c>
      <c r="C385" s="35" t="s">
        <v>3534</v>
      </c>
      <c r="D385" s="14">
        <v>20080047</v>
      </c>
      <c r="E385" s="20" t="s">
        <v>2782</v>
      </c>
      <c r="F385" s="62" t="s">
        <v>91</v>
      </c>
      <c r="G385" s="63" t="s">
        <v>43</v>
      </c>
      <c r="H385" s="21">
        <v>127.19999999999999</v>
      </c>
      <c r="I385" s="21">
        <v>5345.57</v>
      </c>
      <c r="J385" s="106">
        <v>0</v>
      </c>
      <c r="K385" s="106">
        <v>0</v>
      </c>
      <c r="L385" s="106">
        <v>0</v>
      </c>
      <c r="M385" s="106">
        <v>0</v>
      </c>
      <c r="N385" s="106">
        <v>0</v>
      </c>
      <c r="O385" s="106">
        <v>0</v>
      </c>
      <c r="P385" s="65">
        <v>5345.57</v>
      </c>
      <c r="Q385" s="106">
        <v>0</v>
      </c>
      <c r="R385" s="106">
        <v>0</v>
      </c>
      <c r="S385" s="106">
        <v>0</v>
      </c>
      <c r="T385" s="106">
        <v>0</v>
      </c>
      <c r="U385" s="106">
        <v>0</v>
      </c>
      <c r="V385" s="106">
        <v>0</v>
      </c>
      <c r="W385" s="106">
        <v>0</v>
      </c>
      <c r="X385" s="106">
        <v>0</v>
      </c>
      <c r="Y385" s="106">
        <v>0</v>
      </c>
      <c r="Z385" s="106">
        <v>5345.57</v>
      </c>
      <c r="AA385" s="66">
        <v>0</v>
      </c>
      <c r="AB385" s="67">
        <v>0</v>
      </c>
      <c r="AC385" s="68">
        <v>0</v>
      </c>
      <c r="AD385" s="69">
        <v>-1</v>
      </c>
      <c r="AE385" s="62">
        <v>0</v>
      </c>
      <c r="AF385" s="70" t="s">
        <v>4760</v>
      </c>
      <c r="AG385" s="62"/>
    </row>
    <row r="386" spans="1:33" x14ac:dyDescent="0.25">
      <c r="A386" s="17" t="s">
        <v>121</v>
      </c>
      <c r="B386" s="70" t="s">
        <v>4913</v>
      </c>
      <c r="C386" s="35" t="s">
        <v>3534</v>
      </c>
      <c r="D386" s="14">
        <v>20080049</v>
      </c>
      <c r="E386" s="20" t="s">
        <v>3697</v>
      </c>
      <c r="F386" s="62" t="s">
        <v>91</v>
      </c>
      <c r="G386" s="63" t="s">
        <v>43</v>
      </c>
      <c r="H386" s="21">
        <v>387.09999999999997</v>
      </c>
      <c r="I386" s="21">
        <v>15172.58</v>
      </c>
      <c r="J386" s="106">
        <v>0</v>
      </c>
      <c r="K386" s="106">
        <v>0</v>
      </c>
      <c r="L386" s="106">
        <v>0</v>
      </c>
      <c r="M386" s="106">
        <v>0</v>
      </c>
      <c r="N386" s="106">
        <v>0</v>
      </c>
      <c r="O386" s="106">
        <v>0</v>
      </c>
      <c r="P386" s="65">
        <v>15172.58</v>
      </c>
      <c r="Q386" s="106">
        <v>0</v>
      </c>
      <c r="R386" s="106">
        <v>0</v>
      </c>
      <c r="S386" s="106">
        <v>0</v>
      </c>
      <c r="T386" s="106">
        <v>0</v>
      </c>
      <c r="U386" s="106">
        <v>0</v>
      </c>
      <c r="V386" s="106">
        <v>0</v>
      </c>
      <c r="W386" s="106">
        <v>0</v>
      </c>
      <c r="X386" s="106">
        <v>0</v>
      </c>
      <c r="Y386" s="106">
        <v>0</v>
      </c>
      <c r="Z386" s="106">
        <v>15172.58</v>
      </c>
      <c r="AA386" s="66">
        <v>0</v>
      </c>
      <c r="AB386" s="67">
        <v>0</v>
      </c>
      <c r="AC386" s="68">
        <v>0</v>
      </c>
      <c r="AD386" s="69">
        <v>-1</v>
      </c>
      <c r="AE386" s="62">
        <v>0</v>
      </c>
      <c r="AF386" s="70" t="s">
        <v>4760</v>
      </c>
      <c r="AG386" s="62"/>
    </row>
    <row r="387" spans="1:33" x14ac:dyDescent="0.25">
      <c r="A387" s="17" t="s">
        <v>121</v>
      </c>
      <c r="B387" s="70" t="s">
        <v>4913</v>
      </c>
      <c r="C387" s="35" t="s">
        <v>3534</v>
      </c>
      <c r="D387" s="14">
        <v>20080050</v>
      </c>
      <c r="E387" s="20" t="s">
        <v>4428</v>
      </c>
      <c r="F387" s="62" t="s">
        <v>42</v>
      </c>
      <c r="G387" s="63" t="s">
        <v>41</v>
      </c>
      <c r="H387" s="21">
        <v>114.37999999999998</v>
      </c>
      <c r="I387" s="21">
        <v>4426.1899999999996</v>
      </c>
      <c r="J387" s="106">
        <v>116.3</v>
      </c>
      <c r="K387" s="106">
        <v>4256.8</v>
      </c>
      <c r="L387" s="106">
        <v>0</v>
      </c>
      <c r="M387" s="106">
        <v>0</v>
      </c>
      <c r="N387" s="106">
        <v>116.3</v>
      </c>
      <c r="O387" s="106">
        <v>4256.8</v>
      </c>
      <c r="P387" s="65">
        <v>4256.8</v>
      </c>
      <c r="Q387" s="106">
        <v>0</v>
      </c>
      <c r="R387" s="106">
        <v>0</v>
      </c>
      <c r="S387" s="106">
        <v>0</v>
      </c>
      <c r="T387" s="106">
        <v>0</v>
      </c>
      <c r="U387" s="106">
        <v>0</v>
      </c>
      <c r="V387" s="106">
        <v>0</v>
      </c>
      <c r="W387" s="106">
        <v>0</v>
      </c>
      <c r="X387" s="106">
        <v>4256</v>
      </c>
      <c r="Y387" s="106">
        <v>0</v>
      </c>
      <c r="Z387" s="106">
        <v>0</v>
      </c>
      <c r="AA387" s="66">
        <v>170.1899999999996</v>
      </c>
      <c r="AB387" s="67">
        <v>0</v>
      </c>
      <c r="AC387" s="68">
        <v>1</v>
      </c>
      <c r="AD387" s="69">
        <v>-3.8269934187190206E-2</v>
      </c>
      <c r="AE387" s="62">
        <v>5</v>
      </c>
      <c r="AF387" s="70" t="s">
        <v>4760</v>
      </c>
      <c r="AG387" s="62"/>
    </row>
    <row r="388" spans="1:33" x14ac:dyDescent="0.25">
      <c r="A388" s="17" t="s">
        <v>121</v>
      </c>
      <c r="B388" s="70" t="s">
        <v>4913</v>
      </c>
      <c r="C388" s="35" t="s">
        <v>3528</v>
      </c>
      <c r="D388" s="14">
        <v>20090001</v>
      </c>
      <c r="E388" s="20" t="s">
        <v>397</v>
      </c>
      <c r="F388" s="62" t="s">
        <v>40</v>
      </c>
      <c r="G388" s="63" t="s">
        <v>41</v>
      </c>
      <c r="H388" s="21">
        <v>7958.36</v>
      </c>
      <c r="I388" s="21">
        <v>310468.55000000005</v>
      </c>
      <c r="J388" s="106">
        <v>7958.3600000000006</v>
      </c>
      <c r="K388" s="106">
        <v>310468.55</v>
      </c>
      <c r="L388" s="106">
        <v>0</v>
      </c>
      <c r="M388" s="106">
        <v>0</v>
      </c>
      <c r="N388" s="106">
        <v>7958.3600000000006</v>
      </c>
      <c r="O388" s="106">
        <v>310468.55</v>
      </c>
      <c r="P388" s="65">
        <v>310468.55</v>
      </c>
      <c r="Q388" s="106">
        <v>0</v>
      </c>
      <c r="R388" s="106">
        <v>0</v>
      </c>
      <c r="S388" s="106">
        <v>0</v>
      </c>
      <c r="T388" s="106">
        <v>0</v>
      </c>
      <c r="U388" s="106">
        <v>0</v>
      </c>
      <c r="V388" s="106">
        <v>0</v>
      </c>
      <c r="W388" s="106">
        <v>0</v>
      </c>
      <c r="X388" s="106">
        <v>310468</v>
      </c>
      <c r="Y388" s="106">
        <v>0</v>
      </c>
      <c r="Z388" s="106">
        <v>0</v>
      </c>
      <c r="AA388" s="66">
        <v>0.55000000004656613</v>
      </c>
      <c r="AB388" s="67">
        <v>0</v>
      </c>
      <c r="AC388" s="68">
        <v>1</v>
      </c>
      <c r="AD388" s="69">
        <v>-1.8748327620774279E-16</v>
      </c>
      <c r="AE388" s="62">
        <v>7</v>
      </c>
      <c r="AF388" s="70" t="s">
        <v>4760</v>
      </c>
      <c r="AG388" s="62"/>
    </row>
    <row r="389" spans="1:33" x14ac:dyDescent="0.25">
      <c r="A389" s="17" t="s">
        <v>121</v>
      </c>
      <c r="B389" s="70" t="s">
        <v>4913</v>
      </c>
      <c r="C389" s="35" t="s">
        <v>3528</v>
      </c>
      <c r="D389" s="14">
        <v>20090002</v>
      </c>
      <c r="E389" s="20" t="s">
        <v>398</v>
      </c>
      <c r="F389" s="62" t="s">
        <v>42</v>
      </c>
      <c r="G389" s="63" t="s">
        <v>41</v>
      </c>
      <c r="H389" s="21">
        <v>359.28</v>
      </c>
      <c r="I389" s="21">
        <v>13732.57</v>
      </c>
      <c r="J389" s="106">
        <v>362.61</v>
      </c>
      <c r="K389" s="106">
        <v>13293.19</v>
      </c>
      <c r="L389" s="106">
        <v>0</v>
      </c>
      <c r="M389" s="106">
        <v>0</v>
      </c>
      <c r="N389" s="106">
        <v>362.61</v>
      </c>
      <c r="O389" s="106">
        <v>13293.19</v>
      </c>
      <c r="P389" s="65">
        <v>13293.19</v>
      </c>
      <c r="Q389" s="106">
        <v>0</v>
      </c>
      <c r="R389" s="106">
        <v>0</v>
      </c>
      <c r="S389" s="106">
        <v>0</v>
      </c>
      <c r="T389" s="106">
        <v>0</v>
      </c>
      <c r="U389" s="106">
        <v>0</v>
      </c>
      <c r="V389" s="106">
        <v>0</v>
      </c>
      <c r="W389" s="106">
        <v>0</v>
      </c>
      <c r="X389" s="106">
        <v>13293</v>
      </c>
      <c r="Y389" s="106">
        <v>0</v>
      </c>
      <c r="Z389" s="106">
        <v>0</v>
      </c>
      <c r="AA389" s="66">
        <v>439.56999999999971</v>
      </c>
      <c r="AB389" s="67">
        <v>0</v>
      </c>
      <c r="AC389" s="68">
        <v>0</v>
      </c>
      <c r="AD389" s="69">
        <v>-3.1995467709248833E-2</v>
      </c>
      <c r="AE389" s="62">
        <v>11</v>
      </c>
      <c r="AF389" s="70" t="s">
        <v>4760</v>
      </c>
      <c r="AG389" s="62"/>
    </row>
    <row r="390" spans="1:33" x14ac:dyDescent="0.25">
      <c r="A390" s="17" t="s">
        <v>121</v>
      </c>
      <c r="B390" s="70" t="s">
        <v>4913</v>
      </c>
      <c r="C390" s="35" t="s">
        <v>3528</v>
      </c>
      <c r="D390" s="14">
        <v>20090004</v>
      </c>
      <c r="E390" s="20" t="s">
        <v>400</v>
      </c>
      <c r="F390" s="62" t="s">
        <v>42</v>
      </c>
      <c r="G390" s="63" t="s">
        <v>41</v>
      </c>
      <c r="H390" s="21">
        <v>660.52999999999986</v>
      </c>
      <c r="I390" s="21">
        <v>26010.28</v>
      </c>
      <c r="J390" s="106">
        <v>640.44000000000005</v>
      </c>
      <c r="K390" s="106">
        <v>26106.36</v>
      </c>
      <c r="L390" s="106">
        <v>0</v>
      </c>
      <c r="M390" s="106">
        <v>0</v>
      </c>
      <c r="N390" s="106">
        <v>640.44000000000005</v>
      </c>
      <c r="O390" s="106">
        <v>26106.36</v>
      </c>
      <c r="P390" s="65">
        <v>26010.28</v>
      </c>
      <c r="Q390" s="106">
        <v>0</v>
      </c>
      <c r="R390" s="106">
        <v>0</v>
      </c>
      <c r="S390" s="106">
        <v>96.080000000001746</v>
      </c>
      <c r="T390" s="106">
        <v>0</v>
      </c>
      <c r="U390" s="106">
        <v>0</v>
      </c>
      <c r="V390" s="106">
        <v>0</v>
      </c>
      <c r="W390" s="106">
        <v>0</v>
      </c>
      <c r="X390" s="106">
        <v>26010</v>
      </c>
      <c r="Y390" s="106">
        <v>0</v>
      </c>
      <c r="Z390" s="106">
        <v>0</v>
      </c>
      <c r="AA390" s="66">
        <v>0.27999999999883585</v>
      </c>
      <c r="AB390" s="67">
        <v>0</v>
      </c>
      <c r="AC390" s="68">
        <v>0</v>
      </c>
      <c r="AD390" s="69">
        <v>3.6939240946272686E-3</v>
      </c>
      <c r="AE390" s="62">
        <v>21</v>
      </c>
      <c r="AF390" s="70" t="s">
        <v>4760</v>
      </c>
      <c r="AG390" s="62"/>
    </row>
    <row r="391" spans="1:33" x14ac:dyDescent="0.25">
      <c r="A391" s="17" t="s">
        <v>121</v>
      </c>
      <c r="B391" s="70" t="s">
        <v>4913</v>
      </c>
      <c r="C391" s="35" t="s">
        <v>3528</v>
      </c>
      <c r="D391" s="14">
        <v>20090006</v>
      </c>
      <c r="E391" s="20" t="s">
        <v>3905</v>
      </c>
      <c r="F391" s="62" t="s">
        <v>91</v>
      </c>
      <c r="G391" s="63" t="s">
        <v>43</v>
      </c>
      <c r="H391" s="21">
        <v>293</v>
      </c>
      <c r="I391" s="21">
        <v>10993.5</v>
      </c>
      <c r="J391" s="106">
        <v>0</v>
      </c>
      <c r="K391" s="106">
        <v>0</v>
      </c>
      <c r="L391" s="106">
        <v>0</v>
      </c>
      <c r="M391" s="106">
        <v>0</v>
      </c>
      <c r="N391" s="106">
        <v>0</v>
      </c>
      <c r="O391" s="106">
        <v>0</v>
      </c>
      <c r="P391" s="65">
        <v>10993.5</v>
      </c>
      <c r="Q391" s="106">
        <v>0</v>
      </c>
      <c r="R391" s="106">
        <v>0</v>
      </c>
      <c r="S391" s="106">
        <v>0</v>
      </c>
      <c r="T391" s="106">
        <v>0</v>
      </c>
      <c r="U391" s="106">
        <v>0</v>
      </c>
      <c r="V391" s="106">
        <v>0</v>
      </c>
      <c r="W391" s="106">
        <v>0</v>
      </c>
      <c r="X391" s="106">
        <v>0</v>
      </c>
      <c r="Y391" s="106">
        <v>0</v>
      </c>
      <c r="Z391" s="106">
        <v>10993.5</v>
      </c>
      <c r="AA391" s="66">
        <v>0</v>
      </c>
      <c r="AB391" s="67">
        <v>0</v>
      </c>
      <c r="AC391" s="68">
        <v>0</v>
      </c>
      <c r="AD391" s="69">
        <v>-1</v>
      </c>
      <c r="AE391" s="62">
        <v>0</v>
      </c>
      <c r="AF391" s="70" t="s">
        <v>4760</v>
      </c>
      <c r="AG391" s="62"/>
    </row>
    <row r="392" spans="1:33" x14ac:dyDescent="0.25">
      <c r="A392" s="17" t="s">
        <v>121</v>
      </c>
      <c r="B392" s="70" t="s">
        <v>4913</v>
      </c>
      <c r="C392" s="35" t="s">
        <v>3528</v>
      </c>
      <c r="D392" s="14">
        <v>20090008</v>
      </c>
      <c r="E392" s="20" t="s">
        <v>405</v>
      </c>
      <c r="F392" s="62" t="s">
        <v>42</v>
      </c>
      <c r="G392" s="63" t="s">
        <v>41</v>
      </c>
      <c r="H392" s="21">
        <v>2018.66</v>
      </c>
      <c r="I392" s="21">
        <v>82840.959999999992</v>
      </c>
      <c r="J392" s="106">
        <v>1972.3199999999997</v>
      </c>
      <c r="K392" s="106">
        <v>82825.94</v>
      </c>
      <c r="L392" s="106">
        <v>0</v>
      </c>
      <c r="M392" s="106">
        <v>0</v>
      </c>
      <c r="N392" s="106">
        <v>1972.3199999999997</v>
      </c>
      <c r="O392" s="106">
        <v>82825.94</v>
      </c>
      <c r="P392" s="65">
        <v>82825.94</v>
      </c>
      <c r="Q392" s="106">
        <v>0</v>
      </c>
      <c r="R392" s="106">
        <v>0</v>
      </c>
      <c r="S392" s="106">
        <v>0</v>
      </c>
      <c r="T392" s="106">
        <v>0</v>
      </c>
      <c r="U392" s="106">
        <v>0</v>
      </c>
      <c r="V392" s="106">
        <v>0</v>
      </c>
      <c r="W392" s="106">
        <v>0</v>
      </c>
      <c r="X392" s="106">
        <v>82826</v>
      </c>
      <c r="Y392" s="106">
        <v>0</v>
      </c>
      <c r="Z392" s="106">
        <v>0</v>
      </c>
      <c r="AA392" s="66">
        <v>14.959999999991851</v>
      </c>
      <c r="AB392" s="67">
        <v>0</v>
      </c>
      <c r="AC392" s="68">
        <v>0</v>
      </c>
      <c r="AD392" s="69">
        <v>-1.8131127403629225E-4</v>
      </c>
      <c r="AE392" s="62">
        <v>8</v>
      </c>
      <c r="AF392" s="70" t="s">
        <v>4760</v>
      </c>
      <c r="AG392" s="62"/>
    </row>
    <row r="393" spans="1:33" x14ac:dyDescent="0.25">
      <c r="A393" s="17" t="s">
        <v>121</v>
      </c>
      <c r="B393" s="70" t="s">
        <v>4913</v>
      </c>
      <c r="C393" s="35" t="s">
        <v>3528</v>
      </c>
      <c r="D393" s="14">
        <v>20090010</v>
      </c>
      <c r="E393" s="20" t="s">
        <v>408</v>
      </c>
      <c r="F393" s="62" t="s">
        <v>91</v>
      </c>
      <c r="G393" s="63" t="s">
        <v>43</v>
      </c>
      <c r="H393" s="21">
        <v>412.77</v>
      </c>
      <c r="I393" s="21">
        <v>15548.659999999998</v>
      </c>
      <c r="J393" s="106">
        <v>0</v>
      </c>
      <c r="K393" s="106">
        <v>0</v>
      </c>
      <c r="L393" s="106">
        <v>0</v>
      </c>
      <c r="M393" s="106">
        <v>0</v>
      </c>
      <c r="N393" s="106">
        <v>0</v>
      </c>
      <c r="O393" s="106">
        <v>0</v>
      </c>
      <c r="P393" s="65">
        <v>15548.659999999998</v>
      </c>
      <c r="Q393" s="106">
        <v>0</v>
      </c>
      <c r="R393" s="106">
        <v>0</v>
      </c>
      <c r="S393" s="106">
        <v>0</v>
      </c>
      <c r="T393" s="106">
        <v>0</v>
      </c>
      <c r="U393" s="106">
        <v>0</v>
      </c>
      <c r="V393" s="106">
        <v>0</v>
      </c>
      <c r="W393" s="106">
        <v>0</v>
      </c>
      <c r="X393" s="106">
        <v>0</v>
      </c>
      <c r="Y393" s="106">
        <v>0</v>
      </c>
      <c r="Z393" s="106">
        <v>15548.659999999998</v>
      </c>
      <c r="AA393" s="66">
        <v>0</v>
      </c>
      <c r="AB393" s="67">
        <v>0</v>
      </c>
      <c r="AC393" s="68">
        <v>0</v>
      </c>
      <c r="AD393" s="69">
        <v>-1</v>
      </c>
      <c r="AE393" s="62">
        <v>0</v>
      </c>
      <c r="AF393" s="70" t="s">
        <v>4760</v>
      </c>
      <c r="AG393" s="62"/>
    </row>
    <row r="394" spans="1:33" x14ac:dyDescent="0.25">
      <c r="A394" s="17" t="s">
        <v>121</v>
      </c>
      <c r="B394" s="70" t="s">
        <v>4913</v>
      </c>
      <c r="C394" s="35" t="s">
        <v>3528</v>
      </c>
      <c r="D394" s="14">
        <v>20090011</v>
      </c>
      <c r="E394" s="20" t="s">
        <v>412</v>
      </c>
      <c r="F394" s="62" t="s">
        <v>42</v>
      </c>
      <c r="G394" s="63" t="s">
        <v>41</v>
      </c>
      <c r="H394" s="21">
        <v>695.4</v>
      </c>
      <c r="I394" s="21">
        <v>25315.270000000004</v>
      </c>
      <c r="J394" s="106">
        <v>623.74</v>
      </c>
      <c r="K394" s="106">
        <v>25178.720000000001</v>
      </c>
      <c r="L394" s="106">
        <v>0</v>
      </c>
      <c r="M394" s="106">
        <v>0</v>
      </c>
      <c r="N394" s="106">
        <v>623.74</v>
      </c>
      <c r="O394" s="106">
        <v>25178.720000000001</v>
      </c>
      <c r="P394" s="65">
        <v>25178.720000000001</v>
      </c>
      <c r="Q394" s="106">
        <v>0</v>
      </c>
      <c r="R394" s="106">
        <v>0</v>
      </c>
      <c r="S394" s="106">
        <v>0</v>
      </c>
      <c r="T394" s="106">
        <v>3750</v>
      </c>
      <c r="U394" s="106">
        <v>0</v>
      </c>
      <c r="V394" s="106">
        <v>0</v>
      </c>
      <c r="W394" s="106">
        <v>0</v>
      </c>
      <c r="X394" s="106">
        <v>21428</v>
      </c>
      <c r="Y394" s="106">
        <v>0</v>
      </c>
      <c r="Z394" s="106">
        <v>0</v>
      </c>
      <c r="AA394" s="66">
        <v>137.27000000000407</v>
      </c>
      <c r="AB394" s="67">
        <v>0</v>
      </c>
      <c r="AC394" s="68">
        <v>1</v>
      </c>
      <c r="AD394" s="69">
        <v>-5.3939776269422719E-3</v>
      </c>
      <c r="AE394" s="62">
        <v>5</v>
      </c>
      <c r="AF394" s="70" t="s">
        <v>4760</v>
      </c>
      <c r="AG394" s="62"/>
    </row>
    <row r="395" spans="1:33" x14ac:dyDescent="0.25">
      <c r="A395" s="17" t="s">
        <v>121</v>
      </c>
      <c r="B395" s="70" t="s">
        <v>4913</v>
      </c>
      <c r="C395" s="35" t="s">
        <v>3528</v>
      </c>
      <c r="D395" s="14">
        <v>20090012</v>
      </c>
      <c r="E395" s="20" t="s">
        <v>413</v>
      </c>
      <c r="F395" s="62" t="s">
        <v>42</v>
      </c>
      <c r="G395" s="63" t="s">
        <v>41</v>
      </c>
      <c r="H395" s="21">
        <v>209.26000000000002</v>
      </c>
      <c r="I395" s="21">
        <v>8825.6999999999989</v>
      </c>
      <c r="J395" s="106">
        <v>205.07</v>
      </c>
      <c r="K395" s="106">
        <v>8851.0500000000029</v>
      </c>
      <c r="L395" s="106">
        <v>0</v>
      </c>
      <c r="M395" s="106">
        <v>0</v>
      </c>
      <c r="N395" s="106">
        <v>205.07</v>
      </c>
      <c r="O395" s="106">
        <v>8851.0500000000029</v>
      </c>
      <c r="P395" s="65">
        <v>8825.6999999999989</v>
      </c>
      <c r="Q395" s="106">
        <v>0</v>
      </c>
      <c r="R395" s="106">
        <v>0</v>
      </c>
      <c r="S395" s="106">
        <v>25.350000000004002</v>
      </c>
      <c r="T395" s="106">
        <v>0</v>
      </c>
      <c r="U395" s="106">
        <v>0</v>
      </c>
      <c r="V395" s="106">
        <v>0</v>
      </c>
      <c r="W395" s="106">
        <v>0</v>
      </c>
      <c r="X395" s="106">
        <v>8826</v>
      </c>
      <c r="Y395" s="106">
        <v>0</v>
      </c>
      <c r="Z395" s="106">
        <v>0</v>
      </c>
      <c r="AA395" s="66">
        <v>-0.30000000000109139</v>
      </c>
      <c r="AB395" s="67">
        <v>0</v>
      </c>
      <c r="AC395" s="68">
        <v>0</v>
      </c>
      <c r="AD395" s="69">
        <v>2.8722934158201623E-3</v>
      </c>
      <c r="AE395" s="62">
        <v>4</v>
      </c>
      <c r="AF395" s="70" t="s">
        <v>4760</v>
      </c>
      <c r="AG395" s="62"/>
    </row>
    <row r="396" spans="1:33" x14ac:dyDescent="0.25">
      <c r="A396" s="17" t="s">
        <v>121</v>
      </c>
      <c r="B396" s="70" t="s">
        <v>4913</v>
      </c>
      <c r="C396" s="35" t="s">
        <v>3528</v>
      </c>
      <c r="D396" s="14">
        <v>20090013</v>
      </c>
      <c r="E396" s="20" t="s">
        <v>414</v>
      </c>
      <c r="F396" s="62" t="s">
        <v>42</v>
      </c>
      <c r="G396" s="63" t="s">
        <v>41</v>
      </c>
      <c r="H396" s="21">
        <v>647.73</v>
      </c>
      <c r="I396" s="21">
        <v>24858.26</v>
      </c>
      <c r="J396" s="106">
        <v>641.44000000000005</v>
      </c>
      <c r="K396" s="106">
        <v>24838.399999999998</v>
      </c>
      <c r="L396" s="106">
        <v>0</v>
      </c>
      <c r="M396" s="106">
        <v>0</v>
      </c>
      <c r="N396" s="106">
        <v>641.44000000000005</v>
      </c>
      <c r="O396" s="106">
        <v>24838.399999999998</v>
      </c>
      <c r="P396" s="65">
        <v>24838.399999999998</v>
      </c>
      <c r="Q396" s="106">
        <v>0</v>
      </c>
      <c r="R396" s="106">
        <v>0</v>
      </c>
      <c r="S396" s="106">
        <v>0</v>
      </c>
      <c r="T396" s="106">
        <v>0</v>
      </c>
      <c r="U396" s="106">
        <v>0</v>
      </c>
      <c r="V396" s="106">
        <v>0</v>
      </c>
      <c r="W396" s="106">
        <v>0</v>
      </c>
      <c r="X396" s="106">
        <v>24839</v>
      </c>
      <c r="Y396" s="106">
        <v>0</v>
      </c>
      <c r="Z396" s="106">
        <v>0</v>
      </c>
      <c r="AA396" s="66">
        <v>19.259999999998399</v>
      </c>
      <c r="AB396" s="67">
        <v>0</v>
      </c>
      <c r="AC396" s="68">
        <v>-1</v>
      </c>
      <c r="AD396" s="69">
        <v>-7.9892961132438812E-4</v>
      </c>
      <c r="AE396" s="62">
        <v>6</v>
      </c>
      <c r="AF396" s="70" t="s">
        <v>4760</v>
      </c>
      <c r="AG396" s="62"/>
    </row>
    <row r="397" spans="1:33" x14ac:dyDescent="0.25">
      <c r="A397" s="17" t="s">
        <v>121</v>
      </c>
      <c r="B397" s="70" t="s">
        <v>4913</v>
      </c>
      <c r="C397" s="35" t="s">
        <v>3528</v>
      </c>
      <c r="D397" s="14">
        <v>20090014</v>
      </c>
      <c r="E397" s="20" t="s">
        <v>415</v>
      </c>
      <c r="F397" s="62" t="s">
        <v>42</v>
      </c>
      <c r="G397" s="63" t="s">
        <v>41</v>
      </c>
      <c r="H397" s="21">
        <v>1465.7800000000002</v>
      </c>
      <c r="I397" s="21">
        <v>56050.079999999994</v>
      </c>
      <c r="J397" s="106">
        <v>1455.37</v>
      </c>
      <c r="K397" s="106">
        <v>56683.619999999988</v>
      </c>
      <c r="L397" s="106">
        <v>0</v>
      </c>
      <c r="M397" s="106">
        <v>0</v>
      </c>
      <c r="N397" s="106">
        <v>1455.37</v>
      </c>
      <c r="O397" s="106">
        <v>56683.619999999988</v>
      </c>
      <c r="P397" s="65">
        <v>56050.079999999994</v>
      </c>
      <c r="Q397" s="106">
        <v>0</v>
      </c>
      <c r="R397" s="106">
        <v>0</v>
      </c>
      <c r="S397" s="106">
        <v>633.5399999999936</v>
      </c>
      <c r="T397" s="106">
        <v>0</v>
      </c>
      <c r="U397" s="106">
        <v>0</v>
      </c>
      <c r="V397" s="106">
        <v>0</v>
      </c>
      <c r="W397" s="106">
        <v>0</v>
      </c>
      <c r="X397" s="106">
        <v>56050</v>
      </c>
      <c r="Y397" s="106">
        <v>0</v>
      </c>
      <c r="Z397" s="106">
        <v>0</v>
      </c>
      <c r="AA397" s="66">
        <v>7.9999999994470272E-2</v>
      </c>
      <c r="AB397" s="67">
        <v>0</v>
      </c>
      <c r="AC397" s="68">
        <v>0</v>
      </c>
      <c r="AD397" s="69">
        <v>1.130310607942029E-2</v>
      </c>
      <c r="AE397" s="62">
        <v>23</v>
      </c>
      <c r="AF397" s="70" t="s">
        <v>4760</v>
      </c>
      <c r="AG397" s="62"/>
    </row>
    <row r="398" spans="1:33" x14ac:dyDescent="0.25">
      <c r="A398" s="17" t="s">
        <v>121</v>
      </c>
      <c r="B398" s="70" t="s">
        <v>4913</v>
      </c>
      <c r="C398" s="35" t="s">
        <v>3528</v>
      </c>
      <c r="D398" s="14">
        <v>20090015</v>
      </c>
      <c r="E398" s="20" t="s">
        <v>416</v>
      </c>
      <c r="F398" s="62" t="s">
        <v>42</v>
      </c>
      <c r="G398" s="63" t="s">
        <v>41</v>
      </c>
      <c r="H398" s="21">
        <v>418.04000000000008</v>
      </c>
      <c r="I398" s="21">
        <v>17040.509999999998</v>
      </c>
      <c r="J398" s="106">
        <v>413.96</v>
      </c>
      <c r="K398" s="106">
        <v>16712.599999999999</v>
      </c>
      <c r="L398" s="106">
        <v>0</v>
      </c>
      <c r="M398" s="106">
        <v>0</v>
      </c>
      <c r="N398" s="106">
        <v>413.96</v>
      </c>
      <c r="O398" s="106">
        <v>16712.599999999999</v>
      </c>
      <c r="P398" s="65">
        <v>16712.599999999999</v>
      </c>
      <c r="Q398" s="106">
        <v>0</v>
      </c>
      <c r="R398" s="106">
        <v>0</v>
      </c>
      <c r="S398" s="106">
        <v>0</v>
      </c>
      <c r="T398" s="106">
        <v>1737</v>
      </c>
      <c r="U398" s="106">
        <v>0</v>
      </c>
      <c r="V398" s="106">
        <v>0</v>
      </c>
      <c r="W398" s="106">
        <v>0</v>
      </c>
      <c r="X398" s="106">
        <v>14976</v>
      </c>
      <c r="Y398" s="106">
        <v>0</v>
      </c>
      <c r="Z398" s="106">
        <v>0</v>
      </c>
      <c r="AA398" s="66">
        <v>327.5099999999984</v>
      </c>
      <c r="AB398" s="67">
        <v>0</v>
      </c>
      <c r="AC398" s="68">
        <v>0</v>
      </c>
      <c r="AD398" s="69">
        <v>-1.924296866701759E-2</v>
      </c>
      <c r="AE398" s="62">
        <v>14</v>
      </c>
      <c r="AF398" s="70" t="s">
        <v>4760</v>
      </c>
      <c r="AG398" s="62"/>
    </row>
    <row r="399" spans="1:33" x14ac:dyDescent="0.25">
      <c r="A399" s="17" t="s">
        <v>121</v>
      </c>
      <c r="B399" s="70" t="s">
        <v>4913</v>
      </c>
      <c r="C399" s="35" t="s">
        <v>3528</v>
      </c>
      <c r="D399" s="14">
        <v>20090017</v>
      </c>
      <c r="E399" s="20" t="s">
        <v>2394</v>
      </c>
      <c r="F399" s="62" t="s">
        <v>42</v>
      </c>
      <c r="G399" s="63" t="s">
        <v>41</v>
      </c>
      <c r="H399" s="21">
        <v>512.90999999999985</v>
      </c>
      <c r="I399" s="21">
        <v>20032.41</v>
      </c>
      <c r="J399" s="106">
        <v>514.15</v>
      </c>
      <c r="K399" s="106">
        <v>20271.499999999996</v>
      </c>
      <c r="L399" s="106">
        <v>0</v>
      </c>
      <c r="M399" s="106">
        <v>0</v>
      </c>
      <c r="N399" s="106">
        <v>514.15</v>
      </c>
      <c r="O399" s="106">
        <v>20271.499999999996</v>
      </c>
      <c r="P399" s="65">
        <v>20032.41</v>
      </c>
      <c r="Q399" s="106">
        <v>0</v>
      </c>
      <c r="R399" s="106">
        <v>0</v>
      </c>
      <c r="S399" s="106">
        <v>239.08999999999651</v>
      </c>
      <c r="T399" s="106">
        <v>2500</v>
      </c>
      <c r="U399" s="106">
        <v>0</v>
      </c>
      <c r="V399" s="106">
        <v>0</v>
      </c>
      <c r="W399" s="106">
        <v>0</v>
      </c>
      <c r="X399" s="106">
        <v>17532</v>
      </c>
      <c r="Y399" s="106">
        <v>0</v>
      </c>
      <c r="Z399" s="106">
        <v>0</v>
      </c>
      <c r="AA399" s="66">
        <v>0.40999999999985448</v>
      </c>
      <c r="AB399" s="67">
        <v>0</v>
      </c>
      <c r="AC399" s="68">
        <v>0</v>
      </c>
      <c r="AD399" s="69">
        <v>1.1935159074719244E-2</v>
      </c>
      <c r="AE399" s="62">
        <v>2</v>
      </c>
      <c r="AF399" s="70" t="s">
        <v>4760</v>
      </c>
      <c r="AG399" s="62"/>
    </row>
    <row r="400" spans="1:33" x14ac:dyDescent="0.25">
      <c r="A400" s="17" t="s">
        <v>121</v>
      </c>
      <c r="B400" s="70" t="s">
        <v>4913</v>
      </c>
      <c r="C400" s="35" t="s">
        <v>3528</v>
      </c>
      <c r="D400" s="14">
        <v>20090018</v>
      </c>
      <c r="E400" s="20" t="s">
        <v>2395</v>
      </c>
      <c r="F400" s="62" t="s">
        <v>42</v>
      </c>
      <c r="G400" s="63" t="s">
        <v>43</v>
      </c>
      <c r="H400" s="21">
        <v>136.5</v>
      </c>
      <c r="I400" s="21">
        <v>4749.3100000000013</v>
      </c>
      <c r="J400" s="106">
        <v>0</v>
      </c>
      <c r="K400" s="106">
        <v>0</v>
      </c>
      <c r="L400" s="106">
        <v>0</v>
      </c>
      <c r="M400" s="106">
        <v>0</v>
      </c>
      <c r="N400" s="106">
        <v>0</v>
      </c>
      <c r="O400" s="106">
        <v>0</v>
      </c>
      <c r="P400" s="65">
        <v>4749.3100000000013</v>
      </c>
      <c r="Q400" s="106">
        <v>0</v>
      </c>
      <c r="R400" s="106">
        <v>0</v>
      </c>
      <c r="S400" s="106">
        <v>0</v>
      </c>
      <c r="T400" s="106">
        <v>0</v>
      </c>
      <c r="U400" s="106">
        <v>0</v>
      </c>
      <c r="V400" s="106">
        <v>0</v>
      </c>
      <c r="W400" s="106">
        <v>0</v>
      </c>
      <c r="X400" s="106">
        <v>0</v>
      </c>
      <c r="Y400" s="106">
        <v>0</v>
      </c>
      <c r="Z400" s="106">
        <v>4749.3100000000013</v>
      </c>
      <c r="AA400" s="66">
        <v>0</v>
      </c>
      <c r="AB400" s="67">
        <v>0</v>
      </c>
      <c r="AC400" s="68">
        <v>0</v>
      </c>
      <c r="AD400" s="69">
        <v>-1</v>
      </c>
      <c r="AE400" s="62">
        <v>0</v>
      </c>
      <c r="AF400" s="70" t="s">
        <v>4760</v>
      </c>
      <c r="AG400" s="62"/>
    </row>
    <row r="401" spans="1:33" x14ac:dyDescent="0.25">
      <c r="A401" s="17" t="s">
        <v>121</v>
      </c>
      <c r="B401" s="70" t="s">
        <v>4913</v>
      </c>
      <c r="C401" s="35" t="s">
        <v>3528</v>
      </c>
      <c r="D401" s="14">
        <v>20090019</v>
      </c>
      <c r="E401" s="20" t="s">
        <v>2396</v>
      </c>
      <c r="F401" s="62" t="s">
        <v>91</v>
      </c>
      <c r="G401" s="63" t="s">
        <v>43</v>
      </c>
      <c r="H401" s="21">
        <v>125.47</v>
      </c>
      <c r="I401" s="21">
        <v>4545.6200000000008</v>
      </c>
      <c r="J401" s="106">
        <v>0</v>
      </c>
      <c r="K401" s="106">
        <v>0</v>
      </c>
      <c r="L401" s="106">
        <v>0</v>
      </c>
      <c r="M401" s="106">
        <v>0</v>
      </c>
      <c r="N401" s="106">
        <v>0</v>
      </c>
      <c r="O401" s="106">
        <v>0</v>
      </c>
      <c r="P401" s="65">
        <v>4545.6200000000008</v>
      </c>
      <c r="Q401" s="106">
        <v>0</v>
      </c>
      <c r="R401" s="106">
        <v>0</v>
      </c>
      <c r="S401" s="106">
        <v>0</v>
      </c>
      <c r="T401" s="106">
        <v>0</v>
      </c>
      <c r="U401" s="106">
        <v>0</v>
      </c>
      <c r="V401" s="106">
        <v>0</v>
      </c>
      <c r="W401" s="106">
        <v>0</v>
      </c>
      <c r="X401" s="106">
        <v>0</v>
      </c>
      <c r="Y401" s="106">
        <v>0</v>
      </c>
      <c r="Z401" s="106">
        <v>4545.6200000000008</v>
      </c>
      <c r="AA401" s="66">
        <v>0</v>
      </c>
      <c r="AB401" s="67">
        <v>0</v>
      </c>
      <c r="AC401" s="68">
        <v>0</v>
      </c>
      <c r="AD401" s="69">
        <v>-1</v>
      </c>
      <c r="AE401" s="62">
        <v>0</v>
      </c>
      <c r="AF401" s="70" t="s">
        <v>4760</v>
      </c>
      <c r="AG401" s="62"/>
    </row>
    <row r="402" spans="1:33" x14ac:dyDescent="0.25">
      <c r="A402" s="17" t="s">
        <v>121</v>
      </c>
      <c r="B402" s="70" t="s">
        <v>4913</v>
      </c>
      <c r="C402" s="35" t="s">
        <v>3528</v>
      </c>
      <c r="D402" s="14">
        <v>20090020</v>
      </c>
      <c r="E402" s="20" t="s">
        <v>2397</v>
      </c>
      <c r="F402" s="62" t="s">
        <v>42</v>
      </c>
      <c r="G402" s="63" t="s">
        <v>41</v>
      </c>
      <c r="H402" s="21">
        <v>950.97</v>
      </c>
      <c r="I402" s="21">
        <v>36142.219999999994</v>
      </c>
      <c r="J402" s="106">
        <v>878.74</v>
      </c>
      <c r="K402" s="106">
        <v>35969.409999999996</v>
      </c>
      <c r="L402" s="106">
        <v>0</v>
      </c>
      <c r="M402" s="106">
        <v>0</v>
      </c>
      <c r="N402" s="106">
        <v>878.74</v>
      </c>
      <c r="O402" s="106">
        <v>35969.409999999996</v>
      </c>
      <c r="P402" s="65">
        <v>35969.409999999996</v>
      </c>
      <c r="Q402" s="106">
        <v>0</v>
      </c>
      <c r="R402" s="106">
        <v>0</v>
      </c>
      <c r="S402" s="106">
        <v>0</v>
      </c>
      <c r="T402" s="106">
        <v>5000</v>
      </c>
      <c r="U402" s="106">
        <v>0</v>
      </c>
      <c r="V402" s="106">
        <v>0</v>
      </c>
      <c r="W402" s="106">
        <v>0</v>
      </c>
      <c r="X402" s="106">
        <v>30969</v>
      </c>
      <c r="Y402" s="106">
        <v>0</v>
      </c>
      <c r="Z402" s="106">
        <v>0</v>
      </c>
      <c r="AA402" s="66">
        <v>173.21999999999389</v>
      </c>
      <c r="AB402" s="67" t="s">
        <v>233</v>
      </c>
      <c r="AC402" s="68">
        <v>0</v>
      </c>
      <c r="AD402" s="69">
        <v>-4.7813886363371619E-3</v>
      </c>
      <c r="AE402" s="62">
        <v>2</v>
      </c>
      <c r="AF402" s="70" t="s">
        <v>4760</v>
      </c>
      <c r="AG402" s="62" t="s">
        <v>4765</v>
      </c>
    </row>
    <row r="403" spans="1:33" x14ac:dyDescent="0.25">
      <c r="A403" s="17" t="s">
        <v>121</v>
      </c>
      <c r="B403" s="70" t="s">
        <v>4913</v>
      </c>
      <c r="C403" s="35" t="s">
        <v>3528</v>
      </c>
      <c r="D403" s="14">
        <v>20090021</v>
      </c>
      <c r="E403" s="20" t="s">
        <v>2398</v>
      </c>
      <c r="F403" s="62" t="s">
        <v>42</v>
      </c>
      <c r="G403" s="63" t="s">
        <v>41</v>
      </c>
      <c r="H403" s="21">
        <v>119.14999999999998</v>
      </c>
      <c r="I403" s="21">
        <v>4613.0700000000006</v>
      </c>
      <c r="J403" s="106">
        <v>111.96000000000001</v>
      </c>
      <c r="K403" s="106">
        <v>4602.7999999999993</v>
      </c>
      <c r="L403" s="106">
        <v>0</v>
      </c>
      <c r="M403" s="106">
        <v>0</v>
      </c>
      <c r="N403" s="106">
        <v>111.96000000000001</v>
      </c>
      <c r="O403" s="106">
        <v>4602.7999999999993</v>
      </c>
      <c r="P403" s="65">
        <v>4602.7999999999993</v>
      </c>
      <c r="Q403" s="106">
        <v>0</v>
      </c>
      <c r="R403" s="106">
        <v>0</v>
      </c>
      <c r="S403" s="106">
        <v>0</v>
      </c>
      <c r="T403" s="106">
        <v>0</v>
      </c>
      <c r="U403" s="106">
        <v>0</v>
      </c>
      <c r="V403" s="106">
        <v>0</v>
      </c>
      <c r="W403" s="106">
        <v>0</v>
      </c>
      <c r="X403" s="106">
        <v>4602</v>
      </c>
      <c r="Y403" s="106">
        <v>0</v>
      </c>
      <c r="Z403" s="106">
        <v>0</v>
      </c>
      <c r="AA403" s="66">
        <v>11.070000000000618</v>
      </c>
      <c r="AB403" s="67">
        <v>0</v>
      </c>
      <c r="AC403" s="68">
        <v>1</v>
      </c>
      <c r="AD403" s="69">
        <v>-2.2262831476655121E-3</v>
      </c>
      <c r="AE403" s="62">
        <v>3</v>
      </c>
      <c r="AF403" s="70" t="s">
        <v>4760</v>
      </c>
      <c r="AG403" s="62"/>
    </row>
    <row r="404" spans="1:33" x14ac:dyDescent="0.25">
      <c r="A404" s="17" t="s">
        <v>121</v>
      </c>
      <c r="B404" s="70" t="s">
        <v>4913</v>
      </c>
      <c r="C404" s="35" t="s">
        <v>3528</v>
      </c>
      <c r="D404" s="14">
        <v>20090022</v>
      </c>
      <c r="E404" s="20" t="s">
        <v>2399</v>
      </c>
      <c r="F404" s="62" t="s">
        <v>42</v>
      </c>
      <c r="G404" s="63" t="s">
        <v>41</v>
      </c>
      <c r="H404" s="21">
        <v>321.23999999999995</v>
      </c>
      <c r="I404" s="21">
        <v>12610.96</v>
      </c>
      <c r="J404" s="106">
        <v>438.15000000000003</v>
      </c>
      <c r="K404" s="106">
        <v>18088.580000000002</v>
      </c>
      <c r="L404" s="106">
        <v>0</v>
      </c>
      <c r="M404" s="106">
        <v>0</v>
      </c>
      <c r="N404" s="106">
        <v>438.15000000000003</v>
      </c>
      <c r="O404" s="106">
        <v>18088.580000000002</v>
      </c>
      <c r="P404" s="65">
        <v>12610.96</v>
      </c>
      <c r="Q404" s="106">
        <v>0</v>
      </c>
      <c r="R404" s="106">
        <v>0</v>
      </c>
      <c r="S404" s="106">
        <v>5477.6200000000026</v>
      </c>
      <c r="T404" s="106">
        <v>0</v>
      </c>
      <c r="U404" s="106">
        <v>0</v>
      </c>
      <c r="V404" s="106">
        <v>0</v>
      </c>
      <c r="W404" s="106">
        <v>0</v>
      </c>
      <c r="X404" s="106">
        <v>12611</v>
      </c>
      <c r="Y404" s="106">
        <v>0</v>
      </c>
      <c r="Z404" s="106">
        <v>0</v>
      </c>
      <c r="AA404" s="66">
        <v>-4.0000000000873115E-2</v>
      </c>
      <c r="AB404" s="67">
        <v>0</v>
      </c>
      <c r="AC404" s="68">
        <v>0</v>
      </c>
      <c r="AD404" s="69">
        <v>0.43435392706027159</v>
      </c>
      <c r="AE404" s="62">
        <v>1</v>
      </c>
      <c r="AF404" s="70" t="s">
        <v>4760</v>
      </c>
      <c r="AG404" s="62"/>
    </row>
    <row r="405" spans="1:33" x14ac:dyDescent="0.25">
      <c r="A405" s="17" t="s">
        <v>121</v>
      </c>
      <c r="B405" s="70" t="s">
        <v>4913</v>
      </c>
      <c r="C405" s="35" t="s">
        <v>3528</v>
      </c>
      <c r="D405" s="14">
        <v>20090023</v>
      </c>
      <c r="E405" s="20" t="s">
        <v>2948</v>
      </c>
      <c r="F405" s="62" t="s">
        <v>42</v>
      </c>
      <c r="G405" s="63" t="s">
        <v>41</v>
      </c>
      <c r="H405" s="21">
        <v>1022.8800000000001</v>
      </c>
      <c r="I405" s="21">
        <v>42006.739999999991</v>
      </c>
      <c r="J405" s="106">
        <v>990.49999999999989</v>
      </c>
      <c r="K405" s="106">
        <v>42525.770000000011</v>
      </c>
      <c r="L405" s="106">
        <v>0</v>
      </c>
      <c r="M405" s="106">
        <v>0</v>
      </c>
      <c r="N405" s="106">
        <v>990.49999999999989</v>
      </c>
      <c r="O405" s="106">
        <v>42525.770000000011</v>
      </c>
      <c r="P405" s="65">
        <v>42006.739999999991</v>
      </c>
      <c r="Q405" s="106">
        <v>0</v>
      </c>
      <c r="R405" s="106">
        <v>0</v>
      </c>
      <c r="S405" s="106">
        <v>519.03000000002066</v>
      </c>
      <c r="T405" s="106">
        <v>35</v>
      </c>
      <c r="U405" s="106">
        <v>0</v>
      </c>
      <c r="V405" s="106">
        <v>0</v>
      </c>
      <c r="W405" s="106">
        <v>0</v>
      </c>
      <c r="X405" s="106">
        <v>41971</v>
      </c>
      <c r="Y405" s="106">
        <v>0</v>
      </c>
      <c r="Z405" s="106">
        <v>0</v>
      </c>
      <c r="AA405" s="66">
        <v>0.73999999999068677</v>
      </c>
      <c r="AB405" s="67">
        <v>0</v>
      </c>
      <c r="AC405" s="68">
        <v>1</v>
      </c>
      <c r="AD405" s="69">
        <v>1.2355874319216887E-2</v>
      </c>
      <c r="AE405" s="62">
        <v>2</v>
      </c>
      <c r="AF405" s="70" t="s">
        <v>4760</v>
      </c>
      <c r="AG405" s="62"/>
    </row>
    <row r="406" spans="1:33" x14ac:dyDescent="0.25">
      <c r="A406" s="17" t="s">
        <v>121</v>
      </c>
      <c r="B406" s="70" t="s">
        <v>4913</v>
      </c>
      <c r="C406" s="35" t="s">
        <v>3528</v>
      </c>
      <c r="D406" s="14">
        <v>20090025</v>
      </c>
      <c r="E406" s="20" t="s">
        <v>2947</v>
      </c>
      <c r="F406" s="62" t="s">
        <v>91</v>
      </c>
      <c r="G406" s="63" t="s">
        <v>43</v>
      </c>
      <c r="H406" s="21">
        <v>325.91000000000008</v>
      </c>
      <c r="I406" s="21">
        <v>12996.77</v>
      </c>
      <c r="J406" s="106">
        <v>0</v>
      </c>
      <c r="K406" s="106">
        <v>0</v>
      </c>
      <c r="L406" s="106">
        <v>0</v>
      </c>
      <c r="M406" s="106">
        <v>0</v>
      </c>
      <c r="N406" s="106">
        <v>0</v>
      </c>
      <c r="O406" s="106">
        <v>0</v>
      </c>
      <c r="P406" s="65">
        <v>12996.77</v>
      </c>
      <c r="Q406" s="106">
        <v>0</v>
      </c>
      <c r="R406" s="106">
        <v>0</v>
      </c>
      <c r="S406" s="106">
        <v>0</v>
      </c>
      <c r="T406" s="106">
        <v>0</v>
      </c>
      <c r="U406" s="106">
        <v>0</v>
      </c>
      <c r="V406" s="106">
        <v>0</v>
      </c>
      <c r="W406" s="106">
        <v>0</v>
      </c>
      <c r="X406" s="106">
        <v>0</v>
      </c>
      <c r="Y406" s="106">
        <v>0</v>
      </c>
      <c r="Z406" s="106">
        <v>12996.77</v>
      </c>
      <c r="AA406" s="66">
        <v>0</v>
      </c>
      <c r="AB406" s="67">
        <v>0</v>
      </c>
      <c r="AC406" s="68">
        <v>0</v>
      </c>
      <c r="AD406" s="69">
        <v>-1</v>
      </c>
      <c r="AE406" s="62">
        <v>0</v>
      </c>
      <c r="AF406" s="70" t="s">
        <v>4760</v>
      </c>
      <c r="AG406" s="62"/>
    </row>
    <row r="407" spans="1:33" x14ac:dyDescent="0.25">
      <c r="A407" s="17" t="s">
        <v>121</v>
      </c>
      <c r="B407" s="70" t="s">
        <v>4913</v>
      </c>
      <c r="C407" s="35" t="s">
        <v>3528</v>
      </c>
      <c r="D407" s="14">
        <v>20090026</v>
      </c>
      <c r="E407" s="20" t="s">
        <v>4235</v>
      </c>
      <c r="F407" s="62" t="s">
        <v>42</v>
      </c>
      <c r="G407" s="63" t="s">
        <v>41</v>
      </c>
      <c r="H407" s="21">
        <v>346.12</v>
      </c>
      <c r="I407" s="21">
        <v>13528.43</v>
      </c>
      <c r="J407" s="106">
        <v>338.75</v>
      </c>
      <c r="K407" s="106">
        <v>13616.099999999999</v>
      </c>
      <c r="L407" s="106">
        <v>0</v>
      </c>
      <c r="M407" s="106">
        <v>0</v>
      </c>
      <c r="N407" s="106">
        <v>338.75</v>
      </c>
      <c r="O407" s="106">
        <v>13616.099999999999</v>
      </c>
      <c r="P407" s="65">
        <v>13528.43</v>
      </c>
      <c r="Q407" s="106">
        <v>0</v>
      </c>
      <c r="R407" s="106">
        <v>0</v>
      </c>
      <c r="S407" s="106">
        <v>87.669999999998254</v>
      </c>
      <c r="T407" s="106">
        <v>0</v>
      </c>
      <c r="U407" s="106">
        <v>0</v>
      </c>
      <c r="V407" s="106">
        <v>0</v>
      </c>
      <c r="W407" s="106">
        <v>0</v>
      </c>
      <c r="X407" s="106">
        <v>13528</v>
      </c>
      <c r="Y407" s="106">
        <v>0</v>
      </c>
      <c r="Z407" s="106">
        <v>0</v>
      </c>
      <c r="AA407" s="66">
        <v>0.43000000000029104</v>
      </c>
      <c r="AB407" s="67">
        <v>0</v>
      </c>
      <c r="AC407" s="68">
        <v>0</v>
      </c>
      <c r="AD407" s="69">
        <v>6.4804267753167406E-3</v>
      </c>
      <c r="AE407" s="62">
        <v>6</v>
      </c>
      <c r="AF407" s="70" t="s">
        <v>4760</v>
      </c>
      <c r="AG407" s="62"/>
    </row>
    <row r="408" spans="1:33" x14ac:dyDescent="0.25">
      <c r="A408" s="17" t="s">
        <v>121</v>
      </c>
      <c r="B408" s="70" t="s">
        <v>4914</v>
      </c>
      <c r="C408" s="35" t="s">
        <v>3527</v>
      </c>
      <c r="D408" s="14">
        <v>20010001</v>
      </c>
      <c r="E408" s="20" t="s">
        <v>241</v>
      </c>
      <c r="F408" s="62" t="s">
        <v>40</v>
      </c>
      <c r="G408" s="63" t="s">
        <v>41</v>
      </c>
      <c r="H408" s="21">
        <v>7068.29</v>
      </c>
      <c r="I408" s="21">
        <v>288956.21999999997</v>
      </c>
      <c r="J408" s="106">
        <v>7068.2900000000009</v>
      </c>
      <c r="K408" s="106">
        <v>288956.21999999997</v>
      </c>
      <c r="L408" s="106">
        <v>0</v>
      </c>
      <c r="M408" s="106">
        <v>0</v>
      </c>
      <c r="N408" s="106">
        <v>7068.2900000000009</v>
      </c>
      <c r="O408" s="106">
        <v>288956.21999999997</v>
      </c>
      <c r="P408" s="65">
        <v>288956.21999999997</v>
      </c>
      <c r="Q408" s="106">
        <v>9089</v>
      </c>
      <c r="R408" s="106">
        <v>0</v>
      </c>
      <c r="S408" s="106">
        <v>0</v>
      </c>
      <c r="T408" s="106">
        <v>126000</v>
      </c>
      <c r="U408" s="106">
        <v>0</v>
      </c>
      <c r="V408" s="106">
        <v>0</v>
      </c>
      <c r="W408" s="106">
        <v>0</v>
      </c>
      <c r="X408" s="106">
        <v>153866</v>
      </c>
      <c r="Y408" s="106">
        <v>0</v>
      </c>
      <c r="Z408" s="106">
        <v>0</v>
      </c>
      <c r="AA408" s="66">
        <v>1.2199999999720603</v>
      </c>
      <c r="AB408" s="67">
        <v>0</v>
      </c>
      <c r="AC408" s="68">
        <v>1</v>
      </c>
      <c r="AD408" s="69">
        <v>0</v>
      </c>
      <c r="AE408" s="62">
        <v>19</v>
      </c>
      <c r="AF408" s="70" t="s">
        <v>4908</v>
      </c>
      <c r="AG408" s="62"/>
    </row>
    <row r="409" spans="1:33" x14ac:dyDescent="0.25">
      <c r="A409" s="17" t="s">
        <v>121</v>
      </c>
      <c r="B409" s="70" t="s">
        <v>4914</v>
      </c>
      <c r="C409" s="35" t="s">
        <v>3527</v>
      </c>
      <c r="D409" s="14">
        <v>20010003</v>
      </c>
      <c r="E409" s="20" t="s">
        <v>242</v>
      </c>
      <c r="F409" s="62" t="s">
        <v>42</v>
      </c>
      <c r="G409" s="63" t="s">
        <v>41</v>
      </c>
      <c r="H409" s="21">
        <v>464.42</v>
      </c>
      <c r="I409" s="21">
        <v>17280.489999999998</v>
      </c>
      <c r="J409" s="106">
        <v>450.64000000000004</v>
      </c>
      <c r="K409" s="106">
        <v>17259.97</v>
      </c>
      <c r="L409" s="106">
        <v>0</v>
      </c>
      <c r="M409" s="106">
        <v>0</v>
      </c>
      <c r="N409" s="106">
        <v>450.64000000000004</v>
      </c>
      <c r="O409" s="106">
        <v>17259.97</v>
      </c>
      <c r="P409" s="65">
        <v>17259.97</v>
      </c>
      <c r="Q409" s="106">
        <v>0</v>
      </c>
      <c r="R409" s="106">
        <v>0</v>
      </c>
      <c r="S409" s="106">
        <v>0</v>
      </c>
      <c r="T409" s="106">
        <v>12500</v>
      </c>
      <c r="U409" s="106">
        <v>0</v>
      </c>
      <c r="V409" s="106">
        <v>0</v>
      </c>
      <c r="W409" s="106">
        <v>0</v>
      </c>
      <c r="X409" s="106">
        <v>4761</v>
      </c>
      <c r="Y409" s="106">
        <v>0</v>
      </c>
      <c r="Z409" s="106">
        <v>0</v>
      </c>
      <c r="AA409" s="66">
        <v>19.489999999997963</v>
      </c>
      <c r="AB409" s="67">
        <v>0</v>
      </c>
      <c r="AC409" s="68">
        <v>-1</v>
      </c>
      <c r="AD409" s="69">
        <v>-1.1874663276328855E-3</v>
      </c>
      <c r="AE409" s="62">
        <v>7</v>
      </c>
      <c r="AF409" s="70" t="s">
        <v>4908</v>
      </c>
      <c r="AG409" s="62"/>
    </row>
    <row r="410" spans="1:33" x14ac:dyDescent="0.25">
      <c r="A410" s="17" t="s">
        <v>121</v>
      </c>
      <c r="B410" s="70" t="s">
        <v>4914</v>
      </c>
      <c r="C410" s="35" t="s">
        <v>3527</v>
      </c>
      <c r="D410" s="14">
        <v>20010005</v>
      </c>
      <c r="E410" s="20" t="s">
        <v>243</v>
      </c>
      <c r="F410" s="62" t="s">
        <v>42</v>
      </c>
      <c r="G410" s="63" t="s">
        <v>41</v>
      </c>
      <c r="H410" s="21">
        <v>1045.2199999999998</v>
      </c>
      <c r="I410" s="21">
        <v>39123.300000000003</v>
      </c>
      <c r="J410" s="106">
        <v>996.13000000000011</v>
      </c>
      <c r="K410" s="106">
        <v>39046.409999999996</v>
      </c>
      <c r="L410" s="106">
        <v>0</v>
      </c>
      <c r="M410" s="106">
        <v>0</v>
      </c>
      <c r="N410" s="106">
        <v>996.13000000000011</v>
      </c>
      <c r="O410" s="106">
        <v>39046.409999999996</v>
      </c>
      <c r="P410" s="65">
        <v>39046.409999999996</v>
      </c>
      <c r="Q410" s="106">
        <v>0</v>
      </c>
      <c r="R410" s="106">
        <v>0</v>
      </c>
      <c r="S410" s="106">
        <v>0</v>
      </c>
      <c r="T410" s="106">
        <v>0</v>
      </c>
      <c r="U410" s="106">
        <v>0</v>
      </c>
      <c r="V410" s="106">
        <v>0</v>
      </c>
      <c r="W410" s="106">
        <v>0</v>
      </c>
      <c r="X410" s="106">
        <v>39045</v>
      </c>
      <c r="Y410" s="106">
        <v>0</v>
      </c>
      <c r="Z410" s="106">
        <v>0</v>
      </c>
      <c r="AA410" s="66">
        <v>78.30000000000291</v>
      </c>
      <c r="AB410" s="67">
        <v>0</v>
      </c>
      <c r="AC410" s="68">
        <v>1</v>
      </c>
      <c r="AD410" s="69">
        <v>-1.9653250109271632E-3</v>
      </c>
      <c r="AE410" s="62">
        <v>19</v>
      </c>
      <c r="AF410" s="70" t="s">
        <v>4908</v>
      </c>
      <c r="AG410" s="62"/>
    </row>
    <row r="411" spans="1:33" x14ac:dyDescent="0.25">
      <c r="A411" s="17" t="s">
        <v>121</v>
      </c>
      <c r="B411" s="70" t="s">
        <v>4914</v>
      </c>
      <c r="C411" s="35" t="s">
        <v>3527</v>
      </c>
      <c r="D411" s="14">
        <v>20010008</v>
      </c>
      <c r="E411" s="20" t="s">
        <v>244</v>
      </c>
      <c r="F411" s="62" t="s">
        <v>42</v>
      </c>
      <c r="G411" s="63" t="s">
        <v>41</v>
      </c>
      <c r="H411" s="21">
        <v>1956.62</v>
      </c>
      <c r="I411" s="21">
        <v>69861.58</v>
      </c>
      <c r="J411" s="106">
        <v>2008.3399999999997</v>
      </c>
      <c r="K411" s="106">
        <v>74161.610000000015</v>
      </c>
      <c r="L411" s="106">
        <v>0</v>
      </c>
      <c r="M411" s="106">
        <v>0</v>
      </c>
      <c r="N411" s="106">
        <v>2008.3399999999997</v>
      </c>
      <c r="O411" s="106">
        <v>74161.610000000015</v>
      </c>
      <c r="P411" s="65">
        <v>69861.58</v>
      </c>
      <c r="Q411" s="106">
        <v>0</v>
      </c>
      <c r="R411" s="106">
        <v>0</v>
      </c>
      <c r="S411" s="106">
        <v>4300.0300000000134</v>
      </c>
      <c r="T411" s="106">
        <v>12500</v>
      </c>
      <c r="U411" s="106">
        <v>0</v>
      </c>
      <c r="V411" s="106">
        <v>0</v>
      </c>
      <c r="W411" s="106">
        <v>0</v>
      </c>
      <c r="X411" s="106">
        <v>57361</v>
      </c>
      <c r="Y411" s="106">
        <v>0</v>
      </c>
      <c r="Z411" s="106">
        <v>0</v>
      </c>
      <c r="AA411" s="66">
        <v>0.58000000000174623</v>
      </c>
      <c r="AB411" s="67" t="s">
        <v>233</v>
      </c>
      <c r="AC411" s="68">
        <v>1</v>
      </c>
      <c r="AD411" s="69">
        <v>6.155071213677122E-2</v>
      </c>
      <c r="AE411" s="62">
        <v>19</v>
      </c>
      <c r="AF411" s="70" t="s">
        <v>4908</v>
      </c>
      <c r="AG411" s="62" t="s">
        <v>386</v>
      </c>
    </row>
    <row r="412" spans="1:33" x14ac:dyDescent="0.25">
      <c r="A412" s="17" t="s">
        <v>121</v>
      </c>
      <c r="B412" s="70" t="s">
        <v>4914</v>
      </c>
      <c r="C412" s="35" t="s">
        <v>3527</v>
      </c>
      <c r="D412" s="14">
        <v>20010009</v>
      </c>
      <c r="E412" s="20" t="s">
        <v>245</v>
      </c>
      <c r="F412" s="62" t="s">
        <v>42</v>
      </c>
      <c r="G412" s="63" t="s">
        <v>41</v>
      </c>
      <c r="H412" s="21">
        <v>390.40999999999997</v>
      </c>
      <c r="I412" s="21">
        <v>16097.15</v>
      </c>
      <c r="J412" s="106">
        <v>371.62</v>
      </c>
      <c r="K412" s="106">
        <v>15048.469999999998</v>
      </c>
      <c r="L412" s="106">
        <v>0</v>
      </c>
      <c r="M412" s="106">
        <v>0</v>
      </c>
      <c r="N412" s="106">
        <v>371.62</v>
      </c>
      <c r="O412" s="106">
        <v>15048.469999999998</v>
      </c>
      <c r="P412" s="65">
        <v>15048.469999999998</v>
      </c>
      <c r="Q412" s="106">
        <v>0</v>
      </c>
      <c r="R412" s="106">
        <v>0</v>
      </c>
      <c r="S412" s="106">
        <v>0</v>
      </c>
      <c r="T412" s="106">
        <v>0</v>
      </c>
      <c r="U412" s="106">
        <v>0</v>
      </c>
      <c r="V412" s="106">
        <v>0</v>
      </c>
      <c r="W412" s="106">
        <v>0</v>
      </c>
      <c r="X412" s="106">
        <v>15048</v>
      </c>
      <c r="Y412" s="106">
        <v>0</v>
      </c>
      <c r="Z412" s="106">
        <v>0</v>
      </c>
      <c r="AA412" s="66">
        <v>1049.1499999999996</v>
      </c>
      <c r="AB412" s="67">
        <v>0</v>
      </c>
      <c r="AC412" s="68">
        <v>0</v>
      </c>
      <c r="AD412" s="69">
        <v>-6.5146935948289117E-2</v>
      </c>
      <c r="AE412" s="62">
        <v>5</v>
      </c>
      <c r="AF412" s="70" t="s">
        <v>4908</v>
      </c>
      <c r="AG412" s="62"/>
    </row>
    <row r="413" spans="1:33" x14ac:dyDescent="0.25">
      <c r="A413" s="17" t="s">
        <v>121</v>
      </c>
      <c r="B413" s="70" t="s">
        <v>4914</v>
      </c>
      <c r="C413" s="35" t="s">
        <v>3527</v>
      </c>
      <c r="D413" s="14">
        <v>20010012</v>
      </c>
      <c r="E413" s="20" t="s">
        <v>246</v>
      </c>
      <c r="F413" s="62" t="s">
        <v>91</v>
      </c>
      <c r="G413" s="63" t="s">
        <v>43</v>
      </c>
      <c r="H413" s="21">
        <v>116.62000000000002</v>
      </c>
      <c r="I413" s="21">
        <v>3462.62</v>
      </c>
      <c r="J413" s="106">
        <v>0</v>
      </c>
      <c r="K413" s="106">
        <v>0</v>
      </c>
      <c r="L413" s="106">
        <v>0</v>
      </c>
      <c r="M413" s="106">
        <v>0</v>
      </c>
      <c r="N413" s="106">
        <v>0</v>
      </c>
      <c r="O413" s="106">
        <v>0</v>
      </c>
      <c r="P413" s="65">
        <v>3462.62</v>
      </c>
      <c r="Q413" s="106">
        <v>0</v>
      </c>
      <c r="R413" s="106">
        <v>0</v>
      </c>
      <c r="S413" s="106">
        <v>0</v>
      </c>
      <c r="T413" s="106">
        <v>0</v>
      </c>
      <c r="U413" s="106">
        <v>0</v>
      </c>
      <c r="V413" s="106">
        <v>0</v>
      </c>
      <c r="W413" s="106">
        <v>0</v>
      </c>
      <c r="X413" s="106">
        <v>0</v>
      </c>
      <c r="Y413" s="106">
        <v>0</v>
      </c>
      <c r="Z413" s="106">
        <v>3462.62</v>
      </c>
      <c r="AA413" s="66">
        <v>0</v>
      </c>
      <c r="AB413" s="67">
        <v>0</v>
      </c>
      <c r="AC413" s="68">
        <v>0</v>
      </c>
      <c r="AD413" s="69">
        <v>-1</v>
      </c>
      <c r="AE413" s="62">
        <v>0</v>
      </c>
      <c r="AF413" s="70" t="s">
        <v>4908</v>
      </c>
      <c r="AG413" s="62"/>
    </row>
    <row r="414" spans="1:33" x14ac:dyDescent="0.25">
      <c r="A414" s="17" t="s">
        <v>121</v>
      </c>
      <c r="B414" s="70" t="s">
        <v>4914</v>
      </c>
      <c r="C414" s="35" t="s">
        <v>3527</v>
      </c>
      <c r="D414" s="14">
        <v>20010015</v>
      </c>
      <c r="E414" s="20" t="s">
        <v>247</v>
      </c>
      <c r="F414" s="62" t="s">
        <v>42</v>
      </c>
      <c r="G414" s="63" t="s">
        <v>41</v>
      </c>
      <c r="H414" s="21">
        <v>2824.6799999999994</v>
      </c>
      <c r="I414" s="21">
        <v>111128.89</v>
      </c>
      <c r="J414" s="106">
        <v>2747.4299999999994</v>
      </c>
      <c r="K414" s="106">
        <v>110999.30999999995</v>
      </c>
      <c r="L414" s="106">
        <v>0</v>
      </c>
      <c r="M414" s="106">
        <v>0</v>
      </c>
      <c r="N414" s="106">
        <v>2747.4299999999994</v>
      </c>
      <c r="O414" s="106">
        <v>110999.30999999995</v>
      </c>
      <c r="P414" s="65">
        <v>110999.30999999995</v>
      </c>
      <c r="Q414" s="106">
        <v>0</v>
      </c>
      <c r="R414" s="106">
        <v>0</v>
      </c>
      <c r="S414" s="106">
        <v>0</v>
      </c>
      <c r="T414" s="106">
        <v>2000</v>
      </c>
      <c r="U414" s="106">
        <v>0</v>
      </c>
      <c r="V414" s="106">
        <v>0</v>
      </c>
      <c r="W414" s="106">
        <v>0</v>
      </c>
      <c r="X414" s="106">
        <v>108998</v>
      </c>
      <c r="Y414" s="106">
        <v>0</v>
      </c>
      <c r="Z414" s="106">
        <v>0</v>
      </c>
      <c r="AA414" s="66">
        <v>130.88999999999942</v>
      </c>
      <c r="AB414" s="67">
        <v>0</v>
      </c>
      <c r="AC414" s="68">
        <v>1</v>
      </c>
      <c r="AD414" s="69">
        <v>-1.1660334229923956E-3</v>
      </c>
      <c r="AE414" s="62">
        <v>49</v>
      </c>
      <c r="AF414" s="70" t="s">
        <v>4908</v>
      </c>
      <c r="AG414" s="62" t="s">
        <v>4765</v>
      </c>
    </row>
    <row r="415" spans="1:33" x14ac:dyDescent="0.25">
      <c r="A415" s="17" t="s">
        <v>121</v>
      </c>
      <c r="B415" s="70" t="s">
        <v>4914</v>
      </c>
      <c r="C415" s="35" t="s">
        <v>3527</v>
      </c>
      <c r="D415" s="14">
        <v>20010016</v>
      </c>
      <c r="E415" s="20" t="s">
        <v>248</v>
      </c>
      <c r="F415" s="62" t="s">
        <v>42</v>
      </c>
      <c r="G415" s="63" t="s">
        <v>41</v>
      </c>
      <c r="H415" s="21">
        <v>231.98000000000002</v>
      </c>
      <c r="I415" s="21">
        <v>8586.7699999999986</v>
      </c>
      <c r="J415" s="106">
        <v>266.03000000000003</v>
      </c>
      <c r="K415" s="106">
        <v>10603.42</v>
      </c>
      <c r="L415" s="106">
        <v>0</v>
      </c>
      <c r="M415" s="106">
        <v>0</v>
      </c>
      <c r="N415" s="106">
        <v>266.03000000000003</v>
      </c>
      <c r="O415" s="106">
        <v>10603.42</v>
      </c>
      <c r="P415" s="65">
        <v>8586.7699999999986</v>
      </c>
      <c r="Q415" s="106">
        <v>0</v>
      </c>
      <c r="R415" s="106">
        <v>0</v>
      </c>
      <c r="S415" s="106">
        <v>2016.6500000000015</v>
      </c>
      <c r="T415" s="106">
        <v>0</v>
      </c>
      <c r="U415" s="106">
        <v>0</v>
      </c>
      <c r="V415" s="106">
        <v>0</v>
      </c>
      <c r="W415" s="106">
        <v>0</v>
      </c>
      <c r="X415" s="106">
        <v>8587</v>
      </c>
      <c r="Y415" s="106">
        <v>0</v>
      </c>
      <c r="Z415" s="106">
        <v>0</v>
      </c>
      <c r="AA415" s="66">
        <v>-0.23000000000138243</v>
      </c>
      <c r="AB415" s="67">
        <v>0</v>
      </c>
      <c r="AC415" s="68">
        <v>0</v>
      </c>
      <c r="AD415" s="69">
        <v>0.23485548116462904</v>
      </c>
      <c r="AE415" s="62">
        <v>14</v>
      </c>
      <c r="AF415" s="70" t="s">
        <v>4908</v>
      </c>
      <c r="AG415" s="62" t="s">
        <v>4909</v>
      </c>
    </row>
    <row r="416" spans="1:33" x14ac:dyDescent="0.25">
      <c r="A416" s="17" t="s">
        <v>121</v>
      </c>
      <c r="B416" s="70" t="s">
        <v>4914</v>
      </c>
      <c r="C416" s="35" t="s">
        <v>3527</v>
      </c>
      <c r="D416" s="14">
        <v>20010017</v>
      </c>
      <c r="E416" s="20" t="s">
        <v>249</v>
      </c>
      <c r="F416" s="62" t="s">
        <v>42</v>
      </c>
      <c r="G416" s="63" t="s">
        <v>41</v>
      </c>
      <c r="H416" s="21">
        <v>1064.58</v>
      </c>
      <c r="I416" s="21">
        <v>39229.18</v>
      </c>
      <c r="J416" s="106">
        <v>1105.81</v>
      </c>
      <c r="K416" s="106">
        <v>41090.12000000001</v>
      </c>
      <c r="L416" s="106">
        <v>0</v>
      </c>
      <c r="M416" s="106">
        <v>0</v>
      </c>
      <c r="N416" s="106">
        <v>1105.81</v>
      </c>
      <c r="O416" s="106">
        <v>41090.12000000001</v>
      </c>
      <c r="P416" s="65">
        <v>39229.18</v>
      </c>
      <c r="Q416" s="106">
        <v>0</v>
      </c>
      <c r="R416" s="106">
        <v>0</v>
      </c>
      <c r="S416" s="106">
        <v>1860.9400000000096</v>
      </c>
      <c r="T416" s="106">
        <v>0</v>
      </c>
      <c r="U416" s="106">
        <v>0</v>
      </c>
      <c r="V416" s="106">
        <v>0</v>
      </c>
      <c r="W416" s="106">
        <v>0</v>
      </c>
      <c r="X416" s="106">
        <v>39229</v>
      </c>
      <c r="Y416" s="106">
        <v>0</v>
      </c>
      <c r="Z416" s="106">
        <v>0</v>
      </c>
      <c r="AA416" s="66">
        <v>0.18000000000029104</v>
      </c>
      <c r="AB416" s="67">
        <v>0</v>
      </c>
      <c r="AC416" s="68">
        <v>0</v>
      </c>
      <c r="AD416" s="69">
        <v>4.7437647179982084E-2</v>
      </c>
      <c r="AE416" s="62">
        <v>21</v>
      </c>
      <c r="AF416" s="70" t="s">
        <v>4908</v>
      </c>
      <c r="AG416" s="62"/>
    </row>
    <row r="417" spans="1:33" x14ac:dyDescent="0.25">
      <c r="A417" s="17" t="s">
        <v>121</v>
      </c>
      <c r="B417" s="70" t="s">
        <v>4914</v>
      </c>
      <c r="C417" s="35" t="s">
        <v>3527</v>
      </c>
      <c r="D417" s="14">
        <v>20010023</v>
      </c>
      <c r="E417" s="20" t="s">
        <v>250</v>
      </c>
      <c r="F417" s="62" t="s">
        <v>42</v>
      </c>
      <c r="G417" s="63" t="s">
        <v>41</v>
      </c>
      <c r="H417" s="21">
        <v>380.21999999999997</v>
      </c>
      <c r="I417" s="21">
        <v>15376.859999999999</v>
      </c>
      <c r="J417" s="106">
        <v>377.96000000000004</v>
      </c>
      <c r="K417" s="106">
        <v>15373.609999999999</v>
      </c>
      <c r="L417" s="106">
        <v>0</v>
      </c>
      <c r="M417" s="106">
        <v>0</v>
      </c>
      <c r="N417" s="106">
        <v>377.96000000000004</v>
      </c>
      <c r="O417" s="106">
        <v>15373.609999999999</v>
      </c>
      <c r="P417" s="65">
        <v>15373.609999999999</v>
      </c>
      <c r="Q417" s="106">
        <v>0</v>
      </c>
      <c r="R417" s="106">
        <v>0</v>
      </c>
      <c r="S417" s="106">
        <v>0</v>
      </c>
      <c r="T417" s="106">
        <v>0</v>
      </c>
      <c r="U417" s="106">
        <v>0</v>
      </c>
      <c r="V417" s="106">
        <v>0</v>
      </c>
      <c r="W417" s="106">
        <v>0</v>
      </c>
      <c r="X417" s="106">
        <v>15375</v>
      </c>
      <c r="Y417" s="106">
        <v>0</v>
      </c>
      <c r="Z417" s="106">
        <v>0</v>
      </c>
      <c r="AA417" s="66">
        <v>1.8599999999987631</v>
      </c>
      <c r="AB417" s="67">
        <v>0</v>
      </c>
      <c r="AC417" s="68">
        <v>-1</v>
      </c>
      <c r="AD417" s="69">
        <v>-2.1135654483425096E-4</v>
      </c>
      <c r="AE417" s="62">
        <v>14</v>
      </c>
      <c r="AF417" s="70" t="s">
        <v>4908</v>
      </c>
      <c r="AG417" s="62"/>
    </row>
    <row r="418" spans="1:33" x14ac:dyDescent="0.25">
      <c r="A418" s="17" t="s">
        <v>121</v>
      </c>
      <c r="B418" s="70" t="s">
        <v>4914</v>
      </c>
      <c r="C418" s="35" t="s">
        <v>3527</v>
      </c>
      <c r="D418" s="14">
        <v>20010027</v>
      </c>
      <c r="E418" s="20" t="s">
        <v>251</v>
      </c>
      <c r="F418" s="62" t="s">
        <v>42</v>
      </c>
      <c r="G418" s="63" t="s">
        <v>41</v>
      </c>
      <c r="H418" s="21">
        <v>648.49999999999989</v>
      </c>
      <c r="I418" s="21">
        <v>24133.789999999997</v>
      </c>
      <c r="J418" s="106">
        <v>606.72</v>
      </c>
      <c r="K418" s="106">
        <v>24108.059999999998</v>
      </c>
      <c r="L418" s="106">
        <v>0</v>
      </c>
      <c r="M418" s="106">
        <v>0</v>
      </c>
      <c r="N418" s="106">
        <v>606.72</v>
      </c>
      <c r="O418" s="106">
        <v>24108.059999999998</v>
      </c>
      <c r="P418" s="65">
        <v>24108.059999999998</v>
      </c>
      <c r="Q418" s="106">
        <v>0</v>
      </c>
      <c r="R418" s="106">
        <v>0</v>
      </c>
      <c r="S418" s="106">
        <v>0</v>
      </c>
      <c r="T418" s="106">
        <v>0</v>
      </c>
      <c r="U418" s="106">
        <v>0</v>
      </c>
      <c r="V418" s="106">
        <v>0</v>
      </c>
      <c r="W418" s="106">
        <v>0</v>
      </c>
      <c r="X418" s="106">
        <v>24108</v>
      </c>
      <c r="Y418" s="106">
        <v>0</v>
      </c>
      <c r="Z418" s="106">
        <v>0</v>
      </c>
      <c r="AA418" s="66">
        <v>25.789999999997235</v>
      </c>
      <c r="AB418" s="67">
        <v>0</v>
      </c>
      <c r="AC418" s="68">
        <v>0</v>
      </c>
      <c r="AD418" s="69">
        <v>-1.0661400467974391E-3</v>
      </c>
      <c r="AE418" s="62">
        <v>14</v>
      </c>
      <c r="AF418" s="70" t="s">
        <v>4908</v>
      </c>
      <c r="AG418" s="62"/>
    </row>
    <row r="419" spans="1:33" x14ac:dyDescent="0.25">
      <c r="A419" s="17" t="s">
        <v>121</v>
      </c>
      <c r="B419" s="70" t="s">
        <v>4914</v>
      </c>
      <c r="C419" s="35" t="s">
        <v>3527</v>
      </c>
      <c r="D419" s="14">
        <v>20010033</v>
      </c>
      <c r="E419" s="20" t="s">
        <v>311</v>
      </c>
      <c r="F419" s="62" t="s">
        <v>42</v>
      </c>
      <c r="G419" s="63" t="s">
        <v>41</v>
      </c>
      <c r="H419" s="21">
        <v>334.92</v>
      </c>
      <c r="I419" s="21">
        <v>13673.6</v>
      </c>
      <c r="J419" s="106">
        <v>337.18</v>
      </c>
      <c r="K419" s="106">
        <v>13625.84</v>
      </c>
      <c r="L419" s="106">
        <v>0</v>
      </c>
      <c r="M419" s="106">
        <v>0</v>
      </c>
      <c r="N419" s="106">
        <v>337.18</v>
      </c>
      <c r="O419" s="106">
        <v>13625.84</v>
      </c>
      <c r="P419" s="65">
        <v>13625.84</v>
      </c>
      <c r="Q419" s="106">
        <v>0</v>
      </c>
      <c r="R419" s="106">
        <v>0</v>
      </c>
      <c r="S419" s="106">
        <v>0</v>
      </c>
      <c r="T419" s="106">
        <v>0</v>
      </c>
      <c r="U419" s="106">
        <v>0</v>
      </c>
      <c r="V419" s="106">
        <v>0</v>
      </c>
      <c r="W419" s="106">
        <v>0</v>
      </c>
      <c r="X419" s="106">
        <v>13625</v>
      </c>
      <c r="Y419" s="106">
        <v>0</v>
      </c>
      <c r="Z419" s="106">
        <v>0</v>
      </c>
      <c r="AA419" s="66">
        <v>48.600000000000364</v>
      </c>
      <c r="AB419" s="67">
        <v>0</v>
      </c>
      <c r="AC419" s="68">
        <v>1</v>
      </c>
      <c r="AD419" s="69">
        <v>-3.4928621577346285E-3</v>
      </c>
      <c r="AE419" s="62">
        <v>3</v>
      </c>
      <c r="AF419" s="70" t="s">
        <v>4908</v>
      </c>
      <c r="AG419" s="62"/>
    </row>
    <row r="420" spans="1:33" x14ac:dyDescent="0.25">
      <c r="A420" s="17" t="s">
        <v>121</v>
      </c>
      <c r="B420" s="70" t="s">
        <v>4914</v>
      </c>
      <c r="C420" s="35" t="s">
        <v>3527</v>
      </c>
      <c r="D420" s="14">
        <v>20010034</v>
      </c>
      <c r="E420" s="20" t="s">
        <v>252</v>
      </c>
      <c r="F420" s="62" t="s">
        <v>42</v>
      </c>
      <c r="G420" s="63" t="s">
        <v>41</v>
      </c>
      <c r="H420" s="21">
        <v>254.26</v>
      </c>
      <c r="I420" s="21">
        <v>9396.5499999999993</v>
      </c>
      <c r="J420" s="106">
        <v>244.41999999999996</v>
      </c>
      <c r="K420" s="106">
        <v>9579.5200000000023</v>
      </c>
      <c r="L420" s="106">
        <v>0</v>
      </c>
      <c r="M420" s="106">
        <v>0</v>
      </c>
      <c r="N420" s="106">
        <v>244.41999999999996</v>
      </c>
      <c r="O420" s="106">
        <v>9579.5200000000023</v>
      </c>
      <c r="P420" s="65">
        <v>9396.5499999999993</v>
      </c>
      <c r="Q420" s="106">
        <v>0</v>
      </c>
      <c r="R420" s="106">
        <v>0</v>
      </c>
      <c r="S420" s="106">
        <v>182.97000000000298</v>
      </c>
      <c r="T420" s="106">
        <v>0</v>
      </c>
      <c r="U420" s="106">
        <v>0</v>
      </c>
      <c r="V420" s="106">
        <v>0</v>
      </c>
      <c r="W420" s="106">
        <v>0</v>
      </c>
      <c r="X420" s="106">
        <v>9397</v>
      </c>
      <c r="Y420" s="106">
        <v>0</v>
      </c>
      <c r="Z420" s="106">
        <v>0</v>
      </c>
      <c r="AA420" s="66">
        <v>-0.4500000000007276</v>
      </c>
      <c r="AB420" s="67">
        <v>0</v>
      </c>
      <c r="AC420" s="68">
        <v>0</v>
      </c>
      <c r="AD420" s="69">
        <v>1.9472040270099453E-2</v>
      </c>
      <c r="AE420" s="62">
        <v>2</v>
      </c>
      <c r="AF420" s="70" t="s">
        <v>4908</v>
      </c>
      <c r="AG420" s="62"/>
    </row>
    <row r="421" spans="1:33" x14ac:dyDescent="0.25">
      <c r="A421" s="17" t="s">
        <v>121</v>
      </c>
      <c r="B421" s="70" t="s">
        <v>4914</v>
      </c>
      <c r="C421" s="35" t="s">
        <v>3527</v>
      </c>
      <c r="D421" s="14">
        <v>20010036</v>
      </c>
      <c r="E421" s="20" t="s">
        <v>253</v>
      </c>
      <c r="F421" s="62" t="s">
        <v>42</v>
      </c>
      <c r="G421" s="63" t="s">
        <v>41</v>
      </c>
      <c r="H421" s="21">
        <v>105.79999999999998</v>
      </c>
      <c r="I421" s="21">
        <v>3787.4100000000003</v>
      </c>
      <c r="J421" s="106">
        <v>124.17</v>
      </c>
      <c r="K421" s="106">
        <v>3738.76</v>
      </c>
      <c r="L421" s="106">
        <v>0</v>
      </c>
      <c r="M421" s="106">
        <v>0</v>
      </c>
      <c r="N421" s="106">
        <v>124.17</v>
      </c>
      <c r="O421" s="106">
        <v>3738.76</v>
      </c>
      <c r="P421" s="65">
        <v>3738.76</v>
      </c>
      <c r="Q421" s="106">
        <v>0</v>
      </c>
      <c r="R421" s="106">
        <v>0</v>
      </c>
      <c r="S421" s="106">
        <v>0</v>
      </c>
      <c r="T421" s="106">
        <v>0</v>
      </c>
      <c r="U421" s="106">
        <v>0</v>
      </c>
      <c r="V421" s="106">
        <v>0</v>
      </c>
      <c r="W421" s="106">
        <v>0</v>
      </c>
      <c r="X421" s="106">
        <v>3739</v>
      </c>
      <c r="Y421" s="106">
        <v>0</v>
      </c>
      <c r="Z421" s="106">
        <v>0</v>
      </c>
      <c r="AA421" s="66">
        <v>48.410000000000309</v>
      </c>
      <c r="AB421" s="67">
        <v>0</v>
      </c>
      <c r="AC421" s="68">
        <v>0</v>
      </c>
      <c r="AD421" s="69">
        <v>-1.2845189720679854E-2</v>
      </c>
      <c r="AE421" s="62">
        <v>2</v>
      </c>
      <c r="AF421" s="70" t="s">
        <v>4908</v>
      </c>
      <c r="AG421" s="62"/>
    </row>
    <row r="422" spans="1:33" x14ac:dyDescent="0.25">
      <c r="A422" s="17" t="s">
        <v>121</v>
      </c>
      <c r="B422" s="70" t="s">
        <v>4914</v>
      </c>
      <c r="C422" s="35" t="s">
        <v>3527</v>
      </c>
      <c r="D422" s="14">
        <v>20010037</v>
      </c>
      <c r="E422" s="20" t="s">
        <v>147</v>
      </c>
      <c r="F422" s="62" t="s">
        <v>42</v>
      </c>
      <c r="G422" s="63" t="s">
        <v>43</v>
      </c>
      <c r="H422" s="21">
        <v>404.13</v>
      </c>
      <c r="I422" s="21">
        <v>14593.02</v>
      </c>
      <c r="J422" s="106">
        <v>0</v>
      </c>
      <c r="K422" s="106">
        <v>0</v>
      </c>
      <c r="L422" s="106">
        <v>0</v>
      </c>
      <c r="M422" s="106">
        <v>0</v>
      </c>
      <c r="N422" s="106">
        <v>0</v>
      </c>
      <c r="O422" s="106">
        <v>0</v>
      </c>
      <c r="P422" s="65">
        <v>14593.02</v>
      </c>
      <c r="Q422" s="106">
        <v>0</v>
      </c>
      <c r="R422" s="106">
        <v>0</v>
      </c>
      <c r="S422" s="106">
        <v>0</v>
      </c>
      <c r="T422" s="106">
        <v>0</v>
      </c>
      <c r="U422" s="106">
        <v>0</v>
      </c>
      <c r="V422" s="106">
        <v>0</v>
      </c>
      <c r="W422" s="106">
        <v>0</v>
      </c>
      <c r="X422" s="106">
        <v>0</v>
      </c>
      <c r="Y422" s="106">
        <v>0</v>
      </c>
      <c r="Z422" s="106">
        <v>14593.02</v>
      </c>
      <c r="AA422" s="66">
        <v>0</v>
      </c>
      <c r="AB422" s="67">
        <v>0</v>
      </c>
      <c r="AC422" s="68">
        <v>0</v>
      </c>
      <c r="AD422" s="69">
        <v>-1</v>
      </c>
      <c r="AE422" s="62">
        <v>0</v>
      </c>
      <c r="AF422" s="70" t="s">
        <v>4908</v>
      </c>
      <c r="AG422" s="62"/>
    </row>
    <row r="423" spans="1:33" x14ac:dyDescent="0.25">
      <c r="A423" s="17" t="s">
        <v>121</v>
      </c>
      <c r="B423" s="70" t="s">
        <v>4914</v>
      </c>
      <c r="C423" s="35" t="s">
        <v>3527</v>
      </c>
      <c r="D423" s="14">
        <v>20010038</v>
      </c>
      <c r="E423" s="20" t="s">
        <v>159</v>
      </c>
      <c r="F423" s="62" t="s">
        <v>42</v>
      </c>
      <c r="G423" s="63" t="s">
        <v>41</v>
      </c>
      <c r="H423" s="21">
        <v>316.18</v>
      </c>
      <c r="I423" s="21">
        <v>11559.420000000004</v>
      </c>
      <c r="J423" s="106">
        <v>322.14999999999998</v>
      </c>
      <c r="K423" s="106">
        <v>11820.85</v>
      </c>
      <c r="L423" s="106">
        <v>0</v>
      </c>
      <c r="M423" s="106">
        <v>0</v>
      </c>
      <c r="N423" s="106">
        <v>322.14999999999998</v>
      </c>
      <c r="O423" s="106">
        <v>11820.85</v>
      </c>
      <c r="P423" s="65">
        <v>11559.420000000004</v>
      </c>
      <c r="Q423" s="106">
        <v>0</v>
      </c>
      <c r="R423" s="106">
        <v>0</v>
      </c>
      <c r="S423" s="106">
        <v>261.42999999999665</v>
      </c>
      <c r="T423" s="106">
        <v>0</v>
      </c>
      <c r="U423" s="106">
        <v>0</v>
      </c>
      <c r="V423" s="106">
        <v>0</v>
      </c>
      <c r="W423" s="106">
        <v>0</v>
      </c>
      <c r="X423" s="106">
        <v>11559</v>
      </c>
      <c r="Y423" s="106">
        <v>0</v>
      </c>
      <c r="Z423" s="106">
        <v>0</v>
      </c>
      <c r="AA423" s="66">
        <v>0.42000000000371074</v>
      </c>
      <c r="AB423" s="67">
        <v>0</v>
      </c>
      <c r="AC423" s="68">
        <v>0</v>
      </c>
      <c r="AD423" s="69">
        <v>2.2616186625280209E-2</v>
      </c>
      <c r="AE423" s="62">
        <v>1</v>
      </c>
      <c r="AF423" s="70" t="s">
        <v>4908</v>
      </c>
      <c r="AG423" s="62"/>
    </row>
    <row r="424" spans="1:33" x14ac:dyDescent="0.25">
      <c r="A424" s="17" t="s">
        <v>121</v>
      </c>
      <c r="B424" s="70" t="s">
        <v>4914</v>
      </c>
      <c r="C424" s="35" t="s">
        <v>3527</v>
      </c>
      <c r="D424" s="14">
        <v>20010040</v>
      </c>
      <c r="E424" s="20" t="s">
        <v>254</v>
      </c>
      <c r="F424" s="62" t="s">
        <v>42</v>
      </c>
      <c r="G424" s="63" t="s">
        <v>41</v>
      </c>
      <c r="H424" s="21">
        <v>770.96000000000015</v>
      </c>
      <c r="I424" s="21">
        <v>28888.52</v>
      </c>
      <c r="J424" s="106">
        <v>778</v>
      </c>
      <c r="K424" s="106">
        <v>28960.539999999997</v>
      </c>
      <c r="L424" s="106">
        <v>0</v>
      </c>
      <c r="M424" s="106">
        <v>0</v>
      </c>
      <c r="N424" s="106">
        <v>778</v>
      </c>
      <c r="O424" s="106">
        <v>28960.539999999997</v>
      </c>
      <c r="P424" s="65">
        <v>28888.52</v>
      </c>
      <c r="Q424" s="106">
        <v>0</v>
      </c>
      <c r="R424" s="106">
        <v>0</v>
      </c>
      <c r="S424" s="106">
        <v>72.019999999996799</v>
      </c>
      <c r="T424" s="106">
        <v>0</v>
      </c>
      <c r="U424" s="106">
        <v>0</v>
      </c>
      <c r="V424" s="106">
        <v>0</v>
      </c>
      <c r="W424" s="106">
        <v>0</v>
      </c>
      <c r="X424" s="106">
        <v>28888</v>
      </c>
      <c r="Y424" s="106">
        <v>0</v>
      </c>
      <c r="Z424" s="106">
        <v>0</v>
      </c>
      <c r="AA424" s="66">
        <v>0.52000000000043656</v>
      </c>
      <c r="AB424" s="67">
        <v>0</v>
      </c>
      <c r="AC424" s="68">
        <v>1</v>
      </c>
      <c r="AD424" s="69">
        <v>2.4930318340986939E-3</v>
      </c>
      <c r="AE424" s="62">
        <v>9</v>
      </c>
      <c r="AF424" s="70" t="s">
        <v>4908</v>
      </c>
      <c r="AG424" s="62"/>
    </row>
    <row r="425" spans="1:33" x14ac:dyDescent="0.25">
      <c r="A425" s="17" t="s">
        <v>121</v>
      </c>
      <c r="B425" s="70" t="s">
        <v>4914</v>
      </c>
      <c r="C425" s="35" t="s">
        <v>3527</v>
      </c>
      <c r="D425" s="14">
        <v>20010041</v>
      </c>
      <c r="E425" s="20" t="s">
        <v>255</v>
      </c>
      <c r="F425" s="62" t="s">
        <v>42</v>
      </c>
      <c r="G425" s="63" t="s">
        <v>41</v>
      </c>
      <c r="H425" s="21">
        <v>108.86000000000001</v>
      </c>
      <c r="I425" s="21">
        <v>4197.8500000000004</v>
      </c>
      <c r="J425" s="106">
        <v>104.46</v>
      </c>
      <c r="K425" s="106">
        <v>4689.2199999999993</v>
      </c>
      <c r="L425" s="106">
        <v>0</v>
      </c>
      <c r="M425" s="106">
        <v>0</v>
      </c>
      <c r="N425" s="106">
        <v>104.46</v>
      </c>
      <c r="O425" s="106">
        <v>4689.2199999999993</v>
      </c>
      <c r="P425" s="65">
        <v>4197.8500000000004</v>
      </c>
      <c r="Q425" s="106">
        <v>0</v>
      </c>
      <c r="R425" s="106">
        <v>0</v>
      </c>
      <c r="S425" s="106">
        <v>491.36999999999898</v>
      </c>
      <c r="T425" s="106">
        <v>0</v>
      </c>
      <c r="U425" s="106">
        <v>0</v>
      </c>
      <c r="V425" s="106">
        <v>0</v>
      </c>
      <c r="W425" s="106">
        <v>0</v>
      </c>
      <c r="X425" s="106">
        <v>4198</v>
      </c>
      <c r="Y425" s="106">
        <v>0</v>
      </c>
      <c r="Z425" s="106">
        <v>0</v>
      </c>
      <c r="AA425" s="66">
        <v>-0.1499999999996362</v>
      </c>
      <c r="AB425" s="67">
        <v>0</v>
      </c>
      <c r="AC425" s="68">
        <v>0</v>
      </c>
      <c r="AD425" s="69">
        <v>0.11705277701680597</v>
      </c>
      <c r="AE425" s="62">
        <v>5</v>
      </c>
      <c r="AF425" s="70" t="s">
        <v>4908</v>
      </c>
      <c r="AG425" s="62"/>
    </row>
    <row r="426" spans="1:33" x14ac:dyDescent="0.25">
      <c r="A426" s="17" t="s">
        <v>121</v>
      </c>
      <c r="B426" s="70" t="s">
        <v>4914</v>
      </c>
      <c r="C426" s="35" t="s">
        <v>3527</v>
      </c>
      <c r="D426" s="14">
        <v>20010042</v>
      </c>
      <c r="E426" s="20" t="s">
        <v>256</v>
      </c>
      <c r="F426" s="62" t="s">
        <v>42</v>
      </c>
      <c r="G426" s="63" t="s">
        <v>41</v>
      </c>
      <c r="H426" s="21">
        <v>598.31999999999994</v>
      </c>
      <c r="I426" s="21">
        <v>23220.33</v>
      </c>
      <c r="J426" s="106">
        <v>577.92999999999995</v>
      </c>
      <c r="K426" s="106">
        <v>23134.629999999994</v>
      </c>
      <c r="L426" s="106">
        <v>0</v>
      </c>
      <c r="M426" s="106">
        <v>0</v>
      </c>
      <c r="N426" s="106">
        <v>577.92999999999995</v>
      </c>
      <c r="O426" s="106">
        <v>23134.629999999994</v>
      </c>
      <c r="P426" s="65">
        <v>23134.629999999994</v>
      </c>
      <c r="Q426" s="106">
        <v>0</v>
      </c>
      <c r="R426" s="106">
        <v>0</v>
      </c>
      <c r="S426" s="106">
        <v>0</v>
      </c>
      <c r="T426" s="106">
        <v>0</v>
      </c>
      <c r="U426" s="106">
        <v>0</v>
      </c>
      <c r="V426" s="106">
        <v>0</v>
      </c>
      <c r="W426" s="106">
        <v>0</v>
      </c>
      <c r="X426" s="106">
        <v>23136</v>
      </c>
      <c r="Y426" s="106">
        <v>0</v>
      </c>
      <c r="Z426" s="106">
        <v>0</v>
      </c>
      <c r="AA426" s="66">
        <v>84.330000000001746</v>
      </c>
      <c r="AB426" s="67">
        <v>0</v>
      </c>
      <c r="AC426" s="68">
        <v>-1</v>
      </c>
      <c r="AD426" s="69">
        <v>-3.6907313548088247E-3</v>
      </c>
      <c r="AE426" s="62">
        <v>24</v>
      </c>
      <c r="AF426" s="70" t="s">
        <v>4908</v>
      </c>
      <c r="AG426" s="62"/>
    </row>
    <row r="427" spans="1:33" x14ac:dyDescent="0.25">
      <c r="A427" s="17" t="s">
        <v>121</v>
      </c>
      <c r="B427" s="70" t="s">
        <v>4914</v>
      </c>
      <c r="C427" s="35" t="s">
        <v>3527</v>
      </c>
      <c r="D427" s="14">
        <v>20010043</v>
      </c>
      <c r="E427" s="20" t="s">
        <v>257</v>
      </c>
      <c r="F427" s="62" t="s">
        <v>42</v>
      </c>
      <c r="G427" s="63" t="s">
        <v>41</v>
      </c>
      <c r="H427" s="21">
        <v>765.28000000000009</v>
      </c>
      <c r="I427" s="21">
        <v>28285.120000000003</v>
      </c>
      <c r="J427" s="106">
        <v>764.46000000000015</v>
      </c>
      <c r="K427" s="106">
        <v>28160.730000000003</v>
      </c>
      <c r="L427" s="106">
        <v>0</v>
      </c>
      <c r="M427" s="106">
        <v>0</v>
      </c>
      <c r="N427" s="106">
        <v>764.46000000000015</v>
      </c>
      <c r="O427" s="106">
        <v>28160.730000000003</v>
      </c>
      <c r="P427" s="65">
        <v>28160.730000000003</v>
      </c>
      <c r="Q427" s="106">
        <v>0</v>
      </c>
      <c r="R427" s="106">
        <v>0</v>
      </c>
      <c r="S427" s="106">
        <v>0</v>
      </c>
      <c r="T427" s="106">
        <v>0</v>
      </c>
      <c r="U427" s="106">
        <v>0</v>
      </c>
      <c r="V427" s="106">
        <v>0</v>
      </c>
      <c r="W427" s="106">
        <v>0</v>
      </c>
      <c r="X427" s="106">
        <v>28158</v>
      </c>
      <c r="Y427" s="106">
        <v>0</v>
      </c>
      <c r="Z427" s="106">
        <v>0</v>
      </c>
      <c r="AA427" s="66">
        <v>127.12000000000262</v>
      </c>
      <c r="AB427" s="67">
        <v>0</v>
      </c>
      <c r="AC427" s="68">
        <v>3</v>
      </c>
      <c r="AD427" s="69">
        <v>-4.3977186591394844E-3</v>
      </c>
      <c r="AE427" s="62">
        <v>24</v>
      </c>
      <c r="AF427" s="70" t="s">
        <v>4908</v>
      </c>
      <c r="AG427" s="62"/>
    </row>
    <row r="428" spans="1:33" x14ac:dyDescent="0.25">
      <c r="A428" s="17" t="s">
        <v>121</v>
      </c>
      <c r="B428" s="70" t="s">
        <v>4914</v>
      </c>
      <c r="C428" s="35" t="s">
        <v>3527</v>
      </c>
      <c r="D428" s="14">
        <v>20010048</v>
      </c>
      <c r="E428" s="20" t="s">
        <v>4910</v>
      </c>
      <c r="F428" s="62" t="s">
        <v>91</v>
      </c>
      <c r="G428" s="63" t="s">
        <v>43</v>
      </c>
      <c r="H428" s="21">
        <v>3.9</v>
      </c>
      <c r="I428" s="21">
        <v>142.31</v>
      </c>
      <c r="J428" s="106">
        <v>0</v>
      </c>
      <c r="K428" s="106">
        <v>0</v>
      </c>
      <c r="L428" s="106">
        <v>0</v>
      </c>
      <c r="M428" s="106">
        <v>0</v>
      </c>
      <c r="N428" s="106">
        <v>0</v>
      </c>
      <c r="O428" s="106">
        <v>0</v>
      </c>
      <c r="P428" s="65">
        <v>142.31</v>
      </c>
      <c r="Q428" s="106">
        <v>0</v>
      </c>
      <c r="R428" s="106">
        <v>0</v>
      </c>
      <c r="S428" s="106">
        <v>0</v>
      </c>
      <c r="T428" s="106">
        <v>0</v>
      </c>
      <c r="U428" s="106">
        <v>0</v>
      </c>
      <c r="V428" s="106">
        <v>0</v>
      </c>
      <c r="W428" s="106">
        <v>0</v>
      </c>
      <c r="X428" s="106">
        <v>0</v>
      </c>
      <c r="Y428" s="106">
        <v>0</v>
      </c>
      <c r="Z428" s="106">
        <v>142.31</v>
      </c>
      <c r="AA428" s="66">
        <v>0</v>
      </c>
      <c r="AB428" s="67">
        <v>0</v>
      </c>
      <c r="AC428" s="68">
        <v>0</v>
      </c>
      <c r="AD428" s="69">
        <v>-1</v>
      </c>
      <c r="AE428" s="62">
        <v>0</v>
      </c>
      <c r="AF428" s="70" t="s">
        <v>4908</v>
      </c>
      <c r="AG428" s="62"/>
    </row>
    <row r="429" spans="1:33" x14ac:dyDescent="0.25">
      <c r="A429" s="17" t="s">
        <v>121</v>
      </c>
      <c r="B429" s="70" t="s">
        <v>4914</v>
      </c>
      <c r="C429" s="35" t="s">
        <v>3527</v>
      </c>
      <c r="D429" s="14">
        <v>20010052</v>
      </c>
      <c r="E429" s="20" t="s">
        <v>390</v>
      </c>
      <c r="F429" s="62" t="s">
        <v>42</v>
      </c>
      <c r="G429" s="63" t="s">
        <v>41</v>
      </c>
      <c r="H429" s="21">
        <v>1300.44</v>
      </c>
      <c r="I429" s="21">
        <v>47453.079999999994</v>
      </c>
      <c r="J429" s="106">
        <v>1259.01</v>
      </c>
      <c r="K429" s="106">
        <v>47152.549999999996</v>
      </c>
      <c r="L429" s="106">
        <v>0</v>
      </c>
      <c r="M429" s="106">
        <v>0</v>
      </c>
      <c r="N429" s="106">
        <v>1259.01</v>
      </c>
      <c r="O429" s="106">
        <v>47152.549999999996</v>
      </c>
      <c r="P429" s="65">
        <v>47152.549999999996</v>
      </c>
      <c r="Q429" s="106">
        <v>0</v>
      </c>
      <c r="R429" s="106">
        <v>0</v>
      </c>
      <c r="S429" s="106">
        <v>0</v>
      </c>
      <c r="T429" s="106">
        <v>0</v>
      </c>
      <c r="U429" s="106">
        <v>0</v>
      </c>
      <c r="V429" s="106">
        <v>0</v>
      </c>
      <c r="W429" s="106">
        <v>0</v>
      </c>
      <c r="X429" s="106">
        <v>47151</v>
      </c>
      <c r="Y429" s="106">
        <v>0</v>
      </c>
      <c r="Z429" s="106">
        <v>0</v>
      </c>
      <c r="AA429" s="66">
        <v>302.07999999999447</v>
      </c>
      <c r="AB429" s="67">
        <v>0</v>
      </c>
      <c r="AC429" s="68">
        <v>2</v>
      </c>
      <c r="AD429" s="69">
        <v>-6.3332032399161207E-3</v>
      </c>
      <c r="AE429" s="62">
        <v>16</v>
      </c>
      <c r="AF429" s="70" t="s">
        <v>4908</v>
      </c>
      <c r="AG429" s="62"/>
    </row>
    <row r="430" spans="1:33" x14ac:dyDescent="0.25">
      <c r="A430" s="17" t="s">
        <v>121</v>
      </c>
      <c r="B430" s="70" t="s">
        <v>4914</v>
      </c>
      <c r="C430" s="35" t="s">
        <v>3528</v>
      </c>
      <c r="D430" s="14">
        <v>20010053</v>
      </c>
      <c r="E430" s="20" t="s">
        <v>392</v>
      </c>
      <c r="F430" s="62" t="s">
        <v>42</v>
      </c>
      <c r="G430" s="63" t="s">
        <v>41</v>
      </c>
      <c r="H430" s="21">
        <v>1640.33</v>
      </c>
      <c r="I430" s="21">
        <v>62935.12999999999</v>
      </c>
      <c r="J430" s="106">
        <v>1580.3600000000001</v>
      </c>
      <c r="K430" s="106">
        <v>63143.750000000007</v>
      </c>
      <c r="L430" s="106">
        <v>0</v>
      </c>
      <c r="M430" s="106">
        <v>0</v>
      </c>
      <c r="N430" s="106">
        <v>1580.3600000000001</v>
      </c>
      <c r="O430" s="106">
        <v>63143.750000000007</v>
      </c>
      <c r="P430" s="65">
        <v>62935.12999999999</v>
      </c>
      <c r="Q430" s="106">
        <v>0</v>
      </c>
      <c r="R430" s="106">
        <v>0</v>
      </c>
      <c r="S430" s="106">
        <v>208.62000000001717</v>
      </c>
      <c r="T430" s="106">
        <v>665</v>
      </c>
      <c r="U430" s="106">
        <v>0</v>
      </c>
      <c r="V430" s="106">
        <v>0</v>
      </c>
      <c r="W430" s="106">
        <v>0</v>
      </c>
      <c r="X430" s="106">
        <v>62270</v>
      </c>
      <c r="Y430" s="106">
        <v>0</v>
      </c>
      <c r="Z430" s="106">
        <v>0</v>
      </c>
      <c r="AA430" s="66">
        <v>0.1299999999901047</v>
      </c>
      <c r="AB430" s="67">
        <v>0</v>
      </c>
      <c r="AC430" s="68">
        <v>0</v>
      </c>
      <c r="AD430" s="69">
        <v>3.3148418061584558E-3</v>
      </c>
      <c r="AE430" s="62">
        <v>43</v>
      </c>
      <c r="AF430" s="70" t="s">
        <v>4908</v>
      </c>
      <c r="AG430" s="62"/>
    </row>
    <row r="431" spans="1:33" x14ac:dyDescent="0.25">
      <c r="A431" s="17" t="s">
        <v>121</v>
      </c>
      <c r="B431" s="70" t="s">
        <v>4914</v>
      </c>
      <c r="C431" s="35" t="s">
        <v>3528</v>
      </c>
      <c r="D431" s="60">
        <v>20010054</v>
      </c>
      <c r="E431" s="61" t="s">
        <v>393</v>
      </c>
      <c r="F431" s="62" t="s">
        <v>42</v>
      </c>
      <c r="G431" s="63" t="s">
        <v>41</v>
      </c>
      <c r="H431" s="64">
        <v>1131.68</v>
      </c>
      <c r="I431" s="64">
        <v>42148.23</v>
      </c>
      <c r="J431" s="106">
        <v>1179.5999999999999</v>
      </c>
      <c r="K431" s="106">
        <v>46262.86</v>
      </c>
      <c r="L431" s="106">
        <v>0</v>
      </c>
      <c r="M431" s="106">
        <v>0</v>
      </c>
      <c r="N431" s="106">
        <v>1179.5999999999999</v>
      </c>
      <c r="O431" s="106">
        <v>46262.86</v>
      </c>
      <c r="P431" s="65">
        <v>42148.23</v>
      </c>
      <c r="Q431" s="106">
        <v>0</v>
      </c>
      <c r="R431" s="106">
        <v>0</v>
      </c>
      <c r="S431" s="106">
        <v>4114.6299999999974</v>
      </c>
      <c r="T431" s="106">
        <v>0</v>
      </c>
      <c r="U431" s="106">
        <v>0</v>
      </c>
      <c r="V431" s="106">
        <v>0</v>
      </c>
      <c r="W431" s="106">
        <v>0</v>
      </c>
      <c r="X431" s="106">
        <v>42148</v>
      </c>
      <c r="Y431" s="106">
        <v>0</v>
      </c>
      <c r="Z431" s="106">
        <v>0</v>
      </c>
      <c r="AA431" s="66">
        <v>0.23000000000320142</v>
      </c>
      <c r="AB431" s="67">
        <v>0</v>
      </c>
      <c r="AC431" s="68">
        <v>0</v>
      </c>
      <c r="AD431" s="69">
        <v>9.7622842050543931E-2</v>
      </c>
      <c r="AE431" s="62">
        <v>11</v>
      </c>
      <c r="AF431" s="70" t="s">
        <v>4908</v>
      </c>
      <c r="AG431" s="62"/>
    </row>
    <row r="432" spans="1:33" x14ac:dyDescent="0.25">
      <c r="A432" s="17" t="s">
        <v>121</v>
      </c>
      <c r="B432" s="70" t="s">
        <v>4914</v>
      </c>
      <c r="C432" s="35" t="s">
        <v>3527</v>
      </c>
      <c r="D432" s="14">
        <v>20010055</v>
      </c>
      <c r="E432" s="20" t="s">
        <v>2457</v>
      </c>
      <c r="F432" s="62" t="s">
        <v>42</v>
      </c>
      <c r="G432" s="63" t="s">
        <v>41</v>
      </c>
      <c r="H432" s="21">
        <v>722.22</v>
      </c>
      <c r="I432" s="21">
        <v>27593.1</v>
      </c>
      <c r="J432" s="106">
        <v>731.13</v>
      </c>
      <c r="K432" s="106">
        <v>27818.869999999995</v>
      </c>
      <c r="L432" s="106">
        <v>0</v>
      </c>
      <c r="M432" s="106">
        <v>0</v>
      </c>
      <c r="N432" s="106">
        <v>731.13</v>
      </c>
      <c r="O432" s="106">
        <v>27818.869999999995</v>
      </c>
      <c r="P432" s="65">
        <v>27593.1</v>
      </c>
      <c r="Q432" s="106">
        <v>0</v>
      </c>
      <c r="R432" s="106">
        <v>0</v>
      </c>
      <c r="S432" s="106">
        <v>225.7699999999968</v>
      </c>
      <c r="T432" s="106">
        <v>0</v>
      </c>
      <c r="U432" s="106">
        <v>0</v>
      </c>
      <c r="V432" s="106">
        <v>0</v>
      </c>
      <c r="W432" s="106">
        <v>0</v>
      </c>
      <c r="X432" s="106">
        <v>27593</v>
      </c>
      <c r="Y432" s="106">
        <v>0</v>
      </c>
      <c r="Z432" s="106">
        <v>0</v>
      </c>
      <c r="AA432" s="66">
        <v>9.9999999998544808E-2</v>
      </c>
      <c r="AB432" s="67">
        <v>0</v>
      </c>
      <c r="AC432" s="68">
        <v>0</v>
      </c>
      <c r="AD432" s="69">
        <v>8.1821179932663173E-3</v>
      </c>
      <c r="AE432" s="62">
        <v>15</v>
      </c>
      <c r="AF432" s="70" t="s">
        <v>4908</v>
      </c>
      <c r="AG432" s="62"/>
    </row>
    <row r="433" spans="1:33" x14ac:dyDescent="0.25">
      <c r="A433" s="17" t="s">
        <v>121</v>
      </c>
      <c r="B433" s="70" t="s">
        <v>4914</v>
      </c>
      <c r="C433" s="35" t="s">
        <v>3527</v>
      </c>
      <c r="D433" s="14">
        <v>20010057</v>
      </c>
      <c r="E433" s="20" t="s">
        <v>418</v>
      </c>
      <c r="F433" s="62" t="s">
        <v>91</v>
      </c>
      <c r="G433" s="63" t="s">
        <v>43</v>
      </c>
      <c r="H433" s="21">
        <v>276.04000000000002</v>
      </c>
      <c r="I433" s="21">
        <v>9623.3399999999983</v>
      </c>
      <c r="J433" s="106">
        <v>0</v>
      </c>
      <c r="K433" s="106">
        <v>0</v>
      </c>
      <c r="L433" s="106">
        <v>0</v>
      </c>
      <c r="M433" s="106">
        <v>0</v>
      </c>
      <c r="N433" s="106">
        <v>0</v>
      </c>
      <c r="O433" s="106">
        <v>0</v>
      </c>
      <c r="P433" s="65">
        <v>9623.3399999999983</v>
      </c>
      <c r="Q433" s="106">
        <v>0</v>
      </c>
      <c r="R433" s="106">
        <v>0</v>
      </c>
      <c r="S433" s="106">
        <v>0</v>
      </c>
      <c r="T433" s="106">
        <v>0</v>
      </c>
      <c r="U433" s="106">
        <v>0</v>
      </c>
      <c r="V433" s="106">
        <v>0</v>
      </c>
      <c r="W433" s="106">
        <v>0</v>
      </c>
      <c r="X433" s="106">
        <v>0</v>
      </c>
      <c r="Y433" s="106">
        <v>0</v>
      </c>
      <c r="Z433" s="106">
        <v>9623.3399999999983</v>
      </c>
      <c r="AA433" s="66">
        <v>0</v>
      </c>
      <c r="AB433" s="67">
        <v>0</v>
      </c>
      <c r="AC433" s="68">
        <v>0</v>
      </c>
      <c r="AD433" s="69">
        <v>-1</v>
      </c>
      <c r="AE433" s="62">
        <v>0</v>
      </c>
      <c r="AF433" s="70" t="s">
        <v>4908</v>
      </c>
      <c r="AG433" s="62"/>
    </row>
    <row r="434" spans="1:33" x14ac:dyDescent="0.25">
      <c r="A434" s="17" t="s">
        <v>121</v>
      </c>
      <c r="B434" s="70" t="s">
        <v>4914</v>
      </c>
      <c r="C434" s="35" t="s">
        <v>3527</v>
      </c>
      <c r="D434" s="14">
        <v>20010059</v>
      </c>
      <c r="E434" s="20" t="s">
        <v>2945</v>
      </c>
      <c r="F434" s="62" t="s">
        <v>42</v>
      </c>
      <c r="G434" s="63" t="s">
        <v>41</v>
      </c>
      <c r="H434" s="21">
        <v>159.16</v>
      </c>
      <c r="I434" s="21">
        <v>5827.2000000000016</v>
      </c>
      <c r="J434" s="106">
        <v>137.5</v>
      </c>
      <c r="K434" s="106">
        <v>5674.47</v>
      </c>
      <c r="L434" s="106">
        <v>0</v>
      </c>
      <c r="M434" s="106">
        <v>0</v>
      </c>
      <c r="N434" s="106">
        <v>137.5</v>
      </c>
      <c r="O434" s="106">
        <v>5674.47</v>
      </c>
      <c r="P434" s="65">
        <v>5674.47</v>
      </c>
      <c r="Q434" s="106">
        <v>0</v>
      </c>
      <c r="R434" s="106">
        <v>0</v>
      </c>
      <c r="S434" s="106">
        <v>0</v>
      </c>
      <c r="T434" s="106">
        <v>0</v>
      </c>
      <c r="U434" s="106">
        <v>0</v>
      </c>
      <c r="V434" s="106">
        <v>0</v>
      </c>
      <c r="W434" s="106">
        <v>0</v>
      </c>
      <c r="X434" s="106">
        <v>5674</v>
      </c>
      <c r="Y434" s="106">
        <v>0</v>
      </c>
      <c r="Z434" s="106">
        <v>0</v>
      </c>
      <c r="AA434" s="66">
        <v>153.20000000000164</v>
      </c>
      <c r="AB434" s="67">
        <v>0</v>
      </c>
      <c r="AC434" s="68">
        <v>0</v>
      </c>
      <c r="AD434" s="69">
        <v>-2.6209843492586721E-2</v>
      </c>
      <c r="AE434" s="62">
        <v>2</v>
      </c>
      <c r="AF434" s="70" t="s">
        <v>4908</v>
      </c>
      <c r="AG434" s="62"/>
    </row>
    <row r="435" spans="1:33" x14ac:dyDescent="0.25">
      <c r="A435" s="17" t="s">
        <v>121</v>
      </c>
      <c r="B435" s="70" t="s">
        <v>4914</v>
      </c>
      <c r="C435" s="35" t="s">
        <v>3527</v>
      </c>
      <c r="D435" s="14">
        <v>20010060</v>
      </c>
      <c r="E435" s="20" t="s">
        <v>3193</v>
      </c>
      <c r="F435" s="62" t="s">
        <v>91</v>
      </c>
      <c r="G435" s="63" t="s">
        <v>43</v>
      </c>
      <c r="H435" s="21">
        <v>150.94999999999999</v>
      </c>
      <c r="I435" s="21">
        <v>4930.21</v>
      </c>
      <c r="J435" s="106">
        <v>0</v>
      </c>
      <c r="K435" s="106">
        <v>0</v>
      </c>
      <c r="L435" s="106">
        <v>0</v>
      </c>
      <c r="M435" s="106">
        <v>0</v>
      </c>
      <c r="N435" s="106">
        <v>0</v>
      </c>
      <c r="O435" s="106">
        <v>0</v>
      </c>
      <c r="P435" s="65">
        <v>4930.21</v>
      </c>
      <c r="Q435" s="106">
        <v>0</v>
      </c>
      <c r="R435" s="106">
        <v>0</v>
      </c>
      <c r="S435" s="106">
        <v>0</v>
      </c>
      <c r="T435" s="106">
        <v>0</v>
      </c>
      <c r="U435" s="106">
        <v>0</v>
      </c>
      <c r="V435" s="106">
        <v>0</v>
      </c>
      <c r="W435" s="106">
        <v>0</v>
      </c>
      <c r="X435" s="106">
        <v>0</v>
      </c>
      <c r="Y435" s="106">
        <v>0</v>
      </c>
      <c r="Z435" s="106">
        <v>4930.21</v>
      </c>
      <c r="AA435" s="66">
        <v>0</v>
      </c>
      <c r="AB435" s="67">
        <v>0</v>
      </c>
      <c r="AC435" s="68">
        <v>0</v>
      </c>
      <c r="AD435" s="69">
        <v>-1</v>
      </c>
      <c r="AE435" s="62">
        <v>0</v>
      </c>
      <c r="AF435" s="70" t="s">
        <v>4908</v>
      </c>
      <c r="AG435" s="62"/>
    </row>
    <row r="436" spans="1:33" x14ac:dyDescent="0.25">
      <c r="A436" s="17" t="s">
        <v>121</v>
      </c>
      <c r="B436" s="70" t="s">
        <v>4914</v>
      </c>
      <c r="C436" s="35" t="s">
        <v>3527</v>
      </c>
      <c r="D436" s="14">
        <v>20010061</v>
      </c>
      <c r="E436" s="20" t="s">
        <v>3475</v>
      </c>
      <c r="F436" s="62" t="s">
        <v>42</v>
      </c>
      <c r="G436" s="63" t="s">
        <v>41</v>
      </c>
      <c r="H436" s="21">
        <v>255.5</v>
      </c>
      <c r="I436" s="21">
        <v>9928.6099999999988</v>
      </c>
      <c r="J436" s="106">
        <v>254.62</v>
      </c>
      <c r="K436" s="106">
        <v>10094.51</v>
      </c>
      <c r="L436" s="106">
        <v>0</v>
      </c>
      <c r="M436" s="106">
        <v>0</v>
      </c>
      <c r="N436" s="106">
        <v>254.62</v>
      </c>
      <c r="O436" s="106">
        <v>10094.51</v>
      </c>
      <c r="P436" s="65">
        <v>9928.6099999999988</v>
      </c>
      <c r="Q436" s="106">
        <v>0</v>
      </c>
      <c r="R436" s="106">
        <v>0</v>
      </c>
      <c r="S436" s="106">
        <v>165.90000000000146</v>
      </c>
      <c r="T436" s="106">
        <v>0</v>
      </c>
      <c r="U436" s="106">
        <v>0</v>
      </c>
      <c r="V436" s="106">
        <v>0</v>
      </c>
      <c r="W436" s="106">
        <v>0</v>
      </c>
      <c r="X436" s="106">
        <v>9929</v>
      </c>
      <c r="Y436" s="106">
        <v>0</v>
      </c>
      <c r="Z436" s="106">
        <v>0</v>
      </c>
      <c r="AA436" s="66">
        <v>-0.39000000000123691</v>
      </c>
      <c r="AB436" s="67">
        <v>0</v>
      </c>
      <c r="AC436" s="68">
        <v>0</v>
      </c>
      <c r="AD436" s="69">
        <v>1.6709287604206577E-2</v>
      </c>
      <c r="AE436" s="62">
        <v>3</v>
      </c>
      <c r="AF436" s="70" t="s">
        <v>4908</v>
      </c>
      <c r="AG436" s="62"/>
    </row>
    <row r="437" spans="1:33" x14ac:dyDescent="0.25">
      <c r="A437" s="17" t="s">
        <v>121</v>
      </c>
      <c r="B437" s="70" t="s">
        <v>4914</v>
      </c>
      <c r="C437" s="35" t="s">
        <v>3527</v>
      </c>
      <c r="D437" s="14">
        <v>20010062</v>
      </c>
      <c r="E437" s="20" t="s">
        <v>3696</v>
      </c>
      <c r="F437" s="62" t="s">
        <v>42</v>
      </c>
      <c r="G437" s="63" t="s">
        <v>41</v>
      </c>
      <c r="H437" s="21">
        <v>175.75</v>
      </c>
      <c r="I437" s="21">
        <v>7032.0499999999993</v>
      </c>
      <c r="J437" s="106">
        <v>181.69</v>
      </c>
      <c r="K437" s="106">
        <v>6998.28</v>
      </c>
      <c r="L437" s="106">
        <v>0</v>
      </c>
      <c r="M437" s="106">
        <v>0</v>
      </c>
      <c r="N437" s="106">
        <v>181.69</v>
      </c>
      <c r="O437" s="106">
        <v>6998.28</v>
      </c>
      <c r="P437" s="65">
        <v>6998.28</v>
      </c>
      <c r="Q437" s="106">
        <v>0</v>
      </c>
      <c r="R437" s="106">
        <v>0</v>
      </c>
      <c r="S437" s="106">
        <v>0</v>
      </c>
      <c r="T437" s="106">
        <v>0</v>
      </c>
      <c r="U437" s="106">
        <v>0</v>
      </c>
      <c r="V437" s="106">
        <v>0</v>
      </c>
      <c r="W437" s="106">
        <v>0</v>
      </c>
      <c r="X437" s="106">
        <v>6998</v>
      </c>
      <c r="Y437" s="106">
        <v>0</v>
      </c>
      <c r="Z437" s="106">
        <v>0</v>
      </c>
      <c r="AA437" s="66">
        <v>34.049999999999272</v>
      </c>
      <c r="AB437" s="67">
        <v>0</v>
      </c>
      <c r="AC437" s="68">
        <v>0</v>
      </c>
      <c r="AD437" s="69">
        <v>-4.8022980496440623E-3</v>
      </c>
      <c r="AE437" s="62">
        <v>8</v>
      </c>
      <c r="AF437" s="70" t="s">
        <v>4908</v>
      </c>
      <c r="AG437" s="62"/>
    </row>
    <row r="438" spans="1:33" x14ac:dyDescent="0.25">
      <c r="A438" s="17" t="s">
        <v>121</v>
      </c>
      <c r="B438" s="70" t="s">
        <v>4914</v>
      </c>
      <c r="C438" s="35" t="s">
        <v>3529</v>
      </c>
      <c r="D438" s="14">
        <v>20020001</v>
      </c>
      <c r="E438" s="20" t="s">
        <v>258</v>
      </c>
      <c r="F438" s="62" t="s">
        <v>40</v>
      </c>
      <c r="G438" s="63" t="s">
        <v>41</v>
      </c>
      <c r="H438" s="21">
        <v>5766.2</v>
      </c>
      <c r="I438" s="21">
        <v>233113.88</v>
      </c>
      <c r="J438" s="106">
        <v>5766.2000000000007</v>
      </c>
      <c r="K438" s="106">
        <v>233113.88</v>
      </c>
      <c r="L438" s="106">
        <v>0</v>
      </c>
      <c r="M438" s="106">
        <v>0</v>
      </c>
      <c r="N438" s="106">
        <v>5766.2000000000007</v>
      </c>
      <c r="O438" s="106">
        <v>233113.88</v>
      </c>
      <c r="P438" s="65">
        <v>233113.88</v>
      </c>
      <c r="Q438" s="106">
        <v>27428</v>
      </c>
      <c r="R438" s="106">
        <v>0</v>
      </c>
      <c r="S438" s="106">
        <v>0</v>
      </c>
      <c r="T438" s="106">
        <v>0</v>
      </c>
      <c r="U438" s="106">
        <v>0</v>
      </c>
      <c r="V438" s="106">
        <v>0</v>
      </c>
      <c r="W438" s="106">
        <v>0</v>
      </c>
      <c r="X438" s="106">
        <v>205684</v>
      </c>
      <c r="Y438" s="106">
        <v>0</v>
      </c>
      <c r="Z438" s="106">
        <v>0</v>
      </c>
      <c r="AA438" s="66">
        <v>1.8800000000046566</v>
      </c>
      <c r="AB438" s="67">
        <v>0</v>
      </c>
      <c r="AC438" s="68">
        <v>2</v>
      </c>
      <c r="AD438" s="69">
        <v>0</v>
      </c>
      <c r="AE438" s="62">
        <v>79</v>
      </c>
      <c r="AF438" s="70" t="s">
        <v>4908</v>
      </c>
      <c r="AG438" s="62"/>
    </row>
    <row r="439" spans="1:33" x14ac:dyDescent="0.25">
      <c r="A439" s="17" t="s">
        <v>121</v>
      </c>
      <c r="B439" s="70" t="s">
        <v>4914</v>
      </c>
      <c r="C439" s="35" t="s">
        <v>3529</v>
      </c>
      <c r="D439" s="14">
        <v>20020002</v>
      </c>
      <c r="E439" s="20" t="s">
        <v>259</v>
      </c>
      <c r="F439" s="62" t="s">
        <v>42</v>
      </c>
      <c r="G439" s="63" t="s">
        <v>41</v>
      </c>
      <c r="H439" s="21">
        <v>1929.6500000000003</v>
      </c>
      <c r="I439" s="21">
        <v>72198.289999999979</v>
      </c>
      <c r="J439" s="106">
        <v>1757.9100000000005</v>
      </c>
      <c r="K439" s="106">
        <v>72139.039999999979</v>
      </c>
      <c r="L439" s="106">
        <v>0</v>
      </c>
      <c r="M439" s="106">
        <v>0</v>
      </c>
      <c r="N439" s="106">
        <v>1757.9100000000005</v>
      </c>
      <c r="O439" s="106">
        <v>72139.039999999979</v>
      </c>
      <c r="P439" s="65">
        <v>72139.039999999979</v>
      </c>
      <c r="Q439" s="106">
        <v>0</v>
      </c>
      <c r="R439" s="106">
        <v>0</v>
      </c>
      <c r="S439" s="106">
        <v>0</v>
      </c>
      <c r="T439" s="106">
        <v>0</v>
      </c>
      <c r="U439" s="106">
        <v>0</v>
      </c>
      <c r="V439" s="106">
        <v>0</v>
      </c>
      <c r="W439" s="106">
        <v>0</v>
      </c>
      <c r="X439" s="106">
        <v>72138</v>
      </c>
      <c r="Y439" s="106">
        <v>0</v>
      </c>
      <c r="Z439" s="106">
        <v>0</v>
      </c>
      <c r="AA439" s="66">
        <v>60.289999999979045</v>
      </c>
      <c r="AB439" s="67">
        <v>0</v>
      </c>
      <c r="AC439" s="68">
        <v>1</v>
      </c>
      <c r="AD439" s="69">
        <v>-8.2065655571620906E-4</v>
      </c>
      <c r="AE439" s="62">
        <v>27</v>
      </c>
      <c r="AF439" s="70" t="s">
        <v>4908</v>
      </c>
      <c r="AG439" s="62"/>
    </row>
    <row r="440" spans="1:33" x14ac:dyDescent="0.25">
      <c r="A440" s="17" t="s">
        <v>121</v>
      </c>
      <c r="B440" s="70" t="s">
        <v>4914</v>
      </c>
      <c r="C440" s="35" t="s">
        <v>3529</v>
      </c>
      <c r="D440" s="14">
        <v>20020003</v>
      </c>
      <c r="E440" s="20" t="s">
        <v>260</v>
      </c>
      <c r="F440" s="62" t="s">
        <v>42</v>
      </c>
      <c r="G440" s="63" t="s">
        <v>41</v>
      </c>
      <c r="H440" s="21">
        <v>1452.5</v>
      </c>
      <c r="I440" s="21">
        <v>54523.700000000004</v>
      </c>
      <c r="J440" s="106">
        <v>1435.5199999999998</v>
      </c>
      <c r="K440" s="106">
        <v>56834.789999999994</v>
      </c>
      <c r="L440" s="106">
        <v>0</v>
      </c>
      <c r="M440" s="106">
        <v>0</v>
      </c>
      <c r="N440" s="106">
        <v>1435.5199999999998</v>
      </c>
      <c r="O440" s="106">
        <v>56834.789999999994</v>
      </c>
      <c r="P440" s="65">
        <v>54523.700000000004</v>
      </c>
      <c r="Q440" s="106">
        <v>0</v>
      </c>
      <c r="R440" s="106">
        <v>0</v>
      </c>
      <c r="S440" s="106">
        <v>2311.0899999999892</v>
      </c>
      <c r="T440" s="106">
        <v>6250</v>
      </c>
      <c r="U440" s="106">
        <v>0</v>
      </c>
      <c r="V440" s="106">
        <v>0</v>
      </c>
      <c r="W440" s="106">
        <v>0</v>
      </c>
      <c r="X440" s="106">
        <v>48274</v>
      </c>
      <c r="Y440" s="106">
        <v>0</v>
      </c>
      <c r="Z440" s="106">
        <v>0</v>
      </c>
      <c r="AA440" s="66">
        <v>-0.29999999999563443</v>
      </c>
      <c r="AB440" s="67">
        <v>0</v>
      </c>
      <c r="AC440" s="68">
        <v>0</v>
      </c>
      <c r="AD440" s="69">
        <v>4.2386888637418026E-2</v>
      </c>
      <c r="AE440" s="62">
        <v>8</v>
      </c>
      <c r="AF440" s="70" t="s">
        <v>4908</v>
      </c>
      <c r="AG440" s="62"/>
    </row>
    <row r="441" spans="1:33" x14ac:dyDescent="0.25">
      <c r="A441" s="17" t="s">
        <v>121</v>
      </c>
      <c r="B441" s="70" t="s">
        <v>4914</v>
      </c>
      <c r="C441" s="35" t="s">
        <v>3529</v>
      </c>
      <c r="D441" s="14">
        <v>20020004</v>
      </c>
      <c r="E441" s="20" t="s">
        <v>261</v>
      </c>
      <c r="F441" s="62" t="s">
        <v>42</v>
      </c>
      <c r="G441" s="63" t="s">
        <v>41</v>
      </c>
      <c r="H441" s="21">
        <v>214.64000000000001</v>
      </c>
      <c r="I441" s="21">
        <v>8362.4399999999987</v>
      </c>
      <c r="J441" s="106">
        <v>217.3</v>
      </c>
      <c r="K441" s="106">
        <v>8359.1899999999987</v>
      </c>
      <c r="L441" s="106">
        <v>0</v>
      </c>
      <c r="M441" s="106">
        <v>0</v>
      </c>
      <c r="N441" s="106">
        <v>217.3</v>
      </c>
      <c r="O441" s="106">
        <v>8359.1899999999987</v>
      </c>
      <c r="P441" s="65">
        <v>8359.1899999999987</v>
      </c>
      <c r="Q441" s="106">
        <v>0</v>
      </c>
      <c r="R441" s="106">
        <v>0</v>
      </c>
      <c r="S441" s="106">
        <v>0</v>
      </c>
      <c r="T441" s="106">
        <v>0</v>
      </c>
      <c r="U441" s="106">
        <v>0</v>
      </c>
      <c r="V441" s="106">
        <v>0</v>
      </c>
      <c r="W441" s="106">
        <v>0</v>
      </c>
      <c r="X441" s="106">
        <v>8359</v>
      </c>
      <c r="Y441" s="106">
        <v>0</v>
      </c>
      <c r="Z441" s="106">
        <v>0</v>
      </c>
      <c r="AA441" s="66">
        <v>3.4399999999986903</v>
      </c>
      <c r="AB441" s="67">
        <v>0</v>
      </c>
      <c r="AC441" s="68">
        <v>0</v>
      </c>
      <c r="AD441" s="69">
        <v>-3.8864254930379177E-4</v>
      </c>
      <c r="AE441" s="62">
        <v>8</v>
      </c>
      <c r="AF441" s="70" t="s">
        <v>4908</v>
      </c>
      <c r="AG441" s="62"/>
    </row>
    <row r="442" spans="1:33" x14ac:dyDescent="0.25">
      <c r="A442" s="17" t="s">
        <v>121</v>
      </c>
      <c r="B442" s="70" t="s">
        <v>4914</v>
      </c>
      <c r="C442" s="35" t="s">
        <v>3529</v>
      </c>
      <c r="D442" s="14">
        <v>20020005</v>
      </c>
      <c r="E442" s="20" t="s">
        <v>262</v>
      </c>
      <c r="F442" s="62" t="s">
        <v>42</v>
      </c>
      <c r="G442" s="63" t="s">
        <v>41</v>
      </c>
      <c r="H442" s="21">
        <v>604.18999999999994</v>
      </c>
      <c r="I442" s="21">
        <v>23124.260000000002</v>
      </c>
      <c r="J442" s="106">
        <v>618.12000000000012</v>
      </c>
      <c r="K442" s="106">
        <v>23118.829999999998</v>
      </c>
      <c r="L442" s="106">
        <v>0</v>
      </c>
      <c r="M442" s="106">
        <v>0</v>
      </c>
      <c r="N442" s="106">
        <v>618.12000000000012</v>
      </c>
      <c r="O442" s="106">
        <v>23118.829999999998</v>
      </c>
      <c r="P442" s="65">
        <v>23118.829999999998</v>
      </c>
      <c r="Q442" s="106">
        <v>0</v>
      </c>
      <c r="R442" s="106">
        <v>0</v>
      </c>
      <c r="S442" s="106">
        <v>0</v>
      </c>
      <c r="T442" s="106">
        <v>0</v>
      </c>
      <c r="U442" s="106">
        <v>0</v>
      </c>
      <c r="V442" s="106">
        <v>0</v>
      </c>
      <c r="W442" s="106">
        <v>0</v>
      </c>
      <c r="X442" s="106">
        <v>23117</v>
      </c>
      <c r="Y442" s="106">
        <v>0</v>
      </c>
      <c r="Z442" s="106">
        <v>0</v>
      </c>
      <c r="AA442" s="66">
        <v>7.2600000000020373</v>
      </c>
      <c r="AB442" s="67">
        <v>0</v>
      </c>
      <c r="AC442" s="68">
        <v>2</v>
      </c>
      <c r="AD442" s="69">
        <v>-2.348183249973806E-4</v>
      </c>
      <c r="AE442" s="62">
        <v>21</v>
      </c>
      <c r="AF442" s="70" t="s">
        <v>4908</v>
      </c>
      <c r="AG442" s="62"/>
    </row>
    <row r="443" spans="1:33" x14ac:dyDescent="0.25">
      <c r="A443" s="17" t="s">
        <v>121</v>
      </c>
      <c r="B443" s="70" t="s">
        <v>4914</v>
      </c>
      <c r="C443" s="35" t="s">
        <v>3529</v>
      </c>
      <c r="D443" s="14">
        <v>20020006</v>
      </c>
      <c r="E443" s="20" t="s">
        <v>263</v>
      </c>
      <c r="F443" s="62" t="s">
        <v>42</v>
      </c>
      <c r="G443" s="63" t="s">
        <v>41</v>
      </c>
      <c r="H443" s="21">
        <v>1824.0000000000002</v>
      </c>
      <c r="I443" s="21">
        <v>67882.930000000008</v>
      </c>
      <c r="J443" s="106">
        <v>1862.0000000000002</v>
      </c>
      <c r="K443" s="106">
        <v>70766.930000000008</v>
      </c>
      <c r="L443" s="106">
        <v>0</v>
      </c>
      <c r="M443" s="106">
        <v>0</v>
      </c>
      <c r="N443" s="106">
        <v>1862.0000000000002</v>
      </c>
      <c r="O443" s="106">
        <v>70766.930000000008</v>
      </c>
      <c r="P443" s="65">
        <v>67882.930000000008</v>
      </c>
      <c r="Q443" s="106">
        <v>0</v>
      </c>
      <c r="R443" s="106">
        <v>0</v>
      </c>
      <c r="S443" s="106">
        <v>2884</v>
      </c>
      <c r="T443" s="106">
        <v>0</v>
      </c>
      <c r="U443" s="106">
        <v>0</v>
      </c>
      <c r="V443" s="106">
        <v>0</v>
      </c>
      <c r="W443" s="106">
        <v>0</v>
      </c>
      <c r="X443" s="106">
        <v>67883</v>
      </c>
      <c r="Y443" s="106">
        <v>0</v>
      </c>
      <c r="Z443" s="106">
        <v>0</v>
      </c>
      <c r="AA443" s="66">
        <v>-6.9999999992433004E-2</v>
      </c>
      <c r="AB443" s="67">
        <v>0</v>
      </c>
      <c r="AC443" s="68">
        <v>0</v>
      </c>
      <c r="AD443" s="69">
        <v>4.2484907472320359E-2</v>
      </c>
      <c r="AE443" s="62">
        <v>2</v>
      </c>
      <c r="AF443" s="70" t="s">
        <v>4908</v>
      </c>
      <c r="AG443" s="62"/>
    </row>
    <row r="444" spans="1:33" x14ac:dyDescent="0.25">
      <c r="A444" s="17" t="s">
        <v>121</v>
      </c>
      <c r="B444" s="70" t="s">
        <v>4914</v>
      </c>
      <c r="C444" s="35" t="s">
        <v>3529</v>
      </c>
      <c r="D444" s="14">
        <v>20020007</v>
      </c>
      <c r="E444" s="20" t="s">
        <v>264</v>
      </c>
      <c r="F444" s="62" t="s">
        <v>42</v>
      </c>
      <c r="G444" s="63" t="s">
        <v>41</v>
      </c>
      <c r="H444" s="21">
        <v>1165.3999999999999</v>
      </c>
      <c r="I444" s="21">
        <v>46679.87</v>
      </c>
      <c r="J444" s="106">
        <v>1074.0900000000001</v>
      </c>
      <c r="K444" s="106">
        <v>46611.170000000006</v>
      </c>
      <c r="L444" s="106">
        <v>0</v>
      </c>
      <c r="M444" s="106">
        <v>0</v>
      </c>
      <c r="N444" s="106">
        <v>1074.0900000000001</v>
      </c>
      <c r="O444" s="106">
        <v>46611.170000000006</v>
      </c>
      <c r="P444" s="65">
        <v>46611.170000000006</v>
      </c>
      <c r="Q444" s="106">
        <v>0</v>
      </c>
      <c r="R444" s="106">
        <v>0</v>
      </c>
      <c r="S444" s="106">
        <v>0</v>
      </c>
      <c r="T444" s="106">
        <v>0</v>
      </c>
      <c r="U444" s="106">
        <v>0</v>
      </c>
      <c r="V444" s="106">
        <v>0</v>
      </c>
      <c r="W444" s="106">
        <v>0</v>
      </c>
      <c r="X444" s="106">
        <v>46611</v>
      </c>
      <c r="Y444" s="106">
        <v>0</v>
      </c>
      <c r="Z444" s="106">
        <v>0</v>
      </c>
      <c r="AA444" s="66">
        <v>68.870000000002619</v>
      </c>
      <c r="AB444" s="67">
        <v>0</v>
      </c>
      <c r="AC444" s="68">
        <v>0</v>
      </c>
      <c r="AD444" s="69">
        <v>-1.4717264636768929E-3</v>
      </c>
      <c r="AE444" s="62">
        <v>38</v>
      </c>
      <c r="AF444" s="70" t="s">
        <v>4908</v>
      </c>
      <c r="AG444" s="62"/>
    </row>
    <row r="445" spans="1:33" x14ac:dyDescent="0.25">
      <c r="A445" s="17" t="s">
        <v>121</v>
      </c>
      <c r="B445" s="70" t="s">
        <v>4914</v>
      </c>
      <c r="C445" s="35" t="s">
        <v>3529</v>
      </c>
      <c r="D445" s="14">
        <v>20020010</v>
      </c>
      <c r="E445" s="20" t="s">
        <v>265</v>
      </c>
      <c r="F445" s="62" t="s">
        <v>42</v>
      </c>
      <c r="G445" s="63" t="s">
        <v>41</v>
      </c>
      <c r="H445" s="21">
        <v>502.3</v>
      </c>
      <c r="I445" s="21">
        <v>19295.82</v>
      </c>
      <c r="J445" s="106">
        <v>495.34</v>
      </c>
      <c r="K445" s="106">
        <v>19550.690000000002</v>
      </c>
      <c r="L445" s="106">
        <v>0</v>
      </c>
      <c r="M445" s="106">
        <v>0</v>
      </c>
      <c r="N445" s="106">
        <v>495.34</v>
      </c>
      <c r="O445" s="106">
        <v>19550.690000000002</v>
      </c>
      <c r="P445" s="65">
        <v>19295.82</v>
      </c>
      <c r="Q445" s="106">
        <v>0</v>
      </c>
      <c r="R445" s="106">
        <v>0</v>
      </c>
      <c r="S445" s="106">
        <v>254.87000000000262</v>
      </c>
      <c r="T445" s="106">
        <v>0</v>
      </c>
      <c r="U445" s="106">
        <v>0</v>
      </c>
      <c r="V445" s="106">
        <v>0</v>
      </c>
      <c r="W445" s="106">
        <v>0</v>
      </c>
      <c r="X445" s="106">
        <v>19296</v>
      </c>
      <c r="Y445" s="106">
        <v>0</v>
      </c>
      <c r="Z445" s="106">
        <v>0</v>
      </c>
      <c r="AA445" s="66">
        <v>-0.18000000000029104</v>
      </c>
      <c r="AB445" s="67">
        <v>0</v>
      </c>
      <c r="AC445" s="68">
        <v>0</v>
      </c>
      <c r="AD445" s="69">
        <v>1.3208560195938945E-2</v>
      </c>
      <c r="AE445" s="62">
        <v>12</v>
      </c>
      <c r="AF445" s="70" t="s">
        <v>4908</v>
      </c>
      <c r="AG445" s="62"/>
    </row>
    <row r="446" spans="1:33" x14ac:dyDescent="0.25">
      <c r="A446" s="17" t="s">
        <v>121</v>
      </c>
      <c r="B446" s="70" t="s">
        <v>4914</v>
      </c>
      <c r="C446" s="35" t="s">
        <v>3529</v>
      </c>
      <c r="D446" s="14">
        <v>20020011</v>
      </c>
      <c r="E446" s="20" t="s">
        <v>266</v>
      </c>
      <c r="F446" s="62" t="s">
        <v>42</v>
      </c>
      <c r="G446" s="63" t="s">
        <v>41</v>
      </c>
      <c r="H446" s="21">
        <v>877.81000000000006</v>
      </c>
      <c r="I446" s="21">
        <v>33812.49</v>
      </c>
      <c r="J446" s="106">
        <v>896.18000000000006</v>
      </c>
      <c r="K446" s="106">
        <v>33809</v>
      </c>
      <c r="L446" s="106">
        <v>0</v>
      </c>
      <c r="M446" s="106">
        <v>0</v>
      </c>
      <c r="N446" s="106">
        <v>896.18000000000006</v>
      </c>
      <c r="O446" s="106">
        <v>33809</v>
      </c>
      <c r="P446" s="65">
        <v>33809</v>
      </c>
      <c r="Q446" s="106">
        <v>0</v>
      </c>
      <c r="R446" s="106">
        <v>0</v>
      </c>
      <c r="S446" s="106">
        <v>0</v>
      </c>
      <c r="T446" s="106">
        <v>0</v>
      </c>
      <c r="U446" s="106">
        <v>0</v>
      </c>
      <c r="V446" s="106">
        <v>0</v>
      </c>
      <c r="W446" s="106">
        <v>0</v>
      </c>
      <c r="X446" s="106">
        <v>33807</v>
      </c>
      <c r="Y446" s="106">
        <v>0</v>
      </c>
      <c r="Z446" s="106">
        <v>0</v>
      </c>
      <c r="AA446" s="66">
        <v>5.4899999999979627</v>
      </c>
      <c r="AB446" s="67">
        <v>0</v>
      </c>
      <c r="AC446" s="68">
        <v>2</v>
      </c>
      <c r="AD446" s="69">
        <v>-1.0321629669976873E-4</v>
      </c>
      <c r="AE446" s="62">
        <v>22</v>
      </c>
      <c r="AF446" s="70" t="s">
        <v>4908</v>
      </c>
      <c r="AG446" s="62"/>
    </row>
    <row r="447" spans="1:33" x14ac:dyDescent="0.25">
      <c r="A447" s="17" t="s">
        <v>121</v>
      </c>
      <c r="B447" s="70" t="s">
        <v>4914</v>
      </c>
      <c r="C447" s="35" t="s">
        <v>3529</v>
      </c>
      <c r="D447" s="14">
        <v>20020013</v>
      </c>
      <c r="E447" s="20" t="s">
        <v>267</v>
      </c>
      <c r="F447" s="62" t="s">
        <v>91</v>
      </c>
      <c r="G447" s="63" t="s">
        <v>43</v>
      </c>
      <c r="H447" s="21">
        <v>497.40000000000003</v>
      </c>
      <c r="I447" s="21">
        <v>18618.210000000003</v>
      </c>
      <c r="J447" s="106">
        <v>0</v>
      </c>
      <c r="K447" s="106">
        <v>0</v>
      </c>
      <c r="L447" s="106">
        <v>0</v>
      </c>
      <c r="M447" s="106">
        <v>0</v>
      </c>
      <c r="N447" s="106">
        <v>0</v>
      </c>
      <c r="O447" s="106">
        <v>0</v>
      </c>
      <c r="P447" s="65">
        <v>18618.210000000003</v>
      </c>
      <c r="Q447" s="106">
        <v>0</v>
      </c>
      <c r="R447" s="106">
        <v>0</v>
      </c>
      <c r="S447" s="106">
        <v>0</v>
      </c>
      <c r="T447" s="106">
        <v>0</v>
      </c>
      <c r="U447" s="106">
        <v>0</v>
      </c>
      <c r="V447" s="106">
        <v>0</v>
      </c>
      <c r="W447" s="106">
        <v>0</v>
      </c>
      <c r="X447" s="106">
        <v>0</v>
      </c>
      <c r="Y447" s="106">
        <v>0</v>
      </c>
      <c r="Z447" s="106">
        <v>18618.210000000003</v>
      </c>
      <c r="AA447" s="66">
        <v>0</v>
      </c>
      <c r="AB447" s="67">
        <v>0</v>
      </c>
      <c r="AC447" s="68">
        <v>0</v>
      </c>
      <c r="AD447" s="69">
        <v>-1</v>
      </c>
      <c r="AE447" s="62">
        <v>0</v>
      </c>
      <c r="AF447" s="70" t="s">
        <v>4908</v>
      </c>
      <c r="AG447" s="62"/>
    </row>
    <row r="448" spans="1:33" x14ac:dyDescent="0.25">
      <c r="A448" s="17" t="s">
        <v>121</v>
      </c>
      <c r="B448" s="70" t="s">
        <v>4914</v>
      </c>
      <c r="C448" s="35" t="s">
        <v>3529</v>
      </c>
      <c r="D448" s="14">
        <v>20020014</v>
      </c>
      <c r="E448" s="20" t="s">
        <v>268</v>
      </c>
      <c r="F448" s="109" t="s">
        <v>42</v>
      </c>
      <c r="G448" s="63" t="s">
        <v>41</v>
      </c>
      <c r="H448" s="21">
        <v>1124.4999999999998</v>
      </c>
      <c r="I448" s="21">
        <v>42706.8</v>
      </c>
      <c r="J448" s="106">
        <v>1162.6200000000001</v>
      </c>
      <c r="K448" s="106">
        <v>42678.5</v>
      </c>
      <c r="L448" s="106">
        <v>0</v>
      </c>
      <c r="M448" s="106">
        <v>0</v>
      </c>
      <c r="N448" s="106">
        <v>1162.6200000000001</v>
      </c>
      <c r="O448" s="106">
        <v>42678.5</v>
      </c>
      <c r="P448" s="65">
        <v>42678.5</v>
      </c>
      <c r="Q448" s="106">
        <v>0</v>
      </c>
      <c r="R448" s="106">
        <v>0</v>
      </c>
      <c r="S448" s="106">
        <v>0</v>
      </c>
      <c r="T448" s="106">
        <v>0</v>
      </c>
      <c r="U448" s="106">
        <v>0</v>
      </c>
      <c r="V448" s="106">
        <v>0</v>
      </c>
      <c r="W448" s="106">
        <v>0</v>
      </c>
      <c r="X448" s="106">
        <v>42678</v>
      </c>
      <c r="Y448" s="106">
        <v>0</v>
      </c>
      <c r="Z448" s="106">
        <v>0</v>
      </c>
      <c r="AA448" s="66">
        <v>28.80000000000291</v>
      </c>
      <c r="AB448" s="67">
        <v>0</v>
      </c>
      <c r="AC448" s="68">
        <v>1</v>
      </c>
      <c r="AD448" s="69">
        <v>-6.626579373777223E-4</v>
      </c>
      <c r="AE448" s="62">
        <v>13</v>
      </c>
      <c r="AF448" s="70" t="s">
        <v>4908</v>
      </c>
      <c r="AG448" s="62"/>
    </row>
    <row r="449" spans="1:33" x14ac:dyDescent="0.25">
      <c r="A449" s="17" t="s">
        <v>121</v>
      </c>
      <c r="B449" s="70" t="s">
        <v>4914</v>
      </c>
      <c r="C449" s="35" t="s">
        <v>3529</v>
      </c>
      <c r="D449" s="14">
        <v>20020015</v>
      </c>
      <c r="E449" s="20" t="s">
        <v>291</v>
      </c>
      <c r="F449" s="62" t="s">
        <v>42</v>
      </c>
      <c r="G449" s="63" t="s">
        <v>41</v>
      </c>
      <c r="H449" s="21">
        <v>1735.5</v>
      </c>
      <c r="I449" s="21">
        <v>64650.69</v>
      </c>
      <c r="J449" s="106">
        <v>1703.8300000000002</v>
      </c>
      <c r="K449" s="106">
        <v>64971.89</v>
      </c>
      <c r="L449" s="106">
        <v>0</v>
      </c>
      <c r="M449" s="106">
        <v>0</v>
      </c>
      <c r="N449" s="106">
        <v>1703.8300000000002</v>
      </c>
      <c r="O449" s="106">
        <v>64971.89</v>
      </c>
      <c r="P449" s="65">
        <v>64650.69</v>
      </c>
      <c r="Q449" s="106">
        <v>0</v>
      </c>
      <c r="R449" s="106">
        <v>0</v>
      </c>
      <c r="S449" s="106">
        <v>321.19999999999709</v>
      </c>
      <c r="T449" s="106">
        <v>0</v>
      </c>
      <c r="U449" s="106">
        <v>0</v>
      </c>
      <c r="V449" s="106">
        <v>0</v>
      </c>
      <c r="W449" s="106">
        <v>0</v>
      </c>
      <c r="X449" s="106">
        <v>64651</v>
      </c>
      <c r="Y449" s="106">
        <v>0</v>
      </c>
      <c r="Z449" s="106">
        <v>0</v>
      </c>
      <c r="AA449" s="66">
        <v>-0.30999999999767169</v>
      </c>
      <c r="AB449" s="67">
        <v>0</v>
      </c>
      <c r="AC449" s="68">
        <v>0</v>
      </c>
      <c r="AD449" s="69">
        <v>4.9682377713214983E-3</v>
      </c>
      <c r="AE449" s="62">
        <v>30</v>
      </c>
      <c r="AF449" s="70" t="s">
        <v>4908</v>
      </c>
      <c r="AG449" s="62"/>
    </row>
    <row r="450" spans="1:33" x14ac:dyDescent="0.25">
      <c r="A450" s="17" t="s">
        <v>121</v>
      </c>
      <c r="B450" s="70" t="s">
        <v>4914</v>
      </c>
      <c r="C450" s="35" t="s">
        <v>3529</v>
      </c>
      <c r="D450" s="14">
        <v>20020016</v>
      </c>
      <c r="E450" s="20" t="s">
        <v>293</v>
      </c>
      <c r="F450" s="62" t="s">
        <v>42</v>
      </c>
      <c r="G450" s="63" t="s">
        <v>43</v>
      </c>
      <c r="H450" s="21">
        <v>447</v>
      </c>
      <c r="I450" s="21">
        <v>16649.339999999997</v>
      </c>
      <c r="J450" s="106">
        <v>0</v>
      </c>
      <c r="K450" s="106">
        <v>0</v>
      </c>
      <c r="L450" s="106">
        <v>0</v>
      </c>
      <c r="M450" s="106">
        <v>0</v>
      </c>
      <c r="N450" s="106">
        <v>0</v>
      </c>
      <c r="O450" s="106">
        <v>0</v>
      </c>
      <c r="P450" s="65">
        <v>16649.339999999997</v>
      </c>
      <c r="Q450" s="106">
        <v>0</v>
      </c>
      <c r="R450" s="106">
        <v>0</v>
      </c>
      <c r="S450" s="106">
        <v>0</v>
      </c>
      <c r="T450" s="106">
        <v>0</v>
      </c>
      <c r="U450" s="106">
        <v>0</v>
      </c>
      <c r="V450" s="106">
        <v>0</v>
      </c>
      <c r="W450" s="106">
        <v>0</v>
      </c>
      <c r="X450" s="106">
        <v>0</v>
      </c>
      <c r="Y450" s="106">
        <v>0</v>
      </c>
      <c r="Z450" s="106">
        <v>16649.339999999997</v>
      </c>
      <c r="AA450" s="66">
        <v>0</v>
      </c>
      <c r="AB450" s="67">
        <v>0</v>
      </c>
      <c r="AC450" s="68">
        <v>0</v>
      </c>
      <c r="AD450" s="69">
        <v>-1</v>
      </c>
      <c r="AE450" s="62">
        <v>0</v>
      </c>
      <c r="AF450" s="70" t="s">
        <v>4908</v>
      </c>
      <c r="AG450" s="62"/>
    </row>
    <row r="451" spans="1:33" x14ac:dyDescent="0.25">
      <c r="A451" s="17" t="s">
        <v>121</v>
      </c>
      <c r="B451" s="70" t="s">
        <v>4914</v>
      </c>
      <c r="C451" s="35" t="s">
        <v>3529</v>
      </c>
      <c r="D451" s="14">
        <v>20020017</v>
      </c>
      <c r="E451" s="20" t="s">
        <v>3613</v>
      </c>
      <c r="F451" s="62" t="s">
        <v>91</v>
      </c>
      <c r="G451" s="63" t="s">
        <v>43</v>
      </c>
      <c r="H451" s="21">
        <v>130.70000000000002</v>
      </c>
      <c r="I451" s="21">
        <v>4839.8200000000006</v>
      </c>
      <c r="J451" s="106">
        <v>0</v>
      </c>
      <c r="K451" s="106">
        <v>0</v>
      </c>
      <c r="L451" s="106">
        <v>0</v>
      </c>
      <c r="M451" s="106">
        <v>0</v>
      </c>
      <c r="N451" s="106">
        <v>0</v>
      </c>
      <c r="O451" s="106">
        <v>0</v>
      </c>
      <c r="P451" s="65">
        <v>4839.8200000000006</v>
      </c>
      <c r="Q451" s="106">
        <v>0</v>
      </c>
      <c r="R451" s="106">
        <v>0</v>
      </c>
      <c r="S451" s="106">
        <v>0</v>
      </c>
      <c r="T451" s="106">
        <v>0</v>
      </c>
      <c r="U451" s="106">
        <v>0</v>
      </c>
      <c r="V451" s="106">
        <v>0</v>
      </c>
      <c r="W451" s="106">
        <v>0</v>
      </c>
      <c r="X451" s="106">
        <v>0</v>
      </c>
      <c r="Y451" s="106">
        <v>0</v>
      </c>
      <c r="Z451" s="106">
        <v>4839.8200000000006</v>
      </c>
      <c r="AA451" s="66">
        <v>0</v>
      </c>
      <c r="AB451" s="67">
        <v>0</v>
      </c>
      <c r="AC451" s="68">
        <v>0</v>
      </c>
      <c r="AD451" s="69">
        <v>-1</v>
      </c>
      <c r="AE451" s="62">
        <v>0</v>
      </c>
      <c r="AF451" s="70" t="s">
        <v>4908</v>
      </c>
      <c r="AG451" s="62"/>
    </row>
    <row r="452" spans="1:33" x14ac:dyDescent="0.25">
      <c r="A452" s="17" t="s">
        <v>121</v>
      </c>
      <c r="B452" s="70" t="s">
        <v>4914</v>
      </c>
      <c r="C452" s="35" t="s">
        <v>3529</v>
      </c>
      <c r="D452" s="14">
        <v>20020020</v>
      </c>
      <c r="E452" s="20" t="s">
        <v>404</v>
      </c>
      <c r="F452" s="62" t="s">
        <v>42</v>
      </c>
      <c r="G452" s="63" t="s">
        <v>41</v>
      </c>
      <c r="H452" s="21">
        <v>1214.8</v>
      </c>
      <c r="I452" s="21">
        <v>46549.94</v>
      </c>
      <c r="J452" s="106">
        <v>1155.2599999999998</v>
      </c>
      <c r="K452" s="106">
        <v>46509.030000000006</v>
      </c>
      <c r="L452" s="106">
        <v>0</v>
      </c>
      <c r="M452" s="106">
        <v>0</v>
      </c>
      <c r="N452" s="106">
        <v>1155.2599999999998</v>
      </c>
      <c r="O452" s="106">
        <v>46509.030000000006</v>
      </c>
      <c r="P452" s="65">
        <v>46509.030000000006</v>
      </c>
      <c r="Q452" s="106">
        <v>0</v>
      </c>
      <c r="R452" s="106">
        <v>0</v>
      </c>
      <c r="S452" s="106">
        <v>0</v>
      </c>
      <c r="T452" s="106">
        <v>0</v>
      </c>
      <c r="U452" s="106">
        <v>0</v>
      </c>
      <c r="V452" s="106">
        <v>0</v>
      </c>
      <c r="W452" s="106">
        <v>0</v>
      </c>
      <c r="X452" s="106">
        <v>46513</v>
      </c>
      <c r="Y452" s="106">
        <v>0</v>
      </c>
      <c r="Z452" s="106">
        <v>0</v>
      </c>
      <c r="AA452" s="66">
        <v>36.940000000002328</v>
      </c>
      <c r="AB452" s="67">
        <v>0</v>
      </c>
      <c r="AC452" s="68">
        <v>-4</v>
      </c>
      <c r="AD452" s="69">
        <v>-8.7884108980583464E-4</v>
      </c>
      <c r="AE452" s="62">
        <v>29</v>
      </c>
      <c r="AF452" s="70" t="s">
        <v>4908</v>
      </c>
      <c r="AG452" s="62"/>
    </row>
    <row r="453" spans="1:33" x14ac:dyDescent="0.25">
      <c r="A453" s="17" t="s">
        <v>121</v>
      </c>
      <c r="B453" s="70" t="s">
        <v>4914</v>
      </c>
      <c r="C453" s="35" t="s">
        <v>3529</v>
      </c>
      <c r="D453" s="14">
        <v>20020021</v>
      </c>
      <c r="E453" s="20" t="s">
        <v>410</v>
      </c>
      <c r="F453" s="62" t="s">
        <v>42</v>
      </c>
      <c r="G453" s="63" t="s">
        <v>41</v>
      </c>
      <c r="H453" s="21">
        <v>298.10000000000002</v>
      </c>
      <c r="I453" s="21">
        <v>11937.89</v>
      </c>
      <c r="J453" s="106">
        <v>277.98999999999995</v>
      </c>
      <c r="K453" s="106">
        <v>11928.179999999998</v>
      </c>
      <c r="L453" s="106">
        <v>0</v>
      </c>
      <c r="M453" s="106">
        <v>0</v>
      </c>
      <c r="N453" s="106">
        <v>277.98999999999995</v>
      </c>
      <c r="O453" s="106">
        <v>11928.179999999998</v>
      </c>
      <c r="P453" s="65">
        <v>11928.179999999998</v>
      </c>
      <c r="Q453" s="106">
        <v>0</v>
      </c>
      <c r="R453" s="106">
        <v>0</v>
      </c>
      <c r="S453" s="106">
        <v>0</v>
      </c>
      <c r="T453" s="106">
        <v>0</v>
      </c>
      <c r="U453" s="106">
        <v>0</v>
      </c>
      <c r="V453" s="106">
        <v>0</v>
      </c>
      <c r="W453" s="106">
        <v>0</v>
      </c>
      <c r="X453" s="106">
        <v>11929</v>
      </c>
      <c r="Y453" s="106">
        <v>0</v>
      </c>
      <c r="Z453" s="106">
        <v>0</v>
      </c>
      <c r="AA453" s="66">
        <v>8.8899999999994179</v>
      </c>
      <c r="AB453" s="67">
        <v>0</v>
      </c>
      <c r="AC453" s="68">
        <v>-1</v>
      </c>
      <c r="AD453" s="69">
        <v>-8.1337656822109657E-4</v>
      </c>
      <c r="AE453" s="62">
        <v>13</v>
      </c>
      <c r="AF453" s="70" t="s">
        <v>4908</v>
      </c>
      <c r="AG453" s="62"/>
    </row>
    <row r="454" spans="1:33" x14ac:dyDescent="0.25">
      <c r="A454" s="17" t="s">
        <v>121</v>
      </c>
      <c r="B454" s="70" t="s">
        <v>4914</v>
      </c>
      <c r="C454" s="35" t="s">
        <v>3529</v>
      </c>
      <c r="D454" s="14">
        <v>20020023</v>
      </c>
      <c r="E454" s="20" t="s">
        <v>2458</v>
      </c>
      <c r="F454" s="62" t="s">
        <v>42</v>
      </c>
      <c r="G454" s="63" t="s">
        <v>41</v>
      </c>
      <c r="H454" s="21">
        <v>297.90000000000003</v>
      </c>
      <c r="I454" s="21">
        <v>11695.26</v>
      </c>
      <c r="J454" s="106">
        <v>290.66000000000003</v>
      </c>
      <c r="K454" s="106">
        <v>11504.619999999997</v>
      </c>
      <c r="L454" s="106">
        <v>4.54</v>
      </c>
      <c r="M454" s="106">
        <v>178.87</v>
      </c>
      <c r="N454" s="106">
        <v>295.20000000000005</v>
      </c>
      <c r="O454" s="106">
        <v>11683.489999999998</v>
      </c>
      <c r="P454" s="65">
        <v>11683.489999999998</v>
      </c>
      <c r="Q454" s="106">
        <v>0</v>
      </c>
      <c r="R454" s="106">
        <v>0</v>
      </c>
      <c r="S454" s="106">
        <v>0</v>
      </c>
      <c r="T454" s="106">
        <v>0</v>
      </c>
      <c r="U454" s="106">
        <v>0</v>
      </c>
      <c r="V454" s="106">
        <v>0</v>
      </c>
      <c r="W454" s="106">
        <v>0</v>
      </c>
      <c r="X454" s="106">
        <v>11505</v>
      </c>
      <c r="Y454" s="106">
        <v>179</v>
      </c>
      <c r="Z454" s="106">
        <v>0</v>
      </c>
      <c r="AA454" s="66">
        <v>11.260000000000218</v>
      </c>
      <c r="AB454" s="67">
        <v>0</v>
      </c>
      <c r="AC454" s="68">
        <v>-1</v>
      </c>
      <c r="AD454" s="69">
        <v>-1.0063906232099377E-3</v>
      </c>
      <c r="AE454" s="62">
        <v>16</v>
      </c>
      <c r="AF454" s="70" t="s">
        <v>4908</v>
      </c>
      <c r="AG454" s="62"/>
    </row>
    <row r="455" spans="1:33" x14ac:dyDescent="0.25">
      <c r="A455" s="17" t="s">
        <v>121</v>
      </c>
      <c r="B455" s="70" t="s">
        <v>4914</v>
      </c>
      <c r="C455" s="35" t="s">
        <v>3529</v>
      </c>
      <c r="D455" s="14">
        <v>20020025</v>
      </c>
      <c r="E455" s="20" t="s">
        <v>4543</v>
      </c>
      <c r="F455" s="62" t="s">
        <v>91</v>
      </c>
      <c r="G455" s="63" t="s">
        <v>41</v>
      </c>
      <c r="H455" s="21">
        <v>833.2</v>
      </c>
      <c r="I455" s="21">
        <v>32740.3</v>
      </c>
      <c r="J455" s="106">
        <v>812.17</v>
      </c>
      <c r="K455" s="106">
        <v>33718.519999999997</v>
      </c>
      <c r="L455" s="106">
        <v>0</v>
      </c>
      <c r="M455" s="106">
        <v>0</v>
      </c>
      <c r="N455" s="106">
        <v>812.17</v>
      </c>
      <c r="O455" s="106">
        <v>33718.519999999997</v>
      </c>
      <c r="P455" s="65">
        <v>32740.3</v>
      </c>
      <c r="Q455" s="106">
        <v>0</v>
      </c>
      <c r="R455" s="106">
        <v>0</v>
      </c>
      <c r="S455" s="106">
        <v>978.21999999999753</v>
      </c>
      <c r="T455" s="106">
        <v>4841</v>
      </c>
      <c r="U455" s="106">
        <v>0</v>
      </c>
      <c r="V455" s="106">
        <v>0</v>
      </c>
      <c r="W455" s="106">
        <v>0</v>
      </c>
      <c r="X455" s="106">
        <v>27899</v>
      </c>
      <c r="Y455" s="106">
        <v>0</v>
      </c>
      <c r="Z455" s="106">
        <v>0</v>
      </c>
      <c r="AA455" s="66">
        <v>0.2999999999992724</v>
      </c>
      <c r="AB455" s="67">
        <v>0</v>
      </c>
      <c r="AC455" s="68">
        <v>0</v>
      </c>
      <c r="AD455" s="69">
        <v>2.9878162387027535E-2</v>
      </c>
      <c r="AE455" s="62">
        <v>12</v>
      </c>
      <c r="AF455" s="70" t="s">
        <v>4908</v>
      </c>
      <c r="AG455" s="62"/>
    </row>
    <row r="456" spans="1:33" x14ac:dyDescent="0.25">
      <c r="A456" s="17" t="s">
        <v>121</v>
      </c>
      <c r="B456" s="70" t="s">
        <v>4914</v>
      </c>
      <c r="C456" s="35" t="s">
        <v>3530</v>
      </c>
      <c r="D456" s="14">
        <v>20030001</v>
      </c>
      <c r="E456" s="20" t="s">
        <v>73</v>
      </c>
      <c r="F456" s="62" t="s">
        <v>40</v>
      </c>
      <c r="G456" s="63" t="s">
        <v>41</v>
      </c>
      <c r="H456" s="21">
        <v>5549.4800000000014</v>
      </c>
      <c r="I456" s="21">
        <v>204866.93</v>
      </c>
      <c r="J456" s="106">
        <v>5549.27</v>
      </c>
      <c r="K456" s="106">
        <v>204798.77</v>
      </c>
      <c r="L456" s="106">
        <v>0</v>
      </c>
      <c r="M456" s="106">
        <v>0</v>
      </c>
      <c r="N456" s="106">
        <v>5549.27</v>
      </c>
      <c r="O456" s="106">
        <v>204798.77</v>
      </c>
      <c r="P456" s="65">
        <v>204798.77</v>
      </c>
      <c r="Q456" s="106">
        <v>334</v>
      </c>
      <c r="R456" s="106">
        <v>0</v>
      </c>
      <c r="S456" s="106">
        <v>0</v>
      </c>
      <c r="T456" s="106">
        <v>0</v>
      </c>
      <c r="U456" s="106">
        <v>0</v>
      </c>
      <c r="V456" s="106">
        <v>0</v>
      </c>
      <c r="W456" s="106">
        <v>0</v>
      </c>
      <c r="X456" s="106">
        <v>204465</v>
      </c>
      <c r="Y456" s="106">
        <v>0</v>
      </c>
      <c r="Z456" s="106">
        <v>0</v>
      </c>
      <c r="AA456" s="66">
        <v>67.929999999993015</v>
      </c>
      <c r="AB456" s="67">
        <v>0</v>
      </c>
      <c r="AC456" s="68">
        <v>0</v>
      </c>
      <c r="AD456" s="69">
        <v>-3.3270377019855522E-4</v>
      </c>
      <c r="AE456" s="62">
        <v>26</v>
      </c>
      <c r="AF456" s="70" t="s">
        <v>4908</v>
      </c>
      <c r="AG456" s="62"/>
    </row>
    <row r="457" spans="1:33" x14ac:dyDescent="0.25">
      <c r="A457" s="17" t="s">
        <v>121</v>
      </c>
      <c r="B457" s="70" t="s">
        <v>4914</v>
      </c>
      <c r="C457" s="35" t="s">
        <v>3530</v>
      </c>
      <c r="D457" s="14">
        <v>20030002</v>
      </c>
      <c r="E457" s="20" t="s">
        <v>269</v>
      </c>
      <c r="F457" s="62" t="s">
        <v>42</v>
      </c>
      <c r="G457" s="63" t="s">
        <v>41</v>
      </c>
      <c r="H457" s="21">
        <v>395.97</v>
      </c>
      <c r="I457" s="21">
        <v>13980.09</v>
      </c>
      <c r="J457" s="106">
        <v>396.61999999999995</v>
      </c>
      <c r="K457" s="106">
        <v>13831.669999999998</v>
      </c>
      <c r="L457" s="106">
        <v>0</v>
      </c>
      <c r="M457" s="106">
        <v>0</v>
      </c>
      <c r="N457" s="106">
        <v>396.61999999999995</v>
      </c>
      <c r="O457" s="106">
        <v>13831.669999999998</v>
      </c>
      <c r="P457" s="65">
        <v>13831.669999999998</v>
      </c>
      <c r="Q457" s="106">
        <v>0</v>
      </c>
      <c r="R457" s="106">
        <v>0</v>
      </c>
      <c r="S457" s="106">
        <v>0</v>
      </c>
      <c r="T457" s="106">
        <v>0</v>
      </c>
      <c r="U457" s="106">
        <v>0</v>
      </c>
      <c r="V457" s="106">
        <v>0</v>
      </c>
      <c r="W457" s="106">
        <v>0</v>
      </c>
      <c r="X457" s="106">
        <v>13831</v>
      </c>
      <c r="Y457" s="106">
        <v>0</v>
      </c>
      <c r="Z457" s="106">
        <v>0</v>
      </c>
      <c r="AA457" s="66">
        <v>149.09000000000015</v>
      </c>
      <c r="AB457" s="67">
        <v>0</v>
      </c>
      <c r="AC457" s="68">
        <v>1</v>
      </c>
      <c r="AD457" s="69">
        <v>-1.061652678916959E-2</v>
      </c>
      <c r="AE457" s="62">
        <v>9</v>
      </c>
      <c r="AF457" s="70" t="s">
        <v>4908</v>
      </c>
      <c r="AG457" s="62"/>
    </row>
    <row r="458" spans="1:33" x14ac:dyDescent="0.25">
      <c r="A458" s="17" t="s">
        <v>121</v>
      </c>
      <c r="B458" s="70" t="s">
        <v>4914</v>
      </c>
      <c r="C458" s="35" t="s">
        <v>3530</v>
      </c>
      <c r="D458" s="14">
        <v>20030005</v>
      </c>
      <c r="E458" s="20" t="s">
        <v>270</v>
      </c>
      <c r="F458" s="62" t="s">
        <v>91</v>
      </c>
      <c r="G458" s="63" t="s">
        <v>43</v>
      </c>
      <c r="H458" s="21">
        <v>65.72</v>
      </c>
      <c r="I458" s="21">
        <v>2447.09</v>
      </c>
      <c r="J458" s="106">
        <v>0</v>
      </c>
      <c r="K458" s="106">
        <v>0</v>
      </c>
      <c r="L458" s="106">
        <v>0</v>
      </c>
      <c r="M458" s="106">
        <v>0</v>
      </c>
      <c r="N458" s="106">
        <v>0</v>
      </c>
      <c r="O458" s="106">
        <v>0</v>
      </c>
      <c r="P458" s="65">
        <v>2447.09</v>
      </c>
      <c r="Q458" s="106">
        <v>0</v>
      </c>
      <c r="R458" s="106">
        <v>0</v>
      </c>
      <c r="S458" s="106">
        <v>0</v>
      </c>
      <c r="T458" s="106">
        <v>0</v>
      </c>
      <c r="U458" s="106">
        <v>0</v>
      </c>
      <c r="V458" s="106">
        <v>0</v>
      </c>
      <c r="W458" s="106">
        <v>0</v>
      </c>
      <c r="X458" s="106">
        <v>0</v>
      </c>
      <c r="Y458" s="106">
        <v>0</v>
      </c>
      <c r="Z458" s="106">
        <v>2447.09</v>
      </c>
      <c r="AA458" s="66">
        <v>0</v>
      </c>
      <c r="AB458" s="67">
        <v>0</v>
      </c>
      <c r="AC458" s="68">
        <v>0</v>
      </c>
      <c r="AD458" s="69">
        <v>-1</v>
      </c>
      <c r="AE458" s="62">
        <v>0</v>
      </c>
      <c r="AF458" s="70" t="s">
        <v>4908</v>
      </c>
      <c r="AG458" s="62"/>
    </row>
    <row r="459" spans="1:33" x14ac:dyDescent="0.25">
      <c r="A459" s="17" t="s">
        <v>121</v>
      </c>
      <c r="B459" s="70" t="s">
        <v>4914</v>
      </c>
      <c r="C459" s="35" t="s">
        <v>3530</v>
      </c>
      <c r="D459" s="14">
        <v>20030009</v>
      </c>
      <c r="E459" s="20" t="s">
        <v>271</v>
      </c>
      <c r="F459" s="62" t="s">
        <v>42</v>
      </c>
      <c r="G459" s="63" t="s">
        <v>41</v>
      </c>
      <c r="H459" s="21">
        <v>350.42000000000007</v>
      </c>
      <c r="I459" s="21">
        <v>13486.81</v>
      </c>
      <c r="J459" s="106">
        <v>335.62</v>
      </c>
      <c r="K459" s="106">
        <v>13232.749999999998</v>
      </c>
      <c r="L459" s="106">
        <v>0</v>
      </c>
      <c r="M459" s="106">
        <v>0</v>
      </c>
      <c r="N459" s="106">
        <v>335.62</v>
      </c>
      <c r="O459" s="106">
        <v>13232.749999999998</v>
      </c>
      <c r="P459" s="65">
        <v>13232.749999999998</v>
      </c>
      <c r="Q459" s="106">
        <v>0</v>
      </c>
      <c r="R459" s="106">
        <v>0</v>
      </c>
      <c r="S459" s="106">
        <v>0</v>
      </c>
      <c r="T459" s="106">
        <v>0</v>
      </c>
      <c r="U459" s="106">
        <v>0</v>
      </c>
      <c r="V459" s="106">
        <v>0</v>
      </c>
      <c r="W459" s="106">
        <v>0</v>
      </c>
      <c r="X459" s="106">
        <v>13233</v>
      </c>
      <c r="Y459" s="106">
        <v>0</v>
      </c>
      <c r="Z459" s="106">
        <v>0</v>
      </c>
      <c r="AA459" s="66">
        <v>253.80999999999949</v>
      </c>
      <c r="AB459" s="67">
        <v>0</v>
      </c>
      <c r="AC459" s="68">
        <v>0</v>
      </c>
      <c r="AD459" s="69">
        <v>-1.8837664355025489E-2</v>
      </c>
      <c r="AE459" s="62">
        <v>19</v>
      </c>
      <c r="AF459" s="70" t="s">
        <v>4908</v>
      </c>
      <c r="AG459" s="62"/>
    </row>
    <row r="460" spans="1:33" x14ac:dyDescent="0.25">
      <c r="A460" s="17" t="s">
        <v>121</v>
      </c>
      <c r="B460" s="70" t="s">
        <v>4914</v>
      </c>
      <c r="C460" s="35" t="s">
        <v>3530</v>
      </c>
      <c r="D460" s="14">
        <v>20030012</v>
      </c>
      <c r="E460" s="20" t="s">
        <v>272</v>
      </c>
      <c r="F460" s="62" t="s">
        <v>91</v>
      </c>
      <c r="G460" s="63" t="s">
        <v>41</v>
      </c>
      <c r="H460" s="21">
        <v>844.31</v>
      </c>
      <c r="I460" s="21">
        <v>30427.119999999999</v>
      </c>
      <c r="J460" s="106">
        <v>813.6</v>
      </c>
      <c r="K460" s="106">
        <v>30309.559999999998</v>
      </c>
      <c r="L460" s="106">
        <v>0</v>
      </c>
      <c r="M460" s="106">
        <v>0</v>
      </c>
      <c r="N460" s="106">
        <v>813.6</v>
      </c>
      <c r="O460" s="106">
        <v>30309.559999999998</v>
      </c>
      <c r="P460" s="65">
        <v>30309.559999999998</v>
      </c>
      <c r="Q460" s="106">
        <v>0</v>
      </c>
      <c r="R460" s="106">
        <v>0</v>
      </c>
      <c r="S460" s="106">
        <v>0</v>
      </c>
      <c r="T460" s="106">
        <v>0</v>
      </c>
      <c r="U460" s="106">
        <v>0</v>
      </c>
      <c r="V460" s="106">
        <v>0</v>
      </c>
      <c r="W460" s="106">
        <v>0</v>
      </c>
      <c r="X460" s="106">
        <v>30309</v>
      </c>
      <c r="Y460" s="106">
        <v>0</v>
      </c>
      <c r="Z460" s="106">
        <v>0</v>
      </c>
      <c r="AA460" s="66">
        <v>118.11999999999898</v>
      </c>
      <c r="AB460" s="67">
        <v>0</v>
      </c>
      <c r="AC460" s="68">
        <v>1</v>
      </c>
      <c r="AD460" s="69">
        <v>-3.8636584730990416E-3</v>
      </c>
      <c r="AE460" s="62">
        <v>2</v>
      </c>
      <c r="AF460" s="70" t="s">
        <v>4908</v>
      </c>
      <c r="AG460" s="62"/>
    </row>
    <row r="461" spans="1:33" x14ac:dyDescent="0.25">
      <c r="A461" s="17" t="s">
        <v>121</v>
      </c>
      <c r="B461" s="70" t="s">
        <v>4914</v>
      </c>
      <c r="C461" s="35" t="s">
        <v>3531</v>
      </c>
      <c r="D461" s="14">
        <v>20040001</v>
      </c>
      <c r="E461" s="20" t="s">
        <v>273</v>
      </c>
      <c r="F461" s="62" t="s">
        <v>40</v>
      </c>
      <c r="G461" s="63" t="s">
        <v>41</v>
      </c>
      <c r="H461" s="21">
        <v>5589.53</v>
      </c>
      <c r="I461" s="21">
        <v>189017.82000000004</v>
      </c>
      <c r="J461" s="106">
        <v>5589.5300000000007</v>
      </c>
      <c r="K461" s="106">
        <v>188963.12000000002</v>
      </c>
      <c r="L461" s="106">
        <v>0</v>
      </c>
      <c r="M461" s="106">
        <v>0</v>
      </c>
      <c r="N461" s="106">
        <v>5589.5300000000007</v>
      </c>
      <c r="O461" s="106">
        <v>188963.12000000002</v>
      </c>
      <c r="P461" s="65">
        <v>188963.12000000002</v>
      </c>
      <c r="Q461" s="106">
        <v>4303</v>
      </c>
      <c r="R461" s="106">
        <v>0</v>
      </c>
      <c r="S461" s="106">
        <v>0</v>
      </c>
      <c r="T461" s="106">
        <v>0</v>
      </c>
      <c r="U461" s="106">
        <v>0</v>
      </c>
      <c r="V461" s="106">
        <v>0</v>
      </c>
      <c r="W461" s="106">
        <v>0</v>
      </c>
      <c r="X461" s="106">
        <v>184662</v>
      </c>
      <c r="Y461" s="106">
        <v>0</v>
      </c>
      <c r="Z461" s="106">
        <v>0</v>
      </c>
      <c r="AA461" s="66">
        <v>52.820000000036089</v>
      </c>
      <c r="AB461" s="67">
        <v>0</v>
      </c>
      <c r="AC461" s="68">
        <v>-2</v>
      </c>
      <c r="AD461" s="69">
        <v>-2.8939070400881586E-4</v>
      </c>
      <c r="AE461" s="62">
        <v>25</v>
      </c>
      <c r="AF461" s="70" t="s">
        <v>4908</v>
      </c>
      <c r="AG461" s="62"/>
    </row>
    <row r="462" spans="1:33" x14ac:dyDescent="0.25">
      <c r="A462" s="17" t="s">
        <v>121</v>
      </c>
      <c r="B462" s="70" t="s">
        <v>4914</v>
      </c>
      <c r="C462" s="35" t="s">
        <v>3531</v>
      </c>
      <c r="D462" s="14">
        <v>20040006</v>
      </c>
      <c r="E462" s="20" t="s">
        <v>391</v>
      </c>
      <c r="F462" s="62" t="s">
        <v>42</v>
      </c>
      <c r="G462" s="63" t="s">
        <v>41</v>
      </c>
      <c r="H462" s="21">
        <v>376.34000000000009</v>
      </c>
      <c r="I462" s="21">
        <v>14567.749999999998</v>
      </c>
      <c r="J462" s="106">
        <v>371.24000000000007</v>
      </c>
      <c r="K462" s="106">
        <v>14728.790000000003</v>
      </c>
      <c r="L462" s="106">
        <v>0</v>
      </c>
      <c r="M462" s="106">
        <v>0</v>
      </c>
      <c r="N462" s="106">
        <v>371.24000000000007</v>
      </c>
      <c r="O462" s="106">
        <v>14728.790000000003</v>
      </c>
      <c r="P462" s="65">
        <v>14567.749999999998</v>
      </c>
      <c r="Q462" s="106">
        <v>0</v>
      </c>
      <c r="R462" s="106">
        <v>0</v>
      </c>
      <c r="S462" s="106">
        <v>161.04000000000451</v>
      </c>
      <c r="T462" s="106">
        <v>0</v>
      </c>
      <c r="U462" s="106">
        <v>0</v>
      </c>
      <c r="V462" s="106">
        <v>0</v>
      </c>
      <c r="W462" s="106">
        <v>0</v>
      </c>
      <c r="X462" s="106">
        <v>14567</v>
      </c>
      <c r="Y462" s="106">
        <v>0</v>
      </c>
      <c r="Z462" s="106">
        <v>0</v>
      </c>
      <c r="AA462" s="66">
        <v>0.74999999999818101</v>
      </c>
      <c r="AB462" s="67">
        <v>0</v>
      </c>
      <c r="AC462" s="68">
        <v>1</v>
      </c>
      <c r="AD462" s="69">
        <v>1.1054555439241099E-2</v>
      </c>
      <c r="AE462" s="62">
        <v>10</v>
      </c>
      <c r="AF462" s="70" t="s">
        <v>4908</v>
      </c>
      <c r="AG462" s="62"/>
    </row>
    <row r="463" spans="1:33" x14ac:dyDescent="0.25">
      <c r="A463" s="17" t="s">
        <v>121</v>
      </c>
      <c r="B463" s="70" t="s">
        <v>4914</v>
      </c>
      <c r="C463" s="35" t="s">
        <v>3531</v>
      </c>
      <c r="D463" s="14">
        <v>20040007</v>
      </c>
      <c r="E463" s="20" t="s">
        <v>406</v>
      </c>
      <c r="F463" s="62" t="s">
        <v>42</v>
      </c>
      <c r="G463" s="63" t="s">
        <v>41</v>
      </c>
      <c r="H463" s="21">
        <v>337.90000000000003</v>
      </c>
      <c r="I463" s="21">
        <v>12627.580000000002</v>
      </c>
      <c r="J463" s="106">
        <v>326.32</v>
      </c>
      <c r="K463" s="106">
        <v>12525.689999999999</v>
      </c>
      <c r="L463" s="106">
        <v>0</v>
      </c>
      <c r="M463" s="106">
        <v>0</v>
      </c>
      <c r="N463" s="106">
        <v>326.32</v>
      </c>
      <c r="O463" s="106">
        <v>12525.689999999999</v>
      </c>
      <c r="P463" s="65">
        <v>12525.689999999999</v>
      </c>
      <c r="Q463" s="106">
        <v>0</v>
      </c>
      <c r="R463" s="106">
        <v>0</v>
      </c>
      <c r="S463" s="106">
        <v>0</v>
      </c>
      <c r="T463" s="106">
        <v>0</v>
      </c>
      <c r="U463" s="106">
        <v>0</v>
      </c>
      <c r="V463" s="106">
        <v>0</v>
      </c>
      <c r="W463" s="106">
        <v>0</v>
      </c>
      <c r="X463" s="106">
        <v>12526</v>
      </c>
      <c r="Y463" s="106">
        <v>0</v>
      </c>
      <c r="Z463" s="106">
        <v>0</v>
      </c>
      <c r="AA463" s="66">
        <v>101.58000000000175</v>
      </c>
      <c r="AB463" s="67">
        <v>0</v>
      </c>
      <c r="AC463" s="68">
        <v>0</v>
      </c>
      <c r="AD463" s="69">
        <v>-8.0688461288705386E-3</v>
      </c>
      <c r="AE463" s="62">
        <v>9</v>
      </c>
      <c r="AF463" s="70" t="s">
        <v>4908</v>
      </c>
      <c r="AG463" s="62"/>
    </row>
    <row r="464" spans="1:33" x14ac:dyDescent="0.25">
      <c r="A464" s="17" t="s">
        <v>121</v>
      </c>
      <c r="B464" s="70" t="s">
        <v>4914</v>
      </c>
      <c r="C464" s="35" t="s">
        <v>3529</v>
      </c>
      <c r="D464" s="14">
        <v>20050001</v>
      </c>
      <c r="E464" s="20" t="s">
        <v>274</v>
      </c>
      <c r="F464" s="62" t="s">
        <v>40</v>
      </c>
      <c r="G464" s="63" t="s">
        <v>41</v>
      </c>
      <c r="H464" s="21">
        <v>869.7</v>
      </c>
      <c r="I464" s="21">
        <v>32900.420000000006</v>
      </c>
      <c r="J464" s="106">
        <v>884.63999999999987</v>
      </c>
      <c r="K464" s="106">
        <v>32877.06</v>
      </c>
      <c r="L464" s="106">
        <v>0</v>
      </c>
      <c r="M464" s="106">
        <v>0</v>
      </c>
      <c r="N464" s="106">
        <v>884.63999999999987</v>
      </c>
      <c r="O464" s="106">
        <v>32877.06</v>
      </c>
      <c r="P464" s="65">
        <v>32877.06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</v>
      </c>
      <c r="W464" s="106">
        <v>0</v>
      </c>
      <c r="X464" s="106">
        <v>32877</v>
      </c>
      <c r="Y464" s="106">
        <v>0</v>
      </c>
      <c r="Z464" s="106">
        <v>0</v>
      </c>
      <c r="AA464" s="66">
        <v>23.42000000000553</v>
      </c>
      <c r="AB464" s="67">
        <v>0</v>
      </c>
      <c r="AC464" s="68">
        <v>0</v>
      </c>
      <c r="AD464" s="69">
        <v>-7.1002133103491858E-4</v>
      </c>
      <c r="AE464" s="62">
        <v>27</v>
      </c>
      <c r="AF464" s="70" t="s">
        <v>4908</v>
      </c>
      <c r="AG464" s="62"/>
    </row>
    <row r="465" spans="1:33" x14ac:dyDescent="0.25">
      <c r="A465" s="17" t="s">
        <v>121</v>
      </c>
      <c r="B465" s="70" t="s">
        <v>4914</v>
      </c>
      <c r="C465" s="35" t="s">
        <v>3529</v>
      </c>
      <c r="D465" s="14">
        <v>20050002</v>
      </c>
      <c r="E465" s="20" t="s">
        <v>275</v>
      </c>
      <c r="F465" s="62" t="s">
        <v>42</v>
      </c>
      <c r="G465" s="63" t="s">
        <v>41</v>
      </c>
      <c r="H465" s="21">
        <v>683.2</v>
      </c>
      <c r="I465" s="21">
        <v>24318.22</v>
      </c>
      <c r="J465" s="106">
        <v>708.91</v>
      </c>
      <c r="K465" s="106">
        <v>24294.149999999998</v>
      </c>
      <c r="L465" s="106">
        <v>0</v>
      </c>
      <c r="M465" s="106">
        <v>0</v>
      </c>
      <c r="N465" s="106">
        <v>708.91</v>
      </c>
      <c r="O465" s="106">
        <v>24294.149999999998</v>
      </c>
      <c r="P465" s="65">
        <v>24294.149999999998</v>
      </c>
      <c r="Q465" s="106">
        <v>0</v>
      </c>
      <c r="R465" s="106">
        <v>0</v>
      </c>
      <c r="S465" s="106">
        <v>0</v>
      </c>
      <c r="T465" s="106">
        <v>0</v>
      </c>
      <c r="U465" s="106">
        <v>0</v>
      </c>
      <c r="V465" s="106">
        <v>0</v>
      </c>
      <c r="W465" s="106">
        <v>0</v>
      </c>
      <c r="X465" s="106">
        <v>24295</v>
      </c>
      <c r="Y465" s="106">
        <v>0</v>
      </c>
      <c r="Z465" s="106">
        <v>0</v>
      </c>
      <c r="AA465" s="66">
        <v>23.220000000001164</v>
      </c>
      <c r="AB465" s="67">
        <v>0</v>
      </c>
      <c r="AC465" s="68">
        <v>-1</v>
      </c>
      <c r="AD465" s="69">
        <v>-9.8979283845624169E-4</v>
      </c>
      <c r="AE465" s="62">
        <v>15</v>
      </c>
      <c r="AF465" s="70" t="s">
        <v>4908</v>
      </c>
      <c r="AG465" s="62"/>
    </row>
    <row r="466" spans="1:33" x14ac:dyDescent="0.25">
      <c r="A466" s="17" t="s">
        <v>121</v>
      </c>
      <c r="B466" s="70" t="s">
        <v>4914</v>
      </c>
      <c r="C466" s="35" t="s">
        <v>3529</v>
      </c>
      <c r="D466" s="14">
        <v>20050003</v>
      </c>
      <c r="E466" s="20" t="s">
        <v>276</v>
      </c>
      <c r="F466" s="62" t="s">
        <v>42</v>
      </c>
      <c r="G466" s="63" t="s">
        <v>41</v>
      </c>
      <c r="H466" s="21">
        <v>1010.8000000000001</v>
      </c>
      <c r="I466" s="21">
        <v>38038.03</v>
      </c>
      <c r="J466" s="106">
        <v>1012.9799999999999</v>
      </c>
      <c r="K466" s="106">
        <v>38119.74</v>
      </c>
      <c r="L466" s="106">
        <v>0</v>
      </c>
      <c r="M466" s="106">
        <v>0</v>
      </c>
      <c r="N466" s="106">
        <v>1012.9799999999999</v>
      </c>
      <c r="O466" s="106">
        <v>38119.74</v>
      </c>
      <c r="P466" s="65">
        <v>38038.03</v>
      </c>
      <c r="Q466" s="106">
        <v>0</v>
      </c>
      <c r="R466" s="106">
        <v>0</v>
      </c>
      <c r="S466" s="106">
        <v>81.709999999999127</v>
      </c>
      <c r="T466" s="106">
        <v>0</v>
      </c>
      <c r="U466" s="106">
        <v>0</v>
      </c>
      <c r="V466" s="106">
        <v>0</v>
      </c>
      <c r="W466" s="106">
        <v>0</v>
      </c>
      <c r="X466" s="106">
        <v>38038</v>
      </c>
      <c r="Y466" s="106">
        <v>0</v>
      </c>
      <c r="Z466" s="106">
        <v>0</v>
      </c>
      <c r="AA466" s="66">
        <v>2.9999999998835847E-2</v>
      </c>
      <c r="AB466" s="67">
        <v>0</v>
      </c>
      <c r="AC466" s="68">
        <v>0</v>
      </c>
      <c r="AD466" s="69">
        <v>2.1481133486670875E-3</v>
      </c>
      <c r="AE466" s="62">
        <v>17</v>
      </c>
      <c r="AF466" s="70" t="s">
        <v>4908</v>
      </c>
      <c r="AG466" s="62"/>
    </row>
    <row r="467" spans="1:33" x14ac:dyDescent="0.25">
      <c r="A467" s="17" t="s">
        <v>121</v>
      </c>
      <c r="B467" s="70" t="s">
        <v>4914</v>
      </c>
      <c r="C467" s="35" t="s">
        <v>3532</v>
      </c>
      <c r="D467" s="14">
        <v>20060001</v>
      </c>
      <c r="E467" s="20" t="s">
        <v>277</v>
      </c>
      <c r="F467" s="62" t="s">
        <v>40</v>
      </c>
      <c r="G467" s="63" t="s">
        <v>41</v>
      </c>
      <c r="H467" s="21">
        <v>1254</v>
      </c>
      <c r="I467" s="21">
        <v>48969.170000000006</v>
      </c>
      <c r="J467" s="106">
        <v>1263.21</v>
      </c>
      <c r="K467" s="106">
        <v>49315.01</v>
      </c>
      <c r="L467" s="106">
        <v>0</v>
      </c>
      <c r="M467" s="106">
        <v>0</v>
      </c>
      <c r="N467" s="106">
        <v>1263.21</v>
      </c>
      <c r="O467" s="106">
        <v>49315.01</v>
      </c>
      <c r="P467" s="65">
        <v>48969.170000000006</v>
      </c>
      <c r="Q467" s="106">
        <v>0</v>
      </c>
      <c r="R467" s="106">
        <v>0</v>
      </c>
      <c r="S467" s="106">
        <v>345.83999999999651</v>
      </c>
      <c r="T467" s="106">
        <v>0</v>
      </c>
      <c r="U467" s="106">
        <v>0</v>
      </c>
      <c r="V467" s="106">
        <v>0</v>
      </c>
      <c r="W467" s="106">
        <v>0</v>
      </c>
      <c r="X467" s="106">
        <v>48969</v>
      </c>
      <c r="Y467" s="106">
        <v>0</v>
      </c>
      <c r="Z467" s="106">
        <v>0</v>
      </c>
      <c r="AA467" s="66">
        <v>0.17000000000552973</v>
      </c>
      <c r="AB467" s="67">
        <v>0</v>
      </c>
      <c r="AC467" s="68">
        <v>0</v>
      </c>
      <c r="AD467" s="69">
        <v>7.0624027321679432E-3</v>
      </c>
      <c r="AE467" s="62">
        <v>12</v>
      </c>
      <c r="AF467" s="70" t="s">
        <v>4908</v>
      </c>
      <c r="AG467" s="62"/>
    </row>
    <row r="468" spans="1:33" x14ac:dyDescent="0.25">
      <c r="A468" s="17" t="s">
        <v>121</v>
      </c>
      <c r="B468" s="70" t="s">
        <v>4914</v>
      </c>
      <c r="C468" s="35" t="s">
        <v>3532</v>
      </c>
      <c r="D468" s="14">
        <v>20060002</v>
      </c>
      <c r="E468" s="20" t="s">
        <v>278</v>
      </c>
      <c r="F468" s="62" t="s">
        <v>42</v>
      </c>
      <c r="G468" s="63" t="s">
        <v>41</v>
      </c>
      <c r="H468" s="21">
        <v>167.9</v>
      </c>
      <c r="I468" s="21">
        <v>6173.4699999999993</v>
      </c>
      <c r="J468" s="106">
        <v>168.78000000000003</v>
      </c>
      <c r="K468" s="106">
        <v>6194.5899999999992</v>
      </c>
      <c r="L468" s="106">
        <v>0</v>
      </c>
      <c r="M468" s="106">
        <v>0</v>
      </c>
      <c r="N468" s="106">
        <v>168.78000000000003</v>
      </c>
      <c r="O468" s="106">
        <v>6194.5899999999992</v>
      </c>
      <c r="P468" s="65">
        <v>6173.4699999999993</v>
      </c>
      <c r="Q468" s="106">
        <v>0</v>
      </c>
      <c r="R468" s="106">
        <v>0</v>
      </c>
      <c r="S468" s="106">
        <v>21.119999999999891</v>
      </c>
      <c r="T468" s="106">
        <v>0</v>
      </c>
      <c r="U468" s="106">
        <v>0</v>
      </c>
      <c r="V468" s="106">
        <v>0</v>
      </c>
      <c r="W468" s="106">
        <v>0</v>
      </c>
      <c r="X468" s="106">
        <v>6173</v>
      </c>
      <c r="Y468" s="106">
        <v>0</v>
      </c>
      <c r="Z468" s="106">
        <v>0</v>
      </c>
      <c r="AA468" s="66">
        <v>0.46999999999934516</v>
      </c>
      <c r="AB468" s="67" t="s">
        <v>233</v>
      </c>
      <c r="AC468" s="68">
        <v>0</v>
      </c>
      <c r="AD468" s="69">
        <v>3.4210905698091824E-3</v>
      </c>
      <c r="AE468" s="62">
        <v>4</v>
      </c>
      <c r="AF468" s="70" t="s">
        <v>4908</v>
      </c>
      <c r="AG468" s="62" t="s">
        <v>4911</v>
      </c>
    </row>
    <row r="469" spans="1:33" x14ac:dyDescent="0.25">
      <c r="A469" s="17" t="s">
        <v>121</v>
      </c>
      <c r="B469" s="70" t="s">
        <v>4914</v>
      </c>
      <c r="C469" s="35" t="s">
        <v>3532</v>
      </c>
      <c r="D469" s="14">
        <v>20060003</v>
      </c>
      <c r="E469" s="20" t="s">
        <v>279</v>
      </c>
      <c r="F469" s="62" t="s">
        <v>42</v>
      </c>
      <c r="G469" s="63" t="s">
        <v>41</v>
      </c>
      <c r="H469" s="21">
        <v>1959.5300000000002</v>
      </c>
      <c r="I469" s="21">
        <v>65103.859999999993</v>
      </c>
      <c r="J469" s="106">
        <v>2048.6400000000003</v>
      </c>
      <c r="K469" s="106">
        <v>70530.150000000009</v>
      </c>
      <c r="L469" s="106">
        <v>0</v>
      </c>
      <c r="M469" s="106">
        <v>0</v>
      </c>
      <c r="N469" s="106">
        <v>2048.6400000000003</v>
      </c>
      <c r="O469" s="106">
        <v>70530.150000000009</v>
      </c>
      <c r="P469" s="65">
        <v>65103.859999999993</v>
      </c>
      <c r="Q469" s="106">
        <v>0</v>
      </c>
      <c r="R469" s="106">
        <v>0</v>
      </c>
      <c r="S469" s="106">
        <v>5426.2900000000154</v>
      </c>
      <c r="T469" s="106">
        <v>25000</v>
      </c>
      <c r="U469" s="106">
        <v>0</v>
      </c>
      <c r="V469" s="106">
        <v>0</v>
      </c>
      <c r="W469" s="106">
        <v>0</v>
      </c>
      <c r="X469" s="106">
        <v>40104</v>
      </c>
      <c r="Y469" s="106">
        <v>0</v>
      </c>
      <c r="Z469" s="106">
        <v>0</v>
      </c>
      <c r="AA469" s="66">
        <v>-0.14000000000669388</v>
      </c>
      <c r="AB469" s="67">
        <v>0</v>
      </c>
      <c r="AC469" s="68">
        <v>0</v>
      </c>
      <c r="AD469" s="69">
        <v>8.3348207003394514E-2</v>
      </c>
      <c r="AE469" s="62">
        <v>3</v>
      </c>
      <c r="AF469" s="70" t="s">
        <v>4908</v>
      </c>
      <c r="AG469" s="62"/>
    </row>
    <row r="470" spans="1:33" x14ac:dyDescent="0.25">
      <c r="A470" s="17" t="s">
        <v>121</v>
      </c>
      <c r="B470" s="70" t="s">
        <v>4914</v>
      </c>
      <c r="C470" s="35" t="s">
        <v>3532</v>
      </c>
      <c r="D470" s="14">
        <v>20060004</v>
      </c>
      <c r="E470" s="20" t="s">
        <v>280</v>
      </c>
      <c r="F470" s="62" t="s">
        <v>42</v>
      </c>
      <c r="G470" s="63" t="s">
        <v>41</v>
      </c>
      <c r="H470" s="21">
        <v>1510.1999999999998</v>
      </c>
      <c r="I470" s="21">
        <v>57092.619999999995</v>
      </c>
      <c r="J470" s="106">
        <v>1517.18</v>
      </c>
      <c r="K470" s="106">
        <v>57125.21</v>
      </c>
      <c r="L470" s="106">
        <v>0</v>
      </c>
      <c r="M470" s="106">
        <v>0</v>
      </c>
      <c r="N470" s="106">
        <v>1517.18</v>
      </c>
      <c r="O470" s="106">
        <v>57125.21</v>
      </c>
      <c r="P470" s="65">
        <v>57092.619999999995</v>
      </c>
      <c r="Q470" s="106">
        <v>0</v>
      </c>
      <c r="R470" s="106">
        <v>0</v>
      </c>
      <c r="S470" s="106">
        <v>32.590000000003783</v>
      </c>
      <c r="T470" s="106">
        <v>0</v>
      </c>
      <c r="U470" s="106">
        <v>0</v>
      </c>
      <c r="V470" s="106">
        <v>0</v>
      </c>
      <c r="W470" s="106">
        <v>0</v>
      </c>
      <c r="X470" s="106">
        <v>57093</v>
      </c>
      <c r="Y470" s="106">
        <v>0</v>
      </c>
      <c r="Z470" s="106">
        <v>0</v>
      </c>
      <c r="AA470" s="66">
        <v>-0.38000000000465661</v>
      </c>
      <c r="AB470" s="67">
        <v>0</v>
      </c>
      <c r="AC470" s="68">
        <v>0</v>
      </c>
      <c r="AD470" s="69">
        <v>5.7082684241857855E-4</v>
      </c>
      <c r="AE470" s="62">
        <v>26</v>
      </c>
      <c r="AF470" s="70" t="s">
        <v>4908</v>
      </c>
      <c r="AG470" s="62"/>
    </row>
    <row r="471" spans="1:33" x14ac:dyDescent="0.25">
      <c r="A471" s="17" t="s">
        <v>121</v>
      </c>
      <c r="B471" s="70" t="s">
        <v>4914</v>
      </c>
      <c r="C471" s="35" t="s">
        <v>3532</v>
      </c>
      <c r="D471" s="14">
        <v>20060005</v>
      </c>
      <c r="E471" s="20" t="s">
        <v>287</v>
      </c>
      <c r="F471" s="62" t="s">
        <v>42</v>
      </c>
      <c r="G471" s="63" t="s">
        <v>41</v>
      </c>
      <c r="H471" s="21">
        <v>518.03</v>
      </c>
      <c r="I471" s="21">
        <v>19226.830000000005</v>
      </c>
      <c r="J471" s="106">
        <v>504.99999999999994</v>
      </c>
      <c r="K471" s="106">
        <v>19838.510000000002</v>
      </c>
      <c r="L471" s="106">
        <v>0</v>
      </c>
      <c r="M471" s="106">
        <v>0</v>
      </c>
      <c r="N471" s="106">
        <v>504.99999999999994</v>
      </c>
      <c r="O471" s="106">
        <v>19838.510000000002</v>
      </c>
      <c r="P471" s="65">
        <v>19226.830000000005</v>
      </c>
      <c r="Q471" s="106">
        <v>0</v>
      </c>
      <c r="R471" s="106">
        <v>0</v>
      </c>
      <c r="S471" s="106">
        <v>611.67999999999665</v>
      </c>
      <c r="T471" s="106">
        <v>0</v>
      </c>
      <c r="U471" s="106">
        <v>0</v>
      </c>
      <c r="V471" s="106">
        <v>0</v>
      </c>
      <c r="W471" s="106">
        <v>0</v>
      </c>
      <c r="X471" s="106">
        <v>19227</v>
      </c>
      <c r="Y471" s="106">
        <v>0</v>
      </c>
      <c r="Z471" s="106">
        <v>0</v>
      </c>
      <c r="AA471" s="66">
        <v>-0.16999999999461579</v>
      </c>
      <c r="AB471" s="67">
        <v>0</v>
      </c>
      <c r="AC471" s="68">
        <v>0</v>
      </c>
      <c r="AD471" s="69">
        <v>3.1813876754514213E-2</v>
      </c>
      <c r="AE471" s="62">
        <v>9</v>
      </c>
      <c r="AF471" s="70" t="s">
        <v>4908</v>
      </c>
      <c r="AG471" s="62"/>
    </row>
    <row r="472" spans="1:33" x14ac:dyDescent="0.25">
      <c r="A472" s="17" t="s">
        <v>121</v>
      </c>
      <c r="B472" s="70" t="s">
        <v>4914</v>
      </c>
      <c r="C472" s="35" t="s">
        <v>3532</v>
      </c>
      <c r="D472" s="14">
        <v>20060007</v>
      </c>
      <c r="E472" s="20" t="s">
        <v>288</v>
      </c>
      <c r="F472" s="62" t="s">
        <v>42</v>
      </c>
      <c r="G472" s="63" t="s">
        <v>41</v>
      </c>
      <c r="H472" s="21">
        <v>1456.38</v>
      </c>
      <c r="I472" s="21">
        <v>56598.509999999995</v>
      </c>
      <c r="J472" s="106">
        <v>1453.78</v>
      </c>
      <c r="K472" s="106">
        <v>56384.759999999995</v>
      </c>
      <c r="L472" s="106">
        <v>2.42</v>
      </c>
      <c r="M472" s="106">
        <v>94.38</v>
      </c>
      <c r="N472" s="106">
        <v>1456.2</v>
      </c>
      <c r="O472" s="106">
        <v>56479.139999999992</v>
      </c>
      <c r="P472" s="65">
        <v>56479.139999999992</v>
      </c>
      <c r="Q472" s="106">
        <v>0</v>
      </c>
      <c r="R472" s="106">
        <v>0</v>
      </c>
      <c r="S472" s="106">
        <v>0</v>
      </c>
      <c r="T472" s="106">
        <v>0</v>
      </c>
      <c r="U472" s="106">
        <v>0</v>
      </c>
      <c r="V472" s="106">
        <v>0</v>
      </c>
      <c r="W472" s="106">
        <v>0</v>
      </c>
      <c r="X472" s="106">
        <v>56385</v>
      </c>
      <c r="Y472" s="106">
        <v>94</v>
      </c>
      <c r="Z472" s="106">
        <v>0</v>
      </c>
      <c r="AA472" s="66">
        <v>119.50999999999476</v>
      </c>
      <c r="AB472" s="67">
        <v>0</v>
      </c>
      <c r="AC472" s="68">
        <v>0</v>
      </c>
      <c r="AD472" s="69">
        <v>-2.1090661220587365E-3</v>
      </c>
      <c r="AE472" s="62">
        <v>14</v>
      </c>
      <c r="AF472" s="70" t="s">
        <v>4908</v>
      </c>
      <c r="AG472" s="62"/>
    </row>
    <row r="473" spans="1:33" x14ac:dyDescent="0.25">
      <c r="A473" s="17" t="s">
        <v>121</v>
      </c>
      <c r="B473" s="70" t="s">
        <v>4914</v>
      </c>
      <c r="C473" s="35" t="s">
        <v>3532</v>
      </c>
      <c r="D473" s="14">
        <v>20060008</v>
      </c>
      <c r="E473" s="20" t="s">
        <v>389</v>
      </c>
      <c r="F473" s="62" t="s">
        <v>91</v>
      </c>
      <c r="G473" s="63" t="s">
        <v>41</v>
      </c>
      <c r="H473" s="21">
        <v>1744.43</v>
      </c>
      <c r="I473" s="21">
        <v>68309.279999999999</v>
      </c>
      <c r="J473" s="106">
        <v>1746.0299999999997</v>
      </c>
      <c r="K473" s="106">
        <v>70488.69</v>
      </c>
      <c r="L473" s="106">
        <v>0</v>
      </c>
      <c r="M473" s="106">
        <v>0</v>
      </c>
      <c r="N473" s="106">
        <v>1746.0299999999997</v>
      </c>
      <c r="O473" s="106">
        <v>70488.69</v>
      </c>
      <c r="P473" s="65">
        <v>68309.279999999999</v>
      </c>
      <c r="Q473" s="106">
        <v>0</v>
      </c>
      <c r="R473" s="106">
        <v>0</v>
      </c>
      <c r="S473" s="106">
        <v>2179.4100000000035</v>
      </c>
      <c r="T473" s="106">
        <v>0</v>
      </c>
      <c r="U473" s="106">
        <v>0</v>
      </c>
      <c r="V473" s="106">
        <v>0</v>
      </c>
      <c r="W473" s="106">
        <v>0</v>
      </c>
      <c r="X473" s="106">
        <v>68309</v>
      </c>
      <c r="Y473" s="106">
        <v>0</v>
      </c>
      <c r="Z473" s="106">
        <v>0</v>
      </c>
      <c r="AA473" s="66">
        <v>0.27999999999883585</v>
      </c>
      <c r="AB473" s="67">
        <v>0</v>
      </c>
      <c r="AC473" s="68">
        <v>0</v>
      </c>
      <c r="AD473" s="69">
        <v>3.1905035450527419E-2</v>
      </c>
      <c r="AE473" s="62">
        <v>1</v>
      </c>
      <c r="AF473" s="70" t="s">
        <v>4908</v>
      </c>
      <c r="AG473" s="62"/>
    </row>
    <row r="474" spans="1:33" x14ac:dyDescent="0.25">
      <c r="A474" s="17" t="s">
        <v>121</v>
      </c>
      <c r="B474" s="70" t="s">
        <v>4914</v>
      </c>
      <c r="C474" s="35" t="s">
        <v>3532</v>
      </c>
      <c r="D474" s="14">
        <v>20060009</v>
      </c>
      <c r="E474" s="20" t="s">
        <v>314</v>
      </c>
      <c r="F474" s="62" t="s">
        <v>42</v>
      </c>
      <c r="G474" s="63" t="s">
        <v>41</v>
      </c>
      <c r="H474" s="21">
        <v>296.05</v>
      </c>
      <c r="I474" s="21">
        <v>11168.849999999999</v>
      </c>
      <c r="J474" s="106">
        <v>273.08999999999997</v>
      </c>
      <c r="K474" s="106">
        <v>11127.460000000001</v>
      </c>
      <c r="L474" s="106">
        <v>0</v>
      </c>
      <c r="M474" s="106">
        <v>0</v>
      </c>
      <c r="N474" s="106">
        <v>273.08999999999997</v>
      </c>
      <c r="O474" s="106">
        <v>11127.460000000001</v>
      </c>
      <c r="P474" s="65">
        <v>11127.460000000001</v>
      </c>
      <c r="Q474" s="106">
        <v>0</v>
      </c>
      <c r="R474" s="106">
        <v>0</v>
      </c>
      <c r="S474" s="106">
        <v>0</v>
      </c>
      <c r="T474" s="106">
        <v>445</v>
      </c>
      <c r="U474" s="106">
        <v>0</v>
      </c>
      <c r="V474" s="106">
        <v>0</v>
      </c>
      <c r="W474" s="106">
        <v>0</v>
      </c>
      <c r="X474" s="106">
        <v>10684</v>
      </c>
      <c r="Y474" s="106">
        <v>0</v>
      </c>
      <c r="Z474" s="106">
        <v>0</v>
      </c>
      <c r="AA474" s="66">
        <v>39.849999999998545</v>
      </c>
      <c r="AB474" s="67" t="s">
        <v>233</v>
      </c>
      <c r="AC474" s="68">
        <v>-2</v>
      </c>
      <c r="AD474" s="69">
        <v>-3.7058425889861181E-3</v>
      </c>
      <c r="AE474" s="62">
        <v>11</v>
      </c>
      <c r="AF474" s="70" t="s">
        <v>4908</v>
      </c>
      <c r="AG474" s="62" t="s">
        <v>4765</v>
      </c>
    </row>
    <row r="475" spans="1:33" x14ac:dyDescent="0.25">
      <c r="A475" s="17" t="s">
        <v>121</v>
      </c>
      <c r="B475" s="70" t="s">
        <v>4914</v>
      </c>
      <c r="C475" s="35" t="s">
        <v>3532</v>
      </c>
      <c r="D475" s="14">
        <v>20060013</v>
      </c>
      <c r="E475" s="20" t="s">
        <v>2602</v>
      </c>
      <c r="F475" s="62" t="s">
        <v>91</v>
      </c>
      <c r="G475" s="63" t="s">
        <v>43</v>
      </c>
      <c r="H475" s="21">
        <v>789.02</v>
      </c>
      <c r="I475" s="21">
        <v>29380.010000000002</v>
      </c>
      <c r="J475" s="106">
        <v>0</v>
      </c>
      <c r="K475" s="106">
        <v>0</v>
      </c>
      <c r="L475" s="106">
        <v>0</v>
      </c>
      <c r="M475" s="106">
        <v>0</v>
      </c>
      <c r="N475" s="106">
        <v>0</v>
      </c>
      <c r="O475" s="106">
        <v>0</v>
      </c>
      <c r="P475" s="65">
        <v>29380.010000000002</v>
      </c>
      <c r="Q475" s="106">
        <v>0</v>
      </c>
      <c r="R475" s="106">
        <v>0</v>
      </c>
      <c r="S475" s="106">
        <v>0</v>
      </c>
      <c r="T475" s="106">
        <v>0</v>
      </c>
      <c r="U475" s="106">
        <v>0</v>
      </c>
      <c r="V475" s="106">
        <v>0</v>
      </c>
      <c r="W475" s="106">
        <v>0</v>
      </c>
      <c r="X475" s="106">
        <v>0</v>
      </c>
      <c r="Y475" s="106">
        <v>0</v>
      </c>
      <c r="Z475" s="106">
        <v>29380.010000000002</v>
      </c>
      <c r="AA475" s="66">
        <v>0</v>
      </c>
      <c r="AB475" s="67">
        <v>0</v>
      </c>
      <c r="AC475" s="68">
        <v>0</v>
      </c>
      <c r="AD475" s="69">
        <v>-1</v>
      </c>
      <c r="AE475" s="62">
        <v>0</v>
      </c>
      <c r="AF475" s="70" t="s">
        <v>4908</v>
      </c>
      <c r="AG475" s="62"/>
    </row>
    <row r="476" spans="1:33" x14ac:dyDescent="0.25">
      <c r="A476" s="17" t="s">
        <v>121</v>
      </c>
      <c r="B476" s="70" t="s">
        <v>4914</v>
      </c>
      <c r="C476" s="35" t="s">
        <v>3532</v>
      </c>
      <c r="D476" s="14">
        <v>20060017</v>
      </c>
      <c r="E476" s="20" t="s">
        <v>2603</v>
      </c>
      <c r="F476" s="62" t="s">
        <v>42</v>
      </c>
      <c r="G476" s="63" t="s">
        <v>41</v>
      </c>
      <c r="H476" s="21">
        <v>611.88</v>
      </c>
      <c r="I476" s="21">
        <v>23799.800000000003</v>
      </c>
      <c r="J476" s="106">
        <v>598.36</v>
      </c>
      <c r="K476" s="106">
        <v>23784.11</v>
      </c>
      <c r="L476" s="106">
        <v>0</v>
      </c>
      <c r="M476" s="106">
        <v>0</v>
      </c>
      <c r="N476" s="106">
        <v>598.36</v>
      </c>
      <c r="O476" s="106">
        <v>23784.11</v>
      </c>
      <c r="P476" s="65">
        <v>23784.11</v>
      </c>
      <c r="Q476" s="106">
        <v>0</v>
      </c>
      <c r="R476" s="106">
        <v>0</v>
      </c>
      <c r="S476" s="106">
        <v>0</v>
      </c>
      <c r="T476" s="106">
        <v>0</v>
      </c>
      <c r="U476" s="106">
        <v>0</v>
      </c>
      <c r="V476" s="106">
        <v>0</v>
      </c>
      <c r="W476" s="106">
        <v>0</v>
      </c>
      <c r="X476" s="106">
        <v>23784</v>
      </c>
      <c r="Y476" s="106">
        <v>0</v>
      </c>
      <c r="Z476" s="106">
        <v>0</v>
      </c>
      <c r="AA476" s="66">
        <v>15.80000000000291</v>
      </c>
      <c r="AB476" s="67">
        <v>0</v>
      </c>
      <c r="AC476" s="68">
        <v>0</v>
      </c>
      <c r="AD476" s="69">
        <v>-6.5924923738864725E-4</v>
      </c>
      <c r="AE476" s="62">
        <v>20</v>
      </c>
      <c r="AF476" s="70" t="s">
        <v>4908</v>
      </c>
      <c r="AG476" s="62"/>
    </row>
    <row r="477" spans="1:33" x14ac:dyDescent="0.25">
      <c r="A477" s="17" t="s">
        <v>121</v>
      </c>
      <c r="B477" s="70" t="s">
        <v>4914</v>
      </c>
      <c r="C477" s="35" t="s">
        <v>3532</v>
      </c>
      <c r="D477" s="14">
        <v>20060018</v>
      </c>
      <c r="E477" s="20" t="s">
        <v>3120</v>
      </c>
      <c r="F477" s="62" t="s">
        <v>42</v>
      </c>
      <c r="G477" s="63" t="s">
        <v>41</v>
      </c>
      <c r="H477" s="21">
        <v>68.56</v>
      </c>
      <c r="I477" s="21">
        <v>2729.0300000000007</v>
      </c>
      <c r="J477" s="106">
        <v>63.61</v>
      </c>
      <c r="K477" s="106">
        <v>2654.93</v>
      </c>
      <c r="L477" s="106">
        <v>0</v>
      </c>
      <c r="M477" s="106">
        <v>0</v>
      </c>
      <c r="N477" s="106">
        <v>63.61</v>
      </c>
      <c r="O477" s="106">
        <v>2654.93</v>
      </c>
      <c r="P477" s="65">
        <v>2654.93</v>
      </c>
      <c r="Q477" s="106">
        <v>0</v>
      </c>
      <c r="R477" s="106">
        <v>0</v>
      </c>
      <c r="S477" s="106">
        <v>0</v>
      </c>
      <c r="T477" s="106">
        <v>0</v>
      </c>
      <c r="U477" s="106">
        <v>0</v>
      </c>
      <c r="V477" s="106">
        <v>0</v>
      </c>
      <c r="W477" s="106">
        <v>0</v>
      </c>
      <c r="X477" s="106">
        <v>2655</v>
      </c>
      <c r="Y477" s="106">
        <v>0</v>
      </c>
      <c r="Z477" s="106">
        <v>0</v>
      </c>
      <c r="AA477" s="66">
        <v>74.030000000000655</v>
      </c>
      <c r="AB477" s="67">
        <v>0</v>
      </c>
      <c r="AC477" s="68">
        <v>0</v>
      </c>
      <c r="AD477" s="69">
        <v>-2.7152504736115322E-2</v>
      </c>
      <c r="AE477" s="62">
        <v>1</v>
      </c>
      <c r="AF477" s="70" t="s">
        <v>4908</v>
      </c>
      <c r="AG477" s="62"/>
    </row>
    <row r="478" spans="1:33" x14ac:dyDescent="0.25">
      <c r="A478" s="17" t="s">
        <v>121</v>
      </c>
      <c r="B478" s="70" t="s">
        <v>4914</v>
      </c>
      <c r="C478" s="35" t="s">
        <v>3532</v>
      </c>
      <c r="D478" s="14">
        <v>20060019</v>
      </c>
      <c r="E478" s="20" t="s">
        <v>2883</v>
      </c>
      <c r="F478" s="62" t="s">
        <v>42</v>
      </c>
      <c r="G478" s="63" t="s">
        <v>41</v>
      </c>
      <c r="H478" s="21">
        <v>1491.01</v>
      </c>
      <c r="I478" s="21">
        <v>58017.169999999991</v>
      </c>
      <c r="J478" s="106">
        <v>1489.51</v>
      </c>
      <c r="K478" s="106">
        <v>57945.789999999994</v>
      </c>
      <c r="L478" s="106">
        <v>0</v>
      </c>
      <c r="M478" s="106">
        <v>0</v>
      </c>
      <c r="N478" s="106">
        <v>1489.51</v>
      </c>
      <c r="O478" s="106">
        <v>57945.789999999994</v>
      </c>
      <c r="P478" s="65">
        <v>57945.789999999994</v>
      </c>
      <c r="Q478" s="106">
        <v>0</v>
      </c>
      <c r="R478" s="106">
        <v>0</v>
      </c>
      <c r="S478" s="106">
        <v>0</v>
      </c>
      <c r="T478" s="106">
        <v>0</v>
      </c>
      <c r="U478" s="106">
        <v>0</v>
      </c>
      <c r="V478" s="106">
        <v>0</v>
      </c>
      <c r="W478" s="106">
        <v>0</v>
      </c>
      <c r="X478" s="106">
        <v>57945</v>
      </c>
      <c r="Y478" s="106">
        <v>0</v>
      </c>
      <c r="Z478" s="106">
        <v>0</v>
      </c>
      <c r="AA478" s="66">
        <v>72.169999999990978</v>
      </c>
      <c r="AB478" s="67">
        <v>0</v>
      </c>
      <c r="AC478" s="68">
        <v>1</v>
      </c>
      <c r="AD478" s="69">
        <v>-1.2303254364181739E-3</v>
      </c>
      <c r="AE478" s="62">
        <v>3</v>
      </c>
      <c r="AF478" s="70" t="s">
        <v>4908</v>
      </c>
      <c r="AG478" s="62"/>
    </row>
    <row r="479" spans="1:33" x14ac:dyDescent="0.25">
      <c r="A479" s="17" t="s">
        <v>121</v>
      </c>
      <c r="B479" s="70" t="s">
        <v>4914</v>
      </c>
      <c r="C479" s="35" t="s">
        <v>3532</v>
      </c>
      <c r="D479" s="14">
        <v>20060020</v>
      </c>
      <c r="E479" s="20" t="s">
        <v>3322</v>
      </c>
      <c r="F479" s="62" t="s">
        <v>91</v>
      </c>
      <c r="G479" s="63" t="s">
        <v>43</v>
      </c>
      <c r="H479" s="21">
        <v>27</v>
      </c>
      <c r="I479" s="21">
        <v>1002.17</v>
      </c>
      <c r="J479" s="106">
        <v>0</v>
      </c>
      <c r="K479" s="106">
        <v>0</v>
      </c>
      <c r="L479" s="106">
        <v>0</v>
      </c>
      <c r="M479" s="106">
        <v>0</v>
      </c>
      <c r="N479" s="106">
        <v>0</v>
      </c>
      <c r="O479" s="106">
        <v>0</v>
      </c>
      <c r="P479" s="65">
        <v>1002.17</v>
      </c>
      <c r="Q479" s="106">
        <v>0</v>
      </c>
      <c r="R479" s="106">
        <v>0</v>
      </c>
      <c r="S479" s="106">
        <v>0</v>
      </c>
      <c r="T479" s="106">
        <v>0</v>
      </c>
      <c r="U479" s="106">
        <v>0</v>
      </c>
      <c r="V479" s="106">
        <v>0</v>
      </c>
      <c r="W479" s="106">
        <v>0</v>
      </c>
      <c r="X479" s="106">
        <v>0</v>
      </c>
      <c r="Y479" s="106">
        <v>0</v>
      </c>
      <c r="Z479" s="106">
        <v>1002.17</v>
      </c>
      <c r="AA479" s="66">
        <v>0</v>
      </c>
      <c r="AB479" s="67">
        <v>0</v>
      </c>
      <c r="AC479" s="68">
        <v>0</v>
      </c>
      <c r="AD479" s="69">
        <v>-1</v>
      </c>
      <c r="AE479" s="62">
        <v>0</v>
      </c>
      <c r="AF479" s="70" t="s">
        <v>4908</v>
      </c>
      <c r="AG479" s="62"/>
    </row>
    <row r="480" spans="1:33" x14ac:dyDescent="0.25">
      <c r="A480" s="17" t="s">
        <v>121</v>
      </c>
      <c r="B480" s="70" t="s">
        <v>4914</v>
      </c>
      <c r="C480" s="35" t="s">
        <v>3532</v>
      </c>
      <c r="D480" s="14">
        <v>20060022</v>
      </c>
      <c r="E480" s="20" t="s">
        <v>3194</v>
      </c>
      <c r="F480" s="62" t="s">
        <v>42</v>
      </c>
      <c r="G480" s="63" t="s">
        <v>41</v>
      </c>
      <c r="H480" s="21">
        <v>985.43</v>
      </c>
      <c r="I480" s="21">
        <v>34356.69</v>
      </c>
      <c r="J480" s="106">
        <v>956.76</v>
      </c>
      <c r="K480" s="106">
        <v>34314.839999999997</v>
      </c>
      <c r="L480" s="106">
        <v>0</v>
      </c>
      <c r="M480" s="106">
        <v>0</v>
      </c>
      <c r="N480" s="106">
        <v>956.76</v>
      </c>
      <c r="O480" s="106">
        <v>34314.839999999997</v>
      </c>
      <c r="P480" s="65">
        <v>34314.839999999997</v>
      </c>
      <c r="Q480" s="106">
        <v>0</v>
      </c>
      <c r="R480" s="106">
        <v>0</v>
      </c>
      <c r="S480" s="106">
        <v>0</v>
      </c>
      <c r="T480" s="106">
        <v>0</v>
      </c>
      <c r="U480" s="106">
        <v>0</v>
      </c>
      <c r="V480" s="106">
        <v>0</v>
      </c>
      <c r="W480" s="106">
        <v>0</v>
      </c>
      <c r="X480" s="106">
        <v>34315</v>
      </c>
      <c r="Y480" s="106">
        <v>0</v>
      </c>
      <c r="Z480" s="106">
        <v>0</v>
      </c>
      <c r="AA480" s="66">
        <v>41.690000000002328</v>
      </c>
      <c r="AB480" s="67">
        <v>0</v>
      </c>
      <c r="AC480" s="68">
        <v>0</v>
      </c>
      <c r="AD480" s="69">
        <v>-1.2181033737535781E-3</v>
      </c>
      <c r="AE480" s="62">
        <v>3</v>
      </c>
      <c r="AF480" s="70" t="s">
        <v>4908</v>
      </c>
      <c r="AG480" s="62"/>
    </row>
    <row r="481" spans="1:33" x14ac:dyDescent="0.25">
      <c r="A481" s="17" t="s">
        <v>121</v>
      </c>
      <c r="B481" s="70" t="s">
        <v>4914</v>
      </c>
      <c r="C481" s="35" t="s">
        <v>3532</v>
      </c>
      <c r="D481" s="14">
        <v>20060023</v>
      </c>
      <c r="E481" s="20" t="s">
        <v>3323</v>
      </c>
      <c r="F481" s="62" t="s">
        <v>91</v>
      </c>
      <c r="G481" s="63" t="s">
        <v>43</v>
      </c>
      <c r="H481" s="21">
        <v>59.570000000000007</v>
      </c>
      <c r="I481" s="21">
        <v>2054.1000000000004</v>
      </c>
      <c r="J481" s="106">
        <v>0</v>
      </c>
      <c r="K481" s="106">
        <v>0</v>
      </c>
      <c r="L481" s="106">
        <v>0</v>
      </c>
      <c r="M481" s="106">
        <v>0</v>
      </c>
      <c r="N481" s="106">
        <v>0</v>
      </c>
      <c r="O481" s="106">
        <v>0</v>
      </c>
      <c r="P481" s="65">
        <v>2054.1000000000004</v>
      </c>
      <c r="Q481" s="106">
        <v>0</v>
      </c>
      <c r="R481" s="106">
        <v>0</v>
      </c>
      <c r="S481" s="106">
        <v>0</v>
      </c>
      <c r="T481" s="106">
        <v>0</v>
      </c>
      <c r="U481" s="106">
        <v>0</v>
      </c>
      <c r="V481" s="106">
        <v>0</v>
      </c>
      <c r="W481" s="106">
        <v>0</v>
      </c>
      <c r="X481" s="106">
        <v>0</v>
      </c>
      <c r="Y481" s="106">
        <v>0</v>
      </c>
      <c r="Z481" s="106">
        <v>2054.1000000000004</v>
      </c>
      <c r="AA481" s="66">
        <v>0</v>
      </c>
      <c r="AB481" s="67">
        <v>0</v>
      </c>
      <c r="AC481" s="68">
        <v>0</v>
      </c>
      <c r="AD481" s="69">
        <v>-1</v>
      </c>
      <c r="AE481" s="62">
        <v>0</v>
      </c>
      <c r="AF481" s="70" t="s">
        <v>4908</v>
      </c>
      <c r="AG481" s="62"/>
    </row>
    <row r="482" spans="1:33" x14ac:dyDescent="0.25">
      <c r="A482" s="17" t="s">
        <v>121</v>
      </c>
      <c r="B482" s="70" t="s">
        <v>4914</v>
      </c>
      <c r="C482" s="35" t="s">
        <v>3533</v>
      </c>
      <c r="D482" s="14">
        <v>20070001</v>
      </c>
      <c r="E482" s="20" t="s">
        <v>281</v>
      </c>
      <c r="F482" s="62" t="s">
        <v>40</v>
      </c>
      <c r="G482" s="63" t="s">
        <v>41</v>
      </c>
      <c r="H482" s="21">
        <v>446.84</v>
      </c>
      <c r="I482" s="21">
        <v>16456.969999999998</v>
      </c>
      <c r="J482" s="106">
        <v>446.84000000000003</v>
      </c>
      <c r="K482" s="106">
        <v>16456.97</v>
      </c>
      <c r="L482" s="106">
        <v>0</v>
      </c>
      <c r="M482" s="106">
        <v>0</v>
      </c>
      <c r="N482" s="106">
        <v>446.84000000000003</v>
      </c>
      <c r="O482" s="106">
        <v>16456.97</v>
      </c>
      <c r="P482" s="65">
        <v>16456.969999999998</v>
      </c>
      <c r="Q482" s="106">
        <v>453</v>
      </c>
      <c r="R482" s="106">
        <v>0</v>
      </c>
      <c r="S482" s="106">
        <v>0</v>
      </c>
      <c r="T482" s="106">
        <v>8750</v>
      </c>
      <c r="U482" s="106">
        <v>0</v>
      </c>
      <c r="V482" s="106">
        <v>0</v>
      </c>
      <c r="W482" s="106">
        <v>0</v>
      </c>
      <c r="X482" s="106">
        <v>0</v>
      </c>
      <c r="Y482" s="106">
        <v>0</v>
      </c>
      <c r="Z482" s="106">
        <v>0</v>
      </c>
      <c r="AA482" s="66">
        <v>7253.9699999999975</v>
      </c>
      <c r="AB482" s="67" t="s">
        <v>2520</v>
      </c>
      <c r="AC482" s="68">
        <v>7254</v>
      </c>
      <c r="AD482" s="69">
        <v>2.2106006191247316E-16</v>
      </c>
      <c r="AE482" s="62">
        <v>8</v>
      </c>
      <c r="AF482" s="70" t="s">
        <v>4908</v>
      </c>
      <c r="AG482" s="62" t="s">
        <v>382</v>
      </c>
    </row>
    <row r="483" spans="1:33" x14ac:dyDescent="0.25">
      <c r="A483" s="17" t="s">
        <v>121</v>
      </c>
      <c r="B483" s="70" t="s">
        <v>4914</v>
      </c>
      <c r="C483" s="35" t="s">
        <v>3533</v>
      </c>
      <c r="D483" s="14">
        <v>20070002</v>
      </c>
      <c r="E483" s="20" t="s">
        <v>282</v>
      </c>
      <c r="F483" s="62" t="s">
        <v>42</v>
      </c>
      <c r="G483" s="63" t="s">
        <v>41</v>
      </c>
      <c r="H483" s="21">
        <v>1312.93</v>
      </c>
      <c r="I483" s="21">
        <v>57774.25</v>
      </c>
      <c r="J483" s="106">
        <v>1298.8300000000002</v>
      </c>
      <c r="K483" s="106">
        <v>59644.39</v>
      </c>
      <c r="L483" s="106">
        <v>0</v>
      </c>
      <c r="M483" s="106">
        <v>0</v>
      </c>
      <c r="N483" s="106">
        <v>1298.8300000000002</v>
      </c>
      <c r="O483" s="106">
        <v>59644.39</v>
      </c>
      <c r="P483" s="65">
        <v>57774.25</v>
      </c>
      <c r="Q483" s="106">
        <v>0</v>
      </c>
      <c r="R483" s="106">
        <v>0</v>
      </c>
      <c r="S483" s="106">
        <v>1870.1399999999994</v>
      </c>
      <c r="T483" s="106">
        <v>0</v>
      </c>
      <c r="U483" s="106">
        <v>0</v>
      </c>
      <c r="V483" s="106">
        <v>0</v>
      </c>
      <c r="W483" s="106">
        <v>0</v>
      </c>
      <c r="X483" s="106">
        <v>57774</v>
      </c>
      <c r="Y483" s="106">
        <v>0</v>
      </c>
      <c r="Z483" s="106">
        <v>0</v>
      </c>
      <c r="AA483" s="66">
        <v>0.25</v>
      </c>
      <c r="AB483" s="67">
        <v>0</v>
      </c>
      <c r="AC483" s="68">
        <v>0</v>
      </c>
      <c r="AD483" s="69">
        <v>3.2369784116626339E-2</v>
      </c>
      <c r="AE483" s="62">
        <v>13</v>
      </c>
      <c r="AF483" s="70" t="s">
        <v>4908</v>
      </c>
      <c r="AG483" s="62"/>
    </row>
    <row r="484" spans="1:33" x14ac:dyDescent="0.25">
      <c r="A484" s="17" t="s">
        <v>121</v>
      </c>
      <c r="B484" s="70" t="s">
        <v>4914</v>
      </c>
      <c r="C484" s="35" t="s">
        <v>3533</v>
      </c>
      <c r="D484" s="14">
        <v>20070003</v>
      </c>
      <c r="E484" s="20" t="s">
        <v>283</v>
      </c>
      <c r="F484" s="62" t="s">
        <v>42</v>
      </c>
      <c r="G484" s="63" t="s">
        <v>41</v>
      </c>
      <c r="H484" s="21">
        <v>806.19</v>
      </c>
      <c r="I484" s="21">
        <v>34311.350000000006</v>
      </c>
      <c r="J484" s="106">
        <v>846.62999999999988</v>
      </c>
      <c r="K484" s="106">
        <v>32151.60999999999</v>
      </c>
      <c r="L484" s="106">
        <v>0</v>
      </c>
      <c r="M484" s="106">
        <v>0</v>
      </c>
      <c r="N484" s="106">
        <v>846.62999999999988</v>
      </c>
      <c r="O484" s="106">
        <v>32151.60999999999</v>
      </c>
      <c r="P484" s="65">
        <v>32151.60999999999</v>
      </c>
      <c r="Q484" s="106">
        <v>0</v>
      </c>
      <c r="R484" s="106">
        <v>0</v>
      </c>
      <c r="S484" s="106">
        <v>0</v>
      </c>
      <c r="T484" s="106">
        <v>0</v>
      </c>
      <c r="U484" s="106">
        <v>0</v>
      </c>
      <c r="V484" s="106">
        <v>0</v>
      </c>
      <c r="W484" s="106">
        <v>0</v>
      </c>
      <c r="X484" s="106">
        <v>32152</v>
      </c>
      <c r="Y484" s="106">
        <v>0</v>
      </c>
      <c r="Z484" s="106">
        <v>0</v>
      </c>
      <c r="AA484" s="66">
        <v>2159.3500000000058</v>
      </c>
      <c r="AB484" s="67">
        <v>0</v>
      </c>
      <c r="AC484" s="68">
        <v>0</v>
      </c>
      <c r="AD484" s="69">
        <v>-6.2945351902505026E-2</v>
      </c>
      <c r="AE484" s="62">
        <v>25</v>
      </c>
      <c r="AF484" s="70" t="s">
        <v>4908</v>
      </c>
      <c r="AG484" s="62"/>
    </row>
    <row r="485" spans="1:33" x14ac:dyDescent="0.25">
      <c r="A485" s="17" t="s">
        <v>121</v>
      </c>
      <c r="B485" s="70" t="s">
        <v>4914</v>
      </c>
      <c r="C485" s="35" t="s">
        <v>3533</v>
      </c>
      <c r="D485" s="14">
        <v>20070004</v>
      </c>
      <c r="E485" s="20" t="s">
        <v>284</v>
      </c>
      <c r="F485" s="62" t="s">
        <v>42</v>
      </c>
      <c r="G485" s="63" t="s">
        <v>41</v>
      </c>
      <c r="H485" s="21">
        <v>741.32000000000016</v>
      </c>
      <c r="I485" s="21">
        <v>29260.91</v>
      </c>
      <c r="J485" s="106">
        <v>751.42000000000007</v>
      </c>
      <c r="K485" s="106">
        <v>28777.010000000009</v>
      </c>
      <c r="L485" s="106">
        <v>0</v>
      </c>
      <c r="M485" s="106">
        <v>0</v>
      </c>
      <c r="N485" s="106">
        <v>751.42000000000007</v>
      </c>
      <c r="O485" s="106">
        <v>28777.010000000009</v>
      </c>
      <c r="P485" s="65">
        <v>28777.010000000009</v>
      </c>
      <c r="Q485" s="106">
        <v>0</v>
      </c>
      <c r="R485" s="106">
        <v>0</v>
      </c>
      <c r="S485" s="106">
        <v>0</v>
      </c>
      <c r="T485" s="106">
        <v>0</v>
      </c>
      <c r="U485" s="106">
        <v>0</v>
      </c>
      <c r="V485" s="106">
        <v>0</v>
      </c>
      <c r="W485" s="106">
        <v>0</v>
      </c>
      <c r="X485" s="106">
        <v>28777</v>
      </c>
      <c r="Y485" s="106">
        <v>0</v>
      </c>
      <c r="Z485" s="106">
        <v>0</v>
      </c>
      <c r="AA485" s="66">
        <v>483.90999999999985</v>
      </c>
      <c r="AB485" s="67">
        <v>0</v>
      </c>
      <c r="AC485" s="68">
        <v>0</v>
      </c>
      <c r="AD485" s="69">
        <v>-1.6537421426742728E-2</v>
      </c>
      <c r="AE485" s="62">
        <v>17</v>
      </c>
      <c r="AF485" s="70" t="s">
        <v>4908</v>
      </c>
      <c r="AG485" s="62"/>
    </row>
    <row r="486" spans="1:33" x14ac:dyDescent="0.25">
      <c r="A486" s="17" t="s">
        <v>121</v>
      </c>
      <c r="B486" s="70" t="s">
        <v>4914</v>
      </c>
      <c r="C486" s="35" t="s">
        <v>3533</v>
      </c>
      <c r="D486" s="14">
        <v>20070006</v>
      </c>
      <c r="E486" s="20" t="s">
        <v>285</v>
      </c>
      <c r="F486" s="62" t="s">
        <v>42</v>
      </c>
      <c r="G486" s="63" t="s">
        <v>41</v>
      </c>
      <c r="H486" s="21">
        <v>483.90000000000003</v>
      </c>
      <c r="I486" s="21">
        <v>19536.39</v>
      </c>
      <c r="J486" s="106">
        <v>484.2999999999999</v>
      </c>
      <c r="K486" s="106">
        <v>19528.12</v>
      </c>
      <c r="L486" s="106">
        <v>0</v>
      </c>
      <c r="M486" s="106">
        <v>0</v>
      </c>
      <c r="N486" s="106">
        <v>484.2999999999999</v>
      </c>
      <c r="O486" s="106">
        <v>19528.12</v>
      </c>
      <c r="P486" s="65">
        <v>19528.12</v>
      </c>
      <c r="Q486" s="106">
        <v>0</v>
      </c>
      <c r="R486" s="106">
        <v>0</v>
      </c>
      <c r="S486" s="106">
        <v>0</v>
      </c>
      <c r="T486" s="106">
        <v>0</v>
      </c>
      <c r="U486" s="106">
        <v>0</v>
      </c>
      <c r="V486" s="106">
        <v>0</v>
      </c>
      <c r="W486" s="106">
        <v>0</v>
      </c>
      <c r="X486" s="106">
        <v>19529</v>
      </c>
      <c r="Y486" s="106">
        <v>0</v>
      </c>
      <c r="Z486" s="106">
        <v>0</v>
      </c>
      <c r="AA486" s="66">
        <v>7.3899999999994179</v>
      </c>
      <c r="AB486" s="67">
        <v>0</v>
      </c>
      <c r="AC486" s="68">
        <v>-1</v>
      </c>
      <c r="AD486" s="69">
        <v>-4.2331259767031869E-4</v>
      </c>
      <c r="AE486" s="62">
        <v>9</v>
      </c>
      <c r="AF486" s="70" t="s">
        <v>4908</v>
      </c>
      <c r="AG486" s="62"/>
    </row>
    <row r="487" spans="1:33" x14ac:dyDescent="0.25">
      <c r="A487" s="17" t="s">
        <v>121</v>
      </c>
      <c r="B487" s="70" t="s">
        <v>4914</v>
      </c>
      <c r="C487" s="35" t="s">
        <v>3533</v>
      </c>
      <c r="D487" s="14">
        <v>20070007</v>
      </c>
      <c r="E487" s="20" t="s">
        <v>286</v>
      </c>
      <c r="F487" s="62" t="s">
        <v>42</v>
      </c>
      <c r="G487" s="63" t="s">
        <v>41</v>
      </c>
      <c r="H487" s="21">
        <v>1062.82</v>
      </c>
      <c r="I487" s="21">
        <v>43911.15</v>
      </c>
      <c r="J487" s="106">
        <v>1069.1700000000003</v>
      </c>
      <c r="K487" s="106">
        <v>43907.999999999993</v>
      </c>
      <c r="L487" s="106">
        <v>0</v>
      </c>
      <c r="M487" s="106">
        <v>0</v>
      </c>
      <c r="N487" s="106">
        <v>1069.1700000000003</v>
      </c>
      <c r="O487" s="106">
        <v>43907.999999999993</v>
      </c>
      <c r="P487" s="65">
        <v>43907.999999999993</v>
      </c>
      <c r="Q487" s="106">
        <v>0</v>
      </c>
      <c r="R487" s="106">
        <v>0</v>
      </c>
      <c r="S487" s="106">
        <v>0</v>
      </c>
      <c r="T487" s="106">
        <v>0</v>
      </c>
      <c r="U487" s="106">
        <v>0</v>
      </c>
      <c r="V487" s="106">
        <v>0</v>
      </c>
      <c r="W487" s="106">
        <v>0</v>
      </c>
      <c r="X487" s="106">
        <v>43908</v>
      </c>
      <c r="Y487" s="106">
        <v>0</v>
      </c>
      <c r="Z487" s="106">
        <v>0</v>
      </c>
      <c r="AA487" s="66">
        <v>3.1500000000014552</v>
      </c>
      <c r="AB487" s="67">
        <v>0</v>
      </c>
      <c r="AC487" s="68">
        <v>0</v>
      </c>
      <c r="AD487" s="69">
        <v>-7.1735766428543342E-5</v>
      </c>
      <c r="AE487" s="62">
        <v>14</v>
      </c>
      <c r="AF487" s="70" t="s">
        <v>4908</v>
      </c>
      <c r="AG487" s="62"/>
    </row>
    <row r="488" spans="1:33" x14ac:dyDescent="0.25">
      <c r="A488" s="17" t="s">
        <v>121</v>
      </c>
      <c r="B488" s="70" t="s">
        <v>4914</v>
      </c>
      <c r="C488" s="35" t="s">
        <v>3533</v>
      </c>
      <c r="D488" s="14">
        <v>20070009</v>
      </c>
      <c r="E488" s="20" t="s">
        <v>315</v>
      </c>
      <c r="F488" s="62" t="s">
        <v>42</v>
      </c>
      <c r="G488" s="63" t="s">
        <v>41</v>
      </c>
      <c r="H488" s="21">
        <v>372.16</v>
      </c>
      <c r="I488" s="21">
        <v>13939.49</v>
      </c>
      <c r="J488" s="106">
        <v>369.64000000000004</v>
      </c>
      <c r="K488" s="106">
        <v>14162.97</v>
      </c>
      <c r="L488" s="106">
        <v>0</v>
      </c>
      <c r="M488" s="106">
        <v>0</v>
      </c>
      <c r="N488" s="106">
        <v>369.64000000000004</v>
      </c>
      <c r="O488" s="106">
        <v>14162.97</v>
      </c>
      <c r="P488" s="65">
        <v>13939.49</v>
      </c>
      <c r="Q488" s="106">
        <v>0</v>
      </c>
      <c r="R488" s="106">
        <v>0</v>
      </c>
      <c r="S488" s="106">
        <v>223.47999999999956</v>
      </c>
      <c r="T488" s="106">
        <v>0</v>
      </c>
      <c r="U488" s="106">
        <v>0</v>
      </c>
      <c r="V488" s="106">
        <v>0</v>
      </c>
      <c r="W488" s="106">
        <v>0</v>
      </c>
      <c r="X488" s="106">
        <v>13939</v>
      </c>
      <c r="Y488" s="106">
        <v>0</v>
      </c>
      <c r="Z488" s="106">
        <v>0</v>
      </c>
      <c r="AA488" s="66">
        <v>0.48999999999978172</v>
      </c>
      <c r="AB488" s="67">
        <v>0</v>
      </c>
      <c r="AC488" s="68">
        <v>0</v>
      </c>
      <c r="AD488" s="69">
        <v>1.6032150387137518E-2</v>
      </c>
      <c r="AE488" s="62">
        <v>1</v>
      </c>
      <c r="AF488" s="70" t="s">
        <v>4908</v>
      </c>
      <c r="AG488" s="62"/>
    </row>
    <row r="489" spans="1:33" x14ac:dyDescent="0.25">
      <c r="A489" s="17" t="s">
        <v>121</v>
      </c>
      <c r="B489" s="70" t="s">
        <v>4914</v>
      </c>
      <c r="C489" s="35" t="s">
        <v>3533</v>
      </c>
      <c r="D489" s="14">
        <v>20070010</v>
      </c>
      <c r="E489" s="20" t="s">
        <v>289</v>
      </c>
      <c r="F489" s="62" t="s">
        <v>42</v>
      </c>
      <c r="G489" s="63" t="s">
        <v>41</v>
      </c>
      <c r="H489" s="21">
        <v>493.3599999999999</v>
      </c>
      <c r="I489" s="21">
        <v>19930.59</v>
      </c>
      <c r="J489" s="106">
        <v>505.13</v>
      </c>
      <c r="K489" s="106">
        <v>19322.030000000002</v>
      </c>
      <c r="L489" s="106">
        <v>0</v>
      </c>
      <c r="M489" s="106">
        <v>0</v>
      </c>
      <c r="N489" s="106">
        <v>505.13</v>
      </c>
      <c r="O489" s="106">
        <v>19322.030000000002</v>
      </c>
      <c r="P489" s="65">
        <v>19322.030000000002</v>
      </c>
      <c r="Q489" s="106">
        <v>0</v>
      </c>
      <c r="R489" s="106">
        <v>0</v>
      </c>
      <c r="S489" s="106">
        <v>0</v>
      </c>
      <c r="T489" s="106">
        <v>0</v>
      </c>
      <c r="U489" s="106">
        <v>0</v>
      </c>
      <c r="V489" s="106">
        <v>0</v>
      </c>
      <c r="W489" s="106">
        <v>0</v>
      </c>
      <c r="X489" s="106">
        <v>19324</v>
      </c>
      <c r="Y489" s="106">
        <v>0</v>
      </c>
      <c r="Z489" s="106">
        <v>0</v>
      </c>
      <c r="AA489" s="66">
        <v>606.59000000000015</v>
      </c>
      <c r="AB489" s="67">
        <v>0</v>
      </c>
      <c r="AC489" s="68">
        <v>-2</v>
      </c>
      <c r="AD489" s="69">
        <v>-3.053396813641732E-2</v>
      </c>
      <c r="AE489" s="62">
        <v>13</v>
      </c>
      <c r="AF489" s="70" t="s">
        <v>4908</v>
      </c>
      <c r="AG489" s="62"/>
    </row>
    <row r="490" spans="1:33" x14ac:dyDescent="0.25">
      <c r="A490" s="17" t="s">
        <v>121</v>
      </c>
      <c r="B490" s="70" t="s">
        <v>4914</v>
      </c>
      <c r="C490" s="35" t="s">
        <v>3533</v>
      </c>
      <c r="D490" s="14">
        <v>20070016</v>
      </c>
      <c r="E490" s="20" t="s">
        <v>3615</v>
      </c>
      <c r="F490" s="62" t="s">
        <v>42</v>
      </c>
      <c r="G490" s="63" t="s">
        <v>41</v>
      </c>
      <c r="H490" s="21">
        <v>216.97</v>
      </c>
      <c r="I490" s="21">
        <v>8238.56</v>
      </c>
      <c r="J490" s="106">
        <v>234.45999999999998</v>
      </c>
      <c r="K490" s="106">
        <v>8694.119999999999</v>
      </c>
      <c r="L490" s="106">
        <v>0</v>
      </c>
      <c r="M490" s="106">
        <v>0</v>
      </c>
      <c r="N490" s="106">
        <v>234.45999999999998</v>
      </c>
      <c r="O490" s="106">
        <v>8694.119999999999</v>
      </c>
      <c r="P490" s="65">
        <v>8238.56</v>
      </c>
      <c r="Q490" s="106">
        <v>0</v>
      </c>
      <c r="R490" s="106">
        <v>0</v>
      </c>
      <c r="S490" s="106">
        <v>455.55999999999949</v>
      </c>
      <c r="T490" s="106">
        <v>0</v>
      </c>
      <c r="U490" s="106">
        <v>0</v>
      </c>
      <c r="V490" s="106">
        <v>0</v>
      </c>
      <c r="W490" s="106">
        <v>0</v>
      </c>
      <c r="X490" s="106">
        <v>8239</v>
      </c>
      <c r="Y490" s="106">
        <v>0</v>
      </c>
      <c r="Z490" s="106">
        <v>0</v>
      </c>
      <c r="AA490" s="66">
        <v>-0.44000000000050932</v>
      </c>
      <c r="AB490" s="67">
        <v>0</v>
      </c>
      <c r="AC490" s="68">
        <v>0</v>
      </c>
      <c r="AD490" s="69">
        <v>5.5296071158066402E-2</v>
      </c>
      <c r="AE490" s="62">
        <v>7</v>
      </c>
      <c r="AF490" s="70" t="s">
        <v>4908</v>
      </c>
      <c r="AG490" s="62"/>
    </row>
    <row r="491" spans="1:33" x14ac:dyDescent="0.25">
      <c r="A491" s="17" t="s">
        <v>121</v>
      </c>
      <c r="B491" s="70" t="s">
        <v>4914</v>
      </c>
      <c r="C491" s="35" t="s">
        <v>3533</v>
      </c>
      <c r="D491" s="14">
        <v>20070018</v>
      </c>
      <c r="E491" s="20" t="s">
        <v>401</v>
      </c>
      <c r="F491" s="62" t="s">
        <v>42</v>
      </c>
      <c r="G491" s="63" t="s">
        <v>41</v>
      </c>
      <c r="H491" s="21">
        <v>681.83</v>
      </c>
      <c r="I491" s="21">
        <v>28466.750000000004</v>
      </c>
      <c r="J491" s="106">
        <v>703.5</v>
      </c>
      <c r="K491" s="106">
        <v>28683.690000000002</v>
      </c>
      <c r="L491" s="106">
        <v>0</v>
      </c>
      <c r="M491" s="106">
        <v>0</v>
      </c>
      <c r="N491" s="106">
        <v>703.5</v>
      </c>
      <c r="O491" s="106">
        <v>28683.690000000002</v>
      </c>
      <c r="P491" s="65">
        <v>28466.750000000004</v>
      </c>
      <c r="Q491" s="106">
        <v>0</v>
      </c>
      <c r="R491" s="106">
        <v>0</v>
      </c>
      <c r="S491" s="106">
        <v>216.93999999999869</v>
      </c>
      <c r="T491" s="106">
        <v>0</v>
      </c>
      <c r="U491" s="106">
        <v>0</v>
      </c>
      <c r="V491" s="106">
        <v>0</v>
      </c>
      <c r="W491" s="106">
        <v>0</v>
      </c>
      <c r="X491" s="106">
        <v>28467</v>
      </c>
      <c r="Y491" s="106">
        <v>0</v>
      </c>
      <c r="Z491" s="106">
        <v>0</v>
      </c>
      <c r="AA491" s="66">
        <v>-0.24999999999636202</v>
      </c>
      <c r="AB491" s="67">
        <v>0</v>
      </c>
      <c r="AC491" s="68">
        <v>0</v>
      </c>
      <c r="AD491" s="69">
        <v>7.6208207821405203E-3</v>
      </c>
      <c r="AE491" s="62">
        <v>2</v>
      </c>
      <c r="AF491" s="70" t="s">
        <v>4908</v>
      </c>
      <c r="AG491" s="62"/>
    </row>
    <row r="492" spans="1:33" x14ac:dyDescent="0.25">
      <c r="A492" s="17" t="s">
        <v>121</v>
      </c>
      <c r="B492" s="70" t="s">
        <v>4914</v>
      </c>
      <c r="C492" s="35" t="s">
        <v>3533</v>
      </c>
      <c r="D492" s="14">
        <v>20070019</v>
      </c>
      <c r="E492" s="20" t="s">
        <v>407</v>
      </c>
      <c r="F492" s="62" t="s">
        <v>42</v>
      </c>
      <c r="G492" s="63" t="s">
        <v>41</v>
      </c>
      <c r="H492" s="21">
        <v>264.08000000000004</v>
      </c>
      <c r="I492" s="21">
        <v>11039.51</v>
      </c>
      <c r="J492" s="106">
        <v>268.39</v>
      </c>
      <c r="K492" s="106">
        <v>10858.429999999998</v>
      </c>
      <c r="L492" s="106">
        <v>0</v>
      </c>
      <c r="M492" s="106">
        <v>0</v>
      </c>
      <c r="N492" s="106">
        <v>268.39</v>
      </c>
      <c r="O492" s="106">
        <v>10858.429999999998</v>
      </c>
      <c r="P492" s="65">
        <v>10858.429999999998</v>
      </c>
      <c r="Q492" s="106">
        <v>0</v>
      </c>
      <c r="R492" s="106">
        <v>0</v>
      </c>
      <c r="S492" s="106">
        <v>0</v>
      </c>
      <c r="T492" s="106">
        <v>0</v>
      </c>
      <c r="U492" s="106">
        <v>0</v>
      </c>
      <c r="V492" s="106">
        <v>0</v>
      </c>
      <c r="W492" s="106">
        <v>0</v>
      </c>
      <c r="X492" s="106">
        <v>10859</v>
      </c>
      <c r="Y492" s="106">
        <v>0</v>
      </c>
      <c r="Z492" s="106">
        <v>0</v>
      </c>
      <c r="AA492" s="66">
        <v>180.51000000000022</v>
      </c>
      <c r="AB492" s="67">
        <v>0</v>
      </c>
      <c r="AC492" s="68">
        <v>-1</v>
      </c>
      <c r="AD492" s="69">
        <v>-1.6402901940394253E-2</v>
      </c>
      <c r="AE492" s="62">
        <v>8</v>
      </c>
      <c r="AF492" s="70" t="s">
        <v>4908</v>
      </c>
      <c r="AG492" s="62"/>
    </row>
    <row r="493" spans="1:33" x14ac:dyDescent="0.25">
      <c r="A493" s="17" t="s">
        <v>121</v>
      </c>
      <c r="B493" s="70" t="s">
        <v>4914</v>
      </c>
      <c r="C493" s="35" t="s">
        <v>3533</v>
      </c>
      <c r="D493" s="14">
        <v>20070020</v>
      </c>
      <c r="E493" s="20" t="s">
        <v>411</v>
      </c>
      <c r="F493" s="62" t="s">
        <v>42</v>
      </c>
      <c r="G493" s="63" t="s">
        <v>41</v>
      </c>
      <c r="H493" s="21">
        <v>651.36</v>
      </c>
      <c r="I493" s="21">
        <v>28149.280000000002</v>
      </c>
      <c r="J493" s="106">
        <v>661.36</v>
      </c>
      <c r="K493" s="106">
        <v>28102.720000000001</v>
      </c>
      <c r="L493" s="106">
        <v>0</v>
      </c>
      <c r="M493" s="106">
        <v>0</v>
      </c>
      <c r="N493" s="106">
        <v>661.36</v>
      </c>
      <c r="O493" s="106">
        <v>28102.720000000001</v>
      </c>
      <c r="P493" s="65">
        <v>28102.720000000001</v>
      </c>
      <c r="Q493" s="106">
        <v>0</v>
      </c>
      <c r="R493" s="106">
        <v>0</v>
      </c>
      <c r="S493" s="106">
        <v>0</v>
      </c>
      <c r="T493" s="106">
        <v>0</v>
      </c>
      <c r="U493" s="106">
        <v>0</v>
      </c>
      <c r="V493" s="106">
        <v>0</v>
      </c>
      <c r="W493" s="106">
        <v>0</v>
      </c>
      <c r="X493" s="106">
        <v>28103</v>
      </c>
      <c r="Y493" s="106">
        <v>0</v>
      </c>
      <c r="Z493" s="106">
        <v>0</v>
      </c>
      <c r="AA493" s="66">
        <v>46.280000000002474</v>
      </c>
      <c r="AB493" s="67">
        <v>0</v>
      </c>
      <c r="AC493" s="68">
        <v>0</v>
      </c>
      <c r="AD493" s="69">
        <v>-1.6540387533891207E-3</v>
      </c>
      <c r="AE493" s="62">
        <v>2</v>
      </c>
      <c r="AF493" s="70" t="s">
        <v>4908</v>
      </c>
      <c r="AG493" s="62"/>
    </row>
    <row r="494" spans="1:33" x14ac:dyDescent="0.25">
      <c r="A494" s="17" t="s">
        <v>121</v>
      </c>
      <c r="B494" s="70" t="s">
        <v>4914</v>
      </c>
      <c r="C494" s="35" t="s">
        <v>3533</v>
      </c>
      <c r="D494" s="14">
        <v>20070021</v>
      </c>
      <c r="E494" s="20" t="s">
        <v>2392</v>
      </c>
      <c r="F494" s="62" t="s">
        <v>42</v>
      </c>
      <c r="G494" s="63" t="s">
        <v>43</v>
      </c>
      <c r="H494" s="21">
        <v>102.98</v>
      </c>
      <c r="I494" s="21">
        <v>4236.01</v>
      </c>
      <c r="J494" s="106">
        <v>0</v>
      </c>
      <c r="K494" s="106">
        <v>0</v>
      </c>
      <c r="L494" s="106">
        <v>0</v>
      </c>
      <c r="M494" s="106">
        <v>0</v>
      </c>
      <c r="N494" s="106">
        <v>0</v>
      </c>
      <c r="O494" s="106">
        <v>0</v>
      </c>
      <c r="P494" s="65">
        <v>4236.01</v>
      </c>
      <c r="Q494" s="106">
        <v>0</v>
      </c>
      <c r="R494" s="106">
        <v>0</v>
      </c>
      <c r="S494" s="106">
        <v>0</v>
      </c>
      <c r="T494" s="106">
        <v>0</v>
      </c>
      <c r="U494" s="106">
        <v>0</v>
      </c>
      <c r="V494" s="106">
        <v>0</v>
      </c>
      <c r="W494" s="106">
        <v>0</v>
      </c>
      <c r="X494" s="106">
        <v>0</v>
      </c>
      <c r="Y494" s="106">
        <v>0</v>
      </c>
      <c r="Z494" s="106">
        <v>4236.01</v>
      </c>
      <c r="AA494" s="66">
        <v>0</v>
      </c>
      <c r="AB494" s="67">
        <v>0</v>
      </c>
      <c r="AC494" s="68">
        <v>0</v>
      </c>
      <c r="AD494" s="69">
        <v>-1</v>
      </c>
      <c r="AE494" s="62">
        <v>0</v>
      </c>
      <c r="AF494" s="70" t="s">
        <v>4908</v>
      </c>
      <c r="AG494" s="62"/>
    </row>
    <row r="495" spans="1:33" x14ac:dyDescent="0.25">
      <c r="A495" s="17" t="s">
        <v>121</v>
      </c>
      <c r="B495" s="70" t="s">
        <v>4914</v>
      </c>
      <c r="C495" s="35" t="s">
        <v>3533</v>
      </c>
      <c r="D495" s="14">
        <v>20070023</v>
      </c>
      <c r="E495" s="20" t="s">
        <v>2946</v>
      </c>
      <c r="F495" s="62" t="s">
        <v>42</v>
      </c>
      <c r="G495" s="63" t="s">
        <v>41</v>
      </c>
      <c r="H495" s="21">
        <v>157.27000000000001</v>
      </c>
      <c r="I495" s="21">
        <v>6766.3</v>
      </c>
      <c r="J495" s="106">
        <v>267.68</v>
      </c>
      <c r="K495" s="106">
        <v>11055.869999999999</v>
      </c>
      <c r="L495" s="106">
        <v>0</v>
      </c>
      <c r="M495" s="106">
        <v>0</v>
      </c>
      <c r="N495" s="106">
        <v>267.68</v>
      </c>
      <c r="O495" s="106">
        <v>11055.869999999999</v>
      </c>
      <c r="P495" s="65">
        <v>6766.3</v>
      </c>
      <c r="Q495" s="106">
        <v>0</v>
      </c>
      <c r="R495" s="106">
        <v>0</v>
      </c>
      <c r="S495" s="106">
        <v>4289.5699999999988</v>
      </c>
      <c r="T495" s="106">
        <v>0</v>
      </c>
      <c r="U495" s="106">
        <v>0</v>
      </c>
      <c r="V495" s="106">
        <v>0</v>
      </c>
      <c r="W495" s="106">
        <v>0</v>
      </c>
      <c r="X495" s="106">
        <v>6766</v>
      </c>
      <c r="Y495" s="106">
        <v>0</v>
      </c>
      <c r="Z495" s="106">
        <v>0</v>
      </c>
      <c r="AA495" s="66">
        <v>0.3000000000001819</v>
      </c>
      <c r="AB495" s="67">
        <v>0</v>
      </c>
      <c r="AC495" s="68">
        <v>0</v>
      </c>
      <c r="AD495" s="69">
        <v>0.6339609535492069</v>
      </c>
      <c r="AE495" s="62">
        <v>5</v>
      </c>
      <c r="AF495" s="70" t="s">
        <v>4908</v>
      </c>
      <c r="AG495" s="62"/>
    </row>
    <row r="496" spans="1:33" x14ac:dyDescent="0.25">
      <c r="A496" s="17" t="s">
        <v>121</v>
      </c>
      <c r="B496" s="70" t="s">
        <v>4914</v>
      </c>
      <c r="C496" s="35" t="s">
        <v>3533</v>
      </c>
      <c r="D496" s="14">
        <v>20070024</v>
      </c>
      <c r="E496" s="20" t="s">
        <v>3904</v>
      </c>
      <c r="F496" s="62" t="s">
        <v>42</v>
      </c>
      <c r="G496" s="63" t="s">
        <v>41</v>
      </c>
      <c r="H496" s="21">
        <v>877.17</v>
      </c>
      <c r="I496" s="21">
        <v>39460.58</v>
      </c>
      <c r="J496" s="106">
        <v>1036.1200000000001</v>
      </c>
      <c r="K496" s="106">
        <v>48439.48000000001</v>
      </c>
      <c r="L496" s="106">
        <v>0</v>
      </c>
      <c r="M496" s="106">
        <v>0</v>
      </c>
      <c r="N496" s="106">
        <v>1036.1200000000001</v>
      </c>
      <c r="O496" s="106">
        <v>48439.48000000001</v>
      </c>
      <c r="P496" s="65">
        <v>39460.58</v>
      </c>
      <c r="Q496" s="106">
        <v>0</v>
      </c>
      <c r="R496" s="106">
        <v>0</v>
      </c>
      <c r="S496" s="106">
        <v>8978.9000000000087</v>
      </c>
      <c r="T496" s="106">
        <v>0</v>
      </c>
      <c r="U496" s="106">
        <v>0</v>
      </c>
      <c r="V496" s="106">
        <v>0</v>
      </c>
      <c r="W496" s="106">
        <v>0</v>
      </c>
      <c r="X496" s="106">
        <v>39460</v>
      </c>
      <c r="Y496" s="106">
        <v>0</v>
      </c>
      <c r="Z496" s="106">
        <v>0</v>
      </c>
      <c r="AA496" s="66">
        <v>0.58000000000174623</v>
      </c>
      <c r="AB496" s="67">
        <v>0</v>
      </c>
      <c r="AC496" s="68">
        <v>1</v>
      </c>
      <c r="AD496" s="69">
        <v>0.22754100421230525</v>
      </c>
      <c r="AE496" s="62">
        <v>19</v>
      </c>
      <c r="AF496" s="70" t="s">
        <v>4908</v>
      </c>
      <c r="AG496" s="62"/>
    </row>
    <row r="497" spans="1:33" x14ac:dyDescent="0.25">
      <c r="A497" s="17" t="s">
        <v>121</v>
      </c>
      <c r="B497" s="70" t="s">
        <v>4914</v>
      </c>
      <c r="C497" s="35" t="s">
        <v>3533</v>
      </c>
      <c r="D497" s="14">
        <v>20070025</v>
      </c>
      <c r="E497" s="20" t="s">
        <v>4234</v>
      </c>
      <c r="F497" s="62" t="s">
        <v>42</v>
      </c>
      <c r="G497" s="63" t="s">
        <v>41</v>
      </c>
      <c r="H497" s="21">
        <v>679.46999999999991</v>
      </c>
      <c r="I497" s="21">
        <v>31419.279999999999</v>
      </c>
      <c r="J497" s="106">
        <v>683.63</v>
      </c>
      <c r="K497" s="106">
        <v>33780.53</v>
      </c>
      <c r="L497" s="106">
        <v>0</v>
      </c>
      <c r="M497" s="106">
        <v>0</v>
      </c>
      <c r="N497" s="106">
        <v>683.63</v>
      </c>
      <c r="O497" s="106">
        <v>33780.53</v>
      </c>
      <c r="P497" s="65">
        <v>31419.279999999999</v>
      </c>
      <c r="Q497" s="106">
        <v>0</v>
      </c>
      <c r="R497" s="106">
        <v>0</v>
      </c>
      <c r="S497" s="106">
        <v>2361.25</v>
      </c>
      <c r="T497" s="106">
        <v>0</v>
      </c>
      <c r="U497" s="106">
        <v>0</v>
      </c>
      <c r="V497" s="106">
        <v>0</v>
      </c>
      <c r="W497" s="106">
        <v>0</v>
      </c>
      <c r="X497" s="106">
        <v>31419</v>
      </c>
      <c r="Y497" s="106">
        <v>0</v>
      </c>
      <c r="Z497" s="106">
        <v>0</v>
      </c>
      <c r="AA497" s="66">
        <v>0.27999999999883585</v>
      </c>
      <c r="AB497" s="67">
        <v>0</v>
      </c>
      <c r="AC497" s="68">
        <v>0</v>
      </c>
      <c r="AD497" s="69">
        <v>7.5152899748180096E-2</v>
      </c>
      <c r="AE497" s="62">
        <v>1</v>
      </c>
      <c r="AF497" s="70" t="s">
        <v>4908</v>
      </c>
      <c r="AG497" s="62"/>
    </row>
    <row r="498" spans="1:33" x14ac:dyDescent="0.25">
      <c r="A498" s="17" t="s">
        <v>121</v>
      </c>
      <c r="B498" s="70" t="s">
        <v>4914</v>
      </c>
      <c r="C498" s="35" t="s">
        <v>3533</v>
      </c>
      <c r="D498" s="14">
        <v>20070026</v>
      </c>
      <c r="E498" s="20" t="s">
        <v>4134</v>
      </c>
      <c r="F498" s="62" t="s">
        <v>42</v>
      </c>
      <c r="G498" s="63" t="s">
        <v>41</v>
      </c>
      <c r="H498" s="21">
        <v>658.82999999999993</v>
      </c>
      <c r="I498" s="21">
        <v>26823.899999999994</v>
      </c>
      <c r="J498" s="106">
        <v>684.76000000000022</v>
      </c>
      <c r="K498" s="106">
        <v>27426.249999999996</v>
      </c>
      <c r="L498" s="106">
        <v>0</v>
      </c>
      <c r="M498" s="106">
        <v>0</v>
      </c>
      <c r="N498" s="106">
        <v>684.76000000000022</v>
      </c>
      <c r="O498" s="106">
        <v>27426.249999999996</v>
      </c>
      <c r="P498" s="65">
        <v>26823.899999999994</v>
      </c>
      <c r="Q498" s="106">
        <v>0</v>
      </c>
      <c r="R498" s="106">
        <v>0</v>
      </c>
      <c r="S498" s="106">
        <v>602.35000000000218</v>
      </c>
      <c r="T498" s="106">
        <v>0</v>
      </c>
      <c r="U498" s="106">
        <v>0</v>
      </c>
      <c r="V498" s="106">
        <v>0</v>
      </c>
      <c r="W498" s="106">
        <v>0</v>
      </c>
      <c r="X498" s="106">
        <v>26824</v>
      </c>
      <c r="Y498" s="106">
        <v>0</v>
      </c>
      <c r="Z498" s="106">
        <v>0</v>
      </c>
      <c r="AA498" s="66">
        <v>-0.10000000000582077</v>
      </c>
      <c r="AB498" s="67">
        <v>0</v>
      </c>
      <c r="AC498" s="68">
        <v>0</v>
      </c>
      <c r="AD498" s="69">
        <v>2.2455720458248143E-2</v>
      </c>
      <c r="AE498" s="62">
        <v>19</v>
      </c>
      <c r="AF498" s="70" t="s">
        <v>4908</v>
      </c>
      <c r="AG498" s="62"/>
    </row>
    <row r="499" spans="1:33" x14ac:dyDescent="0.25">
      <c r="A499" s="17" t="s">
        <v>121</v>
      </c>
      <c r="B499" s="70" t="s">
        <v>4914</v>
      </c>
      <c r="C499" s="35" t="s">
        <v>3534</v>
      </c>
      <c r="D499" s="14">
        <v>20080001</v>
      </c>
      <c r="E499" s="20" t="s">
        <v>294</v>
      </c>
      <c r="F499" s="62" t="s">
        <v>40</v>
      </c>
      <c r="G499" s="63" t="s">
        <v>41</v>
      </c>
      <c r="H499" s="21">
        <v>4753</v>
      </c>
      <c r="I499" s="21">
        <v>186388.91000000003</v>
      </c>
      <c r="J499" s="106">
        <v>4710.9399999999996</v>
      </c>
      <c r="K499" s="106">
        <v>186129.71999999997</v>
      </c>
      <c r="L499" s="106">
        <v>0</v>
      </c>
      <c r="M499" s="106">
        <v>0</v>
      </c>
      <c r="N499" s="106">
        <v>4710.9399999999996</v>
      </c>
      <c r="O499" s="106">
        <v>186129.71999999997</v>
      </c>
      <c r="P499" s="65">
        <v>186129.71999999997</v>
      </c>
      <c r="Q499" s="106">
        <v>8653</v>
      </c>
      <c r="R499" s="106">
        <v>0</v>
      </c>
      <c r="S499" s="106">
        <v>0</v>
      </c>
      <c r="T499" s="106">
        <v>0</v>
      </c>
      <c r="U499" s="106">
        <v>0</v>
      </c>
      <c r="V499" s="106">
        <v>0</v>
      </c>
      <c r="W499" s="106">
        <v>0</v>
      </c>
      <c r="X499" s="106">
        <v>177478</v>
      </c>
      <c r="Y499" s="106">
        <v>0</v>
      </c>
      <c r="Z499" s="106">
        <v>0</v>
      </c>
      <c r="AA499" s="66">
        <v>257.9100000000326</v>
      </c>
      <c r="AB499" s="67">
        <v>0</v>
      </c>
      <c r="AC499" s="68">
        <v>-1</v>
      </c>
      <c r="AD499" s="69">
        <v>-1.3905870258056688E-3</v>
      </c>
      <c r="AE499" s="62">
        <v>8</v>
      </c>
      <c r="AF499" s="70" t="s">
        <v>4908</v>
      </c>
      <c r="AG499" s="62"/>
    </row>
    <row r="500" spans="1:33" x14ac:dyDescent="0.25">
      <c r="A500" s="17" t="s">
        <v>121</v>
      </c>
      <c r="B500" s="70" t="s">
        <v>4914</v>
      </c>
      <c r="C500" s="35" t="s">
        <v>3534</v>
      </c>
      <c r="D500" s="14">
        <v>20080002</v>
      </c>
      <c r="E500" s="20" t="s">
        <v>301</v>
      </c>
      <c r="F500" s="62" t="s">
        <v>42</v>
      </c>
      <c r="G500" s="63" t="s">
        <v>41</v>
      </c>
      <c r="H500" s="21">
        <v>488.26000000000005</v>
      </c>
      <c r="I500" s="21">
        <v>18119.28</v>
      </c>
      <c r="J500" s="106">
        <v>438.35</v>
      </c>
      <c r="K500" s="106">
        <v>18336.13</v>
      </c>
      <c r="L500" s="106">
        <v>0</v>
      </c>
      <c r="M500" s="106">
        <v>0</v>
      </c>
      <c r="N500" s="106">
        <v>438.35</v>
      </c>
      <c r="O500" s="106">
        <v>18336.13</v>
      </c>
      <c r="P500" s="65">
        <v>18119.28</v>
      </c>
      <c r="Q500" s="106">
        <v>0</v>
      </c>
      <c r="R500" s="106">
        <v>0</v>
      </c>
      <c r="S500" s="106">
        <v>216.85000000000218</v>
      </c>
      <c r="T500" s="106">
        <v>0</v>
      </c>
      <c r="U500" s="106">
        <v>0</v>
      </c>
      <c r="V500" s="106">
        <v>0</v>
      </c>
      <c r="W500" s="106">
        <v>0</v>
      </c>
      <c r="X500" s="106">
        <v>18119</v>
      </c>
      <c r="Y500" s="106">
        <v>0</v>
      </c>
      <c r="Z500" s="106">
        <v>0</v>
      </c>
      <c r="AA500" s="66">
        <v>0.27999999999883585</v>
      </c>
      <c r="AB500" s="67">
        <v>0</v>
      </c>
      <c r="AC500" s="68">
        <v>0</v>
      </c>
      <c r="AD500" s="69">
        <v>1.1967914839883383E-2</v>
      </c>
      <c r="AE500" s="62">
        <v>18</v>
      </c>
      <c r="AF500" s="70" t="s">
        <v>4908</v>
      </c>
      <c r="AG500" s="62"/>
    </row>
    <row r="501" spans="1:33" x14ac:dyDescent="0.25">
      <c r="A501" s="17" t="s">
        <v>121</v>
      </c>
      <c r="B501" s="70" t="s">
        <v>4914</v>
      </c>
      <c r="C501" s="35" t="s">
        <v>3534</v>
      </c>
      <c r="D501" s="14">
        <v>20080004</v>
      </c>
      <c r="E501" s="20" t="s">
        <v>295</v>
      </c>
      <c r="F501" s="62" t="s">
        <v>42</v>
      </c>
      <c r="G501" s="63" t="s">
        <v>41</v>
      </c>
      <c r="H501" s="21">
        <v>1211.1199999999999</v>
      </c>
      <c r="I501" s="21">
        <v>46955.270000000004</v>
      </c>
      <c r="J501" s="106">
        <v>1224.6100000000001</v>
      </c>
      <c r="K501" s="106">
        <v>47824.640000000014</v>
      </c>
      <c r="L501" s="106">
        <v>0</v>
      </c>
      <c r="M501" s="106">
        <v>0</v>
      </c>
      <c r="N501" s="106">
        <v>1224.6100000000001</v>
      </c>
      <c r="O501" s="106">
        <v>47824.640000000014</v>
      </c>
      <c r="P501" s="65">
        <v>46955.270000000004</v>
      </c>
      <c r="Q501" s="106">
        <v>0</v>
      </c>
      <c r="R501" s="106">
        <v>0</v>
      </c>
      <c r="S501" s="106">
        <v>869.3700000000099</v>
      </c>
      <c r="T501" s="106">
        <v>0</v>
      </c>
      <c r="U501" s="106">
        <v>0</v>
      </c>
      <c r="V501" s="106">
        <v>0</v>
      </c>
      <c r="W501" s="106">
        <v>0</v>
      </c>
      <c r="X501" s="106">
        <v>46955</v>
      </c>
      <c r="Y501" s="106">
        <v>0</v>
      </c>
      <c r="Z501" s="106">
        <v>0</v>
      </c>
      <c r="AA501" s="66">
        <v>0.27000000000407454</v>
      </c>
      <c r="AB501" s="67">
        <v>0</v>
      </c>
      <c r="AC501" s="68">
        <v>0</v>
      </c>
      <c r="AD501" s="69">
        <v>1.8514854669135324E-2</v>
      </c>
      <c r="AE501" s="62">
        <v>33</v>
      </c>
      <c r="AF501" s="70" t="s">
        <v>4908</v>
      </c>
      <c r="AG501" s="62"/>
    </row>
    <row r="502" spans="1:33" x14ac:dyDescent="0.25">
      <c r="A502" s="17" t="s">
        <v>121</v>
      </c>
      <c r="B502" s="70" t="s">
        <v>4914</v>
      </c>
      <c r="C502" s="35" t="s">
        <v>3534</v>
      </c>
      <c r="D502" s="14">
        <v>20080005</v>
      </c>
      <c r="E502" s="20" t="s">
        <v>302</v>
      </c>
      <c r="F502" s="62" t="s">
        <v>42</v>
      </c>
      <c r="G502" s="63" t="s">
        <v>43</v>
      </c>
      <c r="H502" s="21">
        <v>3.38</v>
      </c>
      <c r="I502" s="21">
        <v>140.71</v>
      </c>
      <c r="J502" s="106">
        <v>0</v>
      </c>
      <c r="K502" s="106">
        <v>0</v>
      </c>
      <c r="L502" s="106">
        <v>0</v>
      </c>
      <c r="M502" s="106">
        <v>0</v>
      </c>
      <c r="N502" s="106">
        <v>0</v>
      </c>
      <c r="O502" s="106">
        <v>0</v>
      </c>
      <c r="P502" s="65">
        <v>140.71</v>
      </c>
      <c r="Q502" s="106">
        <v>0</v>
      </c>
      <c r="R502" s="106">
        <v>0</v>
      </c>
      <c r="S502" s="106">
        <v>0</v>
      </c>
      <c r="T502" s="106">
        <v>0</v>
      </c>
      <c r="U502" s="106">
        <v>0</v>
      </c>
      <c r="V502" s="106">
        <v>0</v>
      </c>
      <c r="W502" s="106">
        <v>0</v>
      </c>
      <c r="X502" s="106">
        <v>0</v>
      </c>
      <c r="Y502" s="106">
        <v>0</v>
      </c>
      <c r="Z502" s="106">
        <v>140.71</v>
      </c>
      <c r="AA502" s="66">
        <v>0</v>
      </c>
      <c r="AB502" s="67">
        <v>0</v>
      </c>
      <c r="AC502" s="68">
        <v>0</v>
      </c>
      <c r="AD502" s="69">
        <v>-1</v>
      </c>
      <c r="AE502" s="62">
        <v>0</v>
      </c>
      <c r="AF502" s="70" t="s">
        <v>4908</v>
      </c>
      <c r="AG502" s="62"/>
    </row>
    <row r="503" spans="1:33" x14ac:dyDescent="0.25">
      <c r="A503" s="17" t="s">
        <v>121</v>
      </c>
      <c r="B503" s="70" t="s">
        <v>4914</v>
      </c>
      <c r="C503" s="35" t="s">
        <v>3534</v>
      </c>
      <c r="D503" s="14">
        <v>20080006</v>
      </c>
      <c r="E503" s="20" t="s">
        <v>303</v>
      </c>
      <c r="F503" s="62" t="s">
        <v>42</v>
      </c>
      <c r="G503" s="63" t="s">
        <v>41</v>
      </c>
      <c r="H503" s="21">
        <v>985.31999999999994</v>
      </c>
      <c r="I503" s="21">
        <v>37423.07</v>
      </c>
      <c r="J503" s="106">
        <v>972.1400000000001</v>
      </c>
      <c r="K503" s="106">
        <v>37418.639999999999</v>
      </c>
      <c r="L503" s="106">
        <v>0</v>
      </c>
      <c r="M503" s="106">
        <v>0</v>
      </c>
      <c r="N503" s="106">
        <v>972.1400000000001</v>
      </c>
      <c r="O503" s="106">
        <v>37418.639999999999</v>
      </c>
      <c r="P503" s="65">
        <v>37418.639999999999</v>
      </c>
      <c r="Q503" s="106">
        <v>0</v>
      </c>
      <c r="R503" s="106">
        <v>0</v>
      </c>
      <c r="S503" s="106">
        <v>0</v>
      </c>
      <c r="T503" s="106">
        <v>0</v>
      </c>
      <c r="U503" s="106">
        <v>0</v>
      </c>
      <c r="V503" s="106">
        <v>0</v>
      </c>
      <c r="W503" s="106">
        <v>0</v>
      </c>
      <c r="X503" s="106">
        <v>37418</v>
      </c>
      <c r="Y503" s="106">
        <v>0</v>
      </c>
      <c r="Z503" s="106">
        <v>0</v>
      </c>
      <c r="AA503" s="66">
        <v>5.069999999999709</v>
      </c>
      <c r="AB503" s="67">
        <v>0</v>
      </c>
      <c r="AC503" s="68">
        <v>1</v>
      </c>
      <c r="AD503" s="69">
        <v>-1.1837617811687526E-4</v>
      </c>
      <c r="AE503" s="62">
        <v>2</v>
      </c>
      <c r="AF503" s="70" t="s">
        <v>4908</v>
      </c>
      <c r="AG503" s="62"/>
    </row>
    <row r="504" spans="1:33" x14ac:dyDescent="0.25">
      <c r="A504" s="17" t="s">
        <v>121</v>
      </c>
      <c r="B504" s="70" t="s">
        <v>4914</v>
      </c>
      <c r="C504" s="35" t="s">
        <v>3534</v>
      </c>
      <c r="D504" s="14">
        <v>20080007</v>
      </c>
      <c r="E504" s="20" t="s">
        <v>296</v>
      </c>
      <c r="F504" s="62" t="s">
        <v>42</v>
      </c>
      <c r="G504" s="63" t="s">
        <v>41</v>
      </c>
      <c r="H504" s="21">
        <v>3173.05</v>
      </c>
      <c r="I504" s="21">
        <v>115586.19000000002</v>
      </c>
      <c r="J504" s="106">
        <v>3085.8399999999997</v>
      </c>
      <c r="K504" s="106">
        <v>118313</v>
      </c>
      <c r="L504" s="106">
        <v>0</v>
      </c>
      <c r="M504" s="106">
        <v>0</v>
      </c>
      <c r="N504" s="106">
        <v>3085.8399999999997</v>
      </c>
      <c r="O504" s="106">
        <v>118313</v>
      </c>
      <c r="P504" s="65">
        <v>115586.19000000002</v>
      </c>
      <c r="Q504" s="106">
        <v>0</v>
      </c>
      <c r="R504" s="106">
        <v>0</v>
      </c>
      <c r="S504" s="106">
        <v>2726.8099999999831</v>
      </c>
      <c r="T504" s="106">
        <v>0</v>
      </c>
      <c r="U504" s="106">
        <v>0</v>
      </c>
      <c r="V504" s="106">
        <v>0</v>
      </c>
      <c r="W504" s="106">
        <v>0</v>
      </c>
      <c r="X504" s="106">
        <v>115586</v>
      </c>
      <c r="Y504" s="106">
        <v>0</v>
      </c>
      <c r="Z504" s="106">
        <v>0</v>
      </c>
      <c r="AA504" s="66">
        <v>0.19000000001688022</v>
      </c>
      <c r="AB504" s="67">
        <v>0</v>
      </c>
      <c r="AC504" s="68">
        <v>0</v>
      </c>
      <c r="AD504" s="69">
        <v>2.3591140083430231E-2</v>
      </c>
      <c r="AE504" s="62">
        <v>44</v>
      </c>
      <c r="AF504" s="70" t="s">
        <v>4908</v>
      </c>
      <c r="AG504" s="62"/>
    </row>
    <row r="505" spans="1:33" x14ac:dyDescent="0.25">
      <c r="A505" s="17" t="s">
        <v>121</v>
      </c>
      <c r="B505" s="70" t="s">
        <v>4914</v>
      </c>
      <c r="C505" s="35" t="s">
        <v>3534</v>
      </c>
      <c r="D505" s="14">
        <v>20080008</v>
      </c>
      <c r="E505" s="20" t="s">
        <v>394</v>
      </c>
      <c r="F505" s="62" t="s">
        <v>42</v>
      </c>
      <c r="G505" s="63" t="s">
        <v>41</v>
      </c>
      <c r="H505" s="21">
        <v>740.69999999999993</v>
      </c>
      <c r="I505" s="21">
        <v>27548.66</v>
      </c>
      <c r="J505" s="106">
        <v>806.61999999999989</v>
      </c>
      <c r="K505" s="106">
        <v>29993.21</v>
      </c>
      <c r="L505" s="106">
        <v>0</v>
      </c>
      <c r="M505" s="106">
        <v>0</v>
      </c>
      <c r="N505" s="106">
        <v>806.61999999999989</v>
      </c>
      <c r="O505" s="106">
        <v>29993.21</v>
      </c>
      <c r="P505" s="65">
        <v>27548.66</v>
      </c>
      <c r="Q505" s="106">
        <v>0</v>
      </c>
      <c r="R505" s="106">
        <v>0</v>
      </c>
      <c r="S505" s="106">
        <v>2444.5499999999993</v>
      </c>
      <c r="T505" s="106">
        <v>0</v>
      </c>
      <c r="U505" s="106">
        <v>0</v>
      </c>
      <c r="V505" s="106">
        <v>0</v>
      </c>
      <c r="W505" s="106">
        <v>0</v>
      </c>
      <c r="X505" s="106">
        <v>27549</v>
      </c>
      <c r="Y505" s="106">
        <v>0</v>
      </c>
      <c r="Z505" s="106">
        <v>0</v>
      </c>
      <c r="AA505" s="66">
        <v>-0.34000000000014552</v>
      </c>
      <c r="AB505" s="67">
        <v>0</v>
      </c>
      <c r="AC505" s="68">
        <v>0</v>
      </c>
      <c r="AD505" s="69">
        <v>8.873571346119917E-2</v>
      </c>
      <c r="AE505" s="62">
        <v>1</v>
      </c>
      <c r="AF505" s="70" t="s">
        <v>4908</v>
      </c>
      <c r="AG505" s="62"/>
    </row>
    <row r="506" spans="1:33" x14ac:dyDescent="0.25">
      <c r="A506" s="17" t="s">
        <v>121</v>
      </c>
      <c r="B506" s="70" t="s">
        <v>4914</v>
      </c>
      <c r="C506" s="35" t="s">
        <v>3534</v>
      </c>
      <c r="D506" s="14">
        <v>20080009</v>
      </c>
      <c r="E506" s="20" t="s">
        <v>304</v>
      </c>
      <c r="F506" s="62" t="s">
        <v>42</v>
      </c>
      <c r="G506" s="63" t="s">
        <v>41</v>
      </c>
      <c r="H506" s="21">
        <v>568.28</v>
      </c>
      <c r="I506" s="21">
        <v>20345.63</v>
      </c>
      <c r="J506" s="106">
        <v>518.11</v>
      </c>
      <c r="K506" s="106">
        <v>20330.789999999997</v>
      </c>
      <c r="L506" s="106">
        <v>0</v>
      </c>
      <c r="M506" s="106">
        <v>0</v>
      </c>
      <c r="N506" s="106">
        <v>518.11</v>
      </c>
      <c r="O506" s="106">
        <v>20330.789999999997</v>
      </c>
      <c r="P506" s="65">
        <v>20330.789999999997</v>
      </c>
      <c r="Q506" s="106">
        <v>0</v>
      </c>
      <c r="R506" s="106">
        <v>0</v>
      </c>
      <c r="S506" s="106">
        <v>0</v>
      </c>
      <c r="T506" s="106">
        <v>0</v>
      </c>
      <c r="U506" s="106">
        <v>0</v>
      </c>
      <c r="V506" s="106">
        <v>0</v>
      </c>
      <c r="W506" s="106">
        <v>0</v>
      </c>
      <c r="X506" s="106">
        <v>20331</v>
      </c>
      <c r="Y506" s="106">
        <v>0</v>
      </c>
      <c r="Z506" s="106">
        <v>0</v>
      </c>
      <c r="AA506" s="66">
        <v>14.630000000001019</v>
      </c>
      <c r="AB506" s="67">
        <v>0</v>
      </c>
      <c r="AC506" s="68">
        <v>0</v>
      </c>
      <c r="AD506" s="69">
        <v>-7.2939496098197907E-4</v>
      </c>
      <c r="AE506" s="62">
        <v>2</v>
      </c>
      <c r="AF506" s="70" t="s">
        <v>4908</v>
      </c>
      <c r="AG506" s="62"/>
    </row>
    <row r="507" spans="1:33" x14ac:dyDescent="0.25">
      <c r="A507" s="17" t="s">
        <v>121</v>
      </c>
      <c r="B507" s="70" t="s">
        <v>4914</v>
      </c>
      <c r="C507" s="35" t="s">
        <v>3534</v>
      </c>
      <c r="D507" s="14">
        <v>20080010</v>
      </c>
      <c r="E507" s="20" t="s">
        <v>297</v>
      </c>
      <c r="F507" s="62" t="s">
        <v>42</v>
      </c>
      <c r="G507" s="63" t="s">
        <v>41</v>
      </c>
      <c r="H507" s="21">
        <v>584.70000000000005</v>
      </c>
      <c r="I507" s="21">
        <v>23163.14</v>
      </c>
      <c r="J507" s="106">
        <v>583.27</v>
      </c>
      <c r="K507" s="106">
        <v>23308.139999999992</v>
      </c>
      <c r="L507" s="106">
        <v>0</v>
      </c>
      <c r="M507" s="106">
        <v>0</v>
      </c>
      <c r="N507" s="106">
        <v>583.27</v>
      </c>
      <c r="O507" s="106">
        <v>23308.139999999992</v>
      </c>
      <c r="P507" s="65">
        <v>23163.14</v>
      </c>
      <c r="Q507" s="106">
        <v>0</v>
      </c>
      <c r="R507" s="106">
        <v>0</v>
      </c>
      <c r="S507" s="106">
        <v>144.99999999999272</v>
      </c>
      <c r="T507" s="106">
        <v>0</v>
      </c>
      <c r="U507" s="106">
        <v>0</v>
      </c>
      <c r="V507" s="106">
        <v>0</v>
      </c>
      <c r="W507" s="106">
        <v>0</v>
      </c>
      <c r="X507" s="106">
        <v>23163</v>
      </c>
      <c r="Y507" s="106">
        <v>0</v>
      </c>
      <c r="Z507" s="106">
        <v>0</v>
      </c>
      <c r="AA507" s="66">
        <v>0.13999999999941792</v>
      </c>
      <c r="AB507" s="67">
        <v>0</v>
      </c>
      <c r="AC507" s="68">
        <v>0</v>
      </c>
      <c r="AD507" s="69">
        <v>6.2599457586489885E-3</v>
      </c>
      <c r="AE507" s="62">
        <v>18</v>
      </c>
      <c r="AF507" s="70" t="s">
        <v>4908</v>
      </c>
      <c r="AG507" s="62"/>
    </row>
    <row r="508" spans="1:33" x14ac:dyDescent="0.25">
      <c r="A508" s="17" t="s">
        <v>121</v>
      </c>
      <c r="B508" s="70" t="s">
        <v>4914</v>
      </c>
      <c r="C508" s="35" t="s">
        <v>3534</v>
      </c>
      <c r="D508" s="14">
        <v>20080014</v>
      </c>
      <c r="E508" s="20" t="s">
        <v>298</v>
      </c>
      <c r="F508" s="62" t="s">
        <v>42</v>
      </c>
      <c r="G508" s="63" t="s">
        <v>43</v>
      </c>
      <c r="H508" s="21">
        <v>358.66000000000008</v>
      </c>
      <c r="I508" s="21">
        <v>13007.21</v>
      </c>
      <c r="J508" s="106">
        <v>0</v>
      </c>
      <c r="K508" s="106">
        <v>0</v>
      </c>
      <c r="L508" s="106">
        <v>0</v>
      </c>
      <c r="M508" s="106">
        <v>0</v>
      </c>
      <c r="N508" s="106">
        <v>0</v>
      </c>
      <c r="O508" s="106">
        <v>0</v>
      </c>
      <c r="P508" s="65">
        <v>13007.21</v>
      </c>
      <c r="Q508" s="106">
        <v>0</v>
      </c>
      <c r="R508" s="106">
        <v>0</v>
      </c>
      <c r="S508" s="106">
        <v>0</v>
      </c>
      <c r="T508" s="106">
        <v>0</v>
      </c>
      <c r="U508" s="106">
        <v>0</v>
      </c>
      <c r="V508" s="106">
        <v>0</v>
      </c>
      <c r="W508" s="106">
        <v>0</v>
      </c>
      <c r="X508" s="106">
        <v>0</v>
      </c>
      <c r="Y508" s="106">
        <v>0</v>
      </c>
      <c r="Z508" s="106">
        <v>13007.21</v>
      </c>
      <c r="AA508" s="66">
        <v>0</v>
      </c>
      <c r="AB508" s="67">
        <v>0</v>
      </c>
      <c r="AC508" s="68">
        <v>0</v>
      </c>
      <c r="AD508" s="69">
        <v>-1</v>
      </c>
      <c r="AE508" s="62">
        <v>0</v>
      </c>
      <c r="AF508" s="70" t="s">
        <v>4908</v>
      </c>
      <c r="AG508" s="62"/>
    </row>
    <row r="509" spans="1:33" x14ac:dyDescent="0.25">
      <c r="A509" s="17" t="s">
        <v>121</v>
      </c>
      <c r="B509" s="70" t="s">
        <v>4914</v>
      </c>
      <c r="C509" s="35" t="s">
        <v>3534</v>
      </c>
      <c r="D509" s="14">
        <v>20080025</v>
      </c>
      <c r="E509" s="20" t="s">
        <v>318</v>
      </c>
      <c r="F509" s="62" t="s">
        <v>42</v>
      </c>
      <c r="G509" s="63" t="s">
        <v>43</v>
      </c>
      <c r="H509" s="21">
        <v>315.33999999999997</v>
      </c>
      <c r="I509" s="21">
        <v>11550.02</v>
      </c>
      <c r="J509" s="106">
        <v>0</v>
      </c>
      <c r="K509" s="106">
        <v>0</v>
      </c>
      <c r="L509" s="106">
        <v>0</v>
      </c>
      <c r="M509" s="106">
        <v>0</v>
      </c>
      <c r="N509" s="106">
        <v>0</v>
      </c>
      <c r="O509" s="106">
        <v>0</v>
      </c>
      <c r="P509" s="65">
        <v>11550.02</v>
      </c>
      <c r="Q509" s="106">
        <v>0</v>
      </c>
      <c r="R509" s="106">
        <v>0</v>
      </c>
      <c r="S509" s="106">
        <v>0</v>
      </c>
      <c r="T509" s="106">
        <v>0</v>
      </c>
      <c r="U509" s="106">
        <v>0</v>
      </c>
      <c r="V509" s="106">
        <v>0</v>
      </c>
      <c r="W509" s="106">
        <v>0</v>
      </c>
      <c r="X509" s="106">
        <v>0</v>
      </c>
      <c r="Y509" s="106">
        <v>0</v>
      </c>
      <c r="Z509" s="106">
        <v>11550.02</v>
      </c>
      <c r="AA509" s="66">
        <v>0</v>
      </c>
      <c r="AB509" s="67">
        <v>0</v>
      </c>
      <c r="AC509" s="68">
        <v>0</v>
      </c>
      <c r="AD509" s="69">
        <v>-1</v>
      </c>
      <c r="AE509" s="62">
        <v>0</v>
      </c>
      <c r="AF509" s="70" t="s">
        <v>4908</v>
      </c>
      <c r="AG509" s="62"/>
    </row>
    <row r="510" spans="1:33" x14ac:dyDescent="0.25">
      <c r="A510" s="17" t="s">
        <v>121</v>
      </c>
      <c r="B510" s="70" t="s">
        <v>4914</v>
      </c>
      <c r="C510" s="35" t="s">
        <v>3534</v>
      </c>
      <c r="D510" s="14">
        <v>20080026</v>
      </c>
      <c r="E510" s="20" t="s">
        <v>387</v>
      </c>
      <c r="F510" s="62" t="s">
        <v>42</v>
      </c>
      <c r="G510" s="63" t="s">
        <v>41</v>
      </c>
      <c r="H510" s="21">
        <v>292</v>
      </c>
      <c r="I510" s="21">
        <v>10787.14</v>
      </c>
      <c r="J510" s="106">
        <v>306.07</v>
      </c>
      <c r="K510" s="106">
        <v>11179.260000000002</v>
      </c>
      <c r="L510" s="106">
        <v>0</v>
      </c>
      <c r="M510" s="106">
        <v>0</v>
      </c>
      <c r="N510" s="106">
        <v>306.07</v>
      </c>
      <c r="O510" s="106">
        <v>11179.260000000002</v>
      </c>
      <c r="P510" s="65">
        <v>10787.14</v>
      </c>
      <c r="Q510" s="106">
        <v>0</v>
      </c>
      <c r="R510" s="106">
        <v>0</v>
      </c>
      <c r="S510" s="106">
        <v>392.12000000000262</v>
      </c>
      <c r="T510" s="106">
        <v>0</v>
      </c>
      <c r="U510" s="106">
        <v>0</v>
      </c>
      <c r="V510" s="106">
        <v>0</v>
      </c>
      <c r="W510" s="106">
        <v>0</v>
      </c>
      <c r="X510" s="106">
        <v>10787</v>
      </c>
      <c r="Y510" s="106">
        <v>0</v>
      </c>
      <c r="Z510" s="106">
        <v>0</v>
      </c>
      <c r="AA510" s="66">
        <v>0.13999999999941792</v>
      </c>
      <c r="AB510" s="67">
        <v>0</v>
      </c>
      <c r="AC510" s="68">
        <v>0</v>
      </c>
      <c r="AD510" s="69">
        <v>3.635069165691765E-2</v>
      </c>
      <c r="AE510" s="62">
        <v>1</v>
      </c>
      <c r="AF510" s="70" t="s">
        <v>4908</v>
      </c>
      <c r="AG510" s="62"/>
    </row>
    <row r="511" spans="1:33" x14ac:dyDescent="0.25">
      <c r="A511" s="17" t="s">
        <v>121</v>
      </c>
      <c r="B511" s="70" t="s">
        <v>4914</v>
      </c>
      <c r="C511" s="35" t="s">
        <v>3534</v>
      </c>
      <c r="D511" s="14">
        <v>20080027</v>
      </c>
      <c r="E511" s="20" t="s">
        <v>396</v>
      </c>
      <c r="F511" s="62" t="s">
        <v>42</v>
      </c>
      <c r="G511" s="63" t="s">
        <v>41</v>
      </c>
      <c r="H511" s="21">
        <v>434.32000000000005</v>
      </c>
      <c r="I511" s="21">
        <v>16522.64</v>
      </c>
      <c r="J511" s="106">
        <v>407.79</v>
      </c>
      <c r="K511" s="106">
        <v>16582.189999999999</v>
      </c>
      <c r="L511" s="106">
        <v>0</v>
      </c>
      <c r="M511" s="106">
        <v>0</v>
      </c>
      <c r="N511" s="106">
        <v>407.79</v>
      </c>
      <c r="O511" s="106">
        <v>16582.189999999999</v>
      </c>
      <c r="P511" s="65">
        <v>16522.64</v>
      </c>
      <c r="Q511" s="106">
        <v>0</v>
      </c>
      <c r="R511" s="106">
        <v>0</v>
      </c>
      <c r="S511" s="106">
        <v>59.549999999999272</v>
      </c>
      <c r="T511" s="106">
        <v>0</v>
      </c>
      <c r="U511" s="106">
        <v>0</v>
      </c>
      <c r="V511" s="106">
        <v>0</v>
      </c>
      <c r="W511" s="106">
        <v>0</v>
      </c>
      <c r="X511" s="106">
        <v>16522</v>
      </c>
      <c r="Y511" s="106">
        <v>0</v>
      </c>
      <c r="Z511" s="106">
        <v>0</v>
      </c>
      <c r="AA511" s="66">
        <v>0.63999999999941792</v>
      </c>
      <c r="AB511" s="67">
        <v>0</v>
      </c>
      <c r="AC511" s="68">
        <v>1</v>
      </c>
      <c r="AD511" s="69">
        <v>3.6041455844828233E-3</v>
      </c>
      <c r="AE511" s="62">
        <v>9</v>
      </c>
      <c r="AF511" s="70" t="s">
        <v>4908</v>
      </c>
      <c r="AG511" s="62"/>
    </row>
    <row r="512" spans="1:33" x14ac:dyDescent="0.25">
      <c r="A512" s="17" t="s">
        <v>121</v>
      </c>
      <c r="B512" s="70" t="s">
        <v>4914</v>
      </c>
      <c r="C512" s="35" t="s">
        <v>3534</v>
      </c>
      <c r="D512" s="14">
        <v>20080028</v>
      </c>
      <c r="E512" s="20" t="s">
        <v>395</v>
      </c>
      <c r="F512" s="62" t="s">
        <v>42</v>
      </c>
      <c r="G512" s="63" t="s">
        <v>41</v>
      </c>
      <c r="H512" s="21">
        <v>177.16999999999996</v>
      </c>
      <c r="I512" s="21">
        <v>7188.6400000000012</v>
      </c>
      <c r="J512" s="106">
        <v>196.95000000000005</v>
      </c>
      <c r="K512" s="106">
        <v>8101.5200000000013</v>
      </c>
      <c r="L512" s="106">
        <v>0</v>
      </c>
      <c r="M512" s="106">
        <v>0</v>
      </c>
      <c r="N512" s="106">
        <v>196.95000000000005</v>
      </c>
      <c r="O512" s="106">
        <v>8101.5200000000013</v>
      </c>
      <c r="P512" s="65">
        <v>7188.6400000000012</v>
      </c>
      <c r="Q512" s="106">
        <v>0</v>
      </c>
      <c r="R512" s="106">
        <v>0</v>
      </c>
      <c r="S512" s="106">
        <v>912.88000000000011</v>
      </c>
      <c r="T512" s="106">
        <v>0</v>
      </c>
      <c r="U512" s="106">
        <v>0</v>
      </c>
      <c r="V512" s="106">
        <v>0</v>
      </c>
      <c r="W512" s="106">
        <v>0</v>
      </c>
      <c r="X512" s="106">
        <v>7189</v>
      </c>
      <c r="Y512" s="106">
        <v>0</v>
      </c>
      <c r="Z512" s="106">
        <v>0</v>
      </c>
      <c r="AA512" s="66">
        <v>-0.35999999999876309</v>
      </c>
      <c r="AB512" s="67">
        <v>0</v>
      </c>
      <c r="AC512" s="68">
        <v>0</v>
      </c>
      <c r="AD512" s="69">
        <v>0.12698924970509023</v>
      </c>
      <c r="AE512" s="62">
        <v>5</v>
      </c>
      <c r="AF512" s="70" t="s">
        <v>4908</v>
      </c>
      <c r="AG512" s="62"/>
    </row>
    <row r="513" spans="1:33" x14ac:dyDescent="0.25">
      <c r="A513" s="17" t="s">
        <v>121</v>
      </c>
      <c r="B513" s="70" t="s">
        <v>4914</v>
      </c>
      <c r="C513" s="35" t="s">
        <v>3534</v>
      </c>
      <c r="D513" s="14">
        <v>20080030</v>
      </c>
      <c r="E513" s="20" t="s">
        <v>402</v>
      </c>
      <c r="F513" s="62" t="s">
        <v>42</v>
      </c>
      <c r="G513" s="63" t="s">
        <v>41</v>
      </c>
      <c r="H513" s="21">
        <v>166.5</v>
      </c>
      <c r="I513" s="21">
        <v>6495.5399999999991</v>
      </c>
      <c r="J513" s="106">
        <v>163.47000000000003</v>
      </c>
      <c r="K513" s="106">
        <v>6381.82</v>
      </c>
      <c r="L513" s="106">
        <v>0</v>
      </c>
      <c r="M513" s="106">
        <v>0</v>
      </c>
      <c r="N513" s="106">
        <v>163.47000000000003</v>
      </c>
      <c r="O513" s="106">
        <v>6381.82</v>
      </c>
      <c r="P513" s="65">
        <v>6381.82</v>
      </c>
      <c r="Q513" s="106">
        <v>0</v>
      </c>
      <c r="R513" s="106">
        <v>0</v>
      </c>
      <c r="S513" s="106">
        <v>0</v>
      </c>
      <c r="T513" s="106">
        <v>0</v>
      </c>
      <c r="U513" s="106">
        <v>0</v>
      </c>
      <c r="V513" s="106">
        <v>0</v>
      </c>
      <c r="W513" s="106">
        <v>0</v>
      </c>
      <c r="X513" s="106">
        <v>6382</v>
      </c>
      <c r="Y513" s="106">
        <v>0</v>
      </c>
      <c r="Z513" s="106">
        <v>0</v>
      </c>
      <c r="AA513" s="66">
        <v>113.53999999999905</v>
      </c>
      <c r="AB513" s="67">
        <v>0</v>
      </c>
      <c r="AC513" s="68">
        <v>0</v>
      </c>
      <c r="AD513" s="69">
        <v>-1.7507397383435305E-2</v>
      </c>
      <c r="AE513" s="62">
        <v>1</v>
      </c>
      <c r="AF513" s="70" t="s">
        <v>4908</v>
      </c>
      <c r="AG513" s="62"/>
    </row>
    <row r="514" spans="1:33" x14ac:dyDescent="0.25">
      <c r="A514" s="17" t="s">
        <v>121</v>
      </c>
      <c r="B514" s="70" t="s">
        <v>4914</v>
      </c>
      <c r="C514" s="35" t="s">
        <v>3534</v>
      </c>
      <c r="D514" s="14">
        <v>20080034</v>
      </c>
      <c r="E514" s="20" t="s">
        <v>403</v>
      </c>
      <c r="F514" s="62" t="s">
        <v>42</v>
      </c>
      <c r="G514" s="63" t="s">
        <v>41</v>
      </c>
      <c r="H514" s="21">
        <v>778.02</v>
      </c>
      <c r="I514" s="21">
        <v>31023.800000000003</v>
      </c>
      <c r="J514" s="106">
        <v>755.77</v>
      </c>
      <c r="K514" s="106">
        <v>30818.339999999997</v>
      </c>
      <c r="L514" s="106">
        <v>0</v>
      </c>
      <c r="M514" s="106">
        <v>0</v>
      </c>
      <c r="N514" s="106">
        <v>755.77</v>
      </c>
      <c r="O514" s="106">
        <v>30818.339999999997</v>
      </c>
      <c r="P514" s="65">
        <v>30818.339999999997</v>
      </c>
      <c r="Q514" s="106">
        <v>0</v>
      </c>
      <c r="R514" s="106">
        <v>0</v>
      </c>
      <c r="S514" s="106">
        <v>0</v>
      </c>
      <c r="T514" s="106">
        <v>0</v>
      </c>
      <c r="U514" s="106">
        <v>0</v>
      </c>
      <c r="V514" s="106">
        <v>0</v>
      </c>
      <c r="W514" s="106">
        <v>0</v>
      </c>
      <c r="X514" s="106">
        <v>30819</v>
      </c>
      <c r="Y514" s="106">
        <v>0</v>
      </c>
      <c r="Z514" s="106">
        <v>0</v>
      </c>
      <c r="AA514" s="66">
        <v>204.80000000000291</v>
      </c>
      <c r="AB514" s="67">
        <v>0</v>
      </c>
      <c r="AC514" s="68">
        <v>-1</v>
      </c>
      <c r="AD514" s="69">
        <v>-6.6226574436402501E-3</v>
      </c>
      <c r="AE514" s="62">
        <v>2</v>
      </c>
      <c r="AF514" s="70" t="s">
        <v>4908</v>
      </c>
      <c r="AG514" s="62"/>
    </row>
    <row r="515" spans="1:33" x14ac:dyDescent="0.25">
      <c r="A515" s="17" t="s">
        <v>121</v>
      </c>
      <c r="B515" s="70" t="s">
        <v>4914</v>
      </c>
      <c r="C515" s="35" t="s">
        <v>3534</v>
      </c>
      <c r="D515" s="14">
        <v>20080036</v>
      </c>
      <c r="E515" s="20" t="s">
        <v>409</v>
      </c>
      <c r="F515" s="62" t="s">
        <v>91</v>
      </c>
      <c r="G515" s="63" t="s">
        <v>43</v>
      </c>
      <c r="H515" s="21">
        <v>880.29</v>
      </c>
      <c r="I515" s="21">
        <v>34292.07</v>
      </c>
      <c r="J515" s="106">
        <v>0</v>
      </c>
      <c r="K515" s="106">
        <v>0</v>
      </c>
      <c r="L515" s="106">
        <v>0</v>
      </c>
      <c r="M515" s="106">
        <v>0</v>
      </c>
      <c r="N515" s="106">
        <v>0</v>
      </c>
      <c r="O515" s="106">
        <v>0</v>
      </c>
      <c r="P515" s="65">
        <v>34292.07</v>
      </c>
      <c r="Q515" s="106">
        <v>0</v>
      </c>
      <c r="R515" s="106">
        <v>0</v>
      </c>
      <c r="S515" s="106">
        <v>0</v>
      </c>
      <c r="T515" s="106">
        <v>0</v>
      </c>
      <c r="U515" s="106">
        <v>0</v>
      </c>
      <c r="V515" s="106">
        <v>0</v>
      </c>
      <c r="W515" s="106">
        <v>0</v>
      </c>
      <c r="X515" s="106">
        <v>0</v>
      </c>
      <c r="Y515" s="106">
        <v>0</v>
      </c>
      <c r="Z515" s="106">
        <v>34292.07</v>
      </c>
      <c r="AA515" s="66">
        <v>0</v>
      </c>
      <c r="AB515" s="67">
        <v>0</v>
      </c>
      <c r="AC515" s="68">
        <v>0</v>
      </c>
      <c r="AD515" s="69">
        <v>-1</v>
      </c>
      <c r="AE515" s="62">
        <v>0</v>
      </c>
      <c r="AF515" s="70" t="s">
        <v>4908</v>
      </c>
      <c r="AG515" s="62"/>
    </row>
    <row r="516" spans="1:33" x14ac:dyDescent="0.25">
      <c r="A516" s="17" t="s">
        <v>121</v>
      </c>
      <c r="B516" s="70" t="s">
        <v>4914</v>
      </c>
      <c r="C516" s="35" t="s">
        <v>3534</v>
      </c>
      <c r="D516" s="14">
        <v>20080039</v>
      </c>
      <c r="E516" s="20" t="s">
        <v>417</v>
      </c>
      <c r="F516" s="62" t="s">
        <v>42</v>
      </c>
      <c r="G516" s="63" t="s">
        <v>41</v>
      </c>
      <c r="H516" s="21">
        <v>222.98000000000002</v>
      </c>
      <c r="I516" s="21">
        <v>8707.11</v>
      </c>
      <c r="J516" s="106">
        <v>201.99</v>
      </c>
      <c r="K516" s="106">
        <v>9407.9000000000015</v>
      </c>
      <c r="L516" s="106">
        <v>0</v>
      </c>
      <c r="M516" s="106">
        <v>0</v>
      </c>
      <c r="N516" s="106">
        <v>201.99</v>
      </c>
      <c r="O516" s="106">
        <v>9407.9000000000015</v>
      </c>
      <c r="P516" s="65">
        <v>8707.11</v>
      </c>
      <c r="Q516" s="106">
        <v>0</v>
      </c>
      <c r="R516" s="106">
        <v>0</v>
      </c>
      <c r="S516" s="106">
        <v>700.79000000000087</v>
      </c>
      <c r="T516" s="106">
        <v>0</v>
      </c>
      <c r="U516" s="106">
        <v>0</v>
      </c>
      <c r="V516" s="106">
        <v>0</v>
      </c>
      <c r="W516" s="106">
        <v>0</v>
      </c>
      <c r="X516" s="106">
        <v>8707</v>
      </c>
      <c r="Y516" s="106">
        <v>0</v>
      </c>
      <c r="Z516" s="106">
        <v>0</v>
      </c>
      <c r="AA516" s="66">
        <v>0.11000000000058208</v>
      </c>
      <c r="AB516" s="67">
        <v>0</v>
      </c>
      <c r="AC516" s="68">
        <v>0</v>
      </c>
      <c r="AD516" s="69">
        <v>8.0484799204328508E-2</v>
      </c>
      <c r="AE516" s="62">
        <v>7</v>
      </c>
      <c r="AF516" s="70" t="s">
        <v>4908</v>
      </c>
      <c r="AG516" s="62"/>
    </row>
    <row r="517" spans="1:33" x14ac:dyDescent="0.25">
      <c r="A517" s="17" t="s">
        <v>121</v>
      </c>
      <c r="B517" s="70" t="s">
        <v>4914</v>
      </c>
      <c r="C517" s="35" t="s">
        <v>3534</v>
      </c>
      <c r="D517" s="14">
        <v>20080041</v>
      </c>
      <c r="E517" s="20" t="s">
        <v>2393</v>
      </c>
      <c r="F517" s="62" t="s">
        <v>42</v>
      </c>
      <c r="G517" s="63" t="s">
        <v>41</v>
      </c>
      <c r="H517" s="21">
        <v>564.76</v>
      </c>
      <c r="I517" s="21">
        <v>20774.59</v>
      </c>
      <c r="J517" s="106">
        <v>568.3599999999999</v>
      </c>
      <c r="K517" s="106">
        <v>20782.349999999999</v>
      </c>
      <c r="L517" s="106">
        <v>0</v>
      </c>
      <c r="M517" s="106">
        <v>0</v>
      </c>
      <c r="N517" s="106">
        <v>568.3599999999999</v>
      </c>
      <c r="O517" s="106">
        <v>20782.349999999999</v>
      </c>
      <c r="P517" s="65">
        <v>20774.59</v>
      </c>
      <c r="Q517" s="106">
        <v>0</v>
      </c>
      <c r="R517" s="106">
        <v>0</v>
      </c>
      <c r="S517" s="106">
        <v>7.7599999999983993</v>
      </c>
      <c r="T517" s="106">
        <v>0</v>
      </c>
      <c r="U517" s="106">
        <v>0</v>
      </c>
      <c r="V517" s="106">
        <v>0</v>
      </c>
      <c r="W517" s="106">
        <v>0</v>
      </c>
      <c r="X517" s="106">
        <v>20775</v>
      </c>
      <c r="Y517" s="106">
        <v>0</v>
      </c>
      <c r="Z517" s="106">
        <v>0</v>
      </c>
      <c r="AA517" s="66">
        <v>-0.40999999999985448</v>
      </c>
      <c r="AB517" s="67">
        <v>0</v>
      </c>
      <c r="AC517" s="68">
        <v>0</v>
      </c>
      <c r="AD517" s="69">
        <v>3.7353324421797972E-4</v>
      </c>
      <c r="AE517" s="62">
        <v>1</v>
      </c>
      <c r="AF517" s="70" t="s">
        <v>4908</v>
      </c>
      <c r="AG517" s="62"/>
    </row>
    <row r="518" spans="1:33" x14ac:dyDescent="0.25">
      <c r="A518" s="17" t="s">
        <v>121</v>
      </c>
      <c r="B518" s="70" t="s">
        <v>4914</v>
      </c>
      <c r="C518" s="35" t="s">
        <v>3534</v>
      </c>
      <c r="D518" s="14">
        <v>20080043</v>
      </c>
      <c r="E518" s="20" t="s">
        <v>2677</v>
      </c>
      <c r="F518" s="62" t="s">
        <v>42</v>
      </c>
      <c r="G518" s="63" t="s">
        <v>41</v>
      </c>
      <c r="H518" s="21">
        <v>481.89000000000004</v>
      </c>
      <c r="I518" s="21">
        <v>18637.07</v>
      </c>
      <c r="J518" s="106">
        <v>749.78000000000009</v>
      </c>
      <c r="K518" s="106">
        <v>30492.970000000005</v>
      </c>
      <c r="L518" s="106">
        <v>0</v>
      </c>
      <c r="M518" s="106">
        <v>0</v>
      </c>
      <c r="N518" s="106">
        <v>749.78000000000009</v>
      </c>
      <c r="O518" s="106">
        <v>30492.970000000005</v>
      </c>
      <c r="P518" s="65">
        <v>18637.07</v>
      </c>
      <c r="Q518" s="106">
        <v>0</v>
      </c>
      <c r="R518" s="106">
        <v>0</v>
      </c>
      <c r="S518" s="106">
        <v>11855.900000000005</v>
      </c>
      <c r="T518" s="106">
        <v>0</v>
      </c>
      <c r="U518" s="106">
        <v>0</v>
      </c>
      <c r="V518" s="106">
        <v>0</v>
      </c>
      <c r="W518" s="106">
        <v>0</v>
      </c>
      <c r="X518" s="106">
        <v>18637</v>
      </c>
      <c r="Y518" s="106">
        <v>0</v>
      </c>
      <c r="Z518" s="106">
        <v>0</v>
      </c>
      <c r="AA518" s="66">
        <v>6.9999999999708962E-2</v>
      </c>
      <c r="AB518" s="67">
        <v>0</v>
      </c>
      <c r="AC518" s="68">
        <v>0</v>
      </c>
      <c r="AD518" s="69">
        <v>0.636146132412445</v>
      </c>
      <c r="AE518" s="62">
        <v>6</v>
      </c>
      <c r="AF518" s="70" t="s">
        <v>4908</v>
      </c>
      <c r="AG518" s="62"/>
    </row>
    <row r="519" spans="1:33" x14ac:dyDescent="0.25">
      <c r="A519" s="17" t="s">
        <v>121</v>
      </c>
      <c r="B519" s="70" t="s">
        <v>4914</v>
      </c>
      <c r="C519" s="35" t="s">
        <v>3534</v>
      </c>
      <c r="D519" s="14">
        <v>20080046</v>
      </c>
      <c r="E519" s="20" t="s">
        <v>2678</v>
      </c>
      <c r="F519" s="62" t="s">
        <v>42</v>
      </c>
      <c r="G519" s="63" t="s">
        <v>41</v>
      </c>
      <c r="H519" s="21">
        <v>70.599999999999994</v>
      </c>
      <c r="I519" s="21">
        <v>2567.94</v>
      </c>
      <c r="J519" s="106">
        <v>60.14</v>
      </c>
      <c r="K519" s="106">
        <v>2509.23</v>
      </c>
      <c r="L519" s="106">
        <v>0</v>
      </c>
      <c r="M519" s="106">
        <v>0</v>
      </c>
      <c r="N519" s="106">
        <v>60.14</v>
      </c>
      <c r="O519" s="106">
        <v>2509.23</v>
      </c>
      <c r="P519" s="65">
        <v>2509.23</v>
      </c>
      <c r="Q519" s="106">
        <v>0</v>
      </c>
      <c r="R519" s="106">
        <v>0</v>
      </c>
      <c r="S519" s="106">
        <v>0</v>
      </c>
      <c r="T519" s="106">
        <v>0</v>
      </c>
      <c r="U519" s="106">
        <v>0</v>
      </c>
      <c r="V519" s="106">
        <v>0</v>
      </c>
      <c r="W519" s="106">
        <v>0</v>
      </c>
      <c r="X519" s="106">
        <v>2509</v>
      </c>
      <c r="Y519" s="106">
        <v>0</v>
      </c>
      <c r="Z519" s="106">
        <v>0</v>
      </c>
      <c r="AA519" s="66">
        <v>58.940000000000055</v>
      </c>
      <c r="AB519" s="67">
        <v>0</v>
      </c>
      <c r="AC519" s="68">
        <v>0</v>
      </c>
      <c r="AD519" s="69">
        <v>-2.2862683707563274E-2</v>
      </c>
      <c r="AE519" s="62">
        <v>1</v>
      </c>
      <c r="AF519" s="70" t="s">
        <v>4908</v>
      </c>
      <c r="AG519" s="62"/>
    </row>
    <row r="520" spans="1:33" x14ac:dyDescent="0.25">
      <c r="A520" s="17" t="s">
        <v>121</v>
      </c>
      <c r="B520" s="70" t="s">
        <v>4914</v>
      </c>
      <c r="C520" s="35" t="s">
        <v>3534</v>
      </c>
      <c r="D520" s="14">
        <v>20080047</v>
      </c>
      <c r="E520" s="20" t="s">
        <v>2782</v>
      </c>
      <c r="F520" s="62" t="s">
        <v>91</v>
      </c>
      <c r="G520" s="63" t="s">
        <v>43</v>
      </c>
      <c r="H520" s="21">
        <v>123.86</v>
      </c>
      <c r="I520" s="21">
        <v>4965.4499999999989</v>
      </c>
      <c r="J520" s="106">
        <v>0</v>
      </c>
      <c r="K520" s="106">
        <v>0</v>
      </c>
      <c r="L520" s="106">
        <v>0</v>
      </c>
      <c r="M520" s="106">
        <v>0</v>
      </c>
      <c r="N520" s="106">
        <v>0</v>
      </c>
      <c r="O520" s="106">
        <v>0</v>
      </c>
      <c r="P520" s="65">
        <v>4965.4499999999989</v>
      </c>
      <c r="Q520" s="106">
        <v>0</v>
      </c>
      <c r="R520" s="106">
        <v>0</v>
      </c>
      <c r="S520" s="106">
        <v>0</v>
      </c>
      <c r="T520" s="106">
        <v>0</v>
      </c>
      <c r="U520" s="106">
        <v>0</v>
      </c>
      <c r="V520" s="106">
        <v>0</v>
      </c>
      <c r="W520" s="106">
        <v>0</v>
      </c>
      <c r="X520" s="106">
        <v>0</v>
      </c>
      <c r="Y520" s="106">
        <v>0</v>
      </c>
      <c r="Z520" s="106">
        <v>4965.4499999999989</v>
      </c>
      <c r="AA520" s="66">
        <v>0</v>
      </c>
      <c r="AB520" s="67">
        <v>0</v>
      </c>
      <c r="AC520" s="68">
        <v>0</v>
      </c>
      <c r="AD520" s="69">
        <v>-1</v>
      </c>
      <c r="AE520" s="62">
        <v>0</v>
      </c>
      <c r="AF520" s="70" t="s">
        <v>4908</v>
      </c>
      <c r="AG520" s="62"/>
    </row>
    <row r="521" spans="1:33" x14ac:dyDescent="0.25">
      <c r="A521" s="17" t="s">
        <v>121</v>
      </c>
      <c r="B521" s="70" t="s">
        <v>4914</v>
      </c>
      <c r="C521" s="35" t="s">
        <v>3534</v>
      </c>
      <c r="D521" s="14">
        <v>20080049</v>
      </c>
      <c r="E521" s="20" t="s">
        <v>3697</v>
      </c>
      <c r="F521" s="62" t="s">
        <v>91</v>
      </c>
      <c r="G521" s="63" t="s">
        <v>43</v>
      </c>
      <c r="H521" s="21">
        <v>427.78000000000003</v>
      </c>
      <c r="I521" s="21">
        <v>15874.900000000001</v>
      </c>
      <c r="J521" s="106">
        <v>0</v>
      </c>
      <c r="K521" s="106">
        <v>0</v>
      </c>
      <c r="L521" s="106">
        <v>0</v>
      </c>
      <c r="M521" s="106">
        <v>0</v>
      </c>
      <c r="N521" s="106">
        <v>0</v>
      </c>
      <c r="O521" s="106">
        <v>0</v>
      </c>
      <c r="P521" s="65">
        <v>15874.900000000001</v>
      </c>
      <c r="Q521" s="106">
        <v>0</v>
      </c>
      <c r="R521" s="106">
        <v>0</v>
      </c>
      <c r="S521" s="106">
        <v>0</v>
      </c>
      <c r="T521" s="106">
        <v>0</v>
      </c>
      <c r="U521" s="106">
        <v>0</v>
      </c>
      <c r="V521" s="106">
        <v>0</v>
      </c>
      <c r="W521" s="106">
        <v>0</v>
      </c>
      <c r="X521" s="106">
        <v>0</v>
      </c>
      <c r="Y521" s="106">
        <v>0</v>
      </c>
      <c r="Z521" s="106">
        <v>15874.900000000001</v>
      </c>
      <c r="AA521" s="66">
        <v>0</v>
      </c>
      <c r="AB521" s="67">
        <v>0</v>
      </c>
      <c r="AC521" s="68">
        <v>0</v>
      </c>
      <c r="AD521" s="69">
        <v>-1</v>
      </c>
      <c r="AE521" s="62">
        <v>0</v>
      </c>
      <c r="AF521" s="70" t="s">
        <v>4908</v>
      </c>
      <c r="AG521" s="62"/>
    </row>
    <row r="522" spans="1:33" x14ac:dyDescent="0.25">
      <c r="A522" s="17" t="s">
        <v>121</v>
      </c>
      <c r="B522" s="70" t="s">
        <v>4914</v>
      </c>
      <c r="C522" s="35" t="s">
        <v>3534</v>
      </c>
      <c r="D522" s="14">
        <v>20080050</v>
      </c>
      <c r="E522" s="20" t="s">
        <v>4428</v>
      </c>
      <c r="F522" s="62" t="s">
        <v>42</v>
      </c>
      <c r="G522" s="63" t="s">
        <v>41</v>
      </c>
      <c r="H522" s="21">
        <v>172.7</v>
      </c>
      <c r="I522" s="21">
        <v>6235.59</v>
      </c>
      <c r="J522" s="106">
        <v>172.33</v>
      </c>
      <c r="K522" s="106">
        <v>6244.4600000000009</v>
      </c>
      <c r="L522" s="106">
        <v>0</v>
      </c>
      <c r="M522" s="106">
        <v>0</v>
      </c>
      <c r="N522" s="106">
        <v>172.33</v>
      </c>
      <c r="O522" s="106">
        <v>6244.4600000000009</v>
      </c>
      <c r="P522" s="65">
        <v>6235.59</v>
      </c>
      <c r="Q522" s="106">
        <v>0</v>
      </c>
      <c r="R522" s="106">
        <v>0</v>
      </c>
      <c r="S522" s="106">
        <v>8.8700000000008004</v>
      </c>
      <c r="T522" s="106">
        <v>0</v>
      </c>
      <c r="U522" s="106">
        <v>0</v>
      </c>
      <c r="V522" s="106">
        <v>0</v>
      </c>
      <c r="W522" s="106">
        <v>0</v>
      </c>
      <c r="X522" s="106">
        <v>6236</v>
      </c>
      <c r="Y522" s="106">
        <v>0</v>
      </c>
      <c r="Z522" s="106">
        <v>0</v>
      </c>
      <c r="AA522" s="66">
        <v>-0.40999999999985448</v>
      </c>
      <c r="AB522" s="67">
        <v>0</v>
      </c>
      <c r="AC522" s="68">
        <v>0</v>
      </c>
      <c r="AD522" s="69">
        <v>1.4224796691252632E-3</v>
      </c>
      <c r="AE522" s="62">
        <v>5</v>
      </c>
      <c r="AF522" s="70" t="s">
        <v>4908</v>
      </c>
      <c r="AG522" s="62"/>
    </row>
    <row r="523" spans="1:33" x14ac:dyDescent="0.25">
      <c r="A523" s="17" t="s">
        <v>121</v>
      </c>
      <c r="B523" s="70" t="s">
        <v>4914</v>
      </c>
      <c r="C523" s="35" t="s">
        <v>3528</v>
      </c>
      <c r="D523" s="14">
        <v>20090001</v>
      </c>
      <c r="E523" s="20" t="s">
        <v>397</v>
      </c>
      <c r="F523" s="62" t="s">
        <v>40</v>
      </c>
      <c r="G523" s="63" t="s">
        <v>41</v>
      </c>
      <c r="H523" s="21">
        <v>4196.13</v>
      </c>
      <c r="I523" s="21">
        <v>163875.67999999996</v>
      </c>
      <c r="J523" s="106">
        <v>4196.1299999999992</v>
      </c>
      <c r="K523" s="106">
        <v>163875.68</v>
      </c>
      <c r="L523" s="106">
        <v>0</v>
      </c>
      <c r="M523" s="106">
        <v>0</v>
      </c>
      <c r="N523" s="106">
        <v>4196.1299999999992</v>
      </c>
      <c r="O523" s="106">
        <v>163875.68</v>
      </c>
      <c r="P523" s="65">
        <v>163875.67999999996</v>
      </c>
      <c r="Q523" s="106">
        <v>0</v>
      </c>
      <c r="R523" s="106">
        <v>0</v>
      </c>
      <c r="S523" s="106">
        <v>0</v>
      </c>
      <c r="T523" s="106">
        <v>1250</v>
      </c>
      <c r="U523" s="106">
        <v>0</v>
      </c>
      <c r="V523" s="106">
        <v>0</v>
      </c>
      <c r="W523" s="106">
        <v>0</v>
      </c>
      <c r="X523" s="106">
        <v>162626</v>
      </c>
      <c r="Y523" s="106">
        <v>0</v>
      </c>
      <c r="Z523" s="106">
        <v>0</v>
      </c>
      <c r="AA523" s="66">
        <v>-0.32000000003608875</v>
      </c>
      <c r="AB523" s="67">
        <v>0</v>
      </c>
      <c r="AC523" s="68">
        <v>0</v>
      </c>
      <c r="AD523" s="69">
        <v>1.7759700802909689E-16</v>
      </c>
      <c r="AE523" s="62">
        <v>7</v>
      </c>
      <c r="AF523" s="70" t="s">
        <v>4908</v>
      </c>
      <c r="AG523" s="62"/>
    </row>
    <row r="524" spans="1:33" x14ac:dyDescent="0.25">
      <c r="A524" s="17" t="s">
        <v>121</v>
      </c>
      <c r="B524" s="70" t="s">
        <v>4914</v>
      </c>
      <c r="C524" s="35" t="s">
        <v>3528</v>
      </c>
      <c r="D524" s="14">
        <v>20090002</v>
      </c>
      <c r="E524" s="20" t="s">
        <v>398</v>
      </c>
      <c r="F524" s="62" t="s">
        <v>42</v>
      </c>
      <c r="G524" s="63" t="s">
        <v>41</v>
      </c>
      <c r="H524" s="21">
        <v>369.41</v>
      </c>
      <c r="I524" s="21">
        <v>14311.899999999998</v>
      </c>
      <c r="J524" s="106">
        <v>381.20000000000005</v>
      </c>
      <c r="K524" s="106">
        <v>14302.21</v>
      </c>
      <c r="L524" s="106">
        <v>0</v>
      </c>
      <c r="M524" s="106">
        <v>0</v>
      </c>
      <c r="N524" s="106">
        <v>381.20000000000005</v>
      </c>
      <c r="O524" s="106">
        <v>14302.21</v>
      </c>
      <c r="P524" s="65">
        <v>14302.21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14300</v>
      </c>
      <c r="Y524" s="106">
        <v>0</v>
      </c>
      <c r="Z524" s="106">
        <v>0</v>
      </c>
      <c r="AA524" s="66">
        <v>11.899999999997817</v>
      </c>
      <c r="AB524" s="67">
        <v>0</v>
      </c>
      <c r="AC524" s="68">
        <v>2</v>
      </c>
      <c r="AD524" s="69">
        <v>-6.7705895094283025E-4</v>
      </c>
      <c r="AE524" s="62">
        <v>12</v>
      </c>
      <c r="AF524" s="70" t="s">
        <v>4908</v>
      </c>
      <c r="AG524" s="62"/>
    </row>
    <row r="525" spans="1:33" x14ac:dyDescent="0.25">
      <c r="A525" s="17" t="s">
        <v>121</v>
      </c>
      <c r="B525" s="70" t="s">
        <v>4914</v>
      </c>
      <c r="C525" s="35" t="s">
        <v>3528</v>
      </c>
      <c r="D525" s="14">
        <v>20090004</v>
      </c>
      <c r="E525" s="20" t="s">
        <v>400</v>
      </c>
      <c r="F525" s="62" t="s">
        <v>42</v>
      </c>
      <c r="G525" s="63" t="s">
        <v>41</v>
      </c>
      <c r="H525" s="21">
        <v>677.93</v>
      </c>
      <c r="I525" s="21">
        <v>26672.65</v>
      </c>
      <c r="J525" s="106">
        <v>656.55000000000018</v>
      </c>
      <c r="K525" s="106">
        <v>26757.819999999996</v>
      </c>
      <c r="L525" s="106">
        <v>0</v>
      </c>
      <c r="M525" s="106">
        <v>0</v>
      </c>
      <c r="N525" s="106">
        <v>656.55000000000018</v>
      </c>
      <c r="O525" s="106">
        <v>26757.819999999996</v>
      </c>
      <c r="P525" s="65">
        <v>26672.65</v>
      </c>
      <c r="Q525" s="106">
        <v>0</v>
      </c>
      <c r="R525" s="106">
        <v>0</v>
      </c>
      <c r="S525" s="106">
        <v>85.169999999994616</v>
      </c>
      <c r="T525" s="106">
        <v>0</v>
      </c>
      <c r="U525" s="106">
        <v>0</v>
      </c>
      <c r="V525" s="106">
        <v>0</v>
      </c>
      <c r="W525" s="106">
        <v>0</v>
      </c>
      <c r="X525" s="106">
        <v>26673</v>
      </c>
      <c r="Y525" s="106">
        <v>0</v>
      </c>
      <c r="Z525" s="106">
        <v>0</v>
      </c>
      <c r="AA525" s="66">
        <v>-0.34999999999854481</v>
      </c>
      <c r="AB525" s="67">
        <v>0</v>
      </c>
      <c r="AC525" s="68">
        <v>0</v>
      </c>
      <c r="AD525" s="69">
        <v>3.1931585350534952E-3</v>
      </c>
      <c r="AE525" s="62">
        <v>23</v>
      </c>
      <c r="AF525" s="70" t="s">
        <v>4908</v>
      </c>
      <c r="AG525" s="62"/>
    </row>
    <row r="526" spans="1:33" x14ac:dyDescent="0.25">
      <c r="A526" s="17" t="s">
        <v>121</v>
      </c>
      <c r="B526" s="70" t="s">
        <v>4914</v>
      </c>
      <c r="C526" s="35" t="s">
        <v>3528</v>
      </c>
      <c r="D526" s="14">
        <v>20090006</v>
      </c>
      <c r="E526" s="20" t="s">
        <v>3905</v>
      </c>
      <c r="F526" s="62" t="s">
        <v>91</v>
      </c>
      <c r="G526" s="63" t="s">
        <v>43</v>
      </c>
      <c r="H526" s="21">
        <v>276.19</v>
      </c>
      <c r="I526" s="21">
        <v>10233.170000000002</v>
      </c>
      <c r="J526" s="106">
        <v>0</v>
      </c>
      <c r="K526" s="106">
        <v>0</v>
      </c>
      <c r="L526" s="106">
        <v>0</v>
      </c>
      <c r="M526" s="106">
        <v>0</v>
      </c>
      <c r="N526" s="106">
        <v>0</v>
      </c>
      <c r="O526" s="106">
        <v>0</v>
      </c>
      <c r="P526" s="65">
        <v>10233.170000000002</v>
      </c>
      <c r="Q526" s="106">
        <v>0</v>
      </c>
      <c r="R526" s="106">
        <v>0</v>
      </c>
      <c r="S526" s="106">
        <v>0</v>
      </c>
      <c r="T526" s="106">
        <v>0</v>
      </c>
      <c r="U526" s="106">
        <v>0</v>
      </c>
      <c r="V526" s="106">
        <v>0</v>
      </c>
      <c r="W526" s="106">
        <v>0</v>
      </c>
      <c r="X526" s="106">
        <v>0</v>
      </c>
      <c r="Y526" s="106">
        <v>0</v>
      </c>
      <c r="Z526" s="106">
        <v>10233.170000000002</v>
      </c>
      <c r="AA526" s="66">
        <v>0</v>
      </c>
      <c r="AB526" s="67">
        <v>0</v>
      </c>
      <c r="AC526" s="68">
        <v>0</v>
      </c>
      <c r="AD526" s="69">
        <v>-1</v>
      </c>
      <c r="AE526" s="62">
        <v>0</v>
      </c>
      <c r="AF526" s="70" t="s">
        <v>4908</v>
      </c>
      <c r="AG526" s="62"/>
    </row>
    <row r="527" spans="1:33" x14ac:dyDescent="0.25">
      <c r="A527" s="17" t="s">
        <v>121</v>
      </c>
      <c r="B527" s="70" t="s">
        <v>4914</v>
      </c>
      <c r="C527" s="35" t="s">
        <v>3528</v>
      </c>
      <c r="D527" s="14">
        <v>20090008</v>
      </c>
      <c r="E527" s="20" t="s">
        <v>405</v>
      </c>
      <c r="F527" s="62" t="s">
        <v>42</v>
      </c>
      <c r="G527" s="63" t="s">
        <v>41</v>
      </c>
      <c r="H527" s="21">
        <v>1950.9900000000002</v>
      </c>
      <c r="I527" s="21">
        <v>79829.070000000007</v>
      </c>
      <c r="J527" s="106">
        <v>1905.57</v>
      </c>
      <c r="K527" s="106">
        <v>79743.679999999993</v>
      </c>
      <c r="L527" s="106">
        <v>0</v>
      </c>
      <c r="M527" s="106">
        <v>0</v>
      </c>
      <c r="N527" s="106">
        <v>1905.57</v>
      </c>
      <c r="O527" s="106">
        <v>79743.679999999993</v>
      </c>
      <c r="P527" s="65">
        <v>79743.679999999993</v>
      </c>
      <c r="Q527" s="106">
        <v>0</v>
      </c>
      <c r="R527" s="106">
        <v>0</v>
      </c>
      <c r="S527" s="106">
        <v>0</v>
      </c>
      <c r="T527" s="106">
        <v>0</v>
      </c>
      <c r="U527" s="106">
        <v>0</v>
      </c>
      <c r="V527" s="106">
        <v>0</v>
      </c>
      <c r="W527" s="106">
        <v>0</v>
      </c>
      <c r="X527" s="106">
        <v>79743</v>
      </c>
      <c r="Y527" s="106">
        <v>0</v>
      </c>
      <c r="Z527" s="106">
        <v>0</v>
      </c>
      <c r="AA527" s="66">
        <v>86.070000000006985</v>
      </c>
      <c r="AB527" s="67">
        <v>0</v>
      </c>
      <c r="AC527" s="68">
        <v>1</v>
      </c>
      <c r="AD527" s="69">
        <v>-1.0696604632875462E-3</v>
      </c>
      <c r="AE527" s="62">
        <v>8</v>
      </c>
      <c r="AF527" s="70" t="s">
        <v>4908</v>
      </c>
      <c r="AG527" s="62"/>
    </row>
    <row r="528" spans="1:33" x14ac:dyDescent="0.25">
      <c r="A528" s="17" t="s">
        <v>121</v>
      </c>
      <c r="B528" s="70" t="s">
        <v>4914</v>
      </c>
      <c r="C528" s="35" t="s">
        <v>3528</v>
      </c>
      <c r="D528" s="14">
        <v>20090010</v>
      </c>
      <c r="E528" s="20" t="s">
        <v>408</v>
      </c>
      <c r="F528" s="62" t="s">
        <v>91</v>
      </c>
      <c r="G528" s="63" t="s">
        <v>43</v>
      </c>
      <c r="H528" s="21">
        <v>293.58</v>
      </c>
      <c r="I528" s="21">
        <v>11088.2</v>
      </c>
      <c r="J528" s="106">
        <v>0</v>
      </c>
      <c r="K528" s="106">
        <v>0</v>
      </c>
      <c r="L528" s="106">
        <v>0</v>
      </c>
      <c r="M528" s="106">
        <v>0</v>
      </c>
      <c r="N528" s="106">
        <v>0</v>
      </c>
      <c r="O528" s="106">
        <v>0</v>
      </c>
      <c r="P528" s="65">
        <v>11088.2</v>
      </c>
      <c r="Q528" s="106">
        <v>0</v>
      </c>
      <c r="R528" s="106">
        <v>0</v>
      </c>
      <c r="S528" s="106">
        <v>0</v>
      </c>
      <c r="T528" s="106">
        <v>0</v>
      </c>
      <c r="U528" s="106">
        <v>0</v>
      </c>
      <c r="V528" s="106">
        <v>0</v>
      </c>
      <c r="W528" s="106">
        <v>0</v>
      </c>
      <c r="X528" s="106">
        <v>0</v>
      </c>
      <c r="Y528" s="106">
        <v>0</v>
      </c>
      <c r="Z528" s="106">
        <v>11088.2</v>
      </c>
      <c r="AA528" s="66">
        <v>0</v>
      </c>
      <c r="AB528" s="67">
        <v>0</v>
      </c>
      <c r="AC528" s="68">
        <v>0</v>
      </c>
      <c r="AD528" s="69">
        <v>-1</v>
      </c>
      <c r="AE528" s="62">
        <v>0</v>
      </c>
      <c r="AF528" s="70" t="s">
        <v>4908</v>
      </c>
      <c r="AG528" s="62"/>
    </row>
    <row r="529" spans="1:33" x14ac:dyDescent="0.25">
      <c r="A529" s="17" t="s">
        <v>121</v>
      </c>
      <c r="B529" s="70" t="s">
        <v>4914</v>
      </c>
      <c r="C529" s="35" t="s">
        <v>3528</v>
      </c>
      <c r="D529" s="14">
        <v>20090011</v>
      </c>
      <c r="E529" s="20" t="s">
        <v>412</v>
      </c>
      <c r="F529" s="62" t="s">
        <v>42</v>
      </c>
      <c r="G529" s="63" t="s">
        <v>41</v>
      </c>
      <c r="H529" s="21">
        <v>644.49</v>
      </c>
      <c r="I529" s="21">
        <v>22712.560000000005</v>
      </c>
      <c r="J529" s="106">
        <v>552.65</v>
      </c>
      <c r="K529" s="106">
        <v>22592.930000000004</v>
      </c>
      <c r="L529" s="106">
        <v>0</v>
      </c>
      <c r="M529" s="106">
        <v>0</v>
      </c>
      <c r="N529" s="106">
        <v>552.65</v>
      </c>
      <c r="O529" s="106">
        <v>22592.930000000004</v>
      </c>
      <c r="P529" s="65">
        <v>22592.930000000004</v>
      </c>
      <c r="Q529" s="106">
        <v>0</v>
      </c>
      <c r="R529" s="106">
        <v>0</v>
      </c>
      <c r="S529" s="106">
        <v>0</v>
      </c>
      <c r="T529" s="106">
        <v>1250</v>
      </c>
      <c r="U529" s="106">
        <v>0</v>
      </c>
      <c r="V529" s="106">
        <v>0</v>
      </c>
      <c r="W529" s="106">
        <v>0</v>
      </c>
      <c r="X529" s="106">
        <v>21344</v>
      </c>
      <c r="Y529" s="106">
        <v>0</v>
      </c>
      <c r="Z529" s="106">
        <v>0</v>
      </c>
      <c r="AA529" s="66">
        <v>118.56000000000495</v>
      </c>
      <c r="AB529" s="67" t="s">
        <v>233</v>
      </c>
      <c r="AC529" s="68">
        <v>-1</v>
      </c>
      <c r="AD529" s="69">
        <v>-5.2671297291014751E-3</v>
      </c>
      <c r="AE529" s="62">
        <v>5</v>
      </c>
      <c r="AF529" s="70" t="s">
        <v>4908</v>
      </c>
      <c r="AG529" s="62" t="s">
        <v>4765</v>
      </c>
    </row>
    <row r="530" spans="1:33" x14ac:dyDescent="0.25">
      <c r="A530" s="17" t="s">
        <v>121</v>
      </c>
      <c r="B530" s="70" t="s">
        <v>4914</v>
      </c>
      <c r="C530" s="35" t="s">
        <v>3528</v>
      </c>
      <c r="D530" s="14">
        <v>20090012</v>
      </c>
      <c r="E530" s="20" t="s">
        <v>413</v>
      </c>
      <c r="F530" s="62" t="s">
        <v>42</v>
      </c>
      <c r="G530" s="63" t="s">
        <v>41</v>
      </c>
      <c r="H530" s="21">
        <v>300.34000000000003</v>
      </c>
      <c r="I530" s="21">
        <v>12111.119999999999</v>
      </c>
      <c r="J530" s="106">
        <v>288.67999999999995</v>
      </c>
      <c r="K530" s="106">
        <v>12107.71</v>
      </c>
      <c r="L530" s="106">
        <v>0</v>
      </c>
      <c r="M530" s="106">
        <v>0</v>
      </c>
      <c r="N530" s="106">
        <v>288.67999999999995</v>
      </c>
      <c r="O530" s="106">
        <v>12107.71</v>
      </c>
      <c r="P530" s="65">
        <v>12107.71</v>
      </c>
      <c r="Q530" s="106">
        <v>0</v>
      </c>
      <c r="R530" s="106">
        <v>0</v>
      </c>
      <c r="S530" s="106">
        <v>0</v>
      </c>
      <c r="T530" s="106">
        <v>0</v>
      </c>
      <c r="U530" s="106">
        <v>0</v>
      </c>
      <c r="V530" s="106">
        <v>0</v>
      </c>
      <c r="W530" s="106">
        <v>0</v>
      </c>
      <c r="X530" s="106">
        <v>12108</v>
      </c>
      <c r="Y530" s="106">
        <v>0</v>
      </c>
      <c r="Z530" s="106">
        <v>0</v>
      </c>
      <c r="AA530" s="66">
        <v>3.1199999999989814</v>
      </c>
      <c r="AB530" s="67">
        <v>0</v>
      </c>
      <c r="AC530" s="68">
        <v>0</v>
      </c>
      <c r="AD530" s="69">
        <v>-2.8155942637839068E-4</v>
      </c>
      <c r="AE530" s="62">
        <v>3</v>
      </c>
      <c r="AF530" s="70" t="s">
        <v>4908</v>
      </c>
      <c r="AG530" s="62"/>
    </row>
    <row r="531" spans="1:33" x14ac:dyDescent="0.25">
      <c r="A531" s="17" t="s">
        <v>121</v>
      </c>
      <c r="B531" s="70" t="s">
        <v>4914</v>
      </c>
      <c r="C531" s="35" t="s">
        <v>3528</v>
      </c>
      <c r="D531" s="14">
        <v>20090013</v>
      </c>
      <c r="E531" s="20" t="s">
        <v>414</v>
      </c>
      <c r="F531" s="62" t="s">
        <v>42</v>
      </c>
      <c r="G531" s="63" t="s">
        <v>41</v>
      </c>
      <c r="H531" s="21">
        <v>597.29999999999995</v>
      </c>
      <c r="I531" s="21">
        <v>23357.83</v>
      </c>
      <c r="J531" s="106">
        <v>598.9</v>
      </c>
      <c r="K531" s="106">
        <v>23482.100000000002</v>
      </c>
      <c r="L531" s="106">
        <v>0</v>
      </c>
      <c r="M531" s="106">
        <v>0</v>
      </c>
      <c r="N531" s="106">
        <v>598.9</v>
      </c>
      <c r="O531" s="106">
        <v>23482.100000000002</v>
      </c>
      <c r="P531" s="65">
        <v>23357.83</v>
      </c>
      <c r="Q531" s="106">
        <v>0</v>
      </c>
      <c r="R531" s="106">
        <v>0</v>
      </c>
      <c r="S531" s="106">
        <v>124.27000000000044</v>
      </c>
      <c r="T531" s="106">
        <v>0</v>
      </c>
      <c r="U531" s="106">
        <v>0</v>
      </c>
      <c r="V531" s="106">
        <v>0</v>
      </c>
      <c r="W531" s="106">
        <v>0</v>
      </c>
      <c r="X531" s="106">
        <v>23358</v>
      </c>
      <c r="Y531" s="106">
        <v>0</v>
      </c>
      <c r="Z531" s="106">
        <v>0</v>
      </c>
      <c r="AA531" s="66">
        <v>-0.16999999999825377</v>
      </c>
      <c r="AB531" s="67">
        <v>0</v>
      </c>
      <c r="AC531" s="68">
        <v>0</v>
      </c>
      <c r="AD531" s="69">
        <v>5.3202716176973816E-3</v>
      </c>
      <c r="AE531" s="62">
        <v>7</v>
      </c>
      <c r="AF531" s="70" t="s">
        <v>4908</v>
      </c>
      <c r="AG531" s="62"/>
    </row>
    <row r="532" spans="1:33" x14ac:dyDescent="0.25">
      <c r="A532" s="17" t="s">
        <v>121</v>
      </c>
      <c r="B532" s="70" t="s">
        <v>4914</v>
      </c>
      <c r="C532" s="35" t="s">
        <v>3528</v>
      </c>
      <c r="D532" s="14">
        <v>20090014</v>
      </c>
      <c r="E532" s="20" t="s">
        <v>415</v>
      </c>
      <c r="F532" s="62" t="s">
        <v>42</v>
      </c>
      <c r="G532" s="63" t="s">
        <v>41</v>
      </c>
      <c r="H532" s="21">
        <v>1482.56</v>
      </c>
      <c r="I532" s="21">
        <v>56305.539999999994</v>
      </c>
      <c r="J532" s="106">
        <v>1452.4</v>
      </c>
      <c r="K532" s="106">
        <v>58672.389999999992</v>
      </c>
      <c r="L532" s="106">
        <v>0</v>
      </c>
      <c r="M532" s="106">
        <v>0</v>
      </c>
      <c r="N532" s="106">
        <v>1452.4</v>
      </c>
      <c r="O532" s="106">
        <v>58672.389999999992</v>
      </c>
      <c r="P532" s="65">
        <v>56305.539999999994</v>
      </c>
      <c r="Q532" s="106">
        <v>0</v>
      </c>
      <c r="R532" s="106">
        <v>0</v>
      </c>
      <c r="S532" s="106">
        <v>2366.8499999999985</v>
      </c>
      <c r="T532" s="106">
        <v>0</v>
      </c>
      <c r="U532" s="106">
        <v>0</v>
      </c>
      <c r="V532" s="106">
        <v>0</v>
      </c>
      <c r="W532" s="106">
        <v>0</v>
      </c>
      <c r="X532" s="106">
        <v>56306</v>
      </c>
      <c r="Y532" s="106">
        <v>0</v>
      </c>
      <c r="Z532" s="106">
        <v>0</v>
      </c>
      <c r="AA532" s="66">
        <v>-0.46000000000640284</v>
      </c>
      <c r="AB532" s="67">
        <v>0</v>
      </c>
      <c r="AC532" s="68">
        <v>0</v>
      </c>
      <c r="AD532" s="69">
        <v>4.2035828090805964E-2</v>
      </c>
      <c r="AE532" s="62">
        <v>23</v>
      </c>
      <c r="AF532" s="70" t="s">
        <v>4908</v>
      </c>
      <c r="AG532" s="62"/>
    </row>
    <row r="533" spans="1:33" x14ac:dyDescent="0.25">
      <c r="A533" s="17" t="s">
        <v>121</v>
      </c>
      <c r="B533" s="70" t="s">
        <v>4914</v>
      </c>
      <c r="C533" s="35" t="s">
        <v>3528</v>
      </c>
      <c r="D533" s="14">
        <v>20090015</v>
      </c>
      <c r="E533" s="20" t="s">
        <v>416</v>
      </c>
      <c r="F533" s="62" t="s">
        <v>42</v>
      </c>
      <c r="G533" s="63" t="s">
        <v>41</v>
      </c>
      <c r="H533" s="21">
        <v>344.11</v>
      </c>
      <c r="I533" s="21">
        <v>14346.500000000002</v>
      </c>
      <c r="J533" s="106">
        <v>356.91000000000008</v>
      </c>
      <c r="K533" s="106">
        <v>14327.57</v>
      </c>
      <c r="L533" s="106">
        <v>0</v>
      </c>
      <c r="M533" s="106">
        <v>0</v>
      </c>
      <c r="N533" s="106">
        <v>356.91000000000008</v>
      </c>
      <c r="O533" s="106">
        <v>14327.57</v>
      </c>
      <c r="P533" s="65">
        <v>14327.57</v>
      </c>
      <c r="Q533" s="106">
        <v>0</v>
      </c>
      <c r="R533" s="106">
        <v>0</v>
      </c>
      <c r="S533" s="106">
        <v>0</v>
      </c>
      <c r="T533" s="106">
        <v>1921</v>
      </c>
      <c r="U533" s="106">
        <v>0</v>
      </c>
      <c r="V533" s="106">
        <v>0</v>
      </c>
      <c r="W533" s="106">
        <v>0</v>
      </c>
      <c r="X533" s="106">
        <v>12408</v>
      </c>
      <c r="Y533" s="106">
        <v>0</v>
      </c>
      <c r="Z533" s="106">
        <v>0</v>
      </c>
      <c r="AA533" s="66">
        <v>17.500000000001819</v>
      </c>
      <c r="AB533" s="67">
        <v>0</v>
      </c>
      <c r="AC533" s="68">
        <v>-1</v>
      </c>
      <c r="AD533" s="69">
        <v>-1.3194855888197196E-3</v>
      </c>
      <c r="AE533" s="62">
        <v>13</v>
      </c>
      <c r="AF533" s="70" t="s">
        <v>4908</v>
      </c>
      <c r="AG533" s="62"/>
    </row>
    <row r="534" spans="1:33" x14ac:dyDescent="0.25">
      <c r="A534" s="17" t="s">
        <v>121</v>
      </c>
      <c r="B534" s="70" t="s">
        <v>4914</v>
      </c>
      <c r="C534" s="35" t="s">
        <v>3528</v>
      </c>
      <c r="D534" s="14">
        <v>20090017</v>
      </c>
      <c r="E534" s="20" t="s">
        <v>2394</v>
      </c>
      <c r="F534" s="62" t="s">
        <v>42</v>
      </c>
      <c r="G534" s="63" t="s">
        <v>41</v>
      </c>
      <c r="H534" s="21">
        <v>500.84000000000015</v>
      </c>
      <c r="I534" s="21">
        <v>19428.769999999997</v>
      </c>
      <c r="J534" s="106">
        <v>499.63</v>
      </c>
      <c r="K534" s="106">
        <v>19616.5</v>
      </c>
      <c r="L534" s="106">
        <v>0</v>
      </c>
      <c r="M534" s="106">
        <v>0</v>
      </c>
      <c r="N534" s="106">
        <v>499.63</v>
      </c>
      <c r="O534" s="106">
        <v>19616.5</v>
      </c>
      <c r="P534" s="65">
        <v>19428.769999999997</v>
      </c>
      <c r="Q534" s="106">
        <v>0</v>
      </c>
      <c r="R534" s="106">
        <v>0</v>
      </c>
      <c r="S534" s="106">
        <v>187.7300000000032</v>
      </c>
      <c r="T534" s="106">
        <v>1250</v>
      </c>
      <c r="U534" s="106">
        <v>0</v>
      </c>
      <c r="V534" s="106">
        <v>0</v>
      </c>
      <c r="W534" s="106">
        <v>0</v>
      </c>
      <c r="X534" s="106">
        <v>18179</v>
      </c>
      <c r="Y534" s="106">
        <v>0</v>
      </c>
      <c r="Z534" s="106">
        <v>0</v>
      </c>
      <c r="AA534" s="66">
        <v>-0.23000000000320142</v>
      </c>
      <c r="AB534" s="67">
        <v>0</v>
      </c>
      <c r="AC534" s="68">
        <v>0</v>
      </c>
      <c r="AD534" s="69">
        <v>9.6624747732359396E-3</v>
      </c>
      <c r="AE534" s="62">
        <v>2</v>
      </c>
      <c r="AF534" s="70" t="s">
        <v>4908</v>
      </c>
      <c r="AG534" s="62"/>
    </row>
    <row r="535" spans="1:33" x14ac:dyDescent="0.25">
      <c r="A535" s="17" t="s">
        <v>121</v>
      </c>
      <c r="B535" s="70" t="s">
        <v>4914</v>
      </c>
      <c r="C535" s="35" t="s">
        <v>3528</v>
      </c>
      <c r="D535" s="14">
        <v>20090018</v>
      </c>
      <c r="E535" s="20" t="s">
        <v>2395</v>
      </c>
      <c r="F535" s="62" t="s">
        <v>42</v>
      </c>
      <c r="G535" s="63" t="s">
        <v>43</v>
      </c>
      <c r="H535" s="21">
        <v>128.64000000000001</v>
      </c>
      <c r="I535" s="21">
        <v>4517.3600000000006</v>
      </c>
      <c r="J535" s="106">
        <v>0</v>
      </c>
      <c r="K535" s="106">
        <v>0</v>
      </c>
      <c r="L535" s="106">
        <v>0</v>
      </c>
      <c r="M535" s="106">
        <v>0</v>
      </c>
      <c r="N535" s="106">
        <v>0</v>
      </c>
      <c r="O535" s="106">
        <v>0</v>
      </c>
      <c r="P535" s="65">
        <v>4517.3600000000006</v>
      </c>
      <c r="Q535" s="106">
        <v>0</v>
      </c>
      <c r="R535" s="106">
        <v>0</v>
      </c>
      <c r="S535" s="106">
        <v>0</v>
      </c>
      <c r="T535" s="106">
        <v>0</v>
      </c>
      <c r="U535" s="106">
        <v>0</v>
      </c>
      <c r="V535" s="106">
        <v>0</v>
      </c>
      <c r="W535" s="106">
        <v>0</v>
      </c>
      <c r="X535" s="106">
        <v>0</v>
      </c>
      <c r="Y535" s="106">
        <v>0</v>
      </c>
      <c r="Z535" s="106">
        <v>4517.3600000000006</v>
      </c>
      <c r="AA535" s="66">
        <v>0</v>
      </c>
      <c r="AB535" s="67">
        <v>0</v>
      </c>
      <c r="AC535" s="68">
        <v>0</v>
      </c>
      <c r="AD535" s="69">
        <v>-1</v>
      </c>
      <c r="AE535" s="62">
        <v>0</v>
      </c>
      <c r="AF535" s="70" t="s">
        <v>4908</v>
      </c>
      <c r="AG535" s="62"/>
    </row>
    <row r="536" spans="1:33" x14ac:dyDescent="0.25">
      <c r="A536" s="17" t="s">
        <v>121</v>
      </c>
      <c r="B536" s="70" t="s">
        <v>4914</v>
      </c>
      <c r="C536" s="35" t="s">
        <v>3528</v>
      </c>
      <c r="D536" s="14">
        <v>20090019</v>
      </c>
      <c r="E536" s="20" t="s">
        <v>2396</v>
      </c>
      <c r="F536" s="62" t="s">
        <v>91</v>
      </c>
      <c r="G536" s="63" t="s">
        <v>43</v>
      </c>
      <c r="H536" s="21">
        <v>112.47</v>
      </c>
      <c r="I536" s="21">
        <v>3949.4</v>
      </c>
      <c r="J536" s="106">
        <v>0</v>
      </c>
      <c r="K536" s="106">
        <v>0</v>
      </c>
      <c r="L536" s="106">
        <v>0</v>
      </c>
      <c r="M536" s="106">
        <v>0</v>
      </c>
      <c r="N536" s="106">
        <v>0</v>
      </c>
      <c r="O536" s="106">
        <v>0</v>
      </c>
      <c r="P536" s="65">
        <v>3949.4</v>
      </c>
      <c r="Q536" s="106">
        <v>0</v>
      </c>
      <c r="R536" s="106">
        <v>0</v>
      </c>
      <c r="S536" s="106">
        <v>0</v>
      </c>
      <c r="T536" s="106">
        <v>0</v>
      </c>
      <c r="U536" s="106">
        <v>0</v>
      </c>
      <c r="V536" s="106">
        <v>0</v>
      </c>
      <c r="W536" s="106">
        <v>0</v>
      </c>
      <c r="X536" s="106">
        <v>0</v>
      </c>
      <c r="Y536" s="106">
        <v>0</v>
      </c>
      <c r="Z536" s="106">
        <v>3949.4</v>
      </c>
      <c r="AA536" s="66">
        <v>0</v>
      </c>
      <c r="AB536" s="67">
        <v>0</v>
      </c>
      <c r="AC536" s="68">
        <v>0</v>
      </c>
      <c r="AD536" s="69">
        <v>-1</v>
      </c>
      <c r="AE536" s="62">
        <v>0</v>
      </c>
      <c r="AF536" s="70" t="s">
        <v>4908</v>
      </c>
      <c r="AG536" s="62"/>
    </row>
    <row r="537" spans="1:33" x14ac:dyDescent="0.25">
      <c r="A537" s="17" t="s">
        <v>121</v>
      </c>
      <c r="B537" s="70" t="s">
        <v>4914</v>
      </c>
      <c r="C537" s="35" t="s">
        <v>3528</v>
      </c>
      <c r="D537" s="14">
        <v>20090020</v>
      </c>
      <c r="E537" s="20" t="s">
        <v>2397</v>
      </c>
      <c r="F537" s="62" t="s">
        <v>42</v>
      </c>
      <c r="G537" s="63" t="s">
        <v>41</v>
      </c>
      <c r="H537" s="21">
        <v>919.74999999999989</v>
      </c>
      <c r="I537" s="21">
        <v>34181.75</v>
      </c>
      <c r="J537" s="106">
        <v>948.44</v>
      </c>
      <c r="K537" s="106">
        <v>35617.47</v>
      </c>
      <c r="L537" s="106">
        <v>0</v>
      </c>
      <c r="M537" s="106">
        <v>0</v>
      </c>
      <c r="N537" s="106">
        <v>948.44</v>
      </c>
      <c r="O537" s="106">
        <v>35617.47</v>
      </c>
      <c r="P537" s="65">
        <v>34181.75</v>
      </c>
      <c r="Q537" s="106">
        <v>0</v>
      </c>
      <c r="R537" s="106">
        <v>0</v>
      </c>
      <c r="S537" s="106">
        <v>1435.7200000000012</v>
      </c>
      <c r="T537" s="106">
        <v>1875</v>
      </c>
      <c r="U537" s="106">
        <v>0</v>
      </c>
      <c r="V537" s="106">
        <v>0</v>
      </c>
      <c r="W537" s="106">
        <v>0</v>
      </c>
      <c r="X537" s="106">
        <v>32307</v>
      </c>
      <c r="Y537" s="106">
        <v>0</v>
      </c>
      <c r="Z537" s="106">
        <v>0</v>
      </c>
      <c r="AA537" s="66">
        <v>-0.25</v>
      </c>
      <c r="AB537" s="67">
        <v>0</v>
      </c>
      <c r="AC537" s="68">
        <v>0</v>
      </c>
      <c r="AD537" s="69">
        <v>4.2002530590154137E-2</v>
      </c>
      <c r="AE537" s="62">
        <v>2</v>
      </c>
      <c r="AF537" s="70" t="s">
        <v>4908</v>
      </c>
      <c r="AG537" s="62"/>
    </row>
    <row r="538" spans="1:33" x14ac:dyDescent="0.25">
      <c r="A538" s="17" t="s">
        <v>121</v>
      </c>
      <c r="B538" s="70" t="s">
        <v>4914</v>
      </c>
      <c r="C538" s="35" t="s">
        <v>3528</v>
      </c>
      <c r="D538" s="14">
        <v>20090021</v>
      </c>
      <c r="E538" s="20" t="s">
        <v>2398</v>
      </c>
      <c r="F538" s="62" t="s">
        <v>42</v>
      </c>
      <c r="G538" s="63" t="s">
        <v>41</v>
      </c>
      <c r="H538" s="21">
        <v>100.99000000000002</v>
      </c>
      <c r="I538" s="21">
        <v>3978.43</v>
      </c>
      <c r="J538" s="106">
        <v>101.74000000000001</v>
      </c>
      <c r="K538" s="106">
        <v>3949.01</v>
      </c>
      <c r="L538" s="106">
        <v>0</v>
      </c>
      <c r="M538" s="106">
        <v>0</v>
      </c>
      <c r="N538" s="106">
        <v>101.74000000000001</v>
      </c>
      <c r="O538" s="106">
        <v>3949.01</v>
      </c>
      <c r="P538" s="65">
        <v>3949.01</v>
      </c>
      <c r="Q538" s="106">
        <v>0</v>
      </c>
      <c r="R538" s="106">
        <v>0</v>
      </c>
      <c r="S538" s="106">
        <v>0</v>
      </c>
      <c r="T538" s="106">
        <v>0</v>
      </c>
      <c r="U538" s="106">
        <v>0</v>
      </c>
      <c r="V538" s="106">
        <v>0</v>
      </c>
      <c r="W538" s="106">
        <v>0</v>
      </c>
      <c r="X538" s="106">
        <v>3949</v>
      </c>
      <c r="Y538" s="106">
        <v>0</v>
      </c>
      <c r="Z538" s="106">
        <v>0</v>
      </c>
      <c r="AA538" s="66">
        <v>29.429999999999836</v>
      </c>
      <c r="AB538" s="67">
        <v>0</v>
      </c>
      <c r="AC538" s="68">
        <v>0</v>
      </c>
      <c r="AD538" s="69">
        <v>-7.3948768735404716E-3</v>
      </c>
      <c r="AE538" s="62">
        <v>3</v>
      </c>
      <c r="AF538" s="70" t="s">
        <v>4908</v>
      </c>
      <c r="AG538" s="62"/>
    </row>
    <row r="539" spans="1:33" x14ac:dyDescent="0.25">
      <c r="A539" s="17" t="s">
        <v>121</v>
      </c>
      <c r="B539" s="70" t="s">
        <v>4914</v>
      </c>
      <c r="C539" s="35" t="s">
        <v>3528</v>
      </c>
      <c r="D539" s="14">
        <v>20090022</v>
      </c>
      <c r="E539" s="20" t="s">
        <v>2399</v>
      </c>
      <c r="F539" s="62" t="s">
        <v>42</v>
      </c>
      <c r="G539" s="63" t="s">
        <v>41</v>
      </c>
      <c r="H539" s="21">
        <v>316.36</v>
      </c>
      <c r="I539" s="21">
        <v>11578.66</v>
      </c>
      <c r="J539" s="106">
        <v>305.08</v>
      </c>
      <c r="K539" s="106">
        <v>11617.01</v>
      </c>
      <c r="L539" s="106">
        <v>0</v>
      </c>
      <c r="M539" s="106">
        <v>0</v>
      </c>
      <c r="N539" s="106">
        <v>305.08</v>
      </c>
      <c r="O539" s="106">
        <v>11617.01</v>
      </c>
      <c r="P539" s="65">
        <v>11578.66</v>
      </c>
      <c r="Q539" s="106">
        <v>0</v>
      </c>
      <c r="R539" s="106">
        <v>0</v>
      </c>
      <c r="S539" s="106">
        <v>38.350000000000364</v>
      </c>
      <c r="T539" s="106">
        <v>0</v>
      </c>
      <c r="U539" s="106">
        <v>0</v>
      </c>
      <c r="V539" s="106">
        <v>0</v>
      </c>
      <c r="W539" s="106">
        <v>0</v>
      </c>
      <c r="X539" s="106">
        <v>11579</v>
      </c>
      <c r="Y539" s="106">
        <v>0</v>
      </c>
      <c r="Z539" s="106">
        <v>0</v>
      </c>
      <c r="AA539" s="66">
        <v>-0.34000000000014552</v>
      </c>
      <c r="AB539" s="67">
        <v>0</v>
      </c>
      <c r="AC539" s="68">
        <v>0</v>
      </c>
      <c r="AD539" s="69">
        <v>3.312127655531846E-3</v>
      </c>
      <c r="AE539" s="62">
        <v>1</v>
      </c>
      <c r="AF539" s="70" t="s">
        <v>4908</v>
      </c>
      <c r="AG539" s="62"/>
    </row>
    <row r="540" spans="1:33" x14ac:dyDescent="0.25">
      <c r="A540" s="17" t="s">
        <v>121</v>
      </c>
      <c r="B540" s="70" t="s">
        <v>4914</v>
      </c>
      <c r="C540" s="35" t="s">
        <v>3528</v>
      </c>
      <c r="D540" s="14">
        <v>20090023</v>
      </c>
      <c r="E540" s="20" t="s">
        <v>2948</v>
      </c>
      <c r="F540" s="62" t="s">
        <v>42</v>
      </c>
      <c r="G540" s="63" t="s">
        <v>41</v>
      </c>
      <c r="H540" s="21">
        <v>960.21</v>
      </c>
      <c r="I540" s="21">
        <v>38767.379999999997</v>
      </c>
      <c r="J540" s="106">
        <v>959.55</v>
      </c>
      <c r="K540" s="106">
        <v>40511.18</v>
      </c>
      <c r="L540" s="106">
        <v>0</v>
      </c>
      <c r="M540" s="106">
        <v>0</v>
      </c>
      <c r="N540" s="106">
        <v>959.55</v>
      </c>
      <c r="O540" s="106">
        <v>40511.18</v>
      </c>
      <c r="P540" s="65">
        <v>38767.379999999997</v>
      </c>
      <c r="Q540" s="106">
        <v>0</v>
      </c>
      <c r="R540" s="106">
        <v>0</v>
      </c>
      <c r="S540" s="106">
        <v>1743.8000000000029</v>
      </c>
      <c r="T540" s="106">
        <v>6215</v>
      </c>
      <c r="U540" s="106">
        <v>0</v>
      </c>
      <c r="V540" s="106">
        <v>0</v>
      </c>
      <c r="W540" s="106">
        <v>0</v>
      </c>
      <c r="X540" s="106">
        <v>32552</v>
      </c>
      <c r="Y540" s="106">
        <v>0</v>
      </c>
      <c r="Z540" s="106">
        <v>0</v>
      </c>
      <c r="AA540" s="66">
        <v>0.37999999999738066</v>
      </c>
      <c r="AB540" s="67">
        <v>0</v>
      </c>
      <c r="AC540" s="68">
        <v>0</v>
      </c>
      <c r="AD540" s="69">
        <v>4.4981115566747172E-2</v>
      </c>
      <c r="AE540" s="62">
        <v>2</v>
      </c>
      <c r="AF540" s="70" t="s">
        <v>4908</v>
      </c>
      <c r="AG540" s="62" t="s">
        <v>4765</v>
      </c>
    </row>
    <row r="541" spans="1:33" x14ac:dyDescent="0.25">
      <c r="A541" s="17" t="s">
        <v>121</v>
      </c>
      <c r="B541" s="70" t="s">
        <v>4914</v>
      </c>
      <c r="C541" s="35" t="s">
        <v>3528</v>
      </c>
      <c r="D541" s="14">
        <v>20090025</v>
      </c>
      <c r="E541" s="20" t="s">
        <v>2947</v>
      </c>
      <c r="F541" s="62" t="s">
        <v>91</v>
      </c>
      <c r="G541" s="63" t="s">
        <v>43</v>
      </c>
      <c r="H541" s="21">
        <v>312.78999999999996</v>
      </c>
      <c r="I541" s="21">
        <v>12543.199999999999</v>
      </c>
      <c r="J541" s="106">
        <v>0</v>
      </c>
      <c r="K541" s="106">
        <v>0</v>
      </c>
      <c r="L541" s="106">
        <v>0</v>
      </c>
      <c r="M541" s="106">
        <v>0</v>
      </c>
      <c r="N541" s="106">
        <v>0</v>
      </c>
      <c r="O541" s="106">
        <v>0</v>
      </c>
      <c r="P541" s="65">
        <v>12543.199999999999</v>
      </c>
      <c r="Q541" s="106">
        <v>0</v>
      </c>
      <c r="R541" s="106">
        <v>0</v>
      </c>
      <c r="S541" s="106">
        <v>0</v>
      </c>
      <c r="T541" s="106">
        <v>6215</v>
      </c>
      <c r="U541" s="106">
        <v>0</v>
      </c>
      <c r="V541" s="106">
        <v>0</v>
      </c>
      <c r="W541" s="106">
        <v>0</v>
      </c>
      <c r="X541" s="106">
        <v>0</v>
      </c>
      <c r="Y541" s="106">
        <v>0</v>
      </c>
      <c r="Z541" s="106">
        <v>6328.1999999999989</v>
      </c>
      <c r="AA541" s="66">
        <v>0</v>
      </c>
      <c r="AB541" s="67">
        <v>0</v>
      </c>
      <c r="AC541" s="68">
        <v>0</v>
      </c>
      <c r="AD541" s="69">
        <v>-1</v>
      </c>
      <c r="AE541" s="62">
        <v>0</v>
      </c>
      <c r="AF541" s="70" t="s">
        <v>4908</v>
      </c>
      <c r="AG541" s="62"/>
    </row>
    <row r="542" spans="1:33" x14ac:dyDescent="0.25">
      <c r="A542" s="17" t="s">
        <v>121</v>
      </c>
      <c r="B542" s="70" t="s">
        <v>4914</v>
      </c>
      <c r="C542" s="35" t="s">
        <v>3528</v>
      </c>
      <c r="D542" s="14">
        <v>20090026</v>
      </c>
      <c r="E542" s="20" t="s">
        <v>4235</v>
      </c>
      <c r="F542" s="62" t="s">
        <v>42</v>
      </c>
      <c r="G542" s="63" t="s">
        <v>41</v>
      </c>
      <c r="H542" s="21">
        <v>357.47</v>
      </c>
      <c r="I542" s="21">
        <v>13982.12</v>
      </c>
      <c r="J542" s="106">
        <v>354.59999999999997</v>
      </c>
      <c r="K542" s="106">
        <v>14265.589999999998</v>
      </c>
      <c r="L542" s="106">
        <v>0</v>
      </c>
      <c r="M542" s="106">
        <v>0</v>
      </c>
      <c r="N542" s="106">
        <v>354.59999999999997</v>
      </c>
      <c r="O542" s="106">
        <v>14265.589999999998</v>
      </c>
      <c r="P542" s="65">
        <v>13982.12</v>
      </c>
      <c r="Q542" s="106">
        <v>0</v>
      </c>
      <c r="R542" s="106">
        <v>0</v>
      </c>
      <c r="S542" s="106">
        <v>283.46999999999753</v>
      </c>
      <c r="T542" s="106">
        <v>1250</v>
      </c>
      <c r="U542" s="106">
        <v>0</v>
      </c>
      <c r="V542" s="106">
        <v>0</v>
      </c>
      <c r="W542" s="106">
        <v>0</v>
      </c>
      <c r="X542" s="106">
        <v>12732</v>
      </c>
      <c r="Y542" s="106">
        <v>0</v>
      </c>
      <c r="Z542" s="106">
        <v>0</v>
      </c>
      <c r="AA542" s="66">
        <v>0.12000000000080036</v>
      </c>
      <c r="AB542" s="67">
        <v>0</v>
      </c>
      <c r="AC542" s="68">
        <v>0</v>
      </c>
      <c r="AD542" s="69">
        <v>2.0273749617368289E-2</v>
      </c>
      <c r="AE542" s="62">
        <v>6</v>
      </c>
      <c r="AF542" s="70" t="s">
        <v>4908</v>
      </c>
      <c r="AG542" s="62"/>
    </row>
    <row r="543" spans="1:33" x14ac:dyDescent="0.25">
      <c r="A543" s="17" t="s">
        <v>121</v>
      </c>
      <c r="B543" s="70" t="s">
        <v>4914</v>
      </c>
      <c r="C543" s="35" t="s">
        <v>3528</v>
      </c>
      <c r="D543" s="14">
        <v>20090028</v>
      </c>
      <c r="E543" s="20" t="s">
        <v>4912</v>
      </c>
      <c r="F543" s="62" t="s">
        <v>91</v>
      </c>
      <c r="G543" s="63" t="s">
        <v>43</v>
      </c>
      <c r="H543" s="21">
        <v>217.11</v>
      </c>
      <c r="I543" s="21">
        <v>8875.7899999999991</v>
      </c>
      <c r="J543" s="106">
        <v>0</v>
      </c>
      <c r="K543" s="106">
        <v>0</v>
      </c>
      <c r="L543" s="106">
        <v>0</v>
      </c>
      <c r="M543" s="106">
        <v>0</v>
      </c>
      <c r="N543" s="106">
        <v>0</v>
      </c>
      <c r="O543" s="106">
        <v>0</v>
      </c>
      <c r="P543" s="65">
        <v>8875.7899999999991</v>
      </c>
      <c r="Q543" s="106">
        <v>0</v>
      </c>
      <c r="R543" s="106">
        <v>0</v>
      </c>
      <c r="S543" s="106">
        <v>0</v>
      </c>
      <c r="T543" s="106">
        <v>0</v>
      </c>
      <c r="U543" s="106">
        <v>0</v>
      </c>
      <c r="V543" s="106">
        <v>0</v>
      </c>
      <c r="W543" s="106">
        <v>0</v>
      </c>
      <c r="X543" s="106">
        <v>0</v>
      </c>
      <c r="Y543" s="106">
        <v>0</v>
      </c>
      <c r="Z543" s="106">
        <v>8875.7899999999991</v>
      </c>
      <c r="AA543" s="66">
        <v>0</v>
      </c>
      <c r="AB543" s="67">
        <v>0</v>
      </c>
      <c r="AC543" s="68">
        <v>0</v>
      </c>
      <c r="AD543" s="69">
        <v>-1</v>
      </c>
      <c r="AE543" s="62">
        <v>0</v>
      </c>
      <c r="AF543" s="70" t="s">
        <v>4908</v>
      </c>
      <c r="AG543" s="62"/>
    </row>
    <row r="544" spans="1:33" x14ac:dyDescent="0.25">
      <c r="A544" s="17" t="s">
        <v>121</v>
      </c>
      <c r="B544" s="70" t="s">
        <v>5077</v>
      </c>
      <c r="C544" s="35" t="s">
        <v>3527</v>
      </c>
      <c r="D544" s="14">
        <v>20010001</v>
      </c>
      <c r="E544" s="20" t="s">
        <v>241</v>
      </c>
      <c r="F544" s="62" t="s">
        <v>40</v>
      </c>
      <c r="G544" s="63" t="s">
        <v>41</v>
      </c>
      <c r="H544" s="21">
        <v>2973.7799999999997</v>
      </c>
      <c r="I544" s="21">
        <v>118683.68999999999</v>
      </c>
      <c r="J544" s="106">
        <v>2973.7799999999997</v>
      </c>
      <c r="K544" s="106">
        <v>118683.69</v>
      </c>
      <c r="L544" s="106">
        <v>0</v>
      </c>
      <c r="M544" s="106">
        <v>0</v>
      </c>
      <c r="N544" s="106">
        <v>2973.7799999999997</v>
      </c>
      <c r="O544" s="106">
        <v>118683.69</v>
      </c>
      <c r="P544" s="65">
        <v>118683.68999999999</v>
      </c>
      <c r="Q544" s="106">
        <v>0</v>
      </c>
      <c r="R544" s="106">
        <v>0</v>
      </c>
      <c r="S544" s="106">
        <v>0</v>
      </c>
      <c r="T544" s="106">
        <v>0</v>
      </c>
      <c r="U544" s="106">
        <v>0</v>
      </c>
      <c r="V544" s="106">
        <v>0</v>
      </c>
      <c r="W544" s="106">
        <v>0</v>
      </c>
      <c r="X544" s="106">
        <v>118682</v>
      </c>
      <c r="Y544" s="106">
        <v>0</v>
      </c>
      <c r="Z544" s="106">
        <v>0</v>
      </c>
      <c r="AA544" s="66">
        <v>1.6899999999877764</v>
      </c>
      <c r="AB544" s="67">
        <v>0</v>
      </c>
      <c r="AC544" s="68">
        <v>2</v>
      </c>
      <c r="AD544" s="69">
        <v>1.2261090996047439E-16</v>
      </c>
      <c r="AE544" s="62">
        <v>16</v>
      </c>
      <c r="AF544" s="70" t="s">
        <v>5073</v>
      </c>
      <c r="AG544" s="62"/>
    </row>
    <row r="545" spans="1:33" x14ac:dyDescent="0.25">
      <c r="A545" s="17" t="s">
        <v>121</v>
      </c>
      <c r="B545" s="70" t="s">
        <v>5077</v>
      </c>
      <c r="C545" s="35" t="s">
        <v>3527</v>
      </c>
      <c r="D545" s="14">
        <v>20010003</v>
      </c>
      <c r="E545" s="20" t="s">
        <v>242</v>
      </c>
      <c r="F545" s="62" t="s">
        <v>42</v>
      </c>
      <c r="G545" s="63" t="s">
        <v>41</v>
      </c>
      <c r="H545" s="21">
        <v>395.82</v>
      </c>
      <c r="I545" s="21">
        <v>14759.039999999999</v>
      </c>
      <c r="J545" s="106">
        <v>385.23999999999995</v>
      </c>
      <c r="K545" s="106">
        <v>14738.99</v>
      </c>
      <c r="L545" s="106">
        <v>0</v>
      </c>
      <c r="M545" s="106">
        <v>0</v>
      </c>
      <c r="N545" s="106">
        <v>385.23999999999995</v>
      </c>
      <c r="O545" s="106">
        <v>14738.99</v>
      </c>
      <c r="P545" s="65">
        <v>14738.99</v>
      </c>
      <c r="Q545" s="106">
        <v>0</v>
      </c>
      <c r="R545" s="106">
        <v>0</v>
      </c>
      <c r="S545" s="106">
        <v>0</v>
      </c>
      <c r="T545" s="106">
        <v>10000</v>
      </c>
      <c r="U545" s="106">
        <v>0</v>
      </c>
      <c r="V545" s="106">
        <v>0</v>
      </c>
      <c r="W545" s="106">
        <v>0</v>
      </c>
      <c r="X545" s="106">
        <v>4740</v>
      </c>
      <c r="Y545" s="106">
        <v>0</v>
      </c>
      <c r="Z545" s="106">
        <v>0</v>
      </c>
      <c r="AA545" s="66">
        <v>19.039999999999054</v>
      </c>
      <c r="AB545" s="67" t="s">
        <v>233</v>
      </c>
      <c r="AC545" s="68">
        <v>-1</v>
      </c>
      <c r="AD545" s="69">
        <v>-1.3584894410476069E-3</v>
      </c>
      <c r="AE545" s="62">
        <v>6</v>
      </c>
      <c r="AF545" s="70" t="s">
        <v>5073</v>
      </c>
      <c r="AG545" s="62" t="s">
        <v>4765</v>
      </c>
    </row>
    <row r="546" spans="1:33" x14ac:dyDescent="0.25">
      <c r="A546" s="17" t="s">
        <v>121</v>
      </c>
      <c r="B546" s="70" t="s">
        <v>5077</v>
      </c>
      <c r="C546" s="35" t="s">
        <v>3527</v>
      </c>
      <c r="D546" s="14">
        <v>20010005</v>
      </c>
      <c r="E546" s="20" t="s">
        <v>243</v>
      </c>
      <c r="F546" s="62" t="s">
        <v>42</v>
      </c>
      <c r="G546" s="63" t="s">
        <v>41</v>
      </c>
      <c r="H546" s="21">
        <v>1038.08</v>
      </c>
      <c r="I546" s="21">
        <v>38803.33</v>
      </c>
      <c r="J546" s="106">
        <v>985.06000000000017</v>
      </c>
      <c r="K546" s="106">
        <v>38718.239999999998</v>
      </c>
      <c r="L546" s="106">
        <v>0</v>
      </c>
      <c r="M546" s="106">
        <v>0</v>
      </c>
      <c r="N546" s="106">
        <v>985.06000000000017</v>
      </c>
      <c r="O546" s="106">
        <v>38718.239999999998</v>
      </c>
      <c r="P546" s="65">
        <v>38718.239999999998</v>
      </c>
      <c r="Q546" s="106">
        <v>0</v>
      </c>
      <c r="R546" s="106">
        <v>0</v>
      </c>
      <c r="S546" s="106">
        <v>0</v>
      </c>
      <c r="T546" s="106">
        <v>0</v>
      </c>
      <c r="U546" s="106">
        <v>0</v>
      </c>
      <c r="V546" s="106">
        <v>0</v>
      </c>
      <c r="W546" s="106">
        <v>0</v>
      </c>
      <c r="X546" s="106">
        <v>38715</v>
      </c>
      <c r="Y546" s="106">
        <v>0</v>
      </c>
      <c r="Z546" s="106">
        <v>0</v>
      </c>
      <c r="AA546" s="66">
        <v>88.330000000001746</v>
      </c>
      <c r="AB546" s="67">
        <v>0</v>
      </c>
      <c r="AC546" s="68">
        <v>3</v>
      </c>
      <c r="AD546" s="69">
        <v>-2.1928530360668472E-3</v>
      </c>
      <c r="AE546" s="62">
        <v>18</v>
      </c>
      <c r="AF546" s="70" t="s">
        <v>5073</v>
      </c>
      <c r="AG546" s="62"/>
    </row>
    <row r="547" spans="1:33" x14ac:dyDescent="0.25">
      <c r="A547" s="17" t="s">
        <v>121</v>
      </c>
      <c r="B547" s="70" t="s">
        <v>5077</v>
      </c>
      <c r="C547" s="35" t="s">
        <v>3527</v>
      </c>
      <c r="D547" s="14">
        <v>20010008</v>
      </c>
      <c r="E547" s="20" t="s">
        <v>244</v>
      </c>
      <c r="F547" s="62" t="s">
        <v>42</v>
      </c>
      <c r="G547" s="63" t="s">
        <v>41</v>
      </c>
      <c r="H547" s="21">
        <v>1835.45</v>
      </c>
      <c r="I547" s="21">
        <v>65436.210000000006</v>
      </c>
      <c r="J547" s="106">
        <v>1800.6899999999998</v>
      </c>
      <c r="K547" s="106">
        <v>65385.259999999995</v>
      </c>
      <c r="L547" s="106">
        <v>0</v>
      </c>
      <c r="M547" s="106">
        <v>0</v>
      </c>
      <c r="N547" s="106">
        <v>1800.6899999999998</v>
      </c>
      <c r="O547" s="106">
        <v>65385.259999999995</v>
      </c>
      <c r="P547" s="65">
        <v>65385.259999999995</v>
      </c>
      <c r="Q547" s="106">
        <v>0</v>
      </c>
      <c r="R547" s="106">
        <v>0</v>
      </c>
      <c r="S547" s="106">
        <v>0</v>
      </c>
      <c r="T547" s="106">
        <v>0</v>
      </c>
      <c r="U547" s="106">
        <v>0</v>
      </c>
      <c r="V547" s="106">
        <v>0</v>
      </c>
      <c r="W547" s="106">
        <v>0</v>
      </c>
      <c r="X547" s="106">
        <v>65385</v>
      </c>
      <c r="Y547" s="106">
        <v>0</v>
      </c>
      <c r="Z547" s="106">
        <v>0</v>
      </c>
      <c r="AA547" s="66">
        <v>51.210000000006403</v>
      </c>
      <c r="AB547" s="67">
        <v>0</v>
      </c>
      <c r="AC547" s="68">
        <v>0</v>
      </c>
      <c r="AD547" s="69">
        <v>-7.7862088895447388E-4</v>
      </c>
      <c r="AE547" s="62">
        <v>19</v>
      </c>
      <c r="AF547" s="70" t="s">
        <v>5073</v>
      </c>
      <c r="AG547" s="62"/>
    </row>
    <row r="548" spans="1:33" x14ac:dyDescent="0.25">
      <c r="A548" s="17" t="s">
        <v>121</v>
      </c>
      <c r="B548" s="70" t="s">
        <v>5077</v>
      </c>
      <c r="C548" s="35" t="s">
        <v>3527</v>
      </c>
      <c r="D548" s="14">
        <v>20010009</v>
      </c>
      <c r="E548" s="20" t="s">
        <v>245</v>
      </c>
      <c r="F548" s="62" t="s">
        <v>42</v>
      </c>
      <c r="G548" s="63" t="s">
        <v>41</v>
      </c>
      <c r="H548" s="21">
        <v>340.04</v>
      </c>
      <c r="I548" s="21">
        <v>13894.460000000003</v>
      </c>
      <c r="J548" s="106">
        <v>331.05999999999995</v>
      </c>
      <c r="K548" s="106">
        <v>13597.98</v>
      </c>
      <c r="L548" s="106">
        <v>0</v>
      </c>
      <c r="M548" s="106">
        <v>0</v>
      </c>
      <c r="N548" s="106">
        <v>331.05999999999995</v>
      </c>
      <c r="O548" s="106">
        <v>13597.98</v>
      </c>
      <c r="P548" s="65">
        <v>13597.98</v>
      </c>
      <c r="Q548" s="106">
        <v>0</v>
      </c>
      <c r="R548" s="106">
        <v>0</v>
      </c>
      <c r="S548" s="106">
        <v>0</v>
      </c>
      <c r="T548" s="106">
        <v>0</v>
      </c>
      <c r="U548" s="106">
        <v>0</v>
      </c>
      <c r="V548" s="106">
        <v>0</v>
      </c>
      <c r="W548" s="106">
        <v>0</v>
      </c>
      <c r="X548" s="106">
        <v>13598</v>
      </c>
      <c r="Y548" s="106">
        <v>0</v>
      </c>
      <c r="Z548" s="106">
        <v>0</v>
      </c>
      <c r="AA548" s="66">
        <v>296.46000000000276</v>
      </c>
      <c r="AB548" s="67">
        <v>0</v>
      </c>
      <c r="AC548" s="68">
        <v>0</v>
      </c>
      <c r="AD548" s="69">
        <v>-2.1338000901078784E-2</v>
      </c>
      <c r="AE548" s="62">
        <v>6</v>
      </c>
      <c r="AF548" s="70" t="s">
        <v>5073</v>
      </c>
      <c r="AG548" s="62"/>
    </row>
    <row r="549" spans="1:33" x14ac:dyDescent="0.25">
      <c r="A549" s="17" t="s">
        <v>121</v>
      </c>
      <c r="B549" s="70" t="s">
        <v>5077</v>
      </c>
      <c r="C549" s="35" t="s">
        <v>3527</v>
      </c>
      <c r="D549" s="14">
        <v>20010012</v>
      </c>
      <c r="E549" s="20" t="s">
        <v>246</v>
      </c>
      <c r="F549" s="62" t="s">
        <v>91</v>
      </c>
      <c r="G549" s="63" t="s">
        <v>43</v>
      </c>
      <c r="H549" s="21">
        <v>146.35999999999999</v>
      </c>
      <c r="I549" s="21">
        <v>4373.04</v>
      </c>
      <c r="J549" s="106">
        <v>0</v>
      </c>
      <c r="K549" s="106">
        <v>0</v>
      </c>
      <c r="L549" s="106">
        <v>0</v>
      </c>
      <c r="M549" s="106">
        <v>0</v>
      </c>
      <c r="N549" s="106">
        <v>0</v>
      </c>
      <c r="O549" s="106">
        <v>0</v>
      </c>
      <c r="P549" s="65">
        <v>4373.04</v>
      </c>
      <c r="Q549" s="106">
        <v>0</v>
      </c>
      <c r="R549" s="106">
        <v>0</v>
      </c>
      <c r="S549" s="106">
        <v>0</v>
      </c>
      <c r="T549" s="106">
        <v>0</v>
      </c>
      <c r="U549" s="106">
        <v>0</v>
      </c>
      <c r="V549" s="106">
        <v>0</v>
      </c>
      <c r="W549" s="106">
        <v>0</v>
      </c>
      <c r="X549" s="106">
        <v>0</v>
      </c>
      <c r="Y549" s="106">
        <v>0</v>
      </c>
      <c r="Z549" s="106">
        <v>4373.04</v>
      </c>
      <c r="AA549" s="66">
        <v>0</v>
      </c>
      <c r="AB549" s="67">
        <v>0</v>
      </c>
      <c r="AC549" s="68">
        <v>0</v>
      </c>
      <c r="AD549" s="69">
        <v>-1</v>
      </c>
      <c r="AE549" s="62">
        <v>0</v>
      </c>
      <c r="AF549" s="70" t="s">
        <v>5073</v>
      </c>
      <c r="AG549" s="62"/>
    </row>
    <row r="550" spans="1:33" x14ac:dyDescent="0.25">
      <c r="A550" s="17" t="s">
        <v>121</v>
      </c>
      <c r="B550" s="70" t="s">
        <v>5077</v>
      </c>
      <c r="C550" s="35" t="s">
        <v>3527</v>
      </c>
      <c r="D550" s="14">
        <v>20010015</v>
      </c>
      <c r="E550" s="20" t="s">
        <v>247</v>
      </c>
      <c r="F550" s="62" t="s">
        <v>42</v>
      </c>
      <c r="G550" s="63" t="s">
        <v>41</v>
      </c>
      <c r="H550" s="21">
        <v>2810.42</v>
      </c>
      <c r="I550" s="21">
        <v>110559.28000000001</v>
      </c>
      <c r="J550" s="106">
        <v>2743.5899999999997</v>
      </c>
      <c r="K550" s="106">
        <v>110345.60999999997</v>
      </c>
      <c r="L550" s="106">
        <v>0</v>
      </c>
      <c r="M550" s="106">
        <v>0</v>
      </c>
      <c r="N550" s="106">
        <v>2743.5899999999997</v>
      </c>
      <c r="O550" s="106">
        <v>110345.60999999997</v>
      </c>
      <c r="P550" s="65">
        <v>110345.60999999997</v>
      </c>
      <c r="Q550" s="106">
        <v>0</v>
      </c>
      <c r="R550" s="106">
        <v>0</v>
      </c>
      <c r="S550" s="106">
        <v>0</v>
      </c>
      <c r="T550" s="106">
        <v>0</v>
      </c>
      <c r="U550" s="106">
        <v>0</v>
      </c>
      <c r="V550" s="106">
        <v>0</v>
      </c>
      <c r="W550" s="106">
        <v>0</v>
      </c>
      <c r="X550" s="106">
        <v>110346</v>
      </c>
      <c r="Y550" s="106">
        <v>0</v>
      </c>
      <c r="Z550" s="106">
        <v>0</v>
      </c>
      <c r="AA550" s="66">
        <v>213.28000000001339</v>
      </c>
      <c r="AB550" s="67" t="s">
        <v>233</v>
      </c>
      <c r="AC550" s="68">
        <v>0</v>
      </c>
      <c r="AD550" s="69">
        <v>-1.9326283600982377E-3</v>
      </c>
      <c r="AE550" s="62">
        <v>50</v>
      </c>
      <c r="AF550" s="70" t="s">
        <v>5073</v>
      </c>
      <c r="AG550" s="62" t="s">
        <v>5074</v>
      </c>
    </row>
    <row r="551" spans="1:33" x14ac:dyDescent="0.25">
      <c r="A551" s="17" t="s">
        <v>121</v>
      </c>
      <c r="B551" s="70" t="s">
        <v>5077</v>
      </c>
      <c r="C551" s="35" t="s">
        <v>3527</v>
      </c>
      <c r="D551" s="14">
        <v>20010016</v>
      </c>
      <c r="E551" s="20" t="s">
        <v>248</v>
      </c>
      <c r="F551" s="62" t="s">
        <v>42</v>
      </c>
      <c r="G551" s="63" t="s">
        <v>41</v>
      </c>
      <c r="H551" s="21">
        <v>233.10999999999999</v>
      </c>
      <c r="I551" s="21">
        <v>8820.93</v>
      </c>
      <c r="J551" s="106">
        <v>224.99</v>
      </c>
      <c r="K551" s="106">
        <v>8816.15</v>
      </c>
      <c r="L551" s="106">
        <v>0</v>
      </c>
      <c r="M551" s="106">
        <v>0</v>
      </c>
      <c r="N551" s="106">
        <v>224.99</v>
      </c>
      <c r="O551" s="106">
        <v>8816.15</v>
      </c>
      <c r="P551" s="65">
        <v>8816.15</v>
      </c>
      <c r="Q551" s="106">
        <v>0</v>
      </c>
      <c r="R551" s="106">
        <v>0</v>
      </c>
      <c r="S551" s="106">
        <v>0</v>
      </c>
      <c r="T551" s="106">
        <v>0</v>
      </c>
      <c r="U551" s="106">
        <v>0</v>
      </c>
      <c r="V551" s="106">
        <v>0</v>
      </c>
      <c r="W551" s="106">
        <v>0</v>
      </c>
      <c r="X551" s="106">
        <v>8818</v>
      </c>
      <c r="Y551" s="106">
        <v>0</v>
      </c>
      <c r="Z551" s="106">
        <v>0</v>
      </c>
      <c r="AA551" s="66">
        <v>2.930000000000291</v>
      </c>
      <c r="AB551" s="67" t="s">
        <v>233</v>
      </c>
      <c r="AC551" s="68">
        <v>-2</v>
      </c>
      <c r="AD551" s="69">
        <v>-5.418929750038437E-4</v>
      </c>
      <c r="AE551" s="62">
        <v>14</v>
      </c>
      <c r="AF551" s="70" t="s">
        <v>5073</v>
      </c>
      <c r="AG551" s="62" t="s">
        <v>5075</v>
      </c>
    </row>
    <row r="552" spans="1:33" x14ac:dyDescent="0.25">
      <c r="A552" s="17" t="s">
        <v>121</v>
      </c>
      <c r="B552" s="70" t="s">
        <v>5077</v>
      </c>
      <c r="C552" s="35" t="s">
        <v>3527</v>
      </c>
      <c r="D552" s="14">
        <v>20010017</v>
      </c>
      <c r="E552" s="20" t="s">
        <v>249</v>
      </c>
      <c r="F552" s="62" t="s">
        <v>42</v>
      </c>
      <c r="G552" s="63" t="s">
        <v>41</v>
      </c>
      <c r="H552" s="21">
        <v>1008.88</v>
      </c>
      <c r="I552" s="21">
        <v>37636.1</v>
      </c>
      <c r="J552" s="106">
        <v>1009.0800000000002</v>
      </c>
      <c r="K552" s="106">
        <v>37634.05000000001</v>
      </c>
      <c r="L552" s="106">
        <v>0</v>
      </c>
      <c r="M552" s="106">
        <v>0</v>
      </c>
      <c r="N552" s="106">
        <v>1009.0800000000002</v>
      </c>
      <c r="O552" s="106">
        <v>37634.05000000001</v>
      </c>
      <c r="P552" s="65">
        <v>37634.05000000001</v>
      </c>
      <c r="Q552" s="106">
        <v>0</v>
      </c>
      <c r="R552" s="106">
        <v>0</v>
      </c>
      <c r="S552" s="106">
        <v>0</v>
      </c>
      <c r="T552" s="106">
        <v>0</v>
      </c>
      <c r="U552" s="106">
        <v>0</v>
      </c>
      <c r="V552" s="106">
        <v>0</v>
      </c>
      <c r="W552" s="106">
        <v>0</v>
      </c>
      <c r="X552" s="106">
        <v>37633</v>
      </c>
      <c r="Y552" s="106">
        <v>0</v>
      </c>
      <c r="Z552" s="106">
        <v>0</v>
      </c>
      <c r="AA552" s="66">
        <v>3.0999999999985448</v>
      </c>
      <c r="AB552" s="67">
        <v>0</v>
      </c>
      <c r="AC552" s="68">
        <v>1</v>
      </c>
      <c r="AD552" s="69">
        <v>-5.4468980579506341E-5</v>
      </c>
      <c r="AE552" s="62">
        <v>20</v>
      </c>
      <c r="AF552" s="70" t="s">
        <v>5073</v>
      </c>
      <c r="AG552" s="62"/>
    </row>
    <row r="553" spans="1:33" x14ac:dyDescent="0.25">
      <c r="A553" s="17" t="s">
        <v>121</v>
      </c>
      <c r="B553" s="70" t="s">
        <v>5077</v>
      </c>
      <c r="C553" s="35" t="s">
        <v>3527</v>
      </c>
      <c r="D553" s="14">
        <v>20010023</v>
      </c>
      <c r="E553" s="20" t="s">
        <v>250</v>
      </c>
      <c r="F553" s="62" t="s">
        <v>42</v>
      </c>
      <c r="G553" s="63" t="s">
        <v>41</v>
      </c>
      <c r="H553" s="21">
        <v>402.99999999999994</v>
      </c>
      <c r="I553" s="21">
        <v>16446.289999999997</v>
      </c>
      <c r="J553" s="106">
        <v>400.21999999999997</v>
      </c>
      <c r="K553" s="106">
        <v>16437.280000000002</v>
      </c>
      <c r="L553" s="106">
        <v>0</v>
      </c>
      <c r="M553" s="106">
        <v>0</v>
      </c>
      <c r="N553" s="106">
        <v>400.21999999999997</v>
      </c>
      <c r="O553" s="106">
        <v>16437.280000000002</v>
      </c>
      <c r="P553" s="65">
        <v>16437.280000000002</v>
      </c>
      <c r="Q553" s="106">
        <v>0</v>
      </c>
      <c r="R553" s="106">
        <v>0</v>
      </c>
      <c r="S553" s="106">
        <v>0</v>
      </c>
      <c r="T553" s="106">
        <v>0</v>
      </c>
      <c r="U553" s="106">
        <v>0</v>
      </c>
      <c r="V553" s="106">
        <v>0</v>
      </c>
      <c r="W553" s="106">
        <v>0</v>
      </c>
      <c r="X553" s="106">
        <v>16438</v>
      </c>
      <c r="Y553" s="106">
        <v>0</v>
      </c>
      <c r="Z553" s="106">
        <v>0</v>
      </c>
      <c r="AA553" s="66">
        <v>8.2899999999972351</v>
      </c>
      <c r="AB553" s="67">
        <v>0</v>
      </c>
      <c r="AC553" s="68">
        <v>-1</v>
      </c>
      <c r="AD553" s="69">
        <v>-5.4784392102989569E-4</v>
      </c>
      <c r="AE553" s="62">
        <v>13</v>
      </c>
      <c r="AF553" s="70" t="s">
        <v>5073</v>
      </c>
      <c r="AG553" s="62"/>
    </row>
    <row r="554" spans="1:33" x14ac:dyDescent="0.25">
      <c r="A554" s="17" t="s">
        <v>121</v>
      </c>
      <c r="B554" s="70" t="s">
        <v>5077</v>
      </c>
      <c r="C554" s="35" t="s">
        <v>3527</v>
      </c>
      <c r="D554" s="14">
        <v>20010027</v>
      </c>
      <c r="E554" s="20" t="s">
        <v>251</v>
      </c>
      <c r="F554" s="62" t="s">
        <v>42</v>
      </c>
      <c r="G554" s="63" t="s">
        <v>41</v>
      </c>
      <c r="H554" s="21">
        <v>732.75999999999988</v>
      </c>
      <c r="I554" s="21">
        <v>26806.820000000003</v>
      </c>
      <c r="J554" s="106">
        <v>699.05000000000018</v>
      </c>
      <c r="K554" s="106">
        <v>26797.149999999994</v>
      </c>
      <c r="L554" s="106">
        <v>0</v>
      </c>
      <c r="M554" s="106">
        <v>0</v>
      </c>
      <c r="N554" s="106">
        <v>699.05000000000018</v>
      </c>
      <c r="O554" s="106">
        <v>26797.149999999994</v>
      </c>
      <c r="P554" s="65">
        <v>26797.149999999994</v>
      </c>
      <c r="Q554" s="106">
        <v>0</v>
      </c>
      <c r="R554" s="106">
        <v>0</v>
      </c>
      <c r="S554" s="106">
        <v>0</v>
      </c>
      <c r="T554" s="106">
        <v>0</v>
      </c>
      <c r="U554" s="106">
        <v>0</v>
      </c>
      <c r="V554" s="106">
        <v>0</v>
      </c>
      <c r="W554" s="106">
        <v>0</v>
      </c>
      <c r="X554" s="106">
        <v>26799</v>
      </c>
      <c r="Y554" s="106">
        <v>0</v>
      </c>
      <c r="Z554" s="106">
        <v>0</v>
      </c>
      <c r="AA554" s="66">
        <v>7.8200000000033469</v>
      </c>
      <c r="AB554" s="67">
        <v>0</v>
      </c>
      <c r="AC554" s="68">
        <v>-2</v>
      </c>
      <c r="AD554" s="69">
        <v>-3.6072909804330265E-4</v>
      </c>
      <c r="AE554" s="62">
        <v>16</v>
      </c>
      <c r="AF554" s="70" t="s">
        <v>5073</v>
      </c>
      <c r="AG554" s="62"/>
    </row>
    <row r="555" spans="1:33" x14ac:dyDescent="0.25">
      <c r="A555" s="17" t="s">
        <v>121</v>
      </c>
      <c r="B555" s="70" t="s">
        <v>5077</v>
      </c>
      <c r="C555" s="35" t="s">
        <v>3527</v>
      </c>
      <c r="D555" s="14">
        <v>20010033</v>
      </c>
      <c r="E555" s="20" t="s">
        <v>311</v>
      </c>
      <c r="F555" s="62" t="s">
        <v>42</v>
      </c>
      <c r="G555" s="63" t="s">
        <v>41</v>
      </c>
      <c r="H555" s="21">
        <v>342.92</v>
      </c>
      <c r="I555" s="21">
        <v>13869.75</v>
      </c>
      <c r="J555" s="106">
        <v>343.9799999999999</v>
      </c>
      <c r="K555" s="106">
        <v>13745.610000000002</v>
      </c>
      <c r="L555" s="106">
        <v>0</v>
      </c>
      <c r="M555" s="106">
        <v>0</v>
      </c>
      <c r="N555" s="106">
        <v>343.9799999999999</v>
      </c>
      <c r="O555" s="106">
        <v>13745.610000000002</v>
      </c>
      <c r="P555" s="65">
        <v>13745.610000000002</v>
      </c>
      <c r="Q555" s="106">
        <v>0</v>
      </c>
      <c r="R555" s="106">
        <v>0</v>
      </c>
      <c r="S555" s="106">
        <v>0</v>
      </c>
      <c r="T555" s="106">
        <v>0</v>
      </c>
      <c r="U555" s="106">
        <v>0</v>
      </c>
      <c r="V555" s="106">
        <v>0</v>
      </c>
      <c r="W555" s="106">
        <v>0</v>
      </c>
      <c r="X555" s="106">
        <v>13746</v>
      </c>
      <c r="Y555" s="106">
        <v>0</v>
      </c>
      <c r="Z555" s="106">
        <v>0</v>
      </c>
      <c r="AA555" s="66">
        <v>123.75</v>
      </c>
      <c r="AB555" s="67">
        <v>0</v>
      </c>
      <c r="AC555" s="68">
        <v>0</v>
      </c>
      <c r="AD555" s="69">
        <v>-8.9504136700371377E-3</v>
      </c>
      <c r="AE555" s="62">
        <v>3</v>
      </c>
      <c r="AF555" s="70" t="s">
        <v>5073</v>
      </c>
      <c r="AG555" s="62"/>
    </row>
    <row r="556" spans="1:33" x14ac:dyDescent="0.25">
      <c r="A556" s="17" t="s">
        <v>121</v>
      </c>
      <c r="B556" s="70" t="s">
        <v>5077</v>
      </c>
      <c r="C556" s="35" t="s">
        <v>3527</v>
      </c>
      <c r="D556" s="14">
        <v>20010034</v>
      </c>
      <c r="E556" s="20" t="s">
        <v>252</v>
      </c>
      <c r="F556" s="62" t="s">
        <v>42</v>
      </c>
      <c r="G556" s="63" t="s">
        <v>41</v>
      </c>
      <c r="H556" s="21">
        <v>180.96000000000004</v>
      </c>
      <c r="I556" s="21">
        <v>6985.69</v>
      </c>
      <c r="J556" s="106">
        <v>173.65</v>
      </c>
      <c r="K556" s="106">
        <v>6972.5300000000007</v>
      </c>
      <c r="L556" s="106">
        <v>0</v>
      </c>
      <c r="M556" s="106">
        <v>0</v>
      </c>
      <c r="N556" s="106">
        <v>173.65</v>
      </c>
      <c r="O556" s="106">
        <v>6972.5300000000007</v>
      </c>
      <c r="P556" s="65">
        <v>6972.5300000000007</v>
      </c>
      <c r="Q556" s="106">
        <v>0</v>
      </c>
      <c r="R556" s="106">
        <v>0</v>
      </c>
      <c r="S556" s="106">
        <v>0</v>
      </c>
      <c r="T556" s="106">
        <v>0</v>
      </c>
      <c r="U556" s="106">
        <v>0</v>
      </c>
      <c r="V556" s="106">
        <v>0</v>
      </c>
      <c r="W556" s="106">
        <v>0</v>
      </c>
      <c r="X556" s="106">
        <v>6973</v>
      </c>
      <c r="Y556" s="106">
        <v>0</v>
      </c>
      <c r="Z556" s="106">
        <v>0</v>
      </c>
      <c r="AA556" s="66">
        <v>12.6899999999996</v>
      </c>
      <c r="AB556" s="67">
        <v>0</v>
      </c>
      <c r="AC556" s="68">
        <v>0</v>
      </c>
      <c r="AD556" s="69">
        <v>-1.8838511299526526E-3</v>
      </c>
      <c r="AE556" s="62">
        <v>1</v>
      </c>
      <c r="AF556" s="70" t="s">
        <v>5073</v>
      </c>
      <c r="AG556" s="62"/>
    </row>
    <row r="557" spans="1:33" x14ac:dyDescent="0.25">
      <c r="A557" s="17" t="s">
        <v>121</v>
      </c>
      <c r="B557" s="70" t="s">
        <v>5077</v>
      </c>
      <c r="C557" s="35" t="s">
        <v>3527</v>
      </c>
      <c r="D557" s="14">
        <v>20010036</v>
      </c>
      <c r="E557" s="20" t="s">
        <v>253</v>
      </c>
      <c r="F557" s="62" t="s">
        <v>42</v>
      </c>
      <c r="G557" s="63" t="s">
        <v>41</v>
      </c>
      <c r="H557" s="21">
        <v>122.58000000000001</v>
      </c>
      <c r="I557" s="21">
        <v>3777.36</v>
      </c>
      <c r="J557" s="106">
        <v>123.82000000000001</v>
      </c>
      <c r="K557" s="106">
        <v>3728.2400000000002</v>
      </c>
      <c r="L557" s="106">
        <v>0</v>
      </c>
      <c r="M557" s="106">
        <v>0</v>
      </c>
      <c r="N557" s="106">
        <v>123.82000000000001</v>
      </c>
      <c r="O557" s="106">
        <v>3728.2400000000002</v>
      </c>
      <c r="P557" s="65">
        <v>3728.2400000000002</v>
      </c>
      <c r="Q557" s="106">
        <v>0</v>
      </c>
      <c r="R557" s="106">
        <v>0</v>
      </c>
      <c r="S557" s="106">
        <v>0</v>
      </c>
      <c r="T557" s="106">
        <v>0</v>
      </c>
      <c r="U557" s="106">
        <v>0</v>
      </c>
      <c r="V557" s="106">
        <v>0</v>
      </c>
      <c r="W557" s="106">
        <v>0</v>
      </c>
      <c r="X557" s="106">
        <v>3728</v>
      </c>
      <c r="Y557" s="106">
        <v>0</v>
      </c>
      <c r="Z557" s="106">
        <v>0</v>
      </c>
      <c r="AA557" s="66">
        <v>49.360000000000127</v>
      </c>
      <c r="AB557" s="67">
        <v>0</v>
      </c>
      <c r="AC557" s="68">
        <v>0</v>
      </c>
      <c r="AD557" s="69">
        <v>-1.3003791007476092E-2</v>
      </c>
      <c r="AE557" s="62">
        <v>2</v>
      </c>
      <c r="AF557" s="70" t="s">
        <v>5073</v>
      </c>
      <c r="AG557" s="62"/>
    </row>
    <row r="558" spans="1:33" x14ac:dyDescent="0.25">
      <c r="A558" s="17" t="s">
        <v>121</v>
      </c>
      <c r="B558" s="70" t="s">
        <v>5077</v>
      </c>
      <c r="C558" s="35" t="s">
        <v>3527</v>
      </c>
      <c r="D558" s="14">
        <v>20010037</v>
      </c>
      <c r="E558" s="20" t="s">
        <v>147</v>
      </c>
      <c r="F558" s="62" t="s">
        <v>42</v>
      </c>
      <c r="G558" s="63" t="s">
        <v>43</v>
      </c>
      <c r="H558" s="21">
        <v>391.87999999999994</v>
      </c>
      <c r="I558" s="21">
        <v>14380.610000000002</v>
      </c>
      <c r="J558" s="106">
        <v>0</v>
      </c>
      <c r="K558" s="106">
        <v>0</v>
      </c>
      <c r="L558" s="106">
        <v>0</v>
      </c>
      <c r="M558" s="106">
        <v>0</v>
      </c>
      <c r="N558" s="106">
        <v>0</v>
      </c>
      <c r="O558" s="106">
        <v>0</v>
      </c>
      <c r="P558" s="65">
        <v>14380.610000000002</v>
      </c>
      <c r="Q558" s="106">
        <v>0</v>
      </c>
      <c r="R558" s="106">
        <v>0</v>
      </c>
      <c r="S558" s="106">
        <v>0</v>
      </c>
      <c r="T558" s="106">
        <v>0</v>
      </c>
      <c r="U558" s="106">
        <v>0</v>
      </c>
      <c r="V558" s="106">
        <v>0</v>
      </c>
      <c r="W558" s="106">
        <v>0</v>
      </c>
      <c r="X558" s="106">
        <v>0</v>
      </c>
      <c r="Y558" s="106">
        <v>0</v>
      </c>
      <c r="Z558" s="106">
        <v>14380.610000000002</v>
      </c>
      <c r="AA558" s="66">
        <v>0</v>
      </c>
      <c r="AB558" s="67">
        <v>0</v>
      </c>
      <c r="AC558" s="68">
        <v>0</v>
      </c>
      <c r="AD558" s="69">
        <v>-1</v>
      </c>
      <c r="AE558" s="62">
        <v>0</v>
      </c>
      <c r="AF558" s="70" t="s">
        <v>5073</v>
      </c>
      <c r="AG558" s="62"/>
    </row>
    <row r="559" spans="1:33" x14ac:dyDescent="0.25">
      <c r="A559" s="17" t="s">
        <v>121</v>
      </c>
      <c r="B559" s="70" t="s">
        <v>5077</v>
      </c>
      <c r="C559" s="35" t="s">
        <v>3527</v>
      </c>
      <c r="D559" s="14">
        <v>20010038</v>
      </c>
      <c r="E559" s="20" t="s">
        <v>159</v>
      </c>
      <c r="F559" s="62" t="s">
        <v>42</v>
      </c>
      <c r="G559" s="63" t="s">
        <v>41</v>
      </c>
      <c r="H559" s="21">
        <v>297.43000000000006</v>
      </c>
      <c r="I559" s="21">
        <v>11093.94</v>
      </c>
      <c r="J559" s="106">
        <v>299</v>
      </c>
      <c r="K559" s="106">
        <v>10919.869999999999</v>
      </c>
      <c r="L559" s="106">
        <v>0</v>
      </c>
      <c r="M559" s="106">
        <v>0</v>
      </c>
      <c r="N559" s="106">
        <v>299</v>
      </c>
      <c r="O559" s="106">
        <v>10919.869999999999</v>
      </c>
      <c r="P559" s="65">
        <v>10919.869999999999</v>
      </c>
      <c r="Q559" s="106">
        <v>0</v>
      </c>
      <c r="R559" s="106">
        <v>0</v>
      </c>
      <c r="S559" s="106">
        <v>0</v>
      </c>
      <c r="T559" s="106">
        <v>0</v>
      </c>
      <c r="U559" s="106">
        <v>0</v>
      </c>
      <c r="V559" s="106">
        <v>0</v>
      </c>
      <c r="W559" s="106">
        <v>0</v>
      </c>
      <c r="X559" s="106">
        <v>10920</v>
      </c>
      <c r="Y559" s="106">
        <v>0</v>
      </c>
      <c r="Z559" s="106">
        <v>0</v>
      </c>
      <c r="AA559" s="66">
        <v>173.94000000000051</v>
      </c>
      <c r="AB559" s="67">
        <v>0</v>
      </c>
      <c r="AC559" s="68">
        <v>0</v>
      </c>
      <c r="AD559" s="69">
        <v>-1.5690548173146919E-2</v>
      </c>
      <c r="AE559" s="62">
        <v>1</v>
      </c>
      <c r="AF559" s="70" t="s">
        <v>5073</v>
      </c>
      <c r="AG559" s="62"/>
    </row>
    <row r="560" spans="1:33" x14ac:dyDescent="0.25">
      <c r="A560" s="17" t="s">
        <v>121</v>
      </c>
      <c r="B560" s="70" t="s">
        <v>5077</v>
      </c>
      <c r="C560" s="35" t="s">
        <v>3527</v>
      </c>
      <c r="D560" s="14">
        <v>20010040</v>
      </c>
      <c r="E560" s="20" t="s">
        <v>254</v>
      </c>
      <c r="F560" s="62" t="s">
        <v>42</v>
      </c>
      <c r="G560" s="63" t="s">
        <v>41</v>
      </c>
      <c r="H560" s="21">
        <v>729.93999999999994</v>
      </c>
      <c r="I560" s="21">
        <v>27165.91</v>
      </c>
      <c r="J560" s="106">
        <v>724.01</v>
      </c>
      <c r="K560" s="106">
        <v>27055.25</v>
      </c>
      <c r="L560" s="106">
        <v>0</v>
      </c>
      <c r="M560" s="106">
        <v>0</v>
      </c>
      <c r="N560" s="106">
        <v>724.01</v>
      </c>
      <c r="O560" s="106">
        <v>27055.25</v>
      </c>
      <c r="P560" s="65">
        <v>27055.25</v>
      </c>
      <c r="Q560" s="106">
        <v>0</v>
      </c>
      <c r="R560" s="106">
        <v>0</v>
      </c>
      <c r="S560" s="106">
        <v>0</v>
      </c>
      <c r="T560" s="106">
        <v>0</v>
      </c>
      <c r="U560" s="106">
        <v>0</v>
      </c>
      <c r="V560" s="106">
        <v>0</v>
      </c>
      <c r="W560" s="106">
        <v>0</v>
      </c>
      <c r="X560" s="106">
        <v>27056</v>
      </c>
      <c r="Y560" s="106">
        <v>0</v>
      </c>
      <c r="Z560" s="106">
        <v>0</v>
      </c>
      <c r="AA560" s="66">
        <v>109.90999999999985</v>
      </c>
      <c r="AB560" s="67">
        <v>0</v>
      </c>
      <c r="AC560" s="68">
        <v>-1</v>
      </c>
      <c r="AD560" s="69">
        <v>-4.0734876910068487E-3</v>
      </c>
      <c r="AE560" s="62">
        <v>9</v>
      </c>
      <c r="AF560" s="70" t="s">
        <v>5073</v>
      </c>
      <c r="AG560" s="62"/>
    </row>
    <row r="561" spans="1:33" x14ac:dyDescent="0.25">
      <c r="A561" s="17" t="s">
        <v>121</v>
      </c>
      <c r="B561" s="70" t="s">
        <v>5077</v>
      </c>
      <c r="C561" s="35" t="s">
        <v>3527</v>
      </c>
      <c r="D561" s="14">
        <v>20010041</v>
      </c>
      <c r="E561" s="20" t="s">
        <v>255</v>
      </c>
      <c r="F561" s="62" t="s">
        <v>42</v>
      </c>
      <c r="G561" s="63" t="s">
        <v>41</v>
      </c>
      <c r="H561" s="21">
        <v>104.2</v>
      </c>
      <c r="I561" s="21">
        <v>3948.04</v>
      </c>
      <c r="J561" s="106">
        <v>82.75</v>
      </c>
      <c r="K561" s="106">
        <v>3925.55</v>
      </c>
      <c r="L561" s="106">
        <v>0</v>
      </c>
      <c r="M561" s="106">
        <v>0</v>
      </c>
      <c r="N561" s="106">
        <v>82.75</v>
      </c>
      <c r="O561" s="106">
        <v>3925.55</v>
      </c>
      <c r="P561" s="65">
        <v>3925.55</v>
      </c>
      <c r="Q561" s="106">
        <v>0</v>
      </c>
      <c r="R561" s="106">
        <v>0</v>
      </c>
      <c r="S561" s="106">
        <v>0</v>
      </c>
      <c r="T561" s="106">
        <v>0</v>
      </c>
      <c r="U561" s="106">
        <v>0</v>
      </c>
      <c r="V561" s="106">
        <v>0</v>
      </c>
      <c r="W561" s="106">
        <v>0</v>
      </c>
      <c r="X561" s="106">
        <v>3926</v>
      </c>
      <c r="Y561" s="106">
        <v>0</v>
      </c>
      <c r="Z561" s="106">
        <v>0</v>
      </c>
      <c r="AA561" s="66">
        <v>22.039999999999964</v>
      </c>
      <c r="AB561" s="67">
        <v>0</v>
      </c>
      <c r="AC561" s="68">
        <v>0</v>
      </c>
      <c r="AD561" s="69">
        <v>-5.6964975025581765E-3</v>
      </c>
      <c r="AE561" s="62">
        <v>5</v>
      </c>
      <c r="AF561" s="70" t="s">
        <v>5073</v>
      </c>
      <c r="AG561" s="62"/>
    </row>
    <row r="562" spans="1:33" x14ac:dyDescent="0.25">
      <c r="A562" s="17" t="s">
        <v>121</v>
      </c>
      <c r="B562" s="70" t="s">
        <v>5077</v>
      </c>
      <c r="C562" s="35" t="s">
        <v>3527</v>
      </c>
      <c r="D562" s="14">
        <v>20010042</v>
      </c>
      <c r="E562" s="20" t="s">
        <v>256</v>
      </c>
      <c r="F562" s="62" t="s">
        <v>42</v>
      </c>
      <c r="G562" s="63" t="s">
        <v>41</v>
      </c>
      <c r="H562" s="21">
        <v>581.95999999999992</v>
      </c>
      <c r="I562" s="21">
        <v>21855.69</v>
      </c>
      <c r="J562" s="106">
        <v>543.71999999999991</v>
      </c>
      <c r="K562" s="106">
        <v>21848.26</v>
      </c>
      <c r="L562" s="106">
        <v>0</v>
      </c>
      <c r="M562" s="106">
        <v>0</v>
      </c>
      <c r="N562" s="106">
        <v>543.71999999999991</v>
      </c>
      <c r="O562" s="106">
        <v>21848.26</v>
      </c>
      <c r="P562" s="65">
        <v>21848.26</v>
      </c>
      <c r="Q562" s="106">
        <v>0</v>
      </c>
      <c r="R562" s="106">
        <v>0</v>
      </c>
      <c r="S562" s="106">
        <v>0</v>
      </c>
      <c r="T562" s="106">
        <v>0</v>
      </c>
      <c r="U562" s="106">
        <v>0</v>
      </c>
      <c r="V562" s="106">
        <v>0</v>
      </c>
      <c r="W562" s="106">
        <v>0</v>
      </c>
      <c r="X562" s="106">
        <v>21848</v>
      </c>
      <c r="Y562" s="106">
        <v>0</v>
      </c>
      <c r="Z562" s="106">
        <v>0</v>
      </c>
      <c r="AA562" s="66">
        <v>7.6899999999986903</v>
      </c>
      <c r="AB562" s="67">
        <v>0</v>
      </c>
      <c r="AC562" s="68">
        <v>0</v>
      </c>
      <c r="AD562" s="69">
        <v>-3.3995723768045263E-4</v>
      </c>
      <c r="AE562" s="62">
        <v>23</v>
      </c>
      <c r="AF562" s="70" t="s">
        <v>5073</v>
      </c>
      <c r="AG562" s="62"/>
    </row>
    <row r="563" spans="1:33" x14ac:dyDescent="0.25">
      <c r="A563" s="17" t="s">
        <v>121</v>
      </c>
      <c r="B563" s="70" t="s">
        <v>5077</v>
      </c>
      <c r="C563" s="35" t="s">
        <v>3527</v>
      </c>
      <c r="D563" s="14">
        <v>20010043</v>
      </c>
      <c r="E563" s="20" t="s">
        <v>257</v>
      </c>
      <c r="F563" s="62" t="s">
        <v>42</v>
      </c>
      <c r="G563" s="63" t="s">
        <v>41</v>
      </c>
      <c r="H563" s="21">
        <v>705.95999999999992</v>
      </c>
      <c r="I563" s="21">
        <v>26258.28</v>
      </c>
      <c r="J563" s="106">
        <v>686.54000000000008</v>
      </c>
      <c r="K563" s="106">
        <v>26209.34</v>
      </c>
      <c r="L563" s="106">
        <v>0</v>
      </c>
      <c r="M563" s="106">
        <v>0</v>
      </c>
      <c r="N563" s="106">
        <v>686.54000000000008</v>
      </c>
      <c r="O563" s="106">
        <v>26209.34</v>
      </c>
      <c r="P563" s="65">
        <v>26209.34</v>
      </c>
      <c r="Q563" s="106">
        <v>0</v>
      </c>
      <c r="R563" s="106">
        <v>0</v>
      </c>
      <c r="S563" s="106">
        <v>0</v>
      </c>
      <c r="T563" s="106">
        <v>0</v>
      </c>
      <c r="U563" s="106">
        <v>0</v>
      </c>
      <c r="V563" s="106">
        <v>0</v>
      </c>
      <c r="W563" s="106">
        <v>0</v>
      </c>
      <c r="X563" s="106">
        <v>26210</v>
      </c>
      <c r="Y563" s="106">
        <v>0</v>
      </c>
      <c r="Z563" s="106">
        <v>0</v>
      </c>
      <c r="AA563" s="66">
        <v>48.279999999998836</v>
      </c>
      <c r="AB563" s="67">
        <v>0</v>
      </c>
      <c r="AC563" s="68">
        <v>-1</v>
      </c>
      <c r="AD563" s="69">
        <v>-1.8637930587989272E-3</v>
      </c>
      <c r="AE563" s="62">
        <v>22</v>
      </c>
      <c r="AF563" s="70" t="s">
        <v>5073</v>
      </c>
      <c r="AG563" s="62"/>
    </row>
    <row r="564" spans="1:33" x14ac:dyDescent="0.25">
      <c r="A564" s="17" t="s">
        <v>121</v>
      </c>
      <c r="B564" s="70" t="s">
        <v>5077</v>
      </c>
      <c r="C564" s="35" t="s">
        <v>3527</v>
      </c>
      <c r="D564" s="14">
        <v>20010052</v>
      </c>
      <c r="E564" s="20" t="s">
        <v>390</v>
      </c>
      <c r="F564" s="62" t="s">
        <v>42</v>
      </c>
      <c r="G564" s="63" t="s">
        <v>41</v>
      </c>
      <c r="H564" s="21">
        <v>1353.8600000000001</v>
      </c>
      <c r="I564" s="21">
        <v>48927.709999999992</v>
      </c>
      <c r="J564" s="106">
        <v>1335.9999999999998</v>
      </c>
      <c r="K564" s="106">
        <v>48916.24</v>
      </c>
      <c r="L564" s="106">
        <v>0</v>
      </c>
      <c r="M564" s="106">
        <v>0</v>
      </c>
      <c r="N564" s="106">
        <v>1335.9999999999998</v>
      </c>
      <c r="O564" s="106">
        <v>48916.24</v>
      </c>
      <c r="P564" s="65">
        <v>48916.24</v>
      </c>
      <c r="Q564" s="106">
        <v>0</v>
      </c>
      <c r="R564" s="106">
        <v>0</v>
      </c>
      <c r="S564" s="106">
        <v>0</v>
      </c>
      <c r="T564" s="106">
        <v>0</v>
      </c>
      <c r="U564" s="106">
        <v>0</v>
      </c>
      <c r="V564" s="106">
        <v>0</v>
      </c>
      <c r="W564" s="106">
        <v>0</v>
      </c>
      <c r="X564" s="106">
        <v>48915</v>
      </c>
      <c r="Y564" s="106">
        <v>0</v>
      </c>
      <c r="Z564" s="106">
        <v>0</v>
      </c>
      <c r="AA564" s="66">
        <v>12.709999999991851</v>
      </c>
      <c r="AB564" s="67">
        <v>0</v>
      </c>
      <c r="AC564" s="68">
        <v>1</v>
      </c>
      <c r="AD564" s="69">
        <v>-2.3442748495676357E-4</v>
      </c>
      <c r="AE564" s="62">
        <v>16</v>
      </c>
      <c r="AF564" s="70" t="s">
        <v>5073</v>
      </c>
      <c r="AG564" s="62"/>
    </row>
    <row r="565" spans="1:33" x14ac:dyDescent="0.25">
      <c r="A565" s="17" t="s">
        <v>121</v>
      </c>
      <c r="B565" s="70" t="s">
        <v>5077</v>
      </c>
      <c r="C565" s="35" t="s">
        <v>3528</v>
      </c>
      <c r="D565" s="14">
        <v>20010053</v>
      </c>
      <c r="E565" s="20" t="s">
        <v>392</v>
      </c>
      <c r="F565" s="62" t="s">
        <v>42</v>
      </c>
      <c r="G565" s="63" t="s">
        <v>41</v>
      </c>
      <c r="H565" s="21">
        <v>1577.76</v>
      </c>
      <c r="I565" s="21">
        <v>59460.020000000004</v>
      </c>
      <c r="J565" s="106">
        <v>1497.7499999999998</v>
      </c>
      <c r="K565" s="106">
        <v>59200.09</v>
      </c>
      <c r="L565" s="106">
        <v>0</v>
      </c>
      <c r="M565" s="106">
        <v>0</v>
      </c>
      <c r="N565" s="106">
        <v>1497.7499999999998</v>
      </c>
      <c r="O565" s="106">
        <v>59200.09</v>
      </c>
      <c r="P565" s="65">
        <v>59200.09</v>
      </c>
      <c r="Q565" s="106">
        <v>0</v>
      </c>
      <c r="R565" s="106">
        <v>0</v>
      </c>
      <c r="S565" s="106">
        <v>0</v>
      </c>
      <c r="T565" s="106">
        <v>0</v>
      </c>
      <c r="U565" s="106">
        <v>0</v>
      </c>
      <c r="V565" s="106">
        <v>0</v>
      </c>
      <c r="W565" s="106">
        <v>0</v>
      </c>
      <c r="X565" s="106">
        <v>59200</v>
      </c>
      <c r="Y565" s="106">
        <v>0</v>
      </c>
      <c r="Z565" s="106">
        <v>0</v>
      </c>
      <c r="AA565" s="66">
        <v>260.02000000000407</v>
      </c>
      <c r="AB565" s="67">
        <v>0</v>
      </c>
      <c r="AC565" s="68">
        <v>0</v>
      </c>
      <c r="AD565" s="69">
        <v>-4.3715087885945469E-3</v>
      </c>
      <c r="AE565" s="62">
        <v>43</v>
      </c>
      <c r="AF565" s="70" t="s">
        <v>5073</v>
      </c>
      <c r="AG565" s="62"/>
    </row>
    <row r="566" spans="1:33" x14ac:dyDescent="0.25">
      <c r="A566" s="17" t="s">
        <v>121</v>
      </c>
      <c r="B566" s="70" t="s">
        <v>5077</v>
      </c>
      <c r="C566" s="35" t="s">
        <v>3528</v>
      </c>
      <c r="D566" s="14">
        <v>20010054</v>
      </c>
      <c r="E566" s="20" t="s">
        <v>393</v>
      </c>
      <c r="F566" s="62" t="s">
        <v>42</v>
      </c>
      <c r="G566" s="63" t="s">
        <v>41</v>
      </c>
      <c r="H566" s="21">
        <v>1101.8599999999999</v>
      </c>
      <c r="I566" s="21">
        <v>40566.890000000007</v>
      </c>
      <c r="J566" s="106">
        <v>1005.4000000000001</v>
      </c>
      <c r="K566" s="106">
        <v>40553.649999999994</v>
      </c>
      <c r="L566" s="106">
        <v>0</v>
      </c>
      <c r="M566" s="106">
        <v>0</v>
      </c>
      <c r="N566" s="106">
        <v>1005.4000000000001</v>
      </c>
      <c r="O566" s="106">
        <v>40553.649999999994</v>
      </c>
      <c r="P566" s="65">
        <v>40553.649999999994</v>
      </c>
      <c r="Q566" s="106">
        <v>0</v>
      </c>
      <c r="R566" s="106">
        <v>0</v>
      </c>
      <c r="S566" s="106">
        <v>0</v>
      </c>
      <c r="T566" s="106">
        <v>0</v>
      </c>
      <c r="U566" s="106">
        <v>0</v>
      </c>
      <c r="V566" s="106">
        <v>0</v>
      </c>
      <c r="W566" s="106">
        <v>0</v>
      </c>
      <c r="X566" s="106">
        <v>40553</v>
      </c>
      <c r="Y566" s="106">
        <v>0</v>
      </c>
      <c r="Z566" s="106">
        <v>0</v>
      </c>
      <c r="AA566" s="66">
        <v>13.890000000006694</v>
      </c>
      <c r="AB566" s="67">
        <v>0</v>
      </c>
      <c r="AC566" s="68">
        <v>1</v>
      </c>
      <c r="AD566" s="69">
        <v>-3.2637453844779605E-4</v>
      </c>
      <c r="AE566" s="62">
        <v>10</v>
      </c>
      <c r="AF566" s="70" t="s">
        <v>5073</v>
      </c>
      <c r="AG566" s="62"/>
    </row>
    <row r="567" spans="1:33" x14ac:dyDescent="0.25">
      <c r="A567" s="17" t="s">
        <v>121</v>
      </c>
      <c r="B567" s="70" t="s">
        <v>5077</v>
      </c>
      <c r="C567" s="35" t="s">
        <v>3527</v>
      </c>
      <c r="D567" s="14">
        <v>20010055</v>
      </c>
      <c r="E567" s="20" t="s">
        <v>2457</v>
      </c>
      <c r="F567" s="62" t="s">
        <v>42</v>
      </c>
      <c r="G567" s="63" t="s">
        <v>41</v>
      </c>
      <c r="H567" s="21">
        <v>724.69999999999993</v>
      </c>
      <c r="I567" s="21">
        <v>28125.499999999996</v>
      </c>
      <c r="J567" s="106">
        <v>737.18</v>
      </c>
      <c r="K567" s="106">
        <v>28073.05</v>
      </c>
      <c r="L567" s="106">
        <v>0</v>
      </c>
      <c r="M567" s="106">
        <v>0</v>
      </c>
      <c r="N567" s="106">
        <v>737.18</v>
      </c>
      <c r="O567" s="106">
        <v>28073.05</v>
      </c>
      <c r="P567" s="65">
        <v>28073.05</v>
      </c>
      <c r="Q567" s="106">
        <v>0</v>
      </c>
      <c r="R567" s="106">
        <v>0</v>
      </c>
      <c r="S567" s="106">
        <v>0</v>
      </c>
      <c r="T567" s="106">
        <v>0</v>
      </c>
      <c r="U567" s="106">
        <v>0</v>
      </c>
      <c r="V567" s="106">
        <v>0</v>
      </c>
      <c r="W567" s="106">
        <v>0</v>
      </c>
      <c r="X567" s="106">
        <v>28073</v>
      </c>
      <c r="Y567" s="106">
        <v>0</v>
      </c>
      <c r="Z567" s="106">
        <v>0</v>
      </c>
      <c r="AA567" s="66">
        <v>52.499999999996362</v>
      </c>
      <c r="AB567" s="67">
        <v>0</v>
      </c>
      <c r="AC567" s="68">
        <v>0</v>
      </c>
      <c r="AD567" s="69">
        <v>-1.8648557358979252E-3</v>
      </c>
      <c r="AE567" s="62">
        <v>13</v>
      </c>
      <c r="AF567" s="70" t="s">
        <v>5073</v>
      </c>
      <c r="AG567" s="62"/>
    </row>
    <row r="568" spans="1:33" x14ac:dyDescent="0.25">
      <c r="A568" s="17" t="s">
        <v>121</v>
      </c>
      <c r="B568" s="70" t="s">
        <v>5077</v>
      </c>
      <c r="C568" s="35" t="s">
        <v>3527</v>
      </c>
      <c r="D568" s="14">
        <v>20010057</v>
      </c>
      <c r="E568" s="20" t="s">
        <v>418</v>
      </c>
      <c r="F568" s="62" t="s">
        <v>91</v>
      </c>
      <c r="G568" s="63" t="s">
        <v>43</v>
      </c>
      <c r="H568" s="21">
        <v>262.86</v>
      </c>
      <c r="I568" s="21">
        <v>9012.16</v>
      </c>
      <c r="J568" s="106">
        <v>0</v>
      </c>
      <c r="K568" s="106">
        <v>0</v>
      </c>
      <c r="L568" s="106">
        <v>0</v>
      </c>
      <c r="M568" s="106">
        <v>0</v>
      </c>
      <c r="N568" s="106">
        <v>0</v>
      </c>
      <c r="O568" s="106">
        <v>0</v>
      </c>
      <c r="P568" s="65">
        <v>9012.16</v>
      </c>
      <c r="Q568" s="106">
        <v>0</v>
      </c>
      <c r="R568" s="106">
        <v>0</v>
      </c>
      <c r="S568" s="106">
        <v>0</v>
      </c>
      <c r="T568" s="106">
        <v>0</v>
      </c>
      <c r="U568" s="106">
        <v>0</v>
      </c>
      <c r="V568" s="106">
        <v>0</v>
      </c>
      <c r="W568" s="106">
        <v>0</v>
      </c>
      <c r="X568" s="106">
        <v>0</v>
      </c>
      <c r="Y568" s="106">
        <v>0</v>
      </c>
      <c r="Z568" s="106">
        <v>9012.16</v>
      </c>
      <c r="AA568" s="66">
        <v>0</v>
      </c>
      <c r="AB568" s="67">
        <v>0</v>
      </c>
      <c r="AC568" s="68">
        <v>0</v>
      </c>
      <c r="AD568" s="69">
        <v>-1</v>
      </c>
      <c r="AE568" s="62">
        <v>0</v>
      </c>
      <c r="AF568" s="70" t="s">
        <v>5073</v>
      </c>
      <c r="AG568" s="62"/>
    </row>
    <row r="569" spans="1:33" x14ac:dyDescent="0.25">
      <c r="A569" s="17" t="s">
        <v>121</v>
      </c>
      <c r="B569" s="70" t="s">
        <v>5077</v>
      </c>
      <c r="C569" s="35" t="s">
        <v>3527</v>
      </c>
      <c r="D569" s="14">
        <v>20010059</v>
      </c>
      <c r="E569" s="20" t="s">
        <v>2945</v>
      </c>
      <c r="F569" s="62" t="s">
        <v>42</v>
      </c>
      <c r="G569" s="63" t="s">
        <v>41</v>
      </c>
      <c r="H569" s="21">
        <v>177.47999999999996</v>
      </c>
      <c r="I569" s="21">
        <v>6627.079999999999</v>
      </c>
      <c r="J569" s="106">
        <v>163.57999999999998</v>
      </c>
      <c r="K569" s="106">
        <v>6551.9499999999989</v>
      </c>
      <c r="L569" s="106">
        <v>0</v>
      </c>
      <c r="M569" s="106">
        <v>0</v>
      </c>
      <c r="N569" s="106">
        <v>163.57999999999998</v>
      </c>
      <c r="O569" s="106">
        <v>6551.9499999999989</v>
      </c>
      <c r="P569" s="65">
        <v>6551.9499999999989</v>
      </c>
      <c r="Q569" s="106">
        <v>0</v>
      </c>
      <c r="R569" s="106">
        <v>0</v>
      </c>
      <c r="S569" s="106">
        <v>0</v>
      </c>
      <c r="T569" s="106">
        <v>0</v>
      </c>
      <c r="U569" s="106">
        <v>0</v>
      </c>
      <c r="V569" s="106">
        <v>0</v>
      </c>
      <c r="W569" s="106">
        <v>0</v>
      </c>
      <c r="X569" s="106">
        <v>6552</v>
      </c>
      <c r="Y569" s="106">
        <v>0</v>
      </c>
      <c r="Z569" s="106">
        <v>0</v>
      </c>
      <c r="AA569" s="66">
        <v>75.079999999999018</v>
      </c>
      <c r="AB569" s="67">
        <v>0</v>
      </c>
      <c r="AC569" s="68">
        <v>0</v>
      </c>
      <c r="AD569" s="69">
        <v>-1.1336818025435052E-2</v>
      </c>
      <c r="AE569" s="62">
        <v>2</v>
      </c>
      <c r="AF569" s="70" t="s">
        <v>5073</v>
      </c>
      <c r="AG569" s="62"/>
    </row>
    <row r="570" spans="1:33" x14ac:dyDescent="0.25">
      <c r="A570" s="17" t="s">
        <v>121</v>
      </c>
      <c r="B570" s="70" t="s">
        <v>5077</v>
      </c>
      <c r="C570" s="35" t="s">
        <v>3527</v>
      </c>
      <c r="D570" s="14">
        <v>20010060</v>
      </c>
      <c r="E570" s="20" t="s">
        <v>3193</v>
      </c>
      <c r="F570" s="62" t="s">
        <v>91</v>
      </c>
      <c r="G570" s="63" t="s">
        <v>43</v>
      </c>
      <c r="H570" s="21">
        <v>148.44</v>
      </c>
      <c r="I570" s="21">
        <v>4735.3099999999995</v>
      </c>
      <c r="J570" s="106">
        <v>0</v>
      </c>
      <c r="K570" s="106">
        <v>0</v>
      </c>
      <c r="L570" s="106">
        <v>0</v>
      </c>
      <c r="M570" s="106">
        <v>0</v>
      </c>
      <c r="N570" s="106">
        <v>0</v>
      </c>
      <c r="O570" s="106">
        <v>0</v>
      </c>
      <c r="P570" s="65">
        <v>4735.3099999999995</v>
      </c>
      <c r="Q570" s="106">
        <v>0</v>
      </c>
      <c r="R570" s="106">
        <v>0</v>
      </c>
      <c r="S570" s="106">
        <v>0</v>
      </c>
      <c r="T570" s="106">
        <v>0</v>
      </c>
      <c r="U570" s="106">
        <v>0</v>
      </c>
      <c r="V570" s="106">
        <v>0</v>
      </c>
      <c r="W570" s="106">
        <v>0</v>
      </c>
      <c r="X570" s="106">
        <v>0</v>
      </c>
      <c r="Y570" s="106">
        <v>0</v>
      </c>
      <c r="Z570" s="106">
        <v>4735.3099999999995</v>
      </c>
      <c r="AA570" s="66">
        <v>0</v>
      </c>
      <c r="AB570" s="67">
        <v>0</v>
      </c>
      <c r="AC570" s="68">
        <v>0</v>
      </c>
      <c r="AD570" s="69">
        <v>-1</v>
      </c>
      <c r="AE570" s="62">
        <v>0</v>
      </c>
      <c r="AF570" s="70" t="s">
        <v>5073</v>
      </c>
      <c r="AG570" s="62"/>
    </row>
    <row r="571" spans="1:33" x14ac:dyDescent="0.25">
      <c r="A571" s="17" t="s">
        <v>121</v>
      </c>
      <c r="B571" s="70" t="s">
        <v>5077</v>
      </c>
      <c r="C571" s="35" t="s">
        <v>3527</v>
      </c>
      <c r="D571" s="14">
        <v>20010061</v>
      </c>
      <c r="E571" s="20" t="s">
        <v>3475</v>
      </c>
      <c r="F571" s="62" t="s">
        <v>42</v>
      </c>
      <c r="G571" s="63" t="s">
        <v>41</v>
      </c>
      <c r="H571" s="21">
        <v>415.56</v>
      </c>
      <c r="I571" s="21">
        <v>15505.260000000002</v>
      </c>
      <c r="J571" s="106">
        <v>400</v>
      </c>
      <c r="K571" s="106">
        <v>15500.92</v>
      </c>
      <c r="L571" s="106">
        <v>0</v>
      </c>
      <c r="M571" s="106">
        <v>0</v>
      </c>
      <c r="N571" s="106">
        <v>400</v>
      </c>
      <c r="O571" s="106">
        <v>15500.92</v>
      </c>
      <c r="P571" s="65">
        <v>15500.92</v>
      </c>
      <c r="Q571" s="106">
        <v>0</v>
      </c>
      <c r="R571" s="106">
        <v>0</v>
      </c>
      <c r="S571" s="106">
        <v>0</v>
      </c>
      <c r="T571" s="106">
        <v>0</v>
      </c>
      <c r="U571" s="106">
        <v>0</v>
      </c>
      <c r="V571" s="106">
        <v>0</v>
      </c>
      <c r="W571" s="106">
        <v>0</v>
      </c>
      <c r="X571" s="106">
        <v>15500</v>
      </c>
      <c r="Y571" s="106">
        <v>0</v>
      </c>
      <c r="Z571" s="106">
        <v>0</v>
      </c>
      <c r="AA571" s="66">
        <v>5.2600000000020373</v>
      </c>
      <c r="AB571" s="67">
        <v>0</v>
      </c>
      <c r="AC571" s="68">
        <v>1</v>
      </c>
      <c r="AD571" s="69">
        <v>-2.7990501287962689E-4</v>
      </c>
      <c r="AE571" s="62">
        <v>4</v>
      </c>
      <c r="AF571" s="70" t="s">
        <v>5073</v>
      </c>
      <c r="AG571" s="62"/>
    </row>
    <row r="572" spans="1:33" x14ac:dyDescent="0.25">
      <c r="A572" s="17" t="s">
        <v>121</v>
      </c>
      <c r="B572" s="70" t="s">
        <v>5077</v>
      </c>
      <c r="C572" s="35" t="s">
        <v>3527</v>
      </c>
      <c r="D572" s="14">
        <v>20010062</v>
      </c>
      <c r="E572" s="20" t="s">
        <v>3696</v>
      </c>
      <c r="F572" s="62" t="s">
        <v>42</v>
      </c>
      <c r="G572" s="63" t="s">
        <v>41</v>
      </c>
      <c r="H572" s="21">
        <v>361.73999999999995</v>
      </c>
      <c r="I572" s="21">
        <v>14287.159999999996</v>
      </c>
      <c r="J572" s="106">
        <v>351.8</v>
      </c>
      <c r="K572" s="106">
        <v>13772.579999999998</v>
      </c>
      <c r="L572" s="106">
        <v>7.01</v>
      </c>
      <c r="M572" s="106">
        <v>275.42</v>
      </c>
      <c r="N572" s="106">
        <v>358.81</v>
      </c>
      <c r="O572" s="106">
        <v>14047.999999999998</v>
      </c>
      <c r="P572" s="65">
        <v>14047.999999999998</v>
      </c>
      <c r="Q572" s="106">
        <v>0</v>
      </c>
      <c r="R572" s="106">
        <v>0</v>
      </c>
      <c r="S572" s="106">
        <v>0</v>
      </c>
      <c r="T572" s="106">
        <v>0</v>
      </c>
      <c r="U572" s="106">
        <v>0</v>
      </c>
      <c r="V572" s="106">
        <v>0</v>
      </c>
      <c r="W572" s="106">
        <v>0</v>
      </c>
      <c r="X572" s="106">
        <v>13774</v>
      </c>
      <c r="Y572" s="106">
        <v>275</v>
      </c>
      <c r="Z572" s="106">
        <v>0</v>
      </c>
      <c r="AA572" s="66">
        <v>238.15999999999622</v>
      </c>
      <c r="AB572" s="67">
        <v>0</v>
      </c>
      <c r="AC572" s="68">
        <v>-1</v>
      </c>
      <c r="AD572" s="69">
        <v>-1.6739505961996512E-2</v>
      </c>
      <c r="AE572" s="62">
        <v>7</v>
      </c>
      <c r="AF572" s="70" t="s">
        <v>5073</v>
      </c>
      <c r="AG572" s="62"/>
    </row>
    <row r="573" spans="1:33" x14ac:dyDescent="0.25">
      <c r="A573" s="17" t="s">
        <v>121</v>
      </c>
      <c r="B573" s="70" t="s">
        <v>5077</v>
      </c>
      <c r="C573" s="35" t="s">
        <v>3529</v>
      </c>
      <c r="D573" s="14">
        <v>20020001</v>
      </c>
      <c r="E573" s="20" t="s">
        <v>258</v>
      </c>
      <c r="F573" s="62" t="s">
        <v>40</v>
      </c>
      <c r="G573" s="63" t="s">
        <v>41</v>
      </c>
      <c r="H573" s="21">
        <v>5056.6000000000004</v>
      </c>
      <c r="I573" s="21">
        <v>203612.75000000003</v>
      </c>
      <c r="J573" s="106">
        <v>5056.6000000000013</v>
      </c>
      <c r="K573" s="106">
        <v>203612.74999999994</v>
      </c>
      <c r="L573" s="106">
        <v>0</v>
      </c>
      <c r="M573" s="106">
        <v>0</v>
      </c>
      <c r="N573" s="106">
        <v>5056.6000000000013</v>
      </c>
      <c r="O573" s="106">
        <v>203612.74999999994</v>
      </c>
      <c r="P573" s="65">
        <v>203612.74999999994</v>
      </c>
      <c r="Q573" s="106">
        <v>13977</v>
      </c>
      <c r="R573" s="106">
        <v>0</v>
      </c>
      <c r="S573" s="106">
        <v>0</v>
      </c>
      <c r="T573" s="106">
        <v>0</v>
      </c>
      <c r="U573" s="106">
        <v>0</v>
      </c>
      <c r="V573" s="106">
        <v>0</v>
      </c>
      <c r="W573" s="106">
        <v>0</v>
      </c>
      <c r="X573" s="106">
        <v>189636</v>
      </c>
      <c r="Y573" s="106">
        <v>0</v>
      </c>
      <c r="Z573" s="106">
        <v>0</v>
      </c>
      <c r="AA573" s="66">
        <v>-0.24999999997089617</v>
      </c>
      <c r="AB573" s="67" t="s">
        <v>233</v>
      </c>
      <c r="AC573" s="68">
        <v>0</v>
      </c>
      <c r="AD573" s="69">
        <v>-4.2881151288512676E-16</v>
      </c>
      <c r="AE573" s="62">
        <v>79</v>
      </c>
      <c r="AF573" s="70" t="s">
        <v>5073</v>
      </c>
      <c r="AG573" s="62" t="s">
        <v>382</v>
      </c>
    </row>
    <row r="574" spans="1:33" x14ac:dyDescent="0.25">
      <c r="A574" s="17" t="s">
        <v>121</v>
      </c>
      <c r="B574" s="70" t="s">
        <v>5077</v>
      </c>
      <c r="C574" s="35" t="s">
        <v>3529</v>
      </c>
      <c r="D574" s="14">
        <v>20020002</v>
      </c>
      <c r="E574" s="20" t="s">
        <v>259</v>
      </c>
      <c r="F574" s="62" t="s">
        <v>42</v>
      </c>
      <c r="G574" s="63" t="s">
        <v>41</v>
      </c>
      <c r="H574" s="21">
        <v>2038.21</v>
      </c>
      <c r="I574" s="21">
        <v>76580.090000000011</v>
      </c>
      <c r="J574" s="106">
        <v>1874.3800000000003</v>
      </c>
      <c r="K574" s="106">
        <v>76502.740000000005</v>
      </c>
      <c r="L574" s="106">
        <v>0</v>
      </c>
      <c r="M574" s="106">
        <v>0</v>
      </c>
      <c r="N574" s="106">
        <v>1874.3800000000003</v>
      </c>
      <c r="O574" s="106">
        <v>76502.740000000005</v>
      </c>
      <c r="P574" s="65">
        <v>76502.740000000005</v>
      </c>
      <c r="Q574" s="106">
        <v>0</v>
      </c>
      <c r="R574" s="106">
        <v>0</v>
      </c>
      <c r="S574" s="106">
        <v>0</v>
      </c>
      <c r="T574" s="106">
        <v>0</v>
      </c>
      <c r="U574" s="106">
        <v>0</v>
      </c>
      <c r="V574" s="106">
        <v>0</v>
      </c>
      <c r="W574" s="106">
        <v>0</v>
      </c>
      <c r="X574" s="106">
        <v>76504</v>
      </c>
      <c r="Y574" s="106">
        <v>0</v>
      </c>
      <c r="Z574" s="106">
        <v>0</v>
      </c>
      <c r="AA574" s="66">
        <v>76.090000000011059</v>
      </c>
      <c r="AB574" s="67">
        <v>0</v>
      </c>
      <c r="AC574" s="68">
        <v>-1</v>
      </c>
      <c r="AD574" s="69">
        <v>-1.010053657549969E-3</v>
      </c>
      <c r="AE574" s="62">
        <v>29</v>
      </c>
      <c r="AF574" s="70" t="s">
        <v>5073</v>
      </c>
      <c r="AG574" s="62"/>
    </row>
    <row r="575" spans="1:33" x14ac:dyDescent="0.25">
      <c r="A575" s="17" t="s">
        <v>121</v>
      </c>
      <c r="B575" s="70" t="s">
        <v>5077</v>
      </c>
      <c r="C575" s="35" t="s">
        <v>3529</v>
      </c>
      <c r="D575" s="14">
        <v>20020003</v>
      </c>
      <c r="E575" s="20" t="s">
        <v>260</v>
      </c>
      <c r="F575" s="62" t="s">
        <v>42</v>
      </c>
      <c r="G575" s="63" t="s">
        <v>41</v>
      </c>
      <c r="H575" s="21">
        <v>1396.2</v>
      </c>
      <c r="I575" s="21">
        <v>52311.599999999991</v>
      </c>
      <c r="J575" s="106">
        <v>1320.9300000000003</v>
      </c>
      <c r="K575" s="106">
        <v>52225.950000000004</v>
      </c>
      <c r="L575" s="106">
        <v>0</v>
      </c>
      <c r="M575" s="106">
        <v>0</v>
      </c>
      <c r="N575" s="106">
        <v>1320.9300000000003</v>
      </c>
      <c r="O575" s="106">
        <v>52225.950000000004</v>
      </c>
      <c r="P575" s="65">
        <v>52225.950000000004</v>
      </c>
      <c r="Q575" s="106">
        <v>0</v>
      </c>
      <c r="R575" s="106">
        <v>0</v>
      </c>
      <c r="S575" s="106">
        <v>0</v>
      </c>
      <c r="T575" s="106">
        <v>12500</v>
      </c>
      <c r="U575" s="106">
        <v>0</v>
      </c>
      <c r="V575" s="106">
        <v>0</v>
      </c>
      <c r="W575" s="106">
        <v>0</v>
      </c>
      <c r="X575" s="106">
        <v>39726</v>
      </c>
      <c r="Y575" s="106">
        <v>0</v>
      </c>
      <c r="Z575" s="106">
        <v>0</v>
      </c>
      <c r="AA575" s="66">
        <v>85.599999999991269</v>
      </c>
      <c r="AB575" s="67">
        <v>0</v>
      </c>
      <c r="AC575" s="68">
        <v>0</v>
      </c>
      <c r="AD575" s="69">
        <v>-1.6373041543364553E-3</v>
      </c>
      <c r="AE575" s="62">
        <v>8</v>
      </c>
      <c r="AF575" s="70" t="s">
        <v>5073</v>
      </c>
      <c r="AG575" s="62"/>
    </row>
    <row r="576" spans="1:33" x14ac:dyDescent="0.25">
      <c r="A576" s="17" t="s">
        <v>121</v>
      </c>
      <c r="B576" s="70" t="s">
        <v>5077</v>
      </c>
      <c r="C576" s="35" t="s">
        <v>3529</v>
      </c>
      <c r="D576" s="14">
        <v>20020004</v>
      </c>
      <c r="E576" s="20" t="s">
        <v>261</v>
      </c>
      <c r="F576" s="62" t="s">
        <v>42</v>
      </c>
      <c r="G576" s="63" t="s">
        <v>41</v>
      </c>
      <c r="H576" s="21">
        <v>228.30000000000004</v>
      </c>
      <c r="I576" s="21">
        <v>8605.3700000000008</v>
      </c>
      <c r="J576" s="106">
        <v>227.24</v>
      </c>
      <c r="K576" s="106">
        <v>8527.34</v>
      </c>
      <c r="L576" s="106">
        <v>0</v>
      </c>
      <c r="M576" s="106">
        <v>0</v>
      </c>
      <c r="N576" s="106">
        <v>227.24</v>
      </c>
      <c r="O576" s="106">
        <v>8527.34</v>
      </c>
      <c r="P576" s="65">
        <v>8527.34</v>
      </c>
      <c r="Q576" s="106">
        <v>0</v>
      </c>
      <c r="R576" s="106">
        <v>0</v>
      </c>
      <c r="S576" s="106">
        <v>0</v>
      </c>
      <c r="T576" s="106">
        <v>0</v>
      </c>
      <c r="U576" s="106">
        <v>0</v>
      </c>
      <c r="V576" s="106">
        <v>0</v>
      </c>
      <c r="W576" s="106">
        <v>0</v>
      </c>
      <c r="X576" s="106">
        <v>8528</v>
      </c>
      <c r="Y576" s="106">
        <v>0</v>
      </c>
      <c r="Z576" s="106">
        <v>0</v>
      </c>
      <c r="AA576" s="66">
        <v>77.3700000000008</v>
      </c>
      <c r="AB576" s="67">
        <v>0</v>
      </c>
      <c r="AC576" s="68">
        <v>-1</v>
      </c>
      <c r="AD576" s="69">
        <v>-9.0675938396606592E-3</v>
      </c>
      <c r="AE576" s="62">
        <v>8</v>
      </c>
      <c r="AF576" s="70" t="s">
        <v>5073</v>
      </c>
      <c r="AG576" s="62"/>
    </row>
    <row r="577" spans="1:33" x14ac:dyDescent="0.25">
      <c r="A577" s="17" t="s">
        <v>121</v>
      </c>
      <c r="B577" s="70" t="s">
        <v>5077</v>
      </c>
      <c r="C577" s="35" t="s">
        <v>3529</v>
      </c>
      <c r="D577" s="14">
        <v>20020005</v>
      </c>
      <c r="E577" s="20" t="s">
        <v>262</v>
      </c>
      <c r="F577" s="62" t="s">
        <v>42</v>
      </c>
      <c r="G577" s="63" t="s">
        <v>41</v>
      </c>
      <c r="H577" s="21">
        <v>674.69999999999993</v>
      </c>
      <c r="I577" s="21">
        <v>25682.69</v>
      </c>
      <c r="J577" s="106">
        <v>694.90000000000009</v>
      </c>
      <c r="K577" s="106">
        <v>25593.45</v>
      </c>
      <c r="L577" s="106">
        <v>0</v>
      </c>
      <c r="M577" s="106">
        <v>0</v>
      </c>
      <c r="N577" s="106">
        <v>694.90000000000009</v>
      </c>
      <c r="O577" s="106">
        <v>25593.45</v>
      </c>
      <c r="P577" s="65">
        <v>25593.45</v>
      </c>
      <c r="Q577" s="106">
        <v>0</v>
      </c>
      <c r="R577" s="106">
        <v>0</v>
      </c>
      <c r="S577" s="106">
        <v>0</v>
      </c>
      <c r="T577" s="106">
        <v>0</v>
      </c>
      <c r="U577" s="106">
        <v>0</v>
      </c>
      <c r="V577" s="106">
        <v>0</v>
      </c>
      <c r="W577" s="106">
        <v>0</v>
      </c>
      <c r="X577" s="106">
        <v>25594</v>
      </c>
      <c r="Y577" s="106">
        <v>0</v>
      </c>
      <c r="Z577" s="106">
        <v>0</v>
      </c>
      <c r="AA577" s="66">
        <v>88.68999999999869</v>
      </c>
      <c r="AB577" s="67">
        <v>0</v>
      </c>
      <c r="AC577" s="68">
        <v>-1</v>
      </c>
      <c r="AD577" s="69">
        <v>-3.4747139026323941E-3</v>
      </c>
      <c r="AE577" s="62">
        <v>22</v>
      </c>
      <c r="AF577" s="70" t="s">
        <v>5073</v>
      </c>
      <c r="AG577" s="62"/>
    </row>
    <row r="578" spans="1:33" x14ac:dyDescent="0.25">
      <c r="A578" s="17" t="s">
        <v>121</v>
      </c>
      <c r="B578" s="70" t="s">
        <v>5077</v>
      </c>
      <c r="C578" s="35" t="s">
        <v>3529</v>
      </c>
      <c r="D578" s="14">
        <v>20020006</v>
      </c>
      <c r="E578" s="20" t="s">
        <v>263</v>
      </c>
      <c r="F578" s="62" t="s">
        <v>42</v>
      </c>
      <c r="G578" s="63" t="s">
        <v>41</v>
      </c>
      <c r="H578" s="21">
        <v>1813.4</v>
      </c>
      <c r="I578" s="21">
        <v>68001.340000000011</v>
      </c>
      <c r="J578" s="106">
        <v>1755.61</v>
      </c>
      <c r="K578" s="106">
        <v>67942.98</v>
      </c>
      <c r="L578" s="106">
        <v>0</v>
      </c>
      <c r="M578" s="106">
        <v>0</v>
      </c>
      <c r="N578" s="106">
        <v>1755.61</v>
      </c>
      <c r="O578" s="106">
        <v>67942.98</v>
      </c>
      <c r="P578" s="65">
        <v>67942.98</v>
      </c>
      <c r="Q578" s="106">
        <v>0</v>
      </c>
      <c r="R578" s="106">
        <v>0</v>
      </c>
      <c r="S578" s="106">
        <v>0</v>
      </c>
      <c r="T578" s="106">
        <v>6250</v>
      </c>
      <c r="U578" s="106">
        <v>0</v>
      </c>
      <c r="V578" s="106">
        <v>0</v>
      </c>
      <c r="W578" s="106">
        <v>0</v>
      </c>
      <c r="X578" s="106">
        <v>61693</v>
      </c>
      <c r="Y578" s="106">
        <v>0</v>
      </c>
      <c r="Z578" s="106">
        <v>0</v>
      </c>
      <c r="AA578" s="66">
        <v>58.340000000011059</v>
      </c>
      <c r="AB578" s="67" t="s">
        <v>233</v>
      </c>
      <c r="AC578" s="68">
        <v>0</v>
      </c>
      <c r="AD578" s="69">
        <v>-8.5821838216739734E-4</v>
      </c>
      <c r="AE578" s="62">
        <v>2</v>
      </c>
      <c r="AF578" s="70" t="s">
        <v>5073</v>
      </c>
      <c r="AG578" s="62" t="s">
        <v>4765</v>
      </c>
    </row>
    <row r="579" spans="1:33" x14ac:dyDescent="0.25">
      <c r="A579" s="17" t="s">
        <v>121</v>
      </c>
      <c r="B579" s="70" t="s">
        <v>5077</v>
      </c>
      <c r="C579" s="35" t="s">
        <v>3529</v>
      </c>
      <c r="D579" s="14">
        <v>20020007</v>
      </c>
      <c r="E579" s="20" t="s">
        <v>264</v>
      </c>
      <c r="F579" s="62" t="s">
        <v>42</v>
      </c>
      <c r="G579" s="63" t="s">
        <v>41</v>
      </c>
      <c r="H579" s="21">
        <v>1171.2</v>
      </c>
      <c r="I579" s="21">
        <v>46732.200000000004</v>
      </c>
      <c r="J579" s="106">
        <v>1144.3499999999999</v>
      </c>
      <c r="K579" s="106">
        <v>46720.030000000006</v>
      </c>
      <c r="L579" s="106">
        <v>0</v>
      </c>
      <c r="M579" s="106">
        <v>0</v>
      </c>
      <c r="N579" s="106">
        <v>1144.3499999999999</v>
      </c>
      <c r="O579" s="106">
        <v>46720.030000000006</v>
      </c>
      <c r="P579" s="65">
        <v>46720.030000000006</v>
      </c>
      <c r="Q579" s="106">
        <v>0</v>
      </c>
      <c r="R579" s="106">
        <v>0</v>
      </c>
      <c r="S579" s="106">
        <v>0</v>
      </c>
      <c r="T579" s="106">
        <v>0</v>
      </c>
      <c r="U579" s="106">
        <v>0</v>
      </c>
      <c r="V579" s="106">
        <v>0</v>
      </c>
      <c r="W579" s="106">
        <v>0</v>
      </c>
      <c r="X579" s="106">
        <v>46724</v>
      </c>
      <c r="Y579" s="106">
        <v>0</v>
      </c>
      <c r="Z579" s="106">
        <v>0</v>
      </c>
      <c r="AA579" s="66">
        <v>8.2000000000043656</v>
      </c>
      <c r="AB579" s="67">
        <v>0</v>
      </c>
      <c r="AC579" s="68">
        <v>-4</v>
      </c>
      <c r="AD579" s="69">
        <v>-2.6042001018565899E-4</v>
      </c>
      <c r="AE579" s="62">
        <v>38</v>
      </c>
      <c r="AF579" s="70" t="s">
        <v>5073</v>
      </c>
      <c r="AG579" s="62"/>
    </row>
    <row r="580" spans="1:33" x14ac:dyDescent="0.25">
      <c r="A580" s="17" t="s">
        <v>121</v>
      </c>
      <c r="B580" s="70" t="s">
        <v>5077</v>
      </c>
      <c r="C580" s="35" t="s">
        <v>3529</v>
      </c>
      <c r="D580" s="14">
        <v>20020010</v>
      </c>
      <c r="E580" s="20" t="s">
        <v>265</v>
      </c>
      <c r="F580" s="62" t="s">
        <v>42</v>
      </c>
      <c r="G580" s="63" t="s">
        <v>41</v>
      </c>
      <c r="H580" s="21">
        <v>527.5</v>
      </c>
      <c r="I580" s="21">
        <v>20128.489999999998</v>
      </c>
      <c r="J580" s="106">
        <v>507.87</v>
      </c>
      <c r="K580" s="106">
        <v>20091.189999999999</v>
      </c>
      <c r="L580" s="106">
        <v>0</v>
      </c>
      <c r="M580" s="106">
        <v>0</v>
      </c>
      <c r="N580" s="106">
        <v>507.87</v>
      </c>
      <c r="O580" s="106">
        <v>20091.189999999999</v>
      </c>
      <c r="P580" s="65">
        <v>20091.189999999999</v>
      </c>
      <c r="Q580" s="106">
        <v>0</v>
      </c>
      <c r="R580" s="106">
        <v>0</v>
      </c>
      <c r="S580" s="106">
        <v>0</v>
      </c>
      <c r="T580" s="106">
        <v>0</v>
      </c>
      <c r="U580" s="106">
        <v>0</v>
      </c>
      <c r="V580" s="106">
        <v>0</v>
      </c>
      <c r="W580" s="106">
        <v>0</v>
      </c>
      <c r="X580" s="106">
        <v>20091</v>
      </c>
      <c r="Y580" s="106">
        <v>0</v>
      </c>
      <c r="Z580" s="106">
        <v>0</v>
      </c>
      <c r="AA580" s="66">
        <v>37.489999999997963</v>
      </c>
      <c r="AB580" s="67">
        <v>0</v>
      </c>
      <c r="AC580" s="68">
        <v>0</v>
      </c>
      <c r="AD580" s="69">
        <v>-1.8530947925055122E-3</v>
      </c>
      <c r="AE580" s="62">
        <v>13</v>
      </c>
      <c r="AF580" s="70" t="s">
        <v>5073</v>
      </c>
      <c r="AG580" s="62"/>
    </row>
    <row r="581" spans="1:33" x14ac:dyDescent="0.25">
      <c r="A581" s="17" t="s">
        <v>121</v>
      </c>
      <c r="B581" s="70" t="s">
        <v>5077</v>
      </c>
      <c r="C581" s="35" t="s">
        <v>3529</v>
      </c>
      <c r="D581" s="14">
        <v>20020011</v>
      </c>
      <c r="E581" s="20" t="s">
        <v>266</v>
      </c>
      <c r="F581" s="62" t="s">
        <v>42</v>
      </c>
      <c r="G581" s="63" t="s">
        <v>41</v>
      </c>
      <c r="H581" s="21">
        <v>862.80000000000007</v>
      </c>
      <c r="I581" s="21">
        <v>33040.49</v>
      </c>
      <c r="J581" s="106">
        <v>859.1099999999999</v>
      </c>
      <c r="K581" s="106">
        <v>33025.47</v>
      </c>
      <c r="L581" s="106">
        <v>0</v>
      </c>
      <c r="M581" s="106">
        <v>0</v>
      </c>
      <c r="N581" s="106">
        <v>859.1099999999999</v>
      </c>
      <c r="O581" s="106">
        <v>33025.47</v>
      </c>
      <c r="P581" s="65">
        <v>33025.47</v>
      </c>
      <c r="Q581" s="106">
        <v>0</v>
      </c>
      <c r="R581" s="106">
        <v>0</v>
      </c>
      <c r="S581" s="106">
        <v>0</v>
      </c>
      <c r="T581" s="106">
        <v>0</v>
      </c>
      <c r="U581" s="106">
        <v>0</v>
      </c>
      <c r="V581" s="106">
        <v>0</v>
      </c>
      <c r="W581" s="106">
        <v>0</v>
      </c>
      <c r="X581" s="106">
        <v>33023</v>
      </c>
      <c r="Y581" s="106">
        <v>0</v>
      </c>
      <c r="Z581" s="106">
        <v>0</v>
      </c>
      <c r="AA581" s="66">
        <v>17.489999999997963</v>
      </c>
      <c r="AB581" s="67">
        <v>0</v>
      </c>
      <c r="AC581" s="68">
        <v>2</v>
      </c>
      <c r="AD581" s="69">
        <v>-4.5459374240505512E-4</v>
      </c>
      <c r="AE581" s="62">
        <v>24</v>
      </c>
      <c r="AF581" s="70" t="s">
        <v>5073</v>
      </c>
      <c r="AG581" s="62"/>
    </row>
    <row r="582" spans="1:33" x14ac:dyDescent="0.25">
      <c r="A582" s="17" t="s">
        <v>121</v>
      </c>
      <c r="B582" s="70" t="s">
        <v>5077</v>
      </c>
      <c r="C582" s="35" t="s">
        <v>3529</v>
      </c>
      <c r="D582" s="14">
        <v>20020013</v>
      </c>
      <c r="E582" s="20" t="s">
        <v>267</v>
      </c>
      <c r="F582" s="62" t="s">
        <v>91</v>
      </c>
      <c r="G582" s="63" t="s">
        <v>43</v>
      </c>
      <c r="H582" s="21">
        <v>913.69999999999993</v>
      </c>
      <c r="I582" s="21">
        <v>34067.990000000005</v>
      </c>
      <c r="J582" s="106">
        <v>0</v>
      </c>
      <c r="K582" s="106">
        <v>0</v>
      </c>
      <c r="L582" s="106">
        <v>0</v>
      </c>
      <c r="M582" s="106">
        <v>0</v>
      </c>
      <c r="N582" s="106">
        <v>0</v>
      </c>
      <c r="O582" s="106">
        <v>0</v>
      </c>
      <c r="P582" s="65">
        <v>34067.990000000005</v>
      </c>
      <c r="Q582" s="106">
        <v>0</v>
      </c>
      <c r="R582" s="106">
        <v>0</v>
      </c>
      <c r="S582" s="106">
        <v>0</v>
      </c>
      <c r="T582" s="106">
        <v>0</v>
      </c>
      <c r="U582" s="106">
        <v>0</v>
      </c>
      <c r="V582" s="106">
        <v>0</v>
      </c>
      <c r="W582" s="106">
        <v>0</v>
      </c>
      <c r="X582" s="106">
        <v>0</v>
      </c>
      <c r="Y582" s="106">
        <v>0</v>
      </c>
      <c r="Z582" s="106">
        <v>34067.990000000005</v>
      </c>
      <c r="AA582" s="66">
        <v>0</v>
      </c>
      <c r="AB582" s="67">
        <v>0</v>
      </c>
      <c r="AC582" s="68">
        <v>0</v>
      </c>
      <c r="AD582" s="69">
        <v>-1</v>
      </c>
      <c r="AE582" s="62">
        <v>0</v>
      </c>
      <c r="AF582" s="70" t="s">
        <v>5073</v>
      </c>
      <c r="AG582" s="62"/>
    </row>
    <row r="583" spans="1:33" x14ac:dyDescent="0.25">
      <c r="A583" s="17" t="s">
        <v>121</v>
      </c>
      <c r="B583" s="70" t="s">
        <v>5077</v>
      </c>
      <c r="C583" s="35" t="s">
        <v>3529</v>
      </c>
      <c r="D583" s="14">
        <v>20020014</v>
      </c>
      <c r="E583" s="20" t="s">
        <v>268</v>
      </c>
      <c r="F583" s="62" t="s">
        <v>42</v>
      </c>
      <c r="G583" s="63" t="s">
        <v>41</v>
      </c>
      <c r="H583" s="21">
        <v>1066.8</v>
      </c>
      <c r="I583" s="21">
        <v>40731.21</v>
      </c>
      <c r="J583" s="106">
        <v>1105.1299999999999</v>
      </c>
      <c r="K583" s="106">
        <v>40530.460000000006</v>
      </c>
      <c r="L583" s="106">
        <v>0</v>
      </c>
      <c r="M583" s="106">
        <v>0</v>
      </c>
      <c r="N583" s="106">
        <v>1105.1299999999999</v>
      </c>
      <c r="O583" s="106">
        <v>40530.460000000006</v>
      </c>
      <c r="P583" s="65">
        <v>40530.460000000006</v>
      </c>
      <c r="Q583" s="106">
        <v>0</v>
      </c>
      <c r="R583" s="106">
        <v>0</v>
      </c>
      <c r="S583" s="106">
        <v>0</v>
      </c>
      <c r="T583" s="106">
        <v>0</v>
      </c>
      <c r="U583" s="106">
        <v>0</v>
      </c>
      <c r="V583" s="106">
        <v>0</v>
      </c>
      <c r="W583" s="106">
        <v>0</v>
      </c>
      <c r="X583" s="106">
        <v>40531</v>
      </c>
      <c r="Y583" s="106">
        <v>0</v>
      </c>
      <c r="Z583" s="106">
        <v>0</v>
      </c>
      <c r="AA583" s="66">
        <v>200.20999999999913</v>
      </c>
      <c r="AB583" s="67">
        <v>0</v>
      </c>
      <c r="AC583" s="68">
        <v>-1</v>
      </c>
      <c r="AD583" s="69">
        <v>-4.9286529911581984E-3</v>
      </c>
      <c r="AE583" s="62">
        <v>13</v>
      </c>
      <c r="AF583" s="70" t="s">
        <v>5073</v>
      </c>
      <c r="AG583" s="62"/>
    </row>
    <row r="584" spans="1:33" x14ac:dyDescent="0.25">
      <c r="A584" s="17" t="s">
        <v>121</v>
      </c>
      <c r="B584" s="70" t="s">
        <v>5077</v>
      </c>
      <c r="C584" s="35" t="s">
        <v>3529</v>
      </c>
      <c r="D584" s="14">
        <v>20020015</v>
      </c>
      <c r="E584" s="20" t="s">
        <v>291</v>
      </c>
      <c r="F584" s="62" t="s">
        <v>42</v>
      </c>
      <c r="G584" s="63" t="s">
        <v>41</v>
      </c>
      <c r="H584" s="21">
        <v>1725.5000000000002</v>
      </c>
      <c r="I584" s="21">
        <v>64048.86</v>
      </c>
      <c r="J584" s="106">
        <v>1693.82</v>
      </c>
      <c r="K584" s="106">
        <v>63960.690000000017</v>
      </c>
      <c r="L584" s="106">
        <v>0</v>
      </c>
      <c r="M584" s="106">
        <v>0</v>
      </c>
      <c r="N584" s="106">
        <v>1693.82</v>
      </c>
      <c r="O584" s="106">
        <v>63960.690000000017</v>
      </c>
      <c r="P584" s="65">
        <v>63960.690000000017</v>
      </c>
      <c r="Q584" s="106">
        <v>0</v>
      </c>
      <c r="R584" s="106">
        <v>0</v>
      </c>
      <c r="S584" s="106">
        <v>0</v>
      </c>
      <c r="T584" s="106">
        <v>0</v>
      </c>
      <c r="U584" s="106">
        <v>0</v>
      </c>
      <c r="V584" s="106">
        <v>0</v>
      </c>
      <c r="W584" s="106">
        <v>0</v>
      </c>
      <c r="X584" s="106">
        <v>63962</v>
      </c>
      <c r="Y584" s="106">
        <v>0</v>
      </c>
      <c r="Z584" s="106">
        <v>0</v>
      </c>
      <c r="AA584" s="66">
        <v>86.860000000000582</v>
      </c>
      <c r="AB584" s="67">
        <v>0</v>
      </c>
      <c r="AC584" s="68">
        <v>-1</v>
      </c>
      <c r="AD584" s="69">
        <v>-1.3766052978926354E-3</v>
      </c>
      <c r="AE584" s="62">
        <v>32</v>
      </c>
      <c r="AF584" s="70" t="s">
        <v>5073</v>
      </c>
      <c r="AG584" s="62"/>
    </row>
    <row r="585" spans="1:33" x14ac:dyDescent="0.25">
      <c r="A585" s="17" t="s">
        <v>121</v>
      </c>
      <c r="B585" s="70" t="s">
        <v>5077</v>
      </c>
      <c r="C585" s="35" t="s">
        <v>3529</v>
      </c>
      <c r="D585" s="14">
        <v>20020016</v>
      </c>
      <c r="E585" s="20" t="s">
        <v>293</v>
      </c>
      <c r="F585" s="62" t="s">
        <v>42</v>
      </c>
      <c r="G585" s="63" t="s">
        <v>43</v>
      </c>
      <c r="H585" s="21">
        <v>339.90000000000003</v>
      </c>
      <c r="I585" s="21">
        <v>12480.820000000002</v>
      </c>
      <c r="J585" s="106">
        <v>0</v>
      </c>
      <c r="K585" s="106">
        <v>0</v>
      </c>
      <c r="L585" s="106">
        <v>0</v>
      </c>
      <c r="M585" s="106">
        <v>0</v>
      </c>
      <c r="N585" s="106">
        <v>0</v>
      </c>
      <c r="O585" s="106">
        <v>0</v>
      </c>
      <c r="P585" s="65">
        <v>12480.820000000002</v>
      </c>
      <c r="Q585" s="106">
        <v>0</v>
      </c>
      <c r="R585" s="106">
        <v>0</v>
      </c>
      <c r="S585" s="106">
        <v>0</v>
      </c>
      <c r="T585" s="106">
        <v>0</v>
      </c>
      <c r="U585" s="106">
        <v>0</v>
      </c>
      <c r="V585" s="106">
        <v>0</v>
      </c>
      <c r="W585" s="106">
        <v>0</v>
      </c>
      <c r="X585" s="106">
        <v>0</v>
      </c>
      <c r="Y585" s="106">
        <v>0</v>
      </c>
      <c r="Z585" s="106">
        <v>12480.820000000002</v>
      </c>
      <c r="AA585" s="66">
        <v>0</v>
      </c>
      <c r="AB585" s="67">
        <v>0</v>
      </c>
      <c r="AC585" s="68">
        <v>0</v>
      </c>
      <c r="AD585" s="69">
        <v>-1</v>
      </c>
      <c r="AE585" s="62">
        <v>0</v>
      </c>
      <c r="AF585" s="70" t="s">
        <v>5073</v>
      </c>
      <c r="AG585" s="62"/>
    </row>
    <row r="586" spans="1:33" x14ac:dyDescent="0.25">
      <c r="A586" s="17" t="s">
        <v>121</v>
      </c>
      <c r="B586" s="70" t="s">
        <v>5077</v>
      </c>
      <c r="C586" s="35" t="s">
        <v>3529</v>
      </c>
      <c r="D586" s="14">
        <v>20020017</v>
      </c>
      <c r="E586" s="20" t="s">
        <v>3613</v>
      </c>
      <c r="F586" s="62" t="s">
        <v>91</v>
      </c>
      <c r="G586" s="63" t="s">
        <v>43</v>
      </c>
      <c r="H586" s="21">
        <v>81</v>
      </c>
      <c r="I586" s="21">
        <v>2871.7</v>
      </c>
      <c r="J586" s="106">
        <v>0</v>
      </c>
      <c r="K586" s="106">
        <v>0</v>
      </c>
      <c r="L586" s="106">
        <v>0</v>
      </c>
      <c r="M586" s="106">
        <v>0</v>
      </c>
      <c r="N586" s="106">
        <v>0</v>
      </c>
      <c r="O586" s="106">
        <v>0</v>
      </c>
      <c r="P586" s="65">
        <v>2871.7</v>
      </c>
      <c r="Q586" s="106">
        <v>0</v>
      </c>
      <c r="R586" s="106">
        <v>0</v>
      </c>
      <c r="S586" s="106">
        <v>0</v>
      </c>
      <c r="T586" s="106">
        <v>0</v>
      </c>
      <c r="U586" s="106">
        <v>0</v>
      </c>
      <c r="V586" s="106">
        <v>0</v>
      </c>
      <c r="W586" s="106">
        <v>0</v>
      </c>
      <c r="X586" s="106">
        <v>0</v>
      </c>
      <c r="Y586" s="106">
        <v>0</v>
      </c>
      <c r="Z586" s="106">
        <v>2871.7</v>
      </c>
      <c r="AA586" s="66">
        <v>0</v>
      </c>
      <c r="AB586" s="67">
        <v>0</v>
      </c>
      <c r="AC586" s="68">
        <v>0</v>
      </c>
      <c r="AD586" s="69">
        <v>-1</v>
      </c>
      <c r="AE586" s="62">
        <v>0</v>
      </c>
      <c r="AF586" s="70" t="s">
        <v>5073</v>
      </c>
      <c r="AG586" s="62"/>
    </row>
    <row r="587" spans="1:33" x14ac:dyDescent="0.25">
      <c r="A587" s="17" t="s">
        <v>121</v>
      </c>
      <c r="B587" s="70" t="s">
        <v>5077</v>
      </c>
      <c r="C587" s="35" t="s">
        <v>3529</v>
      </c>
      <c r="D587" s="14">
        <v>20020020</v>
      </c>
      <c r="E587" s="20" t="s">
        <v>404</v>
      </c>
      <c r="F587" s="62" t="s">
        <v>42</v>
      </c>
      <c r="G587" s="63" t="s">
        <v>41</v>
      </c>
      <c r="H587" s="21">
        <v>1193.5</v>
      </c>
      <c r="I587" s="21">
        <v>45748.770000000004</v>
      </c>
      <c r="J587" s="106">
        <v>1166.3000000000004</v>
      </c>
      <c r="K587" s="106">
        <v>45603.41</v>
      </c>
      <c r="L587" s="106">
        <v>0</v>
      </c>
      <c r="M587" s="106">
        <v>0</v>
      </c>
      <c r="N587" s="106">
        <v>1166.3000000000004</v>
      </c>
      <c r="O587" s="106">
        <v>45603.41</v>
      </c>
      <c r="P587" s="65">
        <v>45603.41</v>
      </c>
      <c r="Q587" s="106">
        <v>0</v>
      </c>
      <c r="R587" s="106">
        <v>0</v>
      </c>
      <c r="S587" s="106">
        <v>0</v>
      </c>
      <c r="T587" s="106">
        <v>6698</v>
      </c>
      <c r="U587" s="106">
        <v>0</v>
      </c>
      <c r="V587" s="106">
        <v>0</v>
      </c>
      <c r="W587" s="106">
        <v>0</v>
      </c>
      <c r="X587" s="106">
        <v>38904</v>
      </c>
      <c r="Y587" s="106">
        <v>0</v>
      </c>
      <c r="Z587" s="106">
        <v>0</v>
      </c>
      <c r="AA587" s="66">
        <v>146.77000000000407</v>
      </c>
      <c r="AB587" s="67">
        <v>0</v>
      </c>
      <c r="AC587" s="68">
        <v>1</v>
      </c>
      <c r="AD587" s="69">
        <v>-3.1773531834845084E-3</v>
      </c>
      <c r="AE587" s="62">
        <v>29</v>
      </c>
      <c r="AF587" s="70" t="s">
        <v>5073</v>
      </c>
      <c r="AG587" s="62"/>
    </row>
    <row r="588" spans="1:33" x14ac:dyDescent="0.25">
      <c r="A588" s="17" t="s">
        <v>121</v>
      </c>
      <c r="B588" s="70" t="s">
        <v>5077</v>
      </c>
      <c r="C588" s="35" t="s">
        <v>3529</v>
      </c>
      <c r="D588" s="14">
        <v>20020021</v>
      </c>
      <c r="E588" s="20" t="s">
        <v>410</v>
      </c>
      <c r="F588" s="62" t="s">
        <v>42</v>
      </c>
      <c r="G588" s="63" t="s">
        <v>41</v>
      </c>
      <c r="H588" s="21">
        <v>303.90000000000003</v>
      </c>
      <c r="I588" s="21">
        <v>12078.35</v>
      </c>
      <c r="J588" s="106">
        <v>287.24</v>
      </c>
      <c r="K588" s="106">
        <v>12020.399999999998</v>
      </c>
      <c r="L588" s="106">
        <v>0</v>
      </c>
      <c r="M588" s="106">
        <v>0</v>
      </c>
      <c r="N588" s="106">
        <v>287.24</v>
      </c>
      <c r="O588" s="106">
        <v>12020.399999999998</v>
      </c>
      <c r="P588" s="65">
        <v>12020.399999999998</v>
      </c>
      <c r="Q588" s="106">
        <v>0</v>
      </c>
      <c r="R588" s="106">
        <v>0</v>
      </c>
      <c r="S588" s="106">
        <v>0</v>
      </c>
      <c r="T588" s="106">
        <v>0</v>
      </c>
      <c r="U588" s="106">
        <v>0</v>
      </c>
      <c r="V588" s="106">
        <v>0</v>
      </c>
      <c r="W588" s="106">
        <v>0</v>
      </c>
      <c r="X588" s="106">
        <v>12021</v>
      </c>
      <c r="Y588" s="106">
        <v>0</v>
      </c>
      <c r="Z588" s="106">
        <v>0</v>
      </c>
      <c r="AA588" s="66">
        <v>57.350000000000364</v>
      </c>
      <c r="AB588" s="67">
        <v>0</v>
      </c>
      <c r="AC588" s="68">
        <v>-1</v>
      </c>
      <c r="AD588" s="69">
        <v>-4.7978407646741932E-3</v>
      </c>
      <c r="AE588" s="62">
        <v>12</v>
      </c>
      <c r="AF588" s="70" t="s">
        <v>5073</v>
      </c>
      <c r="AG588" s="62"/>
    </row>
    <row r="589" spans="1:33" x14ac:dyDescent="0.25">
      <c r="A589" s="17" t="s">
        <v>121</v>
      </c>
      <c r="B589" s="70" t="s">
        <v>5077</v>
      </c>
      <c r="C589" s="35" t="s">
        <v>3529</v>
      </c>
      <c r="D589" s="14">
        <v>20020023</v>
      </c>
      <c r="E589" s="20" t="s">
        <v>2458</v>
      </c>
      <c r="F589" s="62" t="s">
        <v>42</v>
      </c>
      <c r="G589" s="63" t="s">
        <v>41</v>
      </c>
      <c r="H589" s="21">
        <v>297.09999999999997</v>
      </c>
      <c r="I589" s="21">
        <v>11514.76</v>
      </c>
      <c r="J589" s="106">
        <v>282.18</v>
      </c>
      <c r="K589" s="106">
        <v>11451.670000000002</v>
      </c>
      <c r="L589" s="106">
        <v>0</v>
      </c>
      <c r="M589" s="106">
        <v>0</v>
      </c>
      <c r="N589" s="106">
        <v>282.18</v>
      </c>
      <c r="O589" s="106">
        <v>11451.670000000002</v>
      </c>
      <c r="P589" s="65">
        <v>11451.670000000002</v>
      </c>
      <c r="Q589" s="106">
        <v>0</v>
      </c>
      <c r="R589" s="106">
        <v>0</v>
      </c>
      <c r="S589" s="106">
        <v>0</v>
      </c>
      <c r="T589" s="106">
        <v>0</v>
      </c>
      <c r="U589" s="106">
        <v>0</v>
      </c>
      <c r="V589" s="106">
        <v>0</v>
      </c>
      <c r="W589" s="106">
        <v>0</v>
      </c>
      <c r="X589" s="106">
        <v>11451</v>
      </c>
      <c r="Y589" s="106">
        <v>0</v>
      </c>
      <c r="Z589" s="106">
        <v>0</v>
      </c>
      <c r="AA589" s="66">
        <v>63.760000000000218</v>
      </c>
      <c r="AB589" s="67">
        <v>0</v>
      </c>
      <c r="AC589" s="68">
        <v>1</v>
      </c>
      <c r="AD589" s="69">
        <v>-5.4790547089125889E-3</v>
      </c>
      <c r="AE589" s="62">
        <v>13</v>
      </c>
      <c r="AF589" s="70" t="s">
        <v>5073</v>
      </c>
      <c r="AG589" s="62"/>
    </row>
    <row r="590" spans="1:33" x14ac:dyDescent="0.25">
      <c r="A590" s="17" t="s">
        <v>121</v>
      </c>
      <c r="B590" s="70" t="s">
        <v>5077</v>
      </c>
      <c r="C590" s="35" t="s">
        <v>3529</v>
      </c>
      <c r="D590" s="14">
        <v>20020025</v>
      </c>
      <c r="E590" s="20" t="s">
        <v>4543</v>
      </c>
      <c r="F590" s="62" t="s">
        <v>91</v>
      </c>
      <c r="G590" s="63" t="s">
        <v>41</v>
      </c>
      <c r="H590" s="21">
        <v>882.20000000000016</v>
      </c>
      <c r="I590" s="21">
        <v>34873.479999999996</v>
      </c>
      <c r="J590" s="106">
        <v>881.8499999999998</v>
      </c>
      <c r="K590" s="106">
        <v>34401.85</v>
      </c>
      <c r="L590" s="106">
        <v>12.11</v>
      </c>
      <c r="M590" s="106">
        <v>413.49</v>
      </c>
      <c r="N590" s="106">
        <v>893.95999999999981</v>
      </c>
      <c r="O590" s="106">
        <v>34815.339999999997</v>
      </c>
      <c r="P590" s="65">
        <v>34815.339999999997</v>
      </c>
      <c r="Q590" s="106">
        <v>0</v>
      </c>
      <c r="R590" s="106">
        <v>0</v>
      </c>
      <c r="S590" s="106">
        <v>0</v>
      </c>
      <c r="T590" s="106">
        <v>3750</v>
      </c>
      <c r="U590" s="106">
        <v>0</v>
      </c>
      <c r="V590" s="106">
        <v>0</v>
      </c>
      <c r="W590" s="106">
        <v>0</v>
      </c>
      <c r="X590" s="106">
        <v>30652</v>
      </c>
      <c r="Y590" s="106">
        <v>413</v>
      </c>
      <c r="Z590" s="106">
        <v>0</v>
      </c>
      <c r="AA590" s="66">
        <v>58.479999999995925</v>
      </c>
      <c r="AB590" s="67">
        <v>0</v>
      </c>
      <c r="AC590" s="68">
        <v>0</v>
      </c>
      <c r="AD590" s="69">
        <v>-1.6671694364886849E-3</v>
      </c>
      <c r="AE590" s="62">
        <v>17</v>
      </c>
      <c r="AF590" s="70" t="s">
        <v>5073</v>
      </c>
      <c r="AG590" s="62"/>
    </row>
    <row r="591" spans="1:33" x14ac:dyDescent="0.25">
      <c r="A591" s="17" t="s">
        <v>121</v>
      </c>
      <c r="B591" s="70" t="s">
        <v>5077</v>
      </c>
      <c r="C591" s="35" t="s">
        <v>3530</v>
      </c>
      <c r="D591" s="14">
        <v>20030001</v>
      </c>
      <c r="E591" s="20" t="s">
        <v>73</v>
      </c>
      <c r="F591" s="62" t="s">
        <v>40</v>
      </c>
      <c r="G591" s="63" t="s">
        <v>41</v>
      </c>
      <c r="H591" s="21">
        <v>5870.6500000000005</v>
      </c>
      <c r="I591" s="21">
        <v>213768.49999999997</v>
      </c>
      <c r="J591" s="106">
        <v>5861.6800000000012</v>
      </c>
      <c r="K591" s="106">
        <v>213278.43</v>
      </c>
      <c r="L591" s="106">
        <v>0</v>
      </c>
      <c r="M591" s="106">
        <v>0</v>
      </c>
      <c r="N591" s="106">
        <v>5861.6800000000012</v>
      </c>
      <c r="O591" s="106">
        <v>213278.43</v>
      </c>
      <c r="P591" s="65">
        <v>213278.43</v>
      </c>
      <c r="Q591" s="106">
        <v>68</v>
      </c>
      <c r="R591" s="106">
        <v>0</v>
      </c>
      <c r="S591" s="106">
        <v>0</v>
      </c>
      <c r="T591" s="106">
        <v>5000</v>
      </c>
      <c r="U591" s="106">
        <v>0</v>
      </c>
      <c r="V591" s="106">
        <v>0</v>
      </c>
      <c r="W591" s="106">
        <v>0</v>
      </c>
      <c r="X591" s="106">
        <v>208212</v>
      </c>
      <c r="Y591" s="106">
        <v>0</v>
      </c>
      <c r="Z591" s="106">
        <v>0</v>
      </c>
      <c r="AA591" s="66">
        <v>488.4999999999709</v>
      </c>
      <c r="AB591" s="67">
        <v>0</v>
      </c>
      <c r="AC591" s="68">
        <v>-2</v>
      </c>
      <c r="AD591" s="69">
        <v>-2.2925267286806892E-3</v>
      </c>
      <c r="AE591" s="62">
        <v>26</v>
      </c>
      <c r="AF591" s="70" t="s">
        <v>5073</v>
      </c>
      <c r="AG591" s="62"/>
    </row>
    <row r="592" spans="1:33" x14ac:dyDescent="0.25">
      <c r="A592" s="17" t="s">
        <v>121</v>
      </c>
      <c r="B592" s="70" t="s">
        <v>5077</v>
      </c>
      <c r="C592" s="35" t="s">
        <v>3530</v>
      </c>
      <c r="D592" s="14">
        <v>20030002</v>
      </c>
      <c r="E592" s="20" t="s">
        <v>269</v>
      </c>
      <c r="F592" s="62" t="s">
        <v>42</v>
      </c>
      <c r="G592" s="63" t="s">
        <v>41</v>
      </c>
      <c r="H592" s="21">
        <v>252.23000000000002</v>
      </c>
      <c r="I592" s="21">
        <v>9063.380000000001</v>
      </c>
      <c r="J592" s="106">
        <v>252.41</v>
      </c>
      <c r="K592" s="106">
        <v>8979.869999999999</v>
      </c>
      <c r="L592" s="106">
        <v>0</v>
      </c>
      <c r="M592" s="106">
        <v>0</v>
      </c>
      <c r="N592" s="106">
        <v>252.41</v>
      </c>
      <c r="O592" s="106">
        <v>8979.869999999999</v>
      </c>
      <c r="P592" s="65">
        <v>8979.869999999999</v>
      </c>
      <c r="Q592" s="106">
        <v>0</v>
      </c>
      <c r="R592" s="106">
        <v>0</v>
      </c>
      <c r="S592" s="106">
        <v>0</v>
      </c>
      <c r="T592" s="106">
        <v>0</v>
      </c>
      <c r="U592" s="106">
        <v>0</v>
      </c>
      <c r="V592" s="106">
        <v>0</v>
      </c>
      <c r="W592" s="106">
        <v>0</v>
      </c>
      <c r="X592" s="106">
        <v>8979</v>
      </c>
      <c r="Y592" s="106">
        <v>0</v>
      </c>
      <c r="Z592" s="106">
        <v>0</v>
      </c>
      <c r="AA592" s="66">
        <v>84.380000000001019</v>
      </c>
      <c r="AB592" s="67">
        <v>0</v>
      </c>
      <c r="AC592" s="68">
        <v>1</v>
      </c>
      <c r="AD592" s="69">
        <v>-9.2140018403732409E-3</v>
      </c>
      <c r="AE592" s="62">
        <v>9</v>
      </c>
      <c r="AF592" s="70" t="s">
        <v>5073</v>
      </c>
      <c r="AG592" s="62"/>
    </row>
    <row r="593" spans="1:33" x14ac:dyDescent="0.25">
      <c r="A593" s="17" t="s">
        <v>121</v>
      </c>
      <c r="B593" s="70" t="s">
        <v>5077</v>
      </c>
      <c r="C593" s="35" t="s">
        <v>3530</v>
      </c>
      <c r="D593" s="14">
        <v>20030005</v>
      </c>
      <c r="E593" s="20" t="s">
        <v>270</v>
      </c>
      <c r="F593" s="62" t="s">
        <v>91</v>
      </c>
      <c r="G593" s="63" t="s">
        <v>43</v>
      </c>
      <c r="H593" s="21">
        <v>207.41999999999996</v>
      </c>
      <c r="I593" s="21">
        <v>7767.05</v>
      </c>
      <c r="J593" s="106">
        <v>0</v>
      </c>
      <c r="K593" s="106">
        <v>0</v>
      </c>
      <c r="L593" s="106">
        <v>0</v>
      </c>
      <c r="M593" s="106">
        <v>0</v>
      </c>
      <c r="N593" s="106">
        <v>0</v>
      </c>
      <c r="O593" s="106">
        <v>0</v>
      </c>
      <c r="P593" s="65">
        <v>7767.05</v>
      </c>
      <c r="Q593" s="106">
        <v>0</v>
      </c>
      <c r="R593" s="106">
        <v>0</v>
      </c>
      <c r="S593" s="106">
        <v>0</v>
      </c>
      <c r="T593" s="106">
        <v>0</v>
      </c>
      <c r="U593" s="106">
        <v>0</v>
      </c>
      <c r="V593" s="106">
        <v>0</v>
      </c>
      <c r="W593" s="106">
        <v>0</v>
      </c>
      <c r="X593" s="106">
        <v>0</v>
      </c>
      <c r="Y593" s="106">
        <v>0</v>
      </c>
      <c r="Z593" s="106">
        <v>7767.05</v>
      </c>
      <c r="AA593" s="66">
        <v>0</v>
      </c>
      <c r="AB593" s="67">
        <v>0</v>
      </c>
      <c r="AC593" s="68">
        <v>0</v>
      </c>
      <c r="AD593" s="69">
        <v>-1</v>
      </c>
      <c r="AE593" s="62">
        <v>0</v>
      </c>
      <c r="AF593" s="70" t="s">
        <v>5073</v>
      </c>
      <c r="AG593" s="62"/>
    </row>
    <row r="594" spans="1:33" x14ac:dyDescent="0.25">
      <c r="A594" s="17" t="s">
        <v>121</v>
      </c>
      <c r="B594" s="70" t="s">
        <v>5077</v>
      </c>
      <c r="C594" s="35" t="s">
        <v>3530</v>
      </c>
      <c r="D594" s="14">
        <v>20030009</v>
      </c>
      <c r="E594" s="20" t="s">
        <v>271</v>
      </c>
      <c r="F594" s="62" t="s">
        <v>42</v>
      </c>
      <c r="G594" s="63" t="s">
        <v>41</v>
      </c>
      <c r="H594" s="21">
        <v>409.73</v>
      </c>
      <c r="I594" s="21">
        <v>15578.569999999996</v>
      </c>
      <c r="J594" s="106">
        <v>406.51000000000005</v>
      </c>
      <c r="K594" s="106">
        <v>15567.070000000002</v>
      </c>
      <c r="L594" s="106">
        <v>0</v>
      </c>
      <c r="M594" s="106">
        <v>0</v>
      </c>
      <c r="N594" s="106">
        <v>406.51000000000005</v>
      </c>
      <c r="O594" s="106">
        <v>15567.070000000002</v>
      </c>
      <c r="P594" s="65">
        <v>15567.070000000002</v>
      </c>
      <c r="Q594" s="106">
        <v>0</v>
      </c>
      <c r="R594" s="106">
        <v>0</v>
      </c>
      <c r="S594" s="106">
        <v>0</v>
      </c>
      <c r="T594" s="106">
        <v>0</v>
      </c>
      <c r="U594" s="106">
        <v>0</v>
      </c>
      <c r="V594" s="106">
        <v>0</v>
      </c>
      <c r="W594" s="106">
        <v>0</v>
      </c>
      <c r="X594" s="106">
        <v>15566</v>
      </c>
      <c r="Y594" s="106">
        <v>0</v>
      </c>
      <c r="Z594" s="106">
        <v>0</v>
      </c>
      <c r="AA594" s="66">
        <v>12.569999999996071</v>
      </c>
      <c r="AB594" s="67">
        <v>0</v>
      </c>
      <c r="AC594" s="68">
        <v>1</v>
      </c>
      <c r="AD594" s="69">
        <v>-7.3819355691790366E-4</v>
      </c>
      <c r="AE594" s="62">
        <v>18</v>
      </c>
      <c r="AF594" s="70" t="s">
        <v>5073</v>
      </c>
      <c r="AG594" s="62"/>
    </row>
    <row r="595" spans="1:33" x14ac:dyDescent="0.25">
      <c r="A595" s="17" t="s">
        <v>121</v>
      </c>
      <c r="B595" s="70" t="s">
        <v>5077</v>
      </c>
      <c r="C595" s="35" t="s">
        <v>3530</v>
      </c>
      <c r="D595" s="14">
        <v>20030012</v>
      </c>
      <c r="E595" s="20" t="s">
        <v>272</v>
      </c>
      <c r="F595" s="62" t="s">
        <v>91</v>
      </c>
      <c r="G595" s="63" t="s">
        <v>41</v>
      </c>
      <c r="H595" s="21">
        <v>899.61</v>
      </c>
      <c r="I595" s="21">
        <v>32241.089999999997</v>
      </c>
      <c r="J595" s="106">
        <v>892.30999999999983</v>
      </c>
      <c r="K595" s="106">
        <v>32007.72</v>
      </c>
      <c r="L595" s="106">
        <v>0</v>
      </c>
      <c r="M595" s="106">
        <v>0</v>
      </c>
      <c r="N595" s="106">
        <v>892.30999999999983</v>
      </c>
      <c r="O595" s="106">
        <v>32007.72</v>
      </c>
      <c r="P595" s="65">
        <v>32007.72</v>
      </c>
      <c r="Q595" s="106">
        <v>0</v>
      </c>
      <c r="R595" s="106">
        <v>0</v>
      </c>
      <c r="S595" s="106">
        <v>0</v>
      </c>
      <c r="T595" s="106">
        <v>0</v>
      </c>
      <c r="U595" s="106">
        <v>0</v>
      </c>
      <c r="V595" s="106">
        <v>0</v>
      </c>
      <c r="W595" s="106">
        <v>0</v>
      </c>
      <c r="X595" s="106">
        <v>32008</v>
      </c>
      <c r="Y595" s="106">
        <v>0</v>
      </c>
      <c r="Z595" s="106">
        <v>0</v>
      </c>
      <c r="AA595" s="66">
        <v>233.08999999999651</v>
      </c>
      <c r="AB595" s="67">
        <v>0</v>
      </c>
      <c r="AC595" s="68">
        <v>0</v>
      </c>
      <c r="AD595" s="69">
        <v>-7.2382788547159967E-3</v>
      </c>
      <c r="AE595" s="62">
        <v>2</v>
      </c>
      <c r="AF595" s="70" t="s">
        <v>5073</v>
      </c>
      <c r="AG595" s="62"/>
    </row>
    <row r="596" spans="1:33" x14ac:dyDescent="0.25">
      <c r="A596" s="17" t="s">
        <v>121</v>
      </c>
      <c r="B596" s="70" t="s">
        <v>5077</v>
      </c>
      <c r="C596" s="35" t="s">
        <v>3531</v>
      </c>
      <c r="D596" s="14">
        <v>20040001</v>
      </c>
      <c r="E596" s="20" t="s">
        <v>273</v>
      </c>
      <c r="F596" s="62" t="s">
        <v>40</v>
      </c>
      <c r="G596" s="63" t="s">
        <v>41</v>
      </c>
      <c r="H596" s="21">
        <v>5863.04</v>
      </c>
      <c r="I596" s="21">
        <v>197531.25</v>
      </c>
      <c r="J596" s="106">
        <v>5863.0399999999991</v>
      </c>
      <c r="K596" s="106">
        <v>197531.25</v>
      </c>
      <c r="L596" s="106">
        <v>0</v>
      </c>
      <c r="M596" s="106">
        <v>0</v>
      </c>
      <c r="N596" s="106">
        <v>5863.0399999999991</v>
      </c>
      <c r="O596" s="106">
        <v>197531.25</v>
      </c>
      <c r="P596" s="65">
        <v>197531.25</v>
      </c>
      <c r="Q596" s="106">
        <v>6629</v>
      </c>
      <c r="R596" s="106">
        <v>0</v>
      </c>
      <c r="S596" s="106">
        <v>0</v>
      </c>
      <c r="T596" s="106">
        <v>0</v>
      </c>
      <c r="U596" s="106">
        <v>0</v>
      </c>
      <c r="V596" s="106">
        <v>0</v>
      </c>
      <c r="W596" s="106">
        <v>0</v>
      </c>
      <c r="X596" s="106">
        <v>190902</v>
      </c>
      <c r="Y596" s="106">
        <v>0</v>
      </c>
      <c r="Z596" s="106">
        <v>0</v>
      </c>
      <c r="AA596" s="66">
        <v>0.25</v>
      </c>
      <c r="AB596" s="67">
        <v>0</v>
      </c>
      <c r="AC596" s="68">
        <v>0</v>
      </c>
      <c r="AD596" s="69">
        <v>0</v>
      </c>
      <c r="AE596" s="62">
        <v>24</v>
      </c>
      <c r="AF596" s="70" t="s">
        <v>5073</v>
      </c>
      <c r="AG596" s="62"/>
    </row>
    <row r="597" spans="1:33" x14ac:dyDescent="0.25">
      <c r="A597" s="17" t="s">
        <v>121</v>
      </c>
      <c r="B597" s="70" t="s">
        <v>5077</v>
      </c>
      <c r="C597" s="35" t="s">
        <v>3531</v>
      </c>
      <c r="D597" s="14">
        <v>20040006</v>
      </c>
      <c r="E597" s="20" t="s">
        <v>391</v>
      </c>
      <c r="F597" s="62" t="s">
        <v>42</v>
      </c>
      <c r="G597" s="63" t="s">
        <v>41</v>
      </c>
      <c r="H597" s="21">
        <v>366.11</v>
      </c>
      <c r="I597" s="21">
        <v>13900.279999999999</v>
      </c>
      <c r="J597" s="106">
        <v>349.28999999999996</v>
      </c>
      <c r="K597" s="106">
        <v>13504.419999999998</v>
      </c>
      <c r="L597" s="106">
        <v>0</v>
      </c>
      <c r="M597" s="106">
        <v>0</v>
      </c>
      <c r="N597" s="106">
        <v>349.28999999999996</v>
      </c>
      <c r="O597" s="106">
        <v>13504.419999999998</v>
      </c>
      <c r="P597" s="65">
        <v>13504.419999999998</v>
      </c>
      <c r="Q597" s="106">
        <v>0</v>
      </c>
      <c r="R597" s="106">
        <v>0</v>
      </c>
      <c r="S597" s="106">
        <v>0</v>
      </c>
      <c r="T597" s="106">
        <v>0</v>
      </c>
      <c r="U597" s="106">
        <v>0</v>
      </c>
      <c r="V597" s="106">
        <v>0</v>
      </c>
      <c r="W597" s="106">
        <v>0</v>
      </c>
      <c r="X597" s="106">
        <v>13505</v>
      </c>
      <c r="Y597" s="106">
        <v>0</v>
      </c>
      <c r="Z597" s="106">
        <v>0</v>
      </c>
      <c r="AA597" s="66">
        <v>395.27999999999884</v>
      </c>
      <c r="AB597" s="67">
        <v>0</v>
      </c>
      <c r="AC597" s="68">
        <v>-1</v>
      </c>
      <c r="AD597" s="69">
        <v>-2.8478563021752123E-2</v>
      </c>
      <c r="AE597" s="62">
        <v>10</v>
      </c>
      <c r="AF597" s="70" t="s">
        <v>5073</v>
      </c>
      <c r="AG597" s="62"/>
    </row>
    <row r="598" spans="1:33" x14ac:dyDescent="0.25">
      <c r="A598" s="17" t="s">
        <v>121</v>
      </c>
      <c r="B598" s="70" t="s">
        <v>5077</v>
      </c>
      <c r="C598" s="35" t="s">
        <v>3531</v>
      </c>
      <c r="D598" s="14">
        <v>20040007</v>
      </c>
      <c r="E598" s="20" t="s">
        <v>406</v>
      </c>
      <c r="F598" s="62" t="s">
        <v>42</v>
      </c>
      <c r="G598" s="63" t="s">
        <v>41</v>
      </c>
      <c r="H598" s="21">
        <v>329.33</v>
      </c>
      <c r="I598" s="21">
        <v>12089.460000000001</v>
      </c>
      <c r="J598" s="106">
        <v>325.24</v>
      </c>
      <c r="K598" s="106">
        <v>12082.630000000001</v>
      </c>
      <c r="L598" s="106">
        <v>0</v>
      </c>
      <c r="M598" s="106">
        <v>0</v>
      </c>
      <c r="N598" s="106">
        <v>325.24</v>
      </c>
      <c r="O598" s="106">
        <v>12082.630000000001</v>
      </c>
      <c r="P598" s="65">
        <v>12082.630000000001</v>
      </c>
      <c r="Q598" s="106">
        <v>0</v>
      </c>
      <c r="R598" s="106">
        <v>0</v>
      </c>
      <c r="S598" s="106">
        <v>0</v>
      </c>
      <c r="T598" s="106">
        <v>0</v>
      </c>
      <c r="U598" s="106">
        <v>0</v>
      </c>
      <c r="V598" s="106">
        <v>0</v>
      </c>
      <c r="W598" s="106">
        <v>0</v>
      </c>
      <c r="X598" s="106">
        <v>12082</v>
      </c>
      <c r="Y598" s="106">
        <v>0</v>
      </c>
      <c r="Z598" s="106">
        <v>0</v>
      </c>
      <c r="AA598" s="66">
        <v>7.4600000000009459</v>
      </c>
      <c r="AB598" s="67">
        <v>0</v>
      </c>
      <c r="AC598" s="68">
        <v>1</v>
      </c>
      <c r="AD598" s="69">
        <v>-5.6495492768080023E-4</v>
      </c>
      <c r="AE598" s="62">
        <v>9</v>
      </c>
      <c r="AF598" s="70" t="s">
        <v>5073</v>
      </c>
      <c r="AG598" s="62"/>
    </row>
    <row r="599" spans="1:33" x14ac:dyDescent="0.25">
      <c r="A599" s="17" t="s">
        <v>121</v>
      </c>
      <c r="B599" s="70" t="s">
        <v>5077</v>
      </c>
      <c r="C599" s="35" t="s">
        <v>3529</v>
      </c>
      <c r="D599" s="14">
        <v>20050001</v>
      </c>
      <c r="E599" s="20" t="s">
        <v>274</v>
      </c>
      <c r="F599" s="62" t="s">
        <v>40</v>
      </c>
      <c r="G599" s="63" t="s">
        <v>41</v>
      </c>
      <c r="H599" s="21">
        <v>986.9000000000002</v>
      </c>
      <c r="I599" s="21">
        <v>36455.29</v>
      </c>
      <c r="J599" s="106">
        <v>988.25000000000011</v>
      </c>
      <c r="K599" s="106">
        <v>36409.420000000006</v>
      </c>
      <c r="L599" s="106">
        <v>0</v>
      </c>
      <c r="M599" s="106">
        <v>0</v>
      </c>
      <c r="N599" s="106">
        <v>988.25000000000011</v>
      </c>
      <c r="O599" s="106">
        <v>36409.420000000006</v>
      </c>
      <c r="P599" s="65">
        <v>36409.420000000006</v>
      </c>
      <c r="Q599" s="106">
        <v>0</v>
      </c>
      <c r="R599" s="106">
        <v>0</v>
      </c>
      <c r="S599" s="106">
        <v>0</v>
      </c>
      <c r="T599" s="106">
        <v>5990</v>
      </c>
      <c r="U599" s="106">
        <v>0</v>
      </c>
      <c r="V599" s="106">
        <v>0</v>
      </c>
      <c r="W599" s="106">
        <v>0</v>
      </c>
      <c r="X599" s="106">
        <v>30421</v>
      </c>
      <c r="Y599" s="106">
        <v>0</v>
      </c>
      <c r="Z599" s="106">
        <v>0</v>
      </c>
      <c r="AA599" s="66">
        <v>44.290000000000873</v>
      </c>
      <c r="AB599" s="67">
        <v>0</v>
      </c>
      <c r="AC599" s="68">
        <v>-2</v>
      </c>
      <c r="AD599" s="69">
        <v>-1.2582536032492223E-3</v>
      </c>
      <c r="AE599" s="62">
        <v>26</v>
      </c>
      <c r="AF599" s="70" t="s">
        <v>5073</v>
      </c>
      <c r="AG599" s="62"/>
    </row>
    <row r="600" spans="1:33" x14ac:dyDescent="0.25">
      <c r="A600" s="17" t="s">
        <v>121</v>
      </c>
      <c r="B600" s="70" t="s">
        <v>5077</v>
      </c>
      <c r="C600" s="35" t="s">
        <v>3529</v>
      </c>
      <c r="D600" s="14">
        <v>20050002</v>
      </c>
      <c r="E600" s="20" t="s">
        <v>275</v>
      </c>
      <c r="F600" s="62" t="s">
        <v>42</v>
      </c>
      <c r="G600" s="63" t="s">
        <v>41</v>
      </c>
      <c r="H600" s="21">
        <v>699.1</v>
      </c>
      <c r="I600" s="21">
        <v>23885.35</v>
      </c>
      <c r="J600" s="106">
        <v>643.31999999999994</v>
      </c>
      <c r="K600" s="106">
        <v>23846.329999999998</v>
      </c>
      <c r="L600" s="106">
        <v>0</v>
      </c>
      <c r="M600" s="106">
        <v>0</v>
      </c>
      <c r="N600" s="106">
        <v>643.31999999999994</v>
      </c>
      <c r="O600" s="106">
        <v>23846.329999999998</v>
      </c>
      <c r="P600" s="65">
        <v>23846.329999999998</v>
      </c>
      <c r="Q600" s="106">
        <v>0</v>
      </c>
      <c r="R600" s="106">
        <v>0</v>
      </c>
      <c r="S600" s="106">
        <v>0</v>
      </c>
      <c r="T600" s="106">
        <v>0</v>
      </c>
      <c r="U600" s="106">
        <v>0</v>
      </c>
      <c r="V600" s="106">
        <v>0</v>
      </c>
      <c r="W600" s="106">
        <v>0</v>
      </c>
      <c r="X600" s="106">
        <v>23847</v>
      </c>
      <c r="Y600" s="106">
        <v>0</v>
      </c>
      <c r="Z600" s="106">
        <v>0</v>
      </c>
      <c r="AA600" s="66">
        <v>38.349999999998545</v>
      </c>
      <c r="AB600" s="67">
        <v>0</v>
      </c>
      <c r="AC600" s="68">
        <v>-1</v>
      </c>
      <c r="AD600" s="69">
        <v>-1.6336373551151832E-3</v>
      </c>
      <c r="AE600" s="62">
        <v>15</v>
      </c>
      <c r="AF600" s="70" t="s">
        <v>5073</v>
      </c>
      <c r="AG600" s="62"/>
    </row>
    <row r="601" spans="1:33" x14ac:dyDescent="0.25">
      <c r="A601" s="17" t="s">
        <v>121</v>
      </c>
      <c r="B601" s="70" t="s">
        <v>5077</v>
      </c>
      <c r="C601" s="35" t="s">
        <v>3529</v>
      </c>
      <c r="D601" s="14">
        <v>20050003</v>
      </c>
      <c r="E601" s="20" t="s">
        <v>276</v>
      </c>
      <c r="F601" s="62" t="s">
        <v>42</v>
      </c>
      <c r="G601" s="63" t="s">
        <v>41</v>
      </c>
      <c r="H601" s="21">
        <v>952.2</v>
      </c>
      <c r="I601" s="21">
        <v>35571.730000000003</v>
      </c>
      <c r="J601" s="106">
        <v>955.68000000000006</v>
      </c>
      <c r="K601" s="106">
        <v>35487.409999999996</v>
      </c>
      <c r="L601" s="106">
        <v>0</v>
      </c>
      <c r="M601" s="106">
        <v>0</v>
      </c>
      <c r="N601" s="106">
        <v>955.68000000000006</v>
      </c>
      <c r="O601" s="106">
        <v>35487.409999999996</v>
      </c>
      <c r="P601" s="65">
        <v>35487.409999999996</v>
      </c>
      <c r="Q601" s="106">
        <v>0</v>
      </c>
      <c r="R601" s="106">
        <v>0</v>
      </c>
      <c r="S601" s="106">
        <v>0</v>
      </c>
      <c r="T601" s="106">
        <v>0</v>
      </c>
      <c r="U601" s="106">
        <v>0</v>
      </c>
      <c r="V601" s="106">
        <v>0</v>
      </c>
      <c r="W601" s="106">
        <v>0</v>
      </c>
      <c r="X601" s="106">
        <v>35487</v>
      </c>
      <c r="Y601" s="106">
        <v>0</v>
      </c>
      <c r="Z601" s="106">
        <v>0</v>
      </c>
      <c r="AA601" s="66">
        <v>84.730000000003201</v>
      </c>
      <c r="AB601" s="67">
        <v>0</v>
      </c>
      <c r="AC601" s="68">
        <v>0</v>
      </c>
      <c r="AD601" s="69">
        <v>-2.3704216803626639E-3</v>
      </c>
      <c r="AE601" s="62">
        <v>17</v>
      </c>
      <c r="AF601" s="70" t="s">
        <v>5073</v>
      </c>
      <c r="AG601" s="62"/>
    </row>
    <row r="602" spans="1:33" x14ac:dyDescent="0.25">
      <c r="A602" s="17" t="s">
        <v>121</v>
      </c>
      <c r="B602" s="70" t="s">
        <v>5077</v>
      </c>
      <c r="C602" s="35" t="s">
        <v>3532</v>
      </c>
      <c r="D602" s="14">
        <v>20060001</v>
      </c>
      <c r="E602" s="20" t="s">
        <v>277</v>
      </c>
      <c r="F602" s="62" t="s">
        <v>40</v>
      </c>
      <c r="G602" s="63" t="s">
        <v>41</v>
      </c>
      <c r="H602" s="21">
        <v>1431.39</v>
      </c>
      <c r="I602" s="21">
        <v>55546.700000000004</v>
      </c>
      <c r="J602" s="106">
        <v>1429.39</v>
      </c>
      <c r="K602" s="106">
        <v>55520.55</v>
      </c>
      <c r="L602" s="106">
        <v>0</v>
      </c>
      <c r="M602" s="106">
        <v>0</v>
      </c>
      <c r="N602" s="106">
        <v>1429.39</v>
      </c>
      <c r="O602" s="106">
        <v>55520.55</v>
      </c>
      <c r="P602" s="65">
        <v>55520.55</v>
      </c>
      <c r="Q602" s="106">
        <v>0</v>
      </c>
      <c r="R602" s="106">
        <v>0</v>
      </c>
      <c r="S602" s="106">
        <v>0</v>
      </c>
      <c r="T602" s="106">
        <v>3750</v>
      </c>
      <c r="U602" s="106">
        <v>0</v>
      </c>
      <c r="V602" s="106">
        <v>0</v>
      </c>
      <c r="W602" s="106">
        <v>0</v>
      </c>
      <c r="X602" s="106">
        <v>51771</v>
      </c>
      <c r="Y602" s="106">
        <v>0</v>
      </c>
      <c r="Z602" s="106">
        <v>0</v>
      </c>
      <c r="AA602" s="66">
        <v>25.700000000004366</v>
      </c>
      <c r="AB602" s="67">
        <v>0</v>
      </c>
      <c r="AC602" s="68">
        <v>0</v>
      </c>
      <c r="AD602" s="69">
        <v>-4.7077504154164788E-4</v>
      </c>
      <c r="AE602" s="62">
        <v>12</v>
      </c>
      <c r="AF602" s="70" t="s">
        <v>5073</v>
      </c>
      <c r="AG602" s="62"/>
    </row>
    <row r="603" spans="1:33" x14ac:dyDescent="0.25">
      <c r="A603" s="17" t="s">
        <v>121</v>
      </c>
      <c r="B603" s="70" t="s">
        <v>5077</v>
      </c>
      <c r="C603" s="35" t="s">
        <v>3532</v>
      </c>
      <c r="D603" s="14">
        <v>20060002</v>
      </c>
      <c r="E603" s="20" t="s">
        <v>278</v>
      </c>
      <c r="F603" s="62" t="s">
        <v>42</v>
      </c>
      <c r="G603" s="63" t="s">
        <v>41</v>
      </c>
      <c r="H603" s="21">
        <v>150.06000000000003</v>
      </c>
      <c r="I603" s="21">
        <v>5725.21</v>
      </c>
      <c r="J603" s="106">
        <v>152.28</v>
      </c>
      <c r="K603" s="106">
        <v>5673.9699999999993</v>
      </c>
      <c r="L603" s="106">
        <v>0</v>
      </c>
      <c r="M603" s="106">
        <v>0</v>
      </c>
      <c r="N603" s="106">
        <v>152.28</v>
      </c>
      <c r="O603" s="106">
        <v>5673.9699999999993</v>
      </c>
      <c r="P603" s="65">
        <v>5673.9699999999993</v>
      </c>
      <c r="Q603" s="106">
        <v>0</v>
      </c>
      <c r="R603" s="106">
        <v>0</v>
      </c>
      <c r="S603" s="106">
        <v>0</v>
      </c>
      <c r="T603" s="106">
        <v>0</v>
      </c>
      <c r="U603" s="106">
        <v>0</v>
      </c>
      <c r="V603" s="106">
        <v>0</v>
      </c>
      <c r="W603" s="106">
        <v>0</v>
      </c>
      <c r="X603" s="106">
        <v>5674</v>
      </c>
      <c r="Y603" s="106">
        <v>0</v>
      </c>
      <c r="Z603" s="106">
        <v>0</v>
      </c>
      <c r="AA603" s="66">
        <v>51.210000000000036</v>
      </c>
      <c r="AB603" s="67" t="s">
        <v>233</v>
      </c>
      <c r="AC603" s="68">
        <v>0</v>
      </c>
      <c r="AD603" s="69">
        <v>-8.9498900477014282E-3</v>
      </c>
      <c r="AE603" s="62">
        <v>3</v>
      </c>
      <c r="AF603" s="70" t="s">
        <v>5073</v>
      </c>
      <c r="AG603" s="62" t="s">
        <v>5076</v>
      </c>
    </row>
    <row r="604" spans="1:33" x14ac:dyDescent="0.25">
      <c r="A604" s="17" t="s">
        <v>121</v>
      </c>
      <c r="B604" s="70" t="s">
        <v>5077</v>
      </c>
      <c r="C604" s="35" t="s">
        <v>3532</v>
      </c>
      <c r="D604" s="14">
        <v>20060003</v>
      </c>
      <c r="E604" s="20" t="s">
        <v>279</v>
      </c>
      <c r="F604" s="62" t="s">
        <v>42</v>
      </c>
      <c r="G604" s="63" t="s">
        <v>41</v>
      </c>
      <c r="H604" s="21">
        <v>2203.29</v>
      </c>
      <c r="I604" s="21">
        <v>76365.530000000013</v>
      </c>
      <c r="J604" s="106">
        <v>2297.37</v>
      </c>
      <c r="K604" s="106">
        <v>79246.25</v>
      </c>
      <c r="L604" s="106">
        <v>0</v>
      </c>
      <c r="M604" s="106">
        <v>0</v>
      </c>
      <c r="N604" s="106">
        <v>2297.37</v>
      </c>
      <c r="O604" s="106">
        <v>79246.25</v>
      </c>
      <c r="P604" s="65">
        <v>76365.530000000013</v>
      </c>
      <c r="Q604" s="106">
        <v>0</v>
      </c>
      <c r="R604" s="106">
        <v>0</v>
      </c>
      <c r="S604" s="106">
        <v>2880.7199999999866</v>
      </c>
      <c r="T604" s="106">
        <v>25000</v>
      </c>
      <c r="U604" s="106">
        <v>0</v>
      </c>
      <c r="V604" s="106">
        <v>0</v>
      </c>
      <c r="W604" s="106">
        <v>0</v>
      </c>
      <c r="X604" s="106">
        <v>51366</v>
      </c>
      <c r="Y604" s="106">
        <v>0</v>
      </c>
      <c r="Z604" s="106">
        <v>0</v>
      </c>
      <c r="AA604" s="66">
        <v>-0.46999999998661224</v>
      </c>
      <c r="AB604" s="67">
        <v>0</v>
      </c>
      <c r="AC604" s="68">
        <v>0</v>
      </c>
      <c r="AD604" s="69">
        <v>3.7722778850614751E-2</v>
      </c>
      <c r="AE604" s="62">
        <v>2</v>
      </c>
      <c r="AF604" s="70" t="s">
        <v>5073</v>
      </c>
      <c r="AG604" s="62"/>
    </row>
    <row r="605" spans="1:33" x14ac:dyDescent="0.25">
      <c r="A605" s="17" t="s">
        <v>121</v>
      </c>
      <c r="B605" s="70" t="s">
        <v>5077</v>
      </c>
      <c r="C605" s="35" t="s">
        <v>3532</v>
      </c>
      <c r="D605" s="14">
        <v>20060004</v>
      </c>
      <c r="E605" s="20" t="s">
        <v>280</v>
      </c>
      <c r="F605" s="62" t="s">
        <v>42</v>
      </c>
      <c r="G605" s="63" t="s">
        <v>41</v>
      </c>
      <c r="H605" s="21">
        <v>1513.53</v>
      </c>
      <c r="I605" s="21">
        <v>56630.210000000006</v>
      </c>
      <c r="J605" s="106">
        <v>1507.6399999999996</v>
      </c>
      <c r="K605" s="106">
        <v>56627.679999999993</v>
      </c>
      <c r="L605" s="106">
        <v>0</v>
      </c>
      <c r="M605" s="106">
        <v>0</v>
      </c>
      <c r="N605" s="106">
        <v>1507.6399999999996</v>
      </c>
      <c r="O605" s="106">
        <v>56627.679999999993</v>
      </c>
      <c r="P605" s="65">
        <v>56627.679999999993</v>
      </c>
      <c r="Q605" s="106">
        <v>0</v>
      </c>
      <c r="R605" s="106">
        <v>0</v>
      </c>
      <c r="S605" s="106">
        <v>0</v>
      </c>
      <c r="T605" s="106">
        <v>12500</v>
      </c>
      <c r="U605" s="106">
        <v>0</v>
      </c>
      <c r="V605" s="106">
        <v>0</v>
      </c>
      <c r="W605" s="106">
        <v>0</v>
      </c>
      <c r="X605" s="106">
        <v>44129</v>
      </c>
      <c r="Y605" s="106">
        <v>0</v>
      </c>
      <c r="Z605" s="106">
        <v>0</v>
      </c>
      <c r="AA605" s="66">
        <v>1.2100000000064028</v>
      </c>
      <c r="AB605" s="67" t="s">
        <v>233</v>
      </c>
      <c r="AC605" s="68">
        <v>-1</v>
      </c>
      <c r="AD605" s="69">
        <v>-4.4675801131823236E-5</v>
      </c>
      <c r="AE605" s="62">
        <v>26</v>
      </c>
      <c r="AF605" s="70" t="s">
        <v>5073</v>
      </c>
      <c r="AG605" s="62" t="s">
        <v>4765</v>
      </c>
    </row>
    <row r="606" spans="1:33" x14ac:dyDescent="0.25">
      <c r="A606" s="17" t="s">
        <v>121</v>
      </c>
      <c r="B606" s="70" t="s">
        <v>5077</v>
      </c>
      <c r="C606" s="35" t="s">
        <v>3532</v>
      </c>
      <c r="D606" s="14">
        <v>20060005</v>
      </c>
      <c r="E606" s="20" t="s">
        <v>287</v>
      </c>
      <c r="F606" s="62" t="s">
        <v>42</v>
      </c>
      <c r="G606" s="63" t="s">
        <v>41</v>
      </c>
      <c r="H606" s="21">
        <v>481.62</v>
      </c>
      <c r="I606" s="21">
        <v>17897.150000000001</v>
      </c>
      <c r="J606" s="106">
        <v>479.73999999999984</v>
      </c>
      <c r="K606" s="106">
        <v>17873.010000000002</v>
      </c>
      <c r="L606" s="106">
        <v>0</v>
      </c>
      <c r="M606" s="106">
        <v>0</v>
      </c>
      <c r="N606" s="106">
        <v>479.73999999999984</v>
      </c>
      <c r="O606" s="106">
        <v>17873.010000000002</v>
      </c>
      <c r="P606" s="65">
        <v>17873.010000000002</v>
      </c>
      <c r="Q606" s="106">
        <v>0</v>
      </c>
      <c r="R606" s="106">
        <v>0</v>
      </c>
      <c r="S606" s="106">
        <v>0</v>
      </c>
      <c r="T606" s="106">
        <v>0</v>
      </c>
      <c r="U606" s="106">
        <v>0</v>
      </c>
      <c r="V606" s="106">
        <v>0</v>
      </c>
      <c r="W606" s="106">
        <v>0</v>
      </c>
      <c r="X606" s="106">
        <v>17873</v>
      </c>
      <c r="Y606" s="106">
        <v>0</v>
      </c>
      <c r="Z606" s="106">
        <v>0</v>
      </c>
      <c r="AA606" s="66">
        <v>24.150000000001455</v>
      </c>
      <c r="AB606" s="67">
        <v>0</v>
      </c>
      <c r="AC606" s="68">
        <v>0</v>
      </c>
      <c r="AD606" s="69">
        <v>-1.3488181079110034E-3</v>
      </c>
      <c r="AE606" s="62">
        <v>8</v>
      </c>
      <c r="AF606" s="70" t="s">
        <v>5073</v>
      </c>
      <c r="AG606" s="62"/>
    </row>
    <row r="607" spans="1:33" x14ac:dyDescent="0.25">
      <c r="A607" s="17" t="s">
        <v>121</v>
      </c>
      <c r="B607" s="70" t="s">
        <v>5077</v>
      </c>
      <c r="C607" s="35" t="s">
        <v>3532</v>
      </c>
      <c r="D607" s="14">
        <v>20060007</v>
      </c>
      <c r="E607" s="20" t="s">
        <v>288</v>
      </c>
      <c r="F607" s="62" t="s">
        <v>42</v>
      </c>
      <c r="G607" s="63" t="s">
        <v>41</v>
      </c>
      <c r="H607" s="21">
        <v>1700.6</v>
      </c>
      <c r="I607" s="21">
        <v>65334.51999999999</v>
      </c>
      <c r="J607" s="106">
        <v>1597.2799999999997</v>
      </c>
      <c r="K607" s="106">
        <v>61060.2</v>
      </c>
      <c r="L607" s="106">
        <v>102.79</v>
      </c>
      <c r="M607" s="106">
        <v>4201.63</v>
      </c>
      <c r="N607" s="106">
        <v>1700.0699999999997</v>
      </c>
      <c r="O607" s="106">
        <v>65261.829999999994</v>
      </c>
      <c r="P607" s="65">
        <v>65261.829999999994</v>
      </c>
      <c r="Q607" s="106">
        <v>0</v>
      </c>
      <c r="R607" s="106">
        <v>0</v>
      </c>
      <c r="S607" s="106">
        <v>0</v>
      </c>
      <c r="T607" s="106">
        <v>0</v>
      </c>
      <c r="U607" s="106">
        <v>0</v>
      </c>
      <c r="V607" s="106">
        <v>0</v>
      </c>
      <c r="W607" s="106">
        <v>0</v>
      </c>
      <c r="X607" s="106">
        <v>61060</v>
      </c>
      <c r="Y607" s="106">
        <v>4202</v>
      </c>
      <c r="Z607" s="106">
        <v>0</v>
      </c>
      <c r="AA607" s="66">
        <v>72.519999999989523</v>
      </c>
      <c r="AB607" s="67">
        <v>0</v>
      </c>
      <c r="AC607" s="68">
        <v>0</v>
      </c>
      <c r="AD607" s="69">
        <v>-1.1125818326972489E-3</v>
      </c>
      <c r="AE607" s="62">
        <v>12</v>
      </c>
      <c r="AF607" s="70" t="s">
        <v>5073</v>
      </c>
      <c r="AG607" s="62"/>
    </row>
    <row r="608" spans="1:33" x14ac:dyDescent="0.25">
      <c r="A608" s="17" t="s">
        <v>121</v>
      </c>
      <c r="B608" s="70" t="s">
        <v>5077</v>
      </c>
      <c r="C608" s="35" t="s">
        <v>3532</v>
      </c>
      <c r="D608" s="14">
        <v>20060008</v>
      </c>
      <c r="E608" s="20" t="s">
        <v>389</v>
      </c>
      <c r="F608" s="62" t="s">
        <v>91</v>
      </c>
      <c r="G608" s="63" t="s">
        <v>41</v>
      </c>
      <c r="H608" s="21">
        <v>1845.07</v>
      </c>
      <c r="I608" s="21">
        <v>71551.5</v>
      </c>
      <c r="J608" s="106">
        <v>1795.88</v>
      </c>
      <c r="K608" s="106">
        <v>71476.659999999989</v>
      </c>
      <c r="L608" s="106">
        <v>0</v>
      </c>
      <c r="M608" s="106">
        <v>0</v>
      </c>
      <c r="N608" s="106">
        <v>1795.88</v>
      </c>
      <c r="O608" s="106">
        <v>71476.659999999989</v>
      </c>
      <c r="P608" s="65">
        <v>71476.659999999989</v>
      </c>
      <c r="Q608" s="106">
        <v>0</v>
      </c>
      <c r="R608" s="106">
        <v>0</v>
      </c>
      <c r="S608" s="106">
        <v>0</v>
      </c>
      <c r="T608" s="106">
        <v>0</v>
      </c>
      <c r="U608" s="106">
        <v>0</v>
      </c>
      <c r="V608" s="106">
        <v>0</v>
      </c>
      <c r="W608" s="106">
        <v>0</v>
      </c>
      <c r="X608" s="106">
        <v>71477</v>
      </c>
      <c r="Y608" s="106">
        <v>0</v>
      </c>
      <c r="Z608" s="106">
        <v>0</v>
      </c>
      <c r="AA608" s="66">
        <v>74.5</v>
      </c>
      <c r="AB608" s="67">
        <v>0</v>
      </c>
      <c r="AC608" s="68">
        <v>0</v>
      </c>
      <c r="AD608" s="69">
        <v>-1.0459599030070797E-3</v>
      </c>
      <c r="AE608" s="62">
        <v>1</v>
      </c>
      <c r="AF608" s="70" t="s">
        <v>5073</v>
      </c>
      <c r="AG608" s="62"/>
    </row>
    <row r="609" spans="1:33" x14ac:dyDescent="0.25">
      <c r="A609" s="17" t="s">
        <v>121</v>
      </c>
      <c r="B609" s="70" t="s">
        <v>5077</v>
      </c>
      <c r="C609" s="35" t="s">
        <v>3532</v>
      </c>
      <c r="D609" s="14">
        <v>20060009</v>
      </c>
      <c r="E609" s="20" t="s">
        <v>314</v>
      </c>
      <c r="F609" s="62" t="s">
        <v>42</v>
      </c>
      <c r="G609" s="63" t="s">
        <v>41</v>
      </c>
      <c r="H609" s="21">
        <v>272.16000000000003</v>
      </c>
      <c r="I609" s="21">
        <v>10614.98</v>
      </c>
      <c r="J609" s="106">
        <v>260.89999999999998</v>
      </c>
      <c r="K609" s="106">
        <v>10590.32</v>
      </c>
      <c r="L609" s="106">
        <v>0</v>
      </c>
      <c r="M609" s="106">
        <v>0</v>
      </c>
      <c r="N609" s="106">
        <v>260.89999999999998</v>
      </c>
      <c r="O609" s="106">
        <v>10590.32</v>
      </c>
      <c r="P609" s="65">
        <v>10590.32</v>
      </c>
      <c r="Q609" s="106">
        <v>0</v>
      </c>
      <c r="R609" s="106">
        <v>0</v>
      </c>
      <c r="S609" s="106">
        <v>0</v>
      </c>
      <c r="T609" s="106">
        <v>2340</v>
      </c>
      <c r="U609" s="106">
        <v>0</v>
      </c>
      <c r="V609" s="106">
        <v>0</v>
      </c>
      <c r="W609" s="106">
        <v>0</v>
      </c>
      <c r="X609" s="106">
        <v>8252</v>
      </c>
      <c r="Y609" s="106">
        <v>0</v>
      </c>
      <c r="Z609" s="106">
        <v>0</v>
      </c>
      <c r="AA609" s="66">
        <v>22.979999999999563</v>
      </c>
      <c r="AB609" s="67" t="s">
        <v>233</v>
      </c>
      <c r="AC609" s="68">
        <v>-2</v>
      </c>
      <c r="AD609" s="69">
        <v>-2.3231320266265086E-3</v>
      </c>
      <c r="AE609" s="62">
        <v>11</v>
      </c>
      <c r="AF609" s="70" t="s">
        <v>5073</v>
      </c>
      <c r="AG609" s="62" t="s">
        <v>4765</v>
      </c>
    </row>
    <row r="610" spans="1:33" x14ac:dyDescent="0.25">
      <c r="A610" s="17" t="s">
        <v>121</v>
      </c>
      <c r="B610" s="70" t="s">
        <v>5077</v>
      </c>
      <c r="C610" s="35" t="s">
        <v>3532</v>
      </c>
      <c r="D610" s="14">
        <v>20060013</v>
      </c>
      <c r="E610" s="20" t="s">
        <v>2602</v>
      </c>
      <c r="F610" s="62" t="s">
        <v>91</v>
      </c>
      <c r="G610" s="63" t="s">
        <v>43</v>
      </c>
      <c r="H610" s="21">
        <v>1043.75</v>
      </c>
      <c r="I610" s="21">
        <v>37945.33</v>
      </c>
      <c r="J610" s="106">
        <v>0</v>
      </c>
      <c r="K610" s="106">
        <v>0</v>
      </c>
      <c r="L610" s="106">
        <v>0</v>
      </c>
      <c r="M610" s="106">
        <v>0</v>
      </c>
      <c r="N610" s="106">
        <v>0</v>
      </c>
      <c r="O610" s="106">
        <v>0</v>
      </c>
      <c r="P610" s="65">
        <v>37945.33</v>
      </c>
      <c r="Q610" s="106">
        <v>0</v>
      </c>
      <c r="R610" s="106">
        <v>0</v>
      </c>
      <c r="S610" s="106">
        <v>0</v>
      </c>
      <c r="T610" s="106">
        <v>0</v>
      </c>
      <c r="U610" s="106">
        <v>0</v>
      </c>
      <c r="V610" s="106">
        <v>0</v>
      </c>
      <c r="W610" s="106">
        <v>0</v>
      </c>
      <c r="X610" s="106">
        <v>0</v>
      </c>
      <c r="Y610" s="106">
        <v>0</v>
      </c>
      <c r="Z610" s="106">
        <v>37945.33</v>
      </c>
      <c r="AA610" s="66">
        <v>0</v>
      </c>
      <c r="AB610" s="67">
        <v>0</v>
      </c>
      <c r="AC610" s="68">
        <v>0</v>
      </c>
      <c r="AD610" s="69">
        <v>-1</v>
      </c>
      <c r="AE610" s="62">
        <v>0</v>
      </c>
      <c r="AF610" s="70" t="s">
        <v>5073</v>
      </c>
      <c r="AG610" s="62"/>
    </row>
    <row r="611" spans="1:33" x14ac:dyDescent="0.25">
      <c r="A611" s="17" t="s">
        <v>121</v>
      </c>
      <c r="B611" s="70" t="s">
        <v>5077</v>
      </c>
      <c r="C611" s="35" t="s">
        <v>3532</v>
      </c>
      <c r="D611" s="14">
        <v>20060017</v>
      </c>
      <c r="E611" s="20" t="s">
        <v>2603</v>
      </c>
      <c r="F611" s="62" t="s">
        <v>42</v>
      </c>
      <c r="G611" s="63" t="s">
        <v>41</v>
      </c>
      <c r="H611" s="21">
        <v>602.20000000000005</v>
      </c>
      <c r="I611" s="21">
        <v>23042.590000000004</v>
      </c>
      <c r="J611" s="106">
        <v>585.94999999999993</v>
      </c>
      <c r="K611" s="106">
        <v>22989.539999999997</v>
      </c>
      <c r="L611" s="106">
        <v>0</v>
      </c>
      <c r="M611" s="106">
        <v>0</v>
      </c>
      <c r="N611" s="106">
        <v>585.94999999999993</v>
      </c>
      <c r="O611" s="106">
        <v>22989.539999999997</v>
      </c>
      <c r="P611" s="65">
        <v>22989.539999999997</v>
      </c>
      <c r="Q611" s="106">
        <v>0</v>
      </c>
      <c r="R611" s="106">
        <v>0</v>
      </c>
      <c r="S611" s="106">
        <v>0</v>
      </c>
      <c r="T611" s="106">
        <v>3173</v>
      </c>
      <c r="U611" s="106">
        <v>0</v>
      </c>
      <c r="V611" s="106">
        <v>0</v>
      </c>
      <c r="W611" s="106">
        <v>0</v>
      </c>
      <c r="X611" s="106">
        <v>19817</v>
      </c>
      <c r="Y611" s="106">
        <v>0</v>
      </c>
      <c r="Z611" s="106">
        <v>0</v>
      </c>
      <c r="AA611" s="66">
        <v>52.590000000003783</v>
      </c>
      <c r="AB611" s="67">
        <v>0</v>
      </c>
      <c r="AC611" s="68">
        <v>0</v>
      </c>
      <c r="AD611" s="69">
        <v>-2.3022585568725799E-3</v>
      </c>
      <c r="AE611" s="62">
        <v>18</v>
      </c>
      <c r="AF611" s="70" t="s">
        <v>5073</v>
      </c>
      <c r="AG611" s="62"/>
    </row>
    <row r="612" spans="1:33" x14ac:dyDescent="0.25">
      <c r="A612" s="17" t="s">
        <v>121</v>
      </c>
      <c r="B612" s="70" t="s">
        <v>5077</v>
      </c>
      <c r="C612" s="35" t="s">
        <v>3532</v>
      </c>
      <c r="D612" s="14">
        <v>20060018</v>
      </c>
      <c r="E612" s="20" t="s">
        <v>3120</v>
      </c>
      <c r="F612" s="62" t="s">
        <v>42</v>
      </c>
      <c r="G612" s="63" t="s">
        <v>41</v>
      </c>
      <c r="H612" s="21">
        <v>118.24000000000001</v>
      </c>
      <c r="I612" s="21">
        <v>4116.6799999999994</v>
      </c>
      <c r="J612" s="106">
        <v>117.14000000000001</v>
      </c>
      <c r="K612" s="106">
        <v>4094.55</v>
      </c>
      <c r="L612" s="106">
        <v>0</v>
      </c>
      <c r="M612" s="106">
        <v>0</v>
      </c>
      <c r="N612" s="106">
        <v>117.14000000000001</v>
      </c>
      <c r="O612" s="106">
        <v>4094.55</v>
      </c>
      <c r="P612" s="65">
        <v>4094.55</v>
      </c>
      <c r="Q612" s="106">
        <v>0</v>
      </c>
      <c r="R612" s="106">
        <v>0</v>
      </c>
      <c r="S612" s="106">
        <v>0</v>
      </c>
      <c r="T612" s="106">
        <v>0</v>
      </c>
      <c r="U612" s="106">
        <v>0</v>
      </c>
      <c r="V612" s="106">
        <v>0</v>
      </c>
      <c r="W612" s="106">
        <v>0</v>
      </c>
      <c r="X612" s="106">
        <v>4095</v>
      </c>
      <c r="Y612" s="106">
        <v>0</v>
      </c>
      <c r="Z612" s="106">
        <v>0</v>
      </c>
      <c r="AA612" s="66">
        <v>21.679999999999382</v>
      </c>
      <c r="AB612" s="67">
        <v>0</v>
      </c>
      <c r="AC612" s="68">
        <v>0</v>
      </c>
      <c r="AD612" s="69">
        <v>-5.3756910908788645E-3</v>
      </c>
      <c r="AE612" s="62">
        <v>1</v>
      </c>
      <c r="AF612" s="70" t="s">
        <v>5073</v>
      </c>
      <c r="AG612" s="62"/>
    </row>
    <row r="613" spans="1:33" x14ac:dyDescent="0.25">
      <c r="A613" s="17" t="s">
        <v>121</v>
      </c>
      <c r="B613" s="70" t="s">
        <v>5077</v>
      </c>
      <c r="C613" s="35" t="s">
        <v>3532</v>
      </c>
      <c r="D613" s="14">
        <v>20060019</v>
      </c>
      <c r="E613" s="20" t="s">
        <v>2883</v>
      </c>
      <c r="F613" s="62" t="s">
        <v>42</v>
      </c>
      <c r="G613" s="63" t="s">
        <v>41</v>
      </c>
      <c r="H613" s="21">
        <v>1463.4499999999998</v>
      </c>
      <c r="I613" s="21">
        <v>56795.09</v>
      </c>
      <c r="J613" s="106">
        <v>1463.26</v>
      </c>
      <c r="K613" s="106">
        <v>57026.360000000008</v>
      </c>
      <c r="L613" s="106">
        <v>0</v>
      </c>
      <c r="M613" s="106">
        <v>0</v>
      </c>
      <c r="N613" s="106">
        <v>1463.26</v>
      </c>
      <c r="O613" s="106">
        <v>57026.360000000008</v>
      </c>
      <c r="P613" s="65">
        <v>56795.09</v>
      </c>
      <c r="Q613" s="106">
        <v>0</v>
      </c>
      <c r="R613" s="106">
        <v>0</v>
      </c>
      <c r="S613" s="106">
        <v>231.27000000001135</v>
      </c>
      <c r="T613" s="106">
        <v>0</v>
      </c>
      <c r="U613" s="106">
        <v>0</v>
      </c>
      <c r="V613" s="106">
        <v>0</v>
      </c>
      <c r="W613" s="106">
        <v>0</v>
      </c>
      <c r="X613" s="106">
        <v>56795</v>
      </c>
      <c r="Y613" s="106">
        <v>0</v>
      </c>
      <c r="Z613" s="106">
        <v>0</v>
      </c>
      <c r="AA613" s="66">
        <v>8.999999999650754E-2</v>
      </c>
      <c r="AB613" s="67">
        <v>0</v>
      </c>
      <c r="AC613" s="68">
        <v>0</v>
      </c>
      <c r="AD613" s="69">
        <v>4.0720069287681626E-3</v>
      </c>
      <c r="AE613" s="62">
        <v>3</v>
      </c>
      <c r="AF613" s="70" t="s">
        <v>5073</v>
      </c>
      <c r="AG613" s="62"/>
    </row>
    <row r="614" spans="1:33" x14ac:dyDescent="0.25">
      <c r="A614" s="17" t="s">
        <v>121</v>
      </c>
      <c r="B614" s="70" t="s">
        <v>5077</v>
      </c>
      <c r="C614" s="35" t="s">
        <v>3532</v>
      </c>
      <c r="D614" s="14">
        <v>20060022</v>
      </c>
      <c r="E614" s="20" t="s">
        <v>3194</v>
      </c>
      <c r="F614" s="62" t="s">
        <v>42</v>
      </c>
      <c r="G614" s="63" t="s">
        <v>41</v>
      </c>
      <c r="H614" s="21">
        <v>1010.68</v>
      </c>
      <c r="I614" s="21">
        <v>35307.289999999994</v>
      </c>
      <c r="J614" s="106">
        <v>991.31</v>
      </c>
      <c r="K614" s="106">
        <v>35246.6</v>
      </c>
      <c r="L614" s="106">
        <v>0</v>
      </c>
      <c r="M614" s="106">
        <v>0</v>
      </c>
      <c r="N614" s="106">
        <v>991.31</v>
      </c>
      <c r="O614" s="106">
        <v>35246.6</v>
      </c>
      <c r="P614" s="65">
        <v>35246.6</v>
      </c>
      <c r="Q614" s="106">
        <v>0</v>
      </c>
      <c r="R614" s="106">
        <v>0</v>
      </c>
      <c r="S614" s="106">
        <v>0</v>
      </c>
      <c r="T614" s="106">
        <v>0</v>
      </c>
      <c r="U614" s="106">
        <v>0</v>
      </c>
      <c r="V614" s="106">
        <v>0</v>
      </c>
      <c r="W614" s="106">
        <v>0</v>
      </c>
      <c r="X614" s="106">
        <v>35246</v>
      </c>
      <c r="Y614" s="106">
        <v>0</v>
      </c>
      <c r="Z614" s="106">
        <v>0</v>
      </c>
      <c r="AA614" s="66">
        <v>61.289999999993597</v>
      </c>
      <c r="AB614" s="67">
        <v>0</v>
      </c>
      <c r="AC614" s="68">
        <v>1</v>
      </c>
      <c r="AD614" s="69">
        <v>-1.7189084747086243E-3</v>
      </c>
      <c r="AE614" s="62">
        <v>3</v>
      </c>
      <c r="AF614" s="70" t="s">
        <v>5073</v>
      </c>
      <c r="AG614" s="62"/>
    </row>
    <row r="615" spans="1:33" x14ac:dyDescent="0.25">
      <c r="A615" s="17" t="s">
        <v>121</v>
      </c>
      <c r="B615" s="70" t="s">
        <v>5077</v>
      </c>
      <c r="C615" s="35" t="s">
        <v>3532</v>
      </c>
      <c r="D615" s="14">
        <v>20060023</v>
      </c>
      <c r="E615" s="20" t="s">
        <v>3323</v>
      </c>
      <c r="F615" s="62" t="s">
        <v>91</v>
      </c>
      <c r="G615" s="63" t="s">
        <v>43</v>
      </c>
      <c r="H615" s="21">
        <v>9.1199999999999992</v>
      </c>
      <c r="I615" s="21">
        <v>320.57</v>
      </c>
      <c r="J615" s="106">
        <v>0</v>
      </c>
      <c r="K615" s="106">
        <v>0</v>
      </c>
      <c r="L615" s="106">
        <v>0</v>
      </c>
      <c r="M615" s="106">
        <v>0</v>
      </c>
      <c r="N615" s="106">
        <v>0</v>
      </c>
      <c r="O615" s="106">
        <v>0</v>
      </c>
      <c r="P615" s="65">
        <v>320.57</v>
      </c>
      <c r="Q615" s="106">
        <v>0</v>
      </c>
      <c r="R615" s="106">
        <v>0</v>
      </c>
      <c r="S615" s="106">
        <v>0</v>
      </c>
      <c r="T615" s="106">
        <v>0</v>
      </c>
      <c r="U615" s="106">
        <v>0</v>
      </c>
      <c r="V615" s="106">
        <v>0</v>
      </c>
      <c r="W615" s="106">
        <v>0</v>
      </c>
      <c r="X615" s="106">
        <v>0</v>
      </c>
      <c r="Y615" s="106">
        <v>0</v>
      </c>
      <c r="Z615" s="106">
        <v>320.57</v>
      </c>
      <c r="AA615" s="66">
        <v>0</v>
      </c>
      <c r="AB615" s="67">
        <v>0</v>
      </c>
      <c r="AC615" s="68">
        <v>0</v>
      </c>
      <c r="AD615" s="69">
        <v>-1</v>
      </c>
      <c r="AE615" s="62">
        <v>0</v>
      </c>
      <c r="AF615" s="70" t="s">
        <v>5073</v>
      </c>
      <c r="AG615" s="62"/>
    </row>
    <row r="616" spans="1:33" x14ac:dyDescent="0.25">
      <c r="A616" s="17" t="s">
        <v>121</v>
      </c>
      <c r="B616" s="70" t="s">
        <v>5077</v>
      </c>
      <c r="C616" s="35" t="s">
        <v>3533</v>
      </c>
      <c r="D616" s="14">
        <v>20070001</v>
      </c>
      <c r="E616" s="20" t="s">
        <v>281</v>
      </c>
      <c r="F616" s="62" t="s">
        <v>40</v>
      </c>
      <c r="G616" s="63" t="s">
        <v>41</v>
      </c>
      <c r="H616" s="21">
        <v>312.38</v>
      </c>
      <c r="I616" s="21">
        <v>11761.079999999998</v>
      </c>
      <c r="J616" s="106">
        <v>308.38</v>
      </c>
      <c r="K616" s="106">
        <v>11610.279999999999</v>
      </c>
      <c r="L616" s="106">
        <v>0</v>
      </c>
      <c r="M616" s="106">
        <v>0</v>
      </c>
      <c r="N616" s="106">
        <v>308.38</v>
      </c>
      <c r="O616" s="106">
        <v>11610.279999999999</v>
      </c>
      <c r="P616" s="65">
        <v>11610.279999999999</v>
      </c>
      <c r="Q616" s="106">
        <v>5223</v>
      </c>
      <c r="R616" s="106">
        <v>0</v>
      </c>
      <c r="S616" s="106">
        <v>0</v>
      </c>
      <c r="T616" s="106">
        <v>0</v>
      </c>
      <c r="U616" s="106">
        <v>0</v>
      </c>
      <c r="V616" s="106">
        <v>0</v>
      </c>
      <c r="W616" s="106">
        <v>0</v>
      </c>
      <c r="X616" s="106">
        <v>0</v>
      </c>
      <c r="Y616" s="106">
        <v>0</v>
      </c>
      <c r="Z616" s="106">
        <v>0</v>
      </c>
      <c r="AA616" s="66">
        <v>6538.0799999999981</v>
      </c>
      <c r="AB616" s="67" t="s">
        <v>2520</v>
      </c>
      <c r="AC616" s="68">
        <v>6387</v>
      </c>
      <c r="AD616" s="69">
        <v>-1.2821951725521747E-2</v>
      </c>
      <c r="AE616" s="62">
        <v>7</v>
      </c>
      <c r="AF616" s="70" t="s">
        <v>5073</v>
      </c>
      <c r="AG616" s="62" t="s">
        <v>382</v>
      </c>
    </row>
    <row r="617" spans="1:33" x14ac:dyDescent="0.25">
      <c r="A617" s="17" t="s">
        <v>121</v>
      </c>
      <c r="B617" s="70" t="s">
        <v>5077</v>
      </c>
      <c r="C617" s="35" t="s">
        <v>3533</v>
      </c>
      <c r="D617" s="14">
        <v>20070002</v>
      </c>
      <c r="E617" s="20" t="s">
        <v>282</v>
      </c>
      <c r="F617" s="62" t="s">
        <v>42</v>
      </c>
      <c r="G617" s="63" t="s">
        <v>41</v>
      </c>
      <c r="H617" s="21">
        <v>1199.9200000000003</v>
      </c>
      <c r="I617" s="21">
        <v>52593.54</v>
      </c>
      <c r="J617" s="106">
        <v>1139.5600000000002</v>
      </c>
      <c r="K617" s="106">
        <v>52579.78</v>
      </c>
      <c r="L617" s="106">
        <v>0</v>
      </c>
      <c r="M617" s="106">
        <v>0</v>
      </c>
      <c r="N617" s="106">
        <v>1139.5600000000002</v>
      </c>
      <c r="O617" s="106">
        <v>52579.78</v>
      </c>
      <c r="P617" s="65">
        <v>52579.78</v>
      </c>
      <c r="Q617" s="106">
        <v>0</v>
      </c>
      <c r="R617" s="106">
        <v>0</v>
      </c>
      <c r="S617" s="106">
        <v>0</v>
      </c>
      <c r="T617" s="106">
        <v>0</v>
      </c>
      <c r="U617" s="106">
        <v>0</v>
      </c>
      <c r="V617" s="106">
        <v>0</v>
      </c>
      <c r="W617" s="106">
        <v>0</v>
      </c>
      <c r="X617" s="106">
        <v>52579</v>
      </c>
      <c r="Y617" s="106">
        <v>0</v>
      </c>
      <c r="Z617" s="106">
        <v>0</v>
      </c>
      <c r="AA617" s="66">
        <v>14.540000000000873</v>
      </c>
      <c r="AB617" s="67">
        <v>0</v>
      </c>
      <c r="AC617" s="68">
        <v>1</v>
      </c>
      <c r="AD617" s="69">
        <v>-2.6162908980840684E-4</v>
      </c>
      <c r="AE617" s="62">
        <v>15</v>
      </c>
      <c r="AF617" s="70" t="s">
        <v>5073</v>
      </c>
      <c r="AG617" s="62"/>
    </row>
    <row r="618" spans="1:33" x14ac:dyDescent="0.25">
      <c r="A618" s="17" t="s">
        <v>121</v>
      </c>
      <c r="B618" s="70" t="s">
        <v>5077</v>
      </c>
      <c r="C618" s="35" t="s">
        <v>3533</v>
      </c>
      <c r="D618" s="14">
        <v>20070003</v>
      </c>
      <c r="E618" s="20" t="s">
        <v>283</v>
      </c>
      <c r="F618" s="62" t="s">
        <v>42</v>
      </c>
      <c r="G618" s="63" t="s">
        <v>41</v>
      </c>
      <c r="H618" s="21">
        <v>714.61</v>
      </c>
      <c r="I618" s="21">
        <v>29846.680000000004</v>
      </c>
      <c r="J618" s="106">
        <v>785.31000000000017</v>
      </c>
      <c r="K618" s="106">
        <v>29741.350000000006</v>
      </c>
      <c r="L618" s="106">
        <v>0</v>
      </c>
      <c r="M618" s="106">
        <v>0</v>
      </c>
      <c r="N618" s="106">
        <v>785.31000000000017</v>
      </c>
      <c r="O618" s="106">
        <v>29741.350000000006</v>
      </c>
      <c r="P618" s="65">
        <v>29741.350000000006</v>
      </c>
      <c r="Q618" s="106">
        <v>0</v>
      </c>
      <c r="R618" s="106">
        <v>0</v>
      </c>
      <c r="S618" s="106">
        <v>0</v>
      </c>
      <c r="T618" s="106">
        <v>0</v>
      </c>
      <c r="U618" s="106">
        <v>0</v>
      </c>
      <c r="V618" s="106">
        <v>0</v>
      </c>
      <c r="W618" s="106">
        <v>0</v>
      </c>
      <c r="X618" s="106">
        <v>29742</v>
      </c>
      <c r="Y618" s="106">
        <v>0</v>
      </c>
      <c r="Z618" s="106">
        <v>0</v>
      </c>
      <c r="AA618" s="66">
        <v>104.68000000000393</v>
      </c>
      <c r="AB618" s="67">
        <v>0</v>
      </c>
      <c r="AC618" s="68">
        <v>-1</v>
      </c>
      <c r="AD618" s="69">
        <v>-3.5290357252464291E-3</v>
      </c>
      <c r="AE618" s="62">
        <v>24</v>
      </c>
      <c r="AF618" s="70" t="s">
        <v>5073</v>
      </c>
      <c r="AG618" s="62"/>
    </row>
    <row r="619" spans="1:33" x14ac:dyDescent="0.25">
      <c r="A619" s="17" t="s">
        <v>121</v>
      </c>
      <c r="B619" s="70" t="s">
        <v>5077</v>
      </c>
      <c r="C619" s="35" t="s">
        <v>3533</v>
      </c>
      <c r="D619" s="14">
        <v>20070004</v>
      </c>
      <c r="E619" s="20" t="s">
        <v>284</v>
      </c>
      <c r="F619" s="62" t="s">
        <v>42</v>
      </c>
      <c r="G619" s="63" t="s">
        <v>41</v>
      </c>
      <c r="H619" s="21">
        <v>853.18999999999994</v>
      </c>
      <c r="I619" s="21">
        <v>32671.559999999994</v>
      </c>
      <c r="J619" s="106">
        <v>863.97000000000014</v>
      </c>
      <c r="K619" s="106">
        <v>32687.350000000002</v>
      </c>
      <c r="L619" s="106">
        <v>0</v>
      </c>
      <c r="M619" s="106">
        <v>0</v>
      </c>
      <c r="N619" s="106">
        <v>863.97000000000014</v>
      </c>
      <c r="O619" s="106">
        <v>32687.350000000002</v>
      </c>
      <c r="P619" s="65">
        <v>32671.559999999994</v>
      </c>
      <c r="Q619" s="106">
        <v>0</v>
      </c>
      <c r="R619" s="106">
        <v>0</v>
      </c>
      <c r="S619" s="106">
        <v>15.790000000008149</v>
      </c>
      <c r="T619" s="106">
        <v>0</v>
      </c>
      <c r="U619" s="106">
        <v>0</v>
      </c>
      <c r="V619" s="106">
        <v>0</v>
      </c>
      <c r="W619" s="106">
        <v>0</v>
      </c>
      <c r="X619" s="106">
        <v>32672</v>
      </c>
      <c r="Y619" s="106">
        <v>0</v>
      </c>
      <c r="Z619" s="106">
        <v>0</v>
      </c>
      <c r="AA619" s="66">
        <v>-0.44000000000596629</v>
      </c>
      <c r="AB619" s="67">
        <v>0</v>
      </c>
      <c r="AC619" s="68">
        <v>0</v>
      </c>
      <c r="AD619" s="69">
        <v>4.832949513279486E-4</v>
      </c>
      <c r="AE619" s="62">
        <v>17</v>
      </c>
      <c r="AF619" s="70" t="s">
        <v>5073</v>
      </c>
      <c r="AG619" s="62"/>
    </row>
    <row r="620" spans="1:33" x14ac:dyDescent="0.25">
      <c r="A620" s="17" t="s">
        <v>121</v>
      </c>
      <c r="B620" s="70" t="s">
        <v>5077</v>
      </c>
      <c r="C620" s="35" t="s">
        <v>3533</v>
      </c>
      <c r="D620" s="14">
        <v>20070006</v>
      </c>
      <c r="E620" s="20" t="s">
        <v>285</v>
      </c>
      <c r="F620" s="62" t="s">
        <v>42</v>
      </c>
      <c r="G620" s="63" t="s">
        <v>41</v>
      </c>
      <c r="H620" s="21">
        <v>542.87</v>
      </c>
      <c r="I620" s="21">
        <v>21177.57</v>
      </c>
      <c r="J620" s="106">
        <v>529.66000000000008</v>
      </c>
      <c r="K620" s="106">
        <v>21165.359999999997</v>
      </c>
      <c r="L620" s="106">
        <v>0</v>
      </c>
      <c r="M620" s="106">
        <v>0</v>
      </c>
      <c r="N620" s="106">
        <v>529.66000000000008</v>
      </c>
      <c r="O620" s="106">
        <v>21165.359999999997</v>
      </c>
      <c r="P620" s="65">
        <v>21165.359999999997</v>
      </c>
      <c r="Q620" s="106">
        <v>0</v>
      </c>
      <c r="R620" s="106">
        <v>0</v>
      </c>
      <c r="S620" s="106">
        <v>0</v>
      </c>
      <c r="T620" s="106">
        <v>0</v>
      </c>
      <c r="U620" s="106">
        <v>0</v>
      </c>
      <c r="V620" s="106">
        <v>0</v>
      </c>
      <c r="W620" s="106">
        <v>0</v>
      </c>
      <c r="X620" s="106">
        <v>21165</v>
      </c>
      <c r="Y620" s="106">
        <v>0</v>
      </c>
      <c r="Z620" s="106">
        <v>0</v>
      </c>
      <c r="AA620" s="66">
        <v>12.569999999999709</v>
      </c>
      <c r="AB620" s="67">
        <v>0</v>
      </c>
      <c r="AC620" s="68">
        <v>0</v>
      </c>
      <c r="AD620" s="69">
        <v>-5.7655340060274926E-4</v>
      </c>
      <c r="AE620" s="62">
        <v>7</v>
      </c>
      <c r="AF620" s="70" t="s">
        <v>5073</v>
      </c>
      <c r="AG620" s="62"/>
    </row>
    <row r="621" spans="1:33" x14ac:dyDescent="0.25">
      <c r="A621" s="17" t="s">
        <v>121</v>
      </c>
      <c r="B621" s="70" t="s">
        <v>5077</v>
      </c>
      <c r="C621" s="35" t="s">
        <v>3533</v>
      </c>
      <c r="D621" s="14">
        <v>20070007</v>
      </c>
      <c r="E621" s="20" t="s">
        <v>286</v>
      </c>
      <c r="F621" s="62" t="s">
        <v>42</v>
      </c>
      <c r="G621" s="63" t="s">
        <v>41</v>
      </c>
      <c r="H621" s="21">
        <v>992.86000000000013</v>
      </c>
      <c r="I621" s="21">
        <v>40034.03</v>
      </c>
      <c r="J621" s="106">
        <v>975.09</v>
      </c>
      <c r="K621" s="106">
        <v>39941.06</v>
      </c>
      <c r="L621" s="106">
        <v>0</v>
      </c>
      <c r="M621" s="106">
        <v>0</v>
      </c>
      <c r="N621" s="106">
        <v>975.09</v>
      </c>
      <c r="O621" s="106">
        <v>39941.06</v>
      </c>
      <c r="P621" s="65">
        <v>39941.06</v>
      </c>
      <c r="Q621" s="106">
        <v>0</v>
      </c>
      <c r="R621" s="106">
        <v>0</v>
      </c>
      <c r="S621" s="106">
        <v>0</v>
      </c>
      <c r="T621" s="106">
        <v>0</v>
      </c>
      <c r="U621" s="106">
        <v>0</v>
      </c>
      <c r="V621" s="106">
        <v>0</v>
      </c>
      <c r="W621" s="106">
        <v>0</v>
      </c>
      <c r="X621" s="106">
        <v>39942</v>
      </c>
      <c r="Y621" s="106">
        <v>0</v>
      </c>
      <c r="Z621" s="106">
        <v>0</v>
      </c>
      <c r="AA621" s="66">
        <v>92.029999999998836</v>
      </c>
      <c r="AB621" s="67">
        <v>0</v>
      </c>
      <c r="AC621" s="68">
        <v>-1</v>
      </c>
      <c r="AD621" s="69">
        <v>-2.3222743251179352E-3</v>
      </c>
      <c r="AE621" s="62">
        <v>14</v>
      </c>
      <c r="AF621" s="70" t="s">
        <v>5073</v>
      </c>
      <c r="AG621" s="62"/>
    </row>
    <row r="622" spans="1:33" x14ac:dyDescent="0.25">
      <c r="A622" s="17" t="s">
        <v>121</v>
      </c>
      <c r="B622" s="70" t="s">
        <v>5077</v>
      </c>
      <c r="C622" s="35" t="s">
        <v>3533</v>
      </c>
      <c r="D622" s="14">
        <v>20070009</v>
      </c>
      <c r="E622" s="20" t="s">
        <v>315</v>
      </c>
      <c r="F622" s="62" t="s">
        <v>42</v>
      </c>
      <c r="G622" s="63" t="s">
        <v>41</v>
      </c>
      <c r="H622" s="21">
        <v>323.02999999999997</v>
      </c>
      <c r="I622" s="21">
        <v>12538.46</v>
      </c>
      <c r="J622" s="106">
        <v>312.8</v>
      </c>
      <c r="K622" s="106">
        <v>12497.52</v>
      </c>
      <c r="L622" s="106">
        <v>0</v>
      </c>
      <c r="M622" s="106">
        <v>0</v>
      </c>
      <c r="N622" s="106">
        <v>312.8</v>
      </c>
      <c r="O622" s="106">
        <v>12497.52</v>
      </c>
      <c r="P622" s="65">
        <v>12497.52</v>
      </c>
      <c r="Q622" s="106">
        <v>0</v>
      </c>
      <c r="R622" s="106">
        <v>0</v>
      </c>
      <c r="S622" s="106">
        <v>0</v>
      </c>
      <c r="T622" s="106">
        <v>0</v>
      </c>
      <c r="U622" s="106">
        <v>0</v>
      </c>
      <c r="V622" s="106">
        <v>0</v>
      </c>
      <c r="W622" s="106">
        <v>0</v>
      </c>
      <c r="X622" s="106">
        <v>12498</v>
      </c>
      <c r="Y622" s="106">
        <v>0</v>
      </c>
      <c r="Z622" s="106">
        <v>0</v>
      </c>
      <c r="AA622" s="66">
        <v>40.459999999999127</v>
      </c>
      <c r="AB622" s="67">
        <v>0</v>
      </c>
      <c r="AC622" s="68">
        <v>0</v>
      </c>
      <c r="AD622" s="69">
        <v>-3.2651537748653895E-3</v>
      </c>
      <c r="AE622" s="62">
        <v>1</v>
      </c>
      <c r="AF622" s="70" t="s">
        <v>5073</v>
      </c>
      <c r="AG622" s="62"/>
    </row>
    <row r="623" spans="1:33" x14ac:dyDescent="0.25">
      <c r="A623" s="17" t="s">
        <v>121</v>
      </c>
      <c r="B623" s="70" t="s">
        <v>5077</v>
      </c>
      <c r="C623" s="35" t="s">
        <v>3533</v>
      </c>
      <c r="D623" s="14">
        <v>20070010</v>
      </c>
      <c r="E623" s="20" t="s">
        <v>289</v>
      </c>
      <c r="F623" s="62" t="s">
        <v>42</v>
      </c>
      <c r="G623" s="63" t="s">
        <v>41</v>
      </c>
      <c r="H623" s="21">
        <v>513.25</v>
      </c>
      <c r="I623" s="21">
        <v>20014.78</v>
      </c>
      <c r="J623" s="106">
        <v>529.95000000000005</v>
      </c>
      <c r="K623" s="106">
        <v>19995.599999999999</v>
      </c>
      <c r="L623" s="106">
        <v>0</v>
      </c>
      <c r="M623" s="106">
        <v>0</v>
      </c>
      <c r="N623" s="106">
        <v>529.95000000000005</v>
      </c>
      <c r="O623" s="106">
        <v>19995.599999999999</v>
      </c>
      <c r="P623" s="65">
        <v>19995.599999999999</v>
      </c>
      <c r="Q623" s="106">
        <v>0</v>
      </c>
      <c r="R623" s="106">
        <v>0</v>
      </c>
      <c r="S623" s="106">
        <v>0</v>
      </c>
      <c r="T623" s="106">
        <v>0</v>
      </c>
      <c r="U623" s="106">
        <v>0</v>
      </c>
      <c r="V623" s="106">
        <v>0</v>
      </c>
      <c r="W623" s="106">
        <v>0</v>
      </c>
      <c r="X623" s="106">
        <v>19994</v>
      </c>
      <c r="Y623" s="106">
        <v>0</v>
      </c>
      <c r="Z623" s="106">
        <v>0</v>
      </c>
      <c r="AA623" s="66">
        <v>20.779999999998836</v>
      </c>
      <c r="AB623" s="67">
        <v>0</v>
      </c>
      <c r="AC623" s="68">
        <v>2</v>
      </c>
      <c r="AD623" s="69">
        <v>-9.5829182234330294E-4</v>
      </c>
      <c r="AE623" s="62">
        <v>14</v>
      </c>
      <c r="AF623" s="70" t="s">
        <v>5073</v>
      </c>
      <c r="AG623" s="62"/>
    </row>
    <row r="624" spans="1:33" x14ac:dyDescent="0.25">
      <c r="A624" s="17" t="s">
        <v>121</v>
      </c>
      <c r="B624" s="70" t="s">
        <v>5077</v>
      </c>
      <c r="C624" s="35" t="s">
        <v>3533</v>
      </c>
      <c r="D624" s="14">
        <v>20070016</v>
      </c>
      <c r="E624" s="20" t="s">
        <v>3615</v>
      </c>
      <c r="F624" s="62" t="s">
        <v>42</v>
      </c>
      <c r="G624" s="63" t="s">
        <v>41</v>
      </c>
      <c r="H624" s="21">
        <v>199.20000000000002</v>
      </c>
      <c r="I624" s="21">
        <v>7227.6</v>
      </c>
      <c r="J624" s="106">
        <v>199.72999999999996</v>
      </c>
      <c r="K624" s="106">
        <v>7214.7100000000009</v>
      </c>
      <c r="L624" s="106">
        <v>0</v>
      </c>
      <c r="M624" s="106">
        <v>0</v>
      </c>
      <c r="N624" s="106">
        <v>199.72999999999996</v>
      </c>
      <c r="O624" s="106">
        <v>7214.7100000000009</v>
      </c>
      <c r="P624" s="65">
        <v>7214.7100000000009</v>
      </c>
      <c r="Q624" s="106">
        <v>0</v>
      </c>
      <c r="R624" s="106">
        <v>0</v>
      </c>
      <c r="S624" s="106">
        <v>0</v>
      </c>
      <c r="T624" s="106">
        <v>0</v>
      </c>
      <c r="U624" s="106">
        <v>0</v>
      </c>
      <c r="V624" s="106">
        <v>0</v>
      </c>
      <c r="W624" s="106">
        <v>0</v>
      </c>
      <c r="X624" s="106">
        <v>7214</v>
      </c>
      <c r="Y624" s="106">
        <v>0</v>
      </c>
      <c r="Z624" s="106">
        <v>0</v>
      </c>
      <c r="AA624" s="66">
        <v>13.600000000000364</v>
      </c>
      <c r="AB624" s="67">
        <v>0</v>
      </c>
      <c r="AC624" s="68">
        <v>1</v>
      </c>
      <c r="AD624" s="69">
        <v>-1.7834412529746273E-3</v>
      </c>
      <c r="AE624" s="62">
        <v>6</v>
      </c>
      <c r="AF624" s="70" t="s">
        <v>5073</v>
      </c>
      <c r="AG624" s="62"/>
    </row>
    <row r="625" spans="1:33" x14ac:dyDescent="0.25">
      <c r="A625" s="17" t="s">
        <v>121</v>
      </c>
      <c r="B625" s="70" t="s">
        <v>5077</v>
      </c>
      <c r="C625" s="35" t="s">
        <v>3533</v>
      </c>
      <c r="D625" s="14">
        <v>20070018</v>
      </c>
      <c r="E625" s="20" t="s">
        <v>401</v>
      </c>
      <c r="F625" s="62" t="s">
        <v>42</v>
      </c>
      <c r="G625" s="63" t="s">
        <v>41</v>
      </c>
      <c r="H625" s="21">
        <v>717.97000000000014</v>
      </c>
      <c r="I625" s="21">
        <v>29312.079999999998</v>
      </c>
      <c r="J625" s="106">
        <v>729.05</v>
      </c>
      <c r="K625" s="106">
        <v>30018.010000000002</v>
      </c>
      <c r="L625" s="106">
        <v>0</v>
      </c>
      <c r="M625" s="106">
        <v>0</v>
      </c>
      <c r="N625" s="106">
        <v>729.05</v>
      </c>
      <c r="O625" s="106">
        <v>30018.010000000002</v>
      </c>
      <c r="P625" s="65">
        <v>29312.079999999998</v>
      </c>
      <c r="Q625" s="106">
        <v>0</v>
      </c>
      <c r="R625" s="106">
        <v>0</v>
      </c>
      <c r="S625" s="106">
        <v>705.93000000000393</v>
      </c>
      <c r="T625" s="106">
        <v>0</v>
      </c>
      <c r="U625" s="106">
        <v>0</v>
      </c>
      <c r="V625" s="106">
        <v>0</v>
      </c>
      <c r="W625" s="106">
        <v>0</v>
      </c>
      <c r="X625" s="106">
        <v>29312</v>
      </c>
      <c r="Y625" s="106">
        <v>0</v>
      </c>
      <c r="Z625" s="106">
        <v>0</v>
      </c>
      <c r="AA625" s="66">
        <v>7.9999999998108251E-2</v>
      </c>
      <c r="AB625" s="67">
        <v>0</v>
      </c>
      <c r="AC625" s="68">
        <v>0</v>
      </c>
      <c r="AD625" s="69">
        <v>2.408324486013971E-2</v>
      </c>
      <c r="AE625" s="62">
        <v>2</v>
      </c>
      <c r="AF625" s="70" t="s">
        <v>5073</v>
      </c>
      <c r="AG625" s="62"/>
    </row>
    <row r="626" spans="1:33" x14ac:dyDescent="0.25">
      <c r="A626" s="17" t="s">
        <v>121</v>
      </c>
      <c r="B626" s="70" t="s">
        <v>5077</v>
      </c>
      <c r="C626" s="35" t="s">
        <v>3533</v>
      </c>
      <c r="D626" s="14">
        <v>20070019</v>
      </c>
      <c r="E626" s="20" t="s">
        <v>407</v>
      </c>
      <c r="F626" s="62" t="s">
        <v>42</v>
      </c>
      <c r="G626" s="63" t="s">
        <v>41</v>
      </c>
      <c r="H626" s="21">
        <v>235.97999999999996</v>
      </c>
      <c r="I626" s="21">
        <v>9458.75</v>
      </c>
      <c r="J626" s="106">
        <v>231.06</v>
      </c>
      <c r="K626" s="106">
        <v>9447.279999999997</v>
      </c>
      <c r="L626" s="106">
        <v>0</v>
      </c>
      <c r="M626" s="106">
        <v>0</v>
      </c>
      <c r="N626" s="106">
        <v>231.06</v>
      </c>
      <c r="O626" s="106">
        <v>9447.279999999997</v>
      </c>
      <c r="P626" s="65">
        <v>9447.279999999997</v>
      </c>
      <c r="Q626" s="106">
        <v>0</v>
      </c>
      <c r="R626" s="106">
        <v>0</v>
      </c>
      <c r="S626" s="106">
        <v>0</v>
      </c>
      <c r="T626" s="106">
        <v>0</v>
      </c>
      <c r="U626" s="106">
        <v>0</v>
      </c>
      <c r="V626" s="106">
        <v>0</v>
      </c>
      <c r="W626" s="106">
        <v>0</v>
      </c>
      <c r="X626" s="106">
        <v>9447</v>
      </c>
      <c r="Y626" s="106">
        <v>0</v>
      </c>
      <c r="Z626" s="106">
        <v>0</v>
      </c>
      <c r="AA626" s="66">
        <v>11.75</v>
      </c>
      <c r="AB626" s="67">
        <v>0</v>
      </c>
      <c r="AC626" s="68">
        <v>0</v>
      </c>
      <c r="AD626" s="69">
        <v>-1.2126338046785233E-3</v>
      </c>
      <c r="AE626" s="62">
        <v>8</v>
      </c>
      <c r="AF626" s="70" t="s">
        <v>5073</v>
      </c>
      <c r="AG626" s="62"/>
    </row>
    <row r="627" spans="1:33" x14ac:dyDescent="0.25">
      <c r="A627" s="17" t="s">
        <v>121</v>
      </c>
      <c r="B627" s="70" t="s">
        <v>5077</v>
      </c>
      <c r="C627" s="35" t="s">
        <v>3533</v>
      </c>
      <c r="D627" s="14">
        <v>20070020</v>
      </c>
      <c r="E627" s="20" t="s">
        <v>411</v>
      </c>
      <c r="F627" s="62" t="s">
        <v>42</v>
      </c>
      <c r="G627" s="63" t="s">
        <v>41</v>
      </c>
      <c r="H627" s="21">
        <v>668.63</v>
      </c>
      <c r="I627" s="21">
        <v>27782.57</v>
      </c>
      <c r="J627" s="106">
        <v>659.54</v>
      </c>
      <c r="K627" s="106">
        <v>27689.39</v>
      </c>
      <c r="L627" s="106">
        <v>0</v>
      </c>
      <c r="M627" s="106">
        <v>0</v>
      </c>
      <c r="N627" s="106">
        <v>659.54</v>
      </c>
      <c r="O627" s="106">
        <v>27689.39</v>
      </c>
      <c r="P627" s="65">
        <v>27689.39</v>
      </c>
      <c r="Q627" s="106">
        <v>0</v>
      </c>
      <c r="R627" s="106">
        <v>0</v>
      </c>
      <c r="S627" s="106">
        <v>0</v>
      </c>
      <c r="T627" s="106">
        <v>0</v>
      </c>
      <c r="U627" s="106">
        <v>0</v>
      </c>
      <c r="V627" s="106">
        <v>0</v>
      </c>
      <c r="W627" s="106">
        <v>0</v>
      </c>
      <c r="X627" s="106">
        <v>27689</v>
      </c>
      <c r="Y627" s="106">
        <v>0</v>
      </c>
      <c r="Z627" s="106">
        <v>0</v>
      </c>
      <c r="AA627" s="66">
        <v>93.569999999999709</v>
      </c>
      <c r="AB627" s="67">
        <v>0</v>
      </c>
      <c r="AC627" s="68">
        <v>0</v>
      </c>
      <c r="AD627" s="69">
        <v>-3.3539013849330818E-3</v>
      </c>
      <c r="AE627" s="62">
        <v>2</v>
      </c>
      <c r="AF627" s="70" t="s">
        <v>5073</v>
      </c>
      <c r="AG627" s="62"/>
    </row>
    <row r="628" spans="1:33" x14ac:dyDescent="0.25">
      <c r="A628" s="17" t="s">
        <v>121</v>
      </c>
      <c r="B628" s="70" t="s">
        <v>5077</v>
      </c>
      <c r="C628" s="35" t="s">
        <v>3533</v>
      </c>
      <c r="D628" s="14">
        <v>20070021</v>
      </c>
      <c r="E628" s="20" t="s">
        <v>2392</v>
      </c>
      <c r="F628" s="62" t="s">
        <v>42</v>
      </c>
      <c r="G628" s="63" t="s">
        <v>43</v>
      </c>
      <c r="H628" s="21">
        <v>99.720000000000013</v>
      </c>
      <c r="I628" s="21">
        <v>3948.3599999999997</v>
      </c>
      <c r="J628" s="106">
        <v>0</v>
      </c>
      <c r="K628" s="106">
        <v>0</v>
      </c>
      <c r="L628" s="106">
        <v>0</v>
      </c>
      <c r="M628" s="106">
        <v>0</v>
      </c>
      <c r="N628" s="106">
        <v>0</v>
      </c>
      <c r="O628" s="106">
        <v>0</v>
      </c>
      <c r="P628" s="65">
        <v>3948.3599999999997</v>
      </c>
      <c r="Q628" s="106">
        <v>0</v>
      </c>
      <c r="R628" s="106">
        <v>0</v>
      </c>
      <c r="S628" s="106">
        <v>0</v>
      </c>
      <c r="T628" s="106">
        <v>0</v>
      </c>
      <c r="U628" s="106">
        <v>0</v>
      </c>
      <c r="V628" s="106">
        <v>0</v>
      </c>
      <c r="W628" s="106">
        <v>0</v>
      </c>
      <c r="X628" s="106">
        <v>0</v>
      </c>
      <c r="Y628" s="106">
        <v>0</v>
      </c>
      <c r="Z628" s="106">
        <v>3948.3599999999997</v>
      </c>
      <c r="AA628" s="66">
        <v>0</v>
      </c>
      <c r="AB628" s="67">
        <v>0</v>
      </c>
      <c r="AC628" s="68">
        <v>0</v>
      </c>
      <c r="AD628" s="69">
        <v>-1</v>
      </c>
      <c r="AE628" s="62">
        <v>0</v>
      </c>
      <c r="AF628" s="70" t="s">
        <v>5073</v>
      </c>
      <c r="AG628" s="62"/>
    </row>
    <row r="629" spans="1:33" x14ac:dyDescent="0.25">
      <c r="A629" s="17" t="s">
        <v>121</v>
      </c>
      <c r="B629" s="70" t="s">
        <v>5077</v>
      </c>
      <c r="C629" s="35" t="s">
        <v>3533</v>
      </c>
      <c r="D629" s="14">
        <v>20070023</v>
      </c>
      <c r="E629" s="20" t="s">
        <v>2946</v>
      </c>
      <c r="F629" s="62" t="s">
        <v>42</v>
      </c>
      <c r="G629" s="63" t="s">
        <v>41</v>
      </c>
      <c r="H629" s="21">
        <v>126.91</v>
      </c>
      <c r="I629" s="21">
        <v>5230.2399999999989</v>
      </c>
      <c r="J629" s="106">
        <v>123.22000000000001</v>
      </c>
      <c r="K629" s="106">
        <v>5118.25</v>
      </c>
      <c r="L629" s="106">
        <v>0</v>
      </c>
      <c r="M629" s="106">
        <v>0</v>
      </c>
      <c r="N629" s="106">
        <v>123.22000000000001</v>
      </c>
      <c r="O629" s="106">
        <v>5118.25</v>
      </c>
      <c r="P629" s="65">
        <v>5118.25</v>
      </c>
      <c r="Q629" s="106">
        <v>0</v>
      </c>
      <c r="R629" s="106">
        <v>0</v>
      </c>
      <c r="S629" s="106">
        <v>0</v>
      </c>
      <c r="T629" s="106">
        <v>0</v>
      </c>
      <c r="U629" s="106">
        <v>0</v>
      </c>
      <c r="V629" s="106">
        <v>0</v>
      </c>
      <c r="W629" s="106">
        <v>0</v>
      </c>
      <c r="X629" s="106">
        <v>5119</v>
      </c>
      <c r="Y629" s="106">
        <v>0</v>
      </c>
      <c r="Z629" s="106">
        <v>0</v>
      </c>
      <c r="AA629" s="66">
        <v>111.23999999999887</v>
      </c>
      <c r="AB629" s="67">
        <v>0</v>
      </c>
      <c r="AC629" s="68">
        <v>-1</v>
      </c>
      <c r="AD629" s="69">
        <v>-2.1412019333720611E-2</v>
      </c>
      <c r="AE629" s="62">
        <v>5</v>
      </c>
      <c r="AF629" s="70" t="s">
        <v>5073</v>
      </c>
      <c r="AG629" s="62"/>
    </row>
    <row r="630" spans="1:33" x14ac:dyDescent="0.25">
      <c r="A630" s="17" t="s">
        <v>121</v>
      </c>
      <c r="B630" s="70" t="s">
        <v>5077</v>
      </c>
      <c r="C630" s="35" t="s">
        <v>3533</v>
      </c>
      <c r="D630" s="14">
        <v>20070024</v>
      </c>
      <c r="E630" s="20" t="s">
        <v>3904</v>
      </c>
      <c r="F630" s="62" t="s">
        <v>42</v>
      </c>
      <c r="G630" s="63" t="s">
        <v>41</v>
      </c>
      <c r="H630" s="21">
        <v>1033.19</v>
      </c>
      <c r="I630" s="21">
        <v>45581.969999999994</v>
      </c>
      <c r="J630" s="106">
        <v>982.77</v>
      </c>
      <c r="K630" s="106">
        <v>45214.100000000006</v>
      </c>
      <c r="L630" s="106">
        <v>5</v>
      </c>
      <c r="M630" s="106">
        <v>276.57</v>
      </c>
      <c r="N630" s="106">
        <v>987.77</v>
      </c>
      <c r="O630" s="106">
        <v>45490.670000000006</v>
      </c>
      <c r="P630" s="65">
        <v>45490.670000000006</v>
      </c>
      <c r="Q630" s="106">
        <v>0</v>
      </c>
      <c r="R630" s="106">
        <v>0</v>
      </c>
      <c r="S630" s="106">
        <v>0</v>
      </c>
      <c r="T630" s="106">
        <v>0</v>
      </c>
      <c r="U630" s="106">
        <v>0</v>
      </c>
      <c r="V630" s="106">
        <v>0</v>
      </c>
      <c r="W630" s="106">
        <v>0</v>
      </c>
      <c r="X630" s="106">
        <v>45212</v>
      </c>
      <c r="Y630" s="106">
        <v>277</v>
      </c>
      <c r="Z630" s="106">
        <v>0</v>
      </c>
      <c r="AA630" s="66">
        <v>92.969999999993888</v>
      </c>
      <c r="AB630" s="67">
        <v>0</v>
      </c>
      <c r="AC630" s="68">
        <v>2</v>
      </c>
      <c r="AD630" s="69">
        <v>-2.0029849521639447E-3</v>
      </c>
      <c r="AE630" s="62">
        <v>26</v>
      </c>
      <c r="AF630" s="70" t="s">
        <v>5073</v>
      </c>
      <c r="AG630" s="62"/>
    </row>
    <row r="631" spans="1:33" x14ac:dyDescent="0.25">
      <c r="A631" s="17" t="s">
        <v>121</v>
      </c>
      <c r="B631" s="70" t="s">
        <v>5077</v>
      </c>
      <c r="C631" s="35" t="s">
        <v>3533</v>
      </c>
      <c r="D631" s="14">
        <v>20070025</v>
      </c>
      <c r="E631" s="20" t="s">
        <v>4234</v>
      </c>
      <c r="F631" s="62" t="s">
        <v>42</v>
      </c>
      <c r="G631" s="63" t="s">
        <v>41</v>
      </c>
      <c r="H631" s="21">
        <v>753.44999999999993</v>
      </c>
      <c r="I631" s="21">
        <v>33249.21</v>
      </c>
      <c r="J631" s="106">
        <v>734.26</v>
      </c>
      <c r="K631" s="106">
        <v>33169.32</v>
      </c>
      <c r="L631" s="106">
        <v>0</v>
      </c>
      <c r="M631" s="106">
        <v>0</v>
      </c>
      <c r="N631" s="106">
        <v>734.26</v>
      </c>
      <c r="O631" s="106">
        <v>33169.32</v>
      </c>
      <c r="P631" s="65">
        <v>33169.32</v>
      </c>
      <c r="Q631" s="106">
        <v>0</v>
      </c>
      <c r="R631" s="106">
        <v>0</v>
      </c>
      <c r="S631" s="106">
        <v>0</v>
      </c>
      <c r="T631" s="106">
        <v>0</v>
      </c>
      <c r="U631" s="106">
        <v>0</v>
      </c>
      <c r="V631" s="106">
        <v>0</v>
      </c>
      <c r="W631" s="106">
        <v>0</v>
      </c>
      <c r="X631" s="106">
        <v>33169</v>
      </c>
      <c r="Y631" s="106">
        <v>0</v>
      </c>
      <c r="Z631" s="106">
        <v>0</v>
      </c>
      <c r="AA631" s="66">
        <v>80.209999999999127</v>
      </c>
      <c r="AB631" s="67">
        <v>0</v>
      </c>
      <c r="AC631" s="68">
        <v>0</v>
      </c>
      <c r="AD631" s="69">
        <v>-2.4027638551412022E-3</v>
      </c>
      <c r="AE631" s="62">
        <v>1</v>
      </c>
      <c r="AF631" s="70" t="s">
        <v>5073</v>
      </c>
      <c r="AG631" s="62"/>
    </row>
    <row r="632" spans="1:33" x14ac:dyDescent="0.25">
      <c r="A632" s="17" t="s">
        <v>121</v>
      </c>
      <c r="B632" s="70" t="s">
        <v>5077</v>
      </c>
      <c r="C632" s="35" t="s">
        <v>3533</v>
      </c>
      <c r="D632" s="14">
        <v>20070026</v>
      </c>
      <c r="E632" s="20" t="s">
        <v>4134</v>
      </c>
      <c r="F632" s="62" t="s">
        <v>42</v>
      </c>
      <c r="G632" s="63" t="s">
        <v>41</v>
      </c>
      <c r="H632" s="21">
        <v>698.94</v>
      </c>
      <c r="I632" s="21">
        <v>27755.880000000005</v>
      </c>
      <c r="J632" s="106">
        <v>683.63000000000011</v>
      </c>
      <c r="K632" s="106">
        <v>27724.670000000002</v>
      </c>
      <c r="L632" s="106">
        <v>0</v>
      </c>
      <c r="M632" s="106">
        <v>0</v>
      </c>
      <c r="N632" s="106">
        <v>683.63000000000011</v>
      </c>
      <c r="O632" s="106">
        <v>27724.670000000002</v>
      </c>
      <c r="P632" s="65">
        <v>27724.670000000002</v>
      </c>
      <c r="Q632" s="106">
        <v>0</v>
      </c>
      <c r="R632" s="106">
        <v>0</v>
      </c>
      <c r="S632" s="106">
        <v>0</v>
      </c>
      <c r="T632" s="106">
        <v>0</v>
      </c>
      <c r="U632" s="106">
        <v>0</v>
      </c>
      <c r="V632" s="106">
        <v>0</v>
      </c>
      <c r="W632" s="106">
        <v>0</v>
      </c>
      <c r="X632" s="106">
        <v>27724</v>
      </c>
      <c r="Y632" s="106">
        <v>0</v>
      </c>
      <c r="Z632" s="106">
        <v>0</v>
      </c>
      <c r="AA632" s="66">
        <v>31.880000000004657</v>
      </c>
      <c r="AB632" s="67">
        <v>0</v>
      </c>
      <c r="AC632" s="68">
        <v>1</v>
      </c>
      <c r="AD632" s="69">
        <v>-1.1244464236047555E-3</v>
      </c>
      <c r="AE632" s="62">
        <v>19</v>
      </c>
      <c r="AF632" s="70" t="s">
        <v>5073</v>
      </c>
      <c r="AG632" s="62"/>
    </row>
    <row r="633" spans="1:33" x14ac:dyDescent="0.25">
      <c r="A633" s="17" t="s">
        <v>121</v>
      </c>
      <c r="B633" s="70" t="s">
        <v>5077</v>
      </c>
      <c r="C633" s="35" t="s">
        <v>3534</v>
      </c>
      <c r="D633" s="14">
        <v>20080001</v>
      </c>
      <c r="E633" s="20" t="s">
        <v>294</v>
      </c>
      <c r="F633" s="62" t="s">
        <v>40</v>
      </c>
      <c r="G633" s="63" t="s">
        <v>41</v>
      </c>
      <c r="H633" s="21">
        <v>2959.5299999999997</v>
      </c>
      <c r="I633" s="21">
        <v>115594.22999999997</v>
      </c>
      <c r="J633" s="106">
        <v>2953.8800000000006</v>
      </c>
      <c r="K633" s="106">
        <v>115543.31</v>
      </c>
      <c r="L633" s="106">
        <v>0</v>
      </c>
      <c r="M633" s="106">
        <v>0</v>
      </c>
      <c r="N633" s="106">
        <v>2953.8800000000006</v>
      </c>
      <c r="O633" s="106">
        <v>115543.31</v>
      </c>
      <c r="P633" s="65">
        <v>115543.31</v>
      </c>
      <c r="Q633" s="106">
        <v>0</v>
      </c>
      <c r="R633" s="106">
        <v>0</v>
      </c>
      <c r="S633" s="106">
        <v>0</v>
      </c>
      <c r="T633" s="106">
        <v>0</v>
      </c>
      <c r="U633" s="106">
        <v>0</v>
      </c>
      <c r="V633" s="106">
        <v>0</v>
      </c>
      <c r="W633" s="106">
        <v>0</v>
      </c>
      <c r="X633" s="106">
        <v>115544</v>
      </c>
      <c r="Y633" s="106">
        <v>0</v>
      </c>
      <c r="Z633" s="106">
        <v>0</v>
      </c>
      <c r="AA633" s="66">
        <v>50.229999999966822</v>
      </c>
      <c r="AB633" s="67">
        <v>0</v>
      </c>
      <c r="AC633" s="68">
        <v>-1</v>
      </c>
      <c r="AD633" s="69">
        <v>-4.4050641628019983E-4</v>
      </c>
      <c r="AE633" s="62">
        <v>9</v>
      </c>
      <c r="AF633" s="70" t="s">
        <v>5073</v>
      </c>
      <c r="AG633" s="62"/>
    </row>
    <row r="634" spans="1:33" x14ac:dyDescent="0.25">
      <c r="A634" s="17" t="s">
        <v>121</v>
      </c>
      <c r="B634" s="70" t="s">
        <v>5077</v>
      </c>
      <c r="C634" s="35" t="s">
        <v>3534</v>
      </c>
      <c r="D634" s="14">
        <v>20080002</v>
      </c>
      <c r="E634" s="20" t="s">
        <v>301</v>
      </c>
      <c r="F634" s="62" t="s">
        <v>42</v>
      </c>
      <c r="G634" s="63" t="s">
        <v>41</v>
      </c>
      <c r="H634" s="21">
        <v>542.41999999999996</v>
      </c>
      <c r="I634" s="21">
        <v>20081.41</v>
      </c>
      <c r="J634" s="106">
        <v>484.24000000000007</v>
      </c>
      <c r="K634" s="106">
        <v>19990.039999999997</v>
      </c>
      <c r="L634" s="106">
        <v>0</v>
      </c>
      <c r="M634" s="106">
        <v>0</v>
      </c>
      <c r="N634" s="106">
        <v>484.24000000000007</v>
      </c>
      <c r="O634" s="106">
        <v>19990.039999999997</v>
      </c>
      <c r="P634" s="65">
        <v>19990.039999999997</v>
      </c>
      <c r="Q634" s="106">
        <v>0</v>
      </c>
      <c r="R634" s="106">
        <v>0</v>
      </c>
      <c r="S634" s="106">
        <v>0</v>
      </c>
      <c r="T634" s="106">
        <v>0</v>
      </c>
      <c r="U634" s="106">
        <v>0</v>
      </c>
      <c r="V634" s="106">
        <v>0</v>
      </c>
      <c r="W634" s="106">
        <v>0</v>
      </c>
      <c r="X634" s="106">
        <v>19992</v>
      </c>
      <c r="Y634" s="106">
        <v>0</v>
      </c>
      <c r="Z634" s="106">
        <v>0</v>
      </c>
      <c r="AA634" s="66">
        <v>89.409999999999854</v>
      </c>
      <c r="AB634" s="67">
        <v>0</v>
      </c>
      <c r="AC634" s="68">
        <v>-2</v>
      </c>
      <c r="AD634" s="69">
        <v>-4.5499793092219432E-3</v>
      </c>
      <c r="AE634" s="62">
        <v>17</v>
      </c>
      <c r="AF634" s="70" t="s">
        <v>5073</v>
      </c>
      <c r="AG634" s="62"/>
    </row>
    <row r="635" spans="1:33" x14ac:dyDescent="0.25">
      <c r="A635" s="17" t="s">
        <v>121</v>
      </c>
      <c r="B635" s="70" t="s">
        <v>5077</v>
      </c>
      <c r="C635" s="35" t="s">
        <v>3534</v>
      </c>
      <c r="D635" s="14">
        <v>20080004</v>
      </c>
      <c r="E635" s="20" t="s">
        <v>295</v>
      </c>
      <c r="F635" s="62" t="s">
        <v>42</v>
      </c>
      <c r="G635" s="63" t="s">
        <v>41</v>
      </c>
      <c r="H635" s="21">
        <v>1185.3599999999999</v>
      </c>
      <c r="I635" s="21">
        <v>45751.85</v>
      </c>
      <c r="J635" s="106">
        <v>1180.33</v>
      </c>
      <c r="K635" s="106">
        <v>45735.73</v>
      </c>
      <c r="L635" s="106">
        <v>0</v>
      </c>
      <c r="M635" s="106">
        <v>0</v>
      </c>
      <c r="N635" s="106">
        <v>1180.33</v>
      </c>
      <c r="O635" s="106">
        <v>45735.73</v>
      </c>
      <c r="P635" s="65">
        <v>45735.73</v>
      </c>
      <c r="Q635" s="106">
        <v>0</v>
      </c>
      <c r="R635" s="106">
        <v>0</v>
      </c>
      <c r="S635" s="106">
        <v>0</v>
      </c>
      <c r="T635" s="106">
        <v>0</v>
      </c>
      <c r="U635" s="106">
        <v>0</v>
      </c>
      <c r="V635" s="106">
        <v>0</v>
      </c>
      <c r="W635" s="106">
        <v>0</v>
      </c>
      <c r="X635" s="106">
        <v>45734</v>
      </c>
      <c r="Y635" s="106">
        <v>0</v>
      </c>
      <c r="Z635" s="106">
        <v>0</v>
      </c>
      <c r="AA635" s="66">
        <v>17.849999999998545</v>
      </c>
      <c r="AB635" s="67">
        <v>0</v>
      </c>
      <c r="AC635" s="68">
        <v>2</v>
      </c>
      <c r="AD635" s="69">
        <v>-3.5233547933024223E-4</v>
      </c>
      <c r="AE635" s="62">
        <v>33</v>
      </c>
      <c r="AF635" s="70" t="s">
        <v>5073</v>
      </c>
      <c r="AG635" s="62"/>
    </row>
    <row r="636" spans="1:33" x14ac:dyDescent="0.25">
      <c r="A636" s="17" t="s">
        <v>121</v>
      </c>
      <c r="B636" s="70" t="s">
        <v>5077</v>
      </c>
      <c r="C636" s="35" t="s">
        <v>3534</v>
      </c>
      <c r="D636" s="14">
        <v>20080006</v>
      </c>
      <c r="E636" s="20" t="s">
        <v>303</v>
      </c>
      <c r="F636" s="62" t="s">
        <v>42</v>
      </c>
      <c r="G636" s="63" t="s">
        <v>41</v>
      </c>
      <c r="H636" s="21">
        <v>851.74000000000012</v>
      </c>
      <c r="I636" s="21">
        <v>31434.370000000003</v>
      </c>
      <c r="J636" s="106">
        <v>838.5200000000001</v>
      </c>
      <c r="K636" s="106">
        <v>31369.799999999996</v>
      </c>
      <c r="L636" s="106">
        <v>0</v>
      </c>
      <c r="M636" s="106">
        <v>0</v>
      </c>
      <c r="N636" s="106">
        <v>838.5200000000001</v>
      </c>
      <c r="O636" s="106">
        <v>31369.799999999996</v>
      </c>
      <c r="P636" s="65">
        <v>31369.799999999996</v>
      </c>
      <c r="Q636" s="106">
        <v>0</v>
      </c>
      <c r="R636" s="106">
        <v>0</v>
      </c>
      <c r="S636" s="106">
        <v>0</v>
      </c>
      <c r="T636" s="106">
        <v>0</v>
      </c>
      <c r="U636" s="106">
        <v>0</v>
      </c>
      <c r="V636" s="106">
        <v>0</v>
      </c>
      <c r="W636" s="106">
        <v>0</v>
      </c>
      <c r="X636" s="106">
        <v>31370</v>
      </c>
      <c r="Y636" s="106">
        <v>0</v>
      </c>
      <c r="Z636" s="106">
        <v>0</v>
      </c>
      <c r="AA636" s="66">
        <v>64.370000000002619</v>
      </c>
      <c r="AB636" s="67">
        <v>0</v>
      </c>
      <c r="AC636" s="68">
        <v>0</v>
      </c>
      <c r="AD636" s="69">
        <v>-2.0541210146730149E-3</v>
      </c>
      <c r="AE636" s="62">
        <v>2</v>
      </c>
      <c r="AF636" s="70" t="s">
        <v>5073</v>
      </c>
      <c r="AG636" s="62"/>
    </row>
    <row r="637" spans="1:33" x14ac:dyDescent="0.25">
      <c r="A637" s="17" t="s">
        <v>121</v>
      </c>
      <c r="B637" s="70" t="s">
        <v>5077</v>
      </c>
      <c r="C637" s="35" t="s">
        <v>3534</v>
      </c>
      <c r="D637" s="14">
        <v>20080007</v>
      </c>
      <c r="E637" s="20" t="s">
        <v>296</v>
      </c>
      <c r="F637" s="62" t="s">
        <v>42</v>
      </c>
      <c r="G637" s="63" t="s">
        <v>41</v>
      </c>
      <c r="H637" s="21">
        <v>2997.1800000000003</v>
      </c>
      <c r="I637" s="21">
        <v>108866.27000000002</v>
      </c>
      <c r="J637" s="106">
        <v>2858.5199999999995</v>
      </c>
      <c r="K637" s="106">
        <v>108804.05000000005</v>
      </c>
      <c r="L637" s="106">
        <v>0</v>
      </c>
      <c r="M637" s="106">
        <v>0</v>
      </c>
      <c r="N637" s="106">
        <v>2858.5199999999995</v>
      </c>
      <c r="O637" s="106">
        <v>108804.05000000005</v>
      </c>
      <c r="P637" s="65">
        <v>108804.05000000005</v>
      </c>
      <c r="Q637" s="106">
        <v>0</v>
      </c>
      <c r="R637" s="106">
        <v>0</v>
      </c>
      <c r="S637" s="106">
        <v>0</v>
      </c>
      <c r="T637" s="106">
        <v>0</v>
      </c>
      <c r="U637" s="106">
        <v>0</v>
      </c>
      <c r="V637" s="106">
        <v>0</v>
      </c>
      <c r="W637" s="106">
        <v>0</v>
      </c>
      <c r="X637" s="106">
        <v>108805</v>
      </c>
      <c r="Y637" s="106">
        <v>0</v>
      </c>
      <c r="Z637" s="106">
        <v>0</v>
      </c>
      <c r="AA637" s="66">
        <v>61.270000000018626</v>
      </c>
      <c r="AB637" s="67">
        <v>0</v>
      </c>
      <c r="AC637" s="68">
        <v>-1</v>
      </c>
      <c r="AD637" s="69">
        <v>-5.7152688339530736E-4</v>
      </c>
      <c r="AE637" s="62">
        <v>42</v>
      </c>
      <c r="AF637" s="70" t="s">
        <v>5073</v>
      </c>
      <c r="AG637" s="62"/>
    </row>
    <row r="638" spans="1:33" x14ac:dyDescent="0.25">
      <c r="A638" s="17" t="s">
        <v>121</v>
      </c>
      <c r="B638" s="70" t="s">
        <v>5077</v>
      </c>
      <c r="C638" s="35" t="s">
        <v>3534</v>
      </c>
      <c r="D638" s="14">
        <v>20080008</v>
      </c>
      <c r="E638" s="20" t="s">
        <v>394</v>
      </c>
      <c r="F638" s="62" t="s">
        <v>42</v>
      </c>
      <c r="G638" s="63" t="s">
        <v>41</v>
      </c>
      <c r="H638" s="21">
        <v>684.2</v>
      </c>
      <c r="I638" s="21">
        <v>25868.01</v>
      </c>
      <c r="J638" s="106">
        <v>695.85000000000014</v>
      </c>
      <c r="K638" s="106">
        <v>25820.309999999998</v>
      </c>
      <c r="L638" s="106">
        <v>0</v>
      </c>
      <c r="M638" s="106">
        <v>0</v>
      </c>
      <c r="N638" s="106">
        <v>695.85000000000014</v>
      </c>
      <c r="O638" s="106">
        <v>25820.309999999998</v>
      </c>
      <c r="P638" s="65">
        <v>25820.309999999998</v>
      </c>
      <c r="Q638" s="106">
        <v>0</v>
      </c>
      <c r="R638" s="106">
        <v>0</v>
      </c>
      <c r="S638" s="106">
        <v>0</v>
      </c>
      <c r="T638" s="106">
        <v>0</v>
      </c>
      <c r="U638" s="106">
        <v>0</v>
      </c>
      <c r="V638" s="106">
        <v>0</v>
      </c>
      <c r="W638" s="106">
        <v>0</v>
      </c>
      <c r="X638" s="106">
        <v>25820</v>
      </c>
      <c r="Y638" s="106">
        <v>0</v>
      </c>
      <c r="Z638" s="106">
        <v>0</v>
      </c>
      <c r="AA638" s="66">
        <v>48.009999999998399</v>
      </c>
      <c r="AB638" s="67">
        <v>0</v>
      </c>
      <c r="AC638" s="68">
        <v>0</v>
      </c>
      <c r="AD638" s="69">
        <v>-1.8439764017410202E-3</v>
      </c>
      <c r="AE638" s="62">
        <v>1</v>
      </c>
      <c r="AF638" s="70" t="s">
        <v>5073</v>
      </c>
      <c r="AG638" s="62"/>
    </row>
    <row r="639" spans="1:33" x14ac:dyDescent="0.25">
      <c r="A639" s="17" t="s">
        <v>121</v>
      </c>
      <c r="B639" s="70" t="s">
        <v>5077</v>
      </c>
      <c r="C639" s="35" t="s">
        <v>3534</v>
      </c>
      <c r="D639" s="14">
        <v>20080009</v>
      </c>
      <c r="E639" s="20" t="s">
        <v>304</v>
      </c>
      <c r="F639" s="62" t="s">
        <v>42</v>
      </c>
      <c r="G639" s="63" t="s">
        <v>41</v>
      </c>
      <c r="H639" s="21">
        <v>482.79999999999995</v>
      </c>
      <c r="I639" s="21">
        <v>17349.320000000003</v>
      </c>
      <c r="J639" s="106">
        <v>437.97</v>
      </c>
      <c r="K639" s="106">
        <v>17275.280000000002</v>
      </c>
      <c r="L639" s="106">
        <v>0</v>
      </c>
      <c r="M639" s="106">
        <v>0</v>
      </c>
      <c r="N639" s="106">
        <v>437.97</v>
      </c>
      <c r="O639" s="106">
        <v>17275.280000000002</v>
      </c>
      <c r="P639" s="65">
        <v>17275.280000000002</v>
      </c>
      <c r="Q639" s="106">
        <v>0</v>
      </c>
      <c r="R639" s="106">
        <v>0</v>
      </c>
      <c r="S639" s="106">
        <v>0</v>
      </c>
      <c r="T639" s="106">
        <v>0</v>
      </c>
      <c r="U639" s="106">
        <v>0</v>
      </c>
      <c r="V639" s="106">
        <v>0</v>
      </c>
      <c r="W639" s="106">
        <v>0</v>
      </c>
      <c r="X639" s="106">
        <v>17275</v>
      </c>
      <c r="Y639" s="106">
        <v>0</v>
      </c>
      <c r="Z639" s="106">
        <v>0</v>
      </c>
      <c r="AA639" s="66">
        <v>74.320000000003347</v>
      </c>
      <c r="AB639" s="67">
        <v>0</v>
      </c>
      <c r="AC639" s="68">
        <v>0</v>
      </c>
      <c r="AD639" s="69">
        <v>-4.2676024189997564E-3</v>
      </c>
      <c r="AE639" s="62">
        <v>2</v>
      </c>
      <c r="AF639" s="70" t="s">
        <v>5073</v>
      </c>
      <c r="AG639" s="62"/>
    </row>
    <row r="640" spans="1:33" x14ac:dyDescent="0.25">
      <c r="A640" s="17" t="s">
        <v>121</v>
      </c>
      <c r="B640" s="70" t="s">
        <v>5077</v>
      </c>
      <c r="C640" s="35" t="s">
        <v>3534</v>
      </c>
      <c r="D640" s="14">
        <v>20080010</v>
      </c>
      <c r="E640" s="20" t="s">
        <v>297</v>
      </c>
      <c r="F640" s="62" t="s">
        <v>42</v>
      </c>
      <c r="G640" s="63" t="s">
        <v>41</v>
      </c>
      <c r="H640" s="21">
        <v>573.48</v>
      </c>
      <c r="I640" s="21">
        <v>22143.680000000004</v>
      </c>
      <c r="J640" s="106">
        <v>567.38</v>
      </c>
      <c r="K640" s="106">
        <v>22068.87</v>
      </c>
      <c r="L640" s="106">
        <v>0</v>
      </c>
      <c r="M640" s="106">
        <v>0</v>
      </c>
      <c r="N640" s="106">
        <v>567.38</v>
      </c>
      <c r="O640" s="106">
        <v>22068.87</v>
      </c>
      <c r="P640" s="65">
        <v>22068.87</v>
      </c>
      <c r="Q640" s="106">
        <v>0</v>
      </c>
      <c r="R640" s="106">
        <v>0</v>
      </c>
      <c r="S640" s="106">
        <v>0</v>
      </c>
      <c r="T640" s="106">
        <v>0</v>
      </c>
      <c r="U640" s="106">
        <v>0</v>
      </c>
      <c r="V640" s="106">
        <v>0</v>
      </c>
      <c r="W640" s="106">
        <v>0</v>
      </c>
      <c r="X640" s="106">
        <v>22068</v>
      </c>
      <c r="Y640" s="106">
        <v>0</v>
      </c>
      <c r="Z640" s="106">
        <v>0</v>
      </c>
      <c r="AA640" s="66">
        <v>75.680000000003929</v>
      </c>
      <c r="AB640" s="67">
        <v>0</v>
      </c>
      <c r="AC640" s="68">
        <v>1</v>
      </c>
      <c r="AD640" s="69">
        <v>-3.3783905836791777E-3</v>
      </c>
      <c r="AE640" s="62">
        <v>17</v>
      </c>
      <c r="AF640" s="70" t="s">
        <v>5073</v>
      </c>
      <c r="AG640" s="62"/>
    </row>
    <row r="641" spans="1:33" x14ac:dyDescent="0.25">
      <c r="A641" s="17" t="s">
        <v>121</v>
      </c>
      <c r="B641" s="70" t="s">
        <v>5077</v>
      </c>
      <c r="C641" s="35" t="s">
        <v>3534</v>
      </c>
      <c r="D641" s="14">
        <v>20080014</v>
      </c>
      <c r="E641" s="20" t="s">
        <v>298</v>
      </c>
      <c r="F641" s="62" t="s">
        <v>42</v>
      </c>
      <c r="G641" s="63" t="s">
        <v>43</v>
      </c>
      <c r="H641" s="21">
        <v>345.86</v>
      </c>
      <c r="I641" s="21">
        <v>12294.890000000001</v>
      </c>
      <c r="J641" s="106">
        <v>0</v>
      </c>
      <c r="K641" s="106">
        <v>0</v>
      </c>
      <c r="L641" s="106">
        <v>0</v>
      </c>
      <c r="M641" s="106">
        <v>0</v>
      </c>
      <c r="N641" s="106">
        <v>0</v>
      </c>
      <c r="O641" s="106">
        <v>0</v>
      </c>
      <c r="P641" s="65">
        <v>12294.890000000001</v>
      </c>
      <c r="Q641" s="106">
        <v>0</v>
      </c>
      <c r="R641" s="106">
        <v>0</v>
      </c>
      <c r="S641" s="106">
        <v>0</v>
      </c>
      <c r="T641" s="106">
        <v>0</v>
      </c>
      <c r="U641" s="106">
        <v>0</v>
      </c>
      <c r="V641" s="106">
        <v>0</v>
      </c>
      <c r="W641" s="106">
        <v>0</v>
      </c>
      <c r="X641" s="106">
        <v>0</v>
      </c>
      <c r="Y641" s="106">
        <v>0</v>
      </c>
      <c r="Z641" s="106">
        <v>12294.890000000001</v>
      </c>
      <c r="AA641" s="66">
        <v>0</v>
      </c>
      <c r="AB641" s="67">
        <v>0</v>
      </c>
      <c r="AC641" s="68">
        <v>0</v>
      </c>
      <c r="AD641" s="69">
        <v>-1</v>
      </c>
      <c r="AE641" s="62">
        <v>0</v>
      </c>
      <c r="AF641" s="70" t="s">
        <v>5073</v>
      </c>
      <c r="AG641" s="62"/>
    </row>
    <row r="642" spans="1:33" x14ac:dyDescent="0.25">
      <c r="A642" s="17" t="s">
        <v>121</v>
      </c>
      <c r="B642" s="70" t="s">
        <v>5077</v>
      </c>
      <c r="C642" s="35" t="s">
        <v>3534</v>
      </c>
      <c r="D642" s="14">
        <v>20080025</v>
      </c>
      <c r="E642" s="20" t="s">
        <v>318</v>
      </c>
      <c r="F642" s="62" t="s">
        <v>42</v>
      </c>
      <c r="G642" s="63" t="s">
        <v>43</v>
      </c>
      <c r="H642" s="21">
        <v>267.90000000000003</v>
      </c>
      <c r="I642" s="21">
        <v>10025.4</v>
      </c>
      <c r="J642" s="106">
        <v>0</v>
      </c>
      <c r="K642" s="106">
        <v>0</v>
      </c>
      <c r="L642" s="106">
        <v>0</v>
      </c>
      <c r="M642" s="106">
        <v>0</v>
      </c>
      <c r="N642" s="106">
        <v>0</v>
      </c>
      <c r="O642" s="106">
        <v>0</v>
      </c>
      <c r="P642" s="65">
        <v>10025.4</v>
      </c>
      <c r="Q642" s="106">
        <v>0</v>
      </c>
      <c r="R642" s="106">
        <v>0</v>
      </c>
      <c r="S642" s="106">
        <v>0</v>
      </c>
      <c r="T642" s="106">
        <v>0</v>
      </c>
      <c r="U642" s="106">
        <v>0</v>
      </c>
      <c r="V642" s="106">
        <v>0</v>
      </c>
      <c r="W642" s="106">
        <v>0</v>
      </c>
      <c r="X642" s="106">
        <v>0</v>
      </c>
      <c r="Y642" s="106">
        <v>0</v>
      </c>
      <c r="Z642" s="106">
        <v>10025.4</v>
      </c>
      <c r="AA642" s="66">
        <v>0</v>
      </c>
      <c r="AB642" s="67">
        <v>0</v>
      </c>
      <c r="AC642" s="68">
        <v>0</v>
      </c>
      <c r="AD642" s="69">
        <v>-1</v>
      </c>
      <c r="AE642" s="62">
        <v>0</v>
      </c>
      <c r="AF642" s="70" t="s">
        <v>5073</v>
      </c>
      <c r="AG642" s="62"/>
    </row>
    <row r="643" spans="1:33" x14ac:dyDescent="0.25">
      <c r="A643" s="17" t="s">
        <v>121</v>
      </c>
      <c r="B643" s="70" t="s">
        <v>5077</v>
      </c>
      <c r="C643" s="35" t="s">
        <v>3534</v>
      </c>
      <c r="D643" s="14">
        <v>20080026</v>
      </c>
      <c r="E643" s="20" t="s">
        <v>387</v>
      </c>
      <c r="F643" s="62" t="s">
        <v>42</v>
      </c>
      <c r="G643" s="63" t="s">
        <v>41</v>
      </c>
      <c r="H643" s="21">
        <v>272.18</v>
      </c>
      <c r="I643" s="21">
        <v>10098.669999999996</v>
      </c>
      <c r="J643" s="106">
        <v>270.19999999999993</v>
      </c>
      <c r="K643" s="106">
        <v>10078.490000000002</v>
      </c>
      <c r="L643" s="106">
        <v>0</v>
      </c>
      <c r="M643" s="106">
        <v>0</v>
      </c>
      <c r="N643" s="106">
        <v>270.19999999999993</v>
      </c>
      <c r="O643" s="106">
        <v>10078.490000000002</v>
      </c>
      <c r="P643" s="65">
        <v>10078.490000000002</v>
      </c>
      <c r="Q643" s="106">
        <v>0</v>
      </c>
      <c r="R643" s="106">
        <v>0</v>
      </c>
      <c r="S643" s="106">
        <v>0</v>
      </c>
      <c r="T643" s="106">
        <v>0</v>
      </c>
      <c r="U643" s="106">
        <v>0</v>
      </c>
      <c r="V643" s="106">
        <v>0</v>
      </c>
      <c r="W643" s="106">
        <v>0</v>
      </c>
      <c r="X643" s="106">
        <v>10078</v>
      </c>
      <c r="Y643" s="106">
        <v>0</v>
      </c>
      <c r="Z643" s="106">
        <v>0</v>
      </c>
      <c r="AA643" s="66">
        <v>20.669999999996435</v>
      </c>
      <c r="AB643" s="67">
        <v>0</v>
      </c>
      <c r="AC643" s="68">
        <v>0</v>
      </c>
      <c r="AD643" s="69">
        <v>-1.9982829422087109E-3</v>
      </c>
      <c r="AE643" s="62">
        <v>1</v>
      </c>
      <c r="AF643" s="70" t="s">
        <v>5073</v>
      </c>
      <c r="AG643" s="62"/>
    </row>
    <row r="644" spans="1:33" x14ac:dyDescent="0.25">
      <c r="A644" s="17" t="s">
        <v>121</v>
      </c>
      <c r="B644" s="70" t="s">
        <v>5077</v>
      </c>
      <c r="C644" s="35" t="s">
        <v>3534</v>
      </c>
      <c r="D644" s="14">
        <v>20080027</v>
      </c>
      <c r="E644" s="20" t="s">
        <v>396</v>
      </c>
      <c r="F644" s="62" t="s">
        <v>42</v>
      </c>
      <c r="G644" s="63" t="s">
        <v>41</v>
      </c>
      <c r="H644" s="21">
        <v>444.96000000000004</v>
      </c>
      <c r="I644" s="21">
        <v>16883.490000000002</v>
      </c>
      <c r="J644" s="106">
        <v>419.94</v>
      </c>
      <c r="K644" s="106">
        <v>16835.73</v>
      </c>
      <c r="L644" s="106">
        <v>0</v>
      </c>
      <c r="M644" s="106">
        <v>0</v>
      </c>
      <c r="N644" s="106">
        <v>419.94</v>
      </c>
      <c r="O644" s="106">
        <v>16835.73</v>
      </c>
      <c r="P644" s="65">
        <v>16835.73</v>
      </c>
      <c r="Q644" s="106">
        <v>0</v>
      </c>
      <c r="R644" s="106">
        <v>0</v>
      </c>
      <c r="S644" s="106">
        <v>0</v>
      </c>
      <c r="T644" s="106">
        <v>0</v>
      </c>
      <c r="U644" s="106">
        <v>0</v>
      </c>
      <c r="V644" s="106">
        <v>0</v>
      </c>
      <c r="W644" s="106">
        <v>0</v>
      </c>
      <c r="X644" s="106">
        <v>16836</v>
      </c>
      <c r="Y644" s="106">
        <v>0</v>
      </c>
      <c r="Z644" s="106">
        <v>0</v>
      </c>
      <c r="AA644" s="66">
        <v>47.490000000001601</v>
      </c>
      <c r="AB644" s="67">
        <v>0</v>
      </c>
      <c r="AC644" s="68">
        <v>0</v>
      </c>
      <c r="AD644" s="69">
        <v>-2.8287990220032728E-3</v>
      </c>
      <c r="AE644" s="62">
        <v>7</v>
      </c>
      <c r="AF644" s="70" t="s">
        <v>5073</v>
      </c>
      <c r="AG644" s="62"/>
    </row>
    <row r="645" spans="1:33" x14ac:dyDescent="0.25">
      <c r="A645" s="17" t="s">
        <v>121</v>
      </c>
      <c r="B645" s="70" t="s">
        <v>5077</v>
      </c>
      <c r="C645" s="35" t="s">
        <v>3534</v>
      </c>
      <c r="D645" s="14">
        <v>20080028</v>
      </c>
      <c r="E645" s="20" t="s">
        <v>395</v>
      </c>
      <c r="F645" s="62" t="s">
        <v>42</v>
      </c>
      <c r="G645" s="63" t="s">
        <v>41</v>
      </c>
      <c r="H645" s="21">
        <v>190.72</v>
      </c>
      <c r="I645" s="21">
        <v>7753.880000000001</v>
      </c>
      <c r="J645" s="106">
        <v>185.22000000000003</v>
      </c>
      <c r="K645" s="106">
        <v>7666.3099999999995</v>
      </c>
      <c r="L645" s="106">
        <v>0</v>
      </c>
      <c r="M645" s="106">
        <v>0</v>
      </c>
      <c r="N645" s="106">
        <v>185.22000000000003</v>
      </c>
      <c r="O645" s="106">
        <v>7666.3099999999995</v>
      </c>
      <c r="P645" s="65">
        <v>7666.3099999999995</v>
      </c>
      <c r="Q645" s="106">
        <v>0</v>
      </c>
      <c r="R645" s="106">
        <v>0</v>
      </c>
      <c r="S645" s="106">
        <v>0</v>
      </c>
      <c r="T645" s="106">
        <v>0</v>
      </c>
      <c r="U645" s="106">
        <v>0</v>
      </c>
      <c r="V645" s="106">
        <v>0</v>
      </c>
      <c r="W645" s="106">
        <v>0</v>
      </c>
      <c r="X645" s="106">
        <v>7665</v>
      </c>
      <c r="Y645" s="106">
        <v>0</v>
      </c>
      <c r="Z645" s="106">
        <v>0</v>
      </c>
      <c r="AA645" s="66">
        <v>88.880000000001019</v>
      </c>
      <c r="AB645" s="67">
        <v>0</v>
      </c>
      <c r="AC645" s="68">
        <v>1</v>
      </c>
      <c r="AD645" s="69">
        <v>-1.1293700702100305E-2</v>
      </c>
      <c r="AE645" s="62">
        <v>6</v>
      </c>
      <c r="AF645" s="70" t="s">
        <v>5073</v>
      </c>
      <c r="AG645" s="62"/>
    </row>
    <row r="646" spans="1:33" x14ac:dyDescent="0.25">
      <c r="A646" s="17" t="s">
        <v>121</v>
      </c>
      <c r="B646" s="70" t="s">
        <v>5077</v>
      </c>
      <c r="C646" s="35" t="s">
        <v>3534</v>
      </c>
      <c r="D646" s="14">
        <v>20080030</v>
      </c>
      <c r="E646" s="20" t="s">
        <v>402</v>
      </c>
      <c r="F646" s="62" t="s">
        <v>42</v>
      </c>
      <c r="G646" s="63" t="s">
        <v>43</v>
      </c>
      <c r="H646" s="21">
        <v>144.07999999999998</v>
      </c>
      <c r="I646" s="21">
        <v>5186.6200000000008</v>
      </c>
      <c r="J646" s="106">
        <v>0</v>
      </c>
      <c r="K646" s="106">
        <v>0</v>
      </c>
      <c r="L646" s="106">
        <v>0</v>
      </c>
      <c r="M646" s="106">
        <v>0</v>
      </c>
      <c r="N646" s="106">
        <v>0</v>
      </c>
      <c r="O646" s="106">
        <v>0</v>
      </c>
      <c r="P646" s="65">
        <v>5186.6200000000008</v>
      </c>
      <c r="Q646" s="106">
        <v>0</v>
      </c>
      <c r="R646" s="106">
        <v>0</v>
      </c>
      <c r="S646" s="106">
        <v>0</v>
      </c>
      <c r="T646" s="106">
        <v>0</v>
      </c>
      <c r="U646" s="106">
        <v>0</v>
      </c>
      <c r="V646" s="106">
        <v>0</v>
      </c>
      <c r="W646" s="106">
        <v>0</v>
      </c>
      <c r="X646" s="106">
        <v>0</v>
      </c>
      <c r="Y646" s="106">
        <v>0</v>
      </c>
      <c r="Z646" s="106">
        <v>5186.6200000000008</v>
      </c>
      <c r="AA646" s="66">
        <v>0</v>
      </c>
      <c r="AB646" s="67">
        <v>0</v>
      </c>
      <c r="AC646" s="68">
        <v>0</v>
      </c>
      <c r="AD646" s="69">
        <v>-1</v>
      </c>
      <c r="AE646" s="62">
        <v>0</v>
      </c>
      <c r="AF646" s="70" t="s">
        <v>5073</v>
      </c>
      <c r="AG646" s="62"/>
    </row>
    <row r="647" spans="1:33" x14ac:dyDescent="0.25">
      <c r="A647" s="17" t="s">
        <v>121</v>
      </c>
      <c r="B647" s="70" t="s">
        <v>5077</v>
      </c>
      <c r="C647" s="35" t="s">
        <v>3534</v>
      </c>
      <c r="D647" s="14">
        <v>20080034</v>
      </c>
      <c r="E647" s="20" t="s">
        <v>403</v>
      </c>
      <c r="F647" s="62" t="s">
        <v>42</v>
      </c>
      <c r="G647" s="63" t="s">
        <v>41</v>
      </c>
      <c r="H647" s="21">
        <v>679.4</v>
      </c>
      <c r="I647" s="21">
        <v>27122.799999999999</v>
      </c>
      <c r="J647" s="106">
        <v>665.9</v>
      </c>
      <c r="K647" s="106">
        <v>27075.58</v>
      </c>
      <c r="L647" s="106">
        <v>0</v>
      </c>
      <c r="M647" s="106">
        <v>0</v>
      </c>
      <c r="N647" s="106">
        <v>665.9</v>
      </c>
      <c r="O647" s="106">
        <v>27075.58</v>
      </c>
      <c r="P647" s="65">
        <v>27075.58</v>
      </c>
      <c r="Q647" s="106">
        <v>0</v>
      </c>
      <c r="R647" s="106">
        <v>0</v>
      </c>
      <c r="S647" s="106">
        <v>0</v>
      </c>
      <c r="T647" s="106">
        <v>0</v>
      </c>
      <c r="U647" s="106">
        <v>0</v>
      </c>
      <c r="V647" s="106">
        <v>0</v>
      </c>
      <c r="W647" s="106">
        <v>0</v>
      </c>
      <c r="X647" s="106">
        <v>27075</v>
      </c>
      <c r="Y647" s="106">
        <v>0</v>
      </c>
      <c r="Z647" s="106">
        <v>0</v>
      </c>
      <c r="AA647" s="66">
        <v>47.799999999999272</v>
      </c>
      <c r="AB647" s="67">
        <v>0</v>
      </c>
      <c r="AC647" s="68">
        <v>1</v>
      </c>
      <c r="AD647" s="69">
        <v>-1.7409706962407099E-3</v>
      </c>
      <c r="AE647" s="62">
        <v>3</v>
      </c>
      <c r="AF647" s="70" t="s">
        <v>5073</v>
      </c>
      <c r="AG647" s="62"/>
    </row>
    <row r="648" spans="1:33" x14ac:dyDescent="0.25">
      <c r="A648" s="17" t="s">
        <v>121</v>
      </c>
      <c r="B648" s="70" t="s">
        <v>5077</v>
      </c>
      <c r="C648" s="35" t="s">
        <v>3534</v>
      </c>
      <c r="D648" s="14">
        <v>20080036</v>
      </c>
      <c r="E648" s="20" t="s">
        <v>409</v>
      </c>
      <c r="F648" s="62" t="s">
        <v>91</v>
      </c>
      <c r="G648" s="63" t="s">
        <v>43</v>
      </c>
      <c r="H648" s="21">
        <v>721.82</v>
      </c>
      <c r="I648" s="21">
        <v>29040.579999999998</v>
      </c>
      <c r="J648" s="106">
        <v>0</v>
      </c>
      <c r="K648" s="106">
        <v>0</v>
      </c>
      <c r="L648" s="106">
        <v>0</v>
      </c>
      <c r="M648" s="106">
        <v>0</v>
      </c>
      <c r="N648" s="106">
        <v>0</v>
      </c>
      <c r="O648" s="106">
        <v>0</v>
      </c>
      <c r="P648" s="65">
        <v>29040.579999999998</v>
      </c>
      <c r="Q648" s="106">
        <v>0</v>
      </c>
      <c r="R648" s="106">
        <v>0</v>
      </c>
      <c r="S648" s="106">
        <v>0</v>
      </c>
      <c r="T648" s="106">
        <v>0</v>
      </c>
      <c r="U648" s="106">
        <v>0</v>
      </c>
      <c r="V648" s="106">
        <v>0</v>
      </c>
      <c r="W648" s="106">
        <v>0</v>
      </c>
      <c r="X648" s="106">
        <v>0</v>
      </c>
      <c r="Y648" s="106">
        <v>0</v>
      </c>
      <c r="Z648" s="106">
        <v>29040.579999999998</v>
      </c>
      <c r="AA648" s="66">
        <v>0</v>
      </c>
      <c r="AB648" s="67">
        <v>0</v>
      </c>
      <c r="AC648" s="68">
        <v>0</v>
      </c>
      <c r="AD648" s="69">
        <v>-1</v>
      </c>
      <c r="AE648" s="62">
        <v>0</v>
      </c>
      <c r="AF648" s="70" t="s">
        <v>5073</v>
      </c>
      <c r="AG648" s="62"/>
    </row>
    <row r="649" spans="1:33" x14ac:dyDescent="0.25">
      <c r="A649" s="17" t="s">
        <v>121</v>
      </c>
      <c r="B649" s="70" t="s">
        <v>5077</v>
      </c>
      <c r="C649" s="35" t="s">
        <v>3534</v>
      </c>
      <c r="D649" s="14">
        <v>20080039</v>
      </c>
      <c r="E649" s="20" t="s">
        <v>417</v>
      </c>
      <c r="F649" s="62" t="s">
        <v>42</v>
      </c>
      <c r="G649" s="63" t="s">
        <v>41</v>
      </c>
      <c r="H649" s="21">
        <v>208.2</v>
      </c>
      <c r="I649" s="21">
        <v>8083.9</v>
      </c>
      <c r="J649" s="106">
        <v>171.5</v>
      </c>
      <c r="K649" s="106">
        <v>7999.15</v>
      </c>
      <c r="L649" s="106">
        <v>0</v>
      </c>
      <c r="M649" s="106">
        <v>0</v>
      </c>
      <c r="N649" s="106">
        <v>171.5</v>
      </c>
      <c r="O649" s="106">
        <v>7999.15</v>
      </c>
      <c r="P649" s="65">
        <v>7999.15</v>
      </c>
      <c r="Q649" s="106">
        <v>0</v>
      </c>
      <c r="R649" s="106">
        <v>0</v>
      </c>
      <c r="S649" s="106">
        <v>0</v>
      </c>
      <c r="T649" s="106">
        <v>0</v>
      </c>
      <c r="U649" s="106">
        <v>0</v>
      </c>
      <c r="V649" s="106">
        <v>0</v>
      </c>
      <c r="W649" s="106">
        <v>0</v>
      </c>
      <c r="X649" s="106">
        <v>7999</v>
      </c>
      <c r="Y649" s="106">
        <v>0</v>
      </c>
      <c r="Z649" s="106">
        <v>0</v>
      </c>
      <c r="AA649" s="66">
        <v>84.899999999999636</v>
      </c>
      <c r="AB649" s="67">
        <v>0</v>
      </c>
      <c r="AC649" s="68">
        <v>0</v>
      </c>
      <c r="AD649" s="69">
        <v>-1.0483801135590495E-2</v>
      </c>
      <c r="AE649" s="62">
        <v>7</v>
      </c>
      <c r="AF649" s="70" t="s">
        <v>5073</v>
      </c>
      <c r="AG649" s="62"/>
    </row>
    <row r="650" spans="1:33" x14ac:dyDescent="0.25">
      <c r="A650" s="17" t="s">
        <v>121</v>
      </c>
      <c r="B650" s="70" t="s">
        <v>5077</v>
      </c>
      <c r="C650" s="35" t="s">
        <v>3534</v>
      </c>
      <c r="D650" s="14">
        <v>20080041</v>
      </c>
      <c r="E650" s="20" t="s">
        <v>2393</v>
      </c>
      <c r="F650" s="62" t="s">
        <v>42</v>
      </c>
      <c r="G650" s="63" t="s">
        <v>41</v>
      </c>
      <c r="H650" s="21">
        <v>577.38</v>
      </c>
      <c r="I650" s="21">
        <v>21032.069999999996</v>
      </c>
      <c r="J650" s="106">
        <v>581.54</v>
      </c>
      <c r="K650" s="106">
        <v>21369.01</v>
      </c>
      <c r="L650" s="106">
        <v>0</v>
      </c>
      <c r="M650" s="106">
        <v>0</v>
      </c>
      <c r="N650" s="106">
        <v>581.54</v>
      </c>
      <c r="O650" s="106">
        <v>21369.01</v>
      </c>
      <c r="P650" s="65">
        <v>21032.069999999996</v>
      </c>
      <c r="Q650" s="106">
        <v>0</v>
      </c>
      <c r="R650" s="106">
        <v>0</v>
      </c>
      <c r="S650" s="106">
        <v>336.94000000000233</v>
      </c>
      <c r="T650" s="106">
        <v>0</v>
      </c>
      <c r="U650" s="106">
        <v>0</v>
      </c>
      <c r="V650" s="106">
        <v>0</v>
      </c>
      <c r="W650" s="106">
        <v>0</v>
      </c>
      <c r="X650" s="106">
        <v>21032</v>
      </c>
      <c r="Y650" s="106">
        <v>0</v>
      </c>
      <c r="Z650" s="106">
        <v>0</v>
      </c>
      <c r="AA650" s="66">
        <v>6.9999999996070983E-2</v>
      </c>
      <c r="AB650" s="67">
        <v>0</v>
      </c>
      <c r="AC650" s="68">
        <v>0</v>
      </c>
      <c r="AD650" s="69">
        <v>1.6020296623204582E-2</v>
      </c>
      <c r="AE650" s="62">
        <v>1</v>
      </c>
      <c r="AF650" s="70" t="s">
        <v>5073</v>
      </c>
      <c r="AG650" s="62"/>
    </row>
    <row r="651" spans="1:33" x14ac:dyDescent="0.25">
      <c r="A651" s="17" t="s">
        <v>121</v>
      </c>
      <c r="B651" s="70" t="s">
        <v>5077</v>
      </c>
      <c r="C651" s="35" t="s">
        <v>3534</v>
      </c>
      <c r="D651" s="14">
        <v>20080043</v>
      </c>
      <c r="E651" s="20" t="s">
        <v>2677</v>
      </c>
      <c r="F651" s="62" t="s">
        <v>42</v>
      </c>
      <c r="G651" s="63" t="s">
        <v>41</v>
      </c>
      <c r="H651" s="21">
        <v>484.22</v>
      </c>
      <c r="I651" s="21">
        <v>18059.12</v>
      </c>
      <c r="J651" s="106">
        <v>486.84</v>
      </c>
      <c r="K651" s="106">
        <v>18013</v>
      </c>
      <c r="L651" s="106">
        <v>0</v>
      </c>
      <c r="M651" s="106">
        <v>0</v>
      </c>
      <c r="N651" s="106">
        <v>486.84</v>
      </c>
      <c r="O651" s="106">
        <v>18013</v>
      </c>
      <c r="P651" s="65">
        <v>18013</v>
      </c>
      <c r="Q651" s="106">
        <v>0</v>
      </c>
      <c r="R651" s="106">
        <v>0</v>
      </c>
      <c r="S651" s="106">
        <v>0</v>
      </c>
      <c r="T651" s="106">
        <v>0</v>
      </c>
      <c r="U651" s="106">
        <v>0</v>
      </c>
      <c r="V651" s="106">
        <v>0</v>
      </c>
      <c r="W651" s="106">
        <v>0</v>
      </c>
      <c r="X651" s="106">
        <v>18012</v>
      </c>
      <c r="Y651" s="106">
        <v>0</v>
      </c>
      <c r="Z651" s="106">
        <v>0</v>
      </c>
      <c r="AA651" s="66">
        <v>47.119999999998981</v>
      </c>
      <c r="AB651" s="67">
        <v>0</v>
      </c>
      <c r="AC651" s="68">
        <v>1</v>
      </c>
      <c r="AD651" s="69">
        <v>-2.5538342953587432E-3</v>
      </c>
      <c r="AE651" s="62">
        <v>6</v>
      </c>
      <c r="AF651" s="70" t="s">
        <v>5073</v>
      </c>
      <c r="AG651" s="62"/>
    </row>
    <row r="652" spans="1:33" x14ac:dyDescent="0.25">
      <c r="A652" s="17" t="s">
        <v>121</v>
      </c>
      <c r="B652" s="70" t="s">
        <v>5077</v>
      </c>
      <c r="C652" s="35" t="s">
        <v>3534</v>
      </c>
      <c r="D652" s="14">
        <v>20080046</v>
      </c>
      <c r="E652" s="20" t="s">
        <v>2678</v>
      </c>
      <c r="F652" s="62" t="s">
        <v>42</v>
      </c>
      <c r="G652" s="63" t="s">
        <v>41</v>
      </c>
      <c r="H652" s="21">
        <v>72.739999999999995</v>
      </c>
      <c r="I652" s="21">
        <v>2632.67</v>
      </c>
      <c r="J652" s="106">
        <v>72.41</v>
      </c>
      <c r="K652" s="106">
        <v>2619.7600000000002</v>
      </c>
      <c r="L652" s="106">
        <v>0</v>
      </c>
      <c r="M652" s="106">
        <v>0</v>
      </c>
      <c r="N652" s="106">
        <v>72.41</v>
      </c>
      <c r="O652" s="106">
        <v>2619.7600000000002</v>
      </c>
      <c r="P652" s="65">
        <v>2619.7600000000002</v>
      </c>
      <c r="Q652" s="106">
        <v>0</v>
      </c>
      <c r="R652" s="106">
        <v>0</v>
      </c>
      <c r="S652" s="106">
        <v>0</v>
      </c>
      <c r="T652" s="106">
        <v>0</v>
      </c>
      <c r="U652" s="106">
        <v>0</v>
      </c>
      <c r="V652" s="106">
        <v>0</v>
      </c>
      <c r="W652" s="106">
        <v>0</v>
      </c>
      <c r="X652" s="106">
        <v>2620</v>
      </c>
      <c r="Y652" s="106">
        <v>0</v>
      </c>
      <c r="Z652" s="106">
        <v>0</v>
      </c>
      <c r="AA652" s="66">
        <v>12.670000000000073</v>
      </c>
      <c r="AB652" s="67">
        <v>0</v>
      </c>
      <c r="AC652" s="68">
        <v>0</v>
      </c>
      <c r="AD652" s="69">
        <v>-4.9037668982439327E-3</v>
      </c>
      <c r="AE652" s="62">
        <v>1</v>
      </c>
      <c r="AF652" s="70" t="s">
        <v>5073</v>
      </c>
      <c r="AG652" s="62"/>
    </row>
    <row r="653" spans="1:33" x14ac:dyDescent="0.25">
      <c r="A653" s="17" t="s">
        <v>121</v>
      </c>
      <c r="B653" s="70" t="s">
        <v>5077</v>
      </c>
      <c r="C653" s="35" t="s">
        <v>3534</v>
      </c>
      <c r="D653" s="14">
        <v>20080047</v>
      </c>
      <c r="E653" s="20" t="s">
        <v>2782</v>
      </c>
      <c r="F653" s="62" t="s">
        <v>91</v>
      </c>
      <c r="G653" s="63" t="s">
        <v>43</v>
      </c>
      <c r="H653" s="21">
        <v>106.28</v>
      </c>
      <c r="I653" s="21">
        <v>4374.01</v>
      </c>
      <c r="J653" s="106">
        <v>0</v>
      </c>
      <c r="K653" s="106">
        <v>0</v>
      </c>
      <c r="L653" s="106">
        <v>0</v>
      </c>
      <c r="M653" s="106">
        <v>0</v>
      </c>
      <c r="N653" s="106">
        <v>0</v>
      </c>
      <c r="O653" s="106">
        <v>0</v>
      </c>
      <c r="P653" s="65">
        <v>4374.01</v>
      </c>
      <c r="Q653" s="106">
        <v>0</v>
      </c>
      <c r="R653" s="106">
        <v>0</v>
      </c>
      <c r="S653" s="106">
        <v>0</v>
      </c>
      <c r="T653" s="106">
        <v>0</v>
      </c>
      <c r="U653" s="106">
        <v>0</v>
      </c>
      <c r="V653" s="106">
        <v>0</v>
      </c>
      <c r="W653" s="106">
        <v>0</v>
      </c>
      <c r="X653" s="106">
        <v>0</v>
      </c>
      <c r="Y653" s="106">
        <v>0</v>
      </c>
      <c r="Z653" s="106">
        <v>4374.01</v>
      </c>
      <c r="AA653" s="66">
        <v>0</v>
      </c>
      <c r="AB653" s="67">
        <v>0</v>
      </c>
      <c r="AC653" s="68">
        <v>0</v>
      </c>
      <c r="AD653" s="69">
        <v>-1</v>
      </c>
      <c r="AE653" s="62">
        <v>0</v>
      </c>
      <c r="AF653" s="70" t="s">
        <v>5073</v>
      </c>
      <c r="AG653" s="62"/>
    </row>
    <row r="654" spans="1:33" x14ac:dyDescent="0.25">
      <c r="A654" s="17" t="s">
        <v>121</v>
      </c>
      <c r="B654" s="70" t="s">
        <v>5077</v>
      </c>
      <c r="C654" s="35" t="s">
        <v>3534</v>
      </c>
      <c r="D654" s="14">
        <v>20080049</v>
      </c>
      <c r="E654" s="20" t="s">
        <v>3697</v>
      </c>
      <c r="F654" s="62" t="s">
        <v>91</v>
      </c>
      <c r="G654" s="63" t="s">
        <v>43</v>
      </c>
      <c r="H654" s="21">
        <v>449.1</v>
      </c>
      <c r="I654" s="21">
        <v>16712.690000000002</v>
      </c>
      <c r="J654" s="106">
        <v>0</v>
      </c>
      <c r="K654" s="106">
        <v>0</v>
      </c>
      <c r="L654" s="106">
        <v>0</v>
      </c>
      <c r="M654" s="106">
        <v>0</v>
      </c>
      <c r="N654" s="106">
        <v>0</v>
      </c>
      <c r="O654" s="106">
        <v>0</v>
      </c>
      <c r="P654" s="65">
        <v>16712.690000000002</v>
      </c>
      <c r="Q654" s="106">
        <v>0</v>
      </c>
      <c r="R654" s="106">
        <v>0</v>
      </c>
      <c r="S654" s="106">
        <v>0</v>
      </c>
      <c r="T654" s="106">
        <v>0</v>
      </c>
      <c r="U654" s="106">
        <v>0</v>
      </c>
      <c r="V654" s="106">
        <v>0</v>
      </c>
      <c r="W654" s="106">
        <v>0</v>
      </c>
      <c r="X654" s="106">
        <v>0</v>
      </c>
      <c r="Y654" s="106">
        <v>0</v>
      </c>
      <c r="Z654" s="106">
        <v>16712.690000000002</v>
      </c>
      <c r="AA654" s="66">
        <v>0</v>
      </c>
      <c r="AB654" s="67">
        <v>0</v>
      </c>
      <c r="AC654" s="68">
        <v>0</v>
      </c>
      <c r="AD654" s="69">
        <v>-1</v>
      </c>
      <c r="AE654" s="62">
        <v>0</v>
      </c>
      <c r="AF654" s="70" t="s">
        <v>5073</v>
      </c>
      <c r="AG654" s="62"/>
    </row>
    <row r="655" spans="1:33" x14ac:dyDescent="0.25">
      <c r="A655" s="17" t="s">
        <v>121</v>
      </c>
      <c r="B655" s="70" t="s">
        <v>5077</v>
      </c>
      <c r="C655" s="35" t="s">
        <v>3534</v>
      </c>
      <c r="D655" s="14">
        <v>20080050</v>
      </c>
      <c r="E655" s="20" t="s">
        <v>4428</v>
      </c>
      <c r="F655" s="62" t="s">
        <v>42</v>
      </c>
      <c r="G655" s="63" t="s">
        <v>41</v>
      </c>
      <c r="H655" s="21">
        <v>196.6</v>
      </c>
      <c r="I655" s="21">
        <v>7170.4799999999987</v>
      </c>
      <c r="J655" s="106">
        <v>197.3</v>
      </c>
      <c r="K655" s="106">
        <v>7189.5</v>
      </c>
      <c r="L655" s="106">
        <v>0</v>
      </c>
      <c r="M655" s="106">
        <v>0</v>
      </c>
      <c r="N655" s="106">
        <v>197.3</v>
      </c>
      <c r="O655" s="106">
        <v>7189.5</v>
      </c>
      <c r="P655" s="65">
        <v>7170.4799999999987</v>
      </c>
      <c r="Q655" s="106">
        <v>0</v>
      </c>
      <c r="R655" s="106">
        <v>0</v>
      </c>
      <c r="S655" s="106">
        <v>19.020000000001346</v>
      </c>
      <c r="T655" s="106">
        <v>0</v>
      </c>
      <c r="U655" s="106">
        <v>0</v>
      </c>
      <c r="V655" s="106">
        <v>0</v>
      </c>
      <c r="W655" s="106">
        <v>0</v>
      </c>
      <c r="X655" s="106">
        <v>7170</v>
      </c>
      <c r="Y655" s="106">
        <v>0</v>
      </c>
      <c r="Z655" s="106">
        <v>0</v>
      </c>
      <c r="AA655" s="66">
        <v>0.47999999999865395</v>
      </c>
      <c r="AB655" s="67">
        <v>0</v>
      </c>
      <c r="AC655" s="68">
        <v>0</v>
      </c>
      <c r="AD655" s="69">
        <v>2.6525420892327084E-3</v>
      </c>
      <c r="AE655" s="62">
        <v>4</v>
      </c>
      <c r="AF655" s="70" t="s">
        <v>5073</v>
      </c>
      <c r="AG655" s="62"/>
    </row>
    <row r="656" spans="1:33" x14ac:dyDescent="0.25">
      <c r="A656" s="17" t="s">
        <v>121</v>
      </c>
      <c r="B656" s="70" t="s">
        <v>5077</v>
      </c>
      <c r="C656" s="35" t="s">
        <v>3528</v>
      </c>
      <c r="D656" s="14">
        <v>20090001</v>
      </c>
      <c r="E656" s="20" t="s">
        <v>397</v>
      </c>
      <c r="F656" s="62" t="s">
        <v>40</v>
      </c>
      <c r="G656" s="63" t="s">
        <v>41</v>
      </c>
      <c r="H656" s="21">
        <v>990.06999999999982</v>
      </c>
      <c r="I656" s="21">
        <v>39124.839999999997</v>
      </c>
      <c r="J656" s="106">
        <v>990.06999999999994</v>
      </c>
      <c r="K656" s="106">
        <v>39124.840000000004</v>
      </c>
      <c r="L656" s="106">
        <v>0</v>
      </c>
      <c r="M656" s="106">
        <v>0</v>
      </c>
      <c r="N656" s="106">
        <v>990.06999999999994</v>
      </c>
      <c r="O656" s="106">
        <v>39124.840000000004</v>
      </c>
      <c r="P656" s="65">
        <v>39124.839999999997</v>
      </c>
      <c r="Q656" s="106">
        <v>0</v>
      </c>
      <c r="R656" s="106">
        <v>0</v>
      </c>
      <c r="S656" s="106">
        <v>0</v>
      </c>
      <c r="T656" s="106">
        <v>0</v>
      </c>
      <c r="U656" s="106">
        <v>0</v>
      </c>
      <c r="V656" s="106">
        <v>0</v>
      </c>
      <c r="W656" s="106">
        <v>0</v>
      </c>
      <c r="X656" s="106">
        <v>39124</v>
      </c>
      <c r="Y656" s="106">
        <v>0</v>
      </c>
      <c r="Z656" s="106">
        <v>0</v>
      </c>
      <c r="AA656" s="66">
        <v>0.83999999999650754</v>
      </c>
      <c r="AB656" s="67">
        <v>0</v>
      </c>
      <c r="AC656" s="68">
        <v>1</v>
      </c>
      <c r="AD656" s="69">
        <v>1.8596772828166012E-16</v>
      </c>
      <c r="AE656" s="62">
        <v>6</v>
      </c>
      <c r="AF656" s="70" t="s">
        <v>5073</v>
      </c>
      <c r="AG656" s="62"/>
    </row>
    <row r="657" spans="1:33" x14ac:dyDescent="0.25">
      <c r="A657" s="17" t="s">
        <v>121</v>
      </c>
      <c r="B657" s="70" t="s">
        <v>5077</v>
      </c>
      <c r="C657" s="35" t="s">
        <v>3528</v>
      </c>
      <c r="D657" s="14">
        <v>20090002</v>
      </c>
      <c r="E657" s="20" t="s">
        <v>398</v>
      </c>
      <c r="F657" s="62" t="s">
        <v>42</v>
      </c>
      <c r="G657" s="63" t="s">
        <v>41</v>
      </c>
      <c r="H657" s="21">
        <v>253.22999999999996</v>
      </c>
      <c r="I657" s="21">
        <v>9795.5399999999991</v>
      </c>
      <c r="J657" s="106">
        <v>256.11</v>
      </c>
      <c r="K657" s="106">
        <v>9694.7200000000012</v>
      </c>
      <c r="L657" s="106">
        <v>0</v>
      </c>
      <c r="M657" s="106">
        <v>0</v>
      </c>
      <c r="N657" s="106">
        <v>256.11</v>
      </c>
      <c r="O657" s="106">
        <v>9694.7200000000012</v>
      </c>
      <c r="P657" s="65">
        <v>9694.7200000000012</v>
      </c>
      <c r="Q657" s="106">
        <v>0</v>
      </c>
      <c r="R657" s="106">
        <v>0</v>
      </c>
      <c r="S657" s="106">
        <v>0</v>
      </c>
      <c r="T657" s="106">
        <v>0</v>
      </c>
      <c r="U657" s="106">
        <v>0</v>
      </c>
      <c r="V657" s="106">
        <v>0</v>
      </c>
      <c r="W657" s="106">
        <v>0</v>
      </c>
      <c r="X657" s="106">
        <v>9694</v>
      </c>
      <c r="Y657" s="106">
        <v>0</v>
      </c>
      <c r="Z657" s="106">
        <v>0</v>
      </c>
      <c r="AA657" s="66">
        <v>101.53999999999905</v>
      </c>
      <c r="AB657" s="67">
        <v>0</v>
      </c>
      <c r="AC657" s="68">
        <v>1</v>
      </c>
      <c r="AD657" s="69">
        <v>-1.0292439212131022E-2</v>
      </c>
      <c r="AE657" s="62">
        <v>11</v>
      </c>
      <c r="AF657" s="70" t="s">
        <v>5073</v>
      </c>
      <c r="AG657" s="62"/>
    </row>
    <row r="658" spans="1:33" x14ac:dyDescent="0.25">
      <c r="A658" s="17" t="s">
        <v>121</v>
      </c>
      <c r="B658" s="70" t="s">
        <v>5077</v>
      </c>
      <c r="C658" s="35" t="s">
        <v>3528</v>
      </c>
      <c r="D658" s="14">
        <v>20090004</v>
      </c>
      <c r="E658" s="20" t="s">
        <v>400</v>
      </c>
      <c r="F658" s="62" t="s">
        <v>42</v>
      </c>
      <c r="G658" s="63" t="s">
        <v>41</v>
      </c>
      <c r="H658" s="21">
        <v>724.12999999999988</v>
      </c>
      <c r="I658" s="21">
        <v>27958.569999999996</v>
      </c>
      <c r="J658" s="106">
        <v>708.50000000000011</v>
      </c>
      <c r="K658" s="106">
        <v>27891.7</v>
      </c>
      <c r="L658" s="106">
        <v>0</v>
      </c>
      <c r="M658" s="106">
        <v>0</v>
      </c>
      <c r="N658" s="106">
        <v>708.50000000000011</v>
      </c>
      <c r="O658" s="106">
        <v>27891.7</v>
      </c>
      <c r="P658" s="65">
        <v>27891.7</v>
      </c>
      <c r="Q658" s="106">
        <v>0</v>
      </c>
      <c r="R658" s="106">
        <v>0</v>
      </c>
      <c r="S658" s="106">
        <v>0</v>
      </c>
      <c r="T658" s="106">
        <v>0</v>
      </c>
      <c r="U658" s="106">
        <v>0</v>
      </c>
      <c r="V658" s="106">
        <v>0</v>
      </c>
      <c r="W658" s="106">
        <v>0</v>
      </c>
      <c r="X658" s="106">
        <v>27891</v>
      </c>
      <c r="Y658" s="106">
        <v>0</v>
      </c>
      <c r="Z658" s="106">
        <v>0</v>
      </c>
      <c r="AA658" s="66">
        <v>67.569999999996071</v>
      </c>
      <c r="AB658" s="67">
        <v>0</v>
      </c>
      <c r="AC658" s="68">
        <v>1</v>
      </c>
      <c r="AD658" s="69">
        <v>-2.3917532262914504E-3</v>
      </c>
      <c r="AE658" s="62">
        <v>23</v>
      </c>
      <c r="AF658" s="70" t="s">
        <v>5073</v>
      </c>
      <c r="AG658" s="62"/>
    </row>
    <row r="659" spans="1:33" x14ac:dyDescent="0.25">
      <c r="A659" s="17" t="s">
        <v>121</v>
      </c>
      <c r="B659" s="70" t="s">
        <v>5077</v>
      </c>
      <c r="C659" s="35" t="s">
        <v>3528</v>
      </c>
      <c r="D659" s="14">
        <v>20090006</v>
      </c>
      <c r="E659" s="20" t="s">
        <v>3905</v>
      </c>
      <c r="F659" s="62" t="s">
        <v>91</v>
      </c>
      <c r="G659" s="63" t="s">
        <v>43</v>
      </c>
      <c r="H659" s="21">
        <v>250.3</v>
      </c>
      <c r="I659" s="21">
        <v>9305.81</v>
      </c>
      <c r="J659" s="106">
        <v>0</v>
      </c>
      <c r="K659" s="106">
        <v>0</v>
      </c>
      <c r="L659" s="106">
        <v>0</v>
      </c>
      <c r="M659" s="106">
        <v>0</v>
      </c>
      <c r="N659" s="106">
        <v>0</v>
      </c>
      <c r="O659" s="106">
        <v>0</v>
      </c>
      <c r="P659" s="65">
        <v>9305.81</v>
      </c>
      <c r="Q659" s="106">
        <v>0</v>
      </c>
      <c r="R659" s="106">
        <v>0</v>
      </c>
      <c r="S659" s="106">
        <v>0</v>
      </c>
      <c r="T659" s="106">
        <v>0</v>
      </c>
      <c r="U659" s="106">
        <v>0</v>
      </c>
      <c r="V659" s="106">
        <v>0</v>
      </c>
      <c r="W659" s="106">
        <v>0</v>
      </c>
      <c r="X659" s="106">
        <v>0</v>
      </c>
      <c r="Y659" s="106">
        <v>0</v>
      </c>
      <c r="Z659" s="106">
        <v>9305.81</v>
      </c>
      <c r="AA659" s="66">
        <v>0</v>
      </c>
      <c r="AB659" s="67">
        <v>0</v>
      </c>
      <c r="AC659" s="68">
        <v>0</v>
      </c>
      <c r="AD659" s="69">
        <v>-1</v>
      </c>
      <c r="AE659" s="62">
        <v>0</v>
      </c>
      <c r="AF659" s="70" t="s">
        <v>5073</v>
      </c>
      <c r="AG659" s="62"/>
    </row>
    <row r="660" spans="1:33" x14ac:dyDescent="0.25">
      <c r="A660" s="17" t="s">
        <v>121</v>
      </c>
      <c r="B660" s="70" t="s">
        <v>5077</v>
      </c>
      <c r="C660" s="35" t="s">
        <v>3528</v>
      </c>
      <c r="D660" s="14">
        <v>20090008</v>
      </c>
      <c r="E660" s="20" t="s">
        <v>405</v>
      </c>
      <c r="F660" s="62" t="s">
        <v>42</v>
      </c>
      <c r="G660" s="63" t="s">
        <v>41</v>
      </c>
      <c r="H660" s="21">
        <v>1850.8400000000004</v>
      </c>
      <c r="I660" s="21">
        <v>74914.23</v>
      </c>
      <c r="J660" s="106">
        <v>1785</v>
      </c>
      <c r="K660" s="106">
        <v>74784.189999999988</v>
      </c>
      <c r="L660" s="106">
        <v>0</v>
      </c>
      <c r="M660" s="106">
        <v>0</v>
      </c>
      <c r="N660" s="106">
        <v>1785</v>
      </c>
      <c r="O660" s="106">
        <v>74784.189999999988</v>
      </c>
      <c r="P660" s="65">
        <v>74784.189999999988</v>
      </c>
      <c r="Q660" s="106">
        <v>0</v>
      </c>
      <c r="R660" s="106">
        <v>0</v>
      </c>
      <c r="S660" s="106">
        <v>0</v>
      </c>
      <c r="T660" s="106">
        <v>625</v>
      </c>
      <c r="U660" s="106">
        <v>0</v>
      </c>
      <c r="V660" s="106">
        <v>0</v>
      </c>
      <c r="W660" s="106">
        <v>0</v>
      </c>
      <c r="X660" s="106">
        <v>74161</v>
      </c>
      <c r="Y660" s="106">
        <v>0</v>
      </c>
      <c r="Z660" s="106">
        <v>0</v>
      </c>
      <c r="AA660" s="66">
        <v>128.22999999999593</v>
      </c>
      <c r="AB660" s="67">
        <v>0</v>
      </c>
      <c r="AC660" s="68">
        <v>-2</v>
      </c>
      <c r="AD660" s="69">
        <v>-1.7358517867701257E-3</v>
      </c>
      <c r="AE660" s="62">
        <v>8</v>
      </c>
      <c r="AF660" s="70" t="s">
        <v>5073</v>
      </c>
      <c r="AG660" s="62"/>
    </row>
    <row r="661" spans="1:33" x14ac:dyDescent="0.25">
      <c r="A661" s="17" t="s">
        <v>121</v>
      </c>
      <c r="B661" s="70" t="s">
        <v>5077</v>
      </c>
      <c r="C661" s="35" t="s">
        <v>3528</v>
      </c>
      <c r="D661" s="14">
        <v>20090010</v>
      </c>
      <c r="E661" s="20" t="s">
        <v>408</v>
      </c>
      <c r="F661" s="62" t="s">
        <v>91</v>
      </c>
      <c r="G661" s="63" t="s">
        <v>43</v>
      </c>
      <c r="H661" s="21">
        <v>240.86999999999995</v>
      </c>
      <c r="I661" s="21">
        <v>9140.4</v>
      </c>
      <c r="J661" s="106">
        <v>0</v>
      </c>
      <c r="K661" s="106">
        <v>0</v>
      </c>
      <c r="L661" s="106">
        <v>0</v>
      </c>
      <c r="M661" s="106">
        <v>0</v>
      </c>
      <c r="N661" s="106">
        <v>0</v>
      </c>
      <c r="O661" s="106">
        <v>0</v>
      </c>
      <c r="P661" s="65">
        <v>9140.4</v>
      </c>
      <c r="Q661" s="106">
        <v>0</v>
      </c>
      <c r="R661" s="106">
        <v>0</v>
      </c>
      <c r="S661" s="106">
        <v>0</v>
      </c>
      <c r="T661" s="106">
        <v>0</v>
      </c>
      <c r="U661" s="106">
        <v>0</v>
      </c>
      <c r="V661" s="106">
        <v>0</v>
      </c>
      <c r="W661" s="106">
        <v>0</v>
      </c>
      <c r="X661" s="106">
        <v>0</v>
      </c>
      <c r="Y661" s="106">
        <v>0</v>
      </c>
      <c r="Z661" s="106">
        <v>9140.4</v>
      </c>
      <c r="AA661" s="66">
        <v>0</v>
      </c>
      <c r="AB661" s="67">
        <v>0</v>
      </c>
      <c r="AC661" s="68">
        <v>0</v>
      </c>
      <c r="AD661" s="69">
        <v>-1</v>
      </c>
      <c r="AE661" s="62">
        <v>0</v>
      </c>
      <c r="AF661" s="70" t="s">
        <v>5073</v>
      </c>
      <c r="AG661" s="62"/>
    </row>
    <row r="662" spans="1:33" x14ac:dyDescent="0.25">
      <c r="A662" s="17" t="s">
        <v>121</v>
      </c>
      <c r="B662" s="70" t="s">
        <v>5077</v>
      </c>
      <c r="C662" s="35" t="s">
        <v>3528</v>
      </c>
      <c r="D662" s="14">
        <v>20090011</v>
      </c>
      <c r="E662" s="20" t="s">
        <v>412</v>
      </c>
      <c r="F662" s="62" t="s">
        <v>42</v>
      </c>
      <c r="G662" s="63" t="s">
        <v>41</v>
      </c>
      <c r="H662" s="21">
        <v>597.44000000000005</v>
      </c>
      <c r="I662" s="21">
        <v>20736.12</v>
      </c>
      <c r="J662" s="106">
        <v>509.7</v>
      </c>
      <c r="K662" s="106">
        <v>20666.32</v>
      </c>
      <c r="L662" s="106">
        <v>0</v>
      </c>
      <c r="M662" s="106">
        <v>0</v>
      </c>
      <c r="N662" s="106">
        <v>509.7</v>
      </c>
      <c r="O662" s="106">
        <v>20666.32</v>
      </c>
      <c r="P662" s="65">
        <v>20666.32</v>
      </c>
      <c r="Q662" s="106">
        <v>0</v>
      </c>
      <c r="R662" s="106">
        <v>0</v>
      </c>
      <c r="S662" s="106">
        <v>0</v>
      </c>
      <c r="T662" s="106">
        <v>1250</v>
      </c>
      <c r="U662" s="106">
        <v>0</v>
      </c>
      <c r="V662" s="106">
        <v>0</v>
      </c>
      <c r="W662" s="106">
        <v>0</v>
      </c>
      <c r="X662" s="106">
        <v>19417</v>
      </c>
      <c r="Y662" s="106">
        <v>0</v>
      </c>
      <c r="Z662" s="106">
        <v>0</v>
      </c>
      <c r="AA662" s="66">
        <v>69.119999999998981</v>
      </c>
      <c r="AB662" s="67" t="s">
        <v>233</v>
      </c>
      <c r="AC662" s="68">
        <v>-1</v>
      </c>
      <c r="AD662" s="69">
        <v>-3.3661070634235951E-3</v>
      </c>
      <c r="AE662" s="62">
        <v>4</v>
      </c>
      <c r="AF662" s="70" t="s">
        <v>5073</v>
      </c>
      <c r="AG662" s="62" t="s">
        <v>4765</v>
      </c>
    </row>
    <row r="663" spans="1:33" x14ac:dyDescent="0.25">
      <c r="A663" s="17" t="s">
        <v>121</v>
      </c>
      <c r="B663" s="70" t="s">
        <v>5077</v>
      </c>
      <c r="C663" s="35" t="s">
        <v>3528</v>
      </c>
      <c r="D663" s="14">
        <v>20090012</v>
      </c>
      <c r="E663" s="20" t="s">
        <v>413</v>
      </c>
      <c r="F663" s="62" t="s">
        <v>42</v>
      </c>
      <c r="G663" s="63" t="s">
        <v>41</v>
      </c>
      <c r="H663" s="21">
        <v>296.95999999999992</v>
      </c>
      <c r="I663" s="21">
        <v>12211.509999999998</v>
      </c>
      <c r="J663" s="106">
        <v>288.94000000000005</v>
      </c>
      <c r="K663" s="106">
        <v>12160.619999999999</v>
      </c>
      <c r="L663" s="106">
        <v>0</v>
      </c>
      <c r="M663" s="106">
        <v>0</v>
      </c>
      <c r="N663" s="106">
        <v>288.94000000000005</v>
      </c>
      <c r="O663" s="106">
        <v>12160.619999999999</v>
      </c>
      <c r="P663" s="65">
        <v>12160.619999999999</v>
      </c>
      <c r="Q663" s="106">
        <v>0</v>
      </c>
      <c r="R663" s="106">
        <v>0</v>
      </c>
      <c r="S663" s="106">
        <v>0</v>
      </c>
      <c r="T663" s="106">
        <v>0</v>
      </c>
      <c r="U663" s="106">
        <v>0</v>
      </c>
      <c r="V663" s="106">
        <v>0</v>
      </c>
      <c r="W663" s="106">
        <v>0</v>
      </c>
      <c r="X663" s="106">
        <v>12161</v>
      </c>
      <c r="Y663" s="106">
        <v>0</v>
      </c>
      <c r="Z663" s="106">
        <v>0</v>
      </c>
      <c r="AA663" s="66">
        <v>50.509999999998399</v>
      </c>
      <c r="AB663" s="67">
        <v>0</v>
      </c>
      <c r="AC663" s="68">
        <v>0</v>
      </c>
      <c r="AD663" s="69">
        <v>-4.1673797916882867E-3</v>
      </c>
      <c r="AE663" s="62">
        <v>3</v>
      </c>
      <c r="AF663" s="70" t="s">
        <v>5073</v>
      </c>
      <c r="AG663" s="62"/>
    </row>
    <row r="664" spans="1:33" x14ac:dyDescent="0.25">
      <c r="A664" s="17" t="s">
        <v>121</v>
      </c>
      <c r="B664" s="70" t="s">
        <v>5077</v>
      </c>
      <c r="C664" s="35" t="s">
        <v>3528</v>
      </c>
      <c r="D664" s="14">
        <v>20090013</v>
      </c>
      <c r="E664" s="20" t="s">
        <v>414</v>
      </c>
      <c r="F664" s="62" t="s">
        <v>42</v>
      </c>
      <c r="G664" s="63" t="s">
        <v>41</v>
      </c>
      <c r="H664" s="21">
        <v>599.79</v>
      </c>
      <c r="I664" s="21">
        <v>23281.359999999997</v>
      </c>
      <c r="J664" s="106">
        <v>589.07999999999993</v>
      </c>
      <c r="K664" s="106">
        <v>23183.03</v>
      </c>
      <c r="L664" s="106">
        <v>0</v>
      </c>
      <c r="M664" s="106">
        <v>0</v>
      </c>
      <c r="N664" s="106">
        <v>589.07999999999993</v>
      </c>
      <c r="O664" s="106">
        <v>23183.03</v>
      </c>
      <c r="P664" s="65">
        <v>23183.03</v>
      </c>
      <c r="Q664" s="106">
        <v>0</v>
      </c>
      <c r="R664" s="106">
        <v>0</v>
      </c>
      <c r="S664" s="106">
        <v>0</v>
      </c>
      <c r="T664" s="106">
        <v>0</v>
      </c>
      <c r="U664" s="106">
        <v>0</v>
      </c>
      <c r="V664" s="106">
        <v>0</v>
      </c>
      <c r="W664" s="106">
        <v>0</v>
      </c>
      <c r="X664" s="106">
        <v>23183</v>
      </c>
      <c r="Y664" s="106">
        <v>0</v>
      </c>
      <c r="Z664" s="106">
        <v>0</v>
      </c>
      <c r="AA664" s="66">
        <v>98.359999999996944</v>
      </c>
      <c r="AB664" s="67">
        <v>0</v>
      </c>
      <c r="AC664" s="68">
        <v>0</v>
      </c>
      <c r="AD664" s="69">
        <v>-4.223550514231047E-3</v>
      </c>
      <c r="AE664" s="62">
        <v>8</v>
      </c>
      <c r="AF664" s="70" t="s">
        <v>5073</v>
      </c>
      <c r="AG664" s="62"/>
    </row>
    <row r="665" spans="1:33" x14ac:dyDescent="0.25">
      <c r="A665" s="17" t="s">
        <v>121</v>
      </c>
      <c r="B665" s="70" t="s">
        <v>5077</v>
      </c>
      <c r="C665" s="35" t="s">
        <v>3528</v>
      </c>
      <c r="D665" s="14">
        <v>20090014</v>
      </c>
      <c r="E665" s="20" t="s">
        <v>415</v>
      </c>
      <c r="F665" s="62" t="s">
        <v>42</v>
      </c>
      <c r="G665" s="63" t="s">
        <v>41</v>
      </c>
      <c r="H665" s="21">
        <v>1442.2600000000002</v>
      </c>
      <c r="I665" s="21">
        <v>53706.359999999993</v>
      </c>
      <c r="J665" s="106">
        <v>1384.91</v>
      </c>
      <c r="K665" s="106">
        <v>53537.359999999993</v>
      </c>
      <c r="L665" s="106">
        <v>0</v>
      </c>
      <c r="M665" s="106">
        <v>0</v>
      </c>
      <c r="N665" s="106">
        <v>1384.91</v>
      </c>
      <c r="O665" s="106">
        <v>53537.359999999993</v>
      </c>
      <c r="P665" s="65">
        <v>53537.359999999993</v>
      </c>
      <c r="Q665" s="106">
        <v>0</v>
      </c>
      <c r="R665" s="106">
        <v>0</v>
      </c>
      <c r="S665" s="106">
        <v>0</v>
      </c>
      <c r="T665" s="106">
        <v>0</v>
      </c>
      <c r="U665" s="106">
        <v>0</v>
      </c>
      <c r="V665" s="106">
        <v>0</v>
      </c>
      <c r="W665" s="106">
        <v>0</v>
      </c>
      <c r="X665" s="106">
        <v>53538</v>
      </c>
      <c r="Y665" s="106">
        <v>0</v>
      </c>
      <c r="Z665" s="106">
        <v>0</v>
      </c>
      <c r="AA665" s="66">
        <v>168.35999999999331</v>
      </c>
      <c r="AB665" s="67">
        <v>0</v>
      </c>
      <c r="AC665" s="68">
        <v>-1</v>
      </c>
      <c r="AD665" s="69">
        <v>-3.1467409074083597E-3</v>
      </c>
      <c r="AE665" s="62">
        <v>23</v>
      </c>
      <c r="AF665" s="70" t="s">
        <v>5073</v>
      </c>
      <c r="AG665" s="62"/>
    </row>
    <row r="666" spans="1:33" x14ac:dyDescent="0.25">
      <c r="A666" s="17" t="s">
        <v>121</v>
      </c>
      <c r="B666" s="70" t="s">
        <v>5077</v>
      </c>
      <c r="C666" s="35" t="s">
        <v>3528</v>
      </c>
      <c r="D666" s="14">
        <v>20090015</v>
      </c>
      <c r="E666" s="20" t="s">
        <v>416</v>
      </c>
      <c r="F666" s="62" t="s">
        <v>42</v>
      </c>
      <c r="G666" s="63" t="s">
        <v>41</v>
      </c>
      <c r="H666" s="21">
        <v>320.98</v>
      </c>
      <c r="I666" s="21">
        <v>13399.119999999999</v>
      </c>
      <c r="J666" s="106">
        <v>319.44</v>
      </c>
      <c r="K666" s="106">
        <v>13365.040000000003</v>
      </c>
      <c r="L666" s="106">
        <v>0</v>
      </c>
      <c r="M666" s="106">
        <v>0</v>
      </c>
      <c r="N666" s="106">
        <v>319.44</v>
      </c>
      <c r="O666" s="106">
        <v>13365.040000000003</v>
      </c>
      <c r="P666" s="65">
        <v>13365.040000000003</v>
      </c>
      <c r="Q666" s="106">
        <v>0</v>
      </c>
      <c r="R666" s="106">
        <v>0</v>
      </c>
      <c r="S666" s="106">
        <v>0</v>
      </c>
      <c r="T666" s="106">
        <v>92</v>
      </c>
      <c r="U666" s="106">
        <v>0</v>
      </c>
      <c r="V666" s="106">
        <v>0</v>
      </c>
      <c r="W666" s="106">
        <v>0</v>
      </c>
      <c r="X666" s="106">
        <v>13274</v>
      </c>
      <c r="Y666" s="106">
        <v>0</v>
      </c>
      <c r="Z666" s="106">
        <v>0</v>
      </c>
      <c r="AA666" s="66">
        <v>33.119999999998981</v>
      </c>
      <c r="AB666" s="67">
        <v>0</v>
      </c>
      <c r="AC666" s="68">
        <v>-1</v>
      </c>
      <c r="AD666" s="69">
        <v>-2.543450614666955E-3</v>
      </c>
      <c r="AE666" s="62">
        <v>10</v>
      </c>
      <c r="AF666" s="70" t="s">
        <v>5073</v>
      </c>
      <c r="AG666" s="62"/>
    </row>
    <row r="667" spans="1:33" x14ac:dyDescent="0.25">
      <c r="A667" s="17" t="s">
        <v>121</v>
      </c>
      <c r="B667" s="70" t="s">
        <v>5077</v>
      </c>
      <c r="C667" s="35" t="s">
        <v>3528</v>
      </c>
      <c r="D667" s="14">
        <v>20090017</v>
      </c>
      <c r="E667" s="20" t="s">
        <v>2394</v>
      </c>
      <c r="F667" s="62" t="s">
        <v>42</v>
      </c>
      <c r="G667" s="63" t="s">
        <v>41</v>
      </c>
      <c r="H667" s="21">
        <v>455.87000000000006</v>
      </c>
      <c r="I667" s="21">
        <v>17669.259999999998</v>
      </c>
      <c r="J667" s="106">
        <v>457.05</v>
      </c>
      <c r="K667" s="106">
        <v>17986.060000000001</v>
      </c>
      <c r="L667" s="106">
        <v>0</v>
      </c>
      <c r="M667" s="106">
        <v>0</v>
      </c>
      <c r="N667" s="106">
        <v>457.05</v>
      </c>
      <c r="O667" s="106">
        <v>17986.060000000001</v>
      </c>
      <c r="P667" s="65">
        <v>17669.259999999998</v>
      </c>
      <c r="Q667" s="106">
        <v>0</v>
      </c>
      <c r="R667" s="106">
        <v>0</v>
      </c>
      <c r="S667" s="106">
        <v>316.80000000000291</v>
      </c>
      <c r="T667" s="106">
        <v>0</v>
      </c>
      <c r="U667" s="106">
        <v>0</v>
      </c>
      <c r="V667" s="106">
        <v>0</v>
      </c>
      <c r="W667" s="106">
        <v>0</v>
      </c>
      <c r="X667" s="106">
        <v>17669</v>
      </c>
      <c r="Y667" s="106">
        <v>0</v>
      </c>
      <c r="Z667" s="106">
        <v>0</v>
      </c>
      <c r="AA667" s="66">
        <v>0.25999999999839929</v>
      </c>
      <c r="AB667" s="67">
        <v>0</v>
      </c>
      <c r="AC667" s="68">
        <v>0</v>
      </c>
      <c r="AD667" s="69">
        <v>1.7929443564699537E-2</v>
      </c>
      <c r="AE667" s="62">
        <v>2</v>
      </c>
      <c r="AF667" s="70" t="s">
        <v>5073</v>
      </c>
      <c r="AG667" s="62"/>
    </row>
    <row r="668" spans="1:33" x14ac:dyDescent="0.25">
      <c r="A668" s="17" t="s">
        <v>121</v>
      </c>
      <c r="B668" s="70" t="s">
        <v>5077</v>
      </c>
      <c r="C668" s="35" t="s">
        <v>3528</v>
      </c>
      <c r="D668" s="14">
        <v>20090018</v>
      </c>
      <c r="E668" s="20" t="s">
        <v>2395</v>
      </c>
      <c r="F668" s="62" t="s">
        <v>42</v>
      </c>
      <c r="G668" s="63" t="s">
        <v>43</v>
      </c>
      <c r="H668" s="21">
        <v>105.89999999999996</v>
      </c>
      <c r="I668" s="21">
        <v>3556.86</v>
      </c>
      <c r="J668" s="106">
        <v>0</v>
      </c>
      <c r="K668" s="106">
        <v>0</v>
      </c>
      <c r="L668" s="106">
        <v>0</v>
      </c>
      <c r="M668" s="106">
        <v>0</v>
      </c>
      <c r="N668" s="106">
        <v>0</v>
      </c>
      <c r="O668" s="106">
        <v>0</v>
      </c>
      <c r="P668" s="65">
        <v>3556.86</v>
      </c>
      <c r="Q668" s="106">
        <v>0</v>
      </c>
      <c r="R668" s="106">
        <v>0</v>
      </c>
      <c r="S668" s="106">
        <v>0</v>
      </c>
      <c r="T668" s="106">
        <v>0</v>
      </c>
      <c r="U668" s="106">
        <v>0</v>
      </c>
      <c r="V668" s="106">
        <v>0</v>
      </c>
      <c r="W668" s="106">
        <v>0</v>
      </c>
      <c r="X668" s="106">
        <v>0</v>
      </c>
      <c r="Y668" s="106">
        <v>0</v>
      </c>
      <c r="Z668" s="106">
        <v>3556.86</v>
      </c>
      <c r="AA668" s="66">
        <v>0</v>
      </c>
      <c r="AB668" s="67">
        <v>0</v>
      </c>
      <c r="AC668" s="68">
        <v>0</v>
      </c>
      <c r="AD668" s="69">
        <v>-1</v>
      </c>
      <c r="AE668" s="62">
        <v>0</v>
      </c>
      <c r="AF668" s="70" t="s">
        <v>5073</v>
      </c>
      <c r="AG668" s="62"/>
    </row>
    <row r="669" spans="1:33" x14ac:dyDescent="0.25">
      <c r="A669" s="17" t="s">
        <v>121</v>
      </c>
      <c r="B669" s="70" t="s">
        <v>5077</v>
      </c>
      <c r="C669" s="35" t="s">
        <v>3528</v>
      </c>
      <c r="D669" s="14">
        <v>20090019</v>
      </c>
      <c r="E669" s="20" t="s">
        <v>2396</v>
      </c>
      <c r="F669" s="62" t="s">
        <v>91</v>
      </c>
      <c r="G669" s="63" t="s">
        <v>43</v>
      </c>
      <c r="H669" s="21">
        <v>180.28</v>
      </c>
      <c r="I669" s="21">
        <v>6620.6299999999992</v>
      </c>
      <c r="J669" s="106">
        <v>0</v>
      </c>
      <c r="K669" s="106">
        <v>0</v>
      </c>
      <c r="L669" s="106">
        <v>0</v>
      </c>
      <c r="M669" s="106">
        <v>0</v>
      </c>
      <c r="N669" s="106">
        <v>0</v>
      </c>
      <c r="O669" s="106">
        <v>0</v>
      </c>
      <c r="P669" s="65">
        <v>6620.6299999999992</v>
      </c>
      <c r="Q669" s="106">
        <v>0</v>
      </c>
      <c r="R669" s="106">
        <v>0</v>
      </c>
      <c r="S669" s="106">
        <v>0</v>
      </c>
      <c r="T669" s="106">
        <v>0</v>
      </c>
      <c r="U669" s="106">
        <v>0</v>
      </c>
      <c r="V669" s="106">
        <v>0</v>
      </c>
      <c r="W669" s="106">
        <v>0</v>
      </c>
      <c r="X669" s="106">
        <v>0</v>
      </c>
      <c r="Y669" s="106">
        <v>0</v>
      </c>
      <c r="Z669" s="106">
        <v>6620.6299999999992</v>
      </c>
      <c r="AA669" s="66">
        <v>0</v>
      </c>
      <c r="AB669" s="67">
        <v>0</v>
      </c>
      <c r="AC669" s="68">
        <v>0</v>
      </c>
      <c r="AD669" s="69">
        <v>-1</v>
      </c>
      <c r="AE669" s="62">
        <v>0</v>
      </c>
      <c r="AF669" s="70" t="s">
        <v>5073</v>
      </c>
      <c r="AG669" s="62"/>
    </row>
    <row r="670" spans="1:33" x14ac:dyDescent="0.25">
      <c r="A670" s="17" t="s">
        <v>121</v>
      </c>
      <c r="B670" s="70" t="s">
        <v>5077</v>
      </c>
      <c r="C670" s="35" t="s">
        <v>3528</v>
      </c>
      <c r="D670" s="14">
        <v>20090020</v>
      </c>
      <c r="E670" s="20" t="s">
        <v>2397</v>
      </c>
      <c r="F670" s="62" t="s">
        <v>42</v>
      </c>
      <c r="G670" s="63" t="s">
        <v>41</v>
      </c>
      <c r="H670" s="21">
        <v>1000.4</v>
      </c>
      <c r="I670" s="21">
        <v>37218.860000000008</v>
      </c>
      <c r="J670" s="106">
        <v>929.21000000000015</v>
      </c>
      <c r="K670" s="106">
        <v>37212.01</v>
      </c>
      <c r="L670" s="106">
        <v>0</v>
      </c>
      <c r="M670" s="106">
        <v>0</v>
      </c>
      <c r="N670" s="106">
        <v>929.21000000000015</v>
      </c>
      <c r="O670" s="106">
        <v>37212.01</v>
      </c>
      <c r="P670" s="65">
        <v>37212.01</v>
      </c>
      <c r="Q670" s="106">
        <v>0</v>
      </c>
      <c r="R670" s="106">
        <v>0</v>
      </c>
      <c r="S670" s="106">
        <v>0</v>
      </c>
      <c r="T670" s="106">
        <v>625</v>
      </c>
      <c r="U670" s="106">
        <v>0</v>
      </c>
      <c r="V670" s="106">
        <v>0</v>
      </c>
      <c r="W670" s="106">
        <v>0</v>
      </c>
      <c r="X670" s="106">
        <v>36587</v>
      </c>
      <c r="Y670" s="106">
        <v>0</v>
      </c>
      <c r="Z670" s="106">
        <v>0</v>
      </c>
      <c r="AA670" s="66">
        <v>6.860000000007858</v>
      </c>
      <c r="AB670" s="67">
        <v>0</v>
      </c>
      <c r="AC670" s="68">
        <v>0</v>
      </c>
      <c r="AD670" s="69">
        <v>-1.8404647536237863E-4</v>
      </c>
      <c r="AE670" s="62">
        <v>2</v>
      </c>
      <c r="AF670" s="70" t="s">
        <v>5073</v>
      </c>
      <c r="AG670" s="62"/>
    </row>
    <row r="671" spans="1:33" x14ac:dyDescent="0.25">
      <c r="A671" s="17" t="s">
        <v>121</v>
      </c>
      <c r="B671" s="70" t="s">
        <v>5077</v>
      </c>
      <c r="C671" s="35" t="s">
        <v>3528</v>
      </c>
      <c r="D671" s="14">
        <v>20090021</v>
      </c>
      <c r="E671" s="20" t="s">
        <v>2398</v>
      </c>
      <c r="F671" s="62" t="s">
        <v>42</v>
      </c>
      <c r="G671" s="63" t="s">
        <v>41</v>
      </c>
      <c r="H671" s="21">
        <v>150.11000000000001</v>
      </c>
      <c r="I671" s="21">
        <v>5714.8899999999994</v>
      </c>
      <c r="J671" s="106">
        <v>153.72</v>
      </c>
      <c r="K671" s="106">
        <v>5692.34</v>
      </c>
      <c r="L671" s="106">
        <v>0</v>
      </c>
      <c r="M671" s="106">
        <v>0</v>
      </c>
      <c r="N671" s="106">
        <v>153.72</v>
      </c>
      <c r="O671" s="106">
        <v>5692.34</v>
      </c>
      <c r="P671" s="65">
        <v>5692.34</v>
      </c>
      <c r="Q671" s="106">
        <v>0</v>
      </c>
      <c r="R671" s="106">
        <v>0</v>
      </c>
      <c r="S671" s="106">
        <v>0</v>
      </c>
      <c r="T671" s="106">
        <v>0</v>
      </c>
      <c r="U671" s="106">
        <v>0</v>
      </c>
      <c r="V671" s="106">
        <v>0</v>
      </c>
      <c r="W671" s="106">
        <v>0</v>
      </c>
      <c r="X671" s="106">
        <v>5692</v>
      </c>
      <c r="Y671" s="106">
        <v>0</v>
      </c>
      <c r="Z671" s="106">
        <v>0</v>
      </c>
      <c r="AA671" s="66">
        <v>22.889999999999418</v>
      </c>
      <c r="AB671" s="67">
        <v>0</v>
      </c>
      <c r="AC671" s="68">
        <v>0</v>
      </c>
      <c r="AD671" s="69">
        <v>-3.9458327281888675E-3</v>
      </c>
      <c r="AE671" s="62">
        <v>4</v>
      </c>
      <c r="AF671" s="70" t="s">
        <v>5073</v>
      </c>
      <c r="AG671" s="62"/>
    </row>
    <row r="672" spans="1:33" x14ac:dyDescent="0.25">
      <c r="A672" s="17" t="s">
        <v>121</v>
      </c>
      <c r="B672" s="70" t="s">
        <v>5077</v>
      </c>
      <c r="C672" s="35" t="s">
        <v>3528</v>
      </c>
      <c r="D672" s="14">
        <v>20090022</v>
      </c>
      <c r="E672" s="20" t="s">
        <v>2399</v>
      </c>
      <c r="F672" s="62" t="s">
        <v>42</v>
      </c>
      <c r="G672" s="63" t="s">
        <v>43</v>
      </c>
      <c r="H672" s="21">
        <v>362</v>
      </c>
      <c r="I672" s="21">
        <v>13252.429999999998</v>
      </c>
      <c r="J672" s="106">
        <v>0</v>
      </c>
      <c r="K672" s="106">
        <v>0</v>
      </c>
      <c r="L672" s="106">
        <v>0</v>
      </c>
      <c r="M672" s="106">
        <v>0</v>
      </c>
      <c r="N672" s="106">
        <v>0</v>
      </c>
      <c r="O672" s="106">
        <v>0</v>
      </c>
      <c r="P672" s="65">
        <v>13252.429999999998</v>
      </c>
      <c r="Q672" s="106">
        <v>0</v>
      </c>
      <c r="R672" s="106">
        <v>0</v>
      </c>
      <c r="S672" s="106">
        <v>0</v>
      </c>
      <c r="T672" s="106">
        <v>0</v>
      </c>
      <c r="U672" s="106">
        <v>0</v>
      </c>
      <c r="V672" s="106">
        <v>0</v>
      </c>
      <c r="W672" s="106">
        <v>0</v>
      </c>
      <c r="X672" s="106">
        <v>0</v>
      </c>
      <c r="Y672" s="106">
        <v>0</v>
      </c>
      <c r="Z672" s="106">
        <v>13252.429999999998</v>
      </c>
      <c r="AA672" s="66">
        <v>0</v>
      </c>
      <c r="AB672" s="67">
        <v>0</v>
      </c>
      <c r="AC672" s="68">
        <v>0</v>
      </c>
      <c r="AD672" s="69">
        <v>-1</v>
      </c>
      <c r="AE672" s="62">
        <v>0</v>
      </c>
      <c r="AF672" s="70" t="s">
        <v>5073</v>
      </c>
      <c r="AG672" s="62"/>
    </row>
    <row r="673" spans="1:33" x14ac:dyDescent="0.25">
      <c r="A673" s="17" t="s">
        <v>121</v>
      </c>
      <c r="B673" s="70" t="s">
        <v>5077</v>
      </c>
      <c r="C673" s="35" t="s">
        <v>3528</v>
      </c>
      <c r="D673" s="14">
        <v>20090023</v>
      </c>
      <c r="E673" s="20" t="s">
        <v>2948</v>
      </c>
      <c r="F673" s="62" t="s">
        <v>42</v>
      </c>
      <c r="G673" s="63" t="s">
        <v>41</v>
      </c>
      <c r="H673" s="21">
        <v>886.39</v>
      </c>
      <c r="I673" s="21">
        <v>35064.519999999997</v>
      </c>
      <c r="J673" s="106">
        <v>845.27</v>
      </c>
      <c r="K673" s="106">
        <v>35307.99</v>
      </c>
      <c r="L673" s="106">
        <v>0</v>
      </c>
      <c r="M673" s="106">
        <v>0</v>
      </c>
      <c r="N673" s="106">
        <v>845.27</v>
      </c>
      <c r="O673" s="106">
        <v>35307.99</v>
      </c>
      <c r="P673" s="65">
        <v>35064.519999999997</v>
      </c>
      <c r="Q673" s="106">
        <v>0</v>
      </c>
      <c r="R673" s="106">
        <v>0</v>
      </c>
      <c r="S673" s="106">
        <v>243.47000000000116</v>
      </c>
      <c r="T673" s="106">
        <v>0</v>
      </c>
      <c r="U673" s="106">
        <v>0</v>
      </c>
      <c r="V673" s="106">
        <v>0</v>
      </c>
      <c r="W673" s="106">
        <v>0</v>
      </c>
      <c r="X673" s="106">
        <v>35065</v>
      </c>
      <c r="Y673" s="106">
        <v>0</v>
      </c>
      <c r="Z673" s="106">
        <v>0</v>
      </c>
      <c r="AA673" s="66">
        <v>-0.48000000000320142</v>
      </c>
      <c r="AB673" s="67" t="s">
        <v>233</v>
      </c>
      <c r="AC673" s="68">
        <v>0</v>
      </c>
      <c r="AD673" s="69">
        <v>6.9434858940034313E-3</v>
      </c>
      <c r="AE673" s="62">
        <v>2</v>
      </c>
      <c r="AF673" s="70" t="s">
        <v>5073</v>
      </c>
      <c r="AG673" s="62" t="s">
        <v>5074</v>
      </c>
    </row>
    <row r="674" spans="1:33" x14ac:dyDescent="0.25">
      <c r="A674" s="17" t="s">
        <v>121</v>
      </c>
      <c r="B674" s="70" t="s">
        <v>5077</v>
      </c>
      <c r="C674" s="35" t="s">
        <v>3528</v>
      </c>
      <c r="D674" s="14">
        <v>20090025</v>
      </c>
      <c r="E674" s="20" t="s">
        <v>2947</v>
      </c>
      <c r="F674" s="62" t="s">
        <v>91</v>
      </c>
      <c r="G674" s="63" t="s">
        <v>43</v>
      </c>
      <c r="H674" s="21">
        <v>281.45</v>
      </c>
      <c r="I674" s="21">
        <v>11193.829999999998</v>
      </c>
      <c r="J674" s="106">
        <v>0</v>
      </c>
      <c r="K674" s="106">
        <v>0</v>
      </c>
      <c r="L674" s="106">
        <v>0</v>
      </c>
      <c r="M674" s="106">
        <v>0</v>
      </c>
      <c r="N674" s="106">
        <v>0</v>
      </c>
      <c r="O674" s="106">
        <v>0</v>
      </c>
      <c r="P674" s="65">
        <v>11193.829999999998</v>
      </c>
      <c r="Q674" s="106">
        <v>0</v>
      </c>
      <c r="R674" s="106">
        <v>0</v>
      </c>
      <c r="S674" s="106">
        <v>0</v>
      </c>
      <c r="T674" s="106">
        <v>0</v>
      </c>
      <c r="U674" s="106">
        <v>0</v>
      </c>
      <c r="V674" s="106">
        <v>0</v>
      </c>
      <c r="W674" s="106">
        <v>0</v>
      </c>
      <c r="X674" s="106">
        <v>0</v>
      </c>
      <c r="Y674" s="106">
        <v>0</v>
      </c>
      <c r="Z674" s="106">
        <v>11193.829999999998</v>
      </c>
      <c r="AA674" s="66">
        <v>0</v>
      </c>
      <c r="AB674" s="67">
        <v>0</v>
      </c>
      <c r="AC674" s="68">
        <v>0</v>
      </c>
      <c r="AD674" s="69">
        <v>-1</v>
      </c>
      <c r="AE674" s="62">
        <v>0</v>
      </c>
      <c r="AF674" s="70" t="s">
        <v>5073</v>
      </c>
      <c r="AG674" s="62"/>
    </row>
    <row r="675" spans="1:33" x14ac:dyDescent="0.25">
      <c r="A675" s="17" t="s">
        <v>121</v>
      </c>
      <c r="B675" s="70" t="s">
        <v>5077</v>
      </c>
      <c r="C675" s="35" t="s">
        <v>3528</v>
      </c>
      <c r="D675" s="14">
        <v>20090026</v>
      </c>
      <c r="E675" s="20" t="s">
        <v>4235</v>
      </c>
      <c r="F675" s="62" t="s">
        <v>42</v>
      </c>
      <c r="G675" s="63" t="s">
        <v>41</v>
      </c>
      <c r="H675" s="21">
        <v>301.49000000000007</v>
      </c>
      <c r="I675" s="21">
        <v>11514.089999999998</v>
      </c>
      <c r="J675" s="106">
        <v>290.60000000000002</v>
      </c>
      <c r="K675" s="106">
        <v>11780.84</v>
      </c>
      <c r="L675" s="106">
        <v>0</v>
      </c>
      <c r="M675" s="106">
        <v>0</v>
      </c>
      <c r="N675" s="106">
        <v>290.60000000000002</v>
      </c>
      <c r="O675" s="106">
        <v>11780.84</v>
      </c>
      <c r="P675" s="65">
        <v>11514.089999999998</v>
      </c>
      <c r="Q675" s="106">
        <v>0</v>
      </c>
      <c r="R675" s="106">
        <v>0</v>
      </c>
      <c r="S675" s="106">
        <v>266.75000000000182</v>
      </c>
      <c r="T675" s="106">
        <v>0</v>
      </c>
      <c r="U675" s="106">
        <v>0</v>
      </c>
      <c r="V675" s="106">
        <v>0</v>
      </c>
      <c r="W675" s="106">
        <v>0</v>
      </c>
      <c r="X675" s="106">
        <v>11514</v>
      </c>
      <c r="Y675" s="106">
        <v>0</v>
      </c>
      <c r="Z675" s="106">
        <v>0</v>
      </c>
      <c r="AA675" s="66">
        <v>8.999999999832653E-2</v>
      </c>
      <c r="AB675" s="67">
        <v>0</v>
      </c>
      <c r="AC675" s="68">
        <v>0</v>
      </c>
      <c r="AD675" s="69">
        <v>2.3167267235187659E-2</v>
      </c>
      <c r="AE675" s="62">
        <v>5</v>
      </c>
      <c r="AF675" s="70" t="s">
        <v>5073</v>
      </c>
      <c r="AG675" s="62"/>
    </row>
    <row r="676" spans="1:33" x14ac:dyDescent="0.25">
      <c r="A676" s="17" t="s">
        <v>121</v>
      </c>
      <c r="B676" s="70" t="s">
        <v>5077</v>
      </c>
      <c r="C676" s="35" t="s">
        <v>3528</v>
      </c>
      <c r="D676" s="14">
        <v>20090028</v>
      </c>
      <c r="E676" s="20" t="s">
        <v>4912</v>
      </c>
      <c r="F676" s="62" t="s">
        <v>91</v>
      </c>
      <c r="G676" s="63" t="s">
        <v>43</v>
      </c>
      <c r="H676" s="21">
        <v>426.37000000000006</v>
      </c>
      <c r="I676" s="21">
        <v>17282.37</v>
      </c>
      <c r="J676" s="106">
        <v>0</v>
      </c>
      <c r="K676" s="106">
        <v>0</v>
      </c>
      <c r="L676" s="106">
        <v>0</v>
      </c>
      <c r="M676" s="106">
        <v>0</v>
      </c>
      <c r="N676" s="106">
        <v>0</v>
      </c>
      <c r="O676" s="106">
        <v>0</v>
      </c>
      <c r="P676" s="65">
        <v>17282.37</v>
      </c>
      <c r="Q676" s="106">
        <v>0</v>
      </c>
      <c r="R676" s="106">
        <v>0</v>
      </c>
      <c r="S676" s="106">
        <v>0</v>
      </c>
      <c r="T676" s="106">
        <v>0</v>
      </c>
      <c r="U676" s="106">
        <v>0</v>
      </c>
      <c r="V676" s="106">
        <v>0</v>
      </c>
      <c r="W676" s="106">
        <v>0</v>
      </c>
      <c r="X676" s="106">
        <v>0</v>
      </c>
      <c r="Y676" s="106">
        <v>0</v>
      </c>
      <c r="Z676" s="106">
        <v>17282.37</v>
      </c>
      <c r="AA676" s="66">
        <v>0</v>
      </c>
      <c r="AB676" s="67">
        <v>0</v>
      </c>
      <c r="AC676" s="68">
        <v>0</v>
      </c>
      <c r="AD676" s="69">
        <v>-1</v>
      </c>
      <c r="AE676" s="62">
        <v>0</v>
      </c>
      <c r="AF676" s="70" t="s">
        <v>5073</v>
      </c>
      <c r="AG676" s="62"/>
    </row>
    <row r="677" spans="1:33" x14ac:dyDescent="0.25">
      <c r="H677">
        <f>SUM(H3:H676)</f>
        <v>557151.12999999966</v>
      </c>
      <c r="I677" s="8">
        <f>SUM(I3:I676)</f>
        <v>21435065.309999991</v>
      </c>
    </row>
  </sheetData>
  <autoFilter ref="A2:AG677" xr:uid="{00000000-0009-0000-0000-000003000000}"/>
  <mergeCells count="4">
    <mergeCell ref="H1:I1"/>
    <mergeCell ref="J1:K1"/>
    <mergeCell ref="L1:M1"/>
    <mergeCell ref="N1:O1"/>
  </mergeCells>
  <conditionalFormatting sqref="D1">
    <cfRule type="duplicateValues" dxfId="28" priority="372" stopIfTrue="1"/>
  </conditionalFormatting>
  <conditionalFormatting sqref="D2">
    <cfRule type="duplicateValues" dxfId="27" priority="54" stopIfTrue="1"/>
  </conditionalFormatting>
  <conditionalFormatting sqref="D3:D105">
    <cfRule type="duplicateValues" dxfId="26" priority="51"/>
  </conditionalFormatting>
  <conditionalFormatting sqref="D52:D105">
    <cfRule type="duplicateValues" dxfId="25" priority="52"/>
  </conditionalFormatting>
  <conditionalFormatting sqref="D106:D198">
    <cfRule type="duplicateValues" dxfId="24" priority="459"/>
  </conditionalFormatting>
  <conditionalFormatting sqref="D145:D198">
    <cfRule type="duplicateValues" dxfId="23" priority="45"/>
  </conditionalFormatting>
  <conditionalFormatting sqref="D199:D295">
    <cfRule type="duplicateValues" dxfId="22" priority="456"/>
  </conditionalFormatting>
  <conditionalFormatting sqref="D245:D295">
    <cfRule type="duplicateValues" dxfId="21" priority="458"/>
  </conditionalFormatting>
  <conditionalFormatting sqref="D296:D430">
    <cfRule type="duplicateValues" dxfId="20" priority="453"/>
  </conditionalFormatting>
  <conditionalFormatting sqref="D343:D430">
    <cfRule type="duplicateValues" dxfId="19" priority="455"/>
  </conditionalFormatting>
  <conditionalFormatting sqref="D431:D676">
    <cfRule type="duplicateValues" dxfId="18" priority="450"/>
  </conditionalFormatting>
  <conditionalFormatting sqref="D479:D676">
    <cfRule type="duplicateValues" dxfId="17" priority="452"/>
  </conditionalFormatting>
  <conditionalFormatting sqref="E3:E105">
    <cfRule type="duplicateValues" dxfId="16" priority="23"/>
  </conditionalFormatting>
  <conditionalFormatting sqref="E52:E105">
    <cfRule type="duplicateValues" dxfId="15" priority="24"/>
  </conditionalFormatting>
  <conditionalFormatting sqref="E106:E114">
    <cfRule type="duplicateValues" dxfId="14" priority="22"/>
  </conditionalFormatting>
  <conditionalFormatting sqref="E115:E198">
    <cfRule type="duplicateValues" dxfId="13" priority="461"/>
  </conditionalFormatting>
  <conditionalFormatting sqref="E145:E198">
    <cfRule type="duplicateValues" dxfId="12" priority="16"/>
  </conditionalFormatting>
  <conditionalFormatting sqref="E199:E217">
    <cfRule type="duplicateValues" dxfId="11" priority="14"/>
  </conditionalFormatting>
  <conditionalFormatting sqref="G3:G217 F3:F676">
    <cfRule type="containsText" dxfId="10" priority="3" operator="containsText" text="RMC">
      <formula>NOT(ISERROR(SEARCH("RMC",F3)))</formula>
    </cfRule>
  </conditionalFormatting>
  <conditionalFormatting sqref="G3:G676 H3:H217">
    <cfRule type="containsText" dxfId="9" priority="25" operator="containsText" text="Indirect">
      <formula>NOT(ISERROR(SEARCH("Indirect",G3)))</formula>
    </cfRule>
  </conditionalFormatting>
  <conditionalFormatting sqref="AB3:AB217 AA3:AA676">
    <cfRule type="cellIs" dxfId="8" priority="1" operator="lessThan">
      <formula>0</formula>
    </cfRule>
  </conditionalFormatting>
  <conditionalFormatting sqref="AD2:AD676">
    <cfRule type="cellIs" dxfId="7" priority="5" operator="greaterThan">
      <formula>0.035</formula>
    </cfRule>
  </conditionalFormatting>
  <conditionalFormatting sqref="AD3:AD676">
    <cfRule type="cellIs" dxfId="6" priority="6" operator="greaterThan">
      <formula>0.05</formula>
    </cfRule>
  </conditionalFormatting>
  <conditionalFormatting sqref="AE3:AE217">
    <cfRule type="cellIs" dxfId="5" priority="12" operator="greaterThan">
      <formula>0.035</formula>
    </cfRule>
    <cfRule type="cellIs" dxfId="4" priority="13" operator="greaterThan">
      <formula>0.05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C0C1-1AEE-4A6D-BE14-7A41F7AEB469}">
  <dimension ref="A3:E1563"/>
  <sheetViews>
    <sheetView workbookViewId="0">
      <selection activeCell="G4" sqref="G4"/>
    </sheetView>
  </sheetViews>
  <sheetFormatPr defaultRowHeight="15" x14ac:dyDescent="0.25"/>
  <cols>
    <col min="1" max="1" width="18.7109375" bestFit="1" customWidth="1"/>
    <col min="2" max="2" width="29.85546875" bestFit="1" customWidth="1"/>
    <col min="3" max="3" width="17.28515625" bestFit="1" customWidth="1"/>
    <col min="4" max="4" width="14.42578125" bestFit="1" customWidth="1"/>
    <col min="5" max="5" width="9" bestFit="1" customWidth="1"/>
  </cols>
  <sheetData>
    <row r="3" spans="1:5" x14ac:dyDescent="0.25">
      <c r="A3" s="108" t="s">
        <v>5210</v>
      </c>
    </row>
    <row r="4" spans="1:5" x14ac:dyDescent="0.25">
      <c r="A4" s="108" t="s">
        <v>31</v>
      </c>
      <c r="B4" s="108" t="s">
        <v>21</v>
      </c>
      <c r="C4" s="108" t="s">
        <v>35</v>
      </c>
      <c r="D4" s="108" t="s">
        <v>22</v>
      </c>
      <c r="E4" t="s">
        <v>5211</v>
      </c>
    </row>
    <row r="5" spans="1:5" x14ac:dyDescent="0.25">
      <c r="A5" t="s">
        <v>419</v>
      </c>
      <c r="B5" t="s">
        <v>47</v>
      </c>
      <c r="C5" t="s">
        <v>132</v>
      </c>
      <c r="D5" t="s">
        <v>51</v>
      </c>
      <c r="E5" s="117">
        <v>1319566</v>
      </c>
    </row>
    <row r="6" spans="1:5" x14ac:dyDescent="0.25">
      <c r="A6" t="s">
        <v>2679</v>
      </c>
      <c r="B6" t="s">
        <v>2680</v>
      </c>
      <c r="C6" t="s">
        <v>2681</v>
      </c>
      <c r="D6" t="s">
        <v>49</v>
      </c>
      <c r="E6" s="117">
        <v>3731</v>
      </c>
    </row>
    <row r="7" spans="1:5" x14ac:dyDescent="0.25">
      <c r="A7" t="s">
        <v>426</v>
      </c>
      <c r="B7" t="s">
        <v>428</v>
      </c>
      <c r="C7" t="s">
        <v>429</v>
      </c>
      <c r="D7" t="s">
        <v>51</v>
      </c>
      <c r="E7" s="117">
        <v>12311</v>
      </c>
    </row>
    <row r="8" spans="1:5" x14ac:dyDescent="0.25">
      <c r="A8" t="s">
        <v>3121</v>
      </c>
      <c r="B8" t="s">
        <v>3122</v>
      </c>
      <c r="C8" t="s">
        <v>3123</v>
      </c>
      <c r="D8" t="s">
        <v>49</v>
      </c>
      <c r="E8" s="117">
        <v>3009</v>
      </c>
    </row>
    <row r="9" spans="1:5" x14ac:dyDescent="0.25">
      <c r="A9" t="s">
        <v>431</v>
      </c>
      <c r="B9" t="s">
        <v>433</v>
      </c>
      <c r="C9" t="s">
        <v>434</v>
      </c>
      <c r="D9" t="s">
        <v>54</v>
      </c>
      <c r="E9" s="117">
        <v>6421</v>
      </c>
    </row>
    <row r="10" spans="1:5" x14ac:dyDescent="0.25">
      <c r="A10" t="s">
        <v>438</v>
      </c>
      <c r="B10" t="s">
        <v>440</v>
      </c>
      <c r="C10" t="s">
        <v>441</v>
      </c>
      <c r="D10" t="s">
        <v>60</v>
      </c>
      <c r="E10" s="117">
        <v>2883</v>
      </c>
    </row>
    <row r="11" spans="1:5" x14ac:dyDescent="0.25">
      <c r="A11" t="s">
        <v>4585</v>
      </c>
      <c r="B11" t="s">
        <v>4586</v>
      </c>
      <c r="C11" t="s">
        <v>4587</v>
      </c>
      <c r="D11" t="s">
        <v>49</v>
      </c>
      <c r="E11" s="117">
        <v>4651</v>
      </c>
    </row>
    <row r="12" spans="1:5" x14ac:dyDescent="0.25">
      <c r="A12" t="s">
        <v>450</v>
      </c>
      <c r="B12" t="s">
        <v>452</v>
      </c>
      <c r="C12" t="s">
        <v>453</v>
      </c>
      <c r="D12" t="s">
        <v>454</v>
      </c>
      <c r="E12" s="117">
        <v>21948</v>
      </c>
    </row>
    <row r="13" spans="1:5" x14ac:dyDescent="0.25">
      <c r="A13" t="s">
        <v>456</v>
      </c>
      <c r="B13" t="s">
        <v>458</v>
      </c>
      <c r="C13" t="s">
        <v>459</v>
      </c>
      <c r="D13" t="s">
        <v>460</v>
      </c>
      <c r="E13" s="117">
        <v>11464</v>
      </c>
    </row>
    <row r="14" spans="1:5" x14ac:dyDescent="0.25">
      <c r="A14" t="s">
        <v>463</v>
      </c>
      <c r="B14" t="s">
        <v>465</v>
      </c>
      <c r="C14" t="s">
        <v>466</v>
      </c>
      <c r="D14" t="s">
        <v>49</v>
      </c>
      <c r="E14" s="117">
        <v>33133</v>
      </c>
    </row>
    <row r="15" spans="1:5" x14ac:dyDescent="0.25">
      <c r="A15" t="s">
        <v>468</v>
      </c>
      <c r="B15" t="s">
        <v>470</v>
      </c>
      <c r="C15" t="s">
        <v>471</v>
      </c>
      <c r="D15" t="s">
        <v>472</v>
      </c>
      <c r="E15" s="117">
        <v>9891</v>
      </c>
    </row>
    <row r="16" spans="1:5" x14ac:dyDescent="0.25">
      <c r="A16" t="s">
        <v>473</v>
      </c>
      <c r="B16" t="s">
        <v>378</v>
      </c>
      <c r="C16" t="s">
        <v>475</v>
      </c>
      <c r="D16" t="s">
        <v>49</v>
      </c>
      <c r="E16" s="117">
        <v>16381</v>
      </c>
    </row>
    <row r="17" spans="1:5" x14ac:dyDescent="0.25">
      <c r="A17" t="s">
        <v>2521</v>
      </c>
      <c r="B17" t="s">
        <v>2682</v>
      </c>
      <c r="C17" t="s">
        <v>2683</v>
      </c>
      <c r="D17" t="s">
        <v>60</v>
      </c>
      <c r="E17" s="117">
        <v>9295</v>
      </c>
    </row>
    <row r="18" spans="1:5" x14ac:dyDescent="0.25">
      <c r="A18" t="s">
        <v>2522</v>
      </c>
      <c r="B18" t="s">
        <v>2684</v>
      </c>
      <c r="C18" t="s">
        <v>2685</v>
      </c>
      <c r="D18" t="s">
        <v>60</v>
      </c>
      <c r="E18" s="117">
        <v>9233</v>
      </c>
    </row>
    <row r="19" spans="1:5" x14ac:dyDescent="0.25">
      <c r="A19" t="s">
        <v>2884</v>
      </c>
      <c r="B19" t="s">
        <v>2885</v>
      </c>
      <c r="C19" t="s">
        <v>2886</v>
      </c>
      <c r="D19" t="s">
        <v>424</v>
      </c>
      <c r="E19" s="117">
        <v>1669</v>
      </c>
    </row>
    <row r="20" spans="1:5" x14ac:dyDescent="0.25">
      <c r="A20" t="s">
        <v>3058</v>
      </c>
      <c r="B20" t="s">
        <v>3059</v>
      </c>
      <c r="C20" t="s">
        <v>3060</v>
      </c>
      <c r="D20" t="s">
        <v>49</v>
      </c>
      <c r="E20" s="117">
        <v>3052</v>
      </c>
    </row>
    <row r="21" spans="1:5" x14ac:dyDescent="0.25">
      <c r="A21" t="s">
        <v>3380</v>
      </c>
      <c r="B21" t="s">
        <v>3381</v>
      </c>
      <c r="C21" t="s">
        <v>3382</v>
      </c>
      <c r="D21" t="s">
        <v>49</v>
      </c>
      <c r="E21" s="117">
        <v>1985</v>
      </c>
    </row>
    <row r="22" spans="1:5" x14ac:dyDescent="0.25">
      <c r="A22" t="s">
        <v>4916</v>
      </c>
      <c r="B22" t="s">
        <v>4917</v>
      </c>
      <c r="C22" t="s">
        <v>4918</v>
      </c>
      <c r="D22" t="s">
        <v>51</v>
      </c>
      <c r="E22" s="117">
        <v>1603</v>
      </c>
    </row>
    <row r="23" spans="1:5" x14ac:dyDescent="0.25">
      <c r="A23" t="s">
        <v>4919</v>
      </c>
      <c r="B23" t="s">
        <v>4920</v>
      </c>
      <c r="C23" t="s">
        <v>4921</v>
      </c>
      <c r="D23" t="s">
        <v>4922</v>
      </c>
      <c r="E23" s="117">
        <v>15636</v>
      </c>
    </row>
    <row r="24" spans="1:5" x14ac:dyDescent="0.25">
      <c r="A24" t="s">
        <v>4588</v>
      </c>
      <c r="B24">
        <v>0</v>
      </c>
      <c r="C24">
        <v>0</v>
      </c>
      <c r="D24">
        <v>0</v>
      </c>
      <c r="E24" s="117">
        <v>6536</v>
      </c>
    </row>
    <row r="25" spans="1:5" x14ac:dyDescent="0.25">
      <c r="A25" t="s">
        <v>2834</v>
      </c>
      <c r="B25" t="s">
        <v>1279</v>
      </c>
      <c r="C25" t="s">
        <v>2835</v>
      </c>
      <c r="D25" t="s">
        <v>85</v>
      </c>
      <c r="E25" s="117">
        <v>57521</v>
      </c>
    </row>
    <row r="26" spans="1:5" x14ac:dyDescent="0.25">
      <c r="A26" t="s">
        <v>4236</v>
      </c>
      <c r="B26" t="s">
        <v>4237</v>
      </c>
      <c r="C26" t="s">
        <v>4238</v>
      </c>
      <c r="D26" t="s">
        <v>82</v>
      </c>
      <c r="E26" s="117">
        <v>2844</v>
      </c>
    </row>
    <row r="27" spans="1:5" x14ac:dyDescent="0.25">
      <c r="A27" t="s">
        <v>3816</v>
      </c>
      <c r="B27" t="s">
        <v>3817</v>
      </c>
      <c r="C27" t="s">
        <v>3818</v>
      </c>
      <c r="D27" t="s">
        <v>55</v>
      </c>
      <c r="E27" s="117">
        <v>1145</v>
      </c>
    </row>
    <row r="28" spans="1:5" x14ac:dyDescent="0.25">
      <c r="A28" t="s">
        <v>3535</v>
      </c>
      <c r="B28" t="s">
        <v>487</v>
      </c>
      <c r="C28" t="s">
        <v>3536</v>
      </c>
      <c r="D28" t="s">
        <v>55</v>
      </c>
      <c r="E28" s="117">
        <v>6307</v>
      </c>
    </row>
    <row r="29" spans="1:5" x14ac:dyDescent="0.25">
      <c r="A29" t="s">
        <v>3699</v>
      </c>
      <c r="B29" t="s">
        <v>3700</v>
      </c>
      <c r="C29" t="s">
        <v>3701</v>
      </c>
      <c r="D29" t="s">
        <v>490</v>
      </c>
      <c r="E29" s="117">
        <v>3827</v>
      </c>
    </row>
    <row r="30" spans="1:5" x14ac:dyDescent="0.25">
      <c r="A30" t="s">
        <v>4767</v>
      </c>
      <c r="B30" t="s">
        <v>495</v>
      </c>
      <c r="C30" t="s">
        <v>4768</v>
      </c>
      <c r="D30" t="s">
        <v>55</v>
      </c>
      <c r="E30" s="117">
        <v>0</v>
      </c>
    </row>
    <row r="31" spans="1:5" x14ac:dyDescent="0.25">
      <c r="A31" t="s">
        <v>2148</v>
      </c>
      <c r="B31" t="s">
        <v>2149</v>
      </c>
      <c r="C31" t="s">
        <v>2150</v>
      </c>
      <c r="D31" t="s">
        <v>490</v>
      </c>
      <c r="E31" s="117">
        <v>1181</v>
      </c>
    </row>
    <row r="32" spans="1:5" x14ac:dyDescent="0.25">
      <c r="A32" t="s">
        <v>508</v>
      </c>
      <c r="B32" t="s">
        <v>510</v>
      </c>
      <c r="C32" t="s">
        <v>511</v>
      </c>
      <c r="D32" t="s">
        <v>512</v>
      </c>
      <c r="E32" s="117">
        <v>0</v>
      </c>
    </row>
    <row r="33" spans="1:5" x14ac:dyDescent="0.25">
      <c r="A33" t="s">
        <v>2267</v>
      </c>
      <c r="B33" t="s">
        <v>2268</v>
      </c>
      <c r="C33" t="s">
        <v>2269</v>
      </c>
      <c r="D33" t="s">
        <v>490</v>
      </c>
      <c r="E33" s="117">
        <v>1926</v>
      </c>
    </row>
    <row r="34" spans="1:5" x14ac:dyDescent="0.25">
      <c r="A34" t="s">
        <v>3190</v>
      </c>
      <c r="B34" t="s">
        <v>3191</v>
      </c>
      <c r="C34" t="s">
        <v>3192</v>
      </c>
      <c r="D34" t="s">
        <v>490</v>
      </c>
      <c r="E34" s="117">
        <v>2457</v>
      </c>
    </row>
    <row r="35" spans="1:5" x14ac:dyDescent="0.25">
      <c r="A35" t="s">
        <v>3537</v>
      </c>
      <c r="B35" t="s">
        <v>3538</v>
      </c>
      <c r="C35" t="s">
        <v>3539</v>
      </c>
      <c r="D35" t="s">
        <v>55</v>
      </c>
      <c r="E35" s="117">
        <v>6488</v>
      </c>
    </row>
    <row r="36" spans="1:5" x14ac:dyDescent="0.25">
      <c r="A36" t="s">
        <v>515</v>
      </c>
      <c r="B36" t="s">
        <v>517</v>
      </c>
      <c r="C36" t="s">
        <v>518</v>
      </c>
      <c r="D36" t="s">
        <v>54</v>
      </c>
      <c r="E36" s="117">
        <v>1230</v>
      </c>
    </row>
    <row r="37" spans="1:5" x14ac:dyDescent="0.25">
      <c r="A37" t="s">
        <v>519</v>
      </c>
      <c r="B37" t="s">
        <v>521</v>
      </c>
      <c r="C37" t="s">
        <v>522</v>
      </c>
      <c r="D37" t="s">
        <v>54</v>
      </c>
      <c r="E37" s="117">
        <v>17110</v>
      </c>
    </row>
    <row r="38" spans="1:5" x14ac:dyDescent="0.25">
      <c r="A38" t="s">
        <v>3124</v>
      </c>
      <c r="B38" t="s">
        <v>3125</v>
      </c>
      <c r="C38" t="s">
        <v>3126</v>
      </c>
      <c r="D38" t="s">
        <v>514</v>
      </c>
      <c r="E38" s="117">
        <v>14972</v>
      </c>
    </row>
    <row r="39" spans="1:5" x14ac:dyDescent="0.25">
      <c r="A39" t="s">
        <v>3477</v>
      </c>
      <c r="B39" t="s">
        <v>524</v>
      </c>
      <c r="C39" t="s">
        <v>3478</v>
      </c>
      <c r="D39" t="s">
        <v>54</v>
      </c>
      <c r="E39" s="117">
        <v>17625</v>
      </c>
    </row>
    <row r="40" spans="1:5" x14ac:dyDescent="0.25">
      <c r="A40" t="s">
        <v>525</v>
      </c>
      <c r="B40" t="s">
        <v>526</v>
      </c>
      <c r="C40" t="s">
        <v>527</v>
      </c>
      <c r="D40" t="s">
        <v>54</v>
      </c>
      <c r="E40" s="117">
        <v>658</v>
      </c>
    </row>
    <row r="41" spans="1:5" x14ac:dyDescent="0.25">
      <c r="A41" t="s">
        <v>2604</v>
      </c>
      <c r="B41" t="s">
        <v>2605</v>
      </c>
      <c r="C41" t="s">
        <v>2606</v>
      </c>
      <c r="D41" t="s">
        <v>54</v>
      </c>
      <c r="E41" s="117">
        <v>5718</v>
      </c>
    </row>
    <row r="42" spans="1:5" x14ac:dyDescent="0.25">
      <c r="A42" t="s">
        <v>529</v>
      </c>
      <c r="B42" t="s">
        <v>530</v>
      </c>
      <c r="C42" t="s">
        <v>531</v>
      </c>
      <c r="D42" t="s">
        <v>54</v>
      </c>
      <c r="E42" s="117">
        <v>24880</v>
      </c>
    </row>
    <row r="43" spans="1:5" x14ac:dyDescent="0.25">
      <c r="A43" t="s">
        <v>2270</v>
      </c>
      <c r="B43" t="s">
        <v>2271</v>
      </c>
      <c r="C43" t="s">
        <v>2272</v>
      </c>
      <c r="D43" t="s">
        <v>54</v>
      </c>
      <c r="E43" s="117">
        <v>5474</v>
      </c>
    </row>
    <row r="44" spans="1:5" x14ac:dyDescent="0.25">
      <c r="A44" t="s">
        <v>532</v>
      </c>
      <c r="B44" t="s">
        <v>534</v>
      </c>
      <c r="C44" t="s">
        <v>535</v>
      </c>
      <c r="D44" t="s">
        <v>54</v>
      </c>
      <c r="E44" s="117">
        <v>1073</v>
      </c>
    </row>
    <row r="45" spans="1:5" x14ac:dyDescent="0.25">
      <c r="A45" t="s">
        <v>2273</v>
      </c>
      <c r="B45" t="s">
        <v>2274</v>
      </c>
      <c r="C45" t="s">
        <v>2275</v>
      </c>
      <c r="D45" t="s">
        <v>54</v>
      </c>
      <c r="E45" s="117">
        <v>979</v>
      </c>
    </row>
    <row r="46" spans="1:5" x14ac:dyDescent="0.25">
      <c r="A46" t="s">
        <v>4546</v>
      </c>
      <c r="B46" t="s">
        <v>4547</v>
      </c>
      <c r="C46" t="s">
        <v>4548</v>
      </c>
      <c r="D46" t="s">
        <v>514</v>
      </c>
      <c r="E46" s="117">
        <v>982</v>
      </c>
    </row>
    <row r="47" spans="1:5" x14ac:dyDescent="0.25">
      <c r="A47" t="s">
        <v>539</v>
      </c>
      <c r="B47" t="s">
        <v>541</v>
      </c>
      <c r="C47" t="s">
        <v>542</v>
      </c>
      <c r="D47" t="s">
        <v>54</v>
      </c>
      <c r="E47" s="117">
        <v>4339</v>
      </c>
    </row>
    <row r="48" spans="1:5" x14ac:dyDescent="0.25">
      <c r="A48" t="s">
        <v>543</v>
      </c>
      <c r="B48" t="s">
        <v>545</v>
      </c>
      <c r="C48" t="s">
        <v>546</v>
      </c>
      <c r="D48" t="s">
        <v>67</v>
      </c>
      <c r="E48" s="117">
        <v>1000</v>
      </c>
    </row>
    <row r="49" spans="1:5" x14ac:dyDescent="0.25">
      <c r="A49" t="s">
        <v>2151</v>
      </c>
      <c r="B49" t="s">
        <v>2152</v>
      </c>
      <c r="C49" t="s">
        <v>2153</v>
      </c>
      <c r="D49" t="s">
        <v>53</v>
      </c>
      <c r="E49" s="117">
        <v>9422</v>
      </c>
    </row>
    <row r="50" spans="1:5" x14ac:dyDescent="0.25">
      <c r="A50" t="s">
        <v>549</v>
      </c>
      <c r="B50" t="s">
        <v>550</v>
      </c>
      <c r="C50" t="s">
        <v>551</v>
      </c>
      <c r="D50" t="s">
        <v>60</v>
      </c>
      <c r="E50" s="117">
        <v>3468</v>
      </c>
    </row>
    <row r="51" spans="1:5" x14ac:dyDescent="0.25">
      <c r="A51" t="s">
        <v>2092</v>
      </c>
      <c r="B51" t="s">
        <v>2093</v>
      </c>
      <c r="C51" t="s">
        <v>2094</v>
      </c>
      <c r="D51" t="s">
        <v>60</v>
      </c>
      <c r="E51" s="117">
        <v>2281</v>
      </c>
    </row>
    <row r="52" spans="1:5" x14ac:dyDescent="0.25">
      <c r="A52" t="s">
        <v>554</v>
      </c>
      <c r="B52" t="s">
        <v>555</v>
      </c>
      <c r="C52" t="s">
        <v>556</v>
      </c>
      <c r="D52" t="s">
        <v>54</v>
      </c>
      <c r="E52" s="117">
        <v>23589</v>
      </c>
    </row>
    <row r="53" spans="1:5" x14ac:dyDescent="0.25">
      <c r="A53" t="s">
        <v>4769</v>
      </c>
      <c r="B53" t="s">
        <v>4770</v>
      </c>
      <c r="C53" t="s">
        <v>4771</v>
      </c>
      <c r="D53" t="s">
        <v>558</v>
      </c>
      <c r="E53" s="117">
        <v>2202</v>
      </c>
    </row>
    <row r="54" spans="1:5" x14ac:dyDescent="0.25">
      <c r="A54" t="s">
        <v>559</v>
      </c>
      <c r="B54" t="s">
        <v>560</v>
      </c>
      <c r="C54" t="s">
        <v>561</v>
      </c>
      <c r="D54" t="s">
        <v>54</v>
      </c>
      <c r="E54" s="117">
        <v>4196</v>
      </c>
    </row>
    <row r="55" spans="1:5" x14ac:dyDescent="0.25">
      <c r="A55" t="s">
        <v>562</v>
      </c>
      <c r="B55" t="s">
        <v>563</v>
      </c>
      <c r="C55" t="s">
        <v>564</v>
      </c>
      <c r="D55" t="s">
        <v>54</v>
      </c>
      <c r="E55" s="117">
        <v>3629</v>
      </c>
    </row>
    <row r="56" spans="1:5" x14ac:dyDescent="0.25">
      <c r="A56" t="s">
        <v>4589</v>
      </c>
      <c r="B56" t="s">
        <v>4590</v>
      </c>
      <c r="C56" t="s">
        <v>4591</v>
      </c>
      <c r="D56" t="s">
        <v>53</v>
      </c>
      <c r="E56" s="117">
        <v>12566</v>
      </c>
    </row>
    <row r="57" spans="1:5" x14ac:dyDescent="0.25">
      <c r="A57" t="s">
        <v>2887</v>
      </c>
      <c r="B57" t="s">
        <v>2888</v>
      </c>
      <c r="C57" t="s">
        <v>2889</v>
      </c>
      <c r="D57" t="s">
        <v>67</v>
      </c>
      <c r="E57" s="117">
        <v>7783</v>
      </c>
    </row>
    <row r="58" spans="1:5" x14ac:dyDescent="0.25">
      <c r="A58" t="s">
        <v>3702</v>
      </c>
      <c r="B58" t="s">
        <v>3703</v>
      </c>
      <c r="C58" t="s">
        <v>3704</v>
      </c>
      <c r="D58" t="s">
        <v>54</v>
      </c>
      <c r="E58" s="117">
        <v>8656</v>
      </c>
    </row>
    <row r="59" spans="1:5" x14ac:dyDescent="0.25">
      <c r="A59" t="s">
        <v>4031</v>
      </c>
      <c r="B59" t="s">
        <v>4032</v>
      </c>
      <c r="C59" t="s">
        <v>4033</v>
      </c>
      <c r="D59" t="s">
        <v>67</v>
      </c>
      <c r="E59" s="117">
        <v>6718</v>
      </c>
    </row>
    <row r="60" spans="1:5" x14ac:dyDescent="0.25">
      <c r="A60" t="s">
        <v>567</v>
      </c>
      <c r="B60" t="s">
        <v>568</v>
      </c>
      <c r="C60" t="s">
        <v>569</v>
      </c>
      <c r="D60" t="s">
        <v>60</v>
      </c>
      <c r="E60" s="117">
        <v>14753</v>
      </c>
    </row>
    <row r="61" spans="1:5" x14ac:dyDescent="0.25">
      <c r="A61" t="s">
        <v>570</v>
      </c>
      <c r="B61" t="s">
        <v>571</v>
      </c>
      <c r="C61" t="s">
        <v>572</v>
      </c>
      <c r="D61" t="s">
        <v>54</v>
      </c>
      <c r="E61" s="117">
        <v>24179</v>
      </c>
    </row>
    <row r="62" spans="1:5" x14ac:dyDescent="0.25">
      <c r="A62" t="s">
        <v>4592</v>
      </c>
      <c r="B62" t="s">
        <v>4593</v>
      </c>
      <c r="C62" t="s">
        <v>4594</v>
      </c>
      <c r="D62" t="s">
        <v>54</v>
      </c>
      <c r="E62" s="117">
        <v>5467</v>
      </c>
    </row>
    <row r="63" spans="1:5" x14ac:dyDescent="0.25">
      <c r="A63" t="s">
        <v>574</v>
      </c>
      <c r="B63" t="s">
        <v>576</v>
      </c>
      <c r="C63" t="s">
        <v>577</v>
      </c>
      <c r="D63" t="s">
        <v>60</v>
      </c>
      <c r="E63" s="117">
        <v>61543</v>
      </c>
    </row>
    <row r="64" spans="1:5" x14ac:dyDescent="0.25">
      <c r="A64" t="s">
        <v>578</v>
      </c>
      <c r="B64" t="s">
        <v>579</v>
      </c>
      <c r="C64" t="s">
        <v>580</v>
      </c>
      <c r="D64" t="s">
        <v>54</v>
      </c>
      <c r="E64" s="117">
        <v>16823</v>
      </c>
    </row>
    <row r="65" spans="1:5" x14ac:dyDescent="0.25">
      <c r="A65" t="s">
        <v>581</v>
      </c>
      <c r="B65" t="s">
        <v>583</v>
      </c>
      <c r="C65" t="s">
        <v>584</v>
      </c>
      <c r="D65" t="s">
        <v>67</v>
      </c>
      <c r="E65" s="117">
        <v>6600</v>
      </c>
    </row>
    <row r="66" spans="1:5" x14ac:dyDescent="0.25">
      <c r="A66" t="s">
        <v>585</v>
      </c>
      <c r="B66" t="s">
        <v>587</v>
      </c>
      <c r="C66" t="s">
        <v>588</v>
      </c>
      <c r="D66" t="s">
        <v>67</v>
      </c>
      <c r="E66" s="117">
        <v>3465</v>
      </c>
    </row>
    <row r="67" spans="1:5" x14ac:dyDescent="0.25">
      <c r="A67" t="s">
        <v>2154</v>
      </c>
      <c r="B67" t="s">
        <v>2155</v>
      </c>
      <c r="C67" t="s">
        <v>2156</v>
      </c>
      <c r="D67" t="s">
        <v>53</v>
      </c>
      <c r="E67" s="117">
        <v>403</v>
      </c>
    </row>
    <row r="68" spans="1:5" x14ac:dyDescent="0.25">
      <c r="A68" t="s">
        <v>3479</v>
      </c>
      <c r="B68" t="s">
        <v>3480</v>
      </c>
      <c r="C68" t="s">
        <v>3481</v>
      </c>
      <c r="D68" t="s">
        <v>67</v>
      </c>
      <c r="E68" s="117">
        <v>10927</v>
      </c>
    </row>
    <row r="69" spans="1:5" x14ac:dyDescent="0.25">
      <c r="A69" t="s">
        <v>4595</v>
      </c>
      <c r="B69" t="s">
        <v>4596</v>
      </c>
      <c r="C69" t="s">
        <v>4597</v>
      </c>
      <c r="D69" t="s">
        <v>67</v>
      </c>
      <c r="E69" s="117">
        <v>623</v>
      </c>
    </row>
    <row r="70" spans="1:5" x14ac:dyDescent="0.25">
      <c r="A70" t="s">
        <v>593</v>
      </c>
      <c r="B70" t="s">
        <v>594</v>
      </c>
      <c r="C70" t="s">
        <v>595</v>
      </c>
      <c r="D70" t="s">
        <v>54</v>
      </c>
      <c r="E70" s="117">
        <v>7016</v>
      </c>
    </row>
    <row r="71" spans="1:5" x14ac:dyDescent="0.25">
      <c r="A71" t="s">
        <v>597</v>
      </c>
      <c r="B71" t="s">
        <v>599</v>
      </c>
      <c r="C71" t="s">
        <v>600</v>
      </c>
      <c r="D71" t="s">
        <v>54</v>
      </c>
      <c r="E71" s="117">
        <v>6296</v>
      </c>
    </row>
    <row r="72" spans="1:5" x14ac:dyDescent="0.25">
      <c r="A72" t="s">
        <v>4429</v>
      </c>
      <c r="B72" t="s">
        <v>4430</v>
      </c>
      <c r="C72" t="s">
        <v>4431</v>
      </c>
      <c r="D72" t="s">
        <v>54</v>
      </c>
      <c r="E72" s="117">
        <v>1513</v>
      </c>
    </row>
    <row r="73" spans="1:5" x14ac:dyDescent="0.25">
      <c r="A73" t="s">
        <v>4432</v>
      </c>
      <c r="B73" t="s">
        <v>4433</v>
      </c>
      <c r="C73" t="s">
        <v>4434</v>
      </c>
      <c r="D73" t="s">
        <v>514</v>
      </c>
      <c r="E73" s="117">
        <v>25342</v>
      </c>
    </row>
    <row r="74" spans="1:5" x14ac:dyDescent="0.25">
      <c r="A74" t="s">
        <v>4598</v>
      </c>
      <c r="B74" t="s">
        <v>4599</v>
      </c>
      <c r="C74" t="s">
        <v>4600</v>
      </c>
      <c r="D74" t="s">
        <v>54</v>
      </c>
      <c r="E74" s="117">
        <v>2452</v>
      </c>
    </row>
    <row r="75" spans="1:5" x14ac:dyDescent="0.25">
      <c r="A75" t="s">
        <v>3482</v>
      </c>
      <c r="B75" t="s">
        <v>3483</v>
      </c>
      <c r="C75" t="s">
        <v>3484</v>
      </c>
      <c r="D75" t="s">
        <v>67</v>
      </c>
      <c r="E75" s="117">
        <v>3185</v>
      </c>
    </row>
    <row r="76" spans="1:5" x14ac:dyDescent="0.25">
      <c r="A76" t="s">
        <v>3906</v>
      </c>
      <c r="B76" t="s">
        <v>3907</v>
      </c>
      <c r="C76" t="s">
        <v>3908</v>
      </c>
      <c r="D76" t="s">
        <v>60</v>
      </c>
      <c r="E76" s="117">
        <v>24262</v>
      </c>
    </row>
    <row r="77" spans="1:5" x14ac:dyDescent="0.25">
      <c r="A77" t="s">
        <v>4435</v>
      </c>
      <c r="B77" t="s">
        <v>4076</v>
      </c>
      <c r="C77" t="s">
        <v>4436</v>
      </c>
      <c r="D77" t="s">
        <v>60</v>
      </c>
      <c r="E77" s="117">
        <v>34530</v>
      </c>
    </row>
    <row r="78" spans="1:5" x14ac:dyDescent="0.25">
      <c r="A78" t="s">
        <v>601</v>
      </c>
      <c r="B78" t="s">
        <v>376</v>
      </c>
      <c r="C78" t="s">
        <v>375</v>
      </c>
      <c r="D78" t="s">
        <v>49</v>
      </c>
      <c r="E78" s="117">
        <v>3329</v>
      </c>
    </row>
    <row r="79" spans="1:5" x14ac:dyDescent="0.25">
      <c r="A79" t="s">
        <v>5079</v>
      </c>
      <c r="B79" t="s">
        <v>5080</v>
      </c>
      <c r="C79" t="s">
        <v>5081</v>
      </c>
      <c r="D79" t="s">
        <v>49</v>
      </c>
      <c r="E79" s="117">
        <v>333</v>
      </c>
    </row>
    <row r="80" spans="1:5" x14ac:dyDescent="0.25">
      <c r="A80" t="s">
        <v>602</v>
      </c>
      <c r="B80" t="s">
        <v>603</v>
      </c>
      <c r="C80" t="s">
        <v>604</v>
      </c>
      <c r="D80" t="s">
        <v>49</v>
      </c>
      <c r="E80" s="117">
        <v>32029</v>
      </c>
    </row>
    <row r="81" spans="1:5" x14ac:dyDescent="0.25">
      <c r="A81" t="s">
        <v>605</v>
      </c>
      <c r="B81" t="s">
        <v>606</v>
      </c>
      <c r="C81" t="s">
        <v>607</v>
      </c>
      <c r="D81" t="s">
        <v>57</v>
      </c>
      <c r="E81" s="117">
        <v>13253</v>
      </c>
    </row>
    <row r="82" spans="1:5" x14ac:dyDescent="0.25">
      <c r="A82" t="s">
        <v>609</v>
      </c>
      <c r="B82" t="s">
        <v>610</v>
      </c>
      <c r="C82" t="s">
        <v>611</v>
      </c>
      <c r="D82" t="s">
        <v>51</v>
      </c>
      <c r="E82" s="117">
        <v>24363</v>
      </c>
    </row>
    <row r="83" spans="1:5" x14ac:dyDescent="0.25">
      <c r="A83" t="s">
        <v>612</v>
      </c>
      <c r="B83" t="s">
        <v>613</v>
      </c>
      <c r="C83" t="s">
        <v>614</v>
      </c>
      <c r="D83" t="s">
        <v>615</v>
      </c>
      <c r="E83" s="117">
        <v>7055</v>
      </c>
    </row>
    <row r="84" spans="1:5" x14ac:dyDescent="0.25">
      <c r="A84" t="s">
        <v>616</v>
      </c>
      <c r="B84" t="s">
        <v>618</v>
      </c>
      <c r="C84" t="s">
        <v>619</v>
      </c>
      <c r="D84" t="s">
        <v>49</v>
      </c>
      <c r="E84" s="117">
        <v>2915</v>
      </c>
    </row>
    <row r="85" spans="1:5" x14ac:dyDescent="0.25">
      <c r="A85" t="s">
        <v>620</v>
      </c>
      <c r="B85" t="s">
        <v>621</v>
      </c>
      <c r="C85" t="s">
        <v>622</v>
      </c>
      <c r="D85" t="s">
        <v>51</v>
      </c>
      <c r="E85" s="117">
        <v>2598</v>
      </c>
    </row>
    <row r="86" spans="1:5" x14ac:dyDescent="0.25">
      <c r="A86" t="s">
        <v>623</v>
      </c>
      <c r="B86" t="s">
        <v>624</v>
      </c>
      <c r="C86" t="s">
        <v>625</v>
      </c>
      <c r="D86" t="s">
        <v>49</v>
      </c>
      <c r="E86" s="117">
        <v>3909</v>
      </c>
    </row>
    <row r="87" spans="1:5" x14ac:dyDescent="0.25">
      <c r="A87" t="s">
        <v>626</v>
      </c>
      <c r="B87" t="s">
        <v>627</v>
      </c>
      <c r="C87" t="s">
        <v>628</v>
      </c>
      <c r="D87" t="s">
        <v>49</v>
      </c>
      <c r="E87" s="117">
        <v>7724</v>
      </c>
    </row>
    <row r="88" spans="1:5" x14ac:dyDescent="0.25">
      <c r="A88" t="s">
        <v>629</v>
      </c>
      <c r="B88" t="s">
        <v>630</v>
      </c>
      <c r="C88" t="s">
        <v>631</v>
      </c>
      <c r="D88" t="s">
        <v>51</v>
      </c>
      <c r="E88" s="117">
        <v>2890</v>
      </c>
    </row>
    <row r="89" spans="1:5" x14ac:dyDescent="0.25">
      <c r="A89" t="s">
        <v>2836</v>
      </c>
      <c r="B89" t="s">
        <v>2837</v>
      </c>
      <c r="C89" t="s">
        <v>2838</v>
      </c>
      <c r="D89" t="s">
        <v>49</v>
      </c>
      <c r="E89" s="117">
        <v>28948</v>
      </c>
    </row>
    <row r="90" spans="1:5" x14ac:dyDescent="0.25">
      <c r="A90" t="s">
        <v>3819</v>
      </c>
      <c r="B90" t="s">
        <v>3820</v>
      </c>
      <c r="C90" t="s">
        <v>3821</v>
      </c>
      <c r="D90" t="s">
        <v>51</v>
      </c>
      <c r="E90" s="117">
        <v>1348</v>
      </c>
    </row>
    <row r="91" spans="1:5" x14ac:dyDescent="0.25">
      <c r="A91" t="s">
        <v>632</v>
      </c>
      <c r="B91" t="s">
        <v>633</v>
      </c>
      <c r="C91" t="s">
        <v>634</v>
      </c>
      <c r="D91" t="s">
        <v>49</v>
      </c>
      <c r="E91" s="117">
        <v>13965</v>
      </c>
    </row>
    <row r="92" spans="1:5" x14ac:dyDescent="0.25">
      <c r="A92" t="s">
        <v>635</v>
      </c>
      <c r="B92" t="s">
        <v>636</v>
      </c>
      <c r="C92" t="s">
        <v>637</v>
      </c>
      <c r="D92" t="s">
        <v>424</v>
      </c>
      <c r="E92" s="117">
        <v>2380</v>
      </c>
    </row>
    <row r="93" spans="1:5" x14ac:dyDescent="0.25">
      <c r="A93" t="s">
        <v>640</v>
      </c>
      <c r="B93" t="s">
        <v>641</v>
      </c>
      <c r="C93" t="s">
        <v>642</v>
      </c>
      <c r="D93" t="s">
        <v>49</v>
      </c>
      <c r="E93" s="117">
        <v>9058</v>
      </c>
    </row>
    <row r="94" spans="1:5" x14ac:dyDescent="0.25">
      <c r="A94" t="s">
        <v>643</v>
      </c>
      <c r="B94" t="s">
        <v>644</v>
      </c>
      <c r="C94" t="s">
        <v>645</v>
      </c>
      <c r="D94" t="s">
        <v>49</v>
      </c>
      <c r="E94" s="117">
        <v>8022</v>
      </c>
    </row>
    <row r="95" spans="1:5" x14ac:dyDescent="0.25">
      <c r="A95" t="s">
        <v>646</v>
      </c>
      <c r="B95" t="s">
        <v>647</v>
      </c>
      <c r="C95" t="s">
        <v>648</v>
      </c>
      <c r="D95" t="s">
        <v>424</v>
      </c>
      <c r="E95" s="117">
        <v>10181</v>
      </c>
    </row>
    <row r="96" spans="1:5" x14ac:dyDescent="0.25">
      <c r="A96" t="s">
        <v>649</v>
      </c>
      <c r="B96" t="s">
        <v>650</v>
      </c>
      <c r="C96" t="s">
        <v>651</v>
      </c>
      <c r="D96" t="s">
        <v>51</v>
      </c>
      <c r="E96" s="117">
        <v>5735</v>
      </c>
    </row>
    <row r="97" spans="1:5" x14ac:dyDescent="0.25">
      <c r="A97" t="s">
        <v>652</v>
      </c>
      <c r="B97" t="s">
        <v>654</v>
      </c>
      <c r="C97" t="s">
        <v>655</v>
      </c>
      <c r="D97" t="s">
        <v>49</v>
      </c>
      <c r="E97" s="117">
        <v>18619</v>
      </c>
    </row>
    <row r="98" spans="1:5" x14ac:dyDescent="0.25">
      <c r="A98" t="s">
        <v>657</v>
      </c>
      <c r="B98" t="s">
        <v>658</v>
      </c>
      <c r="C98" t="s">
        <v>659</v>
      </c>
      <c r="D98" t="s">
        <v>49</v>
      </c>
      <c r="E98" s="117">
        <v>2148</v>
      </c>
    </row>
    <row r="99" spans="1:5" x14ac:dyDescent="0.25">
      <c r="A99" t="s">
        <v>660</v>
      </c>
      <c r="B99" t="s">
        <v>661</v>
      </c>
      <c r="C99" t="s">
        <v>662</v>
      </c>
      <c r="D99" t="s">
        <v>49</v>
      </c>
      <c r="E99" s="117">
        <v>3609</v>
      </c>
    </row>
    <row r="100" spans="1:5" x14ac:dyDescent="0.25">
      <c r="A100" t="s">
        <v>663</v>
      </c>
      <c r="B100" t="s">
        <v>664</v>
      </c>
      <c r="C100" t="s">
        <v>665</v>
      </c>
      <c r="D100" t="s">
        <v>84</v>
      </c>
      <c r="E100" s="117">
        <v>8863</v>
      </c>
    </row>
    <row r="101" spans="1:5" x14ac:dyDescent="0.25">
      <c r="A101" t="s">
        <v>666</v>
      </c>
      <c r="B101" t="s">
        <v>667</v>
      </c>
      <c r="C101" t="s">
        <v>668</v>
      </c>
      <c r="D101" t="s">
        <v>49</v>
      </c>
      <c r="E101" s="117">
        <v>502</v>
      </c>
    </row>
    <row r="102" spans="1:5" x14ac:dyDescent="0.25">
      <c r="A102" t="s">
        <v>2686</v>
      </c>
      <c r="B102" t="s">
        <v>2687</v>
      </c>
      <c r="C102" t="s">
        <v>2688</v>
      </c>
      <c r="D102" t="s">
        <v>558</v>
      </c>
      <c r="E102" s="117">
        <v>18173</v>
      </c>
    </row>
    <row r="103" spans="1:5" x14ac:dyDescent="0.25">
      <c r="A103" t="s">
        <v>670</v>
      </c>
      <c r="B103" t="s">
        <v>671</v>
      </c>
      <c r="C103" t="s">
        <v>672</v>
      </c>
      <c r="D103" t="s">
        <v>49</v>
      </c>
      <c r="E103" s="117">
        <v>5627</v>
      </c>
    </row>
    <row r="104" spans="1:5" x14ac:dyDescent="0.25">
      <c r="A104" t="s">
        <v>2401</v>
      </c>
      <c r="B104" t="s">
        <v>2402</v>
      </c>
      <c r="C104" t="s">
        <v>2403</v>
      </c>
      <c r="D104" t="s">
        <v>49</v>
      </c>
      <c r="E104" s="117">
        <v>10207</v>
      </c>
    </row>
    <row r="105" spans="1:5" x14ac:dyDescent="0.25">
      <c r="A105" t="s">
        <v>2228</v>
      </c>
      <c r="B105" t="s">
        <v>2229</v>
      </c>
      <c r="C105" t="s">
        <v>2230</v>
      </c>
      <c r="D105" t="s">
        <v>49</v>
      </c>
      <c r="E105" s="117">
        <v>10360</v>
      </c>
    </row>
    <row r="106" spans="1:5" x14ac:dyDescent="0.25">
      <c r="A106" t="s">
        <v>3389</v>
      </c>
      <c r="B106" t="s">
        <v>3390</v>
      </c>
      <c r="C106" t="s">
        <v>3391</v>
      </c>
      <c r="D106" t="s">
        <v>49</v>
      </c>
      <c r="E106" s="117">
        <v>16317</v>
      </c>
    </row>
    <row r="107" spans="1:5" x14ac:dyDescent="0.25">
      <c r="A107" t="s">
        <v>673</v>
      </c>
      <c r="B107" t="s">
        <v>675</v>
      </c>
      <c r="C107" t="s">
        <v>676</v>
      </c>
      <c r="D107" t="s">
        <v>49</v>
      </c>
      <c r="E107" s="117">
        <v>25892</v>
      </c>
    </row>
    <row r="108" spans="1:5" x14ac:dyDescent="0.25">
      <c r="A108" t="s">
        <v>4437</v>
      </c>
      <c r="B108" t="s">
        <v>680</v>
      </c>
      <c r="C108" t="s">
        <v>4438</v>
      </c>
      <c r="D108" t="s">
        <v>424</v>
      </c>
      <c r="E108" s="117">
        <v>9074</v>
      </c>
    </row>
    <row r="109" spans="1:5" x14ac:dyDescent="0.25">
      <c r="A109" t="s">
        <v>3195</v>
      </c>
      <c r="B109" t="s">
        <v>3196</v>
      </c>
      <c r="C109" t="s">
        <v>3197</v>
      </c>
      <c r="D109" t="s">
        <v>60</v>
      </c>
      <c r="E109" s="117">
        <v>7162</v>
      </c>
    </row>
    <row r="110" spans="1:5" x14ac:dyDescent="0.25">
      <c r="A110" t="s">
        <v>681</v>
      </c>
      <c r="B110" t="s">
        <v>683</v>
      </c>
      <c r="C110" t="s">
        <v>684</v>
      </c>
      <c r="D110" t="s">
        <v>60</v>
      </c>
      <c r="E110" s="117">
        <v>61</v>
      </c>
    </row>
    <row r="111" spans="1:5" x14ac:dyDescent="0.25">
      <c r="A111" t="s">
        <v>690</v>
      </c>
      <c r="B111" t="s">
        <v>692</v>
      </c>
      <c r="C111" t="s">
        <v>693</v>
      </c>
      <c r="D111" t="s">
        <v>51</v>
      </c>
      <c r="E111" s="117">
        <v>4284</v>
      </c>
    </row>
    <row r="112" spans="1:5" x14ac:dyDescent="0.25">
      <c r="A112" t="s">
        <v>694</v>
      </c>
      <c r="B112" t="s">
        <v>696</v>
      </c>
      <c r="C112" t="s">
        <v>697</v>
      </c>
      <c r="D112" t="s">
        <v>49</v>
      </c>
      <c r="E112" s="117">
        <v>4947</v>
      </c>
    </row>
    <row r="113" spans="1:5" x14ac:dyDescent="0.25">
      <c r="A113" t="s">
        <v>700</v>
      </c>
      <c r="B113" t="s">
        <v>702</v>
      </c>
      <c r="C113" t="s">
        <v>703</v>
      </c>
      <c r="D113" t="s">
        <v>49</v>
      </c>
      <c r="E113" s="117">
        <v>4855</v>
      </c>
    </row>
    <row r="114" spans="1:5" x14ac:dyDescent="0.25">
      <c r="A114" t="s">
        <v>704</v>
      </c>
      <c r="B114" t="s">
        <v>683</v>
      </c>
      <c r="C114" t="s">
        <v>705</v>
      </c>
      <c r="D114" t="s">
        <v>51</v>
      </c>
      <c r="E114" s="117">
        <v>1628</v>
      </c>
    </row>
    <row r="115" spans="1:5" x14ac:dyDescent="0.25">
      <c r="A115" t="s">
        <v>706</v>
      </c>
      <c r="B115" t="s">
        <v>708</v>
      </c>
      <c r="C115" t="s">
        <v>709</v>
      </c>
      <c r="D115" t="s">
        <v>710</v>
      </c>
      <c r="E115" s="117">
        <v>3471</v>
      </c>
    </row>
    <row r="116" spans="1:5" x14ac:dyDescent="0.25">
      <c r="A116" t="s">
        <v>711</v>
      </c>
      <c r="B116" t="s">
        <v>713</v>
      </c>
      <c r="C116" t="s">
        <v>714</v>
      </c>
      <c r="D116" t="s">
        <v>49</v>
      </c>
      <c r="E116" s="117">
        <v>10972</v>
      </c>
    </row>
    <row r="117" spans="1:5" x14ac:dyDescent="0.25">
      <c r="A117" t="s">
        <v>2095</v>
      </c>
      <c r="B117" t="s">
        <v>2096</v>
      </c>
      <c r="C117" t="s">
        <v>2097</v>
      </c>
      <c r="D117" t="s">
        <v>51</v>
      </c>
      <c r="E117" s="117">
        <v>5238</v>
      </c>
    </row>
    <row r="118" spans="1:5" x14ac:dyDescent="0.25">
      <c r="A118" t="s">
        <v>2335</v>
      </c>
      <c r="B118" t="s">
        <v>2404</v>
      </c>
      <c r="C118" t="s">
        <v>2405</v>
      </c>
      <c r="D118" t="s">
        <v>60</v>
      </c>
      <c r="E118" s="117">
        <v>4927</v>
      </c>
    </row>
    <row r="119" spans="1:5" x14ac:dyDescent="0.25">
      <c r="A119" t="s">
        <v>2523</v>
      </c>
      <c r="B119" t="s">
        <v>2087</v>
      </c>
      <c r="C119" t="s">
        <v>2524</v>
      </c>
      <c r="D119" t="s">
        <v>49</v>
      </c>
      <c r="E119" s="117">
        <v>21930</v>
      </c>
    </row>
    <row r="120" spans="1:5" x14ac:dyDescent="0.25">
      <c r="A120" t="s">
        <v>2525</v>
      </c>
      <c r="B120" t="s">
        <v>2526</v>
      </c>
      <c r="C120" t="s">
        <v>2607</v>
      </c>
      <c r="D120" t="s">
        <v>51</v>
      </c>
      <c r="E120" s="117">
        <v>16955</v>
      </c>
    </row>
    <row r="121" spans="1:5" x14ac:dyDescent="0.25">
      <c r="A121" t="s">
        <v>2527</v>
      </c>
      <c r="B121" t="s">
        <v>2528</v>
      </c>
      <c r="C121" t="s">
        <v>2529</v>
      </c>
      <c r="D121" t="s">
        <v>51</v>
      </c>
      <c r="E121" s="117">
        <v>18491</v>
      </c>
    </row>
    <row r="122" spans="1:5" x14ac:dyDescent="0.25">
      <c r="A122" t="s">
        <v>2964</v>
      </c>
      <c r="B122" t="s">
        <v>2965</v>
      </c>
      <c r="C122" t="s">
        <v>2966</v>
      </c>
      <c r="D122" t="s">
        <v>49</v>
      </c>
      <c r="E122" s="117">
        <v>5860</v>
      </c>
    </row>
    <row r="123" spans="1:5" x14ac:dyDescent="0.25">
      <c r="A123" t="s">
        <v>2967</v>
      </c>
      <c r="B123" t="s">
        <v>2968</v>
      </c>
      <c r="C123" t="s">
        <v>2969</v>
      </c>
      <c r="D123" t="s">
        <v>51</v>
      </c>
      <c r="E123" s="117">
        <v>9420</v>
      </c>
    </row>
    <row r="124" spans="1:5" x14ac:dyDescent="0.25">
      <c r="A124" t="s">
        <v>3061</v>
      </c>
      <c r="B124" t="s">
        <v>3062</v>
      </c>
      <c r="C124" t="s">
        <v>3063</v>
      </c>
      <c r="D124" t="s">
        <v>49</v>
      </c>
      <c r="E124" s="117">
        <v>22437</v>
      </c>
    </row>
    <row r="125" spans="1:5" x14ac:dyDescent="0.25">
      <c r="A125" t="s">
        <v>3064</v>
      </c>
      <c r="B125" t="s">
        <v>3065</v>
      </c>
      <c r="C125" t="s">
        <v>3066</v>
      </c>
      <c r="D125" t="s">
        <v>49</v>
      </c>
      <c r="E125" s="117">
        <v>4475</v>
      </c>
    </row>
    <row r="126" spans="1:5" x14ac:dyDescent="0.25">
      <c r="A126" t="s">
        <v>3132</v>
      </c>
      <c r="B126" t="s">
        <v>3133</v>
      </c>
      <c r="C126" t="s">
        <v>3134</v>
      </c>
      <c r="D126" t="s">
        <v>710</v>
      </c>
      <c r="E126" s="117">
        <v>15886</v>
      </c>
    </row>
    <row r="127" spans="1:5" x14ac:dyDescent="0.25">
      <c r="A127" t="s">
        <v>3218</v>
      </c>
      <c r="B127" t="s">
        <v>3220</v>
      </c>
      <c r="C127" t="s">
        <v>3221</v>
      </c>
      <c r="D127" t="s">
        <v>953</v>
      </c>
      <c r="E127" s="117">
        <v>8942</v>
      </c>
    </row>
    <row r="128" spans="1:5" x14ac:dyDescent="0.25">
      <c r="A128" t="s">
        <v>3392</v>
      </c>
      <c r="B128" t="s">
        <v>3393</v>
      </c>
      <c r="C128" t="s">
        <v>3394</v>
      </c>
      <c r="D128" t="s">
        <v>48</v>
      </c>
      <c r="E128" s="117">
        <v>10461</v>
      </c>
    </row>
    <row r="129" spans="1:5" x14ac:dyDescent="0.25">
      <c r="A129" t="s">
        <v>3616</v>
      </c>
      <c r="B129" t="s">
        <v>3617</v>
      </c>
      <c r="C129" t="s">
        <v>3618</v>
      </c>
      <c r="D129" t="s">
        <v>51</v>
      </c>
      <c r="E129" s="117">
        <v>2675</v>
      </c>
    </row>
    <row r="130" spans="1:5" x14ac:dyDescent="0.25">
      <c r="A130" t="s">
        <v>3619</v>
      </c>
      <c r="B130" t="s">
        <v>3621</v>
      </c>
      <c r="C130" t="s">
        <v>3622</v>
      </c>
      <c r="D130" t="s">
        <v>51</v>
      </c>
      <c r="E130" s="117">
        <v>8832</v>
      </c>
    </row>
    <row r="131" spans="1:5" x14ac:dyDescent="0.25">
      <c r="A131" t="s">
        <v>3623</v>
      </c>
      <c r="B131" t="s">
        <v>3624</v>
      </c>
      <c r="C131" t="s">
        <v>3625</v>
      </c>
      <c r="D131" t="s">
        <v>710</v>
      </c>
      <c r="E131" s="117">
        <v>8781</v>
      </c>
    </row>
    <row r="132" spans="1:5" x14ac:dyDescent="0.25">
      <c r="A132" t="s">
        <v>3721</v>
      </c>
      <c r="B132" t="s">
        <v>3722</v>
      </c>
      <c r="C132" t="s">
        <v>3723</v>
      </c>
      <c r="D132" t="s">
        <v>51</v>
      </c>
      <c r="E132" s="117">
        <v>9001</v>
      </c>
    </row>
    <row r="133" spans="1:5" x14ac:dyDescent="0.25">
      <c r="A133" t="s">
        <v>3724</v>
      </c>
      <c r="B133" t="s">
        <v>3725</v>
      </c>
      <c r="C133" t="s">
        <v>3726</v>
      </c>
      <c r="D133" t="s">
        <v>424</v>
      </c>
      <c r="E133" s="117">
        <v>4134</v>
      </c>
    </row>
    <row r="134" spans="1:5" x14ac:dyDescent="0.25">
      <c r="A134" t="s">
        <v>3822</v>
      </c>
      <c r="B134" t="s">
        <v>3909</v>
      </c>
      <c r="C134" t="s">
        <v>3910</v>
      </c>
      <c r="D134" t="s">
        <v>60</v>
      </c>
      <c r="E134" s="117">
        <v>2581</v>
      </c>
    </row>
    <row r="135" spans="1:5" x14ac:dyDescent="0.25">
      <c r="A135" t="s">
        <v>4239</v>
      </c>
      <c r="B135" t="s">
        <v>4240</v>
      </c>
      <c r="C135" t="s">
        <v>4241</v>
      </c>
      <c r="D135" t="s">
        <v>49</v>
      </c>
      <c r="E135" s="117">
        <v>11537</v>
      </c>
    </row>
    <row r="136" spans="1:5" x14ac:dyDescent="0.25">
      <c r="A136" t="s">
        <v>4439</v>
      </c>
      <c r="B136" t="s">
        <v>2870</v>
      </c>
      <c r="C136" t="s">
        <v>4440</v>
      </c>
      <c r="D136" t="s">
        <v>49</v>
      </c>
      <c r="E136" s="117">
        <v>8739</v>
      </c>
    </row>
    <row r="137" spans="1:5" x14ac:dyDescent="0.25">
      <c r="A137" t="s">
        <v>4441</v>
      </c>
      <c r="B137" t="s">
        <v>699</v>
      </c>
      <c r="C137" t="s">
        <v>4442</v>
      </c>
      <c r="D137" t="s">
        <v>710</v>
      </c>
      <c r="E137" s="117">
        <v>16528</v>
      </c>
    </row>
    <row r="138" spans="1:5" x14ac:dyDescent="0.25">
      <c r="A138" t="s">
        <v>716</v>
      </c>
      <c r="B138" t="s">
        <v>105</v>
      </c>
      <c r="C138" t="s">
        <v>106</v>
      </c>
      <c r="D138" t="s">
        <v>55</v>
      </c>
      <c r="E138" s="117">
        <v>3512</v>
      </c>
    </row>
    <row r="139" spans="1:5" x14ac:dyDescent="0.25">
      <c r="A139" t="s">
        <v>2784</v>
      </c>
      <c r="B139" t="s">
        <v>2785</v>
      </c>
      <c r="C139" t="s">
        <v>2786</v>
      </c>
      <c r="D139" t="s">
        <v>81</v>
      </c>
      <c r="E139" s="117">
        <v>1674</v>
      </c>
    </row>
    <row r="140" spans="1:5" x14ac:dyDescent="0.25">
      <c r="A140" t="s">
        <v>5082</v>
      </c>
      <c r="B140" t="s">
        <v>5083</v>
      </c>
      <c r="C140" t="s">
        <v>5084</v>
      </c>
      <c r="D140" t="s">
        <v>490</v>
      </c>
      <c r="E140" s="117">
        <v>91</v>
      </c>
    </row>
    <row r="141" spans="1:5" x14ac:dyDescent="0.25">
      <c r="A141" t="s">
        <v>717</v>
      </c>
      <c r="B141" t="s">
        <v>718</v>
      </c>
      <c r="C141" t="s">
        <v>719</v>
      </c>
      <c r="D141" t="s">
        <v>490</v>
      </c>
      <c r="E141" s="117">
        <v>1425</v>
      </c>
    </row>
    <row r="142" spans="1:5" x14ac:dyDescent="0.25">
      <c r="A142" t="s">
        <v>720</v>
      </c>
      <c r="B142" t="s">
        <v>721</v>
      </c>
      <c r="C142" t="s">
        <v>722</v>
      </c>
      <c r="D142" t="s">
        <v>55</v>
      </c>
      <c r="E142" s="117">
        <v>816</v>
      </c>
    </row>
    <row r="143" spans="1:5" x14ac:dyDescent="0.25">
      <c r="A143" t="s">
        <v>4601</v>
      </c>
      <c r="B143" t="s">
        <v>4602</v>
      </c>
      <c r="C143" t="s">
        <v>4603</v>
      </c>
      <c r="D143" t="s">
        <v>55</v>
      </c>
      <c r="E143" s="117">
        <v>2423</v>
      </c>
    </row>
    <row r="144" spans="1:5" x14ac:dyDescent="0.25">
      <c r="A144" t="s">
        <v>4923</v>
      </c>
      <c r="B144" t="s">
        <v>4924</v>
      </c>
      <c r="C144" t="s">
        <v>4925</v>
      </c>
      <c r="D144" t="s">
        <v>85</v>
      </c>
      <c r="E144" s="117">
        <v>714</v>
      </c>
    </row>
    <row r="145" spans="1:5" x14ac:dyDescent="0.25">
      <c r="A145" t="s">
        <v>723</v>
      </c>
      <c r="B145" t="s">
        <v>724</v>
      </c>
      <c r="C145" t="s">
        <v>725</v>
      </c>
      <c r="D145" t="s">
        <v>55</v>
      </c>
      <c r="E145" s="117">
        <v>2017</v>
      </c>
    </row>
    <row r="146" spans="1:5" x14ac:dyDescent="0.25">
      <c r="A146" t="s">
        <v>726</v>
      </c>
      <c r="B146" t="s">
        <v>727</v>
      </c>
      <c r="C146" t="s">
        <v>728</v>
      </c>
      <c r="D146" t="s">
        <v>84</v>
      </c>
      <c r="E146" s="117">
        <v>8217</v>
      </c>
    </row>
    <row r="147" spans="1:5" x14ac:dyDescent="0.25">
      <c r="A147" t="s">
        <v>3911</v>
      </c>
      <c r="B147" t="s">
        <v>3912</v>
      </c>
      <c r="C147" t="s">
        <v>3913</v>
      </c>
      <c r="D147" t="s">
        <v>82</v>
      </c>
      <c r="E147" s="117">
        <v>1890</v>
      </c>
    </row>
    <row r="148" spans="1:5" x14ac:dyDescent="0.25">
      <c r="A148" t="s">
        <v>730</v>
      </c>
      <c r="B148" t="s">
        <v>731</v>
      </c>
      <c r="C148" t="s">
        <v>732</v>
      </c>
      <c r="D148" t="s">
        <v>85</v>
      </c>
      <c r="E148" s="117">
        <v>1151</v>
      </c>
    </row>
    <row r="149" spans="1:5" x14ac:dyDescent="0.25">
      <c r="A149" t="s">
        <v>3823</v>
      </c>
      <c r="B149" t="s">
        <v>3824</v>
      </c>
      <c r="C149" t="s">
        <v>3825</v>
      </c>
      <c r="D149" t="s">
        <v>55</v>
      </c>
      <c r="E149" s="117">
        <v>1955</v>
      </c>
    </row>
    <row r="150" spans="1:5" x14ac:dyDescent="0.25">
      <c r="A150" t="s">
        <v>733</v>
      </c>
      <c r="B150" t="s">
        <v>576</v>
      </c>
      <c r="C150" t="s">
        <v>734</v>
      </c>
      <c r="D150" t="s">
        <v>55</v>
      </c>
      <c r="E150" s="117">
        <v>3601</v>
      </c>
    </row>
    <row r="151" spans="1:5" x14ac:dyDescent="0.25">
      <c r="A151" t="s">
        <v>4604</v>
      </c>
      <c r="B151" t="s">
        <v>4605</v>
      </c>
      <c r="C151" t="s">
        <v>4606</v>
      </c>
      <c r="D151" t="s">
        <v>490</v>
      </c>
      <c r="E151" s="117">
        <v>3756</v>
      </c>
    </row>
    <row r="152" spans="1:5" x14ac:dyDescent="0.25">
      <c r="A152" t="s">
        <v>4926</v>
      </c>
      <c r="B152" t="s">
        <v>583</v>
      </c>
      <c r="C152" t="s">
        <v>4927</v>
      </c>
      <c r="D152" t="s">
        <v>85</v>
      </c>
      <c r="E152" s="117">
        <v>112</v>
      </c>
    </row>
    <row r="153" spans="1:5" x14ac:dyDescent="0.25">
      <c r="A153" t="s">
        <v>2689</v>
      </c>
      <c r="B153" t="s">
        <v>2690</v>
      </c>
      <c r="C153" t="s">
        <v>2691</v>
      </c>
      <c r="D153" t="s">
        <v>490</v>
      </c>
      <c r="E153" s="117">
        <v>855</v>
      </c>
    </row>
    <row r="154" spans="1:5" x14ac:dyDescent="0.25">
      <c r="A154" t="s">
        <v>737</v>
      </c>
      <c r="B154" t="s">
        <v>107</v>
      </c>
      <c r="C154" t="s">
        <v>108</v>
      </c>
      <c r="D154" t="s">
        <v>81</v>
      </c>
      <c r="E154" s="117">
        <v>51137</v>
      </c>
    </row>
    <row r="155" spans="1:5" x14ac:dyDescent="0.25">
      <c r="A155" t="s">
        <v>738</v>
      </c>
      <c r="B155" t="s">
        <v>739</v>
      </c>
      <c r="C155" t="s">
        <v>740</v>
      </c>
      <c r="D155" t="s">
        <v>55</v>
      </c>
      <c r="E155" s="117">
        <v>13596</v>
      </c>
    </row>
    <row r="156" spans="1:5" x14ac:dyDescent="0.25">
      <c r="A156" t="s">
        <v>741</v>
      </c>
      <c r="B156" t="s">
        <v>742</v>
      </c>
      <c r="C156" t="s">
        <v>743</v>
      </c>
      <c r="D156" t="s">
        <v>55</v>
      </c>
      <c r="E156" s="117">
        <v>4513</v>
      </c>
    </row>
    <row r="157" spans="1:5" x14ac:dyDescent="0.25">
      <c r="A157" t="s">
        <v>3135</v>
      </c>
      <c r="B157" t="s">
        <v>3136</v>
      </c>
      <c r="C157" t="s">
        <v>3137</v>
      </c>
      <c r="D157" t="s">
        <v>81</v>
      </c>
      <c r="E157" s="117">
        <v>694</v>
      </c>
    </row>
    <row r="158" spans="1:5" x14ac:dyDescent="0.25">
      <c r="A158" t="s">
        <v>744</v>
      </c>
      <c r="B158" t="s">
        <v>745</v>
      </c>
      <c r="C158" t="s">
        <v>746</v>
      </c>
      <c r="D158" t="s">
        <v>55</v>
      </c>
      <c r="E158" s="117">
        <v>3207</v>
      </c>
    </row>
    <row r="159" spans="1:5" x14ac:dyDescent="0.25">
      <c r="A159" t="s">
        <v>747</v>
      </c>
      <c r="B159" t="s">
        <v>748</v>
      </c>
      <c r="C159" t="s">
        <v>749</v>
      </c>
      <c r="D159" t="s">
        <v>55</v>
      </c>
      <c r="E159" s="117">
        <v>3271</v>
      </c>
    </row>
    <row r="160" spans="1:5" x14ac:dyDescent="0.25">
      <c r="A160" t="s">
        <v>3222</v>
      </c>
      <c r="B160" t="s">
        <v>3223</v>
      </c>
      <c r="C160" t="s">
        <v>3224</v>
      </c>
      <c r="D160" t="s">
        <v>81</v>
      </c>
      <c r="E160" s="117">
        <v>2911</v>
      </c>
    </row>
    <row r="161" spans="1:5" x14ac:dyDescent="0.25">
      <c r="A161" t="s">
        <v>751</v>
      </c>
      <c r="B161" t="s">
        <v>752</v>
      </c>
      <c r="C161" t="s">
        <v>753</v>
      </c>
      <c r="D161" t="s">
        <v>55</v>
      </c>
      <c r="E161" s="117">
        <v>4398</v>
      </c>
    </row>
    <row r="162" spans="1:5" x14ac:dyDescent="0.25">
      <c r="A162" t="s">
        <v>2901</v>
      </c>
      <c r="B162" t="s">
        <v>2902</v>
      </c>
      <c r="C162" t="s">
        <v>2903</v>
      </c>
      <c r="D162" t="s">
        <v>55</v>
      </c>
      <c r="E162" s="117">
        <v>4340</v>
      </c>
    </row>
    <row r="163" spans="1:5" x14ac:dyDescent="0.25">
      <c r="A163" t="s">
        <v>2692</v>
      </c>
      <c r="B163" t="s">
        <v>2693</v>
      </c>
      <c r="C163" t="s">
        <v>2694</v>
      </c>
      <c r="D163" t="s">
        <v>55</v>
      </c>
      <c r="E163" s="117">
        <v>4704</v>
      </c>
    </row>
    <row r="164" spans="1:5" x14ac:dyDescent="0.25">
      <c r="A164" t="s">
        <v>754</v>
      </c>
      <c r="B164" t="s">
        <v>755</v>
      </c>
      <c r="C164" t="s">
        <v>756</v>
      </c>
      <c r="D164" t="s">
        <v>490</v>
      </c>
      <c r="E164" s="117">
        <v>3508</v>
      </c>
    </row>
    <row r="165" spans="1:5" x14ac:dyDescent="0.25">
      <c r="A165" t="s">
        <v>757</v>
      </c>
      <c r="B165" t="s">
        <v>727</v>
      </c>
      <c r="C165" t="s">
        <v>758</v>
      </c>
      <c r="D165" t="s">
        <v>55</v>
      </c>
      <c r="E165" s="117">
        <v>37513</v>
      </c>
    </row>
    <row r="166" spans="1:5" x14ac:dyDescent="0.25">
      <c r="A166" t="s">
        <v>3727</v>
      </c>
      <c r="B166" t="s">
        <v>3728</v>
      </c>
      <c r="C166" t="s">
        <v>3729</v>
      </c>
      <c r="D166" t="s">
        <v>490</v>
      </c>
      <c r="E166" s="117">
        <v>4228</v>
      </c>
    </row>
    <row r="167" spans="1:5" x14ac:dyDescent="0.25">
      <c r="A167" t="s">
        <v>759</v>
      </c>
      <c r="B167" t="s">
        <v>760</v>
      </c>
      <c r="C167" t="s">
        <v>761</v>
      </c>
      <c r="D167" t="s">
        <v>55</v>
      </c>
      <c r="E167" s="117">
        <v>2908</v>
      </c>
    </row>
    <row r="168" spans="1:5" x14ac:dyDescent="0.25">
      <c r="A168" t="s">
        <v>762</v>
      </c>
      <c r="B168" t="s">
        <v>763</v>
      </c>
      <c r="C168" t="s">
        <v>764</v>
      </c>
      <c r="D168" t="s">
        <v>490</v>
      </c>
      <c r="E168" s="117">
        <v>5613</v>
      </c>
    </row>
    <row r="169" spans="1:5" x14ac:dyDescent="0.25">
      <c r="A169" t="s">
        <v>765</v>
      </c>
      <c r="B169" t="s">
        <v>766</v>
      </c>
      <c r="C169" t="s">
        <v>767</v>
      </c>
      <c r="D169" t="s">
        <v>81</v>
      </c>
      <c r="E169" s="117">
        <v>3065</v>
      </c>
    </row>
    <row r="170" spans="1:5" x14ac:dyDescent="0.25">
      <c r="A170" t="s">
        <v>4928</v>
      </c>
      <c r="B170" t="s">
        <v>4929</v>
      </c>
      <c r="C170" t="s">
        <v>4930</v>
      </c>
      <c r="D170" t="s">
        <v>55</v>
      </c>
      <c r="E170" s="117">
        <v>74</v>
      </c>
    </row>
    <row r="171" spans="1:5" x14ac:dyDescent="0.25">
      <c r="A171" t="s">
        <v>4443</v>
      </c>
      <c r="B171" t="s">
        <v>4444</v>
      </c>
      <c r="C171" t="s">
        <v>4445</v>
      </c>
      <c r="D171" t="s">
        <v>55</v>
      </c>
      <c r="E171" s="117">
        <v>5366</v>
      </c>
    </row>
    <row r="172" spans="1:5" x14ac:dyDescent="0.25">
      <c r="A172" t="s">
        <v>2608</v>
      </c>
      <c r="B172" t="s">
        <v>3225</v>
      </c>
      <c r="C172" t="s">
        <v>3226</v>
      </c>
      <c r="D172" t="s">
        <v>60</v>
      </c>
      <c r="E172" s="117">
        <v>4100</v>
      </c>
    </row>
    <row r="173" spans="1:5" x14ac:dyDescent="0.25">
      <c r="A173" t="s">
        <v>3485</v>
      </c>
      <c r="B173" t="s">
        <v>3486</v>
      </c>
      <c r="C173" t="s">
        <v>3487</v>
      </c>
      <c r="D173" t="s">
        <v>55</v>
      </c>
      <c r="E173" s="117">
        <v>3091</v>
      </c>
    </row>
    <row r="174" spans="1:5" x14ac:dyDescent="0.25">
      <c r="A174" t="s">
        <v>3914</v>
      </c>
      <c r="B174" t="s">
        <v>3915</v>
      </c>
      <c r="C174" t="s">
        <v>3916</v>
      </c>
      <c r="D174" t="s">
        <v>55</v>
      </c>
      <c r="E174" s="117">
        <v>9455</v>
      </c>
    </row>
    <row r="175" spans="1:5" x14ac:dyDescent="0.25">
      <c r="A175" t="s">
        <v>3917</v>
      </c>
      <c r="B175" t="s">
        <v>3918</v>
      </c>
      <c r="C175" t="s">
        <v>3919</v>
      </c>
      <c r="D175" t="s">
        <v>82</v>
      </c>
      <c r="E175" s="117">
        <v>920</v>
      </c>
    </row>
    <row r="176" spans="1:5" x14ac:dyDescent="0.25">
      <c r="A176" t="s">
        <v>768</v>
      </c>
      <c r="B176" t="s">
        <v>769</v>
      </c>
      <c r="C176" t="s">
        <v>770</v>
      </c>
      <c r="D176" t="s">
        <v>67</v>
      </c>
      <c r="E176" s="117">
        <v>8334</v>
      </c>
    </row>
    <row r="177" spans="1:5" x14ac:dyDescent="0.25">
      <c r="A177" t="s">
        <v>771</v>
      </c>
      <c r="B177" t="s">
        <v>772</v>
      </c>
      <c r="C177" t="s">
        <v>773</v>
      </c>
      <c r="D177" t="s">
        <v>60</v>
      </c>
      <c r="E177" s="117">
        <v>7630</v>
      </c>
    </row>
    <row r="178" spans="1:5" x14ac:dyDescent="0.25">
      <c r="A178" t="s">
        <v>3826</v>
      </c>
      <c r="B178" t="s">
        <v>3827</v>
      </c>
      <c r="C178" t="s">
        <v>3828</v>
      </c>
      <c r="D178" t="s">
        <v>60</v>
      </c>
      <c r="E178" s="117">
        <v>1885</v>
      </c>
    </row>
    <row r="179" spans="1:5" x14ac:dyDescent="0.25">
      <c r="A179" t="s">
        <v>774</v>
      </c>
      <c r="B179" t="s">
        <v>775</v>
      </c>
      <c r="C179" t="s">
        <v>776</v>
      </c>
      <c r="D179" t="s">
        <v>54</v>
      </c>
      <c r="E179" s="117">
        <v>2639</v>
      </c>
    </row>
    <row r="180" spans="1:5" x14ac:dyDescent="0.25">
      <c r="A180" t="s">
        <v>2907</v>
      </c>
      <c r="B180" t="s">
        <v>2908</v>
      </c>
      <c r="C180" t="s">
        <v>2909</v>
      </c>
      <c r="D180" t="s">
        <v>54</v>
      </c>
      <c r="E180" s="117">
        <v>3450</v>
      </c>
    </row>
    <row r="181" spans="1:5" x14ac:dyDescent="0.25">
      <c r="A181" t="s">
        <v>4135</v>
      </c>
      <c r="B181" t="s">
        <v>4136</v>
      </c>
      <c r="C181" t="s">
        <v>4137</v>
      </c>
      <c r="D181" t="s">
        <v>514</v>
      </c>
      <c r="E181" s="117">
        <v>11665</v>
      </c>
    </row>
    <row r="182" spans="1:5" x14ac:dyDescent="0.25">
      <c r="A182" t="s">
        <v>778</v>
      </c>
      <c r="B182" t="s">
        <v>779</v>
      </c>
      <c r="C182" t="s">
        <v>780</v>
      </c>
      <c r="D182" t="s">
        <v>54</v>
      </c>
      <c r="E182" s="117">
        <v>174</v>
      </c>
    </row>
    <row r="183" spans="1:5" x14ac:dyDescent="0.25">
      <c r="A183" t="s">
        <v>781</v>
      </c>
      <c r="B183" t="s">
        <v>782</v>
      </c>
      <c r="C183" t="s">
        <v>783</v>
      </c>
      <c r="D183" t="s">
        <v>67</v>
      </c>
      <c r="E183" s="117">
        <v>7218</v>
      </c>
    </row>
    <row r="184" spans="1:5" x14ac:dyDescent="0.25">
      <c r="A184" t="s">
        <v>784</v>
      </c>
      <c r="B184" t="s">
        <v>785</v>
      </c>
      <c r="C184" t="s">
        <v>786</v>
      </c>
      <c r="D184" t="s">
        <v>54</v>
      </c>
      <c r="E184" s="117">
        <v>2690</v>
      </c>
    </row>
    <row r="185" spans="1:5" x14ac:dyDescent="0.25">
      <c r="A185" t="s">
        <v>787</v>
      </c>
      <c r="B185" t="s">
        <v>576</v>
      </c>
      <c r="C185" t="s">
        <v>788</v>
      </c>
      <c r="D185" t="s">
        <v>54</v>
      </c>
      <c r="E185" s="117">
        <v>705</v>
      </c>
    </row>
    <row r="186" spans="1:5" x14ac:dyDescent="0.25">
      <c r="A186" t="s">
        <v>789</v>
      </c>
      <c r="B186" t="s">
        <v>790</v>
      </c>
      <c r="C186" t="s">
        <v>791</v>
      </c>
      <c r="D186" t="s">
        <v>67</v>
      </c>
      <c r="E186" s="117">
        <v>2040</v>
      </c>
    </row>
    <row r="187" spans="1:5" x14ac:dyDescent="0.25">
      <c r="A187" t="s">
        <v>792</v>
      </c>
      <c r="B187" t="s">
        <v>793</v>
      </c>
      <c r="C187" t="s">
        <v>794</v>
      </c>
      <c r="D187" t="s">
        <v>76</v>
      </c>
      <c r="E187" s="117">
        <v>3029</v>
      </c>
    </row>
    <row r="188" spans="1:5" x14ac:dyDescent="0.25">
      <c r="A188" t="s">
        <v>3236</v>
      </c>
      <c r="B188" t="s">
        <v>3237</v>
      </c>
      <c r="C188" t="s">
        <v>3238</v>
      </c>
      <c r="D188" t="s">
        <v>54</v>
      </c>
      <c r="E188" s="117">
        <v>4590</v>
      </c>
    </row>
    <row r="189" spans="1:5" x14ac:dyDescent="0.25">
      <c r="A189" t="s">
        <v>3540</v>
      </c>
      <c r="B189" t="s">
        <v>3541</v>
      </c>
      <c r="C189" t="s">
        <v>3542</v>
      </c>
      <c r="D189" t="s">
        <v>67</v>
      </c>
      <c r="E189" s="117">
        <v>2791</v>
      </c>
    </row>
    <row r="190" spans="1:5" x14ac:dyDescent="0.25">
      <c r="A190" t="s">
        <v>3626</v>
      </c>
      <c r="B190" t="s">
        <v>3627</v>
      </c>
      <c r="C190" t="s">
        <v>3628</v>
      </c>
      <c r="D190" t="s">
        <v>514</v>
      </c>
      <c r="E190" s="117">
        <v>2456</v>
      </c>
    </row>
    <row r="191" spans="1:5" x14ac:dyDescent="0.25">
      <c r="A191" t="s">
        <v>4607</v>
      </c>
      <c r="B191" t="s">
        <v>4608</v>
      </c>
      <c r="C191" t="s">
        <v>4609</v>
      </c>
      <c r="D191" t="s">
        <v>1588</v>
      </c>
      <c r="E191" s="117">
        <v>275</v>
      </c>
    </row>
    <row r="192" spans="1:5" x14ac:dyDescent="0.25">
      <c r="A192" t="s">
        <v>4610</v>
      </c>
      <c r="B192">
        <v>0</v>
      </c>
      <c r="C192">
        <v>0</v>
      </c>
      <c r="D192">
        <v>0</v>
      </c>
      <c r="E192" s="117">
        <v>337</v>
      </c>
    </row>
    <row r="193" spans="1:5" x14ac:dyDescent="0.25">
      <c r="B193" t="s">
        <v>4772</v>
      </c>
      <c r="C193" t="s">
        <v>4773</v>
      </c>
      <c r="D193" t="s">
        <v>4774</v>
      </c>
      <c r="E193" s="117">
        <v>6602</v>
      </c>
    </row>
    <row r="194" spans="1:5" x14ac:dyDescent="0.25">
      <c r="A194" t="s">
        <v>796</v>
      </c>
      <c r="B194" t="s">
        <v>797</v>
      </c>
      <c r="C194" t="s">
        <v>798</v>
      </c>
      <c r="D194" t="s">
        <v>81</v>
      </c>
      <c r="E194" s="117">
        <v>35216</v>
      </c>
    </row>
    <row r="195" spans="1:5" x14ac:dyDescent="0.25">
      <c r="A195" t="s">
        <v>799</v>
      </c>
      <c r="B195" t="s">
        <v>800</v>
      </c>
      <c r="C195" t="s">
        <v>801</v>
      </c>
      <c r="D195" t="s">
        <v>85</v>
      </c>
      <c r="E195" s="117">
        <v>4856</v>
      </c>
    </row>
    <row r="196" spans="1:5" x14ac:dyDescent="0.25">
      <c r="A196" t="s">
        <v>2970</v>
      </c>
      <c r="B196" t="s">
        <v>2971</v>
      </c>
      <c r="C196" t="s">
        <v>2972</v>
      </c>
      <c r="D196" t="s">
        <v>60</v>
      </c>
      <c r="E196" s="117">
        <v>22684</v>
      </c>
    </row>
    <row r="197" spans="1:5" x14ac:dyDescent="0.25">
      <c r="A197" t="s">
        <v>4611</v>
      </c>
      <c r="B197" t="s">
        <v>4612</v>
      </c>
      <c r="C197" t="s">
        <v>4613</v>
      </c>
      <c r="D197" t="s">
        <v>85</v>
      </c>
      <c r="E197" s="117">
        <v>3670</v>
      </c>
    </row>
    <row r="198" spans="1:5" x14ac:dyDescent="0.25">
      <c r="A198" t="s">
        <v>802</v>
      </c>
      <c r="B198" t="s">
        <v>803</v>
      </c>
      <c r="C198" t="s">
        <v>804</v>
      </c>
      <c r="D198" t="s">
        <v>60</v>
      </c>
      <c r="E198" s="117">
        <v>2330</v>
      </c>
    </row>
    <row r="199" spans="1:5" x14ac:dyDescent="0.25">
      <c r="A199" t="s">
        <v>4931</v>
      </c>
      <c r="B199" t="s">
        <v>4932</v>
      </c>
      <c r="C199" t="s">
        <v>4933</v>
      </c>
      <c r="D199" t="s">
        <v>82</v>
      </c>
      <c r="E199" s="117">
        <v>1980</v>
      </c>
    </row>
    <row r="200" spans="1:5" x14ac:dyDescent="0.25">
      <c r="A200" t="s">
        <v>2695</v>
      </c>
      <c r="B200" t="s">
        <v>2696</v>
      </c>
      <c r="C200" t="s">
        <v>2697</v>
      </c>
      <c r="D200" t="s">
        <v>60</v>
      </c>
      <c r="E200" s="117">
        <v>2658</v>
      </c>
    </row>
    <row r="201" spans="1:5" x14ac:dyDescent="0.25">
      <c r="A201" t="s">
        <v>805</v>
      </c>
      <c r="B201" t="s">
        <v>806</v>
      </c>
      <c r="C201" t="s">
        <v>807</v>
      </c>
      <c r="D201" t="s">
        <v>55</v>
      </c>
      <c r="E201" s="117">
        <v>1483</v>
      </c>
    </row>
    <row r="202" spans="1:5" x14ac:dyDescent="0.25">
      <c r="A202" t="s">
        <v>4138</v>
      </c>
      <c r="B202" t="s">
        <v>4139</v>
      </c>
      <c r="C202" t="s">
        <v>4140</v>
      </c>
      <c r="D202" t="s">
        <v>85</v>
      </c>
      <c r="E202" s="117">
        <v>702</v>
      </c>
    </row>
    <row r="203" spans="1:5" x14ac:dyDescent="0.25">
      <c r="A203" t="s">
        <v>4614</v>
      </c>
      <c r="B203" t="s">
        <v>809</v>
      </c>
      <c r="C203" t="s">
        <v>4615</v>
      </c>
      <c r="D203" t="s">
        <v>82</v>
      </c>
      <c r="E203" s="117">
        <v>142</v>
      </c>
    </row>
    <row r="204" spans="1:5" x14ac:dyDescent="0.25">
      <c r="A204" t="s">
        <v>810</v>
      </c>
      <c r="B204" t="s">
        <v>811</v>
      </c>
      <c r="C204" t="s">
        <v>812</v>
      </c>
      <c r="D204" t="s">
        <v>85</v>
      </c>
      <c r="E204" s="117">
        <v>4026</v>
      </c>
    </row>
    <row r="205" spans="1:5" x14ac:dyDescent="0.25">
      <c r="A205" t="s">
        <v>3488</v>
      </c>
      <c r="B205" t="s">
        <v>3489</v>
      </c>
      <c r="C205" t="s">
        <v>3490</v>
      </c>
      <c r="D205" t="s">
        <v>85</v>
      </c>
      <c r="E205" s="117">
        <v>5988</v>
      </c>
    </row>
    <row r="206" spans="1:5" x14ac:dyDescent="0.25">
      <c r="A206" t="s">
        <v>4616</v>
      </c>
      <c r="B206" t="s">
        <v>4617</v>
      </c>
      <c r="C206" t="s">
        <v>4618</v>
      </c>
      <c r="D206" t="s">
        <v>60</v>
      </c>
      <c r="E206" s="117">
        <v>3927</v>
      </c>
    </row>
    <row r="207" spans="1:5" x14ac:dyDescent="0.25">
      <c r="A207" t="s">
        <v>814</v>
      </c>
      <c r="B207" t="s">
        <v>795</v>
      </c>
      <c r="C207" t="s">
        <v>815</v>
      </c>
      <c r="D207" t="s">
        <v>85</v>
      </c>
      <c r="E207" s="117">
        <v>2583</v>
      </c>
    </row>
    <row r="208" spans="1:5" x14ac:dyDescent="0.25">
      <c r="A208" t="s">
        <v>816</v>
      </c>
      <c r="B208" t="s">
        <v>817</v>
      </c>
      <c r="C208" t="s">
        <v>818</v>
      </c>
      <c r="D208" t="s">
        <v>85</v>
      </c>
      <c r="E208" s="117">
        <v>2867</v>
      </c>
    </row>
    <row r="209" spans="1:5" x14ac:dyDescent="0.25">
      <c r="A209" t="s">
        <v>4141</v>
      </c>
      <c r="B209">
        <v>0</v>
      </c>
      <c r="C209">
        <v>0</v>
      </c>
      <c r="D209">
        <v>0</v>
      </c>
      <c r="E209" s="117">
        <v>312</v>
      </c>
    </row>
    <row r="210" spans="1:5" x14ac:dyDescent="0.25">
      <c r="B210" t="s">
        <v>4619</v>
      </c>
      <c r="C210" t="s">
        <v>4620</v>
      </c>
      <c r="D210" t="s">
        <v>4621</v>
      </c>
      <c r="E210" s="117">
        <v>3686</v>
      </c>
    </row>
    <row r="211" spans="1:5" x14ac:dyDescent="0.25">
      <c r="A211" t="s">
        <v>4775</v>
      </c>
      <c r="B211" t="s">
        <v>4776</v>
      </c>
      <c r="C211" t="s">
        <v>4777</v>
      </c>
      <c r="D211" t="s">
        <v>60</v>
      </c>
      <c r="E211" s="117">
        <v>4902</v>
      </c>
    </row>
    <row r="212" spans="1:5" x14ac:dyDescent="0.25">
      <c r="A212" t="s">
        <v>4778</v>
      </c>
      <c r="B212" t="s">
        <v>4779</v>
      </c>
      <c r="C212" t="s">
        <v>4780</v>
      </c>
      <c r="D212" t="s">
        <v>934</v>
      </c>
      <c r="E212" s="117">
        <v>2002</v>
      </c>
    </row>
    <row r="213" spans="1:5" x14ac:dyDescent="0.25">
      <c r="A213" t="s">
        <v>5085</v>
      </c>
      <c r="B213" t="s">
        <v>5086</v>
      </c>
      <c r="C213" t="s">
        <v>5087</v>
      </c>
      <c r="D213" t="s">
        <v>85</v>
      </c>
      <c r="E213" s="117">
        <v>510</v>
      </c>
    </row>
    <row r="214" spans="1:5" x14ac:dyDescent="0.25">
      <c r="A214" t="s">
        <v>5088</v>
      </c>
      <c r="B214" t="s">
        <v>5089</v>
      </c>
      <c r="C214" t="s">
        <v>5090</v>
      </c>
      <c r="D214" t="s">
        <v>85</v>
      </c>
      <c r="E214" s="117">
        <v>565</v>
      </c>
    </row>
    <row r="215" spans="1:5" x14ac:dyDescent="0.25">
      <c r="A215" t="s">
        <v>819</v>
      </c>
      <c r="B215" t="s">
        <v>820</v>
      </c>
      <c r="C215" t="s">
        <v>821</v>
      </c>
      <c r="D215" t="s">
        <v>55</v>
      </c>
      <c r="E215" s="117">
        <v>50628</v>
      </c>
    </row>
    <row r="216" spans="1:5" x14ac:dyDescent="0.25">
      <c r="A216" t="s">
        <v>3829</v>
      </c>
      <c r="B216" t="s">
        <v>3920</v>
      </c>
      <c r="C216" t="s">
        <v>3921</v>
      </c>
      <c r="D216" t="s">
        <v>490</v>
      </c>
      <c r="E216" s="117">
        <v>4970</v>
      </c>
    </row>
    <row r="217" spans="1:5" x14ac:dyDescent="0.25">
      <c r="A217" t="s">
        <v>3544</v>
      </c>
      <c r="B217" t="s">
        <v>3545</v>
      </c>
      <c r="C217" t="s">
        <v>3546</v>
      </c>
      <c r="D217" t="s">
        <v>60</v>
      </c>
      <c r="E217" s="117">
        <v>4837</v>
      </c>
    </row>
    <row r="218" spans="1:5" x14ac:dyDescent="0.25">
      <c r="A218" t="s">
        <v>824</v>
      </c>
      <c r="B218" t="s">
        <v>156</v>
      </c>
      <c r="C218" t="s">
        <v>157</v>
      </c>
      <c r="D218" t="s">
        <v>60</v>
      </c>
      <c r="E218" s="117">
        <v>46306</v>
      </c>
    </row>
    <row r="219" spans="1:5" x14ac:dyDescent="0.25">
      <c r="A219" t="s">
        <v>4142</v>
      </c>
      <c r="B219" t="s">
        <v>825</v>
      </c>
      <c r="C219" t="s">
        <v>4143</v>
      </c>
      <c r="D219" t="s">
        <v>84</v>
      </c>
      <c r="E219" s="117">
        <v>407</v>
      </c>
    </row>
    <row r="220" spans="1:5" x14ac:dyDescent="0.25">
      <c r="A220" t="s">
        <v>2098</v>
      </c>
      <c r="B220" t="s">
        <v>2099</v>
      </c>
      <c r="C220" t="s">
        <v>2100</v>
      </c>
      <c r="D220" t="s">
        <v>84</v>
      </c>
      <c r="E220" s="117">
        <v>1084</v>
      </c>
    </row>
    <row r="221" spans="1:5" x14ac:dyDescent="0.25">
      <c r="A221" t="s">
        <v>826</v>
      </c>
      <c r="B221" t="s">
        <v>827</v>
      </c>
      <c r="C221" t="s">
        <v>828</v>
      </c>
      <c r="D221" t="s">
        <v>82</v>
      </c>
      <c r="E221" s="117">
        <v>11476</v>
      </c>
    </row>
    <row r="222" spans="1:5" x14ac:dyDescent="0.25">
      <c r="A222" t="s">
        <v>2101</v>
      </c>
      <c r="B222" t="s">
        <v>2102</v>
      </c>
      <c r="C222" t="s">
        <v>2103</v>
      </c>
      <c r="D222" t="s">
        <v>490</v>
      </c>
      <c r="E222" s="117">
        <v>4801</v>
      </c>
    </row>
    <row r="223" spans="1:5" x14ac:dyDescent="0.25">
      <c r="A223" t="s">
        <v>829</v>
      </c>
      <c r="B223" t="s">
        <v>305</v>
      </c>
      <c r="C223" t="s">
        <v>306</v>
      </c>
      <c r="D223" t="s">
        <v>55</v>
      </c>
      <c r="E223" s="117">
        <v>50124</v>
      </c>
    </row>
    <row r="224" spans="1:5" x14ac:dyDescent="0.25">
      <c r="A224" t="s">
        <v>830</v>
      </c>
      <c r="B224" t="s">
        <v>161</v>
      </c>
      <c r="C224" t="s">
        <v>162</v>
      </c>
      <c r="D224" t="s">
        <v>81</v>
      </c>
      <c r="E224" s="117">
        <v>36188</v>
      </c>
    </row>
    <row r="225" spans="1:5" x14ac:dyDescent="0.25">
      <c r="A225" t="s">
        <v>831</v>
      </c>
      <c r="B225" t="s">
        <v>832</v>
      </c>
      <c r="C225" t="s">
        <v>833</v>
      </c>
      <c r="D225" t="s">
        <v>60</v>
      </c>
      <c r="E225" s="117">
        <v>48201</v>
      </c>
    </row>
    <row r="226" spans="1:5" x14ac:dyDescent="0.25">
      <c r="A226" t="s">
        <v>834</v>
      </c>
      <c r="B226" t="s">
        <v>835</v>
      </c>
      <c r="C226" t="s">
        <v>836</v>
      </c>
      <c r="D226" t="s">
        <v>81</v>
      </c>
      <c r="E226" s="117">
        <v>25451</v>
      </c>
    </row>
    <row r="227" spans="1:5" x14ac:dyDescent="0.25">
      <c r="A227" t="s">
        <v>2910</v>
      </c>
      <c r="B227" t="s">
        <v>495</v>
      </c>
      <c r="C227" t="s">
        <v>2911</v>
      </c>
      <c r="D227" t="s">
        <v>82</v>
      </c>
      <c r="E227" s="117">
        <v>2757</v>
      </c>
    </row>
    <row r="228" spans="1:5" x14ac:dyDescent="0.25">
      <c r="A228" t="s">
        <v>4934</v>
      </c>
      <c r="B228" t="s">
        <v>4935</v>
      </c>
      <c r="C228" t="s">
        <v>4936</v>
      </c>
      <c r="D228" t="s">
        <v>49</v>
      </c>
      <c r="E228" s="117">
        <v>933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84</v>
      </c>
      <c r="E229" s="117">
        <v>6717</v>
      </c>
    </row>
    <row r="230" spans="1:5" x14ac:dyDescent="0.25">
      <c r="A230" t="s">
        <v>2698</v>
      </c>
      <c r="B230" t="s">
        <v>2699</v>
      </c>
      <c r="C230" t="s">
        <v>2700</v>
      </c>
      <c r="D230" t="s">
        <v>60</v>
      </c>
      <c r="E230" s="117">
        <v>1976</v>
      </c>
    </row>
    <row r="231" spans="1:5" x14ac:dyDescent="0.25">
      <c r="A231" t="s">
        <v>2787</v>
      </c>
      <c r="B231" t="s">
        <v>2788</v>
      </c>
      <c r="C231" t="s">
        <v>2789</v>
      </c>
      <c r="D231" t="s">
        <v>60</v>
      </c>
      <c r="E231" s="117">
        <v>6004</v>
      </c>
    </row>
    <row r="232" spans="1:5" x14ac:dyDescent="0.25">
      <c r="A232" t="s">
        <v>3067</v>
      </c>
      <c r="B232" t="s">
        <v>2460</v>
      </c>
      <c r="C232" t="s">
        <v>3068</v>
      </c>
      <c r="D232" t="s">
        <v>82</v>
      </c>
      <c r="E232" s="117">
        <v>3690</v>
      </c>
    </row>
    <row r="233" spans="1:5" x14ac:dyDescent="0.25">
      <c r="A233" t="s">
        <v>2530</v>
      </c>
      <c r="B233" t="s">
        <v>3907</v>
      </c>
      <c r="C233" t="s">
        <v>2791</v>
      </c>
      <c r="D233" t="s">
        <v>55</v>
      </c>
      <c r="E233" s="117">
        <v>172</v>
      </c>
    </row>
    <row r="234" spans="1:5" x14ac:dyDescent="0.25">
      <c r="A234" t="s">
        <v>3140</v>
      </c>
      <c r="B234" t="s">
        <v>3141</v>
      </c>
      <c r="C234" t="s">
        <v>3142</v>
      </c>
      <c r="D234" t="s">
        <v>60</v>
      </c>
      <c r="E234" s="117">
        <v>5797</v>
      </c>
    </row>
    <row r="235" spans="1:5" x14ac:dyDescent="0.25">
      <c r="A235" t="s">
        <v>840</v>
      </c>
      <c r="B235" t="s">
        <v>487</v>
      </c>
      <c r="C235" t="s">
        <v>841</v>
      </c>
      <c r="D235" t="s">
        <v>60</v>
      </c>
      <c r="E235" s="117">
        <v>2930</v>
      </c>
    </row>
    <row r="236" spans="1:5" x14ac:dyDescent="0.25">
      <c r="A236" t="s">
        <v>2336</v>
      </c>
      <c r="B236" t="s">
        <v>2701</v>
      </c>
      <c r="C236" t="s">
        <v>2702</v>
      </c>
      <c r="D236" t="s">
        <v>84</v>
      </c>
      <c r="E236" s="117">
        <v>5863</v>
      </c>
    </row>
    <row r="237" spans="1:5" x14ac:dyDescent="0.25">
      <c r="A237" t="s">
        <v>3325</v>
      </c>
      <c r="B237" t="s">
        <v>3326</v>
      </c>
      <c r="C237" t="s">
        <v>3327</v>
      </c>
      <c r="D237" t="s">
        <v>60</v>
      </c>
      <c r="E237" s="117">
        <v>2785</v>
      </c>
    </row>
    <row r="238" spans="1:5" x14ac:dyDescent="0.25">
      <c r="A238" t="s">
        <v>4446</v>
      </c>
      <c r="B238" t="s">
        <v>4447</v>
      </c>
      <c r="C238" t="s">
        <v>4448</v>
      </c>
      <c r="D238" t="s">
        <v>54</v>
      </c>
      <c r="E238" s="117">
        <v>3885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54</v>
      </c>
      <c r="E239" s="117">
        <v>16854</v>
      </c>
    </row>
    <row r="240" spans="1:5" x14ac:dyDescent="0.25">
      <c r="A240" t="s">
        <v>3404</v>
      </c>
      <c r="B240" t="s">
        <v>3405</v>
      </c>
      <c r="C240" t="s">
        <v>3406</v>
      </c>
      <c r="D240" t="s">
        <v>846</v>
      </c>
      <c r="E240" s="117">
        <v>5095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67</v>
      </c>
      <c r="E241" s="117">
        <v>125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176</v>
      </c>
      <c r="E242" s="117">
        <v>2295</v>
      </c>
    </row>
    <row r="243" spans="1:5" x14ac:dyDescent="0.25">
      <c r="A243" t="s">
        <v>2609</v>
      </c>
      <c r="B243" t="s">
        <v>2610</v>
      </c>
      <c r="C243" t="s">
        <v>2611</v>
      </c>
      <c r="D243" t="s">
        <v>846</v>
      </c>
      <c r="E243" s="117">
        <v>2032</v>
      </c>
    </row>
    <row r="244" spans="1:5" x14ac:dyDescent="0.25">
      <c r="A244" t="s">
        <v>853</v>
      </c>
      <c r="B244" t="s">
        <v>777</v>
      </c>
      <c r="C244" t="s">
        <v>855</v>
      </c>
      <c r="D244" t="s">
        <v>846</v>
      </c>
      <c r="E244" s="117">
        <v>1317</v>
      </c>
    </row>
    <row r="245" spans="1:5" x14ac:dyDescent="0.25">
      <c r="A245" t="s">
        <v>2231</v>
      </c>
      <c r="B245" t="s">
        <v>2232</v>
      </c>
      <c r="C245" t="s">
        <v>2233</v>
      </c>
      <c r="D245" t="s">
        <v>55</v>
      </c>
      <c r="E245" s="117">
        <v>13066</v>
      </c>
    </row>
    <row r="246" spans="1:5" x14ac:dyDescent="0.25">
      <c r="A246" t="s">
        <v>3328</v>
      </c>
      <c r="B246" t="s">
        <v>3329</v>
      </c>
      <c r="C246" t="s">
        <v>3330</v>
      </c>
      <c r="D246" t="s">
        <v>3331</v>
      </c>
      <c r="E246" s="117">
        <v>1096</v>
      </c>
    </row>
    <row r="247" spans="1:5" x14ac:dyDescent="0.25">
      <c r="A247" t="s">
        <v>856</v>
      </c>
      <c r="B247" t="s">
        <v>857</v>
      </c>
      <c r="C247" t="s">
        <v>858</v>
      </c>
      <c r="D247" t="s">
        <v>176</v>
      </c>
      <c r="E247" s="117">
        <v>1145</v>
      </c>
    </row>
    <row r="248" spans="1:5" x14ac:dyDescent="0.25">
      <c r="A248" t="s">
        <v>859</v>
      </c>
      <c r="B248" t="s">
        <v>860</v>
      </c>
      <c r="C248" t="s">
        <v>861</v>
      </c>
      <c r="D248" t="s">
        <v>846</v>
      </c>
      <c r="E248" s="117">
        <v>1733</v>
      </c>
    </row>
    <row r="249" spans="1:5" x14ac:dyDescent="0.25">
      <c r="A249" t="s">
        <v>4622</v>
      </c>
      <c r="B249" t="s">
        <v>4623</v>
      </c>
      <c r="C249" t="s">
        <v>4624</v>
      </c>
      <c r="D249" t="s">
        <v>176</v>
      </c>
      <c r="E249" s="117">
        <v>2132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54</v>
      </c>
      <c r="E250" s="117">
        <v>8044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54</v>
      </c>
      <c r="E251" s="117">
        <v>1978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54</v>
      </c>
      <c r="E252" s="117">
        <v>895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49</v>
      </c>
      <c r="E253" s="117">
        <v>1972</v>
      </c>
    </row>
    <row r="254" spans="1:5" x14ac:dyDescent="0.25">
      <c r="A254" t="s">
        <v>4144</v>
      </c>
      <c r="B254" t="s">
        <v>4145</v>
      </c>
      <c r="C254" t="s">
        <v>4146</v>
      </c>
      <c r="D254" t="s">
        <v>558</v>
      </c>
      <c r="E254" s="117">
        <v>9410</v>
      </c>
    </row>
    <row r="255" spans="1:5" x14ac:dyDescent="0.25">
      <c r="A255" t="s">
        <v>4449</v>
      </c>
      <c r="B255" t="s">
        <v>848</v>
      </c>
      <c r="C255" t="s">
        <v>4450</v>
      </c>
      <c r="D255" t="s">
        <v>558</v>
      </c>
      <c r="E255" s="117">
        <v>1853</v>
      </c>
    </row>
    <row r="256" spans="1:5" x14ac:dyDescent="0.25">
      <c r="A256" t="s">
        <v>2157</v>
      </c>
      <c r="B256" t="s">
        <v>2158</v>
      </c>
      <c r="C256" t="s">
        <v>2159</v>
      </c>
      <c r="D256" t="s">
        <v>176</v>
      </c>
      <c r="E256" s="117">
        <v>4060</v>
      </c>
    </row>
    <row r="257" spans="1:5" x14ac:dyDescent="0.25">
      <c r="A257" t="s">
        <v>2406</v>
      </c>
      <c r="B257" t="s">
        <v>2407</v>
      </c>
      <c r="C257" t="s">
        <v>2703</v>
      </c>
      <c r="D257" t="s">
        <v>514</v>
      </c>
      <c r="E257" s="117">
        <v>1878</v>
      </c>
    </row>
    <row r="258" spans="1:5" x14ac:dyDescent="0.25">
      <c r="A258" t="s">
        <v>2612</v>
      </c>
      <c r="B258" t="s">
        <v>2613</v>
      </c>
      <c r="C258" t="s">
        <v>2614</v>
      </c>
      <c r="D258" t="s">
        <v>176</v>
      </c>
      <c r="E258" s="117">
        <v>4495</v>
      </c>
    </row>
    <row r="259" spans="1:5" x14ac:dyDescent="0.25">
      <c r="A259" t="s">
        <v>2792</v>
      </c>
      <c r="B259" t="s">
        <v>848</v>
      </c>
      <c r="C259" t="s">
        <v>2793</v>
      </c>
      <c r="D259" t="s">
        <v>60</v>
      </c>
      <c r="E259" s="117">
        <v>2266</v>
      </c>
    </row>
    <row r="260" spans="1:5" x14ac:dyDescent="0.25">
      <c r="A260" t="s">
        <v>4242</v>
      </c>
      <c r="B260" t="s">
        <v>1582</v>
      </c>
      <c r="C260" t="s">
        <v>4243</v>
      </c>
      <c r="D260" t="s">
        <v>57</v>
      </c>
      <c r="E260" s="117">
        <v>7300</v>
      </c>
    </row>
    <row r="261" spans="1:5" x14ac:dyDescent="0.25">
      <c r="A261" t="s">
        <v>4937</v>
      </c>
      <c r="B261" t="s">
        <v>4938</v>
      </c>
      <c r="C261" t="s">
        <v>4939</v>
      </c>
      <c r="D261" t="s">
        <v>176</v>
      </c>
      <c r="E261" s="117">
        <v>850</v>
      </c>
    </row>
    <row r="262" spans="1:5" x14ac:dyDescent="0.25">
      <c r="A262" t="s">
        <v>4940</v>
      </c>
      <c r="B262" t="s">
        <v>4941</v>
      </c>
      <c r="C262" t="s">
        <v>4942</v>
      </c>
      <c r="D262" t="s">
        <v>176</v>
      </c>
      <c r="E262" s="117">
        <v>2812</v>
      </c>
    </row>
    <row r="263" spans="1:5" x14ac:dyDescent="0.25">
      <c r="A263" t="s">
        <v>2160</v>
      </c>
      <c r="B263" t="s">
        <v>877</v>
      </c>
      <c r="C263" t="s">
        <v>878</v>
      </c>
      <c r="D263" t="s">
        <v>60</v>
      </c>
      <c r="E263" s="117">
        <v>86</v>
      </c>
    </row>
    <row r="264" spans="1:5" x14ac:dyDescent="0.25">
      <c r="A264" t="s">
        <v>874</v>
      </c>
      <c r="B264" t="s">
        <v>875</v>
      </c>
      <c r="C264" t="s">
        <v>876</v>
      </c>
      <c r="D264" t="s">
        <v>82</v>
      </c>
      <c r="E264" s="117">
        <v>4382</v>
      </c>
    </row>
    <row r="265" spans="1:5" x14ac:dyDescent="0.25">
      <c r="A265" t="s">
        <v>3830</v>
      </c>
      <c r="B265" t="s">
        <v>3831</v>
      </c>
      <c r="C265" t="s">
        <v>3832</v>
      </c>
      <c r="D265" t="s">
        <v>82</v>
      </c>
      <c r="E265" s="117">
        <v>6482</v>
      </c>
    </row>
    <row r="266" spans="1:5" x14ac:dyDescent="0.25">
      <c r="A266" t="s">
        <v>879</v>
      </c>
      <c r="B266" t="s">
        <v>880</v>
      </c>
      <c r="C266" t="s">
        <v>881</v>
      </c>
      <c r="D266" t="s">
        <v>60</v>
      </c>
      <c r="E266" s="117">
        <v>16086</v>
      </c>
    </row>
    <row r="267" spans="1:5" x14ac:dyDescent="0.25">
      <c r="A267" t="s">
        <v>882</v>
      </c>
      <c r="B267" t="s">
        <v>883</v>
      </c>
      <c r="C267" t="s">
        <v>884</v>
      </c>
      <c r="D267" t="s">
        <v>60</v>
      </c>
      <c r="E267" s="117">
        <v>2989</v>
      </c>
    </row>
    <row r="268" spans="1:5" x14ac:dyDescent="0.25">
      <c r="A268" t="s">
        <v>3332</v>
      </c>
      <c r="B268" t="s">
        <v>885</v>
      </c>
      <c r="C268" t="s">
        <v>3333</v>
      </c>
      <c r="D268" t="s">
        <v>85</v>
      </c>
      <c r="E268" s="117">
        <v>5414</v>
      </c>
    </row>
    <row r="269" spans="1:5" x14ac:dyDescent="0.25">
      <c r="A269" t="s">
        <v>4781</v>
      </c>
      <c r="B269" t="s">
        <v>4782</v>
      </c>
      <c r="C269" t="s">
        <v>4783</v>
      </c>
      <c r="D269" t="s">
        <v>85</v>
      </c>
      <c r="E269" s="117">
        <v>69</v>
      </c>
    </row>
    <row r="270" spans="1:5" x14ac:dyDescent="0.25">
      <c r="A270" t="s">
        <v>3069</v>
      </c>
      <c r="B270" t="s">
        <v>3070</v>
      </c>
      <c r="C270" t="s">
        <v>3071</v>
      </c>
      <c r="D270" t="s">
        <v>55</v>
      </c>
      <c r="E270" s="117">
        <v>1893</v>
      </c>
    </row>
    <row r="271" spans="1:5" x14ac:dyDescent="0.25">
      <c r="A271" t="s">
        <v>886</v>
      </c>
      <c r="B271" t="s">
        <v>887</v>
      </c>
      <c r="C271" t="s">
        <v>888</v>
      </c>
      <c r="D271" t="s">
        <v>85</v>
      </c>
      <c r="E271" s="117">
        <v>1790</v>
      </c>
    </row>
    <row r="272" spans="1:5" x14ac:dyDescent="0.25">
      <c r="A272" t="s">
        <v>2994</v>
      </c>
      <c r="B272" t="s">
        <v>2995</v>
      </c>
      <c r="C272" t="s">
        <v>2996</v>
      </c>
      <c r="D272" t="s">
        <v>55</v>
      </c>
      <c r="E272" s="117">
        <v>6542</v>
      </c>
    </row>
    <row r="273" spans="1:5" x14ac:dyDescent="0.25">
      <c r="A273" t="s">
        <v>889</v>
      </c>
      <c r="B273" t="s">
        <v>890</v>
      </c>
      <c r="C273" t="s">
        <v>891</v>
      </c>
      <c r="D273" t="s">
        <v>55</v>
      </c>
      <c r="E273" s="117">
        <v>3315</v>
      </c>
    </row>
    <row r="274" spans="1:5" x14ac:dyDescent="0.25">
      <c r="A274" t="s">
        <v>4244</v>
      </c>
      <c r="B274" t="s">
        <v>4245</v>
      </c>
      <c r="C274" t="s">
        <v>4246</v>
      </c>
      <c r="D274" t="s">
        <v>84</v>
      </c>
      <c r="E274" s="117">
        <v>9058</v>
      </c>
    </row>
    <row r="275" spans="1:5" x14ac:dyDescent="0.25">
      <c r="A275" t="s">
        <v>2839</v>
      </c>
      <c r="B275" t="s">
        <v>2840</v>
      </c>
      <c r="C275" t="s">
        <v>2841</v>
      </c>
      <c r="D275" t="s">
        <v>84</v>
      </c>
      <c r="E275" s="117">
        <v>4745</v>
      </c>
    </row>
    <row r="276" spans="1:5" x14ac:dyDescent="0.25">
      <c r="A276" t="s">
        <v>4625</v>
      </c>
      <c r="B276" t="s">
        <v>4626</v>
      </c>
      <c r="C276" t="s">
        <v>4627</v>
      </c>
      <c r="D276" t="s">
        <v>85</v>
      </c>
      <c r="E276" s="117">
        <v>2244</v>
      </c>
    </row>
    <row r="277" spans="1:5" x14ac:dyDescent="0.25">
      <c r="A277" t="s">
        <v>4628</v>
      </c>
      <c r="B277" t="s">
        <v>4629</v>
      </c>
      <c r="C277" t="s">
        <v>4630</v>
      </c>
      <c r="D277" t="s">
        <v>84</v>
      </c>
      <c r="E277" s="117">
        <v>42</v>
      </c>
    </row>
    <row r="278" spans="1:5" x14ac:dyDescent="0.25">
      <c r="A278" t="s">
        <v>4034</v>
      </c>
      <c r="B278" t="s">
        <v>4035</v>
      </c>
      <c r="C278" t="s">
        <v>4036</v>
      </c>
      <c r="D278" t="s">
        <v>85</v>
      </c>
      <c r="E278" s="117">
        <v>100</v>
      </c>
    </row>
    <row r="279" spans="1:5" x14ac:dyDescent="0.25">
      <c r="A279" t="s">
        <v>892</v>
      </c>
      <c r="B279" t="s">
        <v>893</v>
      </c>
      <c r="C279" t="s">
        <v>894</v>
      </c>
      <c r="D279" t="s">
        <v>84</v>
      </c>
      <c r="E279" s="117">
        <v>6181</v>
      </c>
    </row>
    <row r="280" spans="1:5" x14ac:dyDescent="0.25">
      <c r="A280" t="s">
        <v>895</v>
      </c>
      <c r="B280" t="s">
        <v>896</v>
      </c>
      <c r="C280" t="s">
        <v>897</v>
      </c>
      <c r="D280" t="s">
        <v>84</v>
      </c>
      <c r="E280" s="117">
        <v>790</v>
      </c>
    </row>
    <row r="281" spans="1:5" x14ac:dyDescent="0.25">
      <c r="A281" t="s">
        <v>898</v>
      </c>
      <c r="B281" t="s">
        <v>899</v>
      </c>
      <c r="C281" t="s">
        <v>900</v>
      </c>
      <c r="D281" t="s">
        <v>82</v>
      </c>
      <c r="E281" s="117">
        <v>10835</v>
      </c>
    </row>
    <row r="282" spans="1:5" x14ac:dyDescent="0.25">
      <c r="A282" t="s">
        <v>3334</v>
      </c>
      <c r="B282" t="s">
        <v>3335</v>
      </c>
      <c r="C282" t="s">
        <v>3336</v>
      </c>
      <c r="D282" t="s">
        <v>81</v>
      </c>
      <c r="E282" s="117">
        <v>1831</v>
      </c>
    </row>
    <row r="283" spans="1:5" x14ac:dyDescent="0.25">
      <c r="A283" t="s">
        <v>3337</v>
      </c>
      <c r="B283" t="s">
        <v>3338</v>
      </c>
      <c r="C283" t="s">
        <v>3339</v>
      </c>
      <c r="D283" t="s">
        <v>490</v>
      </c>
      <c r="E283" s="117">
        <v>4640</v>
      </c>
    </row>
    <row r="284" spans="1:5" x14ac:dyDescent="0.25">
      <c r="A284" t="s">
        <v>4037</v>
      </c>
      <c r="B284" t="s">
        <v>4038</v>
      </c>
      <c r="C284" t="s">
        <v>4039</v>
      </c>
      <c r="D284" t="s">
        <v>60</v>
      </c>
      <c r="E284" s="117">
        <v>3482</v>
      </c>
    </row>
    <row r="285" spans="1:5" x14ac:dyDescent="0.25">
      <c r="A285" t="s">
        <v>4040</v>
      </c>
      <c r="B285" t="s">
        <v>4041</v>
      </c>
      <c r="C285" t="s">
        <v>4042</v>
      </c>
      <c r="D285" t="s">
        <v>82</v>
      </c>
      <c r="E285" s="117">
        <v>4685</v>
      </c>
    </row>
    <row r="286" spans="1:5" x14ac:dyDescent="0.25">
      <c r="A286" t="s">
        <v>4451</v>
      </c>
      <c r="B286" t="s">
        <v>4452</v>
      </c>
      <c r="C286" t="s">
        <v>4453</v>
      </c>
      <c r="D286" t="s">
        <v>4454</v>
      </c>
      <c r="E286" s="117">
        <v>2940</v>
      </c>
    </row>
    <row r="287" spans="1:5" x14ac:dyDescent="0.25">
      <c r="A287" t="s">
        <v>4455</v>
      </c>
      <c r="B287" t="s">
        <v>4456</v>
      </c>
      <c r="C287" t="s">
        <v>4457</v>
      </c>
      <c r="D287" t="s">
        <v>55</v>
      </c>
      <c r="E287" s="117">
        <v>1838</v>
      </c>
    </row>
    <row r="288" spans="1:5" x14ac:dyDescent="0.25">
      <c r="A288" t="s">
        <v>4458</v>
      </c>
      <c r="B288" t="s">
        <v>4459</v>
      </c>
      <c r="C288" t="s">
        <v>4460</v>
      </c>
      <c r="D288" t="s">
        <v>85</v>
      </c>
      <c r="E288" s="117">
        <v>4473</v>
      </c>
    </row>
    <row r="289" spans="1:5" x14ac:dyDescent="0.25">
      <c r="A289" t="s">
        <v>4461</v>
      </c>
      <c r="B289" t="s">
        <v>4462</v>
      </c>
      <c r="C289" t="s">
        <v>4463</v>
      </c>
      <c r="D289" t="s">
        <v>490</v>
      </c>
      <c r="E289" s="117">
        <v>7804</v>
      </c>
    </row>
    <row r="290" spans="1:5" x14ac:dyDescent="0.25">
      <c r="A290" t="s">
        <v>903</v>
      </c>
      <c r="B290" t="s">
        <v>904</v>
      </c>
      <c r="C290" t="s">
        <v>905</v>
      </c>
      <c r="D290" t="s">
        <v>54</v>
      </c>
      <c r="E290" s="117">
        <v>85446</v>
      </c>
    </row>
    <row r="291" spans="1:5" x14ac:dyDescent="0.25">
      <c r="A291" t="s">
        <v>2842</v>
      </c>
      <c r="B291" t="s">
        <v>1098</v>
      </c>
      <c r="C291" t="s">
        <v>2843</v>
      </c>
      <c r="D291" t="s">
        <v>60</v>
      </c>
      <c r="E291" s="117">
        <v>1150</v>
      </c>
    </row>
    <row r="292" spans="1:5" x14ac:dyDescent="0.25">
      <c r="A292" t="s">
        <v>3833</v>
      </c>
      <c r="B292" t="s">
        <v>3834</v>
      </c>
      <c r="C292" t="s">
        <v>3835</v>
      </c>
      <c r="D292" t="s">
        <v>67</v>
      </c>
      <c r="E292" s="117">
        <v>29073</v>
      </c>
    </row>
    <row r="293" spans="1:5" x14ac:dyDescent="0.25">
      <c r="A293" t="s">
        <v>3794</v>
      </c>
      <c r="B293" t="s">
        <v>3795</v>
      </c>
      <c r="C293" t="s">
        <v>3796</v>
      </c>
      <c r="D293" t="s">
        <v>51</v>
      </c>
      <c r="E293" s="117">
        <v>5302</v>
      </c>
    </row>
    <row r="294" spans="1:5" x14ac:dyDescent="0.25">
      <c r="A294" t="s">
        <v>906</v>
      </c>
      <c r="B294" t="s">
        <v>907</v>
      </c>
      <c r="C294" t="s">
        <v>908</v>
      </c>
      <c r="D294" t="s">
        <v>60</v>
      </c>
      <c r="E294" s="117">
        <v>8527</v>
      </c>
    </row>
    <row r="295" spans="1:5" x14ac:dyDescent="0.25">
      <c r="A295" t="s">
        <v>3836</v>
      </c>
      <c r="B295" t="s">
        <v>909</v>
      </c>
      <c r="C295" t="s">
        <v>3837</v>
      </c>
      <c r="D295" t="s">
        <v>51</v>
      </c>
      <c r="E295" s="117">
        <v>6457</v>
      </c>
    </row>
    <row r="296" spans="1:5" x14ac:dyDescent="0.25">
      <c r="A296" t="s">
        <v>910</v>
      </c>
      <c r="B296" t="s">
        <v>911</v>
      </c>
      <c r="C296" t="s">
        <v>912</v>
      </c>
      <c r="D296" t="s">
        <v>60</v>
      </c>
      <c r="E296" s="117">
        <v>3197</v>
      </c>
    </row>
    <row r="297" spans="1:5" x14ac:dyDescent="0.25">
      <c r="A297" t="s">
        <v>913</v>
      </c>
      <c r="B297" t="s">
        <v>914</v>
      </c>
      <c r="C297" t="s">
        <v>915</v>
      </c>
      <c r="D297" t="s">
        <v>49</v>
      </c>
      <c r="E297" s="117">
        <v>27655</v>
      </c>
    </row>
    <row r="298" spans="1:5" x14ac:dyDescent="0.25">
      <c r="A298" t="s">
        <v>916</v>
      </c>
      <c r="B298" t="s">
        <v>917</v>
      </c>
      <c r="C298" t="s">
        <v>918</v>
      </c>
      <c r="D298" t="s">
        <v>60</v>
      </c>
      <c r="E298" s="117">
        <v>1596</v>
      </c>
    </row>
    <row r="299" spans="1:5" x14ac:dyDescent="0.25">
      <c r="A299" t="s">
        <v>919</v>
      </c>
      <c r="B299" t="s">
        <v>920</v>
      </c>
      <c r="C299" t="s">
        <v>921</v>
      </c>
      <c r="D299" t="s">
        <v>60</v>
      </c>
      <c r="E299" s="117">
        <v>999</v>
      </c>
    </row>
    <row r="300" spans="1:5" x14ac:dyDescent="0.25">
      <c r="A300" t="s">
        <v>922</v>
      </c>
      <c r="B300" t="s">
        <v>923</v>
      </c>
      <c r="C300" t="s">
        <v>924</v>
      </c>
      <c r="D300" t="s">
        <v>60</v>
      </c>
      <c r="E300" s="117">
        <v>2304</v>
      </c>
    </row>
    <row r="301" spans="1:5" x14ac:dyDescent="0.25">
      <c r="A301" t="s">
        <v>925</v>
      </c>
      <c r="B301" t="s">
        <v>926</v>
      </c>
      <c r="C301" t="s">
        <v>927</v>
      </c>
      <c r="D301" t="s">
        <v>60</v>
      </c>
      <c r="E301" s="117">
        <v>2667</v>
      </c>
    </row>
    <row r="302" spans="1:5" x14ac:dyDescent="0.25">
      <c r="A302" t="s">
        <v>2337</v>
      </c>
      <c r="B302" t="s">
        <v>979</v>
      </c>
      <c r="C302" t="s">
        <v>2338</v>
      </c>
      <c r="D302" t="s">
        <v>60</v>
      </c>
      <c r="E302" s="117">
        <v>4768</v>
      </c>
    </row>
    <row r="303" spans="1:5" x14ac:dyDescent="0.25">
      <c r="A303" t="s">
        <v>2704</v>
      </c>
      <c r="B303" t="s">
        <v>2705</v>
      </c>
      <c r="C303" t="s">
        <v>2706</v>
      </c>
      <c r="D303" t="s">
        <v>60</v>
      </c>
      <c r="E303" s="117">
        <v>4420</v>
      </c>
    </row>
    <row r="304" spans="1:5" x14ac:dyDescent="0.25">
      <c r="A304" t="s">
        <v>3629</v>
      </c>
      <c r="B304" t="s">
        <v>3630</v>
      </c>
      <c r="C304" t="s">
        <v>3631</v>
      </c>
      <c r="D304" t="s">
        <v>60</v>
      </c>
      <c r="E304" s="117">
        <v>1610</v>
      </c>
    </row>
    <row r="305" spans="1:5" x14ac:dyDescent="0.25">
      <c r="A305" t="s">
        <v>4943</v>
      </c>
      <c r="B305" t="s">
        <v>4944</v>
      </c>
      <c r="C305" t="s">
        <v>4945</v>
      </c>
      <c r="D305" t="s">
        <v>60</v>
      </c>
      <c r="E305" s="117">
        <v>2840</v>
      </c>
    </row>
    <row r="306" spans="1:5" x14ac:dyDescent="0.25">
      <c r="A306" t="s">
        <v>928</v>
      </c>
      <c r="B306" t="s">
        <v>929</v>
      </c>
      <c r="C306" t="s">
        <v>930</v>
      </c>
      <c r="D306" t="s">
        <v>84</v>
      </c>
      <c r="E306" s="117">
        <v>420</v>
      </c>
    </row>
    <row r="307" spans="1:5" x14ac:dyDescent="0.25">
      <c r="A307" t="s">
        <v>931</v>
      </c>
      <c r="B307" t="s">
        <v>932</v>
      </c>
      <c r="C307" t="s">
        <v>933</v>
      </c>
      <c r="D307" t="s">
        <v>934</v>
      </c>
      <c r="E307" s="117">
        <v>17069</v>
      </c>
    </row>
    <row r="308" spans="1:5" x14ac:dyDescent="0.25">
      <c r="A308" t="s">
        <v>935</v>
      </c>
      <c r="B308" t="s">
        <v>936</v>
      </c>
      <c r="C308" t="s">
        <v>937</v>
      </c>
      <c r="D308" t="s">
        <v>938</v>
      </c>
      <c r="E308" s="117">
        <v>5059</v>
      </c>
    </row>
    <row r="309" spans="1:5" x14ac:dyDescent="0.25">
      <c r="A309" t="s">
        <v>3021</v>
      </c>
      <c r="B309" t="s">
        <v>3022</v>
      </c>
      <c r="C309" t="s">
        <v>3023</v>
      </c>
      <c r="D309" t="s">
        <v>934</v>
      </c>
      <c r="E309" s="117">
        <v>4613</v>
      </c>
    </row>
    <row r="310" spans="1:5" x14ac:dyDescent="0.25">
      <c r="A310" t="s">
        <v>939</v>
      </c>
      <c r="B310" t="s">
        <v>940</v>
      </c>
      <c r="C310" t="s">
        <v>941</v>
      </c>
      <c r="D310" t="s">
        <v>934</v>
      </c>
      <c r="E310" s="117">
        <v>2891</v>
      </c>
    </row>
    <row r="311" spans="1:5" x14ac:dyDescent="0.25">
      <c r="A311" t="s">
        <v>4946</v>
      </c>
      <c r="B311" t="s">
        <v>4947</v>
      </c>
      <c r="C311" t="s">
        <v>4948</v>
      </c>
      <c r="D311" t="s">
        <v>934</v>
      </c>
      <c r="E311" s="117">
        <v>4116</v>
      </c>
    </row>
    <row r="312" spans="1:5" x14ac:dyDescent="0.25">
      <c r="A312" t="s">
        <v>3838</v>
      </c>
      <c r="B312" t="s">
        <v>689</v>
      </c>
      <c r="C312" t="s">
        <v>3839</v>
      </c>
      <c r="D312" t="s">
        <v>934</v>
      </c>
      <c r="E312" s="117">
        <v>3165</v>
      </c>
    </row>
    <row r="313" spans="1:5" x14ac:dyDescent="0.25">
      <c r="A313" t="s">
        <v>4043</v>
      </c>
      <c r="B313" t="s">
        <v>4044</v>
      </c>
      <c r="C313" t="s">
        <v>4045</v>
      </c>
      <c r="D313" t="s">
        <v>60</v>
      </c>
      <c r="E313" s="117">
        <v>3745</v>
      </c>
    </row>
    <row r="314" spans="1:5" x14ac:dyDescent="0.25">
      <c r="A314" t="s">
        <v>3432</v>
      </c>
      <c r="B314" t="s">
        <v>3433</v>
      </c>
      <c r="C314" t="s">
        <v>3434</v>
      </c>
      <c r="D314" t="s">
        <v>934</v>
      </c>
      <c r="E314" s="117">
        <v>3354</v>
      </c>
    </row>
    <row r="315" spans="1:5" x14ac:dyDescent="0.25">
      <c r="A315" t="s">
        <v>3797</v>
      </c>
      <c r="B315" t="s">
        <v>3798</v>
      </c>
      <c r="C315" t="s">
        <v>3799</v>
      </c>
      <c r="D315" t="s">
        <v>934</v>
      </c>
      <c r="E315" s="117">
        <v>7675</v>
      </c>
    </row>
    <row r="316" spans="1:5" x14ac:dyDescent="0.25">
      <c r="A316" t="s">
        <v>5091</v>
      </c>
      <c r="B316" t="s">
        <v>3595</v>
      </c>
      <c r="C316" t="s">
        <v>5092</v>
      </c>
      <c r="D316" t="s">
        <v>934</v>
      </c>
      <c r="E316" s="117">
        <v>345</v>
      </c>
    </row>
    <row r="317" spans="1:5" x14ac:dyDescent="0.25">
      <c r="A317" t="s">
        <v>4631</v>
      </c>
      <c r="B317" t="s">
        <v>1236</v>
      </c>
      <c r="C317" t="s">
        <v>4632</v>
      </c>
      <c r="D317" t="s">
        <v>55</v>
      </c>
      <c r="E317" s="117">
        <v>3026</v>
      </c>
    </row>
    <row r="318" spans="1:5" x14ac:dyDescent="0.25">
      <c r="A318" t="s">
        <v>3072</v>
      </c>
      <c r="B318" t="s">
        <v>3073</v>
      </c>
      <c r="C318" t="s">
        <v>3074</v>
      </c>
      <c r="D318" t="s">
        <v>938</v>
      </c>
      <c r="E318" s="117">
        <v>5435</v>
      </c>
    </row>
    <row r="319" spans="1:5" x14ac:dyDescent="0.25">
      <c r="A319" t="s">
        <v>4464</v>
      </c>
      <c r="B319" t="s">
        <v>943</v>
      </c>
      <c r="C319" t="s">
        <v>4465</v>
      </c>
      <c r="D319" t="s">
        <v>938</v>
      </c>
      <c r="E319" s="117">
        <v>7058</v>
      </c>
    </row>
    <row r="320" spans="1:5" x14ac:dyDescent="0.25">
      <c r="A320" t="s">
        <v>944</v>
      </c>
      <c r="B320" t="s">
        <v>945</v>
      </c>
      <c r="C320" t="s">
        <v>946</v>
      </c>
      <c r="D320" t="s">
        <v>934</v>
      </c>
      <c r="E320" s="117">
        <v>8627</v>
      </c>
    </row>
    <row r="321" spans="1:5" x14ac:dyDescent="0.25">
      <c r="A321" t="s">
        <v>947</v>
      </c>
      <c r="B321" t="s">
        <v>948</v>
      </c>
      <c r="C321" t="s">
        <v>949</v>
      </c>
      <c r="D321" t="s">
        <v>84</v>
      </c>
      <c r="E321" s="117">
        <v>3693</v>
      </c>
    </row>
    <row r="322" spans="1:5" x14ac:dyDescent="0.25">
      <c r="A322" t="s">
        <v>950</v>
      </c>
      <c r="B322" t="s">
        <v>951</v>
      </c>
      <c r="C322" t="s">
        <v>952</v>
      </c>
      <c r="D322" t="s">
        <v>934</v>
      </c>
      <c r="E322" s="117">
        <v>6167</v>
      </c>
    </row>
    <row r="323" spans="1:5" x14ac:dyDescent="0.25">
      <c r="A323" t="s">
        <v>4633</v>
      </c>
      <c r="B323" t="s">
        <v>4634</v>
      </c>
      <c r="C323" t="s">
        <v>4635</v>
      </c>
      <c r="D323" t="s">
        <v>934</v>
      </c>
      <c r="E323" s="117">
        <v>6909</v>
      </c>
    </row>
    <row r="324" spans="1:5" x14ac:dyDescent="0.25">
      <c r="A324" t="s">
        <v>954</v>
      </c>
      <c r="B324" t="s">
        <v>955</v>
      </c>
      <c r="C324" t="s">
        <v>956</v>
      </c>
      <c r="D324" t="s">
        <v>934</v>
      </c>
      <c r="E324" s="117">
        <v>2081</v>
      </c>
    </row>
    <row r="325" spans="1:5" x14ac:dyDescent="0.25">
      <c r="A325" t="s">
        <v>3922</v>
      </c>
      <c r="B325" t="s">
        <v>3923</v>
      </c>
      <c r="C325" t="s">
        <v>3924</v>
      </c>
      <c r="D325" t="s">
        <v>60</v>
      </c>
      <c r="E325" s="117">
        <v>1988</v>
      </c>
    </row>
    <row r="326" spans="1:5" x14ac:dyDescent="0.25">
      <c r="A326" t="s">
        <v>3632</v>
      </c>
      <c r="B326" t="s">
        <v>3633</v>
      </c>
      <c r="C326" t="s">
        <v>3634</v>
      </c>
      <c r="D326" t="s">
        <v>938</v>
      </c>
      <c r="E326" s="117">
        <v>6959</v>
      </c>
    </row>
    <row r="327" spans="1:5" x14ac:dyDescent="0.25">
      <c r="A327" t="s">
        <v>957</v>
      </c>
      <c r="B327" t="s">
        <v>958</v>
      </c>
      <c r="C327" t="s">
        <v>959</v>
      </c>
      <c r="D327" t="s">
        <v>333</v>
      </c>
      <c r="E327" s="117">
        <v>4346</v>
      </c>
    </row>
    <row r="328" spans="1:5" x14ac:dyDescent="0.25">
      <c r="A328" t="s">
        <v>3491</v>
      </c>
      <c r="B328" t="s">
        <v>3492</v>
      </c>
      <c r="C328" t="s">
        <v>3493</v>
      </c>
      <c r="D328" t="s">
        <v>934</v>
      </c>
      <c r="E328" s="117">
        <v>3755</v>
      </c>
    </row>
    <row r="329" spans="1:5" x14ac:dyDescent="0.25">
      <c r="A329" t="s">
        <v>2339</v>
      </c>
      <c r="B329" t="s">
        <v>2340</v>
      </c>
      <c r="C329" t="s">
        <v>2341</v>
      </c>
      <c r="D329" t="s">
        <v>953</v>
      </c>
      <c r="E329" s="117">
        <v>5827</v>
      </c>
    </row>
    <row r="330" spans="1:5" x14ac:dyDescent="0.25">
      <c r="A330" t="s">
        <v>2342</v>
      </c>
      <c r="B330" t="s">
        <v>2343</v>
      </c>
      <c r="C330" t="s">
        <v>2344</v>
      </c>
      <c r="D330" t="s">
        <v>934</v>
      </c>
      <c r="E330" s="117">
        <v>8101</v>
      </c>
    </row>
    <row r="331" spans="1:5" x14ac:dyDescent="0.25">
      <c r="A331" t="s">
        <v>2345</v>
      </c>
      <c r="B331" t="s">
        <v>1427</v>
      </c>
      <c r="C331" t="s">
        <v>2346</v>
      </c>
      <c r="D331" t="s">
        <v>60</v>
      </c>
      <c r="E331" s="117">
        <v>5142</v>
      </c>
    </row>
    <row r="332" spans="1:5" x14ac:dyDescent="0.25">
      <c r="A332" t="s">
        <v>2408</v>
      </c>
      <c r="B332" t="s">
        <v>2409</v>
      </c>
      <c r="C332" t="s">
        <v>2410</v>
      </c>
      <c r="D332" t="s">
        <v>934</v>
      </c>
      <c r="E332" s="117">
        <v>5941</v>
      </c>
    </row>
    <row r="333" spans="1:5" x14ac:dyDescent="0.25">
      <c r="A333" t="s">
        <v>2459</v>
      </c>
      <c r="B333" t="s">
        <v>2460</v>
      </c>
      <c r="C333" t="s">
        <v>2461</v>
      </c>
      <c r="D333" t="s">
        <v>953</v>
      </c>
      <c r="E333" s="117">
        <v>6286</v>
      </c>
    </row>
    <row r="334" spans="1:5" x14ac:dyDescent="0.25">
      <c r="A334" t="s">
        <v>2462</v>
      </c>
      <c r="B334" t="s">
        <v>2463</v>
      </c>
      <c r="C334" t="s">
        <v>2464</v>
      </c>
      <c r="D334" t="s">
        <v>842</v>
      </c>
      <c r="E334" s="117">
        <v>31111</v>
      </c>
    </row>
    <row r="335" spans="1:5" x14ac:dyDescent="0.25">
      <c r="A335" t="s">
        <v>2615</v>
      </c>
      <c r="B335" t="s">
        <v>2096</v>
      </c>
      <c r="C335" t="s">
        <v>2616</v>
      </c>
      <c r="D335" t="s">
        <v>953</v>
      </c>
      <c r="E335" s="117">
        <v>3445</v>
      </c>
    </row>
    <row r="336" spans="1:5" x14ac:dyDescent="0.25">
      <c r="A336" t="s">
        <v>2617</v>
      </c>
      <c r="B336" t="s">
        <v>2618</v>
      </c>
      <c r="C336" t="s">
        <v>2619</v>
      </c>
      <c r="D336" t="s">
        <v>490</v>
      </c>
      <c r="E336" s="117">
        <v>7262</v>
      </c>
    </row>
    <row r="337" spans="1:5" x14ac:dyDescent="0.25">
      <c r="A337" t="s">
        <v>3285</v>
      </c>
      <c r="B337" t="s">
        <v>3286</v>
      </c>
      <c r="C337" t="s">
        <v>3287</v>
      </c>
      <c r="D337" t="s">
        <v>934</v>
      </c>
      <c r="E337" s="117">
        <v>3517</v>
      </c>
    </row>
    <row r="338" spans="1:5" x14ac:dyDescent="0.25">
      <c r="A338" t="s">
        <v>2844</v>
      </c>
      <c r="B338" t="s">
        <v>2845</v>
      </c>
      <c r="C338" t="s">
        <v>2846</v>
      </c>
      <c r="D338" t="s">
        <v>953</v>
      </c>
      <c r="E338" s="117">
        <v>3721</v>
      </c>
    </row>
    <row r="339" spans="1:5" x14ac:dyDescent="0.25">
      <c r="A339" t="s">
        <v>2707</v>
      </c>
      <c r="B339" t="s">
        <v>2708</v>
      </c>
      <c r="C339" t="s">
        <v>2709</v>
      </c>
      <c r="D339" t="s">
        <v>60</v>
      </c>
      <c r="E339" s="117">
        <v>1982</v>
      </c>
    </row>
    <row r="340" spans="1:5" x14ac:dyDescent="0.25">
      <c r="A340" t="s">
        <v>2794</v>
      </c>
      <c r="B340" t="s">
        <v>2795</v>
      </c>
      <c r="C340" t="s">
        <v>2796</v>
      </c>
      <c r="D340" t="s">
        <v>934</v>
      </c>
      <c r="E340" s="117">
        <v>69</v>
      </c>
    </row>
    <row r="341" spans="1:5" x14ac:dyDescent="0.25">
      <c r="A341" t="s">
        <v>2797</v>
      </c>
      <c r="B341" t="s">
        <v>2798</v>
      </c>
      <c r="C341" t="s">
        <v>2799</v>
      </c>
      <c r="D341" t="s">
        <v>934</v>
      </c>
      <c r="E341" s="117">
        <v>1785</v>
      </c>
    </row>
    <row r="342" spans="1:5" x14ac:dyDescent="0.25">
      <c r="A342" t="s">
        <v>3435</v>
      </c>
      <c r="B342" t="s">
        <v>3436</v>
      </c>
      <c r="C342" t="s">
        <v>3437</v>
      </c>
      <c r="D342" t="s">
        <v>934</v>
      </c>
      <c r="E342" s="117">
        <v>4372</v>
      </c>
    </row>
    <row r="343" spans="1:5" x14ac:dyDescent="0.25">
      <c r="A343" t="s">
        <v>3438</v>
      </c>
      <c r="B343" t="s">
        <v>3439</v>
      </c>
      <c r="C343" t="s">
        <v>3440</v>
      </c>
      <c r="D343" t="s">
        <v>953</v>
      </c>
      <c r="E343" s="117">
        <v>6148</v>
      </c>
    </row>
    <row r="344" spans="1:5" x14ac:dyDescent="0.25">
      <c r="A344" t="s">
        <v>3800</v>
      </c>
      <c r="B344" t="s">
        <v>3801</v>
      </c>
      <c r="C344" t="s">
        <v>3802</v>
      </c>
      <c r="D344" t="s">
        <v>84</v>
      </c>
      <c r="E344" s="117">
        <v>4628</v>
      </c>
    </row>
    <row r="345" spans="1:5" x14ac:dyDescent="0.25">
      <c r="A345" t="s">
        <v>3803</v>
      </c>
      <c r="B345" t="s">
        <v>3804</v>
      </c>
      <c r="C345" t="s">
        <v>3805</v>
      </c>
      <c r="D345" t="s">
        <v>842</v>
      </c>
      <c r="E345" s="117">
        <v>12419</v>
      </c>
    </row>
    <row r="346" spans="1:5" x14ac:dyDescent="0.25">
      <c r="A346" t="s">
        <v>3840</v>
      </c>
      <c r="B346" t="s">
        <v>3925</v>
      </c>
      <c r="C346" t="s">
        <v>3926</v>
      </c>
      <c r="D346" t="s">
        <v>934</v>
      </c>
      <c r="E346" s="117">
        <v>2261</v>
      </c>
    </row>
    <row r="347" spans="1:5" x14ac:dyDescent="0.25">
      <c r="A347" t="s">
        <v>3841</v>
      </c>
      <c r="B347" t="s">
        <v>3927</v>
      </c>
      <c r="C347" t="s">
        <v>3928</v>
      </c>
      <c r="D347" t="s">
        <v>934</v>
      </c>
      <c r="E347" s="117">
        <v>5771</v>
      </c>
    </row>
    <row r="348" spans="1:5" x14ac:dyDescent="0.25">
      <c r="A348" t="s">
        <v>4147</v>
      </c>
      <c r="B348" t="s">
        <v>3248</v>
      </c>
      <c r="C348" t="s">
        <v>4148</v>
      </c>
      <c r="D348" t="s">
        <v>934</v>
      </c>
      <c r="E348" s="117">
        <v>5409</v>
      </c>
    </row>
    <row r="349" spans="1:5" x14ac:dyDescent="0.25">
      <c r="A349" t="s">
        <v>4247</v>
      </c>
      <c r="B349" t="s">
        <v>4248</v>
      </c>
      <c r="C349" t="s">
        <v>4249</v>
      </c>
      <c r="D349" t="s">
        <v>60</v>
      </c>
      <c r="E349" s="117">
        <v>1503</v>
      </c>
    </row>
    <row r="350" spans="1:5" x14ac:dyDescent="0.25">
      <c r="A350" t="s">
        <v>4784</v>
      </c>
      <c r="B350" t="s">
        <v>4785</v>
      </c>
      <c r="C350" t="s">
        <v>4786</v>
      </c>
      <c r="D350" t="s">
        <v>60</v>
      </c>
      <c r="E350" s="117">
        <v>2527</v>
      </c>
    </row>
    <row r="351" spans="1:5" x14ac:dyDescent="0.25">
      <c r="A351" t="s">
        <v>4787</v>
      </c>
      <c r="B351" t="s">
        <v>517</v>
      </c>
      <c r="C351" t="s">
        <v>4788</v>
      </c>
      <c r="D351" t="s">
        <v>934</v>
      </c>
      <c r="E351" s="117">
        <v>7950</v>
      </c>
    </row>
    <row r="352" spans="1:5" x14ac:dyDescent="0.25">
      <c r="A352" t="s">
        <v>960</v>
      </c>
      <c r="B352" t="s">
        <v>2411</v>
      </c>
      <c r="C352" t="s">
        <v>2412</v>
      </c>
      <c r="D352" t="s">
        <v>60</v>
      </c>
      <c r="E352" s="117">
        <v>624</v>
      </c>
    </row>
    <row r="353" spans="1:5" x14ac:dyDescent="0.25">
      <c r="A353" t="s">
        <v>3164</v>
      </c>
      <c r="B353" t="s">
        <v>3165</v>
      </c>
      <c r="C353" t="s">
        <v>3166</v>
      </c>
      <c r="D353" t="s">
        <v>512</v>
      </c>
      <c r="E353" s="117">
        <v>6598</v>
      </c>
    </row>
    <row r="354" spans="1:5" x14ac:dyDescent="0.25">
      <c r="A354" t="s">
        <v>3547</v>
      </c>
      <c r="B354" t="s">
        <v>961</v>
      </c>
      <c r="C354" t="s">
        <v>3548</v>
      </c>
      <c r="D354" t="s">
        <v>3549</v>
      </c>
      <c r="E354" s="117">
        <v>2266</v>
      </c>
    </row>
    <row r="355" spans="1:5" x14ac:dyDescent="0.25">
      <c r="A355" t="s">
        <v>3550</v>
      </c>
      <c r="B355" t="s">
        <v>3551</v>
      </c>
      <c r="C355" t="s">
        <v>3552</v>
      </c>
      <c r="D355" t="s">
        <v>55</v>
      </c>
      <c r="E355" s="117">
        <v>78</v>
      </c>
    </row>
    <row r="356" spans="1:5" x14ac:dyDescent="0.25">
      <c r="A356" t="s">
        <v>2413</v>
      </c>
      <c r="B356" t="s">
        <v>2414</v>
      </c>
      <c r="C356" t="s">
        <v>2415</v>
      </c>
      <c r="D356" t="s">
        <v>81</v>
      </c>
      <c r="E356" s="117">
        <v>5974</v>
      </c>
    </row>
    <row r="357" spans="1:5" x14ac:dyDescent="0.25">
      <c r="A357" t="s">
        <v>2465</v>
      </c>
      <c r="B357" t="s">
        <v>702</v>
      </c>
      <c r="C357" t="s">
        <v>2466</v>
      </c>
      <c r="D357" t="s">
        <v>60</v>
      </c>
      <c r="E357" s="117">
        <v>67785</v>
      </c>
    </row>
    <row r="358" spans="1:5" x14ac:dyDescent="0.25">
      <c r="A358" t="s">
        <v>3075</v>
      </c>
      <c r="B358" t="s">
        <v>1413</v>
      </c>
      <c r="C358" t="s">
        <v>3076</v>
      </c>
      <c r="D358" t="s">
        <v>934</v>
      </c>
      <c r="E358" s="117">
        <v>3357</v>
      </c>
    </row>
    <row r="359" spans="1:5" x14ac:dyDescent="0.25">
      <c r="A359" t="s">
        <v>3167</v>
      </c>
      <c r="B359" t="s">
        <v>3168</v>
      </c>
      <c r="C359" t="s">
        <v>3169</v>
      </c>
      <c r="D359" t="s">
        <v>1365</v>
      </c>
      <c r="E359" s="117">
        <v>1458</v>
      </c>
    </row>
    <row r="360" spans="1:5" x14ac:dyDescent="0.25">
      <c r="A360" t="s">
        <v>3842</v>
      </c>
      <c r="B360" t="s">
        <v>3929</v>
      </c>
      <c r="C360" t="s">
        <v>3930</v>
      </c>
      <c r="D360" t="s">
        <v>1314</v>
      </c>
      <c r="E360" s="117">
        <v>552</v>
      </c>
    </row>
    <row r="361" spans="1:5" x14ac:dyDescent="0.25">
      <c r="A361" t="s">
        <v>3843</v>
      </c>
      <c r="B361" t="s">
        <v>2919</v>
      </c>
      <c r="C361" t="s">
        <v>3931</v>
      </c>
      <c r="D361" t="s">
        <v>60</v>
      </c>
      <c r="E361" s="117">
        <v>41464</v>
      </c>
    </row>
    <row r="362" spans="1:5" x14ac:dyDescent="0.25">
      <c r="A362" t="s">
        <v>3932</v>
      </c>
      <c r="B362" t="s">
        <v>3933</v>
      </c>
      <c r="C362" t="s">
        <v>3934</v>
      </c>
      <c r="D362" t="s">
        <v>55</v>
      </c>
      <c r="E362" s="117">
        <v>5008</v>
      </c>
    </row>
    <row r="363" spans="1:5" x14ac:dyDescent="0.25">
      <c r="A363" t="s">
        <v>4046</v>
      </c>
      <c r="B363" t="s">
        <v>4047</v>
      </c>
      <c r="C363" t="s">
        <v>4048</v>
      </c>
      <c r="D363" t="s">
        <v>60</v>
      </c>
      <c r="E363" s="117">
        <v>18248</v>
      </c>
    </row>
    <row r="364" spans="1:5" x14ac:dyDescent="0.25">
      <c r="A364" t="s">
        <v>4049</v>
      </c>
      <c r="B364" t="s">
        <v>4050</v>
      </c>
      <c r="C364" t="s">
        <v>4051</v>
      </c>
      <c r="D364" t="s">
        <v>60</v>
      </c>
      <c r="E364" s="117">
        <v>18510</v>
      </c>
    </row>
    <row r="365" spans="1:5" x14ac:dyDescent="0.25">
      <c r="A365" t="s">
        <v>2467</v>
      </c>
      <c r="B365" t="s">
        <v>2298</v>
      </c>
      <c r="C365" t="s">
        <v>2468</v>
      </c>
      <c r="D365" t="s">
        <v>84</v>
      </c>
      <c r="E365" s="117">
        <v>2605</v>
      </c>
    </row>
    <row r="366" spans="1:5" x14ac:dyDescent="0.25">
      <c r="A366" t="s">
        <v>2531</v>
      </c>
      <c r="B366" t="s">
        <v>2532</v>
      </c>
      <c r="C366" t="s">
        <v>2533</v>
      </c>
      <c r="D366" t="s">
        <v>84</v>
      </c>
      <c r="E366" s="117">
        <v>5375</v>
      </c>
    </row>
    <row r="367" spans="1:5" x14ac:dyDescent="0.25">
      <c r="A367" t="s">
        <v>2534</v>
      </c>
      <c r="B367" t="s">
        <v>2535</v>
      </c>
      <c r="C367" t="s">
        <v>2536</v>
      </c>
      <c r="D367" t="s">
        <v>490</v>
      </c>
      <c r="E367" s="117">
        <v>940</v>
      </c>
    </row>
    <row r="368" spans="1:5" x14ac:dyDescent="0.25">
      <c r="A368" t="s">
        <v>2537</v>
      </c>
      <c r="B368" t="s">
        <v>2538</v>
      </c>
      <c r="C368" t="s">
        <v>2539</v>
      </c>
      <c r="D368" t="s">
        <v>85</v>
      </c>
      <c r="E368" s="117">
        <v>11435</v>
      </c>
    </row>
    <row r="369" spans="1:5" x14ac:dyDescent="0.25">
      <c r="A369" t="s">
        <v>2620</v>
      </c>
      <c r="B369" t="s">
        <v>2847</v>
      </c>
      <c r="C369" t="s">
        <v>2848</v>
      </c>
      <c r="D369" t="s">
        <v>60</v>
      </c>
      <c r="E369" s="117">
        <v>31304</v>
      </c>
    </row>
    <row r="370" spans="1:5" x14ac:dyDescent="0.25">
      <c r="A370" t="s">
        <v>2621</v>
      </c>
      <c r="B370" t="s">
        <v>2849</v>
      </c>
      <c r="C370" t="s">
        <v>2850</v>
      </c>
      <c r="D370" t="s">
        <v>60</v>
      </c>
      <c r="E370" s="117">
        <v>27021</v>
      </c>
    </row>
    <row r="371" spans="1:5" x14ac:dyDescent="0.25">
      <c r="A371" t="s">
        <v>4250</v>
      </c>
      <c r="B371" t="s">
        <v>4251</v>
      </c>
      <c r="C371" t="s">
        <v>4252</v>
      </c>
      <c r="D371" t="s">
        <v>81</v>
      </c>
      <c r="E371" s="117">
        <v>371</v>
      </c>
    </row>
    <row r="372" spans="1:5" x14ac:dyDescent="0.25">
      <c r="A372" t="s">
        <v>3448</v>
      </c>
      <c r="B372" t="s">
        <v>3449</v>
      </c>
      <c r="C372" t="s">
        <v>3450</v>
      </c>
      <c r="D372" t="s">
        <v>60</v>
      </c>
      <c r="E372" s="117">
        <v>16390</v>
      </c>
    </row>
    <row r="373" spans="1:5" x14ac:dyDescent="0.25">
      <c r="A373" t="s">
        <v>2800</v>
      </c>
      <c r="B373" t="s">
        <v>2801</v>
      </c>
      <c r="C373" t="s">
        <v>2802</v>
      </c>
      <c r="D373" t="s">
        <v>81</v>
      </c>
      <c r="E373" s="117">
        <v>617</v>
      </c>
    </row>
    <row r="374" spans="1:5" x14ac:dyDescent="0.25">
      <c r="A374" t="s">
        <v>3302</v>
      </c>
      <c r="B374" t="s">
        <v>3303</v>
      </c>
      <c r="C374" t="s">
        <v>3304</v>
      </c>
      <c r="D374" t="s">
        <v>60</v>
      </c>
      <c r="E374" s="117">
        <v>2424</v>
      </c>
    </row>
    <row r="375" spans="1:5" x14ac:dyDescent="0.25">
      <c r="A375" t="s">
        <v>4052</v>
      </c>
      <c r="B375" t="s">
        <v>4053</v>
      </c>
      <c r="C375" t="s">
        <v>4054</v>
      </c>
      <c r="D375" t="s">
        <v>84</v>
      </c>
      <c r="E375" s="117">
        <v>6576</v>
      </c>
    </row>
    <row r="376" spans="1:5" x14ac:dyDescent="0.25">
      <c r="A376" t="s">
        <v>4466</v>
      </c>
      <c r="B376" t="s">
        <v>4467</v>
      </c>
      <c r="C376" t="s">
        <v>4468</v>
      </c>
      <c r="D376" t="s">
        <v>84</v>
      </c>
      <c r="E376" s="117">
        <v>6037</v>
      </c>
    </row>
    <row r="377" spans="1:5" x14ac:dyDescent="0.25">
      <c r="A377" t="s">
        <v>4789</v>
      </c>
      <c r="B377" t="s">
        <v>4790</v>
      </c>
      <c r="C377" t="s">
        <v>4791</v>
      </c>
      <c r="D377" t="s">
        <v>67</v>
      </c>
      <c r="E377" s="117">
        <v>1557</v>
      </c>
    </row>
    <row r="378" spans="1:5" x14ac:dyDescent="0.25">
      <c r="A378" t="s">
        <v>4636</v>
      </c>
      <c r="B378" t="s">
        <v>4637</v>
      </c>
      <c r="C378" t="s">
        <v>4638</v>
      </c>
      <c r="D378" t="s">
        <v>84</v>
      </c>
      <c r="E378" s="117">
        <v>895</v>
      </c>
    </row>
    <row r="379" spans="1:5" x14ac:dyDescent="0.25">
      <c r="A379" t="s">
        <v>4639</v>
      </c>
      <c r="B379" t="s">
        <v>4640</v>
      </c>
      <c r="C379" t="s">
        <v>4641</v>
      </c>
      <c r="D379" t="s">
        <v>55</v>
      </c>
      <c r="E379" s="117">
        <v>3613</v>
      </c>
    </row>
    <row r="380" spans="1:5" x14ac:dyDescent="0.25">
      <c r="A380" t="s">
        <v>4792</v>
      </c>
      <c r="B380" t="s">
        <v>4793</v>
      </c>
      <c r="C380" t="s">
        <v>4794</v>
      </c>
      <c r="D380" t="s">
        <v>84</v>
      </c>
      <c r="E380" s="117">
        <v>1380</v>
      </c>
    </row>
    <row r="381" spans="1:5" x14ac:dyDescent="0.25">
      <c r="A381" t="s">
        <v>3052</v>
      </c>
      <c r="B381" t="s">
        <v>3053</v>
      </c>
      <c r="C381" t="s">
        <v>3054</v>
      </c>
      <c r="D381" t="s">
        <v>81</v>
      </c>
      <c r="E381" s="117">
        <v>19982</v>
      </c>
    </row>
    <row r="382" spans="1:5" x14ac:dyDescent="0.25">
      <c r="A382" t="s">
        <v>3077</v>
      </c>
      <c r="B382" t="s">
        <v>3078</v>
      </c>
      <c r="C382" t="s">
        <v>3079</v>
      </c>
      <c r="D382" t="s">
        <v>85</v>
      </c>
      <c r="E382" s="117">
        <v>5878</v>
      </c>
    </row>
    <row r="383" spans="1:5" x14ac:dyDescent="0.25">
      <c r="A383" t="s">
        <v>3494</v>
      </c>
      <c r="B383" t="s">
        <v>2226</v>
      </c>
      <c r="C383" t="s">
        <v>2227</v>
      </c>
      <c r="D383" t="s">
        <v>48</v>
      </c>
      <c r="E383" s="117">
        <v>29028</v>
      </c>
    </row>
    <row r="384" spans="1:5" x14ac:dyDescent="0.25">
      <c r="A384" t="s">
        <v>4949</v>
      </c>
      <c r="B384" t="s">
        <v>2684</v>
      </c>
      <c r="C384" t="s">
        <v>2685</v>
      </c>
      <c r="D384" t="s">
        <v>60</v>
      </c>
      <c r="E384" s="117">
        <v>4925</v>
      </c>
    </row>
    <row r="385" spans="1:5" x14ac:dyDescent="0.25">
      <c r="A385" t="s">
        <v>4950</v>
      </c>
      <c r="B385" t="s">
        <v>4951</v>
      </c>
      <c r="C385" t="s">
        <v>2683</v>
      </c>
      <c r="D385" t="s">
        <v>60</v>
      </c>
      <c r="E385" s="117">
        <v>4834</v>
      </c>
    </row>
    <row r="386" spans="1:5" x14ac:dyDescent="0.25">
      <c r="A386" t="s">
        <v>5093</v>
      </c>
      <c r="B386" t="s">
        <v>5094</v>
      </c>
      <c r="C386" t="s">
        <v>5095</v>
      </c>
      <c r="D386" t="s">
        <v>60</v>
      </c>
      <c r="E386" s="117">
        <v>1683</v>
      </c>
    </row>
    <row r="387" spans="1:5" x14ac:dyDescent="0.25">
      <c r="A387" t="s">
        <v>3935</v>
      </c>
      <c r="B387" t="s">
        <v>3936</v>
      </c>
      <c r="C387" t="s">
        <v>3937</v>
      </c>
      <c r="D387" t="s">
        <v>67</v>
      </c>
      <c r="E387" s="117">
        <v>10200</v>
      </c>
    </row>
    <row r="388" spans="1:5" x14ac:dyDescent="0.25">
      <c r="A388" t="s">
        <v>3938</v>
      </c>
      <c r="B388" t="s">
        <v>3939</v>
      </c>
      <c r="C388" t="s">
        <v>3940</v>
      </c>
      <c r="D388" t="s">
        <v>328</v>
      </c>
      <c r="E388" s="117">
        <v>9869</v>
      </c>
    </row>
    <row r="389" spans="1:5" x14ac:dyDescent="0.25">
      <c r="A389" t="s">
        <v>3941</v>
      </c>
      <c r="B389" t="s">
        <v>885</v>
      </c>
      <c r="C389" t="s">
        <v>3942</v>
      </c>
      <c r="D389" t="s">
        <v>67</v>
      </c>
      <c r="E389" s="117">
        <v>5112</v>
      </c>
    </row>
    <row r="390" spans="1:5" x14ac:dyDescent="0.25">
      <c r="A390" t="s">
        <v>4055</v>
      </c>
      <c r="B390" t="s">
        <v>4056</v>
      </c>
      <c r="C390" t="s">
        <v>4057</v>
      </c>
      <c r="D390" t="s">
        <v>48</v>
      </c>
      <c r="E390" s="117">
        <v>1198</v>
      </c>
    </row>
    <row r="391" spans="1:5" x14ac:dyDescent="0.25">
      <c r="A391" t="s">
        <v>4149</v>
      </c>
      <c r="B391" t="s">
        <v>4150</v>
      </c>
      <c r="C391" t="s">
        <v>4151</v>
      </c>
      <c r="D391" t="s">
        <v>4152</v>
      </c>
      <c r="E391" s="117">
        <v>893</v>
      </c>
    </row>
    <row r="392" spans="1:5" x14ac:dyDescent="0.25">
      <c r="A392" t="s">
        <v>4153</v>
      </c>
      <c r="B392" t="s">
        <v>4154</v>
      </c>
      <c r="C392" t="s">
        <v>4155</v>
      </c>
      <c r="D392" t="s">
        <v>514</v>
      </c>
      <c r="E392" s="117">
        <v>3727</v>
      </c>
    </row>
    <row r="393" spans="1:5" x14ac:dyDescent="0.25">
      <c r="A393" t="s">
        <v>4642</v>
      </c>
      <c r="B393" t="s">
        <v>2045</v>
      </c>
      <c r="C393" t="s">
        <v>4643</v>
      </c>
      <c r="D393" t="s">
        <v>972</v>
      </c>
      <c r="E393" s="117">
        <v>4439</v>
      </c>
    </row>
    <row r="394" spans="1:5" x14ac:dyDescent="0.25">
      <c r="A394" t="s">
        <v>4952</v>
      </c>
      <c r="B394" t="s">
        <v>4953</v>
      </c>
      <c r="C394" t="s">
        <v>4954</v>
      </c>
      <c r="D394" t="s">
        <v>67</v>
      </c>
      <c r="E394" s="117">
        <v>3987</v>
      </c>
    </row>
    <row r="395" spans="1:5" x14ac:dyDescent="0.25">
      <c r="A395" t="s">
        <v>5096</v>
      </c>
      <c r="B395">
        <v>0</v>
      </c>
      <c r="C395">
        <v>0</v>
      </c>
      <c r="D395">
        <v>0</v>
      </c>
      <c r="E395" s="117">
        <v>275</v>
      </c>
    </row>
    <row r="396" spans="1:5" x14ac:dyDescent="0.25">
      <c r="A396" t="s">
        <v>2104</v>
      </c>
      <c r="B396" t="s">
        <v>70</v>
      </c>
      <c r="C396" t="s">
        <v>69</v>
      </c>
      <c r="D396" t="s">
        <v>59</v>
      </c>
      <c r="E396" s="117">
        <v>265588</v>
      </c>
    </row>
    <row r="397" spans="1:5" x14ac:dyDescent="0.25">
      <c r="A397" t="s">
        <v>962</v>
      </c>
      <c r="B397" t="s">
        <v>963</v>
      </c>
      <c r="C397" t="s">
        <v>964</v>
      </c>
      <c r="D397" t="s">
        <v>57</v>
      </c>
      <c r="E397" s="117">
        <v>29363</v>
      </c>
    </row>
    <row r="398" spans="1:5" x14ac:dyDescent="0.25">
      <c r="A398" t="s">
        <v>2416</v>
      </c>
      <c r="B398" t="s">
        <v>809</v>
      </c>
      <c r="C398" t="s">
        <v>2417</v>
      </c>
      <c r="D398" t="s">
        <v>972</v>
      </c>
      <c r="E398" s="117">
        <v>23022</v>
      </c>
    </row>
    <row r="399" spans="1:5" x14ac:dyDescent="0.25">
      <c r="A399" t="s">
        <v>965</v>
      </c>
      <c r="B399" t="s">
        <v>576</v>
      </c>
      <c r="C399" t="s">
        <v>966</v>
      </c>
      <c r="D399" t="s">
        <v>60</v>
      </c>
      <c r="E399" s="117">
        <v>5709</v>
      </c>
    </row>
    <row r="400" spans="1:5" x14ac:dyDescent="0.25">
      <c r="A400" t="s">
        <v>967</v>
      </c>
      <c r="B400" t="s">
        <v>968</v>
      </c>
      <c r="C400" t="s">
        <v>969</v>
      </c>
      <c r="D400" t="s">
        <v>60</v>
      </c>
      <c r="E400" s="117">
        <v>4085</v>
      </c>
    </row>
    <row r="401" spans="1:5" x14ac:dyDescent="0.25">
      <c r="A401" t="s">
        <v>970</v>
      </c>
      <c r="B401" t="s">
        <v>563</v>
      </c>
      <c r="C401" t="s">
        <v>971</v>
      </c>
      <c r="D401" t="s">
        <v>972</v>
      </c>
      <c r="E401" s="117">
        <v>11900</v>
      </c>
    </row>
    <row r="402" spans="1:5" x14ac:dyDescent="0.25">
      <c r="A402" t="s">
        <v>973</v>
      </c>
      <c r="B402" t="s">
        <v>974</v>
      </c>
      <c r="C402" t="s">
        <v>975</v>
      </c>
      <c r="D402" t="s">
        <v>60</v>
      </c>
      <c r="E402" s="117">
        <v>22766</v>
      </c>
    </row>
    <row r="403" spans="1:5" x14ac:dyDescent="0.25">
      <c r="A403" t="s">
        <v>976</v>
      </c>
      <c r="B403" t="s">
        <v>977</v>
      </c>
      <c r="C403" t="s">
        <v>978</v>
      </c>
      <c r="D403" t="s">
        <v>61</v>
      </c>
      <c r="E403" s="117">
        <v>26950</v>
      </c>
    </row>
    <row r="404" spans="1:5" x14ac:dyDescent="0.25">
      <c r="A404" t="s">
        <v>4469</v>
      </c>
      <c r="B404" t="s">
        <v>4470</v>
      </c>
      <c r="C404" t="s">
        <v>4471</v>
      </c>
      <c r="D404" t="s">
        <v>60</v>
      </c>
      <c r="E404" s="117">
        <v>2957</v>
      </c>
    </row>
    <row r="405" spans="1:5" x14ac:dyDescent="0.25">
      <c r="A405" t="s">
        <v>980</v>
      </c>
      <c r="B405" t="s">
        <v>981</v>
      </c>
      <c r="C405" t="s">
        <v>982</v>
      </c>
      <c r="D405" t="s">
        <v>59</v>
      </c>
      <c r="E405" s="117">
        <v>9159</v>
      </c>
    </row>
    <row r="406" spans="1:5" x14ac:dyDescent="0.25">
      <c r="A406" t="s">
        <v>2890</v>
      </c>
      <c r="B406" t="s">
        <v>983</v>
      </c>
      <c r="C406" t="s">
        <v>2891</v>
      </c>
      <c r="D406" t="s">
        <v>59</v>
      </c>
      <c r="E406" s="117">
        <v>6789</v>
      </c>
    </row>
    <row r="407" spans="1:5" x14ac:dyDescent="0.25">
      <c r="A407" t="s">
        <v>984</v>
      </c>
      <c r="B407" t="s">
        <v>985</v>
      </c>
      <c r="C407" t="s">
        <v>986</v>
      </c>
      <c r="D407" t="s">
        <v>60</v>
      </c>
      <c r="E407" s="117">
        <v>2399</v>
      </c>
    </row>
    <row r="408" spans="1:5" x14ac:dyDescent="0.25">
      <c r="A408" t="s">
        <v>987</v>
      </c>
      <c r="B408" t="s">
        <v>988</v>
      </c>
      <c r="C408" t="s">
        <v>989</v>
      </c>
      <c r="D408" t="s">
        <v>972</v>
      </c>
      <c r="E408" s="117">
        <v>30689</v>
      </c>
    </row>
    <row r="409" spans="1:5" x14ac:dyDescent="0.25">
      <c r="A409" t="s">
        <v>990</v>
      </c>
      <c r="B409" t="s">
        <v>991</v>
      </c>
      <c r="C409" t="s">
        <v>992</v>
      </c>
      <c r="D409" t="s">
        <v>972</v>
      </c>
      <c r="E409" s="117">
        <v>11943</v>
      </c>
    </row>
    <row r="410" spans="1:5" x14ac:dyDescent="0.25">
      <c r="A410" t="s">
        <v>2276</v>
      </c>
      <c r="B410" t="s">
        <v>2277</v>
      </c>
      <c r="C410" t="s">
        <v>2278</v>
      </c>
      <c r="D410" t="s">
        <v>97</v>
      </c>
      <c r="E410" s="117">
        <v>3614</v>
      </c>
    </row>
    <row r="411" spans="1:5" x14ac:dyDescent="0.25">
      <c r="A411" t="s">
        <v>5097</v>
      </c>
      <c r="B411" t="s">
        <v>5098</v>
      </c>
      <c r="C411" t="s">
        <v>5099</v>
      </c>
      <c r="D411" t="s">
        <v>65</v>
      </c>
      <c r="E411" s="117">
        <v>358</v>
      </c>
    </row>
    <row r="412" spans="1:5" x14ac:dyDescent="0.25">
      <c r="A412" t="s">
        <v>995</v>
      </c>
      <c r="B412" t="s">
        <v>996</v>
      </c>
      <c r="C412" t="s">
        <v>997</v>
      </c>
      <c r="D412" t="s">
        <v>60</v>
      </c>
      <c r="E412" s="117">
        <v>4805</v>
      </c>
    </row>
    <row r="413" spans="1:5" x14ac:dyDescent="0.25">
      <c r="A413" t="s">
        <v>2161</v>
      </c>
      <c r="B413" t="s">
        <v>2162</v>
      </c>
      <c r="C413" t="s">
        <v>2163</v>
      </c>
      <c r="D413" t="s">
        <v>60</v>
      </c>
      <c r="E413" s="117">
        <v>5352</v>
      </c>
    </row>
    <row r="414" spans="1:5" x14ac:dyDescent="0.25">
      <c r="A414" t="s">
        <v>2347</v>
      </c>
      <c r="B414" t="s">
        <v>2348</v>
      </c>
      <c r="C414" t="s">
        <v>2349</v>
      </c>
      <c r="D414" t="s">
        <v>972</v>
      </c>
      <c r="E414" s="117">
        <v>15334</v>
      </c>
    </row>
    <row r="415" spans="1:5" x14ac:dyDescent="0.25">
      <c r="A415" t="s">
        <v>998</v>
      </c>
      <c r="B415" t="s">
        <v>999</v>
      </c>
      <c r="C415" t="s">
        <v>1000</v>
      </c>
      <c r="D415" t="s">
        <v>60</v>
      </c>
      <c r="E415" s="117">
        <v>4126</v>
      </c>
    </row>
    <row r="416" spans="1:5" x14ac:dyDescent="0.25">
      <c r="A416" t="s">
        <v>1001</v>
      </c>
      <c r="B416" t="s">
        <v>1002</v>
      </c>
      <c r="C416" t="s">
        <v>1003</v>
      </c>
      <c r="D416" t="s">
        <v>972</v>
      </c>
      <c r="E416" s="117">
        <v>4056</v>
      </c>
    </row>
    <row r="417" spans="1:5" x14ac:dyDescent="0.25">
      <c r="A417" t="s">
        <v>1004</v>
      </c>
      <c r="B417" t="s">
        <v>1005</v>
      </c>
      <c r="C417" t="s">
        <v>1006</v>
      </c>
      <c r="D417" t="s">
        <v>972</v>
      </c>
      <c r="E417" s="117">
        <v>1504</v>
      </c>
    </row>
    <row r="418" spans="1:5" x14ac:dyDescent="0.25">
      <c r="A418" t="s">
        <v>1007</v>
      </c>
      <c r="B418" t="s">
        <v>1008</v>
      </c>
      <c r="C418" t="s">
        <v>1009</v>
      </c>
      <c r="D418" t="s">
        <v>57</v>
      </c>
      <c r="E418" s="117">
        <v>6107</v>
      </c>
    </row>
    <row r="419" spans="1:5" x14ac:dyDescent="0.25">
      <c r="A419" t="s">
        <v>1010</v>
      </c>
      <c r="B419" t="s">
        <v>999</v>
      </c>
      <c r="C419" t="s">
        <v>1011</v>
      </c>
      <c r="D419" t="s">
        <v>65</v>
      </c>
      <c r="E419" s="117">
        <v>3596</v>
      </c>
    </row>
    <row r="420" spans="1:5" x14ac:dyDescent="0.25">
      <c r="A420" t="s">
        <v>1012</v>
      </c>
      <c r="B420" t="s">
        <v>1013</v>
      </c>
      <c r="C420" t="s">
        <v>1014</v>
      </c>
      <c r="D420" t="s">
        <v>60</v>
      </c>
      <c r="E420" s="117">
        <v>14326</v>
      </c>
    </row>
    <row r="421" spans="1:5" x14ac:dyDescent="0.25">
      <c r="A421" t="s">
        <v>4253</v>
      </c>
      <c r="B421" t="s">
        <v>4254</v>
      </c>
      <c r="C421" t="s">
        <v>4255</v>
      </c>
      <c r="D421" t="s">
        <v>972</v>
      </c>
      <c r="E421" s="117">
        <v>3530</v>
      </c>
    </row>
    <row r="422" spans="1:5" x14ac:dyDescent="0.25">
      <c r="A422" t="s">
        <v>5100</v>
      </c>
      <c r="B422" t="s">
        <v>5101</v>
      </c>
      <c r="C422" t="s">
        <v>5102</v>
      </c>
      <c r="D422" t="s">
        <v>60</v>
      </c>
      <c r="E422" s="117">
        <v>590</v>
      </c>
    </row>
    <row r="423" spans="1:5" x14ac:dyDescent="0.25">
      <c r="A423" t="s">
        <v>1015</v>
      </c>
      <c r="B423" t="s">
        <v>1016</v>
      </c>
      <c r="C423" t="s">
        <v>1017</v>
      </c>
      <c r="D423" t="s">
        <v>65</v>
      </c>
      <c r="E423" s="117">
        <v>12697</v>
      </c>
    </row>
    <row r="424" spans="1:5" x14ac:dyDescent="0.25">
      <c r="A424" t="s">
        <v>1018</v>
      </c>
      <c r="B424" t="s">
        <v>727</v>
      </c>
      <c r="C424" t="s">
        <v>1019</v>
      </c>
      <c r="D424" t="s">
        <v>972</v>
      </c>
      <c r="E424" s="117">
        <v>3299</v>
      </c>
    </row>
    <row r="425" spans="1:5" x14ac:dyDescent="0.25">
      <c r="A425" t="s">
        <v>2622</v>
      </c>
      <c r="B425" t="s">
        <v>2623</v>
      </c>
      <c r="C425" t="s">
        <v>2624</v>
      </c>
      <c r="D425" t="s">
        <v>59</v>
      </c>
      <c r="E425" s="117">
        <v>9801</v>
      </c>
    </row>
    <row r="426" spans="1:5" x14ac:dyDescent="0.25">
      <c r="A426" t="s">
        <v>1020</v>
      </c>
      <c r="B426" t="s">
        <v>1021</v>
      </c>
      <c r="C426" t="s">
        <v>1022</v>
      </c>
      <c r="D426" t="s">
        <v>972</v>
      </c>
      <c r="E426" s="117">
        <v>2021</v>
      </c>
    </row>
    <row r="427" spans="1:5" x14ac:dyDescent="0.25">
      <c r="A427" t="s">
        <v>1023</v>
      </c>
      <c r="B427" t="s">
        <v>1024</v>
      </c>
      <c r="C427" t="s">
        <v>1025</v>
      </c>
      <c r="D427" t="s">
        <v>972</v>
      </c>
      <c r="E427" s="117">
        <v>8157</v>
      </c>
    </row>
    <row r="428" spans="1:5" x14ac:dyDescent="0.25">
      <c r="A428" t="s">
        <v>2234</v>
      </c>
      <c r="B428" t="s">
        <v>2235</v>
      </c>
      <c r="C428" t="s">
        <v>2236</v>
      </c>
      <c r="D428" t="s">
        <v>97</v>
      </c>
      <c r="E428" s="117">
        <v>10214</v>
      </c>
    </row>
    <row r="429" spans="1:5" x14ac:dyDescent="0.25">
      <c r="A429" t="s">
        <v>4058</v>
      </c>
      <c r="B429" t="s">
        <v>4059</v>
      </c>
      <c r="C429" t="s">
        <v>4060</v>
      </c>
      <c r="D429" t="s">
        <v>59</v>
      </c>
      <c r="E429" s="117">
        <v>15930</v>
      </c>
    </row>
    <row r="430" spans="1:5" x14ac:dyDescent="0.25">
      <c r="A430" t="s">
        <v>1026</v>
      </c>
      <c r="B430" t="s">
        <v>1027</v>
      </c>
      <c r="C430" t="s">
        <v>1028</v>
      </c>
      <c r="D430" t="s">
        <v>972</v>
      </c>
      <c r="E430" s="117">
        <v>2133</v>
      </c>
    </row>
    <row r="431" spans="1:5" x14ac:dyDescent="0.25">
      <c r="A431" t="s">
        <v>1029</v>
      </c>
      <c r="B431" t="s">
        <v>1030</v>
      </c>
      <c r="C431" t="s">
        <v>1031</v>
      </c>
      <c r="D431" t="s">
        <v>60</v>
      </c>
      <c r="E431" s="117">
        <v>3663</v>
      </c>
    </row>
    <row r="432" spans="1:5" x14ac:dyDescent="0.25">
      <c r="A432" t="s">
        <v>3844</v>
      </c>
      <c r="B432" t="s">
        <v>3845</v>
      </c>
      <c r="C432" t="s">
        <v>3846</v>
      </c>
      <c r="D432" t="s">
        <v>59</v>
      </c>
      <c r="E432" s="117">
        <v>6773</v>
      </c>
    </row>
    <row r="433" spans="1:5" x14ac:dyDescent="0.25">
      <c r="A433" t="s">
        <v>1032</v>
      </c>
      <c r="B433" t="s">
        <v>1034</v>
      </c>
      <c r="C433" t="s">
        <v>1035</v>
      </c>
      <c r="D433" t="s">
        <v>60</v>
      </c>
      <c r="E433" s="117">
        <v>76989</v>
      </c>
    </row>
    <row r="434" spans="1:5" x14ac:dyDescent="0.25">
      <c r="A434" t="s">
        <v>2950</v>
      </c>
      <c r="B434" t="s">
        <v>2951</v>
      </c>
      <c r="C434" t="s">
        <v>2952</v>
      </c>
      <c r="D434" t="s">
        <v>972</v>
      </c>
      <c r="E434" s="117">
        <v>5733</v>
      </c>
    </row>
    <row r="435" spans="1:5" x14ac:dyDescent="0.25">
      <c r="A435" t="s">
        <v>1036</v>
      </c>
      <c r="B435" t="s">
        <v>1038</v>
      </c>
      <c r="C435" t="s">
        <v>1039</v>
      </c>
      <c r="D435" t="s">
        <v>972</v>
      </c>
      <c r="E435" s="117">
        <v>1018</v>
      </c>
    </row>
    <row r="436" spans="1:5" x14ac:dyDescent="0.25">
      <c r="A436" t="s">
        <v>4644</v>
      </c>
      <c r="B436" t="s">
        <v>4645</v>
      </c>
      <c r="C436" t="s">
        <v>4646</v>
      </c>
      <c r="D436" t="s">
        <v>972</v>
      </c>
      <c r="E436" s="117">
        <v>5618</v>
      </c>
    </row>
    <row r="437" spans="1:5" x14ac:dyDescent="0.25">
      <c r="A437" t="s">
        <v>3705</v>
      </c>
      <c r="B437" t="s">
        <v>3706</v>
      </c>
      <c r="C437" t="s">
        <v>3707</v>
      </c>
      <c r="D437" t="s">
        <v>972</v>
      </c>
      <c r="E437" s="117">
        <v>7173</v>
      </c>
    </row>
    <row r="438" spans="1:5" x14ac:dyDescent="0.25">
      <c r="A438" t="s">
        <v>1040</v>
      </c>
      <c r="B438" t="s">
        <v>1041</v>
      </c>
      <c r="C438" t="s">
        <v>1042</v>
      </c>
      <c r="D438" t="s">
        <v>60</v>
      </c>
      <c r="E438" s="117">
        <v>3583</v>
      </c>
    </row>
    <row r="439" spans="1:5" x14ac:dyDescent="0.25">
      <c r="A439" t="s">
        <v>2851</v>
      </c>
      <c r="B439" t="s">
        <v>2852</v>
      </c>
      <c r="C439" t="s">
        <v>2853</v>
      </c>
      <c r="D439" t="s">
        <v>60</v>
      </c>
      <c r="E439" s="117">
        <v>2683</v>
      </c>
    </row>
    <row r="440" spans="1:5" x14ac:dyDescent="0.25">
      <c r="A440" t="s">
        <v>1043</v>
      </c>
      <c r="B440">
        <v>0</v>
      </c>
      <c r="C440">
        <v>0</v>
      </c>
      <c r="D440">
        <v>0</v>
      </c>
      <c r="E440" s="117">
        <v>1229</v>
      </c>
    </row>
    <row r="441" spans="1:5" x14ac:dyDescent="0.25">
      <c r="A441" t="s">
        <v>3495</v>
      </c>
      <c r="B441" t="s">
        <v>3496</v>
      </c>
      <c r="C441" t="s">
        <v>3497</v>
      </c>
      <c r="D441" t="s">
        <v>59</v>
      </c>
      <c r="E441" s="117">
        <v>19562</v>
      </c>
    </row>
    <row r="442" spans="1:5" x14ac:dyDescent="0.25">
      <c r="A442" t="s">
        <v>1046</v>
      </c>
      <c r="B442" t="s">
        <v>1048</v>
      </c>
      <c r="C442" t="s">
        <v>1049</v>
      </c>
      <c r="D442" t="s">
        <v>60</v>
      </c>
      <c r="E442" s="117">
        <v>10770</v>
      </c>
    </row>
    <row r="443" spans="1:5" x14ac:dyDescent="0.25">
      <c r="A443" t="s">
        <v>1050</v>
      </c>
      <c r="B443" t="s">
        <v>1052</v>
      </c>
      <c r="C443" t="s">
        <v>1053</v>
      </c>
      <c r="D443" t="s">
        <v>596</v>
      </c>
      <c r="E443" s="117">
        <v>2456</v>
      </c>
    </row>
    <row r="444" spans="1:5" x14ac:dyDescent="0.25">
      <c r="A444" t="s">
        <v>4472</v>
      </c>
      <c r="B444" t="s">
        <v>4473</v>
      </c>
      <c r="C444" t="s">
        <v>4474</v>
      </c>
      <c r="D444" t="s">
        <v>972</v>
      </c>
      <c r="E444" s="117">
        <v>3330</v>
      </c>
    </row>
    <row r="445" spans="1:5" x14ac:dyDescent="0.25">
      <c r="A445" t="s">
        <v>4256</v>
      </c>
      <c r="B445" t="s">
        <v>4257</v>
      </c>
      <c r="C445" t="s">
        <v>4258</v>
      </c>
      <c r="D445" t="s">
        <v>57</v>
      </c>
      <c r="E445" s="117">
        <v>9714</v>
      </c>
    </row>
    <row r="446" spans="1:5" x14ac:dyDescent="0.25">
      <c r="A446" t="s">
        <v>1055</v>
      </c>
      <c r="B446" t="s">
        <v>1057</v>
      </c>
      <c r="C446" t="s">
        <v>1058</v>
      </c>
      <c r="D446" t="s">
        <v>59</v>
      </c>
      <c r="E446" s="117">
        <v>585145</v>
      </c>
    </row>
    <row r="447" spans="1:5" x14ac:dyDescent="0.25">
      <c r="A447" t="s">
        <v>2625</v>
      </c>
      <c r="B447" t="s">
        <v>2627</v>
      </c>
      <c r="C447" t="s">
        <v>2628</v>
      </c>
      <c r="D447" t="s">
        <v>59</v>
      </c>
      <c r="E447" s="117">
        <v>4918</v>
      </c>
    </row>
    <row r="448" spans="1:5" x14ac:dyDescent="0.25">
      <c r="A448" t="s">
        <v>4955</v>
      </c>
      <c r="B448" t="s">
        <v>4956</v>
      </c>
      <c r="C448" t="s">
        <v>4957</v>
      </c>
      <c r="D448" t="s">
        <v>60</v>
      </c>
      <c r="E448" s="117">
        <v>2918</v>
      </c>
    </row>
    <row r="449" spans="1:5" x14ac:dyDescent="0.25">
      <c r="A449" t="s">
        <v>3708</v>
      </c>
      <c r="B449" t="s">
        <v>3710</v>
      </c>
      <c r="C449" t="s">
        <v>3711</v>
      </c>
      <c r="D449" t="s">
        <v>972</v>
      </c>
      <c r="E449" s="117">
        <v>9360</v>
      </c>
    </row>
    <row r="450" spans="1:5" x14ac:dyDescent="0.25">
      <c r="A450" t="s">
        <v>1060</v>
      </c>
      <c r="B450" t="s">
        <v>1062</v>
      </c>
      <c r="C450" t="s">
        <v>1063</v>
      </c>
      <c r="D450" t="s">
        <v>1064</v>
      </c>
      <c r="E450" s="117">
        <v>17536</v>
      </c>
    </row>
    <row r="451" spans="1:5" x14ac:dyDescent="0.25">
      <c r="A451" t="s">
        <v>3943</v>
      </c>
      <c r="B451" t="s">
        <v>3945</v>
      </c>
      <c r="C451" t="s">
        <v>3946</v>
      </c>
      <c r="D451" t="s">
        <v>972</v>
      </c>
      <c r="E451" s="117">
        <v>6668</v>
      </c>
    </row>
    <row r="452" spans="1:5" x14ac:dyDescent="0.25">
      <c r="A452" t="s">
        <v>1066</v>
      </c>
      <c r="B452" t="s">
        <v>1068</v>
      </c>
      <c r="C452" t="s">
        <v>1069</v>
      </c>
      <c r="D452" t="s">
        <v>57</v>
      </c>
      <c r="E452" s="117">
        <v>7621</v>
      </c>
    </row>
    <row r="453" spans="1:5" x14ac:dyDescent="0.25">
      <c r="A453" t="s">
        <v>1070</v>
      </c>
      <c r="B453" t="s">
        <v>1072</v>
      </c>
      <c r="C453" t="s">
        <v>1073</v>
      </c>
      <c r="D453" t="s">
        <v>972</v>
      </c>
      <c r="E453" s="117">
        <v>8288</v>
      </c>
    </row>
    <row r="454" spans="1:5" x14ac:dyDescent="0.25">
      <c r="A454" t="s">
        <v>1074</v>
      </c>
      <c r="B454" t="s">
        <v>1076</v>
      </c>
      <c r="C454" t="s">
        <v>1077</v>
      </c>
      <c r="D454" t="s">
        <v>60</v>
      </c>
      <c r="E454" s="117">
        <v>4422</v>
      </c>
    </row>
    <row r="455" spans="1:5" x14ac:dyDescent="0.25">
      <c r="A455" t="s">
        <v>1078</v>
      </c>
      <c r="B455" t="s">
        <v>1080</v>
      </c>
      <c r="C455" t="s">
        <v>1081</v>
      </c>
      <c r="D455" t="s">
        <v>97</v>
      </c>
      <c r="E455" s="117">
        <v>3384</v>
      </c>
    </row>
    <row r="456" spans="1:5" x14ac:dyDescent="0.25">
      <c r="A456" t="s">
        <v>1082</v>
      </c>
      <c r="B456" t="s">
        <v>1084</v>
      </c>
      <c r="C456" t="s">
        <v>1085</v>
      </c>
      <c r="D456" t="s">
        <v>972</v>
      </c>
      <c r="E456" s="117">
        <v>2541</v>
      </c>
    </row>
    <row r="457" spans="1:5" x14ac:dyDescent="0.25">
      <c r="A457" t="s">
        <v>1086</v>
      </c>
      <c r="B457" t="s">
        <v>1088</v>
      </c>
      <c r="C457" t="s">
        <v>1089</v>
      </c>
      <c r="D457" t="s">
        <v>57</v>
      </c>
      <c r="E457" s="117">
        <v>8963</v>
      </c>
    </row>
    <row r="458" spans="1:5" x14ac:dyDescent="0.25">
      <c r="A458" t="s">
        <v>1090</v>
      </c>
      <c r="B458" t="s">
        <v>1092</v>
      </c>
      <c r="C458" t="s">
        <v>1093</v>
      </c>
      <c r="D458" t="s">
        <v>60</v>
      </c>
      <c r="E458" s="117">
        <v>3577</v>
      </c>
    </row>
    <row r="459" spans="1:5" x14ac:dyDescent="0.25">
      <c r="A459" t="s">
        <v>2164</v>
      </c>
      <c r="B459" t="s">
        <v>2166</v>
      </c>
      <c r="C459" t="s">
        <v>2167</v>
      </c>
      <c r="D459" t="s">
        <v>972</v>
      </c>
      <c r="E459" s="117">
        <v>9130</v>
      </c>
    </row>
    <row r="460" spans="1:5" x14ac:dyDescent="0.25">
      <c r="A460" t="s">
        <v>4647</v>
      </c>
      <c r="B460" t="s">
        <v>4649</v>
      </c>
      <c r="C460" t="s">
        <v>4650</v>
      </c>
      <c r="D460" t="s">
        <v>60</v>
      </c>
      <c r="E460" s="117">
        <v>3567</v>
      </c>
    </row>
    <row r="461" spans="1:5" x14ac:dyDescent="0.25">
      <c r="A461" t="s">
        <v>2168</v>
      </c>
      <c r="B461" t="s">
        <v>1062</v>
      </c>
      <c r="C461" t="s">
        <v>2170</v>
      </c>
      <c r="D461" t="s">
        <v>972</v>
      </c>
      <c r="E461" s="117">
        <v>15408</v>
      </c>
    </row>
    <row r="462" spans="1:5" x14ac:dyDescent="0.25">
      <c r="A462" t="s">
        <v>2237</v>
      </c>
      <c r="B462" t="s">
        <v>2239</v>
      </c>
      <c r="C462" t="s">
        <v>2240</v>
      </c>
      <c r="D462" t="s">
        <v>972</v>
      </c>
      <c r="E462" s="117">
        <v>2900</v>
      </c>
    </row>
    <row r="463" spans="1:5" x14ac:dyDescent="0.25">
      <c r="A463" t="s">
        <v>5103</v>
      </c>
      <c r="B463" t="s">
        <v>5105</v>
      </c>
      <c r="C463" t="s">
        <v>5106</v>
      </c>
      <c r="D463" t="s">
        <v>60</v>
      </c>
      <c r="E463" s="117">
        <v>592</v>
      </c>
    </row>
    <row r="464" spans="1:5" x14ac:dyDescent="0.25">
      <c r="A464" t="s">
        <v>2279</v>
      </c>
      <c r="B464" t="s">
        <v>2281</v>
      </c>
      <c r="C464" t="s">
        <v>2282</v>
      </c>
      <c r="D464" t="s">
        <v>60</v>
      </c>
      <c r="E464" s="117">
        <v>3581</v>
      </c>
    </row>
    <row r="465" spans="1:5" x14ac:dyDescent="0.25">
      <c r="A465" t="s">
        <v>2350</v>
      </c>
      <c r="B465" t="s">
        <v>2352</v>
      </c>
      <c r="C465" t="s">
        <v>2353</v>
      </c>
      <c r="D465" t="s">
        <v>60</v>
      </c>
      <c r="E465" s="117">
        <v>5546</v>
      </c>
    </row>
    <row r="466" spans="1:5" x14ac:dyDescent="0.25">
      <c r="A466" t="s">
        <v>2540</v>
      </c>
      <c r="B466" t="s">
        <v>1331</v>
      </c>
      <c r="C466" t="s">
        <v>2542</v>
      </c>
      <c r="D466" t="s">
        <v>59</v>
      </c>
      <c r="E466" s="117">
        <v>42518</v>
      </c>
    </row>
    <row r="467" spans="1:5" x14ac:dyDescent="0.25">
      <c r="A467" t="s">
        <v>2543</v>
      </c>
      <c r="B467" t="s">
        <v>994</v>
      </c>
      <c r="C467" t="s">
        <v>2545</v>
      </c>
      <c r="D467" t="s">
        <v>59</v>
      </c>
      <c r="E467" s="117">
        <v>2996</v>
      </c>
    </row>
    <row r="468" spans="1:5" x14ac:dyDescent="0.25">
      <c r="A468" t="s">
        <v>2546</v>
      </c>
      <c r="B468" t="s">
        <v>2548</v>
      </c>
      <c r="C468" t="s">
        <v>2549</v>
      </c>
      <c r="D468" t="s">
        <v>59</v>
      </c>
      <c r="E468" s="117">
        <v>5898</v>
      </c>
    </row>
    <row r="469" spans="1:5" x14ac:dyDescent="0.25">
      <c r="A469" t="s">
        <v>2629</v>
      </c>
      <c r="B469" t="s">
        <v>1819</v>
      </c>
      <c r="C469" t="s">
        <v>2631</v>
      </c>
      <c r="D469" t="s">
        <v>972</v>
      </c>
      <c r="E469" s="117">
        <v>6056</v>
      </c>
    </row>
    <row r="470" spans="1:5" x14ac:dyDescent="0.25">
      <c r="A470" t="s">
        <v>2854</v>
      </c>
      <c r="B470" t="s">
        <v>2856</v>
      </c>
      <c r="C470" t="s">
        <v>2857</v>
      </c>
      <c r="D470" t="s">
        <v>972</v>
      </c>
      <c r="E470" s="117">
        <v>1880</v>
      </c>
    </row>
    <row r="471" spans="1:5" x14ac:dyDescent="0.25">
      <c r="A471" t="s">
        <v>2858</v>
      </c>
      <c r="B471" t="s">
        <v>2860</v>
      </c>
      <c r="C471" t="s">
        <v>2861</v>
      </c>
      <c r="D471" t="s">
        <v>60</v>
      </c>
      <c r="E471" s="117">
        <v>6370</v>
      </c>
    </row>
    <row r="472" spans="1:5" x14ac:dyDescent="0.25">
      <c r="A472" t="s">
        <v>2862</v>
      </c>
      <c r="B472" t="s">
        <v>2864</v>
      </c>
      <c r="C472" t="s">
        <v>2865</v>
      </c>
      <c r="D472" t="s">
        <v>59</v>
      </c>
      <c r="E472" s="117">
        <v>16068</v>
      </c>
    </row>
    <row r="473" spans="1:5" x14ac:dyDescent="0.25">
      <c r="A473" t="s">
        <v>3498</v>
      </c>
      <c r="B473" t="s">
        <v>3500</v>
      </c>
      <c r="C473" t="s">
        <v>3501</v>
      </c>
      <c r="D473" t="s">
        <v>60</v>
      </c>
      <c r="E473" s="117">
        <v>7087</v>
      </c>
    </row>
    <row r="474" spans="1:5" x14ac:dyDescent="0.25">
      <c r="A474" t="s">
        <v>3847</v>
      </c>
      <c r="B474" t="s">
        <v>3947</v>
      </c>
      <c r="C474" t="s">
        <v>3948</v>
      </c>
      <c r="D474" t="s">
        <v>59</v>
      </c>
      <c r="E474" s="117">
        <v>5194</v>
      </c>
    </row>
    <row r="475" spans="1:5" x14ac:dyDescent="0.25">
      <c r="A475" t="s">
        <v>3849</v>
      </c>
      <c r="B475" t="s">
        <v>1329</v>
      </c>
      <c r="C475" t="s">
        <v>3949</v>
      </c>
      <c r="D475" t="s">
        <v>972</v>
      </c>
      <c r="E475" s="117">
        <v>12083</v>
      </c>
    </row>
    <row r="476" spans="1:5" x14ac:dyDescent="0.25">
      <c r="A476" t="s">
        <v>3950</v>
      </c>
      <c r="B476" t="s">
        <v>1333</v>
      </c>
      <c r="C476" t="s">
        <v>3952</v>
      </c>
      <c r="D476" t="s">
        <v>60</v>
      </c>
      <c r="E476" s="117">
        <v>3068</v>
      </c>
    </row>
    <row r="477" spans="1:5" x14ac:dyDescent="0.25">
      <c r="A477" t="s">
        <v>4156</v>
      </c>
      <c r="B477" t="s">
        <v>4158</v>
      </c>
      <c r="C477" t="s">
        <v>4159</v>
      </c>
      <c r="D477" t="s">
        <v>60</v>
      </c>
      <c r="E477" s="117">
        <v>6482</v>
      </c>
    </row>
    <row r="478" spans="1:5" x14ac:dyDescent="0.25">
      <c r="A478" t="s">
        <v>4160</v>
      </c>
      <c r="B478" t="s">
        <v>1473</v>
      </c>
      <c r="C478" t="s">
        <v>3641</v>
      </c>
      <c r="D478" t="s">
        <v>59</v>
      </c>
      <c r="E478" s="117">
        <v>5321</v>
      </c>
    </row>
    <row r="479" spans="1:5" x14ac:dyDescent="0.25">
      <c r="A479" t="s">
        <v>4259</v>
      </c>
      <c r="B479" t="s">
        <v>4261</v>
      </c>
      <c r="C479" t="s">
        <v>4262</v>
      </c>
      <c r="D479" t="s">
        <v>972</v>
      </c>
      <c r="E479" s="117">
        <v>5590</v>
      </c>
    </row>
    <row r="480" spans="1:5" x14ac:dyDescent="0.25">
      <c r="A480" t="s">
        <v>4795</v>
      </c>
      <c r="B480" t="s">
        <v>4797</v>
      </c>
      <c r="C480" t="s">
        <v>4798</v>
      </c>
      <c r="D480" t="s">
        <v>60</v>
      </c>
      <c r="E480" s="117">
        <v>8106</v>
      </c>
    </row>
    <row r="481" spans="1:5" x14ac:dyDescent="0.25">
      <c r="A481" t="s">
        <v>4651</v>
      </c>
      <c r="B481" t="s">
        <v>72</v>
      </c>
      <c r="C481" t="s">
        <v>71</v>
      </c>
      <c r="D481" t="s">
        <v>63</v>
      </c>
      <c r="E481" s="117">
        <v>185</v>
      </c>
    </row>
    <row r="482" spans="1:5" x14ac:dyDescent="0.25">
      <c r="A482" t="s">
        <v>1094</v>
      </c>
      <c r="B482" t="s">
        <v>1095</v>
      </c>
      <c r="C482" t="s">
        <v>1096</v>
      </c>
      <c r="D482" t="s">
        <v>972</v>
      </c>
      <c r="E482" s="117">
        <v>79201</v>
      </c>
    </row>
    <row r="483" spans="1:5" x14ac:dyDescent="0.25">
      <c r="A483" t="s">
        <v>1097</v>
      </c>
      <c r="B483" t="s">
        <v>1098</v>
      </c>
      <c r="C483" t="s">
        <v>1099</v>
      </c>
      <c r="D483" t="s">
        <v>63</v>
      </c>
      <c r="E483" s="117">
        <v>3519</v>
      </c>
    </row>
    <row r="484" spans="1:5" x14ac:dyDescent="0.25">
      <c r="A484" t="s">
        <v>1100</v>
      </c>
      <c r="B484" t="s">
        <v>1101</v>
      </c>
      <c r="C484" t="s">
        <v>1102</v>
      </c>
      <c r="D484" t="s">
        <v>972</v>
      </c>
      <c r="E484" s="117">
        <v>434</v>
      </c>
    </row>
    <row r="485" spans="1:5" x14ac:dyDescent="0.25">
      <c r="A485" t="s">
        <v>2953</v>
      </c>
      <c r="B485" t="s">
        <v>613</v>
      </c>
      <c r="C485" t="s">
        <v>2954</v>
      </c>
      <c r="D485" t="s">
        <v>63</v>
      </c>
      <c r="E485" s="117">
        <v>12237</v>
      </c>
    </row>
    <row r="486" spans="1:5" x14ac:dyDescent="0.25">
      <c r="A486" t="s">
        <v>1103</v>
      </c>
      <c r="B486" t="s">
        <v>1104</v>
      </c>
      <c r="C486" t="s">
        <v>1105</v>
      </c>
      <c r="D486" t="s">
        <v>64</v>
      </c>
      <c r="E486" s="117">
        <v>17127</v>
      </c>
    </row>
    <row r="487" spans="1:5" x14ac:dyDescent="0.25">
      <c r="A487" t="s">
        <v>3953</v>
      </c>
      <c r="B487" t="s">
        <v>3954</v>
      </c>
      <c r="C487" t="s">
        <v>3955</v>
      </c>
      <c r="D487" t="s">
        <v>65</v>
      </c>
      <c r="E487" s="117">
        <v>14475</v>
      </c>
    </row>
    <row r="488" spans="1:5" x14ac:dyDescent="0.25">
      <c r="A488" t="s">
        <v>1107</v>
      </c>
      <c r="B488" t="s">
        <v>1108</v>
      </c>
      <c r="C488" t="s">
        <v>1109</v>
      </c>
      <c r="D488" t="s">
        <v>65</v>
      </c>
      <c r="E488" s="117">
        <v>14116</v>
      </c>
    </row>
    <row r="489" spans="1:5" x14ac:dyDescent="0.25">
      <c r="A489" t="s">
        <v>1110</v>
      </c>
      <c r="B489" t="s">
        <v>1111</v>
      </c>
      <c r="C489" t="s">
        <v>1112</v>
      </c>
      <c r="D489" t="s">
        <v>65</v>
      </c>
      <c r="E489" s="117">
        <v>1470</v>
      </c>
    </row>
    <row r="490" spans="1:5" x14ac:dyDescent="0.25">
      <c r="A490" t="s">
        <v>1113</v>
      </c>
      <c r="B490" t="s">
        <v>1114</v>
      </c>
      <c r="C490" t="s">
        <v>1115</v>
      </c>
      <c r="D490" t="s">
        <v>972</v>
      </c>
      <c r="E490" s="117">
        <v>10459</v>
      </c>
    </row>
    <row r="491" spans="1:5" x14ac:dyDescent="0.25">
      <c r="A491" t="s">
        <v>5107</v>
      </c>
      <c r="B491" t="s">
        <v>3567</v>
      </c>
      <c r="C491" t="s">
        <v>5108</v>
      </c>
      <c r="D491" t="s">
        <v>61</v>
      </c>
      <c r="E491" s="117">
        <v>1402</v>
      </c>
    </row>
    <row r="492" spans="1:5" x14ac:dyDescent="0.25">
      <c r="A492" t="s">
        <v>4263</v>
      </c>
      <c r="B492" t="s">
        <v>4264</v>
      </c>
      <c r="C492" t="s">
        <v>4265</v>
      </c>
      <c r="D492" t="s">
        <v>60</v>
      </c>
      <c r="E492" s="117">
        <v>4265</v>
      </c>
    </row>
    <row r="493" spans="1:5" x14ac:dyDescent="0.25">
      <c r="A493" t="s">
        <v>1117</v>
      </c>
      <c r="B493" t="s">
        <v>1118</v>
      </c>
      <c r="C493" t="s">
        <v>1119</v>
      </c>
      <c r="D493" t="s">
        <v>63</v>
      </c>
      <c r="E493" s="117">
        <v>9582</v>
      </c>
    </row>
    <row r="494" spans="1:5" x14ac:dyDescent="0.25">
      <c r="A494" t="s">
        <v>2866</v>
      </c>
      <c r="B494" t="s">
        <v>2867</v>
      </c>
      <c r="C494" t="s">
        <v>2868</v>
      </c>
      <c r="D494" t="s">
        <v>61</v>
      </c>
      <c r="E494" s="117">
        <v>6333</v>
      </c>
    </row>
    <row r="495" spans="1:5" x14ac:dyDescent="0.25">
      <c r="A495" t="s">
        <v>3383</v>
      </c>
      <c r="B495" t="s">
        <v>3384</v>
      </c>
      <c r="C495" t="s">
        <v>3385</v>
      </c>
      <c r="D495" t="s">
        <v>60</v>
      </c>
      <c r="E495" s="117">
        <v>22457</v>
      </c>
    </row>
    <row r="496" spans="1:5" x14ac:dyDescent="0.25">
      <c r="A496" t="s">
        <v>1120</v>
      </c>
      <c r="B496" t="s">
        <v>1121</v>
      </c>
      <c r="C496" t="s">
        <v>1122</v>
      </c>
      <c r="D496" t="s">
        <v>61</v>
      </c>
      <c r="E496" s="117">
        <v>7525</v>
      </c>
    </row>
    <row r="497" spans="1:5" x14ac:dyDescent="0.25">
      <c r="A497" t="s">
        <v>3851</v>
      </c>
      <c r="B497" t="s">
        <v>3852</v>
      </c>
      <c r="C497" t="s">
        <v>3853</v>
      </c>
      <c r="D497" t="s">
        <v>63</v>
      </c>
      <c r="E497" s="117">
        <v>3169</v>
      </c>
    </row>
    <row r="498" spans="1:5" x14ac:dyDescent="0.25">
      <c r="A498" t="s">
        <v>4958</v>
      </c>
      <c r="B498" t="s">
        <v>4959</v>
      </c>
      <c r="C498" t="s">
        <v>4960</v>
      </c>
      <c r="D498" t="s">
        <v>61</v>
      </c>
      <c r="E498" s="117">
        <v>1224</v>
      </c>
    </row>
    <row r="499" spans="1:5" x14ac:dyDescent="0.25">
      <c r="A499" t="s">
        <v>1123</v>
      </c>
      <c r="B499" t="s">
        <v>1124</v>
      </c>
      <c r="C499" t="s">
        <v>1125</v>
      </c>
      <c r="D499" t="s">
        <v>65</v>
      </c>
      <c r="E499" s="117">
        <v>4377</v>
      </c>
    </row>
    <row r="500" spans="1:5" x14ac:dyDescent="0.25">
      <c r="A500" t="s">
        <v>3386</v>
      </c>
      <c r="B500" t="s">
        <v>3387</v>
      </c>
      <c r="C500" t="s">
        <v>3388</v>
      </c>
      <c r="D500" t="s">
        <v>63</v>
      </c>
      <c r="E500" s="117">
        <v>3707</v>
      </c>
    </row>
    <row r="501" spans="1:5" x14ac:dyDescent="0.25">
      <c r="A501" t="s">
        <v>1126</v>
      </c>
      <c r="B501" t="s">
        <v>1127</v>
      </c>
      <c r="C501" t="s">
        <v>1128</v>
      </c>
      <c r="D501" t="s">
        <v>63</v>
      </c>
      <c r="E501" s="117">
        <v>33031</v>
      </c>
    </row>
    <row r="502" spans="1:5" x14ac:dyDescent="0.25">
      <c r="A502" t="s">
        <v>1129</v>
      </c>
      <c r="B502" t="s">
        <v>1130</v>
      </c>
      <c r="C502" t="s">
        <v>1131</v>
      </c>
      <c r="D502" t="s">
        <v>972</v>
      </c>
      <c r="E502" s="117">
        <v>4006</v>
      </c>
    </row>
    <row r="503" spans="1:5" x14ac:dyDescent="0.25">
      <c r="A503" t="s">
        <v>5109</v>
      </c>
      <c r="B503" t="s">
        <v>5110</v>
      </c>
      <c r="C503" t="s">
        <v>5111</v>
      </c>
      <c r="D503" t="s">
        <v>972</v>
      </c>
      <c r="E503" s="117">
        <v>2674</v>
      </c>
    </row>
    <row r="504" spans="1:5" x14ac:dyDescent="0.25">
      <c r="A504" t="s">
        <v>1132</v>
      </c>
      <c r="B504" t="s">
        <v>1133</v>
      </c>
      <c r="C504" t="s">
        <v>1134</v>
      </c>
      <c r="D504" t="s">
        <v>953</v>
      </c>
      <c r="E504" s="117">
        <v>18038</v>
      </c>
    </row>
    <row r="505" spans="1:5" x14ac:dyDescent="0.25">
      <c r="A505" t="s">
        <v>1135</v>
      </c>
      <c r="B505" t="s">
        <v>1136</v>
      </c>
      <c r="C505" t="s">
        <v>1137</v>
      </c>
      <c r="D505" t="s">
        <v>972</v>
      </c>
      <c r="E505" s="117">
        <v>3468</v>
      </c>
    </row>
    <row r="506" spans="1:5" x14ac:dyDescent="0.25">
      <c r="A506" t="s">
        <v>3080</v>
      </c>
      <c r="B506" t="s">
        <v>3081</v>
      </c>
      <c r="C506" t="s">
        <v>3082</v>
      </c>
      <c r="D506" t="s">
        <v>65</v>
      </c>
      <c r="E506" s="117">
        <v>5967</v>
      </c>
    </row>
    <row r="507" spans="1:5" x14ac:dyDescent="0.25">
      <c r="A507" t="s">
        <v>1138</v>
      </c>
      <c r="B507" t="s">
        <v>1139</v>
      </c>
      <c r="C507" t="s">
        <v>1140</v>
      </c>
      <c r="D507" t="s">
        <v>65</v>
      </c>
      <c r="E507" s="117">
        <v>4413</v>
      </c>
    </row>
    <row r="508" spans="1:5" x14ac:dyDescent="0.25">
      <c r="A508" t="s">
        <v>4266</v>
      </c>
      <c r="B508" t="s">
        <v>4267</v>
      </c>
      <c r="C508" t="s">
        <v>4268</v>
      </c>
      <c r="D508" t="s">
        <v>60</v>
      </c>
      <c r="E508" s="117">
        <v>1511</v>
      </c>
    </row>
    <row r="509" spans="1:5" x14ac:dyDescent="0.25">
      <c r="A509" t="s">
        <v>2892</v>
      </c>
      <c r="B509" t="s">
        <v>2893</v>
      </c>
      <c r="C509" t="s">
        <v>2894</v>
      </c>
      <c r="D509" t="s">
        <v>972</v>
      </c>
      <c r="E509" s="117">
        <v>4227</v>
      </c>
    </row>
    <row r="510" spans="1:5" x14ac:dyDescent="0.25">
      <c r="A510" t="s">
        <v>3127</v>
      </c>
      <c r="B510" t="s">
        <v>1379</v>
      </c>
      <c r="C510" t="s">
        <v>3128</v>
      </c>
      <c r="D510" t="s">
        <v>65</v>
      </c>
      <c r="E510" s="117">
        <v>786</v>
      </c>
    </row>
    <row r="511" spans="1:5" x14ac:dyDescent="0.25">
      <c r="A511" t="s">
        <v>4269</v>
      </c>
      <c r="B511" t="s">
        <v>4270</v>
      </c>
      <c r="C511" t="s">
        <v>4271</v>
      </c>
      <c r="D511" t="s">
        <v>63</v>
      </c>
      <c r="E511" s="117">
        <v>10169</v>
      </c>
    </row>
    <row r="512" spans="1:5" x14ac:dyDescent="0.25">
      <c r="A512" t="s">
        <v>1141</v>
      </c>
      <c r="B512" t="s">
        <v>86</v>
      </c>
      <c r="C512" t="s">
        <v>87</v>
      </c>
      <c r="D512" t="s">
        <v>61</v>
      </c>
      <c r="E512" s="117">
        <v>88829</v>
      </c>
    </row>
    <row r="513" spans="1:5" x14ac:dyDescent="0.25">
      <c r="A513" t="s">
        <v>1142</v>
      </c>
      <c r="B513" t="s">
        <v>565</v>
      </c>
      <c r="C513" t="s">
        <v>1143</v>
      </c>
      <c r="D513" t="s">
        <v>64</v>
      </c>
      <c r="E513" s="117">
        <v>9973</v>
      </c>
    </row>
    <row r="514" spans="1:5" x14ac:dyDescent="0.25">
      <c r="A514" t="s">
        <v>3198</v>
      </c>
      <c r="B514" t="s">
        <v>1104</v>
      </c>
      <c r="C514" t="s">
        <v>3199</v>
      </c>
      <c r="D514" t="s">
        <v>972</v>
      </c>
      <c r="E514" s="117">
        <v>19233</v>
      </c>
    </row>
    <row r="515" spans="1:5" x14ac:dyDescent="0.25">
      <c r="A515" t="s">
        <v>2241</v>
      </c>
      <c r="B515" t="s">
        <v>2242</v>
      </c>
      <c r="C515" t="s">
        <v>2243</v>
      </c>
      <c r="D515" t="s">
        <v>596</v>
      </c>
      <c r="E515" s="117">
        <v>24991</v>
      </c>
    </row>
    <row r="516" spans="1:5" x14ac:dyDescent="0.25">
      <c r="A516" t="s">
        <v>1144</v>
      </c>
      <c r="B516" t="s">
        <v>1104</v>
      </c>
      <c r="C516" t="s">
        <v>1145</v>
      </c>
      <c r="D516" t="s">
        <v>61</v>
      </c>
      <c r="E516" s="117">
        <v>23793</v>
      </c>
    </row>
    <row r="517" spans="1:5" x14ac:dyDescent="0.25">
      <c r="A517" t="s">
        <v>1146</v>
      </c>
      <c r="B517" t="s">
        <v>1147</v>
      </c>
      <c r="C517" t="s">
        <v>1148</v>
      </c>
      <c r="D517" t="s">
        <v>1149</v>
      </c>
      <c r="E517" s="117">
        <v>30371</v>
      </c>
    </row>
    <row r="518" spans="1:5" x14ac:dyDescent="0.25">
      <c r="A518" t="s">
        <v>1150</v>
      </c>
      <c r="B518" t="s">
        <v>1151</v>
      </c>
      <c r="C518" t="s">
        <v>1152</v>
      </c>
      <c r="D518" t="s">
        <v>1153</v>
      </c>
      <c r="E518" s="117">
        <v>3332</v>
      </c>
    </row>
    <row r="519" spans="1:5" x14ac:dyDescent="0.25">
      <c r="A519" t="s">
        <v>1154</v>
      </c>
      <c r="B519" t="s">
        <v>1155</v>
      </c>
      <c r="C519" t="s">
        <v>1156</v>
      </c>
      <c r="D519" t="s">
        <v>61</v>
      </c>
      <c r="E519" s="117">
        <v>3965</v>
      </c>
    </row>
    <row r="520" spans="1:5" x14ac:dyDescent="0.25">
      <c r="A520" t="s">
        <v>1157</v>
      </c>
      <c r="B520" t="s">
        <v>1158</v>
      </c>
      <c r="C520" t="s">
        <v>1159</v>
      </c>
      <c r="D520" t="s">
        <v>59</v>
      </c>
      <c r="E520" s="117">
        <v>615</v>
      </c>
    </row>
    <row r="521" spans="1:5" x14ac:dyDescent="0.25">
      <c r="A521" t="s">
        <v>1160</v>
      </c>
      <c r="B521" t="s">
        <v>1161</v>
      </c>
      <c r="C521" t="s">
        <v>1162</v>
      </c>
      <c r="D521" t="s">
        <v>596</v>
      </c>
      <c r="E521" s="117">
        <v>2175</v>
      </c>
    </row>
    <row r="522" spans="1:5" x14ac:dyDescent="0.25">
      <c r="A522" t="s">
        <v>4652</v>
      </c>
      <c r="B522" t="s">
        <v>1163</v>
      </c>
      <c r="C522" t="s">
        <v>4653</v>
      </c>
      <c r="D522" t="s">
        <v>57</v>
      </c>
      <c r="E522" s="117">
        <v>5495</v>
      </c>
    </row>
    <row r="523" spans="1:5" x14ac:dyDescent="0.25">
      <c r="A523" t="s">
        <v>1164</v>
      </c>
      <c r="B523" t="s">
        <v>1165</v>
      </c>
      <c r="C523" t="s">
        <v>1166</v>
      </c>
      <c r="D523" t="s">
        <v>972</v>
      </c>
      <c r="E523" s="117">
        <v>17378</v>
      </c>
    </row>
    <row r="524" spans="1:5" x14ac:dyDescent="0.25">
      <c r="A524" t="s">
        <v>1167</v>
      </c>
      <c r="B524" t="s">
        <v>1168</v>
      </c>
      <c r="C524" t="s">
        <v>1169</v>
      </c>
      <c r="D524" t="s">
        <v>61</v>
      </c>
      <c r="E524" s="117">
        <v>1979</v>
      </c>
    </row>
    <row r="525" spans="1:5" x14ac:dyDescent="0.25">
      <c r="A525" t="s">
        <v>3553</v>
      </c>
      <c r="B525" t="s">
        <v>3554</v>
      </c>
      <c r="C525" t="s">
        <v>3555</v>
      </c>
      <c r="D525" t="s">
        <v>57</v>
      </c>
      <c r="E525" s="117">
        <v>777</v>
      </c>
    </row>
    <row r="526" spans="1:5" x14ac:dyDescent="0.25">
      <c r="A526" t="s">
        <v>1170</v>
      </c>
      <c r="B526" t="s">
        <v>1171</v>
      </c>
      <c r="C526" t="s">
        <v>1172</v>
      </c>
      <c r="D526" t="s">
        <v>57</v>
      </c>
      <c r="E526" s="117">
        <v>2757</v>
      </c>
    </row>
    <row r="527" spans="1:5" x14ac:dyDescent="0.25">
      <c r="A527" t="s">
        <v>1174</v>
      </c>
      <c r="B527" t="s">
        <v>1175</v>
      </c>
      <c r="C527" t="s">
        <v>1176</v>
      </c>
      <c r="D527" t="s">
        <v>60</v>
      </c>
      <c r="E527" s="117">
        <v>4767</v>
      </c>
    </row>
    <row r="528" spans="1:5" x14ac:dyDescent="0.25">
      <c r="A528" t="s">
        <v>4654</v>
      </c>
      <c r="B528" t="s">
        <v>98</v>
      </c>
      <c r="C528" t="s">
        <v>99</v>
      </c>
      <c r="D528" t="s">
        <v>60</v>
      </c>
      <c r="E528" s="117">
        <v>2377</v>
      </c>
    </row>
    <row r="529" spans="1:5" x14ac:dyDescent="0.25">
      <c r="A529" t="s">
        <v>2105</v>
      </c>
      <c r="B529" t="s">
        <v>2106</v>
      </c>
      <c r="C529" t="s">
        <v>2107</v>
      </c>
      <c r="D529" t="s">
        <v>953</v>
      </c>
      <c r="E529" s="117">
        <v>3012</v>
      </c>
    </row>
    <row r="530" spans="1:5" x14ac:dyDescent="0.25">
      <c r="A530" t="s">
        <v>2804</v>
      </c>
      <c r="B530" t="s">
        <v>2805</v>
      </c>
      <c r="C530" t="s">
        <v>2806</v>
      </c>
      <c r="D530" t="s">
        <v>65</v>
      </c>
      <c r="E530" s="117">
        <v>5067</v>
      </c>
    </row>
    <row r="531" spans="1:5" x14ac:dyDescent="0.25">
      <c r="A531" t="s">
        <v>1177</v>
      </c>
      <c r="B531" t="s">
        <v>1178</v>
      </c>
      <c r="C531" t="s">
        <v>1179</v>
      </c>
      <c r="D531" t="s">
        <v>65</v>
      </c>
      <c r="E531" s="117">
        <v>3973</v>
      </c>
    </row>
    <row r="532" spans="1:5" x14ac:dyDescent="0.25">
      <c r="A532" t="s">
        <v>1180</v>
      </c>
      <c r="B532" t="s">
        <v>1181</v>
      </c>
      <c r="C532" t="s">
        <v>1182</v>
      </c>
      <c r="D532" t="s">
        <v>65</v>
      </c>
      <c r="E532" s="117">
        <v>2767</v>
      </c>
    </row>
    <row r="533" spans="1:5" x14ac:dyDescent="0.25">
      <c r="A533" t="s">
        <v>4799</v>
      </c>
      <c r="B533" t="s">
        <v>4800</v>
      </c>
      <c r="C533" t="s">
        <v>4801</v>
      </c>
      <c r="D533" t="s">
        <v>65</v>
      </c>
      <c r="E533" s="117">
        <v>3252</v>
      </c>
    </row>
    <row r="534" spans="1:5" x14ac:dyDescent="0.25">
      <c r="A534" t="s">
        <v>3956</v>
      </c>
      <c r="B534" t="s">
        <v>3957</v>
      </c>
      <c r="C534" t="s">
        <v>3958</v>
      </c>
      <c r="D534" t="s">
        <v>65</v>
      </c>
      <c r="E534" s="117">
        <v>8840</v>
      </c>
    </row>
    <row r="535" spans="1:5" x14ac:dyDescent="0.25">
      <c r="A535" t="s">
        <v>1183</v>
      </c>
      <c r="B535" t="s">
        <v>1184</v>
      </c>
      <c r="C535" t="s">
        <v>1185</v>
      </c>
      <c r="D535" t="s">
        <v>65</v>
      </c>
      <c r="E535" s="117">
        <v>6308</v>
      </c>
    </row>
    <row r="536" spans="1:5" x14ac:dyDescent="0.25">
      <c r="A536" t="s">
        <v>4475</v>
      </c>
      <c r="B536" t="s">
        <v>4476</v>
      </c>
      <c r="C536" t="s">
        <v>4477</v>
      </c>
      <c r="D536" t="s">
        <v>65</v>
      </c>
      <c r="E536" s="117">
        <v>5722</v>
      </c>
    </row>
    <row r="537" spans="1:5" x14ac:dyDescent="0.25">
      <c r="A537" t="s">
        <v>2961</v>
      </c>
      <c r="B537" t="s">
        <v>2962</v>
      </c>
      <c r="C537" t="s">
        <v>2963</v>
      </c>
      <c r="D537" t="s">
        <v>65</v>
      </c>
      <c r="E537" s="117">
        <v>2402</v>
      </c>
    </row>
    <row r="538" spans="1:5" x14ac:dyDescent="0.25">
      <c r="A538" t="s">
        <v>4802</v>
      </c>
      <c r="B538" t="s">
        <v>4803</v>
      </c>
      <c r="C538" t="s">
        <v>4804</v>
      </c>
      <c r="D538" t="s">
        <v>65</v>
      </c>
      <c r="E538" s="117">
        <v>837</v>
      </c>
    </row>
    <row r="539" spans="1:5" x14ac:dyDescent="0.25">
      <c r="A539" t="s">
        <v>1186</v>
      </c>
      <c r="B539" t="s">
        <v>1187</v>
      </c>
      <c r="C539" t="s">
        <v>1188</v>
      </c>
      <c r="D539" t="s">
        <v>65</v>
      </c>
      <c r="E539" s="117">
        <v>927</v>
      </c>
    </row>
    <row r="540" spans="1:5" x14ac:dyDescent="0.25">
      <c r="A540" t="s">
        <v>4272</v>
      </c>
      <c r="B540" t="s">
        <v>4273</v>
      </c>
      <c r="C540" t="s">
        <v>4274</v>
      </c>
      <c r="D540" t="s">
        <v>65</v>
      </c>
      <c r="E540" s="117">
        <v>49</v>
      </c>
    </row>
    <row r="541" spans="1:5" x14ac:dyDescent="0.25">
      <c r="A541" t="s">
        <v>2710</v>
      </c>
      <c r="B541" t="s">
        <v>2711</v>
      </c>
      <c r="C541" t="s">
        <v>2712</v>
      </c>
      <c r="D541" t="s">
        <v>97</v>
      </c>
      <c r="E541" s="117">
        <v>6214</v>
      </c>
    </row>
    <row r="542" spans="1:5" x14ac:dyDescent="0.25">
      <c r="A542" t="s">
        <v>1189</v>
      </c>
      <c r="B542" t="s">
        <v>1190</v>
      </c>
      <c r="C542" t="s">
        <v>1191</v>
      </c>
      <c r="D542" t="s">
        <v>60</v>
      </c>
      <c r="E542" s="117">
        <v>3239</v>
      </c>
    </row>
    <row r="543" spans="1:5" x14ac:dyDescent="0.25">
      <c r="A543" t="s">
        <v>4275</v>
      </c>
      <c r="B543" t="s">
        <v>4276</v>
      </c>
      <c r="C543" t="s">
        <v>4277</v>
      </c>
      <c r="D543" t="s">
        <v>65</v>
      </c>
      <c r="E543" s="117">
        <v>1825</v>
      </c>
    </row>
    <row r="544" spans="1:5" x14ac:dyDescent="0.25">
      <c r="A544" t="s">
        <v>3718</v>
      </c>
      <c r="B544" t="s">
        <v>3719</v>
      </c>
      <c r="C544" t="s">
        <v>3720</v>
      </c>
      <c r="D544" t="s">
        <v>65</v>
      </c>
      <c r="E544" s="117">
        <v>3930</v>
      </c>
    </row>
    <row r="545" spans="1:5" x14ac:dyDescent="0.25">
      <c r="A545" t="s">
        <v>1192</v>
      </c>
      <c r="B545" t="s">
        <v>1193</v>
      </c>
      <c r="C545" t="s">
        <v>1194</v>
      </c>
      <c r="D545" t="s">
        <v>65</v>
      </c>
      <c r="E545" s="117">
        <v>3942</v>
      </c>
    </row>
    <row r="546" spans="1:5" x14ac:dyDescent="0.25">
      <c r="A546" t="s">
        <v>1195</v>
      </c>
      <c r="B546" t="s">
        <v>1196</v>
      </c>
      <c r="C546" t="s">
        <v>1197</v>
      </c>
      <c r="D546" t="s">
        <v>60</v>
      </c>
      <c r="E546" s="117">
        <v>2691</v>
      </c>
    </row>
    <row r="547" spans="1:5" x14ac:dyDescent="0.25">
      <c r="A547" t="s">
        <v>3635</v>
      </c>
      <c r="B547" t="s">
        <v>3636</v>
      </c>
      <c r="C547" t="s">
        <v>3637</v>
      </c>
      <c r="D547" t="s">
        <v>65</v>
      </c>
      <c r="E547" s="117">
        <v>7417</v>
      </c>
    </row>
    <row r="548" spans="1:5" x14ac:dyDescent="0.25">
      <c r="A548" t="s">
        <v>4961</v>
      </c>
      <c r="B548" t="s">
        <v>4962</v>
      </c>
      <c r="C548" t="s">
        <v>4963</v>
      </c>
      <c r="D548" t="s">
        <v>60</v>
      </c>
      <c r="E548" s="117">
        <v>2369</v>
      </c>
    </row>
    <row r="549" spans="1:5" x14ac:dyDescent="0.25">
      <c r="A549" t="s">
        <v>1198</v>
      </c>
      <c r="B549" t="s">
        <v>1199</v>
      </c>
      <c r="C549" t="s">
        <v>1200</v>
      </c>
      <c r="D549" t="s">
        <v>59</v>
      </c>
      <c r="E549" s="117">
        <v>6382</v>
      </c>
    </row>
    <row r="550" spans="1:5" x14ac:dyDescent="0.25">
      <c r="A550" t="s">
        <v>5112</v>
      </c>
      <c r="B550" t="s">
        <v>5113</v>
      </c>
      <c r="C550" t="s">
        <v>5114</v>
      </c>
      <c r="D550" t="s">
        <v>97</v>
      </c>
      <c r="E550" s="117">
        <v>229</v>
      </c>
    </row>
    <row r="551" spans="1:5" x14ac:dyDescent="0.25">
      <c r="A551" t="s">
        <v>3215</v>
      </c>
      <c r="B551" t="s">
        <v>3216</v>
      </c>
      <c r="C551" t="s">
        <v>3217</v>
      </c>
      <c r="D551" t="s">
        <v>1470</v>
      </c>
      <c r="E551" s="117">
        <v>2789</v>
      </c>
    </row>
    <row r="552" spans="1:5" x14ac:dyDescent="0.25">
      <c r="A552" t="s">
        <v>3556</v>
      </c>
      <c r="B552" t="s">
        <v>3557</v>
      </c>
      <c r="C552" t="s">
        <v>3558</v>
      </c>
      <c r="D552" t="s">
        <v>953</v>
      </c>
      <c r="E552" s="117">
        <v>9448</v>
      </c>
    </row>
    <row r="553" spans="1:5" x14ac:dyDescent="0.25">
      <c r="A553" t="s">
        <v>1201</v>
      </c>
      <c r="B553" t="s">
        <v>109</v>
      </c>
      <c r="C553" t="s">
        <v>110</v>
      </c>
      <c r="D553" t="s">
        <v>51</v>
      </c>
      <c r="E553" s="117">
        <v>126668</v>
      </c>
    </row>
    <row r="554" spans="1:5" x14ac:dyDescent="0.25">
      <c r="A554" t="s">
        <v>2244</v>
      </c>
      <c r="B554" t="s">
        <v>2245</v>
      </c>
      <c r="C554" t="s">
        <v>2246</v>
      </c>
      <c r="D554" t="s">
        <v>424</v>
      </c>
      <c r="E554" s="117">
        <v>164212</v>
      </c>
    </row>
    <row r="555" spans="1:5" x14ac:dyDescent="0.25">
      <c r="A555" t="s">
        <v>1202</v>
      </c>
      <c r="B555" t="s">
        <v>1203</v>
      </c>
      <c r="C555" t="s">
        <v>1204</v>
      </c>
      <c r="D555" t="s">
        <v>112</v>
      </c>
      <c r="E555" s="117">
        <v>1485</v>
      </c>
    </row>
    <row r="556" spans="1:5" x14ac:dyDescent="0.25">
      <c r="A556" t="s">
        <v>3854</v>
      </c>
      <c r="B556" t="s">
        <v>3855</v>
      </c>
      <c r="C556" t="s">
        <v>3856</v>
      </c>
      <c r="D556" t="s">
        <v>112</v>
      </c>
      <c r="E556" s="117">
        <v>7200</v>
      </c>
    </row>
    <row r="557" spans="1:5" x14ac:dyDescent="0.25">
      <c r="A557" t="s">
        <v>1205</v>
      </c>
      <c r="B557" t="s">
        <v>1206</v>
      </c>
      <c r="C557" t="s">
        <v>1207</v>
      </c>
      <c r="D557" t="s">
        <v>60</v>
      </c>
      <c r="E557" s="117">
        <v>1103</v>
      </c>
    </row>
    <row r="558" spans="1:5" x14ac:dyDescent="0.25">
      <c r="A558" t="s">
        <v>2632</v>
      </c>
      <c r="B558" t="s">
        <v>2633</v>
      </c>
      <c r="C558" t="s">
        <v>2634</v>
      </c>
      <c r="D558" t="s">
        <v>112</v>
      </c>
      <c r="E558" s="117">
        <v>4979</v>
      </c>
    </row>
    <row r="559" spans="1:5" x14ac:dyDescent="0.25">
      <c r="A559" t="s">
        <v>2171</v>
      </c>
      <c r="B559" t="s">
        <v>2172</v>
      </c>
      <c r="C559" t="s">
        <v>2173</v>
      </c>
      <c r="D559" t="s">
        <v>112</v>
      </c>
      <c r="E559" s="117">
        <v>2593</v>
      </c>
    </row>
    <row r="560" spans="1:5" x14ac:dyDescent="0.25">
      <c r="A560" t="s">
        <v>1208</v>
      </c>
      <c r="B560" t="s">
        <v>1209</v>
      </c>
      <c r="C560" t="s">
        <v>1210</v>
      </c>
      <c r="D560" t="s">
        <v>112</v>
      </c>
      <c r="E560" s="117">
        <v>9346</v>
      </c>
    </row>
    <row r="561" spans="1:5" x14ac:dyDescent="0.25">
      <c r="A561" t="s">
        <v>1211</v>
      </c>
      <c r="B561" t="s">
        <v>1212</v>
      </c>
      <c r="C561" t="s">
        <v>1213</v>
      </c>
      <c r="D561" t="s">
        <v>60</v>
      </c>
      <c r="E561" s="117">
        <v>1142</v>
      </c>
    </row>
    <row r="562" spans="1:5" x14ac:dyDescent="0.25">
      <c r="A562" t="s">
        <v>1214</v>
      </c>
      <c r="B562" t="s">
        <v>1215</v>
      </c>
      <c r="C562" t="s">
        <v>1216</v>
      </c>
      <c r="D562" t="s">
        <v>60</v>
      </c>
      <c r="E562" s="117">
        <v>7648</v>
      </c>
    </row>
    <row r="563" spans="1:5" x14ac:dyDescent="0.25">
      <c r="A563" t="s">
        <v>1217</v>
      </c>
      <c r="B563" t="s">
        <v>1218</v>
      </c>
      <c r="C563" t="s">
        <v>1219</v>
      </c>
      <c r="D563" t="s">
        <v>953</v>
      </c>
      <c r="E563" s="117">
        <v>6054</v>
      </c>
    </row>
    <row r="564" spans="1:5" x14ac:dyDescent="0.25">
      <c r="A564" t="s">
        <v>3959</v>
      </c>
      <c r="B564" t="s">
        <v>3960</v>
      </c>
      <c r="C564" t="s">
        <v>3961</v>
      </c>
      <c r="D564" t="s">
        <v>97</v>
      </c>
      <c r="E564" s="117">
        <v>7829</v>
      </c>
    </row>
    <row r="565" spans="1:5" x14ac:dyDescent="0.25">
      <c r="A565" t="s">
        <v>1220</v>
      </c>
      <c r="B565" t="s">
        <v>1221</v>
      </c>
      <c r="C565" t="s">
        <v>1222</v>
      </c>
      <c r="D565" t="s">
        <v>60</v>
      </c>
      <c r="E565" s="117">
        <v>5389</v>
      </c>
    </row>
    <row r="566" spans="1:5" x14ac:dyDescent="0.25">
      <c r="A566" t="s">
        <v>3200</v>
      </c>
      <c r="B566" t="s">
        <v>3201</v>
      </c>
      <c r="C566" t="s">
        <v>3202</v>
      </c>
      <c r="D566" t="s">
        <v>97</v>
      </c>
      <c r="E566" s="117">
        <v>8044</v>
      </c>
    </row>
    <row r="567" spans="1:5" x14ac:dyDescent="0.25">
      <c r="A567" t="s">
        <v>2469</v>
      </c>
      <c r="B567" t="s">
        <v>2470</v>
      </c>
      <c r="C567" t="s">
        <v>2471</v>
      </c>
      <c r="D567" t="s">
        <v>60</v>
      </c>
      <c r="E567" s="117">
        <v>2755</v>
      </c>
    </row>
    <row r="568" spans="1:5" x14ac:dyDescent="0.25">
      <c r="A568" t="s">
        <v>2635</v>
      </c>
      <c r="B568" t="s">
        <v>2636</v>
      </c>
      <c r="C568" t="s">
        <v>2637</v>
      </c>
      <c r="D568" t="s">
        <v>59</v>
      </c>
      <c r="E568" s="117">
        <v>4427</v>
      </c>
    </row>
    <row r="569" spans="1:5" x14ac:dyDescent="0.25">
      <c r="A569" t="s">
        <v>3962</v>
      </c>
      <c r="B569" t="s">
        <v>3963</v>
      </c>
      <c r="C569" t="s">
        <v>3964</v>
      </c>
      <c r="D569" t="s">
        <v>112</v>
      </c>
      <c r="E569" s="117">
        <v>4816</v>
      </c>
    </row>
    <row r="570" spans="1:5" x14ac:dyDescent="0.25">
      <c r="A570" t="s">
        <v>1223</v>
      </c>
      <c r="B570" t="s">
        <v>1224</v>
      </c>
      <c r="C570" t="s">
        <v>1225</v>
      </c>
      <c r="D570" t="s">
        <v>59</v>
      </c>
      <c r="E570" s="117">
        <v>3458</v>
      </c>
    </row>
    <row r="571" spans="1:5" x14ac:dyDescent="0.25">
      <c r="A571" t="s">
        <v>2713</v>
      </c>
      <c r="B571" t="s">
        <v>2714</v>
      </c>
      <c r="C571" t="s">
        <v>2715</v>
      </c>
      <c r="D571" t="s">
        <v>112</v>
      </c>
      <c r="E571" s="117">
        <v>9288</v>
      </c>
    </row>
    <row r="572" spans="1:5" x14ac:dyDescent="0.25">
      <c r="A572" t="s">
        <v>4964</v>
      </c>
      <c r="B572" t="s">
        <v>4965</v>
      </c>
      <c r="C572" t="s">
        <v>4966</v>
      </c>
      <c r="D572" t="s">
        <v>65</v>
      </c>
      <c r="E572" s="117">
        <v>1388</v>
      </c>
    </row>
    <row r="573" spans="1:5" x14ac:dyDescent="0.25">
      <c r="A573" t="s">
        <v>1226</v>
      </c>
      <c r="B573" t="s">
        <v>1227</v>
      </c>
      <c r="C573" t="s">
        <v>1228</v>
      </c>
      <c r="D573" t="s">
        <v>97</v>
      </c>
      <c r="E573" s="117">
        <v>3757</v>
      </c>
    </row>
    <row r="574" spans="1:5" x14ac:dyDescent="0.25">
      <c r="A574" t="s">
        <v>3227</v>
      </c>
      <c r="B574" t="s">
        <v>3228</v>
      </c>
      <c r="C574" t="s">
        <v>3229</v>
      </c>
      <c r="D574" t="s">
        <v>65</v>
      </c>
      <c r="E574" s="117">
        <v>692</v>
      </c>
    </row>
    <row r="575" spans="1:5" x14ac:dyDescent="0.25">
      <c r="A575" t="s">
        <v>1229</v>
      </c>
      <c r="B575" t="s">
        <v>1230</v>
      </c>
      <c r="C575" t="s">
        <v>1231</v>
      </c>
      <c r="D575" t="s">
        <v>97</v>
      </c>
      <c r="E575" s="117">
        <v>756</v>
      </c>
    </row>
    <row r="576" spans="1:5" x14ac:dyDescent="0.25">
      <c r="A576" t="s">
        <v>2904</v>
      </c>
      <c r="B576" t="s">
        <v>2905</v>
      </c>
      <c r="C576" t="s">
        <v>2906</v>
      </c>
      <c r="D576" t="s">
        <v>60</v>
      </c>
      <c r="E576" s="117">
        <v>3899</v>
      </c>
    </row>
    <row r="577" spans="1:5" x14ac:dyDescent="0.25">
      <c r="A577" t="s">
        <v>1232</v>
      </c>
      <c r="B577" t="s">
        <v>1233</v>
      </c>
      <c r="C577" t="s">
        <v>1234</v>
      </c>
      <c r="D577" t="s">
        <v>112</v>
      </c>
      <c r="E577" s="117">
        <v>2794</v>
      </c>
    </row>
    <row r="578" spans="1:5" x14ac:dyDescent="0.25">
      <c r="A578" t="s">
        <v>4805</v>
      </c>
      <c r="B578" t="s">
        <v>848</v>
      </c>
      <c r="C578" t="s">
        <v>4806</v>
      </c>
      <c r="D578" t="s">
        <v>60</v>
      </c>
      <c r="E578" s="117">
        <v>2702</v>
      </c>
    </row>
    <row r="579" spans="1:5" x14ac:dyDescent="0.25">
      <c r="A579" t="s">
        <v>1235</v>
      </c>
      <c r="B579" t="s">
        <v>1236</v>
      </c>
      <c r="C579" t="s">
        <v>1237</v>
      </c>
      <c r="D579" t="s">
        <v>97</v>
      </c>
      <c r="E579" s="117">
        <v>4077</v>
      </c>
    </row>
    <row r="580" spans="1:5" x14ac:dyDescent="0.25">
      <c r="A580" t="s">
        <v>3638</v>
      </c>
      <c r="B580" t="s">
        <v>3639</v>
      </c>
      <c r="C580" t="s">
        <v>3640</v>
      </c>
      <c r="D580" t="s">
        <v>65</v>
      </c>
      <c r="E580" s="117">
        <v>2878</v>
      </c>
    </row>
    <row r="581" spans="1:5" x14ac:dyDescent="0.25">
      <c r="A581" t="s">
        <v>1238</v>
      </c>
      <c r="B581" t="s">
        <v>1239</v>
      </c>
      <c r="C581" t="s">
        <v>1240</v>
      </c>
      <c r="D581" t="s">
        <v>60</v>
      </c>
      <c r="E581" s="117">
        <v>11862</v>
      </c>
    </row>
    <row r="582" spans="1:5" x14ac:dyDescent="0.25">
      <c r="A582" t="s">
        <v>3965</v>
      </c>
      <c r="B582" t="s">
        <v>1241</v>
      </c>
      <c r="C582" t="s">
        <v>3966</v>
      </c>
      <c r="D582" t="s">
        <v>59</v>
      </c>
      <c r="E582" s="117">
        <v>8760</v>
      </c>
    </row>
    <row r="583" spans="1:5" x14ac:dyDescent="0.25">
      <c r="A583" t="s">
        <v>4655</v>
      </c>
      <c r="B583" t="s">
        <v>4656</v>
      </c>
      <c r="C583" t="s">
        <v>4657</v>
      </c>
      <c r="D583" t="s">
        <v>60</v>
      </c>
      <c r="E583" s="117">
        <v>2643</v>
      </c>
    </row>
    <row r="584" spans="1:5" x14ac:dyDescent="0.25">
      <c r="A584" t="s">
        <v>1242</v>
      </c>
      <c r="B584" t="s">
        <v>1243</v>
      </c>
      <c r="C584" t="s">
        <v>1244</v>
      </c>
      <c r="D584" t="s">
        <v>59</v>
      </c>
      <c r="E584" s="117">
        <v>69</v>
      </c>
    </row>
    <row r="585" spans="1:5" x14ac:dyDescent="0.25">
      <c r="A585" t="s">
        <v>4278</v>
      </c>
      <c r="B585" t="s">
        <v>4279</v>
      </c>
      <c r="C585" t="s">
        <v>4280</v>
      </c>
      <c r="D585" t="s">
        <v>60</v>
      </c>
      <c r="E585" s="117">
        <v>2549</v>
      </c>
    </row>
    <row r="586" spans="1:5" x14ac:dyDescent="0.25">
      <c r="A586" t="s">
        <v>4162</v>
      </c>
      <c r="B586" t="s">
        <v>4163</v>
      </c>
      <c r="C586" t="s">
        <v>4164</v>
      </c>
      <c r="D586" t="s">
        <v>59</v>
      </c>
      <c r="E586" s="117">
        <v>13181</v>
      </c>
    </row>
    <row r="587" spans="1:5" x14ac:dyDescent="0.25">
      <c r="A587" t="s">
        <v>1245</v>
      </c>
      <c r="B587" t="s">
        <v>1116</v>
      </c>
      <c r="C587" t="s">
        <v>1246</v>
      </c>
      <c r="D587" t="s">
        <v>60</v>
      </c>
      <c r="E587" s="117">
        <v>15864</v>
      </c>
    </row>
    <row r="588" spans="1:5" x14ac:dyDescent="0.25">
      <c r="A588" t="s">
        <v>1247</v>
      </c>
      <c r="B588" t="s">
        <v>994</v>
      </c>
      <c r="C588" t="s">
        <v>1248</v>
      </c>
      <c r="D588" t="s">
        <v>97</v>
      </c>
      <c r="E588" s="117">
        <v>3210</v>
      </c>
    </row>
    <row r="589" spans="1:5" x14ac:dyDescent="0.25">
      <c r="A589" t="s">
        <v>1249</v>
      </c>
      <c r="B589" t="s">
        <v>1250</v>
      </c>
      <c r="C589" t="s">
        <v>1251</v>
      </c>
      <c r="D589" t="s">
        <v>112</v>
      </c>
      <c r="E589" s="117">
        <v>8656</v>
      </c>
    </row>
    <row r="590" spans="1:5" x14ac:dyDescent="0.25">
      <c r="A590" t="s">
        <v>1253</v>
      </c>
      <c r="B590" t="s">
        <v>1254</v>
      </c>
      <c r="C590" t="s">
        <v>1255</v>
      </c>
      <c r="D590" t="s">
        <v>60</v>
      </c>
      <c r="E590" s="117">
        <v>3628</v>
      </c>
    </row>
    <row r="591" spans="1:5" x14ac:dyDescent="0.25">
      <c r="A591" t="s">
        <v>2108</v>
      </c>
      <c r="B591" t="s">
        <v>1254</v>
      </c>
      <c r="C591" t="s">
        <v>2109</v>
      </c>
      <c r="D591" t="s">
        <v>112</v>
      </c>
      <c r="E591" s="117">
        <v>4335</v>
      </c>
    </row>
    <row r="592" spans="1:5" x14ac:dyDescent="0.25">
      <c r="A592" t="s">
        <v>2550</v>
      </c>
      <c r="B592" t="s">
        <v>2551</v>
      </c>
      <c r="C592" t="s">
        <v>2552</v>
      </c>
      <c r="D592" t="s">
        <v>59</v>
      </c>
      <c r="E592" s="117">
        <v>2295</v>
      </c>
    </row>
    <row r="593" spans="1:5" x14ac:dyDescent="0.25">
      <c r="A593" t="s">
        <v>3230</v>
      </c>
      <c r="B593" t="s">
        <v>3231</v>
      </c>
      <c r="C593" t="s">
        <v>3232</v>
      </c>
      <c r="D593" t="s">
        <v>60</v>
      </c>
      <c r="E593" s="117">
        <v>3076</v>
      </c>
    </row>
    <row r="594" spans="1:5" x14ac:dyDescent="0.25">
      <c r="A594" t="s">
        <v>3340</v>
      </c>
      <c r="B594" t="s">
        <v>3341</v>
      </c>
      <c r="C594" t="s">
        <v>3342</v>
      </c>
      <c r="D594" t="s">
        <v>938</v>
      </c>
      <c r="E594" s="117">
        <v>5290</v>
      </c>
    </row>
    <row r="595" spans="1:5" x14ac:dyDescent="0.25">
      <c r="A595" t="s">
        <v>4061</v>
      </c>
      <c r="B595" t="s">
        <v>4062</v>
      </c>
      <c r="C595" t="s">
        <v>4063</v>
      </c>
      <c r="D595" t="s">
        <v>65</v>
      </c>
      <c r="E595" s="117">
        <v>5988</v>
      </c>
    </row>
    <row r="596" spans="1:5" x14ac:dyDescent="0.25">
      <c r="A596" t="s">
        <v>2247</v>
      </c>
      <c r="B596" t="s">
        <v>358</v>
      </c>
      <c r="C596" t="s">
        <v>357</v>
      </c>
      <c r="D596" t="s">
        <v>53</v>
      </c>
      <c r="E596" s="117">
        <v>1420</v>
      </c>
    </row>
    <row r="597" spans="1:5" x14ac:dyDescent="0.25">
      <c r="A597" t="s">
        <v>5115</v>
      </c>
      <c r="B597" t="s">
        <v>727</v>
      </c>
      <c r="C597" t="s">
        <v>5116</v>
      </c>
      <c r="D597" t="s">
        <v>54</v>
      </c>
      <c r="E597" s="117">
        <v>646</v>
      </c>
    </row>
    <row r="598" spans="1:5" x14ac:dyDescent="0.25">
      <c r="A598" t="s">
        <v>4281</v>
      </c>
      <c r="B598" t="s">
        <v>4282</v>
      </c>
      <c r="C598" t="s">
        <v>4283</v>
      </c>
      <c r="D598" t="s">
        <v>54</v>
      </c>
      <c r="E598" s="117">
        <v>5061</v>
      </c>
    </row>
    <row r="599" spans="1:5" x14ac:dyDescent="0.25">
      <c r="A599" t="s">
        <v>1256</v>
      </c>
      <c r="B599" t="s">
        <v>1257</v>
      </c>
      <c r="C599" t="s">
        <v>1258</v>
      </c>
      <c r="D599" t="s">
        <v>67</v>
      </c>
      <c r="E599" s="117">
        <v>3997</v>
      </c>
    </row>
    <row r="600" spans="1:5" x14ac:dyDescent="0.25">
      <c r="A600" t="s">
        <v>1259</v>
      </c>
      <c r="B600" t="s">
        <v>1260</v>
      </c>
      <c r="C600" t="s">
        <v>1261</v>
      </c>
      <c r="D600" t="s">
        <v>60</v>
      </c>
      <c r="E600" s="117">
        <v>29404</v>
      </c>
    </row>
    <row r="601" spans="1:5" x14ac:dyDescent="0.25">
      <c r="A601" t="s">
        <v>1262</v>
      </c>
      <c r="B601" t="s">
        <v>1263</v>
      </c>
      <c r="C601" t="s">
        <v>1264</v>
      </c>
      <c r="D601" t="s">
        <v>60</v>
      </c>
      <c r="E601" s="117">
        <v>13755</v>
      </c>
    </row>
    <row r="602" spans="1:5" x14ac:dyDescent="0.25">
      <c r="A602" t="s">
        <v>4064</v>
      </c>
      <c r="B602" t="s">
        <v>4065</v>
      </c>
      <c r="C602" t="s">
        <v>4066</v>
      </c>
      <c r="D602" t="s">
        <v>4067</v>
      </c>
      <c r="E602" s="117">
        <v>3511</v>
      </c>
    </row>
    <row r="603" spans="1:5" x14ac:dyDescent="0.25">
      <c r="A603" t="s">
        <v>2472</v>
      </c>
      <c r="B603" t="s">
        <v>2473</v>
      </c>
      <c r="C603" t="s">
        <v>2474</v>
      </c>
      <c r="D603" t="s">
        <v>54</v>
      </c>
      <c r="E603" s="117">
        <v>3095</v>
      </c>
    </row>
    <row r="604" spans="1:5" x14ac:dyDescent="0.25">
      <c r="A604" t="s">
        <v>2283</v>
      </c>
      <c r="B604" t="s">
        <v>2284</v>
      </c>
      <c r="C604" t="s">
        <v>2285</v>
      </c>
      <c r="D604" t="s">
        <v>972</v>
      </c>
      <c r="E604" s="117">
        <v>2469</v>
      </c>
    </row>
    <row r="605" spans="1:5" x14ac:dyDescent="0.25">
      <c r="A605" t="s">
        <v>3642</v>
      </c>
      <c r="B605" t="s">
        <v>1265</v>
      </c>
      <c r="C605" t="s">
        <v>3643</v>
      </c>
      <c r="D605" t="s">
        <v>53</v>
      </c>
      <c r="E605" s="117">
        <v>5185</v>
      </c>
    </row>
    <row r="606" spans="1:5" x14ac:dyDescent="0.25">
      <c r="A606" t="s">
        <v>2475</v>
      </c>
      <c r="B606" t="s">
        <v>2476</v>
      </c>
      <c r="C606" t="s">
        <v>2477</v>
      </c>
      <c r="D606" t="s">
        <v>514</v>
      </c>
      <c r="E606" s="117">
        <v>469</v>
      </c>
    </row>
    <row r="607" spans="1:5" x14ac:dyDescent="0.25">
      <c r="A607" t="s">
        <v>3239</v>
      </c>
      <c r="B607" t="s">
        <v>3240</v>
      </c>
      <c r="C607" t="s">
        <v>3241</v>
      </c>
      <c r="D607" t="s">
        <v>48</v>
      </c>
      <c r="E607" s="117">
        <v>8380</v>
      </c>
    </row>
    <row r="608" spans="1:5" x14ac:dyDescent="0.25">
      <c r="A608" t="s">
        <v>3395</v>
      </c>
      <c r="B608" t="s">
        <v>3396</v>
      </c>
      <c r="C608" t="s">
        <v>3397</v>
      </c>
      <c r="D608" t="s">
        <v>972</v>
      </c>
      <c r="E608" s="117">
        <v>2524</v>
      </c>
    </row>
    <row r="609" spans="1:5" x14ac:dyDescent="0.25">
      <c r="A609" t="s">
        <v>3398</v>
      </c>
      <c r="B609" t="s">
        <v>3399</v>
      </c>
      <c r="C609" t="s">
        <v>3400</v>
      </c>
      <c r="D609" t="s">
        <v>54</v>
      </c>
      <c r="E609" s="117">
        <v>10234</v>
      </c>
    </row>
    <row r="610" spans="1:5" x14ac:dyDescent="0.25">
      <c r="A610" t="s">
        <v>4068</v>
      </c>
      <c r="B610" t="s">
        <v>356</v>
      </c>
      <c r="C610" t="s">
        <v>355</v>
      </c>
      <c r="D610" t="s">
        <v>97</v>
      </c>
      <c r="E610" s="117">
        <v>2734</v>
      </c>
    </row>
    <row r="611" spans="1:5" x14ac:dyDescent="0.25">
      <c r="A611" t="s">
        <v>2638</v>
      </c>
      <c r="B611" t="s">
        <v>2639</v>
      </c>
      <c r="C611" t="s">
        <v>2640</v>
      </c>
      <c r="D611" t="s">
        <v>59</v>
      </c>
      <c r="E611" s="117">
        <v>4996</v>
      </c>
    </row>
    <row r="612" spans="1:5" x14ac:dyDescent="0.25">
      <c r="A612" t="s">
        <v>1266</v>
      </c>
      <c r="B612" t="s">
        <v>1267</v>
      </c>
      <c r="C612" t="s">
        <v>1268</v>
      </c>
      <c r="D612" t="s">
        <v>60</v>
      </c>
      <c r="E612" s="117">
        <v>4457</v>
      </c>
    </row>
    <row r="613" spans="1:5" x14ac:dyDescent="0.25">
      <c r="A613" t="s">
        <v>4165</v>
      </c>
      <c r="B613" t="s">
        <v>4166</v>
      </c>
      <c r="C613" t="s">
        <v>4167</v>
      </c>
      <c r="D613" t="s">
        <v>97</v>
      </c>
      <c r="E613" s="117">
        <v>3722</v>
      </c>
    </row>
    <row r="614" spans="1:5" x14ac:dyDescent="0.25">
      <c r="A614" t="s">
        <v>4658</v>
      </c>
      <c r="B614" t="s">
        <v>4659</v>
      </c>
      <c r="C614" t="s">
        <v>4660</v>
      </c>
      <c r="D614" t="s">
        <v>59</v>
      </c>
      <c r="E614" s="117">
        <v>512</v>
      </c>
    </row>
    <row r="615" spans="1:5" x14ac:dyDescent="0.25">
      <c r="A615" t="s">
        <v>1269</v>
      </c>
      <c r="B615" t="s">
        <v>1270</v>
      </c>
      <c r="C615" t="s">
        <v>1271</v>
      </c>
      <c r="D615" t="s">
        <v>97</v>
      </c>
      <c r="E615" s="117">
        <v>2660</v>
      </c>
    </row>
    <row r="616" spans="1:5" x14ac:dyDescent="0.25">
      <c r="A616" t="s">
        <v>3242</v>
      </c>
      <c r="B616" t="s">
        <v>3243</v>
      </c>
      <c r="C616" t="s">
        <v>3244</v>
      </c>
      <c r="D616" t="s">
        <v>97</v>
      </c>
      <c r="E616" s="117">
        <v>2848</v>
      </c>
    </row>
    <row r="617" spans="1:5" x14ac:dyDescent="0.25">
      <c r="A617" t="s">
        <v>1272</v>
      </c>
      <c r="B617" t="s">
        <v>1273</v>
      </c>
      <c r="C617" t="s">
        <v>1274</v>
      </c>
      <c r="D617" t="s">
        <v>97</v>
      </c>
      <c r="E617" s="117">
        <v>3556</v>
      </c>
    </row>
    <row r="618" spans="1:5" x14ac:dyDescent="0.25">
      <c r="A618" t="s">
        <v>1275</v>
      </c>
      <c r="B618" t="s">
        <v>1276</v>
      </c>
      <c r="C618" t="s">
        <v>1277</v>
      </c>
      <c r="D618" t="s">
        <v>59</v>
      </c>
      <c r="E618" s="117">
        <v>6057</v>
      </c>
    </row>
    <row r="619" spans="1:5" x14ac:dyDescent="0.25">
      <c r="A619" t="s">
        <v>1278</v>
      </c>
      <c r="B619" t="s">
        <v>1279</v>
      </c>
      <c r="C619" t="s">
        <v>1280</v>
      </c>
      <c r="D619" t="s">
        <v>97</v>
      </c>
      <c r="E619" s="117">
        <v>9865</v>
      </c>
    </row>
    <row r="620" spans="1:5" x14ac:dyDescent="0.25">
      <c r="A620" t="s">
        <v>3502</v>
      </c>
      <c r="B620" t="s">
        <v>1104</v>
      </c>
      <c r="C620" t="s">
        <v>3503</v>
      </c>
      <c r="D620" t="s">
        <v>1314</v>
      </c>
      <c r="E620" s="117">
        <v>5353</v>
      </c>
    </row>
    <row r="621" spans="1:5" x14ac:dyDescent="0.25">
      <c r="A621" t="s">
        <v>3644</v>
      </c>
      <c r="B621" t="s">
        <v>3645</v>
      </c>
      <c r="C621" t="s">
        <v>3646</v>
      </c>
      <c r="D621" t="s">
        <v>60</v>
      </c>
      <c r="E621" s="117">
        <v>8811</v>
      </c>
    </row>
    <row r="622" spans="1:5" x14ac:dyDescent="0.25">
      <c r="A622" t="s">
        <v>3343</v>
      </c>
      <c r="B622" t="s">
        <v>3344</v>
      </c>
      <c r="C622" t="s">
        <v>3345</v>
      </c>
      <c r="D622" t="s">
        <v>59</v>
      </c>
      <c r="E622" s="117">
        <v>4691</v>
      </c>
    </row>
    <row r="623" spans="1:5" x14ac:dyDescent="0.25">
      <c r="A623" t="s">
        <v>4661</v>
      </c>
      <c r="B623" t="s">
        <v>4662</v>
      </c>
      <c r="C623" t="s">
        <v>4663</v>
      </c>
      <c r="D623" t="s">
        <v>972</v>
      </c>
      <c r="E623" s="117">
        <v>1957</v>
      </c>
    </row>
    <row r="624" spans="1:5" x14ac:dyDescent="0.25">
      <c r="A624" t="s">
        <v>1283</v>
      </c>
      <c r="B624" t="s">
        <v>1284</v>
      </c>
      <c r="C624" t="s">
        <v>1285</v>
      </c>
      <c r="D624" t="s">
        <v>59</v>
      </c>
      <c r="E624" s="117">
        <v>4176</v>
      </c>
    </row>
    <row r="625" spans="1:5" x14ac:dyDescent="0.25">
      <c r="A625" t="s">
        <v>1286</v>
      </c>
      <c r="B625" t="s">
        <v>1287</v>
      </c>
      <c r="C625" t="s">
        <v>1288</v>
      </c>
      <c r="D625" t="s">
        <v>97</v>
      </c>
      <c r="E625" s="117">
        <v>5252</v>
      </c>
    </row>
    <row r="626" spans="1:5" x14ac:dyDescent="0.25">
      <c r="A626" t="s">
        <v>1289</v>
      </c>
      <c r="B626" t="s">
        <v>1290</v>
      </c>
      <c r="C626" t="s">
        <v>1291</v>
      </c>
      <c r="D626" t="s">
        <v>97</v>
      </c>
      <c r="E626" s="117">
        <v>4669</v>
      </c>
    </row>
    <row r="627" spans="1:5" x14ac:dyDescent="0.25">
      <c r="A627" t="s">
        <v>1292</v>
      </c>
      <c r="B627" t="s">
        <v>1293</v>
      </c>
      <c r="C627" t="s">
        <v>1294</v>
      </c>
      <c r="D627" t="s">
        <v>60</v>
      </c>
      <c r="E627" s="117">
        <v>3261</v>
      </c>
    </row>
    <row r="628" spans="1:5" x14ac:dyDescent="0.25">
      <c r="A628" t="s">
        <v>4807</v>
      </c>
      <c r="B628" t="s">
        <v>4808</v>
      </c>
      <c r="C628" t="s">
        <v>4809</v>
      </c>
      <c r="D628" t="s">
        <v>972</v>
      </c>
      <c r="E628" s="117">
        <v>21928</v>
      </c>
    </row>
    <row r="629" spans="1:5" x14ac:dyDescent="0.25">
      <c r="A629" t="s">
        <v>5117</v>
      </c>
      <c r="B629" t="s">
        <v>5118</v>
      </c>
      <c r="C629" t="s">
        <v>5119</v>
      </c>
      <c r="D629" t="s">
        <v>97</v>
      </c>
      <c r="E629" s="117">
        <v>781</v>
      </c>
    </row>
    <row r="630" spans="1:5" x14ac:dyDescent="0.25">
      <c r="A630" t="s">
        <v>1295</v>
      </c>
      <c r="B630" t="s">
        <v>1296</v>
      </c>
      <c r="C630" t="s">
        <v>1297</v>
      </c>
      <c r="D630" t="s">
        <v>97</v>
      </c>
      <c r="E630" s="117">
        <v>6306</v>
      </c>
    </row>
    <row r="631" spans="1:5" x14ac:dyDescent="0.25">
      <c r="A631" t="s">
        <v>5120</v>
      </c>
      <c r="B631" t="s">
        <v>5121</v>
      </c>
      <c r="C631" t="s">
        <v>5122</v>
      </c>
      <c r="D631" t="s">
        <v>97</v>
      </c>
      <c r="E631" s="117">
        <v>331</v>
      </c>
    </row>
    <row r="632" spans="1:5" x14ac:dyDescent="0.25">
      <c r="A632" t="s">
        <v>2418</v>
      </c>
      <c r="B632" t="s">
        <v>2419</v>
      </c>
      <c r="C632" t="s">
        <v>2420</v>
      </c>
      <c r="D632" t="s">
        <v>97</v>
      </c>
      <c r="E632" s="117">
        <v>8464</v>
      </c>
    </row>
    <row r="633" spans="1:5" x14ac:dyDescent="0.25">
      <c r="A633" t="s">
        <v>2421</v>
      </c>
      <c r="B633" t="s">
        <v>2422</v>
      </c>
      <c r="C633" t="s">
        <v>2423</v>
      </c>
      <c r="D633" t="s">
        <v>84</v>
      </c>
      <c r="E633" s="117">
        <v>3686</v>
      </c>
    </row>
    <row r="634" spans="1:5" x14ac:dyDescent="0.25">
      <c r="A634" t="s">
        <v>2641</v>
      </c>
      <c r="B634" t="s">
        <v>2035</v>
      </c>
      <c r="C634" t="s">
        <v>2642</v>
      </c>
      <c r="D634" t="s">
        <v>60</v>
      </c>
      <c r="E634" s="117">
        <v>8546</v>
      </c>
    </row>
    <row r="635" spans="1:5" x14ac:dyDescent="0.25">
      <c r="A635" t="s">
        <v>2354</v>
      </c>
      <c r="B635" t="s">
        <v>2194</v>
      </c>
      <c r="C635" t="s">
        <v>2355</v>
      </c>
      <c r="D635" t="s">
        <v>2356</v>
      </c>
      <c r="E635" s="117">
        <v>2005</v>
      </c>
    </row>
    <row r="636" spans="1:5" x14ac:dyDescent="0.25">
      <c r="A636" t="s">
        <v>1298</v>
      </c>
      <c r="B636" t="s">
        <v>1299</v>
      </c>
      <c r="C636" t="s">
        <v>1300</v>
      </c>
      <c r="D636" t="s">
        <v>97</v>
      </c>
      <c r="E636" s="117">
        <v>1290</v>
      </c>
    </row>
    <row r="637" spans="1:5" x14ac:dyDescent="0.25">
      <c r="A637" t="s">
        <v>1301</v>
      </c>
      <c r="B637" t="s">
        <v>1302</v>
      </c>
      <c r="C637" t="s">
        <v>1303</v>
      </c>
      <c r="D637" t="s">
        <v>112</v>
      </c>
      <c r="E637" s="117">
        <v>28048</v>
      </c>
    </row>
    <row r="638" spans="1:5" x14ac:dyDescent="0.25">
      <c r="A638" t="s">
        <v>1304</v>
      </c>
      <c r="B638" t="s">
        <v>1305</v>
      </c>
      <c r="C638" t="s">
        <v>1306</v>
      </c>
      <c r="D638" t="s">
        <v>97</v>
      </c>
      <c r="E638" s="117">
        <v>3694</v>
      </c>
    </row>
    <row r="639" spans="1:5" x14ac:dyDescent="0.25">
      <c r="A639" t="s">
        <v>1307</v>
      </c>
      <c r="B639" t="s">
        <v>1308</v>
      </c>
      <c r="C639" t="s">
        <v>1309</v>
      </c>
      <c r="D639" t="s">
        <v>97</v>
      </c>
      <c r="E639" s="117">
        <v>2760</v>
      </c>
    </row>
    <row r="640" spans="1:5" x14ac:dyDescent="0.25">
      <c r="A640" t="s">
        <v>1310</v>
      </c>
      <c r="B640" t="s">
        <v>1311</v>
      </c>
      <c r="C640" t="s">
        <v>1312</v>
      </c>
      <c r="D640" t="s">
        <v>97</v>
      </c>
      <c r="E640" s="117">
        <v>95327</v>
      </c>
    </row>
    <row r="641" spans="1:5" x14ac:dyDescent="0.25">
      <c r="A641" t="s">
        <v>1315</v>
      </c>
      <c r="B641" t="s">
        <v>943</v>
      </c>
      <c r="C641" t="s">
        <v>1316</v>
      </c>
      <c r="D641" t="s">
        <v>97</v>
      </c>
      <c r="E641" s="117">
        <v>240</v>
      </c>
    </row>
    <row r="642" spans="1:5" x14ac:dyDescent="0.25">
      <c r="A642" t="s">
        <v>2174</v>
      </c>
      <c r="B642" t="s">
        <v>2175</v>
      </c>
      <c r="C642" t="s">
        <v>2176</v>
      </c>
      <c r="D642" t="s">
        <v>97</v>
      </c>
      <c r="E642" s="117">
        <v>2151</v>
      </c>
    </row>
    <row r="643" spans="1:5" x14ac:dyDescent="0.25">
      <c r="A643" t="s">
        <v>2286</v>
      </c>
      <c r="B643" t="s">
        <v>2287</v>
      </c>
      <c r="C643" t="s">
        <v>2288</v>
      </c>
      <c r="D643" t="s">
        <v>59</v>
      </c>
      <c r="E643" s="117">
        <v>18574</v>
      </c>
    </row>
    <row r="644" spans="1:5" x14ac:dyDescent="0.25">
      <c r="A644" t="s">
        <v>2992</v>
      </c>
      <c r="B644" t="s">
        <v>2038</v>
      </c>
      <c r="C644" t="s">
        <v>2993</v>
      </c>
      <c r="D644" t="s">
        <v>97</v>
      </c>
      <c r="E644" s="117">
        <v>7430</v>
      </c>
    </row>
    <row r="645" spans="1:5" x14ac:dyDescent="0.25">
      <c r="A645" t="s">
        <v>3083</v>
      </c>
      <c r="B645" t="s">
        <v>3084</v>
      </c>
      <c r="C645" t="s">
        <v>3085</v>
      </c>
      <c r="D645" t="s">
        <v>97</v>
      </c>
      <c r="E645" s="117">
        <v>1360</v>
      </c>
    </row>
    <row r="646" spans="1:5" x14ac:dyDescent="0.25">
      <c r="A646" t="s">
        <v>3754</v>
      </c>
      <c r="B646" t="s">
        <v>2297</v>
      </c>
      <c r="C646" t="s">
        <v>3755</v>
      </c>
      <c r="D646" t="s">
        <v>97</v>
      </c>
      <c r="E646" s="117">
        <v>5754</v>
      </c>
    </row>
    <row r="647" spans="1:5" x14ac:dyDescent="0.25">
      <c r="A647" t="s">
        <v>4069</v>
      </c>
      <c r="B647" t="s">
        <v>4070</v>
      </c>
      <c r="C647" t="s">
        <v>4071</v>
      </c>
      <c r="D647" t="s">
        <v>59</v>
      </c>
      <c r="E647" s="117">
        <v>2765</v>
      </c>
    </row>
    <row r="648" spans="1:5" x14ac:dyDescent="0.25">
      <c r="A648" t="s">
        <v>4072</v>
      </c>
      <c r="B648" t="s">
        <v>4073</v>
      </c>
      <c r="C648" t="s">
        <v>4074</v>
      </c>
      <c r="D648" t="s">
        <v>97</v>
      </c>
      <c r="E648" s="117">
        <v>2358</v>
      </c>
    </row>
    <row r="649" spans="1:5" x14ac:dyDescent="0.25">
      <c r="A649" t="s">
        <v>4284</v>
      </c>
      <c r="B649" t="s">
        <v>4285</v>
      </c>
      <c r="C649" t="s">
        <v>4286</v>
      </c>
      <c r="D649" t="s">
        <v>97</v>
      </c>
      <c r="E649" s="117">
        <v>8159</v>
      </c>
    </row>
    <row r="650" spans="1:5" x14ac:dyDescent="0.25">
      <c r="A650" t="s">
        <v>1317</v>
      </c>
      <c r="B650" t="s">
        <v>565</v>
      </c>
      <c r="C650" t="s">
        <v>1318</v>
      </c>
      <c r="D650" t="s">
        <v>76</v>
      </c>
      <c r="E650" s="117">
        <v>36288</v>
      </c>
    </row>
    <row r="651" spans="1:5" x14ac:dyDescent="0.25">
      <c r="A651" t="s">
        <v>4549</v>
      </c>
      <c r="B651" t="s">
        <v>4550</v>
      </c>
      <c r="C651" t="s">
        <v>4551</v>
      </c>
      <c r="D651" t="s">
        <v>76</v>
      </c>
      <c r="E651" s="117">
        <v>210</v>
      </c>
    </row>
    <row r="652" spans="1:5" x14ac:dyDescent="0.25">
      <c r="A652" t="s">
        <v>3258</v>
      </c>
      <c r="B652" t="s">
        <v>3259</v>
      </c>
      <c r="C652" t="s">
        <v>3260</v>
      </c>
      <c r="D652" t="s">
        <v>76</v>
      </c>
      <c r="E652" s="117">
        <v>4435</v>
      </c>
    </row>
    <row r="653" spans="1:5" x14ac:dyDescent="0.25">
      <c r="A653" t="s">
        <v>3647</v>
      </c>
      <c r="B653" t="s">
        <v>428</v>
      </c>
      <c r="C653" t="s">
        <v>3648</v>
      </c>
      <c r="D653" t="s">
        <v>76</v>
      </c>
      <c r="E653" s="117">
        <v>4809</v>
      </c>
    </row>
    <row r="654" spans="1:5" x14ac:dyDescent="0.25">
      <c r="A654" t="s">
        <v>4967</v>
      </c>
      <c r="B654" t="s">
        <v>848</v>
      </c>
      <c r="C654" t="s">
        <v>4968</v>
      </c>
      <c r="D654" t="s">
        <v>76</v>
      </c>
      <c r="E654" s="117">
        <v>2131</v>
      </c>
    </row>
    <row r="655" spans="1:5" x14ac:dyDescent="0.25">
      <c r="A655" t="s">
        <v>2997</v>
      </c>
      <c r="B655" t="s">
        <v>2998</v>
      </c>
      <c r="C655" t="s">
        <v>2999</v>
      </c>
      <c r="D655" t="s">
        <v>596</v>
      </c>
      <c r="E655" s="117">
        <v>925</v>
      </c>
    </row>
    <row r="656" spans="1:5" x14ac:dyDescent="0.25">
      <c r="A656" t="s">
        <v>1320</v>
      </c>
      <c r="B656" t="s">
        <v>1321</v>
      </c>
      <c r="C656" t="s">
        <v>1322</v>
      </c>
      <c r="D656" t="s">
        <v>76</v>
      </c>
      <c r="E656" s="117">
        <v>1314</v>
      </c>
    </row>
    <row r="657" spans="1:5" x14ac:dyDescent="0.25">
      <c r="A657" t="s">
        <v>1323</v>
      </c>
      <c r="B657" t="s">
        <v>838</v>
      </c>
      <c r="C657" t="s">
        <v>1324</v>
      </c>
      <c r="D657" t="s">
        <v>76</v>
      </c>
      <c r="E657" s="117">
        <v>6118</v>
      </c>
    </row>
    <row r="658" spans="1:5" x14ac:dyDescent="0.25">
      <c r="A658" t="s">
        <v>2807</v>
      </c>
      <c r="B658" t="s">
        <v>2135</v>
      </c>
      <c r="C658" t="s">
        <v>2808</v>
      </c>
      <c r="D658" t="s">
        <v>76</v>
      </c>
      <c r="E658" s="117">
        <v>1817</v>
      </c>
    </row>
    <row r="659" spans="1:5" x14ac:dyDescent="0.25">
      <c r="A659" t="s">
        <v>1325</v>
      </c>
      <c r="B659" t="s">
        <v>1326</v>
      </c>
      <c r="C659" t="s">
        <v>1327</v>
      </c>
      <c r="D659" t="s">
        <v>78</v>
      </c>
      <c r="E659" s="117">
        <v>43114</v>
      </c>
    </row>
    <row r="660" spans="1:5" x14ac:dyDescent="0.25">
      <c r="A660" t="s">
        <v>1328</v>
      </c>
      <c r="B660" t="s">
        <v>1329</v>
      </c>
      <c r="C660" t="s">
        <v>1330</v>
      </c>
      <c r="D660" t="s">
        <v>76</v>
      </c>
      <c r="E660" s="117">
        <v>3603</v>
      </c>
    </row>
    <row r="661" spans="1:5" x14ac:dyDescent="0.25">
      <c r="A661" t="s">
        <v>4168</v>
      </c>
      <c r="B661" t="s">
        <v>1331</v>
      </c>
      <c r="C661" t="s">
        <v>4169</v>
      </c>
      <c r="D661" t="s">
        <v>78</v>
      </c>
      <c r="E661" s="117">
        <v>4744</v>
      </c>
    </row>
    <row r="662" spans="1:5" x14ac:dyDescent="0.25">
      <c r="A662" t="s">
        <v>1332</v>
      </c>
      <c r="B662" t="s">
        <v>1333</v>
      </c>
      <c r="C662" t="s">
        <v>1334</v>
      </c>
      <c r="D662" t="s">
        <v>76</v>
      </c>
      <c r="E662" s="117">
        <v>1354</v>
      </c>
    </row>
    <row r="663" spans="1:5" x14ac:dyDescent="0.25">
      <c r="A663" t="s">
        <v>1335</v>
      </c>
      <c r="B663" t="s">
        <v>1336</v>
      </c>
      <c r="C663" t="s">
        <v>1337</v>
      </c>
      <c r="D663" t="s">
        <v>76</v>
      </c>
      <c r="E663" s="117">
        <v>3645</v>
      </c>
    </row>
    <row r="664" spans="1:5" x14ac:dyDescent="0.25">
      <c r="A664" t="s">
        <v>1338</v>
      </c>
      <c r="B664" t="s">
        <v>1339</v>
      </c>
      <c r="C664" t="s">
        <v>1340</v>
      </c>
      <c r="D664" t="s">
        <v>76</v>
      </c>
      <c r="E664" s="117">
        <v>51105</v>
      </c>
    </row>
    <row r="665" spans="1:5" x14ac:dyDescent="0.25">
      <c r="A665" t="s">
        <v>2716</v>
      </c>
      <c r="B665" t="s">
        <v>2717</v>
      </c>
      <c r="C665" t="s">
        <v>2718</v>
      </c>
      <c r="D665" t="s">
        <v>1314</v>
      </c>
      <c r="E665" s="117">
        <v>20061</v>
      </c>
    </row>
    <row r="666" spans="1:5" x14ac:dyDescent="0.25">
      <c r="A666" t="s">
        <v>1341</v>
      </c>
      <c r="B666" t="s">
        <v>1342</v>
      </c>
      <c r="C666" t="s">
        <v>1343</v>
      </c>
      <c r="D666" t="s">
        <v>76</v>
      </c>
      <c r="E666" s="117">
        <v>2435</v>
      </c>
    </row>
    <row r="667" spans="1:5" x14ac:dyDescent="0.25">
      <c r="A667" t="s">
        <v>2177</v>
      </c>
      <c r="B667" t="s">
        <v>2178</v>
      </c>
      <c r="C667" t="s">
        <v>2179</v>
      </c>
      <c r="D667" t="s">
        <v>78</v>
      </c>
      <c r="E667" s="117">
        <v>14931</v>
      </c>
    </row>
    <row r="668" spans="1:5" x14ac:dyDescent="0.25">
      <c r="A668" t="s">
        <v>3158</v>
      </c>
      <c r="B668" t="s">
        <v>3159</v>
      </c>
      <c r="C668" t="s">
        <v>3160</v>
      </c>
      <c r="D668" t="s">
        <v>76</v>
      </c>
      <c r="E668" s="117">
        <v>5285</v>
      </c>
    </row>
    <row r="669" spans="1:5" x14ac:dyDescent="0.25">
      <c r="A669" t="s">
        <v>2553</v>
      </c>
      <c r="B669" t="s">
        <v>808</v>
      </c>
      <c r="C669" t="s">
        <v>2554</v>
      </c>
      <c r="D669" t="s">
        <v>1314</v>
      </c>
      <c r="E669" s="117">
        <v>4418</v>
      </c>
    </row>
    <row r="670" spans="1:5" x14ac:dyDescent="0.25">
      <c r="A670" t="s">
        <v>2555</v>
      </c>
      <c r="B670" t="s">
        <v>2386</v>
      </c>
      <c r="C670" t="s">
        <v>2556</v>
      </c>
      <c r="D670" t="s">
        <v>76</v>
      </c>
      <c r="E670" s="117">
        <v>16342</v>
      </c>
    </row>
    <row r="671" spans="1:5" x14ac:dyDescent="0.25">
      <c r="A671" t="s">
        <v>2809</v>
      </c>
      <c r="B671" t="s">
        <v>2810</v>
      </c>
      <c r="C671" t="s">
        <v>2811</v>
      </c>
      <c r="D671" t="s">
        <v>76</v>
      </c>
      <c r="E671" s="117">
        <v>1503</v>
      </c>
    </row>
    <row r="672" spans="1:5" x14ac:dyDescent="0.25">
      <c r="A672" t="s">
        <v>3000</v>
      </c>
      <c r="B672" t="s">
        <v>3001</v>
      </c>
      <c r="C672" t="s">
        <v>3002</v>
      </c>
      <c r="D672" t="s">
        <v>76</v>
      </c>
      <c r="E672" s="117">
        <v>1263</v>
      </c>
    </row>
    <row r="673" spans="1:5" x14ac:dyDescent="0.25">
      <c r="A673" t="s">
        <v>3003</v>
      </c>
      <c r="B673" t="s">
        <v>2965</v>
      </c>
      <c r="C673" t="s">
        <v>3004</v>
      </c>
      <c r="D673" t="s">
        <v>65</v>
      </c>
      <c r="E673" s="117">
        <v>2858</v>
      </c>
    </row>
    <row r="674" spans="1:5" x14ac:dyDescent="0.25">
      <c r="A674" t="s">
        <v>3005</v>
      </c>
      <c r="B674" t="s">
        <v>3006</v>
      </c>
      <c r="C674" t="s">
        <v>3007</v>
      </c>
      <c r="D674" t="s">
        <v>76</v>
      </c>
      <c r="E674" s="117">
        <v>9664</v>
      </c>
    </row>
    <row r="675" spans="1:5" x14ac:dyDescent="0.25">
      <c r="A675" t="s">
        <v>3261</v>
      </c>
      <c r="B675" t="s">
        <v>3262</v>
      </c>
      <c r="C675" t="s">
        <v>3263</v>
      </c>
      <c r="D675" t="s">
        <v>76</v>
      </c>
      <c r="E675" s="117">
        <v>4664</v>
      </c>
    </row>
    <row r="676" spans="1:5" x14ac:dyDescent="0.25">
      <c r="A676" t="s">
        <v>3559</v>
      </c>
      <c r="B676" t="s">
        <v>3560</v>
      </c>
      <c r="C676" t="s">
        <v>3561</v>
      </c>
      <c r="D676" t="s">
        <v>65</v>
      </c>
      <c r="E676" s="117">
        <v>136</v>
      </c>
    </row>
    <row r="677" spans="1:5" x14ac:dyDescent="0.25">
      <c r="A677" t="s">
        <v>4287</v>
      </c>
      <c r="B677" t="s">
        <v>4288</v>
      </c>
      <c r="C677" t="s">
        <v>4289</v>
      </c>
      <c r="D677" t="s">
        <v>76</v>
      </c>
      <c r="E677" s="117">
        <v>2978</v>
      </c>
    </row>
    <row r="678" spans="1:5" x14ac:dyDescent="0.25">
      <c r="A678" t="s">
        <v>4290</v>
      </c>
      <c r="B678" t="s">
        <v>4291</v>
      </c>
      <c r="C678" t="s">
        <v>4292</v>
      </c>
      <c r="D678" t="s">
        <v>1314</v>
      </c>
      <c r="E678" s="117">
        <v>3961</v>
      </c>
    </row>
    <row r="679" spans="1:5" x14ac:dyDescent="0.25">
      <c r="A679" t="s">
        <v>4293</v>
      </c>
      <c r="B679" t="s">
        <v>4294</v>
      </c>
      <c r="C679" t="s">
        <v>4295</v>
      </c>
      <c r="D679" t="s">
        <v>76</v>
      </c>
      <c r="E679" s="117">
        <v>8850</v>
      </c>
    </row>
    <row r="680" spans="1:5" x14ac:dyDescent="0.25">
      <c r="A680" t="s">
        <v>4664</v>
      </c>
      <c r="B680" t="s">
        <v>2776</v>
      </c>
      <c r="C680" t="s">
        <v>4665</v>
      </c>
      <c r="D680" t="s">
        <v>76</v>
      </c>
      <c r="E680" s="117">
        <v>2486</v>
      </c>
    </row>
    <row r="681" spans="1:5" x14ac:dyDescent="0.25">
      <c r="A681" t="s">
        <v>4666</v>
      </c>
      <c r="B681" t="s">
        <v>2872</v>
      </c>
      <c r="C681" t="s">
        <v>4667</v>
      </c>
      <c r="D681" t="s">
        <v>1314</v>
      </c>
      <c r="E681" s="117">
        <v>1865</v>
      </c>
    </row>
    <row r="682" spans="1:5" x14ac:dyDescent="0.25">
      <c r="A682" t="s">
        <v>5123</v>
      </c>
      <c r="B682" t="s">
        <v>502</v>
      </c>
      <c r="C682" t="s">
        <v>5124</v>
      </c>
      <c r="D682" t="s">
        <v>76</v>
      </c>
      <c r="E682" s="117">
        <v>1112</v>
      </c>
    </row>
    <row r="683" spans="1:5" x14ac:dyDescent="0.25">
      <c r="A683" t="s">
        <v>5125</v>
      </c>
      <c r="B683" t="s">
        <v>1948</v>
      </c>
      <c r="C683" t="s">
        <v>5126</v>
      </c>
      <c r="D683" t="s">
        <v>76</v>
      </c>
      <c r="E683" s="117">
        <v>720</v>
      </c>
    </row>
    <row r="684" spans="1:5" x14ac:dyDescent="0.25">
      <c r="A684" t="s">
        <v>1344</v>
      </c>
      <c r="B684" t="s">
        <v>613</v>
      </c>
      <c r="C684" t="s">
        <v>1345</v>
      </c>
      <c r="D684" t="s">
        <v>60</v>
      </c>
      <c r="E684" s="117">
        <v>4375</v>
      </c>
    </row>
    <row r="685" spans="1:5" x14ac:dyDescent="0.25">
      <c r="A685" t="s">
        <v>2357</v>
      </c>
      <c r="B685" t="s">
        <v>1473</v>
      </c>
      <c r="C685" t="s">
        <v>2358</v>
      </c>
      <c r="D685" t="s">
        <v>97</v>
      </c>
      <c r="E685" s="117">
        <v>1416</v>
      </c>
    </row>
    <row r="686" spans="1:5" x14ac:dyDescent="0.25">
      <c r="A686" t="s">
        <v>1346</v>
      </c>
      <c r="B686" t="s">
        <v>1104</v>
      </c>
      <c r="C686" t="s">
        <v>1347</v>
      </c>
      <c r="D686" t="s">
        <v>60</v>
      </c>
      <c r="E686" s="117">
        <v>5895</v>
      </c>
    </row>
    <row r="687" spans="1:5" x14ac:dyDescent="0.25">
      <c r="A687" t="s">
        <v>3649</v>
      </c>
      <c r="B687" t="s">
        <v>3650</v>
      </c>
      <c r="C687" t="s">
        <v>3651</v>
      </c>
      <c r="D687" t="s">
        <v>97</v>
      </c>
      <c r="E687" s="117">
        <v>18014</v>
      </c>
    </row>
    <row r="688" spans="1:5" x14ac:dyDescent="0.25">
      <c r="A688" t="s">
        <v>4969</v>
      </c>
      <c r="B688" t="s">
        <v>4970</v>
      </c>
      <c r="C688" t="s">
        <v>4971</v>
      </c>
      <c r="D688" t="s">
        <v>60</v>
      </c>
      <c r="E688" s="117">
        <v>2237</v>
      </c>
    </row>
    <row r="689" spans="1:5" x14ac:dyDescent="0.25">
      <c r="A689" t="s">
        <v>4296</v>
      </c>
      <c r="B689" t="s">
        <v>4297</v>
      </c>
      <c r="C689" t="s">
        <v>4298</v>
      </c>
      <c r="D689" t="s">
        <v>60</v>
      </c>
      <c r="E689" s="117">
        <v>10873</v>
      </c>
    </row>
    <row r="690" spans="1:5" x14ac:dyDescent="0.25">
      <c r="A690" t="s">
        <v>4668</v>
      </c>
      <c r="B690" t="s">
        <v>4669</v>
      </c>
      <c r="C690" t="s">
        <v>4670</v>
      </c>
      <c r="D690" t="s">
        <v>938</v>
      </c>
      <c r="E690" s="117">
        <v>222</v>
      </c>
    </row>
    <row r="691" spans="1:5" x14ac:dyDescent="0.25">
      <c r="A691" t="s">
        <v>4972</v>
      </c>
      <c r="B691" t="s">
        <v>4973</v>
      </c>
      <c r="C691" t="s">
        <v>4974</v>
      </c>
      <c r="D691" t="s">
        <v>60</v>
      </c>
      <c r="E691" s="117">
        <v>1504</v>
      </c>
    </row>
    <row r="692" spans="1:5" x14ac:dyDescent="0.25">
      <c r="A692" t="s">
        <v>1348</v>
      </c>
      <c r="B692" t="s">
        <v>1349</v>
      </c>
      <c r="C692" t="s">
        <v>1350</v>
      </c>
      <c r="D692" t="s">
        <v>59</v>
      </c>
      <c r="E692" s="117">
        <v>4917</v>
      </c>
    </row>
    <row r="693" spans="1:5" x14ac:dyDescent="0.25">
      <c r="A693" t="s">
        <v>1351</v>
      </c>
      <c r="B693" t="s">
        <v>1352</v>
      </c>
      <c r="C693" t="s">
        <v>1353</v>
      </c>
      <c r="D693" t="s">
        <v>60</v>
      </c>
      <c r="E693" s="117">
        <v>7679</v>
      </c>
    </row>
    <row r="694" spans="1:5" x14ac:dyDescent="0.25">
      <c r="A694" t="s">
        <v>1354</v>
      </c>
      <c r="B694" t="s">
        <v>1355</v>
      </c>
      <c r="C694" t="s">
        <v>1356</v>
      </c>
      <c r="D694" t="s">
        <v>60</v>
      </c>
      <c r="E694" s="117">
        <v>16832</v>
      </c>
    </row>
    <row r="695" spans="1:5" x14ac:dyDescent="0.25">
      <c r="A695" t="s">
        <v>1357</v>
      </c>
      <c r="B695" t="s">
        <v>428</v>
      </c>
      <c r="C695" t="s">
        <v>1358</v>
      </c>
      <c r="D695" t="s">
        <v>60</v>
      </c>
      <c r="E695" s="117">
        <v>11154</v>
      </c>
    </row>
    <row r="696" spans="1:5" x14ac:dyDescent="0.25">
      <c r="A696" t="s">
        <v>1359</v>
      </c>
      <c r="B696" t="s">
        <v>1360</v>
      </c>
      <c r="C696" t="s">
        <v>1361</v>
      </c>
      <c r="D696" t="s">
        <v>596</v>
      </c>
      <c r="E696" s="117">
        <v>3796</v>
      </c>
    </row>
    <row r="697" spans="1:5" x14ac:dyDescent="0.25">
      <c r="A697" t="s">
        <v>4170</v>
      </c>
      <c r="B697" t="s">
        <v>3907</v>
      </c>
      <c r="C697" t="s">
        <v>4171</v>
      </c>
      <c r="D697" t="s">
        <v>60</v>
      </c>
      <c r="E697" s="117">
        <v>10455</v>
      </c>
    </row>
    <row r="698" spans="1:5" x14ac:dyDescent="0.25">
      <c r="A698" t="s">
        <v>1362</v>
      </c>
      <c r="B698" t="s">
        <v>1363</v>
      </c>
      <c r="C698" t="s">
        <v>1364</v>
      </c>
      <c r="D698" t="s">
        <v>1365</v>
      </c>
      <c r="E698" s="117">
        <v>4505</v>
      </c>
    </row>
    <row r="699" spans="1:5" x14ac:dyDescent="0.25">
      <c r="A699" t="s">
        <v>1366</v>
      </c>
      <c r="B699" t="s">
        <v>1367</v>
      </c>
      <c r="C699" t="s">
        <v>1368</v>
      </c>
      <c r="D699" t="s">
        <v>60</v>
      </c>
      <c r="E699" s="117">
        <v>7704</v>
      </c>
    </row>
    <row r="700" spans="1:5" x14ac:dyDescent="0.25">
      <c r="A700" t="s">
        <v>1369</v>
      </c>
      <c r="B700" t="s">
        <v>1370</v>
      </c>
      <c r="C700" t="s">
        <v>1371</v>
      </c>
      <c r="D700" t="s">
        <v>59</v>
      </c>
      <c r="E700" s="117">
        <v>3682</v>
      </c>
    </row>
    <row r="701" spans="1:5" x14ac:dyDescent="0.25">
      <c r="A701" t="s">
        <v>1372</v>
      </c>
      <c r="B701" t="s">
        <v>1373</v>
      </c>
      <c r="C701" t="s">
        <v>1374</v>
      </c>
      <c r="D701" t="s">
        <v>60</v>
      </c>
      <c r="E701" s="117">
        <v>7007</v>
      </c>
    </row>
    <row r="702" spans="1:5" x14ac:dyDescent="0.25">
      <c r="A702" t="s">
        <v>2289</v>
      </c>
      <c r="B702" t="s">
        <v>1789</v>
      </c>
      <c r="C702" t="s">
        <v>2290</v>
      </c>
      <c r="D702" t="s">
        <v>60</v>
      </c>
      <c r="E702" s="117">
        <v>3905</v>
      </c>
    </row>
    <row r="703" spans="1:5" x14ac:dyDescent="0.25">
      <c r="A703" t="s">
        <v>2359</v>
      </c>
      <c r="B703" t="s">
        <v>2360</v>
      </c>
      <c r="C703" t="s">
        <v>2361</v>
      </c>
      <c r="D703" t="s">
        <v>97</v>
      </c>
      <c r="E703" s="117">
        <v>5342</v>
      </c>
    </row>
    <row r="704" spans="1:5" x14ac:dyDescent="0.25">
      <c r="A704" t="s">
        <v>2291</v>
      </c>
      <c r="B704" t="s">
        <v>2292</v>
      </c>
      <c r="C704" t="s">
        <v>2293</v>
      </c>
      <c r="D704" t="s">
        <v>60</v>
      </c>
      <c r="E704" s="117">
        <v>2479</v>
      </c>
    </row>
    <row r="705" spans="1:5" x14ac:dyDescent="0.25">
      <c r="A705" t="s">
        <v>2424</v>
      </c>
      <c r="B705" t="s">
        <v>727</v>
      </c>
      <c r="C705" t="s">
        <v>2425</v>
      </c>
      <c r="D705" t="s">
        <v>60</v>
      </c>
      <c r="E705" s="117">
        <v>4162</v>
      </c>
    </row>
    <row r="706" spans="1:5" x14ac:dyDescent="0.25">
      <c r="A706" t="s">
        <v>2426</v>
      </c>
      <c r="B706" t="s">
        <v>2427</v>
      </c>
      <c r="C706" t="s">
        <v>2428</v>
      </c>
      <c r="D706" t="s">
        <v>97</v>
      </c>
      <c r="E706" s="117">
        <v>2594</v>
      </c>
    </row>
    <row r="707" spans="1:5" x14ac:dyDescent="0.25">
      <c r="A707" t="s">
        <v>2643</v>
      </c>
      <c r="B707" t="s">
        <v>727</v>
      </c>
      <c r="C707" t="s">
        <v>2644</v>
      </c>
      <c r="D707" t="s">
        <v>59</v>
      </c>
      <c r="E707" s="117">
        <v>1568</v>
      </c>
    </row>
    <row r="708" spans="1:5" x14ac:dyDescent="0.25">
      <c r="A708" t="s">
        <v>2933</v>
      </c>
      <c r="B708" t="s">
        <v>2934</v>
      </c>
      <c r="C708" t="s">
        <v>2935</v>
      </c>
      <c r="D708" t="s">
        <v>60</v>
      </c>
      <c r="E708" s="117">
        <v>9918</v>
      </c>
    </row>
    <row r="709" spans="1:5" x14ac:dyDescent="0.25">
      <c r="A709" t="s">
        <v>3562</v>
      </c>
      <c r="B709" t="s">
        <v>3051</v>
      </c>
      <c r="C709" t="s">
        <v>3563</v>
      </c>
      <c r="D709" t="s">
        <v>97</v>
      </c>
      <c r="E709" s="117">
        <v>3584</v>
      </c>
    </row>
    <row r="710" spans="1:5" x14ac:dyDescent="0.25">
      <c r="A710" t="s">
        <v>3857</v>
      </c>
      <c r="B710" t="s">
        <v>3967</v>
      </c>
      <c r="C710" t="s">
        <v>3968</v>
      </c>
      <c r="D710" t="s">
        <v>60</v>
      </c>
      <c r="E710" s="117">
        <v>7818</v>
      </c>
    </row>
    <row r="711" spans="1:5" x14ac:dyDescent="0.25">
      <c r="A711" t="s">
        <v>3858</v>
      </c>
      <c r="B711" t="s">
        <v>3969</v>
      </c>
      <c r="C711" t="s">
        <v>3970</v>
      </c>
      <c r="D711" t="s">
        <v>60</v>
      </c>
      <c r="E711" s="117">
        <v>1713</v>
      </c>
    </row>
    <row r="712" spans="1:5" x14ac:dyDescent="0.25">
      <c r="A712" t="s">
        <v>4299</v>
      </c>
      <c r="B712" t="s">
        <v>4300</v>
      </c>
      <c r="C712" t="s">
        <v>4301</v>
      </c>
      <c r="D712" t="s">
        <v>112</v>
      </c>
      <c r="E712" s="117">
        <v>4005</v>
      </c>
    </row>
    <row r="713" spans="1:5" x14ac:dyDescent="0.25">
      <c r="A713" t="s">
        <v>4552</v>
      </c>
      <c r="B713">
        <v>0</v>
      </c>
      <c r="C713">
        <v>0</v>
      </c>
      <c r="D713">
        <v>0</v>
      </c>
      <c r="E713" s="117">
        <v>743</v>
      </c>
    </row>
    <row r="714" spans="1:5" x14ac:dyDescent="0.25">
      <c r="B714" t="s">
        <v>4671</v>
      </c>
      <c r="C714" t="s">
        <v>4672</v>
      </c>
      <c r="D714" t="s">
        <v>97</v>
      </c>
      <c r="E714" s="117">
        <v>9654</v>
      </c>
    </row>
    <row r="715" spans="1:5" x14ac:dyDescent="0.25">
      <c r="A715" t="s">
        <v>2180</v>
      </c>
      <c r="B715" t="s">
        <v>2181</v>
      </c>
      <c r="C715" t="s">
        <v>2182</v>
      </c>
      <c r="D715" t="s">
        <v>953</v>
      </c>
      <c r="E715" s="117">
        <v>13558</v>
      </c>
    </row>
    <row r="716" spans="1:5" x14ac:dyDescent="0.25">
      <c r="A716" t="s">
        <v>2110</v>
      </c>
      <c r="B716" t="s">
        <v>1057</v>
      </c>
      <c r="C716" t="s">
        <v>2111</v>
      </c>
      <c r="D716" t="s">
        <v>97</v>
      </c>
      <c r="E716" s="117">
        <v>361</v>
      </c>
    </row>
    <row r="717" spans="1:5" x14ac:dyDescent="0.25">
      <c r="A717" t="s">
        <v>1375</v>
      </c>
      <c r="B717" t="s">
        <v>1376</v>
      </c>
      <c r="C717" t="s">
        <v>1377</v>
      </c>
      <c r="D717" t="s">
        <v>97</v>
      </c>
      <c r="E717" s="117">
        <v>3677</v>
      </c>
    </row>
    <row r="718" spans="1:5" x14ac:dyDescent="0.25">
      <c r="A718" t="s">
        <v>1378</v>
      </c>
      <c r="B718" t="s">
        <v>1379</v>
      </c>
      <c r="C718" t="s">
        <v>1380</v>
      </c>
      <c r="D718" t="s">
        <v>953</v>
      </c>
      <c r="E718" s="117">
        <v>2001</v>
      </c>
    </row>
    <row r="719" spans="1:5" x14ac:dyDescent="0.25">
      <c r="A719" t="s">
        <v>2112</v>
      </c>
      <c r="B719" t="s">
        <v>2113</v>
      </c>
      <c r="C719" t="s">
        <v>2114</v>
      </c>
      <c r="D719" t="s">
        <v>953</v>
      </c>
      <c r="E719" s="117">
        <v>2640</v>
      </c>
    </row>
    <row r="720" spans="1:5" x14ac:dyDescent="0.25">
      <c r="A720" t="s">
        <v>2248</v>
      </c>
      <c r="B720" t="s">
        <v>2249</v>
      </c>
      <c r="C720" t="s">
        <v>2250</v>
      </c>
      <c r="D720" t="s">
        <v>953</v>
      </c>
      <c r="E720" s="117">
        <v>3076</v>
      </c>
    </row>
    <row r="721" spans="1:5" x14ac:dyDescent="0.25">
      <c r="A721" t="s">
        <v>2478</v>
      </c>
      <c r="B721" t="s">
        <v>2479</v>
      </c>
      <c r="C721" t="s">
        <v>2480</v>
      </c>
      <c r="D721" t="s">
        <v>97</v>
      </c>
      <c r="E721" s="117">
        <v>499</v>
      </c>
    </row>
    <row r="722" spans="1:5" x14ac:dyDescent="0.25">
      <c r="A722" t="s">
        <v>2294</v>
      </c>
      <c r="B722" t="s">
        <v>2295</v>
      </c>
      <c r="C722" t="s">
        <v>2296</v>
      </c>
      <c r="D722" t="s">
        <v>938</v>
      </c>
      <c r="E722" s="117">
        <v>1885</v>
      </c>
    </row>
    <row r="723" spans="1:5" x14ac:dyDescent="0.25">
      <c r="A723" t="s">
        <v>2481</v>
      </c>
      <c r="B723" t="s">
        <v>2482</v>
      </c>
      <c r="C723" t="s">
        <v>2483</v>
      </c>
      <c r="D723" t="s">
        <v>97</v>
      </c>
      <c r="E723" s="117">
        <v>3224</v>
      </c>
    </row>
    <row r="724" spans="1:5" x14ac:dyDescent="0.25">
      <c r="A724" t="s">
        <v>2557</v>
      </c>
      <c r="B724" t="s">
        <v>2166</v>
      </c>
      <c r="C724" t="s">
        <v>2558</v>
      </c>
      <c r="D724" t="s">
        <v>938</v>
      </c>
      <c r="E724" s="117">
        <v>4978</v>
      </c>
    </row>
    <row r="725" spans="1:5" x14ac:dyDescent="0.25">
      <c r="A725" t="s">
        <v>2559</v>
      </c>
      <c r="B725" t="s">
        <v>2560</v>
      </c>
      <c r="C725" t="s">
        <v>2561</v>
      </c>
      <c r="D725" t="s">
        <v>953</v>
      </c>
      <c r="E725" s="117">
        <v>113</v>
      </c>
    </row>
    <row r="726" spans="1:5" x14ac:dyDescent="0.25">
      <c r="A726" t="s">
        <v>3971</v>
      </c>
      <c r="B726" t="s">
        <v>1239</v>
      </c>
      <c r="C726" t="s">
        <v>3972</v>
      </c>
      <c r="D726" t="s">
        <v>3973</v>
      </c>
      <c r="E726" s="117">
        <v>9116</v>
      </c>
    </row>
    <row r="727" spans="1:5" x14ac:dyDescent="0.25">
      <c r="A727" t="s">
        <v>4302</v>
      </c>
      <c r="B727" t="s">
        <v>1329</v>
      </c>
      <c r="C727" t="s">
        <v>4303</v>
      </c>
      <c r="D727" t="s">
        <v>953</v>
      </c>
      <c r="E727" s="117">
        <v>5509</v>
      </c>
    </row>
    <row r="728" spans="1:5" x14ac:dyDescent="0.25">
      <c r="A728" t="s">
        <v>4553</v>
      </c>
      <c r="B728">
        <v>0</v>
      </c>
      <c r="C728">
        <v>0</v>
      </c>
      <c r="D728">
        <v>0</v>
      </c>
      <c r="E728" s="117">
        <v>137</v>
      </c>
    </row>
    <row r="729" spans="1:5" x14ac:dyDescent="0.25">
      <c r="B729" t="s">
        <v>4673</v>
      </c>
      <c r="C729" t="s">
        <v>4674</v>
      </c>
      <c r="D729" t="s">
        <v>60</v>
      </c>
      <c r="E729" s="117">
        <v>2822</v>
      </c>
    </row>
    <row r="730" spans="1:5" x14ac:dyDescent="0.25">
      <c r="A730" t="s">
        <v>4975</v>
      </c>
      <c r="B730" t="s">
        <v>4976</v>
      </c>
      <c r="C730" t="s">
        <v>4977</v>
      </c>
      <c r="D730" t="s">
        <v>4978</v>
      </c>
      <c r="E730" s="117">
        <v>2317</v>
      </c>
    </row>
    <row r="731" spans="1:5" x14ac:dyDescent="0.25">
      <c r="A731" t="s">
        <v>2484</v>
      </c>
      <c r="B731" t="s">
        <v>961</v>
      </c>
      <c r="C731" t="s">
        <v>2485</v>
      </c>
      <c r="D731" t="s">
        <v>953</v>
      </c>
      <c r="E731" s="117">
        <v>3333</v>
      </c>
    </row>
    <row r="732" spans="1:5" x14ac:dyDescent="0.25">
      <c r="A732" t="s">
        <v>2562</v>
      </c>
      <c r="B732" t="s">
        <v>1905</v>
      </c>
      <c r="C732" t="s">
        <v>2563</v>
      </c>
      <c r="D732" t="s">
        <v>60</v>
      </c>
      <c r="E732" s="117">
        <v>2517</v>
      </c>
    </row>
    <row r="733" spans="1:5" x14ac:dyDescent="0.25">
      <c r="A733" t="s">
        <v>2645</v>
      </c>
      <c r="B733" t="s">
        <v>2646</v>
      </c>
      <c r="C733" t="s">
        <v>2647</v>
      </c>
      <c r="D733" t="s">
        <v>97</v>
      </c>
      <c r="E733" s="117">
        <v>3677</v>
      </c>
    </row>
    <row r="734" spans="1:5" x14ac:dyDescent="0.25">
      <c r="A734" t="s">
        <v>2486</v>
      </c>
      <c r="B734" t="s">
        <v>2487</v>
      </c>
      <c r="C734" t="s">
        <v>2488</v>
      </c>
      <c r="D734" t="s">
        <v>842</v>
      </c>
      <c r="E734" s="117">
        <v>3643</v>
      </c>
    </row>
    <row r="735" spans="1:5" x14ac:dyDescent="0.25">
      <c r="A735" t="s">
        <v>2564</v>
      </c>
      <c r="B735" t="s">
        <v>2565</v>
      </c>
      <c r="C735" t="s">
        <v>2566</v>
      </c>
      <c r="D735" t="s">
        <v>65</v>
      </c>
      <c r="E735" s="117">
        <v>4858</v>
      </c>
    </row>
    <row r="736" spans="1:5" x14ac:dyDescent="0.25">
      <c r="A736" t="s">
        <v>2939</v>
      </c>
      <c r="B736">
        <v>0</v>
      </c>
      <c r="C736">
        <v>0</v>
      </c>
      <c r="D736">
        <v>0</v>
      </c>
      <c r="E736" s="117">
        <v>699</v>
      </c>
    </row>
    <row r="737" spans="1:5" x14ac:dyDescent="0.25">
      <c r="A737" t="s">
        <v>2489</v>
      </c>
      <c r="B737" t="s">
        <v>2490</v>
      </c>
      <c r="C737" t="s">
        <v>2491</v>
      </c>
      <c r="D737" t="s">
        <v>938</v>
      </c>
      <c r="E737" s="117">
        <v>2100</v>
      </c>
    </row>
    <row r="738" spans="1:5" x14ac:dyDescent="0.25">
      <c r="A738" t="s">
        <v>2492</v>
      </c>
      <c r="B738" t="s">
        <v>2493</v>
      </c>
      <c r="C738" t="s">
        <v>2494</v>
      </c>
      <c r="D738" t="s">
        <v>97</v>
      </c>
      <c r="E738" s="117">
        <v>2694</v>
      </c>
    </row>
    <row r="739" spans="1:5" x14ac:dyDescent="0.25">
      <c r="A739" t="s">
        <v>3086</v>
      </c>
      <c r="B739" t="s">
        <v>3087</v>
      </c>
      <c r="C739" t="s">
        <v>3088</v>
      </c>
      <c r="D739" t="s">
        <v>60</v>
      </c>
      <c r="E739" s="117">
        <v>2388</v>
      </c>
    </row>
    <row r="740" spans="1:5" x14ac:dyDescent="0.25">
      <c r="A740" t="s">
        <v>2648</v>
      </c>
      <c r="B740" t="s">
        <v>2649</v>
      </c>
      <c r="C740" t="s">
        <v>2719</v>
      </c>
      <c r="D740" t="s">
        <v>97</v>
      </c>
      <c r="E740" s="117">
        <v>6301</v>
      </c>
    </row>
    <row r="741" spans="1:5" x14ac:dyDescent="0.25">
      <c r="A741" t="s">
        <v>4478</v>
      </c>
      <c r="B741" t="s">
        <v>4479</v>
      </c>
      <c r="C741" t="s">
        <v>4480</v>
      </c>
      <c r="D741" t="s">
        <v>3900</v>
      </c>
      <c r="E741" s="117">
        <v>3520</v>
      </c>
    </row>
    <row r="742" spans="1:5" x14ac:dyDescent="0.25">
      <c r="A742" t="s">
        <v>2495</v>
      </c>
      <c r="B742" t="s">
        <v>2496</v>
      </c>
      <c r="C742" t="s">
        <v>2497</v>
      </c>
      <c r="D742" t="s">
        <v>953</v>
      </c>
      <c r="E742" s="117">
        <v>1562</v>
      </c>
    </row>
    <row r="743" spans="1:5" x14ac:dyDescent="0.25">
      <c r="A743" t="s">
        <v>2567</v>
      </c>
      <c r="B743" t="s">
        <v>2568</v>
      </c>
      <c r="C743" t="s">
        <v>2569</v>
      </c>
      <c r="D743" t="s">
        <v>97</v>
      </c>
      <c r="E743" s="117">
        <v>275</v>
      </c>
    </row>
    <row r="744" spans="1:5" x14ac:dyDescent="0.25">
      <c r="A744" t="s">
        <v>2650</v>
      </c>
      <c r="B744" t="s">
        <v>2651</v>
      </c>
      <c r="C744" t="s">
        <v>2652</v>
      </c>
      <c r="D744" t="s">
        <v>953</v>
      </c>
      <c r="E744" s="117">
        <v>5110</v>
      </c>
    </row>
    <row r="745" spans="1:5" x14ac:dyDescent="0.25">
      <c r="A745" t="s">
        <v>2570</v>
      </c>
      <c r="B745" t="s">
        <v>2571</v>
      </c>
      <c r="C745" t="s">
        <v>2572</v>
      </c>
      <c r="D745" t="s">
        <v>953</v>
      </c>
      <c r="E745" s="117">
        <v>2447</v>
      </c>
    </row>
    <row r="746" spans="1:5" x14ac:dyDescent="0.25">
      <c r="A746" t="s">
        <v>2940</v>
      </c>
      <c r="B746" t="s">
        <v>1806</v>
      </c>
      <c r="C746" t="s">
        <v>2941</v>
      </c>
      <c r="D746" t="s">
        <v>953</v>
      </c>
      <c r="E746" s="117">
        <v>5848</v>
      </c>
    </row>
    <row r="747" spans="1:5" x14ac:dyDescent="0.25">
      <c r="A747" t="s">
        <v>4810</v>
      </c>
      <c r="B747" t="s">
        <v>4811</v>
      </c>
      <c r="C747" t="s">
        <v>4812</v>
      </c>
      <c r="D747" t="s">
        <v>934</v>
      </c>
      <c r="E747" s="117">
        <v>40</v>
      </c>
    </row>
    <row r="748" spans="1:5" x14ac:dyDescent="0.25">
      <c r="A748" t="s">
        <v>4554</v>
      </c>
      <c r="B748">
        <v>0</v>
      </c>
      <c r="C748">
        <v>0</v>
      </c>
      <c r="D748">
        <v>0</v>
      </c>
      <c r="E748" s="117">
        <v>2091</v>
      </c>
    </row>
    <row r="749" spans="1:5" x14ac:dyDescent="0.25">
      <c r="B749" t="s">
        <v>4675</v>
      </c>
      <c r="C749" t="s">
        <v>4676</v>
      </c>
      <c r="D749" t="s">
        <v>972</v>
      </c>
      <c r="E749" s="117">
        <v>8403</v>
      </c>
    </row>
    <row r="750" spans="1:5" x14ac:dyDescent="0.25">
      <c r="A750" t="s">
        <v>4677</v>
      </c>
      <c r="B750" t="s">
        <v>1411</v>
      </c>
      <c r="C750" t="s">
        <v>4678</v>
      </c>
      <c r="D750" t="s">
        <v>4067</v>
      </c>
      <c r="E750" s="117">
        <v>34788</v>
      </c>
    </row>
    <row r="751" spans="1:5" x14ac:dyDescent="0.25">
      <c r="A751" t="s">
        <v>4679</v>
      </c>
      <c r="B751" t="s">
        <v>1411</v>
      </c>
      <c r="C751" t="s">
        <v>4680</v>
      </c>
      <c r="D751" t="s">
        <v>4681</v>
      </c>
      <c r="E751" s="117">
        <v>19221</v>
      </c>
    </row>
    <row r="752" spans="1:5" x14ac:dyDescent="0.25">
      <c r="A752" t="s">
        <v>4682</v>
      </c>
      <c r="B752" t="s">
        <v>4683</v>
      </c>
      <c r="C752" t="s">
        <v>4684</v>
      </c>
      <c r="D752" t="s">
        <v>972</v>
      </c>
      <c r="E752" s="117">
        <v>2055</v>
      </c>
    </row>
    <row r="753" spans="1:5" x14ac:dyDescent="0.25">
      <c r="A753" t="s">
        <v>4813</v>
      </c>
      <c r="B753" t="s">
        <v>2776</v>
      </c>
      <c r="C753" t="s">
        <v>4814</v>
      </c>
      <c r="D753" t="s">
        <v>4067</v>
      </c>
      <c r="E753" s="117">
        <v>2462</v>
      </c>
    </row>
    <row r="754" spans="1:5" x14ac:dyDescent="0.25">
      <c r="A754" t="s">
        <v>4815</v>
      </c>
      <c r="B754" t="s">
        <v>4816</v>
      </c>
      <c r="C754" t="s">
        <v>4817</v>
      </c>
      <c r="D754" t="s">
        <v>972</v>
      </c>
      <c r="E754" s="117">
        <v>2493</v>
      </c>
    </row>
    <row r="755" spans="1:5" x14ac:dyDescent="0.25">
      <c r="A755" t="s">
        <v>4818</v>
      </c>
      <c r="B755" t="s">
        <v>4819</v>
      </c>
      <c r="C755" t="s">
        <v>4820</v>
      </c>
      <c r="D755" t="s">
        <v>972</v>
      </c>
      <c r="E755" s="117">
        <v>5505</v>
      </c>
    </row>
    <row r="756" spans="1:5" x14ac:dyDescent="0.25">
      <c r="A756" t="s">
        <v>4979</v>
      </c>
      <c r="B756" t="s">
        <v>4980</v>
      </c>
      <c r="C756" t="s">
        <v>4981</v>
      </c>
      <c r="D756" t="s">
        <v>4067</v>
      </c>
      <c r="E756" s="117">
        <v>1256</v>
      </c>
    </row>
    <row r="757" spans="1:5" x14ac:dyDescent="0.25">
      <c r="A757" t="s">
        <v>4982</v>
      </c>
      <c r="B757" t="s">
        <v>4983</v>
      </c>
      <c r="C757" t="s">
        <v>4984</v>
      </c>
      <c r="D757" t="s">
        <v>4067</v>
      </c>
      <c r="E757" s="117">
        <v>702</v>
      </c>
    </row>
    <row r="758" spans="1:5" x14ac:dyDescent="0.25">
      <c r="A758" t="s">
        <v>5127</v>
      </c>
      <c r="B758" t="s">
        <v>5128</v>
      </c>
      <c r="C758" t="s">
        <v>5129</v>
      </c>
      <c r="D758" t="s">
        <v>4067</v>
      </c>
      <c r="E758" s="117">
        <v>546</v>
      </c>
    </row>
    <row r="759" spans="1:5" x14ac:dyDescent="0.25">
      <c r="A759" t="s">
        <v>4985</v>
      </c>
      <c r="B759" t="s">
        <v>4986</v>
      </c>
      <c r="C759" t="s">
        <v>4987</v>
      </c>
      <c r="D759" t="s">
        <v>972</v>
      </c>
      <c r="E759" s="117">
        <v>1602</v>
      </c>
    </row>
    <row r="760" spans="1:5" x14ac:dyDescent="0.25">
      <c r="A760" t="s">
        <v>4988</v>
      </c>
      <c r="B760" t="s">
        <v>1471</v>
      </c>
      <c r="C760" t="s">
        <v>4989</v>
      </c>
      <c r="D760" t="s">
        <v>972</v>
      </c>
      <c r="E760" s="117">
        <v>1773</v>
      </c>
    </row>
    <row r="761" spans="1:5" x14ac:dyDescent="0.25">
      <c r="A761" t="s">
        <v>4990</v>
      </c>
      <c r="B761" t="s">
        <v>4991</v>
      </c>
      <c r="C761" t="s">
        <v>4992</v>
      </c>
      <c r="D761" t="s">
        <v>972</v>
      </c>
      <c r="E761" s="117">
        <v>11728</v>
      </c>
    </row>
    <row r="762" spans="1:5" x14ac:dyDescent="0.25">
      <c r="A762" t="s">
        <v>5130</v>
      </c>
      <c r="B762" t="s">
        <v>5131</v>
      </c>
      <c r="C762" t="s">
        <v>5132</v>
      </c>
      <c r="D762" t="s">
        <v>5133</v>
      </c>
      <c r="E762" s="117">
        <v>883</v>
      </c>
    </row>
    <row r="763" spans="1:5" x14ac:dyDescent="0.25">
      <c r="A763" t="s">
        <v>5134</v>
      </c>
      <c r="B763">
        <v>0</v>
      </c>
      <c r="C763">
        <v>0</v>
      </c>
      <c r="D763">
        <v>0</v>
      </c>
      <c r="E763" s="117">
        <v>413</v>
      </c>
    </row>
    <row r="764" spans="1:5" x14ac:dyDescent="0.25">
      <c r="A764" t="s">
        <v>5135</v>
      </c>
      <c r="B764" t="s">
        <v>5136</v>
      </c>
      <c r="C764" t="s">
        <v>5137</v>
      </c>
      <c r="D764" t="s">
        <v>5138</v>
      </c>
      <c r="E764" s="117">
        <v>83</v>
      </c>
    </row>
    <row r="765" spans="1:5" x14ac:dyDescent="0.25">
      <c r="A765" t="s">
        <v>5139</v>
      </c>
      <c r="B765" t="s">
        <v>5140</v>
      </c>
      <c r="C765" t="s">
        <v>5141</v>
      </c>
      <c r="D765" t="s">
        <v>4067</v>
      </c>
      <c r="E765" s="117">
        <v>56</v>
      </c>
    </row>
    <row r="766" spans="1:5" x14ac:dyDescent="0.25">
      <c r="A766" t="s">
        <v>5142</v>
      </c>
      <c r="B766" t="s">
        <v>5143</v>
      </c>
      <c r="C766" t="s">
        <v>5144</v>
      </c>
      <c r="D766" t="s">
        <v>4067</v>
      </c>
      <c r="E766" s="117">
        <v>51</v>
      </c>
    </row>
    <row r="767" spans="1:5" x14ac:dyDescent="0.25">
      <c r="A767" t="s">
        <v>1381</v>
      </c>
      <c r="B767" t="s">
        <v>77</v>
      </c>
      <c r="C767" t="s">
        <v>75</v>
      </c>
      <c r="D767" t="s">
        <v>76</v>
      </c>
      <c r="E767" s="117">
        <v>55930</v>
      </c>
    </row>
    <row r="768" spans="1:5" x14ac:dyDescent="0.25">
      <c r="A768" t="s">
        <v>4993</v>
      </c>
      <c r="B768" t="s">
        <v>4994</v>
      </c>
      <c r="C768" t="s">
        <v>4995</v>
      </c>
      <c r="D768" t="s">
        <v>76</v>
      </c>
      <c r="E768" s="117">
        <v>1130</v>
      </c>
    </row>
    <row r="769" spans="1:5" x14ac:dyDescent="0.25">
      <c r="A769" t="s">
        <v>4075</v>
      </c>
      <c r="B769" t="s">
        <v>4076</v>
      </c>
      <c r="C769" t="s">
        <v>4077</v>
      </c>
      <c r="D769" t="s">
        <v>76</v>
      </c>
      <c r="E769" s="117">
        <v>8501</v>
      </c>
    </row>
    <row r="770" spans="1:5" x14ac:dyDescent="0.25">
      <c r="A770" t="s">
        <v>3859</v>
      </c>
      <c r="B770" t="s">
        <v>3860</v>
      </c>
      <c r="C770" t="s">
        <v>3861</v>
      </c>
      <c r="D770" t="s">
        <v>78</v>
      </c>
      <c r="E770" s="117">
        <v>3785</v>
      </c>
    </row>
    <row r="771" spans="1:5" x14ac:dyDescent="0.25">
      <c r="A771" t="s">
        <v>3089</v>
      </c>
      <c r="B771" t="s">
        <v>2439</v>
      </c>
      <c r="C771" t="s">
        <v>3090</v>
      </c>
      <c r="D771" t="s">
        <v>78</v>
      </c>
      <c r="E771" s="117">
        <v>2935</v>
      </c>
    </row>
    <row r="772" spans="1:5" x14ac:dyDescent="0.25">
      <c r="A772" t="s">
        <v>1382</v>
      </c>
      <c r="B772" t="s">
        <v>1383</v>
      </c>
      <c r="C772" t="s">
        <v>1384</v>
      </c>
      <c r="D772" t="s">
        <v>63</v>
      </c>
      <c r="E772" s="117">
        <v>4325</v>
      </c>
    </row>
    <row r="773" spans="1:5" x14ac:dyDescent="0.25">
      <c r="A773" t="s">
        <v>3091</v>
      </c>
      <c r="B773" t="s">
        <v>3092</v>
      </c>
      <c r="C773" t="s">
        <v>3093</v>
      </c>
      <c r="D773" t="s">
        <v>76</v>
      </c>
      <c r="E773" s="117">
        <v>11237</v>
      </c>
    </row>
    <row r="774" spans="1:5" x14ac:dyDescent="0.25">
      <c r="A774" t="s">
        <v>2955</v>
      </c>
      <c r="B774" t="s">
        <v>2956</v>
      </c>
      <c r="C774" t="s">
        <v>2957</v>
      </c>
      <c r="D774" t="s">
        <v>76</v>
      </c>
      <c r="E774" s="117">
        <v>12315</v>
      </c>
    </row>
    <row r="775" spans="1:5" x14ac:dyDescent="0.25">
      <c r="A775" t="s">
        <v>3129</v>
      </c>
      <c r="B775" t="s">
        <v>3130</v>
      </c>
      <c r="C775" t="s">
        <v>3131</v>
      </c>
      <c r="D775" t="s">
        <v>141</v>
      </c>
      <c r="E775" s="117">
        <v>14319</v>
      </c>
    </row>
    <row r="776" spans="1:5" x14ac:dyDescent="0.25">
      <c r="A776" t="s">
        <v>1385</v>
      </c>
      <c r="B776" t="s">
        <v>1386</v>
      </c>
      <c r="C776" t="s">
        <v>1387</v>
      </c>
      <c r="D776" t="s">
        <v>78</v>
      </c>
      <c r="E776" s="117">
        <v>34926</v>
      </c>
    </row>
    <row r="777" spans="1:5" x14ac:dyDescent="0.25">
      <c r="A777" t="s">
        <v>1388</v>
      </c>
      <c r="B777" t="s">
        <v>1389</v>
      </c>
      <c r="C777" t="s">
        <v>1390</v>
      </c>
      <c r="D777" t="s">
        <v>76</v>
      </c>
      <c r="E777" s="117">
        <v>69131</v>
      </c>
    </row>
    <row r="778" spans="1:5" x14ac:dyDescent="0.25">
      <c r="A778" t="s">
        <v>2958</v>
      </c>
      <c r="B778" t="s">
        <v>2099</v>
      </c>
      <c r="C778" t="s">
        <v>2960</v>
      </c>
      <c r="D778" t="s">
        <v>76</v>
      </c>
      <c r="E778" s="117">
        <v>3586</v>
      </c>
    </row>
    <row r="779" spans="1:5" x14ac:dyDescent="0.25">
      <c r="A779" t="s">
        <v>4172</v>
      </c>
      <c r="B779" t="s">
        <v>4173</v>
      </c>
      <c r="C779" t="s">
        <v>4174</v>
      </c>
      <c r="D779" t="s">
        <v>76</v>
      </c>
      <c r="E779" s="117">
        <v>2331</v>
      </c>
    </row>
    <row r="780" spans="1:5" x14ac:dyDescent="0.25">
      <c r="A780" t="s">
        <v>3712</v>
      </c>
      <c r="B780" t="s">
        <v>3713</v>
      </c>
      <c r="C780" t="s">
        <v>3714</v>
      </c>
      <c r="D780" t="s">
        <v>76</v>
      </c>
      <c r="E780" s="117">
        <v>860</v>
      </c>
    </row>
    <row r="781" spans="1:5" x14ac:dyDescent="0.25">
      <c r="A781" t="s">
        <v>1391</v>
      </c>
      <c r="B781" t="s">
        <v>1392</v>
      </c>
      <c r="C781" t="s">
        <v>1393</v>
      </c>
      <c r="D781" t="s">
        <v>76</v>
      </c>
      <c r="E781" s="117">
        <v>229614</v>
      </c>
    </row>
    <row r="782" spans="1:5" x14ac:dyDescent="0.25">
      <c r="A782" t="s">
        <v>1394</v>
      </c>
      <c r="B782" t="s">
        <v>1395</v>
      </c>
      <c r="C782" t="s">
        <v>1396</v>
      </c>
      <c r="D782" t="s">
        <v>1397</v>
      </c>
      <c r="E782" s="117">
        <v>62192</v>
      </c>
    </row>
    <row r="783" spans="1:5" x14ac:dyDescent="0.25">
      <c r="A783" t="s">
        <v>4685</v>
      </c>
      <c r="B783" t="s">
        <v>72</v>
      </c>
      <c r="C783" t="s">
        <v>4686</v>
      </c>
      <c r="D783" t="s">
        <v>76</v>
      </c>
      <c r="E783" s="117">
        <v>77</v>
      </c>
    </row>
    <row r="784" spans="1:5" x14ac:dyDescent="0.25">
      <c r="A784" t="s">
        <v>1398</v>
      </c>
      <c r="B784" t="s">
        <v>1399</v>
      </c>
      <c r="C784" t="s">
        <v>1400</v>
      </c>
      <c r="D784" t="s">
        <v>65</v>
      </c>
      <c r="E784" s="117">
        <v>57344</v>
      </c>
    </row>
    <row r="785" spans="1:5" x14ac:dyDescent="0.25">
      <c r="A785" t="s">
        <v>1401</v>
      </c>
      <c r="B785" t="s">
        <v>1402</v>
      </c>
      <c r="C785" t="s">
        <v>1403</v>
      </c>
      <c r="D785" t="s">
        <v>65</v>
      </c>
      <c r="E785" s="117">
        <v>85909</v>
      </c>
    </row>
    <row r="786" spans="1:5" x14ac:dyDescent="0.25">
      <c r="A786" t="s">
        <v>2895</v>
      </c>
      <c r="B786" t="s">
        <v>2896</v>
      </c>
      <c r="C786" t="s">
        <v>2897</v>
      </c>
      <c r="D786" t="s">
        <v>76</v>
      </c>
      <c r="E786" s="117">
        <v>6889</v>
      </c>
    </row>
    <row r="787" spans="1:5" x14ac:dyDescent="0.25">
      <c r="A787" t="s">
        <v>1404</v>
      </c>
      <c r="B787" t="s">
        <v>1405</v>
      </c>
      <c r="C787" t="s">
        <v>1406</v>
      </c>
      <c r="D787" t="s">
        <v>60</v>
      </c>
      <c r="E787" s="117">
        <v>84117</v>
      </c>
    </row>
    <row r="788" spans="1:5" x14ac:dyDescent="0.25">
      <c r="A788" t="s">
        <v>1407</v>
      </c>
      <c r="B788" t="s">
        <v>1408</v>
      </c>
      <c r="C788" t="s">
        <v>1409</v>
      </c>
      <c r="D788" t="s">
        <v>76</v>
      </c>
      <c r="E788" s="117">
        <v>3488</v>
      </c>
    </row>
    <row r="789" spans="1:5" x14ac:dyDescent="0.25">
      <c r="A789" t="s">
        <v>1410</v>
      </c>
      <c r="B789" t="s">
        <v>1411</v>
      </c>
      <c r="C789" t="s">
        <v>1412</v>
      </c>
      <c r="D789" t="s">
        <v>78</v>
      </c>
      <c r="E789" s="117">
        <v>25532</v>
      </c>
    </row>
    <row r="790" spans="1:5" x14ac:dyDescent="0.25">
      <c r="A790" t="s">
        <v>4481</v>
      </c>
      <c r="B790" t="s">
        <v>848</v>
      </c>
      <c r="C790" t="s">
        <v>4482</v>
      </c>
      <c r="D790" t="s">
        <v>76</v>
      </c>
      <c r="E790" s="117">
        <v>7913</v>
      </c>
    </row>
    <row r="791" spans="1:5" x14ac:dyDescent="0.25">
      <c r="A791" t="s">
        <v>1414</v>
      </c>
      <c r="B791" t="s">
        <v>1415</v>
      </c>
      <c r="C791" t="s">
        <v>1416</v>
      </c>
      <c r="D791" t="s">
        <v>78</v>
      </c>
      <c r="E791" s="117">
        <v>14618</v>
      </c>
    </row>
    <row r="792" spans="1:5" x14ac:dyDescent="0.25">
      <c r="A792" t="s">
        <v>1417</v>
      </c>
      <c r="B792" t="s">
        <v>1418</v>
      </c>
      <c r="C792" t="s">
        <v>1419</v>
      </c>
      <c r="D792" t="s">
        <v>78</v>
      </c>
      <c r="E792" s="117">
        <v>10976</v>
      </c>
    </row>
    <row r="793" spans="1:5" x14ac:dyDescent="0.25">
      <c r="A793" t="s">
        <v>4996</v>
      </c>
      <c r="B793" t="s">
        <v>4997</v>
      </c>
      <c r="C793" t="s">
        <v>4998</v>
      </c>
      <c r="D793" t="s">
        <v>76</v>
      </c>
      <c r="E793" s="117">
        <v>3195</v>
      </c>
    </row>
    <row r="794" spans="1:5" x14ac:dyDescent="0.25">
      <c r="A794" t="s">
        <v>1420</v>
      </c>
      <c r="B794" t="s">
        <v>117</v>
      </c>
      <c r="C794" t="s">
        <v>118</v>
      </c>
      <c r="D794" t="s">
        <v>90</v>
      </c>
      <c r="E794" s="117">
        <v>6031</v>
      </c>
    </row>
    <row r="795" spans="1:5" x14ac:dyDescent="0.25">
      <c r="A795" t="s">
        <v>1421</v>
      </c>
      <c r="B795" t="s">
        <v>1422</v>
      </c>
      <c r="C795" t="s">
        <v>1423</v>
      </c>
      <c r="D795" t="s">
        <v>90</v>
      </c>
      <c r="E795" s="117">
        <v>2351</v>
      </c>
    </row>
    <row r="796" spans="1:5" x14ac:dyDescent="0.25">
      <c r="A796" t="s">
        <v>3715</v>
      </c>
      <c r="B796" t="s">
        <v>3716</v>
      </c>
      <c r="C796" t="s">
        <v>3717</v>
      </c>
      <c r="D796" t="s">
        <v>90</v>
      </c>
      <c r="E796" s="117">
        <v>331</v>
      </c>
    </row>
    <row r="797" spans="1:5" x14ac:dyDescent="0.25">
      <c r="A797" t="s">
        <v>4687</v>
      </c>
      <c r="B797" t="s">
        <v>4688</v>
      </c>
      <c r="C797" t="s">
        <v>4689</v>
      </c>
      <c r="D797" t="s">
        <v>90</v>
      </c>
      <c r="E797" s="117">
        <v>1934</v>
      </c>
    </row>
    <row r="798" spans="1:5" x14ac:dyDescent="0.25">
      <c r="A798" t="s">
        <v>2115</v>
      </c>
      <c r="B798" t="s">
        <v>2116</v>
      </c>
      <c r="C798" t="s">
        <v>2117</v>
      </c>
      <c r="D798" t="s">
        <v>596</v>
      </c>
      <c r="E798" s="117">
        <v>4546</v>
      </c>
    </row>
    <row r="799" spans="1:5" x14ac:dyDescent="0.25">
      <c r="A799" t="s">
        <v>1424</v>
      </c>
      <c r="B799" t="s">
        <v>1425</v>
      </c>
      <c r="C799" t="s">
        <v>1426</v>
      </c>
      <c r="D799" t="s">
        <v>90</v>
      </c>
      <c r="E799" s="117">
        <v>21461</v>
      </c>
    </row>
    <row r="800" spans="1:5" x14ac:dyDescent="0.25">
      <c r="A800" t="s">
        <v>3974</v>
      </c>
      <c r="B800" t="s">
        <v>3975</v>
      </c>
      <c r="C800" t="s">
        <v>3976</v>
      </c>
      <c r="D800" t="s">
        <v>90</v>
      </c>
      <c r="E800" s="117">
        <v>2037</v>
      </c>
    </row>
    <row r="801" spans="1:5" x14ac:dyDescent="0.25">
      <c r="A801" t="s">
        <v>3862</v>
      </c>
      <c r="B801" t="s">
        <v>1427</v>
      </c>
      <c r="C801" t="s">
        <v>3863</v>
      </c>
      <c r="D801" t="s">
        <v>90</v>
      </c>
      <c r="E801" s="117">
        <v>26</v>
      </c>
    </row>
    <row r="802" spans="1:5" x14ac:dyDescent="0.25">
      <c r="A802" t="s">
        <v>2118</v>
      </c>
      <c r="B802" t="s">
        <v>2119</v>
      </c>
      <c r="C802" t="s">
        <v>2120</v>
      </c>
      <c r="D802" t="s">
        <v>90</v>
      </c>
      <c r="E802" s="117">
        <v>5918</v>
      </c>
    </row>
    <row r="803" spans="1:5" x14ac:dyDescent="0.25">
      <c r="A803" t="s">
        <v>2898</v>
      </c>
      <c r="B803" t="s">
        <v>2899</v>
      </c>
      <c r="C803" t="s">
        <v>2900</v>
      </c>
      <c r="D803" t="s">
        <v>1839</v>
      </c>
      <c r="E803" s="117">
        <v>1156</v>
      </c>
    </row>
    <row r="804" spans="1:5" x14ac:dyDescent="0.25">
      <c r="A804" t="s">
        <v>3505</v>
      </c>
      <c r="B804" t="s">
        <v>3506</v>
      </c>
      <c r="C804" t="s">
        <v>3507</v>
      </c>
      <c r="D804" t="s">
        <v>90</v>
      </c>
      <c r="E804" s="117">
        <v>1277</v>
      </c>
    </row>
    <row r="805" spans="1:5" x14ac:dyDescent="0.25">
      <c r="A805" t="s">
        <v>4304</v>
      </c>
      <c r="B805" t="s">
        <v>4305</v>
      </c>
      <c r="C805" t="s">
        <v>4306</v>
      </c>
      <c r="D805" t="s">
        <v>219</v>
      </c>
      <c r="E805" s="117">
        <v>3628</v>
      </c>
    </row>
    <row r="806" spans="1:5" x14ac:dyDescent="0.25">
      <c r="A806" t="s">
        <v>1428</v>
      </c>
      <c r="B806" t="s">
        <v>349</v>
      </c>
      <c r="C806" t="s">
        <v>348</v>
      </c>
      <c r="D806" t="s">
        <v>76</v>
      </c>
      <c r="E806" s="117">
        <v>231</v>
      </c>
    </row>
    <row r="807" spans="1:5" x14ac:dyDescent="0.25">
      <c r="A807" t="s">
        <v>5145</v>
      </c>
      <c r="B807" t="s">
        <v>105</v>
      </c>
      <c r="C807" t="s">
        <v>5146</v>
      </c>
      <c r="D807" t="s">
        <v>76</v>
      </c>
      <c r="E807" s="117">
        <v>212</v>
      </c>
    </row>
    <row r="808" spans="1:5" x14ac:dyDescent="0.25">
      <c r="A808" t="s">
        <v>1429</v>
      </c>
      <c r="B808" t="s">
        <v>1430</v>
      </c>
      <c r="C808" t="s">
        <v>1431</v>
      </c>
      <c r="D808" t="s">
        <v>78</v>
      </c>
      <c r="E808" s="117">
        <v>1436</v>
      </c>
    </row>
    <row r="809" spans="1:5" x14ac:dyDescent="0.25">
      <c r="A809" t="s">
        <v>3508</v>
      </c>
      <c r="B809" t="s">
        <v>3509</v>
      </c>
      <c r="C809" t="s">
        <v>3510</v>
      </c>
      <c r="D809" t="s">
        <v>76</v>
      </c>
      <c r="E809" s="117">
        <v>1796</v>
      </c>
    </row>
    <row r="810" spans="1:5" x14ac:dyDescent="0.25">
      <c r="A810" t="s">
        <v>1432</v>
      </c>
      <c r="B810" t="s">
        <v>1433</v>
      </c>
      <c r="C810" t="s">
        <v>1434</v>
      </c>
      <c r="D810" t="s">
        <v>76</v>
      </c>
      <c r="E810" s="117">
        <v>963</v>
      </c>
    </row>
    <row r="811" spans="1:5" x14ac:dyDescent="0.25">
      <c r="A811" t="s">
        <v>4999</v>
      </c>
      <c r="B811" t="s">
        <v>5000</v>
      </c>
      <c r="C811" t="s">
        <v>5001</v>
      </c>
      <c r="D811" t="s">
        <v>76</v>
      </c>
      <c r="E811" s="117">
        <v>729</v>
      </c>
    </row>
    <row r="812" spans="1:5" x14ac:dyDescent="0.25">
      <c r="A812" t="s">
        <v>1435</v>
      </c>
      <c r="B812" t="s">
        <v>777</v>
      </c>
      <c r="C812" t="s">
        <v>1436</v>
      </c>
      <c r="D812" t="s">
        <v>76</v>
      </c>
      <c r="E812" s="117">
        <v>691</v>
      </c>
    </row>
    <row r="813" spans="1:5" x14ac:dyDescent="0.25">
      <c r="A813" t="s">
        <v>2362</v>
      </c>
      <c r="B813" t="s">
        <v>2363</v>
      </c>
      <c r="C813" t="s">
        <v>2364</v>
      </c>
      <c r="D813" t="s">
        <v>76</v>
      </c>
      <c r="E813" s="117">
        <v>3470</v>
      </c>
    </row>
    <row r="814" spans="1:5" x14ac:dyDescent="0.25">
      <c r="A814" t="s">
        <v>2720</v>
      </c>
      <c r="B814" t="s">
        <v>2721</v>
      </c>
      <c r="C814" t="s">
        <v>2722</v>
      </c>
      <c r="D814" t="s">
        <v>76</v>
      </c>
      <c r="E814" s="117">
        <v>1591</v>
      </c>
    </row>
    <row r="815" spans="1:5" x14ac:dyDescent="0.25">
      <c r="A815" t="s">
        <v>2365</v>
      </c>
      <c r="B815" t="s">
        <v>2366</v>
      </c>
      <c r="C815" t="s">
        <v>2367</v>
      </c>
      <c r="D815" t="s">
        <v>76</v>
      </c>
      <c r="E815" s="117">
        <v>809</v>
      </c>
    </row>
    <row r="816" spans="1:5" x14ac:dyDescent="0.25">
      <c r="A816" t="s">
        <v>1437</v>
      </c>
      <c r="B816" t="s">
        <v>1438</v>
      </c>
      <c r="C816" t="s">
        <v>1439</v>
      </c>
      <c r="D816" t="s">
        <v>76</v>
      </c>
      <c r="E816" s="117">
        <v>559</v>
      </c>
    </row>
    <row r="817" spans="1:5" x14ac:dyDescent="0.25">
      <c r="A817" t="s">
        <v>2653</v>
      </c>
      <c r="B817" t="s">
        <v>2654</v>
      </c>
      <c r="C817" t="s">
        <v>2655</v>
      </c>
      <c r="D817" t="s">
        <v>76</v>
      </c>
      <c r="E817" s="117">
        <v>2188</v>
      </c>
    </row>
    <row r="818" spans="1:5" x14ac:dyDescent="0.25">
      <c r="A818" t="s">
        <v>5002</v>
      </c>
      <c r="B818" t="s">
        <v>5003</v>
      </c>
      <c r="C818" t="s">
        <v>5004</v>
      </c>
      <c r="D818" t="s">
        <v>90</v>
      </c>
      <c r="E818" s="117">
        <v>2645</v>
      </c>
    </row>
    <row r="819" spans="1:5" x14ac:dyDescent="0.25">
      <c r="A819" t="s">
        <v>2368</v>
      </c>
      <c r="B819" t="s">
        <v>1789</v>
      </c>
      <c r="C819" t="s">
        <v>2369</v>
      </c>
      <c r="D819" t="s">
        <v>76</v>
      </c>
      <c r="E819" s="117">
        <v>19139</v>
      </c>
    </row>
    <row r="820" spans="1:5" x14ac:dyDescent="0.25">
      <c r="A820" t="s">
        <v>2370</v>
      </c>
      <c r="B820" t="s">
        <v>2371</v>
      </c>
      <c r="C820" t="s">
        <v>2372</v>
      </c>
      <c r="D820" t="s">
        <v>2373</v>
      </c>
      <c r="E820" s="117">
        <v>1892</v>
      </c>
    </row>
    <row r="821" spans="1:5" x14ac:dyDescent="0.25">
      <c r="A821" t="s">
        <v>2656</v>
      </c>
      <c r="B821" t="s">
        <v>2657</v>
      </c>
      <c r="C821" t="s">
        <v>2658</v>
      </c>
      <c r="D821" t="s">
        <v>90</v>
      </c>
      <c r="E821" s="117">
        <v>846</v>
      </c>
    </row>
    <row r="822" spans="1:5" x14ac:dyDescent="0.25">
      <c r="A822" t="s">
        <v>3233</v>
      </c>
      <c r="B822" t="s">
        <v>3234</v>
      </c>
      <c r="C822" t="s">
        <v>3235</v>
      </c>
      <c r="D822" t="s">
        <v>76</v>
      </c>
      <c r="E822" s="117">
        <v>3980</v>
      </c>
    </row>
    <row r="823" spans="1:5" x14ac:dyDescent="0.25">
      <c r="A823" t="s">
        <v>4078</v>
      </c>
      <c r="B823" t="s">
        <v>1616</v>
      </c>
      <c r="C823" t="s">
        <v>4079</v>
      </c>
      <c r="D823" t="s">
        <v>76</v>
      </c>
      <c r="E823" s="117">
        <v>1477</v>
      </c>
    </row>
    <row r="824" spans="1:5" x14ac:dyDescent="0.25">
      <c r="A824" t="s">
        <v>3977</v>
      </c>
      <c r="B824" t="s">
        <v>3978</v>
      </c>
      <c r="C824" t="s">
        <v>3979</v>
      </c>
      <c r="D824" t="s">
        <v>76</v>
      </c>
      <c r="E824" s="117">
        <v>3830</v>
      </c>
    </row>
    <row r="825" spans="1:5" x14ac:dyDescent="0.25">
      <c r="A825" t="s">
        <v>4483</v>
      </c>
      <c r="B825" t="s">
        <v>4484</v>
      </c>
      <c r="C825" t="s">
        <v>4485</v>
      </c>
      <c r="D825" t="s">
        <v>4486</v>
      </c>
      <c r="E825" s="117">
        <v>7310</v>
      </c>
    </row>
    <row r="826" spans="1:5" x14ac:dyDescent="0.25">
      <c r="A826" t="s">
        <v>4821</v>
      </c>
      <c r="B826" t="s">
        <v>2249</v>
      </c>
      <c r="C826" t="s">
        <v>4822</v>
      </c>
      <c r="D826" t="s">
        <v>76</v>
      </c>
      <c r="E826" s="117">
        <v>1163</v>
      </c>
    </row>
    <row r="827" spans="1:5" x14ac:dyDescent="0.25">
      <c r="A827" t="s">
        <v>4823</v>
      </c>
      <c r="B827" t="s">
        <v>347</v>
      </c>
      <c r="C827" t="s">
        <v>346</v>
      </c>
      <c r="D827" t="s">
        <v>345</v>
      </c>
      <c r="E827" s="117">
        <v>90066</v>
      </c>
    </row>
    <row r="828" spans="1:5" x14ac:dyDescent="0.25">
      <c r="A828" t="s">
        <v>4824</v>
      </c>
      <c r="B828" t="s">
        <v>4825</v>
      </c>
      <c r="C828" t="s">
        <v>4826</v>
      </c>
      <c r="D828" t="s">
        <v>76</v>
      </c>
      <c r="E828" s="117">
        <v>504</v>
      </c>
    </row>
    <row r="829" spans="1:5" x14ac:dyDescent="0.25">
      <c r="A829" t="s">
        <v>1441</v>
      </c>
      <c r="B829" t="s">
        <v>164</v>
      </c>
      <c r="C829" t="s">
        <v>165</v>
      </c>
      <c r="D829" t="s">
        <v>166</v>
      </c>
      <c r="E829" s="117">
        <v>312565</v>
      </c>
    </row>
    <row r="830" spans="1:5" x14ac:dyDescent="0.25">
      <c r="A830" t="s">
        <v>1442</v>
      </c>
      <c r="B830" t="s">
        <v>1443</v>
      </c>
      <c r="C830" t="s">
        <v>3346</v>
      </c>
      <c r="D830" t="s">
        <v>57</v>
      </c>
      <c r="E830" s="117">
        <v>148939</v>
      </c>
    </row>
    <row r="831" spans="1:5" x14ac:dyDescent="0.25">
      <c r="A831" t="s">
        <v>2659</v>
      </c>
      <c r="B831" t="s">
        <v>2660</v>
      </c>
      <c r="C831" t="s">
        <v>2661</v>
      </c>
      <c r="D831" t="s">
        <v>60</v>
      </c>
      <c r="E831" s="117">
        <v>3395</v>
      </c>
    </row>
    <row r="832" spans="1:5" x14ac:dyDescent="0.25">
      <c r="A832" t="s">
        <v>3245</v>
      </c>
      <c r="B832" t="s">
        <v>3246</v>
      </c>
      <c r="C832" t="s">
        <v>3247</v>
      </c>
      <c r="D832" t="s">
        <v>1470</v>
      </c>
      <c r="E832" s="117">
        <v>5493</v>
      </c>
    </row>
    <row r="833" spans="1:5" x14ac:dyDescent="0.25">
      <c r="A833" t="s">
        <v>1444</v>
      </c>
      <c r="B833" t="s">
        <v>1445</v>
      </c>
      <c r="C833" t="s">
        <v>1446</v>
      </c>
      <c r="D833" t="s">
        <v>60</v>
      </c>
      <c r="E833" s="117">
        <v>6002</v>
      </c>
    </row>
    <row r="834" spans="1:5" x14ac:dyDescent="0.25">
      <c r="A834" t="s">
        <v>1447</v>
      </c>
      <c r="B834" t="s">
        <v>1448</v>
      </c>
      <c r="C834" t="s">
        <v>1449</v>
      </c>
      <c r="D834" t="s">
        <v>60</v>
      </c>
      <c r="E834" s="117">
        <v>6703</v>
      </c>
    </row>
    <row r="835" spans="1:5" x14ac:dyDescent="0.25">
      <c r="A835" t="s">
        <v>1450</v>
      </c>
      <c r="B835" t="s">
        <v>1451</v>
      </c>
      <c r="C835" t="s">
        <v>1452</v>
      </c>
      <c r="D835" t="s">
        <v>166</v>
      </c>
      <c r="E835" s="117">
        <v>2068</v>
      </c>
    </row>
    <row r="836" spans="1:5" x14ac:dyDescent="0.25">
      <c r="A836" t="s">
        <v>1453</v>
      </c>
      <c r="B836" t="s">
        <v>1454</v>
      </c>
      <c r="C836" t="s">
        <v>1455</v>
      </c>
      <c r="D836" t="s">
        <v>60</v>
      </c>
      <c r="E836" s="117">
        <v>4692</v>
      </c>
    </row>
    <row r="837" spans="1:5" x14ac:dyDescent="0.25">
      <c r="A837" t="s">
        <v>1456</v>
      </c>
      <c r="B837" t="s">
        <v>1457</v>
      </c>
      <c r="C837" t="s">
        <v>1458</v>
      </c>
      <c r="D837" t="s">
        <v>60</v>
      </c>
      <c r="E837" s="117">
        <v>2700</v>
      </c>
    </row>
    <row r="838" spans="1:5" x14ac:dyDescent="0.25">
      <c r="A838" t="s">
        <v>1459</v>
      </c>
      <c r="B838" t="s">
        <v>1460</v>
      </c>
      <c r="C838" t="s">
        <v>1461</v>
      </c>
      <c r="D838" t="s">
        <v>60</v>
      </c>
      <c r="E838" s="117">
        <v>46775</v>
      </c>
    </row>
    <row r="839" spans="1:5" x14ac:dyDescent="0.25">
      <c r="A839" t="s">
        <v>1462</v>
      </c>
      <c r="B839" t="s">
        <v>1463</v>
      </c>
      <c r="C839" t="s">
        <v>1464</v>
      </c>
      <c r="D839" t="s">
        <v>60</v>
      </c>
      <c r="E839" s="117">
        <v>861</v>
      </c>
    </row>
    <row r="840" spans="1:5" x14ac:dyDescent="0.25">
      <c r="A840" t="s">
        <v>4555</v>
      </c>
      <c r="B840" t="s">
        <v>590</v>
      </c>
      <c r="C840" t="s">
        <v>4556</v>
      </c>
      <c r="D840" t="s">
        <v>60</v>
      </c>
      <c r="E840" s="117">
        <v>8295</v>
      </c>
    </row>
    <row r="841" spans="1:5" x14ac:dyDescent="0.25">
      <c r="A841" t="s">
        <v>5005</v>
      </c>
      <c r="B841" t="s">
        <v>5006</v>
      </c>
      <c r="C841" t="s">
        <v>5007</v>
      </c>
      <c r="D841" t="s">
        <v>60</v>
      </c>
      <c r="E841" s="117">
        <v>2380</v>
      </c>
    </row>
    <row r="842" spans="1:5" x14ac:dyDescent="0.25">
      <c r="A842" t="s">
        <v>1465</v>
      </c>
      <c r="B842" t="s">
        <v>1466</v>
      </c>
      <c r="C842" t="s">
        <v>1467</v>
      </c>
      <c r="D842" t="s">
        <v>60</v>
      </c>
      <c r="E842" s="117">
        <v>3870</v>
      </c>
    </row>
    <row r="843" spans="1:5" x14ac:dyDescent="0.25">
      <c r="A843" t="s">
        <v>1468</v>
      </c>
      <c r="B843" t="s">
        <v>1065</v>
      </c>
      <c r="C843" t="s">
        <v>1469</v>
      </c>
      <c r="D843" t="s">
        <v>60</v>
      </c>
      <c r="E843" s="117">
        <v>508075</v>
      </c>
    </row>
    <row r="844" spans="1:5" x14ac:dyDescent="0.25">
      <c r="A844" t="s">
        <v>5008</v>
      </c>
      <c r="B844" t="s">
        <v>5009</v>
      </c>
      <c r="C844" t="s">
        <v>5010</v>
      </c>
      <c r="D844" t="s">
        <v>1470</v>
      </c>
      <c r="E844" s="117">
        <v>1834</v>
      </c>
    </row>
    <row r="845" spans="1:5" x14ac:dyDescent="0.25">
      <c r="A845" t="s">
        <v>4080</v>
      </c>
      <c r="B845" t="s">
        <v>4081</v>
      </c>
      <c r="C845" t="s">
        <v>4082</v>
      </c>
      <c r="D845" t="s">
        <v>1470</v>
      </c>
      <c r="E845" s="117">
        <v>2549</v>
      </c>
    </row>
    <row r="846" spans="1:5" x14ac:dyDescent="0.25">
      <c r="A846" t="s">
        <v>5147</v>
      </c>
      <c r="B846" t="s">
        <v>5148</v>
      </c>
      <c r="C846" t="s">
        <v>5149</v>
      </c>
      <c r="D846" t="s">
        <v>166</v>
      </c>
      <c r="E846" s="117">
        <v>916</v>
      </c>
    </row>
    <row r="847" spans="1:5" x14ac:dyDescent="0.25">
      <c r="A847" t="s">
        <v>2374</v>
      </c>
      <c r="B847" t="s">
        <v>2375</v>
      </c>
      <c r="C847" t="s">
        <v>2376</v>
      </c>
      <c r="D847" t="s">
        <v>166</v>
      </c>
      <c r="E847" s="117">
        <v>1395</v>
      </c>
    </row>
    <row r="848" spans="1:5" x14ac:dyDescent="0.25">
      <c r="A848" t="s">
        <v>2377</v>
      </c>
      <c r="B848" t="s">
        <v>2378</v>
      </c>
      <c r="C848" t="s">
        <v>2379</v>
      </c>
      <c r="D848" t="s">
        <v>166</v>
      </c>
      <c r="E848" s="117">
        <v>1134</v>
      </c>
    </row>
    <row r="849" spans="1:5" x14ac:dyDescent="0.25">
      <c r="A849" t="s">
        <v>2723</v>
      </c>
      <c r="B849" t="s">
        <v>979</v>
      </c>
      <c r="C849" t="s">
        <v>2724</v>
      </c>
      <c r="D849" t="s">
        <v>1470</v>
      </c>
      <c r="E849" s="117">
        <v>1519</v>
      </c>
    </row>
    <row r="850" spans="1:5" x14ac:dyDescent="0.25">
      <c r="A850" t="s">
        <v>2869</v>
      </c>
      <c r="B850" t="s">
        <v>2870</v>
      </c>
      <c r="C850" t="s">
        <v>2871</v>
      </c>
      <c r="D850" t="s">
        <v>60</v>
      </c>
      <c r="E850" s="117">
        <v>4870</v>
      </c>
    </row>
    <row r="851" spans="1:5" x14ac:dyDescent="0.25">
      <c r="A851" t="s">
        <v>3138</v>
      </c>
      <c r="B851" t="s">
        <v>1733</v>
      </c>
      <c r="C851" t="s">
        <v>3139</v>
      </c>
      <c r="D851" t="s">
        <v>60</v>
      </c>
      <c r="E851" s="117">
        <v>5140</v>
      </c>
    </row>
    <row r="852" spans="1:5" x14ac:dyDescent="0.25">
      <c r="A852" t="s">
        <v>3401</v>
      </c>
      <c r="B852" t="s">
        <v>3402</v>
      </c>
      <c r="C852" t="s">
        <v>3403</v>
      </c>
      <c r="D852" t="s">
        <v>1470</v>
      </c>
      <c r="E852" s="117">
        <v>2885</v>
      </c>
    </row>
    <row r="853" spans="1:5" x14ac:dyDescent="0.25">
      <c r="A853" t="s">
        <v>3864</v>
      </c>
      <c r="B853" t="s">
        <v>321</v>
      </c>
      <c r="C853" t="s">
        <v>3980</v>
      </c>
      <c r="D853" t="s">
        <v>166</v>
      </c>
      <c r="E853" s="117">
        <v>4649</v>
      </c>
    </row>
    <row r="854" spans="1:5" x14ac:dyDescent="0.25">
      <c r="A854" t="s">
        <v>3981</v>
      </c>
      <c r="B854" t="s">
        <v>3982</v>
      </c>
      <c r="C854" t="s">
        <v>3983</v>
      </c>
      <c r="D854" t="s">
        <v>60</v>
      </c>
      <c r="E854" s="117">
        <v>8661</v>
      </c>
    </row>
    <row r="855" spans="1:5" x14ac:dyDescent="0.25">
      <c r="A855" t="s">
        <v>4690</v>
      </c>
      <c r="B855" t="s">
        <v>4691</v>
      </c>
      <c r="C855" t="s">
        <v>4692</v>
      </c>
      <c r="D855" t="s">
        <v>112</v>
      </c>
      <c r="E855" s="117">
        <v>4204</v>
      </c>
    </row>
    <row r="856" spans="1:5" x14ac:dyDescent="0.25">
      <c r="A856" t="s">
        <v>4693</v>
      </c>
      <c r="B856" t="s">
        <v>4694</v>
      </c>
      <c r="C856" t="s">
        <v>4695</v>
      </c>
      <c r="D856" t="s">
        <v>112</v>
      </c>
      <c r="E856" s="117">
        <v>8282</v>
      </c>
    </row>
    <row r="857" spans="1:5" x14ac:dyDescent="0.25">
      <c r="A857" t="s">
        <v>1474</v>
      </c>
      <c r="B857" t="s">
        <v>1475</v>
      </c>
      <c r="C857" t="s">
        <v>1476</v>
      </c>
      <c r="D857" t="s">
        <v>57</v>
      </c>
      <c r="E857" s="117">
        <v>2171</v>
      </c>
    </row>
    <row r="858" spans="1:5" x14ac:dyDescent="0.25">
      <c r="A858" t="s">
        <v>1477</v>
      </c>
      <c r="B858" t="s">
        <v>1478</v>
      </c>
      <c r="C858" t="s">
        <v>1479</v>
      </c>
      <c r="D858" t="s">
        <v>166</v>
      </c>
      <c r="E858" s="117">
        <v>1390</v>
      </c>
    </row>
    <row r="859" spans="1:5" x14ac:dyDescent="0.25">
      <c r="A859" t="s">
        <v>3429</v>
      </c>
      <c r="B859" t="s">
        <v>3430</v>
      </c>
      <c r="C859" t="s">
        <v>3431</v>
      </c>
      <c r="D859" t="s">
        <v>1470</v>
      </c>
      <c r="E859" s="117">
        <v>12580</v>
      </c>
    </row>
    <row r="860" spans="1:5" x14ac:dyDescent="0.25">
      <c r="A860" t="s">
        <v>2380</v>
      </c>
      <c r="B860" t="s">
        <v>2381</v>
      </c>
      <c r="C860" t="s">
        <v>2382</v>
      </c>
      <c r="D860" t="s">
        <v>166</v>
      </c>
      <c r="E860" s="117">
        <v>15940</v>
      </c>
    </row>
    <row r="861" spans="1:5" x14ac:dyDescent="0.25">
      <c r="A861" t="s">
        <v>1481</v>
      </c>
      <c r="B861" t="s">
        <v>1482</v>
      </c>
      <c r="C861" t="s">
        <v>1483</v>
      </c>
      <c r="D861" t="s">
        <v>1470</v>
      </c>
      <c r="E861" s="117">
        <v>2069</v>
      </c>
    </row>
    <row r="862" spans="1:5" x14ac:dyDescent="0.25">
      <c r="A862" t="s">
        <v>1484</v>
      </c>
      <c r="B862" t="s">
        <v>1485</v>
      </c>
      <c r="C862" t="s">
        <v>1486</v>
      </c>
      <c r="D862" t="s">
        <v>1470</v>
      </c>
      <c r="E862" s="117">
        <v>8320</v>
      </c>
    </row>
    <row r="863" spans="1:5" x14ac:dyDescent="0.25">
      <c r="A863" t="s">
        <v>2183</v>
      </c>
      <c r="B863" t="s">
        <v>2184</v>
      </c>
      <c r="C863" t="s">
        <v>2185</v>
      </c>
      <c r="D863" t="s">
        <v>333</v>
      </c>
      <c r="E863" s="117">
        <v>2983</v>
      </c>
    </row>
    <row r="864" spans="1:5" x14ac:dyDescent="0.25">
      <c r="A864" t="s">
        <v>2725</v>
      </c>
      <c r="B864" t="s">
        <v>2726</v>
      </c>
      <c r="C864" t="s">
        <v>2727</v>
      </c>
      <c r="D864" t="s">
        <v>166</v>
      </c>
      <c r="E864" s="117">
        <v>4173</v>
      </c>
    </row>
    <row r="865" spans="1:5" x14ac:dyDescent="0.25">
      <c r="A865" t="s">
        <v>3791</v>
      </c>
      <c r="B865" t="s">
        <v>3792</v>
      </c>
      <c r="C865" t="s">
        <v>3793</v>
      </c>
      <c r="D865" t="s">
        <v>166</v>
      </c>
      <c r="E865" s="117">
        <v>7134</v>
      </c>
    </row>
    <row r="866" spans="1:5" x14ac:dyDescent="0.25">
      <c r="A866" t="s">
        <v>4307</v>
      </c>
      <c r="B866" t="s">
        <v>4308</v>
      </c>
      <c r="C866" t="s">
        <v>4309</v>
      </c>
      <c r="D866" t="s">
        <v>1470</v>
      </c>
      <c r="E866" s="117">
        <v>6142</v>
      </c>
    </row>
    <row r="867" spans="1:5" x14ac:dyDescent="0.25">
      <c r="A867" t="s">
        <v>2873</v>
      </c>
      <c r="B867" t="s">
        <v>2874</v>
      </c>
      <c r="C867" t="s">
        <v>2875</v>
      </c>
      <c r="D867" t="s">
        <v>112</v>
      </c>
      <c r="E867" s="117">
        <v>9</v>
      </c>
    </row>
    <row r="868" spans="1:5" x14ac:dyDescent="0.25">
      <c r="A868" t="s">
        <v>2186</v>
      </c>
      <c r="B868" t="s">
        <v>1281</v>
      </c>
      <c r="C868" t="s">
        <v>2187</v>
      </c>
      <c r="D868" t="s">
        <v>60</v>
      </c>
      <c r="E868" s="117">
        <v>15188</v>
      </c>
    </row>
    <row r="869" spans="1:5" x14ac:dyDescent="0.25">
      <c r="A869" t="s">
        <v>2188</v>
      </c>
      <c r="B869" t="s">
        <v>2189</v>
      </c>
      <c r="C869" t="s">
        <v>2190</v>
      </c>
      <c r="D869" t="s">
        <v>60</v>
      </c>
      <c r="E869" s="117">
        <v>6944</v>
      </c>
    </row>
    <row r="870" spans="1:5" x14ac:dyDescent="0.25">
      <c r="A870" t="s">
        <v>4557</v>
      </c>
      <c r="B870" t="s">
        <v>4558</v>
      </c>
      <c r="C870" t="s">
        <v>4559</v>
      </c>
      <c r="D870" t="s">
        <v>112</v>
      </c>
      <c r="E870" s="117">
        <v>167</v>
      </c>
    </row>
    <row r="871" spans="1:5" x14ac:dyDescent="0.25">
      <c r="A871" t="s">
        <v>2498</v>
      </c>
      <c r="B871" t="s">
        <v>2499</v>
      </c>
      <c r="C871" t="s">
        <v>2728</v>
      </c>
      <c r="D871" t="s">
        <v>60</v>
      </c>
      <c r="E871" s="117">
        <v>4692</v>
      </c>
    </row>
    <row r="872" spans="1:5" x14ac:dyDescent="0.25">
      <c r="A872" t="s">
        <v>2500</v>
      </c>
      <c r="B872" t="s">
        <v>2501</v>
      </c>
      <c r="C872" t="s">
        <v>2729</v>
      </c>
      <c r="D872" t="s">
        <v>60</v>
      </c>
      <c r="E872" s="117">
        <v>1547</v>
      </c>
    </row>
    <row r="873" spans="1:5" x14ac:dyDescent="0.25">
      <c r="A873" t="s">
        <v>3178</v>
      </c>
      <c r="B873" t="s">
        <v>3179</v>
      </c>
      <c r="C873" t="s">
        <v>3180</v>
      </c>
      <c r="D873" t="s">
        <v>60</v>
      </c>
      <c r="E873" s="117">
        <v>4650</v>
      </c>
    </row>
    <row r="874" spans="1:5" x14ac:dyDescent="0.25">
      <c r="A874" t="s">
        <v>3294</v>
      </c>
      <c r="B874" t="s">
        <v>1716</v>
      </c>
      <c r="C874" t="s">
        <v>3295</v>
      </c>
      <c r="D874" t="s">
        <v>112</v>
      </c>
      <c r="E874" s="117">
        <v>1572</v>
      </c>
    </row>
    <row r="875" spans="1:5" x14ac:dyDescent="0.25">
      <c r="A875" t="s">
        <v>3296</v>
      </c>
      <c r="B875" t="s">
        <v>3297</v>
      </c>
      <c r="C875" t="s">
        <v>3298</v>
      </c>
      <c r="D875" t="s">
        <v>333</v>
      </c>
      <c r="E875" s="117">
        <v>3116</v>
      </c>
    </row>
    <row r="876" spans="1:5" x14ac:dyDescent="0.25">
      <c r="A876" t="s">
        <v>3299</v>
      </c>
      <c r="B876" t="s">
        <v>3300</v>
      </c>
      <c r="C876" t="s">
        <v>3301</v>
      </c>
      <c r="D876" t="s">
        <v>60</v>
      </c>
      <c r="E876" s="117">
        <v>12576</v>
      </c>
    </row>
    <row r="877" spans="1:5" x14ac:dyDescent="0.25">
      <c r="A877" t="s">
        <v>5011</v>
      </c>
      <c r="B877" t="s">
        <v>1792</v>
      </c>
      <c r="C877" t="s">
        <v>5012</v>
      </c>
      <c r="D877" t="s">
        <v>60</v>
      </c>
      <c r="E877" s="117">
        <v>1778</v>
      </c>
    </row>
    <row r="878" spans="1:5" x14ac:dyDescent="0.25">
      <c r="A878" t="s">
        <v>1487</v>
      </c>
      <c r="B878" t="s">
        <v>1488</v>
      </c>
      <c r="C878" t="s">
        <v>1489</v>
      </c>
      <c r="D878" t="s">
        <v>59</v>
      </c>
      <c r="E878" s="117">
        <v>2214</v>
      </c>
    </row>
    <row r="879" spans="1:5" x14ac:dyDescent="0.25">
      <c r="A879" t="s">
        <v>1490</v>
      </c>
      <c r="B879" t="s">
        <v>1491</v>
      </c>
      <c r="C879" t="s">
        <v>1492</v>
      </c>
      <c r="D879" t="s">
        <v>60</v>
      </c>
      <c r="E879" s="117">
        <v>2476</v>
      </c>
    </row>
    <row r="880" spans="1:5" x14ac:dyDescent="0.25">
      <c r="A880" t="s">
        <v>4827</v>
      </c>
      <c r="B880" t="s">
        <v>2135</v>
      </c>
      <c r="C880" t="s">
        <v>4828</v>
      </c>
      <c r="D880" t="s">
        <v>59</v>
      </c>
      <c r="E880" s="117">
        <v>4208</v>
      </c>
    </row>
    <row r="881" spans="1:5" x14ac:dyDescent="0.25">
      <c r="A881" t="s">
        <v>1493</v>
      </c>
      <c r="B881" t="s">
        <v>1494</v>
      </c>
      <c r="C881" t="s">
        <v>1495</v>
      </c>
      <c r="D881" t="s">
        <v>59</v>
      </c>
      <c r="E881" s="117">
        <v>1397</v>
      </c>
    </row>
    <row r="882" spans="1:5" x14ac:dyDescent="0.25">
      <c r="A882" t="s">
        <v>3143</v>
      </c>
      <c r="B882" t="s">
        <v>3144</v>
      </c>
      <c r="C882" t="s">
        <v>3145</v>
      </c>
      <c r="D882" t="s">
        <v>65</v>
      </c>
      <c r="E882" s="117">
        <v>2081</v>
      </c>
    </row>
    <row r="883" spans="1:5" x14ac:dyDescent="0.25">
      <c r="A883" t="s">
        <v>5013</v>
      </c>
      <c r="B883" t="s">
        <v>5014</v>
      </c>
      <c r="C883" t="s">
        <v>5015</v>
      </c>
      <c r="D883" t="s">
        <v>60</v>
      </c>
      <c r="E883" s="117">
        <v>2614</v>
      </c>
    </row>
    <row r="884" spans="1:5" x14ac:dyDescent="0.25">
      <c r="A884" t="s">
        <v>1496</v>
      </c>
      <c r="B884" t="s">
        <v>1497</v>
      </c>
      <c r="C884" t="s">
        <v>1498</v>
      </c>
      <c r="D884" t="s">
        <v>65</v>
      </c>
      <c r="E884" s="117">
        <v>3067</v>
      </c>
    </row>
    <row r="885" spans="1:5" x14ac:dyDescent="0.25">
      <c r="A885" t="s">
        <v>2251</v>
      </c>
      <c r="B885" t="s">
        <v>2252</v>
      </c>
      <c r="C885" t="s">
        <v>2253</v>
      </c>
      <c r="D885" t="s">
        <v>2254</v>
      </c>
      <c r="E885" s="117">
        <v>16378</v>
      </c>
    </row>
    <row r="886" spans="1:5" x14ac:dyDescent="0.25">
      <c r="A886" t="s">
        <v>3865</v>
      </c>
      <c r="B886" t="s">
        <v>3866</v>
      </c>
      <c r="C886" t="s">
        <v>3867</v>
      </c>
      <c r="D886" t="s">
        <v>59</v>
      </c>
      <c r="E886" s="117">
        <v>3731</v>
      </c>
    </row>
    <row r="887" spans="1:5" x14ac:dyDescent="0.25">
      <c r="A887" t="s">
        <v>1499</v>
      </c>
      <c r="B887" t="s">
        <v>1500</v>
      </c>
      <c r="C887" t="s">
        <v>1501</v>
      </c>
      <c r="D887" t="s">
        <v>65</v>
      </c>
      <c r="E887" s="117">
        <v>2583</v>
      </c>
    </row>
    <row r="888" spans="1:5" x14ac:dyDescent="0.25">
      <c r="A888" t="s">
        <v>1502</v>
      </c>
      <c r="B888" t="s">
        <v>1503</v>
      </c>
      <c r="C888" t="s">
        <v>1504</v>
      </c>
      <c r="D888" t="s">
        <v>59</v>
      </c>
      <c r="E888" s="117">
        <v>8588</v>
      </c>
    </row>
    <row r="889" spans="1:5" x14ac:dyDescent="0.25">
      <c r="A889" t="s">
        <v>2983</v>
      </c>
      <c r="B889" t="s">
        <v>2984</v>
      </c>
      <c r="C889" t="s">
        <v>2985</v>
      </c>
      <c r="D889" t="s">
        <v>112</v>
      </c>
      <c r="E889" s="117">
        <v>2271</v>
      </c>
    </row>
    <row r="890" spans="1:5" x14ac:dyDescent="0.25">
      <c r="A890" t="s">
        <v>4696</v>
      </c>
      <c r="B890" t="s">
        <v>4697</v>
      </c>
      <c r="C890" t="s">
        <v>4698</v>
      </c>
      <c r="D890" t="s">
        <v>97</v>
      </c>
      <c r="E890" s="117">
        <v>3658</v>
      </c>
    </row>
    <row r="891" spans="1:5" x14ac:dyDescent="0.25">
      <c r="A891" t="s">
        <v>1505</v>
      </c>
      <c r="B891" t="s">
        <v>1506</v>
      </c>
      <c r="C891" t="s">
        <v>1507</v>
      </c>
      <c r="D891" t="s">
        <v>59</v>
      </c>
      <c r="E891" s="117">
        <v>5681</v>
      </c>
    </row>
    <row r="892" spans="1:5" x14ac:dyDescent="0.25">
      <c r="A892" t="s">
        <v>4310</v>
      </c>
      <c r="B892" t="s">
        <v>4311</v>
      </c>
      <c r="C892" t="s">
        <v>4312</v>
      </c>
      <c r="D892" t="s">
        <v>972</v>
      </c>
      <c r="E892" s="117">
        <v>9665</v>
      </c>
    </row>
    <row r="893" spans="1:5" x14ac:dyDescent="0.25">
      <c r="A893" t="s">
        <v>1508</v>
      </c>
      <c r="B893" t="s">
        <v>1509</v>
      </c>
      <c r="C893" t="s">
        <v>1510</v>
      </c>
      <c r="D893" t="s">
        <v>972</v>
      </c>
      <c r="E893" s="117">
        <v>2735</v>
      </c>
    </row>
    <row r="894" spans="1:5" x14ac:dyDescent="0.25">
      <c r="A894" t="s">
        <v>4699</v>
      </c>
      <c r="B894" t="s">
        <v>4700</v>
      </c>
      <c r="C894" t="s">
        <v>4701</v>
      </c>
      <c r="D894" t="s">
        <v>65</v>
      </c>
      <c r="E894" s="117">
        <v>2493</v>
      </c>
    </row>
    <row r="895" spans="1:5" x14ac:dyDescent="0.25">
      <c r="A895" t="s">
        <v>5016</v>
      </c>
      <c r="B895" t="s">
        <v>5017</v>
      </c>
      <c r="C895" t="s">
        <v>5018</v>
      </c>
      <c r="D895" t="s">
        <v>65</v>
      </c>
      <c r="E895" s="117">
        <v>85</v>
      </c>
    </row>
    <row r="896" spans="1:5" x14ac:dyDescent="0.25">
      <c r="A896" t="s">
        <v>1511</v>
      </c>
      <c r="B896" t="s">
        <v>1512</v>
      </c>
      <c r="C896" t="s">
        <v>1513</v>
      </c>
      <c r="D896" t="s">
        <v>60</v>
      </c>
      <c r="E896" s="117">
        <v>3036</v>
      </c>
    </row>
    <row r="897" spans="1:5" x14ac:dyDescent="0.25">
      <c r="A897" t="s">
        <v>1514</v>
      </c>
      <c r="B897" t="s">
        <v>1515</v>
      </c>
      <c r="C897" t="s">
        <v>1516</v>
      </c>
      <c r="D897" t="s">
        <v>59</v>
      </c>
      <c r="E897" s="117">
        <v>5343</v>
      </c>
    </row>
    <row r="898" spans="1:5" x14ac:dyDescent="0.25">
      <c r="A898" t="s">
        <v>1517</v>
      </c>
      <c r="B898" t="s">
        <v>1518</v>
      </c>
      <c r="C898" t="s">
        <v>1519</v>
      </c>
      <c r="D898" t="s">
        <v>65</v>
      </c>
      <c r="E898" s="117">
        <v>2458</v>
      </c>
    </row>
    <row r="899" spans="1:5" x14ac:dyDescent="0.25">
      <c r="A899" t="s">
        <v>2191</v>
      </c>
      <c r="B899" t="s">
        <v>2192</v>
      </c>
      <c r="C899" t="s">
        <v>2193</v>
      </c>
      <c r="D899" t="s">
        <v>60</v>
      </c>
      <c r="E899" s="117">
        <v>9847</v>
      </c>
    </row>
    <row r="900" spans="1:5" x14ac:dyDescent="0.25">
      <c r="A900" t="s">
        <v>2299</v>
      </c>
      <c r="B900" t="s">
        <v>2300</v>
      </c>
      <c r="C900" t="s">
        <v>2301</v>
      </c>
      <c r="D900" t="s">
        <v>65</v>
      </c>
      <c r="E900" s="117">
        <v>4158</v>
      </c>
    </row>
    <row r="901" spans="1:5" x14ac:dyDescent="0.25">
      <c r="A901" t="s">
        <v>2876</v>
      </c>
      <c r="B901" t="s">
        <v>727</v>
      </c>
      <c r="C901" t="s">
        <v>2986</v>
      </c>
      <c r="D901" t="s">
        <v>65</v>
      </c>
      <c r="E901" s="117">
        <v>8140</v>
      </c>
    </row>
    <row r="902" spans="1:5" x14ac:dyDescent="0.25">
      <c r="A902" t="s">
        <v>3252</v>
      </c>
      <c r="B902" t="s">
        <v>3253</v>
      </c>
      <c r="C902" t="s">
        <v>3254</v>
      </c>
      <c r="D902" t="s">
        <v>59</v>
      </c>
      <c r="E902" s="117">
        <v>6139</v>
      </c>
    </row>
    <row r="903" spans="1:5" x14ac:dyDescent="0.25">
      <c r="A903" t="s">
        <v>3564</v>
      </c>
      <c r="B903" t="s">
        <v>1582</v>
      </c>
      <c r="C903" t="s">
        <v>3565</v>
      </c>
      <c r="D903" t="s">
        <v>60</v>
      </c>
      <c r="E903" s="117">
        <v>6952</v>
      </c>
    </row>
    <row r="904" spans="1:5" x14ac:dyDescent="0.25">
      <c r="A904" t="s">
        <v>3984</v>
      </c>
      <c r="B904" t="s">
        <v>3985</v>
      </c>
      <c r="C904" t="s">
        <v>3986</v>
      </c>
      <c r="D904" t="s">
        <v>65</v>
      </c>
      <c r="E904" s="117">
        <v>3763</v>
      </c>
    </row>
    <row r="905" spans="1:5" x14ac:dyDescent="0.25">
      <c r="A905" t="s">
        <v>4560</v>
      </c>
      <c r="B905">
        <v>0</v>
      </c>
      <c r="C905">
        <v>0</v>
      </c>
      <c r="D905">
        <v>0</v>
      </c>
      <c r="E905" s="117">
        <v>795</v>
      </c>
    </row>
    <row r="906" spans="1:5" x14ac:dyDescent="0.25">
      <c r="B906" t="s">
        <v>4702</v>
      </c>
      <c r="C906" t="s">
        <v>4703</v>
      </c>
      <c r="D906" t="s">
        <v>97</v>
      </c>
      <c r="E906" s="117">
        <v>3066</v>
      </c>
    </row>
    <row r="907" spans="1:5" x14ac:dyDescent="0.25">
      <c r="A907" t="s">
        <v>1520</v>
      </c>
      <c r="B907" t="s">
        <v>1521</v>
      </c>
      <c r="C907" t="s">
        <v>1522</v>
      </c>
      <c r="D907" t="s">
        <v>60</v>
      </c>
      <c r="E907" s="117">
        <v>6466</v>
      </c>
    </row>
    <row r="908" spans="1:5" x14ac:dyDescent="0.25">
      <c r="A908" t="s">
        <v>2121</v>
      </c>
      <c r="B908" t="s">
        <v>2122</v>
      </c>
      <c r="C908" t="s">
        <v>2123</v>
      </c>
      <c r="D908" t="s">
        <v>953</v>
      </c>
      <c r="E908" s="117">
        <v>3885</v>
      </c>
    </row>
    <row r="909" spans="1:5" x14ac:dyDescent="0.25">
      <c r="A909" t="s">
        <v>3146</v>
      </c>
      <c r="B909" t="s">
        <v>3147</v>
      </c>
      <c r="C909" t="s">
        <v>3148</v>
      </c>
      <c r="D909" t="s">
        <v>953</v>
      </c>
      <c r="E909" s="117">
        <v>8863</v>
      </c>
    </row>
    <row r="910" spans="1:5" x14ac:dyDescent="0.25">
      <c r="A910" t="s">
        <v>1523</v>
      </c>
      <c r="B910" t="s">
        <v>1524</v>
      </c>
      <c r="C910" t="s">
        <v>1525</v>
      </c>
      <c r="D910" t="s">
        <v>953</v>
      </c>
      <c r="E910" s="117">
        <v>3266</v>
      </c>
    </row>
    <row r="911" spans="1:5" x14ac:dyDescent="0.25">
      <c r="A911" t="s">
        <v>1526</v>
      </c>
      <c r="B911" t="s">
        <v>1527</v>
      </c>
      <c r="C911" t="s">
        <v>1528</v>
      </c>
      <c r="D911" t="s">
        <v>97</v>
      </c>
      <c r="E911" s="117">
        <v>9077</v>
      </c>
    </row>
    <row r="912" spans="1:5" x14ac:dyDescent="0.25">
      <c r="A912" t="s">
        <v>1529</v>
      </c>
      <c r="B912" t="s">
        <v>1530</v>
      </c>
      <c r="C912" t="s">
        <v>1531</v>
      </c>
      <c r="D912" t="s">
        <v>97</v>
      </c>
      <c r="E912" s="117">
        <v>4319</v>
      </c>
    </row>
    <row r="913" spans="1:5" x14ac:dyDescent="0.25">
      <c r="A913" t="s">
        <v>2918</v>
      </c>
      <c r="B913" t="s">
        <v>2919</v>
      </c>
      <c r="C913" t="s">
        <v>2920</v>
      </c>
      <c r="D913" t="s">
        <v>953</v>
      </c>
      <c r="E913" s="117">
        <v>3696</v>
      </c>
    </row>
    <row r="914" spans="1:5" x14ac:dyDescent="0.25">
      <c r="A914" t="s">
        <v>3566</v>
      </c>
      <c r="B914" t="s">
        <v>3567</v>
      </c>
      <c r="C914" t="s">
        <v>3568</v>
      </c>
      <c r="D914" t="s">
        <v>60</v>
      </c>
      <c r="E914" s="117">
        <v>6569</v>
      </c>
    </row>
    <row r="915" spans="1:5" x14ac:dyDescent="0.25">
      <c r="A915" t="s">
        <v>1533</v>
      </c>
      <c r="B915" t="s">
        <v>1534</v>
      </c>
      <c r="C915" t="s">
        <v>1535</v>
      </c>
      <c r="D915" t="s">
        <v>953</v>
      </c>
      <c r="E915" s="117">
        <v>1025</v>
      </c>
    </row>
    <row r="916" spans="1:5" x14ac:dyDescent="0.25">
      <c r="A916" t="s">
        <v>3149</v>
      </c>
      <c r="B916" t="s">
        <v>3150</v>
      </c>
      <c r="C916" t="s">
        <v>3151</v>
      </c>
      <c r="D916" t="s">
        <v>97</v>
      </c>
      <c r="E916" s="117">
        <v>2941</v>
      </c>
    </row>
    <row r="917" spans="1:5" x14ac:dyDescent="0.25">
      <c r="A917" t="s">
        <v>5150</v>
      </c>
      <c r="B917" t="s">
        <v>5151</v>
      </c>
      <c r="C917" t="s">
        <v>5152</v>
      </c>
      <c r="D917" t="s">
        <v>49</v>
      </c>
      <c r="E917" s="117">
        <v>2546</v>
      </c>
    </row>
    <row r="918" spans="1:5" x14ac:dyDescent="0.25">
      <c r="A918" t="s">
        <v>3569</v>
      </c>
      <c r="B918" t="s">
        <v>3570</v>
      </c>
      <c r="C918" t="s">
        <v>3571</v>
      </c>
      <c r="D918" t="s">
        <v>1314</v>
      </c>
      <c r="E918" s="117">
        <v>3970</v>
      </c>
    </row>
    <row r="919" spans="1:5" x14ac:dyDescent="0.25">
      <c r="A919" t="s">
        <v>1539</v>
      </c>
      <c r="B919" t="s">
        <v>1540</v>
      </c>
      <c r="C919" t="s">
        <v>1541</v>
      </c>
      <c r="D919" t="s">
        <v>953</v>
      </c>
      <c r="E919" s="117">
        <v>5956</v>
      </c>
    </row>
    <row r="920" spans="1:5" x14ac:dyDescent="0.25">
      <c r="A920" t="s">
        <v>2383</v>
      </c>
      <c r="B920" t="s">
        <v>2384</v>
      </c>
      <c r="C920" t="s">
        <v>2385</v>
      </c>
      <c r="D920" t="s">
        <v>59</v>
      </c>
      <c r="E920" s="117">
        <v>1594</v>
      </c>
    </row>
    <row r="921" spans="1:5" x14ac:dyDescent="0.25">
      <c r="A921" t="s">
        <v>2429</v>
      </c>
      <c r="B921" t="s">
        <v>2430</v>
      </c>
      <c r="C921" t="s">
        <v>2431</v>
      </c>
      <c r="D921" t="s">
        <v>97</v>
      </c>
      <c r="E921" s="117">
        <v>1961</v>
      </c>
    </row>
    <row r="922" spans="1:5" x14ac:dyDescent="0.25">
      <c r="A922" t="s">
        <v>3511</v>
      </c>
      <c r="B922" t="s">
        <v>2021</v>
      </c>
      <c r="C922" t="s">
        <v>3512</v>
      </c>
      <c r="D922" t="s">
        <v>953</v>
      </c>
      <c r="E922" s="117">
        <v>28206</v>
      </c>
    </row>
    <row r="923" spans="1:5" x14ac:dyDescent="0.25">
      <c r="A923" t="s">
        <v>4829</v>
      </c>
      <c r="B923" t="s">
        <v>4830</v>
      </c>
      <c r="C923" t="s">
        <v>4831</v>
      </c>
      <c r="D923" t="s">
        <v>60</v>
      </c>
      <c r="E923" s="117">
        <v>10087</v>
      </c>
    </row>
    <row r="924" spans="1:5" x14ac:dyDescent="0.25">
      <c r="A924" t="s">
        <v>1542</v>
      </c>
      <c r="B924" t="s">
        <v>215</v>
      </c>
      <c r="C924" t="s">
        <v>216</v>
      </c>
      <c r="D924" t="s">
        <v>59</v>
      </c>
      <c r="E924" s="117">
        <v>17010</v>
      </c>
    </row>
    <row r="925" spans="1:5" x14ac:dyDescent="0.25">
      <c r="A925" t="s">
        <v>1543</v>
      </c>
      <c r="B925" t="s">
        <v>1544</v>
      </c>
      <c r="C925" t="s">
        <v>1545</v>
      </c>
      <c r="D925" t="s">
        <v>953</v>
      </c>
      <c r="E925" s="117">
        <v>7758</v>
      </c>
    </row>
    <row r="926" spans="1:5" x14ac:dyDescent="0.25">
      <c r="A926" t="s">
        <v>1546</v>
      </c>
      <c r="B926" t="s">
        <v>1547</v>
      </c>
      <c r="C926" t="s">
        <v>1548</v>
      </c>
      <c r="D926" t="s">
        <v>97</v>
      </c>
      <c r="E926" s="117">
        <v>14895</v>
      </c>
    </row>
    <row r="927" spans="1:5" x14ac:dyDescent="0.25">
      <c r="A927" t="s">
        <v>1549</v>
      </c>
      <c r="B927" t="s">
        <v>1550</v>
      </c>
      <c r="C927" t="s">
        <v>1551</v>
      </c>
      <c r="D927" t="s">
        <v>953</v>
      </c>
      <c r="E927" s="117">
        <v>3937</v>
      </c>
    </row>
    <row r="928" spans="1:5" x14ac:dyDescent="0.25">
      <c r="A928" t="s">
        <v>1552</v>
      </c>
      <c r="B928" t="s">
        <v>1553</v>
      </c>
      <c r="C928" t="s">
        <v>1554</v>
      </c>
      <c r="D928" t="s">
        <v>57</v>
      </c>
      <c r="E928" s="117">
        <v>40379</v>
      </c>
    </row>
    <row r="929" spans="1:5" x14ac:dyDescent="0.25">
      <c r="A929" t="s">
        <v>1555</v>
      </c>
      <c r="B929" t="s">
        <v>1556</v>
      </c>
      <c r="C929" t="s">
        <v>1557</v>
      </c>
      <c r="D929" t="s">
        <v>1558</v>
      </c>
      <c r="E929" s="117">
        <v>5180</v>
      </c>
    </row>
    <row r="930" spans="1:5" x14ac:dyDescent="0.25">
      <c r="A930" t="s">
        <v>2502</v>
      </c>
      <c r="B930" t="s">
        <v>917</v>
      </c>
      <c r="C930" t="s">
        <v>2503</v>
      </c>
      <c r="D930" t="s">
        <v>953</v>
      </c>
      <c r="E930" s="117">
        <v>7031</v>
      </c>
    </row>
    <row r="931" spans="1:5" x14ac:dyDescent="0.25">
      <c r="A931" t="s">
        <v>2663</v>
      </c>
      <c r="B931" t="s">
        <v>2664</v>
      </c>
      <c r="C931" t="s">
        <v>2665</v>
      </c>
      <c r="D931" t="s">
        <v>59</v>
      </c>
      <c r="E931" s="117">
        <v>5477</v>
      </c>
    </row>
    <row r="932" spans="1:5" x14ac:dyDescent="0.25">
      <c r="A932" t="s">
        <v>2877</v>
      </c>
      <c r="B932" t="s">
        <v>2878</v>
      </c>
      <c r="C932" t="s">
        <v>2879</v>
      </c>
      <c r="D932" t="s">
        <v>60</v>
      </c>
      <c r="E932" s="117">
        <v>5389</v>
      </c>
    </row>
    <row r="933" spans="1:5" x14ac:dyDescent="0.25">
      <c r="A933" t="s">
        <v>2912</v>
      </c>
      <c r="B933" t="s">
        <v>1536</v>
      </c>
      <c r="C933" t="s">
        <v>1537</v>
      </c>
      <c r="D933" t="s">
        <v>953</v>
      </c>
      <c r="E933" s="117">
        <v>6152</v>
      </c>
    </row>
    <row r="934" spans="1:5" x14ac:dyDescent="0.25">
      <c r="A934" t="s">
        <v>2913</v>
      </c>
      <c r="B934" t="s">
        <v>2914</v>
      </c>
      <c r="C934" t="s">
        <v>2915</v>
      </c>
      <c r="D934" t="s">
        <v>1314</v>
      </c>
      <c r="E934" s="117">
        <v>4767</v>
      </c>
    </row>
    <row r="935" spans="1:5" x14ac:dyDescent="0.25">
      <c r="A935" t="s">
        <v>2916</v>
      </c>
      <c r="B935" t="s">
        <v>1478</v>
      </c>
      <c r="C935" t="s">
        <v>2917</v>
      </c>
      <c r="D935" t="s">
        <v>59</v>
      </c>
      <c r="E935" s="117">
        <v>3426</v>
      </c>
    </row>
    <row r="936" spans="1:5" x14ac:dyDescent="0.25">
      <c r="A936" t="s">
        <v>3572</v>
      </c>
      <c r="B936" t="s">
        <v>3573</v>
      </c>
      <c r="C936" t="s">
        <v>3574</v>
      </c>
      <c r="D936" t="s">
        <v>953</v>
      </c>
      <c r="E936" s="117">
        <v>1763</v>
      </c>
    </row>
    <row r="937" spans="1:5" x14ac:dyDescent="0.25">
      <c r="A937" t="s">
        <v>2124</v>
      </c>
      <c r="B937" t="s">
        <v>2125</v>
      </c>
      <c r="C937" t="s">
        <v>2126</v>
      </c>
      <c r="D937" t="s">
        <v>953</v>
      </c>
      <c r="E937" s="117">
        <v>6708</v>
      </c>
    </row>
    <row r="938" spans="1:5" x14ac:dyDescent="0.25">
      <c r="A938" t="s">
        <v>3745</v>
      </c>
      <c r="B938" t="s">
        <v>3746</v>
      </c>
      <c r="C938" t="s">
        <v>3747</v>
      </c>
      <c r="D938" t="s">
        <v>60</v>
      </c>
      <c r="E938" s="117">
        <v>3599</v>
      </c>
    </row>
    <row r="939" spans="1:5" x14ac:dyDescent="0.25">
      <c r="A939" t="s">
        <v>3987</v>
      </c>
      <c r="B939" t="s">
        <v>3988</v>
      </c>
      <c r="C939" t="s">
        <v>3989</v>
      </c>
      <c r="D939" t="s">
        <v>97</v>
      </c>
      <c r="E939" s="117">
        <v>10655</v>
      </c>
    </row>
    <row r="940" spans="1:5" x14ac:dyDescent="0.25">
      <c r="A940" t="s">
        <v>4083</v>
      </c>
      <c r="B940" t="s">
        <v>808</v>
      </c>
      <c r="C940" t="s">
        <v>4084</v>
      </c>
      <c r="D940" t="s">
        <v>938</v>
      </c>
      <c r="E940" s="117">
        <v>15530</v>
      </c>
    </row>
    <row r="941" spans="1:5" x14ac:dyDescent="0.25">
      <c r="A941" t="s">
        <v>1559</v>
      </c>
      <c r="B941" t="s">
        <v>191</v>
      </c>
      <c r="C941" t="s">
        <v>192</v>
      </c>
      <c r="D941" t="s">
        <v>193</v>
      </c>
      <c r="E941" s="117">
        <v>228352</v>
      </c>
    </row>
    <row r="942" spans="1:5" x14ac:dyDescent="0.25">
      <c r="A942" t="s">
        <v>3738</v>
      </c>
      <c r="B942" t="s">
        <v>3739</v>
      </c>
      <c r="C942" t="s">
        <v>3740</v>
      </c>
      <c r="D942" t="s">
        <v>199</v>
      </c>
      <c r="E942" s="117">
        <v>1352</v>
      </c>
    </row>
    <row r="943" spans="1:5" x14ac:dyDescent="0.25">
      <c r="A943" t="s">
        <v>5019</v>
      </c>
      <c r="B943" t="s">
        <v>5020</v>
      </c>
      <c r="C943" t="s">
        <v>5021</v>
      </c>
      <c r="D943" t="s">
        <v>199</v>
      </c>
      <c r="E943" s="117">
        <v>3361</v>
      </c>
    </row>
    <row r="944" spans="1:5" x14ac:dyDescent="0.25">
      <c r="A944" t="s">
        <v>4313</v>
      </c>
      <c r="B944" t="s">
        <v>4314</v>
      </c>
      <c r="C944" t="s">
        <v>4315</v>
      </c>
      <c r="D944" t="s">
        <v>199</v>
      </c>
      <c r="E944" s="117">
        <v>5847</v>
      </c>
    </row>
    <row r="945" spans="1:5" x14ac:dyDescent="0.25">
      <c r="A945" t="s">
        <v>3575</v>
      </c>
      <c r="B945" t="s">
        <v>3576</v>
      </c>
      <c r="C945" t="s">
        <v>3577</v>
      </c>
      <c r="D945" t="s">
        <v>3578</v>
      </c>
      <c r="E945" s="117">
        <v>92706</v>
      </c>
    </row>
    <row r="946" spans="1:5" x14ac:dyDescent="0.25">
      <c r="A946" t="s">
        <v>4487</v>
      </c>
      <c r="B946" t="s">
        <v>4488</v>
      </c>
      <c r="C946" t="s">
        <v>4489</v>
      </c>
      <c r="D946" t="s">
        <v>1561</v>
      </c>
      <c r="E946" s="117">
        <v>7811</v>
      </c>
    </row>
    <row r="947" spans="1:5" x14ac:dyDescent="0.25">
      <c r="A947" t="s">
        <v>1562</v>
      </c>
      <c r="B947" t="s">
        <v>1563</v>
      </c>
      <c r="C947" t="s">
        <v>1564</v>
      </c>
      <c r="D947" t="s">
        <v>1565</v>
      </c>
      <c r="E947" s="117">
        <v>6867</v>
      </c>
    </row>
    <row r="948" spans="1:5" x14ac:dyDescent="0.25">
      <c r="A948" t="s">
        <v>1566</v>
      </c>
      <c r="B948" t="s">
        <v>1550</v>
      </c>
      <c r="C948" t="s">
        <v>1567</v>
      </c>
      <c r="D948" t="s">
        <v>199</v>
      </c>
      <c r="E948" s="117">
        <v>8694</v>
      </c>
    </row>
    <row r="949" spans="1:5" x14ac:dyDescent="0.25">
      <c r="A949" t="s">
        <v>1568</v>
      </c>
      <c r="B949" t="s">
        <v>1569</v>
      </c>
      <c r="C949" t="s">
        <v>1570</v>
      </c>
      <c r="D949" t="s">
        <v>199</v>
      </c>
      <c r="E949" s="117">
        <v>7115</v>
      </c>
    </row>
    <row r="950" spans="1:5" x14ac:dyDescent="0.25">
      <c r="A950" t="s">
        <v>2976</v>
      </c>
      <c r="B950" t="s">
        <v>2977</v>
      </c>
      <c r="C950" t="s">
        <v>2978</v>
      </c>
      <c r="D950" t="s">
        <v>2979</v>
      </c>
      <c r="E950" s="117">
        <v>10846</v>
      </c>
    </row>
    <row r="951" spans="1:5" x14ac:dyDescent="0.25">
      <c r="A951" t="s">
        <v>2980</v>
      </c>
      <c r="B951" t="s">
        <v>2981</v>
      </c>
      <c r="C951" t="s">
        <v>2982</v>
      </c>
      <c r="D951" t="s">
        <v>1590</v>
      </c>
      <c r="E951" s="117">
        <v>5987</v>
      </c>
    </row>
    <row r="952" spans="1:5" x14ac:dyDescent="0.25">
      <c r="A952" t="s">
        <v>5022</v>
      </c>
      <c r="B952" t="s">
        <v>4705</v>
      </c>
      <c r="C952" t="s">
        <v>4706</v>
      </c>
      <c r="D952" t="s">
        <v>199</v>
      </c>
      <c r="E952" s="117">
        <v>2388</v>
      </c>
    </row>
    <row r="953" spans="1:5" x14ac:dyDescent="0.25">
      <c r="A953" t="s">
        <v>3203</v>
      </c>
      <c r="B953" t="s">
        <v>316</v>
      </c>
      <c r="C953" t="s">
        <v>317</v>
      </c>
      <c r="D953" t="s">
        <v>194</v>
      </c>
      <c r="E953" s="117">
        <v>664</v>
      </c>
    </row>
    <row r="954" spans="1:5" x14ac:dyDescent="0.25">
      <c r="A954" t="s">
        <v>1572</v>
      </c>
      <c r="B954" t="s">
        <v>1573</v>
      </c>
      <c r="C954" t="s">
        <v>1574</v>
      </c>
      <c r="D954" t="s">
        <v>194</v>
      </c>
      <c r="E954" s="117">
        <v>3733</v>
      </c>
    </row>
    <row r="955" spans="1:5" x14ac:dyDescent="0.25">
      <c r="A955" t="s">
        <v>1577</v>
      </c>
      <c r="B955" t="s">
        <v>1578</v>
      </c>
      <c r="C955" t="s">
        <v>1579</v>
      </c>
      <c r="D955" t="s">
        <v>1560</v>
      </c>
      <c r="E955" s="117">
        <v>3950</v>
      </c>
    </row>
    <row r="956" spans="1:5" x14ac:dyDescent="0.25">
      <c r="A956" t="s">
        <v>4561</v>
      </c>
      <c r="B956" t="s">
        <v>4562</v>
      </c>
      <c r="C956" t="s">
        <v>4563</v>
      </c>
      <c r="D956" t="s">
        <v>60</v>
      </c>
      <c r="E956" s="117">
        <v>1502</v>
      </c>
    </row>
    <row r="957" spans="1:5" x14ac:dyDescent="0.25">
      <c r="A957" t="s">
        <v>3741</v>
      </c>
      <c r="B957" t="s">
        <v>3742</v>
      </c>
      <c r="C957" t="s">
        <v>3743</v>
      </c>
      <c r="D957" t="s">
        <v>3744</v>
      </c>
      <c r="E957" s="117">
        <v>17525</v>
      </c>
    </row>
    <row r="958" spans="1:5" x14ac:dyDescent="0.25">
      <c r="A958" t="s">
        <v>1584</v>
      </c>
      <c r="B958" t="s">
        <v>195</v>
      </c>
      <c r="C958" t="s">
        <v>196</v>
      </c>
      <c r="D958" t="s">
        <v>67</v>
      </c>
      <c r="E958" s="117">
        <v>188285</v>
      </c>
    </row>
    <row r="959" spans="1:5" x14ac:dyDescent="0.25">
      <c r="A959" t="s">
        <v>3249</v>
      </c>
      <c r="B959" t="s">
        <v>3250</v>
      </c>
      <c r="C959" t="s">
        <v>3251</v>
      </c>
      <c r="D959" t="s">
        <v>1149</v>
      </c>
      <c r="E959" s="117">
        <v>178</v>
      </c>
    </row>
    <row r="960" spans="1:5" x14ac:dyDescent="0.25">
      <c r="A960" t="s">
        <v>1585</v>
      </c>
      <c r="B960" t="s">
        <v>1586</v>
      </c>
      <c r="C960" t="s">
        <v>1587</v>
      </c>
      <c r="D960" t="s">
        <v>1588</v>
      </c>
      <c r="E960" s="117">
        <v>256</v>
      </c>
    </row>
    <row r="961" spans="1:5" x14ac:dyDescent="0.25">
      <c r="A961" t="s">
        <v>3734</v>
      </c>
      <c r="B961" t="s">
        <v>3735</v>
      </c>
      <c r="C961" t="s">
        <v>3736</v>
      </c>
      <c r="D961" t="s">
        <v>3737</v>
      </c>
      <c r="E961" s="117">
        <v>5520</v>
      </c>
    </row>
    <row r="962" spans="1:5" x14ac:dyDescent="0.25">
      <c r="A962" t="s">
        <v>1589</v>
      </c>
      <c r="B962" t="s">
        <v>197</v>
      </c>
      <c r="C962" t="s">
        <v>198</v>
      </c>
      <c r="D962" t="s">
        <v>199</v>
      </c>
      <c r="E962" s="117">
        <v>34028</v>
      </c>
    </row>
    <row r="963" spans="1:5" x14ac:dyDescent="0.25">
      <c r="A963" t="s">
        <v>5023</v>
      </c>
      <c r="B963" t="s">
        <v>5024</v>
      </c>
      <c r="C963" t="s">
        <v>5025</v>
      </c>
      <c r="D963" t="s">
        <v>199</v>
      </c>
      <c r="E963" s="117">
        <v>190</v>
      </c>
    </row>
    <row r="964" spans="1:5" x14ac:dyDescent="0.25">
      <c r="A964" t="s">
        <v>3407</v>
      </c>
      <c r="B964" t="s">
        <v>3408</v>
      </c>
      <c r="C964" t="s">
        <v>3409</v>
      </c>
      <c r="D964" t="s">
        <v>1565</v>
      </c>
      <c r="E964" s="117">
        <v>4633</v>
      </c>
    </row>
    <row r="965" spans="1:5" x14ac:dyDescent="0.25">
      <c r="A965" t="s">
        <v>4175</v>
      </c>
      <c r="B965" t="s">
        <v>4176</v>
      </c>
      <c r="C965" t="s">
        <v>4177</v>
      </c>
      <c r="D965" t="s">
        <v>199</v>
      </c>
      <c r="E965" s="117">
        <v>4636</v>
      </c>
    </row>
    <row r="966" spans="1:5" x14ac:dyDescent="0.25">
      <c r="A966" t="s">
        <v>5153</v>
      </c>
      <c r="B966" t="s">
        <v>5154</v>
      </c>
      <c r="C966" t="s">
        <v>5155</v>
      </c>
      <c r="D966" t="s">
        <v>199</v>
      </c>
      <c r="E966" s="117">
        <v>128</v>
      </c>
    </row>
    <row r="967" spans="1:5" x14ac:dyDescent="0.25">
      <c r="A967" t="s">
        <v>3347</v>
      </c>
      <c r="B967" t="s">
        <v>3348</v>
      </c>
      <c r="C967" t="s">
        <v>3349</v>
      </c>
      <c r="D967" t="s">
        <v>1590</v>
      </c>
      <c r="E967" s="117">
        <v>1761</v>
      </c>
    </row>
    <row r="968" spans="1:5" x14ac:dyDescent="0.25">
      <c r="A968" t="s">
        <v>1591</v>
      </c>
      <c r="B968" t="s">
        <v>1592</v>
      </c>
      <c r="C968" t="s">
        <v>1593</v>
      </c>
      <c r="D968" t="s">
        <v>1565</v>
      </c>
      <c r="E968" s="117">
        <v>7881</v>
      </c>
    </row>
    <row r="969" spans="1:5" x14ac:dyDescent="0.25">
      <c r="A969" t="s">
        <v>1594</v>
      </c>
      <c r="B969" t="s">
        <v>1595</v>
      </c>
      <c r="C969" t="s">
        <v>1596</v>
      </c>
      <c r="D969" t="s">
        <v>199</v>
      </c>
      <c r="E969" s="117">
        <v>13992</v>
      </c>
    </row>
    <row r="970" spans="1:5" x14ac:dyDescent="0.25">
      <c r="A970" t="s">
        <v>1597</v>
      </c>
      <c r="B970" t="s">
        <v>1598</v>
      </c>
      <c r="C970" t="s">
        <v>1599</v>
      </c>
      <c r="D970" t="s">
        <v>199</v>
      </c>
      <c r="E970" s="117">
        <v>19656</v>
      </c>
    </row>
    <row r="971" spans="1:5" x14ac:dyDescent="0.25">
      <c r="A971" t="s">
        <v>4832</v>
      </c>
      <c r="B971" t="s">
        <v>4833</v>
      </c>
      <c r="C971" t="s">
        <v>4834</v>
      </c>
      <c r="D971" t="s">
        <v>1590</v>
      </c>
      <c r="E971" s="117">
        <v>1118</v>
      </c>
    </row>
    <row r="972" spans="1:5" x14ac:dyDescent="0.25">
      <c r="A972" t="s">
        <v>2973</v>
      </c>
      <c r="B972" t="s">
        <v>2974</v>
      </c>
      <c r="C972" t="s">
        <v>2975</v>
      </c>
      <c r="D972" t="s">
        <v>199</v>
      </c>
      <c r="E972" s="117">
        <v>10504</v>
      </c>
    </row>
    <row r="973" spans="1:5" x14ac:dyDescent="0.25">
      <c r="A973" t="s">
        <v>1600</v>
      </c>
      <c r="B973" t="s">
        <v>1601</v>
      </c>
      <c r="C973" t="s">
        <v>1602</v>
      </c>
      <c r="D973" t="s">
        <v>199</v>
      </c>
      <c r="E973" s="117">
        <v>23618</v>
      </c>
    </row>
    <row r="974" spans="1:5" x14ac:dyDescent="0.25">
      <c r="A974" t="s">
        <v>4835</v>
      </c>
      <c r="B974" t="s">
        <v>4836</v>
      </c>
      <c r="C974" t="s">
        <v>4837</v>
      </c>
      <c r="D974" t="s">
        <v>199</v>
      </c>
      <c r="E974" s="117">
        <v>4743</v>
      </c>
    </row>
    <row r="975" spans="1:5" x14ac:dyDescent="0.25">
      <c r="A975" t="s">
        <v>1603</v>
      </c>
      <c r="B975" t="s">
        <v>1604</v>
      </c>
      <c r="C975" t="s">
        <v>1605</v>
      </c>
      <c r="D975" t="s">
        <v>199</v>
      </c>
      <c r="E975" s="117">
        <v>12745</v>
      </c>
    </row>
    <row r="976" spans="1:5" x14ac:dyDescent="0.25">
      <c r="A976" t="s">
        <v>1606</v>
      </c>
      <c r="B976" t="s">
        <v>1607</v>
      </c>
      <c r="C976" t="s">
        <v>1608</v>
      </c>
      <c r="D976" t="s">
        <v>199</v>
      </c>
      <c r="E976" s="117">
        <v>2194</v>
      </c>
    </row>
    <row r="977" spans="1:5" x14ac:dyDescent="0.25">
      <c r="A977" t="s">
        <v>3652</v>
      </c>
      <c r="B977" t="s">
        <v>3653</v>
      </c>
      <c r="C977" t="s">
        <v>3654</v>
      </c>
      <c r="D977" t="s">
        <v>3655</v>
      </c>
      <c r="E977" s="117">
        <v>9599</v>
      </c>
    </row>
    <row r="978" spans="1:5" x14ac:dyDescent="0.25">
      <c r="A978" t="s">
        <v>4316</v>
      </c>
      <c r="B978" t="s">
        <v>4317</v>
      </c>
      <c r="C978" t="s">
        <v>4318</v>
      </c>
      <c r="D978" t="s">
        <v>1609</v>
      </c>
      <c r="E978" s="117">
        <v>4207</v>
      </c>
    </row>
    <row r="979" spans="1:5" x14ac:dyDescent="0.25">
      <c r="A979" t="s">
        <v>4319</v>
      </c>
      <c r="B979" t="s">
        <v>4320</v>
      </c>
      <c r="C979" t="s">
        <v>4321</v>
      </c>
      <c r="D979" t="s">
        <v>199</v>
      </c>
      <c r="E979" s="117">
        <v>3452</v>
      </c>
    </row>
    <row r="980" spans="1:5" x14ac:dyDescent="0.25">
      <c r="A980" t="s">
        <v>3868</v>
      </c>
      <c r="B980" t="s">
        <v>1488</v>
      </c>
      <c r="C980" t="s">
        <v>3869</v>
      </c>
      <c r="D980" t="s">
        <v>199</v>
      </c>
      <c r="E980" s="117">
        <v>2491</v>
      </c>
    </row>
    <row r="981" spans="1:5" x14ac:dyDescent="0.25">
      <c r="A981" t="s">
        <v>3730</v>
      </c>
      <c r="B981" t="s">
        <v>3731</v>
      </c>
      <c r="C981" t="s">
        <v>3732</v>
      </c>
      <c r="D981" t="s">
        <v>3733</v>
      </c>
      <c r="E981" s="117">
        <v>17910</v>
      </c>
    </row>
    <row r="982" spans="1:5" x14ac:dyDescent="0.25">
      <c r="A982" t="s">
        <v>1610</v>
      </c>
      <c r="B982" t="s">
        <v>1611</v>
      </c>
      <c r="C982" t="s">
        <v>1612</v>
      </c>
      <c r="D982" t="s">
        <v>199</v>
      </c>
      <c r="E982" s="117">
        <v>7922</v>
      </c>
    </row>
    <row r="983" spans="1:5" x14ac:dyDescent="0.25">
      <c r="A983" t="s">
        <v>2127</v>
      </c>
      <c r="B983" t="s">
        <v>2128</v>
      </c>
      <c r="C983" t="s">
        <v>2129</v>
      </c>
      <c r="D983" t="s">
        <v>1565</v>
      </c>
      <c r="E983" s="117">
        <v>805</v>
      </c>
    </row>
    <row r="984" spans="1:5" x14ac:dyDescent="0.25">
      <c r="A984" t="s">
        <v>3410</v>
      </c>
      <c r="B984" t="s">
        <v>909</v>
      </c>
      <c r="C984" t="s">
        <v>3411</v>
      </c>
      <c r="D984" t="s">
        <v>199</v>
      </c>
      <c r="E984" s="117">
        <v>14150</v>
      </c>
    </row>
    <row r="985" spans="1:5" x14ac:dyDescent="0.25">
      <c r="A985" t="s">
        <v>4704</v>
      </c>
      <c r="B985" t="s">
        <v>4705</v>
      </c>
      <c r="C985" t="s">
        <v>4706</v>
      </c>
      <c r="D985" t="s">
        <v>199</v>
      </c>
      <c r="E985" s="117">
        <v>640</v>
      </c>
    </row>
    <row r="986" spans="1:5" x14ac:dyDescent="0.25">
      <c r="A986" t="s">
        <v>3990</v>
      </c>
      <c r="B986" t="s">
        <v>3991</v>
      </c>
      <c r="C986" t="s">
        <v>3992</v>
      </c>
      <c r="D986" t="s">
        <v>199</v>
      </c>
      <c r="E986" s="117">
        <v>3631</v>
      </c>
    </row>
    <row r="987" spans="1:5" x14ac:dyDescent="0.25">
      <c r="A987" t="s">
        <v>4085</v>
      </c>
      <c r="B987" t="s">
        <v>4086</v>
      </c>
      <c r="C987" t="s">
        <v>4087</v>
      </c>
      <c r="D987" t="s">
        <v>199</v>
      </c>
      <c r="E987" s="117">
        <v>4260</v>
      </c>
    </row>
    <row r="988" spans="1:5" x14ac:dyDescent="0.25">
      <c r="A988" t="s">
        <v>4322</v>
      </c>
      <c r="B988" t="s">
        <v>4323</v>
      </c>
      <c r="C988" t="s">
        <v>4324</v>
      </c>
      <c r="D988" t="s">
        <v>1590</v>
      </c>
      <c r="E988" s="117">
        <v>1235</v>
      </c>
    </row>
    <row r="989" spans="1:5" x14ac:dyDescent="0.25">
      <c r="A989" t="s">
        <v>3656</v>
      </c>
      <c r="B989" t="s">
        <v>3657</v>
      </c>
      <c r="C989" t="s">
        <v>3658</v>
      </c>
      <c r="D989" t="s">
        <v>199</v>
      </c>
      <c r="E989" s="117">
        <v>1824</v>
      </c>
    </row>
    <row r="990" spans="1:5" x14ac:dyDescent="0.25">
      <c r="A990" t="s">
        <v>2130</v>
      </c>
      <c r="B990" t="s">
        <v>2131</v>
      </c>
      <c r="C990" t="s">
        <v>2132</v>
      </c>
      <c r="D990" t="s">
        <v>199</v>
      </c>
      <c r="E990" s="117">
        <v>3953</v>
      </c>
    </row>
    <row r="991" spans="1:5" x14ac:dyDescent="0.25">
      <c r="A991" t="s">
        <v>4088</v>
      </c>
      <c r="B991" t="s">
        <v>4089</v>
      </c>
      <c r="C991" t="s">
        <v>4090</v>
      </c>
      <c r="D991" t="s">
        <v>3582</v>
      </c>
      <c r="E991" s="117">
        <v>7055</v>
      </c>
    </row>
    <row r="992" spans="1:5" x14ac:dyDescent="0.25">
      <c r="A992" t="s">
        <v>3993</v>
      </c>
      <c r="B992" t="s">
        <v>2831</v>
      </c>
      <c r="C992" t="s">
        <v>3994</v>
      </c>
      <c r="D992" t="s">
        <v>1630</v>
      </c>
      <c r="E992" s="117">
        <v>14138</v>
      </c>
    </row>
    <row r="993" spans="1:5" x14ac:dyDescent="0.25">
      <c r="A993" t="s">
        <v>5026</v>
      </c>
      <c r="B993" t="s">
        <v>4494</v>
      </c>
      <c r="C993" t="s">
        <v>5027</v>
      </c>
      <c r="D993" t="s">
        <v>194</v>
      </c>
      <c r="E993" s="117">
        <v>4</v>
      </c>
    </row>
    <row r="994" spans="1:5" x14ac:dyDescent="0.25">
      <c r="A994" t="s">
        <v>1615</v>
      </c>
      <c r="B994" t="s">
        <v>1616</v>
      </c>
      <c r="C994" t="s">
        <v>1617</v>
      </c>
      <c r="D994" t="s">
        <v>194</v>
      </c>
      <c r="E994" s="117">
        <v>51935</v>
      </c>
    </row>
    <row r="995" spans="1:5" x14ac:dyDescent="0.25">
      <c r="A995" t="s">
        <v>1618</v>
      </c>
      <c r="B995" t="s">
        <v>1116</v>
      </c>
      <c r="C995" t="s">
        <v>1619</v>
      </c>
      <c r="D995" t="s">
        <v>194</v>
      </c>
      <c r="E995" s="117">
        <v>6651</v>
      </c>
    </row>
    <row r="996" spans="1:5" x14ac:dyDescent="0.25">
      <c r="A996" t="s">
        <v>1620</v>
      </c>
      <c r="B996" t="s">
        <v>1621</v>
      </c>
      <c r="C996" t="s">
        <v>1622</v>
      </c>
      <c r="D996" t="s">
        <v>194</v>
      </c>
      <c r="E996" s="117">
        <v>2961</v>
      </c>
    </row>
    <row r="997" spans="1:5" x14ac:dyDescent="0.25">
      <c r="A997" t="s">
        <v>2302</v>
      </c>
      <c r="B997" t="s">
        <v>290</v>
      </c>
      <c r="C997" t="s">
        <v>2303</v>
      </c>
      <c r="D997" t="s">
        <v>194</v>
      </c>
      <c r="E997" s="117">
        <v>3074</v>
      </c>
    </row>
    <row r="998" spans="1:5" x14ac:dyDescent="0.25">
      <c r="A998" t="s">
        <v>1623</v>
      </c>
      <c r="B998" t="s">
        <v>1624</v>
      </c>
      <c r="C998" t="s">
        <v>1625</v>
      </c>
      <c r="D998" t="s">
        <v>194</v>
      </c>
      <c r="E998" s="117">
        <v>5789</v>
      </c>
    </row>
    <row r="999" spans="1:5" x14ac:dyDescent="0.25">
      <c r="A999" t="s">
        <v>1626</v>
      </c>
      <c r="B999" t="s">
        <v>1627</v>
      </c>
      <c r="C999" t="s">
        <v>1628</v>
      </c>
      <c r="D999" t="s">
        <v>1613</v>
      </c>
      <c r="E999" s="117">
        <v>2134</v>
      </c>
    </row>
    <row r="1000" spans="1:5" x14ac:dyDescent="0.25">
      <c r="A1000" t="s">
        <v>2573</v>
      </c>
      <c r="B1000" t="s">
        <v>2574</v>
      </c>
      <c r="C1000" t="s">
        <v>2575</v>
      </c>
      <c r="D1000" t="s">
        <v>194</v>
      </c>
      <c r="E1000" s="117">
        <v>9152</v>
      </c>
    </row>
    <row r="1001" spans="1:5" x14ac:dyDescent="0.25">
      <c r="A1001" t="s">
        <v>4707</v>
      </c>
      <c r="B1001" t="s">
        <v>4708</v>
      </c>
      <c r="C1001" t="s">
        <v>4709</v>
      </c>
      <c r="D1001" t="s">
        <v>1613</v>
      </c>
      <c r="E1001" s="117">
        <v>1261</v>
      </c>
    </row>
    <row r="1002" spans="1:5" x14ac:dyDescent="0.25">
      <c r="A1002" t="s">
        <v>4564</v>
      </c>
      <c r="B1002" t="s">
        <v>4565</v>
      </c>
      <c r="C1002" t="s">
        <v>4566</v>
      </c>
      <c r="D1002" t="s">
        <v>1629</v>
      </c>
      <c r="E1002" s="117">
        <v>707</v>
      </c>
    </row>
    <row r="1003" spans="1:5" x14ac:dyDescent="0.25">
      <c r="A1003" t="s">
        <v>4178</v>
      </c>
      <c r="B1003" t="s">
        <v>4179</v>
      </c>
      <c r="C1003" t="s">
        <v>4180</v>
      </c>
      <c r="D1003" t="s">
        <v>4181</v>
      </c>
      <c r="E1003" s="117">
        <v>14533</v>
      </c>
    </row>
    <row r="1004" spans="1:5" x14ac:dyDescent="0.25">
      <c r="A1004" t="s">
        <v>5028</v>
      </c>
      <c r="B1004" t="s">
        <v>4100</v>
      </c>
      <c r="C1004" t="s">
        <v>5029</v>
      </c>
      <c r="D1004" t="s">
        <v>1630</v>
      </c>
      <c r="E1004" s="117">
        <v>8301</v>
      </c>
    </row>
    <row r="1005" spans="1:5" x14ac:dyDescent="0.25">
      <c r="A1005" t="s">
        <v>2576</v>
      </c>
      <c r="B1005" t="s">
        <v>2577</v>
      </c>
      <c r="C1005" t="s">
        <v>2578</v>
      </c>
      <c r="D1005" t="s">
        <v>2387</v>
      </c>
      <c r="E1005" s="117">
        <v>8798</v>
      </c>
    </row>
    <row r="1006" spans="1:5" x14ac:dyDescent="0.25">
      <c r="A1006" t="s">
        <v>1632</v>
      </c>
      <c r="B1006" t="s">
        <v>1633</v>
      </c>
      <c r="C1006" t="s">
        <v>1634</v>
      </c>
      <c r="D1006" t="s">
        <v>1630</v>
      </c>
      <c r="E1006" s="117">
        <v>39849</v>
      </c>
    </row>
    <row r="1007" spans="1:5" x14ac:dyDescent="0.25">
      <c r="A1007" t="s">
        <v>1635</v>
      </c>
      <c r="B1007" t="s">
        <v>487</v>
      </c>
      <c r="C1007" t="s">
        <v>1636</v>
      </c>
      <c r="D1007" t="s">
        <v>1630</v>
      </c>
      <c r="E1007" s="117">
        <v>34313</v>
      </c>
    </row>
    <row r="1008" spans="1:5" x14ac:dyDescent="0.25">
      <c r="A1008" t="s">
        <v>1637</v>
      </c>
      <c r="B1008" t="s">
        <v>1638</v>
      </c>
      <c r="C1008" t="s">
        <v>1639</v>
      </c>
      <c r="D1008" t="s">
        <v>1629</v>
      </c>
      <c r="E1008" s="117">
        <v>13638</v>
      </c>
    </row>
    <row r="1009" spans="1:5" x14ac:dyDescent="0.25">
      <c r="A1009" t="s">
        <v>2579</v>
      </c>
      <c r="B1009" t="s">
        <v>2023</v>
      </c>
      <c r="C1009" t="s">
        <v>2580</v>
      </c>
      <c r="D1009" t="s">
        <v>1630</v>
      </c>
      <c r="E1009" s="117">
        <v>4333</v>
      </c>
    </row>
    <row r="1010" spans="1:5" x14ac:dyDescent="0.25">
      <c r="A1010" t="s">
        <v>1640</v>
      </c>
      <c r="B1010">
        <v>0</v>
      </c>
      <c r="C1010">
        <v>0</v>
      </c>
      <c r="D1010">
        <v>0</v>
      </c>
      <c r="E1010" s="117">
        <v>7533</v>
      </c>
    </row>
    <row r="1011" spans="1:5" x14ac:dyDescent="0.25">
      <c r="A1011" t="s">
        <v>1641</v>
      </c>
      <c r="B1011" t="s">
        <v>1642</v>
      </c>
      <c r="C1011" t="s">
        <v>1643</v>
      </c>
      <c r="D1011" t="s">
        <v>1630</v>
      </c>
      <c r="E1011" s="117">
        <v>36461</v>
      </c>
    </row>
    <row r="1012" spans="1:5" x14ac:dyDescent="0.25">
      <c r="A1012" t="s">
        <v>3659</v>
      </c>
      <c r="B1012" t="s">
        <v>3660</v>
      </c>
      <c r="C1012" t="s">
        <v>3661</v>
      </c>
      <c r="D1012" t="s">
        <v>2387</v>
      </c>
      <c r="E1012" s="117">
        <v>8485</v>
      </c>
    </row>
    <row r="1013" spans="1:5" x14ac:dyDescent="0.25">
      <c r="A1013" t="s">
        <v>3008</v>
      </c>
      <c r="B1013" t="s">
        <v>3009</v>
      </c>
      <c r="C1013" t="s">
        <v>3010</v>
      </c>
      <c r="D1013" t="s">
        <v>615</v>
      </c>
      <c r="E1013" s="117">
        <v>14509</v>
      </c>
    </row>
    <row r="1014" spans="1:5" x14ac:dyDescent="0.25">
      <c r="A1014" t="s">
        <v>3011</v>
      </c>
      <c r="B1014" t="s">
        <v>3012</v>
      </c>
      <c r="C1014" t="s">
        <v>3013</v>
      </c>
      <c r="D1014" t="s">
        <v>1630</v>
      </c>
      <c r="E1014" s="117">
        <v>9321</v>
      </c>
    </row>
    <row r="1015" spans="1:5" x14ac:dyDescent="0.25">
      <c r="A1015" t="s">
        <v>4490</v>
      </c>
      <c r="B1015" t="s">
        <v>4491</v>
      </c>
      <c r="C1015" t="s">
        <v>4492</v>
      </c>
      <c r="D1015" t="s">
        <v>1630</v>
      </c>
      <c r="E1015" s="117">
        <v>14493</v>
      </c>
    </row>
    <row r="1016" spans="1:5" x14ac:dyDescent="0.25">
      <c r="A1016" t="s">
        <v>4493</v>
      </c>
      <c r="B1016" t="s">
        <v>4494</v>
      </c>
      <c r="C1016" t="s">
        <v>4495</v>
      </c>
      <c r="D1016" t="s">
        <v>1630</v>
      </c>
      <c r="E1016" s="117">
        <v>48456</v>
      </c>
    </row>
    <row r="1017" spans="1:5" x14ac:dyDescent="0.25">
      <c r="A1017" t="s">
        <v>3788</v>
      </c>
      <c r="B1017" t="s">
        <v>3789</v>
      </c>
      <c r="C1017" t="s">
        <v>3790</v>
      </c>
      <c r="D1017" t="s">
        <v>1629</v>
      </c>
      <c r="E1017" s="117">
        <v>273094</v>
      </c>
    </row>
    <row r="1018" spans="1:5" x14ac:dyDescent="0.25">
      <c r="A1018" t="s">
        <v>5156</v>
      </c>
      <c r="B1018" t="s">
        <v>5157</v>
      </c>
      <c r="C1018" t="s">
        <v>5158</v>
      </c>
      <c r="D1018" t="s">
        <v>194</v>
      </c>
      <c r="E1018" s="117">
        <v>95</v>
      </c>
    </row>
    <row r="1019" spans="1:5" x14ac:dyDescent="0.25">
      <c r="A1019" t="s">
        <v>3785</v>
      </c>
      <c r="B1019" t="s">
        <v>3786</v>
      </c>
      <c r="C1019" t="s">
        <v>3787</v>
      </c>
      <c r="D1019" t="s">
        <v>60</v>
      </c>
      <c r="E1019" s="117">
        <v>3415</v>
      </c>
    </row>
    <row r="1020" spans="1:5" x14ac:dyDescent="0.25">
      <c r="A1020" t="s">
        <v>1644</v>
      </c>
      <c r="B1020" t="s">
        <v>1645</v>
      </c>
      <c r="C1020" t="s">
        <v>1646</v>
      </c>
      <c r="D1020" t="s">
        <v>194</v>
      </c>
      <c r="E1020" s="117">
        <v>8404</v>
      </c>
    </row>
    <row r="1021" spans="1:5" x14ac:dyDescent="0.25">
      <c r="A1021" t="s">
        <v>2504</v>
      </c>
      <c r="B1021" t="s">
        <v>2505</v>
      </c>
      <c r="C1021" t="s">
        <v>2506</v>
      </c>
      <c r="D1021" t="s">
        <v>1560</v>
      </c>
      <c r="E1021" s="117">
        <v>2860</v>
      </c>
    </row>
    <row r="1022" spans="1:5" x14ac:dyDescent="0.25">
      <c r="A1022" t="s">
        <v>4325</v>
      </c>
      <c r="B1022" t="s">
        <v>4326</v>
      </c>
      <c r="C1022" t="s">
        <v>4327</v>
      </c>
      <c r="D1022" t="s">
        <v>194</v>
      </c>
      <c r="E1022" s="117">
        <v>124</v>
      </c>
    </row>
    <row r="1023" spans="1:5" x14ac:dyDescent="0.25">
      <c r="A1023" t="s">
        <v>1648</v>
      </c>
      <c r="B1023" t="s">
        <v>1649</v>
      </c>
      <c r="C1023" t="s">
        <v>1650</v>
      </c>
      <c r="D1023" t="s">
        <v>194</v>
      </c>
      <c r="E1023" s="117">
        <v>8591</v>
      </c>
    </row>
    <row r="1024" spans="1:5" x14ac:dyDescent="0.25">
      <c r="A1024" t="s">
        <v>1651</v>
      </c>
      <c r="B1024" t="s">
        <v>1652</v>
      </c>
      <c r="C1024" t="s">
        <v>1653</v>
      </c>
      <c r="D1024" t="s">
        <v>1560</v>
      </c>
      <c r="E1024" s="117">
        <v>2719</v>
      </c>
    </row>
    <row r="1025" spans="1:5" x14ac:dyDescent="0.25">
      <c r="A1025" t="s">
        <v>2432</v>
      </c>
      <c r="B1025" t="s">
        <v>2433</v>
      </c>
      <c r="C1025" t="s">
        <v>2434</v>
      </c>
      <c r="D1025" t="s">
        <v>194</v>
      </c>
      <c r="E1025" s="117">
        <v>5127</v>
      </c>
    </row>
    <row r="1026" spans="1:5" x14ac:dyDescent="0.25">
      <c r="A1026" t="s">
        <v>2435</v>
      </c>
      <c r="B1026" t="s">
        <v>983</v>
      </c>
      <c r="C1026" t="s">
        <v>2436</v>
      </c>
      <c r="D1026" t="s">
        <v>1560</v>
      </c>
      <c r="E1026" s="117">
        <v>2862</v>
      </c>
    </row>
    <row r="1027" spans="1:5" x14ac:dyDescent="0.25">
      <c r="A1027" t="s">
        <v>2812</v>
      </c>
      <c r="B1027" t="s">
        <v>2813</v>
      </c>
      <c r="C1027" t="s">
        <v>2814</v>
      </c>
      <c r="D1027" t="s">
        <v>194</v>
      </c>
      <c r="E1027" s="117">
        <v>1309</v>
      </c>
    </row>
    <row r="1028" spans="1:5" x14ac:dyDescent="0.25">
      <c r="A1028" t="s">
        <v>3579</v>
      </c>
      <c r="B1028" t="s">
        <v>3580</v>
      </c>
      <c r="C1028" t="s">
        <v>3581</v>
      </c>
      <c r="D1028" t="s">
        <v>194</v>
      </c>
      <c r="E1028" s="117">
        <v>3089</v>
      </c>
    </row>
    <row r="1029" spans="1:5" x14ac:dyDescent="0.25">
      <c r="A1029" t="s">
        <v>3513</v>
      </c>
      <c r="B1029" t="s">
        <v>3514</v>
      </c>
      <c r="C1029" t="s">
        <v>3515</v>
      </c>
      <c r="D1029" t="s">
        <v>1647</v>
      </c>
      <c r="E1029" s="117">
        <v>4314</v>
      </c>
    </row>
    <row r="1030" spans="1:5" x14ac:dyDescent="0.25">
      <c r="A1030" t="s">
        <v>2815</v>
      </c>
      <c r="B1030" t="s">
        <v>2816</v>
      </c>
      <c r="C1030" t="s">
        <v>2817</v>
      </c>
      <c r="D1030" t="s">
        <v>60</v>
      </c>
      <c r="E1030" s="117">
        <v>2322</v>
      </c>
    </row>
    <row r="1031" spans="1:5" x14ac:dyDescent="0.25">
      <c r="A1031" t="s">
        <v>4567</v>
      </c>
      <c r="B1031" t="s">
        <v>4568</v>
      </c>
      <c r="C1031" t="s">
        <v>4569</v>
      </c>
      <c r="D1031" t="s">
        <v>1560</v>
      </c>
      <c r="E1031" s="117">
        <v>11652</v>
      </c>
    </row>
    <row r="1032" spans="1:5" x14ac:dyDescent="0.25">
      <c r="A1032" t="s">
        <v>4328</v>
      </c>
      <c r="B1032" t="s">
        <v>4329</v>
      </c>
      <c r="C1032" t="s">
        <v>4330</v>
      </c>
      <c r="D1032" t="s">
        <v>1560</v>
      </c>
      <c r="E1032" s="117">
        <v>8421</v>
      </c>
    </row>
    <row r="1033" spans="1:5" x14ac:dyDescent="0.25">
      <c r="A1033" t="s">
        <v>2666</v>
      </c>
      <c r="B1033" t="s">
        <v>2667</v>
      </c>
      <c r="C1033" t="s">
        <v>2668</v>
      </c>
      <c r="D1033" t="s">
        <v>1580</v>
      </c>
      <c r="E1033" s="117">
        <v>9458</v>
      </c>
    </row>
    <row r="1034" spans="1:5" x14ac:dyDescent="0.25">
      <c r="A1034" t="s">
        <v>2669</v>
      </c>
      <c r="B1034" t="s">
        <v>3350</v>
      </c>
      <c r="C1034" t="s">
        <v>3351</v>
      </c>
      <c r="D1034" t="s">
        <v>1560</v>
      </c>
      <c r="E1034" s="117">
        <v>13312</v>
      </c>
    </row>
    <row r="1035" spans="1:5" x14ac:dyDescent="0.25">
      <c r="A1035" t="s">
        <v>2670</v>
      </c>
      <c r="B1035" t="s">
        <v>1575</v>
      </c>
      <c r="C1035" t="s">
        <v>1576</v>
      </c>
      <c r="D1035" t="s">
        <v>1571</v>
      </c>
      <c r="E1035" s="117">
        <v>796</v>
      </c>
    </row>
    <row r="1036" spans="1:5" x14ac:dyDescent="0.25">
      <c r="A1036" t="s">
        <v>2671</v>
      </c>
      <c r="B1036" t="s">
        <v>1163</v>
      </c>
      <c r="C1036" t="s">
        <v>2672</v>
      </c>
      <c r="D1036" t="s">
        <v>194</v>
      </c>
      <c r="E1036" s="117">
        <v>8900</v>
      </c>
    </row>
    <row r="1037" spans="1:5" x14ac:dyDescent="0.25">
      <c r="A1037" t="s">
        <v>2730</v>
      </c>
      <c r="B1037" t="s">
        <v>2731</v>
      </c>
      <c r="C1037" t="s">
        <v>2732</v>
      </c>
      <c r="D1037" t="s">
        <v>1580</v>
      </c>
      <c r="E1037" s="117">
        <v>1741</v>
      </c>
    </row>
    <row r="1038" spans="1:5" x14ac:dyDescent="0.25">
      <c r="A1038" t="s">
        <v>2733</v>
      </c>
      <c r="B1038" t="s">
        <v>2734</v>
      </c>
      <c r="C1038" t="s">
        <v>2735</v>
      </c>
      <c r="D1038" t="s">
        <v>194</v>
      </c>
      <c r="E1038" s="117">
        <v>3551</v>
      </c>
    </row>
    <row r="1039" spans="1:5" x14ac:dyDescent="0.25">
      <c r="A1039" t="s">
        <v>3462</v>
      </c>
      <c r="B1039" t="s">
        <v>3463</v>
      </c>
      <c r="C1039" t="s">
        <v>3464</v>
      </c>
      <c r="D1039" t="s">
        <v>1560</v>
      </c>
      <c r="E1039" s="117">
        <v>6897</v>
      </c>
    </row>
    <row r="1040" spans="1:5" x14ac:dyDescent="0.25">
      <c r="A1040" t="s">
        <v>2818</v>
      </c>
      <c r="B1040" t="s">
        <v>2819</v>
      </c>
      <c r="C1040" t="s">
        <v>2820</v>
      </c>
      <c r="D1040" t="s">
        <v>1560</v>
      </c>
      <c r="E1040" s="117">
        <v>2041</v>
      </c>
    </row>
    <row r="1041" spans="1:5" x14ac:dyDescent="0.25">
      <c r="A1041" t="s">
        <v>2942</v>
      </c>
      <c r="B1041" t="s">
        <v>2943</v>
      </c>
      <c r="C1041" t="s">
        <v>2944</v>
      </c>
      <c r="D1041" t="s">
        <v>1560</v>
      </c>
      <c r="E1041" s="117">
        <v>2151</v>
      </c>
    </row>
    <row r="1042" spans="1:5" x14ac:dyDescent="0.25">
      <c r="A1042" t="s">
        <v>3094</v>
      </c>
      <c r="B1042" t="s">
        <v>727</v>
      </c>
      <c r="C1042" t="s">
        <v>1581</v>
      </c>
      <c r="D1042" t="s">
        <v>60</v>
      </c>
      <c r="E1042" s="117">
        <v>6682</v>
      </c>
    </row>
    <row r="1043" spans="1:5" x14ac:dyDescent="0.25">
      <c r="A1043" t="s">
        <v>3095</v>
      </c>
      <c r="B1043" t="s">
        <v>1582</v>
      </c>
      <c r="C1043" t="s">
        <v>1583</v>
      </c>
      <c r="D1043" t="s">
        <v>1571</v>
      </c>
      <c r="E1043" s="117">
        <v>1719</v>
      </c>
    </row>
    <row r="1044" spans="1:5" x14ac:dyDescent="0.25">
      <c r="A1044" t="s">
        <v>3096</v>
      </c>
      <c r="B1044" t="s">
        <v>909</v>
      </c>
      <c r="C1044" t="s">
        <v>3097</v>
      </c>
      <c r="D1044" t="s">
        <v>1560</v>
      </c>
      <c r="E1044" s="117">
        <v>1915</v>
      </c>
    </row>
    <row r="1045" spans="1:5" x14ac:dyDescent="0.25">
      <c r="A1045" t="s">
        <v>4091</v>
      </c>
      <c r="B1045" t="s">
        <v>1116</v>
      </c>
      <c r="C1045" t="s">
        <v>4092</v>
      </c>
      <c r="D1045" t="s">
        <v>1560</v>
      </c>
      <c r="E1045" s="117">
        <v>8771</v>
      </c>
    </row>
    <row r="1046" spans="1:5" x14ac:dyDescent="0.25">
      <c r="A1046" t="s">
        <v>4093</v>
      </c>
      <c r="B1046" t="s">
        <v>4094</v>
      </c>
      <c r="C1046" t="s">
        <v>4095</v>
      </c>
      <c r="D1046" t="s">
        <v>1580</v>
      </c>
      <c r="E1046" s="117">
        <v>935</v>
      </c>
    </row>
    <row r="1047" spans="1:5" x14ac:dyDescent="0.25">
      <c r="A1047" t="s">
        <v>4096</v>
      </c>
      <c r="B1047" t="s">
        <v>4097</v>
      </c>
      <c r="C1047" t="s">
        <v>4098</v>
      </c>
      <c r="D1047" t="s">
        <v>194</v>
      </c>
      <c r="E1047" s="117">
        <v>294</v>
      </c>
    </row>
    <row r="1048" spans="1:5" x14ac:dyDescent="0.25">
      <c r="A1048" t="s">
        <v>4496</v>
      </c>
      <c r="B1048" t="s">
        <v>4497</v>
      </c>
      <c r="C1048" t="s">
        <v>4498</v>
      </c>
      <c r="D1048" t="s">
        <v>194</v>
      </c>
      <c r="E1048" s="117">
        <v>2237</v>
      </c>
    </row>
    <row r="1049" spans="1:5" x14ac:dyDescent="0.25">
      <c r="A1049" t="s">
        <v>4499</v>
      </c>
      <c r="B1049" t="s">
        <v>4500</v>
      </c>
      <c r="C1049" t="s">
        <v>4501</v>
      </c>
      <c r="D1049" t="s">
        <v>1560</v>
      </c>
      <c r="E1049" s="117">
        <v>1864</v>
      </c>
    </row>
    <row r="1050" spans="1:5" x14ac:dyDescent="0.25">
      <c r="A1050" t="s">
        <v>3472</v>
      </c>
      <c r="B1050" t="s">
        <v>3473</v>
      </c>
      <c r="C1050" t="s">
        <v>3474</v>
      </c>
      <c r="D1050" t="s">
        <v>199</v>
      </c>
      <c r="E1050" s="117">
        <v>10401</v>
      </c>
    </row>
    <row r="1051" spans="1:5" x14ac:dyDescent="0.25">
      <c r="A1051" t="s">
        <v>3319</v>
      </c>
      <c r="B1051" t="s">
        <v>3320</v>
      </c>
      <c r="C1051" t="s">
        <v>3321</v>
      </c>
      <c r="D1051" t="s">
        <v>1630</v>
      </c>
      <c r="E1051" s="117">
        <v>169220</v>
      </c>
    </row>
    <row r="1052" spans="1:5" x14ac:dyDescent="0.25">
      <c r="A1052" t="s">
        <v>4099</v>
      </c>
      <c r="B1052" t="s">
        <v>4100</v>
      </c>
      <c r="C1052" t="s">
        <v>4101</v>
      </c>
      <c r="D1052" t="s">
        <v>1629</v>
      </c>
      <c r="E1052" s="117">
        <v>51759</v>
      </c>
    </row>
    <row r="1053" spans="1:5" x14ac:dyDescent="0.25">
      <c r="A1053" t="s">
        <v>4570</v>
      </c>
      <c r="B1053">
        <v>0</v>
      </c>
      <c r="C1053">
        <v>0</v>
      </c>
      <c r="D1053">
        <v>0</v>
      </c>
      <c r="E1053" s="117">
        <v>2628</v>
      </c>
    </row>
    <row r="1054" spans="1:5" x14ac:dyDescent="0.25">
      <c r="B1054" t="s">
        <v>4710</v>
      </c>
      <c r="C1054" t="s">
        <v>4711</v>
      </c>
      <c r="D1054" t="s">
        <v>1630</v>
      </c>
      <c r="E1054" s="117">
        <v>26904</v>
      </c>
    </row>
    <row r="1055" spans="1:5" x14ac:dyDescent="0.25">
      <c r="A1055" t="s">
        <v>3662</v>
      </c>
      <c r="B1055" t="s">
        <v>3663</v>
      </c>
      <c r="C1055" t="s">
        <v>3664</v>
      </c>
      <c r="D1055" t="s">
        <v>3471</v>
      </c>
      <c r="E1055" s="117">
        <v>69084</v>
      </c>
    </row>
    <row r="1056" spans="1:5" x14ac:dyDescent="0.25">
      <c r="A1056" t="s">
        <v>3806</v>
      </c>
      <c r="B1056" t="s">
        <v>3807</v>
      </c>
      <c r="C1056" t="s">
        <v>3808</v>
      </c>
      <c r="D1056" t="s">
        <v>3809</v>
      </c>
      <c r="E1056" s="117">
        <v>4298</v>
      </c>
    </row>
    <row r="1057" spans="1:5" x14ac:dyDescent="0.25">
      <c r="A1057" t="s">
        <v>3810</v>
      </c>
      <c r="B1057" t="s">
        <v>3811</v>
      </c>
      <c r="C1057" t="s">
        <v>3812</v>
      </c>
      <c r="D1057" t="s">
        <v>3813</v>
      </c>
      <c r="E1057" s="117">
        <v>66961</v>
      </c>
    </row>
    <row r="1058" spans="1:5" x14ac:dyDescent="0.25">
      <c r="A1058" t="s">
        <v>1654</v>
      </c>
      <c r="B1058" t="s">
        <v>217</v>
      </c>
      <c r="C1058" t="s">
        <v>218</v>
      </c>
      <c r="D1058" t="s">
        <v>141</v>
      </c>
      <c r="E1058" s="117">
        <v>53181</v>
      </c>
    </row>
    <row r="1059" spans="1:5" x14ac:dyDescent="0.25">
      <c r="A1059" t="s">
        <v>4712</v>
      </c>
      <c r="B1059" t="s">
        <v>885</v>
      </c>
      <c r="C1059" t="s">
        <v>4713</v>
      </c>
      <c r="D1059" t="s">
        <v>141</v>
      </c>
      <c r="E1059" s="117">
        <v>1735</v>
      </c>
    </row>
    <row r="1060" spans="1:5" x14ac:dyDescent="0.25">
      <c r="A1060" t="s">
        <v>2437</v>
      </c>
      <c r="B1060" t="s">
        <v>727</v>
      </c>
      <c r="C1060" t="s">
        <v>2438</v>
      </c>
      <c r="D1060" t="s">
        <v>219</v>
      </c>
      <c r="E1060" s="117">
        <v>1551</v>
      </c>
    </row>
    <row r="1061" spans="1:5" x14ac:dyDescent="0.25">
      <c r="A1061" t="s">
        <v>2133</v>
      </c>
      <c r="B1061" t="s">
        <v>1440</v>
      </c>
      <c r="C1061" t="s">
        <v>2134</v>
      </c>
      <c r="D1061" t="s">
        <v>219</v>
      </c>
      <c r="E1061" s="117">
        <v>1255</v>
      </c>
    </row>
    <row r="1062" spans="1:5" x14ac:dyDescent="0.25">
      <c r="A1062" t="s">
        <v>2921</v>
      </c>
      <c r="B1062" t="s">
        <v>2922</v>
      </c>
      <c r="C1062" t="s">
        <v>2923</v>
      </c>
      <c r="D1062" t="s">
        <v>219</v>
      </c>
      <c r="E1062" s="117">
        <v>3452</v>
      </c>
    </row>
    <row r="1063" spans="1:5" x14ac:dyDescent="0.25">
      <c r="A1063" t="s">
        <v>1655</v>
      </c>
      <c r="B1063" t="s">
        <v>1656</v>
      </c>
      <c r="C1063" t="s">
        <v>1657</v>
      </c>
      <c r="D1063" t="s">
        <v>141</v>
      </c>
      <c r="E1063" s="117">
        <v>2260</v>
      </c>
    </row>
    <row r="1064" spans="1:5" x14ac:dyDescent="0.25">
      <c r="A1064" t="s">
        <v>1658</v>
      </c>
      <c r="B1064" t="s">
        <v>1659</v>
      </c>
      <c r="C1064" t="s">
        <v>1660</v>
      </c>
      <c r="D1064" t="s">
        <v>1661</v>
      </c>
      <c r="E1064" s="117">
        <v>21329</v>
      </c>
    </row>
    <row r="1065" spans="1:5" x14ac:dyDescent="0.25">
      <c r="A1065" t="s">
        <v>1662</v>
      </c>
      <c r="B1065" t="s">
        <v>848</v>
      </c>
      <c r="C1065" t="s">
        <v>1663</v>
      </c>
      <c r="D1065" t="s">
        <v>141</v>
      </c>
      <c r="E1065" s="117">
        <v>1219</v>
      </c>
    </row>
    <row r="1066" spans="1:5" x14ac:dyDescent="0.25">
      <c r="A1066" t="s">
        <v>1664</v>
      </c>
      <c r="B1066" t="s">
        <v>1665</v>
      </c>
      <c r="C1066" t="s">
        <v>1666</v>
      </c>
      <c r="D1066" t="s">
        <v>219</v>
      </c>
      <c r="E1066" s="117">
        <v>1489</v>
      </c>
    </row>
    <row r="1067" spans="1:5" x14ac:dyDescent="0.25">
      <c r="A1067" t="s">
        <v>1667</v>
      </c>
      <c r="B1067" t="s">
        <v>1668</v>
      </c>
      <c r="C1067" t="s">
        <v>1669</v>
      </c>
      <c r="D1067" t="s">
        <v>219</v>
      </c>
      <c r="E1067" s="117">
        <v>33992</v>
      </c>
    </row>
    <row r="1068" spans="1:5" x14ac:dyDescent="0.25">
      <c r="A1068" t="s">
        <v>4182</v>
      </c>
      <c r="B1068" t="s">
        <v>4183</v>
      </c>
      <c r="C1068" t="s">
        <v>4184</v>
      </c>
      <c r="D1068" t="s">
        <v>219</v>
      </c>
      <c r="E1068" s="117">
        <v>1725</v>
      </c>
    </row>
    <row r="1069" spans="1:5" x14ac:dyDescent="0.25">
      <c r="A1069" t="s">
        <v>3155</v>
      </c>
      <c r="B1069" t="s">
        <v>3156</v>
      </c>
      <c r="C1069" t="s">
        <v>3157</v>
      </c>
      <c r="D1069" t="s">
        <v>219</v>
      </c>
      <c r="E1069" s="117">
        <v>3023</v>
      </c>
    </row>
    <row r="1070" spans="1:5" x14ac:dyDescent="0.25">
      <c r="A1070" t="s">
        <v>3995</v>
      </c>
      <c r="B1070" t="s">
        <v>3996</v>
      </c>
      <c r="C1070" t="s">
        <v>3997</v>
      </c>
      <c r="D1070" t="s">
        <v>219</v>
      </c>
      <c r="E1070" s="117">
        <v>1520</v>
      </c>
    </row>
    <row r="1071" spans="1:5" x14ac:dyDescent="0.25">
      <c r="A1071" t="s">
        <v>1670</v>
      </c>
      <c r="B1071" t="s">
        <v>1671</v>
      </c>
      <c r="C1071" t="s">
        <v>1672</v>
      </c>
      <c r="D1071" t="s">
        <v>141</v>
      </c>
      <c r="E1071" s="117">
        <v>5928</v>
      </c>
    </row>
    <row r="1072" spans="1:5" x14ac:dyDescent="0.25">
      <c r="A1072" t="s">
        <v>3998</v>
      </c>
      <c r="B1072" t="s">
        <v>993</v>
      </c>
      <c r="C1072" t="s">
        <v>3999</v>
      </c>
      <c r="D1072" t="s">
        <v>219</v>
      </c>
      <c r="E1072" s="117">
        <v>2888</v>
      </c>
    </row>
    <row r="1073" spans="1:5" x14ac:dyDescent="0.25">
      <c r="A1073" t="s">
        <v>1673</v>
      </c>
      <c r="B1073" t="s">
        <v>1674</v>
      </c>
      <c r="C1073" t="s">
        <v>1675</v>
      </c>
      <c r="D1073" t="s">
        <v>141</v>
      </c>
      <c r="E1073" s="117">
        <v>17449</v>
      </c>
    </row>
    <row r="1074" spans="1:5" x14ac:dyDescent="0.25">
      <c r="A1074" t="s">
        <v>1676</v>
      </c>
      <c r="B1074" t="s">
        <v>428</v>
      </c>
      <c r="C1074" t="s">
        <v>1677</v>
      </c>
      <c r="D1074" t="s">
        <v>219</v>
      </c>
      <c r="E1074" s="117">
        <v>53714</v>
      </c>
    </row>
    <row r="1075" spans="1:5" x14ac:dyDescent="0.25">
      <c r="A1075" t="s">
        <v>1678</v>
      </c>
      <c r="B1075" t="s">
        <v>1679</v>
      </c>
      <c r="C1075" t="s">
        <v>1680</v>
      </c>
      <c r="D1075" t="s">
        <v>1681</v>
      </c>
      <c r="E1075" s="117">
        <v>6392</v>
      </c>
    </row>
    <row r="1076" spans="1:5" x14ac:dyDescent="0.25">
      <c r="A1076" t="s">
        <v>3756</v>
      </c>
      <c r="B1076" t="s">
        <v>3757</v>
      </c>
      <c r="C1076" t="s">
        <v>3758</v>
      </c>
      <c r="D1076" t="s">
        <v>219</v>
      </c>
      <c r="E1076" s="117">
        <v>21609</v>
      </c>
    </row>
    <row r="1077" spans="1:5" x14ac:dyDescent="0.25">
      <c r="A1077" t="s">
        <v>1682</v>
      </c>
      <c r="B1077" t="s">
        <v>1683</v>
      </c>
      <c r="C1077" t="s">
        <v>1684</v>
      </c>
      <c r="D1077" t="s">
        <v>219</v>
      </c>
      <c r="E1077" s="117">
        <v>67056</v>
      </c>
    </row>
    <row r="1078" spans="1:5" x14ac:dyDescent="0.25">
      <c r="A1078" t="s">
        <v>1685</v>
      </c>
      <c r="B1078" t="s">
        <v>354</v>
      </c>
      <c r="C1078" t="s">
        <v>1686</v>
      </c>
      <c r="D1078" t="s">
        <v>219</v>
      </c>
      <c r="E1078" s="117">
        <v>1829</v>
      </c>
    </row>
    <row r="1079" spans="1:5" x14ac:dyDescent="0.25">
      <c r="A1079" t="s">
        <v>3665</v>
      </c>
      <c r="B1079" t="s">
        <v>2662</v>
      </c>
      <c r="C1079" t="s">
        <v>3666</v>
      </c>
      <c r="D1079" t="s">
        <v>219</v>
      </c>
      <c r="E1079" s="117">
        <v>8110</v>
      </c>
    </row>
    <row r="1080" spans="1:5" x14ac:dyDescent="0.25">
      <c r="A1080" t="s">
        <v>5159</v>
      </c>
      <c r="B1080" t="s">
        <v>3592</v>
      </c>
      <c r="C1080" t="s">
        <v>5160</v>
      </c>
      <c r="D1080" t="s">
        <v>219</v>
      </c>
      <c r="E1080" s="117">
        <v>2488</v>
      </c>
    </row>
    <row r="1081" spans="1:5" x14ac:dyDescent="0.25">
      <c r="A1081" t="s">
        <v>5161</v>
      </c>
      <c r="B1081" t="s">
        <v>5162</v>
      </c>
      <c r="C1081" t="s">
        <v>5163</v>
      </c>
      <c r="D1081" t="s">
        <v>219</v>
      </c>
      <c r="E1081" s="117">
        <v>1207</v>
      </c>
    </row>
    <row r="1082" spans="1:5" x14ac:dyDescent="0.25">
      <c r="A1082" t="s">
        <v>1687</v>
      </c>
      <c r="B1082" t="s">
        <v>309</v>
      </c>
      <c r="C1082" t="s">
        <v>310</v>
      </c>
      <c r="D1082" t="s">
        <v>141</v>
      </c>
      <c r="E1082" s="117">
        <v>19479</v>
      </c>
    </row>
    <row r="1083" spans="1:5" x14ac:dyDescent="0.25">
      <c r="A1083" t="s">
        <v>5030</v>
      </c>
      <c r="B1083" t="s">
        <v>1355</v>
      </c>
      <c r="C1083" t="s">
        <v>5031</v>
      </c>
      <c r="D1083" t="s">
        <v>141</v>
      </c>
      <c r="E1083" s="117">
        <v>72</v>
      </c>
    </row>
    <row r="1084" spans="1:5" x14ac:dyDescent="0.25">
      <c r="A1084" t="s">
        <v>1688</v>
      </c>
      <c r="B1084" t="s">
        <v>1689</v>
      </c>
      <c r="C1084" t="s">
        <v>1690</v>
      </c>
      <c r="D1084" t="s">
        <v>141</v>
      </c>
      <c r="E1084" s="117">
        <v>1540</v>
      </c>
    </row>
    <row r="1085" spans="1:5" x14ac:dyDescent="0.25">
      <c r="A1085" t="s">
        <v>1691</v>
      </c>
      <c r="B1085" t="s">
        <v>1616</v>
      </c>
      <c r="C1085" t="s">
        <v>1692</v>
      </c>
      <c r="D1085" t="s">
        <v>141</v>
      </c>
      <c r="E1085" s="117">
        <v>7139</v>
      </c>
    </row>
    <row r="1086" spans="1:5" x14ac:dyDescent="0.25">
      <c r="A1086" t="s">
        <v>3870</v>
      </c>
      <c r="B1086" t="s">
        <v>3186</v>
      </c>
      <c r="C1086" t="s">
        <v>3871</v>
      </c>
      <c r="D1086" t="s">
        <v>219</v>
      </c>
      <c r="E1086" s="117">
        <v>3496</v>
      </c>
    </row>
    <row r="1087" spans="1:5" x14ac:dyDescent="0.25">
      <c r="A1087" t="s">
        <v>1693</v>
      </c>
      <c r="B1087" t="s">
        <v>1694</v>
      </c>
      <c r="C1087" t="s">
        <v>1695</v>
      </c>
      <c r="D1087" t="s">
        <v>219</v>
      </c>
      <c r="E1087" s="117">
        <v>1008</v>
      </c>
    </row>
    <row r="1088" spans="1:5" x14ac:dyDescent="0.25">
      <c r="A1088" t="s">
        <v>1696</v>
      </c>
      <c r="B1088" t="s">
        <v>1697</v>
      </c>
      <c r="C1088" t="s">
        <v>1698</v>
      </c>
      <c r="D1088" t="s">
        <v>141</v>
      </c>
      <c r="E1088" s="117">
        <v>5326</v>
      </c>
    </row>
    <row r="1089" spans="1:5" x14ac:dyDescent="0.25">
      <c r="A1089" t="s">
        <v>3667</v>
      </c>
      <c r="B1089" t="s">
        <v>3668</v>
      </c>
      <c r="C1089" t="s">
        <v>3669</v>
      </c>
      <c r="D1089" t="s">
        <v>219</v>
      </c>
      <c r="E1089" s="117">
        <v>7927</v>
      </c>
    </row>
    <row r="1090" spans="1:5" x14ac:dyDescent="0.25">
      <c r="A1090" t="s">
        <v>1699</v>
      </c>
      <c r="B1090" t="s">
        <v>1700</v>
      </c>
      <c r="C1090" t="s">
        <v>1701</v>
      </c>
      <c r="D1090" t="s">
        <v>219</v>
      </c>
      <c r="E1090" s="117">
        <v>9049</v>
      </c>
    </row>
    <row r="1091" spans="1:5" x14ac:dyDescent="0.25">
      <c r="A1091" t="s">
        <v>1702</v>
      </c>
      <c r="B1091" t="s">
        <v>428</v>
      </c>
      <c r="C1091" t="s">
        <v>1703</v>
      </c>
      <c r="D1091" t="s">
        <v>78</v>
      </c>
      <c r="E1091" s="117">
        <v>10757</v>
      </c>
    </row>
    <row r="1092" spans="1:5" x14ac:dyDescent="0.25">
      <c r="A1092" t="s">
        <v>1704</v>
      </c>
      <c r="B1092" t="s">
        <v>1705</v>
      </c>
      <c r="C1092" t="s">
        <v>1706</v>
      </c>
      <c r="D1092" t="s">
        <v>219</v>
      </c>
      <c r="E1092" s="117">
        <v>4178</v>
      </c>
    </row>
    <row r="1093" spans="1:5" x14ac:dyDescent="0.25">
      <c r="A1093" t="s">
        <v>1708</v>
      </c>
      <c r="B1093" t="s">
        <v>1709</v>
      </c>
      <c r="C1093" t="s">
        <v>1710</v>
      </c>
      <c r="D1093" t="s">
        <v>219</v>
      </c>
      <c r="E1093" s="117">
        <v>9309</v>
      </c>
    </row>
    <row r="1094" spans="1:5" x14ac:dyDescent="0.25">
      <c r="A1094" t="s">
        <v>2581</v>
      </c>
      <c r="B1094" t="s">
        <v>1711</v>
      </c>
      <c r="C1094" t="s">
        <v>2582</v>
      </c>
      <c r="D1094" t="s">
        <v>219</v>
      </c>
      <c r="E1094" s="117">
        <v>2773</v>
      </c>
    </row>
    <row r="1095" spans="1:5" x14ac:dyDescent="0.25">
      <c r="A1095" t="s">
        <v>1712</v>
      </c>
      <c r="B1095" t="s">
        <v>1713</v>
      </c>
      <c r="C1095" t="s">
        <v>1714</v>
      </c>
      <c r="D1095" t="s">
        <v>219</v>
      </c>
      <c r="E1095" s="117">
        <v>2400</v>
      </c>
    </row>
    <row r="1096" spans="1:5" x14ac:dyDescent="0.25">
      <c r="A1096" t="s">
        <v>1715</v>
      </c>
      <c r="B1096" t="s">
        <v>1716</v>
      </c>
      <c r="C1096" t="s">
        <v>1717</v>
      </c>
      <c r="D1096" t="s">
        <v>1314</v>
      </c>
      <c r="E1096" s="117">
        <v>1737</v>
      </c>
    </row>
    <row r="1097" spans="1:5" x14ac:dyDescent="0.25">
      <c r="A1097" t="s">
        <v>3748</v>
      </c>
      <c r="B1097" t="s">
        <v>3749</v>
      </c>
      <c r="C1097" t="s">
        <v>3750</v>
      </c>
      <c r="D1097" t="s">
        <v>141</v>
      </c>
      <c r="E1097" s="117">
        <v>2606</v>
      </c>
    </row>
    <row r="1098" spans="1:5" x14ac:dyDescent="0.25">
      <c r="A1098" t="s">
        <v>1718</v>
      </c>
      <c r="B1098" t="s">
        <v>1719</v>
      </c>
      <c r="C1098" t="s">
        <v>1720</v>
      </c>
      <c r="D1098" t="s">
        <v>219</v>
      </c>
      <c r="E1098" s="117">
        <v>992</v>
      </c>
    </row>
    <row r="1099" spans="1:5" x14ac:dyDescent="0.25">
      <c r="A1099" t="s">
        <v>2388</v>
      </c>
      <c r="B1099" t="s">
        <v>502</v>
      </c>
      <c r="C1099" t="s">
        <v>2389</v>
      </c>
      <c r="D1099" t="s">
        <v>219</v>
      </c>
      <c r="E1099" s="117">
        <v>16717</v>
      </c>
    </row>
    <row r="1100" spans="1:5" x14ac:dyDescent="0.25">
      <c r="A1100" t="s">
        <v>2507</v>
      </c>
      <c r="B1100" t="s">
        <v>2508</v>
      </c>
      <c r="C1100" t="s">
        <v>2509</v>
      </c>
      <c r="D1100" t="s">
        <v>219</v>
      </c>
      <c r="E1100" s="117">
        <v>3249</v>
      </c>
    </row>
    <row r="1101" spans="1:5" x14ac:dyDescent="0.25">
      <c r="A1101" t="s">
        <v>3152</v>
      </c>
      <c r="B1101" t="s">
        <v>3153</v>
      </c>
      <c r="C1101" t="s">
        <v>3154</v>
      </c>
      <c r="D1101" t="s">
        <v>141</v>
      </c>
      <c r="E1101" s="117">
        <v>8546</v>
      </c>
    </row>
    <row r="1102" spans="1:5" x14ac:dyDescent="0.25">
      <c r="A1102" t="s">
        <v>3872</v>
      </c>
      <c r="B1102" t="s">
        <v>848</v>
      </c>
      <c r="C1102" t="s">
        <v>4000</v>
      </c>
      <c r="D1102" t="s">
        <v>219</v>
      </c>
      <c r="E1102" s="117">
        <v>4503</v>
      </c>
    </row>
    <row r="1103" spans="1:5" x14ac:dyDescent="0.25">
      <c r="A1103" t="s">
        <v>4102</v>
      </c>
      <c r="B1103" t="s">
        <v>4103</v>
      </c>
      <c r="C1103" t="s">
        <v>4104</v>
      </c>
      <c r="D1103" t="s">
        <v>219</v>
      </c>
      <c r="E1103" s="117">
        <v>91</v>
      </c>
    </row>
    <row r="1104" spans="1:5" x14ac:dyDescent="0.25">
      <c r="A1104" t="s">
        <v>4185</v>
      </c>
      <c r="B1104" t="s">
        <v>4186</v>
      </c>
      <c r="C1104" t="s">
        <v>4187</v>
      </c>
      <c r="D1104" t="s">
        <v>141</v>
      </c>
      <c r="E1104" s="117">
        <v>904</v>
      </c>
    </row>
    <row r="1105" spans="1:5" x14ac:dyDescent="0.25">
      <c r="A1105" t="s">
        <v>4331</v>
      </c>
      <c r="B1105" t="s">
        <v>1333</v>
      </c>
      <c r="C1105" t="s">
        <v>4332</v>
      </c>
      <c r="D1105" t="s">
        <v>219</v>
      </c>
      <c r="E1105" s="117">
        <v>1719</v>
      </c>
    </row>
    <row r="1106" spans="1:5" x14ac:dyDescent="0.25">
      <c r="A1106" t="s">
        <v>4714</v>
      </c>
      <c r="B1106" t="s">
        <v>2560</v>
      </c>
      <c r="C1106" t="s">
        <v>4715</v>
      </c>
      <c r="D1106" t="s">
        <v>219</v>
      </c>
      <c r="E1106" s="117">
        <v>1334</v>
      </c>
    </row>
    <row r="1107" spans="1:5" x14ac:dyDescent="0.25">
      <c r="A1107" t="s">
        <v>4838</v>
      </c>
      <c r="B1107" t="s">
        <v>487</v>
      </c>
      <c r="C1107" t="s">
        <v>4839</v>
      </c>
      <c r="D1107" t="s">
        <v>219</v>
      </c>
      <c r="E1107" s="117">
        <v>1269</v>
      </c>
    </row>
    <row r="1108" spans="1:5" x14ac:dyDescent="0.25">
      <c r="A1108" t="s">
        <v>4840</v>
      </c>
      <c r="B1108" t="s">
        <v>4841</v>
      </c>
      <c r="C1108" t="s">
        <v>4842</v>
      </c>
      <c r="D1108" t="s">
        <v>141</v>
      </c>
      <c r="E1108" s="117">
        <v>2822</v>
      </c>
    </row>
    <row r="1109" spans="1:5" x14ac:dyDescent="0.25">
      <c r="A1109" t="s">
        <v>5032</v>
      </c>
      <c r="B1109" t="s">
        <v>487</v>
      </c>
      <c r="C1109" t="s">
        <v>5033</v>
      </c>
      <c r="D1109" t="s">
        <v>219</v>
      </c>
      <c r="E1109" s="117">
        <v>540</v>
      </c>
    </row>
    <row r="1110" spans="1:5" x14ac:dyDescent="0.25">
      <c r="A1110" t="s">
        <v>5164</v>
      </c>
      <c r="B1110" t="s">
        <v>325</v>
      </c>
      <c r="C1110" t="s">
        <v>324</v>
      </c>
      <c r="D1110" t="s">
        <v>60</v>
      </c>
      <c r="E1110" s="117">
        <v>2084</v>
      </c>
    </row>
    <row r="1111" spans="1:5" x14ac:dyDescent="0.25">
      <c r="A1111" t="s">
        <v>2440</v>
      </c>
      <c r="B1111" t="s">
        <v>2441</v>
      </c>
      <c r="C1111" t="s">
        <v>2442</v>
      </c>
      <c r="D1111" t="s">
        <v>60</v>
      </c>
      <c r="E1111" s="117">
        <v>34873</v>
      </c>
    </row>
    <row r="1112" spans="1:5" x14ac:dyDescent="0.25">
      <c r="A1112" t="s">
        <v>1721</v>
      </c>
      <c r="B1112" t="s">
        <v>565</v>
      </c>
      <c r="C1112" t="s">
        <v>1722</v>
      </c>
      <c r="D1112" t="s">
        <v>1723</v>
      </c>
      <c r="E1112" s="117">
        <v>6728</v>
      </c>
    </row>
    <row r="1113" spans="1:5" x14ac:dyDescent="0.25">
      <c r="A1113" t="s">
        <v>1724</v>
      </c>
      <c r="B1113" t="s">
        <v>1725</v>
      </c>
      <c r="C1113" t="s">
        <v>1726</v>
      </c>
      <c r="D1113" t="s">
        <v>60</v>
      </c>
      <c r="E1113" s="117">
        <v>8487</v>
      </c>
    </row>
    <row r="1114" spans="1:5" x14ac:dyDescent="0.25">
      <c r="A1114" t="s">
        <v>4716</v>
      </c>
      <c r="B1114" t="s">
        <v>4717</v>
      </c>
      <c r="C1114" t="s">
        <v>4718</v>
      </c>
      <c r="D1114" t="s">
        <v>166</v>
      </c>
      <c r="E1114" s="117">
        <v>3268</v>
      </c>
    </row>
    <row r="1115" spans="1:5" x14ac:dyDescent="0.25">
      <c r="A1115" t="s">
        <v>1727</v>
      </c>
      <c r="B1115" t="s">
        <v>993</v>
      </c>
      <c r="C1115" t="s">
        <v>1728</v>
      </c>
      <c r="D1115" t="s">
        <v>60</v>
      </c>
      <c r="E1115" s="117">
        <v>7705</v>
      </c>
    </row>
    <row r="1116" spans="1:5" x14ac:dyDescent="0.25">
      <c r="A1116" t="s">
        <v>3751</v>
      </c>
      <c r="B1116" t="s">
        <v>3752</v>
      </c>
      <c r="C1116" t="s">
        <v>3753</v>
      </c>
      <c r="D1116" t="s">
        <v>60</v>
      </c>
      <c r="E1116" s="117">
        <v>9503</v>
      </c>
    </row>
    <row r="1117" spans="1:5" x14ac:dyDescent="0.25">
      <c r="A1117" t="s">
        <v>3255</v>
      </c>
      <c r="B1117" t="s">
        <v>3256</v>
      </c>
      <c r="C1117" t="s">
        <v>3257</v>
      </c>
      <c r="D1117" t="s">
        <v>60</v>
      </c>
      <c r="E1117" s="117">
        <v>7179</v>
      </c>
    </row>
    <row r="1118" spans="1:5" x14ac:dyDescent="0.25">
      <c r="A1118" t="s">
        <v>1729</v>
      </c>
      <c r="B1118" t="s">
        <v>1730</v>
      </c>
      <c r="C1118" t="s">
        <v>1731</v>
      </c>
      <c r="D1118" t="s">
        <v>60</v>
      </c>
      <c r="E1118" s="117">
        <v>3910</v>
      </c>
    </row>
    <row r="1119" spans="1:5" x14ac:dyDescent="0.25">
      <c r="A1119" t="s">
        <v>1732</v>
      </c>
      <c r="B1119" t="s">
        <v>1733</v>
      </c>
      <c r="C1119" t="s">
        <v>1734</v>
      </c>
      <c r="D1119" t="s">
        <v>60</v>
      </c>
      <c r="E1119" s="117">
        <v>9517</v>
      </c>
    </row>
    <row r="1120" spans="1:5" x14ac:dyDescent="0.25">
      <c r="A1120" t="s">
        <v>5034</v>
      </c>
      <c r="B1120" t="s">
        <v>1679</v>
      </c>
      <c r="C1120" t="s">
        <v>5035</v>
      </c>
      <c r="D1120" t="s">
        <v>60</v>
      </c>
      <c r="E1120" s="117">
        <v>2031</v>
      </c>
    </row>
    <row r="1121" spans="1:5" x14ac:dyDescent="0.25">
      <c r="A1121" t="s">
        <v>2583</v>
      </c>
      <c r="B1121" t="s">
        <v>2584</v>
      </c>
      <c r="C1121" t="s">
        <v>2585</v>
      </c>
      <c r="D1121" t="s">
        <v>60</v>
      </c>
      <c r="E1121" s="117">
        <v>2099</v>
      </c>
    </row>
    <row r="1122" spans="1:5" x14ac:dyDescent="0.25">
      <c r="A1122" t="s">
        <v>1735</v>
      </c>
      <c r="B1122" t="s">
        <v>1736</v>
      </c>
      <c r="C1122" t="s">
        <v>1737</v>
      </c>
      <c r="D1122" t="s">
        <v>60</v>
      </c>
      <c r="E1122" s="117">
        <v>4341</v>
      </c>
    </row>
    <row r="1123" spans="1:5" x14ac:dyDescent="0.25">
      <c r="A1123" t="s">
        <v>3412</v>
      </c>
      <c r="B1123" t="s">
        <v>813</v>
      </c>
      <c r="C1123" t="s">
        <v>3413</v>
      </c>
      <c r="D1123" t="s">
        <v>60</v>
      </c>
      <c r="E1123" s="117">
        <v>3243</v>
      </c>
    </row>
    <row r="1124" spans="1:5" x14ac:dyDescent="0.25">
      <c r="A1124" t="s">
        <v>1738</v>
      </c>
      <c r="B1124" t="s">
        <v>1739</v>
      </c>
      <c r="C1124" t="s">
        <v>1740</v>
      </c>
      <c r="D1124" t="s">
        <v>60</v>
      </c>
      <c r="E1124" s="117">
        <v>2012</v>
      </c>
    </row>
    <row r="1125" spans="1:5" x14ac:dyDescent="0.25">
      <c r="A1125" t="s">
        <v>1741</v>
      </c>
      <c r="B1125" t="s">
        <v>1742</v>
      </c>
      <c r="C1125" t="s">
        <v>1743</v>
      </c>
      <c r="D1125" t="s">
        <v>1744</v>
      </c>
      <c r="E1125" s="117">
        <v>8206</v>
      </c>
    </row>
    <row r="1126" spans="1:5" x14ac:dyDescent="0.25">
      <c r="A1126" t="s">
        <v>1745</v>
      </c>
      <c r="B1126" t="s">
        <v>1746</v>
      </c>
      <c r="C1126" t="s">
        <v>1747</v>
      </c>
      <c r="D1126" t="s">
        <v>60</v>
      </c>
      <c r="E1126" s="117">
        <v>9088</v>
      </c>
    </row>
    <row r="1127" spans="1:5" x14ac:dyDescent="0.25">
      <c r="A1127" t="s">
        <v>4105</v>
      </c>
      <c r="B1127" t="s">
        <v>3907</v>
      </c>
      <c r="C1127" t="s">
        <v>4106</v>
      </c>
      <c r="D1127" t="s">
        <v>1723</v>
      </c>
      <c r="E1127" s="117">
        <v>1344</v>
      </c>
    </row>
    <row r="1128" spans="1:5" x14ac:dyDescent="0.25">
      <c r="A1128" t="s">
        <v>1748</v>
      </c>
      <c r="B1128" t="s">
        <v>220</v>
      </c>
      <c r="C1128" t="s">
        <v>221</v>
      </c>
      <c r="D1128" t="s">
        <v>222</v>
      </c>
      <c r="E1128" s="117">
        <v>13654</v>
      </c>
    </row>
    <row r="1129" spans="1:5" x14ac:dyDescent="0.25">
      <c r="A1129" t="s">
        <v>1749</v>
      </c>
      <c r="B1129" t="s">
        <v>1750</v>
      </c>
      <c r="C1129" t="s">
        <v>1751</v>
      </c>
      <c r="D1129" t="s">
        <v>141</v>
      </c>
      <c r="E1129" s="117">
        <v>3041</v>
      </c>
    </row>
    <row r="1130" spans="1:5" x14ac:dyDescent="0.25">
      <c r="A1130" t="s">
        <v>1752</v>
      </c>
      <c r="B1130" t="s">
        <v>1753</v>
      </c>
      <c r="C1130" t="s">
        <v>1754</v>
      </c>
      <c r="D1130" t="s">
        <v>219</v>
      </c>
      <c r="E1130" s="117">
        <v>13742</v>
      </c>
    </row>
    <row r="1131" spans="1:5" x14ac:dyDescent="0.25">
      <c r="A1131" t="s">
        <v>3417</v>
      </c>
      <c r="B1131" t="s">
        <v>3418</v>
      </c>
      <c r="C1131" t="s">
        <v>3419</v>
      </c>
      <c r="D1131" t="s">
        <v>219</v>
      </c>
      <c r="E1131" s="117">
        <v>22634</v>
      </c>
    </row>
    <row r="1132" spans="1:5" x14ac:dyDescent="0.25">
      <c r="A1132" t="s">
        <v>3873</v>
      </c>
      <c r="B1132" t="s">
        <v>3874</v>
      </c>
      <c r="C1132" t="s">
        <v>3875</v>
      </c>
      <c r="D1132" t="s">
        <v>3876</v>
      </c>
      <c r="E1132" s="117">
        <v>5550</v>
      </c>
    </row>
    <row r="1133" spans="1:5" x14ac:dyDescent="0.25">
      <c r="A1133" t="s">
        <v>1755</v>
      </c>
      <c r="B1133" t="s">
        <v>1756</v>
      </c>
      <c r="C1133" t="s">
        <v>1757</v>
      </c>
      <c r="D1133" t="s">
        <v>219</v>
      </c>
      <c r="E1133" s="117">
        <v>8695</v>
      </c>
    </row>
    <row r="1134" spans="1:5" x14ac:dyDescent="0.25">
      <c r="A1134" t="s">
        <v>4502</v>
      </c>
      <c r="B1134" t="s">
        <v>4503</v>
      </c>
      <c r="C1134" t="s">
        <v>4504</v>
      </c>
      <c r="D1134" t="s">
        <v>78</v>
      </c>
      <c r="E1134" s="117">
        <v>5879</v>
      </c>
    </row>
    <row r="1135" spans="1:5" x14ac:dyDescent="0.25">
      <c r="A1135" t="s">
        <v>2989</v>
      </c>
      <c r="B1135" t="s">
        <v>2990</v>
      </c>
      <c r="C1135" t="s">
        <v>2991</v>
      </c>
      <c r="D1135" t="s">
        <v>219</v>
      </c>
      <c r="E1135" s="117">
        <v>171</v>
      </c>
    </row>
    <row r="1136" spans="1:5" x14ac:dyDescent="0.25">
      <c r="A1136" t="s">
        <v>4188</v>
      </c>
      <c r="B1136" t="s">
        <v>1582</v>
      </c>
      <c r="C1136" t="s">
        <v>4189</v>
      </c>
      <c r="D1136" t="s">
        <v>141</v>
      </c>
      <c r="E1136" s="117">
        <v>12804</v>
      </c>
    </row>
    <row r="1137" spans="1:5" x14ac:dyDescent="0.25">
      <c r="A1137" t="s">
        <v>3877</v>
      </c>
      <c r="B1137" t="s">
        <v>4001</v>
      </c>
      <c r="C1137" t="s">
        <v>4002</v>
      </c>
      <c r="D1137" t="s">
        <v>219</v>
      </c>
      <c r="E1137" s="117">
        <v>5743</v>
      </c>
    </row>
    <row r="1138" spans="1:5" x14ac:dyDescent="0.25">
      <c r="A1138" t="s">
        <v>4190</v>
      </c>
      <c r="B1138" t="s">
        <v>321</v>
      </c>
      <c r="C1138" t="s">
        <v>320</v>
      </c>
      <c r="D1138" t="s">
        <v>219</v>
      </c>
      <c r="E1138" s="117">
        <v>4835</v>
      </c>
    </row>
    <row r="1139" spans="1:5" x14ac:dyDescent="0.25">
      <c r="A1139" t="s">
        <v>1758</v>
      </c>
      <c r="B1139" t="s">
        <v>1759</v>
      </c>
      <c r="C1139" t="s">
        <v>1760</v>
      </c>
      <c r="D1139" t="s">
        <v>1744</v>
      </c>
      <c r="E1139" s="117">
        <v>31109</v>
      </c>
    </row>
    <row r="1140" spans="1:5" x14ac:dyDescent="0.25">
      <c r="A1140" t="s">
        <v>1761</v>
      </c>
      <c r="B1140" t="s">
        <v>1762</v>
      </c>
      <c r="C1140" t="s">
        <v>1763</v>
      </c>
      <c r="D1140" t="s">
        <v>1744</v>
      </c>
      <c r="E1140" s="117">
        <v>9036</v>
      </c>
    </row>
    <row r="1141" spans="1:5" x14ac:dyDescent="0.25">
      <c r="A1141" t="s">
        <v>1764</v>
      </c>
      <c r="B1141" t="s">
        <v>1765</v>
      </c>
      <c r="C1141" t="s">
        <v>1766</v>
      </c>
      <c r="D1141" t="s">
        <v>1744</v>
      </c>
      <c r="E1141" s="117">
        <v>12199</v>
      </c>
    </row>
    <row r="1142" spans="1:5" x14ac:dyDescent="0.25">
      <c r="A1142" t="s">
        <v>3352</v>
      </c>
      <c r="B1142" t="s">
        <v>3353</v>
      </c>
      <c r="C1142" t="s">
        <v>3354</v>
      </c>
      <c r="D1142" t="s">
        <v>219</v>
      </c>
      <c r="E1142" s="117">
        <v>15290</v>
      </c>
    </row>
    <row r="1143" spans="1:5" x14ac:dyDescent="0.25">
      <c r="A1143" t="s">
        <v>1767</v>
      </c>
      <c r="B1143" t="s">
        <v>1768</v>
      </c>
      <c r="C1143" t="s">
        <v>1769</v>
      </c>
      <c r="D1143" t="s">
        <v>219</v>
      </c>
      <c r="E1143" s="117">
        <v>11551</v>
      </c>
    </row>
    <row r="1144" spans="1:5" x14ac:dyDescent="0.25">
      <c r="A1144" t="s">
        <v>2987</v>
      </c>
      <c r="B1144" t="s">
        <v>1790</v>
      </c>
      <c r="C1144" t="s">
        <v>2988</v>
      </c>
      <c r="D1144" t="s">
        <v>219</v>
      </c>
      <c r="E1144" s="117">
        <v>13692</v>
      </c>
    </row>
    <row r="1145" spans="1:5" x14ac:dyDescent="0.25">
      <c r="A1145" t="s">
        <v>1770</v>
      </c>
      <c r="B1145" t="s">
        <v>568</v>
      </c>
      <c r="C1145" t="s">
        <v>1771</v>
      </c>
      <c r="D1145" t="s">
        <v>1064</v>
      </c>
      <c r="E1145" s="117">
        <v>13696</v>
      </c>
    </row>
    <row r="1146" spans="1:5" x14ac:dyDescent="0.25">
      <c r="A1146" t="s">
        <v>4505</v>
      </c>
      <c r="B1146" t="s">
        <v>4506</v>
      </c>
      <c r="C1146" t="s">
        <v>4507</v>
      </c>
      <c r="D1146" t="s">
        <v>219</v>
      </c>
      <c r="E1146" s="117">
        <v>33279</v>
      </c>
    </row>
    <row r="1147" spans="1:5" x14ac:dyDescent="0.25">
      <c r="A1147" t="s">
        <v>4571</v>
      </c>
      <c r="B1147" t="s">
        <v>4572</v>
      </c>
      <c r="C1147" t="s">
        <v>4573</v>
      </c>
      <c r="D1147" t="s">
        <v>219</v>
      </c>
      <c r="E1147" s="117">
        <v>6233</v>
      </c>
    </row>
    <row r="1148" spans="1:5" x14ac:dyDescent="0.25">
      <c r="A1148" t="s">
        <v>4719</v>
      </c>
      <c r="B1148" t="s">
        <v>4720</v>
      </c>
      <c r="C1148" t="s">
        <v>4721</v>
      </c>
      <c r="D1148" t="s">
        <v>141</v>
      </c>
      <c r="E1148" s="117">
        <v>4711</v>
      </c>
    </row>
    <row r="1149" spans="1:5" x14ac:dyDescent="0.25">
      <c r="A1149" t="s">
        <v>3414</v>
      </c>
      <c r="B1149" t="s">
        <v>3415</v>
      </c>
      <c r="C1149" t="s">
        <v>3416</v>
      </c>
      <c r="D1149" t="s">
        <v>219</v>
      </c>
      <c r="E1149" s="117">
        <v>7975</v>
      </c>
    </row>
    <row r="1150" spans="1:5" x14ac:dyDescent="0.25">
      <c r="A1150" t="s">
        <v>4722</v>
      </c>
      <c r="B1150" t="s">
        <v>4723</v>
      </c>
      <c r="C1150" t="s">
        <v>4724</v>
      </c>
      <c r="D1150" t="s">
        <v>219</v>
      </c>
      <c r="E1150" s="117">
        <v>1622</v>
      </c>
    </row>
    <row r="1151" spans="1:5" x14ac:dyDescent="0.25">
      <c r="A1151" t="s">
        <v>5036</v>
      </c>
      <c r="B1151" t="s">
        <v>5037</v>
      </c>
      <c r="C1151" t="s">
        <v>5038</v>
      </c>
      <c r="D1151" t="s">
        <v>112</v>
      </c>
      <c r="E1151" s="117">
        <v>1492</v>
      </c>
    </row>
    <row r="1152" spans="1:5" x14ac:dyDescent="0.25">
      <c r="A1152" t="s">
        <v>5039</v>
      </c>
      <c r="B1152" t="s">
        <v>5040</v>
      </c>
      <c r="C1152" t="s">
        <v>5041</v>
      </c>
      <c r="D1152" t="s">
        <v>141</v>
      </c>
      <c r="E1152" s="117">
        <v>4346</v>
      </c>
    </row>
    <row r="1153" spans="1:5" x14ac:dyDescent="0.25">
      <c r="A1153" t="s">
        <v>3264</v>
      </c>
      <c r="B1153" t="s">
        <v>3265</v>
      </c>
      <c r="C1153" t="s">
        <v>3266</v>
      </c>
      <c r="D1153" t="s">
        <v>219</v>
      </c>
      <c r="E1153" s="117">
        <v>26437</v>
      </c>
    </row>
    <row r="1154" spans="1:5" x14ac:dyDescent="0.25">
      <c r="A1154" t="s">
        <v>1772</v>
      </c>
      <c r="B1154" t="s">
        <v>1773</v>
      </c>
      <c r="C1154" t="s">
        <v>1774</v>
      </c>
      <c r="D1154" t="s">
        <v>141</v>
      </c>
      <c r="E1154" s="117">
        <v>5678</v>
      </c>
    </row>
    <row r="1155" spans="1:5" x14ac:dyDescent="0.25">
      <c r="A1155" t="s">
        <v>1775</v>
      </c>
      <c r="B1155" t="s">
        <v>1776</v>
      </c>
      <c r="C1155" t="s">
        <v>1777</v>
      </c>
      <c r="D1155" t="s">
        <v>219</v>
      </c>
      <c r="E1155" s="117">
        <v>2378</v>
      </c>
    </row>
    <row r="1156" spans="1:5" x14ac:dyDescent="0.25">
      <c r="A1156" t="s">
        <v>4725</v>
      </c>
      <c r="B1156" t="s">
        <v>4726</v>
      </c>
      <c r="C1156" t="s">
        <v>4727</v>
      </c>
      <c r="D1156" t="s">
        <v>219</v>
      </c>
      <c r="E1156" s="117">
        <v>4076</v>
      </c>
    </row>
    <row r="1157" spans="1:5" x14ac:dyDescent="0.25">
      <c r="A1157" t="s">
        <v>5165</v>
      </c>
      <c r="B1157" t="s">
        <v>5166</v>
      </c>
      <c r="C1157" t="s">
        <v>5167</v>
      </c>
      <c r="D1157" t="s">
        <v>219</v>
      </c>
      <c r="E1157" s="117">
        <v>1084</v>
      </c>
    </row>
    <row r="1158" spans="1:5" x14ac:dyDescent="0.25">
      <c r="A1158" t="s">
        <v>1778</v>
      </c>
      <c r="B1158" t="s">
        <v>1779</v>
      </c>
      <c r="C1158" t="s">
        <v>1780</v>
      </c>
      <c r="D1158" t="s">
        <v>219</v>
      </c>
      <c r="E1158" s="117">
        <v>5153</v>
      </c>
    </row>
    <row r="1159" spans="1:5" x14ac:dyDescent="0.25">
      <c r="A1159" t="s">
        <v>3098</v>
      </c>
      <c r="B1159" t="s">
        <v>3099</v>
      </c>
      <c r="C1159" t="s">
        <v>3100</v>
      </c>
      <c r="D1159" t="s">
        <v>219</v>
      </c>
      <c r="E1159" s="117">
        <v>5329</v>
      </c>
    </row>
    <row r="1160" spans="1:5" x14ac:dyDescent="0.25">
      <c r="A1160" t="s">
        <v>1781</v>
      </c>
      <c r="B1160" t="s">
        <v>1782</v>
      </c>
      <c r="C1160" t="s">
        <v>1783</v>
      </c>
      <c r="D1160" t="s">
        <v>78</v>
      </c>
      <c r="E1160" s="117">
        <v>1751</v>
      </c>
    </row>
    <row r="1161" spans="1:5" x14ac:dyDescent="0.25">
      <c r="A1161" t="s">
        <v>1784</v>
      </c>
      <c r="B1161" t="s">
        <v>993</v>
      </c>
      <c r="C1161" t="s">
        <v>1785</v>
      </c>
      <c r="D1161" t="s">
        <v>219</v>
      </c>
      <c r="E1161" s="117">
        <v>7990</v>
      </c>
    </row>
    <row r="1162" spans="1:5" x14ac:dyDescent="0.25">
      <c r="A1162" t="s">
        <v>1786</v>
      </c>
      <c r="B1162" t="s">
        <v>1787</v>
      </c>
      <c r="C1162" t="s">
        <v>1788</v>
      </c>
      <c r="D1162" t="s">
        <v>219</v>
      </c>
      <c r="E1162" s="117">
        <v>6639</v>
      </c>
    </row>
    <row r="1163" spans="1:5" x14ac:dyDescent="0.25">
      <c r="A1163" t="s">
        <v>2304</v>
      </c>
      <c r="B1163" t="s">
        <v>2305</v>
      </c>
      <c r="C1163" t="s">
        <v>2306</v>
      </c>
      <c r="D1163" t="s">
        <v>219</v>
      </c>
      <c r="E1163" s="117">
        <v>3381</v>
      </c>
    </row>
    <row r="1164" spans="1:5" x14ac:dyDescent="0.25">
      <c r="A1164" t="s">
        <v>3759</v>
      </c>
      <c r="B1164" t="s">
        <v>3760</v>
      </c>
      <c r="C1164" t="s">
        <v>3761</v>
      </c>
      <c r="D1164" t="s">
        <v>141</v>
      </c>
      <c r="E1164" s="117">
        <v>2967</v>
      </c>
    </row>
    <row r="1165" spans="1:5" x14ac:dyDescent="0.25">
      <c r="A1165" t="s">
        <v>3762</v>
      </c>
      <c r="B1165" t="s">
        <v>3763</v>
      </c>
      <c r="C1165" t="s">
        <v>3764</v>
      </c>
      <c r="D1165" t="s">
        <v>219</v>
      </c>
      <c r="E1165" s="117">
        <v>4176</v>
      </c>
    </row>
    <row r="1166" spans="1:5" x14ac:dyDescent="0.25">
      <c r="A1166" t="s">
        <v>3765</v>
      </c>
      <c r="B1166" t="s">
        <v>3766</v>
      </c>
      <c r="C1166" t="s">
        <v>3767</v>
      </c>
      <c r="D1166" t="s">
        <v>219</v>
      </c>
      <c r="E1166" s="117">
        <v>1788</v>
      </c>
    </row>
    <row r="1167" spans="1:5" x14ac:dyDescent="0.25">
      <c r="A1167" t="s">
        <v>3768</v>
      </c>
      <c r="B1167" t="s">
        <v>217</v>
      </c>
      <c r="C1167" t="s">
        <v>3769</v>
      </c>
      <c r="D1167" t="s">
        <v>219</v>
      </c>
      <c r="E1167" s="117">
        <v>23714</v>
      </c>
    </row>
    <row r="1168" spans="1:5" x14ac:dyDescent="0.25">
      <c r="A1168" t="s">
        <v>3671</v>
      </c>
      <c r="B1168" t="s">
        <v>3672</v>
      </c>
      <c r="C1168" t="s">
        <v>3673</v>
      </c>
      <c r="D1168" t="s">
        <v>1744</v>
      </c>
      <c r="E1168" s="117">
        <v>810</v>
      </c>
    </row>
    <row r="1169" spans="1:5" x14ac:dyDescent="0.25">
      <c r="A1169" t="s">
        <v>3674</v>
      </c>
      <c r="B1169" t="s">
        <v>3675</v>
      </c>
      <c r="C1169" t="s">
        <v>3676</v>
      </c>
      <c r="D1169" t="s">
        <v>1744</v>
      </c>
      <c r="E1169" s="117">
        <v>10652</v>
      </c>
    </row>
    <row r="1170" spans="1:5" x14ac:dyDescent="0.25">
      <c r="A1170" t="s">
        <v>3677</v>
      </c>
      <c r="B1170" t="s">
        <v>3678</v>
      </c>
      <c r="C1170" t="s">
        <v>3679</v>
      </c>
      <c r="D1170" t="s">
        <v>1744</v>
      </c>
      <c r="E1170" s="117">
        <v>12754</v>
      </c>
    </row>
    <row r="1171" spans="1:5" x14ac:dyDescent="0.25">
      <c r="A1171" t="s">
        <v>4728</v>
      </c>
      <c r="B1171" t="s">
        <v>4729</v>
      </c>
      <c r="C1171" t="s">
        <v>4730</v>
      </c>
      <c r="D1171" t="s">
        <v>1723</v>
      </c>
      <c r="E1171" s="117">
        <v>9256</v>
      </c>
    </row>
    <row r="1172" spans="1:5" x14ac:dyDescent="0.25">
      <c r="A1172" t="s">
        <v>4843</v>
      </c>
      <c r="B1172" t="s">
        <v>4844</v>
      </c>
      <c r="C1172" t="s">
        <v>4845</v>
      </c>
      <c r="D1172" t="s">
        <v>1744</v>
      </c>
      <c r="E1172" s="117">
        <v>691</v>
      </c>
    </row>
    <row r="1173" spans="1:5" x14ac:dyDescent="0.25">
      <c r="A1173" t="s">
        <v>4846</v>
      </c>
      <c r="B1173" t="s">
        <v>4847</v>
      </c>
      <c r="C1173" t="s">
        <v>4848</v>
      </c>
      <c r="D1173" t="s">
        <v>60</v>
      </c>
      <c r="E1173" s="117">
        <v>729</v>
      </c>
    </row>
    <row r="1174" spans="1:5" x14ac:dyDescent="0.25">
      <c r="A1174" t="s">
        <v>4849</v>
      </c>
      <c r="B1174" t="s">
        <v>4850</v>
      </c>
      <c r="C1174" t="s">
        <v>4851</v>
      </c>
      <c r="D1174" t="s">
        <v>1744</v>
      </c>
      <c r="E1174" s="117">
        <v>2693</v>
      </c>
    </row>
    <row r="1175" spans="1:5" x14ac:dyDescent="0.25">
      <c r="A1175" t="s">
        <v>1791</v>
      </c>
      <c r="B1175" t="s">
        <v>1792</v>
      </c>
      <c r="C1175" t="s">
        <v>1793</v>
      </c>
      <c r="D1175" t="s">
        <v>219</v>
      </c>
      <c r="E1175" s="117">
        <v>6057</v>
      </c>
    </row>
    <row r="1176" spans="1:5" x14ac:dyDescent="0.25">
      <c r="A1176" t="s">
        <v>2308</v>
      </c>
      <c r="B1176" t="s">
        <v>2309</v>
      </c>
      <c r="C1176" t="s">
        <v>2310</v>
      </c>
      <c r="D1176" t="s">
        <v>141</v>
      </c>
      <c r="E1176" s="117">
        <v>107940</v>
      </c>
    </row>
    <row r="1177" spans="1:5" x14ac:dyDescent="0.25">
      <c r="A1177" t="s">
        <v>1794</v>
      </c>
      <c r="B1177" t="s">
        <v>1795</v>
      </c>
      <c r="C1177" t="s">
        <v>1796</v>
      </c>
      <c r="D1177" t="s">
        <v>166</v>
      </c>
      <c r="E1177" s="117">
        <v>1020</v>
      </c>
    </row>
    <row r="1178" spans="1:5" x14ac:dyDescent="0.25">
      <c r="A1178" t="s">
        <v>1797</v>
      </c>
      <c r="B1178" t="s">
        <v>1798</v>
      </c>
      <c r="C1178" t="s">
        <v>1799</v>
      </c>
      <c r="D1178" t="s">
        <v>166</v>
      </c>
      <c r="E1178" s="117">
        <v>18517</v>
      </c>
    </row>
    <row r="1179" spans="1:5" x14ac:dyDescent="0.25">
      <c r="A1179" t="s">
        <v>1800</v>
      </c>
      <c r="B1179" t="s">
        <v>1801</v>
      </c>
      <c r="C1179" t="s">
        <v>1802</v>
      </c>
      <c r="D1179" t="s">
        <v>166</v>
      </c>
      <c r="E1179" s="117">
        <v>4070</v>
      </c>
    </row>
    <row r="1180" spans="1:5" x14ac:dyDescent="0.25">
      <c r="A1180" t="s">
        <v>1803</v>
      </c>
      <c r="B1180" t="s">
        <v>1804</v>
      </c>
      <c r="C1180" t="s">
        <v>1805</v>
      </c>
      <c r="D1180" t="s">
        <v>166</v>
      </c>
      <c r="E1180" s="117">
        <v>5937</v>
      </c>
    </row>
    <row r="1181" spans="1:5" x14ac:dyDescent="0.25">
      <c r="A1181" t="s">
        <v>1807</v>
      </c>
      <c r="B1181" t="s">
        <v>1254</v>
      </c>
      <c r="C1181" t="s">
        <v>1808</v>
      </c>
      <c r="D1181" t="s">
        <v>1809</v>
      </c>
      <c r="E1181" s="117">
        <v>6844</v>
      </c>
    </row>
    <row r="1182" spans="1:5" x14ac:dyDescent="0.25">
      <c r="A1182" t="s">
        <v>4852</v>
      </c>
      <c r="B1182" t="s">
        <v>4853</v>
      </c>
      <c r="C1182" t="s">
        <v>4854</v>
      </c>
      <c r="D1182" t="s">
        <v>112</v>
      </c>
      <c r="E1182" s="117">
        <v>2648</v>
      </c>
    </row>
    <row r="1183" spans="1:5" x14ac:dyDescent="0.25">
      <c r="A1183" t="s">
        <v>2586</v>
      </c>
      <c r="B1183" t="s">
        <v>2587</v>
      </c>
      <c r="C1183" t="s">
        <v>2588</v>
      </c>
      <c r="D1183" t="s">
        <v>166</v>
      </c>
      <c r="E1183" s="117">
        <v>2308</v>
      </c>
    </row>
    <row r="1184" spans="1:5" x14ac:dyDescent="0.25">
      <c r="A1184" t="s">
        <v>2736</v>
      </c>
      <c r="B1184" t="s">
        <v>2737</v>
      </c>
      <c r="C1184" t="s">
        <v>2738</v>
      </c>
      <c r="D1184" t="s">
        <v>166</v>
      </c>
      <c r="E1184" s="117">
        <v>4546</v>
      </c>
    </row>
    <row r="1185" spans="1:5" x14ac:dyDescent="0.25">
      <c r="A1185" t="s">
        <v>3878</v>
      </c>
      <c r="B1185" t="s">
        <v>4003</v>
      </c>
      <c r="C1185" t="s">
        <v>4004</v>
      </c>
      <c r="D1185" t="s">
        <v>166</v>
      </c>
      <c r="E1185" s="117">
        <v>549</v>
      </c>
    </row>
    <row r="1186" spans="1:5" x14ac:dyDescent="0.25">
      <c r="A1186" t="s">
        <v>3680</v>
      </c>
      <c r="B1186" t="s">
        <v>1810</v>
      </c>
      <c r="C1186" t="s">
        <v>3681</v>
      </c>
      <c r="D1186" t="s">
        <v>219</v>
      </c>
      <c r="E1186" s="117">
        <v>49981</v>
      </c>
    </row>
    <row r="1187" spans="1:5" x14ac:dyDescent="0.25">
      <c r="A1187" t="s">
        <v>4191</v>
      </c>
      <c r="B1187" t="s">
        <v>4192</v>
      </c>
      <c r="C1187" t="s">
        <v>4193</v>
      </c>
      <c r="D1187" t="s">
        <v>4194</v>
      </c>
      <c r="E1187" s="117">
        <v>63361</v>
      </c>
    </row>
    <row r="1188" spans="1:5" x14ac:dyDescent="0.25">
      <c r="A1188" t="s">
        <v>3055</v>
      </c>
      <c r="B1188" t="s">
        <v>3056</v>
      </c>
      <c r="C1188" t="s">
        <v>3057</v>
      </c>
      <c r="D1188" t="s">
        <v>141</v>
      </c>
      <c r="E1188" s="117">
        <v>4430</v>
      </c>
    </row>
    <row r="1189" spans="1:5" x14ac:dyDescent="0.25">
      <c r="A1189" t="s">
        <v>3317</v>
      </c>
      <c r="B1189" t="s">
        <v>2803</v>
      </c>
      <c r="C1189" t="s">
        <v>3318</v>
      </c>
      <c r="D1189" t="s">
        <v>219</v>
      </c>
      <c r="E1189" s="117">
        <v>3140</v>
      </c>
    </row>
    <row r="1190" spans="1:5" x14ac:dyDescent="0.25">
      <c r="A1190" t="s">
        <v>3879</v>
      </c>
      <c r="B1190" t="s">
        <v>72</v>
      </c>
      <c r="C1190" t="s">
        <v>4005</v>
      </c>
      <c r="D1190" t="s">
        <v>141</v>
      </c>
      <c r="E1190" s="117">
        <v>4678</v>
      </c>
    </row>
    <row r="1191" spans="1:5" x14ac:dyDescent="0.25">
      <c r="A1191" t="s">
        <v>4006</v>
      </c>
      <c r="B1191" t="s">
        <v>4007</v>
      </c>
      <c r="C1191" t="s">
        <v>4008</v>
      </c>
      <c r="D1191" t="s">
        <v>219</v>
      </c>
      <c r="E1191" s="117">
        <v>377</v>
      </c>
    </row>
    <row r="1192" spans="1:5" x14ac:dyDescent="0.25">
      <c r="A1192" t="s">
        <v>3880</v>
      </c>
      <c r="B1192" t="s">
        <v>4009</v>
      </c>
      <c r="C1192" t="s">
        <v>4010</v>
      </c>
      <c r="D1192" t="s">
        <v>219</v>
      </c>
      <c r="E1192" s="117">
        <v>1486</v>
      </c>
    </row>
    <row r="1193" spans="1:5" x14ac:dyDescent="0.25">
      <c r="A1193" t="s">
        <v>4195</v>
      </c>
      <c r="B1193" t="s">
        <v>1057</v>
      </c>
      <c r="C1193" t="s">
        <v>4196</v>
      </c>
      <c r="D1193" t="s">
        <v>219</v>
      </c>
      <c r="E1193" s="117">
        <v>5122</v>
      </c>
    </row>
    <row r="1194" spans="1:5" x14ac:dyDescent="0.25">
      <c r="A1194" t="s">
        <v>4011</v>
      </c>
      <c r="B1194" t="s">
        <v>4012</v>
      </c>
      <c r="C1194" t="s">
        <v>4013</v>
      </c>
      <c r="D1194" t="s">
        <v>222</v>
      </c>
      <c r="E1194" s="117">
        <v>55747</v>
      </c>
    </row>
    <row r="1195" spans="1:5" x14ac:dyDescent="0.25">
      <c r="A1195" t="s">
        <v>4197</v>
      </c>
      <c r="B1195" t="s">
        <v>4198</v>
      </c>
      <c r="C1195" t="s">
        <v>4199</v>
      </c>
      <c r="D1195" t="s">
        <v>4200</v>
      </c>
      <c r="E1195" s="117">
        <v>5053</v>
      </c>
    </row>
    <row r="1196" spans="1:5" x14ac:dyDescent="0.25">
      <c r="A1196" t="s">
        <v>4201</v>
      </c>
      <c r="B1196" t="s">
        <v>576</v>
      </c>
      <c r="C1196" t="s">
        <v>4202</v>
      </c>
      <c r="D1196" t="s">
        <v>60</v>
      </c>
      <c r="E1196" s="117">
        <v>4235</v>
      </c>
    </row>
    <row r="1197" spans="1:5" x14ac:dyDescent="0.25">
      <c r="A1197" t="s">
        <v>4203</v>
      </c>
      <c r="B1197" t="s">
        <v>4204</v>
      </c>
      <c r="C1197" t="s">
        <v>4205</v>
      </c>
      <c r="D1197" t="s">
        <v>222</v>
      </c>
      <c r="E1197" s="117">
        <v>4255</v>
      </c>
    </row>
    <row r="1198" spans="1:5" x14ac:dyDescent="0.25">
      <c r="A1198" t="s">
        <v>4333</v>
      </c>
      <c r="B1198">
        <v>0</v>
      </c>
      <c r="C1198">
        <v>0</v>
      </c>
      <c r="D1198">
        <v>0</v>
      </c>
      <c r="E1198" s="117">
        <v>94</v>
      </c>
    </row>
    <row r="1199" spans="1:5" x14ac:dyDescent="0.25">
      <c r="B1199" t="s">
        <v>4731</v>
      </c>
      <c r="C1199" t="s">
        <v>4732</v>
      </c>
      <c r="D1199" t="s">
        <v>4200</v>
      </c>
      <c r="E1199" s="117">
        <v>1184</v>
      </c>
    </row>
    <row r="1200" spans="1:5" x14ac:dyDescent="0.25">
      <c r="A1200" t="s">
        <v>4334</v>
      </c>
      <c r="B1200" t="s">
        <v>4335</v>
      </c>
      <c r="C1200" t="s">
        <v>4336</v>
      </c>
      <c r="D1200" t="s">
        <v>222</v>
      </c>
      <c r="E1200" s="117">
        <v>11242</v>
      </c>
    </row>
    <row r="1201" spans="1:5" x14ac:dyDescent="0.25">
      <c r="A1201" t="s">
        <v>4337</v>
      </c>
      <c r="B1201" t="s">
        <v>4338</v>
      </c>
      <c r="C1201" t="s">
        <v>4339</v>
      </c>
      <c r="D1201" t="s">
        <v>4200</v>
      </c>
      <c r="E1201" s="117">
        <v>7920</v>
      </c>
    </row>
    <row r="1202" spans="1:5" x14ac:dyDescent="0.25">
      <c r="A1202" t="s">
        <v>4340</v>
      </c>
      <c r="B1202" t="s">
        <v>4341</v>
      </c>
      <c r="C1202" t="s">
        <v>4342</v>
      </c>
      <c r="D1202" t="s">
        <v>4200</v>
      </c>
      <c r="E1202" s="117">
        <v>28574</v>
      </c>
    </row>
    <row r="1203" spans="1:5" x14ac:dyDescent="0.25">
      <c r="A1203" t="s">
        <v>4508</v>
      </c>
      <c r="B1203" t="s">
        <v>4509</v>
      </c>
      <c r="C1203" t="s">
        <v>4510</v>
      </c>
      <c r="D1203" t="s">
        <v>4200</v>
      </c>
      <c r="E1203" s="117">
        <v>3304</v>
      </c>
    </row>
    <row r="1204" spans="1:5" x14ac:dyDescent="0.25">
      <c r="A1204" t="s">
        <v>4343</v>
      </c>
      <c r="B1204" t="s">
        <v>4344</v>
      </c>
      <c r="C1204" t="s">
        <v>4345</v>
      </c>
      <c r="D1204" t="s">
        <v>60</v>
      </c>
      <c r="E1204" s="117">
        <v>9166</v>
      </c>
    </row>
    <row r="1205" spans="1:5" x14ac:dyDescent="0.25">
      <c r="A1205" t="s">
        <v>4855</v>
      </c>
      <c r="B1205" t="s">
        <v>4856</v>
      </c>
      <c r="C1205" t="s">
        <v>4857</v>
      </c>
      <c r="D1205" t="s">
        <v>60</v>
      </c>
      <c r="E1205" s="117">
        <v>882</v>
      </c>
    </row>
    <row r="1206" spans="1:5" x14ac:dyDescent="0.25">
      <c r="A1206" t="s">
        <v>4858</v>
      </c>
      <c r="B1206" t="s">
        <v>3907</v>
      </c>
      <c r="C1206" t="s">
        <v>4859</v>
      </c>
      <c r="D1206" t="s">
        <v>222</v>
      </c>
      <c r="E1206" s="117">
        <v>2676</v>
      </c>
    </row>
    <row r="1207" spans="1:5" x14ac:dyDescent="0.25">
      <c r="A1207" t="s">
        <v>4733</v>
      </c>
      <c r="B1207" t="s">
        <v>4734</v>
      </c>
      <c r="C1207" t="s">
        <v>4735</v>
      </c>
      <c r="D1207" t="s">
        <v>222</v>
      </c>
      <c r="E1207" s="117">
        <v>7745</v>
      </c>
    </row>
    <row r="1208" spans="1:5" x14ac:dyDescent="0.25">
      <c r="A1208" t="s">
        <v>4860</v>
      </c>
      <c r="B1208" t="s">
        <v>3592</v>
      </c>
      <c r="C1208" t="s">
        <v>4861</v>
      </c>
      <c r="D1208" t="s">
        <v>4209</v>
      </c>
      <c r="E1208" s="117">
        <v>9359</v>
      </c>
    </row>
    <row r="1209" spans="1:5" x14ac:dyDescent="0.25">
      <c r="A1209" t="s">
        <v>4862</v>
      </c>
      <c r="B1209" t="s">
        <v>4863</v>
      </c>
      <c r="C1209" t="s">
        <v>4864</v>
      </c>
      <c r="D1209" t="s">
        <v>4200</v>
      </c>
      <c r="E1209" s="117">
        <v>4063</v>
      </c>
    </row>
    <row r="1210" spans="1:5" x14ac:dyDescent="0.25">
      <c r="A1210" t="s">
        <v>5042</v>
      </c>
      <c r="B1210" t="s">
        <v>576</v>
      </c>
      <c r="C1210" t="s">
        <v>5043</v>
      </c>
      <c r="D1210" t="s">
        <v>60</v>
      </c>
      <c r="E1210" s="117">
        <v>801</v>
      </c>
    </row>
    <row r="1211" spans="1:5" x14ac:dyDescent="0.25">
      <c r="A1211" t="s">
        <v>4865</v>
      </c>
      <c r="B1211" t="s">
        <v>4866</v>
      </c>
      <c r="C1211" t="s">
        <v>4867</v>
      </c>
      <c r="D1211" t="s">
        <v>4200</v>
      </c>
      <c r="E1211" s="117">
        <v>943</v>
      </c>
    </row>
    <row r="1212" spans="1:5" x14ac:dyDescent="0.25">
      <c r="A1212" t="s">
        <v>4868</v>
      </c>
      <c r="B1212" t="s">
        <v>4869</v>
      </c>
      <c r="C1212" t="s">
        <v>4870</v>
      </c>
      <c r="D1212" t="s">
        <v>222</v>
      </c>
      <c r="E1212" s="117">
        <v>1746</v>
      </c>
    </row>
    <row r="1213" spans="1:5" x14ac:dyDescent="0.25">
      <c r="A1213" t="s">
        <v>5044</v>
      </c>
      <c r="B1213" t="s">
        <v>5045</v>
      </c>
      <c r="C1213" t="s">
        <v>5046</v>
      </c>
      <c r="D1213" t="s">
        <v>222</v>
      </c>
      <c r="E1213" s="117">
        <v>676</v>
      </c>
    </row>
    <row r="1214" spans="1:5" x14ac:dyDescent="0.25">
      <c r="A1214" t="s">
        <v>5047</v>
      </c>
      <c r="B1214" t="s">
        <v>1281</v>
      </c>
      <c r="C1214" t="s">
        <v>5048</v>
      </c>
      <c r="D1214" t="s">
        <v>222</v>
      </c>
      <c r="E1214" s="117">
        <v>969</v>
      </c>
    </row>
    <row r="1215" spans="1:5" x14ac:dyDescent="0.25">
      <c r="A1215" t="s">
        <v>5168</v>
      </c>
      <c r="B1215" t="s">
        <v>5169</v>
      </c>
      <c r="C1215" t="s">
        <v>5170</v>
      </c>
      <c r="D1215" t="s">
        <v>222</v>
      </c>
      <c r="E1215" s="117">
        <v>107</v>
      </c>
    </row>
    <row r="1216" spans="1:5" x14ac:dyDescent="0.25">
      <c r="A1216" t="s">
        <v>5171</v>
      </c>
      <c r="B1216">
        <v>0</v>
      </c>
      <c r="C1216">
        <v>0</v>
      </c>
      <c r="D1216">
        <v>0</v>
      </c>
      <c r="E1216" s="117">
        <v>277</v>
      </c>
    </row>
    <row r="1217" spans="1:5" x14ac:dyDescent="0.25">
      <c r="A1217" t="s">
        <v>5172</v>
      </c>
      <c r="B1217" t="s">
        <v>5173</v>
      </c>
      <c r="C1217" t="s">
        <v>5174</v>
      </c>
      <c r="D1217" t="s">
        <v>1314</v>
      </c>
      <c r="E1217" s="117">
        <v>271</v>
      </c>
    </row>
    <row r="1218" spans="1:5" x14ac:dyDescent="0.25">
      <c r="A1218" t="s">
        <v>5175</v>
      </c>
      <c r="B1218" t="s">
        <v>5176</v>
      </c>
      <c r="C1218" t="s">
        <v>5177</v>
      </c>
      <c r="D1218" t="s">
        <v>222</v>
      </c>
      <c r="E1218" s="117">
        <v>310</v>
      </c>
    </row>
    <row r="1219" spans="1:5" x14ac:dyDescent="0.25">
      <c r="A1219" t="s">
        <v>5178</v>
      </c>
      <c r="B1219" t="s">
        <v>5179</v>
      </c>
      <c r="C1219" t="s">
        <v>5180</v>
      </c>
      <c r="D1219" t="s">
        <v>5181</v>
      </c>
      <c r="E1219" s="117">
        <v>305</v>
      </c>
    </row>
    <row r="1220" spans="1:5" x14ac:dyDescent="0.25">
      <c r="A1220" t="s">
        <v>5182</v>
      </c>
      <c r="B1220" t="s">
        <v>5183</v>
      </c>
      <c r="C1220" t="s">
        <v>5184</v>
      </c>
      <c r="D1220" t="s">
        <v>60</v>
      </c>
      <c r="E1220" s="117">
        <v>559</v>
      </c>
    </row>
    <row r="1221" spans="1:5" x14ac:dyDescent="0.25">
      <c r="A1221" t="s">
        <v>5185</v>
      </c>
      <c r="B1221" t="s">
        <v>5186</v>
      </c>
      <c r="C1221" t="s">
        <v>5187</v>
      </c>
      <c r="D1221" t="s">
        <v>60</v>
      </c>
      <c r="E1221" s="117">
        <v>192</v>
      </c>
    </row>
    <row r="1222" spans="1:5" x14ac:dyDescent="0.25">
      <c r="A1222" t="s">
        <v>4346</v>
      </c>
      <c r="B1222" t="s">
        <v>4347</v>
      </c>
      <c r="C1222" t="s">
        <v>4348</v>
      </c>
      <c r="D1222" t="s">
        <v>4349</v>
      </c>
      <c r="E1222" s="117">
        <v>122230</v>
      </c>
    </row>
    <row r="1223" spans="1:5" x14ac:dyDescent="0.25">
      <c r="A1223" t="s">
        <v>4206</v>
      </c>
      <c r="B1223" t="s">
        <v>4207</v>
      </c>
      <c r="C1223" t="s">
        <v>4208</v>
      </c>
      <c r="D1223" t="s">
        <v>4209</v>
      </c>
      <c r="E1223" s="117">
        <v>197</v>
      </c>
    </row>
    <row r="1224" spans="1:5" x14ac:dyDescent="0.25">
      <c r="A1224" t="s">
        <v>4350</v>
      </c>
      <c r="B1224" t="s">
        <v>4351</v>
      </c>
      <c r="C1224" t="s">
        <v>4352</v>
      </c>
      <c r="D1224" t="s">
        <v>4353</v>
      </c>
      <c r="E1224" s="117">
        <v>6194</v>
      </c>
    </row>
    <row r="1225" spans="1:5" x14ac:dyDescent="0.25">
      <c r="A1225" t="s">
        <v>4354</v>
      </c>
      <c r="B1225" t="s">
        <v>4355</v>
      </c>
      <c r="C1225" t="s">
        <v>4356</v>
      </c>
      <c r="D1225" t="s">
        <v>4353</v>
      </c>
      <c r="E1225" s="117">
        <v>7150</v>
      </c>
    </row>
    <row r="1226" spans="1:5" x14ac:dyDescent="0.25">
      <c r="A1226" t="s">
        <v>4511</v>
      </c>
      <c r="B1226" t="s">
        <v>4512</v>
      </c>
      <c r="C1226" t="s">
        <v>4513</v>
      </c>
      <c r="D1226" t="s">
        <v>4353</v>
      </c>
      <c r="E1226" s="117">
        <v>10600</v>
      </c>
    </row>
    <row r="1227" spans="1:5" x14ac:dyDescent="0.25">
      <c r="A1227" t="s">
        <v>4357</v>
      </c>
      <c r="B1227" t="s">
        <v>4358</v>
      </c>
      <c r="C1227" t="s">
        <v>4359</v>
      </c>
      <c r="D1227" t="s">
        <v>60</v>
      </c>
      <c r="E1227" s="117">
        <v>4748</v>
      </c>
    </row>
    <row r="1228" spans="1:5" x14ac:dyDescent="0.25">
      <c r="A1228" t="s">
        <v>4360</v>
      </c>
      <c r="B1228" t="s">
        <v>3670</v>
      </c>
      <c r="C1228" t="s">
        <v>4361</v>
      </c>
      <c r="D1228" t="s">
        <v>4353</v>
      </c>
      <c r="E1228" s="117">
        <v>6309</v>
      </c>
    </row>
    <row r="1229" spans="1:5" x14ac:dyDescent="0.25">
      <c r="A1229" t="s">
        <v>4362</v>
      </c>
      <c r="B1229" t="s">
        <v>1824</v>
      </c>
      <c r="C1229" t="s">
        <v>4363</v>
      </c>
      <c r="D1229" t="s">
        <v>4364</v>
      </c>
      <c r="E1229" s="117">
        <v>3900</v>
      </c>
    </row>
    <row r="1230" spans="1:5" x14ac:dyDescent="0.25">
      <c r="A1230" t="s">
        <v>4365</v>
      </c>
      <c r="B1230" t="s">
        <v>4366</v>
      </c>
      <c r="C1230" t="s">
        <v>4367</v>
      </c>
      <c r="D1230" t="s">
        <v>60</v>
      </c>
      <c r="E1230" s="117">
        <v>6218</v>
      </c>
    </row>
    <row r="1231" spans="1:5" x14ac:dyDescent="0.25">
      <c r="A1231" t="s">
        <v>4368</v>
      </c>
      <c r="B1231" t="s">
        <v>4369</v>
      </c>
      <c r="C1231" t="s">
        <v>4370</v>
      </c>
      <c r="D1231" t="s">
        <v>4353</v>
      </c>
      <c r="E1231" s="117">
        <v>7190</v>
      </c>
    </row>
    <row r="1232" spans="1:5" x14ac:dyDescent="0.25">
      <c r="A1232" t="s">
        <v>4371</v>
      </c>
      <c r="B1232" t="s">
        <v>3184</v>
      </c>
      <c r="C1232" t="s">
        <v>4372</v>
      </c>
      <c r="D1232" t="s">
        <v>1744</v>
      </c>
      <c r="E1232" s="117">
        <v>7755</v>
      </c>
    </row>
    <row r="1233" spans="1:5" x14ac:dyDescent="0.25">
      <c r="A1233" t="s">
        <v>4373</v>
      </c>
      <c r="B1233" t="s">
        <v>4374</v>
      </c>
      <c r="C1233" t="s">
        <v>4375</v>
      </c>
      <c r="D1233" t="s">
        <v>4353</v>
      </c>
      <c r="E1233" s="117">
        <v>5416</v>
      </c>
    </row>
    <row r="1234" spans="1:5" x14ac:dyDescent="0.25">
      <c r="A1234" t="s">
        <v>4376</v>
      </c>
      <c r="B1234" t="s">
        <v>4377</v>
      </c>
      <c r="C1234" t="s">
        <v>4378</v>
      </c>
      <c r="D1234" t="s">
        <v>4353</v>
      </c>
      <c r="E1234" s="117">
        <v>14676</v>
      </c>
    </row>
    <row r="1235" spans="1:5" x14ac:dyDescent="0.25">
      <c r="A1235" t="s">
        <v>4379</v>
      </c>
      <c r="B1235" t="s">
        <v>4380</v>
      </c>
      <c r="C1235" t="s">
        <v>4381</v>
      </c>
      <c r="D1235" t="s">
        <v>4364</v>
      </c>
      <c r="E1235" s="117">
        <v>6103</v>
      </c>
    </row>
    <row r="1236" spans="1:5" x14ac:dyDescent="0.25">
      <c r="A1236" t="s">
        <v>4382</v>
      </c>
      <c r="B1236" t="s">
        <v>4383</v>
      </c>
      <c r="C1236" t="s">
        <v>4384</v>
      </c>
      <c r="D1236" t="s">
        <v>4353</v>
      </c>
      <c r="E1236" s="117">
        <v>713</v>
      </c>
    </row>
    <row r="1237" spans="1:5" x14ac:dyDescent="0.25">
      <c r="A1237" t="s">
        <v>4385</v>
      </c>
      <c r="B1237" t="s">
        <v>4386</v>
      </c>
      <c r="C1237" t="s">
        <v>4387</v>
      </c>
      <c r="D1237" t="s">
        <v>4388</v>
      </c>
      <c r="E1237" s="117">
        <v>10892</v>
      </c>
    </row>
    <row r="1238" spans="1:5" x14ac:dyDescent="0.25">
      <c r="A1238" t="s">
        <v>4514</v>
      </c>
      <c r="B1238" t="s">
        <v>1716</v>
      </c>
      <c r="C1238" t="s">
        <v>4515</v>
      </c>
      <c r="D1238" t="s">
        <v>4353</v>
      </c>
      <c r="E1238" s="117">
        <v>1960</v>
      </c>
    </row>
    <row r="1239" spans="1:5" x14ac:dyDescent="0.25">
      <c r="A1239" t="s">
        <v>4871</v>
      </c>
      <c r="B1239" t="s">
        <v>4872</v>
      </c>
      <c r="C1239" t="s">
        <v>4873</v>
      </c>
      <c r="D1239" t="s">
        <v>4364</v>
      </c>
      <c r="E1239" s="117">
        <v>1754</v>
      </c>
    </row>
    <row r="1240" spans="1:5" x14ac:dyDescent="0.25">
      <c r="A1240" t="s">
        <v>4874</v>
      </c>
      <c r="B1240" t="s">
        <v>4875</v>
      </c>
      <c r="C1240" t="s">
        <v>4876</v>
      </c>
      <c r="D1240" t="s">
        <v>60</v>
      </c>
      <c r="E1240" s="117">
        <v>3056</v>
      </c>
    </row>
    <row r="1241" spans="1:5" x14ac:dyDescent="0.25">
      <c r="A1241" t="s">
        <v>4877</v>
      </c>
      <c r="B1241" t="s">
        <v>4878</v>
      </c>
      <c r="C1241" t="s">
        <v>4879</v>
      </c>
      <c r="D1241" t="s">
        <v>4209</v>
      </c>
      <c r="E1241" s="117">
        <v>2897</v>
      </c>
    </row>
    <row r="1242" spans="1:5" x14ac:dyDescent="0.25">
      <c r="A1242" t="s">
        <v>5188</v>
      </c>
      <c r="B1242" t="s">
        <v>5189</v>
      </c>
      <c r="C1242" t="s">
        <v>5190</v>
      </c>
      <c r="D1242" t="s">
        <v>4364</v>
      </c>
      <c r="E1242" s="117">
        <v>1079</v>
      </c>
    </row>
    <row r="1243" spans="1:5" x14ac:dyDescent="0.25">
      <c r="A1243" t="s">
        <v>5191</v>
      </c>
      <c r="B1243" t="s">
        <v>5192</v>
      </c>
      <c r="C1243" t="s">
        <v>5193</v>
      </c>
      <c r="D1243" t="s">
        <v>60</v>
      </c>
      <c r="E1243" s="117">
        <v>318</v>
      </c>
    </row>
    <row r="1244" spans="1:5" x14ac:dyDescent="0.25">
      <c r="A1244" t="s">
        <v>1811</v>
      </c>
      <c r="B1244" t="s">
        <v>1812</v>
      </c>
      <c r="C1244" t="s">
        <v>4880</v>
      </c>
      <c r="D1244" t="s">
        <v>4881</v>
      </c>
      <c r="E1244" s="117">
        <v>510212</v>
      </c>
    </row>
    <row r="1245" spans="1:5" x14ac:dyDescent="0.25">
      <c r="C1245" t="s">
        <v>1813</v>
      </c>
      <c r="D1245" t="s">
        <v>1814</v>
      </c>
      <c r="E1245" s="117">
        <v>254166</v>
      </c>
    </row>
    <row r="1246" spans="1:5" x14ac:dyDescent="0.25">
      <c r="A1246" t="s">
        <v>1816</v>
      </c>
      <c r="B1246" t="s">
        <v>1817</v>
      </c>
      <c r="C1246" t="s">
        <v>1818</v>
      </c>
      <c r="D1246" t="s">
        <v>60</v>
      </c>
      <c r="E1246" s="117">
        <v>118</v>
      </c>
    </row>
    <row r="1247" spans="1:5" x14ac:dyDescent="0.25">
      <c r="A1247" t="s">
        <v>3422</v>
      </c>
      <c r="B1247" t="s">
        <v>3423</v>
      </c>
      <c r="C1247" t="s">
        <v>3424</v>
      </c>
      <c r="D1247" t="s">
        <v>1825</v>
      </c>
      <c r="E1247" s="117">
        <v>7566</v>
      </c>
    </row>
    <row r="1248" spans="1:5" x14ac:dyDescent="0.25">
      <c r="A1248" t="s">
        <v>4210</v>
      </c>
      <c r="B1248" t="s">
        <v>1819</v>
      </c>
      <c r="C1248" t="s">
        <v>4211</v>
      </c>
      <c r="D1248" t="s">
        <v>1815</v>
      </c>
      <c r="E1248" s="117">
        <v>1446</v>
      </c>
    </row>
    <row r="1249" spans="1:5" x14ac:dyDescent="0.25">
      <c r="A1249" t="s">
        <v>1821</v>
      </c>
      <c r="B1249" t="s">
        <v>1822</v>
      </c>
      <c r="C1249" t="s">
        <v>1823</v>
      </c>
      <c r="D1249" t="s">
        <v>1314</v>
      </c>
      <c r="E1249" s="117">
        <v>1373</v>
      </c>
    </row>
    <row r="1250" spans="1:5" x14ac:dyDescent="0.25">
      <c r="A1250" t="s">
        <v>4516</v>
      </c>
      <c r="B1250" t="s">
        <v>1824</v>
      </c>
      <c r="C1250" t="s">
        <v>4517</v>
      </c>
      <c r="D1250" t="s">
        <v>1825</v>
      </c>
      <c r="E1250" s="117">
        <v>9391</v>
      </c>
    </row>
    <row r="1251" spans="1:5" x14ac:dyDescent="0.25">
      <c r="A1251" t="s">
        <v>1826</v>
      </c>
      <c r="B1251" t="s">
        <v>1827</v>
      </c>
      <c r="C1251" t="s">
        <v>1828</v>
      </c>
      <c r="D1251" t="s">
        <v>1815</v>
      </c>
      <c r="E1251" s="117">
        <v>3645</v>
      </c>
    </row>
    <row r="1252" spans="1:5" x14ac:dyDescent="0.25">
      <c r="A1252" t="s">
        <v>3583</v>
      </c>
      <c r="B1252" t="s">
        <v>3584</v>
      </c>
      <c r="C1252" t="s">
        <v>3585</v>
      </c>
      <c r="D1252" t="s">
        <v>1825</v>
      </c>
      <c r="E1252" s="117">
        <v>11483</v>
      </c>
    </row>
    <row r="1253" spans="1:5" x14ac:dyDescent="0.25">
      <c r="A1253" t="s">
        <v>2739</v>
      </c>
      <c r="B1253" t="s">
        <v>2740</v>
      </c>
      <c r="C1253" t="s">
        <v>2741</v>
      </c>
      <c r="D1253" t="s">
        <v>1825</v>
      </c>
      <c r="E1253" s="117">
        <v>6347</v>
      </c>
    </row>
    <row r="1254" spans="1:5" x14ac:dyDescent="0.25">
      <c r="A1254" t="s">
        <v>3017</v>
      </c>
      <c r="B1254" t="s">
        <v>3018</v>
      </c>
      <c r="C1254" t="s">
        <v>3019</v>
      </c>
      <c r="D1254" t="s">
        <v>1825</v>
      </c>
      <c r="E1254" s="117">
        <v>4939</v>
      </c>
    </row>
    <row r="1255" spans="1:5" x14ac:dyDescent="0.25">
      <c r="A1255" t="s">
        <v>1830</v>
      </c>
      <c r="B1255" t="s">
        <v>500</v>
      </c>
      <c r="C1255" t="s">
        <v>1831</v>
      </c>
      <c r="D1255" t="s">
        <v>1825</v>
      </c>
      <c r="E1255" s="117">
        <v>246</v>
      </c>
    </row>
    <row r="1256" spans="1:5" x14ac:dyDescent="0.25">
      <c r="A1256" t="s">
        <v>4107</v>
      </c>
      <c r="B1256" t="s">
        <v>3771</v>
      </c>
      <c r="C1256" t="s">
        <v>4108</v>
      </c>
      <c r="D1256" t="s">
        <v>1825</v>
      </c>
      <c r="E1256" s="117">
        <v>352</v>
      </c>
    </row>
    <row r="1257" spans="1:5" x14ac:dyDescent="0.25">
      <c r="A1257" t="s">
        <v>1832</v>
      </c>
      <c r="B1257" t="s">
        <v>1833</v>
      </c>
      <c r="C1257" t="s">
        <v>1834</v>
      </c>
      <c r="D1257" t="s">
        <v>1835</v>
      </c>
      <c r="E1257" s="117">
        <v>15891</v>
      </c>
    </row>
    <row r="1258" spans="1:5" x14ac:dyDescent="0.25">
      <c r="A1258" t="s">
        <v>1836</v>
      </c>
      <c r="B1258" t="s">
        <v>1837</v>
      </c>
      <c r="C1258" t="s">
        <v>1838</v>
      </c>
      <c r="D1258" t="s">
        <v>1839</v>
      </c>
      <c r="E1258" s="117">
        <v>3017</v>
      </c>
    </row>
    <row r="1259" spans="1:5" x14ac:dyDescent="0.25">
      <c r="A1259" t="s">
        <v>1840</v>
      </c>
      <c r="B1259" t="s">
        <v>1841</v>
      </c>
      <c r="C1259" t="s">
        <v>1842</v>
      </c>
      <c r="D1259" t="s">
        <v>1835</v>
      </c>
      <c r="E1259" s="117">
        <v>2370</v>
      </c>
    </row>
    <row r="1260" spans="1:5" x14ac:dyDescent="0.25">
      <c r="A1260" t="s">
        <v>3770</v>
      </c>
      <c r="B1260" t="s">
        <v>3771</v>
      </c>
      <c r="C1260" t="s">
        <v>3772</v>
      </c>
      <c r="D1260" t="s">
        <v>1815</v>
      </c>
      <c r="E1260" s="117">
        <v>5191</v>
      </c>
    </row>
    <row r="1261" spans="1:5" x14ac:dyDescent="0.25">
      <c r="A1261" t="s">
        <v>1843</v>
      </c>
      <c r="B1261" t="s">
        <v>1360</v>
      </c>
      <c r="C1261" t="s">
        <v>1844</v>
      </c>
      <c r="D1261" t="s">
        <v>1835</v>
      </c>
      <c r="E1261" s="117">
        <v>1863</v>
      </c>
    </row>
    <row r="1262" spans="1:5" x14ac:dyDescent="0.25">
      <c r="A1262" t="s">
        <v>3881</v>
      </c>
      <c r="B1262" t="s">
        <v>3882</v>
      </c>
      <c r="C1262" t="s">
        <v>3883</v>
      </c>
      <c r="D1262" t="s">
        <v>60</v>
      </c>
      <c r="E1262" s="117">
        <v>7062</v>
      </c>
    </row>
    <row r="1263" spans="1:5" x14ac:dyDescent="0.25">
      <c r="A1263" t="s">
        <v>1845</v>
      </c>
      <c r="B1263" t="s">
        <v>838</v>
      </c>
      <c r="C1263" t="s">
        <v>1846</v>
      </c>
      <c r="D1263" t="s">
        <v>1314</v>
      </c>
      <c r="E1263" s="117">
        <v>2960</v>
      </c>
    </row>
    <row r="1264" spans="1:5" x14ac:dyDescent="0.25">
      <c r="A1264" t="s">
        <v>1847</v>
      </c>
      <c r="B1264" t="s">
        <v>1848</v>
      </c>
      <c r="C1264" t="s">
        <v>1849</v>
      </c>
      <c r="D1264" t="s">
        <v>1835</v>
      </c>
      <c r="E1264" s="117">
        <v>3470</v>
      </c>
    </row>
    <row r="1265" spans="1:5" x14ac:dyDescent="0.25">
      <c r="A1265" t="s">
        <v>1850</v>
      </c>
      <c r="B1265" t="s">
        <v>1851</v>
      </c>
      <c r="C1265" t="s">
        <v>1852</v>
      </c>
      <c r="D1265" t="s">
        <v>1815</v>
      </c>
      <c r="E1265" s="117">
        <v>5971</v>
      </c>
    </row>
    <row r="1266" spans="1:5" x14ac:dyDescent="0.25">
      <c r="A1266" t="s">
        <v>1853</v>
      </c>
      <c r="B1266" t="s">
        <v>1854</v>
      </c>
      <c r="C1266" t="s">
        <v>1855</v>
      </c>
      <c r="D1266" t="s">
        <v>1839</v>
      </c>
      <c r="E1266" s="117">
        <v>2270</v>
      </c>
    </row>
    <row r="1267" spans="1:5" x14ac:dyDescent="0.25">
      <c r="A1267" t="s">
        <v>2443</v>
      </c>
      <c r="B1267" t="s">
        <v>1241</v>
      </c>
      <c r="C1267" t="s">
        <v>2742</v>
      </c>
      <c r="D1267" t="s">
        <v>1835</v>
      </c>
      <c r="E1267" s="117">
        <v>1322</v>
      </c>
    </row>
    <row r="1268" spans="1:5" x14ac:dyDescent="0.25">
      <c r="A1268" t="s">
        <v>2743</v>
      </c>
      <c r="B1268" t="s">
        <v>2744</v>
      </c>
      <c r="C1268" t="s">
        <v>2745</v>
      </c>
      <c r="D1268" t="s">
        <v>1825</v>
      </c>
      <c r="E1268" s="117">
        <v>106</v>
      </c>
    </row>
    <row r="1269" spans="1:5" x14ac:dyDescent="0.25">
      <c r="A1269" t="s">
        <v>2746</v>
      </c>
      <c r="B1269" t="s">
        <v>2747</v>
      </c>
      <c r="C1269" t="s">
        <v>2748</v>
      </c>
      <c r="D1269" t="s">
        <v>1835</v>
      </c>
      <c r="E1269" s="117">
        <v>3906</v>
      </c>
    </row>
    <row r="1270" spans="1:5" x14ac:dyDescent="0.25">
      <c r="A1270" t="s">
        <v>2880</v>
      </c>
      <c r="B1270" t="s">
        <v>2881</v>
      </c>
      <c r="C1270" t="s">
        <v>2882</v>
      </c>
      <c r="D1270" t="s">
        <v>1825</v>
      </c>
      <c r="E1270" s="117">
        <v>4832</v>
      </c>
    </row>
    <row r="1271" spans="1:5" x14ac:dyDescent="0.25">
      <c r="A1271" t="s">
        <v>3267</v>
      </c>
      <c r="B1271" t="s">
        <v>3268</v>
      </c>
      <c r="C1271" t="s">
        <v>3269</v>
      </c>
      <c r="D1271" t="s">
        <v>1314</v>
      </c>
      <c r="E1271" s="117">
        <v>4882</v>
      </c>
    </row>
    <row r="1272" spans="1:5" x14ac:dyDescent="0.25">
      <c r="A1272" t="s">
        <v>4109</v>
      </c>
      <c r="B1272" t="s">
        <v>4110</v>
      </c>
      <c r="C1272" t="s">
        <v>4111</v>
      </c>
      <c r="D1272" t="s">
        <v>1825</v>
      </c>
      <c r="E1272" s="117">
        <v>152</v>
      </c>
    </row>
    <row r="1273" spans="1:5" x14ac:dyDescent="0.25">
      <c r="A1273" t="s">
        <v>4212</v>
      </c>
      <c r="B1273" t="s">
        <v>4213</v>
      </c>
      <c r="C1273" t="s">
        <v>4214</v>
      </c>
      <c r="D1273" t="s">
        <v>1825</v>
      </c>
      <c r="E1273" s="117">
        <v>5441</v>
      </c>
    </row>
    <row r="1274" spans="1:5" x14ac:dyDescent="0.25">
      <c r="A1274" t="s">
        <v>4389</v>
      </c>
      <c r="B1274" t="s">
        <v>4390</v>
      </c>
      <c r="C1274" t="s">
        <v>4391</v>
      </c>
      <c r="D1274" t="s">
        <v>1314</v>
      </c>
      <c r="E1274" s="117">
        <v>4403</v>
      </c>
    </row>
    <row r="1275" spans="1:5" x14ac:dyDescent="0.25">
      <c r="A1275" t="s">
        <v>4736</v>
      </c>
      <c r="B1275" t="s">
        <v>4737</v>
      </c>
      <c r="C1275" t="s">
        <v>4738</v>
      </c>
      <c r="D1275" t="s">
        <v>1825</v>
      </c>
      <c r="E1275" s="117">
        <v>5308</v>
      </c>
    </row>
    <row r="1276" spans="1:5" x14ac:dyDescent="0.25">
      <c r="A1276" t="s">
        <v>1857</v>
      </c>
      <c r="B1276" t="s">
        <v>1858</v>
      </c>
      <c r="C1276" t="s">
        <v>1859</v>
      </c>
      <c r="D1276" t="s">
        <v>1860</v>
      </c>
      <c r="E1276" s="117">
        <v>5142</v>
      </c>
    </row>
    <row r="1277" spans="1:5" x14ac:dyDescent="0.25">
      <c r="A1277" t="s">
        <v>1861</v>
      </c>
      <c r="B1277" t="s">
        <v>1862</v>
      </c>
      <c r="C1277" t="s">
        <v>1863</v>
      </c>
      <c r="D1277" t="s">
        <v>1864</v>
      </c>
      <c r="E1277" s="117">
        <v>1753</v>
      </c>
    </row>
    <row r="1278" spans="1:5" x14ac:dyDescent="0.25">
      <c r="A1278" t="s">
        <v>1865</v>
      </c>
      <c r="B1278" t="s">
        <v>1021</v>
      </c>
      <c r="C1278" t="s">
        <v>1867</v>
      </c>
      <c r="D1278" t="s">
        <v>1868</v>
      </c>
      <c r="E1278" s="117">
        <v>7988</v>
      </c>
    </row>
    <row r="1279" spans="1:5" x14ac:dyDescent="0.25">
      <c r="A1279" t="s">
        <v>4215</v>
      </c>
      <c r="B1279" t="s">
        <v>4216</v>
      </c>
      <c r="C1279" t="s">
        <v>4217</v>
      </c>
      <c r="D1279" t="s">
        <v>1864</v>
      </c>
      <c r="E1279" s="117">
        <v>7555</v>
      </c>
    </row>
    <row r="1280" spans="1:5" x14ac:dyDescent="0.25">
      <c r="A1280" t="s">
        <v>2195</v>
      </c>
      <c r="B1280" t="s">
        <v>2196</v>
      </c>
      <c r="C1280" t="s">
        <v>2197</v>
      </c>
      <c r="D1280" t="s">
        <v>1860</v>
      </c>
      <c r="E1280" s="117">
        <v>5083</v>
      </c>
    </row>
    <row r="1281" spans="1:5" x14ac:dyDescent="0.25">
      <c r="A1281" t="s">
        <v>1869</v>
      </c>
      <c r="B1281" t="s">
        <v>4100</v>
      </c>
      <c r="C1281" t="s">
        <v>1871</v>
      </c>
      <c r="D1281" t="s">
        <v>1860</v>
      </c>
      <c r="E1281" s="117">
        <v>6471</v>
      </c>
    </row>
    <row r="1282" spans="1:5" x14ac:dyDescent="0.25">
      <c r="A1282" t="s">
        <v>3884</v>
      </c>
      <c r="B1282" t="s">
        <v>848</v>
      </c>
      <c r="C1282" t="s">
        <v>3886</v>
      </c>
      <c r="D1282" t="s">
        <v>1860</v>
      </c>
      <c r="E1282" s="117">
        <v>16882</v>
      </c>
    </row>
    <row r="1283" spans="1:5" x14ac:dyDescent="0.25">
      <c r="A1283" t="s">
        <v>1872</v>
      </c>
      <c r="B1283" t="s">
        <v>1873</v>
      </c>
      <c r="C1283" t="s">
        <v>1874</v>
      </c>
      <c r="D1283" t="s">
        <v>1860</v>
      </c>
      <c r="E1283" s="117">
        <v>28635</v>
      </c>
    </row>
    <row r="1284" spans="1:5" x14ac:dyDescent="0.25">
      <c r="A1284" t="s">
        <v>1875</v>
      </c>
      <c r="B1284" t="s">
        <v>1876</v>
      </c>
      <c r="C1284" t="s">
        <v>1877</v>
      </c>
      <c r="D1284" t="s">
        <v>1815</v>
      </c>
      <c r="E1284" s="117">
        <v>11780</v>
      </c>
    </row>
    <row r="1285" spans="1:5" x14ac:dyDescent="0.25">
      <c r="A1285" t="s">
        <v>1878</v>
      </c>
      <c r="B1285" t="s">
        <v>1879</v>
      </c>
      <c r="C1285" t="s">
        <v>1880</v>
      </c>
      <c r="D1285" t="s">
        <v>1860</v>
      </c>
      <c r="E1285" s="117">
        <v>13619</v>
      </c>
    </row>
    <row r="1286" spans="1:5" x14ac:dyDescent="0.25">
      <c r="A1286" t="s">
        <v>4739</v>
      </c>
      <c r="B1286" t="s">
        <v>4740</v>
      </c>
      <c r="C1286" t="s">
        <v>4741</v>
      </c>
      <c r="D1286" t="s">
        <v>1835</v>
      </c>
      <c r="E1286" s="117">
        <v>8582</v>
      </c>
    </row>
    <row r="1287" spans="1:5" x14ac:dyDescent="0.25">
      <c r="A1287" t="s">
        <v>3355</v>
      </c>
      <c r="B1287" t="s">
        <v>3356</v>
      </c>
      <c r="C1287" t="s">
        <v>3357</v>
      </c>
      <c r="D1287" t="s">
        <v>1860</v>
      </c>
      <c r="E1287" s="117">
        <v>6660</v>
      </c>
    </row>
    <row r="1288" spans="1:5" x14ac:dyDescent="0.25">
      <c r="A1288" t="s">
        <v>1881</v>
      </c>
      <c r="B1288" t="s">
        <v>1265</v>
      </c>
      <c r="C1288" t="s">
        <v>1882</v>
      </c>
      <c r="D1288" t="s">
        <v>1815</v>
      </c>
      <c r="E1288" s="117">
        <v>2351</v>
      </c>
    </row>
    <row r="1289" spans="1:5" x14ac:dyDescent="0.25">
      <c r="A1289" t="s">
        <v>2198</v>
      </c>
      <c r="B1289" t="s">
        <v>2199</v>
      </c>
      <c r="C1289" t="s">
        <v>2200</v>
      </c>
      <c r="D1289" t="s">
        <v>1860</v>
      </c>
      <c r="E1289" s="117">
        <v>83</v>
      </c>
    </row>
    <row r="1290" spans="1:5" x14ac:dyDescent="0.25">
      <c r="A1290" t="s">
        <v>1884</v>
      </c>
      <c r="B1290" t="s">
        <v>1885</v>
      </c>
      <c r="C1290" t="s">
        <v>1886</v>
      </c>
      <c r="D1290" t="s">
        <v>1887</v>
      </c>
      <c r="E1290" s="117">
        <v>6597</v>
      </c>
    </row>
    <row r="1291" spans="1:5" x14ac:dyDescent="0.25">
      <c r="A1291" t="s">
        <v>1888</v>
      </c>
      <c r="B1291" t="s">
        <v>1889</v>
      </c>
      <c r="C1291" t="s">
        <v>1890</v>
      </c>
      <c r="D1291" t="s">
        <v>512</v>
      </c>
      <c r="E1291" s="117">
        <v>188</v>
      </c>
    </row>
    <row r="1292" spans="1:5" x14ac:dyDescent="0.25">
      <c r="A1292" t="s">
        <v>1891</v>
      </c>
      <c r="B1292" t="s">
        <v>1892</v>
      </c>
      <c r="C1292" t="s">
        <v>1893</v>
      </c>
      <c r="D1292" t="s">
        <v>1894</v>
      </c>
      <c r="E1292" s="117">
        <v>1490</v>
      </c>
    </row>
    <row r="1293" spans="1:5" x14ac:dyDescent="0.25">
      <c r="A1293" t="s">
        <v>4882</v>
      </c>
      <c r="B1293" t="s">
        <v>4883</v>
      </c>
      <c r="C1293" t="s">
        <v>4884</v>
      </c>
      <c r="D1293" t="s">
        <v>1860</v>
      </c>
      <c r="E1293" s="117">
        <v>2194</v>
      </c>
    </row>
    <row r="1294" spans="1:5" x14ac:dyDescent="0.25">
      <c r="A1294" t="s">
        <v>1896</v>
      </c>
      <c r="B1294" t="s">
        <v>1897</v>
      </c>
      <c r="C1294" t="s">
        <v>1898</v>
      </c>
      <c r="D1294" t="s">
        <v>1815</v>
      </c>
      <c r="E1294" s="117">
        <v>2443</v>
      </c>
    </row>
    <row r="1295" spans="1:5" x14ac:dyDescent="0.25">
      <c r="A1295" t="s">
        <v>2136</v>
      </c>
      <c r="B1295" t="s">
        <v>2137</v>
      </c>
      <c r="C1295" t="s">
        <v>2138</v>
      </c>
      <c r="D1295" t="s">
        <v>1864</v>
      </c>
      <c r="E1295" s="117">
        <v>4067</v>
      </c>
    </row>
    <row r="1296" spans="1:5" x14ac:dyDescent="0.25">
      <c r="A1296" t="s">
        <v>2139</v>
      </c>
      <c r="B1296" t="s">
        <v>2140</v>
      </c>
      <c r="C1296" t="s">
        <v>2141</v>
      </c>
      <c r="D1296" t="s">
        <v>1365</v>
      </c>
      <c r="E1296" s="117">
        <v>6344</v>
      </c>
    </row>
    <row r="1297" spans="1:5" x14ac:dyDescent="0.25">
      <c r="A1297" t="s">
        <v>2444</v>
      </c>
      <c r="B1297" t="s">
        <v>1954</v>
      </c>
      <c r="C1297" t="s">
        <v>2749</v>
      </c>
      <c r="D1297" t="s">
        <v>1860</v>
      </c>
      <c r="E1297" s="117">
        <v>1463</v>
      </c>
    </row>
    <row r="1298" spans="1:5" x14ac:dyDescent="0.25">
      <c r="A1298" t="s">
        <v>2924</v>
      </c>
      <c r="B1298" t="s">
        <v>2925</v>
      </c>
      <c r="C1298" t="s">
        <v>2926</v>
      </c>
      <c r="D1298" t="s">
        <v>1883</v>
      </c>
      <c r="E1298" s="117">
        <v>3650</v>
      </c>
    </row>
    <row r="1299" spans="1:5" x14ac:dyDescent="0.25">
      <c r="A1299" t="s">
        <v>3014</v>
      </c>
      <c r="B1299" t="s">
        <v>3015</v>
      </c>
      <c r="C1299" t="s">
        <v>3016</v>
      </c>
      <c r="D1299" t="s">
        <v>1860</v>
      </c>
      <c r="E1299" s="117">
        <v>3544</v>
      </c>
    </row>
    <row r="1300" spans="1:5" x14ac:dyDescent="0.25">
      <c r="A1300" t="s">
        <v>3270</v>
      </c>
      <c r="B1300" t="s">
        <v>2833</v>
      </c>
      <c r="C1300" t="s">
        <v>3271</v>
      </c>
      <c r="D1300" t="s">
        <v>1314</v>
      </c>
      <c r="E1300" s="117">
        <v>2123</v>
      </c>
    </row>
    <row r="1301" spans="1:5" x14ac:dyDescent="0.25">
      <c r="A1301" t="s">
        <v>3272</v>
      </c>
      <c r="B1301" t="s">
        <v>3273</v>
      </c>
      <c r="C1301" t="s">
        <v>3274</v>
      </c>
      <c r="D1301" t="s">
        <v>1860</v>
      </c>
      <c r="E1301" s="117">
        <v>4732</v>
      </c>
    </row>
    <row r="1302" spans="1:5" x14ac:dyDescent="0.25">
      <c r="A1302" t="s">
        <v>3420</v>
      </c>
      <c r="B1302" t="s">
        <v>3268</v>
      </c>
      <c r="C1302" t="s">
        <v>3421</v>
      </c>
      <c r="D1302" t="s">
        <v>1860</v>
      </c>
      <c r="E1302" s="117">
        <v>1680</v>
      </c>
    </row>
    <row r="1303" spans="1:5" x14ac:dyDescent="0.25">
      <c r="A1303" t="s">
        <v>3586</v>
      </c>
      <c r="B1303" t="s">
        <v>2194</v>
      </c>
      <c r="C1303" t="s">
        <v>3587</v>
      </c>
      <c r="D1303" t="s">
        <v>1860</v>
      </c>
      <c r="E1303" s="117">
        <v>3972</v>
      </c>
    </row>
    <row r="1304" spans="1:5" x14ac:dyDescent="0.25">
      <c r="A1304" t="s">
        <v>3682</v>
      </c>
      <c r="B1304" t="s">
        <v>901</v>
      </c>
      <c r="C1304" t="s">
        <v>3683</v>
      </c>
      <c r="D1304" t="s">
        <v>1860</v>
      </c>
      <c r="E1304" s="117">
        <v>7371</v>
      </c>
    </row>
    <row r="1305" spans="1:5" x14ac:dyDescent="0.25">
      <c r="A1305" t="s">
        <v>3887</v>
      </c>
      <c r="B1305" t="s">
        <v>4014</v>
      </c>
      <c r="C1305" t="s">
        <v>4015</v>
      </c>
      <c r="D1305" t="s">
        <v>1894</v>
      </c>
      <c r="E1305" s="117">
        <v>3503</v>
      </c>
    </row>
    <row r="1306" spans="1:5" x14ac:dyDescent="0.25">
      <c r="A1306" t="s">
        <v>4112</v>
      </c>
      <c r="B1306" t="s">
        <v>4113</v>
      </c>
      <c r="C1306" t="s">
        <v>4114</v>
      </c>
      <c r="D1306" t="s">
        <v>1860</v>
      </c>
      <c r="E1306" s="117">
        <v>1082</v>
      </c>
    </row>
    <row r="1307" spans="1:5" x14ac:dyDescent="0.25">
      <c r="A1307" t="s">
        <v>4115</v>
      </c>
      <c r="B1307" t="s">
        <v>4116</v>
      </c>
      <c r="C1307" t="s">
        <v>4117</v>
      </c>
      <c r="D1307" t="s">
        <v>1860</v>
      </c>
      <c r="E1307" s="117">
        <v>6957</v>
      </c>
    </row>
    <row r="1308" spans="1:5" x14ac:dyDescent="0.25">
      <c r="A1308" t="s">
        <v>4518</v>
      </c>
      <c r="B1308" t="s">
        <v>4519</v>
      </c>
      <c r="C1308" t="s">
        <v>4520</v>
      </c>
      <c r="D1308" t="s">
        <v>1314</v>
      </c>
      <c r="E1308" s="117">
        <v>13692</v>
      </c>
    </row>
    <row r="1309" spans="1:5" x14ac:dyDescent="0.25">
      <c r="A1309" t="s">
        <v>4885</v>
      </c>
      <c r="B1309" t="s">
        <v>2137</v>
      </c>
      <c r="C1309" t="s">
        <v>4886</v>
      </c>
      <c r="D1309" t="s">
        <v>1887</v>
      </c>
      <c r="E1309" s="117">
        <v>1434</v>
      </c>
    </row>
    <row r="1310" spans="1:5" x14ac:dyDescent="0.25">
      <c r="A1310" t="s">
        <v>5049</v>
      </c>
      <c r="B1310" t="s">
        <v>5050</v>
      </c>
      <c r="C1310" t="s">
        <v>5051</v>
      </c>
      <c r="D1310" t="s">
        <v>1860</v>
      </c>
      <c r="E1310" s="117">
        <v>2552</v>
      </c>
    </row>
    <row r="1311" spans="1:5" x14ac:dyDescent="0.25">
      <c r="A1311" t="s">
        <v>5052</v>
      </c>
      <c r="B1311" t="s">
        <v>5053</v>
      </c>
      <c r="C1311" t="s">
        <v>5054</v>
      </c>
      <c r="D1311" t="s">
        <v>1883</v>
      </c>
      <c r="E1311" s="117">
        <v>3233</v>
      </c>
    </row>
    <row r="1312" spans="1:5" x14ac:dyDescent="0.25">
      <c r="A1312" t="s">
        <v>1899</v>
      </c>
      <c r="B1312" t="s">
        <v>1900</v>
      </c>
      <c r="C1312" t="s">
        <v>1901</v>
      </c>
      <c r="D1312" t="s">
        <v>1860</v>
      </c>
      <c r="E1312" s="117">
        <v>555</v>
      </c>
    </row>
    <row r="1313" spans="1:5" x14ac:dyDescent="0.25">
      <c r="A1313" t="s">
        <v>1902</v>
      </c>
      <c r="B1313" t="s">
        <v>1903</v>
      </c>
      <c r="C1313" t="s">
        <v>1904</v>
      </c>
      <c r="D1313" t="s">
        <v>1856</v>
      </c>
      <c r="E1313" s="117">
        <v>221</v>
      </c>
    </row>
    <row r="1314" spans="1:5" x14ac:dyDescent="0.25">
      <c r="A1314" t="s">
        <v>1906</v>
      </c>
      <c r="B1314" t="s">
        <v>1907</v>
      </c>
      <c r="C1314" t="s">
        <v>1908</v>
      </c>
      <c r="D1314" t="s">
        <v>1825</v>
      </c>
      <c r="E1314" s="117">
        <v>1679</v>
      </c>
    </row>
    <row r="1315" spans="1:5" x14ac:dyDescent="0.25">
      <c r="A1315" t="s">
        <v>2142</v>
      </c>
      <c r="B1315" t="s">
        <v>2143</v>
      </c>
      <c r="C1315" t="s">
        <v>2144</v>
      </c>
      <c r="D1315" t="s">
        <v>1835</v>
      </c>
      <c r="E1315" s="117">
        <v>7699</v>
      </c>
    </row>
    <row r="1316" spans="1:5" x14ac:dyDescent="0.25">
      <c r="A1316" t="s">
        <v>2255</v>
      </c>
      <c r="B1316" t="s">
        <v>2256</v>
      </c>
      <c r="C1316" t="s">
        <v>2510</v>
      </c>
      <c r="D1316" t="s">
        <v>1923</v>
      </c>
      <c r="E1316" s="117">
        <v>156472</v>
      </c>
    </row>
    <row r="1317" spans="1:5" x14ac:dyDescent="0.25">
      <c r="A1317" t="s">
        <v>2201</v>
      </c>
      <c r="B1317" t="s">
        <v>530</v>
      </c>
      <c r="C1317" t="s">
        <v>2203</v>
      </c>
      <c r="D1317" t="s">
        <v>1923</v>
      </c>
      <c r="E1317" s="117">
        <v>80098</v>
      </c>
    </row>
    <row r="1318" spans="1:5" x14ac:dyDescent="0.25">
      <c r="A1318" t="s">
        <v>1909</v>
      </c>
      <c r="B1318" t="s">
        <v>1910</v>
      </c>
      <c r="C1318" t="s">
        <v>1911</v>
      </c>
      <c r="D1318" t="s">
        <v>1820</v>
      </c>
      <c r="E1318" s="117">
        <v>32462</v>
      </c>
    </row>
    <row r="1319" spans="1:5" x14ac:dyDescent="0.25">
      <c r="A1319" t="s">
        <v>3888</v>
      </c>
      <c r="B1319" t="s">
        <v>3889</v>
      </c>
      <c r="C1319" t="s">
        <v>3890</v>
      </c>
      <c r="D1319" t="s">
        <v>1923</v>
      </c>
      <c r="E1319" s="117">
        <v>6215</v>
      </c>
    </row>
    <row r="1320" spans="1:5" x14ac:dyDescent="0.25">
      <c r="A1320" t="s">
        <v>1912</v>
      </c>
      <c r="B1320" t="s">
        <v>1913</v>
      </c>
      <c r="C1320" t="s">
        <v>1914</v>
      </c>
      <c r="D1320" t="s">
        <v>1915</v>
      </c>
      <c r="E1320" s="117">
        <v>1412</v>
      </c>
    </row>
    <row r="1321" spans="1:5" x14ac:dyDescent="0.25">
      <c r="A1321" t="s">
        <v>1916</v>
      </c>
      <c r="B1321" t="s">
        <v>1917</v>
      </c>
      <c r="C1321" t="s">
        <v>1918</v>
      </c>
      <c r="D1321" t="s">
        <v>1887</v>
      </c>
      <c r="E1321" s="117">
        <v>3103</v>
      </c>
    </row>
    <row r="1322" spans="1:5" x14ac:dyDescent="0.25">
      <c r="A1322" t="s">
        <v>1919</v>
      </c>
      <c r="B1322" t="s">
        <v>1920</v>
      </c>
      <c r="C1322" t="s">
        <v>1921</v>
      </c>
      <c r="D1322" t="s">
        <v>1883</v>
      </c>
      <c r="E1322" s="117">
        <v>28059</v>
      </c>
    </row>
    <row r="1323" spans="1:5" x14ac:dyDescent="0.25">
      <c r="A1323" t="s">
        <v>1926</v>
      </c>
      <c r="B1323" t="s">
        <v>1927</v>
      </c>
      <c r="C1323" t="s">
        <v>1928</v>
      </c>
      <c r="D1323" t="s">
        <v>60</v>
      </c>
      <c r="E1323" s="117">
        <v>8357</v>
      </c>
    </row>
    <row r="1324" spans="1:5" x14ac:dyDescent="0.25">
      <c r="A1324" t="s">
        <v>1929</v>
      </c>
      <c r="B1324" t="s">
        <v>1930</v>
      </c>
      <c r="C1324" t="s">
        <v>1931</v>
      </c>
      <c r="D1324" t="s">
        <v>1820</v>
      </c>
      <c r="E1324" s="117">
        <v>18928</v>
      </c>
    </row>
    <row r="1325" spans="1:5" x14ac:dyDescent="0.25">
      <c r="A1325" t="s">
        <v>1932</v>
      </c>
      <c r="B1325" t="s">
        <v>1933</v>
      </c>
      <c r="C1325" t="s">
        <v>1934</v>
      </c>
      <c r="D1325" t="s">
        <v>1935</v>
      </c>
      <c r="E1325" s="117">
        <v>8881</v>
      </c>
    </row>
    <row r="1326" spans="1:5" x14ac:dyDescent="0.25">
      <c r="A1326" t="s">
        <v>2750</v>
      </c>
      <c r="B1326" t="s">
        <v>2751</v>
      </c>
      <c r="C1326" t="s">
        <v>2752</v>
      </c>
      <c r="D1326" t="s">
        <v>1835</v>
      </c>
      <c r="E1326" s="117">
        <v>3387</v>
      </c>
    </row>
    <row r="1327" spans="1:5" x14ac:dyDescent="0.25">
      <c r="A1327" t="s">
        <v>1936</v>
      </c>
      <c r="B1327" t="s">
        <v>1937</v>
      </c>
      <c r="C1327" t="s">
        <v>1938</v>
      </c>
      <c r="D1327" t="s">
        <v>1915</v>
      </c>
      <c r="E1327" s="117">
        <v>9481</v>
      </c>
    </row>
    <row r="1328" spans="1:5" x14ac:dyDescent="0.25">
      <c r="A1328" t="s">
        <v>3101</v>
      </c>
      <c r="B1328" t="s">
        <v>487</v>
      </c>
      <c r="C1328" t="s">
        <v>3102</v>
      </c>
      <c r="D1328" t="s">
        <v>1820</v>
      </c>
      <c r="E1328" s="117">
        <v>7812</v>
      </c>
    </row>
    <row r="1329" spans="1:5" x14ac:dyDescent="0.25">
      <c r="A1329" t="s">
        <v>1939</v>
      </c>
      <c r="B1329" t="s">
        <v>1707</v>
      </c>
      <c r="C1329" t="s">
        <v>1940</v>
      </c>
      <c r="D1329" t="s">
        <v>1915</v>
      </c>
      <c r="E1329" s="117">
        <v>8475</v>
      </c>
    </row>
    <row r="1330" spans="1:5" x14ac:dyDescent="0.25">
      <c r="A1330" t="s">
        <v>4118</v>
      </c>
      <c r="B1330" t="s">
        <v>4119</v>
      </c>
      <c r="C1330" t="s">
        <v>4120</v>
      </c>
      <c r="D1330" t="s">
        <v>1835</v>
      </c>
      <c r="E1330" s="117">
        <v>11173</v>
      </c>
    </row>
    <row r="1331" spans="1:5" x14ac:dyDescent="0.25">
      <c r="A1331" t="s">
        <v>1941</v>
      </c>
      <c r="B1331" t="s">
        <v>1942</v>
      </c>
      <c r="C1331" t="s">
        <v>1943</v>
      </c>
      <c r="D1331" t="s">
        <v>1835</v>
      </c>
      <c r="E1331" s="117">
        <v>25368</v>
      </c>
    </row>
    <row r="1332" spans="1:5" x14ac:dyDescent="0.25">
      <c r="A1332" t="s">
        <v>4742</v>
      </c>
      <c r="B1332" t="s">
        <v>4743</v>
      </c>
      <c r="C1332" t="s">
        <v>4744</v>
      </c>
      <c r="D1332" t="s">
        <v>4745</v>
      </c>
      <c r="E1332" s="117">
        <v>3006</v>
      </c>
    </row>
    <row r="1333" spans="1:5" x14ac:dyDescent="0.25">
      <c r="A1333" t="s">
        <v>4218</v>
      </c>
      <c r="B1333" t="s">
        <v>4219</v>
      </c>
      <c r="C1333" t="s">
        <v>4220</v>
      </c>
      <c r="D1333" t="s">
        <v>60</v>
      </c>
      <c r="E1333" s="117">
        <v>8820</v>
      </c>
    </row>
    <row r="1334" spans="1:5" x14ac:dyDescent="0.25">
      <c r="A1334" t="s">
        <v>1944</v>
      </c>
      <c r="B1334" t="s">
        <v>2795</v>
      </c>
      <c r="C1334" t="s">
        <v>1946</v>
      </c>
      <c r="D1334" t="s">
        <v>1887</v>
      </c>
      <c r="E1334" s="117">
        <v>14932</v>
      </c>
    </row>
    <row r="1335" spans="1:5" x14ac:dyDescent="0.25">
      <c r="A1335" t="s">
        <v>2821</v>
      </c>
      <c r="B1335" t="s">
        <v>2822</v>
      </c>
      <c r="C1335" t="s">
        <v>2823</v>
      </c>
      <c r="D1335" t="s">
        <v>1835</v>
      </c>
      <c r="E1335" s="117">
        <v>4976</v>
      </c>
    </row>
    <row r="1336" spans="1:5" x14ac:dyDescent="0.25">
      <c r="A1336" t="s">
        <v>3891</v>
      </c>
      <c r="B1336" t="s">
        <v>3892</v>
      </c>
      <c r="C1336" t="s">
        <v>3893</v>
      </c>
      <c r="D1336" t="s">
        <v>1835</v>
      </c>
      <c r="E1336" s="117">
        <v>8216</v>
      </c>
    </row>
    <row r="1337" spans="1:5" x14ac:dyDescent="0.25">
      <c r="A1337" t="s">
        <v>1947</v>
      </c>
      <c r="B1337" t="s">
        <v>1948</v>
      </c>
      <c r="C1337" t="s">
        <v>1949</v>
      </c>
      <c r="D1337" t="s">
        <v>1915</v>
      </c>
      <c r="E1337" s="117">
        <v>11616</v>
      </c>
    </row>
    <row r="1338" spans="1:5" x14ac:dyDescent="0.25">
      <c r="A1338" t="s">
        <v>1950</v>
      </c>
      <c r="B1338" t="s">
        <v>1951</v>
      </c>
      <c r="C1338" t="s">
        <v>1952</v>
      </c>
      <c r="D1338" t="s">
        <v>1314</v>
      </c>
      <c r="E1338" s="117">
        <v>3319</v>
      </c>
    </row>
    <row r="1339" spans="1:5" x14ac:dyDescent="0.25">
      <c r="A1339" t="s">
        <v>1953</v>
      </c>
      <c r="B1339" t="s">
        <v>1954</v>
      </c>
      <c r="C1339" t="s">
        <v>1955</v>
      </c>
      <c r="D1339" t="s">
        <v>1935</v>
      </c>
      <c r="E1339" s="117">
        <v>3075</v>
      </c>
    </row>
    <row r="1340" spans="1:5" x14ac:dyDescent="0.25">
      <c r="A1340" t="s">
        <v>1956</v>
      </c>
      <c r="B1340" t="s">
        <v>1957</v>
      </c>
      <c r="C1340" t="s">
        <v>1958</v>
      </c>
      <c r="D1340" t="s">
        <v>1883</v>
      </c>
      <c r="E1340" s="117">
        <v>20535</v>
      </c>
    </row>
    <row r="1341" spans="1:5" x14ac:dyDescent="0.25">
      <c r="A1341" t="s">
        <v>1959</v>
      </c>
      <c r="B1341" t="s">
        <v>1960</v>
      </c>
      <c r="C1341" t="s">
        <v>1961</v>
      </c>
      <c r="D1341" t="s">
        <v>1835</v>
      </c>
      <c r="E1341" s="117">
        <v>1108</v>
      </c>
    </row>
    <row r="1342" spans="1:5" x14ac:dyDescent="0.25">
      <c r="A1342" t="s">
        <v>1962</v>
      </c>
      <c r="B1342" t="s">
        <v>1963</v>
      </c>
      <c r="C1342" t="s">
        <v>1964</v>
      </c>
      <c r="D1342" t="s">
        <v>1935</v>
      </c>
      <c r="E1342" s="117">
        <v>18763</v>
      </c>
    </row>
    <row r="1343" spans="1:5" x14ac:dyDescent="0.25">
      <c r="A1343" t="s">
        <v>1966</v>
      </c>
      <c r="B1343" t="s">
        <v>524</v>
      </c>
      <c r="C1343" t="s">
        <v>1968</v>
      </c>
      <c r="D1343" t="s">
        <v>1923</v>
      </c>
      <c r="E1343" s="117">
        <v>9596</v>
      </c>
    </row>
    <row r="1344" spans="1:5" x14ac:dyDescent="0.25">
      <c r="A1344" t="s">
        <v>1969</v>
      </c>
      <c r="B1344" t="s">
        <v>374</v>
      </c>
      <c r="C1344" t="s">
        <v>1970</v>
      </c>
      <c r="D1344" t="s">
        <v>1835</v>
      </c>
      <c r="E1344" s="117">
        <v>234</v>
      </c>
    </row>
    <row r="1345" spans="1:5" x14ac:dyDescent="0.25">
      <c r="A1345" t="s">
        <v>1971</v>
      </c>
      <c r="B1345" t="s">
        <v>1972</v>
      </c>
      <c r="C1345" t="s">
        <v>1973</v>
      </c>
      <c r="D1345" t="s">
        <v>1820</v>
      </c>
      <c r="E1345" s="117">
        <v>14650</v>
      </c>
    </row>
    <row r="1346" spans="1:5" x14ac:dyDescent="0.25">
      <c r="A1346" t="s">
        <v>2753</v>
      </c>
      <c r="B1346" t="s">
        <v>2754</v>
      </c>
      <c r="C1346" t="s">
        <v>2755</v>
      </c>
      <c r="D1346" t="s">
        <v>1835</v>
      </c>
      <c r="E1346" s="117">
        <v>10237</v>
      </c>
    </row>
    <row r="1347" spans="1:5" x14ac:dyDescent="0.25">
      <c r="A1347" t="s">
        <v>2756</v>
      </c>
      <c r="B1347" t="s">
        <v>2445</v>
      </c>
      <c r="C1347" t="s">
        <v>2757</v>
      </c>
      <c r="D1347" t="s">
        <v>1314</v>
      </c>
      <c r="E1347" s="117">
        <v>2791</v>
      </c>
    </row>
    <row r="1348" spans="1:5" x14ac:dyDescent="0.25">
      <c r="A1348" t="s">
        <v>2927</v>
      </c>
      <c r="B1348" t="s">
        <v>2928</v>
      </c>
      <c r="C1348" t="s">
        <v>2929</v>
      </c>
      <c r="D1348" t="s">
        <v>1820</v>
      </c>
      <c r="E1348" s="117">
        <v>11758</v>
      </c>
    </row>
    <row r="1349" spans="1:5" x14ac:dyDescent="0.25">
      <c r="A1349" t="s">
        <v>3275</v>
      </c>
      <c r="B1349" t="s">
        <v>3276</v>
      </c>
      <c r="C1349" t="s">
        <v>3277</v>
      </c>
      <c r="D1349" t="s">
        <v>1935</v>
      </c>
      <c r="E1349" s="117">
        <v>1847</v>
      </c>
    </row>
    <row r="1350" spans="1:5" x14ac:dyDescent="0.25">
      <c r="A1350" t="s">
        <v>3278</v>
      </c>
      <c r="B1350" t="s">
        <v>3280</v>
      </c>
      <c r="C1350" t="s">
        <v>3281</v>
      </c>
      <c r="D1350" t="s">
        <v>1883</v>
      </c>
      <c r="E1350" s="117">
        <v>5511</v>
      </c>
    </row>
    <row r="1351" spans="1:5" x14ac:dyDescent="0.25">
      <c r="A1351" t="s">
        <v>3516</v>
      </c>
      <c r="B1351" t="s">
        <v>3518</v>
      </c>
      <c r="C1351" t="s">
        <v>3519</v>
      </c>
      <c r="D1351" t="s">
        <v>1925</v>
      </c>
      <c r="E1351" s="117">
        <v>3777</v>
      </c>
    </row>
    <row r="1352" spans="1:5" x14ac:dyDescent="0.25">
      <c r="A1352" t="s">
        <v>3773</v>
      </c>
      <c r="B1352" t="s">
        <v>3775</v>
      </c>
      <c r="C1352" t="s">
        <v>3776</v>
      </c>
      <c r="D1352" t="s">
        <v>1915</v>
      </c>
      <c r="E1352" s="117">
        <v>11310</v>
      </c>
    </row>
    <row r="1353" spans="1:5" x14ac:dyDescent="0.25">
      <c r="A1353" t="s">
        <v>3894</v>
      </c>
      <c r="B1353" t="s">
        <v>4016</v>
      </c>
      <c r="C1353" t="s">
        <v>4017</v>
      </c>
      <c r="D1353" t="s">
        <v>1835</v>
      </c>
      <c r="E1353" s="117">
        <v>3979</v>
      </c>
    </row>
    <row r="1354" spans="1:5" x14ac:dyDescent="0.25">
      <c r="A1354" t="s">
        <v>3896</v>
      </c>
      <c r="B1354" t="s">
        <v>4018</v>
      </c>
      <c r="C1354" t="s">
        <v>4019</v>
      </c>
      <c r="D1354" t="s">
        <v>1835</v>
      </c>
      <c r="E1354" s="117">
        <v>11086</v>
      </c>
    </row>
    <row r="1355" spans="1:5" x14ac:dyDescent="0.25">
      <c r="A1355" t="s">
        <v>3425</v>
      </c>
      <c r="B1355" t="s">
        <v>3427</v>
      </c>
      <c r="C1355" t="s">
        <v>3428</v>
      </c>
      <c r="D1355" t="s">
        <v>1835</v>
      </c>
      <c r="E1355" s="117">
        <v>13385</v>
      </c>
    </row>
    <row r="1356" spans="1:5" x14ac:dyDescent="0.25">
      <c r="A1356" t="s">
        <v>4121</v>
      </c>
      <c r="B1356" t="s">
        <v>4122</v>
      </c>
      <c r="C1356" t="s">
        <v>4123</v>
      </c>
      <c r="D1356" t="s">
        <v>1835</v>
      </c>
      <c r="E1356" s="117">
        <v>5406</v>
      </c>
    </row>
    <row r="1357" spans="1:5" x14ac:dyDescent="0.25">
      <c r="A1357" t="s">
        <v>4124</v>
      </c>
      <c r="B1357" t="s">
        <v>1282</v>
      </c>
      <c r="C1357" t="s">
        <v>4125</v>
      </c>
      <c r="D1357" t="s">
        <v>1883</v>
      </c>
      <c r="E1357" s="117">
        <v>6304</v>
      </c>
    </row>
    <row r="1358" spans="1:5" x14ac:dyDescent="0.25">
      <c r="A1358" t="s">
        <v>4126</v>
      </c>
      <c r="B1358" t="s">
        <v>4128</v>
      </c>
      <c r="C1358" t="s">
        <v>4129</v>
      </c>
      <c r="D1358" t="s">
        <v>60</v>
      </c>
      <c r="E1358" s="117">
        <v>7594</v>
      </c>
    </row>
    <row r="1359" spans="1:5" x14ac:dyDescent="0.25">
      <c r="A1359" t="s">
        <v>4130</v>
      </c>
      <c r="B1359" t="s">
        <v>4132</v>
      </c>
      <c r="C1359" t="s">
        <v>4133</v>
      </c>
      <c r="D1359" t="s">
        <v>1868</v>
      </c>
      <c r="E1359" s="117">
        <v>5619</v>
      </c>
    </row>
    <row r="1360" spans="1:5" x14ac:dyDescent="0.25">
      <c r="A1360" t="s">
        <v>4221</v>
      </c>
      <c r="B1360" t="s">
        <v>4223</v>
      </c>
      <c r="C1360" t="s">
        <v>4224</v>
      </c>
      <c r="D1360" t="s">
        <v>1820</v>
      </c>
      <c r="E1360" s="117">
        <v>2248</v>
      </c>
    </row>
    <row r="1361" spans="1:5" x14ac:dyDescent="0.25">
      <c r="A1361" t="s">
        <v>4392</v>
      </c>
      <c r="B1361" t="s">
        <v>2761</v>
      </c>
      <c r="C1361" t="s">
        <v>4394</v>
      </c>
      <c r="D1361" t="s">
        <v>3291</v>
      </c>
      <c r="E1361" s="117">
        <v>9137</v>
      </c>
    </row>
    <row r="1362" spans="1:5" x14ac:dyDescent="0.25">
      <c r="A1362" t="s">
        <v>4574</v>
      </c>
      <c r="B1362">
        <v>0</v>
      </c>
      <c r="C1362">
        <v>0</v>
      </c>
      <c r="D1362">
        <v>0</v>
      </c>
      <c r="E1362" s="117">
        <v>110</v>
      </c>
    </row>
    <row r="1363" spans="1:5" x14ac:dyDescent="0.25">
      <c r="B1363" t="s">
        <v>4746</v>
      </c>
      <c r="C1363" t="s">
        <v>4747</v>
      </c>
      <c r="D1363" t="s">
        <v>1883</v>
      </c>
      <c r="E1363" s="117">
        <v>2873</v>
      </c>
    </row>
    <row r="1364" spans="1:5" x14ac:dyDescent="0.25">
      <c r="A1364" t="s">
        <v>4748</v>
      </c>
      <c r="B1364" t="s">
        <v>4750</v>
      </c>
      <c r="C1364" t="s">
        <v>4751</v>
      </c>
      <c r="D1364" t="s">
        <v>1935</v>
      </c>
      <c r="E1364" s="117">
        <v>2885</v>
      </c>
    </row>
    <row r="1365" spans="1:5" x14ac:dyDescent="0.25">
      <c r="A1365" t="s">
        <v>4887</v>
      </c>
      <c r="B1365" t="s">
        <v>4888</v>
      </c>
      <c r="C1365" t="s">
        <v>4889</v>
      </c>
      <c r="D1365" t="s">
        <v>1856</v>
      </c>
      <c r="E1365" s="117">
        <v>3093</v>
      </c>
    </row>
    <row r="1366" spans="1:5" x14ac:dyDescent="0.25">
      <c r="A1366" t="s">
        <v>1974</v>
      </c>
      <c r="B1366" t="s">
        <v>1975</v>
      </c>
      <c r="C1366" t="s">
        <v>1976</v>
      </c>
      <c r="D1366" t="s">
        <v>1856</v>
      </c>
      <c r="E1366" s="117">
        <v>120501</v>
      </c>
    </row>
    <row r="1367" spans="1:5" x14ac:dyDescent="0.25">
      <c r="A1367" t="s">
        <v>4752</v>
      </c>
      <c r="B1367" t="s">
        <v>4176</v>
      </c>
      <c r="C1367" t="s">
        <v>4754</v>
      </c>
      <c r="D1367" t="s">
        <v>512</v>
      </c>
      <c r="E1367" s="117">
        <v>35</v>
      </c>
    </row>
    <row r="1368" spans="1:5" x14ac:dyDescent="0.25">
      <c r="A1368" t="s">
        <v>4890</v>
      </c>
      <c r="B1368" t="s">
        <v>4891</v>
      </c>
      <c r="C1368" t="s">
        <v>4892</v>
      </c>
      <c r="D1368" t="s">
        <v>512</v>
      </c>
      <c r="E1368" s="117">
        <v>141</v>
      </c>
    </row>
    <row r="1369" spans="1:5" x14ac:dyDescent="0.25">
      <c r="A1369" t="s">
        <v>1977</v>
      </c>
      <c r="B1369" t="s">
        <v>1978</v>
      </c>
      <c r="C1369" t="s">
        <v>1979</v>
      </c>
      <c r="D1369" t="s">
        <v>512</v>
      </c>
      <c r="E1369" s="117">
        <v>1674</v>
      </c>
    </row>
    <row r="1370" spans="1:5" x14ac:dyDescent="0.25">
      <c r="A1370" t="s">
        <v>2390</v>
      </c>
      <c r="B1370" t="s">
        <v>2824</v>
      </c>
      <c r="C1370" t="s">
        <v>2825</v>
      </c>
      <c r="D1370" t="s">
        <v>512</v>
      </c>
      <c r="E1370" s="117">
        <v>83006</v>
      </c>
    </row>
    <row r="1371" spans="1:5" x14ac:dyDescent="0.25">
      <c r="A1371" t="s">
        <v>4225</v>
      </c>
      <c r="B1371" t="s">
        <v>3551</v>
      </c>
      <c r="C1371" t="s">
        <v>4226</v>
      </c>
      <c r="D1371" t="s">
        <v>60</v>
      </c>
      <c r="E1371" s="117">
        <v>7815</v>
      </c>
    </row>
    <row r="1372" spans="1:5" x14ac:dyDescent="0.25">
      <c r="A1372" t="s">
        <v>1980</v>
      </c>
      <c r="B1372" t="s">
        <v>1981</v>
      </c>
      <c r="C1372" t="s">
        <v>1982</v>
      </c>
      <c r="D1372" t="s">
        <v>1815</v>
      </c>
      <c r="E1372" s="117">
        <v>39777</v>
      </c>
    </row>
    <row r="1373" spans="1:5" x14ac:dyDescent="0.25">
      <c r="A1373" t="s">
        <v>4020</v>
      </c>
      <c r="B1373" t="s">
        <v>4021</v>
      </c>
      <c r="C1373" t="s">
        <v>4022</v>
      </c>
      <c r="D1373" t="s">
        <v>1314</v>
      </c>
      <c r="E1373" s="117">
        <v>4667</v>
      </c>
    </row>
    <row r="1374" spans="1:5" x14ac:dyDescent="0.25">
      <c r="A1374" t="s">
        <v>3588</v>
      </c>
      <c r="B1374" t="s">
        <v>3589</v>
      </c>
      <c r="C1374" t="s">
        <v>3590</v>
      </c>
      <c r="D1374" t="s">
        <v>60</v>
      </c>
      <c r="E1374" s="117">
        <v>2825</v>
      </c>
    </row>
    <row r="1375" spans="1:5" x14ac:dyDescent="0.25">
      <c r="A1375" t="s">
        <v>1983</v>
      </c>
      <c r="B1375" t="s">
        <v>1984</v>
      </c>
      <c r="C1375" t="s">
        <v>1985</v>
      </c>
      <c r="D1375" t="s">
        <v>1314</v>
      </c>
      <c r="E1375" s="117">
        <v>20729</v>
      </c>
    </row>
    <row r="1376" spans="1:5" x14ac:dyDescent="0.25">
      <c r="A1376" t="s">
        <v>3897</v>
      </c>
      <c r="B1376" t="s">
        <v>3898</v>
      </c>
      <c r="C1376" t="s">
        <v>3899</v>
      </c>
      <c r="D1376" t="s">
        <v>3900</v>
      </c>
      <c r="E1376" s="117">
        <v>1567</v>
      </c>
    </row>
    <row r="1377" spans="1:5" x14ac:dyDescent="0.25">
      <c r="A1377" t="s">
        <v>4521</v>
      </c>
      <c r="B1377" t="s">
        <v>4522</v>
      </c>
      <c r="C1377" t="s">
        <v>4523</v>
      </c>
      <c r="D1377" t="s">
        <v>1986</v>
      </c>
      <c r="E1377" s="117">
        <v>1285</v>
      </c>
    </row>
    <row r="1378" spans="1:5" x14ac:dyDescent="0.25">
      <c r="A1378" t="s">
        <v>3282</v>
      </c>
      <c r="B1378" t="s">
        <v>3283</v>
      </c>
      <c r="C1378" t="s">
        <v>3284</v>
      </c>
      <c r="D1378" t="s">
        <v>1986</v>
      </c>
      <c r="E1378" s="117">
        <v>5186</v>
      </c>
    </row>
    <row r="1379" spans="1:5" x14ac:dyDescent="0.25">
      <c r="A1379" t="s">
        <v>1989</v>
      </c>
      <c r="B1379" t="s">
        <v>1990</v>
      </c>
      <c r="C1379" t="s">
        <v>1991</v>
      </c>
      <c r="D1379" t="s">
        <v>60</v>
      </c>
      <c r="E1379" s="117">
        <v>758</v>
      </c>
    </row>
    <row r="1380" spans="1:5" x14ac:dyDescent="0.25">
      <c r="A1380" t="s">
        <v>2204</v>
      </c>
      <c r="B1380" t="s">
        <v>2205</v>
      </c>
      <c r="C1380" t="s">
        <v>2206</v>
      </c>
      <c r="D1380" t="s">
        <v>1986</v>
      </c>
      <c r="E1380" s="117">
        <v>3791</v>
      </c>
    </row>
    <row r="1381" spans="1:5" x14ac:dyDescent="0.25">
      <c r="A1381" t="s">
        <v>2511</v>
      </c>
      <c r="B1381" t="s">
        <v>2758</v>
      </c>
      <c r="C1381" t="s">
        <v>2759</v>
      </c>
      <c r="D1381" t="s">
        <v>1314</v>
      </c>
      <c r="E1381" s="117">
        <v>1480</v>
      </c>
    </row>
    <row r="1382" spans="1:5" x14ac:dyDescent="0.25">
      <c r="A1382" t="s">
        <v>3777</v>
      </c>
      <c r="B1382" t="s">
        <v>3778</v>
      </c>
      <c r="C1382" t="s">
        <v>3779</v>
      </c>
      <c r="D1382" t="s">
        <v>1314</v>
      </c>
      <c r="E1382" s="117">
        <v>4242</v>
      </c>
    </row>
    <row r="1383" spans="1:5" x14ac:dyDescent="0.25">
      <c r="A1383" t="s">
        <v>3780</v>
      </c>
      <c r="B1383" t="s">
        <v>3781</v>
      </c>
      <c r="C1383" t="s">
        <v>3782</v>
      </c>
      <c r="D1383" t="s">
        <v>1314</v>
      </c>
      <c r="E1383" s="117">
        <v>2250</v>
      </c>
    </row>
    <row r="1384" spans="1:5" x14ac:dyDescent="0.25">
      <c r="A1384" t="s">
        <v>3783</v>
      </c>
      <c r="B1384" t="s">
        <v>2856</v>
      </c>
      <c r="C1384" t="s">
        <v>3784</v>
      </c>
      <c r="D1384" t="s">
        <v>1986</v>
      </c>
      <c r="E1384" s="117">
        <v>1896</v>
      </c>
    </row>
    <row r="1385" spans="1:5" x14ac:dyDescent="0.25">
      <c r="A1385" t="s">
        <v>5055</v>
      </c>
      <c r="B1385" t="s">
        <v>5056</v>
      </c>
      <c r="C1385" t="s">
        <v>5057</v>
      </c>
      <c r="D1385" t="s">
        <v>60</v>
      </c>
      <c r="E1385" s="117">
        <v>516</v>
      </c>
    </row>
    <row r="1386" spans="1:5" x14ac:dyDescent="0.25">
      <c r="A1386" t="s">
        <v>4893</v>
      </c>
      <c r="B1386" t="s">
        <v>4894</v>
      </c>
      <c r="C1386" t="s">
        <v>4895</v>
      </c>
      <c r="D1386" t="s">
        <v>3039</v>
      </c>
      <c r="E1386" s="117">
        <v>933</v>
      </c>
    </row>
    <row r="1387" spans="1:5" x14ac:dyDescent="0.25">
      <c r="A1387" t="s">
        <v>4896</v>
      </c>
      <c r="B1387" t="s">
        <v>4897</v>
      </c>
      <c r="C1387" t="s">
        <v>4898</v>
      </c>
      <c r="D1387" t="s">
        <v>1986</v>
      </c>
      <c r="E1387" s="117">
        <v>1310</v>
      </c>
    </row>
    <row r="1388" spans="1:5" x14ac:dyDescent="0.25">
      <c r="A1388" t="s">
        <v>5058</v>
      </c>
      <c r="B1388" t="s">
        <v>5059</v>
      </c>
      <c r="C1388" t="s">
        <v>5060</v>
      </c>
      <c r="D1388" t="s">
        <v>1988</v>
      </c>
      <c r="E1388" s="117">
        <v>1225</v>
      </c>
    </row>
    <row r="1389" spans="1:5" x14ac:dyDescent="0.25">
      <c r="A1389" t="s">
        <v>5061</v>
      </c>
      <c r="B1389" t="s">
        <v>5062</v>
      </c>
      <c r="C1389" t="s">
        <v>5063</v>
      </c>
      <c r="D1389" t="s">
        <v>60</v>
      </c>
      <c r="E1389" s="117">
        <v>1562</v>
      </c>
    </row>
    <row r="1390" spans="1:5" x14ac:dyDescent="0.25">
      <c r="A1390" t="s">
        <v>1993</v>
      </c>
      <c r="B1390" t="s">
        <v>1471</v>
      </c>
      <c r="C1390" t="s">
        <v>1994</v>
      </c>
      <c r="D1390" t="s">
        <v>1314</v>
      </c>
      <c r="E1390" s="117">
        <v>54500</v>
      </c>
    </row>
    <row r="1391" spans="1:5" x14ac:dyDescent="0.25">
      <c r="A1391" t="s">
        <v>1995</v>
      </c>
      <c r="B1391" t="s">
        <v>1996</v>
      </c>
      <c r="C1391" t="s">
        <v>1997</v>
      </c>
      <c r="D1391" t="s">
        <v>60</v>
      </c>
      <c r="E1391" s="117">
        <v>48214</v>
      </c>
    </row>
    <row r="1392" spans="1:5" x14ac:dyDescent="0.25">
      <c r="A1392" t="s">
        <v>1998</v>
      </c>
      <c r="B1392" t="s">
        <v>1999</v>
      </c>
      <c r="C1392" t="s">
        <v>2000</v>
      </c>
      <c r="D1392" t="s">
        <v>2001</v>
      </c>
      <c r="E1392" s="117">
        <v>906</v>
      </c>
    </row>
    <row r="1393" spans="1:5" x14ac:dyDescent="0.25">
      <c r="A1393" t="s">
        <v>2002</v>
      </c>
      <c r="B1393" t="s">
        <v>1804</v>
      </c>
      <c r="C1393" t="s">
        <v>2003</v>
      </c>
      <c r="D1393" t="s">
        <v>1915</v>
      </c>
      <c r="E1393" s="117">
        <v>64</v>
      </c>
    </row>
    <row r="1394" spans="1:5" x14ac:dyDescent="0.25">
      <c r="A1394" t="s">
        <v>3591</v>
      </c>
      <c r="B1394" t="s">
        <v>3592</v>
      </c>
      <c r="C1394" t="s">
        <v>3593</v>
      </c>
      <c r="D1394" t="s">
        <v>1935</v>
      </c>
      <c r="E1394" s="117">
        <v>6820</v>
      </c>
    </row>
    <row r="1395" spans="1:5" x14ac:dyDescent="0.25">
      <c r="A1395" t="s">
        <v>3684</v>
      </c>
      <c r="B1395" t="s">
        <v>3685</v>
      </c>
      <c r="C1395" t="s">
        <v>3686</v>
      </c>
      <c r="D1395" t="s">
        <v>1925</v>
      </c>
      <c r="E1395" s="117">
        <v>10848</v>
      </c>
    </row>
    <row r="1396" spans="1:5" x14ac:dyDescent="0.25">
      <c r="A1396" t="s">
        <v>2004</v>
      </c>
      <c r="B1396" t="s">
        <v>2005</v>
      </c>
      <c r="C1396" t="s">
        <v>2006</v>
      </c>
      <c r="D1396" t="s">
        <v>1887</v>
      </c>
      <c r="E1396" s="117">
        <v>30642</v>
      </c>
    </row>
    <row r="1397" spans="1:5" x14ac:dyDescent="0.25">
      <c r="A1397" t="s">
        <v>2007</v>
      </c>
      <c r="B1397" t="s">
        <v>2008</v>
      </c>
      <c r="C1397" t="s">
        <v>2009</v>
      </c>
      <c r="D1397" t="s">
        <v>1820</v>
      </c>
      <c r="E1397" s="117">
        <v>16126</v>
      </c>
    </row>
    <row r="1398" spans="1:5" x14ac:dyDescent="0.25">
      <c r="A1398" t="s">
        <v>3103</v>
      </c>
      <c r="B1398" t="s">
        <v>1319</v>
      </c>
      <c r="C1398" t="s">
        <v>3104</v>
      </c>
      <c r="D1398" t="s">
        <v>1835</v>
      </c>
      <c r="E1398" s="117">
        <v>3008</v>
      </c>
    </row>
    <row r="1399" spans="1:5" x14ac:dyDescent="0.25">
      <c r="A1399" t="s">
        <v>3105</v>
      </c>
      <c r="B1399" t="s">
        <v>3106</v>
      </c>
      <c r="C1399" t="s">
        <v>3107</v>
      </c>
      <c r="D1399" t="s">
        <v>1314</v>
      </c>
      <c r="E1399" s="117">
        <v>616</v>
      </c>
    </row>
    <row r="1400" spans="1:5" x14ac:dyDescent="0.25">
      <c r="A1400" t="s">
        <v>3359</v>
      </c>
      <c r="B1400" t="s">
        <v>3360</v>
      </c>
      <c r="C1400" t="s">
        <v>3361</v>
      </c>
      <c r="D1400" t="s">
        <v>1915</v>
      </c>
      <c r="E1400" s="117">
        <v>462</v>
      </c>
    </row>
    <row r="1401" spans="1:5" x14ac:dyDescent="0.25">
      <c r="A1401" t="s">
        <v>3362</v>
      </c>
      <c r="B1401" t="s">
        <v>3363</v>
      </c>
      <c r="C1401" t="s">
        <v>3364</v>
      </c>
      <c r="D1401" t="s">
        <v>1314</v>
      </c>
      <c r="E1401" s="117">
        <v>1321</v>
      </c>
    </row>
    <row r="1402" spans="1:5" x14ac:dyDescent="0.25">
      <c r="A1402" t="s">
        <v>3901</v>
      </c>
      <c r="B1402" t="s">
        <v>4023</v>
      </c>
      <c r="C1402" t="s">
        <v>4024</v>
      </c>
      <c r="D1402" t="s">
        <v>1835</v>
      </c>
      <c r="E1402" s="117">
        <v>2995</v>
      </c>
    </row>
    <row r="1403" spans="1:5" x14ac:dyDescent="0.25">
      <c r="A1403" t="s">
        <v>2010</v>
      </c>
      <c r="B1403" t="s">
        <v>2011</v>
      </c>
      <c r="C1403" t="s">
        <v>2012</v>
      </c>
      <c r="D1403" t="s">
        <v>1860</v>
      </c>
      <c r="E1403" s="117">
        <v>16835</v>
      </c>
    </row>
    <row r="1404" spans="1:5" x14ac:dyDescent="0.25">
      <c r="A1404" t="s">
        <v>5064</v>
      </c>
      <c r="B1404" t="s">
        <v>5065</v>
      </c>
      <c r="C1404" t="s">
        <v>5066</v>
      </c>
      <c r="D1404" t="s">
        <v>1314</v>
      </c>
      <c r="E1404" s="117">
        <v>947</v>
      </c>
    </row>
    <row r="1405" spans="1:5" x14ac:dyDescent="0.25">
      <c r="A1405" t="s">
        <v>2013</v>
      </c>
      <c r="B1405" t="s">
        <v>2014</v>
      </c>
      <c r="C1405" t="s">
        <v>2015</v>
      </c>
      <c r="D1405" t="s">
        <v>1314</v>
      </c>
      <c r="E1405" s="117">
        <v>726</v>
      </c>
    </row>
    <row r="1406" spans="1:5" x14ac:dyDescent="0.25">
      <c r="A1406" t="s">
        <v>3288</v>
      </c>
      <c r="B1406" t="s">
        <v>3289</v>
      </c>
      <c r="C1406" t="s">
        <v>3290</v>
      </c>
      <c r="D1406" t="s">
        <v>3291</v>
      </c>
      <c r="E1406" s="117">
        <v>3408</v>
      </c>
    </row>
    <row r="1407" spans="1:5" x14ac:dyDescent="0.25">
      <c r="A1407" t="s">
        <v>3161</v>
      </c>
      <c r="B1407" t="s">
        <v>3162</v>
      </c>
      <c r="C1407" t="s">
        <v>3163</v>
      </c>
      <c r="D1407" t="s">
        <v>1860</v>
      </c>
      <c r="E1407" s="117">
        <v>2012</v>
      </c>
    </row>
    <row r="1408" spans="1:5" x14ac:dyDescent="0.25">
      <c r="A1408" t="s">
        <v>3687</v>
      </c>
      <c r="B1408" t="s">
        <v>3688</v>
      </c>
      <c r="C1408" t="s">
        <v>3689</v>
      </c>
      <c r="D1408" t="s">
        <v>1314</v>
      </c>
      <c r="E1408" s="117">
        <v>7292</v>
      </c>
    </row>
    <row r="1409" spans="1:5" x14ac:dyDescent="0.25">
      <c r="A1409" t="s">
        <v>2016</v>
      </c>
      <c r="B1409" t="s">
        <v>2017</v>
      </c>
      <c r="C1409" t="s">
        <v>2018</v>
      </c>
      <c r="D1409" t="s">
        <v>1815</v>
      </c>
      <c r="E1409" s="117">
        <v>21922</v>
      </c>
    </row>
    <row r="1410" spans="1:5" x14ac:dyDescent="0.25">
      <c r="A1410" t="s">
        <v>2019</v>
      </c>
      <c r="B1410">
        <v>0</v>
      </c>
      <c r="C1410">
        <v>0</v>
      </c>
      <c r="D1410">
        <v>0</v>
      </c>
      <c r="E1410" s="117">
        <v>1199</v>
      </c>
    </row>
    <row r="1411" spans="1:5" x14ac:dyDescent="0.25">
      <c r="A1411" t="s">
        <v>2022</v>
      </c>
      <c r="B1411" t="s">
        <v>2023</v>
      </c>
      <c r="C1411" t="s">
        <v>2024</v>
      </c>
      <c r="D1411" t="s">
        <v>1925</v>
      </c>
      <c r="E1411" s="117">
        <v>60206</v>
      </c>
    </row>
    <row r="1412" spans="1:5" x14ac:dyDescent="0.25">
      <c r="A1412" t="s">
        <v>3036</v>
      </c>
      <c r="B1412" t="s">
        <v>3037</v>
      </c>
      <c r="C1412" t="s">
        <v>3038</v>
      </c>
      <c r="D1412" t="s">
        <v>3039</v>
      </c>
      <c r="E1412" s="117">
        <v>41977</v>
      </c>
    </row>
    <row r="1413" spans="1:5" x14ac:dyDescent="0.25">
      <c r="A1413" t="s">
        <v>3040</v>
      </c>
      <c r="B1413" t="s">
        <v>1824</v>
      </c>
      <c r="C1413" t="s">
        <v>3041</v>
      </c>
      <c r="D1413" t="s">
        <v>3039</v>
      </c>
      <c r="E1413" s="117">
        <v>25973</v>
      </c>
    </row>
    <row r="1414" spans="1:5" x14ac:dyDescent="0.25">
      <c r="A1414" t="s">
        <v>2207</v>
      </c>
      <c r="B1414" t="s">
        <v>2208</v>
      </c>
      <c r="C1414" t="s">
        <v>2209</v>
      </c>
      <c r="D1414" t="s">
        <v>60</v>
      </c>
      <c r="E1414" s="117">
        <v>976</v>
      </c>
    </row>
    <row r="1415" spans="1:5" x14ac:dyDescent="0.25">
      <c r="A1415" t="s">
        <v>2311</v>
      </c>
      <c r="B1415" t="s">
        <v>2312</v>
      </c>
      <c r="C1415" t="s">
        <v>2313</v>
      </c>
      <c r="D1415" t="s">
        <v>1986</v>
      </c>
      <c r="E1415" s="117">
        <v>3146</v>
      </c>
    </row>
    <row r="1416" spans="1:5" x14ac:dyDescent="0.25">
      <c r="A1416" t="s">
        <v>2257</v>
      </c>
      <c r="B1416" t="s">
        <v>1895</v>
      </c>
      <c r="C1416" t="s">
        <v>2258</v>
      </c>
      <c r="D1416" t="s">
        <v>1987</v>
      </c>
      <c r="E1416" s="117">
        <v>10886</v>
      </c>
    </row>
    <row r="1417" spans="1:5" x14ac:dyDescent="0.25">
      <c r="A1417" t="s">
        <v>4524</v>
      </c>
      <c r="B1417" t="s">
        <v>4525</v>
      </c>
      <c r="C1417" t="s">
        <v>4526</v>
      </c>
      <c r="D1417" t="s">
        <v>60</v>
      </c>
      <c r="E1417" s="117">
        <v>359</v>
      </c>
    </row>
    <row r="1418" spans="1:5" x14ac:dyDescent="0.25">
      <c r="A1418" t="s">
        <v>2760</v>
      </c>
      <c r="B1418" t="s">
        <v>2761</v>
      </c>
      <c r="C1418" t="s">
        <v>2762</v>
      </c>
      <c r="D1418" t="s">
        <v>1365</v>
      </c>
      <c r="E1418" s="117">
        <v>5811</v>
      </c>
    </row>
    <row r="1419" spans="1:5" x14ac:dyDescent="0.25">
      <c r="A1419" t="s">
        <v>2314</v>
      </c>
      <c r="B1419" t="s">
        <v>2315</v>
      </c>
      <c r="C1419" t="s">
        <v>2316</v>
      </c>
      <c r="D1419" t="s">
        <v>1988</v>
      </c>
      <c r="E1419" s="117">
        <v>3095</v>
      </c>
    </row>
    <row r="1420" spans="1:5" x14ac:dyDescent="0.25">
      <c r="A1420" t="s">
        <v>2317</v>
      </c>
      <c r="B1420" t="s">
        <v>2318</v>
      </c>
      <c r="C1420" t="s">
        <v>2319</v>
      </c>
      <c r="D1420" t="s">
        <v>60</v>
      </c>
      <c r="E1420" s="117">
        <v>4045</v>
      </c>
    </row>
    <row r="1421" spans="1:5" x14ac:dyDescent="0.25">
      <c r="A1421" t="s">
        <v>2320</v>
      </c>
      <c r="B1421" t="s">
        <v>2321</v>
      </c>
      <c r="C1421" t="s">
        <v>2322</v>
      </c>
      <c r="D1421" t="s">
        <v>1365</v>
      </c>
      <c r="E1421" s="117">
        <v>11964</v>
      </c>
    </row>
    <row r="1422" spans="1:5" x14ac:dyDescent="0.25">
      <c r="A1422" t="s">
        <v>2512</v>
      </c>
      <c r="B1422" t="s">
        <v>2513</v>
      </c>
      <c r="C1422" t="s">
        <v>2514</v>
      </c>
      <c r="D1422" t="s">
        <v>1839</v>
      </c>
      <c r="E1422" s="117">
        <v>86374</v>
      </c>
    </row>
    <row r="1423" spans="1:5" x14ac:dyDescent="0.25">
      <c r="A1423" t="s">
        <v>2763</v>
      </c>
      <c r="B1423" t="s">
        <v>2764</v>
      </c>
      <c r="C1423" t="s">
        <v>2765</v>
      </c>
      <c r="D1423" t="s">
        <v>1987</v>
      </c>
      <c r="E1423" s="117">
        <v>28850</v>
      </c>
    </row>
    <row r="1424" spans="1:5" x14ac:dyDescent="0.25">
      <c r="A1424" t="s">
        <v>3181</v>
      </c>
      <c r="B1424" t="s">
        <v>321</v>
      </c>
      <c r="C1424" t="s">
        <v>3182</v>
      </c>
      <c r="D1424" t="s">
        <v>1314</v>
      </c>
      <c r="E1424" s="117">
        <v>4114</v>
      </c>
    </row>
    <row r="1425" spans="1:5" x14ac:dyDescent="0.25">
      <c r="A1425" t="s">
        <v>3183</v>
      </c>
      <c r="B1425" t="s">
        <v>3184</v>
      </c>
      <c r="C1425" t="s">
        <v>3185</v>
      </c>
      <c r="D1425" t="s">
        <v>1988</v>
      </c>
      <c r="E1425" s="117">
        <v>328</v>
      </c>
    </row>
    <row r="1426" spans="1:5" x14ac:dyDescent="0.25">
      <c r="A1426" t="s">
        <v>3465</v>
      </c>
      <c r="B1426" t="s">
        <v>3466</v>
      </c>
      <c r="C1426" t="s">
        <v>3467</v>
      </c>
      <c r="D1426" t="s">
        <v>82</v>
      </c>
      <c r="E1426" s="117">
        <v>21200</v>
      </c>
    </row>
    <row r="1427" spans="1:5" x14ac:dyDescent="0.25">
      <c r="A1427" t="s">
        <v>3187</v>
      </c>
      <c r="B1427" t="s">
        <v>3188</v>
      </c>
      <c r="C1427" t="s">
        <v>3189</v>
      </c>
      <c r="D1427" t="s">
        <v>1986</v>
      </c>
      <c r="E1427" s="117">
        <v>2970</v>
      </c>
    </row>
    <row r="1428" spans="1:5" x14ac:dyDescent="0.25">
      <c r="A1428" t="s">
        <v>4527</v>
      </c>
      <c r="B1428" t="s">
        <v>4528</v>
      </c>
      <c r="C1428" t="s">
        <v>4529</v>
      </c>
      <c r="D1428" t="s">
        <v>1988</v>
      </c>
      <c r="E1428" s="117">
        <v>3485</v>
      </c>
    </row>
    <row r="1429" spans="1:5" x14ac:dyDescent="0.25">
      <c r="A1429" t="s">
        <v>2766</v>
      </c>
      <c r="B1429" t="s">
        <v>2074</v>
      </c>
      <c r="C1429" t="s">
        <v>2767</v>
      </c>
      <c r="D1429" t="s">
        <v>1839</v>
      </c>
      <c r="E1429" s="117">
        <v>12338</v>
      </c>
    </row>
    <row r="1430" spans="1:5" x14ac:dyDescent="0.25">
      <c r="A1430" t="s">
        <v>4530</v>
      </c>
      <c r="B1430" t="s">
        <v>4531</v>
      </c>
      <c r="C1430" t="s">
        <v>4532</v>
      </c>
      <c r="D1430" t="s">
        <v>1815</v>
      </c>
      <c r="E1430" s="117">
        <v>15973</v>
      </c>
    </row>
    <row r="1431" spans="1:5" x14ac:dyDescent="0.25">
      <c r="A1431" t="s">
        <v>4755</v>
      </c>
      <c r="B1431" t="s">
        <v>4756</v>
      </c>
      <c r="C1431" t="s">
        <v>4757</v>
      </c>
      <c r="D1431" t="s">
        <v>1825</v>
      </c>
      <c r="E1431" s="117">
        <v>1106</v>
      </c>
    </row>
    <row r="1432" spans="1:5" x14ac:dyDescent="0.25">
      <c r="A1432" t="s">
        <v>4533</v>
      </c>
      <c r="B1432" t="s">
        <v>4534</v>
      </c>
      <c r="C1432" t="s">
        <v>4535</v>
      </c>
      <c r="D1432" t="s">
        <v>1825</v>
      </c>
      <c r="E1432" s="117">
        <v>2743</v>
      </c>
    </row>
    <row r="1433" spans="1:5" x14ac:dyDescent="0.25">
      <c r="A1433" t="s">
        <v>4536</v>
      </c>
      <c r="B1433" t="s">
        <v>4537</v>
      </c>
      <c r="C1433" t="s">
        <v>4538</v>
      </c>
      <c r="D1433" t="s">
        <v>1839</v>
      </c>
      <c r="E1433" s="117">
        <v>3405</v>
      </c>
    </row>
    <row r="1434" spans="1:5" x14ac:dyDescent="0.25">
      <c r="A1434" t="s">
        <v>4899</v>
      </c>
      <c r="B1434" t="s">
        <v>4900</v>
      </c>
      <c r="C1434" t="s">
        <v>4901</v>
      </c>
      <c r="D1434" t="s">
        <v>1835</v>
      </c>
      <c r="E1434" s="117">
        <v>369</v>
      </c>
    </row>
    <row r="1435" spans="1:5" x14ac:dyDescent="0.25">
      <c r="A1435" t="s">
        <v>2025</v>
      </c>
      <c r="B1435" t="s">
        <v>2026</v>
      </c>
      <c r="C1435" t="s">
        <v>2027</v>
      </c>
      <c r="D1435" t="s">
        <v>2028</v>
      </c>
      <c r="E1435" s="117">
        <v>577827</v>
      </c>
    </row>
    <row r="1436" spans="1:5" x14ac:dyDescent="0.25">
      <c r="A1436" t="s">
        <v>2029</v>
      </c>
      <c r="B1436" t="s">
        <v>2030</v>
      </c>
      <c r="C1436" t="s">
        <v>2031</v>
      </c>
      <c r="D1436" t="s">
        <v>1470</v>
      </c>
      <c r="E1436" s="117">
        <v>778</v>
      </c>
    </row>
    <row r="1437" spans="1:5" x14ac:dyDescent="0.25">
      <c r="A1437" t="s">
        <v>2032</v>
      </c>
      <c r="B1437" t="s">
        <v>1538</v>
      </c>
      <c r="C1437" t="s">
        <v>2033</v>
      </c>
      <c r="D1437" t="s">
        <v>1470</v>
      </c>
      <c r="E1437" s="117">
        <v>2999</v>
      </c>
    </row>
    <row r="1438" spans="1:5" x14ac:dyDescent="0.25">
      <c r="A1438" t="s">
        <v>2034</v>
      </c>
      <c r="B1438" t="s">
        <v>2035</v>
      </c>
      <c r="C1438" t="s">
        <v>2036</v>
      </c>
      <c r="D1438" t="s">
        <v>1470</v>
      </c>
      <c r="E1438" s="117">
        <v>3050</v>
      </c>
    </row>
    <row r="1439" spans="1:5" x14ac:dyDescent="0.25">
      <c r="A1439" t="s">
        <v>2037</v>
      </c>
      <c r="B1439" t="s">
        <v>2038</v>
      </c>
      <c r="C1439" t="s">
        <v>2039</v>
      </c>
      <c r="D1439" t="s">
        <v>1470</v>
      </c>
      <c r="E1439" s="117">
        <v>1738</v>
      </c>
    </row>
    <row r="1440" spans="1:5" x14ac:dyDescent="0.25">
      <c r="A1440" t="s">
        <v>2145</v>
      </c>
      <c r="B1440" t="s">
        <v>2146</v>
      </c>
      <c r="C1440" t="s">
        <v>2147</v>
      </c>
      <c r="D1440" t="s">
        <v>1470</v>
      </c>
      <c r="E1440" s="117">
        <v>1603</v>
      </c>
    </row>
    <row r="1441" spans="1:5" x14ac:dyDescent="0.25">
      <c r="A1441" t="s">
        <v>3170</v>
      </c>
      <c r="B1441" t="s">
        <v>3171</v>
      </c>
      <c r="C1441" t="s">
        <v>3172</v>
      </c>
      <c r="D1441" t="s">
        <v>1470</v>
      </c>
      <c r="E1441" s="117">
        <v>2087</v>
      </c>
    </row>
    <row r="1442" spans="1:5" x14ac:dyDescent="0.25">
      <c r="A1442" t="s">
        <v>2041</v>
      </c>
      <c r="B1442" t="s">
        <v>2042</v>
      </c>
      <c r="C1442" t="s">
        <v>2043</v>
      </c>
      <c r="D1442" t="s">
        <v>934</v>
      </c>
      <c r="E1442" s="117">
        <v>1167</v>
      </c>
    </row>
    <row r="1443" spans="1:5" x14ac:dyDescent="0.25">
      <c r="A1443" t="s">
        <v>2044</v>
      </c>
      <c r="B1443" t="s">
        <v>2045</v>
      </c>
      <c r="C1443" t="s">
        <v>2046</v>
      </c>
      <c r="D1443" t="s">
        <v>219</v>
      </c>
      <c r="E1443" s="117">
        <v>9779</v>
      </c>
    </row>
    <row r="1444" spans="1:5" x14ac:dyDescent="0.25">
      <c r="A1444" t="s">
        <v>3594</v>
      </c>
      <c r="B1444" t="s">
        <v>3595</v>
      </c>
      <c r="C1444" t="s">
        <v>3596</v>
      </c>
      <c r="D1444" t="s">
        <v>934</v>
      </c>
      <c r="E1444" s="117">
        <v>1369</v>
      </c>
    </row>
    <row r="1445" spans="1:5" x14ac:dyDescent="0.25">
      <c r="A1445" t="s">
        <v>3597</v>
      </c>
      <c r="B1445" t="s">
        <v>3598</v>
      </c>
      <c r="C1445" t="s">
        <v>3599</v>
      </c>
      <c r="D1445" t="s">
        <v>934</v>
      </c>
      <c r="E1445" s="117">
        <v>4975</v>
      </c>
    </row>
    <row r="1446" spans="1:5" x14ac:dyDescent="0.25">
      <c r="A1446" t="s">
        <v>2047</v>
      </c>
      <c r="B1446" t="s">
        <v>1829</v>
      </c>
      <c r="C1446" t="s">
        <v>2048</v>
      </c>
      <c r="D1446" t="s">
        <v>934</v>
      </c>
      <c r="E1446" s="117">
        <v>7607</v>
      </c>
    </row>
    <row r="1447" spans="1:5" x14ac:dyDescent="0.25">
      <c r="A1447" t="s">
        <v>2049</v>
      </c>
      <c r="B1447" t="s">
        <v>2050</v>
      </c>
      <c r="C1447" t="s">
        <v>2051</v>
      </c>
      <c r="D1447" t="s">
        <v>934</v>
      </c>
      <c r="E1447" s="117">
        <v>5862</v>
      </c>
    </row>
    <row r="1448" spans="1:5" x14ac:dyDescent="0.25">
      <c r="A1448" t="s">
        <v>2052</v>
      </c>
      <c r="B1448" t="s">
        <v>2053</v>
      </c>
      <c r="C1448" t="s">
        <v>2054</v>
      </c>
      <c r="D1448" t="s">
        <v>934</v>
      </c>
      <c r="E1448" s="117">
        <v>3450</v>
      </c>
    </row>
    <row r="1449" spans="1:5" x14ac:dyDescent="0.25">
      <c r="A1449" t="s">
        <v>2055</v>
      </c>
      <c r="B1449" t="s">
        <v>2056</v>
      </c>
      <c r="C1449" t="s">
        <v>2057</v>
      </c>
      <c r="D1449" t="s">
        <v>333</v>
      </c>
      <c r="E1449" s="117">
        <v>4938</v>
      </c>
    </row>
    <row r="1450" spans="1:5" x14ac:dyDescent="0.25">
      <c r="A1450" t="s">
        <v>4902</v>
      </c>
      <c r="B1450" t="s">
        <v>4903</v>
      </c>
      <c r="C1450" t="s">
        <v>4904</v>
      </c>
      <c r="D1450" t="s">
        <v>60</v>
      </c>
      <c r="E1450" s="117">
        <v>2405</v>
      </c>
    </row>
    <row r="1451" spans="1:5" x14ac:dyDescent="0.25">
      <c r="A1451" t="s">
        <v>2826</v>
      </c>
      <c r="B1451" t="s">
        <v>1254</v>
      </c>
      <c r="C1451" t="s">
        <v>2827</v>
      </c>
      <c r="D1451" t="s">
        <v>953</v>
      </c>
      <c r="E1451" s="117">
        <v>4750</v>
      </c>
    </row>
    <row r="1452" spans="1:5" x14ac:dyDescent="0.25">
      <c r="A1452" t="s">
        <v>3024</v>
      </c>
      <c r="B1452" t="s">
        <v>3025</v>
      </c>
      <c r="C1452" t="s">
        <v>3026</v>
      </c>
      <c r="D1452" t="s">
        <v>333</v>
      </c>
      <c r="E1452" s="117">
        <v>4286</v>
      </c>
    </row>
    <row r="1453" spans="1:5" x14ac:dyDescent="0.25">
      <c r="A1453" t="s">
        <v>3204</v>
      </c>
      <c r="B1453" t="s">
        <v>3205</v>
      </c>
      <c r="C1453" t="s">
        <v>3206</v>
      </c>
      <c r="D1453" t="s">
        <v>81</v>
      </c>
      <c r="E1453" s="117">
        <v>3368</v>
      </c>
    </row>
    <row r="1454" spans="1:5" x14ac:dyDescent="0.25">
      <c r="A1454" t="s">
        <v>2058</v>
      </c>
      <c r="B1454" t="s">
        <v>3690</v>
      </c>
      <c r="C1454" t="s">
        <v>3691</v>
      </c>
      <c r="D1454" t="s">
        <v>934</v>
      </c>
      <c r="E1454" s="117">
        <v>92</v>
      </c>
    </row>
    <row r="1455" spans="1:5" x14ac:dyDescent="0.25">
      <c r="A1455" t="s">
        <v>2059</v>
      </c>
      <c r="B1455" t="s">
        <v>2060</v>
      </c>
      <c r="C1455" t="s">
        <v>2061</v>
      </c>
      <c r="D1455" t="s">
        <v>934</v>
      </c>
      <c r="E1455" s="117">
        <v>6999</v>
      </c>
    </row>
    <row r="1456" spans="1:5" x14ac:dyDescent="0.25">
      <c r="A1456" t="s">
        <v>2259</v>
      </c>
      <c r="B1456" t="s">
        <v>2260</v>
      </c>
      <c r="C1456" t="s">
        <v>2261</v>
      </c>
      <c r="D1456" t="s">
        <v>2070</v>
      </c>
      <c r="E1456" s="117">
        <v>3984</v>
      </c>
    </row>
    <row r="1457" spans="1:5" x14ac:dyDescent="0.25">
      <c r="A1457" t="s">
        <v>3292</v>
      </c>
      <c r="B1457" t="s">
        <v>2949</v>
      </c>
      <c r="C1457" t="s">
        <v>3293</v>
      </c>
      <c r="D1457" t="s">
        <v>953</v>
      </c>
      <c r="E1457" s="117">
        <v>4736</v>
      </c>
    </row>
    <row r="1458" spans="1:5" x14ac:dyDescent="0.25">
      <c r="A1458" t="s">
        <v>3207</v>
      </c>
      <c r="B1458" t="s">
        <v>3208</v>
      </c>
      <c r="C1458" t="s">
        <v>3209</v>
      </c>
      <c r="D1458" t="s">
        <v>953</v>
      </c>
      <c r="E1458" s="117">
        <v>3915</v>
      </c>
    </row>
    <row r="1459" spans="1:5" x14ac:dyDescent="0.25">
      <c r="A1459" t="s">
        <v>2062</v>
      </c>
      <c r="B1459" t="s">
        <v>2063</v>
      </c>
      <c r="C1459" t="s">
        <v>2064</v>
      </c>
      <c r="D1459" t="s">
        <v>938</v>
      </c>
      <c r="E1459" s="117">
        <v>6099</v>
      </c>
    </row>
    <row r="1460" spans="1:5" x14ac:dyDescent="0.25">
      <c r="A1460" t="s">
        <v>2065</v>
      </c>
      <c r="B1460" t="s">
        <v>2066</v>
      </c>
      <c r="C1460" t="s">
        <v>2067</v>
      </c>
      <c r="D1460" t="s">
        <v>953</v>
      </c>
      <c r="E1460" s="117">
        <v>2689</v>
      </c>
    </row>
    <row r="1461" spans="1:5" x14ac:dyDescent="0.25">
      <c r="A1461" t="s">
        <v>2068</v>
      </c>
      <c r="B1461" t="s">
        <v>1252</v>
      </c>
      <c r="C1461" t="s">
        <v>2069</v>
      </c>
      <c r="D1461" t="s">
        <v>2070</v>
      </c>
      <c r="E1461" s="117">
        <v>15043</v>
      </c>
    </row>
    <row r="1462" spans="1:5" x14ac:dyDescent="0.25">
      <c r="A1462" t="s">
        <v>2590</v>
      </c>
      <c r="B1462" t="s">
        <v>2591</v>
      </c>
      <c r="C1462" t="s">
        <v>2592</v>
      </c>
      <c r="D1462" t="s">
        <v>953</v>
      </c>
      <c r="E1462" s="117">
        <v>16519</v>
      </c>
    </row>
    <row r="1463" spans="1:5" x14ac:dyDescent="0.25">
      <c r="A1463" t="s">
        <v>2515</v>
      </c>
      <c r="B1463" t="s">
        <v>2516</v>
      </c>
      <c r="C1463" t="s">
        <v>2517</v>
      </c>
      <c r="D1463" t="s">
        <v>934</v>
      </c>
      <c r="E1463" s="117">
        <v>3565</v>
      </c>
    </row>
    <row r="1464" spans="1:5" x14ac:dyDescent="0.25">
      <c r="A1464" t="s">
        <v>2930</v>
      </c>
      <c r="B1464" t="s">
        <v>2931</v>
      </c>
      <c r="C1464" t="s">
        <v>2932</v>
      </c>
      <c r="D1464" t="s">
        <v>938</v>
      </c>
      <c r="E1464" s="117">
        <v>5015</v>
      </c>
    </row>
    <row r="1465" spans="1:5" x14ac:dyDescent="0.25">
      <c r="A1465" t="s">
        <v>3027</v>
      </c>
      <c r="B1465" t="s">
        <v>3028</v>
      </c>
      <c r="C1465" t="s">
        <v>3029</v>
      </c>
      <c r="D1465" t="s">
        <v>934</v>
      </c>
      <c r="E1465" s="117">
        <v>3304</v>
      </c>
    </row>
    <row r="1466" spans="1:5" x14ac:dyDescent="0.25">
      <c r="A1466" t="s">
        <v>3030</v>
      </c>
      <c r="B1466" t="s">
        <v>3031</v>
      </c>
      <c r="C1466" t="s">
        <v>3032</v>
      </c>
      <c r="D1466" t="s">
        <v>934</v>
      </c>
      <c r="E1466" s="117">
        <v>5121</v>
      </c>
    </row>
    <row r="1467" spans="1:5" x14ac:dyDescent="0.25">
      <c r="A1467" t="s">
        <v>3033</v>
      </c>
      <c r="B1467" t="s">
        <v>3034</v>
      </c>
      <c r="C1467" t="s">
        <v>3035</v>
      </c>
      <c r="D1467" t="s">
        <v>938</v>
      </c>
      <c r="E1467" s="117">
        <v>7310</v>
      </c>
    </row>
    <row r="1468" spans="1:5" x14ac:dyDescent="0.25">
      <c r="A1468" t="s">
        <v>3365</v>
      </c>
      <c r="B1468" t="s">
        <v>3366</v>
      </c>
      <c r="C1468" t="s">
        <v>3367</v>
      </c>
      <c r="D1468" t="s">
        <v>938</v>
      </c>
      <c r="E1468" s="117">
        <v>3885</v>
      </c>
    </row>
    <row r="1469" spans="1:5" x14ac:dyDescent="0.25">
      <c r="A1469" t="s">
        <v>3441</v>
      </c>
      <c r="B1469" t="s">
        <v>3442</v>
      </c>
      <c r="C1469" t="s">
        <v>3443</v>
      </c>
      <c r="D1469" t="s">
        <v>934</v>
      </c>
      <c r="E1469" s="117">
        <v>4286</v>
      </c>
    </row>
    <row r="1470" spans="1:5" x14ac:dyDescent="0.25">
      <c r="A1470" t="s">
        <v>3444</v>
      </c>
      <c r="B1470" t="s">
        <v>3445</v>
      </c>
      <c r="C1470" t="s">
        <v>3446</v>
      </c>
      <c r="D1470" t="s">
        <v>3447</v>
      </c>
      <c r="E1470" s="117">
        <v>2835</v>
      </c>
    </row>
    <row r="1471" spans="1:5" x14ac:dyDescent="0.25">
      <c r="A1471" t="s">
        <v>3692</v>
      </c>
      <c r="B1471" t="s">
        <v>3693</v>
      </c>
      <c r="C1471" t="s">
        <v>3694</v>
      </c>
      <c r="D1471" t="s">
        <v>953</v>
      </c>
      <c r="E1471" s="117">
        <v>118</v>
      </c>
    </row>
    <row r="1472" spans="1:5" x14ac:dyDescent="0.25">
      <c r="A1472" t="s">
        <v>4227</v>
      </c>
      <c r="B1472" t="s">
        <v>4228</v>
      </c>
      <c r="C1472" t="s">
        <v>4229</v>
      </c>
      <c r="D1472" t="s">
        <v>934</v>
      </c>
      <c r="E1472" s="117">
        <v>1982</v>
      </c>
    </row>
    <row r="1473" spans="1:5" x14ac:dyDescent="0.25">
      <c r="A1473" t="s">
        <v>4539</v>
      </c>
      <c r="B1473" t="s">
        <v>4540</v>
      </c>
      <c r="C1473" t="s">
        <v>4541</v>
      </c>
      <c r="D1473" t="s">
        <v>82</v>
      </c>
      <c r="E1473" s="117">
        <v>6338</v>
      </c>
    </row>
    <row r="1474" spans="1:5" x14ac:dyDescent="0.25">
      <c r="A1474" t="s">
        <v>4395</v>
      </c>
      <c r="B1474" t="s">
        <v>4396</v>
      </c>
      <c r="C1474" t="s">
        <v>4397</v>
      </c>
      <c r="D1474" t="s">
        <v>60</v>
      </c>
      <c r="E1474" s="117">
        <v>2309</v>
      </c>
    </row>
    <row r="1475" spans="1:5" x14ac:dyDescent="0.25">
      <c r="A1475" t="s">
        <v>4905</v>
      </c>
      <c r="B1475" t="s">
        <v>4906</v>
      </c>
      <c r="C1475" t="s">
        <v>4907</v>
      </c>
      <c r="D1475" t="s">
        <v>333</v>
      </c>
      <c r="E1475" s="117">
        <v>964</v>
      </c>
    </row>
    <row r="1476" spans="1:5" x14ac:dyDescent="0.25">
      <c r="A1476" t="s">
        <v>5067</v>
      </c>
      <c r="B1476" t="s">
        <v>5068</v>
      </c>
      <c r="C1476" t="s">
        <v>5069</v>
      </c>
      <c r="D1476" t="s">
        <v>934</v>
      </c>
      <c r="E1476" s="117">
        <v>1564</v>
      </c>
    </row>
    <row r="1477" spans="1:5" x14ac:dyDescent="0.25">
      <c r="A1477" t="s">
        <v>5070</v>
      </c>
      <c r="B1477" t="s">
        <v>5071</v>
      </c>
      <c r="C1477" t="s">
        <v>5072</v>
      </c>
      <c r="D1477" t="s">
        <v>938</v>
      </c>
      <c r="E1477" s="117">
        <v>1369</v>
      </c>
    </row>
    <row r="1478" spans="1:5" x14ac:dyDescent="0.25">
      <c r="A1478" t="s">
        <v>5194</v>
      </c>
      <c r="B1478" t="s">
        <v>5195</v>
      </c>
      <c r="C1478" t="s">
        <v>5196</v>
      </c>
      <c r="D1478" t="s">
        <v>938</v>
      </c>
      <c r="E1478" s="117">
        <v>509</v>
      </c>
    </row>
    <row r="1479" spans="1:5" x14ac:dyDescent="0.25">
      <c r="A1479" t="s">
        <v>2072</v>
      </c>
      <c r="B1479" t="s">
        <v>1480</v>
      </c>
      <c r="C1479" t="s">
        <v>2073</v>
      </c>
      <c r="D1479" t="s">
        <v>166</v>
      </c>
      <c r="E1479" s="117">
        <v>41</v>
      </c>
    </row>
    <row r="1480" spans="1:5" x14ac:dyDescent="0.25">
      <c r="A1480" t="s">
        <v>2673</v>
      </c>
      <c r="B1480" t="s">
        <v>2674</v>
      </c>
      <c r="C1480" t="s">
        <v>2675</v>
      </c>
      <c r="D1480" t="s">
        <v>112</v>
      </c>
      <c r="E1480" s="117">
        <v>275801</v>
      </c>
    </row>
    <row r="1481" spans="1:5" x14ac:dyDescent="0.25">
      <c r="A1481" t="s">
        <v>2075</v>
      </c>
      <c r="B1481" t="s">
        <v>1627</v>
      </c>
      <c r="C1481" t="s">
        <v>2076</v>
      </c>
      <c r="D1481" t="s">
        <v>1470</v>
      </c>
      <c r="E1481" s="117">
        <v>4943</v>
      </c>
    </row>
    <row r="1482" spans="1:5" x14ac:dyDescent="0.25">
      <c r="A1482" t="s">
        <v>2077</v>
      </c>
      <c r="B1482" t="s">
        <v>2078</v>
      </c>
      <c r="C1482" t="s">
        <v>2079</v>
      </c>
      <c r="D1482" t="s">
        <v>1470</v>
      </c>
      <c r="E1482" s="117">
        <v>7101</v>
      </c>
    </row>
    <row r="1483" spans="1:5" x14ac:dyDescent="0.25">
      <c r="A1483" t="s">
        <v>2080</v>
      </c>
      <c r="B1483" t="s">
        <v>2081</v>
      </c>
      <c r="C1483" t="s">
        <v>2082</v>
      </c>
      <c r="D1483" t="s">
        <v>1470</v>
      </c>
      <c r="E1483" s="117">
        <v>7968</v>
      </c>
    </row>
    <row r="1484" spans="1:5" x14ac:dyDescent="0.25">
      <c r="A1484" t="s">
        <v>2593</v>
      </c>
      <c r="B1484" t="s">
        <v>2594</v>
      </c>
      <c r="C1484" t="s">
        <v>2595</v>
      </c>
      <c r="D1484" t="s">
        <v>1470</v>
      </c>
      <c r="E1484" s="117">
        <v>11705</v>
      </c>
    </row>
    <row r="1485" spans="1:5" x14ac:dyDescent="0.25">
      <c r="A1485" t="s">
        <v>2323</v>
      </c>
      <c r="B1485" t="s">
        <v>2324</v>
      </c>
      <c r="C1485" t="s">
        <v>2325</v>
      </c>
      <c r="D1485" t="s">
        <v>112</v>
      </c>
      <c r="E1485" s="117">
        <v>1726</v>
      </c>
    </row>
    <row r="1486" spans="1:5" x14ac:dyDescent="0.25">
      <c r="A1486" t="s">
        <v>3173</v>
      </c>
      <c r="B1486" t="s">
        <v>3174</v>
      </c>
      <c r="C1486" t="s">
        <v>3368</v>
      </c>
      <c r="D1486" t="s">
        <v>1470</v>
      </c>
      <c r="E1486" s="117">
        <v>15706</v>
      </c>
    </row>
    <row r="1487" spans="1:5" x14ac:dyDescent="0.25">
      <c r="A1487" t="s">
        <v>3175</v>
      </c>
      <c r="B1487" t="s">
        <v>3176</v>
      </c>
      <c r="C1487" t="s">
        <v>3177</v>
      </c>
      <c r="D1487" t="s">
        <v>1470</v>
      </c>
      <c r="E1487" s="117">
        <v>4898</v>
      </c>
    </row>
    <row r="1488" spans="1:5" x14ac:dyDescent="0.25">
      <c r="A1488" t="s">
        <v>2083</v>
      </c>
      <c r="B1488" t="s">
        <v>2084</v>
      </c>
      <c r="C1488" t="s">
        <v>2085</v>
      </c>
      <c r="D1488" t="s">
        <v>60</v>
      </c>
      <c r="E1488" s="117">
        <v>33466</v>
      </c>
    </row>
    <row r="1489" spans="1:5" x14ac:dyDescent="0.25">
      <c r="A1489" t="s">
        <v>2262</v>
      </c>
      <c r="B1489" t="s">
        <v>2263</v>
      </c>
      <c r="C1489" t="s">
        <v>2264</v>
      </c>
      <c r="D1489" t="s">
        <v>60</v>
      </c>
      <c r="E1489" s="117">
        <v>33802</v>
      </c>
    </row>
    <row r="1490" spans="1:5" x14ac:dyDescent="0.25">
      <c r="A1490" t="s">
        <v>3369</v>
      </c>
      <c r="B1490" t="s">
        <v>1163</v>
      </c>
      <c r="C1490" t="s">
        <v>3370</v>
      </c>
      <c r="D1490" t="s">
        <v>166</v>
      </c>
      <c r="E1490" s="117">
        <v>3323</v>
      </c>
    </row>
    <row r="1491" spans="1:5" x14ac:dyDescent="0.25">
      <c r="A1491" t="s">
        <v>3451</v>
      </c>
      <c r="B1491" t="s">
        <v>3452</v>
      </c>
      <c r="C1491" t="s">
        <v>3453</v>
      </c>
      <c r="D1491" t="s">
        <v>60</v>
      </c>
      <c r="E1491" s="117">
        <v>15015</v>
      </c>
    </row>
    <row r="1492" spans="1:5" x14ac:dyDescent="0.25">
      <c r="A1492" t="s">
        <v>4398</v>
      </c>
      <c r="B1492" t="s">
        <v>4399</v>
      </c>
      <c r="C1492" t="s">
        <v>4400</v>
      </c>
      <c r="D1492" t="s">
        <v>3900</v>
      </c>
      <c r="E1492" s="117">
        <v>7375</v>
      </c>
    </row>
    <row r="1493" spans="1:5" x14ac:dyDescent="0.25">
      <c r="A1493" t="s">
        <v>4758</v>
      </c>
      <c r="B1493" t="s">
        <v>1488</v>
      </c>
      <c r="C1493" t="s">
        <v>4759</v>
      </c>
      <c r="D1493" t="s">
        <v>166</v>
      </c>
      <c r="E1493" s="117">
        <v>10</v>
      </c>
    </row>
    <row r="1494" spans="1:5" x14ac:dyDescent="0.25">
      <c r="A1494" t="s">
        <v>3600</v>
      </c>
      <c r="B1494" t="s">
        <v>3601</v>
      </c>
      <c r="C1494" t="s">
        <v>3602</v>
      </c>
      <c r="D1494" t="s">
        <v>166</v>
      </c>
      <c r="E1494" s="117">
        <v>29661</v>
      </c>
    </row>
    <row r="1495" spans="1:5" x14ac:dyDescent="0.25">
      <c r="A1495" t="s">
        <v>3603</v>
      </c>
      <c r="B1495" t="s">
        <v>2307</v>
      </c>
      <c r="C1495" t="s">
        <v>3604</v>
      </c>
      <c r="D1495" t="s">
        <v>60</v>
      </c>
      <c r="E1495" s="117">
        <v>2096</v>
      </c>
    </row>
    <row r="1496" spans="1:5" x14ac:dyDescent="0.25">
      <c r="A1496" t="s">
        <v>3605</v>
      </c>
      <c r="B1496" t="s">
        <v>3606</v>
      </c>
      <c r="C1496" t="s">
        <v>3607</v>
      </c>
      <c r="D1496" t="s">
        <v>166</v>
      </c>
      <c r="E1496" s="117">
        <v>13085</v>
      </c>
    </row>
    <row r="1497" spans="1:5" x14ac:dyDescent="0.25">
      <c r="A1497" t="s">
        <v>2086</v>
      </c>
      <c r="B1497" t="s">
        <v>2087</v>
      </c>
      <c r="C1497" t="s">
        <v>2088</v>
      </c>
      <c r="D1497" t="s">
        <v>60</v>
      </c>
      <c r="E1497" s="117">
        <v>67284</v>
      </c>
    </row>
    <row r="1498" spans="1:5" x14ac:dyDescent="0.25">
      <c r="A1498" t="s">
        <v>2676</v>
      </c>
      <c r="B1498" t="s">
        <v>3210</v>
      </c>
      <c r="C1498" t="s">
        <v>3211</v>
      </c>
      <c r="D1498" t="s">
        <v>60</v>
      </c>
      <c r="E1498" s="117">
        <v>244</v>
      </c>
    </row>
    <row r="1499" spans="1:5" x14ac:dyDescent="0.25">
      <c r="A1499" t="s">
        <v>2768</v>
      </c>
      <c r="B1499" t="s">
        <v>2769</v>
      </c>
      <c r="C1499" t="s">
        <v>2770</v>
      </c>
      <c r="D1499" t="s">
        <v>60</v>
      </c>
      <c r="E1499" s="117">
        <v>2408</v>
      </c>
    </row>
    <row r="1500" spans="1:5" x14ac:dyDescent="0.25">
      <c r="A1500" t="s">
        <v>3520</v>
      </c>
      <c r="B1500" t="s">
        <v>3521</v>
      </c>
      <c r="C1500" t="s">
        <v>3522</v>
      </c>
      <c r="D1500" t="s">
        <v>60</v>
      </c>
      <c r="E1500" s="117">
        <v>7924</v>
      </c>
    </row>
    <row r="1501" spans="1:5" x14ac:dyDescent="0.25">
      <c r="A1501" t="s">
        <v>3523</v>
      </c>
      <c r="B1501" t="s">
        <v>3524</v>
      </c>
      <c r="C1501" t="s">
        <v>3525</v>
      </c>
      <c r="D1501" t="s">
        <v>60</v>
      </c>
      <c r="E1501" s="117">
        <v>8830</v>
      </c>
    </row>
    <row r="1502" spans="1:5" x14ac:dyDescent="0.25">
      <c r="A1502" t="s">
        <v>3902</v>
      </c>
      <c r="B1502" t="s">
        <v>4025</v>
      </c>
      <c r="C1502" t="s">
        <v>4026</v>
      </c>
      <c r="D1502" t="s">
        <v>60</v>
      </c>
      <c r="E1502" s="117">
        <v>2769</v>
      </c>
    </row>
    <row r="1503" spans="1:5" x14ac:dyDescent="0.25">
      <c r="A1503" t="s">
        <v>3903</v>
      </c>
      <c r="B1503" t="s">
        <v>4027</v>
      </c>
      <c r="C1503" t="s">
        <v>4028</v>
      </c>
      <c r="D1503" t="s">
        <v>60</v>
      </c>
      <c r="E1503" s="117">
        <v>12902</v>
      </c>
    </row>
    <row r="1504" spans="1:5" x14ac:dyDescent="0.25">
      <c r="A1504" t="s">
        <v>4401</v>
      </c>
      <c r="B1504" t="s">
        <v>4402</v>
      </c>
      <c r="C1504" t="s">
        <v>4403</v>
      </c>
      <c r="D1504" t="s">
        <v>60</v>
      </c>
      <c r="E1504" s="117">
        <v>228</v>
      </c>
    </row>
    <row r="1505" spans="1:5" x14ac:dyDescent="0.25">
      <c r="A1505" t="s">
        <v>2089</v>
      </c>
      <c r="B1505" t="s">
        <v>2090</v>
      </c>
      <c r="C1505" t="s">
        <v>2091</v>
      </c>
      <c r="D1505" t="s">
        <v>166</v>
      </c>
      <c r="E1505" s="117">
        <v>1438</v>
      </c>
    </row>
    <row r="1506" spans="1:5" x14ac:dyDescent="0.25">
      <c r="A1506" t="s">
        <v>2326</v>
      </c>
      <c r="B1506" t="s">
        <v>2327</v>
      </c>
      <c r="C1506" t="s">
        <v>2328</v>
      </c>
      <c r="D1506" t="s">
        <v>60</v>
      </c>
      <c r="E1506" s="117">
        <v>9215</v>
      </c>
    </row>
    <row r="1507" spans="1:5" x14ac:dyDescent="0.25">
      <c r="A1507" t="s">
        <v>2329</v>
      </c>
      <c r="B1507" t="s">
        <v>2330</v>
      </c>
      <c r="C1507" t="s">
        <v>2331</v>
      </c>
      <c r="D1507" t="s">
        <v>60</v>
      </c>
      <c r="E1507" s="117">
        <v>6106</v>
      </c>
    </row>
    <row r="1508" spans="1:5" x14ac:dyDescent="0.25">
      <c r="A1508" t="s">
        <v>5197</v>
      </c>
      <c r="B1508" t="s">
        <v>5198</v>
      </c>
      <c r="C1508" t="s">
        <v>5199</v>
      </c>
      <c r="D1508" t="s">
        <v>60</v>
      </c>
      <c r="E1508" s="117">
        <v>254</v>
      </c>
    </row>
    <row r="1509" spans="1:5" x14ac:dyDescent="0.25">
      <c r="A1509" t="s">
        <v>2332</v>
      </c>
      <c r="B1509" t="s">
        <v>2333</v>
      </c>
      <c r="C1509" t="s">
        <v>2334</v>
      </c>
      <c r="D1509" t="s">
        <v>60</v>
      </c>
      <c r="E1509" s="117">
        <v>9668</v>
      </c>
    </row>
    <row r="1510" spans="1:5" x14ac:dyDescent="0.25">
      <c r="A1510" t="s">
        <v>2596</v>
      </c>
      <c r="B1510" t="s">
        <v>2771</v>
      </c>
      <c r="C1510" t="s">
        <v>2772</v>
      </c>
      <c r="D1510" t="s">
        <v>60</v>
      </c>
      <c r="E1510" s="117">
        <v>2929</v>
      </c>
    </row>
    <row r="1511" spans="1:5" x14ac:dyDescent="0.25">
      <c r="A1511" t="s">
        <v>2828</v>
      </c>
      <c r="B1511" t="s">
        <v>2829</v>
      </c>
      <c r="C1511" t="s">
        <v>3042</v>
      </c>
      <c r="D1511" t="s">
        <v>60</v>
      </c>
      <c r="E1511" s="117">
        <v>1148</v>
      </c>
    </row>
    <row r="1512" spans="1:5" x14ac:dyDescent="0.25">
      <c r="A1512" t="s">
        <v>2597</v>
      </c>
      <c r="B1512" t="s">
        <v>2038</v>
      </c>
      <c r="C1512" t="s">
        <v>2773</v>
      </c>
      <c r="D1512" t="s">
        <v>60</v>
      </c>
      <c r="E1512" s="117">
        <v>15852</v>
      </c>
    </row>
    <row r="1513" spans="1:5" x14ac:dyDescent="0.25">
      <c r="A1513" t="s">
        <v>2598</v>
      </c>
      <c r="B1513" t="s">
        <v>2774</v>
      </c>
      <c r="C1513" t="s">
        <v>2775</v>
      </c>
      <c r="D1513" t="s">
        <v>60</v>
      </c>
      <c r="E1513" s="117">
        <v>9239</v>
      </c>
    </row>
    <row r="1514" spans="1:5" x14ac:dyDescent="0.25">
      <c r="A1514" t="s">
        <v>2830</v>
      </c>
      <c r="B1514" t="s">
        <v>2831</v>
      </c>
      <c r="C1514" t="s">
        <v>2832</v>
      </c>
      <c r="D1514" t="s">
        <v>166</v>
      </c>
      <c r="E1514" s="117">
        <v>8469</v>
      </c>
    </row>
    <row r="1515" spans="1:5" x14ac:dyDescent="0.25">
      <c r="A1515" t="s">
        <v>3043</v>
      </c>
      <c r="B1515" t="s">
        <v>1837</v>
      </c>
      <c r="C1515" t="s">
        <v>3044</v>
      </c>
      <c r="D1515" t="s">
        <v>166</v>
      </c>
      <c r="E1515" s="117">
        <v>89727</v>
      </c>
    </row>
    <row r="1516" spans="1:5" x14ac:dyDescent="0.25">
      <c r="A1516" t="s">
        <v>3045</v>
      </c>
      <c r="B1516" t="s">
        <v>3046</v>
      </c>
      <c r="C1516" t="s">
        <v>3047</v>
      </c>
      <c r="D1516" t="s">
        <v>60</v>
      </c>
      <c r="E1516" s="117">
        <v>9603</v>
      </c>
    </row>
    <row r="1517" spans="1:5" x14ac:dyDescent="0.25">
      <c r="A1517" t="s">
        <v>3048</v>
      </c>
      <c r="B1517" t="s">
        <v>3049</v>
      </c>
      <c r="C1517" t="s">
        <v>3050</v>
      </c>
      <c r="D1517" t="s">
        <v>60</v>
      </c>
      <c r="E1517" s="117">
        <v>3425</v>
      </c>
    </row>
    <row r="1518" spans="1:5" x14ac:dyDescent="0.25">
      <c r="A1518" t="s">
        <v>3454</v>
      </c>
      <c r="B1518" t="s">
        <v>942</v>
      </c>
      <c r="C1518" t="s">
        <v>3455</v>
      </c>
      <c r="D1518" t="s">
        <v>60</v>
      </c>
      <c r="E1518" s="117">
        <v>5435</v>
      </c>
    </row>
    <row r="1519" spans="1:5" x14ac:dyDescent="0.25">
      <c r="A1519" t="s">
        <v>3305</v>
      </c>
      <c r="B1519" t="s">
        <v>3306</v>
      </c>
      <c r="C1519" t="s">
        <v>3307</v>
      </c>
      <c r="D1519" t="s">
        <v>60</v>
      </c>
      <c r="E1519" s="117">
        <v>1718</v>
      </c>
    </row>
    <row r="1520" spans="1:5" x14ac:dyDescent="0.25">
      <c r="A1520" t="s">
        <v>3308</v>
      </c>
      <c r="B1520" t="s">
        <v>3309</v>
      </c>
      <c r="C1520" t="s">
        <v>3310</v>
      </c>
      <c r="D1520" t="s">
        <v>60</v>
      </c>
      <c r="E1520" s="117">
        <v>2348</v>
      </c>
    </row>
    <row r="1521" spans="1:5" x14ac:dyDescent="0.25">
      <c r="A1521" t="s">
        <v>3311</v>
      </c>
      <c r="B1521" t="s">
        <v>3312</v>
      </c>
      <c r="C1521" t="s">
        <v>3313</v>
      </c>
      <c r="D1521" t="s">
        <v>60</v>
      </c>
      <c r="E1521" s="117">
        <v>3987</v>
      </c>
    </row>
    <row r="1522" spans="1:5" x14ac:dyDescent="0.25">
      <c r="A1522" t="s">
        <v>3371</v>
      </c>
      <c r="B1522" t="s">
        <v>3372</v>
      </c>
      <c r="C1522" t="s">
        <v>3373</v>
      </c>
      <c r="D1522" t="s">
        <v>60</v>
      </c>
      <c r="E1522" s="117">
        <v>10879</v>
      </c>
    </row>
    <row r="1523" spans="1:5" x14ac:dyDescent="0.25">
      <c r="A1523" t="s">
        <v>5200</v>
      </c>
      <c r="B1523" t="s">
        <v>5201</v>
      </c>
      <c r="C1523" t="s">
        <v>5202</v>
      </c>
      <c r="D1523" t="s">
        <v>5203</v>
      </c>
      <c r="E1523" s="117">
        <v>252</v>
      </c>
    </row>
    <row r="1524" spans="1:5" x14ac:dyDescent="0.25">
      <c r="A1524" t="s">
        <v>3374</v>
      </c>
      <c r="B1524" t="s">
        <v>3375</v>
      </c>
      <c r="C1524" t="s">
        <v>3376</v>
      </c>
      <c r="D1524" t="s">
        <v>60</v>
      </c>
      <c r="E1524" s="117">
        <v>8606</v>
      </c>
    </row>
    <row r="1525" spans="1:5" x14ac:dyDescent="0.25">
      <c r="A1525" t="s">
        <v>3456</v>
      </c>
      <c r="B1525" t="s">
        <v>3457</v>
      </c>
      <c r="C1525" t="s">
        <v>3458</v>
      </c>
      <c r="D1525" t="s">
        <v>60</v>
      </c>
      <c r="E1525" s="117">
        <v>8080</v>
      </c>
    </row>
    <row r="1526" spans="1:5" x14ac:dyDescent="0.25">
      <c r="A1526" t="s">
        <v>3459</v>
      </c>
      <c r="B1526" t="s">
        <v>3460</v>
      </c>
      <c r="C1526" t="s">
        <v>3461</v>
      </c>
      <c r="D1526" t="s">
        <v>60</v>
      </c>
      <c r="E1526" s="117">
        <v>7866</v>
      </c>
    </row>
    <row r="1527" spans="1:5" x14ac:dyDescent="0.25">
      <c r="A1527" t="s">
        <v>4404</v>
      </c>
      <c r="B1527" t="s">
        <v>4405</v>
      </c>
      <c r="C1527" t="s">
        <v>4406</v>
      </c>
      <c r="D1527" t="s">
        <v>60</v>
      </c>
      <c r="E1527" s="117">
        <v>4203</v>
      </c>
    </row>
    <row r="1528" spans="1:5" x14ac:dyDescent="0.25">
      <c r="A1528" t="s">
        <v>4407</v>
      </c>
      <c r="B1528" t="s">
        <v>1473</v>
      </c>
      <c r="C1528" t="s">
        <v>4408</v>
      </c>
      <c r="D1528" t="s">
        <v>60</v>
      </c>
      <c r="E1528" s="117">
        <v>3943</v>
      </c>
    </row>
    <row r="1529" spans="1:5" x14ac:dyDescent="0.25">
      <c r="A1529" t="s">
        <v>4409</v>
      </c>
      <c r="B1529" t="s">
        <v>4410</v>
      </c>
      <c r="C1529" t="s">
        <v>4411</v>
      </c>
      <c r="D1529" t="s">
        <v>60</v>
      </c>
      <c r="E1529" s="117">
        <v>8036</v>
      </c>
    </row>
    <row r="1530" spans="1:5" x14ac:dyDescent="0.25">
      <c r="A1530" t="s">
        <v>2210</v>
      </c>
      <c r="B1530" t="s">
        <v>2211</v>
      </c>
      <c r="C1530" t="s">
        <v>2212</v>
      </c>
      <c r="D1530" t="s">
        <v>1470</v>
      </c>
      <c r="E1530" s="117">
        <v>1584</v>
      </c>
    </row>
    <row r="1531" spans="1:5" x14ac:dyDescent="0.25">
      <c r="A1531" t="s">
        <v>4576</v>
      </c>
      <c r="B1531" t="s">
        <v>4577</v>
      </c>
      <c r="C1531" t="s">
        <v>4578</v>
      </c>
      <c r="D1531" t="s">
        <v>63</v>
      </c>
      <c r="E1531" s="117">
        <v>54</v>
      </c>
    </row>
    <row r="1532" spans="1:5" x14ac:dyDescent="0.25">
      <c r="A1532" t="s">
        <v>4579</v>
      </c>
      <c r="B1532" t="s">
        <v>2020</v>
      </c>
      <c r="C1532" t="s">
        <v>4580</v>
      </c>
      <c r="D1532" t="s">
        <v>63</v>
      </c>
      <c r="E1532" s="117">
        <v>892</v>
      </c>
    </row>
    <row r="1533" spans="1:5" x14ac:dyDescent="0.25">
      <c r="A1533" t="s">
        <v>2213</v>
      </c>
      <c r="B1533" t="s">
        <v>2214</v>
      </c>
      <c r="C1533" t="s">
        <v>2215</v>
      </c>
      <c r="D1533" t="s">
        <v>1470</v>
      </c>
      <c r="E1533" s="117">
        <v>2016</v>
      </c>
    </row>
    <row r="1534" spans="1:5" x14ac:dyDescent="0.25">
      <c r="A1534" t="s">
        <v>2216</v>
      </c>
      <c r="B1534" t="s">
        <v>3377</v>
      </c>
      <c r="C1534" t="s">
        <v>3378</v>
      </c>
      <c r="D1534" t="s">
        <v>60</v>
      </c>
      <c r="E1534" s="117">
        <v>4296</v>
      </c>
    </row>
    <row r="1535" spans="1:5" x14ac:dyDescent="0.25">
      <c r="A1535" t="s">
        <v>2217</v>
      </c>
      <c r="B1535" t="s">
        <v>2218</v>
      </c>
      <c r="C1535" t="s">
        <v>2219</v>
      </c>
      <c r="D1535" t="s">
        <v>166</v>
      </c>
      <c r="E1535" s="117">
        <v>21057</v>
      </c>
    </row>
    <row r="1536" spans="1:5" x14ac:dyDescent="0.25">
      <c r="A1536" t="s">
        <v>2220</v>
      </c>
      <c r="B1536" t="s">
        <v>2221</v>
      </c>
      <c r="C1536" t="s">
        <v>2222</v>
      </c>
      <c r="D1536" t="s">
        <v>1470</v>
      </c>
      <c r="E1536" s="117">
        <v>181</v>
      </c>
    </row>
    <row r="1537" spans="1:5" x14ac:dyDescent="0.25">
      <c r="A1537" t="s">
        <v>2223</v>
      </c>
      <c r="B1537" t="s">
        <v>2224</v>
      </c>
      <c r="C1537" t="s">
        <v>2225</v>
      </c>
      <c r="D1537" t="s">
        <v>1470</v>
      </c>
      <c r="E1537" s="117">
        <v>5563</v>
      </c>
    </row>
    <row r="1538" spans="1:5" x14ac:dyDescent="0.25">
      <c r="A1538" t="s">
        <v>2265</v>
      </c>
      <c r="B1538" t="s">
        <v>2040</v>
      </c>
      <c r="C1538" t="s">
        <v>2266</v>
      </c>
      <c r="D1538" t="s">
        <v>1470</v>
      </c>
      <c r="E1538" s="117">
        <v>674</v>
      </c>
    </row>
    <row r="1539" spans="1:5" x14ac:dyDescent="0.25">
      <c r="A1539" t="s">
        <v>2391</v>
      </c>
      <c r="B1539" t="s">
        <v>2776</v>
      </c>
      <c r="C1539" t="s">
        <v>2777</v>
      </c>
      <c r="D1539" t="s">
        <v>2778</v>
      </c>
      <c r="E1539" s="117">
        <v>2451</v>
      </c>
    </row>
    <row r="1540" spans="1:5" x14ac:dyDescent="0.25">
      <c r="A1540" t="s">
        <v>2779</v>
      </c>
      <c r="B1540" t="s">
        <v>2780</v>
      </c>
      <c r="C1540" t="s">
        <v>2781</v>
      </c>
      <c r="D1540" t="s">
        <v>166</v>
      </c>
      <c r="E1540" s="117">
        <v>1844</v>
      </c>
    </row>
    <row r="1541" spans="1:5" x14ac:dyDescent="0.25">
      <c r="A1541" t="s">
        <v>3108</v>
      </c>
      <c r="B1541" t="s">
        <v>3109</v>
      </c>
      <c r="C1541" t="s">
        <v>3110</v>
      </c>
      <c r="D1541" t="s">
        <v>1470</v>
      </c>
      <c r="E1541" s="117">
        <v>6368</v>
      </c>
    </row>
    <row r="1542" spans="1:5" x14ac:dyDescent="0.25">
      <c r="A1542" t="s">
        <v>3111</v>
      </c>
      <c r="B1542" t="s">
        <v>3112</v>
      </c>
      <c r="C1542" t="s">
        <v>3113</v>
      </c>
      <c r="D1542" t="s">
        <v>1470</v>
      </c>
      <c r="E1542" s="117">
        <v>14069</v>
      </c>
    </row>
    <row r="1543" spans="1:5" x14ac:dyDescent="0.25">
      <c r="A1543" t="s">
        <v>3114</v>
      </c>
      <c r="B1543" t="s">
        <v>3115</v>
      </c>
      <c r="C1543" t="s">
        <v>3116</v>
      </c>
      <c r="D1543" t="s">
        <v>1470</v>
      </c>
      <c r="E1543" s="117">
        <v>2357</v>
      </c>
    </row>
    <row r="1544" spans="1:5" x14ac:dyDescent="0.25">
      <c r="A1544" t="s">
        <v>3608</v>
      </c>
      <c r="B1544" t="s">
        <v>3609</v>
      </c>
      <c r="C1544" t="s">
        <v>3610</v>
      </c>
      <c r="D1544" t="s">
        <v>1470</v>
      </c>
      <c r="E1544" s="117">
        <v>1014</v>
      </c>
    </row>
    <row r="1545" spans="1:5" x14ac:dyDescent="0.25">
      <c r="A1545" t="s">
        <v>3611</v>
      </c>
      <c r="B1545" t="s">
        <v>1092</v>
      </c>
      <c r="C1545" t="s">
        <v>3612</v>
      </c>
      <c r="D1545" t="s">
        <v>112</v>
      </c>
      <c r="E1545" s="117">
        <v>1285</v>
      </c>
    </row>
    <row r="1546" spans="1:5" x14ac:dyDescent="0.25">
      <c r="A1546" t="s">
        <v>2446</v>
      </c>
      <c r="B1546" t="s">
        <v>2447</v>
      </c>
      <c r="C1546" t="s">
        <v>2448</v>
      </c>
      <c r="D1546" t="s">
        <v>2449</v>
      </c>
      <c r="E1546" s="117">
        <v>2828</v>
      </c>
    </row>
    <row r="1547" spans="1:5" x14ac:dyDescent="0.25">
      <c r="A1547" t="s">
        <v>2599</v>
      </c>
      <c r="B1547" t="s">
        <v>2600</v>
      </c>
      <c r="C1547" t="s">
        <v>2601</v>
      </c>
      <c r="D1547" t="s">
        <v>1992</v>
      </c>
      <c r="E1547" s="117">
        <v>75792</v>
      </c>
    </row>
    <row r="1548" spans="1:5" x14ac:dyDescent="0.25">
      <c r="A1548" t="s">
        <v>2450</v>
      </c>
      <c r="B1548" t="s">
        <v>2451</v>
      </c>
      <c r="C1548" t="s">
        <v>2452</v>
      </c>
      <c r="D1548" t="s">
        <v>57</v>
      </c>
      <c r="E1548" s="117">
        <v>118033</v>
      </c>
    </row>
    <row r="1549" spans="1:5" x14ac:dyDescent="0.25">
      <c r="A1549" t="s">
        <v>4230</v>
      </c>
      <c r="B1549" t="s">
        <v>4231</v>
      </c>
      <c r="C1549" t="s">
        <v>4232</v>
      </c>
      <c r="D1549" t="s">
        <v>60</v>
      </c>
      <c r="E1549" s="117">
        <v>32740</v>
      </c>
    </row>
    <row r="1550" spans="1:5" x14ac:dyDescent="0.25">
      <c r="A1550" t="s">
        <v>2453</v>
      </c>
      <c r="B1550" t="s">
        <v>2454</v>
      </c>
      <c r="C1550" t="s">
        <v>2455</v>
      </c>
      <c r="D1550" t="s">
        <v>2071</v>
      </c>
      <c r="E1550" s="117">
        <v>4936</v>
      </c>
    </row>
    <row r="1551" spans="1:5" x14ac:dyDescent="0.25">
      <c r="A1551" t="s">
        <v>5204</v>
      </c>
      <c r="B1551" t="s">
        <v>5205</v>
      </c>
      <c r="C1551" t="s">
        <v>5206</v>
      </c>
      <c r="D1551" t="s">
        <v>1314</v>
      </c>
      <c r="E1551" s="117">
        <v>2023</v>
      </c>
    </row>
    <row r="1552" spans="1:5" x14ac:dyDescent="0.25">
      <c r="A1552" t="s">
        <v>2936</v>
      </c>
      <c r="B1552" t="s">
        <v>2937</v>
      </c>
      <c r="C1552" t="s">
        <v>2938</v>
      </c>
      <c r="D1552" t="s">
        <v>2071</v>
      </c>
      <c r="E1552" s="117">
        <v>8195</v>
      </c>
    </row>
    <row r="1553" spans="1:5" x14ac:dyDescent="0.25">
      <c r="A1553" t="s">
        <v>3314</v>
      </c>
      <c r="B1553" t="s">
        <v>3315</v>
      </c>
      <c r="C1553" t="s">
        <v>3316</v>
      </c>
      <c r="D1553" t="s">
        <v>2071</v>
      </c>
      <c r="E1553" s="117">
        <v>5208</v>
      </c>
    </row>
    <row r="1554" spans="1:5" x14ac:dyDescent="0.25">
      <c r="A1554" t="s">
        <v>2456</v>
      </c>
      <c r="B1554" t="s">
        <v>2518</v>
      </c>
      <c r="C1554" t="s">
        <v>2519</v>
      </c>
      <c r="D1554" t="s">
        <v>112</v>
      </c>
      <c r="E1554" s="117">
        <v>35672</v>
      </c>
    </row>
    <row r="1555" spans="1:5" x14ac:dyDescent="0.25">
      <c r="A1555" t="s">
        <v>3117</v>
      </c>
      <c r="B1555" t="s">
        <v>3118</v>
      </c>
      <c r="C1555" t="s">
        <v>3119</v>
      </c>
      <c r="D1555" t="s">
        <v>1809</v>
      </c>
      <c r="E1555" s="117">
        <v>80572</v>
      </c>
    </row>
    <row r="1556" spans="1:5" x14ac:dyDescent="0.25">
      <c r="A1556" t="s">
        <v>3468</v>
      </c>
      <c r="B1556" t="s">
        <v>3469</v>
      </c>
      <c r="C1556" t="s">
        <v>3470</v>
      </c>
      <c r="D1556" t="s">
        <v>1992</v>
      </c>
      <c r="E1556" s="117">
        <v>84765</v>
      </c>
    </row>
    <row r="1557" spans="1:5" x14ac:dyDescent="0.25">
      <c r="A1557" t="s">
        <v>4412</v>
      </c>
      <c r="B1557" t="s">
        <v>4413</v>
      </c>
      <c r="C1557" t="s">
        <v>4414</v>
      </c>
      <c r="D1557" t="s">
        <v>85</v>
      </c>
      <c r="E1557" s="117">
        <v>20804</v>
      </c>
    </row>
    <row r="1558" spans="1:5" x14ac:dyDescent="0.25">
      <c r="A1558" t="s">
        <v>4415</v>
      </c>
      <c r="B1558" t="s">
        <v>2096</v>
      </c>
      <c r="C1558" t="s">
        <v>4416</v>
      </c>
      <c r="D1558" t="s">
        <v>60</v>
      </c>
      <c r="E1558" s="117">
        <v>6520</v>
      </c>
    </row>
    <row r="1559" spans="1:5" x14ac:dyDescent="0.25">
      <c r="A1559" t="s">
        <v>4417</v>
      </c>
      <c r="B1559" t="s">
        <v>374</v>
      </c>
      <c r="C1559" t="s">
        <v>4418</v>
      </c>
      <c r="D1559" t="s">
        <v>84</v>
      </c>
      <c r="E1559" s="117">
        <v>5015</v>
      </c>
    </row>
    <row r="1560" spans="1:5" x14ac:dyDescent="0.25">
      <c r="A1560" t="s">
        <v>4419</v>
      </c>
      <c r="B1560" t="s">
        <v>4420</v>
      </c>
      <c r="C1560" t="s">
        <v>4421</v>
      </c>
      <c r="D1560" t="s">
        <v>82</v>
      </c>
      <c r="E1560" s="117">
        <v>5407</v>
      </c>
    </row>
    <row r="1561" spans="1:5" x14ac:dyDescent="0.25">
      <c r="A1561" t="s">
        <v>4422</v>
      </c>
      <c r="B1561" t="s">
        <v>4423</v>
      </c>
      <c r="C1561" t="s">
        <v>4424</v>
      </c>
      <c r="D1561" t="s">
        <v>934</v>
      </c>
      <c r="E1561" s="117">
        <v>10240</v>
      </c>
    </row>
    <row r="1562" spans="1:5" x14ac:dyDescent="0.25">
      <c r="A1562" t="s">
        <v>4425</v>
      </c>
      <c r="B1562" t="s">
        <v>4426</v>
      </c>
      <c r="C1562" t="s">
        <v>4427</v>
      </c>
      <c r="D1562" t="s">
        <v>934</v>
      </c>
      <c r="E1562" s="117">
        <v>7671</v>
      </c>
    </row>
    <row r="1563" spans="1:5" x14ac:dyDescent="0.25">
      <c r="A1563" t="s">
        <v>45</v>
      </c>
      <c r="E1563" s="117">
        <v>19186789</v>
      </c>
    </row>
  </sheetData>
  <conditionalFormatting sqref="A5:A1562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726"/>
  <sheetViews>
    <sheetView topLeftCell="A2" zoomScale="80" zoomScaleNormal="80" workbookViewId="0">
      <pane xSplit="4" ySplit="1" topLeftCell="F6710" activePane="bottomRight" state="frozen"/>
      <selection activeCell="A2" sqref="A2"/>
      <selection pane="topRight" activeCell="E2" sqref="E2"/>
      <selection pane="bottomLeft" activeCell="A3" sqref="A3"/>
      <selection pane="bottomRight" activeCell="A2" sqref="A2:Z6726"/>
    </sheetView>
  </sheetViews>
  <sheetFormatPr defaultColWidth="10.140625" defaultRowHeight="15" x14ac:dyDescent="0.25"/>
  <cols>
    <col min="1" max="1" width="14.5703125" style="4" bestFit="1" customWidth="1"/>
    <col min="2" max="2" width="14.28515625" style="4" bestFit="1" customWidth="1"/>
    <col min="3" max="3" width="16.7109375" style="4" bestFit="1" customWidth="1"/>
    <col min="4" max="4" width="18" style="4" bestFit="1" customWidth="1"/>
    <col min="5" max="5" width="9.85546875" style="6" bestFit="1" customWidth="1"/>
    <col min="6" max="6" width="8.5703125" style="4" bestFit="1" customWidth="1"/>
    <col min="7" max="7" width="6" style="4" bestFit="1" customWidth="1"/>
    <col min="8" max="8" width="8.7109375" style="4" bestFit="1" customWidth="1"/>
    <col min="9" max="9" width="13" style="4" bestFit="1" customWidth="1"/>
    <col min="10" max="10" width="10.85546875" style="5" bestFit="1" customWidth="1"/>
    <col min="11" max="11" width="10.42578125" style="5" customWidth="1"/>
    <col min="12" max="12" width="13" style="5" bestFit="1" customWidth="1"/>
    <col min="13" max="13" width="10.140625" style="5"/>
    <col min="14" max="14" width="11.5703125" style="5" bestFit="1" customWidth="1"/>
    <col min="15" max="15" width="10.85546875" style="5" bestFit="1" customWidth="1"/>
    <col min="16" max="16" width="9.140625" style="5" bestFit="1" customWidth="1"/>
    <col min="17" max="17" width="12" style="4" bestFit="1" customWidth="1"/>
    <col min="18" max="18" width="18.7109375" style="4" bestFit="1" customWidth="1"/>
    <col min="19" max="19" width="15.140625" style="4" bestFit="1" customWidth="1"/>
    <col min="20" max="20" width="30.85546875" style="4" bestFit="1" customWidth="1"/>
    <col min="21" max="21" width="18.140625" style="4" bestFit="1" customWidth="1"/>
    <col min="22" max="22" width="12" style="4" bestFit="1" customWidth="1"/>
    <col min="23" max="23" width="14.5703125" style="4" bestFit="1" customWidth="1"/>
    <col min="24" max="24" width="13.5703125" style="4" bestFit="1" customWidth="1"/>
    <col min="25" max="25" width="13" style="4" bestFit="1" customWidth="1"/>
    <col min="26" max="16384" width="10.140625" style="4"/>
  </cols>
  <sheetData>
    <row r="1" spans="1:26" ht="15.75" thickBot="1" x14ac:dyDescent="0.3"/>
    <row r="2" spans="1:26" ht="45" x14ac:dyDescent="0.25">
      <c r="A2" s="53" t="s">
        <v>172</v>
      </c>
      <c r="B2" s="96" t="s">
        <v>31</v>
      </c>
      <c r="C2" s="97" t="s">
        <v>14</v>
      </c>
      <c r="D2" s="97" t="s">
        <v>388</v>
      </c>
      <c r="E2" s="98" t="s">
        <v>32</v>
      </c>
      <c r="F2" s="99" t="s">
        <v>15</v>
      </c>
      <c r="G2" s="98" t="s">
        <v>16</v>
      </c>
      <c r="H2" s="99" t="s">
        <v>17</v>
      </c>
      <c r="I2" s="99" t="s">
        <v>18</v>
      </c>
      <c r="J2" s="100" t="s">
        <v>382</v>
      </c>
      <c r="K2" s="100" t="s">
        <v>299</v>
      </c>
      <c r="L2" s="100" t="s">
        <v>19</v>
      </c>
      <c r="M2" s="100" t="s">
        <v>383</v>
      </c>
      <c r="N2" s="100" t="s">
        <v>384</v>
      </c>
      <c r="O2" s="100" t="s">
        <v>33</v>
      </c>
      <c r="P2" s="100" t="s">
        <v>20</v>
      </c>
      <c r="Q2" s="101" t="s">
        <v>34</v>
      </c>
      <c r="R2" s="102" t="s">
        <v>21</v>
      </c>
      <c r="S2" s="102" t="s">
        <v>35</v>
      </c>
      <c r="T2" s="102" t="s">
        <v>22</v>
      </c>
      <c r="U2" s="102" t="s">
        <v>23</v>
      </c>
      <c r="V2" s="103" t="s">
        <v>24</v>
      </c>
      <c r="W2" s="102" t="s">
        <v>25</v>
      </c>
      <c r="X2" s="102" t="s">
        <v>36</v>
      </c>
      <c r="Y2" s="102" t="s">
        <v>172</v>
      </c>
      <c r="Z2" s="104" t="s">
        <v>173</v>
      </c>
    </row>
    <row r="3" spans="1:26" x14ac:dyDescent="0.25">
      <c r="A3" s="70" t="s">
        <v>4544</v>
      </c>
      <c r="B3" s="2" t="s">
        <v>419</v>
      </c>
      <c r="C3" s="19" t="s">
        <v>3527</v>
      </c>
      <c r="D3" s="2" t="s">
        <v>241</v>
      </c>
      <c r="E3" s="14">
        <v>20010001</v>
      </c>
      <c r="F3" s="14" t="s">
        <v>44</v>
      </c>
      <c r="G3" s="19">
        <v>4</v>
      </c>
      <c r="H3" s="21">
        <v>8801.5999999999985</v>
      </c>
      <c r="I3" s="21">
        <v>370783.14999999997</v>
      </c>
      <c r="J3" s="71">
        <v>6564</v>
      </c>
      <c r="K3" s="58">
        <v>0</v>
      </c>
      <c r="L3" s="72">
        <v>1360.7799999999697</v>
      </c>
      <c r="M3" s="73">
        <v>0</v>
      </c>
      <c r="N3" s="19">
        <v>0</v>
      </c>
      <c r="O3" s="21">
        <v>0</v>
      </c>
      <c r="P3" s="2">
        <v>362858</v>
      </c>
      <c r="Q3" s="2" t="s">
        <v>41</v>
      </c>
      <c r="R3" s="2" t="s">
        <v>47</v>
      </c>
      <c r="S3" s="2" t="s">
        <v>132</v>
      </c>
      <c r="T3" s="2" t="s">
        <v>51</v>
      </c>
      <c r="U3" s="57" t="s">
        <v>420</v>
      </c>
      <c r="V3" s="2" t="s">
        <v>421</v>
      </c>
      <c r="W3" s="2">
        <v>1</v>
      </c>
      <c r="X3" s="74" t="s">
        <v>422</v>
      </c>
      <c r="Y3" s="21" t="s">
        <v>4545</v>
      </c>
      <c r="Z3" s="52">
        <v>8.4253578894746415</v>
      </c>
    </row>
    <row r="4" spans="1:26" x14ac:dyDescent="0.25">
      <c r="A4" s="70" t="s">
        <v>4544</v>
      </c>
      <c r="B4" s="2" t="s">
        <v>2679</v>
      </c>
      <c r="C4" s="19" t="s">
        <v>3527</v>
      </c>
      <c r="D4" s="2" t="s">
        <v>241</v>
      </c>
      <c r="E4" s="14">
        <v>20010001</v>
      </c>
      <c r="F4" s="14" t="s">
        <v>516</v>
      </c>
      <c r="G4" s="19">
        <v>2</v>
      </c>
      <c r="H4" s="21">
        <v>5.48</v>
      </c>
      <c r="I4" s="21">
        <v>213.11</v>
      </c>
      <c r="J4" s="71">
        <v>0</v>
      </c>
      <c r="K4" s="58">
        <v>0</v>
      </c>
      <c r="L4" s="72">
        <v>0</v>
      </c>
      <c r="M4" s="73">
        <v>0</v>
      </c>
      <c r="N4" s="19">
        <v>0</v>
      </c>
      <c r="O4" s="21">
        <v>0</v>
      </c>
      <c r="P4" s="2">
        <v>213</v>
      </c>
      <c r="Q4" s="2" t="s">
        <v>41</v>
      </c>
      <c r="R4" s="2" t="s">
        <v>2680</v>
      </c>
      <c r="S4" s="2" t="s">
        <v>2681</v>
      </c>
      <c r="T4" s="2" t="s">
        <v>49</v>
      </c>
      <c r="U4" s="57" t="s">
        <v>437</v>
      </c>
      <c r="V4" s="2">
        <v>45183</v>
      </c>
      <c r="W4" s="2">
        <v>1</v>
      </c>
      <c r="X4" s="74" t="s">
        <v>422</v>
      </c>
      <c r="Y4" s="21" t="s">
        <v>4545</v>
      </c>
      <c r="Z4" s="52">
        <v>3.8888686131386865</v>
      </c>
    </row>
    <row r="5" spans="1:26" x14ac:dyDescent="0.25">
      <c r="A5" s="70" t="s">
        <v>4544</v>
      </c>
      <c r="B5" s="2" t="s">
        <v>426</v>
      </c>
      <c r="C5" s="19" t="s">
        <v>3527</v>
      </c>
      <c r="D5" s="2" t="s">
        <v>241</v>
      </c>
      <c r="E5" s="14">
        <v>20010001</v>
      </c>
      <c r="F5" s="14" t="s">
        <v>427</v>
      </c>
      <c r="G5" s="19">
        <v>4</v>
      </c>
      <c r="H5" s="21">
        <v>19.040000000000003</v>
      </c>
      <c r="I5" s="21">
        <v>851.65000000000009</v>
      </c>
      <c r="J5" s="71">
        <v>0</v>
      </c>
      <c r="K5" s="58">
        <v>0</v>
      </c>
      <c r="L5" s="72">
        <v>0</v>
      </c>
      <c r="M5" s="73">
        <v>0</v>
      </c>
      <c r="N5" s="19">
        <v>0</v>
      </c>
      <c r="O5" s="21">
        <v>0</v>
      </c>
      <c r="P5" s="2">
        <v>852</v>
      </c>
      <c r="Q5" s="2" t="s">
        <v>41</v>
      </c>
      <c r="R5" s="2" t="s">
        <v>428</v>
      </c>
      <c r="S5" s="2" t="s">
        <v>429</v>
      </c>
      <c r="T5" s="2" t="s">
        <v>51</v>
      </c>
      <c r="U5" s="57" t="s">
        <v>430</v>
      </c>
      <c r="V5" s="2">
        <v>45206</v>
      </c>
      <c r="W5" s="2">
        <v>1</v>
      </c>
      <c r="X5" s="74" t="s">
        <v>422</v>
      </c>
      <c r="Y5" s="21" t="s">
        <v>4545</v>
      </c>
      <c r="Z5" s="52">
        <v>8.9459033613445378</v>
      </c>
    </row>
    <row r="6" spans="1:26" x14ac:dyDescent="0.25">
      <c r="A6" s="70" t="s">
        <v>4544</v>
      </c>
      <c r="B6" s="2" t="s">
        <v>3121</v>
      </c>
      <c r="C6" s="19" t="s">
        <v>3527</v>
      </c>
      <c r="D6" s="2" t="s">
        <v>241</v>
      </c>
      <c r="E6" s="14">
        <v>20010001</v>
      </c>
      <c r="F6" s="14" t="s">
        <v>483</v>
      </c>
      <c r="G6" s="19">
        <v>2</v>
      </c>
      <c r="H6" s="21">
        <v>4.9800000000000004</v>
      </c>
      <c r="I6" s="21">
        <v>185.94</v>
      </c>
      <c r="J6" s="71">
        <v>0</v>
      </c>
      <c r="K6" s="58">
        <v>0</v>
      </c>
      <c r="L6" s="72">
        <v>0</v>
      </c>
      <c r="M6" s="73">
        <v>0</v>
      </c>
      <c r="N6" s="19">
        <v>0</v>
      </c>
      <c r="O6" s="21">
        <v>0</v>
      </c>
      <c r="P6" s="2">
        <v>186</v>
      </c>
      <c r="Q6" s="2" t="s">
        <v>41</v>
      </c>
      <c r="R6" s="2" t="s">
        <v>3122</v>
      </c>
      <c r="S6" s="2" t="s">
        <v>3123</v>
      </c>
      <c r="T6" s="2" t="s">
        <v>49</v>
      </c>
      <c r="U6" s="57" t="s">
        <v>437</v>
      </c>
      <c r="V6" s="2">
        <v>45255</v>
      </c>
      <c r="W6" s="2">
        <v>1</v>
      </c>
      <c r="X6" s="74" t="s">
        <v>422</v>
      </c>
      <c r="Y6" s="21" t="s">
        <v>4545</v>
      </c>
      <c r="Z6" s="52">
        <v>3.733734939759036</v>
      </c>
    </row>
    <row r="7" spans="1:26" x14ac:dyDescent="0.25">
      <c r="A7" s="70" t="s">
        <v>4544</v>
      </c>
      <c r="B7" s="2" t="s">
        <v>431</v>
      </c>
      <c r="C7" s="19" t="s">
        <v>3527</v>
      </c>
      <c r="D7" s="2" t="s">
        <v>241</v>
      </c>
      <c r="E7" s="14">
        <v>20010001</v>
      </c>
      <c r="F7" s="14" t="s">
        <v>432</v>
      </c>
      <c r="G7" s="19">
        <v>3</v>
      </c>
      <c r="H7" s="21">
        <v>14.84</v>
      </c>
      <c r="I7" s="21">
        <v>588.57000000000005</v>
      </c>
      <c r="J7" s="71">
        <v>0</v>
      </c>
      <c r="K7" s="58">
        <v>0</v>
      </c>
      <c r="L7" s="72">
        <v>0</v>
      </c>
      <c r="M7" s="73">
        <v>0</v>
      </c>
      <c r="N7" s="19">
        <v>0</v>
      </c>
      <c r="O7" s="21">
        <v>0</v>
      </c>
      <c r="P7" s="2">
        <v>589</v>
      </c>
      <c r="Q7" s="2" t="s">
        <v>41</v>
      </c>
      <c r="R7" s="2" t="s">
        <v>433</v>
      </c>
      <c r="S7" s="2" t="s">
        <v>434</v>
      </c>
      <c r="T7" s="2" t="s">
        <v>54</v>
      </c>
      <c r="U7" s="57" t="s">
        <v>435</v>
      </c>
      <c r="V7" s="2">
        <v>45262</v>
      </c>
      <c r="W7" s="2">
        <v>1</v>
      </c>
      <c r="X7" s="74" t="s">
        <v>422</v>
      </c>
      <c r="Y7" s="21" t="s">
        <v>4545</v>
      </c>
      <c r="Z7" s="52">
        <v>5.9491576819407026</v>
      </c>
    </row>
    <row r="8" spans="1:26" x14ac:dyDescent="0.25">
      <c r="A8" s="70" t="s">
        <v>4544</v>
      </c>
      <c r="B8" s="2" t="s">
        <v>438</v>
      </c>
      <c r="C8" s="19" t="s">
        <v>3527</v>
      </c>
      <c r="D8" s="2" t="s">
        <v>241</v>
      </c>
      <c r="E8" s="14">
        <v>20010001</v>
      </c>
      <c r="F8" s="14" t="s">
        <v>439</v>
      </c>
      <c r="G8" s="19">
        <v>4</v>
      </c>
      <c r="H8" s="21">
        <v>7.18</v>
      </c>
      <c r="I8" s="21">
        <v>259.75</v>
      </c>
      <c r="J8" s="71">
        <v>0</v>
      </c>
      <c r="K8" s="58">
        <v>0</v>
      </c>
      <c r="L8" s="72">
        <v>0</v>
      </c>
      <c r="M8" s="73">
        <v>0</v>
      </c>
      <c r="N8" s="19">
        <v>0</v>
      </c>
      <c r="O8" s="21">
        <v>0</v>
      </c>
      <c r="P8" s="2">
        <v>260</v>
      </c>
      <c r="Q8" s="2" t="s">
        <v>41</v>
      </c>
      <c r="R8" s="2" t="s">
        <v>440</v>
      </c>
      <c r="S8" s="2" t="s">
        <v>441</v>
      </c>
      <c r="T8" s="2" t="s">
        <v>60</v>
      </c>
      <c r="U8" s="57" t="s">
        <v>425</v>
      </c>
      <c r="V8" s="2">
        <v>45481</v>
      </c>
      <c r="W8" s="2">
        <v>1</v>
      </c>
      <c r="X8" s="74" t="s">
        <v>422</v>
      </c>
      <c r="Y8" s="21" t="s">
        <v>4545</v>
      </c>
      <c r="Z8" s="52">
        <v>7.2353760445682456</v>
      </c>
    </row>
    <row r="9" spans="1:26" x14ac:dyDescent="0.25">
      <c r="A9" s="70" t="s">
        <v>4544</v>
      </c>
      <c r="B9" s="2" t="s">
        <v>450</v>
      </c>
      <c r="C9" s="19" t="s">
        <v>3527</v>
      </c>
      <c r="D9" s="2" t="s">
        <v>241</v>
      </c>
      <c r="E9" s="14">
        <v>20010001</v>
      </c>
      <c r="F9" s="14" t="s">
        <v>451</v>
      </c>
      <c r="G9" s="19">
        <v>2</v>
      </c>
      <c r="H9" s="21">
        <v>41.32</v>
      </c>
      <c r="I9" s="21">
        <v>1468.48</v>
      </c>
      <c r="J9" s="71">
        <v>0</v>
      </c>
      <c r="K9" s="58">
        <v>0</v>
      </c>
      <c r="L9" s="72">
        <v>0</v>
      </c>
      <c r="M9" s="73">
        <v>0</v>
      </c>
      <c r="N9" s="19">
        <v>0</v>
      </c>
      <c r="O9" s="21">
        <v>0</v>
      </c>
      <c r="P9" s="2">
        <v>1468</v>
      </c>
      <c r="Q9" s="2" t="s">
        <v>41</v>
      </c>
      <c r="R9" s="2" t="s">
        <v>452</v>
      </c>
      <c r="S9" s="2" t="s">
        <v>453</v>
      </c>
      <c r="T9" s="2" t="s">
        <v>454</v>
      </c>
      <c r="U9" s="57" t="s">
        <v>455</v>
      </c>
      <c r="V9" s="2">
        <v>45600</v>
      </c>
      <c r="W9" s="2">
        <v>1</v>
      </c>
      <c r="X9" s="74" t="s">
        <v>422</v>
      </c>
      <c r="Y9" s="21" t="s">
        <v>4545</v>
      </c>
      <c r="Z9" s="52">
        <v>3.5539206195546953</v>
      </c>
    </row>
    <row r="10" spans="1:26" x14ac:dyDescent="0.25">
      <c r="A10" s="70" t="s">
        <v>4544</v>
      </c>
      <c r="B10" s="2" t="s">
        <v>456</v>
      </c>
      <c r="C10" s="19" t="s">
        <v>3527</v>
      </c>
      <c r="D10" s="2" t="s">
        <v>241</v>
      </c>
      <c r="E10" s="14">
        <v>20010001</v>
      </c>
      <c r="F10" s="14" t="s">
        <v>457</v>
      </c>
      <c r="G10" s="19">
        <v>2</v>
      </c>
      <c r="H10" s="21">
        <v>18.7</v>
      </c>
      <c r="I10" s="21">
        <v>703.82999999999993</v>
      </c>
      <c r="J10" s="71">
        <v>0</v>
      </c>
      <c r="K10" s="58">
        <v>0</v>
      </c>
      <c r="L10" s="72">
        <v>0</v>
      </c>
      <c r="M10" s="73">
        <v>0</v>
      </c>
      <c r="N10" s="19">
        <v>0</v>
      </c>
      <c r="O10" s="21">
        <v>0</v>
      </c>
      <c r="P10" s="2">
        <v>704</v>
      </c>
      <c r="Q10" s="2" t="s">
        <v>41</v>
      </c>
      <c r="R10" s="2" t="s">
        <v>458</v>
      </c>
      <c r="S10" s="2" t="s">
        <v>459</v>
      </c>
      <c r="T10" s="2" t="s">
        <v>460</v>
      </c>
      <c r="U10" s="57" t="s">
        <v>425</v>
      </c>
      <c r="V10" s="2">
        <v>45600</v>
      </c>
      <c r="W10" s="2">
        <v>1</v>
      </c>
      <c r="X10" s="74" t="s">
        <v>422</v>
      </c>
      <c r="Y10" s="21" t="s">
        <v>4545</v>
      </c>
      <c r="Z10" s="52">
        <v>3.7637967914438502</v>
      </c>
    </row>
    <row r="11" spans="1:26" x14ac:dyDescent="0.25">
      <c r="A11" s="70" t="s">
        <v>4544</v>
      </c>
      <c r="B11" s="2" t="s">
        <v>463</v>
      </c>
      <c r="C11" s="19" t="s">
        <v>3527</v>
      </c>
      <c r="D11" s="2" t="s">
        <v>241</v>
      </c>
      <c r="E11" s="14">
        <v>20010001</v>
      </c>
      <c r="F11" s="14" t="s">
        <v>464</v>
      </c>
      <c r="G11" s="19">
        <v>4</v>
      </c>
      <c r="H11" s="21">
        <v>52.88</v>
      </c>
      <c r="I11" s="21">
        <v>2155.6099999999997</v>
      </c>
      <c r="J11" s="71">
        <v>0</v>
      </c>
      <c r="K11" s="58">
        <v>0</v>
      </c>
      <c r="L11" s="72">
        <v>0</v>
      </c>
      <c r="M11" s="73">
        <v>0</v>
      </c>
      <c r="N11" s="19">
        <v>0</v>
      </c>
      <c r="O11" s="21">
        <v>0</v>
      </c>
      <c r="P11" s="2">
        <v>2156</v>
      </c>
      <c r="Q11" s="2" t="s">
        <v>41</v>
      </c>
      <c r="R11" s="2" t="s">
        <v>465</v>
      </c>
      <c r="S11" s="2" t="s">
        <v>466</v>
      </c>
      <c r="T11" s="2" t="s">
        <v>49</v>
      </c>
      <c r="U11" s="57">
        <v>0</v>
      </c>
      <c r="V11" s="2">
        <v>45853</v>
      </c>
      <c r="W11" s="2">
        <v>1</v>
      </c>
      <c r="X11" s="74" t="s">
        <v>422</v>
      </c>
      <c r="Y11" s="21" t="s">
        <v>4545</v>
      </c>
      <c r="Z11" s="52">
        <v>8.1528366111951573</v>
      </c>
    </row>
    <row r="12" spans="1:26" x14ac:dyDescent="0.25">
      <c r="A12" s="70" t="s">
        <v>4544</v>
      </c>
      <c r="B12" s="2" t="s">
        <v>468</v>
      </c>
      <c r="C12" s="19" t="s">
        <v>3527</v>
      </c>
      <c r="D12" s="2" t="s">
        <v>241</v>
      </c>
      <c r="E12" s="14">
        <v>20010001</v>
      </c>
      <c r="F12" s="14" t="s">
        <v>469</v>
      </c>
      <c r="G12" s="19">
        <v>2</v>
      </c>
      <c r="H12" s="21">
        <v>18.7</v>
      </c>
      <c r="I12" s="21">
        <v>703.82999999999993</v>
      </c>
      <c r="J12" s="71">
        <v>0</v>
      </c>
      <c r="K12" s="58">
        <v>0</v>
      </c>
      <c r="L12" s="72">
        <v>0</v>
      </c>
      <c r="M12" s="73">
        <v>0</v>
      </c>
      <c r="N12" s="19">
        <v>0</v>
      </c>
      <c r="O12" s="21">
        <v>0</v>
      </c>
      <c r="P12" s="2">
        <v>704</v>
      </c>
      <c r="Q12" s="2" t="s">
        <v>41</v>
      </c>
      <c r="R12" s="2" t="s">
        <v>470</v>
      </c>
      <c r="S12" s="2" t="s">
        <v>471</v>
      </c>
      <c r="T12" s="2" t="s">
        <v>472</v>
      </c>
      <c r="U12" s="57">
        <v>0</v>
      </c>
      <c r="V12" s="2">
        <v>45881</v>
      </c>
      <c r="W12" s="2">
        <v>1</v>
      </c>
      <c r="X12" s="74" t="s">
        <v>422</v>
      </c>
      <c r="Y12" s="21" t="s">
        <v>4545</v>
      </c>
      <c r="Z12" s="52">
        <v>3.7637967914438502</v>
      </c>
    </row>
    <row r="13" spans="1:26" x14ac:dyDescent="0.25">
      <c r="A13" s="70" t="s">
        <v>4544</v>
      </c>
      <c r="B13" s="2" t="s">
        <v>473</v>
      </c>
      <c r="C13" s="19" t="s">
        <v>3527</v>
      </c>
      <c r="D13" s="2" t="s">
        <v>241</v>
      </c>
      <c r="E13" s="14">
        <v>20010001</v>
      </c>
      <c r="F13" s="14" t="s">
        <v>474</v>
      </c>
      <c r="G13" s="19">
        <v>4</v>
      </c>
      <c r="H13" s="21">
        <v>19.740000000000002</v>
      </c>
      <c r="I13" s="21">
        <v>838.11</v>
      </c>
      <c r="J13" s="71">
        <v>0</v>
      </c>
      <c r="K13" s="58">
        <v>0</v>
      </c>
      <c r="L13" s="72">
        <v>0</v>
      </c>
      <c r="M13" s="73">
        <v>0</v>
      </c>
      <c r="N13" s="19">
        <v>0</v>
      </c>
      <c r="O13" s="21">
        <v>0</v>
      </c>
      <c r="P13" s="2">
        <v>838</v>
      </c>
      <c r="Q13" s="2" t="s">
        <v>41</v>
      </c>
      <c r="R13" s="2" t="s">
        <v>378</v>
      </c>
      <c r="S13" s="2" t="s">
        <v>475</v>
      </c>
      <c r="T13" s="2" t="s">
        <v>49</v>
      </c>
      <c r="U13" s="57">
        <v>0</v>
      </c>
      <c r="V13" s="2">
        <v>45881</v>
      </c>
      <c r="W13" s="2">
        <v>1</v>
      </c>
      <c r="X13" s="74" t="s">
        <v>422</v>
      </c>
      <c r="Y13" s="21" t="s">
        <v>4545</v>
      </c>
      <c r="Z13" s="52">
        <v>8.4914893617021274</v>
      </c>
    </row>
    <row r="14" spans="1:26" x14ac:dyDescent="0.25">
      <c r="A14" s="70" t="s">
        <v>4544</v>
      </c>
      <c r="B14" s="2" t="s">
        <v>2521</v>
      </c>
      <c r="C14" s="19" t="s">
        <v>3527</v>
      </c>
      <c r="D14" s="2" t="s">
        <v>241</v>
      </c>
      <c r="E14" s="14">
        <v>20010001</v>
      </c>
      <c r="F14" s="14" t="s">
        <v>687</v>
      </c>
      <c r="G14" s="19">
        <v>4</v>
      </c>
      <c r="H14" s="21">
        <v>32.840000000000003</v>
      </c>
      <c r="I14" s="21">
        <v>1231.05</v>
      </c>
      <c r="J14" s="71">
        <v>0</v>
      </c>
      <c r="K14" s="58">
        <v>0</v>
      </c>
      <c r="L14" s="72">
        <v>0</v>
      </c>
      <c r="M14" s="73">
        <v>0</v>
      </c>
      <c r="N14" s="19">
        <v>0</v>
      </c>
      <c r="O14" s="21">
        <v>0</v>
      </c>
      <c r="P14" s="2">
        <v>1231</v>
      </c>
      <c r="Q14" s="2" t="s">
        <v>41</v>
      </c>
      <c r="R14" s="2" t="s">
        <v>2682</v>
      </c>
      <c r="S14" s="2" t="s">
        <v>2683</v>
      </c>
      <c r="T14" s="2" t="s">
        <v>60</v>
      </c>
      <c r="U14" s="57">
        <v>0</v>
      </c>
      <c r="V14" s="2">
        <v>45978</v>
      </c>
      <c r="W14" s="2">
        <v>1</v>
      </c>
      <c r="X14" s="74" t="s">
        <v>422</v>
      </c>
      <c r="Y14" s="21" t="s">
        <v>4545</v>
      </c>
      <c r="Z14" s="52">
        <v>7.4972594397076726</v>
      </c>
    </row>
    <row r="15" spans="1:26" x14ac:dyDescent="0.25">
      <c r="A15" s="70" t="s">
        <v>4544</v>
      </c>
      <c r="B15" s="2" t="s">
        <v>2522</v>
      </c>
      <c r="C15" s="19" t="s">
        <v>3527</v>
      </c>
      <c r="D15" s="2" t="s">
        <v>241</v>
      </c>
      <c r="E15" s="14">
        <v>20010001</v>
      </c>
      <c r="F15" s="14" t="s">
        <v>688</v>
      </c>
      <c r="G15" s="19">
        <v>4</v>
      </c>
      <c r="H15" s="21">
        <v>24.02</v>
      </c>
      <c r="I15" s="21">
        <v>909.68000000000006</v>
      </c>
      <c r="J15" s="71">
        <v>0</v>
      </c>
      <c r="K15" s="58">
        <v>0</v>
      </c>
      <c r="L15" s="72">
        <v>0</v>
      </c>
      <c r="M15" s="73">
        <v>0</v>
      </c>
      <c r="N15" s="19">
        <v>0</v>
      </c>
      <c r="O15" s="21">
        <v>0</v>
      </c>
      <c r="P15" s="2">
        <v>910</v>
      </c>
      <c r="Q15" s="2" t="s">
        <v>41</v>
      </c>
      <c r="R15" s="2" t="s">
        <v>2684</v>
      </c>
      <c r="S15" s="2" t="s">
        <v>2685</v>
      </c>
      <c r="T15" s="2" t="s">
        <v>60</v>
      </c>
      <c r="U15" s="57">
        <v>0</v>
      </c>
      <c r="V15" s="2">
        <v>45978</v>
      </c>
      <c r="W15" s="2">
        <v>1</v>
      </c>
      <c r="X15" s="74" t="s">
        <v>422</v>
      </c>
      <c r="Y15" s="21" t="s">
        <v>4545</v>
      </c>
      <c r="Z15" s="52">
        <v>7.5743547044129897</v>
      </c>
    </row>
    <row r="16" spans="1:26" x14ac:dyDescent="0.25">
      <c r="A16" s="70" t="s">
        <v>4544</v>
      </c>
      <c r="B16" s="2" t="s">
        <v>2884</v>
      </c>
      <c r="C16" s="19" t="s">
        <v>3527</v>
      </c>
      <c r="D16" s="2" t="s">
        <v>241</v>
      </c>
      <c r="E16" s="14">
        <v>20010001</v>
      </c>
      <c r="F16" s="14" t="s">
        <v>493</v>
      </c>
      <c r="G16" s="19">
        <v>2</v>
      </c>
      <c r="H16" s="21">
        <v>3.54</v>
      </c>
      <c r="I16" s="21">
        <v>143.87</v>
      </c>
      <c r="J16" s="71">
        <v>0</v>
      </c>
      <c r="K16" s="58">
        <v>0</v>
      </c>
      <c r="L16" s="72">
        <v>0</v>
      </c>
      <c r="M16" s="73">
        <v>0</v>
      </c>
      <c r="N16" s="19">
        <v>0</v>
      </c>
      <c r="O16" s="21">
        <v>0</v>
      </c>
      <c r="P16" s="2">
        <v>144</v>
      </c>
      <c r="Q16" s="2" t="s">
        <v>41</v>
      </c>
      <c r="R16" s="2" t="s">
        <v>2885</v>
      </c>
      <c r="S16" s="2" t="s">
        <v>2886</v>
      </c>
      <c r="T16" s="2" t="s">
        <v>424</v>
      </c>
      <c r="U16" s="57">
        <v>0</v>
      </c>
      <c r="V16" s="2">
        <v>45999</v>
      </c>
      <c r="W16" s="2">
        <v>1</v>
      </c>
      <c r="X16" s="74" t="s">
        <v>422</v>
      </c>
      <c r="Y16" s="21" t="s">
        <v>4545</v>
      </c>
      <c r="Z16" s="52">
        <v>4.0641242937853113</v>
      </c>
    </row>
    <row r="17" spans="1:26" x14ac:dyDescent="0.25">
      <c r="A17" s="70" t="s">
        <v>4544</v>
      </c>
      <c r="B17" s="2" t="s">
        <v>3058</v>
      </c>
      <c r="C17" s="19" t="s">
        <v>3527</v>
      </c>
      <c r="D17" s="2" t="s">
        <v>241</v>
      </c>
      <c r="E17" s="14">
        <v>20010001</v>
      </c>
      <c r="F17" s="14" t="s">
        <v>698</v>
      </c>
      <c r="G17" s="19">
        <v>2</v>
      </c>
      <c r="H17" s="21">
        <v>3.38</v>
      </c>
      <c r="I17" s="21">
        <v>126.11</v>
      </c>
      <c r="J17" s="71">
        <v>0</v>
      </c>
      <c r="K17" s="58">
        <v>0</v>
      </c>
      <c r="L17" s="72">
        <v>0</v>
      </c>
      <c r="M17" s="73">
        <v>0</v>
      </c>
      <c r="N17" s="19">
        <v>0</v>
      </c>
      <c r="O17" s="21">
        <v>0</v>
      </c>
      <c r="P17" s="2">
        <v>126</v>
      </c>
      <c r="Q17" s="2" t="s">
        <v>41</v>
      </c>
      <c r="R17" s="2" t="s">
        <v>3059</v>
      </c>
      <c r="S17" s="2" t="s">
        <v>3060</v>
      </c>
      <c r="T17" s="2" t="s">
        <v>49</v>
      </c>
      <c r="U17" s="57">
        <v>0</v>
      </c>
      <c r="V17" s="2">
        <v>46013</v>
      </c>
      <c r="W17" s="2">
        <v>1</v>
      </c>
      <c r="X17" s="74" t="s">
        <v>422</v>
      </c>
      <c r="Y17" s="21" t="s">
        <v>4545</v>
      </c>
      <c r="Z17" s="52">
        <v>3.7310650887573966</v>
      </c>
    </row>
    <row r="18" spans="1:26" x14ac:dyDescent="0.25">
      <c r="A18" s="70" t="s">
        <v>4544</v>
      </c>
      <c r="B18" s="2" t="s">
        <v>3380</v>
      </c>
      <c r="C18" s="19" t="s">
        <v>3527</v>
      </c>
      <c r="D18" s="2" t="s">
        <v>241</v>
      </c>
      <c r="E18" s="14">
        <v>20010001</v>
      </c>
      <c r="F18" s="14" t="s">
        <v>707</v>
      </c>
      <c r="G18" s="19">
        <v>2</v>
      </c>
      <c r="H18" s="21">
        <v>6.1</v>
      </c>
      <c r="I18" s="21">
        <v>266.93</v>
      </c>
      <c r="J18" s="71">
        <v>0</v>
      </c>
      <c r="K18" s="58">
        <v>0</v>
      </c>
      <c r="L18" s="72">
        <v>0</v>
      </c>
      <c r="M18" s="73">
        <v>0</v>
      </c>
      <c r="N18" s="19">
        <v>0</v>
      </c>
      <c r="O18" s="21">
        <v>0</v>
      </c>
      <c r="P18" s="2">
        <v>267</v>
      </c>
      <c r="Q18" s="2" t="s">
        <v>41</v>
      </c>
      <c r="R18" s="2" t="s">
        <v>3381</v>
      </c>
      <c r="S18" s="2" t="s">
        <v>3382</v>
      </c>
      <c r="T18" s="2" t="s">
        <v>49</v>
      </c>
      <c r="U18" s="57">
        <v>0</v>
      </c>
      <c r="V18" s="2">
        <v>46049</v>
      </c>
      <c r="W18" s="2">
        <v>1</v>
      </c>
      <c r="X18" s="74" t="s">
        <v>422</v>
      </c>
      <c r="Y18" s="21" t="s">
        <v>4545</v>
      </c>
      <c r="Z18" s="52">
        <v>4.3759016393442627</v>
      </c>
    </row>
    <row r="19" spans="1:26" x14ac:dyDescent="0.25">
      <c r="A19" s="70" t="s">
        <v>4544</v>
      </c>
      <c r="B19" s="2" t="s">
        <v>2834</v>
      </c>
      <c r="C19" s="19" t="s">
        <v>3527</v>
      </c>
      <c r="D19" s="2" t="s">
        <v>242</v>
      </c>
      <c r="E19" s="14">
        <v>20010003</v>
      </c>
      <c r="F19" s="14" t="s">
        <v>617</v>
      </c>
      <c r="G19" s="19">
        <v>4</v>
      </c>
      <c r="H19" s="21">
        <v>338.72</v>
      </c>
      <c r="I19" s="21">
        <v>12990.2</v>
      </c>
      <c r="J19" s="71">
        <v>0</v>
      </c>
      <c r="K19" s="58">
        <v>0</v>
      </c>
      <c r="L19" s="72">
        <v>0</v>
      </c>
      <c r="M19" s="73">
        <v>0</v>
      </c>
      <c r="N19" s="19">
        <v>0</v>
      </c>
      <c r="O19" s="21">
        <v>0</v>
      </c>
      <c r="P19" s="2">
        <v>12990</v>
      </c>
      <c r="Q19" s="2" t="s">
        <v>41</v>
      </c>
      <c r="R19" s="2" t="s">
        <v>1279</v>
      </c>
      <c r="S19" s="2" t="s">
        <v>2835</v>
      </c>
      <c r="T19" s="2" t="s">
        <v>85</v>
      </c>
      <c r="U19" s="57">
        <v>0</v>
      </c>
      <c r="V19" s="2">
        <v>45867</v>
      </c>
      <c r="W19" s="2">
        <v>1</v>
      </c>
      <c r="X19" s="74" t="s">
        <v>422</v>
      </c>
      <c r="Y19" s="21" t="s">
        <v>4545</v>
      </c>
      <c r="Z19" s="52">
        <v>7.6701700519603211</v>
      </c>
    </row>
    <row r="20" spans="1:26" x14ac:dyDescent="0.25">
      <c r="A20" s="70" t="s">
        <v>4544</v>
      </c>
      <c r="B20" s="2" t="s">
        <v>3816</v>
      </c>
      <c r="C20" s="19" t="s">
        <v>3527</v>
      </c>
      <c r="D20" s="2" t="s">
        <v>242</v>
      </c>
      <c r="E20" s="14">
        <v>20010003</v>
      </c>
      <c r="F20" s="14" t="s">
        <v>481</v>
      </c>
      <c r="G20" s="19">
        <v>2</v>
      </c>
      <c r="H20" s="21">
        <v>2.64</v>
      </c>
      <c r="I20" s="21">
        <v>104.15</v>
      </c>
      <c r="J20" s="71">
        <v>0</v>
      </c>
      <c r="K20" s="58">
        <v>0</v>
      </c>
      <c r="L20" s="72">
        <v>0</v>
      </c>
      <c r="M20" s="73">
        <v>0</v>
      </c>
      <c r="N20" s="19">
        <v>0</v>
      </c>
      <c r="O20" s="21">
        <v>0</v>
      </c>
      <c r="P20" s="2">
        <v>104</v>
      </c>
      <c r="Q20" s="2" t="s">
        <v>41</v>
      </c>
      <c r="R20" s="2" t="s">
        <v>3817</v>
      </c>
      <c r="S20" s="2" t="s">
        <v>3818</v>
      </c>
      <c r="T20" s="2" t="s">
        <v>55</v>
      </c>
      <c r="U20" s="57" t="s">
        <v>435</v>
      </c>
      <c r="V20" s="2">
        <v>45213</v>
      </c>
      <c r="W20" s="2">
        <v>1</v>
      </c>
      <c r="X20" s="74" t="s">
        <v>422</v>
      </c>
      <c r="Y20" s="21" t="s">
        <v>4545</v>
      </c>
      <c r="Z20" s="52">
        <v>3.9450757575757578</v>
      </c>
    </row>
    <row r="21" spans="1:26" x14ac:dyDescent="0.25">
      <c r="A21" s="70" t="s">
        <v>4544</v>
      </c>
      <c r="B21" s="2" t="s">
        <v>3699</v>
      </c>
      <c r="C21" s="19" t="s">
        <v>3527</v>
      </c>
      <c r="D21" s="2" t="s">
        <v>242</v>
      </c>
      <c r="E21" s="14">
        <v>20010003</v>
      </c>
      <c r="F21" s="14" t="s">
        <v>489</v>
      </c>
      <c r="G21" s="19">
        <v>1</v>
      </c>
      <c r="H21" s="21">
        <v>4.21</v>
      </c>
      <c r="I21" s="21">
        <v>152.07</v>
      </c>
      <c r="J21" s="71">
        <v>0</v>
      </c>
      <c r="K21" s="58">
        <v>0</v>
      </c>
      <c r="L21" s="72">
        <v>0</v>
      </c>
      <c r="M21" s="73">
        <v>0</v>
      </c>
      <c r="N21" s="19">
        <v>0</v>
      </c>
      <c r="O21" s="21">
        <v>0</v>
      </c>
      <c r="P21" s="2">
        <v>152</v>
      </c>
      <c r="Q21" s="2" t="s">
        <v>41</v>
      </c>
      <c r="R21" s="2" t="s">
        <v>3700</v>
      </c>
      <c r="S21" s="2" t="s">
        <v>3701</v>
      </c>
      <c r="T21" s="2" t="s">
        <v>490</v>
      </c>
      <c r="U21" s="57" t="s">
        <v>491</v>
      </c>
      <c r="V21" s="2">
        <v>45509</v>
      </c>
      <c r="W21" s="2">
        <v>1</v>
      </c>
      <c r="X21" s="74" t="s">
        <v>422</v>
      </c>
      <c r="Y21" s="21" t="s">
        <v>4545</v>
      </c>
      <c r="Z21" s="52">
        <v>1.806057007125891</v>
      </c>
    </row>
    <row r="22" spans="1:26" x14ac:dyDescent="0.25">
      <c r="A22" s="70" t="s">
        <v>4544</v>
      </c>
      <c r="B22" s="2" t="s">
        <v>3190</v>
      </c>
      <c r="C22" s="19" t="s">
        <v>3527</v>
      </c>
      <c r="D22" s="2" t="s">
        <v>242</v>
      </c>
      <c r="E22" s="14">
        <v>20010003</v>
      </c>
      <c r="F22" s="14" t="s">
        <v>3020</v>
      </c>
      <c r="G22" s="19">
        <v>2</v>
      </c>
      <c r="H22" s="21">
        <v>5.62</v>
      </c>
      <c r="I22" s="21">
        <v>220.44</v>
      </c>
      <c r="J22" s="71">
        <v>0</v>
      </c>
      <c r="K22" s="58">
        <v>0</v>
      </c>
      <c r="L22" s="72">
        <v>0</v>
      </c>
      <c r="M22" s="73">
        <v>0</v>
      </c>
      <c r="N22" s="19">
        <v>0</v>
      </c>
      <c r="O22" s="21">
        <v>0</v>
      </c>
      <c r="P22" s="2">
        <v>220</v>
      </c>
      <c r="Q22" s="2" t="s">
        <v>41</v>
      </c>
      <c r="R22" s="2" t="s">
        <v>3191</v>
      </c>
      <c r="S22" s="2" t="s">
        <v>3192</v>
      </c>
      <c r="T22" s="2" t="s">
        <v>490</v>
      </c>
      <c r="U22" s="57">
        <v>0</v>
      </c>
      <c r="V22" s="2">
        <v>46020</v>
      </c>
      <c r="W22" s="2">
        <v>1</v>
      </c>
      <c r="X22" s="74" t="s">
        <v>422</v>
      </c>
      <c r="Y22" s="21" t="s">
        <v>4545</v>
      </c>
      <c r="Z22" s="52">
        <v>3.9224199288256232</v>
      </c>
    </row>
    <row r="23" spans="1:26" x14ac:dyDescent="0.25">
      <c r="A23" s="70" t="s">
        <v>4544</v>
      </c>
      <c r="B23" s="2" t="s">
        <v>3537</v>
      </c>
      <c r="C23" s="19" t="s">
        <v>3527</v>
      </c>
      <c r="D23" s="2" t="s">
        <v>242</v>
      </c>
      <c r="E23" s="14">
        <v>20010003</v>
      </c>
      <c r="F23" s="14" t="s">
        <v>3358</v>
      </c>
      <c r="G23" s="19">
        <v>2</v>
      </c>
      <c r="H23" s="21">
        <v>14.530000000000001</v>
      </c>
      <c r="I23" s="21">
        <v>536.6</v>
      </c>
      <c r="J23" s="71">
        <v>0</v>
      </c>
      <c r="K23" s="58">
        <v>0</v>
      </c>
      <c r="L23" s="72">
        <v>0</v>
      </c>
      <c r="M23" s="73">
        <v>0</v>
      </c>
      <c r="N23" s="19">
        <v>0</v>
      </c>
      <c r="O23" s="21">
        <v>0</v>
      </c>
      <c r="P23" s="2">
        <v>537</v>
      </c>
      <c r="Q23" s="2" t="s">
        <v>41</v>
      </c>
      <c r="R23" s="2" t="s">
        <v>3538</v>
      </c>
      <c r="S23" s="2" t="s">
        <v>3539</v>
      </c>
      <c r="T23" s="2" t="s">
        <v>55</v>
      </c>
      <c r="U23" s="57">
        <v>0</v>
      </c>
      <c r="V23" s="2">
        <v>46062</v>
      </c>
      <c r="W23" s="2">
        <v>1</v>
      </c>
      <c r="X23" s="74" t="s">
        <v>422</v>
      </c>
      <c r="Y23" s="21" t="s">
        <v>4545</v>
      </c>
      <c r="Z23" s="52">
        <v>3.6930488644184445</v>
      </c>
    </row>
    <row r="24" spans="1:26" x14ac:dyDescent="0.25">
      <c r="A24" s="70" t="s">
        <v>4544</v>
      </c>
      <c r="B24" s="2" t="s">
        <v>515</v>
      </c>
      <c r="C24" s="19" t="s">
        <v>3527</v>
      </c>
      <c r="D24" s="2" t="s">
        <v>243</v>
      </c>
      <c r="E24" s="14">
        <v>20010005</v>
      </c>
      <c r="F24" s="14" t="s">
        <v>516</v>
      </c>
      <c r="G24" s="19">
        <v>2</v>
      </c>
      <c r="H24" s="21">
        <v>3.2800000000000002</v>
      </c>
      <c r="I24" s="21">
        <v>174.22</v>
      </c>
      <c r="J24" s="71">
        <v>0</v>
      </c>
      <c r="K24" s="58">
        <v>0</v>
      </c>
      <c r="L24" s="72">
        <v>0</v>
      </c>
      <c r="M24" s="73">
        <v>0</v>
      </c>
      <c r="N24" s="19">
        <v>0</v>
      </c>
      <c r="O24" s="21">
        <v>0</v>
      </c>
      <c r="P24" s="2">
        <v>174</v>
      </c>
      <c r="Q24" s="2" t="s">
        <v>41</v>
      </c>
      <c r="R24" s="2" t="s">
        <v>517</v>
      </c>
      <c r="S24" s="2" t="s">
        <v>518</v>
      </c>
      <c r="T24" s="2" t="s">
        <v>54</v>
      </c>
      <c r="U24" s="57" t="s">
        <v>435</v>
      </c>
      <c r="V24" s="2">
        <v>45262</v>
      </c>
      <c r="W24" s="2">
        <v>1</v>
      </c>
      <c r="X24" s="74" t="s">
        <v>422</v>
      </c>
      <c r="Y24" s="21" t="s">
        <v>4545</v>
      </c>
      <c r="Z24" s="52">
        <v>5.3115853658536585</v>
      </c>
    </row>
    <row r="25" spans="1:26" x14ac:dyDescent="0.25">
      <c r="A25" s="70" t="s">
        <v>4544</v>
      </c>
      <c r="B25" s="2" t="s">
        <v>519</v>
      </c>
      <c r="C25" s="19" t="s">
        <v>3527</v>
      </c>
      <c r="D25" s="2" t="s">
        <v>243</v>
      </c>
      <c r="E25" s="14">
        <v>20010005</v>
      </c>
      <c r="F25" s="14" t="s">
        <v>520</v>
      </c>
      <c r="G25" s="19">
        <v>4</v>
      </c>
      <c r="H25" s="21">
        <v>35.309999999999995</v>
      </c>
      <c r="I25" s="21">
        <v>1363.12</v>
      </c>
      <c r="J25" s="71">
        <v>0</v>
      </c>
      <c r="K25" s="58">
        <v>0</v>
      </c>
      <c r="L25" s="72">
        <v>0</v>
      </c>
      <c r="M25" s="73">
        <v>0</v>
      </c>
      <c r="N25" s="19">
        <v>0</v>
      </c>
      <c r="O25" s="21">
        <v>0</v>
      </c>
      <c r="P25" s="2">
        <v>1363</v>
      </c>
      <c r="Q25" s="2" t="s">
        <v>41</v>
      </c>
      <c r="R25" s="2" t="s">
        <v>521</v>
      </c>
      <c r="S25" s="2" t="s">
        <v>522</v>
      </c>
      <c r="T25" s="2" t="s">
        <v>54</v>
      </c>
      <c r="U25" s="57" t="s">
        <v>435</v>
      </c>
      <c r="V25" s="2">
        <v>45183</v>
      </c>
      <c r="W25" s="2">
        <v>1</v>
      </c>
      <c r="X25" s="74" t="s">
        <v>422</v>
      </c>
      <c r="Y25" s="21" t="s">
        <v>4545</v>
      </c>
      <c r="Z25" s="52">
        <v>7.7208722741433027</v>
      </c>
    </row>
    <row r="26" spans="1:26" x14ac:dyDescent="0.25">
      <c r="A26" s="70" t="s">
        <v>4544</v>
      </c>
      <c r="B26" s="2" t="s">
        <v>3124</v>
      </c>
      <c r="C26" s="19" t="s">
        <v>3527</v>
      </c>
      <c r="D26" s="2" t="s">
        <v>243</v>
      </c>
      <c r="E26" s="14">
        <v>20010005</v>
      </c>
      <c r="F26" s="14" t="s">
        <v>566</v>
      </c>
      <c r="G26" s="19">
        <v>4</v>
      </c>
      <c r="H26" s="21">
        <v>28.96</v>
      </c>
      <c r="I26" s="21">
        <v>1128.57</v>
      </c>
      <c r="J26" s="71">
        <v>0</v>
      </c>
      <c r="K26" s="58">
        <v>0</v>
      </c>
      <c r="L26" s="72">
        <v>0</v>
      </c>
      <c r="M26" s="73">
        <v>0</v>
      </c>
      <c r="N26" s="19">
        <v>0</v>
      </c>
      <c r="O26" s="21">
        <v>0</v>
      </c>
      <c r="P26" s="2">
        <v>1129</v>
      </c>
      <c r="Q26" s="2" t="s">
        <v>41</v>
      </c>
      <c r="R26" s="2" t="s">
        <v>3125</v>
      </c>
      <c r="S26" s="2" t="s">
        <v>3126</v>
      </c>
      <c r="T26" s="2" t="s">
        <v>514</v>
      </c>
      <c r="U26" s="57" t="s">
        <v>537</v>
      </c>
      <c r="V26" s="2">
        <v>45206</v>
      </c>
      <c r="W26" s="2">
        <v>1</v>
      </c>
      <c r="X26" s="74" t="s">
        <v>422</v>
      </c>
      <c r="Y26" s="21" t="s">
        <v>4545</v>
      </c>
      <c r="Z26" s="52">
        <v>7.7939917127071823</v>
      </c>
    </row>
    <row r="27" spans="1:26" x14ac:dyDescent="0.25">
      <c r="A27" s="70" t="s">
        <v>4544</v>
      </c>
      <c r="B27" s="2" t="s">
        <v>3477</v>
      </c>
      <c r="C27" s="19" t="s">
        <v>3527</v>
      </c>
      <c r="D27" s="2" t="s">
        <v>243</v>
      </c>
      <c r="E27" s="14">
        <v>20010005</v>
      </c>
      <c r="F27" s="14" t="s">
        <v>523</v>
      </c>
      <c r="G27" s="19">
        <v>4</v>
      </c>
      <c r="H27" s="21">
        <v>30.85</v>
      </c>
      <c r="I27" s="21">
        <v>1181.9499999999998</v>
      </c>
      <c r="J27" s="71">
        <v>0</v>
      </c>
      <c r="K27" s="58">
        <v>0</v>
      </c>
      <c r="L27" s="72">
        <v>0</v>
      </c>
      <c r="M27" s="73">
        <v>0</v>
      </c>
      <c r="N27" s="19">
        <v>0</v>
      </c>
      <c r="O27" s="21">
        <v>0</v>
      </c>
      <c r="P27" s="2">
        <v>1182</v>
      </c>
      <c r="Q27" s="2" t="s">
        <v>41</v>
      </c>
      <c r="R27" s="2" t="s">
        <v>524</v>
      </c>
      <c r="S27" s="2" t="s">
        <v>3478</v>
      </c>
      <c r="T27" s="2" t="s">
        <v>54</v>
      </c>
      <c r="U27" s="57" t="s">
        <v>435</v>
      </c>
      <c r="V27" s="2">
        <v>45183</v>
      </c>
      <c r="W27" s="2">
        <v>1</v>
      </c>
      <c r="X27" s="74" t="s">
        <v>422</v>
      </c>
      <c r="Y27" s="21" t="s">
        <v>4545</v>
      </c>
      <c r="Z27" s="52">
        <v>7.6625607779578591</v>
      </c>
    </row>
    <row r="28" spans="1:26" x14ac:dyDescent="0.25">
      <c r="A28" s="70" t="s">
        <v>4544</v>
      </c>
      <c r="B28" s="2" t="s">
        <v>525</v>
      </c>
      <c r="C28" s="19" t="s">
        <v>3527</v>
      </c>
      <c r="D28" s="2" t="s">
        <v>243</v>
      </c>
      <c r="E28" s="14">
        <v>20010005</v>
      </c>
      <c r="F28" s="14" t="s">
        <v>427</v>
      </c>
      <c r="G28" s="19">
        <v>1</v>
      </c>
      <c r="H28" s="21">
        <v>1.35</v>
      </c>
      <c r="I28" s="21">
        <v>55.86</v>
      </c>
      <c r="J28" s="71">
        <v>0</v>
      </c>
      <c r="K28" s="58">
        <v>0</v>
      </c>
      <c r="L28" s="72">
        <v>0</v>
      </c>
      <c r="M28" s="73">
        <v>0</v>
      </c>
      <c r="N28" s="19">
        <v>0</v>
      </c>
      <c r="O28" s="21">
        <v>0</v>
      </c>
      <c r="P28" s="2">
        <v>56</v>
      </c>
      <c r="Q28" s="2" t="s">
        <v>41</v>
      </c>
      <c r="R28" s="2" t="s">
        <v>526</v>
      </c>
      <c r="S28" s="2" t="s">
        <v>527</v>
      </c>
      <c r="T28" s="2" t="s">
        <v>54</v>
      </c>
      <c r="U28" s="57" t="s">
        <v>435</v>
      </c>
      <c r="V28" s="2">
        <v>45199</v>
      </c>
      <c r="W28" s="2">
        <v>1</v>
      </c>
      <c r="X28" s="74" t="s">
        <v>422</v>
      </c>
      <c r="Y28" s="21" t="s">
        <v>4545</v>
      </c>
      <c r="Z28" s="52">
        <v>2.0688888888888886</v>
      </c>
    </row>
    <row r="29" spans="1:26" x14ac:dyDescent="0.25">
      <c r="A29" s="70" t="s">
        <v>4544</v>
      </c>
      <c r="B29" s="2" t="s">
        <v>2604</v>
      </c>
      <c r="C29" s="19" t="s">
        <v>3527</v>
      </c>
      <c r="D29" s="2" t="s">
        <v>243</v>
      </c>
      <c r="E29" s="14">
        <v>20010005</v>
      </c>
      <c r="F29" s="14" t="s">
        <v>481</v>
      </c>
      <c r="G29" s="19">
        <v>4</v>
      </c>
      <c r="H29" s="21">
        <v>10.79</v>
      </c>
      <c r="I29" s="21">
        <v>418.12</v>
      </c>
      <c r="J29" s="71">
        <v>0</v>
      </c>
      <c r="K29" s="58">
        <v>0</v>
      </c>
      <c r="L29" s="72">
        <v>0</v>
      </c>
      <c r="M29" s="73">
        <v>0</v>
      </c>
      <c r="N29" s="19">
        <v>0</v>
      </c>
      <c r="O29" s="21">
        <v>0</v>
      </c>
      <c r="P29" s="2">
        <v>418</v>
      </c>
      <c r="Q29" s="2" t="s">
        <v>41</v>
      </c>
      <c r="R29" s="2" t="s">
        <v>2605</v>
      </c>
      <c r="S29" s="2" t="s">
        <v>2606</v>
      </c>
      <c r="T29" s="2" t="s">
        <v>54</v>
      </c>
      <c r="U29" s="57" t="s">
        <v>435</v>
      </c>
      <c r="V29" s="2">
        <v>45183</v>
      </c>
      <c r="W29" s="2">
        <v>1</v>
      </c>
      <c r="X29" s="74" t="s">
        <v>422</v>
      </c>
      <c r="Y29" s="21" t="s">
        <v>4545</v>
      </c>
      <c r="Z29" s="52">
        <v>7.7501390176088982</v>
      </c>
    </row>
    <row r="30" spans="1:26" x14ac:dyDescent="0.25">
      <c r="A30" s="70" t="s">
        <v>4544</v>
      </c>
      <c r="B30" s="2" t="s">
        <v>529</v>
      </c>
      <c r="C30" s="19" t="s">
        <v>3527</v>
      </c>
      <c r="D30" s="2" t="s">
        <v>243</v>
      </c>
      <c r="E30" s="14">
        <v>20010005</v>
      </c>
      <c r="F30" s="14" t="s">
        <v>482</v>
      </c>
      <c r="G30" s="19">
        <v>4</v>
      </c>
      <c r="H30" s="21">
        <v>27.490000000000002</v>
      </c>
      <c r="I30" s="21">
        <v>1175.4100000000001</v>
      </c>
      <c r="J30" s="71">
        <v>0</v>
      </c>
      <c r="K30" s="58">
        <v>0</v>
      </c>
      <c r="L30" s="72">
        <v>0</v>
      </c>
      <c r="M30" s="73">
        <v>0</v>
      </c>
      <c r="N30" s="19">
        <v>0</v>
      </c>
      <c r="O30" s="21">
        <v>0</v>
      </c>
      <c r="P30" s="2">
        <v>1175</v>
      </c>
      <c r="Q30" s="2" t="s">
        <v>41</v>
      </c>
      <c r="R30" s="2" t="s">
        <v>530</v>
      </c>
      <c r="S30" s="2" t="s">
        <v>531</v>
      </c>
      <c r="T30" s="2" t="s">
        <v>54</v>
      </c>
      <c r="U30" s="57" t="s">
        <v>435</v>
      </c>
      <c r="V30" s="2">
        <v>45183</v>
      </c>
      <c r="W30" s="2">
        <v>1</v>
      </c>
      <c r="X30" s="74" t="s">
        <v>422</v>
      </c>
      <c r="Y30" s="21" t="s">
        <v>4545</v>
      </c>
      <c r="Z30" s="52">
        <v>8.5515460167333579</v>
      </c>
    </row>
    <row r="31" spans="1:26" x14ac:dyDescent="0.25">
      <c r="A31" s="70" t="s">
        <v>4544</v>
      </c>
      <c r="B31" s="2" t="s">
        <v>2270</v>
      </c>
      <c r="C31" s="19" t="s">
        <v>3527</v>
      </c>
      <c r="D31" s="2" t="s">
        <v>243</v>
      </c>
      <c r="E31" s="14">
        <v>20010005</v>
      </c>
      <c r="F31" s="14" t="s">
        <v>750</v>
      </c>
      <c r="G31" s="19">
        <v>4</v>
      </c>
      <c r="H31" s="21">
        <v>11.120000000000001</v>
      </c>
      <c r="I31" s="21">
        <v>433.15999999999997</v>
      </c>
      <c r="J31" s="71">
        <v>0</v>
      </c>
      <c r="K31" s="58">
        <v>0</v>
      </c>
      <c r="L31" s="72">
        <v>0</v>
      </c>
      <c r="M31" s="73">
        <v>0</v>
      </c>
      <c r="N31" s="19">
        <v>0</v>
      </c>
      <c r="O31" s="21">
        <v>0</v>
      </c>
      <c r="P31" s="2">
        <v>433</v>
      </c>
      <c r="Q31" s="2" t="s">
        <v>41</v>
      </c>
      <c r="R31" s="2" t="s">
        <v>2271</v>
      </c>
      <c r="S31" s="2" t="s">
        <v>2272</v>
      </c>
      <c r="T31" s="2" t="s">
        <v>54</v>
      </c>
      <c r="U31" s="57" t="s">
        <v>435</v>
      </c>
      <c r="V31" s="2">
        <v>45183</v>
      </c>
      <c r="W31" s="2">
        <v>1</v>
      </c>
      <c r="X31" s="74" t="s">
        <v>422</v>
      </c>
      <c r="Y31" s="21" t="s">
        <v>4545</v>
      </c>
      <c r="Z31" s="52">
        <v>7.7906474820143874</v>
      </c>
    </row>
    <row r="32" spans="1:26" x14ac:dyDescent="0.25">
      <c r="A32" s="70" t="s">
        <v>4544</v>
      </c>
      <c r="B32" s="2" t="s">
        <v>532</v>
      </c>
      <c r="C32" s="19" t="s">
        <v>3527</v>
      </c>
      <c r="D32" s="2" t="s">
        <v>243</v>
      </c>
      <c r="E32" s="14">
        <v>20010005</v>
      </c>
      <c r="F32" s="14" t="s">
        <v>533</v>
      </c>
      <c r="G32" s="19">
        <v>1</v>
      </c>
      <c r="H32" s="21">
        <v>2.68</v>
      </c>
      <c r="I32" s="21">
        <v>107.55</v>
      </c>
      <c r="J32" s="71">
        <v>0</v>
      </c>
      <c r="K32" s="58">
        <v>0</v>
      </c>
      <c r="L32" s="72">
        <v>0</v>
      </c>
      <c r="M32" s="73">
        <v>0</v>
      </c>
      <c r="N32" s="19">
        <v>0</v>
      </c>
      <c r="O32" s="21">
        <v>0</v>
      </c>
      <c r="P32" s="2">
        <v>108</v>
      </c>
      <c r="Q32" s="2" t="s">
        <v>41</v>
      </c>
      <c r="R32" s="2" t="s">
        <v>534</v>
      </c>
      <c r="S32" s="2" t="s">
        <v>535</v>
      </c>
      <c r="T32" s="2" t="s">
        <v>54</v>
      </c>
      <c r="U32" s="57" t="s">
        <v>435</v>
      </c>
      <c r="V32" s="2">
        <v>45183</v>
      </c>
      <c r="W32" s="2">
        <v>1</v>
      </c>
      <c r="X32" s="74" t="s">
        <v>422</v>
      </c>
      <c r="Y32" s="21" t="s">
        <v>4545</v>
      </c>
      <c r="Z32" s="52">
        <v>2.0065298507462686</v>
      </c>
    </row>
    <row r="33" spans="1:26" x14ac:dyDescent="0.25">
      <c r="A33" s="70" t="s">
        <v>4544</v>
      </c>
      <c r="B33" s="2" t="s">
        <v>2273</v>
      </c>
      <c r="C33" s="19" t="s">
        <v>3527</v>
      </c>
      <c r="D33" s="2" t="s">
        <v>243</v>
      </c>
      <c r="E33" s="14">
        <v>20010005</v>
      </c>
      <c r="F33" s="14" t="s">
        <v>484</v>
      </c>
      <c r="G33" s="19">
        <v>2</v>
      </c>
      <c r="H33" s="21">
        <v>2.5</v>
      </c>
      <c r="I33" s="21">
        <v>90.42</v>
      </c>
      <c r="J33" s="71">
        <v>0</v>
      </c>
      <c r="K33" s="58">
        <v>0</v>
      </c>
      <c r="L33" s="72">
        <v>0</v>
      </c>
      <c r="M33" s="73">
        <v>0</v>
      </c>
      <c r="N33" s="19">
        <v>0</v>
      </c>
      <c r="O33" s="21">
        <v>0</v>
      </c>
      <c r="P33" s="2">
        <v>90</v>
      </c>
      <c r="Q33" s="2" t="s">
        <v>41</v>
      </c>
      <c r="R33" s="2" t="s">
        <v>2274</v>
      </c>
      <c r="S33" s="2" t="s">
        <v>2275</v>
      </c>
      <c r="T33" s="2" t="s">
        <v>54</v>
      </c>
      <c r="U33" s="57" t="s">
        <v>435</v>
      </c>
      <c r="V33" s="2">
        <v>45199</v>
      </c>
      <c r="W33" s="2">
        <v>1</v>
      </c>
      <c r="X33" s="74" t="s">
        <v>422</v>
      </c>
      <c r="Y33" s="21" t="s">
        <v>4545</v>
      </c>
      <c r="Z33" s="52">
        <v>3.6168</v>
      </c>
    </row>
    <row r="34" spans="1:26" x14ac:dyDescent="0.25">
      <c r="A34" s="70" t="s">
        <v>4544</v>
      </c>
      <c r="B34" s="2" t="s">
        <v>4546</v>
      </c>
      <c r="C34" s="19" t="s">
        <v>3527</v>
      </c>
      <c r="D34" s="2" t="s">
        <v>243</v>
      </c>
      <c r="E34" s="14">
        <v>20010005</v>
      </c>
      <c r="F34" s="14" t="s">
        <v>477</v>
      </c>
      <c r="G34" s="19">
        <v>4</v>
      </c>
      <c r="H34" s="21">
        <v>18.57</v>
      </c>
      <c r="I34" s="21">
        <v>754.3599999999999</v>
      </c>
      <c r="J34" s="71">
        <v>0</v>
      </c>
      <c r="K34" s="58">
        <v>0</v>
      </c>
      <c r="L34" s="72">
        <v>0</v>
      </c>
      <c r="M34" s="73">
        <v>0</v>
      </c>
      <c r="N34" s="19">
        <v>0</v>
      </c>
      <c r="O34" s="21">
        <v>0</v>
      </c>
      <c r="P34" s="2">
        <v>754</v>
      </c>
      <c r="Q34" s="2" t="s">
        <v>41</v>
      </c>
      <c r="R34" s="2" t="s">
        <v>4547</v>
      </c>
      <c r="S34" s="2" t="s">
        <v>4548</v>
      </c>
      <c r="T34" s="2" t="s">
        <v>514</v>
      </c>
      <c r="U34" s="57" t="s">
        <v>430</v>
      </c>
      <c r="V34" s="2">
        <v>45183</v>
      </c>
      <c r="W34" s="2">
        <v>1</v>
      </c>
      <c r="X34" s="74" t="s">
        <v>422</v>
      </c>
      <c r="Y34" s="21" t="s">
        <v>4545</v>
      </c>
      <c r="Z34" s="52">
        <v>8.1245018847603649</v>
      </c>
    </row>
    <row r="35" spans="1:26" x14ac:dyDescent="0.25">
      <c r="A35" s="70" t="s">
        <v>4544</v>
      </c>
      <c r="B35" s="2" t="s">
        <v>539</v>
      </c>
      <c r="C35" s="19" t="s">
        <v>3527</v>
      </c>
      <c r="D35" s="2" t="s">
        <v>243</v>
      </c>
      <c r="E35" s="14">
        <v>20010005</v>
      </c>
      <c r="F35" s="14" t="s">
        <v>540</v>
      </c>
      <c r="G35" s="19">
        <v>4</v>
      </c>
      <c r="H35" s="21">
        <v>8.9400000000000013</v>
      </c>
      <c r="I35" s="21">
        <v>338.62</v>
      </c>
      <c r="J35" s="71">
        <v>0</v>
      </c>
      <c r="K35" s="58">
        <v>0</v>
      </c>
      <c r="L35" s="72">
        <v>0</v>
      </c>
      <c r="M35" s="73">
        <v>0</v>
      </c>
      <c r="N35" s="19">
        <v>0</v>
      </c>
      <c r="O35" s="21">
        <v>0</v>
      </c>
      <c r="P35" s="2">
        <v>339</v>
      </c>
      <c r="Q35" s="2" t="s">
        <v>41</v>
      </c>
      <c r="R35" s="2" t="s">
        <v>541</v>
      </c>
      <c r="S35" s="2" t="s">
        <v>542</v>
      </c>
      <c r="T35" s="2" t="s">
        <v>54</v>
      </c>
      <c r="U35" s="57" t="s">
        <v>435</v>
      </c>
      <c r="V35" s="2">
        <v>45234</v>
      </c>
      <c r="W35" s="2">
        <v>1</v>
      </c>
      <c r="X35" s="74" t="s">
        <v>422</v>
      </c>
      <c r="Y35" s="21" t="s">
        <v>4545</v>
      </c>
      <c r="Z35" s="52">
        <v>7.5753914988814302</v>
      </c>
    </row>
    <row r="36" spans="1:26" x14ac:dyDescent="0.25">
      <c r="A36" s="70" t="s">
        <v>4544</v>
      </c>
      <c r="B36" s="2" t="s">
        <v>543</v>
      </c>
      <c r="C36" s="19" t="s">
        <v>3527</v>
      </c>
      <c r="D36" s="2" t="s">
        <v>243</v>
      </c>
      <c r="E36" s="14">
        <v>20010005</v>
      </c>
      <c r="F36" s="14" t="s">
        <v>544</v>
      </c>
      <c r="G36" s="19">
        <v>4</v>
      </c>
      <c r="H36" s="21">
        <v>26.059999999999995</v>
      </c>
      <c r="I36" s="21">
        <v>1000.01</v>
      </c>
      <c r="J36" s="71">
        <v>0</v>
      </c>
      <c r="K36" s="58">
        <v>0</v>
      </c>
      <c r="L36" s="72">
        <v>0</v>
      </c>
      <c r="M36" s="73">
        <v>0</v>
      </c>
      <c r="N36" s="19">
        <v>0</v>
      </c>
      <c r="O36" s="21">
        <v>0</v>
      </c>
      <c r="P36" s="2">
        <v>1000</v>
      </c>
      <c r="Q36" s="2" t="s">
        <v>41</v>
      </c>
      <c r="R36" s="2" t="s">
        <v>545</v>
      </c>
      <c r="S36" s="2" t="s">
        <v>546</v>
      </c>
      <c r="T36" s="2" t="s">
        <v>67</v>
      </c>
      <c r="U36" s="57" t="s">
        <v>547</v>
      </c>
      <c r="V36" s="2">
        <v>45262</v>
      </c>
      <c r="W36" s="2">
        <v>1</v>
      </c>
      <c r="X36" s="74" t="s">
        <v>422</v>
      </c>
      <c r="Y36" s="21" t="s">
        <v>4545</v>
      </c>
      <c r="Z36" s="52">
        <v>7.6746738296239458</v>
      </c>
    </row>
    <row r="37" spans="1:26" x14ac:dyDescent="0.25">
      <c r="A37" s="70" t="s">
        <v>4544</v>
      </c>
      <c r="B37" s="2" t="s">
        <v>2151</v>
      </c>
      <c r="C37" s="19" t="s">
        <v>3527</v>
      </c>
      <c r="D37" s="2" t="s">
        <v>243</v>
      </c>
      <c r="E37" s="14">
        <v>20010005</v>
      </c>
      <c r="F37" s="14" t="s">
        <v>439</v>
      </c>
      <c r="G37" s="19">
        <v>4</v>
      </c>
      <c r="H37" s="21">
        <v>15.370000000000001</v>
      </c>
      <c r="I37" s="21">
        <v>562.44000000000005</v>
      </c>
      <c r="J37" s="71">
        <v>0</v>
      </c>
      <c r="K37" s="58">
        <v>0</v>
      </c>
      <c r="L37" s="72">
        <v>0</v>
      </c>
      <c r="M37" s="73">
        <v>0</v>
      </c>
      <c r="N37" s="19">
        <v>0</v>
      </c>
      <c r="O37" s="21">
        <v>0</v>
      </c>
      <c r="P37" s="2">
        <v>562</v>
      </c>
      <c r="Q37" s="2" t="s">
        <v>41</v>
      </c>
      <c r="R37" s="2" t="s">
        <v>2152</v>
      </c>
      <c r="S37" s="2" t="s">
        <v>2153</v>
      </c>
      <c r="T37" s="2" t="s">
        <v>53</v>
      </c>
      <c r="U37" s="57" t="s">
        <v>425</v>
      </c>
      <c r="V37" s="2">
        <v>45304</v>
      </c>
      <c r="W37" s="2">
        <v>1</v>
      </c>
      <c r="X37" s="74" t="s">
        <v>422</v>
      </c>
      <c r="Y37" s="21" t="s">
        <v>4545</v>
      </c>
      <c r="Z37" s="52">
        <v>7.3186727391021478</v>
      </c>
    </row>
    <row r="38" spans="1:26" x14ac:dyDescent="0.25">
      <c r="A38" s="70" t="s">
        <v>4544</v>
      </c>
      <c r="B38" s="2" t="s">
        <v>549</v>
      </c>
      <c r="C38" s="19" t="s">
        <v>3527</v>
      </c>
      <c r="D38" s="2" t="s">
        <v>243</v>
      </c>
      <c r="E38" s="14">
        <v>20010005</v>
      </c>
      <c r="F38" s="14" t="s">
        <v>444</v>
      </c>
      <c r="G38" s="19">
        <v>2</v>
      </c>
      <c r="H38" s="21">
        <v>6.32</v>
      </c>
      <c r="I38" s="21">
        <v>247.07999999999998</v>
      </c>
      <c r="J38" s="71">
        <v>0</v>
      </c>
      <c r="K38" s="58">
        <v>0</v>
      </c>
      <c r="L38" s="72">
        <v>0</v>
      </c>
      <c r="M38" s="73">
        <v>0</v>
      </c>
      <c r="N38" s="19">
        <v>0</v>
      </c>
      <c r="O38" s="21">
        <v>0</v>
      </c>
      <c r="P38" s="2">
        <v>247</v>
      </c>
      <c r="Q38" s="2" t="s">
        <v>41</v>
      </c>
      <c r="R38" s="2" t="s">
        <v>550</v>
      </c>
      <c r="S38" s="2" t="s">
        <v>551</v>
      </c>
      <c r="T38" s="2" t="s">
        <v>60</v>
      </c>
      <c r="U38" s="57" t="s">
        <v>425</v>
      </c>
      <c r="V38" s="2" t="s">
        <v>552</v>
      </c>
      <c r="W38" s="2">
        <v>1</v>
      </c>
      <c r="X38" s="74" t="s">
        <v>422</v>
      </c>
      <c r="Y38" s="21" t="s">
        <v>4545</v>
      </c>
      <c r="Z38" s="52">
        <v>3.9094936708860759</v>
      </c>
    </row>
    <row r="39" spans="1:26" x14ac:dyDescent="0.25">
      <c r="A39" s="70" t="s">
        <v>4544</v>
      </c>
      <c r="B39" s="2" t="s">
        <v>2092</v>
      </c>
      <c r="C39" s="19" t="s">
        <v>3527</v>
      </c>
      <c r="D39" s="2" t="s">
        <v>243</v>
      </c>
      <c r="E39" s="14">
        <v>20010005</v>
      </c>
      <c r="F39" s="14" t="s">
        <v>586</v>
      </c>
      <c r="G39" s="19">
        <v>2</v>
      </c>
      <c r="H39" s="21">
        <v>3.58</v>
      </c>
      <c r="I39" s="21">
        <v>235.98</v>
      </c>
      <c r="J39" s="71">
        <v>0</v>
      </c>
      <c r="K39" s="58">
        <v>0</v>
      </c>
      <c r="L39" s="72">
        <v>0</v>
      </c>
      <c r="M39" s="73">
        <v>0</v>
      </c>
      <c r="N39" s="19">
        <v>0</v>
      </c>
      <c r="O39" s="21">
        <v>0</v>
      </c>
      <c r="P39" s="2">
        <v>236</v>
      </c>
      <c r="Q39" s="2" t="s">
        <v>41</v>
      </c>
      <c r="R39" s="2" t="s">
        <v>2093</v>
      </c>
      <c r="S39" s="2" t="s">
        <v>2094</v>
      </c>
      <c r="T39" s="2" t="s">
        <v>60</v>
      </c>
      <c r="U39" s="57" t="s">
        <v>425</v>
      </c>
      <c r="V39" s="2">
        <v>45531</v>
      </c>
      <c r="W39" s="2">
        <v>1</v>
      </c>
      <c r="X39" s="74" t="s">
        <v>422</v>
      </c>
      <c r="Y39" s="21" t="s">
        <v>4545</v>
      </c>
      <c r="Z39" s="52">
        <v>6.591620111731844</v>
      </c>
    </row>
    <row r="40" spans="1:26" x14ac:dyDescent="0.25">
      <c r="A40" s="70" t="s">
        <v>4544</v>
      </c>
      <c r="B40" s="2" t="s">
        <v>554</v>
      </c>
      <c r="C40" s="19" t="s">
        <v>3527</v>
      </c>
      <c r="D40" s="2" t="s">
        <v>243</v>
      </c>
      <c r="E40" s="14">
        <v>20010005</v>
      </c>
      <c r="F40" s="14" t="s">
        <v>446</v>
      </c>
      <c r="G40" s="19">
        <v>4</v>
      </c>
      <c r="H40" s="21">
        <v>45.66</v>
      </c>
      <c r="I40" s="21">
        <v>1760.94</v>
      </c>
      <c r="J40" s="71">
        <v>0</v>
      </c>
      <c r="K40" s="58">
        <v>0</v>
      </c>
      <c r="L40" s="72">
        <v>0</v>
      </c>
      <c r="M40" s="73">
        <v>0</v>
      </c>
      <c r="N40" s="19">
        <v>0</v>
      </c>
      <c r="O40" s="21">
        <v>0</v>
      </c>
      <c r="P40" s="2">
        <v>1761</v>
      </c>
      <c r="Q40" s="2" t="s">
        <v>41</v>
      </c>
      <c r="R40" s="2" t="s">
        <v>555</v>
      </c>
      <c r="S40" s="2" t="s">
        <v>556</v>
      </c>
      <c r="T40" s="2" t="s">
        <v>54</v>
      </c>
      <c r="U40" s="57" t="s">
        <v>435</v>
      </c>
      <c r="V40" s="2">
        <v>45565</v>
      </c>
      <c r="W40" s="2">
        <v>1</v>
      </c>
      <c r="X40" s="74" t="s">
        <v>422</v>
      </c>
      <c r="Y40" s="21" t="s">
        <v>4545</v>
      </c>
      <c r="Z40" s="52">
        <v>7.713272010512485</v>
      </c>
    </row>
    <row r="41" spans="1:26" x14ac:dyDescent="0.25">
      <c r="A41" s="70" t="s">
        <v>4544</v>
      </c>
      <c r="B41" s="2" t="s">
        <v>559</v>
      </c>
      <c r="C41" s="19" t="s">
        <v>3527</v>
      </c>
      <c r="D41" s="2" t="s">
        <v>243</v>
      </c>
      <c r="E41" s="14">
        <v>20010005</v>
      </c>
      <c r="F41" s="14" t="s">
        <v>448</v>
      </c>
      <c r="G41" s="19">
        <v>1</v>
      </c>
      <c r="H41" s="21">
        <v>1.1299999999999999</v>
      </c>
      <c r="I41" s="21">
        <v>52.05</v>
      </c>
      <c r="J41" s="71">
        <v>0</v>
      </c>
      <c r="K41" s="58">
        <v>0</v>
      </c>
      <c r="L41" s="72">
        <v>0</v>
      </c>
      <c r="M41" s="73">
        <v>0</v>
      </c>
      <c r="N41" s="19">
        <v>0</v>
      </c>
      <c r="O41" s="21">
        <v>0</v>
      </c>
      <c r="P41" s="2">
        <v>52</v>
      </c>
      <c r="Q41" s="2" t="s">
        <v>41</v>
      </c>
      <c r="R41" s="2" t="s">
        <v>560</v>
      </c>
      <c r="S41" s="2" t="s">
        <v>561</v>
      </c>
      <c r="T41" s="2" t="s">
        <v>54</v>
      </c>
      <c r="U41" s="57">
        <v>0</v>
      </c>
      <c r="V41" s="2">
        <v>45846</v>
      </c>
      <c r="W41" s="2">
        <v>1</v>
      </c>
      <c r="X41" s="74" t="s">
        <v>422</v>
      </c>
      <c r="Y41" s="21" t="s">
        <v>4545</v>
      </c>
      <c r="Z41" s="52">
        <v>2.3030973451327434</v>
      </c>
    </row>
    <row r="42" spans="1:26" x14ac:dyDescent="0.25">
      <c r="A42" s="70" t="s">
        <v>4544</v>
      </c>
      <c r="B42" s="2" t="s">
        <v>562</v>
      </c>
      <c r="C42" s="19" t="s">
        <v>3527</v>
      </c>
      <c r="D42" s="2" t="s">
        <v>243</v>
      </c>
      <c r="E42" s="14">
        <v>20010005</v>
      </c>
      <c r="F42" s="14" t="s">
        <v>449</v>
      </c>
      <c r="G42" s="19">
        <v>2</v>
      </c>
      <c r="H42" s="21">
        <v>5.42</v>
      </c>
      <c r="I42" s="21">
        <v>252.2</v>
      </c>
      <c r="J42" s="71">
        <v>0</v>
      </c>
      <c r="K42" s="58">
        <v>0</v>
      </c>
      <c r="L42" s="72">
        <v>0</v>
      </c>
      <c r="M42" s="73">
        <v>0</v>
      </c>
      <c r="N42" s="19">
        <v>0</v>
      </c>
      <c r="O42" s="21">
        <v>0</v>
      </c>
      <c r="P42" s="2">
        <v>252</v>
      </c>
      <c r="Q42" s="2" t="s">
        <v>41</v>
      </c>
      <c r="R42" s="2" t="s">
        <v>563</v>
      </c>
      <c r="S42" s="2" t="s">
        <v>564</v>
      </c>
      <c r="T42" s="2" t="s">
        <v>54</v>
      </c>
      <c r="U42" s="57">
        <v>0</v>
      </c>
      <c r="V42" s="2">
        <v>45846</v>
      </c>
      <c r="W42" s="2">
        <v>1</v>
      </c>
      <c r="X42" s="74" t="s">
        <v>422</v>
      </c>
      <c r="Y42" s="21" t="s">
        <v>4545</v>
      </c>
      <c r="Z42" s="52">
        <v>4.6531365313653135</v>
      </c>
    </row>
    <row r="43" spans="1:26" x14ac:dyDescent="0.25">
      <c r="A43" s="70" t="s">
        <v>4544</v>
      </c>
      <c r="B43" s="2" t="s">
        <v>2887</v>
      </c>
      <c r="C43" s="19" t="s">
        <v>3527</v>
      </c>
      <c r="D43" s="2" t="s">
        <v>243</v>
      </c>
      <c r="E43" s="14">
        <v>20010005</v>
      </c>
      <c r="F43" s="14" t="s">
        <v>457</v>
      </c>
      <c r="G43" s="19">
        <v>4</v>
      </c>
      <c r="H43" s="21">
        <v>14.580000000000002</v>
      </c>
      <c r="I43" s="21">
        <v>545.5</v>
      </c>
      <c r="J43" s="71">
        <v>0</v>
      </c>
      <c r="K43" s="58">
        <v>0</v>
      </c>
      <c r="L43" s="72">
        <v>0</v>
      </c>
      <c r="M43" s="73">
        <v>0</v>
      </c>
      <c r="N43" s="19">
        <v>0</v>
      </c>
      <c r="O43" s="21">
        <v>0</v>
      </c>
      <c r="P43" s="2">
        <v>546</v>
      </c>
      <c r="Q43" s="2" t="s">
        <v>41</v>
      </c>
      <c r="R43" s="2" t="s">
        <v>2888</v>
      </c>
      <c r="S43" s="2" t="s">
        <v>2889</v>
      </c>
      <c r="T43" s="2" t="s">
        <v>67</v>
      </c>
      <c r="U43" s="57">
        <v>0</v>
      </c>
      <c r="V43" s="2">
        <v>45999</v>
      </c>
      <c r="W43" s="2">
        <v>1</v>
      </c>
      <c r="X43" s="74" t="s">
        <v>422</v>
      </c>
      <c r="Y43" s="21" t="s">
        <v>4545</v>
      </c>
      <c r="Z43" s="52">
        <v>7.4828532235939633</v>
      </c>
    </row>
    <row r="44" spans="1:26" x14ac:dyDescent="0.25">
      <c r="A44" s="70" t="s">
        <v>4544</v>
      </c>
      <c r="B44" s="2" t="s">
        <v>3702</v>
      </c>
      <c r="C44" s="19" t="s">
        <v>3527</v>
      </c>
      <c r="D44" s="2" t="s">
        <v>244</v>
      </c>
      <c r="E44" s="14">
        <v>20010008</v>
      </c>
      <c r="F44" s="14" t="s">
        <v>516</v>
      </c>
      <c r="G44" s="19">
        <v>4</v>
      </c>
      <c r="H44" s="21">
        <v>18.84</v>
      </c>
      <c r="I44" s="21">
        <v>676.93999999999994</v>
      </c>
      <c r="J44" s="71">
        <v>0</v>
      </c>
      <c r="K44" s="58">
        <v>0</v>
      </c>
      <c r="L44" s="72">
        <v>70</v>
      </c>
      <c r="M44" s="73">
        <v>0</v>
      </c>
      <c r="N44" s="19">
        <v>0</v>
      </c>
      <c r="O44" s="21" t="s">
        <v>233</v>
      </c>
      <c r="P44" s="2">
        <v>607</v>
      </c>
      <c r="Q44" s="2" t="s">
        <v>41</v>
      </c>
      <c r="R44" s="2" t="s">
        <v>3703</v>
      </c>
      <c r="S44" s="2" t="s">
        <v>3704</v>
      </c>
      <c r="T44" s="2" t="s">
        <v>54</v>
      </c>
      <c r="U44" s="57" t="s">
        <v>435</v>
      </c>
      <c r="V44" s="2">
        <v>45194</v>
      </c>
      <c r="W44" s="2">
        <v>1</v>
      </c>
      <c r="X44" s="74" t="s">
        <v>422</v>
      </c>
      <c r="Y44" s="21" t="s">
        <v>4545</v>
      </c>
      <c r="Z44" s="52">
        <v>7.1861995753715497</v>
      </c>
    </row>
    <row r="45" spans="1:26" x14ac:dyDescent="0.25">
      <c r="A45" s="70" t="s">
        <v>4544</v>
      </c>
      <c r="B45" s="2" t="s">
        <v>4031</v>
      </c>
      <c r="C45" s="19" t="s">
        <v>3527</v>
      </c>
      <c r="D45" s="2" t="s">
        <v>244</v>
      </c>
      <c r="E45" s="14">
        <v>20010008</v>
      </c>
      <c r="F45" s="14" t="s">
        <v>427</v>
      </c>
      <c r="G45" s="19">
        <v>4</v>
      </c>
      <c r="H45" s="21">
        <v>20.3</v>
      </c>
      <c r="I45" s="21">
        <v>692.46999999999991</v>
      </c>
      <c r="J45" s="71">
        <v>0</v>
      </c>
      <c r="K45" s="58">
        <v>0</v>
      </c>
      <c r="L45" s="72">
        <v>90</v>
      </c>
      <c r="M45" s="73">
        <v>0</v>
      </c>
      <c r="N45" s="19">
        <v>0</v>
      </c>
      <c r="O45" s="21" t="s">
        <v>233</v>
      </c>
      <c r="P45" s="2">
        <v>602</v>
      </c>
      <c r="Q45" s="2" t="s">
        <v>41</v>
      </c>
      <c r="R45" s="2" t="s">
        <v>4032</v>
      </c>
      <c r="S45" s="2" t="s">
        <v>4033</v>
      </c>
      <c r="T45" s="2" t="s">
        <v>67</v>
      </c>
      <c r="U45" s="57" t="s">
        <v>547</v>
      </c>
      <c r="V45" s="2">
        <v>45194</v>
      </c>
      <c r="W45" s="2">
        <v>1</v>
      </c>
      <c r="X45" s="74" t="s">
        <v>422</v>
      </c>
      <c r="Y45" s="21" t="s">
        <v>4545</v>
      </c>
      <c r="Z45" s="52">
        <v>6.8223645320197042</v>
      </c>
    </row>
    <row r="46" spans="1:26" x14ac:dyDescent="0.25">
      <c r="A46" s="70" t="s">
        <v>4544</v>
      </c>
      <c r="B46" s="2" t="s">
        <v>567</v>
      </c>
      <c r="C46" s="19" t="s">
        <v>3527</v>
      </c>
      <c r="D46" s="2" t="s">
        <v>244</v>
      </c>
      <c r="E46" s="14">
        <v>20010008</v>
      </c>
      <c r="F46" s="14" t="s">
        <v>481</v>
      </c>
      <c r="G46" s="19">
        <v>2</v>
      </c>
      <c r="H46" s="21">
        <v>29.03</v>
      </c>
      <c r="I46" s="21">
        <v>1107.78</v>
      </c>
      <c r="J46" s="71">
        <v>0</v>
      </c>
      <c r="K46" s="58">
        <v>0</v>
      </c>
      <c r="L46" s="72">
        <v>100</v>
      </c>
      <c r="M46" s="73">
        <v>0</v>
      </c>
      <c r="N46" s="19">
        <v>0</v>
      </c>
      <c r="O46" s="21" t="s">
        <v>233</v>
      </c>
      <c r="P46" s="2">
        <v>1008</v>
      </c>
      <c r="Q46" s="2" t="s">
        <v>41</v>
      </c>
      <c r="R46" s="2" t="s">
        <v>568</v>
      </c>
      <c r="S46" s="2" t="s">
        <v>569</v>
      </c>
      <c r="T46" s="2" t="s">
        <v>60</v>
      </c>
      <c r="U46" s="57">
        <v>0</v>
      </c>
      <c r="V46" s="2">
        <v>0</v>
      </c>
      <c r="W46" s="2">
        <v>1</v>
      </c>
      <c r="X46" s="74" t="s">
        <v>422</v>
      </c>
      <c r="Y46" s="21" t="s">
        <v>4545</v>
      </c>
      <c r="Z46" s="52">
        <v>3.8159834653806408</v>
      </c>
    </row>
    <row r="47" spans="1:26" x14ac:dyDescent="0.25">
      <c r="A47" s="70" t="s">
        <v>4544</v>
      </c>
      <c r="B47" s="2" t="s">
        <v>570</v>
      </c>
      <c r="C47" s="19" t="s">
        <v>3527</v>
      </c>
      <c r="D47" s="2" t="s">
        <v>244</v>
      </c>
      <c r="E47" s="14">
        <v>20010008</v>
      </c>
      <c r="F47" s="14" t="s">
        <v>482</v>
      </c>
      <c r="G47" s="19">
        <v>4</v>
      </c>
      <c r="H47" s="21">
        <v>48.29</v>
      </c>
      <c r="I47" s="21">
        <v>1761.4</v>
      </c>
      <c r="J47" s="71">
        <v>0</v>
      </c>
      <c r="K47" s="58">
        <v>0</v>
      </c>
      <c r="L47" s="72">
        <v>50</v>
      </c>
      <c r="M47" s="73">
        <v>0</v>
      </c>
      <c r="N47" s="19">
        <v>0</v>
      </c>
      <c r="O47" s="21" t="s">
        <v>233</v>
      </c>
      <c r="P47" s="2">
        <v>1711</v>
      </c>
      <c r="Q47" s="2" t="s">
        <v>41</v>
      </c>
      <c r="R47" s="2" t="s">
        <v>571</v>
      </c>
      <c r="S47" s="2" t="s">
        <v>572</v>
      </c>
      <c r="T47" s="2" t="s">
        <v>54</v>
      </c>
      <c r="U47" s="57" t="s">
        <v>435</v>
      </c>
      <c r="V47" s="2">
        <v>45194</v>
      </c>
      <c r="W47" s="2">
        <v>1</v>
      </c>
      <c r="X47" s="74" t="s">
        <v>422</v>
      </c>
      <c r="Y47" s="21" t="s">
        <v>4545</v>
      </c>
      <c r="Z47" s="52">
        <v>7.2950921515841802</v>
      </c>
    </row>
    <row r="48" spans="1:26" x14ac:dyDescent="0.25">
      <c r="A48" s="70" t="s">
        <v>4544</v>
      </c>
      <c r="B48" s="2" t="s">
        <v>574</v>
      </c>
      <c r="C48" s="19" t="s">
        <v>3527</v>
      </c>
      <c r="D48" s="2" t="s">
        <v>244</v>
      </c>
      <c r="E48" s="14">
        <v>20010008</v>
      </c>
      <c r="F48" s="14" t="s">
        <v>575</v>
      </c>
      <c r="G48" s="19">
        <v>4</v>
      </c>
      <c r="H48" s="21">
        <v>166.44</v>
      </c>
      <c r="I48" s="21">
        <v>6506.3600000000006</v>
      </c>
      <c r="J48" s="71">
        <v>0</v>
      </c>
      <c r="K48" s="58">
        <v>0</v>
      </c>
      <c r="L48" s="72">
        <v>308</v>
      </c>
      <c r="M48" s="73">
        <v>0</v>
      </c>
      <c r="N48" s="19">
        <v>0</v>
      </c>
      <c r="O48" s="21" t="s">
        <v>233</v>
      </c>
      <c r="P48" s="2">
        <v>6198</v>
      </c>
      <c r="Q48" s="2" t="s">
        <v>41</v>
      </c>
      <c r="R48" s="2" t="s">
        <v>576</v>
      </c>
      <c r="S48" s="2" t="s">
        <v>577</v>
      </c>
      <c r="T48" s="2" t="s">
        <v>60</v>
      </c>
      <c r="U48" s="57" t="s">
        <v>425</v>
      </c>
      <c r="V48" s="2">
        <v>45264</v>
      </c>
      <c r="W48" s="2">
        <v>1</v>
      </c>
      <c r="X48" s="74" t="s">
        <v>422</v>
      </c>
      <c r="Y48" s="21" t="s">
        <v>4545</v>
      </c>
      <c r="Z48" s="52">
        <v>7.8182648401826498</v>
      </c>
    </row>
    <row r="49" spans="1:26" x14ac:dyDescent="0.25">
      <c r="A49" s="70" t="s">
        <v>4544</v>
      </c>
      <c r="B49" s="2" t="s">
        <v>578</v>
      </c>
      <c r="C49" s="19" t="s">
        <v>3527</v>
      </c>
      <c r="D49" s="2" t="s">
        <v>244</v>
      </c>
      <c r="E49" s="14">
        <v>20010008</v>
      </c>
      <c r="F49" s="14" t="s">
        <v>445</v>
      </c>
      <c r="G49" s="19">
        <v>2</v>
      </c>
      <c r="H49" s="21">
        <v>21.64</v>
      </c>
      <c r="I49" s="21">
        <v>804.65000000000009</v>
      </c>
      <c r="J49" s="71">
        <v>0</v>
      </c>
      <c r="K49" s="58">
        <v>0</v>
      </c>
      <c r="L49" s="72">
        <v>100</v>
      </c>
      <c r="M49" s="73">
        <v>0</v>
      </c>
      <c r="N49" s="19">
        <v>0</v>
      </c>
      <c r="O49" s="21" t="s">
        <v>233</v>
      </c>
      <c r="P49" s="2">
        <v>705</v>
      </c>
      <c r="Q49" s="2" t="s">
        <v>41</v>
      </c>
      <c r="R49" s="2" t="s">
        <v>579</v>
      </c>
      <c r="S49" s="2" t="s">
        <v>580</v>
      </c>
      <c r="T49" s="2" t="s">
        <v>54</v>
      </c>
      <c r="U49" s="57" t="s">
        <v>435</v>
      </c>
      <c r="V49" s="2">
        <v>45297</v>
      </c>
      <c r="W49" s="2">
        <v>1</v>
      </c>
      <c r="X49" s="74" t="s">
        <v>422</v>
      </c>
      <c r="Y49" s="21" t="s">
        <v>4545</v>
      </c>
      <c r="Z49" s="52">
        <v>3.7183456561922372</v>
      </c>
    </row>
    <row r="50" spans="1:26" x14ac:dyDescent="0.25">
      <c r="A50" s="70" t="s">
        <v>4544</v>
      </c>
      <c r="B50" s="2" t="s">
        <v>581</v>
      </c>
      <c r="C50" s="19" t="s">
        <v>3527</v>
      </c>
      <c r="D50" s="2" t="s">
        <v>244</v>
      </c>
      <c r="E50" s="14">
        <v>20010008</v>
      </c>
      <c r="F50" s="14" t="s">
        <v>582</v>
      </c>
      <c r="G50" s="19">
        <v>4</v>
      </c>
      <c r="H50" s="21">
        <v>16.36</v>
      </c>
      <c r="I50" s="21">
        <v>607.75</v>
      </c>
      <c r="J50" s="71">
        <v>0</v>
      </c>
      <c r="K50" s="58">
        <v>0</v>
      </c>
      <c r="L50" s="72">
        <v>100</v>
      </c>
      <c r="M50" s="73">
        <v>0</v>
      </c>
      <c r="N50" s="19">
        <v>0</v>
      </c>
      <c r="O50" s="21" t="s">
        <v>233</v>
      </c>
      <c r="P50" s="2">
        <v>508</v>
      </c>
      <c r="Q50" s="2" t="s">
        <v>41</v>
      </c>
      <c r="R50" s="2" t="s">
        <v>583</v>
      </c>
      <c r="S50" s="2" t="s">
        <v>584</v>
      </c>
      <c r="T50" s="2" t="s">
        <v>67</v>
      </c>
      <c r="U50" s="57" t="s">
        <v>547</v>
      </c>
      <c r="V50" s="2">
        <v>45297</v>
      </c>
      <c r="W50" s="2">
        <v>1</v>
      </c>
      <c r="X50" s="74" t="s">
        <v>422</v>
      </c>
      <c r="Y50" s="21" t="s">
        <v>4545</v>
      </c>
      <c r="Z50" s="52">
        <v>7.429706601466993</v>
      </c>
    </row>
    <row r="51" spans="1:26" x14ac:dyDescent="0.25">
      <c r="A51" s="70" t="s">
        <v>4544</v>
      </c>
      <c r="B51" s="2" t="s">
        <v>585</v>
      </c>
      <c r="C51" s="19" t="s">
        <v>3527</v>
      </c>
      <c r="D51" s="2" t="s">
        <v>244</v>
      </c>
      <c r="E51" s="14">
        <v>20010008</v>
      </c>
      <c r="F51" s="14" t="s">
        <v>586</v>
      </c>
      <c r="G51" s="19">
        <v>2</v>
      </c>
      <c r="H51" s="21">
        <v>4.75</v>
      </c>
      <c r="I51" s="21">
        <v>227.45</v>
      </c>
      <c r="J51" s="71">
        <v>0</v>
      </c>
      <c r="K51" s="58">
        <v>0</v>
      </c>
      <c r="L51" s="72">
        <v>0</v>
      </c>
      <c r="M51" s="73">
        <v>0</v>
      </c>
      <c r="N51" s="19">
        <v>0</v>
      </c>
      <c r="O51" s="21" t="s">
        <v>233</v>
      </c>
      <c r="P51" s="2">
        <v>227</v>
      </c>
      <c r="Q51" s="2" t="s">
        <v>41</v>
      </c>
      <c r="R51" s="2" t="s">
        <v>587</v>
      </c>
      <c r="S51" s="2" t="s">
        <v>588</v>
      </c>
      <c r="T51" s="2" t="s">
        <v>67</v>
      </c>
      <c r="U51" s="57" t="s">
        <v>547</v>
      </c>
      <c r="V51" s="2" t="s">
        <v>552</v>
      </c>
      <c r="W51" s="2">
        <v>1</v>
      </c>
      <c r="X51" s="74" t="s">
        <v>422</v>
      </c>
      <c r="Y51" s="21" t="s">
        <v>4545</v>
      </c>
      <c r="Z51" s="52">
        <v>4.7884210526315796</v>
      </c>
    </row>
    <row r="52" spans="1:26" x14ac:dyDescent="0.25">
      <c r="A52" s="70" t="s">
        <v>4544</v>
      </c>
      <c r="B52" s="2" t="s">
        <v>3479</v>
      </c>
      <c r="C52" s="19" t="s">
        <v>3527</v>
      </c>
      <c r="D52" s="2" t="s">
        <v>244</v>
      </c>
      <c r="E52" s="14">
        <v>20010008</v>
      </c>
      <c r="F52" s="14" t="s">
        <v>448</v>
      </c>
      <c r="G52" s="19">
        <v>4</v>
      </c>
      <c r="H52" s="21">
        <v>24.729999999999997</v>
      </c>
      <c r="I52" s="21">
        <v>784.85</v>
      </c>
      <c r="J52" s="71">
        <v>0</v>
      </c>
      <c r="K52" s="58">
        <v>0</v>
      </c>
      <c r="L52" s="72">
        <v>100</v>
      </c>
      <c r="M52" s="73">
        <v>0</v>
      </c>
      <c r="N52" s="19">
        <v>0</v>
      </c>
      <c r="O52" s="21" t="s">
        <v>233</v>
      </c>
      <c r="P52" s="2">
        <v>685</v>
      </c>
      <c r="Q52" s="2" t="s">
        <v>41</v>
      </c>
      <c r="R52" s="2" t="s">
        <v>3480</v>
      </c>
      <c r="S52" s="2" t="s">
        <v>3481</v>
      </c>
      <c r="T52" s="2" t="s">
        <v>67</v>
      </c>
      <c r="U52" s="57">
        <v>0</v>
      </c>
      <c r="V52" s="2">
        <v>0</v>
      </c>
      <c r="W52" s="2">
        <v>1</v>
      </c>
      <c r="X52" s="74" t="s">
        <v>422</v>
      </c>
      <c r="Y52" s="21" t="s">
        <v>4545</v>
      </c>
      <c r="Z52" s="52">
        <v>6.3473513950667222</v>
      </c>
    </row>
    <row r="53" spans="1:26" x14ac:dyDescent="0.25">
      <c r="A53" s="70" t="s">
        <v>4544</v>
      </c>
      <c r="B53" s="2" t="s">
        <v>593</v>
      </c>
      <c r="C53" s="19" t="s">
        <v>3527</v>
      </c>
      <c r="D53" s="2" t="s">
        <v>244</v>
      </c>
      <c r="E53" s="14">
        <v>20010008</v>
      </c>
      <c r="F53" s="14" t="s">
        <v>451</v>
      </c>
      <c r="G53" s="19">
        <v>2</v>
      </c>
      <c r="H53" s="21">
        <v>11.32</v>
      </c>
      <c r="I53" s="21">
        <v>475.16</v>
      </c>
      <c r="J53" s="71">
        <v>0</v>
      </c>
      <c r="K53" s="58">
        <v>0</v>
      </c>
      <c r="L53" s="72">
        <v>50</v>
      </c>
      <c r="M53" s="73">
        <v>0</v>
      </c>
      <c r="N53" s="19">
        <v>0</v>
      </c>
      <c r="O53" s="21" t="s">
        <v>233</v>
      </c>
      <c r="P53" s="2">
        <v>425</v>
      </c>
      <c r="Q53" s="2" t="s">
        <v>41</v>
      </c>
      <c r="R53" s="2" t="s">
        <v>594</v>
      </c>
      <c r="S53" s="2" t="s">
        <v>595</v>
      </c>
      <c r="T53" s="2" t="s">
        <v>54</v>
      </c>
      <c r="U53" s="57">
        <v>0</v>
      </c>
      <c r="V53" s="2">
        <v>45825</v>
      </c>
      <c r="W53" s="2">
        <v>1</v>
      </c>
      <c r="X53" s="74" t="s">
        <v>422</v>
      </c>
      <c r="Y53" s="21" t="s">
        <v>4545</v>
      </c>
      <c r="Z53" s="52">
        <v>4.1975265017667844</v>
      </c>
    </row>
    <row r="54" spans="1:26" x14ac:dyDescent="0.25">
      <c r="A54" s="70" t="s">
        <v>4544</v>
      </c>
      <c r="B54" s="2" t="s">
        <v>597</v>
      </c>
      <c r="C54" s="19" t="s">
        <v>3527</v>
      </c>
      <c r="D54" s="2" t="s">
        <v>244</v>
      </c>
      <c r="E54" s="14">
        <v>20010008</v>
      </c>
      <c r="F54" s="14" t="s">
        <v>598</v>
      </c>
      <c r="G54" s="19">
        <v>2</v>
      </c>
      <c r="H54" s="21">
        <v>7.7799999999999994</v>
      </c>
      <c r="I54" s="21">
        <v>336.75</v>
      </c>
      <c r="J54" s="71">
        <v>0</v>
      </c>
      <c r="K54" s="58">
        <v>0</v>
      </c>
      <c r="L54" s="72">
        <v>0</v>
      </c>
      <c r="M54" s="73">
        <v>0</v>
      </c>
      <c r="N54" s="19">
        <v>0</v>
      </c>
      <c r="O54" s="21" t="s">
        <v>233</v>
      </c>
      <c r="P54" s="2">
        <v>337</v>
      </c>
      <c r="Q54" s="2" t="s">
        <v>41</v>
      </c>
      <c r="R54" s="2" t="s">
        <v>599</v>
      </c>
      <c r="S54" s="2" t="s">
        <v>600</v>
      </c>
      <c r="T54" s="2" t="s">
        <v>54</v>
      </c>
      <c r="U54" s="57">
        <v>0</v>
      </c>
      <c r="V54" s="2">
        <v>45881</v>
      </c>
      <c r="W54" s="2">
        <v>1</v>
      </c>
      <c r="X54" s="74" t="s">
        <v>422</v>
      </c>
      <c r="Y54" s="21" t="s">
        <v>4545</v>
      </c>
      <c r="Z54" s="52">
        <v>4.3284061696658105</v>
      </c>
    </row>
    <row r="55" spans="1:26" x14ac:dyDescent="0.25">
      <c r="A55" s="70" t="s">
        <v>4544</v>
      </c>
      <c r="B55" s="2" t="s">
        <v>4429</v>
      </c>
      <c r="C55" s="19" t="s">
        <v>3527</v>
      </c>
      <c r="D55" s="2" t="s">
        <v>244</v>
      </c>
      <c r="E55" s="14">
        <v>20010008</v>
      </c>
      <c r="F55" s="14" t="s">
        <v>478</v>
      </c>
      <c r="G55" s="19">
        <v>1</v>
      </c>
      <c r="H55" s="21">
        <v>2.06</v>
      </c>
      <c r="I55" s="21">
        <v>88.93</v>
      </c>
      <c r="J55" s="71">
        <v>0</v>
      </c>
      <c r="K55" s="58">
        <v>0</v>
      </c>
      <c r="L55" s="72">
        <v>0</v>
      </c>
      <c r="M55" s="73">
        <v>0</v>
      </c>
      <c r="N55" s="19">
        <v>0</v>
      </c>
      <c r="O55" s="21" t="s">
        <v>233</v>
      </c>
      <c r="P55" s="2">
        <v>89</v>
      </c>
      <c r="Q55" s="2" t="s">
        <v>41</v>
      </c>
      <c r="R55" s="2" t="s">
        <v>4430</v>
      </c>
      <c r="S55" s="2" t="s">
        <v>4431</v>
      </c>
      <c r="T55" s="2" t="s">
        <v>54</v>
      </c>
      <c r="U55" s="57">
        <v>0</v>
      </c>
      <c r="V55" s="2">
        <v>45923</v>
      </c>
      <c r="W55" s="2">
        <v>1</v>
      </c>
      <c r="X55" s="74" t="s">
        <v>422</v>
      </c>
      <c r="Y55" s="21" t="s">
        <v>4545</v>
      </c>
      <c r="Z55" s="52">
        <v>2.1584951456310679</v>
      </c>
    </row>
    <row r="56" spans="1:26" x14ac:dyDescent="0.25">
      <c r="A56" s="70" t="s">
        <v>4544</v>
      </c>
      <c r="B56" s="2" t="s">
        <v>4432</v>
      </c>
      <c r="C56" s="19" t="s">
        <v>3527</v>
      </c>
      <c r="D56" s="2" t="s">
        <v>244</v>
      </c>
      <c r="E56" s="14">
        <v>20010008</v>
      </c>
      <c r="F56" s="14" t="s">
        <v>479</v>
      </c>
      <c r="G56" s="19">
        <v>4</v>
      </c>
      <c r="H56" s="21">
        <v>48.51</v>
      </c>
      <c r="I56" s="21">
        <v>1639.11</v>
      </c>
      <c r="J56" s="71">
        <v>0</v>
      </c>
      <c r="K56" s="58">
        <v>0</v>
      </c>
      <c r="L56" s="72">
        <v>100</v>
      </c>
      <c r="M56" s="73">
        <v>0</v>
      </c>
      <c r="N56" s="19">
        <v>0</v>
      </c>
      <c r="O56" s="21" t="s">
        <v>233</v>
      </c>
      <c r="P56" s="2">
        <v>1539</v>
      </c>
      <c r="Q56" s="2" t="s">
        <v>41</v>
      </c>
      <c r="R56" s="2" t="s">
        <v>4433</v>
      </c>
      <c r="S56" s="2" t="s">
        <v>4434</v>
      </c>
      <c r="T56" s="2" t="s">
        <v>514</v>
      </c>
      <c r="U56" s="57">
        <v>0</v>
      </c>
      <c r="V56" s="2">
        <v>45949</v>
      </c>
      <c r="W56" s="2">
        <v>1</v>
      </c>
      <c r="X56" s="74" t="s">
        <v>422</v>
      </c>
      <c r="Y56" s="21" t="s">
        <v>4545</v>
      </c>
      <c r="Z56" s="52">
        <v>6.757823129251701</v>
      </c>
    </row>
    <row r="57" spans="1:26" x14ac:dyDescent="0.25">
      <c r="A57" s="70" t="s">
        <v>4544</v>
      </c>
      <c r="B57" s="2" t="s">
        <v>3482</v>
      </c>
      <c r="C57" s="19" t="s">
        <v>3527</v>
      </c>
      <c r="D57" s="2" t="s">
        <v>244</v>
      </c>
      <c r="E57" s="14">
        <v>20010008</v>
      </c>
      <c r="F57" s="14" t="s">
        <v>677</v>
      </c>
      <c r="G57" s="19">
        <v>2</v>
      </c>
      <c r="H57" s="21">
        <v>4.63</v>
      </c>
      <c r="I57" s="21">
        <v>177.38</v>
      </c>
      <c r="J57" s="71">
        <v>0</v>
      </c>
      <c r="K57" s="58">
        <v>0</v>
      </c>
      <c r="L57" s="72">
        <v>0</v>
      </c>
      <c r="M57" s="73">
        <v>0</v>
      </c>
      <c r="N57" s="19">
        <v>0</v>
      </c>
      <c r="O57" s="21" t="s">
        <v>233</v>
      </c>
      <c r="P57" s="2">
        <v>177</v>
      </c>
      <c r="Q57" s="2" t="s">
        <v>41</v>
      </c>
      <c r="R57" s="2" t="s">
        <v>3483</v>
      </c>
      <c r="S57" s="2" t="s">
        <v>3484</v>
      </c>
      <c r="T57" s="2" t="s">
        <v>67</v>
      </c>
      <c r="U57" s="57">
        <v>0</v>
      </c>
      <c r="V57" s="2">
        <v>46055</v>
      </c>
      <c r="W57" s="2">
        <v>1</v>
      </c>
      <c r="X57" s="74" t="s">
        <v>422</v>
      </c>
      <c r="Y57" s="21" t="s">
        <v>4545</v>
      </c>
      <c r="Z57" s="52">
        <v>3.8311015118790497</v>
      </c>
    </row>
    <row r="58" spans="1:26" x14ac:dyDescent="0.25">
      <c r="A58" s="70" t="s">
        <v>4544</v>
      </c>
      <c r="B58" s="2" t="s">
        <v>3906</v>
      </c>
      <c r="C58" s="19" t="s">
        <v>3527</v>
      </c>
      <c r="D58" s="2" t="s">
        <v>244</v>
      </c>
      <c r="E58" s="14">
        <v>20010008</v>
      </c>
      <c r="F58" s="14" t="s">
        <v>736</v>
      </c>
      <c r="G58" s="19">
        <v>4</v>
      </c>
      <c r="H58" s="21">
        <v>51.45</v>
      </c>
      <c r="I58" s="21">
        <v>1889.96</v>
      </c>
      <c r="J58" s="71">
        <v>0</v>
      </c>
      <c r="K58" s="58">
        <v>0</v>
      </c>
      <c r="L58" s="72">
        <v>200</v>
      </c>
      <c r="M58" s="73">
        <v>0</v>
      </c>
      <c r="N58" s="19">
        <v>0</v>
      </c>
      <c r="O58" s="21" t="s">
        <v>233</v>
      </c>
      <c r="P58" s="2">
        <v>1690</v>
      </c>
      <c r="Q58" s="2" t="s">
        <v>41</v>
      </c>
      <c r="R58" s="2" t="s">
        <v>3907</v>
      </c>
      <c r="S58" s="2" t="s">
        <v>3908</v>
      </c>
      <c r="T58" s="2" t="s">
        <v>60</v>
      </c>
      <c r="U58" s="57">
        <v>0</v>
      </c>
      <c r="V58" s="2">
        <v>0</v>
      </c>
      <c r="W58" s="2">
        <v>1</v>
      </c>
      <c r="X58" s="74" t="s">
        <v>422</v>
      </c>
      <c r="Y58" s="21" t="s">
        <v>4545</v>
      </c>
      <c r="Z58" s="52">
        <v>7.346783284742469</v>
      </c>
    </row>
    <row r="59" spans="1:26" x14ac:dyDescent="0.25">
      <c r="A59" s="70" t="s">
        <v>4544</v>
      </c>
      <c r="B59" s="2" t="s">
        <v>4435</v>
      </c>
      <c r="C59" s="19" t="s">
        <v>3527</v>
      </c>
      <c r="D59" s="2" t="s">
        <v>244</v>
      </c>
      <c r="E59" s="14">
        <v>20010008</v>
      </c>
      <c r="F59" s="14" t="s">
        <v>678</v>
      </c>
      <c r="G59" s="19">
        <v>4</v>
      </c>
      <c r="H59" s="21">
        <v>65.710000000000008</v>
      </c>
      <c r="I59" s="21">
        <v>2556.19</v>
      </c>
      <c r="J59" s="71">
        <v>0</v>
      </c>
      <c r="K59" s="58">
        <v>0</v>
      </c>
      <c r="L59" s="72">
        <v>100</v>
      </c>
      <c r="M59" s="73">
        <v>0</v>
      </c>
      <c r="N59" s="19">
        <v>0</v>
      </c>
      <c r="O59" s="21" t="s">
        <v>233</v>
      </c>
      <c r="P59" s="2">
        <v>2456</v>
      </c>
      <c r="Q59" s="2" t="s">
        <v>41</v>
      </c>
      <c r="R59" s="2" t="s">
        <v>4076</v>
      </c>
      <c r="S59" s="2" t="s">
        <v>4436</v>
      </c>
      <c r="T59" s="2" t="s">
        <v>60</v>
      </c>
      <c r="U59" s="57">
        <v>0</v>
      </c>
      <c r="V59" s="2">
        <v>46116</v>
      </c>
      <c r="W59" s="2">
        <v>1</v>
      </c>
      <c r="X59" s="74" t="s">
        <v>422</v>
      </c>
      <c r="Y59" s="21" t="s">
        <v>4545</v>
      </c>
      <c r="Z59" s="52">
        <v>7.780216101050069</v>
      </c>
    </row>
    <row r="60" spans="1:26" x14ac:dyDescent="0.25">
      <c r="A60" s="70" t="s">
        <v>4544</v>
      </c>
      <c r="B60" s="2" t="s">
        <v>601</v>
      </c>
      <c r="C60" s="19" t="s">
        <v>3527</v>
      </c>
      <c r="D60" s="2" t="s">
        <v>245</v>
      </c>
      <c r="E60" s="14">
        <v>20010009</v>
      </c>
      <c r="F60" s="14" t="s">
        <v>44</v>
      </c>
      <c r="G60" s="19">
        <v>2</v>
      </c>
      <c r="H60" s="21">
        <v>9.9</v>
      </c>
      <c r="I60" s="21">
        <v>388.59000000000003</v>
      </c>
      <c r="J60" s="71">
        <v>0</v>
      </c>
      <c r="K60" s="58">
        <v>0</v>
      </c>
      <c r="L60" s="72">
        <v>217.82999999999993</v>
      </c>
      <c r="M60" s="73">
        <v>0</v>
      </c>
      <c r="N60" s="19">
        <v>0</v>
      </c>
      <c r="O60" s="21">
        <v>0</v>
      </c>
      <c r="P60" s="2">
        <v>171</v>
      </c>
      <c r="Q60" s="2" t="s">
        <v>41</v>
      </c>
      <c r="R60" s="2" t="s">
        <v>376</v>
      </c>
      <c r="S60" s="2" t="s">
        <v>375</v>
      </c>
      <c r="T60" s="2" t="s">
        <v>49</v>
      </c>
      <c r="U60" s="57" t="s">
        <v>437</v>
      </c>
      <c r="V60" s="2">
        <v>45183</v>
      </c>
      <c r="W60" s="2">
        <v>1</v>
      </c>
      <c r="X60" s="74" t="s">
        <v>422</v>
      </c>
      <c r="Y60" s="21" t="s">
        <v>4545</v>
      </c>
      <c r="Z60" s="52">
        <v>3.9251515151515153</v>
      </c>
    </row>
    <row r="61" spans="1:26" x14ac:dyDescent="0.25">
      <c r="A61" s="70" t="s">
        <v>4544</v>
      </c>
      <c r="B61" s="2" t="s">
        <v>602</v>
      </c>
      <c r="C61" s="19" t="s">
        <v>3527</v>
      </c>
      <c r="D61" s="2" t="s">
        <v>245</v>
      </c>
      <c r="E61" s="14">
        <v>20010009</v>
      </c>
      <c r="F61" s="14" t="s">
        <v>533</v>
      </c>
      <c r="G61" s="19">
        <v>4</v>
      </c>
      <c r="H61" s="21">
        <v>80.720000000000013</v>
      </c>
      <c r="I61" s="21">
        <v>3244.3900000000003</v>
      </c>
      <c r="J61" s="71">
        <v>0</v>
      </c>
      <c r="K61" s="58">
        <v>0</v>
      </c>
      <c r="L61" s="72">
        <v>0</v>
      </c>
      <c r="M61" s="73">
        <v>0</v>
      </c>
      <c r="N61" s="19">
        <v>0</v>
      </c>
      <c r="O61" s="21">
        <v>0</v>
      </c>
      <c r="P61" s="2">
        <v>3244</v>
      </c>
      <c r="Q61" s="2" t="s">
        <v>41</v>
      </c>
      <c r="R61" s="2" t="s">
        <v>603</v>
      </c>
      <c r="S61" s="2" t="s">
        <v>604</v>
      </c>
      <c r="T61" s="2" t="s">
        <v>49</v>
      </c>
      <c r="U61" s="57" t="s">
        <v>437</v>
      </c>
      <c r="V61" s="2">
        <v>45183</v>
      </c>
      <c r="W61" s="2">
        <v>1</v>
      </c>
      <c r="X61" s="74" t="s">
        <v>422</v>
      </c>
      <c r="Y61" s="21" t="s">
        <v>4545</v>
      </c>
      <c r="Z61" s="52">
        <v>8.0386273538156594</v>
      </c>
    </row>
    <row r="62" spans="1:26" x14ac:dyDescent="0.25">
      <c r="A62" s="70" t="s">
        <v>4544</v>
      </c>
      <c r="B62" s="2" t="s">
        <v>605</v>
      </c>
      <c r="C62" s="19" t="s">
        <v>3527</v>
      </c>
      <c r="D62" s="2" t="s">
        <v>245</v>
      </c>
      <c r="E62" s="14">
        <v>20010009</v>
      </c>
      <c r="F62" s="14" t="s">
        <v>483</v>
      </c>
      <c r="G62" s="19">
        <v>2</v>
      </c>
      <c r="H62" s="21">
        <v>23.9</v>
      </c>
      <c r="I62" s="21">
        <v>994.8</v>
      </c>
      <c r="J62" s="71">
        <v>0</v>
      </c>
      <c r="K62" s="58">
        <v>0</v>
      </c>
      <c r="L62" s="72">
        <v>0</v>
      </c>
      <c r="M62" s="73">
        <v>0</v>
      </c>
      <c r="N62" s="19">
        <v>0</v>
      </c>
      <c r="O62" s="21">
        <v>0</v>
      </c>
      <c r="P62" s="2">
        <v>995</v>
      </c>
      <c r="Q62" s="2" t="s">
        <v>41</v>
      </c>
      <c r="R62" s="2" t="s">
        <v>606</v>
      </c>
      <c r="S62" s="2" t="s">
        <v>607</v>
      </c>
      <c r="T62" s="2" t="s">
        <v>57</v>
      </c>
      <c r="U62" s="57" t="s">
        <v>608</v>
      </c>
      <c r="V62" s="2">
        <v>45183</v>
      </c>
      <c r="W62" s="2">
        <v>1</v>
      </c>
      <c r="X62" s="74" t="s">
        <v>422</v>
      </c>
      <c r="Y62" s="21" t="s">
        <v>4545</v>
      </c>
      <c r="Z62" s="52">
        <v>4.1623430962343102</v>
      </c>
    </row>
    <row r="63" spans="1:26" x14ac:dyDescent="0.25">
      <c r="A63" s="70" t="s">
        <v>4544</v>
      </c>
      <c r="B63" s="2" t="s">
        <v>609</v>
      </c>
      <c r="C63" s="19" t="s">
        <v>3527</v>
      </c>
      <c r="D63" s="2" t="s">
        <v>245</v>
      </c>
      <c r="E63" s="14">
        <v>20010009</v>
      </c>
      <c r="F63" s="14" t="s">
        <v>544</v>
      </c>
      <c r="G63" s="19">
        <v>4</v>
      </c>
      <c r="H63" s="21">
        <v>47.44</v>
      </c>
      <c r="I63" s="21">
        <v>1920.92</v>
      </c>
      <c r="J63" s="71">
        <v>0</v>
      </c>
      <c r="K63" s="58">
        <v>0</v>
      </c>
      <c r="L63" s="72">
        <v>0</v>
      </c>
      <c r="M63" s="73">
        <v>0</v>
      </c>
      <c r="N63" s="19">
        <v>0</v>
      </c>
      <c r="O63" s="21">
        <v>0</v>
      </c>
      <c r="P63" s="2">
        <v>1921</v>
      </c>
      <c r="Q63" s="2" t="s">
        <v>41</v>
      </c>
      <c r="R63" s="2" t="s">
        <v>610</v>
      </c>
      <c r="S63" s="2" t="s">
        <v>611</v>
      </c>
      <c r="T63" s="2" t="s">
        <v>51</v>
      </c>
      <c r="U63" s="57" t="s">
        <v>443</v>
      </c>
      <c r="V63" s="2">
        <v>45600</v>
      </c>
      <c r="W63" s="2">
        <v>1</v>
      </c>
      <c r="X63" s="74" t="s">
        <v>422</v>
      </c>
      <c r="Y63" s="21" t="s">
        <v>4545</v>
      </c>
      <c r="Z63" s="52">
        <v>8.0983136593591905</v>
      </c>
    </row>
    <row r="64" spans="1:26" x14ac:dyDescent="0.25">
      <c r="A64" s="70" t="s">
        <v>4544</v>
      </c>
      <c r="B64" s="2" t="s">
        <v>612</v>
      </c>
      <c r="C64" s="19" t="s">
        <v>3527</v>
      </c>
      <c r="D64" s="2" t="s">
        <v>245</v>
      </c>
      <c r="E64" s="14">
        <v>20010009</v>
      </c>
      <c r="F64" s="14" t="s">
        <v>548</v>
      </c>
      <c r="G64" s="19">
        <v>2</v>
      </c>
      <c r="H64" s="21">
        <v>16</v>
      </c>
      <c r="I64" s="21">
        <v>648.1</v>
      </c>
      <c r="J64" s="71">
        <v>0</v>
      </c>
      <c r="K64" s="58">
        <v>0</v>
      </c>
      <c r="L64" s="72">
        <v>0</v>
      </c>
      <c r="M64" s="73">
        <v>0</v>
      </c>
      <c r="N64" s="19">
        <v>0</v>
      </c>
      <c r="O64" s="21">
        <v>0</v>
      </c>
      <c r="P64" s="2">
        <v>648</v>
      </c>
      <c r="Q64" s="2" t="s">
        <v>41</v>
      </c>
      <c r="R64" s="2" t="s">
        <v>613</v>
      </c>
      <c r="S64" s="2" t="s">
        <v>614</v>
      </c>
      <c r="T64" s="2" t="s">
        <v>615</v>
      </c>
      <c r="U64" s="57" t="s">
        <v>435</v>
      </c>
      <c r="V64" s="2">
        <v>45649</v>
      </c>
      <c r="W64" s="2">
        <v>1</v>
      </c>
      <c r="X64" s="74" t="s">
        <v>422</v>
      </c>
      <c r="Y64" s="21" t="s">
        <v>4545</v>
      </c>
      <c r="Z64" s="52">
        <v>4.0506250000000001</v>
      </c>
    </row>
    <row r="65" spans="1:26" x14ac:dyDescent="0.25">
      <c r="A65" s="70" t="s">
        <v>4544</v>
      </c>
      <c r="B65" s="2" t="s">
        <v>616</v>
      </c>
      <c r="C65" s="19" t="s">
        <v>3527</v>
      </c>
      <c r="D65" s="2" t="s">
        <v>247</v>
      </c>
      <c r="E65" s="14">
        <v>20010015</v>
      </c>
      <c r="F65" s="14" t="s">
        <v>617</v>
      </c>
      <c r="G65" s="19">
        <v>1</v>
      </c>
      <c r="H65" s="21">
        <v>4.34</v>
      </c>
      <c r="I65" s="21">
        <v>176.77</v>
      </c>
      <c r="J65" s="71">
        <v>0</v>
      </c>
      <c r="K65" s="58">
        <v>0</v>
      </c>
      <c r="L65" s="72">
        <v>50</v>
      </c>
      <c r="M65" s="73">
        <v>0</v>
      </c>
      <c r="N65" s="19">
        <v>0</v>
      </c>
      <c r="O65" s="21" t="s">
        <v>233</v>
      </c>
      <c r="P65" s="2">
        <v>127</v>
      </c>
      <c r="Q65" s="2" t="s">
        <v>41</v>
      </c>
      <c r="R65" s="2" t="s">
        <v>618</v>
      </c>
      <c r="S65" s="2" t="s">
        <v>619</v>
      </c>
      <c r="T65" s="2" t="s">
        <v>49</v>
      </c>
      <c r="U65" s="57" t="s">
        <v>437</v>
      </c>
      <c r="V65" s="2">
        <v>45262</v>
      </c>
      <c r="W65" s="2">
        <v>1</v>
      </c>
      <c r="X65" s="74" t="s">
        <v>422</v>
      </c>
      <c r="Y65" s="21" t="s">
        <v>4545</v>
      </c>
      <c r="Z65" s="52">
        <v>2.036520737327189</v>
      </c>
    </row>
    <row r="66" spans="1:26" x14ac:dyDescent="0.25">
      <c r="A66" s="70" t="s">
        <v>4544</v>
      </c>
      <c r="B66" s="2" t="s">
        <v>620</v>
      </c>
      <c r="C66" s="19" t="s">
        <v>3527</v>
      </c>
      <c r="D66" s="2" t="s">
        <v>247</v>
      </c>
      <c r="E66" s="14">
        <v>20010015</v>
      </c>
      <c r="F66" s="14" t="s">
        <v>516</v>
      </c>
      <c r="G66" s="19">
        <v>2</v>
      </c>
      <c r="H66" s="21">
        <v>5.92</v>
      </c>
      <c r="I66" s="21">
        <v>235.86</v>
      </c>
      <c r="J66" s="71">
        <v>0</v>
      </c>
      <c r="K66" s="58">
        <v>0</v>
      </c>
      <c r="L66" s="72">
        <v>0</v>
      </c>
      <c r="M66" s="73">
        <v>0</v>
      </c>
      <c r="N66" s="19">
        <v>0</v>
      </c>
      <c r="O66" s="21" t="s">
        <v>233</v>
      </c>
      <c r="P66" s="2">
        <v>236</v>
      </c>
      <c r="Q66" s="2" t="s">
        <v>41</v>
      </c>
      <c r="R66" s="2" t="s">
        <v>621</v>
      </c>
      <c r="S66" s="2" t="s">
        <v>622</v>
      </c>
      <c r="T66" s="2" t="s">
        <v>51</v>
      </c>
      <c r="U66" s="57" t="s">
        <v>430</v>
      </c>
      <c r="V66" s="2">
        <v>45262</v>
      </c>
      <c r="W66" s="2">
        <v>1</v>
      </c>
      <c r="X66" s="74" t="s">
        <v>422</v>
      </c>
      <c r="Y66" s="21" t="s">
        <v>4545</v>
      </c>
      <c r="Z66" s="52">
        <v>3.9841216216216218</v>
      </c>
    </row>
    <row r="67" spans="1:26" x14ac:dyDescent="0.25">
      <c r="A67" s="70" t="s">
        <v>4544</v>
      </c>
      <c r="B67" s="2" t="s">
        <v>623</v>
      </c>
      <c r="C67" s="19" t="s">
        <v>3527</v>
      </c>
      <c r="D67" s="2" t="s">
        <v>247</v>
      </c>
      <c r="E67" s="14">
        <v>20010015</v>
      </c>
      <c r="F67" s="14" t="s">
        <v>423</v>
      </c>
      <c r="G67" s="19">
        <v>2</v>
      </c>
      <c r="H67" s="21">
        <v>25.44</v>
      </c>
      <c r="I67" s="21">
        <v>1038.8200000000002</v>
      </c>
      <c r="J67" s="71">
        <v>0</v>
      </c>
      <c r="K67" s="58">
        <v>0</v>
      </c>
      <c r="L67" s="72">
        <v>85</v>
      </c>
      <c r="M67" s="73">
        <v>0</v>
      </c>
      <c r="N67" s="19">
        <v>0</v>
      </c>
      <c r="O67" s="21" t="s">
        <v>233</v>
      </c>
      <c r="P67" s="2">
        <v>954</v>
      </c>
      <c r="Q67" s="2" t="s">
        <v>41</v>
      </c>
      <c r="R67" s="2" t="s">
        <v>624</v>
      </c>
      <c r="S67" s="2" t="s">
        <v>625</v>
      </c>
      <c r="T67" s="2" t="s">
        <v>49</v>
      </c>
      <c r="U67" s="57" t="s">
        <v>437</v>
      </c>
      <c r="V67" s="2">
        <v>45262</v>
      </c>
      <c r="W67" s="2">
        <v>1</v>
      </c>
      <c r="X67" s="74" t="s">
        <v>422</v>
      </c>
      <c r="Y67" s="21" t="s">
        <v>4545</v>
      </c>
      <c r="Z67" s="52">
        <v>4.0834119496855354</v>
      </c>
    </row>
    <row r="68" spans="1:26" x14ac:dyDescent="0.25">
      <c r="A68" s="70" t="s">
        <v>4544</v>
      </c>
      <c r="B68" s="2" t="s">
        <v>626</v>
      </c>
      <c r="C68" s="19" t="s">
        <v>3527</v>
      </c>
      <c r="D68" s="2" t="s">
        <v>247</v>
      </c>
      <c r="E68" s="14">
        <v>20010015</v>
      </c>
      <c r="F68" s="14" t="s">
        <v>520</v>
      </c>
      <c r="G68" s="19">
        <v>4</v>
      </c>
      <c r="H68" s="21">
        <v>14.42</v>
      </c>
      <c r="I68" s="21">
        <v>583.15000000000009</v>
      </c>
      <c r="J68" s="71">
        <v>0</v>
      </c>
      <c r="K68" s="58">
        <v>0</v>
      </c>
      <c r="L68" s="72">
        <v>20</v>
      </c>
      <c r="M68" s="73">
        <v>0</v>
      </c>
      <c r="N68" s="19">
        <v>0</v>
      </c>
      <c r="O68" s="21" t="s">
        <v>233</v>
      </c>
      <c r="P68" s="2">
        <v>563</v>
      </c>
      <c r="Q68" s="2" t="s">
        <v>41</v>
      </c>
      <c r="R68" s="2" t="s">
        <v>627</v>
      </c>
      <c r="S68" s="2" t="s">
        <v>628</v>
      </c>
      <c r="T68" s="2" t="s">
        <v>49</v>
      </c>
      <c r="U68" s="57" t="s">
        <v>437</v>
      </c>
      <c r="V68" s="2">
        <v>45290</v>
      </c>
      <c r="W68" s="2">
        <v>1</v>
      </c>
      <c r="X68" s="74" t="s">
        <v>422</v>
      </c>
      <c r="Y68" s="21" t="s">
        <v>4545</v>
      </c>
      <c r="Z68" s="52">
        <v>8.0880721220527061</v>
      </c>
    </row>
    <row r="69" spans="1:26" x14ac:dyDescent="0.25">
      <c r="A69" s="70" t="s">
        <v>4544</v>
      </c>
      <c r="B69" s="2" t="s">
        <v>629</v>
      </c>
      <c r="C69" s="19" t="s">
        <v>3527</v>
      </c>
      <c r="D69" s="2" t="s">
        <v>247</v>
      </c>
      <c r="E69" s="14">
        <v>20010015</v>
      </c>
      <c r="F69" s="14" t="s">
        <v>481</v>
      </c>
      <c r="G69" s="19">
        <v>2</v>
      </c>
      <c r="H69" s="21">
        <v>5.18</v>
      </c>
      <c r="I69" s="21">
        <v>222.75</v>
      </c>
      <c r="J69" s="71">
        <v>0</v>
      </c>
      <c r="K69" s="58">
        <v>0</v>
      </c>
      <c r="L69" s="72">
        <v>0</v>
      </c>
      <c r="M69" s="73">
        <v>0</v>
      </c>
      <c r="N69" s="19">
        <v>0</v>
      </c>
      <c r="O69" s="21" t="s">
        <v>233</v>
      </c>
      <c r="P69" s="2">
        <v>223</v>
      </c>
      <c r="Q69" s="2" t="s">
        <v>41</v>
      </c>
      <c r="R69" s="2" t="s">
        <v>630</v>
      </c>
      <c r="S69" s="2" t="s">
        <v>631</v>
      </c>
      <c r="T69" s="2" t="s">
        <v>51</v>
      </c>
      <c r="U69" s="57" t="s">
        <v>537</v>
      </c>
      <c r="V69" s="2">
        <v>45290</v>
      </c>
      <c r="W69" s="2">
        <v>1</v>
      </c>
      <c r="X69" s="74" t="s">
        <v>422</v>
      </c>
      <c r="Y69" s="21" t="s">
        <v>4545</v>
      </c>
      <c r="Z69" s="52">
        <v>4.3001930501930508</v>
      </c>
    </row>
    <row r="70" spans="1:26" x14ac:dyDescent="0.25">
      <c r="A70" s="70" t="s">
        <v>4544</v>
      </c>
      <c r="B70" s="2" t="s">
        <v>2836</v>
      </c>
      <c r="C70" s="19" t="s">
        <v>3527</v>
      </c>
      <c r="D70" s="2" t="s">
        <v>247</v>
      </c>
      <c r="E70" s="14">
        <v>20010015</v>
      </c>
      <c r="F70" s="14" t="s">
        <v>482</v>
      </c>
      <c r="G70" s="19">
        <v>4</v>
      </c>
      <c r="H70" s="21">
        <v>54.36</v>
      </c>
      <c r="I70" s="21">
        <v>2270.0300000000002</v>
      </c>
      <c r="J70" s="71">
        <v>0</v>
      </c>
      <c r="K70" s="58">
        <v>0</v>
      </c>
      <c r="L70" s="72">
        <v>50</v>
      </c>
      <c r="M70" s="73">
        <v>0</v>
      </c>
      <c r="N70" s="19">
        <v>0</v>
      </c>
      <c r="O70" s="21" t="s">
        <v>233</v>
      </c>
      <c r="P70" s="2">
        <v>2220</v>
      </c>
      <c r="Q70" s="2" t="s">
        <v>41</v>
      </c>
      <c r="R70" s="2" t="s">
        <v>2837</v>
      </c>
      <c r="S70" s="2" t="s">
        <v>2838</v>
      </c>
      <c r="T70" s="2" t="s">
        <v>49</v>
      </c>
      <c r="U70" s="57" t="s">
        <v>437</v>
      </c>
      <c r="V70" s="2">
        <v>45304</v>
      </c>
      <c r="W70" s="2">
        <v>1</v>
      </c>
      <c r="X70" s="74" t="s">
        <v>422</v>
      </c>
      <c r="Y70" s="21" t="s">
        <v>4545</v>
      </c>
      <c r="Z70" s="52">
        <v>8.3518395879323037</v>
      </c>
    </row>
    <row r="71" spans="1:26" x14ac:dyDescent="0.25">
      <c r="A71" s="70" t="s">
        <v>4544</v>
      </c>
      <c r="B71" s="2" t="s">
        <v>3819</v>
      </c>
      <c r="C71" s="19" t="s">
        <v>3527</v>
      </c>
      <c r="D71" s="2" t="s">
        <v>247</v>
      </c>
      <c r="E71" s="14">
        <v>20010015</v>
      </c>
      <c r="F71" s="14" t="s">
        <v>750</v>
      </c>
      <c r="G71" s="19">
        <v>2</v>
      </c>
      <c r="H71" s="21">
        <v>3.1399999999999997</v>
      </c>
      <c r="I71" s="21">
        <v>123.31</v>
      </c>
      <c r="J71" s="71">
        <v>0</v>
      </c>
      <c r="K71" s="58">
        <v>0</v>
      </c>
      <c r="L71" s="72">
        <v>0</v>
      </c>
      <c r="M71" s="73">
        <v>0</v>
      </c>
      <c r="N71" s="19">
        <v>0</v>
      </c>
      <c r="O71" s="21" t="s">
        <v>233</v>
      </c>
      <c r="P71" s="2">
        <v>123</v>
      </c>
      <c r="Q71" s="2" t="s">
        <v>41</v>
      </c>
      <c r="R71" s="2" t="s">
        <v>3820</v>
      </c>
      <c r="S71" s="2" t="s">
        <v>3821</v>
      </c>
      <c r="T71" s="2" t="s">
        <v>51</v>
      </c>
      <c r="U71" s="57" t="s">
        <v>420</v>
      </c>
      <c r="V71" s="2">
        <v>45304</v>
      </c>
      <c r="W71" s="2">
        <v>1</v>
      </c>
      <c r="X71" s="74" t="s">
        <v>422</v>
      </c>
      <c r="Y71" s="21" t="s">
        <v>4545</v>
      </c>
      <c r="Z71" s="52">
        <v>3.9270700636942681</v>
      </c>
    </row>
    <row r="72" spans="1:26" x14ac:dyDescent="0.25">
      <c r="A72" s="70" t="s">
        <v>4544</v>
      </c>
      <c r="B72" s="2" t="s">
        <v>632</v>
      </c>
      <c r="C72" s="19" t="s">
        <v>3527</v>
      </c>
      <c r="D72" s="2" t="s">
        <v>247</v>
      </c>
      <c r="E72" s="14">
        <v>20010015</v>
      </c>
      <c r="F72" s="14" t="s">
        <v>533</v>
      </c>
      <c r="G72" s="19">
        <v>4</v>
      </c>
      <c r="H72" s="21">
        <v>27.51</v>
      </c>
      <c r="I72" s="21">
        <v>1100.5999999999999</v>
      </c>
      <c r="J72" s="71">
        <v>0</v>
      </c>
      <c r="K72" s="58">
        <v>0</v>
      </c>
      <c r="L72" s="72">
        <v>0</v>
      </c>
      <c r="M72" s="73">
        <v>0</v>
      </c>
      <c r="N72" s="19">
        <v>0</v>
      </c>
      <c r="O72" s="21" t="s">
        <v>233</v>
      </c>
      <c r="P72" s="2">
        <v>1101</v>
      </c>
      <c r="Q72" s="2" t="s">
        <v>41</v>
      </c>
      <c r="R72" s="2" t="s">
        <v>633</v>
      </c>
      <c r="S72" s="2" t="s">
        <v>634</v>
      </c>
      <c r="T72" s="2" t="s">
        <v>49</v>
      </c>
      <c r="U72" s="57" t="s">
        <v>437</v>
      </c>
      <c r="V72" s="2">
        <v>45304</v>
      </c>
      <c r="W72" s="2">
        <v>1</v>
      </c>
      <c r="X72" s="74" t="s">
        <v>422</v>
      </c>
      <c r="Y72" s="21" t="s">
        <v>4545</v>
      </c>
      <c r="Z72" s="52">
        <v>8.0014540167211905</v>
      </c>
    </row>
    <row r="73" spans="1:26" x14ac:dyDescent="0.25">
      <c r="A73" s="70" t="s">
        <v>4544</v>
      </c>
      <c r="B73" s="2" t="s">
        <v>640</v>
      </c>
      <c r="C73" s="19" t="s">
        <v>3527</v>
      </c>
      <c r="D73" s="2" t="s">
        <v>247</v>
      </c>
      <c r="E73" s="14">
        <v>20010015</v>
      </c>
      <c r="F73" s="14" t="s">
        <v>484</v>
      </c>
      <c r="G73" s="19">
        <v>4</v>
      </c>
      <c r="H73" s="21">
        <v>17.16</v>
      </c>
      <c r="I73" s="21">
        <v>677.25</v>
      </c>
      <c r="J73" s="71">
        <v>0</v>
      </c>
      <c r="K73" s="58">
        <v>0</v>
      </c>
      <c r="L73" s="72">
        <v>20</v>
      </c>
      <c r="M73" s="73">
        <v>0</v>
      </c>
      <c r="N73" s="19">
        <v>0</v>
      </c>
      <c r="O73" s="21" t="s">
        <v>233</v>
      </c>
      <c r="P73" s="2">
        <v>657</v>
      </c>
      <c r="Q73" s="2" t="s">
        <v>41</v>
      </c>
      <c r="R73" s="2" t="s">
        <v>641</v>
      </c>
      <c r="S73" s="2" t="s">
        <v>642</v>
      </c>
      <c r="T73" s="2" t="s">
        <v>49</v>
      </c>
      <c r="U73" s="57" t="s">
        <v>437</v>
      </c>
      <c r="V73" s="2">
        <v>45355</v>
      </c>
      <c r="W73" s="2">
        <v>1</v>
      </c>
      <c r="X73" s="74" t="s">
        <v>422</v>
      </c>
      <c r="Y73" s="21" t="s">
        <v>4545</v>
      </c>
      <c r="Z73" s="52">
        <v>7.8933566433566433</v>
      </c>
    </row>
    <row r="74" spans="1:26" x14ac:dyDescent="0.25">
      <c r="A74" s="70" t="s">
        <v>4544</v>
      </c>
      <c r="B74" s="2" t="s">
        <v>643</v>
      </c>
      <c r="C74" s="19" t="s">
        <v>3527</v>
      </c>
      <c r="D74" s="2" t="s">
        <v>247</v>
      </c>
      <c r="E74" s="14">
        <v>20010015</v>
      </c>
      <c r="F74" s="14" t="s">
        <v>573</v>
      </c>
      <c r="G74" s="19">
        <v>4</v>
      </c>
      <c r="H74" s="21">
        <v>14.43</v>
      </c>
      <c r="I74" s="21">
        <v>563.64</v>
      </c>
      <c r="J74" s="71">
        <v>0</v>
      </c>
      <c r="K74" s="58">
        <v>0</v>
      </c>
      <c r="L74" s="72">
        <v>0</v>
      </c>
      <c r="M74" s="73">
        <v>0</v>
      </c>
      <c r="N74" s="19">
        <v>0</v>
      </c>
      <c r="O74" s="21" t="s">
        <v>233</v>
      </c>
      <c r="P74" s="2">
        <v>564</v>
      </c>
      <c r="Q74" s="2" t="s">
        <v>41</v>
      </c>
      <c r="R74" s="2" t="s">
        <v>644</v>
      </c>
      <c r="S74" s="2" t="s">
        <v>645</v>
      </c>
      <c r="T74" s="2" t="s">
        <v>49</v>
      </c>
      <c r="U74" s="57" t="s">
        <v>437</v>
      </c>
      <c r="V74" s="2">
        <v>45360</v>
      </c>
      <c r="W74" s="2">
        <v>1</v>
      </c>
      <c r="X74" s="74" t="s">
        <v>422</v>
      </c>
      <c r="Y74" s="21" t="s">
        <v>4545</v>
      </c>
      <c r="Z74" s="52">
        <v>7.8120582120582114</v>
      </c>
    </row>
    <row r="75" spans="1:26" x14ac:dyDescent="0.25">
      <c r="A75" s="70" t="s">
        <v>4544</v>
      </c>
      <c r="B75" s="2" t="s">
        <v>646</v>
      </c>
      <c r="C75" s="19" t="s">
        <v>3527</v>
      </c>
      <c r="D75" s="2" t="s">
        <v>247</v>
      </c>
      <c r="E75" s="14">
        <v>20010015</v>
      </c>
      <c r="F75" s="14" t="s">
        <v>538</v>
      </c>
      <c r="G75" s="19">
        <v>2</v>
      </c>
      <c r="H75" s="21">
        <v>5.43</v>
      </c>
      <c r="I75" s="21">
        <v>217.82</v>
      </c>
      <c r="J75" s="71">
        <v>0</v>
      </c>
      <c r="K75" s="58">
        <v>0</v>
      </c>
      <c r="L75" s="72">
        <v>0</v>
      </c>
      <c r="M75" s="73">
        <v>0</v>
      </c>
      <c r="N75" s="19">
        <v>0</v>
      </c>
      <c r="O75" s="21" t="s">
        <v>233</v>
      </c>
      <c r="P75" s="2">
        <v>218</v>
      </c>
      <c r="Q75" s="2" t="s">
        <v>41</v>
      </c>
      <c r="R75" s="2" t="s">
        <v>647</v>
      </c>
      <c r="S75" s="2" t="s">
        <v>648</v>
      </c>
      <c r="T75" s="2" t="s">
        <v>424</v>
      </c>
      <c r="U75" s="57" t="s">
        <v>425</v>
      </c>
      <c r="V75" s="2">
        <v>45387</v>
      </c>
      <c r="W75" s="2">
        <v>1</v>
      </c>
      <c r="X75" s="74" t="s">
        <v>422</v>
      </c>
      <c r="Y75" s="21" t="s">
        <v>4545</v>
      </c>
      <c r="Z75" s="52">
        <v>4.0114180478821364</v>
      </c>
    </row>
    <row r="76" spans="1:26" x14ac:dyDescent="0.25">
      <c r="A76" s="70" t="s">
        <v>4544</v>
      </c>
      <c r="B76" s="2" t="s">
        <v>649</v>
      </c>
      <c r="C76" s="19" t="s">
        <v>3527</v>
      </c>
      <c r="D76" s="2" t="s">
        <v>247</v>
      </c>
      <c r="E76" s="14">
        <v>20010015</v>
      </c>
      <c r="F76" s="14" t="s">
        <v>436</v>
      </c>
      <c r="G76" s="19">
        <v>2</v>
      </c>
      <c r="H76" s="21">
        <v>15.5</v>
      </c>
      <c r="I76" s="21">
        <v>606.54999999999995</v>
      </c>
      <c r="J76" s="71">
        <v>0</v>
      </c>
      <c r="K76" s="58">
        <v>0</v>
      </c>
      <c r="L76" s="72">
        <v>529</v>
      </c>
      <c r="M76" s="73">
        <v>0</v>
      </c>
      <c r="N76" s="19">
        <v>0</v>
      </c>
      <c r="O76" s="21" t="s">
        <v>233</v>
      </c>
      <c r="P76" s="2">
        <v>78</v>
      </c>
      <c r="Q76" s="2" t="s">
        <v>41</v>
      </c>
      <c r="R76" s="2" t="s">
        <v>650</v>
      </c>
      <c r="S76" s="2" t="s">
        <v>651</v>
      </c>
      <c r="T76" s="2" t="s">
        <v>51</v>
      </c>
      <c r="U76" s="57" t="s">
        <v>420</v>
      </c>
      <c r="V76" s="2">
        <v>45387</v>
      </c>
      <c r="W76" s="2">
        <v>1</v>
      </c>
      <c r="X76" s="74" t="s">
        <v>422</v>
      </c>
      <c r="Y76" s="21" t="s">
        <v>4545</v>
      </c>
      <c r="Z76" s="52">
        <v>3.9132258064516132</v>
      </c>
    </row>
    <row r="77" spans="1:26" x14ac:dyDescent="0.25">
      <c r="A77" s="70" t="s">
        <v>4544</v>
      </c>
      <c r="B77" s="2" t="s">
        <v>652</v>
      </c>
      <c r="C77" s="19" t="s">
        <v>3527</v>
      </c>
      <c r="D77" s="2" t="s">
        <v>247</v>
      </c>
      <c r="E77" s="14">
        <v>20010015</v>
      </c>
      <c r="F77" s="14" t="s">
        <v>653</v>
      </c>
      <c r="G77" s="19">
        <v>4</v>
      </c>
      <c r="H77" s="21">
        <v>30.52</v>
      </c>
      <c r="I77" s="21">
        <v>1231.97</v>
      </c>
      <c r="J77" s="71">
        <v>0</v>
      </c>
      <c r="K77" s="58">
        <v>0</v>
      </c>
      <c r="L77" s="72">
        <v>25</v>
      </c>
      <c r="M77" s="73">
        <v>0</v>
      </c>
      <c r="N77" s="19">
        <v>0</v>
      </c>
      <c r="O77" s="21" t="s">
        <v>233</v>
      </c>
      <c r="P77" s="2">
        <v>1207</v>
      </c>
      <c r="Q77" s="2" t="s">
        <v>41</v>
      </c>
      <c r="R77" s="2" t="s">
        <v>654</v>
      </c>
      <c r="S77" s="2" t="s">
        <v>655</v>
      </c>
      <c r="T77" s="2" t="s">
        <v>49</v>
      </c>
      <c r="U77" s="57" t="s">
        <v>437</v>
      </c>
      <c r="V77" s="2">
        <v>45397</v>
      </c>
      <c r="W77" s="2">
        <v>1</v>
      </c>
      <c r="X77" s="74" t="s">
        <v>422</v>
      </c>
      <c r="Y77" s="21" t="s">
        <v>4545</v>
      </c>
      <c r="Z77" s="52">
        <v>8.0731979030144174</v>
      </c>
    </row>
    <row r="78" spans="1:26" x14ac:dyDescent="0.25">
      <c r="A78" s="70" t="s">
        <v>4544</v>
      </c>
      <c r="B78" s="2" t="s">
        <v>660</v>
      </c>
      <c r="C78" s="19" t="s">
        <v>3527</v>
      </c>
      <c r="D78" s="2" t="s">
        <v>247</v>
      </c>
      <c r="E78" s="14">
        <v>20010015</v>
      </c>
      <c r="F78" s="14" t="s">
        <v>575</v>
      </c>
      <c r="G78" s="19">
        <v>2</v>
      </c>
      <c r="H78" s="21">
        <v>5.52</v>
      </c>
      <c r="I78" s="21">
        <v>227.13</v>
      </c>
      <c r="J78" s="71">
        <v>0</v>
      </c>
      <c r="K78" s="58">
        <v>0</v>
      </c>
      <c r="L78" s="72">
        <v>0</v>
      </c>
      <c r="M78" s="73">
        <v>0</v>
      </c>
      <c r="N78" s="19">
        <v>0</v>
      </c>
      <c r="O78" s="21" t="s">
        <v>233</v>
      </c>
      <c r="P78" s="2">
        <v>227</v>
      </c>
      <c r="Q78" s="2" t="s">
        <v>41</v>
      </c>
      <c r="R78" s="2" t="s">
        <v>661</v>
      </c>
      <c r="S78" s="2" t="s">
        <v>662</v>
      </c>
      <c r="T78" s="2" t="s">
        <v>49</v>
      </c>
      <c r="U78" s="57" t="s">
        <v>437</v>
      </c>
      <c r="V78" s="2">
        <v>45423</v>
      </c>
      <c r="W78" s="2">
        <v>1</v>
      </c>
      <c r="X78" s="74" t="s">
        <v>422</v>
      </c>
      <c r="Y78" s="21" t="s">
        <v>4545</v>
      </c>
      <c r="Z78" s="52">
        <v>4.1146739130434788</v>
      </c>
    </row>
    <row r="79" spans="1:26" x14ac:dyDescent="0.25">
      <c r="A79" s="70" t="s">
        <v>4544</v>
      </c>
      <c r="B79" s="2" t="s">
        <v>663</v>
      </c>
      <c r="C79" s="19" t="s">
        <v>3527</v>
      </c>
      <c r="D79" s="2" t="s">
        <v>247</v>
      </c>
      <c r="E79" s="14">
        <v>20010015</v>
      </c>
      <c r="F79" s="14" t="s">
        <v>445</v>
      </c>
      <c r="G79" s="19">
        <v>2</v>
      </c>
      <c r="H79" s="21">
        <v>13.57</v>
      </c>
      <c r="I79" s="21">
        <v>540.08999999999992</v>
      </c>
      <c r="J79" s="71">
        <v>0</v>
      </c>
      <c r="K79" s="58">
        <v>0</v>
      </c>
      <c r="L79" s="72">
        <v>0</v>
      </c>
      <c r="M79" s="73">
        <v>0</v>
      </c>
      <c r="N79" s="19">
        <v>0</v>
      </c>
      <c r="O79" s="21" t="s">
        <v>233</v>
      </c>
      <c r="P79" s="2">
        <v>540</v>
      </c>
      <c r="Q79" s="2" t="s">
        <v>41</v>
      </c>
      <c r="R79" s="2" t="s">
        <v>664</v>
      </c>
      <c r="S79" s="2" t="s">
        <v>665</v>
      </c>
      <c r="T79" s="2" t="s">
        <v>84</v>
      </c>
      <c r="U79" s="57" t="s">
        <v>480</v>
      </c>
      <c r="V79" s="2">
        <v>45439</v>
      </c>
      <c r="W79" s="2">
        <v>1</v>
      </c>
      <c r="X79" s="74" t="s">
        <v>422</v>
      </c>
      <c r="Y79" s="21" t="s">
        <v>4545</v>
      </c>
      <c r="Z79" s="52">
        <v>3.9800294767870299</v>
      </c>
    </row>
    <row r="80" spans="1:26" x14ac:dyDescent="0.25">
      <c r="A80" s="70" t="s">
        <v>4544</v>
      </c>
      <c r="B80" s="2" t="s">
        <v>666</v>
      </c>
      <c r="C80" s="19" t="s">
        <v>3527</v>
      </c>
      <c r="D80" s="2" t="s">
        <v>247</v>
      </c>
      <c r="E80" s="14">
        <v>20010015</v>
      </c>
      <c r="F80" s="14" t="s">
        <v>582</v>
      </c>
      <c r="G80" s="19">
        <v>1</v>
      </c>
      <c r="H80" s="21">
        <v>1.44</v>
      </c>
      <c r="I80" s="21">
        <v>55.99</v>
      </c>
      <c r="J80" s="71">
        <v>0</v>
      </c>
      <c r="K80" s="58">
        <v>0</v>
      </c>
      <c r="L80" s="72">
        <v>0</v>
      </c>
      <c r="M80" s="73">
        <v>0</v>
      </c>
      <c r="N80" s="19">
        <v>0</v>
      </c>
      <c r="O80" s="21" t="s">
        <v>233</v>
      </c>
      <c r="P80" s="2">
        <v>56</v>
      </c>
      <c r="Q80" s="2" t="s">
        <v>41</v>
      </c>
      <c r="R80" s="2" t="s">
        <v>667</v>
      </c>
      <c r="S80" s="2" t="s">
        <v>668</v>
      </c>
      <c r="T80" s="2" t="s">
        <v>49</v>
      </c>
      <c r="U80" s="57" t="s">
        <v>437</v>
      </c>
      <c r="V80" s="2">
        <v>45451</v>
      </c>
      <c r="W80" s="2">
        <v>1</v>
      </c>
      <c r="X80" s="74" t="s">
        <v>422</v>
      </c>
      <c r="Y80" s="21" t="s">
        <v>4545</v>
      </c>
      <c r="Z80" s="52">
        <v>1.9440972222222226</v>
      </c>
    </row>
    <row r="81" spans="1:26" x14ac:dyDescent="0.25">
      <c r="A81" s="70" t="s">
        <v>4544</v>
      </c>
      <c r="B81" s="2" t="s">
        <v>2686</v>
      </c>
      <c r="C81" s="19" t="s">
        <v>3527</v>
      </c>
      <c r="D81" s="2" t="s">
        <v>247</v>
      </c>
      <c r="E81" s="14">
        <v>20010015</v>
      </c>
      <c r="F81" s="14" t="s">
        <v>589</v>
      </c>
      <c r="G81" s="19">
        <v>4</v>
      </c>
      <c r="H81" s="21">
        <v>33.019999999999996</v>
      </c>
      <c r="I81" s="21">
        <v>1302.8900000000001</v>
      </c>
      <c r="J81" s="71">
        <v>0</v>
      </c>
      <c r="K81" s="58">
        <v>0</v>
      </c>
      <c r="L81" s="72">
        <v>0</v>
      </c>
      <c r="M81" s="73">
        <v>0</v>
      </c>
      <c r="N81" s="19">
        <v>0</v>
      </c>
      <c r="O81" s="21" t="s">
        <v>233</v>
      </c>
      <c r="P81" s="2">
        <v>1303</v>
      </c>
      <c r="Q81" s="2" t="s">
        <v>41</v>
      </c>
      <c r="R81" s="2" t="s">
        <v>2687</v>
      </c>
      <c r="S81" s="2" t="s">
        <v>2688</v>
      </c>
      <c r="T81" s="2" t="s">
        <v>558</v>
      </c>
      <c r="U81" s="57" t="s">
        <v>729</v>
      </c>
      <c r="V81" s="2">
        <v>45472</v>
      </c>
      <c r="W81" s="2">
        <v>1</v>
      </c>
      <c r="X81" s="74" t="s">
        <v>422</v>
      </c>
      <c r="Y81" s="21" t="s">
        <v>4545</v>
      </c>
      <c r="Z81" s="52">
        <v>7.891520290732891</v>
      </c>
    </row>
    <row r="82" spans="1:26" x14ac:dyDescent="0.25">
      <c r="A82" s="70" t="s">
        <v>4544</v>
      </c>
      <c r="B82" s="2" t="s">
        <v>670</v>
      </c>
      <c r="C82" s="19" t="s">
        <v>3527</v>
      </c>
      <c r="D82" s="2" t="s">
        <v>247</v>
      </c>
      <c r="E82" s="14">
        <v>20010015</v>
      </c>
      <c r="F82" s="14" t="s">
        <v>447</v>
      </c>
      <c r="G82" s="19">
        <v>2</v>
      </c>
      <c r="H82" s="21">
        <v>9.0599999999999987</v>
      </c>
      <c r="I82" s="21">
        <v>346.29999999999995</v>
      </c>
      <c r="J82" s="71">
        <v>0</v>
      </c>
      <c r="K82" s="58">
        <v>0</v>
      </c>
      <c r="L82" s="72">
        <v>0</v>
      </c>
      <c r="M82" s="73">
        <v>0</v>
      </c>
      <c r="N82" s="19">
        <v>0</v>
      </c>
      <c r="O82" s="21" t="s">
        <v>233</v>
      </c>
      <c r="P82" s="2">
        <v>346</v>
      </c>
      <c r="Q82" s="2" t="s">
        <v>41</v>
      </c>
      <c r="R82" s="2" t="s">
        <v>671</v>
      </c>
      <c r="S82" s="2" t="s">
        <v>672</v>
      </c>
      <c r="T82" s="2" t="s">
        <v>49</v>
      </c>
      <c r="U82" s="57" t="s">
        <v>437</v>
      </c>
      <c r="V82" s="2">
        <v>45514</v>
      </c>
      <c r="W82" s="2">
        <v>1</v>
      </c>
      <c r="X82" s="74" t="s">
        <v>422</v>
      </c>
      <c r="Y82" s="21" t="s">
        <v>4545</v>
      </c>
      <c r="Z82" s="52">
        <v>3.8222958057395147</v>
      </c>
    </row>
    <row r="83" spans="1:26" x14ac:dyDescent="0.25">
      <c r="A83" s="70" t="s">
        <v>4544</v>
      </c>
      <c r="B83" s="2" t="s">
        <v>2401</v>
      </c>
      <c r="C83" s="19" t="s">
        <v>3527</v>
      </c>
      <c r="D83" s="2" t="s">
        <v>247</v>
      </c>
      <c r="E83" s="14">
        <v>20010015</v>
      </c>
      <c r="F83" s="14" t="s">
        <v>457</v>
      </c>
      <c r="G83" s="19">
        <v>2</v>
      </c>
      <c r="H83" s="21">
        <v>15.75</v>
      </c>
      <c r="I83" s="21">
        <v>679.29</v>
      </c>
      <c r="J83" s="71">
        <v>0</v>
      </c>
      <c r="K83" s="58">
        <v>0</v>
      </c>
      <c r="L83" s="72">
        <v>25</v>
      </c>
      <c r="M83" s="73">
        <v>0</v>
      </c>
      <c r="N83" s="19">
        <v>0</v>
      </c>
      <c r="O83" s="21" t="s">
        <v>233</v>
      </c>
      <c r="P83" s="2">
        <v>654</v>
      </c>
      <c r="Q83" s="2" t="s">
        <v>41</v>
      </c>
      <c r="R83" s="2" t="s">
        <v>2402</v>
      </c>
      <c r="S83" s="2" t="s">
        <v>2403</v>
      </c>
      <c r="T83" s="2" t="s">
        <v>49</v>
      </c>
      <c r="U83" s="57" t="s">
        <v>437</v>
      </c>
      <c r="V83" s="2">
        <v>45551</v>
      </c>
      <c r="W83" s="2">
        <v>1</v>
      </c>
      <c r="X83" s="74" t="s">
        <v>422</v>
      </c>
      <c r="Y83" s="21" t="s">
        <v>4545</v>
      </c>
      <c r="Z83" s="52">
        <v>4.3129523809523809</v>
      </c>
    </row>
    <row r="84" spans="1:26" x14ac:dyDescent="0.25">
      <c r="A84" s="70" t="s">
        <v>4544</v>
      </c>
      <c r="B84" s="2" t="s">
        <v>2228</v>
      </c>
      <c r="C84" s="19" t="s">
        <v>3527</v>
      </c>
      <c r="D84" s="2" t="s">
        <v>247</v>
      </c>
      <c r="E84" s="14">
        <v>20010015</v>
      </c>
      <c r="F84" s="14" t="s">
        <v>598</v>
      </c>
      <c r="G84" s="19">
        <v>4</v>
      </c>
      <c r="H84" s="21">
        <v>17.759999999999998</v>
      </c>
      <c r="I84" s="21">
        <v>734.95999999999992</v>
      </c>
      <c r="J84" s="71">
        <v>0</v>
      </c>
      <c r="K84" s="58">
        <v>0</v>
      </c>
      <c r="L84" s="72">
        <v>25</v>
      </c>
      <c r="M84" s="73">
        <v>0</v>
      </c>
      <c r="N84" s="19">
        <v>0</v>
      </c>
      <c r="O84" s="21" t="s">
        <v>233</v>
      </c>
      <c r="P84" s="2">
        <v>710</v>
      </c>
      <c r="Q84" s="2" t="s">
        <v>41</v>
      </c>
      <c r="R84" s="2" t="s">
        <v>2229</v>
      </c>
      <c r="S84" s="2" t="s">
        <v>2230</v>
      </c>
      <c r="T84" s="2" t="s">
        <v>49</v>
      </c>
      <c r="U84" s="57" t="s">
        <v>437</v>
      </c>
      <c r="V84" s="2">
        <v>45565</v>
      </c>
      <c r="W84" s="2">
        <v>1</v>
      </c>
      <c r="X84" s="74" t="s">
        <v>422</v>
      </c>
      <c r="Y84" s="21" t="s">
        <v>4545</v>
      </c>
      <c r="Z84" s="52">
        <v>8.2765765765765771</v>
      </c>
    </row>
    <row r="85" spans="1:26" x14ac:dyDescent="0.25">
      <c r="A85" s="70" t="s">
        <v>4544</v>
      </c>
      <c r="B85" s="2" t="s">
        <v>3389</v>
      </c>
      <c r="C85" s="19" t="s">
        <v>3527</v>
      </c>
      <c r="D85" s="2" t="s">
        <v>247</v>
      </c>
      <c r="E85" s="14">
        <v>20010015</v>
      </c>
      <c r="F85" s="14" t="s">
        <v>478</v>
      </c>
      <c r="G85" s="19">
        <v>4</v>
      </c>
      <c r="H85" s="21">
        <v>24.74</v>
      </c>
      <c r="I85" s="21">
        <v>982.7399999999999</v>
      </c>
      <c r="J85" s="71">
        <v>0</v>
      </c>
      <c r="K85" s="58">
        <v>0</v>
      </c>
      <c r="L85" s="72">
        <v>50</v>
      </c>
      <c r="M85" s="73">
        <v>0</v>
      </c>
      <c r="N85" s="19">
        <v>0</v>
      </c>
      <c r="O85" s="21" t="s">
        <v>233</v>
      </c>
      <c r="P85" s="2">
        <v>933</v>
      </c>
      <c r="Q85" s="2" t="s">
        <v>41</v>
      </c>
      <c r="R85" s="2" t="s">
        <v>3390</v>
      </c>
      <c r="S85" s="2" t="s">
        <v>3391</v>
      </c>
      <c r="T85" s="2" t="s">
        <v>49</v>
      </c>
      <c r="U85" s="57" t="s">
        <v>437</v>
      </c>
      <c r="V85" s="2">
        <v>45586</v>
      </c>
      <c r="W85" s="2">
        <v>1</v>
      </c>
      <c r="X85" s="74" t="s">
        <v>422</v>
      </c>
      <c r="Y85" s="21" t="s">
        <v>4545</v>
      </c>
      <c r="Z85" s="52">
        <v>7.9445432497978992</v>
      </c>
    </row>
    <row r="86" spans="1:26" x14ac:dyDescent="0.25">
      <c r="A86" s="70" t="s">
        <v>4544</v>
      </c>
      <c r="B86" s="2" t="s">
        <v>673</v>
      </c>
      <c r="C86" s="19" t="s">
        <v>3527</v>
      </c>
      <c r="D86" s="2" t="s">
        <v>247</v>
      </c>
      <c r="E86" s="14">
        <v>20010015</v>
      </c>
      <c r="F86" s="14" t="s">
        <v>674</v>
      </c>
      <c r="G86" s="19">
        <v>1</v>
      </c>
      <c r="H86" s="21">
        <v>26.49</v>
      </c>
      <c r="I86" s="21">
        <v>1069.1400000000001</v>
      </c>
      <c r="J86" s="71">
        <v>0</v>
      </c>
      <c r="K86" s="58">
        <v>0</v>
      </c>
      <c r="L86" s="72">
        <v>0</v>
      </c>
      <c r="M86" s="73">
        <v>0</v>
      </c>
      <c r="N86" s="19">
        <v>0</v>
      </c>
      <c r="O86" s="21" t="s">
        <v>233</v>
      </c>
      <c r="P86" s="2">
        <v>1069</v>
      </c>
      <c r="Q86" s="2" t="s">
        <v>41</v>
      </c>
      <c r="R86" s="2" t="s">
        <v>675</v>
      </c>
      <c r="S86" s="2" t="s">
        <v>676</v>
      </c>
      <c r="T86" s="2" t="s">
        <v>49</v>
      </c>
      <c r="U86" s="57" t="s">
        <v>437</v>
      </c>
      <c r="V86" s="2">
        <v>45586</v>
      </c>
      <c r="W86" s="2">
        <v>1</v>
      </c>
      <c r="X86" s="74" t="s">
        <v>422</v>
      </c>
      <c r="Y86" s="21" t="s">
        <v>4545</v>
      </c>
      <c r="Z86" s="52">
        <v>2.018006795016988</v>
      </c>
    </row>
    <row r="87" spans="1:26" x14ac:dyDescent="0.25">
      <c r="A87" s="70" t="s">
        <v>4544</v>
      </c>
      <c r="B87" s="2" t="s">
        <v>4437</v>
      </c>
      <c r="C87" s="19" t="s">
        <v>3527</v>
      </c>
      <c r="D87" s="2" t="s">
        <v>247</v>
      </c>
      <c r="E87" s="14">
        <v>20010015</v>
      </c>
      <c r="F87" s="14" t="s">
        <v>679</v>
      </c>
      <c r="G87" s="19">
        <v>4</v>
      </c>
      <c r="H87" s="21">
        <v>17.309999999999999</v>
      </c>
      <c r="I87" s="21">
        <v>695.79000000000008</v>
      </c>
      <c r="J87" s="71">
        <v>0</v>
      </c>
      <c r="K87" s="58">
        <v>0</v>
      </c>
      <c r="L87" s="72">
        <v>0</v>
      </c>
      <c r="M87" s="73">
        <v>0</v>
      </c>
      <c r="N87" s="19">
        <v>0</v>
      </c>
      <c r="O87" s="21" t="s">
        <v>233</v>
      </c>
      <c r="P87" s="2">
        <v>696</v>
      </c>
      <c r="Q87" s="2" t="s">
        <v>41</v>
      </c>
      <c r="R87" s="2" t="s">
        <v>680</v>
      </c>
      <c r="S87" s="2" t="s">
        <v>4438</v>
      </c>
      <c r="T87" s="2" t="s">
        <v>424</v>
      </c>
      <c r="U87" s="57" t="s">
        <v>425</v>
      </c>
      <c r="V87" s="2">
        <v>45635</v>
      </c>
      <c r="W87" s="2">
        <v>1</v>
      </c>
      <c r="X87" s="74" t="s">
        <v>422</v>
      </c>
      <c r="Y87" s="21" t="s">
        <v>4545</v>
      </c>
      <c r="Z87" s="52">
        <v>8.0391681109185456</v>
      </c>
    </row>
    <row r="88" spans="1:26" x14ac:dyDescent="0.25">
      <c r="A88" s="70" t="s">
        <v>4544</v>
      </c>
      <c r="B88" s="2" t="s">
        <v>3195</v>
      </c>
      <c r="C88" s="19" t="s">
        <v>3527</v>
      </c>
      <c r="D88" s="2" t="s">
        <v>247</v>
      </c>
      <c r="E88" s="14">
        <v>20010015</v>
      </c>
      <c r="F88" s="14" t="s">
        <v>462</v>
      </c>
      <c r="G88" s="19">
        <v>4</v>
      </c>
      <c r="H88" s="21">
        <v>15.34</v>
      </c>
      <c r="I88" s="21">
        <v>632.03</v>
      </c>
      <c r="J88" s="71">
        <v>0</v>
      </c>
      <c r="K88" s="58">
        <v>0</v>
      </c>
      <c r="L88" s="72">
        <v>0</v>
      </c>
      <c r="M88" s="73">
        <v>0</v>
      </c>
      <c r="N88" s="19">
        <v>0</v>
      </c>
      <c r="O88" s="21" t="s">
        <v>233</v>
      </c>
      <c r="P88" s="2">
        <v>632</v>
      </c>
      <c r="Q88" s="2" t="s">
        <v>41</v>
      </c>
      <c r="R88" s="2" t="s">
        <v>3196</v>
      </c>
      <c r="S88" s="2" t="s">
        <v>3197</v>
      </c>
      <c r="T88" s="2" t="s">
        <v>60</v>
      </c>
      <c r="U88" s="57" t="s">
        <v>425</v>
      </c>
      <c r="V88" s="2">
        <v>45635</v>
      </c>
      <c r="W88" s="2">
        <v>1</v>
      </c>
      <c r="X88" s="74" t="s">
        <v>422</v>
      </c>
      <c r="Y88" s="21" t="s">
        <v>4545</v>
      </c>
      <c r="Z88" s="52">
        <v>8.2402868318122557</v>
      </c>
    </row>
    <row r="89" spans="1:26" x14ac:dyDescent="0.25">
      <c r="A89" s="70" t="s">
        <v>4544</v>
      </c>
      <c r="B89" s="2" t="s">
        <v>681</v>
      </c>
      <c r="C89" s="19" t="s">
        <v>3527</v>
      </c>
      <c r="D89" s="2" t="s">
        <v>247</v>
      </c>
      <c r="E89" s="14">
        <v>20010015</v>
      </c>
      <c r="F89" s="14" t="s">
        <v>682</v>
      </c>
      <c r="G89" s="19">
        <v>2</v>
      </c>
      <c r="H89" s="21">
        <v>1.52</v>
      </c>
      <c r="I89" s="21">
        <v>61.319999999999993</v>
      </c>
      <c r="J89" s="71">
        <v>0</v>
      </c>
      <c r="K89" s="58">
        <v>0</v>
      </c>
      <c r="L89" s="72">
        <v>0</v>
      </c>
      <c r="M89" s="73">
        <v>0</v>
      </c>
      <c r="N89" s="19">
        <v>0</v>
      </c>
      <c r="O89" s="21" t="s">
        <v>233</v>
      </c>
      <c r="P89" s="2">
        <v>61</v>
      </c>
      <c r="Q89" s="2" t="s">
        <v>41</v>
      </c>
      <c r="R89" s="2" t="s">
        <v>683</v>
      </c>
      <c r="S89" s="2" t="s">
        <v>684</v>
      </c>
      <c r="T89" s="2" t="s">
        <v>60</v>
      </c>
      <c r="U89" s="57">
        <v>0</v>
      </c>
      <c r="V89" s="2">
        <v>0</v>
      </c>
      <c r="W89" s="2">
        <v>1</v>
      </c>
      <c r="X89" s="74" t="s">
        <v>422</v>
      </c>
      <c r="Y89" s="21" t="s">
        <v>4545</v>
      </c>
      <c r="Z89" s="52">
        <v>4.034210526315789</v>
      </c>
    </row>
    <row r="90" spans="1:26" x14ac:dyDescent="0.25">
      <c r="A90" s="70" t="s">
        <v>4544</v>
      </c>
      <c r="B90" s="2" t="s">
        <v>690</v>
      </c>
      <c r="C90" s="19" t="s">
        <v>3527</v>
      </c>
      <c r="D90" s="2" t="s">
        <v>247</v>
      </c>
      <c r="E90" s="14">
        <v>20010015</v>
      </c>
      <c r="F90" s="14" t="s">
        <v>691</v>
      </c>
      <c r="G90" s="19">
        <v>2</v>
      </c>
      <c r="H90" s="21">
        <v>5.24</v>
      </c>
      <c r="I90" s="21">
        <v>206.31</v>
      </c>
      <c r="J90" s="71">
        <v>0</v>
      </c>
      <c r="K90" s="58">
        <v>0</v>
      </c>
      <c r="L90" s="72">
        <v>0</v>
      </c>
      <c r="M90" s="73">
        <v>0</v>
      </c>
      <c r="N90" s="19">
        <v>0</v>
      </c>
      <c r="O90" s="21" t="s">
        <v>233</v>
      </c>
      <c r="P90" s="2">
        <v>206</v>
      </c>
      <c r="Q90" s="2" t="s">
        <v>41</v>
      </c>
      <c r="R90" s="2" t="s">
        <v>692</v>
      </c>
      <c r="S90" s="2" t="s">
        <v>693</v>
      </c>
      <c r="T90" s="2" t="s">
        <v>51</v>
      </c>
      <c r="U90" s="57">
        <v>0</v>
      </c>
      <c r="V90" s="2">
        <v>45812</v>
      </c>
      <c r="W90" s="2">
        <v>1</v>
      </c>
      <c r="X90" s="74" t="s">
        <v>422</v>
      </c>
      <c r="Y90" s="21" t="s">
        <v>4545</v>
      </c>
      <c r="Z90" s="52">
        <v>3.9372137404580152</v>
      </c>
    </row>
    <row r="91" spans="1:26" x14ac:dyDescent="0.25">
      <c r="A91" s="70" t="s">
        <v>4544</v>
      </c>
      <c r="B91" s="2" t="s">
        <v>694</v>
      </c>
      <c r="C91" s="19" t="s">
        <v>3527</v>
      </c>
      <c r="D91" s="2" t="s">
        <v>247</v>
      </c>
      <c r="E91" s="14">
        <v>20010015</v>
      </c>
      <c r="F91" s="14" t="s">
        <v>695</v>
      </c>
      <c r="G91" s="19">
        <v>2</v>
      </c>
      <c r="H91" s="21">
        <v>8.14</v>
      </c>
      <c r="I91" s="21">
        <v>320.61</v>
      </c>
      <c r="J91" s="71">
        <v>0</v>
      </c>
      <c r="K91" s="58">
        <v>0</v>
      </c>
      <c r="L91" s="72">
        <v>0</v>
      </c>
      <c r="M91" s="73">
        <v>0</v>
      </c>
      <c r="N91" s="19">
        <v>0</v>
      </c>
      <c r="O91" s="21" t="s">
        <v>233</v>
      </c>
      <c r="P91" s="2">
        <v>321</v>
      </c>
      <c r="Q91" s="2" t="s">
        <v>41</v>
      </c>
      <c r="R91" s="2" t="s">
        <v>696</v>
      </c>
      <c r="S91" s="2" t="s">
        <v>697</v>
      </c>
      <c r="T91" s="2" t="s">
        <v>49</v>
      </c>
      <c r="U91" s="57">
        <v>0</v>
      </c>
      <c r="V91" s="2">
        <v>45831</v>
      </c>
      <c r="W91" s="2">
        <v>1</v>
      </c>
      <c r="X91" s="74" t="s">
        <v>422</v>
      </c>
      <c r="Y91" s="21" t="s">
        <v>4545</v>
      </c>
      <c r="Z91" s="52">
        <v>3.9386977886977892</v>
      </c>
    </row>
    <row r="92" spans="1:26" x14ac:dyDescent="0.25">
      <c r="A92" s="70" t="s">
        <v>4544</v>
      </c>
      <c r="B92" s="2" t="s">
        <v>700</v>
      </c>
      <c r="C92" s="19" t="s">
        <v>3527</v>
      </c>
      <c r="D92" s="2" t="s">
        <v>247</v>
      </c>
      <c r="E92" s="14">
        <v>20010015</v>
      </c>
      <c r="F92" s="14" t="s">
        <v>701</v>
      </c>
      <c r="G92" s="19">
        <v>2</v>
      </c>
      <c r="H92" s="21">
        <v>8.1499999999999986</v>
      </c>
      <c r="I92" s="21">
        <v>318.02</v>
      </c>
      <c r="J92" s="71">
        <v>0</v>
      </c>
      <c r="K92" s="58">
        <v>0</v>
      </c>
      <c r="L92" s="72">
        <v>0</v>
      </c>
      <c r="M92" s="73">
        <v>0</v>
      </c>
      <c r="N92" s="19">
        <v>0</v>
      </c>
      <c r="O92" s="21" t="s">
        <v>233</v>
      </c>
      <c r="P92" s="2">
        <v>318</v>
      </c>
      <c r="Q92" s="2" t="s">
        <v>41</v>
      </c>
      <c r="R92" s="2" t="s">
        <v>702</v>
      </c>
      <c r="S92" s="2" t="s">
        <v>703</v>
      </c>
      <c r="T92" s="2" t="s">
        <v>49</v>
      </c>
      <c r="U92" s="57">
        <v>0</v>
      </c>
      <c r="V92" s="2">
        <v>45881</v>
      </c>
      <c r="W92" s="2">
        <v>1</v>
      </c>
      <c r="X92" s="74" t="s">
        <v>422</v>
      </c>
      <c r="Y92" s="21" t="s">
        <v>4545</v>
      </c>
      <c r="Z92" s="52">
        <v>3.9020858895705524</v>
      </c>
    </row>
    <row r="93" spans="1:26" x14ac:dyDescent="0.25">
      <c r="A93" s="70" t="s">
        <v>4544</v>
      </c>
      <c r="B93" s="2" t="s">
        <v>704</v>
      </c>
      <c r="C93" s="19" t="s">
        <v>3527</v>
      </c>
      <c r="D93" s="2" t="s">
        <v>247</v>
      </c>
      <c r="E93" s="14">
        <v>20010015</v>
      </c>
      <c r="F93" s="14" t="s">
        <v>494</v>
      </c>
      <c r="G93" s="19">
        <v>1</v>
      </c>
      <c r="H93" s="21">
        <v>2.46</v>
      </c>
      <c r="I93" s="21">
        <v>120.69</v>
      </c>
      <c r="J93" s="71">
        <v>0</v>
      </c>
      <c r="K93" s="58">
        <v>0</v>
      </c>
      <c r="L93" s="72">
        <v>0</v>
      </c>
      <c r="M93" s="73">
        <v>0</v>
      </c>
      <c r="N93" s="19">
        <v>0</v>
      </c>
      <c r="O93" s="21" t="s">
        <v>233</v>
      </c>
      <c r="P93" s="2">
        <v>121</v>
      </c>
      <c r="Q93" s="2" t="s">
        <v>41</v>
      </c>
      <c r="R93" s="2" t="s">
        <v>683</v>
      </c>
      <c r="S93" s="2" t="s">
        <v>705</v>
      </c>
      <c r="T93" s="2" t="s">
        <v>51</v>
      </c>
      <c r="U93" s="57">
        <v>0</v>
      </c>
      <c r="V93" s="2">
        <v>45873</v>
      </c>
      <c r="W93" s="2">
        <v>1</v>
      </c>
      <c r="X93" s="74" t="s">
        <v>422</v>
      </c>
      <c r="Y93" s="21" t="s">
        <v>4545</v>
      </c>
      <c r="Z93" s="52">
        <v>2.4530487804878049</v>
      </c>
    </row>
    <row r="94" spans="1:26" x14ac:dyDescent="0.25">
      <c r="A94" s="70" t="s">
        <v>4544</v>
      </c>
      <c r="B94" s="2" t="s">
        <v>706</v>
      </c>
      <c r="C94" s="19" t="s">
        <v>3527</v>
      </c>
      <c r="D94" s="2" t="s">
        <v>247</v>
      </c>
      <c r="E94" s="14">
        <v>20010015</v>
      </c>
      <c r="F94" s="14" t="s">
        <v>707</v>
      </c>
      <c r="G94" s="19">
        <v>2</v>
      </c>
      <c r="H94" s="21">
        <v>6.55</v>
      </c>
      <c r="I94" s="21">
        <v>287.81</v>
      </c>
      <c r="J94" s="71">
        <v>0</v>
      </c>
      <c r="K94" s="58">
        <v>0</v>
      </c>
      <c r="L94" s="72">
        <v>0</v>
      </c>
      <c r="M94" s="73">
        <v>0</v>
      </c>
      <c r="N94" s="19">
        <v>0</v>
      </c>
      <c r="O94" s="21" t="s">
        <v>233</v>
      </c>
      <c r="P94" s="2">
        <v>288</v>
      </c>
      <c r="Q94" s="2" t="s">
        <v>41</v>
      </c>
      <c r="R94" s="2" t="s">
        <v>708</v>
      </c>
      <c r="S94" s="2" t="s">
        <v>709</v>
      </c>
      <c r="T94" s="2" t="s">
        <v>710</v>
      </c>
      <c r="U94" s="57">
        <v>0</v>
      </c>
      <c r="V94" s="2">
        <v>45908</v>
      </c>
      <c r="W94" s="2">
        <v>1</v>
      </c>
      <c r="X94" s="74" t="s">
        <v>422</v>
      </c>
      <c r="Y94" s="21" t="s">
        <v>4545</v>
      </c>
      <c r="Z94" s="52">
        <v>4.3940458015267181</v>
      </c>
    </row>
    <row r="95" spans="1:26" x14ac:dyDescent="0.25">
      <c r="A95" s="70" t="s">
        <v>4544</v>
      </c>
      <c r="B95" s="2" t="s">
        <v>711</v>
      </c>
      <c r="C95" s="19" t="s">
        <v>3527</v>
      </c>
      <c r="D95" s="2" t="s">
        <v>247</v>
      </c>
      <c r="E95" s="14">
        <v>20010015</v>
      </c>
      <c r="F95" s="14" t="s">
        <v>712</v>
      </c>
      <c r="G95" s="19">
        <v>4</v>
      </c>
      <c r="H95" s="21">
        <v>19.5</v>
      </c>
      <c r="I95" s="21">
        <v>778.56</v>
      </c>
      <c r="J95" s="71">
        <v>0</v>
      </c>
      <c r="K95" s="58">
        <v>0</v>
      </c>
      <c r="L95" s="72">
        <v>25</v>
      </c>
      <c r="M95" s="73">
        <v>0</v>
      </c>
      <c r="N95" s="19">
        <v>0</v>
      </c>
      <c r="O95" s="21" t="s">
        <v>233</v>
      </c>
      <c r="P95" s="2">
        <v>754</v>
      </c>
      <c r="Q95" s="2" t="s">
        <v>41</v>
      </c>
      <c r="R95" s="2" t="s">
        <v>713</v>
      </c>
      <c r="S95" s="2" t="s">
        <v>714</v>
      </c>
      <c r="T95" s="2" t="s">
        <v>49</v>
      </c>
      <c r="U95" s="57">
        <v>0</v>
      </c>
      <c r="V95" s="2">
        <v>45908</v>
      </c>
      <c r="W95" s="2">
        <v>1</v>
      </c>
      <c r="X95" s="74" t="s">
        <v>422</v>
      </c>
      <c r="Y95" s="21" t="s">
        <v>4545</v>
      </c>
      <c r="Z95" s="52">
        <v>7.9852307692307694</v>
      </c>
    </row>
    <row r="96" spans="1:26" x14ac:dyDescent="0.25">
      <c r="A96" s="70" t="s">
        <v>4544</v>
      </c>
      <c r="B96" s="2" t="s">
        <v>2095</v>
      </c>
      <c r="C96" s="19" t="s">
        <v>3527</v>
      </c>
      <c r="D96" s="2" t="s">
        <v>247</v>
      </c>
      <c r="E96" s="14">
        <v>20010015</v>
      </c>
      <c r="F96" s="14" t="s">
        <v>496</v>
      </c>
      <c r="G96" s="19">
        <v>4</v>
      </c>
      <c r="H96" s="21">
        <v>9.4700000000000006</v>
      </c>
      <c r="I96" s="21">
        <v>380.81</v>
      </c>
      <c r="J96" s="71">
        <v>0</v>
      </c>
      <c r="K96" s="58">
        <v>0</v>
      </c>
      <c r="L96" s="72">
        <v>0</v>
      </c>
      <c r="M96" s="73">
        <v>0</v>
      </c>
      <c r="N96" s="19">
        <v>0</v>
      </c>
      <c r="O96" s="21" t="s">
        <v>233</v>
      </c>
      <c r="P96" s="2">
        <v>381</v>
      </c>
      <c r="Q96" s="2" t="s">
        <v>41</v>
      </c>
      <c r="R96" s="2" t="s">
        <v>2096</v>
      </c>
      <c r="S96" s="2" t="s">
        <v>2097</v>
      </c>
      <c r="T96" s="2" t="s">
        <v>51</v>
      </c>
      <c r="U96" s="57">
        <v>0</v>
      </c>
      <c r="V96" s="2">
        <v>45916</v>
      </c>
      <c r="W96" s="2">
        <v>1</v>
      </c>
      <c r="X96" s="74" t="s">
        <v>422</v>
      </c>
      <c r="Y96" s="21" t="s">
        <v>4545</v>
      </c>
      <c r="Z96" s="52">
        <v>8.0424498416050678</v>
      </c>
    </row>
    <row r="97" spans="1:26" x14ac:dyDescent="0.25">
      <c r="A97" s="70" t="s">
        <v>4544</v>
      </c>
      <c r="B97" s="2" t="s">
        <v>2335</v>
      </c>
      <c r="C97" s="19" t="s">
        <v>3527</v>
      </c>
      <c r="D97" s="2" t="s">
        <v>247</v>
      </c>
      <c r="E97" s="14">
        <v>20010015</v>
      </c>
      <c r="F97" s="14" t="s">
        <v>498</v>
      </c>
      <c r="G97" s="19">
        <v>2</v>
      </c>
      <c r="H97" s="21">
        <v>8.32</v>
      </c>
      <c r="I97" s="21">
        <v>328.13</v>
      </c>
      <c r="J97" s="71">
        <v>0</v>
      </c>
      <c r="K97" s="58">
        <v>0</v>
      </c>
      <c r="L97" s="72">
        <v>0</v>
      </c>
      <c r="M97" s="73">
        <v>0</v>
      </c>
      <c r="N97" s="19">
        <v>0</v>
      </c>
      <c r="O97" s="21" t="s">
        <v>233</v>
      </c>
      <c r="P97" s="2">
        <v>328</v>
      </c>
      <c r="Q97" s="2" t="s">
        <v>41</v>
      </c>
      <c r="R97" s="2" t="s">
        <v>2404</v>
      </c>
      <c r="S97" s="2" t="s">
        <v>2405</v>
      </c>
      <c r="T97" s="2" t="s">
        <v>60</v>
      </c>
      <c r="U97" s="57">
        <v>0</v>
      </c>
      <c r="V97" s="2">
        <v>45949</v>
      </c>
      <c r="W97" s="2">
        <v>1</v>
      </c>
      <c r="X97" s="74" t="s">
        <v>422</v>
      </c>
      <c r="Y97" s="21" t="s">
        <v>4545</v>
      </c>
      <c r="Z97" s="52">
        <v>3.943870192307692</v>
      </c>
    </row>
    <row r="98" spans="1:26" x14ac:dyDescent="0.25">
      <c r="A98" s="70" t="s">
        <v>4544</v>
      </c>
      <c r="B98" s="2" t="s">
        <v>2523</v>
      </c>
      <c r="C98" s="19" t="s">
        <v>3527</v>
      </c>
      <c r="D98" s="2" t="s">
        <v>247</v>
      </c>
      <c r="E98" s="14">
        <v>20010015</v>
      </c>
      <c r="F98" s="14" t="s">
        <v>1037</v>
      </c>
      <c r="G98" s="19">
        <v>4</v>
      </c>
      <c r="H98" s="21">
        <v>37.120000000000005</v>
      </c>
      <c r="I98" s="21">
        <v>1487.87</v>
      </c>
      <c r="J98" s="71">
        <v>0</v>
      </c>
      <c r="K98" s="58">
        <v>0</v>
      </c>
      <c r="L98" s="72">
        <v>25</v>
      </c>
      <c r="M98" s="73">
        <v>0</v>
      </c>
      <c r="N98" s="19">
        <v>0</v>
      </c>
      <c r="O98" s="21" t="s">
        <v>233</v>
      </c>
      <c r="P98" s="2">
        <v>1463</v>
      </c>
      <c r="Q98" s="2" t="s">
        <v>41</v>
      </c>
      <c r="R98" s="2" t="s">
        <v>2087</v>
      </c>
      <c r="S98" s="2" t="s">
        <v>2524</v>
      </c>
      <c r="T98" s="2" t="s">
        <v>49</v>
      </c>
      <c r="U98" s="57">
        <v>0</v>
      </c>
      <c r="V98" s="2">
        <v>45965</v>
      </c>
      <c r="W98" s="2">
        <v>1</v>
      </c>
      <c r="X98" s="74" t="s">
        <v>422</v>
      </c>
      <c r="Y98" s="21" t="s">
        <v>4545</v>
      </c>
      <c r="Z98" s="52">
        <v>8.0165409482758605</v>
      </c>
    </row>
    <row r="99" spans="1:26" x14ac:dyDescent="0.25">
      <c r="A99" s="70" t="s">
        <v>4544</v>
      </c>
      <c r="B99" s="2" t="s">
        <v>2525</v>
      </c>
      <c r="C99" s="19" t="s">
        <v>3527</v>
      </c>
      <c r="D99" s="2" t="s">
        <v>247</v>
      </c>
      <c r="E99" s="14">
        <v>20010015</v>
      </c>
      <c r="F99" s="14" t="s">
        <v>1965</v>
      </c>
      <c r="G99" s="19">
        <v>4</v>
      </c>
      <c r="H99" s="21">
        <v>34.020000000000003</v>
      </c>
      <c r="I99" s="21">
        <v>1356.61</v>
      </c>
      <c r="J99" s="71">
        <v>0</v>
      </c>
      <c r="K99" s="58">
        <v>0</v>
      </c>
      <c r="L99" s="72">
        <v>25</v>
      </c>
      <c r="M99" s="73">
        <v>0</v>
      </c>
      <c r="N99" s="19">
        <v>0</v>
      </c>
      <c r="O99" s="21" t="s">
        <v>233</v>
      </c>
      <c r="P99" s="2">
        <v>1332</v>
      </c>
      <c r="Q99" s="2" t="s">
        <v>41</v>
      </c>
      <c r="R99" s="2" t="s">
        <v>2526</v>
      </c>
      <c r="S99" s="2" t="s">
        <v>2607</v>
      </c>
      <c r="T99" s="2" t="s">
        <v>51</v>
      </c>
      <c r="U99" s="57">
        <v>0</v>
      </c>
      <c r="V99" s="2">
        <v>45965</v>
      </c>
      <c r="W99" s="2">
        <v>1</v>
      </c>
      <c r="X99" s="74" t="s">
        <v>422</v>
      </c>
      <c r="Y99" s="21" t="s">
        <v>4545</v>
      </c>
      <c r="Z99" s="52">
        <v>7.9753674309229856</v>
      </c>
    </row>
    <row r="100" spans="1:26" x14ac:dyDescent="0.25">
      <c r="A100" s="70" t="s">
        <v>4544</v>
      </c>
      <c r="B100" s="2" t="s">
        <v>2527</v>
      </c>
      <c r="C100" s="19" t="s">
        <v>3527</v>
      </c>
      <c r="D100" s="2" t="s">
        <v>247</v>
      </c>
      <c r="E100" s="14">
        <v>20010015</v>
      </c>
      <c r="F100" s="14" t="s">
        <v>1967</v>
      </c>
      <c r="G100" s="19">
        <v>4</v>
      </c>
      <c r="H100" s="21">
        <v>31.860000000000003</v>
      </c>
      <c r="I100" s="21">
        <v>1307.23</v>
      </c>
      <c r="J100" s="71">
        <v>0</v>
      </c>
      <c r="K100" s="58">
        <v>0</v>
      </c>
      <c r="L100" s="72">
        <v>25</v>
      </c>
      <c r="M100" s="73">
        <v>0</v>
      </c>
      <c r="N100" s="19">
        <v>0</v>
      </c>
      <c r="O100" s="21" t="s">
        <v>233</v>
      </c>
      <c r="P100" s="2">
        <v>1282</v>
      </c>
      <c r="Q100" s="2" t="s">
        <v>41</v>
      </c>
      <c r="R100" s="2" t="s">
        <v>2528</v>
      </c>
      <c r="S100" s="2" t="s">
        <v>2529</v>
      </c>
      <c r="T100" s="2" t="s">
        <v>51</v>
      </c>
      <c r="U100" s="57">
        <v>0</v>
      </c>
      <c r="V100" s="2">
        <v>45965</v>
      </c>
      <c r="W100" s="2">
        <v>1</v>
      </c>
      <c r="X100" s="74" t="s">
        <v>422</v>
      </c>
      <c r="Y100" s="21" t="s">
        <v>4545</v>
      </c>
      <c r="Z100" s="52">
        <v>8.206089139987446</v>
      </c>
    </row>
    <row r="101" spans="1:26" x14ac:dyDescent="0.25">
      <c r="A101" s="70" t="s">
        <v>4544</v>
      </c>
      <c r="B101" s="2" t="s">
        <v>2964</v>
      </c>
      <c r="C101" s="19" t="s">
        <v>3527</v>
      </c>
      <c r="D101" s="2" t="s">
        <v>247</v>
      </c>
      <c r="E101" s="14">
        <v>20010015</v>
      </c>
      <c r="F101" s="14" t="s">
        <v>503</v>
      </c>
      <c r="G101" s="19">
        <v>4</v>
      </c>
      <c r="H101" s="21">
        <v>11.45</v>
      </c>
      <c r="I101" s="21">
        <v>458.20000000000005</v>
      </c>
      <c r="J101" s="71">
        <v>0</v>
      </c>
      <c r="K101" s="58">
        <v>0</v>
      </c>
      <c r="L101" s="72">
        <v>0</v>
      </c>
      <c r="M101" s="73">
        <v>0</v>
      </c>
      <c r="N101" s="19">
        <v>0</v>
      </c>
      <c r="O101" s="21" t="s">
        <v>233</v>
      </c>
      <c r="P101" s="2">
        <v>458</v>
      </c>
      <c r="Q101" s="2" t="s">
        <v>41</v>
      </c>
      <c r="R101" s="2" t="s">
        <v>2965</v>
      </c>
      <c r="S101" s="2" t="s">
        <v>2966</v>
      </c>
      <c r="T101" s="2" t="s">
        <v>49</v>
      </c>
      <c r="U101" s="57">
        <v>0</v>
      </c>
      <c r="V101" s="2">
        <v>46006</v>
      </c>
      <c r="W101" s="2">
        <v>1</v>
      </c>
      <c r="X101" s="74" t="s">
        <v>422</v>
      </c>
      <c r="Y101" s="21" t="s">
        <v>4545</v>
      </c>
      <c r="Z101" s="52">
        <v>8.0034934497816614</v>
      </c>
    </row>
    <row r="102" spans="1:26" x14ac:dyDescent="0.25">
      <c r="A102" s="70" t="s">
        <v>4544</v>
      </c>
      <c r="B102" s="2" t="s">
        <v>2967</v>
      </c>
      <c r="C102" s="19" t="s">
        <v>3527</v>
      </c>
      <c r="D102" s="2" t="s">
        <v>247</v>
      </c>
      <c r="E102" s="14">
        <v>20010015</v>
      </c>
      <c r="F102" s="14" t="s">
        <v>504</v>
      </c>
      <c r="G102" s="19">
        <v>2</v>
      </c>
      <c r="H102" s="21">
        <v>8.4499999999999993</v>
      </c>
      <c r="I102" s="21">
        <v>331.87</v>
      </c>
      <c r="J102" s="71">
        <v>0</v>
      </c>
      <c r="K102" s="58">
        <v>0</v>
      </c>
      <c r="L102" s="72">
        <v>25</v>
      </c>
      <c r="M102" s="73">
        <v>0</v>
      </c>
      <c r="N102" s="19">
        <v>0</v>
      </c>
      <c r="O102" s="21" t="s">
        <v>233</v>
      </c>
      <c r="P102" s="2">
        <v>307</v>
      </c>
      <c r="Q102" s="2" t="s">
        <v>41</v>
      </c>
      <c r="R102" s="2" t="s">
        <v>2968</v>
      </c>
      <c r="S102" s="2" t="s">
        <v>2969</v>
      </c>
      <c r="T102" s="2" t="s">
        <v>51</v>
      </c>
      <c r="U102" s="57">
        <v>0</v>
      </c>
      <c r="V102" s="2">
        <v>46006</v>
      </c>
      <c r="W102" s="2">
        <v>1</v>
      </c>
      <c r="X102" s="74" t="s">
        <v>422</v>
      </c>
      <c r="Y102" s="21" t="s">
        <v>4545</v>
      </c>
      <c r="Z102" s="52">
        <v>3.9274556213017755</v>
      </c>
    </row>
    <row r="103" spans="1:26" x14ac:dyDescent="0.25">
      <c r="A103" s="70" t="s">
        <v>4544</v>
      </c>
      <c r="B103" s="2" t="s">
        <v>3061</v>
      </c>
      <c r="C103" s="19" t="s">
        <v>3527</v>
      </c>
      <c r="D103" s="2" t="s">
        <v>247</v>
      </c>
      <c r="E103" s="14">
        <v>20010015</v>
      </c>
      <c r="F103" s="14" t="s">
        <v>505</v>
      </c>
      <c r="G103" s="19">
        <v>4</v>
      </c>
      <c r="H103" s="21">
        <v>37.78</v>
      </c>
      <c r="I103" s="21">
        <v>1511.6000000000001</v>
      </c>
      <c r="J103" s="71">
        <v>0</v>
      </c>
      <c r="K103" s="58">
        <v>0</v>
      </c>
      <c r="L103" s="72">
        <v>25</v>
      </c>
      <c r="M103" s="73">
        <v>0</v>
      </c>
      <c r="N103" s="19">
        <v>0</v>
      </c>
      <c r="O103" s="21" t="s">
        <v>233</v>
      </c>
      <c r="P103" s="2">
        <v>1487</v>
      </c>
      <c r="Q103" s="2" t="s">
        <v>41</v>
      </c>
      <c r="R103" s="2" t="s">
        <v>3062</v>
      </c>
      <c r="S103" s="2" t="s">
        <v>3063</v>
      </c>
      <c r="T103" s="2" t="s">
        <v>49</v>
      </c>
      <c r="U103" s="57">
        <v>0</v>
      </c>
      <c r="V103" s="2">
        <v>46013</v>
      </c>
      <c r="W103" s="2">
        <v>1</v>
      </c>
      <c r="X103" s="74" t="s">
        <v>422</v>
      </c>
      <c r="Y103" s="21" t="s">
        <v>4545</v>
      </c>
      <c r="Z103" s="52">
        <v>8.0021175224986774</v>
      </c>
    </row>
    <row r="104" spans="1:26" x14ac:dyDescent="0.25">
      <c r="A104" s="70" t="s">
        <v>4544</v>
      </c>
      <c r="B104" s="2" t="s">
        <v>3064</v>
      </c>
      <c r="C104" s="19" t="s">
        <v>3527</v>
      </c>
      <c r="D104" s="2" t="s">
        <v>247</v>
      </c>
      <c r="E104" s="14">
        <v>20010015</v>
      </c>
      <c r="F104" s="14" t="s">
        <v>506</v>
      </c>
      <c r="G104" s="19">
        <v>4</v>
      </c>
      <c r="H104" s="21">
        <v>8.66</v>
      </c>
      <c r="I104" s="21">
        <v>352.12</v>
      </c>
      <c r="J104" s="71">
        <v>0</v>
      </c>
      <c r="K104" s="58">
        <v>0</v>
      </c>
      <c r="L104" s="72">
        <v>0</v>
      </c>
      <c r="M104" s="73">
        <v>0</v>
      </c>
      <c r="N104" s="19">
        <v>0</v>
      </c>
      <c r="O104" s="21" t="s">
        <v>233</v>
      </c>
      <c r="P104" s="2">
        <v>352</v>
      </c>
      <c r="Q104" s="2" t="s">
        <v>41</v>
      </c>
      <c r="R104" s="2" t="s">
        <v>3065</v>
      </c>
      <c r="S104" s="2" t="s">
        <v>3066</v>
      </c>
      <c r="T104" s="2" t="s">
        <v>49</v>
      </c>
      <c r="U104" s="57">
        <v>0</v>
      </c>
      <c r="V104" s="2">
        <v>46013</v>
      </c>
      <c r="W104" s="2">
        <v>1</v>
      </c>
      <c r="X104" s="74" t="s">
        <v>422</v>
      </c>
      <c r="Y104" s="21" t="s">
        <v>4545</v>
      </c>
      <c r="Z104" s="52">
        <v>8.1321016166281748</v>
      </c>
    </row>
    <row r="105" spans="1:26" x14ac:dyDescent="0.25">
      <c r="A105" s="70" t="s">
        <v>4544</v>
      </c>
      <c r="B105" s="2" t="s">
        <v>3132</v>
      </c>
      <c r="C105" s="19" t="s">
        <v>3527</v>
      </c>
      <c r="D105" s="2" t="s">
        <v>247</v>
      </c>
      <c r="E105" s="14">
        <v>20010015</v>
      </c>
      <c r="F105" s="14" t="s">
        <v>507</v>
      </c>
      <c r="G105" s="19">
        <v>4</v>
      </c>
      <c r="H105" s="21">
        <v>27.549999999999997</v>
      </c>
      <c r="I105" s="21">
        <v>1096.97</v>
      </c>
      <c r="J105" s="71">
        <v>0</v>
      </c>
      <c r="K105" s="58">
        <v>0</v>
      </c>
      <c r="L105" s="72">
        <v>25</v>
      </c>
      <c r="M105" s="73">
        <v>0</v>
      </c>
      <c r="N105" s="19">
        <v>0</v>
      </c>
      <c r="O105" s="21" t="s">
        <v>233</v>
      </c>
      <c r="P105" s="2">
        <v>1072</v>
      </c>
      <c r="Q105" s="2" t="s">
        <v>41</v>
      </c>
      <c r="R105" s="2" t="s">
        <v>3133</v>
      </c>
      <c r="S105" s="2" t="s">
        <v>3134</v>
      </c>
      <c r="T105" s="2" t="s">
        <v>710</v>
      </c>
      <c r="U105" s="57">
        <v>0</v>
      </c>
      <c r="V105" s="2">
        <v>46020</v>
      </c>
      <c r="W105" s="2">
        <v>1</v>
      </c>
      <c r="X105" s="74" t="s">
        <v>422</v>
      </c>
      <c r="Y105" s="21" t="s">
        <v>4545</v>
      </c>
      <c r="Z105" s="52">
        <v>7.9634845735027229</v>
      </c>
    </row>
    <row r="106" spans="1:26" x14ac:dyDescent="0.25">
      <c r="A106" s="70" t="s">
        <v>4544</v>
      </c>
      <c r="B106" s="2" t="s">
        <v>3218</v>
      </c>
      <c r="C106" s="19" t="s">
        <v>3527</v>
      </c>
      <c r="D106" s="2" t="s">
        <v>247</v>
      </c>
      <c r="E106" s="14">
        <v>20010015</v>
      </c>
      <c r="F106" s="14" t="s">
        <v>3219</v>
      </c>
      <c r="G106" s="19">
        <v>4</v>
      </c>
      <c r="H106" s="21">
        <v>16.43</v>
      </c>
      <c r="I106" s="21">
        <v>653.02</v>
      </c>
      <c r="J106" s="71">
        <v>0</v>
      </c>
      <c r="K106" s="58">
        <v>0</v>
      </c>
      <c r="L106" s="72">
        <v>25</v>
      </c>
      <c r="M106" s="73">
        <v>0</v>
      </c>
      <c r="N106" s="19">
        <v>0</v>
      </c>
      <c r="O106" s="21" t="s">
        <v>233</v>
      </c>
      <c r="P106" s="2">
        <v>628</v>
      </c>
      <c r="Q106" s="2" t="s">
        <v>41</v>
      </c>
      <c r="R106" s="2" t="s">
        <v>3220</v>
      </c>
      <c r="S106" s="2" t="s">
        <v>3221</v>
      </c>
      <c r="T106" s="2" t="s">
        <v>953</v>
      </c>
      <c r="U106" s="57">
        <v>0</v>
      </c>
      <c r="V106" s="2">
        <v>46034</v>
      </c>
      <c r="W106" s="2">
        <v>1</v>
      </c>
      <c r="X106" s="74" t="s">
        <v>422</v>
      </c>
      <c r="Y106" s="21" t="s">
        <v>4545</v>
      </c>
      <c r="Z106" s="52">
        <v>7.9491174680462571</v>
      </c>
    </row>
    <row r="107" spans="1:26" x14ac:dyDescent="0.25">
      <c r="A107" s="70" t="s">
        <v>4544</v>
      </c>
      <c r="B107" s="2" t="s">
        <v>3392</v>
      </c>
      <c r="C107" s="19" t="s">
        <v>3527</v>
      </c>
      <c r="D107" s="2" t="s">
        <v>247</v>
      </c>
      <c r="E107" s="14">
        <v>20010015</v>
      </c>
      <c r="F107" s="14" t="s">
        <v>1045</v>
      </c>
      <c r="G107" s="19">
        <v>4</v>
      </c>
      <c r="H107" s="21">
        <v>18.630000000000003</v>
      </c>
      <c r="I107" s="21">
        <v>757.74</v>
      </c>
      <c r="J107" s="71">
        <v>0</v>
      </c>
      <c r="K107" s="58">
        <v>0</v>
      </c>
      <c r="L107" s="72">
        <v>25</v>
      </c>
      <c r="M107" s="73">
        <v>0</v>
      </c>
      <c r="N107" s="19">
        <v>0</v>
      </c>
      <c r="O107" s="21" t="s">
        <v>233</v>
      </c>
      <c r="P107" s="2">
        <v>733</v>
      </c>
      <c r="Q107" s="2" t="s">
        <v>41</v>
      </c>
      <c r="R107" s="2" t="s">
        <v>3393</v>
      </c>
      <c r="S107" s="2" t="s">
        <v>3394</v>
      </c>
      <c r="T107" s="2" t="s">
        <v>48</v>
      </c>
      <c r="U107" s="57">
        <v>0</v>
      </c>
      <c r="V107" s="2">
        <v>46049</v>
      </c>
      <c r="W107" s="2">
        <v>1</v>
      </c>
      <c r="X107" s="74" t="s">
        <v>422</v>
      </c>
      <c r="Y107" s="21" t="s">
        <v>4545</v>
      </c>
      <c r="Z107" s="52">
        <v>8.1346215780998374</v>
      </c>
    </row>
    <row r="108" spans="1:26" x14ac:dyDescent="0.25">
      <c r="A108" s="70" t="s">
        <v>4544</v>
      </c>
      <c r="B108" s="2" t="s">
        <v>3616</v>
      </c>
      <c r="C108" s="19" t="s">
        <v>3527</v>
      </c>
      <c r="D108" s="2" t="s">
        <v>247</v>
      </c>
      <c r="E108" s="14">
        <v>20010015</v>
      </c>
      <c r="F108" s="14" t="s">
        <v>509</v>
      </c>
      <c r="G108" s="19">
        <v>2</v>
      </c>
      <c r="H108" s="21">
        <v>6.5600000000000005</v>
      </c>
      <c r="I108" s="21">
        <v>261.17</v>
      </c>
      <c r="J108" s="71">
        <v>0</v>
      </c>
      <c r="K108" s="58">
        <v>0</v>
      </c>
      <c r="L108" s="72">
        <v>0</v>
      </c>
      <c r="M108" s="73">
        <v>0</v>
      </c>
      <c r="N108" s="19">
        <v>0</v>
      </c>
      <c r="O108" s="21" t="s">
        <v>233</v>
      </c>
      <c r="P108" s="2">
        <v>261</v>
      </c>
      <c r="Q108" s="2" t="s">
        <v>41</v>
      </c>
      <c r="R108" s="2" t="s">
        <v>3617</v>
      </c>
      <c r="S108" s="2" t="s">
        <v>3618</v>
      </c>
      <c r="T108" s="2" t="s">
        <v>51</v>
      </c>
      <c r="U108" s="57">
        <v>0</v>
      </c>
      <c r="V108" s="2">
        <v>46069</v>
      </c>
      <c r="W108" s="2">
        <v>1</v>
      </c>
      <c r="X108" s="74" t="s">
        <v>422</v>
      </c>
      <c r="Y108" s="21" t="s">
        <v>4545</v>
      </c>
      <c r="Z108" s="52">
        <v>3.9812500000000002</v>
      </c>
    </row>
    <row r="109" spans="1:26" x14ac:dyDescent="0.25">
      <c r="A109" s="70" t="s">
        <v>4544</v>
      </c>
      <c r="B109" s="2" t="s">
        <v>3619</v>
      </c>
      <c r="C109" s="19" t="s">
        <v>3527</v>
      </c>
      <c r="D109" s="2" t="s">
        <v>247</v>
      </c>
      <c r="E109" s="14">
        <v>20010015</v>
      </c>
      <c r="F109" s="14" t="s">
        <v>3620</v>
      </c>
      <c r="G109" s="19">
        <v>4</v>
      </c>
      <c r="H109" s="21">
        <v>19.36</v>
      </c>
      <c r="I109" s="21">
        <v>767.25</v>
      </c>
      <c r="J109" s="71">
        <v>0</v>
      </c>
      <c r="K109" s="58">
        <v>0</v>
      </c>
      <c r="L109" s="72">
        <v>0</v>
      </c>
      <c r="M109" s="73">
        <v>0</v>
      </c>
      <c r="N109" s="19">
        <v>0</v>
      </c>
      <c r="O109" s="21" t="s">
        <v>233</v>
      </c>
      <c r="P109" s="2">
        <v>767</v>
      </c>
      <c r="Q109" s="2" t="s">
        <v>41</v>
      </c>
      <c r="R109" s="2" t="s">
        <v>3621</v>
      </c>
      <c r="S109" s="2" t="s">
        <v>3622</v>
      </c>
      <c r="T109" s="2" t="s">
        <v>51</v>
      </c>
      <c r="U109" s="57">
        <v>0</v>
      </c>
      <c r="V109" s="2">
        <v>46069</v>
      </c>
      <c r="W109" s="2">
        <v>1</v>
      </c>
      <c r="X109" s="74" t="s">
        <v>422</v>
      </c>
      <c r="Y109" s="21" t="s">
        <v>4545</v>
      </c>
      <c r="Z109" s="52">
        <v>7.9261363636363642</v>
      </c>
    </row>
    <row r="110" spans="1:26" x14ac:dyDescent="0.25">
      <c r="A110" s="70" t="s">
        <v>4544</v>
      </c>
      <c r="B110" s="2" t="s">
        <v>3623</v>
      </c>
      <c r="C110" s="19" t="s">
        <v>3527</v>
      </c>
      <c r="D110" s="2" t="s">
        <v>247</v>
      </c>
      <c r="E110" s="14">
        <v>20010015</v>
      </c>
      <c r="F110" s="14" t="s">
        <v>2589</v>
      </c>
      <c r="G110" s="19">
        <v>4</v>
      </c>
      <c r="H110" s="21">
        <v>15.27</v>
      </c>
      <c r="I110" s="21">
        <v>608.53</v>
      </c>
      <c r="J110" s="71">
        <v>0</v>
      </c>
      <c r="K110" s="58">
        <v>0</v>
      </c>
      <c r="L110" s="72">
        <v>0</v>
      </c>
      <c r="M110" s="73">
        <v>0</v>
      </c>
      <c r="N110" s="19">
        <v>0</v>
      </c>
      <c r="O110" s="21" t="s">
        <v>233</v>
      </c>
      <c r="P110" s="2">
        <v>609</v>
      </c>
      <c r="Q110" s="2" t="s">
        <v>41</v>
      </c>
      <c r="R110" s="2" t="s">
        <v>3624</v>
      </c>
      <c r="S110" s="2" t="s">
        <v>3625</v>
      </c>
      <c r="T110" s="2" t="s">
        <v>710</v>
      </c>
      <c r="U110" s="57">
        <v>0</v>
      </c>
      <c r="V110" s="2">
        <v>46069</v>
      </c>
      <c r="W110" s="2">
        <v>1</v>
      </c>
      <c r="X110" s="74" t="s">
        <v>422</v>
      </c>
      <c r="Y110" s="21" t="s">
        <v>4545</v>
      </c>
      <c r="Z110" s="52">
        <v>7.9702685003274398</v>
      </c>
    </row>
    <row r="111" spans="1:26" x14ac:dyDescent="0.25">
      <c r="A111" s="70" t="s">
        <v>4544</v>
      </c>
      <c r="B111" s="2" t="s">
        <v>3721</v>
      </c>
      <c r="C111" s="19" t="s">
        <v>3527</v>
      </c>
      <c r="D111" s="2" t="s">
        <v>247</v>
      </c>
      <c r="E111" s="14">
        <v>20010015</v>
      </c>
      <c r="F111" s="14" t="s">
        <v>1047</v>
      </c>
      <c r="G111" s="19">
        <v>4</v>
      </c>
      <c r="H111" s="21">
        <v>12.57</v>
      </c>
      <c r="I111" s="21">
        <v>503.26</v>
      </c>
      <c r="J111" s="71">
        <v>0</v>
      </c>
      <c r="K111" s="58">
        <v>0</v>
      </c>
      <c r="L111" s="72">
        <v>0</v>
      </c>
      <c r="M111" s="73">
        <v>0</v>
      </c>
      <c r="N111" s="19">
        <v>0</v>
      </c>
      <c r="O111" s="21" t="s">
        <v>233</v>
      </c>
      <c r="P111" s="2">
        <v>503</v>
      </c>
      <c r="Q111" s="2" t="s">
        <v>41</v>
      </c>
      <c r="R111" s="2" t="s">
        <v>3722</v>
      </c>
      <c r="S111" s="2" t="s">
        <v>3723</v>
      </c>
      <c r="T111" s="2" t="s">
        <v>51</v>
      </c>
      <c r="U111" s="57">
        <v>0</v>
      </c>
      <c r="V111" s="2">
        <v>46076</v>
      </c>
      <c r="W111" s="2">
        <v>1</v>
      </c>
      <c r="X111" s="74" t="s">
        <v>422</v>
      </c>
      <c r="Y111" s="21" t="s">
        <v>4545</v>
      </c>
      <c r="Z111" s="52">
        <v>8.0073190135242651</v>
      </c>
    </row>
    <row r="112" spans="1:26" x14ac:dyDescent="0.25">
      <c r="A112" s="70" t="s">
        <v>4544</v>
      </c>
      <c r="B112" s="2" t="s">
        <v>3724</v>
      </c>
      <c r="C112" s="19" t="s">
        <v>3527</v>
      </c>
      <c r="D112" s="2" t="s">
        <v>247</v>
      </c>
      <c r="E112" s="14">
        <v>20010015</v>
      </c>
      <c r="F112" s="14" t="s">
        <v>1051</v>
      </c>
      <c r="G112" s="19">
        <v>3</v>
      </c>
      <c r="H112" s="21">
        <v>7.09</v>
      </c>
      <c r="I112" s="21">
        <v>279</v>
      </c>
      <c r="J112" s="71">
        <v>0</v>
      </c>
      <c r="K112" s="58">
        <v>0</v>
      </c>
      <c r="L112" s="72">
        <v>0</v>
      </c>
      <c r="M112" s="73">
        <v>0</v>
      </c>
      <c r="N112" s="19">
        <v>0</v>
      </c>
      <c r="O112" s="21" t="s">
        <v>233</v>
      </c>
      <c r="P112" s="2">
        <v>279</v>
      </c>
      <c r="Q112" s="2" t="s">
        <v>41</v>
      </c>
      <c r="R112" s="2" t="s">
        <v>3725</v>
      </c>
      <c r="S112" s="2" t="s">
        <v>3726</v>
      </c>
      <c r="T112" s="2" t="s">
        <v>424</v>
      </c>
      <c r="U112" s="57">
        <v>0</v>
      </c>
      <c r="V112" s="2">
        <v>46076</v>
      </c>
      <c r="W112" s="2">
        <v>1</v>
      </c>
      <c r="X112" s="74" t="s">
        <v>422</v>
      </c>
      <c r="Y112" s="21" t="s">
        <v>4545</v>
      </c>
      <c r="Z112" s="52">
        <v>5.902679830747533</v>
      </c>
    </row>
    <row r="113" spans="1:26" x14ac:dyDescent="0.25">
      <c r="A113" s="70" t="s">
        <v>4544</v>
      </c>
      <c r="B113" s="2" t="s">
        <v>4239</v>
      </c>
      <c r="C113" s="19" t="s">
        <v>3527</v>
      </c>
      <c r="D113" s="2" t="s">
        <v>247</v>
      </c>
      <c r="E113" s="14">
        <v>20010015</v>
      </c>
      <c r="F113" s="14" t="s">
        <v>1054</v>
      </c>
      <c r="G113" s="19">
        <v>3</v>
      </c>
      <c r="H113" s="21">
        <v>16.25</v>
      </c>
      <c r="I113" s="21">
        <v>654.51</v>
      </c>
      <c r="J113" s="71">
        <v>0</v>
      </c>
      <c r="K113" s="58">
        <v>0</v>
      </c>
      <c r="L113" s="72">
        <v>0</v>
      </c>
      <c r="M113" s="73">
        <v>0</v>
      </c>
      <c r="N113" s="19">
        <v>0</v>
      </c>
      <c r="O113" s="21" t="s">
        <v>233</v>
      </c>
      <c r="P113" s="2">
        <v>655</v>
      </c>
      <c r="Q113" s="2" t="s">
        <v>41</v>
      </c>
      <c r="R113" s="2" t="s">
        <v>4240</v>
      </c>
      <c r="S113" s="2" t="s">
        <v>4241</v>
      </c>
      <c r="T113" s="2" t="s">
        <v>49</v>
      </c>
      <c r="U113" s="57">
        <v>0</v>
      </c>
      <c r="V113" s="2">
        <v>46111</v>
      </c>
      <c r="W113" s="2">
        <v>1</v>
      </c>
      <c r="X113" s="74" t="s">
        <v>422</v>
      </c>
      <c r="Y113" s="21" t="s">
        <v>4545</v>
      </c>
      <c r="Z113" s="52">
        <v>6.0416307692307702</v>
      </c>
    </row>
    <row r="114" spans="1:26" x14ac:dyDescent="0.25">
      <c r="A114" s="70" t="s">
        <v>4544</v>
      </c>
      <c r="B114" s="2" t="s">
        <v>4439</v>
      </c>
      <c r="C114" s="19" t="s">
        <v>3527</v>
      </c>
      <c r="D114" s="2" t="s">
        <v>247</v>
      </c>
      <c r="E114" s="14">
        <v>20010015</v>
      </c>
      <c r="F114" s="14" t="s">
        <v>2783</v>
      </c>
      <c r="G114" s="19">
        <v>4</v>
      </c>
      <c r="H114" s="21">
        <v>17.5</v>
      </c>
      <c r="I114" s="21">
        <v>700.68000000000006</v>
      </c>
      <c r="J114" s="71">
        <v>0</v>
      </c>
      <c r="K114" s="58">
        <v>0</v>
      </c>
      <c r="L114" s="72">
        <v>0</v>
      </c>
      <c r="M114" s="73">
        <v>0</v>
      </c>
      <c r="N114" s="19">
        <v>0</v>
      </c>
      <c r="O114" s="21" t="s">
        <v>233</v>
      </c>
      <c r="P114" s="2">
        <v>701</v>
      </c>
      <c r="Q114" s="2" t="s">
        <v>41</v>
      </c>
      <c r="R114" s="2" t="s">
        <v>2870</v>
      </c>
      <c r="S114" s="2" t="s">
        <v>4440</v>
      </c>
      <c r="T114" s="2" t="s">
        <v>49</v>
      </c>
      <c r="U114" s="57">
        <v>0</v>
      </c>
      <c r="V114" s="2">
        <v>46116</v>
      </c>
      <c r="W114" s="2">
        <v>1</v>
      </c>
      <c r="X114" s="74" t="s">
        <v>422</v>
      </c>
      <c r="Y114" s="21" t="s">
        <v>4545</v>
      </c>
      <c r="Z114" s="52">
        <v>8.007771428571429</v>
      </c>
    </row>
    <row r="115" spans="1:26" x14ac:dyDescent="0.25">
      <c r="A115" s="70" t="s">
        <v>4544</v>
      </c>
      <c r="B115" s="2" t="s">
        <v>4441</v>
      </c>
      <c r="C115" s="19" t="s">
        <v>3527</v>
      </c>
      <c r="D115" s="2" t="s">
        <v>247</v>
      </c>
      <c r="E115" s="14">
        <v>20010015</v>
      </c>
      <c r="F115" s="14" t="s">
        <v>3020</v>
      </c>
      <c r="G115" s="19">
        <v>4</v>
      </c>
      <c r="H115" s="21">
        <v>29.42</v>
      </c>
      <c r="I115" s="21">
        <v>1177.3500000000001</v>
      </c>
      <c r="J115" s="71">
        <v>0</v>
      </c>
      <c r="K115" s="58">
        <v>0</v>
      </c>
      <c r="L115" s="72">
        <v>0</v>
      </c>
      <c r="M115" s="73">
        <v>0</v>
      </c>
      <c r="N115" s="19">
        <v>0</v>
      </c>
      <c r="O115" s="21" t="s">
        <v>233</v>
      </c>
      <c r="P115" s="2">
        <v>1177</v>
      </c>
      <c r="Q115" s="2" t="s">
        <v>41</v>
      </c>
      <c r="R115" s="2" t="s">
        <v>699</v>
      </c>
      <c r="S115" s="2" t="s">
        <v>4442</v>
      </c>
      <c r="T115" s="2" t="s">
        <v>710</v>
      </c>
      <c r="U115" s="57">
        <v>0</v>
      </c>
      <c r="V115" s="2">
        <v>46116</v>
      </c>
      <c r="W115" s="2">
        <v>1</v>
      </c>
      <c r="X115" s="74" t="s">
        <v>422</v>
      </c>
      <c r="Y115" s="21" t="s">
        <v>4545</v>
      </c>
      <c r="Z115" s="52">
        <v>8.0037389530931353</v>
      </c>
    </row>
    <row r="116" spans="1:26" x14ac:dyDescent="0.25">
      <c r="A116" s="70" t="s">
        <v>4544</v>
      </c>
      <c r="B116" s="2" t="s">
        <v>716</v>
      </c>
      <c r="C116" s="19" t="s">
        <v>3527</v>
      </c>
      <c r="D116" s="2" t="s">
        <v>248</v>
      </c>
      <c r="E116" s="14">
        <v>20010016</v>
      </c>
      <c r="F116" s="14" t="s">
        <v>44</v>
      </c>
      <c r="G116" s="19">
        <v>1</v>
      </c>
      <c r="H116" s="21">
        <v>3.36</v>
      </c>
      <c r="I116" s="21">
        <v>136.85</v>
      </c>
      <c r="J116" s="71">
        <v>0</v>
      </c>
      <c r="K116" s="58">
        <v>0</v>
      </c>
      <c r="L116" s="72">
        <v>26.920000000000073</v>
      </c>
      <c r="M116" s="73">
        <v>0</v>
      </c>
      <c r="N116" s="19">
        <v>0</v>
      </c>
      <c r="O116" s="21">
        <v>0</v>
      </c>
      <c r="P116" s="2">
        <v>110</v>
      </c>
      <c r="Q116" s="2" t="s">
        <v>41</v>
      </c>
      <c r="R116" s="2" t="s">
        <v>105</v>
      </c>
      <c r="S116" s="2" t="s">
        <v>106</v>
      </c>
      <c r="T116" s="2" t="s">
        <v>55</v>
      </c>
      <c r="U116" s="57" t="s">
        <v>435</v>
      </c>
      <c r="V116" s="2">
        <v>45262</v>
      </c>
      <c r="W116" s="2">
        <v>1</v>
      </c>
      <c r="X116" s="74" t="s">
        <v>422</v>
      </c>
      <c r="Y116" s="21" t="s">
        <v>4545</v>
      </c>
      <c r="Z116" s="52">
        <v>2.0364583333333335</v>
      </c>
    </row>
    <row r="117" spans="1:26" x14ac:dyDescent="0.25">
      <c r="A117" s="70" t="s">
        <v>4544</v>
      </c>
      <c r="B117" s="2" t="s">
        <v>2784</v>
      </c>
      <c r="C117" s="19" t="s">
        <v>3527</v>
      </c>
      <c r="D117" s="2" t="s">
        <v>248</v>
      </c>
      <c r="E117" s="14">
        <v>20010016</v>
      </c>
      <c r="F117" s="14" t="s">
        <v>516</v>
      </c>
      <c r="G117" s="19">
        <v>2</v>
      </c>
      <c r="H117" s="21">
        <v>4.68</v>
      </c>
      <c r="I117" s="21">
        <v>193.7</v>
      </c>
      <c r="J117" s="71">
        <v>0</v>
      </c>
      <c r="K117" s="58">
        <v>0</v>
      </c>
      <c r="L117" s="72">
        <v>0</v>
      </c>
      <c r="M117" s="73">
        <v>0</v>
      </c>
      <c r="N117" s="19">
        <v>0</v>
      </c>
      <c r="O117" s="21">
        <v>0</v>
      </c>
      <c r="P117" s="2">
        <v>194</v>
      </c>
      <c r="Q117" s="2" t="s">
        <v>41</v>
      </c>
      <c r="R117" s="2" t="s">
        <v>2785</v>
      </c>
      <c r="S117" s="2" t="s">
        <v>2786</v>
      </c>
      <c r="T117" s="2" t="s">
        <v>81</v>
      </c>
      <c r="U117" s="57" t="s">
        <v>485</v>
      </c>
      <c r="V117" s="2">
        <v>45334</v>
      </c>
      <c r="W117" s="2">
        <v>1</v>
      </c>
      <c r="X117" s="74" t="s">
        <v>422</v>
      </c>
      <c r="Y117" s="21" t="s">
        <v>4545</v>
      </c>
      <c r="Z117" s="52">
        <v>4.1388888888888884</v>
      </c>
    </row>
    <row r="118" spans="1:26" x14ac:dyDescent="0.25">
      <c r="A118" s="70" t="s">
        <v>4544</v>
      </c>
      <c r="B118" s="2" t="s">
        <v>717</v>
      </c>
      <c r="C118" s="19" t="s">
        <v>3527</v>
      </c>
      <c r="D118" s="2" t="s">
        <v>248</v>
      </c>
      <c r="E118" s="14">
        <v>20010016</v>
      </c>
      <c r="F118" s="14" t="s">
        <v>520</v>
      </c>
      <c r="G118" s="19">
        <v>1</v>
      </c>
      <c r="H118" s="21">
        <v>0.94</v>
      </c>
      <c r="I118" s="21">
        <v>32.93</v>
      </c>
      <c r="J118" s="71">
        <v>0</v>
      </c>
      <c r="K118" s="58">
        <v>0</v>
      </c>
      <c r="L118" s="72">
        <v>0</v>
      </c>
      <c r="M118" s="73">
        <v>0</v>
      </c>
      <c r="N118" s="19">
        <v>0</v>
      </c>
      <c r="O118" s="21">
        <v>0</v>
      </c>
      <c r="P118" s="2">
        <v>33</v>
      </c>
      <c r="Q118" s="2" t="s">
        <v>41</v>
      </c>
      <c r="R118" s="2" t="s">
        <v>718</v>
      </c>
      <c r="S118" s="2" t="s">
        <v>719</v>
      </c>
      <c r="T118" s="2" t="s">
        <v>490</v>
      </c>
      <c r="U118" s="57" t="s">
        <v>491</v>
      </c>
      <c r="V118" s="2">
        <v>45334</v>
      </c>
      <c r="W118" s="2">
        <v>1</v>
      </c>
      <c r="X118" s="74" t="s">
        <v>422</v>
      </c>
      <c r="Y118" s="21" t="s">
        <v>4545</v>
      </c>
      <c r="Z118" s="52">
        <v>1.7515957446808512</v>
      </c>
    </row>
    <row r="119" spans="1:26" x14ac:dyDescent="0.25">
      <c r="A119" s="70" t="s">
        <v>4544</v>
      </c>
      <c r="B119" s="2" t="s">
        <v>720</v>
      </c>
      <c r="C119" s="19" t="s">
        <v>3527</v>
      </c>
      <c r="D119" s="2" t="s">
        <v>248</v>
      </c>
      <c r="E119" s="14">
        <v>20010016</v>
      </c>
      <c r="F119" s="14" t="s">
        <v>528</v>
      </c>
      <c r="G119" s="19">
        <v>1</v>
      </c>
      <c r="H119" s="21">
        <v>1.1499999999999999</v>
      </c>
      <c r="I119" s="21">
        <v>73.95</v>
      </c>
      <c r="J119" s="71">
        <v>0</v>
      </c>
      <c r="K119" s="58">
        <v>0</v>
      </c>
      <c r="L119" s="72">
        <v>0</v>
      </c>
      <c r="M119" s="73">
        <v>0</v>
      </c>
      <c r="N119" s="19">
        <v>0</v>
      </c>
      <c r="O119" s="21">
        <v>0</v>
      </c>
      <c r="P119" s="2">
        <v>74</v>
      </c>
      <c r="Q119" s="2" t="s">
        <v>41</v>
      </c>
      <c r="R119" s="2" t="s">
        <v>721</v>
      </c>
      <c r="S119" s="2" t="s">
        <v>722</v>
      </c>
      <c r="T119" s="2" t="s">
        <v>55</v>
      </c>
      <c r="U119" s="57" t="s">
        <v>435</v>
      </c>
      <c r="V119" s="2">
        <v>45360</v>
      </c>
      <c r="W119" s="2">
        <v>1</v>
      </c>
      <c r="X119" s="74" t="s">
        <v>422</v>
      </c>
      <c r="Y119" s="21" t="s">
        <v>4545</v>
      </c>
      <c r="Z119" s="52">
        <v>3.2152173913043485</v>
      </c>
    </row>
    <row r="120" spans="1:26" x14ac:dyDescent="0.25">
      <c r="A120" s="70" t="s">
        <v>4544</v>
      </c>
      <c r="B120" s="2" t="s">
        <v>723</v>
      </c>
      <c r="C120" s="19" t="s">
        <v>3527</v>
      </c>
      <c r="D120" s="2" t="s">
        <v>248</v>
      </c>
      <c r="E120" s="14">
        <v>20010016</v>
      </c>
      <c r="F120" s="14" t="s">
        <v>533</v>
      </c>
      <c r="G120" s="19">
        <v>2</v>
      </c>
      <c r="H120" s="21">
        <v>2.5499999999999998</v>
      </c>
      <c r="I120" s="21">
        <v>114.4</v>
      </c>
      <c r="J120" s="71">
        <v>0</v>
      </c>
      <c r="K120" s="58">
        <v>0</v>
      </c>
      <c r="L120" s="72">
        <v>0</v>
      </c>
      <c r="M120" s="73">
        <v>0</v>
      </c>
      <c r="N120" s="19">
        <v>0</v>
      </c>
      <c r="O120" s="21">
        <v>0</v>
      </c>
      <c r="P120" s="2">
        <v>114</v>
      </c>
      <c r="Q120" s="2" t="s">
        <v>41</v>
      </c>
      <c r="R120" s="2" t="s">
        <v>724</v>
      </c>
      <c r="S120" s="2" t="s">
        <v>725</v>
      </c>
      <c r="T120" s="2" t="s">
        <v>55</v>
      </c>
      <c r="U120" s="57" t="s">
        <v>435</v>
      </c>
      <c r="V120" s="2">
        <v>45360</v>
      </c>
      <c r="W120" s="2">
        <v>1</v>
      </c>
      <c r="X120" s="74" t="s">
        <v>422</v>
      </c>
      <c r="Y120" s="21" t="s">
        <v>4545</v>
      </c>
      <c r="Z120" s="52">
        <v>4.4862745098039225</v>
      </c>
    </row>
    <row r="121" spans="1:26" x14ac:dyDescent="0.25">
      <c r="A121" s="70" t="s">
        <v>4544</v>
      </c>
      <c r="B121" s="2" t="s">
        <v>726</v>
      </c>
      <c r="C121" s="19" t="s">
        <v>3527</v>
      </c>
      <c r="D121" s="2" t="s">
        <v>248</v>
      </c>
      <c r="E121" s="14">
        <v>20010016</v>
      </c>
      <c r="F121" s="14" t="s">
        <v>483</v>
      </c>
      <c r="G121" s="19">
        <v>2</v>
      </c>
      <c r="H121" s="21">
        <v>14.469999999999999</v>
      </c>
      <c r="I121" s="21">
        <v>575.18000000000006</v>
      </c>
      <c r="J121" s="71">
        <v>0</v>
      </c>
      <c r="K121" s="58">
        <v>0</v>
      </c>
      <c r="L121" s="72">
        <v>0</v>
      </c>
      <c r="M121" s="73">
        <v>0</v>
      </c>
      <c r="N121" s="19">
        <v>0</v>
      </c>
      <c r="O121" s="21">
        <v>0</v>
      </c>
      <c r="P121" s="2">
        <v>575</v>
      </c>
      <c r="Q121" s="2" t="s">
        <v>41</v>
      </c>
      <c r="R121" s="2" t="s">
        <v>727</v>
      </c>
      <c r="S121" s="2" t="s">
        <v>728</v>
      </c>
      <c r="T121" s="2" t="s">
        <v>84</v>
      </c>
      <c r="U121" s="57" t="s">
        <v>480</v>
      </c>
      <c r="V121" s="2">
        <v>45360</v>
      </c>
      <c r="W121" s="2">
        <v>1</v>
      </c>
      <c r="X121" s="74" t="s">
        <v>422</v>
      </c>
      <c r="Y121" s="21" t="s">
        <v>4545</v>
      </c>
      <c r="Z121" s="52">
        <v>3.9749827228749144</v>
      </c>
    </row>
    <row r="122" spans="1:26" x14ac:dyDescent="0.25">
      <c r="A122" s="70" t="s">
        <v>4544</v>
      </c>
      <c r="B122" s="2" t="s">
        <v>3911</v>
      </c>
      <c r="C122" s="19" t="s">
        <v>3527</v>
      </c>
      <c r="D122" s="2" t="s">
        <v>248</v>
      </c>
      <c r="E122" s="14">
        <v>20010016</v>
      </c>
      <c r="F122" s="14" t="s">
        <v>477</v>
      </c>
      <c r="G122" s="19">
        <v>2</v>
      </c>
      <c r="H122" s="21">
        <v>4.4400000000000004</v>
      </c>
      <c r="I122" s="21">
        <v>161.66</v>
      </c>
      <c r="J122" s="71">
        <v>0</v>
      </c>
      <c r="K122" s="58">
        <v>0</v>
      </c>
      <c r="L122" s="72">
        <v>0</v>
      </c>
      <c r="M122" s="73">
        <v>0</v>
      </c>
      <c r="N122" s="19">
        <v>0</v>
      </c>
      <c r="O122" s="21">
        <v>0</v>
      </c>
      <c r="P122" s="2">
        <v>162</v>
      </c>
      <c r="Q122" s="2" t="s">
        <v>41</v>
      </c>
      <c r="R122" s="2" t="s">
        <v>3912</v>
      </c>
      <c r="S122" s="2" t="s">
        <v>3913</v>
      </c>
      <c r="T122" s="2" t="s">
        <v>82</v>
      </c>
      <c r="U122" s="57" t="s">
        <v>425</v>
      </c>
      <c r="V122" s="2">
        <v>45360</v>
      </c>
      <c r="W122" s="2">
        <v>1</v>
      </c>
      <c r="X122" s="74" t="s">
        <v>422</v>
      </c>
      <c r="Y122" s="21" t="s">
        <v>4545</v>
      </c>
      <c r="Z122" s="52">
        <v>3.640990990990991</v>
      </c>
    </row>
    <row r="123" spans="1:26" x14ac:dyDescent="0.25">
      <c r="A123" s="70" t="s">
        <v>4544</v>
      </c>
      <c r="B123" s="2" t="s">
        <v>730</v>
      </c>
      <c r="C123" s="19" t="s">
        <v>3527</v>
      </c>
      <c r="D123" s="2" t="s">
        <v>248</v>
      </c>
      <c r="E123" s="14">
        <v>20010016</v>
      </c>
      <c r="F123" s="14" t="s">
        <v>656</v>
      </c>
      <c r="G123" s="19">
        <v>2</v>
      </c>
      <c r="H123" s="21">
        <v>2</v>
      </c>
      <c r="I123" s="21">
        <v>87.42</v>
      </c>
      <c r="J123" s="71">
        <v>0</v>
      </c>
      <c r="K123" s="58">
        <v>0</v>
      </c>
      <c r="L123" s="72">
        <v>0</v>
      </c>
      <c r="M123" s="73">
        <v>0</v>
      </c>
      <c r="N123" s="19">
        <v>0</v>
      </c>
      <c r="O123" s="21">
        <v>0</v>
      </c>
      <c r="P123" s="2">
        <v>87</v>
      </c>
      <c r="Q123" s="2" t="s">
        <v>41</v>
      </c>
      <c r="R123" s="2" t="s">
        <v>731</v>
      </c>
      <c r="S123" s="2" t="s">
        <v>732</v>
      </c>
      <c r="T123" s="2" t="s">
        <v>85</v>
      </c>
      <c r="U123" s="57" t="s">
        <v>729</v>
      </c>
      <c r="V123" s="2" t="s">
        <v>421</v>
      </c>
      <c r="W123" s="2">
        <v>1</v>
      </c>
      <c r="X123" s="74" t="s">
        <v>422</v>
      </c>
      <c r="Y123" s="21" t="s">
        <v>4545</v>
      </c>
      <c r="Z123" s="52">
        <v>4.3710000000000004</v>
      </c>
    </row>
    <row r="124" spans="1:26" x14ac:dyDescent="0.25">
      <c r="A124" s="70" t="s">
        <v>4544</v>
      </c>
      <c r="B124" s="2" t="s">
        <v>3823</v>
      </c>
      <c r="C124" s="19" t="s">
        <v>3527</v>
      </c>
      <c r="D124" s="2" t="s">
        <v>248</v>
      </c>
      <c r="E124" s="14">
        <v>20010016</v>
      </c>
      <c r="F124" s="14" t="s">
        <v>586</v>
      </c>
      <c r="G124" s="19">
        <v>2</v>
      </c>
      <c r="H124" s="21">
        <v>3.64</v>
      </c>
      <c r="I124" s="21">
        <v>129.66</v>
      </c>
      <c r="J124" s="71">
        <v>0</v>
      </c>
      <c r="K124" s="58">
        <v>0</v>
      </c>
      <c r="L124" s="72">
        <v>0</v>
      </c>
      <c r="M124" s="73">
        <v>0</v>
      </c>
      <c r="N124" s="19">
        <v>0</v>
      </c>
      <c r="O124" s="21">
        <v>0</v>
      </c>
      <c r="P124" s="2">
        <v>130</v>
      </c>
      <c r="Q124" s="2" t="s">
        <v>41</v>
      </c>
      <c r="R124" s="2" t="s">
        <v>3824</v>
      </c>
      <c r="S124" s="2" t="s">
        <v>3825</v>
      </c>
      <c r="T124" s="2" t="s">
        <v>55</v>
      </c>
      <c r="U124" s="57" t="s">
        <v>435</v>
      </c>
      <c r="V124" s="2">
        <v>45439</v>
      </c>
      <c r="W124" s="2">
        <v>1</v>
      </c>
      <c r="X124" s="74" t="s">
        <v>422</v>
      </c>
      <c r="Y124" s="21" t="s">
        <v>4545</v>
      </c>
      <c r="Z124" s="52">
        <v>3.5620879120879119</v>
      </c>
    </row>
    <row r="125" spans="1:26" x14ac:dyDescent="0.25">
      <c r="A125" s="70" t="s">
        <v>4544</v>
      </c>
      <c r="B125" s="2" t="s">
        <v>733</v>
      </c>
      <c r="C125" s="19" t="s">
        <v>3527</v>
      </c>
      <c r="D125" s="2" t="s">
        <v>248</v>
      </c>
      <c r="E125" s="14">
        <v>20010016</v>
      </c>
      <c r="F125" s="14" t="s">
        <v>488</v>
      </c>
      <c r="G125" s="19">
        <v>2</v>
      </c>
      <c r="H125" s="21">
        <v>4.0199999999999996</v>
      </c>
      <c r="I125" s="21">
        <v>164.04000000000002</v>
      </c>
      <c r="J125" s="71">
        <v>0</v>
      </c>
      <c r="K125" s="58">
        <v>0</v>
      </c>
      <c r="L125" s="72">
        <v>0</v>
      </c>
      <c r="M125" s="73">
        <v>0</v>
      </c>
      <c r="N125" s="19">
        <v>0</v>
      </c>
      <c r="O125" s="21">
        <v>0</v>
      </c>
      <c r="P125" s="2">
        <v>164</v>
      </c>
      <c r="Q125" s="2" t="s">
        <v>41</v>
      </c>
      <c r="R125" s="2" t="s">
        <v>576</v>
      </c>
      <c r="S125" s="2" t="s">
        <v>734</v>
      </c>
      <c r="T125" s="2" t="s">
        <v>55</v>
      </c>
      <c r="U125" s="57" t="s">
        <v>435</v>
      </c>
      <c r="V125" s="2">
        <v>45481</v>
      </c>
      <c r="W125" s="2">
        <v>1</v>
      </c>
      <c r="X125" s="74" t="s">
        <v>422</v>
      </c>
      <c r="Y125" s="21" t="s">
        <v>4545</v>
      </c>
      <c r="Z125" s="52">
        <v>4.0805970149253739</v>
      </c>
    </row>
    <row r="126" spans="1:26" x14ac:dyDescent="0.25">
      <c r="A126" s="70" t="s">
        <v>4544</v>
      </c>
      <c r="B126" s="2" t="s">
        <v>2689</v>
      </c>
      <c r="C126" s="19" t="s">
        <v>3527</v>
      </c>
      <c r="D126" s="2" t="s">
        <v>248</v>
      </c>
      <c r="E126" s="14">
        <v>20010016</v>
      </c>
      <c r="F126" s="14" t="s">
        <v>467</v>
      </c>
      <c r="G126" s="19">
        <v>1</v>
      </c>
      <c r="H126" s="21">
        <v>0.86</v>
      </c>
      <c r="I126" s="21">
        <v>46.21</v>
      </c>
      <c r="J126" s="71">
        <v>0</v>
      </c>
      <c r="K126" s="58">
        <v>0</v>
      </c>
      <c r="L126" s="72">
        <v>0</v>
      </c>
      <c r="M126" s="73">
        <v>0</v>
      </c>
      <c r="N126" s="19">
        <v>0</v>
      </c>
      <c r="O126" s="21">
        <v>0</v>
      </c>
      <c r="P126" s="2">
        <v>46</v>
      </c>
      <c r="Q126" s="2" t="s">
        <v>41</v>
      </c>
      <c r="R126" s="2" t="s">
        <v>2690</v>
      </c>
      <c r="S126" s="2" t="s">
        <v>2691</v>
      </c>
      <c r="T126" s="2" t="s">
        <v>490</v>
      </c>
      <c r="U126" s="57">
        <v>0</v>
      </c>
      <c r="V126" s="2">
        <v>45978</v>
      </c>
      <c r="W126" s="2">
        <v>1</v>
      </c>
      <c r="X126" s="74" t="s">
        <v>422</v>
      </c>
      <c r="Y126" s="21" t="s">
        <v>4545</v>
      </c>
      <c r="Z126" s="52">
        <v>2.6866279069767445</v>
      </c>
    </row>
    <row r="127" spans="1:26" x14ac:dyDescent="0.25">
      <c r="A127" s="70" t="s">
        <v>4544</v>
      </c>
      <c r="B127" s="2" t="s">
        <v>737</v>
      </c>
      <c r="C127" s="19" t="s">
        <v>3527</v>
      </c>
      <c r="D127" s="2" t="s">
        <v>249</v>
      </c>
      <c r="E127" s="14">
        <v>20010017</v>
      </c>
      <c r="F127" s="14" t="s">
        <v>44</v>
      </c>
      <c r="G127" s="19">
        <v>4</v>
      </c>
      <c r="H127" s="21">
        <v>154.10000000000002</v>
      </c>
      <c r="I127" s="21">
        <v>6150.74</v>
      </c>
      <c r="J127" s="71">
        <v>0</v>
      </c>
      <c r="K127" s="58">
        <v>0</v>
      </c>
      <c r="L127" s="72">
        <v>551.86000000000058</v>
      </c>
      <c r="M127" s="73">
        <v>0</v>
      </c>
      <c r="N127" s="19">
        <v>0</v>
      </c>
      <c r="O127" s="21">
        <v>0</v>
      </c>
      <c r="P127" s="2">
        <v>5599</v>
      </c>
      <c r="Q127" s="2" t="s">
        <v>41</v>
      </c>
      <c r="R127" s="2" t="s">
        <v>107</v>
      </c>
      <c r="S127" s="2" t="s">
        <v>108</v>
      </c>
      <c r="T127" s="2" t="s">
        <v>81</v>
      </c>
      <c r="U127" s="57" t="s">
        <v>485</v>
      </c>
      <c r="V127" s="2">
        <v>45262</v>
      </c>
      <c r="W127" s="2">
        <v>1</v>
      </c>
      <c r="X127" s="74" t="s">
        <v>422</v>
      </c>
      <c r="Y127" s="21" t="s">
        <v>4545</v>
      </c>
      <c r="Z127" s="52">
        <v>7.9827903958468518</v>
      </c>
    </row>
    <row r="128" spans="1:26" x14ac:dyDescent="0.25">
      <c r="A128" s="70" t="s">
        <v>4544</v>
      </c>
      <c r="B128" s="2" t="s">
        <v>738</v>
      </c>
      <c r="C128" s="19" t="s">
        <v>3527</v>
      </c>
      <c r="D128" s="2" t="s">
        <v>249</v>
      </c>
      <c r="E128" s="14">
        <v>20010017</v>
      </c>
      <c r="F128" s="14" t="s">
        <v>513</v>
      </c>
      <c r="G128" s="19">
        <v>4</v>
      </c>
      <c r="H128" s="21">
        <v>27.08</v>
      </c>
      <c r="I128" s="21">
        <v>1071.95</v>
      </c>
      <c r="J128" s="71">
        <v>0</v>
      </c>
      <c r="K128" s="58">
        <v>0</v>
      </c>
      <c r="L128" s="72">
        <v>0</v>
      </c>
      <c r="M128" s="73">
        <v>0</v>
      </c>
      <c r="N128" s="19">
        <v>0</v>
      </c>
      <c r="O128" s="21">
        <v>0</v>
      </c>
      <c r="P128" s="2">
        <v>1072</v>
      </c>
      <c r="Q128" s="2" t="s">
        <v>41</v>
      </c>
      <c r="R128" s="2" t="s">
        <v>739</v>
      </c>
      <c r="S128" s="2" t="s">
        <v>740</v>
      </c>
      <c r="T128" s="2" t="s">
        <v>55</v>
      </c>
      <c r="U128" s="57" t="s">
        <v>435</v>
      </c>
      <c r="V128" s="2">
        <v>45276</v>
      </c>
      <c r="W128" s="2">
        <v>1</v>
      </c>
      <c r="X128" s="74" t="s">
        <v>422</v>
      </c>
      <c r="Y128" s="21" t="s">
        <v>4545</v>
      </c>
      <c r="Z128" s="52">
        <v>7.9169128508124089</v>
      </c>
    </row>
    <row r="129" spans="1:26" x14ac:dyDescent="0.25">
      <c r="A129" s="70" t="s">
        <v>4544</v>
      </c>
      <c r="B129" s="2" t="s">
        <v>741</v>
      </c>
      <c r="C129" s="19" t="s">
        <v>3527</v>
      </c>
      <c r="D129" s="2" t="s">
        <v>249</v>
      </c>
      <c r="E129" s="14">
        <v>20010017</v>
      </c>
      <c r="F129" s="14" t="s">
        <v>516</v>
      </c>
      <c r="G129" s="19">
        <v>2</v>
      </c>
      <c r="H129" s="21">
        <v>10.02</v>
      </c>
      <c r="I129" s="21">
        <v>352.84</v>
      </c>
      <c r="J129" s="71">
        <v>0</v>
      </c>
      <c r="K129" s="58">
        <v>0</v>
      </c>
      <c r="L129" s="72">
        <v>0</v>
      </c>
      <c r="M129" s="73">
        <v>0</v>
      </c>
      <c r="N129" s="19">
        <v>0</v>
      </c>
      <c r="O129" s="21">
        <v>0</v>
      </c>
      <c r="P129" s="2">
        <v>353</v>
      </c>
      <c r="Q129" s="2" t="s">
        <v>41</v>
      </c>
      <c r="R129" s="2" t="s">
        <v>742</v>
      </c>
      <c r="S129" s="2" t="s">
        <v>743</v>
      </c>
      <c r="T129" s="2" t="s">
        <v>55</v>
      </c>
      <c r="U129" s="57" t="s">
        <v>435</v>
      </c>
      <c r="V129" s="2">
        <v>45276</v>
      </c>
      <c r="W129" s="2">
        <v>1</v>
      </c>
      <c r="X129" s="74" t="s">
        <v>422</v>
      </c>
      <c r="Y129" s="21" t="s">
        <v>4545</v>
      </c>
      <c r="Z129" s="52">
        <v>3.5213572854291417</v>
      </c>
    </row>
    <row r="130" spans="1:26" x14ac:dyDescent="0.25">
      <c r="A130" s="70" t="s">
        <v>4544</v>
      </c>
      <c r="B130" s="2" t="s">
        <v>3135</v>
      </c>
      <c r="C130" s="19" t="s">
        <v>3527</v>
      </c>
      <c r="D130" s="2" t="s">
        <v>249</v>
      </c>
      <c r="E130" s="14">
        <v>20010017</v>
      </c>
      <c r="F130" s="14" t="s">
        <v>423</v>
      </c>
      <c r="G130" s="19">
        <v>1</v>
      </c>
      <c r="H130" s="21">
        <v>0.6</v>
      </c>
      <c r="I130" s="21">
        <v>21.09</v>
      </c>
      <c r="J130" s="71">
        <v>0</v>
      </c>
      <c r="K130" s="58">
        <v>0</v>
      </c>
      <c r="L130" s="72">
        <v>0</v>
      </c>
      <c r="M130" s="73">
        <v>0</v>
      </c>
      <c r="N130" s="19">
        <v>0</v>
      </c>
      <c r="O130" s="21">
        <v>0</v>
      </c>
      <c r="P130" s="2">
        <v>21</v>
      </c>
      <c r="Q130" s="2" t="s">
        <v>41</v>
      </c>
      <c r="R130" s="2" t="s">
        <v>3136</v>
      </c>
      <c r="S130" s="2" t="s">
        <v>3137</v>
      </c>
      <c r="T130" s="2" t="s">
        <v>81</v>
      </c>
      <c r="U130" s="57" t="s">
        <v>485</v>
      </c>
      <c r="V130" s="2">
        <v>45276</v>
      </c>
      <c r="W130" s="2">
        <v>1</v>
      </c>
      <c r="X130" s="74" t="s">
        <v>422</v>
      </c>
      <c r="Y130" s="21" t="s">
        <v>4545</v>
      </c>
      <c r="Z130" s="52">
        <v>1.7575000000000001</v>
      </c>
    </row>
    <row r="131" spans="1:26" x14ac:dyDescent="0.25">
      <c r="A131" s="70" t="s">
        <v>4544</v>
      </c>
      <c r="B131" s="2" t="s">
        <v>744</v>
      </c>
      <c r="C131" s="19" t="s">
        <v>3527</v>
      </c>
      <c r="D131" s="2" t="s">
        <v>249</v>
      </c>
      <c r="E131" s="14">
        <v>20010017</v>
      </c>
      <c r="F131" s="14" t="s">
        <v>520</v>
      </c>
      <c r="G131" s="19">
        <v>2</v>
      </c>
      <c r="H131" s="21">
        <v>4.4399999999999995</v>
      </c>
      <c r="I131" s="21">
        <v>207.64</v>
      </c>
      <c r="J131" s="71">
        <v>0</v>
      </c>
      <c r="K131" s="58">
        <v>0</v>
      </c>
      <c r="L131" s="72">
        <v>0</v>
      </c>
      <c r="M131" s="73">
        <v>0</v>
      </c>
      <c r="N131" s="19">
        <v>0</v>
      </c>
      <c r="O131" s="21">
        <v>0</v>
      </c>
      <c r="P131" s="2">
        <v>208</v>
      </c>
      <c r="Q131" s="2" t="s">
        <v>41</v>
      </c>
      <c r="R131" s="2" t="s">
        <v>745</v>
      </c>
      <c r="S131" s="2" t="s">
        <v>746</v>
      </c>
      <c r="T131" s="2" t="s">
        <v>55</v>
      </c>
      <c r="U131" s="57" t="s">
        <v>435</v>
      </c>
      <c r="V131" s="2">
        <v>45286</v>
      </c>
      <c r="W131" s="2">
        <v>1</v>
      </c>
      <c r="X131" s="74" t="s">
        <v>422</v>
      </c>
      <c r="Y131" s="21" t="s">
        <v>4545</v>
      </c>
      <c r="Z131" s="52">
        <v>4.6765765765765774</v>
      </c>
    </row>
    <row r="132" spans="1:26" x14ac:dyDescent="0.25">
      <c r="A132" s="70" t="s">
        <v>4544</v>
      </c>
      <c r="B132" s="2" t="s">
        <v>747</v>
      </c>
      <c r="C132" s="19" t="s">
        <v>3527</v>
      </c>
      <c r="D132" s="2" t="s">
        <v>249</v>
      </c>
      <c r="E132" s="14">
        <v>20010017</v>
      </c>
      <c r="F132" s="14" t="s">
        <v>566</v>
      </c>
      <c r="G132" s="19">
        <v>2</v>
      </c>
      <c r="H132" s="21">
        <v>5.25</v>
      </c>
      <c r="I132" s="21">
        <v>176.56</v>
      </c>
      <c r="J132" s="71">
        <v>0</v>
      </c>
      <c r="K132" s="58">
        <v>0</v>
      </c>
      <c r="L132" s="72">
        <v>0</v>
      </c>
      <c r="M132" s="73">
        <v>0</v>
      </c>
      <c r="N132" s="19">
        <v>0</v>
      </c>
      <c r="O132" s="21">
        <v>0</v>
      </c>
      <c r="P132" s="2">
        <v>177</v>
      </c>
      <c r="Q132" s="2" t="s">
        <v>41</v>
      </c>
      <c r="R132" s="2" t="s">
        <v>748</v>
      </c>
      <c r="S132" s="2" t="s">
        <v>749</v>
      </c>
      <c r="T132" s="2" t="s">
        <v>55</v>
      </c>
      <c r="U132" s="57" t="s">
        <v>435</v>
      </c>
      <c r="V132" s="2">
        <v>45286</v>
      </c>
      <c r="W132" s="2">
        <v>1</v>
      </c>
      <c r="X132" s="74" t="s">
        <v>422</v>
      </c>
      <c r="Y132" s="21" t="s">
        <v>4545</v>
      </c>
      <c r="Z132" s="52">
        <v>3.3630476190476188</v>
      </c>
    </row>
    <row r="133" spans="1:26" x14ac:dyDescent="0.25">
      <c r="A133" s="70" t="s">
        <v>4544</v>
      </c>
      <c r="B133" s="2" t="s">
        <v>3222</v>
      </c>
      <c r="C133" s="19" t="s">
        <v>3527</v>
      </c>
      <c r="D133" s="2" t="s">
        <v>249</v>
      </c>
      <c r="E133" s="14">
        <v>20010017</v>
      </c>
      <c r="F133" s="14" t="s">
        <v>427</v>
      </c>
      <c r="G133" s="19">
        <v>2</v>
      </c>
      <c r="H133" s="21">
        <v>4.12</v>
      </c>
      <c r="I133" s="21">
        <v>167.62</v>
      </c>
      <c r="J133" s="71">
        <v>0</v>
      </c>
      <c r="K133" s="58">
        <v>0</v>
      </c>
      <c r="L133" s="72">
        <v>0</v>
      </c>
      <c r="M133" s="73">
        <v>0</v>
      </c>
      <c r="N133" s="19">
        <v>0</v>
      </c>
      <c r="O133" s="21">
        <v>0</v>
      </c>
      <c r="P133" s="2">
        <v>168</v>
      </c>
      <c r="Q133" s="2" t="s">
        <v>41</v>
      </c>
      <c r="R133" s="2" t="s">
        <v>3223</v>
      </c>
      <c r="S133" s="2" t="s">
        <v>3224</v>
      </c>
      <c r="T133" s="2" t="s">
        <v>81</v>
      </c>
      <c r="U133" s="57" t="s">
        <v>485</v>
      </c>
      <c r="V133" s="2">
        <v>45290</v>
      </c>
      <c r="W133" s="2">
        <v>1</v>
      </c>
      <c r="X133" s="74" t="s">
        <v>422</v>
      </c>
      <c r="Y133" s="21" t="s">
        <v>4545</v>
      </c>
      <c r="Z133" s="52">
        <v>4.0684466019417478</v>
      </c>
    </row>
    <row r="134" spans="1:26" x14ac:dyDescent="0.25">
      <c r="A134" s="70" t="s">
        <v>4544</v>
      </c>
      <c r="B134" s="2" t="s">
        <v>751</v>
      </c>
      <c r="C134" s="19" t="s">
        <v>3527</v>
      </c>
      <c r="D134" s="2" t="s">
        <v>249</v>
      </c>
      <c r="E134" s="14">
        <v>20010017</v>
      </c>
      <c r="F134" s="14" t="s">
        <v>432</v>
      </c>
      <c r="G134" s="19">
        <v>1</v>
      </c>
      <c r="H134" s="21">
        <v>4.3099999999999996</v>
      </c>
      <c r="I134" s="21">
        <v>142.36000000000001</v>
      </c>
      <c r="J134" s="71">
        <v>0</v>
      </c>
      <c r="K134" s="58">
        <v>0</v>
      </c>
      <c r="L134" s="72">
        <v>0</v>
      </c>
      <c r="M134" s="73">
        <v>0</v>
      </c>
      <c r="N134" s="19">
        <v>0</v>
      </c>
      <c r="O134" s="21">
        <v>0</v>
      </c>
      <c r="P134" s="2">
        <v>142</v>
      </c>
      <c r="Q134" s="2" t="s">
        <v>41</v>
      </c>
      <c r="R134" s="2" t="s">
        <v>752</v>
      </c>
      <c r="S134" s="2" t="s">
        <v>753</v>
      </c>
      <c r="T134" s="2" t="s">
        <v>55</v>
      </c>
      <c r="U134" s="57" t="s">
        <v>55</v>
      </c>
      <c r="V134" s="2">
        <v>45423</v>
      </c>
      <c r="W134" s="2">
        <v>1</v>
      </c>
      <c r="X134" s="74" t="s">
        <v>422</v>
      </c>
      <c r="Y134" s="21" t="s">
        <v>4545</v>
      </c>
      <c r="Z134" s="52">
        <v>1.6515081206496522</v>
      </c>
    </row>
    <row r="135" spans="1:26" x14ac:dyDescent="0.25">
      <c r="A135" s="70" t="s">
        <v>4544</v>
      </c>
      <c r="B135" s="2" t="s">
        <v>2901</v>
      </c>
      <c r="C135" s="19" t="s">
        <v>3527</v>
      </c>
      <c r="D135" s="2" t="s">
        <v>249</v>
      </c>
      <c r="E135" s="14">
        <v>20010017</v>
      </c>
      <c r="F135" s="14" t="s">
        <v>638</v>
      </c>
      <c r="G135" s="19">
        <v>2</v>
      </c>
      <c r="H135" s="21">
        <v>5.8900000000000006</v>
      </c>
      <c r="I135" s="21">
        <v>211.97000000000003</v>
      </c>
      <c r="J135" s="71">
        <v>0</v>
      </c>
      <c r="K135" s="58">
        <v>0</v>
      </c>
      <c r="L135" s="72">
        <v>0</v>
      </c>
      <c r="M135" s="73">
        <v>0</v>
      </c>
      <c r="N135" s="19">
        <v>0</v>
      </c>
      <c r="O135" s="21">
        <v>0</v>
      </c>
      <c r="P135" s="2">
        <v>212</v>
      </c>
      <c r="Q135" s="2" t="s">
        <v>41</v>
      </c>
      <c r="R135" s="2" t="s">
        <v>2902</v>
      </c>
      <c r="S135" s="2" t="s">
        <v>2903</v>
      </c>
      <c r="T135" s="2" t="s">
        <v>55</v>
      </c>
      <c r="U135" s="57" t="s">
        <v>435</v>
      </c>
      <c r="V135" s="2">
        <v>45481</v>
      </c>
      <c r="W135" s="2">
        <v>1</v>
      </c>
      <c r="X135" s="74" t="s">
        <v>422</v>
      </c>
      <c r="Y135" s="21" t="s">
        <v>4545</v>
      </c>
      <c r="Z135" s="52">
        <v>3.5988115449915115</v>
      </c>
    </row>
    <row r="136" spans="1:26" x14ac:dyDescent="0.25">
      <c r="A136" s="70" t="s">
        <v>4544</v>
      </c>
      <c r="B136" s="2" t="s">
        <v>2692</v>
      </c>
      <c r="C136" s="19" t="s">
        <v>3527</v>
      </c>
      <c r="D136" s="2" t="s">
        <v>249</v>
      </c>
      <c r="E136" s="14">
        <v>20010017</v>
      </c>
      <c r="F136" s="14" t="s">
        <v>484</v>
      </c>
      <c r="G136" s="19">
        <v>4</v>
      </c>
      <c r="H136" s="21">
        <v>11.32</v>
      </c>
      <c r="I136" s="21">
        <v>397.45</v>
      </c>
      <c r="J136" s="71">
        <v>0</v>
      </c>
      <c r="K136" s="58">
        <v>0</v>
      </c>
      <c r="L136" s="72">
        <v>0</v>
      </c>
      <c r="M136" s="73">
        <v>0</v>
      </c>
      <c r="N136" s="19">
        <v>0</v>
      </c>
      <c r="O136" s="21">
        <v>0</v>
      </c>
      <c r="P136" s="2">
        <v>397</v>
      </c>
      <c r="Q136" s="2" t="s">
        <v>41</v>
      </c>
      <c r="R136" s="2" t="s">
        <v>2693</v>
      </c>
      <c r="S136" s="2" t="s">
        <v>2694</v>
      </c>
      <c r="T136" s="2" t="s">
        <v>55</v>
      </c>
      <c r="U136" s="57">
        <v>0</v>
      </c>
      <c r="V136" s="2">
        <v>0</v>
      </c>
      <c r="W136" s="2">
        <v>1</v>
      </c>
      <c r="X136" s="74" t="s">
        <v>422</v>
      </c>
      <c r="Y136" s="21" t="s">
        <v>4545</v>
      </c>
      <c r="Z136" s="52">
        <v>7.0220848056537095</v>
      </c>
    </row>
    <row r="137" spans="1:26" x14ac:dyDescent="0.25">
      <c r="A137" s="70" t="s">
        <v>4544</v>
      </c>
      <c r="B137" s="2" t="s">
        <v>754</v>
      </c>
      <c r="C137" s="19" t="s">
        <v>3527</v>
      </c>
      <c r="D137" s="2" t="s">
        <v>249</v>
      </c>
      <c r="E137" s="14">
        <v>20010017</v>
      </c>
      <c r="F137" s="14" t="s">
        <v>573</v>
      </c>
      <c r="G137" s="19">
        <v>2</v>
      </c>
      <c r="H137" s="21">
        <v>5.27</v>
      </c>
      <c r="I137" s="21">
        <v>182.61</v>
      </c>
      <c r="J137" s="71">
        <v>0</v>
      </c>
      <c r="K137" s="58">
        <v>0</v>
      </c>
      <c r="L137" s="72">
        <v>0</v>
      </c>
      <c r="M137" s="73">
        <v>0</v>
      </c>
      <c r="N137" s="19">
        <v>0</v>
      </c>
      <c r="O137" s="21">
        <v>0</v>
      </c>
      <c r="P137" s="2">
        <v>183</v>
      </c>
      <c r="Q137" s="2" t="s">
        <v>41</v>
      </c>
      <c r="R137" s="2" t="s">
        <v>755</v>
      </c>
      <c r="S137" s="2" t="s">
        <v>756</v>
      </c>
      <c r="T137" s="2" t="s">
        <v>490</v>
      </c>
      <c r="U137" s="57">
        <v>0</v>
      </c>
      <c r="V137" s="2">
        <v>0</v>
      </c>
      <c r="W137" s="2">
        <v>1</v>
      </c>
      <c r="X137" s="74" t="s">
        <v>422</v>
      </c>
      <c r="Y137" s="21" t="s">
        <v>4545</v>
      </c>
      <c r="Z137" s="52">
        <v>3.4650853889943081</v>
      </c>
    </row>
    <row r="138" spans="1:26" x14ac:dyDescent="0.25">
      <c r="A138" s="70" t="s">
        <v>4544</v>
      </c>
      <c r="B138" s="2" t="s">
        <v>757</v>
      </c>
      <c r="C138" s="19" t="s">
        <v>3527</v>
      </c>
      <c r="D138" s="2" t="s">
        <v>249</v>
      </c>
      <c r="E138" s="14">
        <v>20010017</v>
      </c>
      <c r="F138" s="14" t="s">
        <v>477</v>
      </c>
      <c r="G138" s="19">
        <v>4</v>
      </c>
      <c r="H138" s="21">
        <v>77.05</v>
      </c>
      <c r="I138" s="21">
        <v>2807.16</v>
      </c>
      <c r="J138" s="71">
        <v>0</v>
      </c>
      <c r="K138" s="58">
        <v>0</v>
      </c>
      <c r="L138" s="72">
        <v>0</v>
      </c>
      <c r="M138" s="73">
        <v>0</v>
      </c>
      <c r="N138" s="19">
        <v>0</v>
      </c>
      <c r="O138" s="21">
        <v>0</v>
      </c>
      <c r="P138" s="2">
        <v>2807</v>
      </c>
      <c r="Q138" s="2" t="s">
        <v>41</v>
      </c>
      <c r="R138" s="2" t="s">
        <v>727</v>
      </c>
      <c r="S138" s="2" t="s">
        <v>758</v>
      </c>
      <c r="T138" s="2" t="s">
        <v>55</v>
      </c>
      <c r="U138" s="57">
        <v>0</v>
      </c>
      <c r="V138" s="2">
        <v>0</v>
      </c>
      <c r="W138" s="2">
        <v>1</v>
      </c>
      <c r="X138" s="74" t="s">
        <v>422</v>
      </c>
      <c r="Y138" s="21" t="s">
        <v>4545</v>
      </c>
      <c r="Z138" s="52">
        <v>7.2865931213497737</v>
      </c>
    </row>
    <row r="139" spans="1:26" x14ac:dyDescent="0.25">
      <c r="A139" s="70" t="s">
        <v>4544</v>
      </c>
      <c r="B139" s="2" t="s">
        <v>3727</v>
      </c>
      <c r="C139" s="19" t="s">
        <v>3527</v>
      </c>
      <c r="D139" s="2" t="s">
        <v>249</v>
      </c>
      <c r="E139" s="14">
        <v>20010017</v>
      </c>
      <c r="F139" s="14" t="s">
        <v>538</v>
      </c>
      <c r="G139" s="19">
        <v>3</v>
      </c>
      <c r="H139" s="21">
        <v>5.53</v>
      </c>
      <c r="I139" s="21">
        <v>204.12</v>
      </c>
      <c r="J139" s="71">
        <v>0</v>
      </c>
      <c r="K139" s="58">
        <v>0</v>
      </c>
      <c r="L139" s="72">
        <v>0</v>
      </c>
      <c r="M139" s="73">
        <v>0</v>
      </c>
      <c r="N139" s="19">
        <v>0</v>
      </c>
      <c r="O139" s="21">
        <v>0</v>
      </c>
      <c r="P139" s="2">
        <v>204</v>
      </c>
      <c r="Q139" s="2" t="s">
        <v>41</v>
      </c>
      <c r="R139" s="2" t="s">
        <v>3728</v>
      </c>
      <c r="S139" s="2" t="s">
        <v>3729</v>
      </c>
      <c r="T139" s="2" t="s">
        <v>490</v>
      </c>
      <c r="U139" s="57">
        <v>0</v>
      </c>
      <c r="V139" s="2">
        <v>45804</v>
      </c>
      <c r="W139" s="2">
        <v>1</v>
      </c>
      <c r="X139" s="74" t="s">
        <v>422</v>
      </c>
      <c r="Y139" s="21" t="s">
        <v>4545</v>
      </c>
      <c r="Z139" s="52">
        <v>5.5367088607594939</v>
      </c>
    </row>
    <row r="140" spans="1:26" x14ac:dyDescent="0.25">
      <c r="A140" s="70" t="s">
        <v>4544</v>
      </c>
      <c r="B140" s="2" t="s">
        <v>759</v>
      </c>
      <c r="C140" s="19" t="s">
        <v>3527</v>
      </c>
      <c r="D140" s="2" t="s">
        <v>249</v>
      </c>
      <c r="E140" s="14">
        <v>20010017</v>
      </c>
      <c r="F140" s="14" t="s">
        <v>436</v>
      </c>
      <c r="G140" s="19">
        <v>1</v>
      </c>
      <c r="H140" s="21">
        <v>1.9</v>
      </c>
      <c r="I140" s="21">
        <v>85.96</v>
      </c>
      <c r="J140" s="71">
        <v>0</v>
      </c>
      <c r="K140" s="58">
        <v>0</v>
      </c>
      <c r="L140" s="72">
        <v>0</v>
      </c>
      <c r="M140" s="73">
        <v>0</v>
      </c>
      <c r="N140" s="19">
        <v>0</v>
      </c>
      <c r="O140" s="21">
        <v>0</v>
      </c>
      <c r="P140" s="2">
        <v>86</v>
      </c>
      <c r="Q140" s="2" t="s">
        <v>41</v>
      </c>
      <c r="R140" s="2" t="s">
        <v>760</v>
      </c>
      <c r="S140" s="2" t="s">
        <v>761</v>
      </c>
      <c r="T140" s="2" t="s">
        <v>55</v>
      </c>
      <c r="U140" s="57">
        <v>0</v>
      </c>
      <c r="V140" s="2">
        <v>45902</v>
      </c>
      <c r="W140" s="2">
        <v>1</v>
      </c>
      <c r="X140" s="74" t="s">
        <v>422</v>
      </c>
      <c r="Y140" s="21" t="s">
        <v>4545</v>
      </c>
      <c r="Z140" s="52">
        <v>2.2621052631578951</v>
      </c>
    </row>
    <row r="141" spans="1:26" x14ac:dyDescent="0.25">
      <c r="A141" s="70" t="s">
        <v>4544</v>
      </c>
      <c r="B141" s="2" t="s">
        <v>762</v>
      </c>
      <c r="C141" s="19" t="s">
        <v>3527</v>
      </c>
      <c r="D141" s="2" t="s">
        <v>249</v>
      </c>
      <c r="E141" s="14">
        <v>20010017</v>
      </c>
      <c r="F141" s="14" t="s">
        <v>653</v>
      </c>
      <c r="G141" s="19">
        <v>2</v>
      </c>
      <c r="H141" s="21">
        <v>9.73</v>
      </c>
      <c r="I141" s="21">
        <v>333.42</v>
      </c>
      <c r="J141" s="71">
        <v>0</v>
      </c>
      <c r="K141" s="58">
        <v>0</v>
      </c>
      <c r="L141" s="72">
        <v>0</v>
      </c>
      <c r="M141" s="73">
        <v>0</v>
      </c>
      <c r="N141" s="19">
        <v>0</v>
      </c>
      <c r="O141" s="21">
        <v>0</v>
      </c>
      <c r="P141" s="2">
        <v>333</v>
      </c>
      <c r="Q141" s="2" t="s">
        <v>41</v>
      </c>
      <c r="R141" s="2" t="s">
        <v>763</v>
      </c>
      <c r="S141" s="2" t="s">
        <v>764</v>
      </c>
      <c r="T141" s="2" t="s">
        <v>490</v>
      </c>
      <c r="U141" s="57">
        <v>0</v>
      </c>
      <c r="V141" s="2">
        <v>45902</v>
      </c>
      <c r="W141" s="2">
        <v>1</v>
      </c>
      <c r="X141" s="74" t="s">
        <v>422</v>
      </c>
      <c r="Y141" s="21" t="s">
        <v>4545</v>
      </c>
      <c r="Z141" s="52">
        <v>3.4267214799588901</v>
      </c>
    </row>
    <row r="142" spans="1:26" x14ac:dyDescent="0.25">
      <c r="A142" s="70" t="s">
        <v>4544</v>
      </c>
      <c r="B142" s="2" t="s">
        <v>765</v>
      </c>
      <c r="C142" s="19" t="s">
        <v>3527</v>
      </c>
      <c r="D142" s="2" t="s">
        <v>249</v>
      </c>
      <c r="E142" s="14">
        <v>20010017</v>
      </c>
      <c r="F142" s="14" t="s">
        <v>540</v>
      </c>
      <c r="G142" s="19">
        <v>2</v>
      </c>
      <c r="H142" s="21">
        <v>6.15</v>
      </c>
      <c r="I142" s="21">
        <v>222.5</v>
      </c>
      <c r="J142" s="71">
        <v>0</v>
      </c>
      <c r="K142" s="58">
        <v>0</v>
      </c>
      <c r="L142" s="72">
        <v>0</v>
      </c>
      <c r="M142" s="73">
        <v>0</v>
      </c>
      <c r="N142" s="19">
        <v>0</v>
      </c>
      <c r="O142" s="21">
        <v>0</v>
      </c>
      <c r="P142" s="2">
        <v>223</v>
      </c>
      <c r="Q142" s="2" t="s">
        <v>41</v>
      </c>
      <c r="R142" s="2" t="s">
        <v>766</v>
      </c>
      <c r="S142" s="2" t="s">
        <v>767</v>
      </c>
      <c r="T142" s="2" t="s">
        <v>81</v>
      </c>
      <c r="U142" s="57">
        <v>0</v>
      </c>
      <c r="V142" s="2">
        <v>45902</v>
      </c>
      <c r="W142" s="2">
        <v>1</v>
      </c>
      <c r="X142" s="74" t="s">
        <v>422</v>
      </c>
      <c r="Y142" s="21" t="s">
        <v>4545</v>
      </c>
      <c r="Z142" s="52">
        <v>3.6178861788617889</v>
      </c>
    </row>
    <row r="143" spans="1:26" x14ac:dyDescent="0.25">
      <c r="A143" s="70" t="s">
        <v>4544</v>
      </c>
      <c r="B143" s="2" t="s">
        <v>4443</v>
      </c>
      <c r="C143" s="19" t="s">
        <v>3527</v>
      </c>
      <c r="D143" s="2" t="s">
        <v>249</v>
      </c>
      <c r="E143" s="14">
        <v>20010017</v>
      </c>
      <c r="F143" s="14" t="s">
        <v>548</v>
      </c>
      <c r="G143" s="19">
        <v>4</v>
      </c>
      <c r="H143" s="21">
        <v>10.1</v>
      </c>
      <c r="I143" s="21">
        <v>367.66</v>
      </c>
      <c r="J143" s="71">
        <v>0</v>
      </c>
      <c r="K143" s="58">
        <v>0</v>
      </c>
      <c r="L143" s="72">
        <v>0</v>
      </c>
      <c r="M143" s="73">
        <v>0</v>
      </c>
      <c r="N143" s="19">
        <v>0</v>
      </c>
      <c r="O143" s="21">
        <v>0</v>
      </c>
      <c r="P143" s="2">
        <v>368</v>
      </c>
      <c r="Q143" s="2" t="s">
        <v>41</v>
      </c>
      <c r="R143" s="2" t="s">
        <v>4444</v>
      </c>
      <c r="S143" s="2" t="s">
        <v>4445</v>
      </c>
      <c r="T143" s="2" t="s">
        <v>55</v>
      </c>
      <c r="U143" s="57">
        <v>0</v>
      </c>
      <c r="V143" s="2">
        <v>45902</v>
      </c>
      <c r="W143" s="2">
        <v>1</v>
      </c>
      <c r="X143" s="74" t="s">
        <v>422</v>
      </c>
      <c r="Y143" s="21" t="s">
        <v>4545</v>
      </c>
      <c r="Z143" s="52">
        <v>7.2803960396039615</v>
      </c>
    </row>
    <row r="144" spans="1:26" x14ac:dyDescent="0.25">
      <c r="A144" s="70" t="s">
        <v>4544</v>
      </c>
      <c r="B144" s="2" t="s">
        <v>2608</v>
      </c>
      <c r="C144" s="19" t="s">
        <v>3527</v>
      </c>
      <c r="D144" s="2" t="s">
        <v>249</v>
      </c>
      <c r="E144" s="14">
        <v>20010017</v>
      </c>
      <c r="F144" s="14" t="s">
        <v>439</v>
      </c>
      <c r="G144" s="19">
        <v>2</v>
      </c>
      <c r="H144" s="21">
        <v>9.69</v>
      </c>
      <c r="I144" s="21">
        <v>465.14</v>
      </c>
      <c r="J144" s="71">
        <v>0</v>
      </c>
      <c r="K144" s="58">
        <v>0</v>
      </c>
      <c r="L144" s="72">
        <v>0</v>
      </c>
      <c r="M144" s="73">
        <v>0</v>
      </c>
      <c r="N144" s="19">
        <v>0</v>
      </c>
      <c r="O144" s="21">
        <v>0</v>
      </c>
      <c r="P144" s="2">
        <v>465</v>
      </c>
      <c r="Q144" s="2" t="s">
        <v>41</v>
      </c>
      <c r="R144" s="2" t="s">
        <v>3225</v>
      </c>
      <c r="S144" s="2" t="s">
        <v>3226</v>
      </c>
      <c r="T144" s="2" t="s">
        <v>60</v>
      </c>
      <c r="U144" s="57">
        <v>0</v>
      </c>
      <c r="V144" s="2">
        <v>46034</v>
      </c>
      <c r="W144" s="2">
        <v>1</v>
      </c>
      <c r="X144" s="74" t="s">
        <v>422</v>
      </c>
      <c r="Y144" s="21" t="s">
        <v>4545</v>
      </c>
      <c r="Z144" s="52">
        <v>4.8002063983488137</v>
      </c>
    </row>
    <row r="145" spans="1:26" x14ac:dyDescent="0.25">
      <c r="A145" s="70" t="s">
        <v>4544</v>
      </c>
      <c r="B145" s="2" t="s">
        <v>3485</v>
      </c>
      <c r="C145" s="19" t="s">
        <v>3527</v>
      </c>
      <c r="D145" s="2" t="s">
        <v>249</v>
      </c>
      <c r="E145" s="14">
        <v>20010017</v>
      </c>
      <c r="F145" s="14" t="s">
        <v>442</v>
      </c>
      <c r="G145" s="19">
        <v>1</v>
      </c>
      <c r="H145" s="21">
        <v>2.44</v>
      </c>
      <c r="I145" s="21">
        <v>96.75</v>
      </c>
      <c r="J145" s="71">
        <v>0</v>
      </c>
      <c r="K145" s="58">
        <v>0</v>
      </c>
      <c r="L145" s="72">
        <v>0</v>
      </c>
      <c r="M145" s="73">
        <v>0</v>
      </c>
      <c r="N145" s="19">
        <v>0</v>
      </c>
      <c r="O145" s="21">
        <v>0</v>
      </c>
      <c r="P145" s="2">
        <v>97</v>
      </c>
      <c r="Q145" s="2" t="s">
        <v>41</v>
      </c>
      <c r="R145" s="2" t="s">
        <v>3486</v>
      </c>
      <c r="S145" s="2" t="s">
        <v>3487</v>
      </c>
      <c r="T145" s="2" t="s">
        <v>55</v>
      </c>
      <c r="U145" s="57">
        <v>0</v>
      </c>
      <c r="V145" s="2">
        <v>46055</v>
      </c>
      <c r="W145" s="2">
        <v>1</v>
      </c>
      <c r="X145" s="74" t="s">
        <v>422</v>
      </c>
      <c r="Y145" s="21" t="s">
        <v>4545</v>
      </c>
      <c r="Z145" s="52">
        <v>1.9825819672131146</v>
      </c>
    </row>
    <row r="146" spans="1:26" x14ac:dyDescent="0.25">
      <c r="A146" s="70" t="s">
        <v>4544</v>
      </c>
      <c r="B146" s="2" t="s">
        <v>3914</v>
      </c>
      <c r="C146" s="19" t="s">
        <v>3527</v>
      </c>
      <c r="D146" s="2" t="s">
        <v>249</v>
      </c>
      <c r="E146" s="14">
        <v>20010017</v>
      </c>
      <c r="F146" s="14" t="s">
        <v>575</v>
      </c>
      <c r="G146" s="19">
        <v>4</v>
      </c>
      <c r="H146" s="21">
        <v>16.910000000000004</v>
      </c>
      <c r="I146" s="21">
        <v>565.49000000000012</v>
      </c>
      <c r="J146" s="71">
        <v>0</v>
      </c>
      <c r="K146" s="58">
        <v>0</v>
      </c>
      <c r="L146" s="72">
        <v>0</v>
      </c>
      <c r="M146" s="73">
        <v>0</v>
      </c>
      <c r="N146" s="19">
        <v>0</v>
      </c>
      <c r="O146" s="21">
        <v>0</v>
      </c>
      <c r="P146" s="2">
        <v>565</v>
      </c>
      <c r="Q146" s="2" t="s">
        <v>41</v>
      </c>
      <c r="R146" s="2" t="s">
        <v>3915</v>
      </c>
      <c r="S146" s="2" t="s">
        <v>3916</v>
      </c>
      <c r="T146" s="2" t="s">
        <v>55</v>
      </c>
      <c r="U146" s="57">
        <v>0</v>
      </c>
      <c r="V146" s="2">
        <v>0</v>
      </c>
      <c r="W146" s="2">
        <v>1</v>
      </c>
      <c r="X146" s="74" t="s">
        <v>422</v>
      </c>
      <c r="Y146" s="21" t="s">
        <v>4545</v>
      </c>
      <c r="Z146" s="52">
        <v>6.6882318154937908</v>
      </c>
    </row>
    <row r="147" spans="1:26" x14ac:dyDescent="0.25">
      <c r="A147" s="70" t="s">
        <v>4544</v>
      </c>
      <c r="B147" s="2" t="s">
        <v>3917</v>
      </c>
      <c r="C147" s="19" t="s">
        <v>3527</v>
      </c>
      <c r="D147" s="2" t="s">
        <v>249</v>
      </c>
      <c r="E147" s="14">
        <v>20010017</v>
      </c>
      <c r="F147" s="14" t="s">
        <v>444</v>
      </c>
      <c r="G147" s="19">
        <v>2</v>
      </c>
      <c r="H147" s="21">
        <v>2.4299999999999997</v>
      </c>
      <c r="I147" s="21">
        <v>125.58</v>
      </c>
      <c r="J147" s="71">
        <v>0</v>
      </c>
      <c r="K147" s="58">
        <v>0</v>
      </c>
      <c r="L147" s="72">
        <v>0</v>
      </c>
      <c r="M147" s="73">
        <v>0</v>
      </c>
      <c r="N147" s="19">
        <v>0</v>
      </c>
      <c r="O147" s="21">
        <v>0</v>
      </c>
      <c r="P147" s="2">
        <v>126</v>
      </c>
      <c r="Q147" s="2" t="s">
        <v>41</v>
      </c>
      <c r="R147" s="2" t="s">
        <v>3918</v>
      </c>
      <c r="S147" s="2" t="s">
        <v>3919</v>
      </c>
      <c r="T147" s="2" t="s">
        <v>82</v>
      </c>
      <c r="U147" s="57">
        <v>0</v>
      </c>
      <c r="V147" s="2">
        <v>0</v>
      </c>
      <c r="W147" s="2">
        <v>1</v>
      </c>
      <c r="X147" s="74" t="s">
        <v>422</v>
      </c>
      <c r="Y147" s="21" t="s">
        <v>4545</v>
      </c>
      <c r="Z147" s="52">
        <v>5.1679012345679025</v>
      </c>
    </row>
    <row r="148" spans="1:26" x14ac:dyDescent="0.25">
      <c r="A148" s="70" t="s">
        <v>4544</v>
      </c>
      <c r="B148" s="2" t="s">
        <v>768</v>
      </c>
      <c r="C148" s="19" t="s">
        <v>3527</v>
      </c>
      <c r="D148" s="2" t="s">
        <v>250</v>
      </c>
      <c r="E148" s="14">
        <v>20010023</v>
      </c>
      <c r="F148" s="14" t="s">
        <v>513</v>
      </c>
      <c r="G148" s="19">
        <v>4</v>
      </c>
      <c r="H148" s="21">
        <v>11.74</v>
      </c>
      <c r="I148" s="21">
        <v>527.96</v>
      </c>
      <c r="J148" s="71">
        <v>0</v>
      </c>
      <c r="K148" s="58">
        <v>0</v>
      </c>
      <c r="L148" s="72">
        <v>0</v>
      </c>
      <c r="M148" s="73">
        <v>0</v>
      </c>
      <c r="N148" s="19">
        <v>0</v>
      </c>
      <c r="O148" s="21">
        <v>0</v>
      </c>
      <c r="P148" s="2">
        <v>528</v>
      </c>
      <c r="Q148" s="2" t="s">
        <v>41</v>
      </c>
      <c r="R148" s="2" t="s">
        <v>769</v>
      </c>
      <c r="S148" s="2" t="s">
        <v>770</v>
      </c>
      <c r="T148" s="2" t="s">
        <v>67</v>
      </c>
      <c r="U148" s="57" t="s">
        <v>547</v>
      </c>
      <c r="V148" s="2">
        <v>45360</v>
      </c>
      <c r="W148" s="2">
        <v>1</v>
      </c>
      <c r="X148" s="74" t="s">
        <v>422</v>
      </c>
      <c r="Y148" s="21" t="s">
        <v>4545</v>
      </c>
      <c r="Z148" s="52">
        <v>8.9942078364565585</v>
      </c>
    </row>
    <row r="149" spans="1:26" x14ac:dyDescent="0.25">
      <c r="A149" s="70" t="s">
        <v>4544</v>
      </c>
      <c r="B149" s="2" t="s">
        <v>771</v>
      </c>
      <c r="C149" s="19" t="s">
        <v>3527</v>
      </c>
      <c r="D149" s="2" t="s">
        <v>250</v>
      </c>
      <c r="E149" s="14">
        <v>20010023</v>
      </c>
      <c r="F149" s="14" t="s">
        <v>566</v>
      </c>
      <c r="G149" s="19">
        <v>2</v>
      </c>
      <c r="H149" s="21">
        <v>12.64</v>
      </c>
      <c r="I149" s="21">
        <v>539.57999999999993</v>
      </c>
      <c r="J149" s="71">
        <v>0</v>
      </c>
      <c r="K149" s="58">
        <v>0</v>
      </c>
      <c r="L149" s="72">
        <v>0</v>
      </c>
      <c r="M149" s="73">
        <v>0</v>
      </c>
      <c r="N149" s="19">
        <v>0</v>
      </c>
      <c r="O149" s="21">
        <v>0</v>
      </c>
      <c r="P149" s="2">
        <v>540</v>
      </c>
      <c r="Q149" s="2" t="s">
        <v>41</v>
      </c>
      <c r="R149" s="2" t="s">
        <v>772</v>
      </c>
      <c r="S149" s="2" t="s">
        <v>773</v>
      </c>
      <c r="T149" s="2" t="s">
        <v>60</v>
      </c>
      <c r="U149" s="57" t="s">
        <v>425</v>
      </c>
      <c r="V149" s="2">
        <v>45360</v>
      </c>
      <c r="W149" s="2">
        <v>1</v>
      </c>
      <c r="X149" s="74" t="s">
        <v>422</v>
      </c>
      <c r="Y149" s="21" t="s">
        <v>4545</v>
      </c>
      <c r="Z149" s="52">
        <v>4.26882911392405</v>
      </c>
    </row>
    <row r="150" spans="1:26" x14ac:dyDescent="0.25">
      <c r="A150" s="70" t="s">
        <v>4544</v>
      </c>
      <c r="B150" s="2" t="s">
        <v>3826</v>
      </c>
      <c r="C150" s="19" t="s">
        <v>3527</v>
      </c>
      <c r="D150" s="2" t="s">
        <v>250</v>
      </c>
      <c r="E150" s="14">
        <v>20010023</v>
      </c>
      <c r="F150" s="14" t="s">
        <v>528</v>
      </c>
      <c r="G150" s="19">
        <v>2</v>
      </c>
      <c r="H150" s="21">
        <v>2.44</v>
      </c>
      <c r="I150" s="21">
        <v>95.14</v>
      </c>
      <c r="J150" s="71">
        <v>0</v>
      </c>
      <c r="K150" s="58">
        <v>0</v>
      </c>
      <c r="L150" s="72">
        <v>0</v>
      </c>
      <c r="M150" s="73">
        <v>0</v>
      </c>
      <c r="N150" s="19">
        <v>0</v>
      </c>
      <c r="O150" s="21">
        <v>0</v>
      </c>
      <c r="P150" s="2">
        <v>95</v>
      </c>
      <c r="Q150" s="2" t="s">
        <v>41</v>
      </c>
      <c r="R150" s="2" t="s">
        <v>3827</v>
      </c>
      <c r="S150" s="2" t="s">
        <v>3828</v>
      </c>
      <c r="T150" s="2" t="s">
        <v>60</v>
      </c>
      <c r="U150" s="57" t="s">
        <v>425</v>
      </c>
      <c r="V150" s="2">
        <v>45360</v>
      </c>
      <c r="W150" s="2">
        <v>1</v>
      </c>
      <c r="X150" s="74" t="s">
        <v>422</v>
      </c>
      <c r="Y150" s="21" t="s">
        <v>4545</v>
      </c>
      <c r="Z150" s="52">
        <v>3.8991803278688533</v>
      </c>
    </row>
    <row r="151" spans="1:26" x14ac:dyDescent="0.25">
      <c r="A151" s="70" t="s">
        <v>4544</v>
      </c>
      <c r="B151" s="2" t="s">
        <v>774</v>
      </c>
      <c r="C151" s="19" t="s">
        <v>3527</v>
      </c>
      <c r="D151" s="2" t="s">
        <v>250</v>
      </c>
      <c r="E151" s="14">
        <v>20010023</v>
      </c>
      <c r="F151" s="14" t="s">
        <v>750</v>
      </c>
      <c r="G151" s="19">
        <v>2</v>
      </c>
      <c r="H151" s="21">
        <v>2.3600000000000003</v>
      </c>
      <c r="I151" s="21">
        <v>127.72999999999999</v>
      </c>
      <c r="J151" s="71">
        <v>0</v>
      </c>
      <c r="K151" s="58">
        <v>0</v>
      </c>
      <c r="L151" s="72">
        <v>0</v>
      </c>
      <c r="M151" s="73">
        <v>0</v>
      </c>
      <c r="N151" s="19">
        <v>0</v>
      </c>
      <c r="O151" s="21">
        <v>0</v>
      </c>
      <c r="P151" s="2">
        <v>128</v>
      </c>
      <c r="Q151" s="2" t="s">
        <v>41</v>
      </c>
      <c r="R151" s="2" t="s">
        <v>775</v>
      </c>
      <c r="S151" s="2" t="s">
        <v>776</v>
      </c>
      <c r="T151" s="2" t="s">
        <v>54</v>
      </c>
      <c r="U151" s="57" t="s">
        <v>435</v>
      </c>
      <c r="V151" s="2">
        <v>45334</v>
      </c>
      <c r="W151" s="2">
        <v>1</v>
      </c>
      <c r="X151" s="74" t="s">
        <v>422</v>
      </c>
      <c r="Y151" s="21" t="s">
        <v>4545</v>
      </c>
      <c r="Z151" s="52">
        <v>5.4122881355932195</v>
      </c>
    </row>
    <row r="152" spans="1:26" x14ac:dyDescent="0.25">
      <c r="A152" s="70" t="s">
        <v>4544</v>
      </c>
      <c r="B152" s="2" t="s">
        <v>2907</v>
      </c>
      <c r="C152" s="19" t="s">
        <v>3527</v>
      </c>
      <c r="D152" s="2" t="s">
        <v>250</v>
      </c>
      <c r="E152" s="14">
        <v>20010023</v>
      </c>
      <c r="F152" s="14" t="s">
        <v>533</v>
      </c>
      <c r="G152" s="19">
        <v>2</v>
      </c>
      <c r="H152" s="21">
        <v>5.65</v>
      </c>
      <c r="I152" s="21">
        <v>221.34</v>
      </c>
      <c r="J152" s="71">
        <v>0</v>
      </c>
      <c r="K152" s="58">
        <v>0</v>
      </c>
      <c r="L152" s="72">
        <v>0</v>
      </c>
      <c r="M152" s="73">
        <v>0</v>
      </c>
      <c r="N152" s="19">
        <v>0</v>
      </c>
      <c r="O152" s="21">
        <v>0</v>
      </c>
      <c r="P152" s="2">
        <v>221</v>
      </c>
      <c r="Q152" s="2" t="s">
        <v>41</v>
      </c>
      <c r="R152" s="2" t="s">
        <v>2908</v>
      </c>
      <c r="S152" s="2" t="s">
        <v>2909</v>
      </c>
      <c r="T152" s="2" t="s">
        <v>54</v>
      </c>
      <c r="U152" s="57" t="s">
        <v>435</v>
      </c>
      <c r="V152" s="2">
        <v>45334</v>
      </c>
      <c r="W152" s="2">
        <v>1</v>
      </c>
      <c r="X152" s="74" t="s">
        <v>422</v>
      </c>
      <c r="Y152" s="21" t="s">
        <v>4545</v>
      </c>
      <c r="Z152" s="52">
        <v>3.9175221238938054</v>
      </c>
    </row>
    <row r="153" spans="1:26" x14ac:dyDescent="0.25">
      <c r="A153" s="70" t="s">
        <v>4544</v>
      </c>
      <c r="B153" s="2" t="s">
        <v>4135</v>
      </c>
      <c r="C153" s="19" t="s">
        <v>3527</v>
      </c>
      <c r="D153" s="2" t="s">
        <v>250</v>
      </c>
      <c r="E153" s="14">
        <v>20010023</v>
      </c>
      <c r="F153" s="14" t="s">
        <v>486</v>
      </c>
      <c r="G153" s="19">
        <v>4</v>
      </c>
      <c r="H153" s="21">
        <v>25.410000000000004</v>
      </c>
      <c r="I153" s="21">
        <v>1007.3699999999999</v>
      </c>
      <c r="J153" s="71">
        <v>0</v>
      </c>
      <c r="K153" s="58">
        <v>0</v>
      </c>
      <c r="L153" s="72">
        <v>0</v>
      </c>
      <c r="M153" s="73">
        <v>0</v>
      </c>
      <c r="N153" s="19">
        <v>0</v>
      </c>
      <c r="O153" s="21">
        <v>0</v>
      </c>
      <c r="P153" s="2">
        <v>1007</v>
      </c>
      <c r="Q153" s="2" t="s">
        <v>41</v>
      </c>
      <c r="R153" s="2" t="s">
        <v>4136</v>
      </c>
      <c r="S153" s="2" t="s">
        <v>4137</v>
      </c>
      <c r="T153" s="2" t="s">
        <v>514</v>
      </c>
      <c r="U153" s="57" t="s">
        <v>420</v>
      </c>
      <c r="V153" s="2">
        <v>45360</v>
      </c>
      <c r="W153" s="2">
        <v>1</v>
      </c>
      <c r="X153" s="74" t="s">
        <v>422</v>
      </c>
      <c r="Y153" s="21" t="s">
        <v>4545</v>
      </c>
      <c r="Z153" s="52">
        <v>7.9289256198347093</v>
      </c>
    </row>
    <row r="154" spans="1:26" x14ac:dyDescent="0.25">
      <c r="A154" s="70" t="s">
        <v>4544</v>
      </c>
      <c r="B154" s="2" t="s">
        <v>778</v>
      </c>
      <c r="C154" s="19" t="s">
        <v>3527</v>
      </c>
      <c r="D154" s="2" t="s">
        <v>250</v>
      </c>
      <c r="E154" s="14">
        <v>20010023</v>
      </c>
      <c r="F154" s="14" t="s">
        <v>573</v>
      </c>
      <c r="G154" s="19">
        <v>1</v>
      </c>
      <c r="H154" s="21">
        <v>0.1</v>
      </c>
      <c r="I154" s="21">
        <v>4.58</v>
      </c>
      <c r="J154" s="71">
        <v>0</v>
      </c>
      <c r="K154" s="58">
        <v>0</v>
      </c>
      <c r="L154" s="72">
        <v>0</v>
      </c>
      <c r="M154" s="73">
        <v>0</v>
      </c>
      <c r="N154" s="19">
        <v>0</v>
      </c>
      <c r="O154" s="21">
        <v>0</v>
      </c>
      <c r="P154" s="2">
        <v>5</v>
      </c>
      <c r="Q154" s="2" t="s">
        <v>41</v>
      </c>
      <c r="R154" s="2" t="s">
        <v>779</v>
      </c>
      <c r="S154" s="2" t="s">
        <v>780</v>
      </c>
      <c r="T154" s="2" t="s">
        <v>54</v>
      </c>
      <c r="U154" s="57" t="s">
        <v>435</v>
      </c>
      <c r="V154" s="2">
        <v>45360</v>
      </c>
      <c r="W154" s="2">
        <v>1</v>
      </c>
      <c r="X154" s="74" t="s">
        <v>422</v>
      </c>
      <c r="Y154" s="21" t="s">
        <v>4545</v>
      </c>
      <c r="Z154" s="52">
        <v>2.29</v>
      </c>
    </row>
    <row r="155" spans="1:26" x14ac:dyDescent="0.25">
      <c r="A155" s="70" t="s">
        <v>4544</v>
      </c>
      <c r="B155" s="2" t="s">
        <v>781</v>
      </c>
      <c r="C155" s="19" t="s">
        <v>3527</v>
      </c>
      <c r="D155" s="2" t="s">
        <v>250</v>
      </c>
      <c r="E155" s="14">
        <v>20010023</v>
      </c>
      <c r="F155" s="14" t="s">
        <v>477</v>
      </c>
      <c r="G155" s="19">
        <v>2</v>
      </c>
      <c r="H155" s="21">
        <v>15.579999999999998</v>
      </c>
      <c r="I155" s="21">
        <v>616</v>
      </c>
      <c r="J155" s="71">
        <v>0</v>
      </c>
      <c r="K155" s="58">
        <v>0</v>
      </c>
      <c r="L155" s="72">
        <v>0</v>
      </c>
      <c r="M155" s="73">
        <v>0</v>
      </c>
      <c r="N155" s="19">
        <v>0</v>
      </c>
      <c r="O155" s="21">
        <v>0</v>
      </c>
      <c r="P155" s="2">
        <v>616</v>
      </c>
      <c r="Q155" s="2" t="s">
        <v>41</v>
      </c>
      <c r="R155" s="2" t="s">
        <v>782</v>
      </c>
      <c r="S155" s="2" t="s">
        <v>783</v>
      </c>
      <c r="T155" s="2" t="s">
        <v>67</v>
      </c>
      <c r="U155" s="57" t="s">
        <v>547</v>
      </c>
      <c r="V155" s="2">
        <v>45355</v>
      </c>
      <c r="W155" s="2">
        <v>1</v>
      </c>
      <c r="X155" s="74" t="s">
        <v>422</v>
      </c>
      <c r="Y155" s="21" t="s">
        <v>4545</v>
      </c>
      <c r="Z155" s="52">
        <v>3.9537869062901159</v>
      </c>
    </row>
    <row r="156" spans="1:26" x14ac:dyDescent="0.25">
      <c r="A156" s="70" t="s">
        <v>4544</v>
      </c>
      <c r="B156" s="2" t="s">
        <v>784</v>
      </c>
      <c r="C156" s="19" t="s">
        <v>3527</v>
      </c>
      <c r="D156" s="2" t="s">
        <v>250</v>
      </c>
      <c r="E156" s="14">
        <v>20010023</v>
      </c>
      <c r="F156" s="14" t="s">
        <v>538</v>
      </c>
      <c r="G156" s="19">
        <v>2</v>
      </c>
      <c r="H156" s="21">
        <v>3.1100000000000003</v>
      </c>
      <c r="I156" s="21">
        <v>150.03</v>
      </c>
      <c r="J156" s="71">
        <v>0</v>
      </c>
      <c r="K156" s="58">
        <v>0</v>
      </c>
      <c r="L156" s="72">
        <v>0</v>
      </c>
      <c r="M156" s="73">
        <v>0</v>
      </c>
      <c r="N156" s="19">
        <v>0</v>
      </c>
      <c r="O156" s="21">
        <v>0</v>
      </c>
      <c r="P156" s="2">
        <v>150</v>
      </c>
      <c r="Q156" s="2" t="s">
        <v>41</v>
      </c>
      <c r="R156" s="2" t="s">
        <v>785</v>
      </c>
      <c r="S156" s="2" t="s">
        <v>786</v>
      </c>
      <c r="T156" s="2" t="s">
        <v>54</v>
      </c>
      <c r="U156" s="57" t="s">
        <v>435</v>
      </c>
      <c r="V156" s="2">
        <v>45360</v>
      </c>
      <c r="W156" s="2">
        <v>1</v>
      </c>
      <c r="X156" s="74" t="s">
        <v>422</v>
      </c>
      <c r="Y156" s="21" t="s">
        <v>4545</v>
      </c>
      <c r="Z156" s="52">
        <v>4.8241157556270089</v>
      </c>
    </row>
    <row r="157" spans="1:26" x14ac:dyDescent="0.25">
      <c r="A157" s="70" t="s">
        <v>4544</v>
      </c>
      <c r="B157" s="2" t="s">
        <v>787</v>
      </c>
      <c r="C157" s="19" t="s">
        <v>3527</v>
      </c>
      <c r="D157" s="2" t="s">
        <v>250</v>
      </c>
      <c r="E157" s="14">
        <v>20010023</v>
      </c>
      <c r="F157" s="14" t="s">
        <v>439</v>
      </c>
      <c r="G157" s="19">
        <v>2</v>
      </c>
      <c r="H157" s="21">
        <v>1.92</v>
      </c>
      <c r="I157" s="21">
        <v>74.73</v>
      </c>
      <c r="J157" s="71">
        <v>0</v>
      </c>
      <c r="K157" s="58">
        <v>0</v>
      </c>
      <c r="L157" s="72">
        <v>0</v>
      </c>
      <c r="M157" s="73">
        <v>0</v>
      </c>
      <c r="N157" s="19">
        <v>0</v>
      </c>
      <c r="O157" s="21">
        <v>0</v>
      </c>
      <c r="P157" s="2">
        <v>75</v>
      </c>
      <c r="Q157" s="2" t="s">
        <v>41</v>
      </c>
      <c r="R157" s="2" t="s">
        <v>576</v>
      </c>
      <c r="S157" s="2" t="s">
        <v>788</v>
      </c>
      <c r="T157" s="2" t="s">
        <v>54</v>
      </c>
      <c r="U157" s="57" t="s">
        <v>435</v>
      </c>
      <c r="V157" s="2">
        <v>45439</v>
      </c>
      <c r="W157" s="2">
        <v>1</v>
      </c>
      <c r="X157" s="74" t="s">
        <v>422</v>
      </c>
      <c r="Y157" s="21" t="s">
        <v>4545</v>
      </c>
      <c r="Z157" s="52">
        <v>3.8921875000000004</v>
      </c>
    </row>
    <row r="158" spans="1:26" x14ac:dyDescent="0.25">
      <c r="A158" s="70" t="s">
        <v>4544</v>
      </c>
      <c r="B158" s="2" t="s">
        <v>789</v>
      </c>
      <c r="C158" s="19" t="s">
        <v>3527</v>
      </c>
      <c r="D158" s="2" t="s">
        <v>250</v>
      </c>
      <c r="E158" s="14">
        <v>20010023</v>
      </c>
      <c r="F158" s="14" t="s">
        <v>589</v>
      </c>
      <c r="G158" s="19">
        <v>2</v>
      </c>
      <c r="H158" s="21">
        <v>4.6400000000000006</v>
      </c>
      <c r="I158" s="21">
        <v>196.60000000000002</v>
      </c>
      <c r="J158" s="71">
        <v>0</v>
      </c>
      <c r="K158" s="58">
        <v>0</v>
      </c>
      <c r="L158" s="72">
        <v>0</v>
      </c>
      <c r="M158" s="73">
        <v>0</v>
      </c>
      <c r="N158" s="19">
        <v>0</v>
      </c>
      <c r="O158" s="21">
        <v>0</v>
      </c>
      <c r="P158" s="2">
        <v>197</v>
      </c>
      <c r="Q158" s="2" t="s">
        <v>41</v>
      </c>
      <c r="R158" s="2" t="s">
        <v>790</v>
      </c>
      <c r="S158" s="2" t="s">
        <v>791</v>
      </c>
      <c r="T158" s="2" t="s">
        <v>67</v>
      </c>
      <c r="U158" s="57" t="s">
        <v>547</v>
      </c>
      <c r="V158" s="2">
        <v>45514</v>
      </c>
      <c r="W158" s="2">
        <v>1</v>
      </c>
      <c r="X158" s="74" t="s">
        <v>422</v>
      </c>
      <c r="Y158" s="21" t="s">
        <v>4545</v>
      </c>
      <c r="Z158" s="52">
        <v>4.2370689655172411</v>
      </c>
    </row>
    <row r="159" spans="1:26" x14ac:dyDescent="0.25">
      <c r="A159" s="70" t="s">
        <v>4544</v>
      </c>
      <c r="B159" s="2" t="s">
        <v>792</v>
      </c>
      <c r="C159" s="19" t="s">
        <v>3527</v>
      </c>
      <c r="D159" s="2" t="s">
        <v>250</v>
      </c>
      <c r="E159" s="14">
        <v>20010023</v>
      </c>
      <c r="F159" s="14" t="s">
        <v>479</v>
      </c>
      <c r="G159" s="19">
        <v>2</v>
      </c>
      <c r="H159" s="21">
        <v>0.64</v>
      </c>
      <c r="I159" s="21">
        <v>27.68</v>
      </c>
      <c r="J159" s="71">
        <v>0</v>
      </c>
      <c r="K159" s="58">
        <v>0</v>
      </c>
      <c r="L159" s="72">
        <v>0</v>
      </c>
      <c r="M159" s="73">
        <v>0</v>
      </c>
      <c r="N159" s="19">
        <v>0</v>
      </c>
      <c r="O159" s="21">
        <v>0</v>
      </c>
      <c r="P159" s="2">
        <v>28</v>
      </c>
      <c r="Q159" s="2" t="s">
        <v>41</v>
      </c>
      <c r="R159" s="2" t="s">
        <v>793</v>
      </c>
      <c r="S159" s="2" t="s">
        <v>794</v>
      </c>
      <c r="T159" s="2" t="s">
        <v>76</v>
      </c>
      <c r="U159" s="57">
        <v>0</v>
      </c>
      <c r="V159" s="2">
        <v>0</v>
      </c>
      <c r="W159" s="2">
        <v>1</v>
      </c>
      <c r="X159" s="74" t="s">
        <v>422</v>
      </c>
      <c r="Y159" s="21" t="s">
        <v>4545</v>
      </c>
      <c r="Z159" s="52">
        <v>4.3250000000000002</v>
      </c>
    </row>
    <row r="160" spans="1:26" x14ac:dyDescent="0.25">
      <c r="A160" s="70" t="s">
        <v>4544</v>
      </c>
      <c r="B160" s="2" t="s">
        <v>3236</v>
      </c>
      <c r="C160" s="19" t="s">
        <v>3527</v>
      </c>
      <c r="D160" s="2" t="s">
        <v>250</v>
      </c>
      <c r="E160" s="14">
        <v>20010023</v>
      </c>
      <c r="F160" s="14" t="s">
        <v>467</v>
      </c>
      <c r="G160" s="19">
        <v>4</v>
      </c>
      <c r="H160" s="21">
        <v>9.5</v>
      </c>
      <c r="I160" s="21">
        <v>366.71999999999997</v>
      </c>
      <c r="J160" s="71">
        <v>0</v>
      </c>
      <c r="K160" s="58">
        <v>0</v>
      </c>
      <c r="L160" s="72">
        <v>0</v>
      </c>
      <c r="M160" s="73">
        <v>0</v>
      </c>
      <c r="N160" s="19">
        <v>0</v>
      </c>
      <c r="O160" s="21">
        <v>0</v>
      </c>
      <c r="P160" s="2">
        <v>367</v>
      </c>
      <c r="Q160" s="2" t="s">
        <v>41</v>
      </c>
      <c r="R160" s="2" t="s">
        <v>3237</v>
      </c>
      <c r="S160" s="2" t="s">
        <v>3238</v>
      </c>
      <c r="T160" s="2" t="s">
        <v>54</v>
      </c>
      <c r="U160" s="57">
        <v>0</v>
      </c>
      <c r="V160" s="2">
        <v>46034</v>
      </c>
      <c r="W160" s="2">
        <v>1</v>
      </c>
      <c r="X160" s="74" t="s">
        <v>422</v>
      </c>
      <c r="Y160" s="21" t="s">
        <v>4545</v>
      </c>
      <c r="Z160" s="52">
        <v>7.7204210526315782</v>
      </c>
    </row>
    <row r="161" spans="1:26" x14ac:dyDescent="0.25">
      <c r="A161" s="70" t="s">
        <v>4544</v>
      </c>
      <c r="B161" s="2" t="s">
        <v>3540</v>
      </c>
      <c r="C161" s="19" t="s">
        <v>3527</v>
      </c>
      <c r="D161" s="2" t="s">
        <v>250</v>
      </c>
      <c r="E161" s="14">
        <v>20010023</v>
      </c>
      <c r="F161" s="14" t="s">
        <v>469</v>
      </c>
      <c r="G161" s="19">
        <v>2</v>
      </c>
      <c r="H161" s="21">
        <v>5.25</v>
      </c>
      <c r="I161" s="21">
        <v>207.57999999999998</v>
      </c>
      <c r="J161" s="71">
        <v>0</v>
      </c>
      <c r="K161" s="58">
        <v>0</v>
      </c>
      <c r="L161" s="72">
        <v>0</v>
      </c>
      <c r="M161" s="73">
        <v>0</v>
      </c>
      <c r="N161" s="19">
        <v>0</v>
      </c>
      <c r="O161" s="21">
        <v>0</v>
      </c>
      <c r="P161" s="2">
        <v>208</v>
      </c>
      <c r="Q161" s="2" t="s">
        <v>41</v>
      </c>
      <c r="R161" s="2" t="s">
        <v>3541</v>
      </c>
      <c r="S161" s="2" t="s">
        <v>3542</v>
      </c>
      <c r="T161" s="2" t="s">
        <v>67</v>
      </c>
      <c r="U161" s="57">
        <v>0</v>
      </c>
      <c r="V161" s="2">
        <v>46062</v>
      </c>
      <c r="W161" s="2">
        <v>1</v>
      </c>
      <c r="X161" s="74" t="s">
        <v>422</v>
      </c>
      <c r="Y161" s="21" t="s">
        <v>4545</v>
      </c>
      <c r="Z161" s="52">
        <v>3.9539047619047616</v>
      </c>
    </row>
    <row r="162" spans="1:26" x14ac:dyDescent="0.25">
      <c r="A162" s="70" t="s">
        <v>4544</v>
      </c>
      <c r="B162" s="2" t="s">
        <v>3626</v>
      </c>
      <c r="C162" s="19" t="s">
        <v>3527</v>
      </c>
      <c r="D162" s="2" t="s">
        <v>250</v>
      </c>
      <c r="E162" s="14">
        <v>20010023</v>
      </c>
      <c r="F162" s="14" t="s">
        <v>474</v>
      </c>
      <c r="G162" s="19">
        <v>2</v>
      </c>
      <c r="H162" s="21">
        <v>19.009999999999998</v>
      </c>
      <c r="I162" s="21">
        <v>745.95</v>
      </c>
      <c r="J162" s="71">
        <v>0</v>
      </c>
      <c r="K162" s="58">
        <v>0</v>
      </c>
      <c r="L162" s="72">
        <v>0</v>
      </c>
      <c r="M162" s="73">
        <v>0</v>
      </c>
      <c r="N162" s="19">
        <v>0</v>
      </c>
      <c r="O162" s="21">
        <v>0</v>
      </c>
      <c r="P162" s="2">
        <v>746</v>
      </c>
      <c r="Q162" s="2" t="s">
        <v>41</v>
      </c>
      <c r="R162" s="2" t="s">
        <v>3627</v>
      </c>
      <c r="S162" s="2" t="s">
        <v>3628</v>
      </c>
      <c r="T162" s="2" t="s">
        <v>514</v>
      </c>
      <c r="U162" s="57">
        <v>0</v>
      </c>
      <c r="V162" s="2">
        <v>46069</v>
      </c>
      <c r="W162" s="2">
        <v>1</v>
      </c>
      <c r="X162" s="74" t="s">
        <v>422</v>
      </c>
      <c r="Y162" s="21" t="s">
        <v>4545</v>
      </c>
      <c r="Z162" s="52">
        <v>3.9239873750657561</v>
      </c>
    </row>
    <row r="163" spans="1:26" x14ac:dyDescent="0.25">
      <c r="A163" s="70" t="s">
        <v>4544</v>
      </c>
      <c r="B163" s="2" t="s">
        <v>796</v>
      </c>
      <c r="C163" s="19" t="s">
        <v>3527</v>
      </c>
      <c r="D163" s="2" t="s">
        <v>251</v>
      </c>
      <c r="E163" s="14">
        <v>20010027</v>
      </c>
      <c r="F163" s="14" t="s">
        <v>44</v>
      </c>
      <c r="G163" s="19">
        <v>4</v>
      </c>
      <c r="H163" s="21">
        <v>73.180000000000007</v>
      </c>
      <c r="I163" s="21">
        <v>3203.56</v>
      </c>
      <c r="J163" s="71">
        <v>0</v>
      </c>
      <c r="K163" s="58">
        <v>0</v>
      </c>
      <c r="L163" s="72">
        <v>667.06999999999971</v>
      </c>
      <c r="M163" s="73">
        <v>0</v>
      </c>
      <c r="N163" s="19">
        <v>0</v>
      </c>
      <c r="O163" s="21">
        <v>0</v>
      </c>
      <c r="P163" s="2">
        <v>2536</v>
      </c>
      <c r="Q163" s="2" t="s">
        <v>41</v>
      </c>
      <c r="R163" s="2" t="s">
        <v>797</v>
      </c>
      <c r="S163" s="2" t="s">
        <v>798</v>
      </c>
      <c r="T163" s="2" t="s">
        <v>81</v>
      </c>
      <c r="U163" s="57" t="s">
        <v>485</v>
      </c>
      <c r="V163" s="2" t="s">
        <v>552</v>
      </c>
      <c r="W163" s="2">
        <v>1</v>
      </c>
      <c r="X163" s="74" t="s">
        <v>422</v>
      </c>
      <c r="Y163" s="21" t="s">
        <v>4545</v>
      </c>
      <c r="Z163" s="52">
        <v>8.7552883301448485</v>
      </c>
    </row>
    <row r="164" spans="1:26" x14ac:dyDescent="0.25">
      <c r="A164" s="70" t="s">
        <v>4544</v>
      </c>
      <c r="B164" s="2" t="s">
        <v>799</v>
      </c>
      <c r="C164" s="19" t="s">
        <v>3527</v>
      </c>
      <c r="D164" s="2" t="s">
        <v>251</v>
      </c>
      <c r="E164" s="14">
        <v>20010027</v>
      </c>
      <c r="F164" s="14" t="s">
        <v>513</v>
      </c>
      <c r="G164" s="19">
        <v>2</v>
      </c>
      <c r="H164" s="21">
        <v>9.3000000000000007</v>
      </c>
      <c r="I164" s="21">
        <v>321.98</v>
      </c>
      <c r="J164" s="71">
        <v>0</v>
      </c>
      <c r="K164" s="58">
        <v>0</v>
      </c>
      <c r="L164" s="72">
        <v>0</v>
      </c>
      <c r="M164" s="73">
        <v>0</v>
      </c>
      <c r="N164" s="19">
        <v>0</v>
      </c>
      <c r="O164" s="21">
        <v>0</v>
      </c>
      <c r="P164" s="2">
        <v>322</v>
      </c>
      <c r="Q164" s="2" t="s">
        <v>41</v>
      </c>
      <c r="R164" s="2" t="s">
        <v>800</v>
      </c>
      <c r="S164" s="2" t="s">
        <v>801</v>
      </c>
      <c r="T164" s="2" t="s">
        <v>85</v>
      </c>
      <c r="U164" s="57" t="s">
        <v>729</v>
      </c>
      <c r="V164" s="2">
        <v>45360</v>
      </c>
      <c r="W164" s="2">
        <v>1</v>
      </c>
      <c r="X164" s="74" t="s">
        <v>422</v>
      </c>
      <c r="Y164" s="21" t="s">
        <v>4545</v>
      </c>
      <c r="Z164" s="52">
        <v>3.4621505376344084</v>
      </c>
    </row>
    <row r="165" spans="1:26" x14ac:dyDescent="0.25">
      <c r="A165" s="70" t="s">
        <v>4544</v>
      </c>
      <c r="B165" s="2" t="s">
        <v>2970</v>
      </c>
      <c r="C165" s="19" t="s">
        <v>3527</v>
      </c>
      <c r="D165" s="2" t="s">
        <v>251</v>
      </c>
      <c r="E165" s="14">
        <v>20010027</v>
      </c>
      <c r="F165" s="14" t="s">
        <v>536</v>
      </c>
      <c r="G165" s="19">
        <v>4</v>
      </c>
      <c r="H165" s="21">
        <v>46.97</v>
      </c>
      <c r="I165" s="21">
        <v>1760.25</v>
      </c>
      <c r="J165" s="71">
        <v>0</v>
      </c>
      <c r="K165" s="58">
        <v>0</v>
      </c>
      <c r="L165" s="72">
        <v>0</v>
      </c>
      <c r="M165" s="73">
        <v>0</v>
      </c>
      <c r="N165" s="19">
        <v>0</v>
      </c>
      <c r="O165" s="21">
        <v>0</v>
      </c>
      <c r="P165" s="2">
        <v>1760</v>
      </c>
      <c r="Q165" s="2" t="s">
        <v>41</v>
      </c>
      <c r="R165" s="2" t="s">
        <v>2971</v>
      </c>
      <c r="S165" s="2" t="s">
        <v>2972</v>
      </c>
      <c r="T165" s="2" t="s">
        <v>60</v>
      </c>
      <c r="U165" s="57" t="s">
        <v>425</v>
      </c>
      <c r="V165" s="2">
        <v>45416</v>
      </c>
      <c r="W165" s="2">
        <v>1</v>
      </c>
      <c r="X165" s="74" t="s">
        <v>422</v>
      </c>
      <c r="Y165" s="21" t="s">
        <v>4545</v>
      </c>
      <c r="Z165" s="52">
        <v>7.4952097083244631</v>
      </c>
    </row>
    <row r="166" spans="1:26" x14ac:dyDescent="0.25">
      <c r="A166" s="70" t="s">
        <v>4544</v>
      </c>
      <c r="B166" s="2" t="s">
        <v>802</v>
      </c>
      <c r="C166" s="19" t="s">
        <v>3527</v>
      </c>
      <c r="D166" s="2" t="s">
        <v>251</v>
      </c>
      <c r="E166" s="14">
        <v>20010027</v>
      </c>
      <c r="F166" s="14" t="s">
        <v>538</v>
      </c>
      <c r="G166" s="19">
        <v>2</v>
      </c>
      <c r="H166" s="21">
        <v>4.3499999999999996</v>
      </c>
      <c r="I166" s="21">
        <v>157.21</v>
      </c>
      <c r="J166" s="71">
        <v>0</v>
      </c>
      <c r="K166" s="58">
        <v>0</v>
      </c>
      <c r="L166" s="72">
        <v>0</v>
      </c>
      <c r="M166" s="73">
        <v>0</v>
      </c>
      <c r="N166" s="19">
        <v>0</v>
      </c>
      <c r="O166" s="21">
        <v>0</v>
      </c>
      <c r="P166" s="2">
        <v>157</v>
      </c>
      <c r="Q166" s="2" t="s">
        <v>41</v>
      </c>
      <c r="R166" s="2" t="s">
        <v>803</v>
      </c>
      <c r="S166" s="2" t="s">
        <v>804</v>
      </c>
      <c r="T166" s="2" t="s">
        <v>60</v>
      </c>
      <c r="U166" s="57" t="s">
        <v>425</v>
      </c>
      <c r="V166" s="2">
        <v>45495</v>
      </c>
      <c r="W166" s="2">
        <v>1</v>
      </c>
      <c r="X166" s="74" t="s">
        <v>422</v>
      </c>
      <c r="Y166" s="21" t="s">
        <v>4545</v>
      </c>
      <c r="Z166" s="52">
        <v>3.6140229885057482</v>
      </c>
    </row>
    <row r="167" spans="1:26" x14ac:dyDescent="0.25">
      <c r="A167" s="70" t="s">
        <v>4544</v>
      </c>
      <c r="B167" s="2" t="s">
        <v>2695</v>
      </c>
      <c r="C167" s="19" t="s">
        <v>3527</v>
      </c>
      <c r="D167" s="2" t="s">
        <v>251</v>
      </c>
      <c r="E167" s="14">
        <v>20010027</v>
      </c>
      <c r="F167" s="14" t="s">
        <v>544</v>
      </c>
      <c r="G167" s="19">
        <v>2</v>
      </c>
      <c r="H167" s="21">
        <v>5.1099999999999994</v>
      </c>
      <c r="I167" s="21">
        <v>205.37</v>
      </c>
      <c r="J167" s="71">
        <v>0</v>
      </c>
      <c r="K167" s="58">
        <v>0</v>
      </c>
      <c r="L167" s="72">
        <v>0</v>
      </c>
      <c r="M167" s="73">
        <v>0</v>
      </c>
      <c r="N167" s="19">
        <v>0</v>
      </c>
      <c r="O167" s="21">
        <v>0</v>
      </c>
      <c r="P167" s="2">
        <v>205</v>
      </c>
      <c r="Q167" s="2" t="s">
        <v>41</v>
      </c>
      <c r="R167" s="2" t="s">
        <v>2696</v>
      </c>
      <c r="S167" s="2" t="s">
        <v>2697</v>
      </c>
      <c r="T167" s="2" t="s">
        <v>60</v>
      </c>
      <c r="U167" s="57" t="s">
        <v>425</v>
      </c>
      <c r="V167" s="2">
        <v>45531</v>
      </c>
      <c r="W167" s="2">
        <v>1</v>
      </c>
      <c r="X167" s="74" t="s">
        <v>422</v>
      </c>
      <c r="Y167" s="21" t="s">
        <v>4545</v>
      </c>
      <c r="Z167" s="52">
        <v>4.018982387475539</v>
      </c>
    </row>
    <row r="168" spans="1:26" x14ac:dyDescent="0.25">
      <c r="A168" s="70" t="s">
        <v>4544</v>
      </c>
      <c r="B168" s="2" t="s">
        <v>805</v>
      </c>
      <c r="C168" s="19" t="s">
        <v>3527</v>
      </c>
      <c r="D168" s="2" t="s">
        <v>251</v>
      </c>
      <c r="E168" s="14">
        <v>20010027</v>
      </c>
      <c r="F168" s="14" t="s">
        <v>548</v>
      </c>
      <c r="G168" s="19">
        <v>2</v>
      </c>
      <c r="H168" s="21">
        <v>5.15</v>
      </c>
      <c r="I168" s="21">
        <v>214.89</v>
      </c>
      <c r="J168" s="71">
        <v>0</v>
      </c>
      <c r="K168" s="58">
        <v>0</v>
      </c>
      <c r="L168" s="72">
        <v>0</v>
      </c>
      <c r="M168" s="73">
        <v>0</v>
      </c>
      <c r="N168" s="19">
        <v>0</v>
      </c>
      <c r="O168" s="21">
        <v>0</v>
      </c>
      <c r="P168" s="2">
        <v>215</v>
      </c>
      <c r="Q168" s="2" t="s">
        <v>41</v>
      </c>
      <c r="R168" s="2" t="s">
        <v>806</v>
      </c>
      <c r="S168" s="2" t="s">
        <v>807</v>
      </c>
      <c r="T168" s="2" t="s">
        <v>55</v>
      </c>
      <c r="U168" s="57" t="s">
        <v>435</v>
      </c>
      <c r="V168" s="2">
        <v>45531</v>
      </c>
      <c r="W168" s="2">
        <v>1</v>
      </c>
      <c r="X168" s="74" t="s">
        <v>422</v>
      </c>
      <c r="Y168" s="21" t="s">
        <v>4545</v>
      </c>
      <c r="Z168" s="52">
        <v>4.1726213592233004</v>
      </c>
    </row>
    <row r="169" spans="1:26" x14ac:dyDescent="0.25">
      <c r="A169" s="70" t="s">
        <v>4544</v>
      </c>
      <c r="B169" s="2" t="s">
        <v>4138</v>
      </c>
      <c r="C169" s="19" t="s">
        <v>3527</v>
      </c>
      <c r="D169" s="2" t="s">
        <v>251</v>
      </c>
      <c r="E169" s="14">
        <v>20010027</v>
      </c>
      <c r="F169" s="14" t="s">
        <v>445</v>
      </c>
      <c r="G169" s="19">
        <v>2</v>
      </c>
      <c r="H169" s="21">
        <v>3.8099999999999996</v>
      </c>
      <c r="I169" s="21">
        <v>151.79</v>
      </c>
      <c r="J169" s="71">
        <v>0</v>
      </c>
      <c r="K169" s="58">
        <v>0</v>
      </c>
      <c r="L169" s="72">
        <v>0</v>
      </c>
      <c r="M169" s="73">
        <v>0</v>
      </c>
      <c r="N169" s="19">
        <v>0</v>
      </c>
      <c r="O169" s="21">
        <v>0</v>
      </c>
      <c r="P169" s="2">
        <v>152</v>
      </c>
      <c r="Q169" s="2" t="s">
        <v>41</v>
      </c>
      <c r="R169" s="2" t="s">
        <v>4139</v>
      </c>
      <c r="S169" s="2" t="s">
        <v>4140</v>
      </c>
      <c r="T169" s="2" t="s">
        <v>85</v>
      </c>
      <c r="U169" s="57">
        <v>0</v>
      </c>
      <c r="V169" s="2">
        <v>0</v>
      </c>
      <c r="W169" s="2">
        <v>1</v>
      </c>
      <c r="X169" s="74" t="s">
        <v>422</v>
      </c>
      <c r="Y169" s="21" t="s">
        <v>4545</v>
      </c>
      <c r="Z169" s="52">
        <v>3.9839895013123363</v>
      </c>
    </row>
    <row r="170" spans="1:26" x14ac:dyDescent="0.25">
      <c r="A170" s="70" t="s">
        <v>4544</v>
      </c>
      <c r="B170" s="2" t="s">
        <v>810</v>
      </c>
      <c r="C170" s="19" t="s">
        <v>3527</v>
      </c>
      <c r="D170" s="2" t="s">
        <v>251</v>
      </c>
      <c r="E170" s="14">
        <v>20010027</v>
      </c>
      <c r="F170" s="14" t="s">
        <v>448</v>
      </c>
      <c r="G170" s="19">
        <v>2</v>
      </c>
      <c r="H170" s="21">
        <v>5.5</v>
      </c>
      <c r="I170" s="21">
        <v>219.76999999999998</v>
      </c>
      <c r="J170" s="71">
        <v>0</v>
      </c>
      <c r="K170" s="58">
        <v>0</v>
      </c>
      <c r="L170" s="72">
        <v>0</v>
      </c>
      <c r="M170" s="73">
        <v>0</v>
      </c>
      <c r="N170" s="19">
        <v>0</v>
      </c>
      <c r="O170" s="21">
        <v>0</v>
      </c>
      <c r="P170" s="2">
        <v>220</v>
      </c>
      <c r="Q170" s="2" t="s">
        <v>41</v>
      </c>
      <c r="R170" s="2" t="s">
        <v>811</v>
      </c>
      <c r="S170" s="2" t="s">
        <v>812</v>
      </c>
      <c r="T170" s="2" t="s">
        <v>85</v>
      </c>
      <c r="U170" s="57">
        <v>0</v>
      </c>
      <c r="V170" s="2">
        <v>0</v>
      </c>
      <c r="W170" s="2">
        <v>1</v>
      </c>
      <c r="X170" s="74" t="s">
        <v>422</v>
      </c>
      <c r="Y170" s="21" t="s">
        <v>4545</v>
      </c>
      <c r="Z170" s="52">
        <v>3.9958181818181817</v>
      </c>
    </row>
    <row r="171" spans="1:26" x14ac:dyDescent="0.25">
      <c r="A171" s="70" t="s">
        <v>4544</v>
      </c>
      <c r="B171" s="2" t="s">
        <v>3488</v>
      </c>
      <c r="C171" s="19" t="s">
        <v>3527</v>
      </c>
      <c r="D171" s="2" t="s">
        <v>251</v>
      </c>
      <c r="E171" s="14">
        <v>20010027</v>
      </c>
      <c r="F171" s="14" t="s">
        <v>735</v>
      </c>
      <c r="G171" s="19">
        <v>4</v>
      </c>
      <c r="H171" s="21">
        <v>13.82</v>
      </c>
      <c r="I171" s="21">
        <v>506.08</v>
      </c>
      <c r="J171" s="71">
        <v>0</v>
      </c>
      <c r="K171" s="58">
        <v>0</v>
      </c>
      <c r="L171" s="72">
        <v>0</v>
      </c>
      <c r="M171" s="73">
        <v>0</v>
      </c>
      <c r="N171" s="19">
        <v>0</v>
      </c>
      <c r="O171" s="21">
        <v>0</v>
      </c>
      <c r="P171" s="2">
        <v>506</v>
      </c>
      <c r="Q171" s="2" t="s">
        <v>41</v>
      </c>
      <c r="R171" s="2" t="s">
        <v>3489</v>
      </c>
      <c r="S171" s="2" t="s">
        <v>3490</v>
      </c>
      <c r="T171" s="2" t="s">
        <v>85</v>
      </c>
      <c r="U171" s="57">
        <v>0</v>
      </c>
      <c r="V171" s="2">
        <v>0</v>
      </c>
      <c r="W171" s="2">
        <v>1</v>
      </c>
      <c r="X171" s="74" t="s">
        <v>422</v>
      </c>
      <c r="Y171" s="21" t="s">
        <v>4545</v>
      </c>
      <c r="Z171" s="52">
        <v>7.3238784370477568</v>
      </c>
    </row>
    <row r="172" spans="1:26" x14ac:dyDescent="0.25">
      <c r="A172" s="70" t="s">
        <v>4544</v>
      </c>
      <c r="B172" s="2" t="s">
        <v>814</v>
      </c>
      <c r="C172" s="19" t="s">
        <v>3527</v>
      </c>
      <c r="D172" s="2" t="s">
        <v>251</v>
      </c>
      <c r="E172" s="14">
        <v>20010027</v>
      </c>
      <c r="F172" s="14" t="s">
        <v>691</v>
      </c>
      <c r="G172" s="19">
        <v>2</v>
      </c>
      <c r="H172" s="21">
        <v>4.3</v>
      </c>
      <c r="I172" s="21">
        <v>191.78</v>
      </c>
      <c r="J172" s="71">
        <v>0</v>
      </c>
      <c r="K172" s="58">
        <v>0</v>
      </c>
      <c r="L172" s="72">
        <v>0</v>
      </c>
      <c r="M172" s="73">
        <v>0</v>
      </c>
      <c r="N172" s="19">
        <v>0</v>
      </c>
      <c r="O172" s="21">
        <v>0</v>
      </c>
      <c r="P172" s="2">
        <v>192</v>
      </c>
      <c r="Q172" s="2" t="s">
        <v>41</v>
      </c>
      <c r="R172" s="2" t="s">
        <v>795</v>
      </c>
      <c r="S172" s="2" t="s">
        <v>815</v>
      </c>
      <c r="T172" s="2" t="s">
        <v>85</v>
      </c>
      <c r="U172" s="57">
        <v>0</v>
      </c>
      <c r="V172" s="2">
        <v>45859</v>
      </c>
      <c r="W172" s="2">
        <v>1</v>
      </c>
      <c r="X172" s="74" t="s">
        <v>422</v>
      </c>
      <c r="Y172" s="21" t="s">
        <v>4545</v>
      </c>
      <c r="Z172" s="52">
        <v>4.46</v>
      </c>
    </row>
    <row r="173" spans="1:26" x14ac:dyDescent="0.25">
      <c r="A173" s="70" t="s">
        <v>4544</v>
      </c>
      <c r="B173" s="2" t="s">
        <v>816</v>
      </c>
      <c r="C173" s="19" t="s">
        <v>3527</v>
      </c>
      <c r="D173" s="2" t="s">
        <v>251</v>
      </c>
      <c r="E173" s="14">
        <v>20010027</v>
      </c>
      <c r="F173" s="14" t="s">
        <v>701</v>
      </c>
      <c r="G173" s="19">
        <v>2</v>
      </c>
      <c r="H173" s="21">
        <v>5.12</v>
      </c>
      <c r="I173" s="21">
        <v>232.26</v>
      </c>
      <c r="J173" s="71">
        <v>0</v>
      </c>
      <c r="K173" s="58">
        <v>0</v>
      </c>
      <c r="L173" s="72">
        <v>0</v>
      </c>
      <c r="M173" s="73">
        <v>0</v>
      </c>
      <c r="N173" s="19">
        <v>0</v>
      </c>
      <c r="O173" s="21">
        <v>0</v>
      </c>
      <c r="P173" s="2">
        <v>232</v>
      </c>
      <c r="Q173" s="2" t="s">
        <v>41</v>
      </c>
      <c r="R173" s="2" t="s">
        <v>817</v>
      </c>
      <c r="S173" s="2" t="s">
        <v>818</v>
      </c>
      <c r="T173" s="2" t="s">
        <v>85</v>
      </c>
      <c r="U173" s="57">
        <v>0</v>
      </c>
      <c r="V173" s="2">
        <v>45902</v>
      </c>
      <c r="W173" s="2">
        <v>1</v>
      </c>
      <c r="X173" s="74" t="s">
        <v>422</v>
      </c>
      <c r="Y173" s="21" t="s">
        <v>4545</v>
      </c>
      <c r="Z173" s="52">
        <v>4.5363281249999998</v>
      </c>
    </row>
    <row r="174" spans="1:26" x14ac:dyDescent="0.25">
      <c r="A174" s="70" t="s">
        <v>4544</v>
      </c>
      <c r="B174" s="2" t="s">
        <v>4141</v>
      </c>
      <c r="C174" s="19" t="s">
        <v>3527</v>
      </c>
      <c r="D174" s="2" t="s">
        <v>251</v>
      </c>
      <c r="E174" s="14">
        <v>20010027</v>
      </c>
      <c r="F174" s="14" t="s">
        <v>1033</v>
      </c>
      <c r="G174" s="19">
        <v>4</v>
      </c>
      <c r="H174" s="21">
        <v>9.2899999999999991</v>
      </c>
      <c r="I174" s="21">
        <v>311.99</v>
      </c>
      <c r="J174" s="71">
        <v>0</v>
      </c>
      <c r="K174" s="58">
        <v>0</v>
      </c>
      <c r="L174" s="72">
        <v>0</v>
      </c>
      <c r="M174" s="73">
        <v>0</v>
      </c>
      <c r="N174" s="19">
        <v>0</v>
      </c>
      <c r="O174" s="21">
        <v>0</v>
      </c>
      <c r="P174" s="2">
        <v>312</v>
      </c>
      <c r="Q174" s="2" t="s">
        <v>41</v>
      </c>
      <c r="R174" s="2">
        <v>0</v>
      </c>
      <c r="S174" s="2">
        <v>0</v>
      </c>
      <c r="T174" s="2">
        <v>0</v>
      </c>
      <c r="U174" s="57">
        <v>0</v>
      </c>
      <c r="V174" s="2">
        <v>0</v>
      </c>
      <c r="W174" s="2">
        <v>1</v>
      </c>
      <c r="X174" s="74" t="s">
        <v>1044</v>
      </c>
      <c r="Y174" s="21" t="s">
        <v>4545</v>
      </c>
      <c r="Z174" s="52">
        <v>6.7166846071044155</v>
      </c>
    </row>
    <row r="175" spans="1:26" x14ac:dyDescent="0.25">
      <c r="A175" s="70" t="s">
        <v>4544</v>
      </c>
      <c r="B175" s="2" t="s">
        <v>819</v>
      </c>
      <c r="C175" s="19" t="s">
        <v>3527</v>
      </c>
      <c r="D175" s="2" t="s">
        <v>311</v>
      </c>
      <c r="E175" s="14">
        <v>20010033</v>
      </c>
      <c r="F175" s="14" t="s">
        <v>44</v>
      </c>
      <c r="G175" s="19">
        <v>4</v>
      </c>
      <c r="H175" s="21">
        <v>82.210000000000008</v>
      </c>
      <c r="I175" s="21">
        <v>3304.2400000000002</v>
      </c>
      <c r="J175" s="71">
        <v>0</v>
      </c>
      <c r="K175" s="58">
        <v>0</v>
      </c>
      <c r="L175" s="72">
        <v>40.160000000000309</v>
      </c>
      <c r="M175" s="73">
        <v>0</v>
      </c>
      <c r="N175" s="19">
        <v>0</v>
      </c>
      <c r="O175" s="21">
        <v>0</v>
      </c>
      <c r="P175" s="2">
        <v>3264</v>
      </c>
      <c r="Q175" s="2" t="s">
        <v>41</v>
      </c>
      <c r="R175" s="2" t="s">
        <v>820</v>
      </c>
      <c r="S175" s="2" t="s">
        <v>821</v>
      </c>
      <c r="T175" s="2" t="s">
        <v>55</v>
      </c>
      <c r="U175" s="57" t="s">
        <v>822</v>
      </c>
      <c r="V175" s="2" t="s">
        <v>823</v>
      </c>
      <c r="W175" s="2">
        <v>1</v>
      </c>
      <c r="X175" s="74" t="s">
        <v>422</v>
      </c>
      <c r="Y175" s="21" t="s">
        <v>4545</v>
      </c>
      <c r="Z175" s="52">
        <v>8.0385354579734827</v>
      </c>
    </row>
    <row r="176" spans="1:26" x14ac:dyDescent="0.25">
      <c r="A176" s="70" t="s">
        <v>4544</v>
      </c>
      <c r="B176" s="2" t="s">
        <v>3829</v>
      </c>
      <c r="C176" s="19" t="s">
        <v>3527</v>
      </c>
      <c r="D176" s="2" t="s">
        <v>311</v>
      </c>
      <c r="E176" s="14">
        <v>20010033</v>
      </c>
      <c r="F176" s="14" t="s">
        <v>481</v>
      </c>
      <c r="G176" s="19">
        <v>2</v>
      </c>
      <c r="H176" s="21">
        <v>12.27</v>
      </c>
      <c r="I176" s="21">
        <v>429.36</v>
      </c>
      <c r="J176" s="71">
        <v>0</v>
      </c>
      <c r="K176" s="58">
        <v>0</v>
      </c>
      <c r="L176" s="72">
        <v>0</v>
      </c>
      <c r="M176" s="73">
        <v>0</v>
      </c>
      <c r="N176" s="19">
        <v>0</v>
      </c>
      <c r="O176" s="21">
        <v>0</v>
      </c>
      <c r="P176" s="2">
        <v>429</v>
      </c>
      <c r="Q176" s="2" t="s">
        <v>41</v>
      </c>
      <c r="R176" s="2" t="s">
        <v>3920</v>
      </c>
      <c r="S176" s="2" t="s">
        <v>3921</v>
      </c>
      <c r="T176" s="2" t="s">
        <v>490</v>
      </c>
      <c r="U176" s="57">
        <v>0</v>
      </c>
      <c r="V176" s="2">
        <v>0</v>
      </c>
      <c r="W176" s="2">
        <v>1</v>
      </c>
      <c r="X176" s="74" t="s">
        <v>422</v>
      </c>
      <c r="Y176" s="21" t="s">
        <v>4545</v>
      </c>
      <c r="Z176" s="52">
        <v>3.4992665036674824</v>
      </c>
    </row>
    <row r="177" spans="1:26" x14ac:dyDescent="0.25">
      <c r="A177" s="70" t="s">
        <v>4544</v>
      </c>
      <c r="B177" s="2" t="s">
        <v>3544</v>
      </c>
      <c r="C177" s="19" t="s">
        <v>3527</v>
      </c>
      <c r="D177" s="2" t="s">
        <v>311</v>
      </c>
      <c r="E177" s="14">
        <v>20010033</v>
      </c>
      <c r="F177" s="14" t="s">
        <v>482</v>
      </c>
      <c r="G177" s="19">
        <v>4</v>
      </c>
      <c r="H177" s="21">
        <v>7.46</v>
      </c>
      <c r="I177" s="21">
        <v>359.53999999999996</v>
      </c>
      <c r="J177" s="71">
        <v>0</v>
      </c>
      <c r="K177" s="58">
        <v>0</v>
      </c>
      <c r="L177" s="72">
        <v>0</v>
      </c>
      <c r="M177" s="73">
        <v>0</v>
      </c>
      <c r="N177" s="19">
        <v>0</v>
      </c>
      <c r="O177" s="21">
        <v>0</v>
      </c>
      <c r="P177" s="2">
        <v>360</v>
      </c>
      <c r="Q177" s="2" t="s">
        <v>41</v>
      </c>
      <c r="R177" s="2" t="s">
        <v>3545</v>
      </c>
      <c r="S177" s="2" t="s">
        <v>3546</v>
      </c>
      <c r="T177" s="2" t="s">
        <v>60</v>
      </c>
      <c r="U177" s="57">
        <v>0</v>
      </c>
      <c r="V177" s="2">
        <v>46062</v>
      </c>
      <c r="W177" s="2">
        <v>1</v>
      </c>
      <c r="X177" s="74" t="s">
        <v>422</v>
      </c>
      <c r="Y177" s="21" t="s">
        <v>4545</v>
      </c>
      <c r="Z177" s="52">
        <v>9.6391420911528147</v>
      </c>
    </row>
    <row r="178" spans="1:26" x14ac:dyDescent="0.25">
      <c r="A178" s="70" t="s">
        <v>4544</v>
      </c>
      <c r="B178" s="2" t="s">
        <v>824</v>
      </c>
      <c r="C178" s="19" t="s">
        <v>3527</v>
      </c>
      <c r="D178" s="2" t="s">
        <v>252</v>
      </c>
      <c r="E178" s="14">
        <v>20010034</v>
      </c>
      <c r="F178" s="14" t="s">
        <v>44</v>
      </c>
      <c r="G178" s="19">
        <v>4</v>
      </c>
      <c r="H178" s="21">
        <v>120.85000000000001</v>
      </c>
      <c r="I178" s="21">
        <v>4697.6100000000006</v>
      </c>
      <c r="J178" s="71">
        <v>0</v>
      </c>
      <c r="K178" s="58">
        <v>0</v>
      </c>
      <c r="L178" s="72">
        <v>303.90000000000055</v>
      </c>
      <c r="M178" s="73">
        <v>0</v>
      </c>
      <c r="N178" s="19">
        <v>0</v>
      </c>
      <c r="O178" s="21">
        <v>0</v>
      </c>
      <c r="P178" s="2">
        <v>4394</v>
      </c>
      <c r="Q178" s="2" t="s">
        <v>41</v>
      </c>
      <c r="R178" s="2" t="s">
        <v>156</v>
      </c>
      <c r="S178" s="2" t="s">
        <v>157</v>
      </c>
      <c r="T178" s="2" t="s">
        <v>60</v>
      </c>
      <c r="U178" s="57" t="s">
        <v>425</v>
      </c>
      <c r="V178" s="2" t="s">
        <v>823</v>
      </c>
      <c r="W178" s="2">
        <v>1</v>
      </c>
      <c r="X178" s="74" t="s">
        <v>422</v>
      </c>
      <c r="Y178" s="21" t="s">
        <v>4545</v>
      </c>
      <c r="Z178" s="52">
        <v>7.7742821679768319</v>
      </c>
    </row>
    <row r="179" spans="1:26" x14ac:dyDescent="0.25">
      <c r="A179" s="70" t="s">
        <v>4544</v>
      </c>
      <c r="B179" s="2" t="s">
        <v>2098</v>
      </c>
      <c r="C179" s="19" t="s">
        <v>3527</v>
      </c>
      <c r="D179" s="2" t="s">
        <v>252</v>
      </c>
      <c r="E179" s="14">
        <v>20010034</v>
      </c>
      <c r="F179" s="14" t="s">
        <v>573</v>
      </c>
      <c r="G179" s="19">
        <v>2</v>
      </c>
      <c r="H179" s="21">
        <v>8.2199999999999989</v>
      </c>
      <c r="I179" s="21">
        <v>309.70000000000005</v>
      </c>
      <c r="J179" s="71">
        <v>0</v>
      </c>
      <c r="K179" s="58">
        <v>0</v>
      </c>
      <c r="L179" s="72">
        <v>0</v>
      </c>
      <c r="M179" s="73">
        <v>0</v>
      </c>
      <c r="N179" s="19">
        <v>0</v>
      </c>
      <c r="O179" s="21">
        <v>0</v>
      </c>
      <c r="P179" s="2">
        <v>310</v>
      </c>
      <c r="Q179" s="2" t="s">
        <v>41</v>
      </c>
      <c r="R179" s="2" t="s">
        <v>2099</v>
      </c>
      <c r="S179" s="2" t="s">
        <v>2100</v>
      </c>
      <c r="T179" s="2" t="s">
        <v>84</v>
      </c>
      <c r="U179" s="57" t="s">
        <v>480</v>
      </c>
      <c r="V179" s="2">
        <v>45535</v>
      </c>
      <c r="W179" s="2">
        <v>1</v>
      </c>
      <c r="X179" s="74" t="s">
        <v>422</v>
      </c>
      <c r="Y179" s="21" t="s">
        <v>4545</v>
      </c>
      <c r="Z179" s="52">
        <v>3.7676399026764003</v>
      </c>
    </row>
    <row r="180" spans="1:26" x14ac:dyDescent="0.25">
      <c r="A180" s="70" t="s">
        <v>4544</v>
      </c>
      <c r="B180" s="2" t="s">
        <v>829</v>
      </c>
      <c r="C180" s="19" t="s">
        <v>3527</v>
      </c>
      <c r="D180" s="2" t="s">
        <v>159</v>
      </c>
      <c r="E180" s="14">
        <v>20010038</v>
      </c>
      <c r="F180" s="14" t="s">
        <v>44</v>
      </c>
      <c r="G180" s="19">
        <v>4</v>
      </c>
      <c r="H180" s="21">
        <v>79.88</v>
      </c>
      <c r="I180" s="21">
        <v>2877.05</v>
      </c>
      <c r="J180" s="71">
        <v>0</v>
      </c>
      <c r="K180" s="58">
        <v>0</v>
      </c>
      <c r="L180" s="72">
        <v>76.279999999999745</v>
      </c>
      <c r="M180" s="73">
        <v>0</v>
      </c>
      <c r="N180" s="19">
        <v>0</v>
      </c>
      <c r="O180" s="21">
        <v>0</v>
      </c>
      <c r="P180" s="2">
        <v>2801</v>
      </c>
      <c r="Q180" s="2" t="s">
        <v>41</v>
      </c>
      <c r="R180" s="2" t="s">
        <v>305</v>
      </c>
      <c r="S180" s="2" t="s">
        <v>306</v>
      </c>
      <c r="T180" s="2" t="s">
        <v>55</v>
      </c>
      <c r="U180" s="57" t="s">
        <v>435</v>
      </c>
      <c r="V180" s="2">
        <v>45423</v>
      </c>
      <c r="W180" s="2">
        <v>1</v>
      </c>
      <c r="X180" s="74" t="s">
        <v>422</v>
      </c>
      <c r="Y180" s="21" t="s">
        <v>4545</v>
      </c>
      <c r="Z180" s="52">
        <v>7.2034301452178271</v>
      </c>
    </row>
    <row r="181" spans="1:26" x14ac:dyDescent="0.25">
      <c r="A181" s="70" t="s">
        <v>4544</v>
      </c>
      <c r="B181" s="2" t="s">
        <v>830</v>
      </c>
      <c r="C181" s="19" t="s">
        <v>3527</v>
      </c>
      <c r="D181" s="2" t="s">
        <v>254</v>
      </c>
      <c r="E181" s="14">
        <v>20010040</v>
      </c>
      <c r="F181" s="14" t="s">
        <v>44</v>
      </c>
      <c r="G181" s="19">
        <v>4</v>
      </c>
      <c r="H181" s="21">
        <v>59.650000000000006</v>
      </c>
      <c r="I181" s="21">
        <v>2266.36</v>
      </c>
      <c r="J181" s="71">
        <v>0</v>
      </c>
      <c r="K181" s="58">
        <v>0</v>
      </c>
      <c r="L181" s="72">
        <v>0</v>
      </c>
      <c r="M181" s="73">
        <v>0</v>
      </c>
      <c r="N181" s="19">
        <v>0</v>
      </c>
      <c r="O181" s="21">
        <v>0</v>
      </c>
      <c r="P181" s="2">
        <v>2266</v>
      </c>
      <c r="Q181" s="2" t="s">
        <v>41</v>
      </c>
      <c r="R181" s="2" t="s">
        <v>161</v>
      </c>
      <c r="S181" s="2" t="s">
        <v>162</v>
      </c>
      <c r="T181" s="2" t="s">
        <v>81</v>
      </c>
      <c r="U181" s="57" t="s">
        <v>485</v>
      </c>
      <c r="V181" s="2">
        <v>45525</v>
      </c>
      <c r="W181" s="2">
        <v>1</v>
      </c>
      <c r="X181" s="74" t="s">
        <v>422</v>
      </c>
      <c r="Y181" s="21" t="s">
        <v>4545</v>
      </c>
      <c r="Z181" s="52">
        <v>7.5988600167644593</v>
      </c>
    </row>
    <row r="182" spans="1:26" x14ac:dyDescent="0.25">
      <c r="A182" s="70" t="s">
        <v>4544</v>
      </c>
      <c r="B182" s="2" t="s">
        <v>831</v>
      </c>
      <c r="C182" s="19" t="s">
        <v>3527</v>
      </c>
      <c r="D182" s="2" t="s">
        <v>254</v>
      </c>
      <c r="E182" s="14">
        <v>20010040</v>
      </c>
      <c r="F182" s="14" t="s">
        <v>617</v>
      </c>
      <c r="G182" s="19">
        <v>4</v>
      </c>
      <c r="H182" s="21">
        <v>60.22</v>
      </c>
      <c r="I182" s="21">
        <v>2286.13</v>
      </c>
      <c r="J182" s="71">
        <v>0</v>
      </c>
      <c r="K182" s="58">
        <v>0</v>
      </c>
      <c r="L182" s="72">
        <v>0</v>
      </c>
      <c r="M182" s="73">
        <v>0</v>
      </c>
      <c r="N182" s="19">
        <v>0</v>
      </c>
      <c r="O182" s="21">
        <v>0</v>
      </c>
      <c r="P182" s="2">
        <v>2286</v>
      </c>
      <c r="Q182" s="2" t="s">
        <v>41</v>
      </c>
      <c r="R182" s="2" t="s">
        <v>832</v>
      </c>
      <c r="S182" s="2" t="s">
        <v>833</v>
      </c>
      <c r="T182" s="2" t="s">
        <v>60</v>
      </c>
      <c r="U182" s="57" t="s">
        <v>425</v>
      </c>
      <c r="V182" s="2">
        <v>45514</v>
      </c>
      <c r="W182" s="2">
        <v>1</v>
      </c>
      <c r="X182" s="74" t="s">
        <v>422</v>
      </c>
      <c r="Y182" s="21" t="s">
        <v>4545</v>
      </c>
      <c r="Z182" s="52">
        <v>7.5925938226502829</v>
      </c>
    </row>
    <row r="183" spans="1:26" x14ac:dyDescent="0.25">
      <c r="A183" s="70" t="s">
        <v>4544</v>
      </c>
      <c r="B183" s="2" t="s">
        <v>834</v>
      </c>
      <c r="C183" s="19" t="s">
        <v>3527</v>
      </c>
      <c r="D183" s="2" t="s">
        <v>254</v>
      </c>
      <c r="E183" s="14">
        <v>20010040</v>
      </c>
      <c r="F183" s="14" t="s">
        <v>513</v>
      </c>
      <c r="G183" s="19">
        <v>4</v>
      </c>
      <c r="H183" s="21">
        <v>54.47</v>
      </c>
      <c r="I183" s="21">
        <v>2080.7999999999997</v>
      </c>
      <c r="J183" s="71">
        <v>0</v>
      </c>
      <c r="K183" s="58">
        <v>0</v>
      </c>
      <c r="L183" s="72">
        <v>0</v>
      </c>
      <c r="M183" s="73">
        <v>0</v>
      </c>
      <c r="N183" s="19">
        <v>0</v>
      </c>
      <c r="O183" s="21">
        <v>0</v>
      </c>
      <c r="P183" s="2">
        <v>2081</v>
      </c>
      <c r="Q183" s="2" t="s">
        <v>41</v>
      </c>
      <c r="R183" s="2" t="s">
        <v>835</v>
      </c>
      <c r="S183" s="2" t="s">
        <v>836</v>
      </c>
      <c r="T183" s="2" t="s">
        <v>81</v>
      </c>
      <c r="U183" s="57" t="s">
        <v>485</v>
      </c>
      <c r="V183" s="2">
        <v>45608</v>
      </c>
      <c r="W183" s="2">
        <v>1</v>
      </c>
      <c r="X183" s="74" t="s">
        <v>422</v>
      </c>
      <c r="Y183" s="21" t="s">
        <v>4545</v>
      </c>
      <c r="Z183" s="52">
        <v>7.6401689003120978</v>
      </c>
    </row>
    <row r="184" spans="1:26" x14ac:dyDescent="0.25">
      <c r="A184" s="70" t="s">
        <v>4544</v>
      </c>
      <c r="B184" s="2" t="s">
        <v>837</v>
      </c>
      <c r="C184" s="19" t="s">
        <v>3527</v>
      </c>
      <c r="D184" s="2" t="s">
        <v>254</v>
      </c>
      <c r="E184" s="14">
        <v>20010040</v>
      </c>
      <c r="F184" s="14" t="s">
        <v>528</v>
      </c>
      <c r="G184" s="19">
        <v>4</v>
      </c>
      <c r="H184" s="21">
        <v>14.79</v>
      </c>
      <c r="I184" s="21">
        <v>562.72</v>
      </c>
      <c r="J184" s="71">
        <v>0</v>
      </c>
      <c r="K184" s="58">
        <v>0</v>
      </c>
      <c r="L184" s="72">
        <v>0</v>
      </c>
      <c r="M184" s="73">
        <v>0</v>
      </c>
      <c r="N184" s="19">
        <v>0</v>
      </c>
      <c r="O184" s="21">
        <v>0</v>
      </c>
      <c r="P184" s="2">
        <v>563</v>
      </c>
      <c r="Q184" s="2" t="s">
        <v>41</v>
      </c>
      <c r="R184" s="2" t="s">
        <v>838</v>
      </c>
      <c r="S184" s="2" t="s">
        <v>839</v>
      </c>
      <c r="T184" s="2" t="s">
        <v>84</v>
      </c>
      <c r="U184" s="57">
        <v>0</v>
      </c>
      <c r="V184" s="2">
        <v>0</v>
      </c>
      <c r="W184" s="2">
        <v>1</v>
      </c>
      <c r="X184" s="74" t="s">
        <v>422</v>
      </c>
      <c r="Y184" s="21" t="s">
        <v>4545</v>
      </c>
      <c r="Z184" s="52">
        <v>7.6094658553076417</v>
      </c>
    </row>
    <row r="185" spans="1:26" x14ac:dyDescent="0.25">
      <c r="A185" s="70" t="s">
        <v>4544</v>
      </c>
      <c r="B185" s="2" t="s">
        <v>2698</v>
      </c>
      <c r="C185" s="19" t="s">
        <v>3527</v>
      </c>
      <c r="D185" s="2" t="s">
        <v>254</v>
      </c>
      <c r="E185" s="14">
        <v>20010040</v>
      </c>
      <c r="F185" s="14" t="s">
        <v>533</v>
      </c>
      <c r="G185" s="19">
        <v>2</v>
      </c>
      <c r="H185" s="21">
        <v>5.41</v>
      </c>
      <c r="I185" s="21">
        <v>188.57999999999998</v>
      </c>
      <c r="J185" s="71">
        <v>0</v>
      </c>
      <c r="K185" s="58">
        <v>0</v>
      </c>
      <c r="L185" s="72">
        <v>0</v>
      </c>
      <c r="M185" s="73">
        <v>0</v>
      </c>
      <c r="N185" s="19">
        <v>0</v>
      </c>
      <c r="O185" s="21">
        <v>0</v>
      </c>
      <c r="P185" s="2">
        <v>189</v>
      </c>
      <c r="Q185" s="2" t="s">
        <v>41</v>
      </c>
      <c r="R185" s="2" t="s">
        <v>2699</v>
      </c>
      <c r="S185" s="2" t="s">
        <v>2700</v>
      </c>
      <c r="T185" s="2" t="s">
        <v>60</v>
      </c>
      <c r="U185" s="57">
        <v>0</v>
      </c>
      <c r="V185" s="2">
        <v>45978</v>
      </c>
      <c r="W185" s="2">
        <v>1</v>
      </c>
      <c r="X185" s="74" t="s">
        <v>422</v>
      </c>
      <c r="Y185" s="21" t="s">
        <v>4545</v>
      </c>
      <c r="Z185" s="52">
        <v>3.4857670979667277</v>
      </c>
    </row>
    <row r="186" spans="1:26" x14ac:dyDescent="0.25">
      <c r="A186" s="70" t="s">
        <v>4544</v>
      </c>
      <c r="B186" s="2" t="s">
        <v>2787</v>
      </c>
      <c r="C186" s="19" t="s">
        <v>3527</v>
      </c>
      <c r="D186" s="2" t="s">
        <v>254</v>
      </c>
      <c r="E186" s="14">
        <v>20010040</v>
      </c>
      <c r="F186" s="14" t="s">
        <v>483</v>
      </c>
      <c r="G186" s="19">
        <v>4</v>
      </c>
      <c r="H186" s="21">
        <v>13.620000000000001</v>
      </c>
      <c r="I186" s="21">
        <v>465.31</v>
      </c>
      <c r="J186" s="71">
        <v>0</v>
      </c>
      <c r="K186" s="58">
        <v>0</v>
      </c>
      <c r="L186" s="72">
        <v>0</v>
      </c>
      <c r="M186" s="73">
        <v>0</v>
      </c>
      <c r="N186" s="19">
        <v>0</v>
      </c>
      <c r="O186" s="21">
        <v>0</v>
      </c>
      <c r="P186" s="2">
        <v>465</v>
      </c>
      <c r="Q186" s="2" t="s">
        <v>41</v>
      </c>
      <c r="R186" s="2" t="s">
        <v>2788</v>
      </c>
      <c r="S186" s="2" t="s">
        <v>2789</v>
      </c>
      <c r="T186" s="2" t="s">
        <v>60</v>
      </c>
      <c r="U186" s="57">
        <v>0</v>
      </c>
      <c r="V186" s="2">
        <v>45986</v>
      </c>
      <c r="W186" s="2">
        <v>1</v>
      </c>
      <c r="X186" s="74" t="s">
        <v>422</v>
      </c>
      <c r="Y186" s="21" t="s">
        <v>4545</v>
      </c>
      <c r="Z186" s="52">
        <v>6.8327459618208515</v>
      </c>
    </row>
    <row r="187" spans="1:26" x14ac:dyDescent="0.25">
      <c r="A187" s="70" t="s">
        <v>4544</v>
      </c>
      <c r="B187" s="2" t="s">
        <v>3067</v>
      </c>
      <c r="C187" s="19" t="s">
        <v>3527</v>
      </c>
      <c r="D187" s="2" t="s">
        <v>254</v>
      </c>
      <c r="E187" s="14">
        <v>20010040</v>
      </c>
      <c r="F187" s="14" t="s">
        <v>536</v>
      </c>
      <c r="G187" s="19">
        <v>3</v>
      </c>
      <c r="H187" s="21">
        <v>6.1</v>
      </c>
      <c r="I187" s="21">
        <v>253.48000000000002</v>
      </c>
      <c r="J187" s="71">
        <v>0</v>
      </c>
      <c r="K187" s="58">
        <v>0</v>
      </c>
      <c r="L187" s="72">
        <v>0</v>
      </c>
      <c r="M187" s="73">
        <v>0</v>
      </c>
      <c r="N187" s="19">
        <v>0</v>
      </c>
      <c r="O187" s="21">
        <v>0</v>
      </c>
      <c r="P187" s="2">
        <v>253</v>
      </c>
      <c r="Q187" s="2" t="s">
        <v>41</v>
      </c>
      <c r="R187" s="2" t="s">
        <v>2460</v>
      </c>
      <c r="S187" s="2" t="s">
        <v>3068</v>
      </c>
      <c r="T187" s="2" t="s">
        <v>82</v>
      </c>
      <c r="U187" s="57">
        <v>0</v>
      </c>
      <c r="V187" s="2">
        <v>46013</v>
      </c>
      <c r="W187" s="2">
        <v>1</v>
      </c>
      <c r="X187" s="74" t="s">
        <v>422</v>
      </c>
      <c r="Y187" s="21" t="s">
        <v>4545</v>
      </c>
      <c r="Z187" s="52">
        <v>6.233114754098362</v>
      </c>
    </row>
    <row r="188" spans="1:26" x14ac:dyDescent="0.25">
      <c r="A188" s="70" t="s">
        <v>4544</v>
      </c>
      <c r="B188" s="2" t="s">
        <v>2530</v>
      </c>
      <c r="C188" s="19" t="s">
        <v>3527</v>
      </c>
      <c r="D188" s="2" t="s">
        <v>255</v>
      </c>
      <c r="E188" s="14">
        <v>20010041</v>
      </c>
      <c r="F188" s="14" t="s">
        <v>44</v>
      </c>
      <c r="G188" s="19">
        <v>2</v>
      </c>
      <c r="H188" s="21">
        <v>3.46</v>
      </c>
      <c r="I188" s="21">
        <v>130.74</v>
      </c>
      <c r="J188" s="71">
        <v>0</v>
      </c>
      <c r="K188" s="58">
        <v>0</v>
      </c>
      <c r="L188" s="72">
        <v>124.53999999999996</v>
      </c>
      <c r="M188" s="73">
        <v>0</v>
      </c>
      <c r="N188" s="19">
        <v>0</v>
      </c>
      <c r="O188" s="21">
        <v>0</v>
      </c>
      <c r="P188" s="2">
        <v>6</v>
      </c>
      <c r="Q188" s="2" t="s">
        <v>41</v>
      </c>
      <c r="R188" s="2" t="s">
        <v>2790</v>
      </c>
      <c r="S188" s="2" t="s">
        <v>2791</v>
      </c>
      <c r="T188" s="2" t="s">
        <v>55</v>
      </c>
      <c r="U188" s="57" t="s">
        <v>435</v>
      </c>
      <c r="V188" s="2">
        <v>45514</v>
      </c>
      <c r="W188" s="2">
        <v>1</v>
      </c>
      <c r="X188" s="74" t="s">
        <v>422</v>
      </c>
      <c r="Y188" s="21" t="s">
        <v>4545</v>
      </c>
      <c r="Z188" s="52">
        <v>3.7786127167630066</v>
      </c>
    </row>
    <row r="189" spans="1:26" x14ac:dyDescent="0.25">
      <c r="A189" s="70" t="s">
        <v>4544</v>
      </c>
      <c r="B189" s="2" t="s">
        <v>3140</v>
      </c>
      <c r="C189" s="19" t="s">
        <v>3527</v>
      </c>
      <c r="D189" s="2" t="s">
        <v>255</v>
      </c>
      <c r="E189" s="14">
        <v>20010041</v>
      </c>
      <c r="F189" s="14" t="s">
        <v>520</v>
      </c>
      <c r="G189" s="19">
        <v>4</v>
      </c>
      <c r="H189" s="21">
        <v>9.84</v>
      </c>
      <c r="I189" s="21">
        <v>386.83000000000004</v>
      </c>
      <c r="J189" s="71">
        <v>0</v>
      </c>
      <c r="K189" s="58">
        <v>0</v>
      </c>
      <c r="L189" s="72">
        <v>0</v>
      </c>
      <c r="M189" s="73">
        <v>0</v>
      </c>
      <c r="N189" s="19">
        <v>0</v>
      </c>
      <c r="O189" s="21">
        <v>0</v>
      </c>
      <c r="P189" s="2">
        <v>387</v>
      </c>
      <c r="Q189" s="2" t="s">
        <v>41</v>
      </c>
      <c r="R189" s="2" t="s">
        <v>3141</v>
      </c>
      <c r="S189" s="2" t="s">
        <v>3142</v>
      </c>
      <c r="T189" s="2" t="s">
        <v>60</v>
      </c>
      <c r="U189" s="57" t="s">
        <v>425</v>
      </c>
      <c r="V189" s="2">
        <v>45535</v>
      </c>
      <c r="W189" s="2">
        <v>1</v>
      </c>
      <c r="X189" s="74" t="s">
        <v>422</v>
      </c>
      <c r="Y189" s="21" t="s">
        <v>4545</v>
      </c>
      <c r="Z189" s="52">
        <v>7.8623983739837415</v>
      </c>
    </row>
    <row r="190" spans="1:26" x14ac:dyDescent="0.25">
      <c r="A190" s="70" t="s">
        <v>4544</v>
      </c>
      <c r="B190" s="2" t="s">
        <v>840</v>
      </c>
      <c r="C190" s="19" t="s">
        <v>3527</v>
      </c>
      <c r="D190" s="2" t="s">
        <v>255</v>
      </c>
      <c r="E190" s="14">
        <v>20010041</v>
      </c>
      <c r="F190" s="14" t="s">
        <v>451</v>
      </c>
      <c r="G190" s="19">
        <v>1</v>
      </c>
      <c r="H190" s="21">
        <v>2.79</v>
      </c>
      <c r="I190" s="21">
        <v>135.82</v>
      </c>
      <c r="J190" s="71">
        <v>0</v>
      </c>
      <c r="K190" s="58">
        <v>0</v>
      </c>
      <c r="L190" s="72">
        <v>0</v>
      </c>
      <c r="M190" s="73">
        <v>0</v>
      </c>
      <c r="N190" s="19">
        <v>0</v>
      </c>
      <c r="O190" s="21">
        <v>0</v>
      </c>
      <c r="P190" s="2">
        <v>136</v>
      </c>
      <c r="Q190" s="2" t="s">
        <v>41</v>
      </c>
      <c r="R190" s="2" t="s">
        <v>487</v>
      </c>
      <c r="S190" s="2" t="s">
        <v>841</v>
      </c>
      <c r="T190" s="2" t="s">
        <v>60</v>
      </c>
      <c r="U190" s="57" t="s">
        <v>425</v>
      </c>
      <c r="V190" s="2">
        <v>0</v>
      </c>
      <c r="W190" s="2">
        <v>1</v>
      </c>
      <c r="X190" s="74" t="s">
        <v>422</v>
      </c>
      <c r="Y190" s="21" t="s">
        <v>4545</v>
      </c>
      <c r="Z190" s="52">
        <v>2.4340501792114697</v>
      </c>
    </row>
    <row r="191" spans="1:26" x14ac:dyDescent="0.25">
      <c r="A191" s="70" t="s">
        <v>4544</v>
      </c>
      <c r="B191" s="2" t="s">
        <v>2336</v>
      </c>
      <c r="C191" s="19" t="s">
        <v>3527</v>
      </c>
      <c r="D191" s="2" t="s">
        <v>255</v>
      </c>
      <c r="E191" s="14">
        <v>20010041</v>
      </c>
      <c r="F191" s="14" t="s">
        <v>677</v>
      </c>
      <c r="G191" s="19">
        <v>4</v>
      </c>
      <c r="H191" s="21">
        <v>11.790000000000001</v>
      </c>
      <c r="I191" s="21">
        <v>458.57</v>
      </c>
      <c r="J191" s="71">
        <v>0</v>
      </c>
      <c r="K191" s="58">
        <v>0</v>
      </c>
      <c r="L191" s="72">
        <v>0</v>
      </c>
      <c r="M191" s="73">
        <v>0</v>
      </c>
      <c r="N191" s="19">
        <v>0</v>
      </c>
      <c r="O191" s="21">
        <v>0</v>
      </c>
      <c r="P191" s="2">
        <v>459</v>
      </c>
      <c r="Q191" s="2" t="s">
        <v>41</v>
      </c>
      <c r="R191" s="2" t="s">
        <v>2701</v>
      </c>
      <c r="S191" s="2" t="s">
        <v>2702</v>
      </c>
      <c r="T191" s="2" t="s">
        <v>84</v>
      </c>
      <c r="U191" s="57">
        <v>0</v>
      </c>
      <c r="V191" s="2">
        <v>45978</v>
      </c>
      <c r="W191" s="2">
        <v>1</v>
      </c>
      <c r="X191" s="74" t="s">
        <v>422</v>
      </c>
      <c r="Y191" s="21" t="s">
        <v>4545</v>
      </c>
      <c r="Z191" s="52">
        <v>7.7789652247667505</v>
      </c>
    </row>
    <row r="192" spans="1:26" x14ac:dyDescent="0.25">
      <c r="A192" s="70" t="s">
        <v>4544</v>
      </c>
      <c r="B192" s="2" t="s">
        <v>3325</v>
      </c>
      <c r="C192" s="19" t="s">
        <v>3527</v>
      </c>
      <c r="D192" s="2" t="s">
        <v>255</v>
      </c>
      <c r="E192" s="14">
        <v>20010041</v>
      </c>
      <c r="F192" s="14" t="s">
        <v>464</v>
      </c>
      <c r="G192" s="19">
        <v>1</v>
      </c>
      <c r="H192" s="21">
        <v>1.5</v>
      </c>
      <c r="I192" s="21">
        <v>57.47</v>
      </c>
      <c r="J192" s="71">
        <v>0</v>
      </c>
      <c r="K192" s="58">
        <v>0</v>
      </c>
      <c r="L192" s="72">
        <v>0</v>
      </c>
      <c r="M192" s="73">
        <v>0</v>
      </c>
      <c r="N192" s="19">
        <v>0</v>
      </c>
      <c r="O192" s="21">
        <v>0</v>
      </c>
      <c r="P192" s="2">
        <v>57</v>
      </c>
      <c r="Q192" s="2" t="s">
        <v>41</v>
      </c>
      <c r="R192" s="2" t="s">
        <v>3326</v>
      </c>
      <c r="S192" s="2" t="s">
        <v>3327</v>
      </c>
      <c r="T192" s="2" t="s">
        <v>60</v>
      </c>
      <c r="U192" s="57">
        <v>0</v>
      </c>
      <c r="V192" s="2">
        <v>46041</v>
      </c>
      <c r="W192" s="2">
        <v>1</v>
      </c>
      <c r="X192" s="74" t="s">
        <v>422</v>
      </c>
      <c r="Y192" s="21" t="s">
        <v>4545</v>
      </c>
      <c r="Z192" s="52">
        <v>1.9156666666666666</v>
      </c>
    </row>
    <row r="193" spans="1:26" x14ac:dyDescent="0.25">
      <c r="A193" s="70" t="s">
        <v>4544</v>
      </c>
      <c r="B193" s="2" t="s">
        <v>4446</v>
      </c>
      <c r="C193" s="19" t="s">
        <v>3527</v>
      </c>
      <c r="D193" s="2" t="s">
        <v>256</v>
      </c>
      <c r="E193" s="14">
        <v>20010042</v>
      </c>
      <c r="F193" s="14" t="s">
        <v>513</v>
      </c>
      <c r="G193" s="19">
        <v>4</v>
      </c>
      <c r="H193" s="21">
        <v>8.85</v>
      </c>
      <c r="I193" s="21">
        <v>324.33</v>
      </c>
      <c r="J193" s="71">
        <v>0</v>
      </c>
      <c r="K193" s="58">
        <v>0</v>
      </c>
      <c r="L193" s="72">
        <v>0</v>
      </c>
      <c r="M193" s="73">
        <v>0</v>
      </c>
      <c r="N193" s="19">
        <v>0</v>
      </c>
      <c r="O193" s="21">
        <v>0</v>
      </c>
      <c r="P193" s="2">
        <v>324</v>
      </c>
      <c r="Q193" s="2" t="s">
        <v>41</v>
      </c>
      <c r="R193" s="2" t="s">
        <v>4447</v>
      </c>
      <c r="S193" s="2" t="s">
        <v>4448</v>
      </c>
      <c r="T193" s="2" t="s">
        <v>54</v>
      </c>
      <c r="U193" s="57" t="s">
        <v>435</v>
      </c>
      <c r="V193" s="2">
        <v>45565</v>
      </c>
      <c r="W193" s="2">
        <v>1</v>
      </c>
      <c r="X193" s="74" t="s">
        <v>422</v>
      </c>
      <c r="Y193" s="21" t="s">
        <v>4545</v>
      </c>
      <c r="Z193" s="52">
        <v>7.3294915254237285</v>
      </c>
    </row>
    <row r="194" spans="1:26" x14ac:dyDescent="0.25">
      <c r="A194" s="70" t="s">
        <v>4544</v>
      </c>
      <c r="B194" s="2" t="s">
        <v>843</v>
      </c>
      <c r="C194" s="19" t="s">
        <v>3527</v>
      </c>
      <c r="D194" s="2" t="s">
        <v>256</v>
      </c>
      <c r="E194" s="14">
        <v>20010042</v>
      </c>
      <c r="F194" s="14" t="s">
        <v>516</v>
      </c>
      <c r="G194" s="19">
        <v>2</v>
      </c>
      <c r="H194" s="21">
        <v>15.280000000000001</v>
      </c>
      <c r="I194" s="21">
        <v>822.97</v>
      </c>
      <c r="J194" s="71">
        <v>0</v>
      </c>
      <c r="K194" s="58">
        <v>0</v>
      </c>
      <c r="L194" s="72">
        <v>0</v>
      </c>
      <c r="M194" s="73">
        <v>0</v>
      </c>
      <c r="N194" s="19">
        <v>0</v>
      </c>
      <c r="O194" s="21">
        <v>0</v>
      </c>
      <c r="P194" s="2">
        <v>823</v>
      </c>
      <c r="Q194" s="2" t="s">
        <v>41</v>
      </c>
      <c r="R194" s="2" t="s">
        <v>844</v>
      </c>
      <c r="S194" s="2" t="s">
        <v>845</v>
      </c>
      <c r="T194" s="2" t="s">
        <v>54</v>
      </c>
      <c r="U194" s="57" t="s">
        <v>435</v>
      </c>
      <c r="V194" s="2">
        <v>45542</v>
      </c>
      <c r="W194" s="2">
        <v>1</v>
      </c>
      <c r="X194" s="74" t="s">
        <v>422</v>
      </c>
      <c r="Y194" s="21" t="s">
        <v>4545</v>
      </c>
      <c r="Z194" s="52">
        <v>5.3859293193717281</v>
      </c>
    </row>
    <row r="195" spans="1:26" x14ac:dyDescent="0.25">
      <c r="A195" s="70" t="s">
        <v>4544</v>
      </c>
      <c r="B195" s="2" t="s">
        <v>3404</v>
      </c>
      <c r="C195" s="19" t="s">
        <v>3527</v>
      </c>
      <c r="D195" s="2" t="s">
        <v>256</v>
      </c>
      <c r="E195" s="14">
        <v>20010042</v>
      </c>
      <c r="F195" s="14" t="s">
        <v>566</v>
      </c>
      <c r="G195" s="19">
        <v>4</v>
      </c>
      <c r="H195" s="21">
        <v>10.969999999999999</v>
      </c>
      <c r="I195" s="21">
        <v>396.21</v>
      </c>
      <c r="J195" s="71">
        <v>0</v>
      </c>
      <c r="K195" s="58">
        <v>0</v>
      </c>
      <c r="L195" s="72">
        <v>0</v>
      </c>
      <c r="M195" s="73">
        <v>0</v>
      </c>
      <c r="N195" s="19">
        <v>0</v>
      </c>
      <c r="O195" s="21">
        <v>0</v>
      </c>
      <c r="P195" s="2">
        <v>396</v>
      </c>
      <c r="Q195" s="2" t="s">
        <v>41</v>
      </c>
      <c r="R195" s="2" t="s">
        <v>3405</v>
      </c>
      <c r="S195" s="2" t="s">
        <v>3406</v>
      </c>
      <c r="T195" s="2" t="s">
        <v>846</v>
      </c>
      <c r="U195" s="57" t="s">
        <v>435</v>
      </c>
      <c r="V195" s="2">
        <v>45542</v>
      </c>
      <c r="W195" s="2">
        <v>1</v>
      </c>
      <c r="X195" s="74" t="s">
        <v>422</v>
      </c>
      <c r="Y195" s="21" t="s">
        <v>4545</v>
      </c>
      <c r="Z195" s="52">
        <v>7.2235186873290802</v>
      </c>
    </row>
    <row r="196" spans="1:26" x14ac:dyDescent="0.25">
      <c r="A196" s="70" t="s">
        <v>4544</v>
      </c>
      <c r="B196" s="2" t="s">
        <v>847</v>
      </c>
      <c r="C196" s="19" t="s">
        <v>3527</v>
      </c>
      <c r="D196" s="2" t="s">
        <v>256</v>
      </c>
      <c r="E196" s="14">
        <v>20010042</v>
      </c>
      <c r="F196" s="14" t="s">
        <v>523</v>
      </c>
      <c r="G196" s="19">
        <v>2</v>
      </c>
      <c r="H196" s="21">
        <v>3.52</v>
      </c>
      <c r="I196" s="21">
        <v>124.63</v>
      </c>
      <c r="J196" s="71">
        <v>0</v>
      </c>
      <c r="K196" s="58">
        <v>0</v>
      </c>
      <c r="L196" s="72">
        <v>0</v>
      </c>
      <c r="M196" s="73">
        <v>0</v>
      </c>
      <c r="N196" s="19">
        <v>0</v>
      </c>
      <c r="O196" s="21">
        <v>0</v>
      </c>
      <c r="P196" s="2">
        <v>125</v>
      </c>
      <c r="Q196" s="2" t="s">
        <v>41</v>
      </c>
      <c r="R196" s="2" t="s">
        <v>848</v>
      </c>
      <c r="S196" s="2" t="s">
        <v>849</v>
      </c>
      <c r="T196" s="2" t="s">
        <v>67</v>
      </c>
      <c r="U196" s="57" t="s">
        <v>547</v>
      </c>
      <c r="V196" s="2">
        <v>45572</v>
      </c>
      <c r="W196" s="2">
        <v>1</v>
      </c>
      <c r="X196" s="74" t="s">
        <v>422</v>
      </c>
      <c r="Y196" s="21" t="s">
        <v>4545</v>
      </c>
      <c r="Z196" s="52">
        <v>3.5406250000000004</v>
      </c>
    </row>
    <row r="197" spans="1:26" x14ac:dyDescent="0.25">
      <c r="A197" s="70" t="s">
        <v>4544</v>
      </c>
      <c r="B197" s="2" t="s">
        <v>850</v>
      </c>
      <c r="C197" s="19" t="s">
        <v>3527</v>
      </c>
      <c r="D197" s="2" t="s">
        <v>256</v>
      </c>
      <c r="E197" s="14">
        <v>20010042</v>
      </c>
      <c r="F197" s="14" t="s">
        <v>427</v>
      </c>
      <c r="G197" s="19">
        <v>2</v>
      </c>
      <c r="H197" s="21">
        <v>3.96</v>
      </c>
      <c r="I197" s="21">
        <v>143.72</v>
      </c>
      <c r="J197" s="71">
        <v>0</v>
      </c>
      <c r="K197" s="58">
        <v>0</v>
      </c>
      <c r="L197" s="72">
        <v>0</v>
      </c>
      <c r="M197" s="73">
        <v>0</v>
      </c>
      <c r="N197" s="19">
        <v>0</v>
      </c>
      <c r="O197" s="21">
        <v>0</v>
      </c>
      <c r="P197" s="2">
        <v>144</v>
      </c>
      <c r="Q197" s="2" t="s">
        <v>41</v>
      </c>
      <c r="R197" s="2" t="s">
        <v>851</v>
      </c>
      <c r="S197" s="2" t="s">
        <v>852</v>
      </c>
      <c r="T197" s="2" t="s">
        <v>176</v>
      </c>
      <c r="U197" s="57" t="s">
        <v>425</v>
      </c>
      <c r="V197" s="2">
        <v>45542</v>
      </c>
      <c r="W197" s="2">
        <v>1</v>
      </c>
      <c r="X197" s="74" t="s">
        <v>422</v>
      </c>
      <c r="Y197" s="21" t="s">
        <v>4545</v>
      </c>
      <c r="Z197" s="52">
        <v>3.6292929292929297</v>
      </c>
    </row>
    <row r="198" spans="1:26" x14ac:dyDescent="0.25">
      <c r="A198" s="70" t="s">
        <v>4544</v>
      </c>
      <c r="B198" s="2" t="s">
        <v>2609</v>
      </c>
      <c r="C198" s="19" t="s">
        <v>3527</v>
      </c>
      <c r="D198" s="2" t="s">
        <v>256</v>
      </c>
      <c r="E198" s="14">
        <v>20010042</v>
      </c>
      <c r="F198" s="14" t="s">
        <v>481</v>
      </c>
      <c r="G198" s="19">
        <v>2</v>
      </c>
      <c r="H198" s="21">
        <v>3.8600000000000003</v>
      </c>
      <c r="I198" s="21">
        <v>137.19999999999999</v>
      </c>
      <c r="J198" s="71">
        <v>0</v>
      </c>
      <c r="K198" s="58">
        <v>0</v>
      </c>
      <c r="L198" s="72">
        <v>0</v>
      </c>
      <c r="M198" s="73">
        <v>0</v>
      </c>
      <c r="N198" s="19">
        <v>0</v>
      </c>
      <c r="O198" s="21">
        <v>0</v>
      </c>
      <c r="P198" s="2">
        <v>137</v>
      </c>
      <c r="Q198" s="2" t="s">
        <v>41</v>
      </c>
      <c r="R198" s="2" t="s">
        <v>2610</v>
      </c>
      <c r="S198" s="2" t="s">
        <v>2611</v>
      </c>
      <c r="T198" s="2" t="s">
        <v>846</v>
      </c>
      <c r="U198" s="57" t="s">
        <v>435</v>
      </c>
      <c r="V198" s="2">
        <v>45542</v>
      </c>
      <c r="W198" s="2">
        <v>1</v>
      </c>
      <c r="X198" s="74" t="s">
        <v>422</v>
      </c>
      <c r="Y198" s="21" t="s">
        <v>4545</v>
      </c>
      <c r="Z198" s="52">
        <v>3.5544041450777195</v>
      </c>
    </row>
    <row r="199" spans="1:26" x14ac:dyDescent="0.25">
      <c r="A199" s="70" t="s">
        <v>4544</v>
      </c>
      <c r="B199" s="2" t="s">
        <v>2231</v>
      </c>
      <c r="C199" s="19" t="s">
        <v>3527</v>
      </c>
      <c r="D199" s="2" t="s">
        <v>256</v>
      </c>
      <c r="E199" s="14">
        <v>20010042</v>
      </c>
      <c r="F199" s="14" t="s">
        <v>750</v>
      </c>
      <c r="G199" s="19">
        <v>4</v>
      </c>
      <c r="H199" s="21">
        <v>23.339999999999996</v>
      </c>
      <c r="I199" s="21">
        <v>955.77</v>
      </c>
      <c r="J199" s="71">
        <v>0</v>
      </c>
      <c r="K199" s="58">
        <v>0</v>
      </c>
      <c r="L199" s="72">
        <v>0</v>
      </c>
      <c r="M199" s="73">
        <v>0</v>
      </c>
      <c r="N199" s="19">
        <v>0</v>
      </c>
      <c r="O199" s="21">
        <v>0</v>
      </c>
      <c r="P199" s="2">
        <v>956</v>
      </c>
      <c r="Q199" s="2" t="s">
        <v>41</v>
      </c>
      <c r="R199" s="2" t="s">
        <v>2232</v>
      </c>
      <c r="S199" s="2" t="s">
        <v>2233</v>
      </c>
      <c r="T199" s="2" t="s">
        <v>55</v>
      </c>
      <c r="U199" s="57" t="s">
        <v>435</v>
      </c>
      <c r="V199" s="2">
        <v>45542</v>
      </c>
      <c r="W199" s="2">
        <v>1</v>
      </c>
      <c r="X199" s="74" t="s">
        <v>422</v>
      </c>
      <c r="Y199" s="21" t="s">
        <v>4545</v>
      </c>
      <c r="Z199" s="52">
        <v>8.1899742930591284</v>
      </c>
    </row>
    <row r="200" spans="1:26" x14ac:dyDescent="0.25">
      <c r="A200" s="70" t="s">
        <v>4544</v>
      </c>
      <c r="B200" s="2" t="s">
        <v>3328</v>
      </c>
      <c r="C200" s="19" t="s">
        <v>3527</v>
      </c>
      <c r="D200" s="2" t="s">
        <v>256</v>
      </c>
      <c r="E200" s="14">
        <v>20010042</v>
      </c>
      <c r="F200" s="14" t="s">
        <v>483</v>
      </c>
      <c r="G200" s="19">
        <v>1</v>
      </c>
      <c r="H200" s="21">
        <v>1.07</v>
      </c>
      <c r="I200" s="21">
        <v>38.79</v>
      </c>
      <c r="J200" s="71">
        <v>0</v>
      </c>
      <c r="K200" s="58">
        <v>0</v>
      </c>
      <c r="L200" s="72">
        <v>0</v>
      </c>
      <c r="M200" s="73">
        <v>0</v>
      </c>
      <c r="N200" s="19">
        <v>0</v>
      </c>
      <c r="O200" s="21">
        <v>0</v>
      </c>
      <c r="P200" s="2">
        <v>39</v>
      </c>
      <c r="Q200" s="2" t="s">
        <v>41</v>
      </c>
      <c r="R200" s="2" t="s">
        <v>3329</v>
      </c>
      <c r="S200" s="2" t="s">
        <v>3330</v>
      </c>
      <c r="T200" s="2" t="s">
        <v>3331</v>
      </c>
      <c r="U200" s="57" t="s">
        <v>443</v>
      </c>
      <c r="V200" s="2">
        <v>45565</v>
      </c>
      <c r="W200" s="2">
        <v>1</v>
      </c>
      <c r="X200" s="74" t="s">
        <v>422</v>
      </c>
      <c r="Y200" s="21" t="s">
        <v>4545</v>
      </c>
      <c r="Z200" s="52">
        <v>1.8126168224299066</v>
      </c>
    </row>
    <row r="201" spans="1:26" x14ac:dyDescent="0.25">
      <c r="A201" s="70" t="s">
        <v>4544</v>
      </c>
      <c r="B201" s="2" t="s">
        <v>856</v>
      </c>
      <c r="C201" s="19" t="s">
        <v>3527</v>
      </c>
      <c r="D201" s="2" t="s">
        <v>256</v>
      </c>
      <c r="E201" s="14">
        <v>20010042</v>
      </c>
      <c r="F201" s="14" t="s">
        <v>432</v>
      </c>
      <c r="G201" s="19">
        <v>2</v>
      </c>
      <c r="H201" s="21">
        <v>2.94</v>
      </c>
      <c r="I201" s="21">
        <v>112.28999999999999</v>
      </c>
      <c r="J201" s="71">
        <v>0</v>
      </c>
      <c r="K201" s="58">
        <v>0</v>
      </c>
      <c r="L201" s="72">
        <v>0</v>
      </c>
      <c r="M201" s="73">
        <v>0</v>
      </c>
      <c r="N201" s="19">
        <v>0</v>
      </c>
      <c r="O201" s="21">
        <v>0</v>
      </c>
      <c r="P201" s="2">
        <v>112</v>
      </c>
      <c r="Q201" s="2" t="s">
        <v>41</v>
      </c>
      <c r="R201" s="2" t="s">
        <v>857</v>
      </c>
      <c r="S201" s="2" t="s">
        <v>858</v>
      </c>
      <c r="T201" s="2" t="s">
        <v>176</v>
      </c>
      <c r="U201" s="57" t="s">
        <v>425</v>
      </c>
      <c r="V201" s="2">
        <v>45565</v>
      </c>
      <c r="W201" s="2">
        <v>1</v>
      </c>
      <c r="X201" s="74" t="s">
        <v>422</v>
      </c>
      <c r="Y201" s="21" t="s">
        <v>4545</v>
      </c>
      <c r="Z201" s="52">
        <v>3.8193877551020408</v>
      </c>
    </row>
    <row r="202" spans="1:26" x14ac:dyDescent="0.25">
      <c r="A202" s="70" t="s">
        <v>4544</v>
      </c>
      <c r="B202" s="2" t="s">
        <v>859</v>
      </c>
      <c r="C202" s="19" t="s">
        <v>3527</v>
      </c>
      <c r="D202" s="2" t="s">
        <v>256</v>
      </c>
      <c r="E202" s="14">
        <v>20010042</v>
      </c>
      <c r="F202" s="14" t="s">
        <v>486</v>
      </c>
      <c r="G202" s="19">
        <v>2</v>
      </c>
      <c r="H202" s="21">
        <v>3.37</v>
      </c>
      <c r="I202" s="21">
        <v>141.97999999999999</v>
      </c>
      <c r="J202" s="71">
        <v>0</v>
      </c>
      <c r="K202" s="58">
        <v>0</v>
      </c>
      <c r="L202" s="72">
        <v>0</v>
      </c>
      <c r="M202" s="73">
        <v>0</v>
      </c>
      <c r="N202" s="19">
        <v>0</v>
      </c>
      <c r="O202" s="21">
        <v>0</v>
      </c>
      <c r="P202" s="2">
        <v>142</v>
      </c>
      <c r="Q202" s="2" t="s">
        <v>41</v>
      </c>
      <c r="R202" s="2" t="s">
        <v>860</v>
      </c>
      <c r="S202" s="2" t="s">
        <v>861</v>
      </c>
      <c r="T202" s="2" t="s">
        <v>846</v>
      </c>
      <c r="U202" s="57" t="s">
        <v>435</v>
      </c>
      <c r="V202" s="2">
        <v>45593</v>
      </c>
      <c r="W202" s="2">
        <v>1</v>
      </c>
      <c r="X202" s="74" t="s">
        <v>422</v>
      </c>
      <c r="Y202" s="21" t="s">
        <v>4545</v>
      </c>
      <c r="Z202" s="52">
        <v>4.2130563798219587</v>
      </c>
    </row>
    <row r="203" spans="1:26" x14ac:dyDescent="0.25">
      <c r="A203" s="70" t="s">
        <v>4544</v>
      </c>
      <c r="B203" s="2" t="s">
        <v>862</v>
      </c>
      <c r="C203" s="19" t="s">
        <v>3527</v>
      </c>
      <c r="D203" s="2" t="s">
        <v>256</v>
      </c>
      <c r="E203" s="14">
        <v>20010042</v>
      </c>
      <c r="F203" s="14" t="s">
        <v>653</v>
      </c>
      <c r="G203" s="19">
        <v>2</v>
      </c>
      <c r="H203" s="21">
        <v>13.65</v>
      </c>
      <c r="I203" s="21">
        <v>559.66</v>
      </c>
      <c r="J203" s="71">
        <v>0</v>
      </c>
      <c r="K203" s="58">
        <v>0</v>
      </c>
      <c r="L203" s="72">
        <v>0</v>
      </c>
      <c r="M203" s="73">
        <v>0</v>
      </c>
      <c r="N203" s="19">
        <v>0</v>
      </c>
      <c r="O203" s="21">
        <v>0</v>
      </c>
      <c r="P203" s="2">
        <v>560</v>
      </c>
      <c r="Q203" s="2" t="s">
        <v>41</v>
      </c>
      <c r="R203" s="2" t="s">
        <v>863</v>
      </c>
      <c r="S203" s="2" t="s">
        <v>864</v>
      </c>
      <c r="T203" s="2" t="s">
        <v>54</v>
      </c>
      <c r="U203" s="57">
        <v>0</v>
      </c>
      <c r="V203" s="2">
        <v>0</v>
      </c>
      <c r="W203" s="2">
        <v>1</v>
      </c>
      <c r="X203" s="74" t="s">
        <v>422</v>
      </c>
      <c r="Y203" s="21" t="s">
        <v>4545</v>
      </c>
      <c r="Z203" s="52">
        <v>4.1000732600732599</v>
      </c>
    </row>
    <row r="204" spans="1:26" x14ac:dyDescent="0.25">
      <c r="A204" s="70" t="s">
        <v>4544</v>
      </c>
      <c r="B204" s="2" t="s">
        <v>865</v>
      </c>
      <c r="C204" s="19" t="s">
        <v>3527</v>
      </c>
      <c r="D204" s="2" t="s">
        <v>256</v>
      </c>
      <c r="E204" s="14">
        <v>20010042</v>
      </c>
      <c r="F204" s="14" t="s">
        <v>544</v>
      </c>
      <c r="G204" s="19">
        <v>2</v>
      </c>
      <c r="H204" s="21">
        <v>2.79</v>
      </c>
      <c r="I204" s="21">
        <v>98.25</v>
      </c>
      <c r="J204" s="71">
        <v>0</v>
      </c>
      <c r="K204" s="58">
        <v>0</v>
      </c>
      <c r="L204" s="72">
        <v>0</v>
      </c>
      <c r="M204" s="73">
        <v>0</v>
      </c>
      <c r="N204" s="19">
        <v>0</v>
      </c>
      <c r="O204" s="21">
        <v>0</v>
      </c>
      <c r="P204" s="2">
        <v>98</v>
      </c>
      <c r="Q204" s="2" t="s">
        <v>41</v>
      </c>
      <c r="R204" s="2" t="s">
        <v>866</v>
      </c>
      <c r="S204" s="2" t="s">
        <v>867</v>
      </c>
      <c r="T204" s="2" t="s">
        <v>54</v>
      </c>
      <c r="U204" s="57">
        <v>0</v>
      </c>
      <c r="V204" s="2">
        <v>0</v>
      </c>
      <c r="W204" s="2">
        <v>1</v>
      </c>
      <c r="X204" s="74" t="s">
        <v>422</v>
      </c>
      <c r="Y204" s="21" t="s">
        <v>4545</v>
      </c>
      <c r="Z204" s="52">
        <v>3.521505376344086</v>
      </c>
    </row>
    <row r="205" spans="1:26" x14ac:dyDescent="0.25">
      <c r="A205" s="70" t="s">
        <v>4544</v>
      </c>
      <c r="B205" s="2" t="s">
        <v>868</v>
      </c>
      <c r="C205" s="19" t="s">
        <v>3527</v>
      </c>
      <c r="D205" s="2" t="s">
        <v>256</v>
      </c>
      <c r="E205" s="14">
        <v>20010042</v>
      </c>
      <c r="F205" s="14" t="s">
        <v>548</v>
      </c>
      <c r="G205" s="19">
        <v>2</v>
      </c>
      <c r="H205" s="21">
        <v>1.87</v>
      </c>
      <c r="I205" s="21">
        <v>104.68</v>
      </c>
      <c r="J205" s="71">
        <v>0</v>
      </c>
      <c r="K205" s="58">
        <v>0</v>
      </c>
      <c r="L205" s="72">
        <v>0</v>
      </c>
      <c r="M205" s="73">
        <v>0</v>
      </c>
      <c r="N205" s="19">
        <v>0</v>
      </c>
      <c r="O205" s="21">
        <v>0</v>
      </c>
      <c r="P205" s="2">
        <v>105</v>
      </c>
      <c r="Q205" s="2" t="s">
        <v>41</v>
      </c>
      <c r="R205" s="2" t="s">
        <v>869</v>
      </c>
      <c r="S205" s="2" t="s">
        <v>870</v>
      </c>
      <c r="T205" s="2" t="s">
        <v>54</v>
      </c>
      <c r="U205" s="57">
        <v>0</v>
      </c>
      <c r="V205" s="2">
        <v>45831</v>
      </c>
      <c r="W205" s="2">
        <v>1</v>
      </c>
      <c r="X205" s="74" t="s">
        <v>422</v>
      </c>
      <c r="Y205" s="21" t="s">
        <v>4545</v>
      </c>
      <c r="Z205" s="52">
        <v>5.5978609625668447</v>
      </c>
    </row>
    <row r="206" spans="1:26" x14ac:dyDescent="0.25">
      <c r="A206" s="70" t="s">
        <v>4544</v>
      </c>
      <c r="B206" s="2" t="s">
        <v>871</v>
      </c>
      <c r="C206" s="19" t="s">
        <v>3527</v>
      </c>
      <c r="D206" s="2" t="s">
        <v>256</v>
      </c>
      <c r="E206" s="14">
        <v>20010042</v>
      </c>
      <c r="F206" s="14" t="s">
        <v>439</v>
      </c>
      <c r="G206" s="19">
        <v>2</v>
      </c>
      <c r="H206" s="21">
        <v>2.58</v>
      </c>
      <c r="I206" s="21">
        <v>133.94999999999999</v>
      </c>
      <c r="J206" s="71">
        <v>0</v>
      </c>
      <c r="K206" s="58">
        <v>0</v>
      </c>
      <c r="L206" s="72">
        <v>0</v>
      </c>
      <c r="M206" s="73">
        <v>0</v>
      </c>
      <c r="N206" s="19">
        <v>0</v>
      </c>
      <c r="O206" s="21">
        <v>0</v>
      </c>
      <c r="P206" s="2">
        <v>134</v>
      </c>
      <c r="Q206" s="2" t="s">
        <v>41</v>
      </c>
      <c r="R206" s="2" t="s">
        <v>872</v>
      </c>
      <c r="S206" s="2" t="s">
        <v>873</v>
      </c>
      <c r="T206" s="2" t="s">
        <v>49</v>
      </c>
      <c r="U206" s="57">
        <v>0</v>
      </c>
      <c r="V206" s="2">
        <v>45908</v>
      </c>
      <c r="W206" s="2">
        <v>1</v>
      </c>
      <c r="X206" s="74" t="s">
        <v>422</v>
      </c>
      <c r="Y206" s="21" t="s">
        <v>4545</v>
      </c>
      <c r="Z206" s="52">
        <v>5.191860465116279</v>
      </c>
    </row>
    <row r="207" spans="1:26" x14ac:dyDescent="0.25">
      <c r="A207" s="70" t="s">
        <v>4544</v>
      </c>
      <c r="B207" s="2" t="s">
        <v>4144</v>
      </c>
      <c r="C207" s="19" t="s">
        <v>3527</v>
      </c>
      <c r="D207" s="2" t="s">
        <v>256</v>
      </c>
      <c r="E207" s="14">
        <v>20010042</v>
      </c>
      <c r="F207" s="14" t="s">
        <v>442</v>
      </c>
      <c r="G207" s="19">
        <v>2</v>
      </c>
      <c r="H207" s="21">
        <v>16.729999999999997</v>
      </c>
      <c r="I207" s="21">
        <v>604.16000000000008</v>
      </c>
      <c r="J207" s="71">
        <v>0</v>
      </c>
      <c r="K207" s="58">
        <v>0</v>
      </c>
      <c r="L207" s="72">
        <v>0</v>
      </c>
      <c r="M207" s="73">
        <v>0</v>
      </c>
      <c r="N207" s="19">
        <v>0</v>
      </c>
      <c r="O207" s="21">
        <v>0</v>
      </c>
      <c r="P207" s="2">
        <v>604</v>
      </c>
      <c r="Q207" s="2" t="s">
        <v>41</v>
      </c>
      <c r="R207" s="2" t="s">
        <v>4145</v>
      </c>
      <c r="S207" s="2" t="s">
        <v>4146</v>
      </c>
      <c r="T207" s="2" t="s">
        <v>558</v>
      </c>
      <c r="U207" s="57">
        <v>0</v>
      </c>
      <c r="V207" s="2">
        <v>45908</v>
      </c>
      <c r="W207" s="2">
        <v>1</v>
      </c>
      <c r="X207" s="74" t="s">
        <v>422</v>
      </c>
      <c r="Y207" s="21" t="s">
        <v>4545</v>
      </c>
      <c r="Z207" s="52">
        <v>3.6112372982665883</v>
      </c>
    </row>
    <row r="208" spans="1:26" x14ac:dyDescent="0.25">
      <c r="A208" s="70" t="s">
        <v>4544</v>
      </c>
      <c r="B208" s="2" t="s">
        <v>4449</v>
      </c>
      <c r="C208" s="19" t="s">
        <v>3527</v>
      </c>
      <c r="D208" s="2" t="s">
        <v>256</v>
      </c>
      <c r="E208" s="14">
        <v>20010042</v>
      </c>
      <c r="F208" s="14" t="s">
        <v>575</v>
      </c>
      <c r="G208" s="19">
        <v>3</v>
      </c>
      <c r="H208" s="21">
        <v>5.79</v>
      </c>
      <c r="I208" s="21">
        <v>209.89999999999998</v>
      </c>
      <c r="J208" s="71">
        <v>0</v>
      </c>
      <c r="K208" s="58">
        <v>0</v>
      </c>
      <c r="L208" s="72">
        <v>0</v>
      </c>
      <c r="M208" s="73">
        <v>0</v>
      </c>
      <c r="N208" s="19">
        <v>0</v>
      </c>
      <c r="O208" s="21">
        <v>0</v>
      </c>
      <c r="P208" s="2">
        <v>210</v>
      </c>
      <c r="Q208" s="2" t="s">
        <v>41</v>
      </c>
      <c r="R208" s="2" t="s">
        <v>848</v>
      </c>
      <c r="S208" s="2" t="s">
        <v>4450</v>
      </c>
      <c r="T208" s="2" t="s">
        <v>558</v>
      </c>
      <c r="U208" s="57">
        <v>0</v>
      </c>
      <c r="V208" s="2">
        <v>45908</v>
      </c>
      <c r="W208" s="2">
        <v>1</v>
      </c>
      <c r="X208" s="74" t="s">
        <v>422</v>
      </c>
      <c r="Y208" s="21" t="s">
        <v>4545</v>
      </c>
      <c r="Z208" s="52">
        <v>5.4378238341968919</v>
      </c>
    </row>
    <row r="209" spans="1:26" x14ac:dyDescent="0.25">
      <c r="A209" s="70" t="s">
        <v>4544</v>
      </c>
      <c r="B209" s="2" t="s">
        <v>2157</v>
      </c>
      <c r="C209" s="19" t="s">
        <v>3527</v>
      </c>
      <c r="D209" s="2" t="s">
        <v>256</v>
      </c>
      <c r="E209" s="14">
        <v>20010042</v>
      </c>
      <c r="F209" s="14" t="s">
        <v>444</v>
      </c>
      <c r="G209" s="19">
        <v>4</v>
      </c>
      <c r="H209" s="21">
        <v>8.73</v>
      </c>
      <c r="I209" s="21">
        <v>308.77999999999997</v>
      </c>
      <c r="J209" s="71">
        <v>0</v>
      </c>
      <c r="K209" s="58">
        <v>0</v>
      </c>
      <c r="L209" s="72">
        <v>0</v>
      </c>
      <c r="M209" s="73">
        <v>0</v>
      </c>
      <c r="N209" s="19">
        <v>0</v>
      </c>
      <c r="O209" s="21">
        <v>0</v>
      </c>
      <c r="P209" s="2">
        <v>309</v>
      </c>
      <c r="Q209" s="2" t="s">
        <v>41</v>
      </c>
      <c r="R209" s="2" t="s">
        <v>2158</v>
      </c>
      <c r="S209" s="2" t="s">
        <v>2159</v>
      </c>
      <c r="T209" s="2" t="s">
        <v>176</v>
      </c>
      <c r="U209" s="57">
        <v>0</v>
      </c>
      <c r="V209" s="2">
        <v>45923</v>
      </c>
      <c r="W209" s="2">
        <v>1</v>
      </c>
      <c r="X209" s="74" t="s">
        <v>422</v>
      </c>
      <c r="Y209" s="21" t="s">
        <v>4545</v>
      </c>
      <c r="Z209" s="52">
        <v>7.0739977090492552</v>
      </c>
    </row>
    <row r="210" spans="1:26" x14ac:dyDescent="0.25">
      <c r="A210" s="70" t="s">
        <v>4544</v>
      </c>
      <c r="B210" s="2" t="s">
        <v>2406</v>
      </c>
      <c r="C210" s="19" t="s">
        <v>3527</v>
      </c>
      <c r="D210" s="2" t="s">
        <v>256</v>
      </c>
      <c r="E210" s="14">
        <v>20010042</v>
      </c>
      <c r="F210" s="14" t="s">
        <v>445</v>
      </c>
      <c r="G210" s="19">
        <v>2</v>
      </c>
      <c r="H210" s="21">
        <v>4.04</v>
      </c>
      <c r="I210" s="21">
        <v>220.05</v>
      </c>
      <c r="J210" s="71">
        <v>0</v>
      </c>
      <c r="K210" s="58">
        <v>0</v>
      </c>
      <c r="L210" s="72">
        <v>0</v>
      </c>
      <c r="M210" s="73">
        <v>0</v>
      </c>
      <c r="N210" s="19">
        <v>0</v>
      </c>
      <c r="O210" s="21">
        <v>0</v>
      </c>
      <c r="P210" s="2">
        <v>220</v>
      </c>
      <c r="Q210" s="2" t="s">
        <v>41</v>
      </c>
      <c r="R210" s="2" t="s">
        <v>2407</v>
      </c>
      <c r="S210" s="2" t="s">
        <v>2703</v>
      </c>
      <c r="T210" s="2" t="s">
        <v>514</v>
      </c>
      <c r="U210" s="57">
        <v>0</v>
      </c>
      <c r="V210" s="2">
        <v>45949</v>
      </c>
      <c r="W210" s="2">
        <v>1</v>
      </c>
      <c r="X210" s="74" t="s">
        <v>422</v>
      </c>
      <c r="Y210" s="21" t="s">
        <v>4545</v>
      </c>
      <c r="Z210" s="52">
        <v>5.4467821782178225</v>
      </c>
    </row>
    <row r="211" spans="1:26" x14ac:dyDescent="0.25">
      <c r="A211" s="70" t="s">
        <v>4544</v>
      </c>
      <c r="B211" s="2" t="s">
        <v>2612</v>
      </c>
      <c r="C211" s="19" t="s">
        <v>3527</v>
      </c>
      <c r="D211" s="2" t="s">
        <v>256</v>
      </c>
      <c r="E211" s="14">
        <v>20010042</v>
      </c>
      <c r="F211" s="14" t="s">
        <v>553</v>
      </c>
      <c r="G211" s="19">
        <v>2</v>
      </c>
      <c r="H211" s="21">
        <v>6.73</v>
      </c>
      <c r="I211" s="21">
        <v>302.37</v>
      </c>
      <c r="J211" s="71">
        <v>0</v>
      </c>
      <c r="K211" s="58">
        <v>0</v>
      </c>
      <c r="L211" s="72">
        <v>0</v>
      </c>
      <c r="M211" s="73">
        <v>0</v>
      </c>
      <c r="N211" s="19">
        <v>0</v>
      </c>
      <c r="O211" s="21">
        <v>0</v>
      </c>
      <c r="P211" s="2">
        <v>302</v>
      </c>
      <c r="Q211" s="2" t="s">
        <v>41</v>
      </c>
      <c r="R211" s="2" t="s">
        <v>2613</v>
      </c>
      <c r="S211" s="2" t="s">
        <v>2614</v>
      </c>
      <c r="T211" s="2" t="s">
        <v>176</v>
      </c>
      <c r="U211" s="57">
        <v>0</v>
      </c>
      <c r="V211" s="2">
        <v>45971</v>
      </c>
      <c r="W211" s="2">
        <v>1</v>
      </c>
      <c r="X211" s="74" t="s">
        <v>422</v>
      </c>
      <c r="Y211" s="21" t="s">
        <v>4545</v>
      </c>
      <c r="Z211" s="52">
        <v>4.4928677563150075</v>
      </c>
    </row>
    <row r="212" spans="1:26" x14ac:dyDescent="0.25">
      <c r="A212" s="70" t="s">
        <v>4544</v>
      </c>
      <c r="B212" s="2" t="s">
        <v>2792</v>
      </c>
      <c r="C212" s="19" t="s">
        <v>3527</v>
      </c>
      <c r="D212" s="2" t="s">
        <v>256</v>
      </c>
      <c r="E212" s="14">
        <v>20010042</v>
      </c>
      <c r="F212" s="14" t="s">
        <v>586</v>
      </c>
      <c r="G212" s="19">
        <v>2</v>
      </c>
      <c r="H212" s="21">
        <v>5.4700000000000006</v>
      </c>
      <c r="I212" s="21">
        <v>243.19</v>
      </c>
      <c r="J212" s="71">
        <v>0</v>
      </c>
      <c r="K212" s="58">
        <v>0</v>
      </c>
      <c r="L212" s="72">
        <v>0</v>
      </c>
      <c r="M212" s="73">
        <v>0</v>
      </c>
      <c r="N212" s="19">
        <v>0</v>
      </c>
      <c r="O212" s="21">
        <v>0</v>
      </c>
      <c r="P212" s="2">
        <v>243</v>
      </c>
      <c r="Q212" s="2" t="s">
        <v>41</v>
      </c>
      <c r="R212" s="2" t="s">
        <v>848</v>
      </c>
      <c r="S212" s="2" t="s">
        <v>2793</v>
      </c>
      <c r="T212" s="2" t="s">
        <v>60</v>
      </c>
      <c r="U212" s="57">
        <v>0</v>
      </c>
      <c r="V212" s="2">
        <v>45986</v>
      </c>
      <c r="W212" s="2">
        <v>1</v>
      </c>
      <c r="X212" s="74" t="s">
        <v>422</v>
      </c>
      <c r="Y212" s="21" t="s">
        <v>4545</v>
      </c>
      <c r="Z212" s="52">
        <v>4.4458866544789757</v>
      </c>
    </row>
    <row r="213" spans="1:26" x14ac:dyDescent="0.25">
      <c r="A213" s="70" t="s">
        <v>4544</v>
      </c>
      <c r="B213" s="2" t="s">
        <v>4242</v>
      </c>
      <c r="C213" s="19" t="s">
        <v>3527</v>
      </c>
      <c r="D213" s="2" t="s">
        <v>256</v>
      </c>
      <c r="E213" s="14">
        <v>20010042</v>
      </c>
      <c r="F213" s="14" t="s">
        <v>589</v>
      </c>
      <c r="G213" s="19">
        <v>4</v>
      </c>
      <c r="H213" s="21">
        <v>15.01</v>
      </c>
      <c r="I213" s="21">
        <v>522.86</v>
      </c>
      <c r="J213" s="71">
        <v>0</v>
      </c>
      <c r="K213" s="58">
        <v>0</v>
      </c>
      <c r="L213" s="72">
        <v>0</v>
      </c>
      <c r="M213" s="73">
        <v>0</v>
      </c>
      <c r="N213" s="19">
        <v>0</v>
      </c>
      <c r="O213" s="21">
        <v>0</v>
      </c>
      <c r="P213" s="2">
        <v>523</v>
      </c>
      <c r="Q213" s="2" t="s">
        <v>41</v>
      </c>
      <c r="R213" s="2" t="s">
        <v>1582</v>
      </c>
      <c r="S213" s="2" t="s">
        <v>4243</v>
      </c>
      <c r="T213" s="2" t="s">
        <v>57</v>
      </c>
      <c r="U213" s="57">
        <v>0</v>
      </c>
      <c r="V213" s="2">
        <v>46111</v>
      </c>
      <c r="W213" s="2">
        <v>1</v>
      </c>
      <c r="X213" s="74" t="s">
        <v>422</v>
      </c>
      <c r="Y213" s="21" t="s">
        <v>4545</v>
      </c>
      <c r="Z213" s="52">
        <v>6.9668221185876096</v>
      </c>
    </row>
    <row r="214" spans="1:26" x14ac:dyDescent="0.25">
      <c r="A214" s="70" t="s">
        <v>4544</v>
      </c>
      <c r="B214" s="2" t="s">
        <v>874</v>
      </c>
      <c r="C214" s="19" t="s">
        <v>3527</v>
      </c>
      <c r="D214" s="2" t="s">
        <v>257</v>
      </c>
      <c r="E214" s="14">
        <v>20010043</v>
      </c>
      <c r="F214" s="14" t="s">
        <v>617</v>
      </c>
      <c r="G214" s="19">
        <v>4</v>
      </c>
      <c r="H214" s="21">
        <v>9.66</v>
      </c>
      <c r="I214" s="21">
        <v>343.13</v>
      </c>
      <c r="J214" s="71">
        <v>0</v>
      </c>
      <c r="K214" s="58">
        <v>0</v>
      </c>
      <c r="L214" s="72">
        <v>0</v>
      </c>
      <c r="M214" s="73">
        <v>0</v>
      </c>
      <c r="N214" s="19">
        <v>0</v>
      </c>
      <c r="O214" s="21">
        <v>0</v>
      </c>
      <c r="P214" s="2">
        <v>343</v>
      </c>
      <c r="Q214" s="2" t="s">
        <v>41</v>
      </c>
      <c r="R214" s="2" t="s">
        <v>875</v>
      </c>
      <c r="S214" s="2" t="s">
        <v>876</v>
      </c>
      <c r="T214" s="2" t="s">
        <v>82</v>
      </c>
      <c r="U214" s="57" t="s">
        <v>425</v>
      </c>
      <c r="V214" s="2">
        <v>45649</v>
      </c>
      <c r="W214" s="2">
        <v>1</v>
      </c>
      <c r="X214" s="74" t="s">
        <v>422</v>
      </c>
      <c r="Y214" s="21" t="s">
        <v>4545</v>
      </c>
      <c r="Z214" s="52">
        <v>7.1041407867494826</v>
      </c>
    </row>
    <row r="215" spans="1:26" x14ac:dyDescent="0.25">
      <c r="A215" s="70" t="s">
        <v>4544</v>
      </c>
      <c r="B215" s="2" t="s">
        <v>3830</v>
      </c>
      <c r="C215" s="19" t="s">
        <v>3527</v>
      </c>
      <c r="D215" s="2" t="s">
        <v>257</v>
      </c>
      <c r="E215" s="14">
        <v>20010043</v>
      </c>
      <c r="F215" s="14" t="s">
        <v>513</v>
      </c>
      <c r="G215" s="19">
        <v>4</v>
      </c>
      <c r="H215" s="21">
        <v>9.99</v>
      </c>
      <c r="I215" s="21">
        <v>363.42</v>
      </c>
      <c r="J215" s="71">
        <v>0</v>
      </c>
      <c r="K215" s="58">
        <v>0</v>
      </c>
      <c r="L215" s="72">
        <v>0</v>
      </c>
      <c r="M215" s="73">
        <v>0</v>
      </c>
      <c r="N215" s="19">
        <v>0</v>
      </c>
      <c r="O215" s="21">
        <v>0</v>
      </c>
      <c r="P215" s="2">
        <v>363</v>
      </c>
      <c r="Q215" s="2" t="s">
        <v>41</v>
      </c>
      <c r="R215" s="2" t="s">
        <v>3831</v>
      </c>
      <c r="S215" s="2" t="s">
        <v>3832</v>
      </c>
      <c r="T215" s="2" t="s">
        <v>82</v>
      </c>
      <c r="U215" s="57" t="s">
        <v>425</v>
      </c>
      <c r="V215" s="2">
        <v>45649</v>
      </c>
      <c r="W215" s="2">
        <v>1</v>
      </c>
      <c r="X215" s="74" t="s">
        <v>422</v>
      </c>
      <c r="Y215" s="21" t="s">
        <v>4545</v>
      </c>
      <c r="Z215" s="52">
        <v>7.275675675675676</v>
      </c>
    </row>
    <row r="216" spans="1:26" x14ac:dyDescent="0.25">
      <c r="A216" s="70" t="s">
        <v>4544</v>
      </c>
      <c r="B216" s="2" t="s">
        <v>879</v>
      </c>
      <c r="C216" s="19" t="s">
        <v>3527</v>
      </c>
      <c r="D216" s="2" t="s">
        <v>257</v>
      </c>
      <c r="E216" s="14">
        <v>20010043</v>
      </c>
      <c r="F216" s="14" t="s">
        <v>423</v>
      </c>
      <c r="G216" s="19">
        <v>4</v>
      </c>
      <c r="H216" s="21">
        <v>22.47</v>
      </c>
      <c r="I216" s="21">
        <v>764.43000000000006</v>
      </c>
      <c r="J216" s="71">
        <v>0</v>
      </c>
      <c r="K216" s="58">
        <v>0</v>
      </c>
      <c r="L216" s="72">
        <v>0</v>
      </c>
      <c r="M216" s="73">
        <v>0</v>
      </c>
      <c r="N216" s="19">
        <v>0</v>
      </c>
      <c r="O216" s="21">
        <v>0</v>
      </c>
      <c r="P216" s="2">
        <v>764</v>
      </c>
      <c r="Q216" s="2" t="s">
        <v>41</v>
      </c>
      <c r="R216" s="2" t="s">
        <v>880</v>
      </c>
      <c r="S216" s="2" t="s">
        <v>881</v>
      </c>
      <c r="T216" s="2" t="s">
        <v>60</v>
      </c>
      <c r="U216" s="57" t="s">
        <v>425</v>
      </c>
      <c r="V216" s="2">
        <v>45663</v>
      </c>
      <c r="W216" s="2">
        <v>1</v>
      </c>
      <c r="X216" s="74" t="s">
        <v>422</v>
      </c>
      <c r="Y216" s="21" t="s">
        <v>4545</v>
      </c>
      <c r="Z216" s="52">
        <v>6.8040053404539398</v>
      </c>
    </row>
    <row r="217" spans="1:26" x14ac:dyDescent="0.25">
      <c r="A217" s="70" t="s">
        <v>4544</v>
      </c>
      <c r="B217" s="2" t="s">
        <v>882</v>
      </c>
      <c r="C217" s="19" t="s">
        <v>3527</v>
      </c>
      <c r="D217" s="2" t="s">
        <v>257</v>
      </c>
      <c r="E217" s="14">
        <v>20010043</v>
      </c>
      <c r="F217" s="14" t="s">
        <v>520</v>
      </c>
      <c r="G217" s="19">
        <v>2</v>
      </c>
      <c r="H217" s="21">
        <v>4.7699999999999996</v>
      </c>
      <c r="I217" s="21">
        <v>177.31</v>
      </c>
      <c r="J217" s="71">
        <v>0</v>
      </c>
      <c r="K217" s="58">
        <v>0</v>
      </c>
      <c r="L217" s="72">
        <v>0</v>
      </c>
      <c r="M217" s="73">
        <v>0</v>
      </c>
      <c r="N217" s="19">
        <v>0</v>
      </c>
      <c r="O217" s="21">
        <v>0</v>
      </c>
      <c r="P217" s="2">
        <v>177</v>
      </c>
      <c r="Q217" s="2" t="s">
        <v>41</v>
      </c>
      <c r="R217" s="2" t="s">
        <v>883</v>
      </c>
      <c r="S217" s="2" t="s">
        <v>884</v>
      </c>
      <c r="T217" s="2" t="s">
        <v>60</v>
      </c>
      <c r="U217" s="57" t="s">
        <v>425</v>
      </c>
      <c r="V217" s="2">
        <v>45663</v>
      </c>
      <c r="W217" s="2">
        <v>1</v>
      </c>
      <c r="X217" s="74" t="s">
        <v>422</v>
      </c>
      <c r="Y217" s="21" t="s">
        <v>4545</v>
      </c>
      <c r="Z217" s="52">
        <v>3.7171907756813418</v>
      </c>
    </row>
    <row r="218" spans="1:26" x14ac:dyDescent="0.25">
      <c r="A218" s="70" t="s">
        <v>4544</v>
      </c>
      <c r="B218" s="2" t="s">
        <v>3332</v>
      </c>
      <c r="C218" s="19" t="s">
        <v>3527</v>
      </c>
      <c r="D218" s="2" t="s">
        <v>257</v>
      </c>
      <c r="E218" s="14">
        <v>20010043</v>
      </c>
      <c r="F218" s="14" t="s">
        <v>566</v>
      </c>
      <c r="G218" s="19">
        <v>3</v>
      </c>
      <c r="H218" s="21">
        <v>11.72</v>
      </c>
      <c r="I218" s="21">
        <v>369.32</v>
      </c>
      <c r="J218" s="71">
        <v>0</v>
      </c>
      <c r="K218" s="58">
        <v>0</v>
      </c>
      <c r="L218" s="72">
        <v>0</v>
      </c>
      <c r="M218" s="73">
        <v>0</v>
      </c>
      <c r="N218" s="19">
        <v>0</v>
      </c>
      <c r="O218" s="21">
        <v>0</v>
      </c>
      <c r="P218" s="2">
        <v>369</v>
      </c>
      <c r="Q218" s="2" t="s">
        <v>41</v>
      </c>
      <c r="R218" s="2" t="s">
        <v>885</v>
      </c>
      <c r="S218" s="2" t="s">
        <v>3333</v>
      </c>
      <c r="T218" s="2" t="s">
        <v>85</v>
      </c>
      <c r="U218" s="57" t="s">
        <v>729</v>
      </c>
      <c r="V218" s="2">
        <v>45663</v>
      </c>
      <c r="W218" s="2">
        <v>1</v>
      </c>
      <c r="X218" s="74" t="s">
        <v>422</v>
      </c>
      <c r="Y218" s="21" t="s">
        <v>4545</v>
      </c>
      <c r="Z218" s="52">
        <v>4.7267918088737204</v>
      </c>
    </row>
    <row r="219" spans="1:26" x14ac:dyDescent="0.25">
      <c r="A219" s="70" t="s">
        <v>4544</v>
      </c>
      <c r="B219" s="2" t="s">
        <v>3069</v>
      </c>
      <c r="C219" s="19" t="s">
        <v>3527</v>
      </c>
      <c r="D219" s="2" t="s">
        <v>257</v>
      </c>
      <c r="E219" s="14">
        <v>20010043</v>
      </c>
      <c r="F219" s="14" t="s">
        <v>427</v>
      </c>
      <c r="G219" s="19">
        <v>2</v>
      </c>
      <c r="H219" s="21">
        <v>3.7299999999999995</v>
      </c>
      <c r="I219" s="21">
        <v>155.17000000000002</v>
      </c>
      <c r="J219" s="71">
        <v>0</v>
      </c>
      <c r="K219" s="58">
        <v>0</v>
      </c>
      <c r="L219" s="72">
        <v>0</v>
      </c>
      <c r="M219" s="73">
        <v>0</v>
      </c>
      <c r="N219" s="19">
        <v>0</v>
      </c>
      <c r="O219" s="21">
        <v>0</v>
      </c>
      <c r="P219" s="2">
        <v>155</v>
      </c>
      <c r="Q219" s="2" t="s">
        <v>41</v>
      </c>
      <c r="R219" s="2" t="s">
        <v>3070</v>
      </c>
      <c r="S219" s="2" t="s">
        <v>3071</v>
      </c>
      <c r="T219" s="2" t="s">
        <v>55</v>
      </c>
      <c r="U219" s="57" t="s">
        <v>435</v>
      </c>
      <c r="V219" s="2">
        <v>45663</v>
      </c>
      <c r="W219" s="2">
        <v>1</v>
      </c>
      <c r="X219" s="74" t="s">
        <v>422</v>
      </c>
      <c r="Y219" s="21" t="s">
        <v>4545</v>
      </c>
      <c r="Z219" s="52">
        <v>4.1600536193029498</v>
      </c>
    </row>
    <row r="220" spans="1:26" x14ac:dyDescent="0.25">
      <c r="A220" s="70" t="s">
        <v>4544</v>
      </c>
      <c r="B220" s="2" t="s">
        <v>2994</v>
      </c>
      <c r="C220" s="19" t="s">
        <v>3527</v>
      </c>
      <c r="D220" s="2" t="s">
        <v>257</v>
      </c>
      <c r="E220" s="14">
        <v>20010043</v>
      </c>
      <c r="F220" s="14" t="s">
        <v>476</v>
      </c>
      <c r="G220" s="19">
        <v>4</v>
      </c>
      <c r="H220" s="21">
        <v>11.33</v>
      </c>
      <c r="I220" s="21">
        <v>397.5</v>
      </c>
      <c r="J220" s="71">
        <v>0</v>
      </c>
      <c r="K220" s="58">
        <v>0</v>
      </c>
      <c r="L220" s="72">
        <v>0</v>
      </c>
      <c r="M220" s="73">
        <v>0</v>
      </c>
      <c r="N220" s="19">
        <v>0</v>
      </c>
      <c r="O220" s="21">
        <v>0</v>
      </c>
      <c r="P220" s="2">
        <v>398</v>
      </c>
      <c r="Q220" s="2" t="s">
        <v>41</v>
      </c>
      <c r="R220" s="2" t="s">
        <v>2995</v>
      </c>
      <c r="S220" s="2" t="s">
        <v>2996</v>
      </c>
      <c r="T220" s="2" t="s">
        <v>55</v>
      </c>
      <c r="U220" s="57" t="s">
        <v>435</v>
      </c>
      <c r="V220" s="2">
        <v>45663</v>
      </c>
      <c r="W220" s="2">
        <v>1</v>
      </c>
      <c r="X220" s="74" t="s">
        <v>422</v>
      </c>
      <c r="Y220" s="21" t="s">
        <v>4545</v>
      </c>
      <c r="Z220" s="52">
        <v>7.0167696381288609</v>
      </c>
    </row>
    <row r="221" spans="1:26" x14ac:dyDescent="0.25">
      <c r="A221" s="70" t="s">
        <v>4544</v>
      </c>
      <c r="B221" s="2" t="s">
        <v>889</v>
      </c>
      <c r="C221" s="19" t="s">
        <v>3527</v>
      </c>
      <c r="D221" s="2" t="s">
        <v>257</v>
      </c>
      <c r="E221" s="14">
        <v>20010043</v>
      </c>
      <c r="F221" s="14" t="s">
        <v>481</v>
      </c>
      <c r="G221" s="19">
        <v>4</v>
      </c>
      <c r="H221" s="21">
        <v>7.07</v>
      </c>
      <c r="I221" s="21">
        <v>248.94</v>
      </c>
      <c r="J221" s="71">
        <v>0</v>
      </c>
      <c r="K221" s="58">
        <v>0</v>
      </c>
      <c r="L221" s="72">
        <v>0</v>
      </c>
      <c r="M221" s="73">
        <v>0</v>
      </c>
      <c r="N221" s="19">
        <v>0</v>
      </c>
      <c r="O221" s="21">
        <v>0</v>
      </c>
      <c r="P221" s="2">
        <v>249</v>
      </c>
      <c r="Q221" s="2" t="s">
        <v>41</v>
      </c>
      <c r="R221" s="2" t="s">
        <v>890</v>
      </c>
      <c r="S221" s="2" t="s">
        <v>891</v>
      </c>
      <c r="T221" s="2" t="s">
        <v>55</v>
      </c>
      <c r="U221" s="57" t="s">
        <v>435</v>
      </c>
      <c r="V221" s="2">
        <v>0</v>
      </c>
      <c r="W221" s="2">
        <v>1</v>
      </c>
      <c r="X221" s="74" t="s">
        <v>422</v>
      </c>
      <c r="Y221" s="21" t="s">
        <v>4545</v>
      </c>
      <c r="Z221" s="52">
        <v>7.0421499292786427</v>
      </c>
    </row>
    <row r="222" spans="1:26" x14ac:dyDescent="0.25">
      <c r="A222" s="70" t="s">
        <v>4544</v>
      </c>
      <c r="B222" s="2" t="s">
        <v>4244</v>
      </c>
      <c r="C222" s="19" t="s">
        <v>3527</v>
      </c>
      <c r="D222" s="2" t="s">
        <v>257</v>
      </c>
      <c r="E222" s="14">
        <v>20010043</v>
      </c>
      <c r="F222" s="14" t="s">
        <v>482</v>
      </c>
      <c r="G222" s="19">
        <v>3</v>
      </c>
      <c r="H222" s="21">
        <v>5.85</v>
      </c>
      <c r="I222" s="21">
        <v>247.23999999999998</v>
      </c>
      <c r="J222" s="71">
        <v>0</v>
      </c>
      <c r="K222" s="58">
        <v>0</v>
      </c>
      <c r="L222" s="72">
        <v>0</v>
      </c>
      <c r="M222" s="73">
        <v>0</v>
      </c>
      <c r="N222" s="19">
        <v>0</v>
      </c>
      <c r="O222" s="21">
        <v>0</v>
      </c>
      <c r="P222" s="2">
        <v>247</v>
      </c>
      <c r="Q222" s="2" t="s">
        <v>41</v>
      </c>
      <c r="R222" s="2" t="s">
        <v>4245</v>
      </c>
      <c r="S222" s="2" t="s">
        <v>4246</v>
      </c>
      <c r="T222" s="2" t="s">
        <v>84</v>
      </c>
      <c r="U222" s="57" t="s">
        <v>480</v>
      </c>
      <c r="V222" s="2">
        <v>0</v>
      </c>
      <c r="W222" s="2">
        <v>1</v>
      </c>
      <c r="X222" s="74" t="s">
        <v>422</v>
      </c>
      <c r="Y222" s="21" t="s">
        <v>4545</v>
      </c>
      <c r="Z222" s="52">
        <v>6.3394871794871799</v>
      </c>
    </row>
    <row r="223" spans="1:26" x14ac:dyDescent="0.25">
      <c r="A223" s="70" t="s">
        <v>4544</v>
      </c>
      <c r="B223" s="2" t="s">
        <v>2839</v>
      </c>
      <c r="C223" s="19" t="s">
        <v>3527</v>
      </c>
      <c r="D223" s="2" t="s">
        <v>257</v>
      </c>
      <c r="E223" s="14">
        <v>20010043</v>
      </c>
      <c r="F223" s="14" t="s">
        <v>750</v>
      </c>
      <c r="G223" s="19">
        <v>3</v>
      </c>
      <c r="H223" s="21">
        <v>4.92</v>
      </c>
      <c r="I223" s="21">
        <v>211.25</v>
      </c>
      <c r="J223" s="71">
        <v>0</v>
      </c>
      <c r="K223" s="58">
        <v>0</v>
      </c>
      <c r="L223" s="72">
        <v>0</v>
      </c>
      <c r="M223" s="73">
        <v>0</v>
      </c>
      <c r="N223" s="19">
        <v>0</v>
      </c>
      <c r="O223" s="21">
        <v>0</v>
      </c>
      <c r="P223" s="2">
        <v>211</v>
      </c>
      <c r="Q223" s="2" t="s">
        <v>41</v>
      </c>
      <c r="R223" s="2" t="s">
        <v>2840</v>
      </c>
      <c r="S223" s="2" t="s">
        <v>2841</v>
      </c>
      <c r="T223" s="2" t="s">
        <v>84</v>
      </c>
      <c r="U223" s="57">
        <v>0</v>
      </c>
      <c r="V223" s="2">
        <v>0</v>
      </c>
      <c r="W223" s="2">
        <v>1</v>
      </c>
      <c r="X223" s="74" t="s">
        <v>422</v>
      </c>
      <c r="Y223" s="21" t="s">
        <v>4545</v>
      </c>
      <c r="Z223" s="52">
        <v>6.4405487804878057</v>
      </c>
    </row>
    <row r="224" spans="1:26" x14ac:dyDescent="0.25">
      <c r="A224" s="70" t="s">
        <v>4544</v>
      </c>
      <c r="B224" s="2" t="s">
        <v>892</v>
      </c>
      <c r="C224" s="19" t="s">
        <v>3527</v>
      </c>
      <c r="D224" s="2" t="s">
        <v>257</v>
      </c>
      <c r="E224" s="14">
        <v>20010043</v>
      </c>
      <c r="F224" s="14" t="s">
        <v>639</v>
      </c>
      <c r="G224" s="19">
        <v>4</v>
      </c>
      <c r="H224" s="21">
        <v>10.8</v>
      </c>
      <c r="I224" s="21">
        <v>381.93</v>
      </c>
      <c r="J224" s="71">
        <v>0</v>
      </c>
      <c r="K224" s="58">
        <v>0</v>
      </c>
      <c r="L224" s="72">
        <v>0</v>
      </c>
      <c r="M224" s="73">
        <v>0</v>
      </c>
      <c r="N224" s="19">
        <v>0</v>
      </c>
      <c r="O224" s="21">
        <v>0</v>
      </c>
      <c r="P224" s="2">
        <v>382</v>
      </c>
      <c r="Q224" s="2" t="s">
        <v>41</v>
      </c>
      <c r="R224" s="2" t="s">
        <v>893</v>
      </c>
      <c r="S224" s="2" t="s">
        <v>894</v>
      </c>
      <c r="T224" s="2" t="s">
        <v>84</v>
      </c>
      <c r="U224" s="57">
        <v>0</v>
      </c>
      <c r="V224" s="2">
        <v>45853</v>
      </c>
      <c r="W224" s="2">
        <v>1</v>
      </c>
      <c r="X224" s="74" t="s">
        <v>422</v>
      </c>
      <c r="Y224" s="21" t="s">
        <v>4545</v>
      </c>
      <c r="Z224" s="52">
        <v>7.0727777777777776</v>
      </c>
    </row>
    <row r="225" spans="1:26" x14ac:dyDescent="0.25">
      <c r="A225" s="70" t="s">
        <v>4544</v>
      </c>
      <c r="B225" s="2" t="s">
        <v>898</v>
      </c>
      <c r="C225" s="19" t="s">
        <v>3527</v>
      </c>
      <c r="D225" s="2" t="s">
        <v>257</v>
      </c>
      <c r="E225" s="14">
        <v>20010043</v>
      </c>
      <c r="F225" s="14" t="s">
        <v>477</v>
      </c>
      <c r="G225" s="19">
        <v>4</v>
      </c>
      <c r="H225" s="21">
        <v>26.78</v>
      </c>
      <c r="I225" s="21">
        <v>934.92000000000007</v>
      </c>
      <c r="J225" s="71">
        <v>0</v>
      </c>
      <c r="K225" s="58">
        <v>0</v>
      </c>
      <c r="L225" s="72">
        <v>0</v>
      </c>
      <c r="M225" s="73">
        <v>0</v>
      </c>
      <c r="N225" s="19">
        <v>0</v>
      </c>
      <c r="O225" s="21">
        <v>0</v>
      </c>
      <c r="P225" s="2">
        <v>935</v>
      </c>
      <c r="Q225" s="2" t="s">
        <v>41</v>
      </c>
      <c r="R225" s="2" t="s">
        <v>899</v>
      </c>
      <c r="S225" s="2" t="s">
        <v>900</v>
      </c>
      <c r="T225" s="2" t="s">
        <v>82</v>
      </c>
      <c r="U225" s="57">
        <v>0</v>
      </c>
      <c r="V225" s="2">
        <v>45888</v>
      </c>
      <c r="W225" s="2">
        <v>1</v>
      </c>
      <c r="X225" s="74" t="s">
        <v>422</v>
      </c>
      <c r="Y225" s="21" t="s">
        <v>4545</v>
      </c>
      <c r="Z225" s="52">
        <v>6.9822255414488428</v>
      </c>
    </row>
    <row r="226" spans="1:26" x14ac:dyDescent="0.25">
      <c r="A226" s="70" t="s">
        <v>4544</v>
      </c>
      <c r="B226" s="2" t="s">
        <v>3334</v>
      </c>
      <c r="C226" s="19" t="s">
        <v>3527</v>
      </c>
      <c r="D226" s="2" t="s">
        <v>257</v>
      </c>
      <c r="E226" s="14">
        <v>20010043</v>
      </c>
      <c r="F226" s="14" t="s">
        <v>538</v>
      </c>
      <c r="G226" s="19">
        <v>2</v>
      </c>
      <c r="H226" s="21">
        <v>4.76</v>
      </c>
      <c r="I226" s="21">
        <v>208.94</v>
      </c>
      <c r="J226" s="71">
        <v>0</v>
      </c>
      <c r="K226" s="58">
        <v>0</v>
      </c>
      <c r="L226" s="72">
        <v>0</v>
      </c>
      <c r="M226" s="73">
        <v>0</v>
      </c>
      <c r="N226" s="19">
        <v>0</v>
      </c>
      <c r="O226" s="21">
        <v>0</v>
      </c>
      <c r="P226" s="2">
        <v>209</v>
      </c>
      <c r="Q226" s="2" t="s">
        <v>41</v>
      </c>
      <c r="R226" s="2" t="s">
        <v>3335</v>
      </c>
      <c r="S226" s="2" t="s">
        <v>3336</v>
      </c>
      <c r="T226" s="2" t="s">
        <v>81</v>
      </c>
      <c r="U226" s="57">
        <v>0</v>
      </c>
      <c r="V226" s="2">
        <v>46041</v>
      </c>
      <c r="W226" s="2">
        <v>1</v>
      </c>
      <c r="X226" s="74" t="s">
        <v>422</v>
      </c>
      <c r="Y226" s="21" t="s">
        <v>4545</v>
      </c>
      <c r="Z226" s="52">
        <v>4.3894957983193281</v>
      </c>
    </row>
    <row r="227" spans="1:26" x14ac:dyDescent="0.25">
      <c r="A227" s="70" t="s">
        <v>4544</v>
      </c>
      <c r="B227" s="2" t="s">
        <v>3337</v>
      </c>
      <c r="C227" s="19" t="s">
        <v>3527</v>
      </c>
      <c r="D227" s="2" t="s">
        <v>257</v>
      </c>
      <c r="E227" s="14">
        <v>20010043</v>
      </c>
      <c r="F227" s="14" t="s">
        <v>436</v>
      </c>
      <c r="G227" s="19">
        <v>3</v>
      </c>
      <c r="H227" s="21">
        <v>9.93</v>
      </c>
      <c r="I227" s="21">
        <v>425.61</v>
      </c>
      <c r="J227" s="71">
        <v>0</v>
      </c>
      <c r="K227" s="58">
        <v>0</v>
      </c>
      <c r="L227" s="72">
        <v>0</v>
      </c>
      <c r="M227" s="73">
        <v>0</v>
      </c>
      <c r="N227" s="19">
        <v>0</v>
      </c>
      <c r="O227" s="21">
        <v>0</v>
      </c>
      <c r="P227" s="2">
        <v>426</v>
      </c>
      <c r="Q227" s="2" t="s">
        <v>41</v>
      </c>
      <c r="R227" s="2" t="s">
        <v>3338</v>
      </c>
      <c r="S227" s="2" t="s">
        <v>3339</v>
      </c>
      <c r="T227" s="2" t="s">
        <v>490</v>
      </c>
      <c r="U227" s="57">
        <v>0</v>
      </c>
      <c r="V227" s="2">
        <v>46041</v>
      </c>
      <c r="W227" s="2">
        <v>1</v>
      </c>
      <c r="X227" s="74" t="s">
        <v>422</v>
      </c>
      <c r="Y227" s="21" t="s">
        <v>4545</v>
      </c>
      <c r="Z227" s="52">
        <v>6.4291540785498507</v>
      </c>
    </row>
    <row r="228" spans="1:26" x14ac:dyDescent="0.25">
      <c r="A228" s="70" t="s">
        <v>4544</v>
      </c>
      <c r="B228" s="2" t="s">
        <v>4037</v>
      </c>
      <c r="C228" s="19" t="s">
        <v>3527</v>
      </c>
      <c r="D228" s="2" t="s">
        <v>257</v>
      </c>
      <c r="E228" s="14">
        <v>20010043</v>
      </c>
      <c r="F228" s="14" t="s">
        <v>653</v>
      </c>
      <c r="G228" s="19">
        <v>4</v>
      </c>
      <c r="H228" s="21">
        <v>5.89</v>
      </c>
      <c r="I228" s="21">
        <v>188.51999999999998</v>
      </c>
      <c r="J228" s="71">
        <v>0</v>
      </c>
      <c r="K228" s="58">
        <v>0</v>
      </c>
      <c r="L228" s="72">
        <v>0</v>
      </c>
      <c r="M228" s="73">
        <v>0</v>
      </c>
      <c r="N228" s="19">
        <v>0</v>
      </c>
      <c r="O228" s="21">
        <v>0</v>
      </c>
      <c r="P228" s="2">
        <v>189</v>
      </c>
      <c r="Q228" s="2" t="s">
        <v>41</v>
      </c>
      <c r="R228" s="2" t="s">
        <v>4038</v>
      </c>
      <c r="S228" s="2" t="s">
        <v>4039</v>
      </c>
      <c r="T228" s="2" t="s">
        <v>60</v>
      </c>
      <c r="U228" s="57">
        <v>0</v>
      </c>
      <c r="V228" s="2">
        <v>46097</v>
      </c>
      <c r="W228" s="2">
        <v>1</v>
      </c>
      <c r="X228" s="74" t="s">
        <v>422</v>
      </c>
      <c r="Y228" s="21" t="s">
        <v>4545</v>
      </c>
      <c r="Z228" s="52">
        <v>6.4013582342954152</v>
      </c>
    </row>
    <row r="229" spans="1:26" x14ac:dyDescent="0.25">
      <c r="A229" s="70" t="s">
        <v>4544</v>
      </c>
      <c r="B229" s="2" t="s">
        <v>4040</v>
      </c>
      <c r="C229" s="19" t="s">
        <v>3527</v>
      </c>
      <c r="D229" s="2" t="s">
        <v>257</v>
      </c>
      <c r="E229" s="14">
        <v>20010043</v>
      </c>
      <c r="F229" s="14" t="s">
        <v>540</v>
      </c>
      <c r="G229" s="19">
        <v>4</v>
      </c>
      <c r="H229" s="21">
        <v>9.43</v>
      </c>
      <c r="I229" s="21">
        <v>285.06</v>
      </c>
      <c r="J229" s="71">
        <v>0</v>
      </c>
      <c r="K229" s="58">
        <v>0</v>
      </c>
      <c r="L229" s="72">
        <v>0</v>
      </c>
      <c r="M229" s="73">
        <v>0</v>
      </c>
      <c r="N229" s="19">
        <v>0</v>
      </c>
      <c r="O229" s="21">
        <v>0</v>
      </c>
      <c r="P229" s="2">
        <v>285</v>
      </c>
      <c r="Q229" s="2" t="s">
        <v>41</v>
      </c>
      <c r="R229" s="2" t="s">
        <v>4041</v>
      </c>
      <c r="S229" s="2" t="s">
        <v>4042</v>
      </c>
      <c r="T229" s="2" t="s">
        <v>82</v>
      </c>
      <c r="U229" s="57">
        <v>0</v>
      </c>
      <c r="V229" s="2">
        <v>46097</v>
      </c>
      <c r="W229" s="2">
        <v>1</v>
      </c>
      <c r="X229" s="74" t="s">
        <v>422</v>
      </c>
      <c r="Y229" s="21" t="s">
        <v>4545</v>
      </c>
      <c r="Z229" s="52">
        <v>6.045811240721104</v>
      </c>
    </row>
    <row r="230" spans="1:26" x14ac:dyDescent="0.25">
      <c r="A230" s="70" t="s">
        <v>4544</v>
      </c>
      <c r="B230" s="2" t="s">
        <v>4451</v>
      </c>
      <c r="C230" s="19" t="s">
        <v>3527</v>
      </c>
      <c r="D230" s="2" t="s">
        <v>257</v>
      </c>
      <c r="E230" s="14">
        <v>20010043</v>
      </c>
      <c r="F230" s="14" t="s">
        <v>544</v>
      </c>
      <c r="G230" s="19">
        <v>2</v>
      </c>
      <c r="H230" s="21">
        <v>4.9499999999999993</v>
      </c>
      <c r="I230" s="21">
        <v>217.14</v>
      </c>
      <c r="J230" s="71">
        <v>0</v>
      </c>
      <c r="K230" s="58">
        <v>0</v>
      </c>
      <c r="L230" s="72">
        <v>0</v>
      </c>
      <c r="M230" s="73">
        <v>0</v>
      </c>
      <c r="N230" s="19">
        <v>0</v>
      </c>
      <c r="O230" s="21">
        <v>0</v>
      </c>
      <c r="P230" s="2">
        <v>217</v>
      </c>
      <c r="Q230" s="2" t="s">
        <v>41</v>
      </c>
      <c r="R230" s="2" t="s">
        <v>4452</v>
      </c>
      <c r="S230" s="2" t="s">
        <v>4453</v>
      </c>
      <c r="T230" s="2" t="s">
        <v>4454</v>
      </c>
      <c r="U230" s="57">
        <v>0</v>
      </c>
      <c r="V230" s="2">
        <v>46116</v>
      </c>
      <c r="W230" s="2">
        <v>1</v>
      </c>
      <c r="X230" s="74" t="s">
        <v>422</v>
      </c>
      <c r="Y230" s="21" t="s">
        <v>4545</v>
      </c>
      <c r="Z230" s="52">
        <v>4.3866666666666667</v>
      </c>
    </row>
    <row r="231" spans="1:26" x14ac:dyDescent="0.25">
      <c r="A231" s="70" t="s">
        <v>4544</v>
      </c>
      <c r="B231" s="2" t="s">
        <v>4455</v>
      </c>
      <c r="C231" s="19" t="s">
        <v>3527</v>
      </c>
      <c r="D231" s="2" t="s">
        <v>257</v>
      </c>
      <c r="E231" s="14">
        <v>20010043</v>
      </c>
      <c r="F231" s="14" t="s">
        <v>548</v>
      </c>
      <c r="G231" s="19">
        <v>1</v>
      </c>
      <c r="H231" s="21">
        <v>0.84</v>
      </c>
      <c r="I231" s="21">
        <v>25.76</v>
      </c>
      <c r="J231" s="71">
        <v>0</v>
      </c>
      <c r="K231" s="58">
        <v>0</v>
      </c>
      <c r="L231" s="72">
        <v>0</v>
      </c>
      <c r="M231" s="73">
        <v>0</v>
      </c>
      <c r="N231" s="19">
        <v>0</v>
      </c>
      <c r="O231" s="21">
        <v>0</v>
      </c>
      <c r="P231" s="2">
        <v>26</v>
      </c>
      <c r="Q231" s="2" t="s">
        <v>41</v>
      </c>
      <c r="R231" s="2" t="s">
        <v>4456</v>
      </c>
      <c r="S231" s="2" t="s">
        <v>4457</v>
      </c>
      <c r="T231" s="2" t="s">
        <v>55</v>
      </c>
      <c r="U231" s="57">
        <v>0</v>
      </c>
      <c r="V231" s="2">
        <v>46116</v>
      </c>
      <c r="W231" s="2">
        <v>1</v>
      </c>
      <c r="X231" s="74" t="s">
        <v>422</v>
      </c>
      <c r="Y231" s="21" t="s">
        <v>4545</v>
      </c>
      <c r="Z231" s="52">
        <v>1.5333333333333337</v>
      </c>
    </row>
    <row r="232" spans="1:26" x14ac:dyDescent="0.25">
      <c r="A232" s="70" t="s">
        <v>4544</v>
      </c>
      <c r="B232" s="2" t="s">
        <v>4458</v>
      </c>
      <c r="C232" s="19" t="s">
        <v>3527</v>
      </c>
      <c r="D232" s="2" t="s">
        <v>257</v>
      </c>
      <c r="E232" s="14">
        <v>20010043</v>
      </c>
      <c r="F232" s="14" t="s">
        <v>656</v>
      </c>
      <c r="G232" s="19">
        <v>2</v>
      </c>
      <c r="H232" s="21">
        <v>6.37</v>
      </c>
      <c r="I232" s="21">
        <v>217.49</v>
      </c>
      <c r="J232" s="71">
        <v>0</v>
      </c>
      <c r="K232" s="58">
        <v>0</v>
      </c>
      <c r="L232" s="72">
        <v>0</v>
      </c>
      <c r="M232" s="73">
        <v>0</v>
      </c>
      <c r="N232" s="19">
        <v>0</v>
      </c>
      <c r="O232" s="21">
        <v>0</v>
      </c>
      <c r="P232" s="2">
        <v>217</v>
      </c>
      <c r="Q232" s="2" t="s">
        <v>41</v>
      </c>
      <c r="R232" s="2" t="s">
        <v>4459</v>
      </c>
      <c r="S232" s="2" t="s">
        <v>4460</v>
      </c>
      <c r="T232" s="2" t="s">
        <v>85</v>
      </c>
      <c r="U232" s="57">
        <v>0</v>
      </c>
      <c r="V232" s="2">
        <v>46116</v>
      </c>
      <c r="W232" s="2">
        <v>1</v>
      </c>
      <c r="X232" s="74" t="s">
        <v>422</v>
      </c>
      <c r="Y232" s="21" t="s">
        <v>4545</v>
      </c>
      <c r="Z232" s="52">
        <v>3.4142857142857146</v>
      </c>
    </row>
    <row r="233" spans="1:26" x14ac:dyDescent="0.25">
      <c r="A233" s="70" t="s">
        <v>4544</v>
      </c>
      <c r="B233" s="2" t="s">
        <v>4461</v>
      </c>
      <c r="C233" s="19" t="s">
        <v>3527</v>
      </c>
      <c r="D233" s="2" t="s">
        <v>257</v>
      </c>
      <c r="E233" s="14">
        <v>20010043</v>
      </c>
      <c r="F233" s="14" t="s">
        <v>575</v>
      </c>
      <c r="G233" s="19">
        <v>3</v>
      </c>
      <c r="H233" s="21">
        <v>13.57</v>
      </c>
      <c r="I233" s="21">
        <v>466.04999999999995</v>
      </c>
      <c r="J233" s="71">
        <v>0</v>
      </c>
      <c r="K233" s="58">
        <v>0</v>
      </c>
      <c r="L233" s="72">
        <v>0</v>
      </c>
      <c r="M233" s="73">
        <v>0</v>
      </c>
      <c r="N233" s="19">
        <v>0</v>
      </c>
      <c r="O233" s="21">
        <v>0</v>
      </c>
      <c r="P233" s="2">
        <v>466</v>
      </c>
      <c r="Q233" s="2" t="s">
        <v>41</v>
      </c>
      <c r="R233" s="2" t="s">
        <v>4462</v>
      </c>
      <c r="S233" s="2" t="s">
        <v>4463</v>
      </c>
      <c r="T233" s="2" t="s">
        <v>490</v>
      </c>
      <c r="U233" s="57">
        <v>0</v>
      </c>
      <c r="V233" s="2">
        <v>46116</v>
      </c>
      <c r="W233" s="2">
        <v>1</v>
      </c>
      <c r="X233" s="74" t="s">
        <v>422</v>
      </c>
      <c r="Y233" s="21" t="s">
        <v>4545</v>
      </c>
      <c r="Z233" s="52">
        <v>5.1516212232866616</v>
      </c>
    </row>
    <row r="234" spans="1:26" x14ac:dyDescent="0.25">
      <c r="A234" s="70" t="s">
        <v>4544</v>
      </c>
      <c r="B234" s="2" t="s">
        <v>903</v>
      </c>
      <c r="C234" s="19" t="s">
        <v>3527</v>
      </c>
      <c r="D234" s="2" t="s">
        <v>390</v>
      </c>
      <c r="E234" s="14">
        <v>20010052</v>
      </c>
      <c r="F234" s="14" t="s">
        <v>44</v>
      </c>
      <c r="G234" s="19">
        <v>4</v>
      </c>
      <c r="H234" s="21">
        <v>112.05000000000001</v>
      </c>
      <c r="I234" s="21">
        <v>4359.82</v>
      </c>
      <c r="J234" s="71">
        <v>0</v>
      </c>
      <c r="K234" s="58">
        <v>0</v>
      </c>
      <c r="L234" s="72">
        <v>346.48999999999978</v>
      </c>
      <c r="M234" s="73">
        <v>0</v>
      </c>
      <c r="N234" s="19">
        <v>0</v>
      </c>
      <c r="O234" s="21">
        <v>0</v>
      </c>
      <c r="P234" s="2">
        <v>4013</v>
      </c>
      <c r="Q234" s="2" t="s">
        <v>41</v>
      </c>
      <c r="R234" s="2" t="s">
        <v>904</v>
      </c>
      <c r="S234" s="2" t="s">
        <v>905</v>
      </c>
      <c r="T234" s="2" t="s">
        <v>54</v>
      </c>
      <c r="U234" s="57">
        <v>0</v>
      </c>
      <c r="V234" s="2">
        <v>45843</v>
      </c>
      <c r="W234" s="2">
        <v>1</v>
      </c>
      <c r="X234" s="74" t="s">
        <v>422</v>
      </c>
      <c r="Y234" s="21" t="s">
        <v>4545</v>
      </c>
      <c r="Z234" s="52">
        <v>7.781918786256135</v>
      </c>
    </row>
    <row r="235" spans="1:26" x14ac:dyDescent="0.25">
      <c r="A235" s="70" t="s">
        <v>4544</v>
      </c>
      <c r="B235" s="2" t="s">
        <v>2842</v>
      </c>
      <c r="C235" s="19" t="s">
        <v>3527</v>
      </c>
      <c r="D235" s="2" t="s">
        <v>390</v>
      </c>
      <c r="E235" s="14">
        <v>20010052</v>
      </c>
      <c r="F235" s="14" t="s">
        <v>617</v>
      </c>
      <c r="G235" s="19">
        <v>2</v>
      </c>
      <c r="H235" s="21">
        <v>2.82</v>
      </c>
      <c r="I235" s="21">
        <v>90.98</v>
      </c>
      <c r="J235" s="71">
        <v>0</v>
      </c>
      <c r="K235" s="58">
        <v>0</v>
      </c>
      <c r="L235" s="72">
        <v>0</v>
      </c>
      <c r="M235" s="73">
        <v>0</v>
      </c>
      <c r="N235" s="19">
        <v>0</v>
      </c>
      <c r="O235" s="21">
        <v>0</v>
      </c>
      <c r="P235" s="2">
        <v>91</v>
      </c>
      <c r="Q235" s="2" t="s">
        <v>41</v>
      </c>
      <c r="R235" s="2" t="s">
        <v>1098</v>
      </c>
      <c r="S235" s="2" t="s">
        <v>2843</v>
      </c>
      <c r="T235" s="2" t="s">
        <v>60</v>
      </c>
      <c r="U235" s="57">
        <v>0</v>
      </c>
      <c r="V235" s="2">
        <v>45812</v>
      </c>
      <c r="W235" s="2">
        <v>1</v>
      </c>
      <c r="X235" s="74" t="s">
        <v>422</v>
      </c>
      <c r="Y235" s="21" t="s">
        <v>4545</v>
      </c>
      <c r="Z235" s="52">
        <v>3.2262411347517737</v>
      </c>
    </row>
    <row r="236" spans="1:26" x14ac:dyDescent="0.25">
      <c r="A236" s="70" t="s">
        <v>4544</v>
      </c>
      <c r="B236" s="2" t="s">
        <v>3833</v>
      </c>
      <c r="C236" s="19" t="s">
        <v>3527</v>
      </c>
      <c r="D236" s="2" t="s">
        <v>390</v>
      </c>
      <c r="E236" s="14">
        <v>20010052</v>
      </c>
      <c r="F236" s="14" t="s">
        <v>513</v>
      </c>
      <c r="G236" s="19">
        <v>2</v>
      </c>
      <c r="H236" s="21">
        <v>49.14</v>
      </c>
      <c r="I236" s="21">
        <v>1768.94</v>
      </c>
      <c r="J236" s="71">
        <v>0</v>
      </c>
      <c r="K236" s="58">
        <v>0</v>
      </c>
      <c r="L236" s="72">
        <v>0</v>
      </c>
      <c r="M236" s="73">
        <v>0</v>
      </c>
      <c r="N236" s="19">
        <v>0</v>
      </c>
      <c r="O236" s="21">
        <v>0</v>
      </c>
      <c r="P236" s="2">
        <v>1769</v>
      </c>
      <c r="Q236" s="2" t="s">
        <v>41</v>
      </c>
      <c r="R236" s="2" t="s">
        <v>3834</v>
      </c>
      <c r="S236" s="2" t="s">
        <v>3835</v>
      </c>
      <c r="T236" s="2" t="s">
        <v>67</v>
      </c>
      <c r="U236" s="57">
        <v>0</v>
      </c>
      <c r="V236" s="2">
        <v>45812</v>
      </c>
      <c r="W236" s="2">
        <v>1</v>
      </c>
      <c r="X236" s="74" t="s">
        <v>422</v>
      </c>
      <c r="Y236" s="21" t="s">
        <v>4545</v>
      </c>
      <c r="Z236" s="52">
        <v>3.5997964997965002</v>
      </c>
    </row>
    <row r="237" spans="1:26" x14ac:dyDescent="0.25">
      <c r="A237" s="70" t="s">
        <v>4544</v>
      </c>
      <c r="B237" s="2" t="s">
        <v>3794</v>
      </c>
      <c r="C237" s="19" t="s">
        <v>3527</v>
      </c>
      <c r="D237" s="2" t="s">
        <v>390</v>
      </c>
      <c r="E237" s="14">
        <v>20010052</v>
      </c>
      <c r="F237" s="14" t="s">
        <v>516</v>
      </c>
      <c r="G237" s="19">
        <v>2</v>
      </c>
      <c r="H237" s="21">
        <v>11.899999999999999</v>
      </c>
      <c r="I237" s="21">
        <v>383.94</v>
      </c>
      <c r="J237" s="71">
        <v>0</v>
      </c>
      <c r="K237" s="58">
        <v>0</v>
      </c>
      <c r="L237" s="72">
        <v>0</v>
      </c>
      <c r="M237" s="73">
        <v>0</v>
      </c>
      <c r="N237" s="19">
        <v>0</v>
      </c>
      <c r="O237" s="21">
        <v>0</v>
      </c>
      <c r="P237" s="2">
        <v>384</v>
      </c>
      <c r="Q237" s="2" t="s">
        <v>41</v>
      </c>
      <c r="R237" s="2" t="s">
        <v>3795</v>
      </c>
      <c r="S237" s="2" t="s">
        <v>3796</v>
      </c>
      <c r="T237" s="2" t="s">
        <v>51</v>
      </c>
      <c r="U237" s="57">
        <v>0</v>
      </c>
      <c r="V237" s="2">
        <v>45812</v>
      </c>
      <c r="W237" s="2">
        <v>1</v>
      </c>
      <c r="X237" s="74" t="s">
        <v>422</v>
      </c>
      <c r="Y237" s="21" t="s">
        <v>4545</v>
      </c>
      <c r="Z237" s="52">
        <v>3.2263865546218491</v>
      </c>
    </row>
    <row r="238" spans="1:26" x14ac:dyDescent="0.25">
      <c r="A238" s="70" t="s">
        <v>4544</v>
      </c>
      <c r="B238" s="2" t="s">
        <v>906</v>
      </c>
      <c r="C238" s="19" t="s">
        <v>3527</v>
      </c>
      <c r="D238" s="2" t="s">
        <v>390</v>
      </c>
      <c r="E238" s="14">
        <v>20010052</v>
      </c>
      <c r="F238" s="14" t="s">
        <v>423</v>
      </c>
      <c r="G238" s="19">
        <v>2</v>
      </c>
      <c r="H238" s="21">
        <v>16.27</v>
      </c>
      <c r="I238" s="21">
        <v>540.55999999999995</v>
      </c>
      <c r="J238" s="71">
        <v>0</v>
      </c>
      <c r="K238" s="58">
        <v>0</v>
      </c>
      <c r="L238" s="72">
        <v>0</v>
      </c>
      <c r="M238" s="73">
        <v>0</v>
      </c>
      <c r="N238" s="19">
        <v>0</v>
      </c>
      <c r="O238" s="21">
        <v>0</v>
      </c>
      <c r="P238" s="2">
        <v>541</v>
      </c>
      <c r="Q238" s="2" t="s">
        <v>41</v>
      </c>
      <c r="R238" s="2" t="s">
        <v>907</v>
      </c>
      <c r="S238" s="2" t="s">
        <v>908</v>
      </c>
      <c r="T238" s="2" t="s">
        <v>60</v>
      </c>
      <c r="U238" s="57">
        <v>0</v>
      </c>
      <c r="V238" s="2">
        <v>45812</v>
      </c>
      <c r="W238" s="2">
        <v>1</v>
      </c>
      <c r="X238" s="74" t="s">
        <v>422</v>
      </c>
      <c r="Y238" s="21" t="s">
        <v>4545</v>
      </c>
      <c r="Z238" s="52">
        <v>3.3224339274738783</v>
      </c>
    </row>
    <row r="239" spans="1:26" x14ac:dyDescent="0.25">
      <c r="A239" s="70" t="s">
        <v>4544</v>
      </c>
      <c r="B239" s="2" t="s">
        <v>3836</v>
      </c>
      <c r="C239" s="19" t="s">
        <v>3527</v>
      </c>
      <c r="D239" s="2" t="s">
        <v>390</v>
      </c>
      <c r="E239" s="14">
        <v>20010052</v>
      </c>
      <c r="F239" s="14" t="s">
        <v>520</v>
      </c>
      <c r="G239" s="19">
        <v>2</v>
      </c>
      <c r="H239" s="21">
        <v>10.53</v>
      </c>
      <c r="I239" s="21">
        <v>364.65999999999997</v>
      </c>
      <c r="J239" s="71">
        <v>0</v>
      </c>
      <c r="K239" s="58">
        <v>0</v>
      </c>
      <c r="L239" s="72">
        <v>0</v>
      </c>
      <c r="M239" s="73">
        <v>0</v>
      </c>
      <c r="N239" s="19">
        <v>0</v>
      </c>
      <c r="O239" s="21">
        <v>0</v>
      </c>
      <c r="P239" s="2">
        <v>365</v>
      </c>
      <c r="Q239" s="2" t="s">
        <v>41</v>
      </c>
      <c r="R239" s="2" t="s">
        <v>909</v>
      </c>
      <c r="S239" s="2" t="s">
        <v>3837</v>
      </c>
      <c r="T239" s="2" t="s">
        <v>51</v>
      </c>
      <c r="U239" s="57">
        <v>0</v>
      </c>
      <c r="V239" s="2">
        <v>45812</v>
      </c>
      <c r="W239" s="2">
        <v>1</v>
      </c>
      <c r="X239" s="74" t="s">
        <v>422</v>
      </c>
      <c r="Y239" s="21" t="s">
        <v>4545</v>
      </c>
      <c r="Z239" s="52">
        <v>3.4630579297245969</v>
      </c>
    </row>
    <row r="240" spans="1:26" x14ac:dyDescent="0.25">
      <c r="A240" s="70" t="s">
        <v>4544</v>
      </c>
      <c r="B240" s="2" t="s">
        <v>910</v>
      </c>
      <c r="C240" s="19" t="s">
        <v>3527</v>
      </c>
      <c r="D240" s="2" t="s">
        <v>390</v>
      </c>
      <c r="E240" s="14">
        <v>20010052</v>
      </c>
      <c r="F240" s="14" t="s">
        <v>523</v>
      </c>
      <c r="G240" s="19">
        <v>4</v>
      </c>
      <c r="H240" s="21">
        <v>8.91</v>
      </c>
      <c r="I240" s="21">
        <v>287.63</v>
      </c>
      <c r="J240" s="71">
        <v>0</v>
      </c>
      <c r="K240" s="58">
        <v>0</v>
      </c>
      <c r="L240" s="72">
        <v>0</v>
      </c>
      <c r="M240" s="73">
        <v>0</v>
      </c>
      <c r="N240" s="19">
        <v>0</v>
      </c>
      <c r="O240" s="21">
        <v>0</v>
      </c>
      <c r="P240" s="2">
        <v>288</v>
      </c>
      <c r="Q240" s="2" t="s">
        <v>41</v>
      </c>
      <c r="R240" s="2" t="s">
        <v>911</v>
      </c>
      <c r="S240" s="2" t="s">
        <v>912</v>
      </c>
      <c r="T240" s="2" t="s">
        <v>60</v>
      </c>
      <c r="U240" s="57">
        <v>0</v>
      </c>
      <c r="V240" s="2">
        <v>45812</v>
      </c>
      <c r="W240" s="2">
        <v>1</v>
      </c>
      <c r="X240" s="74" t="s">
        <v>422</v>
      </c>
      <c r="Y240" s="21" t="s">
        <v>4545</v>
      </c>
      <c r="Z240" s="52">
        <v>6.4563411896745224</v>
      </c>
    </row>
    <row r="241" spans="1:26" x14ac:dyDescent="0.25">
      <c r="A241" s="70" t="s">
        <v>4544</v>
      </c>
      <c r="B241" s="2" t="s">
        <v>913</v>
      </c>
      <c r="C241" s="19" t="s">
        <v>3527</v>
      </c>
      <c r="D241" s="2" t="s">
        <v>390</v>
      </c>
      <c r="E241" s="14">
        <v>20010052</v>
      </c>
      <c r="F241" s="14" t="s">
        <v>482</v>
      </c>
      <c r="G241" s="19">
        <v>4</v>
      </c>
      <c r="H241" s="21">
        <v>45.01</v>
      </c>
      <c r="I241" s="21">
        <v>1876.5700000000002</v>
      </c>
      <c r="J241" s="71">
        <v>0</v>
      </c>
      <c r="K241" s="58">
        <v>0</v>
      </c>
      <c r="L241" s="72">
        <v>0</v>
      </c>
      <c r="M241" s="73">
        <v>0</v>
      </c>
      <c r="N241" s="19">
        <v>0</v>
      </c>
      <c r="O241" s="21">
        <v>0</v>
      </c>
      <c r="P241" s="2">
        <v>1877</v>
      </c>
      <c r="Q241" s="2" t="s">
        <v>41</v>
      </c>
      <c r="R241" s="2" t="s">
        <v>914</v>
      </c>
      <c r="S241" s="2" t="s">
        <v>915</v>
      </c>
      <c r="T241" s="2" t="s">
        <v>49</v>
      </c>
      <c r="U241" s="57">
        <v>0</v>
      </c>
      <c r="V241" s="2">
        <v>45818</v>
      </c>
      <c r="W241" s="2">
        <v>1</v>
      </c>
      <c r="X241" s="74" t="s">
        <v>422</v>
      </c>
      <c r="Y241" s="21" t="s">
        <v>4545</v>
      </c>
      <c r="Z241" s="52">
        <v>8.3384581204176857</v>
      </c>
    </row>
    <row r="242" spans="1:26" x14ac:dyDescent="0.25">
      <c r="A242" s="70" t="s">
        <v>4544</v>
      </c>
      <c r="B242" s="2" t="s">
        <v>916</v>
      </c>
      <c r="C242" s="19" t="s">
        <v>3527</v>
      </c>
      <c r="D242" s="2" t="s">
        <v>390</v>
      </c>
      <c r="E242" s="14">
        <v>20010052</v>
      </c>
      <c r="F242" s="14" t="s">
        <v>533</v>
      </c>
      <c r="G242" s="19">
        <v>1</v>
      </c>
      <c r="H242" s="21">
        <v>0.89</v>
      </c>
      <c r="I242" s="21">
        <v>33.880000000000003</v>
      </c>
      <c r="J242" s="71">
        <v>0</v>
      </c>
      <c r="K242" s="58">
        <v>0</v>
      </c>
      <c r="L242" s="72">
        <v>0</v>
      </c>
      <c r="M242" s="73">
        <v>0</v>
      </c>
      <c r="N242" s="19">
        <v>0</v>
      </c>
      <c r="O242" s="21">
        <v>0</v>
      </c>
      <c r="P242" s="2">
        <v>34</v>
      </c>
      <c r="Q242" s="2" t="s">
        <v>41</v>
      </c>
      <c r="R242" s="2" t="s">
        <v>917</v>
      </c>
      <c r="S242" s="2" t="s">
        <v>918</v>
      </c>
      <c r="T242" s="2" t="s">
        <v>60</v>
      </c>
      <c r="U242" s="57">
        <v>0</v>
      </c>
      <c r="V242" s="2">
        <v>45846</v>
      </c>
      <c r="W242" s="2">
        <v>1</v>
      </c>
      <c r="X242" s="74" t="s">
        <v>422</v>
      </c>
      <c r="Y242" s="21" t="s">
        <v>4545</v>
      </c>
      <c r="Z242" s="52">
        <v>1.9033707865168541</v>
      </c>
    </row>
    <row r="243" spans="1:26" x14ac:dyDescent="0.25">
      <c r="A243" s="70" t="s">
        <v>4544</v>
      </c>
      <c r="B243" s="2" t="s">
        <v>919</v>
      </c>
      <c r="C243" s="19" t="s">
        <v>3527</v>
      </c>
      <c r="D243" s="2" t="s">
        <v>390</v>
      </c>
      <c r="E243" s="14">
        <v>20010052</v>
      </c>
      <c r="F243" s="14" t="s">
        <v>432</v>
      </c>
      <c r="G243" s="19">
        <v>2</v>
      </c>
      <c r="H243" s="21">
        <v>2.17</v>
      </c>
      <c r="I243" s="21">
        <v>89.35</v>
      </c>
      <c r="J243" s="71">
        <v>0</v>
      </c>
      <c r="K243" s="58">
        <v>0</v>
      </c>
      <c r="L243" s="72">
        <v>0</v>
      </c>
      <c r="M243" s="73">
        <v>0</v>
      </c>
      <c r="N243" s="19">
        <v>0</v>
      </c>
      <c r="O243" s="21">
        <v>0</v>
      </c>
      <c r="P243" s="2">
        <v>89</v>
      </c>
      <c r="Q243" s="2" t="s">
        <v>41</v>
      </c>
      <c r="R243" s="2" t="s">
        <v>920</v>
      </c>
      <c r="S243" s="2" t="s">
        <v>921</v>
      </c>
      <c r="T243" s="2" t="s">
        <v>60</v>
      </c>
      <c r="U243" s="57">
        <v>0</v>
      </c>
      <c r="V243" s="2">
        <v>45895</v>
      </c>
      <c r="W243" s="2">
        <v>1</v>
      </c>
      <c r="X243" s="74" t="s">
        <v>422</v>
      </c>
      <c r="Y243" s="21" t="s">
        <v>4545</v>
      </c>
      <c r="Z243" s="52">
        <v>4.1175115207373274</v>
      </c>
    </row>
    <row r="244" spans="1:26" x14ac:dyDescent="0.25">
      <c r="A244" s="70" t="s">
        <v>4544</v>
      </c>
      <c r="B244" s="2" t="s">
        <v>922</v>
      </c>
      <c r="C244" s="19" t="s">
        <v>3527</v>
      </c>
      <c r="D244" s="2" t="s">
        <v>390</v>
      </c>
      <c r="E244" s="14">
        <v>20010052</v>
      </c>
      <c r="F244" s="14" t="s">
        <v>638</v>
      </c>
      <c r="G244" s="19">
        <v>2</v>
      </c>
      <c r="H244" s="21">
        <v>3.59</v>
      </c>
      <c r="I244" s="21">
        <v>139.51</v>
      </c>
      <c r="J244" s="71">
        <v>0</v>
      </c>
      <c r="K244" s="58">
        <v>0</v>
      </c>
      <c r="L244" s="72">
        <v>0</v>
      </c>
      <c r="M244" s="73">
        <v>0</v>
      </c>
      <c r="N244" s="19">
        <v>0</v>
      </c>
      <c r="O244" s="21">
        <v>0</v>
      </c>
      <c r="P244" s="2">
        <v>140</v>
      </c>
      <c r="Q244" s="2" t="s">
        <v>41</v>
      </c>
      <c r="R244" s="2" t="s">
        <v>923</v>
      </c>
      <c r="S244" s="2" t="s">
        <v>924</v>
      </c>
      <c r="T244" s="2" t="s">
        <v>60</v>
      </c>
      <c r="U244" s="57">
        <v>0</v>
      </c>
      <c r="V244" s="2">
        <v>45895</v>
      </c>
      <c r="W244" s="2">
        <v>1</v>
      </c>
      <c r="X244" s="74" t="s">
        <v>422</v>
      </c>
      <c r="Y244" s="21" t="s">
        <v>4545</v>
      </c>
      <c r="Z244" s="52">
        <v>3.8860724233983284</v>
      </c>
    </row>
    <row r="245" spans="1:26" x14ac:dyDescent="0.25">
      <c r="A245" s="70" t="s">
        <v>4544</v>
      </c>
      <c r="B245" s="2" t="s">
        <v>925</v>
      </c>
      <c r="C245" s="19" t="s">
        <v>3527</v>
      </c>
      <c r="D245" s="2" t="s">
        <v>390</v>
      </c>
      <c r="E245" s="14">
        <v>20010052</v>
      </c>
      <c r="F245" s="14" t="s">
        <v>639</v>
      </c>
      <c r="G245" s="19">
        <v>2</v>
      </c>
      <c r="H245" s="21">
        <v>4.03</v>
      </c>
      <c r="I245" s="21">
        <v>202.14999999999998</v>
      </c>
      <c r="J245" s="71">
        <v>0</v>
      </c>
      <c r="K245" s="58">
        <v>0</v>
      </c>
      <c r="L245" s="72">
        <v>0</v>
      </c>
      <c r="M245" s="73">
        <v>0</v>
      </c>
      <c r="N245" s="19">
        <v>0</v>
      </c>
      <c r="O245" s="21">
        <v>0</v>
      </c>
      <c r="P245" s="2">
        <v>202</v>
      </c>
      <c r="Q245" s="2" t="s">
        <v>41</v>
      </c>
      <c r="R245" s="2" t="s">
        <v>926</v>
      </c>
      <c r="S245" s="2" t="s">
        <v>927</v>
      </c>
      <c r="T245" s="2" t="s">
        <v>60</v>
      </c>
      <c r="U245" s="57">
        <v>0</v>
      </c>
      <c r="V245" s="2">
        <v>45908</v>
      </c>
      <c r="W245" s="2">
        <v>1</v>
      </c>
      <c r="X245" s="74" t="s">
        <v>422</v>
      </c>
      <c r="Y245" s="21" t="s">
        <v>4545</v>
      </c>
      <c r="Z245" s="52">
        <v>5.0161290322580641</v>
      </c>
    </row>
    <row r="246" spans="1:26" x14ac:dyDescent="0.25">
      <c r="A246" s="70" t="s">
        <v>4544</v>
      </c>
      <c r="B246" s="2" t="s">
        <v>2337</v>
      </c>
      <c r="C246" s="19" t="s">
        <v>3527</v>
      </c>
      <c r="D246" s="2" t="s">
        <v>390</v>
      </c>
      <c r="E246" s="14">
        <v>20010052</v>
      </c>
      <c r="F246" s="14" t="s">
        <v>486</v>
      </c>
      <c r="G246" s="19">
        <v>4</v>
      </c>
      <c r="H246" s="21">
        <v>9.4499999999999993</v>
      </c>
      <c r="I246" s="21">
        <v>350.3</v>
      </c>
      <c r="J246" s="71">
        <v>0</v>
      </c>
      <c r="K246" s="58">
        <v>0</v>
      </c>
      <c r="L246" s="72">
        <v>0</v>
      </c>
      <c r="M246" s="73">
        <v>0</v>
      </c>
      <c r="N246" s="19">
        <v>0</v>
      </c>
      <c r="O246" s="21">
        <v>0</v>
      </c>
      <c r="P246" s="2">
        <v>350</v>
      </c>
      <c r="Q246" s="2" t="s">
        <v>41</v>
      </c>
      <c r="R246" s="2" t="s">
        <v>979</v>
      </c>
      <c r="S246" s="2" t="s">
        <v>2338</v>
      </c>
      <c r="T246" s="2" t="s">
        <v>60</v>
      </c>
      <c r="U246" s="57">
        <v>0</v>
      </c>
      <c r="V246" s="2">
        <v>45943</v>
      </c>
      <c r="W246" s="2">
        <v>1</v>
      </c>
      <c r="X246" s="74" t="s">
        <v>422</v>
      </c>
      <c r="Y246" s="21" t="s">
        <v>4545</v>
      </c>
      <c r="Z246" s="52">
        <v>7.4137566137566147</v>
      </c>
    </row>
    <row r="247" spans="1:26" x14ac:dyDescent="0.25">
      <c r="A247" s="70" t="s">
        <v>4544</v>
      </c>
      <c r="B247" s="2" t="s">
        <v>2704</v>
      </c>
      <c r="C247" s="19" t="s">
        <v>3527</v>
      </c>
      <c r="D247" s="2" t="s">
        <v>390</v>
      </c>
      <c r="E247" s="14">
        <v>20010052</v>
      </c>
      <c r="F247" s="14" t="s">
        <v>477</v>
      </c>
      <c r="G247" s="19">
        <v>2</v>
      </c>
      <c r="H247" s="21">
        <v>8.4700000000000006</v>
      </c>
      <c r="I247" s="21">
        <v>294.14</v>
      </c>
      <c r="J247" s="71">
        <v>0</v>
      </c>
      <c r="K247" s="58">
        <v>0</v>
      </c>
      <c r="L247" s="72">
        <v>0</v>
      </c>
      <c r="M247" s="73">
        <v>0</v>
      </c>
      <c r="N247" s="19">
        <v>0</v>
      </c>
      <c r="O247" s="21">
        <v>0</v>
      </c>
      <c r="P247" s="2">
        <v>294</v>
      </c>
      <c r="Q247" s="2" t="s">
        <v>41</v>
      </c>
      <c r="R247" s="2" t="s">
        <v>2705</v>
      </c>
      <c r="S247" s="2" t="s">
        <v>2706</v>
      </c>
      <c r="T247" s="2" t="s">
        <v>60</v>
      </c>
      <c r="U247" s="57">
        <v>0</v>
      </c>
      <c r="V247" s="2">
        <v>45978</v>
      </c>
      <c r="W247" s="2">
        <v>1</v>
      </c>
      <c r="X247" s="74" t="s">
        <v>422</v>
      </c>
      <c r="Y247" s="21" t="s">
        <v>4545</v>
      </c>
      <c r="Z247" s="52">
        <v>3.4727272727272722</v>
      </c>
    </row>
    <row r="248" spans="1:26" x14ac:dyDescent="0.25">
      <c r="A248" s="70" t="s">
        <v>4544</v>
      </c>
      <c r="B248" s="2" t="s">
        <v>3629</v>
      </c>
      <c r="C248" s="19" t="s">
        <v>3527</v>
      </c>
      <c r="D248" s="2" t="s">
        <v>390</v>
      </c>
      <c r="E248" s="14">
        <v>20010052</v>
      </c>
      <c r="F248" s="14" t="s">
        <v>538</v>
      </c>
      <c r="G248" s="19">
        <v>2</v>
      </c>
      <c r="H248" s="21">
        <v>3.7</v>
      </c>
      <c r="I248" s="21">
        <v>116.53999999999999</v>
      </c>
      <c r="J248" s="71">
        <v>0</v>
      </c>
      <c r="K248" s="58">
        <v>0</v>
      </c>
      <c r="L248" s="72">
        <v>0</v>
      </c>
      <c r="M248" s="73">
        <v>0</v>
      </c>
      <c r="N248" s="19">
        <v>0</v>
      </c>
      <c r="O248" s="21">
        <v>0</v>
      </c>
      <c r="P248" s="2">
        <v>117</v>
      </c>
      <c r="Q248" s="2" t="s">
        <v>41</v>
      </c>
      <c r="R248" s="2" t="s">
        <v>3630</v>
      </c>
      <c r="S248" s="2" t="s">
        <v>3631</v>
      </c>
      <c r="T248" s="2" t="s">
        <v>60</v>
      </c>
      <c r="U248" s="57">
        <v>0</v>
      </c>
      <c r="V248" s="2">
        <v>46069</v>
      </c>
      <c r="W248" s="2">
        <v>1</v>
      </c>
      <c r="X248" s="74" t="s">
        <v>422</v>
      </c>
      <c r="Y248" s="21" t="s">
        <v>4545</v>
      </c>
      <c r="Z248" s="52">
        <v>3.1497297297297298</v>
      </c>
    </row>
    <row r="249" spans="1:26" x14ac:dyDescent="0.25">
      <c r="A249" s="70" t="s">
        <v>4544</v>
      </c>
      <c r="B249" s="2" t="s">
        <v>928</v>
      </c>
      <c r="C249" s="19" t="s">
        <v>3528</v>
      </c>
      <c r="D249" s="2" t="s">
        <v>392</v>
      </c>
      <c r="E249" s="14">
        <v>20010053</v>
      </c>
      <c r="F249" s="14" t="s">
        <v>44</v>
      </c>
      <c r="G249" s="19">
        <v>2</v>
      </c>
      <c r="H249" s="21">
        <v>1.3399999999999999</v>
      </c>
      <c r="I249" s="21">
        <v>53.1</v>
      </c>
      <c r="J249" s="71">
        <v>0</v>
      </c>
      <c r="K249" s="58">
        <v>0</v>
      </c>
      <c r="L249" s="72">
        <v>2.0100000000002183</v>
      </c>
      <c r="M249" s="73">
        <v>0</v>
      </c>
      <c r="N249" s="19">
        <v>0</v>
      </c>
      <c r="O249" s="21">
        <v>0</v>
      </c>
      <c r="P249" s="2">
        <v>51</v>
      </c>
      <c r="Q249" s="2" t="s">
        <v>41</v>
      </c>
      <c r="R249" s="2" t="s">
        <v>929</v>
      </c>
      <c r="S249" s="2" t="s">
        <v>930</v>
      </c>
      <c r="T249" s="2" t="s">
        <v>84</v>
      </c>
      <c r="U249" s="57">
        <v>0</v>
      </c>
      <c r="V249" s="2">
        <v>45812</v>
      </c>
      <c r="W249" s="2">
        <v>1</v>
      </c>
      <c r="X249" s="74" t="s">
        <v>422</v>
      </c>
      <c r="Y249" s="21" t="s">
        <v>4545</v>
      </c>
      <c r="Z249" s="52">
        <v>3.9626865671641798</v>
      </c>
    </row>
    <row r="250" spans="1:26" x14ac:dyDescent="0.25">
      <c r="A250" s="70" t="s">
        <v>4544</v>
      </c>
      <c r="B250" s="2" t="s">
        <v>931</v>
      </c>
      <c r="C250" s="19" t="s">
        <v>3528</v>
      </c>
      <c r="D250" s="2" t="s">
        <v>392</v>
      </c>
      <c r="E250" s="14">
        <v>20010053</v>
      </c>
      <c r="F250" s="14" t="s">
        <v>617</v>
      </c>
      <c r="G250" s="19">
        <v>4</v>
      </c>
      <c r="H250" s="21">
        <v>26.53</v>
      </c>
      <c r="I250" s="21">
        <v>1211.67</v>
      </c>
      <c r="J250" s="71">
        <v>0</v>
      </c>
      <c r="K250" s="58">
        <v>0</v>
      </c>
      <c r="L250" s="72">
        <v>0</v>
      </c>
      <c r="M250" s="73">
        <v>0</v>
      </c>
      <c r="N250" s="19">
        <v>0</v>
      </c>
      <c r="O250" s="21">
        <v>0</v>
      </c>
      <c r="P250" s="2">
        <v>1212</v>
      </c>
      <c r="Q250" s="2" t="s">
        <v>41</v>
      </c>
      <c r="R250" s="2" t="s">
        <v>932</v>
      </c>
      <c r="S250" s="2" t="s">
        <v>933</v>
      </c>
      <c r="T250" s="2" t="s">
        <v>934</v>
      </c>
      <c r="U250" s="57">
        <v>0</v>
      </c>
      <c r="V250" s="2">
        <v>45831</v>
      </c>
      <c r="W250" s="2">
        <v>1</v>
      </c>
      <c r="X250" s="74" t="s">
        <v>422</v>
      </c>
      <c r="Y250" s="21" t="s">
        <v>4545</v>
      </c>
      <c r="Z250" s="52">
        <v>9.134338484734263</v>
      </c>
    </row>
    <row r="251" spans="1:26" x14ac:dyDescent="0.25">
      <c r="A251" s="70" t="s">
        <v>4544</v>
      </c>
      <c r="B251" s="2" t="s">
        <v>935</v>
      </c>
      <c r="C251" s="19" t="s">
        <v>3528</v>
      </c>
      <c r="D251" s="2" t="s">
        <v>392</v>
      </c>
      <c r="E251" s="14">
        <v>20010053</v>
      </c>
      <c r="F251" s="14" t="s">
        <v>513</v>
      </c>
      <c r="G251" s="19">
        <v>2</v>
      </c>
      <c r="H251" s="21">
        <v>6.61</v>
      </c>
      <c r="I251" s="21">
        <v>261.52999999999997</v>
      </c>
      <c r="J251" s="71">
        <v>0</v>
      </c>
      <c r="K251" s="58">
        <v>0</v>
      </c>
      <c r="L251" s="72">
        <v>0</v>
      </c>
      <c r="M251" s="73">
        <v>0</v>
      </c>
      <c r="N251" s="19">
        <v>0</v>
      </c>
      <c r="O251" s="21">
        <v>0</v>
      </c>
      <c r="P251" s="2">
        <v>262</v>
      </c>
      <c r="Q251" s="2" t="s">
        <v>41</v>
      </c>
      <c r="R251" s="2" t="s">
        <v>936</v>
      </c>
      <c r="S251" s="2" t="s">
        <v>937</v>
      </c>
      <c r="T251" s="2" t="s">
        <v>938</v>
      </c>
      <c r="U251" s="57">
        <v>0</v>
      </c>
      <c r="V251" s="2">
        <v>45831</v>
      </c>
      <c r="W251" s="2">
        <v>1</v>
      </c>
      <c r="X251" s="74" t="s">
        <v>422</v>
      </c>
      <c r="Y251" s="21" t="s">
        <v>4545</v>
      </c>
      <c r="Z251" s="52">
        <v>3.9565809379727686</v>
      </c>
    </row>
    <row r="252" spans="1:26" x14ac:dyDescent="0.25">
      <c r="A252" s="70" t="s">
        <v>4544</v>
      </c>
      <c r="B252" s="2" t="s">
        <v>3021</v>
      </c>
      <c r="C252" s="19" t="s">
        <v>3528</v>
      </c>
      <c r="D252" s="2" t="s">
        <v>392</v>
      </c>
      <c r="E252" s="14">
        <v>20010053</v>
      </c>
      <c r="F252" s="14" t="s">
        <v>516</v>
      </c>
      <c r="G252" s="19">
        <v>4</v>
      </c>
      <c r="H252" s="21">
        <v>8.6499999999999986</v>
      </c>
      <c r="I252" s="21">
        <v>333.70000000000005</v>
      </c>
      <c r="J252" s="71">
        <v>0</v>
      </c>
      <c r="K252" s="58">
        <v>0</v>
      </c>
      <c r="L252" s="72">
        <v>0</v>
      </c>
      <c r="M252" s="73">
        <v>0</v>
      </c>
      <c r="N252" s="19">
        <v>0</v>
      </c>
      <c r="O252" s="21">
        <v>0</v>
      </c>
      <c r="P252" s="2">
        <v>334</v>
      </c>
      <c r="Q252" s="2" t="s">
        <v>41</v>
      </c>
      <c r="R252" s="2" t="s">
        <v>3022</v>
      </c>
      <c r="S252" s="2" t="s">
        <v>3023</v>
      </c>
      <c r="T252" s="2" t="s">
        <v>934</v>
      </c>
      <c r="U252" s="57">
        <v>0</v>
      </c>
      <c r="V252" s="2">
        <v>45831</v>
      </c>
      <c r="W252" s="2">
        <v>1</v>
      </c>
      <c r="X252" s="74" t="s">
        <v>422</v>
      </c>
      <c r="Y252" s="21" t="s">
        <v>4545</v>
      </c>
      <c r="Z252" s="52">
        <v>7.7156069364161883</v>
      </c>
    </row>
    <row r="253" spans="1:26" x14ac:dyDescent="0.25">
      <c r="A253" s="70" t="s">
        <v>4544</v>
      </c>
      <c r="B253" s="2" t="s">
        <v>939</v>
      </c>
      <c r="C253" s="19" t="s">
        <v>3528</v>
      </c>
      <c r="D253" s="2" t="s">
        <v>392</v>
      </c>
      <c r="E253" s="14">
        <v>20010053</v>
      </c>
      <c r="F253" s="14" t="s">
        <v>520</v>
      </c>
      <c r="G253" s="19">
        <v>4</v>
      </c>
      <c r="H253" s="21">
        <v>4.92</v>
      </c>
      <c r="I253" s="21">
        <v>206.95999999999998</v>
      </c>
      <c r="J253" s="71">
        <v>0</v>
      </c>
      <c r="K253" s="58">
        <v>0</v>
      </c>
      <c r="L253" s="72">
        <v>0</v>
      </c>
      <c r="M253" s="73">
        <v>0</v>
      </c>
      <c r="N253" s="19">
        <v>0</v>
      </c>
      <c r="O253" s="21">
        <v>0</v>
      </c>
      <c r="P253" s="2">
        <v>207</v>
      </c>
      <c r="Q253" s="2" t="s">
        <v>41</v>
      </c>
      <c r="R253" s="2" t="s">
        <v>940</v>
      </c>
      <c r="S253" s="2" t="s">
        <v>941</v>
      </c>
      <c r="T253" s="2" t="s">
        <v>934</v>
      </c>
      <c r="U253" s="57">
        <v>0</v>
      </c>
      <c r="V253" s="2">
        <v>45831</v>
      </c>
      <c r="W253" s="2">
        <v>1</v>
      </c>
      <c r="X253" s="74" t="s">
        <v>422</v>
      </c>
      <c r="Y253" s="21" t="s">
        <v>4545</v>
      </c>
      <c r="Z253" s="52">
        <v>8.4130081300813</v>
      </c>
    </row>
    <row r="254" spans="1:26" x14ac:dyDescent="0.25">
      <c r="A254" s="70" t="s">
        <v>4544</v>
      </c>
      <c r="B254" s="2" t="s">
        <v>4043</v>
      </c>
      <c r="C254" s="19" t="s">
        <v>3528</v>
      </c>
      <c r="D254" s="2" t="s">
        <v>392</v>
      </c>
      <c r="E254" s="14">
        <v>20010053</v>
      </c>
      <c r="F254" s="14" t="s">
        <v>476</v>
      </c>
      <c r="G254" s="19">
        <v>4</v>
      </c>
      <c r="H254" s="21">
        <v>7.52</v>
      </c>
      <c r="I254" s="21">
        <v>237.01</v>
      </c>
      <c r="J254" s="71">
        <v>0</v>
      </c>
      <c r="K254" s="58">
        <v>0</v>
      </c>
      <c r="L254" s="72">
        <v>0</v>
      </c>
      <c r="M254" s="73">
        <v>0</v>
      </c>
      <c r="N254" s="19">
        <v>0</v>
      </c>
      <c r="O254" s="21">
        <v>0</v>
      </c>
      <c r="P254" s="2">
        <v>237</v>
      </c>
      <c r="Q254" s="2" t="s">
        <v>41</v>
      </c>
      <c r="R254" s="2" t="s">
        <v>4044</v>
      </c>
      <c r="S254" s="2" t="s">
        <v>4045</v>
      </c>
      <c r="T254" s="2" t="s">
        <v>60</v>
      </c>
      <c r="U254" s="57">
        <v>0</v>
      </c>
      <c r="V254" s="2">
        <v>45846</v>
      </c>
      <c r="W254" s="2">
        <v>1</v>
      </c>
      <c r="X254" s="74" t="s">
        <v>422</v>
      </c>
      <c r="Y254" s="21" t="s">
        <v>4545</v>
      </c>
      <c r="Z254" s="52">
        <v>6.3034574468085109</v>
      </c>
    </row>
    <row r="255" spans="1:26" x14ac:dyDescent="0.25">
      <c r="A255" s="70" t="s">
        <v>4544</v>
      </c>
      <c r="B255" s="2" t="s">
        <v>3432</v>
      </c>
      <c r="C255" s="19" t="s">
        <v>3528</v>
      </c>
      <c r="D255" s="2" t="s">
        <v>392</v>
      </c>
      <c r="E255" s="14">
        <v>20010053</v>
      </c>
      <c r="F255" s="14" t="s">
        <v>481</v>
      </c>
      <c r="G255" s="19">
        <v>4</v>
      </c>
      <c r="H255" s="21">
        <v>8.51</v>
      </c>
      <c r="I255" s="21">
        <v>270.83</v>
      </c>
      <c r="J255" s="71">
        <v>0</v>
      </c>
      <c r="K255" s="58">
        <v>0</v>
      </c>
      <c r="L255" s="72">
        <v>0</v>
      </c>
      <c r="M255" s="73">
        <v>0</v>
      </c>
      <c r="N255" s="19">
        <v>0</v>
      </c>
      <c r="O255" s="21">
        <v>0</v>
      </c>
      <c r="P255" s="2">
        <v>271</v>
      </c>
      <c r="Q255" s="2" t="s">
        <v>41</v>
      </c>
      <c r="R255" s="2" t="s">
        <v>3433</v>
      </c>
      <c r="S255" s="2" t="s">
        <v>3434</v>
      </c>
      <c r="T255" s="2" t="s">
        <v>934</v>
      </c>
      <c r="U255" s="57">
        <v>0</v>
      </c>
      <c r="V255" s="2">
        <v>45846</v>
      </c>
      <c r="W255" s="2">
        <v>1</v>
      </c>
      <c r="X255" s="74" t="s">
        <v>422</v>
      </c>
      <c r="Y255" s="21" t="s">
        <v>4545</v>
      </c>
      <c r="Z255" s="52">
        <v>6.3649823736780258</v>
      </c>
    </row>
    <row r="256" spans="1:26" x14ac:dyDescent="0.25">
      <c r="A256" s="70" t="s">
        <v>4544</v>
      </c>
      <c r="B256" s="2" t="s">
        <v>3797</v>
      </c>
      <c r="C256" s="19" t="s">
        <v>3528</v>
      </c>
      <c r="D256" s="2" t="s">
        <v>392</v>
      </c>
      <c r="E256" s="14">
        <v>20010053</v>
      </c>
      <c r="F256" s="14" t="s">
        <v>482</v>
      </c>
      <c r="G256" s="19">
        <v>4</v>
      </c>
      <c r="H256" s="21">
        <v>14.34</v>
      </c>
      <c r="I256" s="21">
        <v>502.05</v>
      </c>
      <c r="J256" s="71">
        <v>0</v>
      </c>
      <c r="K256" s="58">
        <v>0</v>
      </c>
      <c r="L256" s="72">
        <v>0</v>
      </c>
      <c r="M256" s="73">
        <v>0</v>
      </c>
      <c r="N256" s="19">
        <v>0</v>
      </c>
      <c r="O256" s="21">
        <v>0</v>
      </c>
      <c r="P256" s="2">
        <v>502</v>
      </c>
      <c r="Q256" s="2" t="s">
        <v>41</v>
      </c>
      <c r="R256" s="2" t="s">
        <v>3798</v>
      </c>
      <c r="S256" s="2" t="s">
        <v>3799</v>
      </c>
      <c r="T256" s="2" t="s">
        <v>934</v>
      </c>
      <c r="U256" s="57">
        <v>0</v>
      </c>
      <c r="V256" s="2">
        <v>45846</v>
      </c>
      <c r="W256" s="2">
        <v>1</v>
      </c>
      <c r="X256" s="74" t="s">
        <v>422</v>
      </c>
      <c r="Y256" s="21" t="s">
        <v>4545</v>
      </c>
      <c r="Z256" s="52">
        <v>7.0020920502092059</v>
      </c>
    </row>
    <row r="257" spans="1:26" x14ac:dyDescent="0.25">
      <c r="A257" s="70" t="s">
        <v>4544</v>
      </c>
      <c r="B257" s="2" t="s">
        <v>3072</v>
      </c>
      <c r="C257" s="19" t="s">
        <v>3528</v>
      </c>
      <c r="D257" s="2" t="s">
        <v>392</v>
      </c>
      <c r="E257" s="14">
        <v>20010053</v>
      </c>
      <c r="F257" s="14" t="s">
        <v>483</v>
      </c>
      <c r="G257" s="19">
        <v>4</v>
      </c>
      <c r="H257" s="21">
        <v>10.16</v>
      </c>
      <c r="I257" s="21">
        <v>387.4</v>
      </c>
      <c r="J257" s="71">
        <v>0</v>
      </c>
      <c r="K257" s="58">
        <v>0</v>
      </c>
      <c r="L257" s="72">
        <v>0</v>
      </c>
      <c r="M257" s="73">
        <v>0</v>
      </c>
      <c r="N257" s="19">
        <v>0</v>
      </c>
      <c r="O257" s="21">
        <v>0</v>
      </c>
      <c r="P257" s="2">
        <v>387</v>
      </c>
      <c r="Q257" s="2" t="s">
        <v>41</v>
      </c>
      <c r="R257" s="2" t="s">
        <v>3073</v>
      </c>
      <c r="S257" s="2" t="s">
        <v>3074</v>
      </c>
      <c r="T257" s="2" t="s">
        <v>938</v>
      </c>
      <c r="U257" s="57">
        <v>0</v>
      </c>
      <c r="V257" s="2">
        <v>46013</v>
      </c>
      <c r="W257" s="2">
        <v>1</v>
      </c>
      <c r="X257" s="74" t="s">
        <v>422</v>
      </c>
      <c r="Y257" s="21" t="s">
        <v>4545</v>
      </c>
      <c r="Z257" s="52">
        <v>7.6259842519685037</v>
      </c>
    </row>
    <row r="258" spans="1:26" x14ac:dyDescent="0.25">
      <c r="A258" s="70" t="s">
        <v>4544</v>
      </c>
      <c r="B258" s="2" t="s">
        <v>4464</v>
      </c>
      <c r="C258" s="19" t="s">
        <v>3528</v>
      </c>
      <c r="D258" s="2" t="s">
        <v>392</v>
      </c>
      <c r="E258" s="14">
        <v>20010053</v>
      </c>
      <c r="F258" s="14" t="s">
        <v>536</v>
      </c>
      <c r="G258" s="19">
        <v>4</v>
      </c>
      <c r="H258" s="21">
        <v>12.61</v>
      </c>
      <c r="I258" s="21">
        <v>493.40999999999997</v>
      </c>
      <c r="J258" s="71">
        <v>0</v>
      </c>
      <c r="K258" s="58">
        <v>0</v>
      </c>
      <c r="L258" s="72">
        <v>0</v>
      </c>
      <c r="M258" s="73">
        <v>0</v>
      </c>
      <c r="N258" s="19">
        <v>0</v>
      </c>
      <c r="O258" s="21">
        <v>0</v>
      </c>
      <c r="P258" s="2">
        <v>493</v>
      </c>
      <c r="Q258" s="2" t="s">
        <v>41</v>
      </c>
      <c r="R258" s="2" t="s">
        <v>943</v>
      </c>
      <c r="S258" s="2" t="s">
        <v>4465</v>
      </c>
      <c r="T258" s="2" t="s">
        <v>938</v>
      </c>
      <c r="U258" s="57">
        <v>0</v>
      </c>
      <c r="V258" s="2">
        <v>45846</v>
      </c>
      <c r="W258" s="2">
        <v>1</v>
      </c>
      <c r="X258" s="74" t="s">
        <v>422</v>
      </c>
      <c r="Y258" s="21" t="s">
        <v>4545</v>
      </c>
      <c r="Z258" s="52">
        <v>7.8256938937351315</v>
      </c>
    </row>
    <row r="259" spans="1:26" x14ac:dyDescent="0.25">
      <c r="A259" s="70" t="s">
        <v>4544</v>
      </c>
      <c r="B259" s="2" t="s">
        <v>944</v>
      </c>
      <c r="C259" s="19" t="s">
        <v>3528</v>
      </c>
      <c r="D259" s="2" t="s">
        <v>392</v>
      </c>
      <c r="E259" s="14">
        <v>20010053</v>
      </c>
      <c r="F259" s="14" t="s">
        <v>638</v>
      </c>
      <c r="G259" s="19">
        <v>4</v>
      </c>
      <c r="H259" s="21">
        <v>14.260000000000002</v>
      </c>
      <c r="I259" s="21">
        <v>557.24</v>
      </c>
      <c r="J259" s="71">
        <v>0</v>
      </c>
      <c r="K259" s="58">
        <v>0</v>
      </c>
      <c r="L259" s="72">
        <v>0</v>
      </c>
      <c r="M259" s="73">
        <v>0</v>
      </c>
      <c r="N259" s="19">
        <v>0</v>
      </c>
      <c r="O259" s="21">
        <v>0</v>
      </c>
      <c r="P259" s="2">
        <v>557</v>
      </c>
      <c r="Q259" s="2" t="s">
        <v>41</v>
      </c>
      <c r="R259" s="2" t="s">
        <v>945</v>
      </c>
      <c r="S259" s="2" t="s">
        <v>946</v>
      </c>
      <c r="T259" s="2" t="s">
        <v>934</v>
      </c>
      <c r="U259" s="57">
        <v>0</v>
      </c>
      <c r="V259" s="2">
        <v>45846</v>
      </c>
      <c r="W259" s="2">
        <v>1</v>
      </c>
      <c r="X259" s="74" t="s">
        <v>422</v>
      </c>
      <c r="Y259" s="21" t="s">
        <v>4545</v>
      </c>
      <c r="Z259" s="52">
        <v>7.8154277699859733</v>
      </c>
    </row>
    <row r="260" spans="1:26" x14ac:dyDescent="0.25">
      <c r="A260" s="70" t="s">
        <v>4544</v>
      </c>
      <c r="B260" s="2" t="s">
        <v>947</v>
      </c>
      <c r="C260" s="19" t="s">
        <v>3528</v>
      </c>
      <c r="D260" s="2" t="s">
        <v>392</v>
      </c>
      <c r="E260" s="14">
        <v>20010053</v>
      </c>
      <c r="F260" s="14" t="s">
        <v>639</v>
      </c>
      <c r="G260" s="19">
        <v>2</v>
      </c>
      <c r="H260" s="21">
        <v>5.9</v>
      </c>
      <c r="I260" s="21">
        <v>267.33000000000004</v>
      </c>
      <c r="J260" s="71">
        <v>0</v>
      </c>
      <c r="K260" s="58">
        <v>0</v>
      </c>
      <c r="L260" s="72">
        <v>0</v>
      </c>
      <c r="M260" s="73">
        <v>0</v>
      </c>
      <c r="N260" s="19">
        <v>0</v>
      </c>
      <c r="O260" s="21">
        <v>0</v>
      </c>
      <c r="P260" s="2">
        <v>267</v>
      </c>
      <c r="Q260" s="2" t="s">
        <v>41</v>
      </c>
      <c r="R260" s="2" t="s">
        <v>948</v>
      </c>
      <c r="S260" s="2" t="s">
        <v>949</v>
      </c>
      <c r="T260" s="2" t="s">
        <v>84</v>
      </c>
      <c r="U260" s="57">
        <v>0</v>
      </c>
      <c r="V260" s="2">
        <v>45853</v>
      </c>
      <c r="W260" s="2">
        <v>1</v>
      </c>
      <c r="X260" s="74" t="s">
        <v>422</v>
      </c>
      <c r="Y260" s="21" t="s">
        <v>4545</v>
      </c>
      <c r="Z260" s="52">
        <v>4.5310169491525434</v>
      </c>
    </row>
    <row r="261" spans="1:26" x14ac:dyDescent="0.25">
      <c r="A261" s="70" t="s">
        <v>4544</v>
      </c>
      <c r="B261" s="2" t="s">
        <v>950</v>
      </c>
      <c r="C261" s="19" t="s">
        <v>3528</v>
      </c>
      <c r="D261" s="2" t="s">
        <v>392</v>
      </c>
      <c r="E261" s="14">
        <v>20010053</v>
      </c>
      <c r="F261" s="14" t="s">
        <v>484</v>
      </c>
      <c r="G261" s="19">
        <v>2</v>
      </c>
      <c r="H261" s="21">
        <v>9.52</v>
      </c>
      <c r="I261" s="21">
        <v>371.08000000000004</v>
      </c>
      <c r="J261" s="71">
        <v>0</v>
      </c>
      <c r="K261" s="58">
        <v>0</v>
      </c>
      <c r="L261" s="72">
        <v>0</v>
      </c>
      <c r="M261" s="73">
        <v>0</v>
      </c>
      <c r="N261" s="19">
        <v>0</v>
      </c>
      <c r="O261" s="21">
        <v>0</v>
      </c>
      <c r="P261" s="2">
        <v>371</v>
      </c>
      <c r="Q261" s="2" t="s">
        <v>41</v>
      </c>
      <c r="R261" s="2" t="s">
        <v>951</v>
      </c>
      <c r="S261" s="2" t="s">
        <v>952</v>
      </c>
      <c r="T261" s="2" t="s">
        <v>934</v>
      </c>
      <c r="U261" s="57">
        <v>0</v>
      </c>
      <c r="V261" s="2">
        <v>45853</v>
      </c>
      <c r="W261" s="2">
        <v>1</v>
      </c>
      <c r="X261" s="74" t="s">
        <v>422</v>
      </c>
      <c r="Y261" s="21" t="s">
        <v>4545</v>
      </c>
      <c r="Z261" s="52">
        <v>3.8978991596638668</v>
      </c>
    </row>
    <row r="262" spans="1:26" x14ac:dyDescent="0.25">
      <c r="A262" s="70" t="s">
        <v>4544</v>
      </c>
      <c r="B262" s="2" t="s">
        <v>954</v>
      </c>
      <c r="C262" s="19" t="s">
        <v>3528</v>
      </c>
      <c r="D262" s="2" t="s">
        <v>392</v>
      </c>
      <c r="E262" s="14">
        <v>20010053</v>
      </c>
      <c r="F262" s="14" t="s">
        <v>436</v>
      </c>
      <c r="G262" s="19">
        <v>2</v>
      </c>
      <c r="H262" s="21">
        <v>2.77</v>
      </c>
      <c r="I262" s="21">
        <v>126.86</v>
      </c>
      <c r="J262" s="71">
        <v>0</v>
      </c>
      <c r="K262" s="58">
        <v>0</v>
      </c>
      <c r="L262" s="72">
        <v>0</v>
      </c>
      <c r="M262" s="73">
        <v>0</v>
      </c>
      <c r="N262" s="19">
        <v>0</v>
      </c>
      <c r="O262" s="21">
        <v>0</v>
      </c>
      <c r="P262" s="2">
        <v>127</v>
      </c>
      <c r="Q262" s="2" t="s">
        <v>41</v>
      </c>
      <c r="R262" s="2" t="s">
        <v>955</v>
      </c>
      <c r="S262" s="2" t="s">
        <v>956</v>
      </c>
      <c r="T262" s="2" t="s">
        <v>934</v>
      </c>
      <c r="U262" s="57">
        <v>0</v>
      </c>
      <c r="V262" s="2">
        <v>45873</v>
      </c>
      <c r="W262" s="2">
        <v>1</v>
      </c>
      <c r="X262" s="74" t="s">
        <v>422</v>
      </c>
      <c r="Y262" s="21" t="s">
        <v>4545</v>
      </c>
      <c r="Z262" s="52">
        <v>4.5797833935018053</v>
      </c>
    </row>
    <row r="263" spans="1:26" x14ac:dyDescent="0.25">
      <c r="A263" s="70" t="s">
        <v>4544</v>
      </c>
      <c r="B263" s="2" t="s">
        <v>3922</v>
      </c>
      <c r="C263" s="19" t="s">
        <v>3528</v>
      </c>
      <c r="D263" s="2" t="s">
        <v>392</v>
      </c>
      <c r="E263" s="14">
        <v>20010053</v>
      </c>
      <c r="F263" s="14" t="s">
        <v>656</v>
      </c>
      <c r="G263" s="19">
        <v>2</v>
      </c>
      <c r="H263" s="21">
        <v>4</v>
      </c>
      <c r="I263" s="21">
        <v>137.82</v>
      </c>
      <c r="J263" s="71">
        <v>0</v>
      </c>
      <c r="K263" s="58">
        <v>0</v>
      </c>
      <c r="L263" s="72">
        <v>0</v>
      </c>
      <c r="M263" s="73">
        <v>0</v>
      </c>
      <c r="N263" s="19">
        <v>0</v>
      </c>
      <c r="O263" s="21">
        <v>0</v>
      </c>
      <c r="P263" s="2">
        <v>138</v>
      </c>
      <c r="Q263" s="2" t="s">
        <v>41</v>
      </c>
      <c r="R263" s="2" t="s">
        <v>3923</v>
      </c>
      <c r="S263" s="2" t="s">
        <v>3924</v>
      </c>
      <c r="T263" s="2" t="s">
        <v>60</v>
      </c>
      <c r="U263" s="57">
        <v>0</v>
      </c>
      <c r="V263" s="2">
        <v>45888</v>
      </c>
      <c r="W263" s="2">
        <v>1</v>
      </c>
      <c r="X263" s="74" t="s">
        <v>422</v>
      </c>
      <c r="Y263" s="21" t="s">
        <v>4545</v>
      </c>
      <c r="Z263" s="52">
        <v>3.4455</v>
      </c>
    </row>
    <row r="264" spans="1:26" x14ac:dyDescent="0.25">
      <c r="A264" s="70" t="s">
        <v>4544</v>
      </c>
      <c r="B264" s="2" t="s">
        <v>3632</v>
      </c>
      <c r="C264" s="19" t="s">
        <v>3528</v>
      </c>
      <c r="D264" s="2" t="s">
        <v>392</v>
      </c>
      <c r="E264" s="14">
        <v>20010053</v>
      </c>
      <c r="F264" s="14" t="s">
        <v>444</v>
      </c>
      <c r="G264" s="19">
        <v>4</v>
      </c>
      <c r="H264" s="21">
        <v>12.469999999999999</v>
      </c>
      <c r="I264" s="21">
        <v>412.94</v>
      </c>
      <c r="J264" s="71">
        <v>0</v>
      </c>
      <c r="K264" s="58">
        <v>0</v>
      </c>
      <c r="L264" s="72">
        <v>0</v>
      </c>
      <c r="M264" s="73">
        <v>0</v>
      </c>
      <c r="N264" s="19">
        <v>0</v>
      </c>
      <c r="O264" s="21">
        <v>0</v>
      </c>
      <c r="P264" s="2">
        <v>413</v>
      </c>
      <c r="Q264" s="2" t="s">
        <v>41</v>
      </c>
      <c r="R264" s="2" t="s">
        <v>3633</v>
      </c>
      <c r="S264" s="2" t="s">
        <v>3634</v>
      </c>
      <c r="T264" s="2" t="s">
        <v>938</v>
      </c>
      <c r="U264" s="57">
        <v>0</v>
      </c>
      <c r="V264" s="2">
        <v>45902</v>
      </c>
      <c r="W264" s="2">
        <v>1</v>
      </c>
      <c r="X264" s="74" t="s">
        <v>422</v>
      </c>
      <c r="Y264" s="21" t="s">
        <v>4545</v>
      </c>
      <c r="Z264" s="52">
        <v>6.622935044105855</v>
      </c>
    </row>
    <row r="265" spans="1:26" x14ac:dyDescent="0.25">
      <c r="A265" s="70" t="s">
        <v>4544</v>
      </c>
      <c r="B265" s="2" t="s">
        <v>957</v>
      </c>
      <c r="C265" s="19" t="s">
        <v>3528</v>
      </c>
      <c r="D265" s="2" t="s">
        <v>392</v>
      </c>
      <c r="E265" s="14">
        <v>20010053</v>
      </c>
      <c r="F265" s="14" t="s">
        <v>553</v>
      </c>
      <c r="G265" s="19">
        <v>2</v>
      </c>
      <c r="H265" s="21">
        <v>8.93</v>
      </c>
      <c r="I265" s="21">
        <v>316.93</v>
      </c>
      <c r="J265" s="71">
        <v>0</v>
      </c>
      <c r="K265" s="58">
        <v>0</v>
      </c>
      <c r="L265" s="72">
        <v>0</v>
      </c>
      <c r="M265" s="73">
        <v>0</v>
      </c>
      <c r="N265" s="19">
        <v>0</v>
      </c>
      <c r="O265" s="21">
        <v>0</v>
      </c>
      <c r="P265" s="2">
        <v>317</v>
      </c>
      <c r="Q265" s="2" t="s">
        <v>41</v>
      </c>
      <c r="R265" s="2" t="s">
        <v>958</v>
      </c>
      <c r="S265" s="2" t="s">
        <v>959</v>
      </c>
      <c r="T265" s="2" t="s">
        <v>333</v>
      </c>
      <c r="U265" s="57">
        <v>0</v>
      </c>
      <c r="V265" s="2">
        <v>45908</v>
      </c>
      <c r="W265" s="2">
        <v>1</v>
      </c>
      <c r="X265" s="74" t="s">
        <v>422</v>
      </c>
      <c r="Y265" s="21" t="s">
        <v>4545</v>
      </c>
      <c r="Z265" s="52">
        <v>3.549048152295633</v>
      </c>
    </row>
    <row r="266" spans="1:26" x14ac:dyDescent="0.25">
      <c r="A266" s="70" t="s">
        <v>4544</v>
      </c>
      <c r="B266" s="2" t="s">
        <v>3491</v>
      </c>
      <c r="C266" s="19" t="s">
        <v>3528</v>
      </c>
      <c r="D266" s="2" t="s">
        <v>392</v>
      </c>
      <c r="E266" s="14">
        <v>20010053</v>
      </c>
      <c r="F266" s="14" t="s">
        <v>586</v>
      </c>
      <c r="G266" s="19">
        <v>4</v>
      </c>
      <c r="H266" s="21">
        <v>5.46</v>
      </c>
      <c r="I266" s="21">
        <v>227.86</v>
      </c>
      <c r="J266" s="71">
        <v>0</v>
      </c>
      <c r="K266" s="58">
        <v>0</v>
      </c>
      <c r="L266" s="72">
        <v>0</v>
      </c>
      <c r="M266" s="73">
        <v>0</v>
      </c>
      <c r="N266" s="19">
        <v>0</v>
      </c>
      <c r="O266" s="21">
        <v>0</v>
      </c>
      <c r="P266" s="2">
        <v>228</v>
      </c>
      <c r="Q266" s="2" t="s">
        <v>41</v>
      </c>
      <c r="R266" s="2" t="s">
        <v>3492</v>
      </c>
      <c r="S266" s="2" t="s">
        <v>3493</v>
      </c>
      <c r="T266" s="2" t="s">
        <v>934</v>
      </c>
      <c r="U266" s="57">
        <v>0</v>
      </c>
      <c r="V266" s="2">
        <v>45908</v>
      </c>
      <c r="W266" s="2">
        <v>1</v>
      </c>
      <c r="X266" s="74" t="s">
        <v>422</v>
      </c>
      <c r="Y266" s="21" t="s">
        <v>4545</v>
      </c>
      <c r="Z266" s="52">
        <v>8.3465201465201471</v>
      </c>
    </row>
    <row r="267" spans="1:26" x14ac:dyDescent="0.25">
      <c r="A267" s="70" t="s">
        <v>4544</v>
      </c>
      <c r="B267" s="2" t="s">
        <v>2339</v>
      </c>
      <c r="C267" s="19" t="s">
        <v>3528</v>
      </c>
      <c r="D267" s="2" t="s">
        <v>392</v>
      </c>
      <c r="E267" s="14">
        <v>20010053</v>
      </c>
      <c r="F267" s="14" t="s">
        <v>589</v>
      </c>
      <c r="G267" s="19">
        <v>4</v>
      </c>
      <c r="H267" s="21">
        <v>13.75</v>
      </c>
      <c r="I267" s="21">
        <v>467.45000000000005</v>
      </c>
      <c r="J267" s="71">
        <v>0</v>
      </c>
      <c r="K267" s="58">
        <v>0</v>
      </c>
      <c r="L267" s="72">
        <v>0</v>
      </c>
      <c r="M267" s="73">
        <v>0</v>
      </c>
      <c r="N267" s="19">
        <v>0</v>
      </c>
      <c r="O267" s="21">
        <v>0</v>
      </c>
      <c r="P267" s="2">
        <v>467</v>
      </c>
      <c r="Q267" s="2" t="s">
        <v>41</v>
      </c>
      <c r="R267" s="2" t="s">
        <v>2340</v>
      </c>
      <c r="S267" s="2" t="s">
        <v>2341</v>
      </c>
      <c r="T267" s="2" t="s">
        <v>953</v>
      </c>
      <c r="U267" s="57">
        <v>0</v>
      </c>
      <c r="V267" s="2">
        <v>45943</v>
      </c>
      <c r="W267" s="2">
        <v>1</v>
      </c>
      <c r="X267" s="74" t="s">
        <v>422</v>
      </c>
      <c r="Y267" s="21" t="s">
        <v>4545</v>
      </c>
      <c r="Z267" s="52">
        <v>6.7992727272727285</v>
      </c>
    </row>
    <row r="268" spans="1:26" x14ac:dyDescent="0.25">
      <c r="A268" s="70" t="s">
        <v>4544</v>
      </c>
      <c r="B268" s="2" t="s">
        <v>2342</v>
      </c>
      <c r="C268" s="19" t="s">
        <v>3528</v>
      </c>
      <c r="D268" s="2" t="s">
        <v>392</v>
      </c>
      <c r="E268" s="14">
        <v>20010053</v>
      </c>
      <c r="F268" s="14" t="s">
        <v>446</v>
      </c>
      <c r="G268" s="19">
        <v>4</v>
      </c>
      <c r="H268" s="21">
        <v>16.07</v>
      </c>
      <c r="I268" s="21">
        <v>586.79999999999995</v>
      </c>
      <c r="J268" s="71">
        <v>0</v>
      </c>
      <c r="K268" s="58">
        <v>0</v>
      </c>
      <c r="L268" s="72">
        <v>0</v>
      </c>
      <c r="M268" s="73">
        <v>0</v>
      </c>
      <c r="N268" s="19">
        <v>0</v>
      </c>
      <c r="O268" s="21">
        <v>0</v>
      </c>
      <c r="P268" s="2">
        <v>587</v>
      </c>
      <c r="Q268" s="2" t="s">
        <v>41</v>
      </c>
      <c r="R268" s="2" t="s">
        <v>2343</v>
      </c>
      <c r="S268" s="2" t="s">
        <v>2344</v>
      </c>
      <c r="T268" s="2" t="s">
        <v>934</v>
      </c>
      <c r="U268" s="57">
        <v>0</v>
      </c>
      <c r="V268" s="2">
        <v>45943</v>
      </c>
      <c r="W268" s="2">
        <v>1</v>
      </c>
      <c r="X268" s="74" t="s">
        <v>422</v>
      </c>
      <c r="Y268" s="21" t="s">
        <v>4545</v>
      </c>
      <c r="Z268" s="52">
        <v>7.3030491599253269</v>
      </c>
    </row>
    <row r="269" spans="1:26" x14ac:dyDescent="0.25">
      <c r="A269" s="70" t="s">
        <v>4544</v>
      </c>
      <c r="B269" s="2" t="s">
        <v>2345</v>
      </c>
      <c r="C269" s="19" t="s">
        <v>3528</v>
      </c>
      <c r="D269" s="2" t="s">
        <v>392</v>
      </c>
      <c r="E269" s="14">
        <v>20010053</v>
      </c>
      <c r="F269" s="14" t="s">
        <v>488</v>
      </c>
      <c r="G269" s="19">
        <v>2</v>
      </c>
      <c r="H269" s="21">
        <v>7.8</v>
      </c>
      <c r="I269" s="21">
        <v>307.08</v>
      </c>
      <c r="J269" s="71">
        <v>0</v>
      </c>
      <c r="K269" s="58">
        <v>0</v>
      </c>
      <c r="L269" s="72">
        <v>0</v>
      </c>
      <c r="M269" s="73">
        <v>0</v>
      </c>
      <c r="N269" s="19">
        <v>0</v>
      </c>
      <c r="O269" s="21">
        <v>0</v>
      </c>
      <c r="P269" s="2">
        <v>307</v>
      </c>
      <c r="Q269" s="2" t="s">
        <v>41</v>
      </c>
      <c r="R269" s="2" t="s">
        <v>1427</v>
      </c>
      <c r="S269" s="2" t="s">
        <v>2346</v>
      </c>
      <c r="T269" s="2" t="s">
        <v>60</v>
      </c>
      <c r="U269" s="57">
        <v>0</v>
      </c>
      <c r="V269" s="2">
        <v>45943</v>
      </c>
      <c r="W269" s="2">
        <v>1</v>
      </c>
      <c r="X269" s="74" t="s">
        <v>422</v>
      </c>
      <c r="Y269" s="21" t="s">
        <v>4545</v>
      </c>
      <c r="Z269" s="52">
        <v>3.936923076923077</v>
      </c>
    </row>
    <row r="270" spans="1:26" x14ac:dyDescent="0.25">
      <c r="A270" s="70" t="s">
        <v>4544</v>
      </c>
      <c r="B270" s="2" t="s">
        <v>2408</v>
      </c>
      <c r="C270" s="19" t="s">
        <v>3528</v>
      </c>
      <c r="D270" s="2" t="s">
        <v>392</v>
      </c>
      <c r="E270" s="14">
        <v>20010053</v>
      </c>
      <c r="F270" s="14" t="s">
        <v>447</v>
      </c>
      <c r="G270" s="19">
        <v>4</v>
      </c>
      <c r="H270" s="21">
        <v>9.6199999999999992</v>
      </c>
      <c r="I270" s="21">
        <v>407.03</v>
      </c>
      <c r="J270" s="71">
        <v>0</v>
      </c>
      <c r="K270" s="58">
        <v>0</v>
      </c>
      <c r="L270" s="72">
        <v>0</v>
      </c>
      <c r="M270" s="73">
        <v>0</v>
      </c>
      <c r="N270" s="19">
        <v>0</v>
      </c>
      <c r="O270" s="21">
        <v>0</v>
      </c>
      <c r="P270" s="2">
        <v>407</v>
      </c>
      <c r="Q270" s="2" t="s">
        <v>41</v>
      </c>
      <c r="R270" s="2" t="s">
        <v>2409</v>
      </c>
      <c r="S270" s="2" t="s">
        <v>2410</v>
      </c>
      <c r="T270" s="2" t="s">
        <v>934</v>
      </c>
      <c r="U270" s="57">
        <v>0</v>
      </c>
      <c r="V270" s="2">
        <v>45949</v>
      </c>
      <c r="W270" s="2">
        <v>1</v>
      </c>
      <c r="X270" s="74" t="s">
        <v>422</v>
      </c>
      <c r="Y270" s="21" t="s">
        <v>4545</v>
      </c>
      <c r="Z270" s="52">
        <v>8.4621621621621639</v>
      </c>
    </row>
    <row r="271" spans="1:26" x14ac:dyDescent="0.25">
      <c r="A271" s="70" t="s">
        <v>4544</v>
      </c>
      <c r="B271" s="2" t="s">
        <v>2459</v>
      </c>
      <c r="C271" s="19" t="s">
        <v>3528</v>
      </c>
      <c r="D271" s="2" t="s">
        <v>392</v>
      </c>
      <c r="E271" s="14">
        <v>20010053</v>
      </c>
      <c r="F271" s="14" t="s">
        <v>592</v>
      </c>
      <c r="G271" s="19">
        <v>2</v>
      </c>
      <c r="H271" s="21">
        <v>6.8100000000000005</v>
      </c>
      <c r="I271" s="21">
        <v>422.1</v>
      </c>
      <c r="J271" s="71">
        <v>0</v>
      </c>
      <c r="K271" s="58">
        <v>0</v>
      </c>
      <c r="L271" s="72">
        <v>0</v>
      </c>
      <c r="M271" s="73">
        <v>0</v>
      </c>
      <c r="N271" s="19">
        <v>0</v>
      </c>
      <c r="O271" s="21">
        <v>0</v>
      </c>
      <c r="P271" s="2">
        <v>422</v>
      </c>
      <c r="Q271" s="2" t="s">
        <v>41</v>
      </c>
      <c r="R271" s="2" t="s">
        <v>2460</v>
      </c>
      <c r="S271" s="2" t="s">
        <v>2461</v>
      </c>
      <c r="T271" s="2" t="s">
        <v>953</v>
      </c>
      <c r="U271" s="57">
        <v>0</v>
      </c>
      <c r="V271" s="2">
        <v>45959</v>
      </c>
      <c r="W271" s="2">
        <v>1</v>
      </c>
      <c r="X271" s="74" t="s">
        <v>422</v>
      </c>
      <c r="Y271" s="21" t="s">
        <v>4545</v>
      </c>
      <c r="Z271" s="52">
        <v>6.1982378854625555</v>
      </c>
    </row>
    <row r="272" spans="1:26" x14ac:dyDescent="0.25">
      <c r="A272" s="70" t="s">
        <v>4544</v>
      </c>
      <c r="B272" s="2" t="s">
        <v>2462</v>
      </c>
      <c r="C272" s="19" t="s">
        <v>3528</v>
      </c>
      <c r="D272" s="2" t="s">
        <v>392</v>
      </c>
      <c r="E272" s="14">
        <v>20010053</v>
      </c>
      <c r="F272" s="14" t="s">
        <v>451</v>
      </c>
      <c r="G272" s="19">
        <v>4</v>
      </c>
      <c r="H272" s="21">
        <v>39.519999999999996</v>
      </c>
      <c r="I272" s="21">
        <v>1891.48</v>
      </c>
      <c r="J272" s="71">
        <v>0</v>
      </c>
      <c r="K272" s="58">
        <v>0</v>
      </c>
      <c r="L272" s="72">
        <v>0</v>
      </c>
      <c r="M272" s="73">
        <v>0</v>
      </c>
      <c r="N272" s="19">
        <v>0</v>
      </c>
      <c r="O272" s="21">
        <v>0</v>
      </c>
      <c r="P272" s="2">
        <v>1891</v>
      </c>
      <c r="Q272" s="2" t="s">
        <v>41</v>
      </c>
      <c r="R272" s="2" t="s">
        <v>2463</v>
      </c>
      <c r="S272" s="2" t="s">
        <v>2464</v>
      </c>
      <c r="T272" s="2" t="s">
        <v>842</v>
      </c>
      <c r="U272" s="57">
        <v>0</v>
      </c>
      <c r="V272" s="2">
        <v>45959</v>
      </c>
      <c r="W272" s="2">
        <v>1</v>
      </c>
      <c r="X272" s="74" t="s">
        <v>422</v>
      </c>
      <c r="Y272" s="21" t="s">
        <v>4545</v>
      </c>
      <c r="Z272" s="52">
        <v>9.5722672064777345</v>
      </c>
    </row>
    <row r="273" spans="1:26" x14ac:dyDescent="0.25">
      <c r="A273" s="70" t="s">
        <v>4544</v>
      </c>
      <c r="B273" s="2" t="s">
        <v>2615</v>
      </c>
      <c r="C273" s="19" t="s">
        <v>3528</v>
      </c>
      <c r="D273" s="2" t="s">
        <v>392</v>
      </c>
      <c r="E273" s="14">
        <v>20010053</v>
      </c>
      <c r="F273" s="14" t="s">
        <v>457</v>
      </c>
      <c r="G273" s="19">
        <v>2</v>
      </c>
      <c r="H273" s="21">
        <v>4.5999999999999996</v>
      </c>
      <c r="I273" s="21">
        <v>184.18</v>
      </c>
      <c r="J273" s="71">
        <v>0</v>
      </c>
      <c r="K273" s="58">
        <v>0</v>
      </c>
      <c r="L273" s="72">
        <v>0</v>
      </c>
      <c r="M273" s="73">
        <v>0</v>
      </c>
      <c r="N273" s="19">
        <v>0</v>
      </c>
      <c r="O273" s="21">
        <v>0</v>
      </c>
      <c r="P273" s="2">
        <v>184</v>
      </c>
      <c r="Q273" s="2" t="s">
        <v>41</v>
      </c>
      <c r="R273" s="2" t="s">
        <v>2096</v>
      </c>
      <c r="S273" s="2" t="s">
        <v>2616</v>
      </c>
      <c r="T273" s="2" t="s">
        <v>953</v>
      </c>
      <c r="U273" s="57">
        <v>0</v>
      </c>
      <c r="V273" s="2">
        <v>45971</v>
      </c>
      <c r="W273" s="2">
        <v>1</v>
      </c>
      <c r="X273" s="74" t="s">
        <v>422</v>
      </c>
      <c r="Y273" s="21" t="s">
        <v>4545</v>
      </c>
      <c r="Z273" s="52">
        <v>4.0039130434782617</v>
      </c>
    </row>
    <row r="274" spans="1:26" x14ac:dyDescent="0.25">
      <c r="A274" s="70" t="s">
        <v>4544</v>
      </c>
      <c r="B274" s="2" t="s">
        <v>2617</v>
      </c>
      <c r="C274" s="19" t="s">
        <v>3528</v>
      </c>
      <c r="D274" s="2" t="s">
        <v>392</v>
      </c>
      <c r="E274" s="14">
        <v>20010053</v>
      </c>
      <c r="F274" s="14" t="s">
        <v>461</v>
      </c>
      <c r="G274" s="19">
        <v>4</v>
      </c>
      <c r="H274" s="21">
        <v>11.299999999999999</v>
      </c>
      <c r="I274" s="21">
        <v>436.59</v>
      </c>
      <c r="J274" s="71">
        <v>0</v>
      </c>
      <c r="K274" s="58">
        <v>0</v>
      </c>
      <c r="L274" s="72">
        <v>0</v>
      </c>
      <c r="M274" s="73">
        <v>0</v>
      </c>
      <c r="N274" s="19">
        <v>0</v>
      </c>
      <c r="O274" s="21">
        <v>0</v>
      </c>
      <c r="P274" s="2">
        <v>437</v>
      </c>
      <c r="Q274" s="2" t="s">
        <v>41</v>
      </c>
      <c r="R274" s="2" t="s">
        <v>2618</v>
      </c>
      <c r="S274" s="2" t="s">
        <v>2619</v>
      </c>
      <c r="T274" s="2" t="s">
        <v>490</v>
      </c>
      <c r="U274" s="57">
        <v>0</v>
      </c>
      <c r="V274" s="2">
        <v>45971</v>
      </c>
      <c r="W274" s="2">
        <v>1</v>
      </c>
      <c r="X274" s="74" t="s">
        <v>422</v>
      </c>
      <c r="Y274" s="21" t="s">
        <v>4545</v>
      </c>
      <c r="Z274" s="52">
        <v>7.7272566371681428</v>
      </c>
    </row>
    <row r="275" spans="1:26" x14ac:dyDescent="0.25">
      <c r="A275" s="70" t="s">
        <v>4544</v>
      </c>
      <c r="B275" s="2" t="s">
        <v>3285</v>
      </c>
      <c r="C275" s="19" t="s">
        <v>3528</v>
      </c>
      <c r="D275" s="2" t="s">
        <v>392</v>
      </c>
      <c r="E275" s="14">
        <v>20010053</v>
      </c>
      <c r="F275" s="14" t="s">
        <v>598</v>
      </c>
      <c r="G275" s="19">
        <v>4</v>
      </c>
      <c r="H275" s="21">
        <v>7.1</v>
      </c>
      <c r="I275" s="21">
        <v>239.79000000000002</v>
      </c>
      <c r="J275" s="71">
        <v>0</v>
      </c>
      <c r="K275" s="58">
        <v>0</v>
      </c>
      <c r="L275" s="72">
        <v>0</v>
      </c>
      <c r="M275" s="73">
        <v>0</v>
      </c>
      <c r="N275" s="19">
        <v>0</v>
      </c>
      <c r="O275" s="21">
        <v>0</v>
      </c>
      <c r="P275" s="2">
        <v>240</v>
      </c>
      <c r="Q275" s="2" t="s">
        <v>41</v>
      </c>
      <c r="R275" s="2" t="s">
        <v>3286</v>
      </c>
      <c r="S275" s="2" t="s">
        <v>3287</v>
      </c>
      <c r="T275" s="2" t="s">
        <v>934</v>
      </c>
      <c r="U275" s="57">
        <v>0</v>
      </c>
      <c r="V275" s="2">
        <v>46034</v>
      </c>
      <c r="W275" s="2">
        <v>1</v>
      </c>
      <c r="X275" s="74" t="s">
        <v>422</v>
      </c>
      <c r="Y275" s="21" t="s">
        <v>4545</v>
      </c>
      <c r="Z275" s="52">
        <v>6.7546478873239453</v>
      </c>
    </row>
    <row r="276" spans="1:26" x14ac:dyDescent="0.25">
      <c r="A276" s="70" t="s">
        <v>4544</v>
      </c>
      <c r="B276" s="2" t="s">
        <v>2844</v>
      </c>
      <c r="C276" s="19" t="s">
        <v>3528</v>
      </c>
      <c r="D276" s="2" t="s">
        <v>392</v>
      </c>
      <c r="E276" s="14">
        <v>20010053</v>
      </c>
      <c r="F276" s="14" t="s">
        <v>478</v>
      </c>
      <c r="G276" s="19">
        <v>4</v>
      </c>
      <c r="H276" s="21">
        <v>8.1</v>
      </c>
      <c r="I276" s="21">
        <v>300.14999999999998</v>
      </c>
      <c r="J276" s="71">
        <v>0</v>
      </c>
      <c r="K276" s="58">
        <v>0</v>
      </c>
      <c r="L276" s="72">
        <v>0</v>
      </c>
      <c r="M276" s="73">
        <v>0</v>
      </c>
      <c r="N276" s="19">
        <v>0</v>
      </c>
      <c r="O276" s="21">
        <v>0</v>
      </c>
      <c r="P276" s="2">
        <v>300</v>
      </c>
      <c r="Q276" s="2" t="s">
        <v>41</v>
      </c>
      <c r="R276" s="2" t="s">
        <v>2845</v>
      </c>
      <c r="S276" s="2" t="s">
        <v>2846</v>
      </c>
      <c r="T276" s="2" t="s">
        <v>953</v>
      </c>
      <c r="U276" s="57">
        <v>0</v>
      </c>
      <c r="V276" s="2">
        <v>45992</v>
      </c>
      <c r="W276" s="2">
        <v>1</v>
      </c>
      <c r="X276" s="74" t="s">
        <v>422</v>
      </c>
      <c r="Y276" s="21" t="s">
        <v>4545</v>
      </c>
      <c r="Z276" s="52">
        <v>7.4111111111111114</v>
      </c>
    </row>
    <row r="277" spans="1:26" x14ac:dyDescent="0.25">
      <c r="A277" s="70" t="s">
        <v>4544</v>
      </c>
      <c r="B277" s="2" t="s">
        <v>2707</v>
      </c>
      <c r="C277" s="19" t="s">
        <v>3528</v>
      </c>
      <c r="D277" s="2" t="s">
        <v>392</v>
      </c>
      <c r="E277" s="14">
        <v>20010053</v>
      </c>
      <c r="F277" s="14" t="s">
        <v>674</v>
      </c>
      <c r="G277" s="19">
        <v>2</v>
      </c>
      <c r="H277" s="21">
        <v>2.65</v>
      </c>
      <c r="I277" s="21">
        <v>91.39</v>
      </c>
      <c r="J277" s="71">
        <v>0</v>
      </c>
      <c r="K277" s="58">
        <v>0</v>
      </c>
      <c r="L277" s="72">
        <v>0</v>
      </c>
      <c r="M277" s="73">
        <v>0</v>
      </c>
      <c r="N277" s="19">
        <v>0</v>
      </c>
      <c r="O277" s="21">
        <v>0</v>
      </c>
      <c r="P277" s="2">
        <v>91</v>
      </c>
      <c r="Q277" s="2" t="s">
        <v>41</v>
      </c>
      <c r="R277" s="2" t="s">
        <v>2708</v>
      </c>
      <c r="S277" s="2" t="s">
        <v>2709</v>
      </c>
      <c r="T277" s="2" t="s">
        <v>60</v>
      </c>
      <c r="U277" s="57">
        <v>0</v>
      </c>
      <c r="V277" s="2">
        <v>45978</v>
      </c>
      <c r="W277" s="2">
        <v>1</v>
      </c>
      <c r="X277" s="74" t="s">
        <v>422</v>
      </c>
      <c r="Y277" s="21" t="s">
        <v>4545</v>
      </c>
      <c r="Z277" s="52">
        <v>3.4486792452830191</v>
      </c>
    </row>
    <row r="278" spans="1:26" x14ac:dyDescent="0.25">
      <c r="A278" s="70" t="s">
        <v>4544</v>
      </c>
      <c r="B278" s="2" t="s">
        <v>2794</v>
      </c>
      <c r="C278" s="19" t="s">
        <v>3528</v>
      </c>
      <c r="D278" s="2" t="s">
        <v>392</v>
      </c>
      <c r="E278" s="14">
        <v>20010053</v>
      </c>
      <c r="F278" s="14" t="s">
        <v>479</v>
      </c>
      <c r="G278" s="19">
        <v>1</v>
      </c>
      <c r="H278" s="21">
        <v>2.13</v>
      </c>
      <c r="I278" s="21">
        <v>69.16</v>
      </c>
      <c r="J278" s="71">
        <v>0</v>
      </c>
      <c r="K278" s="58">
        <v>0</v>
      </c>
      <c r="L278" s="72">
        <v>0</v>
      </c>
      <c r="M278" s="73">
        <v>0</v>
      </c>
      <c r="N278" s="19">
        <v>0</v>
      </c>
      <c r="O278" s="21">
        <v>0</v>
      </c>
      <c r="P278" s="2">
        <v>69</v>
      </c>
      <c r="Q278" s="2" t="s">
        <v>41</v>
      </c>
      <c r="R278" s="2" t="s">
        <v>2795</v>
      </c>
      <c r="S278" s="2" t="s">
        <v>2796</v>
      </c>
      <c r="T278" s="2" t="s">
        <v>934</v>
      </c>
      <c r="U278" s="57">
        <v>0</v>
      </c>
      <c r="V278" s="2">
        <v>45986</v>
      </c>
      <c r="W278" s="2">
        <v>1</v>
      </c>
      <c r="X278" s="74" t="s">
        <v>422</v>
      </c>
      <c r="Y278" s="21" t="s">
        <v>4545</v>
      </c>
      <c r="Z278" s="52">
        <v>1.6234741784037561</v>
      </c>
    </row>
    <row r="279" spans="1:26" x14ac:dyDescent="0.25">
      <c r="A279" s="70" t="s">
        <v>4544</v>
      </c>
      <c r="B279" s="2" t="s">
        <v>2797</v>
      </c>
      <c r="C279" s="19" t="s">
        <v>3528</v>
      </c>
      <c r="D279" s="2" t="s">
        <v>392</v>
      </c>
      <c r="E279" s="14">
        <v>20010053</v>
      </c>
      <c r="F279" s="14" t="s">
        <v>735</v>
      </c>
      <c r="G279" s="19">
        <v>2</v>
      </c>
      <c r="H279" s="21">
        <v>3.58</v>
      </c>
      <c r="I279" s="21">
        <v>157.13</v>
      </c>
      <c r="J279" s="71">
        <v>0</v>
      </c>
      <c r="K279" s="58">
        <v>0</v>
      </c>
      <c r="L279" s="72">
        <v>0</v>
      </c>
      <c r="M279" s="73">
        <v>0</v>
      </c>
      <c r="N279" s="19">
        <v>0</v>
      </c>
      <c r="O279" s="21">
        <v>0</v>
      </c>
      <c r="P279" s="2">
        <v>157</v>
      </c>
      <c r="Q279" s="2" t="s">
        <v>41</v>
      </c>
      <c r="R279" s="2" t="s">
        <v>2798</v>
      </c>
      <c r="S279" s="2" t="s">
        <v>2799</v>
      </c>
      <c r="T279" s="2" t="s">
        <v>934</v>
      </c>
      <c r="U279" s="57">
        <v>0</v>
      </c>
      <c r="V279" s="2">
        <v>45986</v>
      </c>
      <c r="W279" s="2">
        <v>1</v>
      </c>
      <c r="X279" s="74" t="s">
        <v>422</v>
      </c>
      <c r="Y279" s="21" t="s">
        <v>4545</v>
      </c>
      <c r="Z279" s="52">
        <v>4.3891061452513966</v>
      </c>
    </row>
    <row r="280" spans="1:26" x14ac:dyDescent="0.25">
      <c r="A280" s="70" t="s">
        <v>4544</v>
      </c>
      <c r="B280" s="2" t="s">
        <v>3435</v>
      </c>
      <c r="C280" s="19" t="s">
        <v>3528</v>
      </c>
      <c r="D280" s="2" t="s">
        <v>392</v>
      </c>
      <c r="E280" s="14">
        <v>20010053</v>
      </c>
      <c r="F280" s="14" t="s">
        <v>677</v>
      </c>
      <c r="G280" s="19">
        <v>3</v>
      </c>
      <c r="H280" s="21">
        <v>4.92</v>
      </c>
      <c r="I280" s="21">
        <v>211.19</v>
      </c>
      <c r="J280" s="71">
        <v>0</v>
      </c>
      <c r="K280" s="58">
        <v>0</v>
      </c>
      <c r="L280" s="72">
        <v>0</v>
      </c>
      <c r="M280" s="73">
        <v>0</v>
      </c>
      <c r="N280" s="19">
        <v>0</v>
      </c>
      <c r="O280" s="21">
        <v>0</v>
      </c>
      <c r="P280" s="2">
        <v>211</v>
      </c>
      <c r="Q280" s="2" t="s">
        <v>41</v>
      </c>
      <c r="R280" s="2" t="s">
        <v>3436</v>
      </c>
      <c r="S280" s="2" t="s">
        <v>3437</v>
      </c>
      <c r="T280" s="2" t="s">
        <v>934</v>
      </c>
      <c r="U280" s="57">
        <v>0</v>
      </c>
      <c r="V280" s="2">
        <v>46049</v>
      </c>
      <c r="W280" s="2">
        <v>1</v>
      </c>
      <c r="X280" s="74" t="s">
        <v>422</v>
      </c>
      <c r="Y280" s="21" t="s">
        <v>4545</v>
      </c>
      <c r="Z280" s="52">
        <v>6.4387195121951226</v>
      </c>
    </row>
    <row r="281" spans="1:26" x14ac:dyDescent="0.25">
      <c r="A281" s="70" t="s">
        <v>4544</v>
      </c>
      <c r="B281" s="2" t="s">
        <v>3438</v>
      </c>
      <c r="C281" s="19" t="s">
        <v>3528</v>
      </c>
      <c r="D281" s="2" t="s">
        <v>392</v>
      </c>
      <c r="E281" s="14">
        <v>20010053</v>
      </c>
      <c r="F281" s="14" t="s">
        <v>736</v>
      </c>
      <c r="G281" s="19">
        <v>3</v>
      </c>
      <c r="H281" s="21">
        <v>7.08</v>
      </c>
      <c r="I281" s="21">
        <v>252.98000000000002</v>
      </c>
      <c r="J281" s="71">
        <v>0</v>
      </c>
      <c r="K281" s="58">
        <v>0</v>
      </c>
      <c r="L281" s="72">
        <v>0</v>
      </c>
      <c r="M281" s="73">
        <v>0</v>
      </c>
      <c r="N281" s="19">
        <v>0</v>
      </c>
      <c r="O281" s="21">
        <v>0</v>
      </c>
      <c r="P281" s="2">
        <v>253</v>
      </c>
      <c r="Q281" s="2" t="s">
        <v>41</v>
      </c>
      <c r="R281" s="2" t="s">
        <v>3439</v>
      </c>
      <c r="S281" s="2" t="s">
        <v>3440</v>
      </c>
      <c r="T281" s="2" t="s">
        <v>953</v>
      </c>
      <c r="U281" s="57">
        <v>0</v>
      </c>
      <c r="V281" s="2">
        <v>46049</v>
      </c>
      <c r="W281" s="2">
        <v>1</v>
      </c>
      <c r="X281" s="74" t="s">
        <v>422</v>
      </c>
      <c r="Y281" s="21" t="s">
        <v>4545</v>
      </c>
      <c r="Z281" s="52">
        <v>5.3597457627118654</v>
      </c>
    </row>
    <row r="282" spans="1:26" x14ac:dyDescent="0.25">
      <c r="A282" s="70" t="s">
        <v>4544</v>
      </c>
      <c r="B282" s="2" t="s">
        <v>3800</v>
      </c>
      <c r="C282" s="19" t="s">
        <v>3528</v>
      </c>
      <c r="D282" s="2" t="s">
        <v>392</v>
      </c>
      <c r="E282" s="14">
        <v>20010053</v>
      </c>
      <c r="F282" s="14" t="s">
        <v>678</v>
      </c>
      <c r="G282" s="19">
        <v>2</v>
      </c>
      <c r="H282" s="21">
        <v>6.0299999999999994</v>
      </c>
      <c r="I282" s="21">
        <v>232.24</v>
      </c>
      <c r="J282" s="71">
        <v>0</v>
      </c>
      <c r="K282" s="58">
        <v>0</v>
      </c>
      <c r="L282" s="72">
        <v>0</v>
      </c>
      <c r="M282" s="73">
        <v>0</v>
      </c>
      <c r="N282" s="19">
        <v>0</v>
      </c>
      <c r="O282" s="21">
        <v>0</v>
      </c>
      <c r="P282" s="2">
        <v>232</v>
      </c>
      <c r="Q282" s="2" t="s">
        <v>41</v>
      </c>
      <c r="R282" s="2" t="s">
        <v>3801</v>
      </c>
      <c r="S282" s="2" t="s">
        <v>3802</v>
      </c>
      <c r="T282" s="2" t="s">
        <v>84</v>
      </c>
      <c r="U282" s="57">
        <v>0</v>
      </c>
      <c r="V282" s="2">
        <v>46076</v>
      </c>
      <c r="W282" s="2">
        <v>1</v>
      </c>
      <c r="X282" s="74" t="s">
        <v>422</v>
      </c>
      <c r="Y282" s="21" t="s">
        <v>4545</v>
      </c>
      <c r="Z282" s="52">
        <v>3.8514096185737987</v>
      </c>
    </row>
    <row r="283" spans="1:26" x14ac:dyDescent="0.25">
      <c r="A283" s="70" t="s">
        <v>4544</v>
      </c>
      <c r="B283" s="2" t="s">
        <v>3803</v>
      </c>
      <c r="C283" s="19" t="s">
        <v>3528</v>
      </c>
      <c r="D283" s="2" t="s">
        <v>392</v>
      </c>
      <c r="E283" s="14">
        <v>20010053</v>
      </c>
      <c r="F283" s="14" t="s">
        <v>679</v>
      </c>
      <c r="G283" s="19">
        <v>4</v>
      </c>
      <c r="H283" s="21">
        <v>26.23</v>
      </c>
      <c r="I283" s="21">
        <v>1012.3</v>
      </c>
      <c r="J283" s="71">
        <v>0</v>
      </c>
      <c r="K283" s="58">
        <v>0</v>
      </c>
      <c r="L283" s="72">
        <v>0</v>
      </c>
      <c r="M283" s="73">
        <v>0</v>
      </c>
      <c r="N283" s="19">
        <v>0</v>
      </c>
      <c r="O283" s="21">
        <v>0</v>
      </c>
      <c r="P283" s="2">
        <v>1012</v>
      </c>
      <c r="Q283" s="2" t="s">
        <v>41</v>
      </c>
      <c r="R283" s="2" t="s">
        <v>3804</v>
      </c>
      <c r="S283" s="2" t="s">
        <v>3805</v>
      </c>
      <c r="T283" s="2" t="s">
        <v>842</v>
      </c>
      <c r="U283" s="57">
        <v>0</v>
      </c>
      <c r="V283" s="2">
        <v>46076</v>
      </c>
      <c r="W283" s="2">
        <v>1</v>
      </c>
      <c r="X283" s="74" t="s">
        <v>422</v>
      </c>
      <c r="Y283" s="21" t="s">
        <v>4545</v>
      </c>
      <c r="Z283" s="52">
        <v>7.7186427754479601</v>
      </c>
    </row>
    <row r="284" spans="1:26" x14ac:dyDescent="0.25">
      <c r="A284" s="70" t="s">
        <v>4544</v>
      </c>
      <c r="B284" s="2" t="s">
        <v>3840</v>
      </c>
      <c r="C284" s="19" t="s">
        <v>3528</v>
      </c>
      <c r="D284" s="2" t="s">
        <v>392</v>
      </c>
      <c r="E284" s="14">
        <v>20010053</v>
      </c>
      <c r="F284" s="14" t="s">
        <v>462</v>
      </c>
      <c r="G284" s="19">
        <v>2</v>
      </c>
      <c r="H284" s="21">
        <v>3.6899999999999995</v>
      </c>
      <c r="I284" s="21">
        <v>136.81</v>
      </c>
      <c r="J284" s="71">
        <v>0</v>
      </c>
      <c r="K284" s="58">
        <v>0</v>
      </c>
      <c r="L284" s="72">
        <v>0</v>
      </c>
      <c r="M284" s="73">
        <v>0</v>
      </c>
      <c r="N284" s="19">
        <v>0</v>
      </c>
      <c r="O284" s="21">
        <v>0</v>
      </c>
      <c r="P284" s="2">
        <v>137</v>
      </c>
      <c r="Q284" s="2" t="s">
        <v>41</v>
      </c>
      <c r="R284" s="2" t="s">
        <v>3925</v>
      </c>
      <c r="S284" s="2" t="s">
        <v>3926</v>
      </c>
      <c r="T284" s="2" t="s">
        <v>934</v>
      </c>
      <c r="U284" s="57">
        <v>0</v>
      </c>
      <c r="V284" s="2">
        <v>0</v>
      </c>
      <c r="W284" s="2">
        <v>1</v>
      </c>
      <c r="X284" s="74" t="s">
        <v>422</v>
      </c>
      <c r="Y284" s="21" t="s">
        <v>4545</v>
      </c>
      <c r="Z284" s="52">
        <v>3.7075880758807593</v>
      </c>
    </row>
    <row r="285" spans="1:26" x14ac:dyDescent="0.25">
      <c r="A285" s="70" t="s">
        <v>4544</v>
      </c>
      <c r="B285" s="2" t="s">
        <v>3841</v>
      </c>
      <c r="C285" s="19" t="s">
        <v>3528</v>
      </c>
      <c r="D285" s="2" t="s">
        <v>392</v>
      </c>
      <c r="E285" s="14">
        <v>20010053</v>
      </c>
      <c r="F285" s="14" t="s">
        <v>492</v>
      </c>
      <c r="G285" s="19">
        <v>3</v>
      </c>
      <c r="H285" s="21">
        <v>6.98</v>
      </c>
      <c r="I285" s="21">
        <v>252.52</v>
      </c>
      <c r="J285" s="71">
        <v>0</v>
      </c>
      <c r="K285" s="58">
        <v>0</v>
      </c>
      <c r="L285" s="72">
        <v>0</v>
      </c>
      <c r="M285" s="73">
        <v>0</v>
      </c>
      <c r="N285" s="19">
        <v>0</v>
      </c>
      <c r="O285" s="21">
        <v>0</v>
      </c>
      <c r="P285" s="2">
        <v>253</v>
      </c>
      <c r="Q285" s="2" t="s">
        <v>41</v>
      </c>
      <c r="R285" s="2" t="s">
        <v>3927</v>
      </c>
      <c r="S285" s="2" t="s">
        <v>3928</v>
      </c>
      <c r="T285" s="2" t="s">
        <v>934</v>
      </c>
      <c r="U285" s="57">
        <v>0</v>
      </c>
      <c r="V285" s="2">
        <v>0</v>
      </c>
      <c r="W285" s="2">
        <v>1</v>
      </c>
      <c r="X285" s="74" t="s">
        <v>422</v>
      </c>
      <c r="Y285" s="21" t="s">
        <v>4545</v>
      </c>
      <c r="Z285" s="52">
        <v>5.4266475644699153</v>
      </c>
    </row>
    <row r="286" spans="1:26" x14ac:dyDescent="0.25">
      <c r="A286" s="70" t="s">
        <v>4544</v>
      </c>
      <c r="B286" s="2" t="s">
        <v>4147</v>
      </c>
      <c r="C286" s="19" t="s">
        <v>3528</v>
      </c>
      <c r="D286" s="2" t="s">
        <v>392</v>
      </c>
      <c r="E286" s="14">
        <v>20010053</v>
      </c>
      <c r="F286" s="14" t="s">
        <v>467</v>
      </c>
      <c r="G286" s="19">
        <v>4</v>
      </c>
      <c r="H286" s="21">
        <v>11.23</v>
      </c>
      <c r="I286" s="21">
        <v>500.23999999999995</v>
      </c>
      <c r="J286" s="71">
        <v>0</v>
      </c>
      <c r="K286" s="58">
        <v>0</v>
      </c>
      <c r="L286" s="72">
        <v>0</v>
      </c>
      <c r="M286" s="73">
        <v>0</v>
      </c>
      <c r="N286" s="19">
        <v>0</v>
      </c>
      <c r="O286" s="21">
        <v>0</v>
      </c>
      <c r="P286" s="2">
        <v>500</v>
      </c>
      <c r="Q286" s="2" t="s">
        <v>41</v>
      </c>
      <c r="R286" s="2" t="s">
        <v>3248</v>
      </c>
      <c r="S286" s="2" t="s">
        <v>4148</v>
      </c>
      <c r="T286" s="2" t="s">
        <v>934</v>
      </c>
      <c r="U286" s="57">
        <v>0</v>
      </c>
      <c r="V286" s="2">
        <v>46104</v>
      </c>
      <c r="W286" s="2">
        <v>1</v>
      </c>
      <c r="X286" s="74" t="s">
        <v>422</v>
      </c>
      <c r="Y286" s="21" t="s">
        <v>4545</v>
      </c>
      <c r="Z286" s="52">
        <v>8.9089937666963479</v>
      </c>
    </row>
    <row r="287" spans="1:26" x14ac:dyDescent="0.25">
      <c r="A287" s="70" t="s">
        <v>4544</v>
      </c>
      <c r="B287" s="2" t="s">
        <v>4247</v>
      </c>
      <c r="C287" s="19" t="s">
        <v>3528</v>
      </c>
      <c r="D287" s="2" t="s">
        <v>392</v>
      </c>
      <c r="E287" s="14">
        <v>20010053</v>
      </c>
      <c r="F287" s="14" t="s">
        <v>469</v>
      </c>
      <c r="G287" s="19">
        <v>3</v>
      </c>
      <c r="H287" s="21">
        <v>10.18</v>
      </c>
      <c r="I287" s="21">
        <v>356.77</v>
      </c>
      <c r="J287" s="71">
        <v>0</v>
      </c>
      <c r="K287" s="58">
        <v>0</v>
      </c>
      <c r="L287" s="72">
        <v>0</v>
      </c>
      <c r="M287" s="73">
        <v>0</v>
      </c>
      <c r="N287" s="19">
        <v>0</v>
      </c>
      <c r="O287" s="21">
        <v>0</v>
      </c>
      <c r="P287" s="2">
        <v>357</v>
      </c>
      <c r="Q287" s="2" t="s">
        <v>41</v>
      </c>
      <c r="R287" s="2" t="s">
        <v>4248</v>
      </c>
      <c r="S287" s="2" t="s">
        <v>4249</v>
      </c>
      <c r="T287" s="2" t="s">
        <v>60</v>
      </c>
      <c r="U287" s="57">
        <v>0</v>
      </c>
      <c r="V287" s="2">
        <v>46111</v>
      </c>
      <c r="W287" s="2">
        <v>1</v>
      </c>
      <c r="X287" s="74" t="s">
        <v>422</v>
      </c>
      <c r="Y287" s="21" t="s">
        <v>4545</v>
      </c>
      <c r="Z287" s="52">
        <v>5.2569253438113961</v>
      </c>
    </row>
    <row r="288" spans="1:26" x14ac:dyDescent="0.25">
      <c r="A288" s="70" t="s">
        <v>4544</v>
      </c>
      <c r="B288" s="2" t="s">
        <v>960</v>
      </c>
      <c r="C288" s="19" t="s">
        <v>3528</v>
      </c>
      <c r="D288" s="2" t="s">
        <v>393</v>
      </c>
      <c r="E288" s="14">
        <v>20010054</v>
      </c>
      <c r="F288" s="14" t="s">
        <v>44</v>
      </c>
      <c r="G288" s="19">
        <v>1</v>
      </c>
      <c r="H288" s="21">
        <v>1.97</v>
      </c>
      <c r="I288" s="21">
        <v>71.650000000000006</v>
      </c>
      <c r="J288" s="71">
        <v>0</v>
      </c>
      <c r="K288" s="58">
        <v>0</v>
      </c>
      <c r="L288" s="72">
        <v>0</v>
      </c>
      <c r="M288" s="73">
        <v>0</v>
      </c>
      <c r="N288" s="19">
        <v>0</v>
      </c>
      <c r="O288" s="21">
        <v>0</v>
      </c>
      <c r="P288" s="2">
        <v>72</v>
      </c>
      <c r="Q288" s="2" t="s">
        <v>41</v>
      </c>
      <c r="R288" s="2" t="s">
        <v>2411</v>
      </c>
      <c r="S288" s="2" t="s">
        <v>2412</v>
      </c>
      <c r="T288" s="2" t="s">
        <v>60</v>
      </c>
      <c r="U288" s="57">
        <v>0</v>
      </c>
      <c r="V288" s="2">
        <v>45812</v>
      </c>
      <c r="W288" s="2">
        <v>1</v>
      </c>
      <c r="X288" s="74" t="s">
        <v>422</v>
      </c>
      <c r="Y288" s="21" t="s">
        <v>4545</v>
      </c>
      <c r="Z288" s="52">
        <v>1.8185279187817263</v>
      </c>
    </row>
    <row r="289" spans="1:26" x14ac:dyDescent="0.25">
      <c r="A289" s="70" t="s">
        <v>4544</v>
      </c>
      <c r="B289" s="2" t="s">
        <v>3164</v>
      </c>
      <c r="C289" s="19" t="s">
        <v>3528</v>
      </c>
      <c r="D289" s="2" t="s">
        <v>393</v>
      </c>
      <c r="E289" s="14">
        <v>20010054</v>
      </c>
      <c r="F289" s="14" t="s">
        <v>566</v>
      </c>
      <c r="G289" s="19">
        <v>2</v>
      </c>
      <c r="H289" s="21">
        <v>11.84</v>
      </c>
      <c r="I289" s="21">
        <v>427.72</v>
      </c>
      <c r="J289" s="71">
        <v>0</v>
      </c>
      <c r="K289" s="58">
        <v>0</v>
      </c>
      <c r="L289" s="72">
        <v>0</v>
      </c>
      <c r="M289" s="73">
        <v>0</v>
      </c>
      <c r="N289" s="19">
        <v>0</v>
      </c>
      <c r="O289" s="21">
        <v>0</v>
      </c>
      <c r="P289" s="2">
        <v>428</v>
      </c>
      <c r="Q289" s="2" t="s">
        <v>41</v>
      </c>
      <c r="R289" s="2" t="s">
        <v>3165</v>
      </c>
      <c r="S289" s="2" t="s">
        <v>3166</v>
      </c>
      <c r="T289" s="2" t="s">
        <v>512</v>
      </c>
      <c r="U289" s="57">
        <v>0</v>
      </c>
      <c r="V289" s="2">
        <v>45859</v>
      </c>
      <c r="W289" s="2">
        <v>1</v>
      </c>
      <c r="X289" s="74" t="s">
        <v>422</v>
      </c>
      <c r="Y289" s="21" t="s">
        <v>4545</v>
      </c>
      <c r="Z289" s="52">
        <v>3.6125000000000003</v>
      </c>
    </row>
    <row r="290" spans="1:26" x14ac:dyDescent="0.25">
      <c r="A290" s="70" t="s">
        <v>4544</v>
      </c>
      <c r="B290" s="2" t="s">
        <v>3547</v>
      </c>
      <c r="C290" s="19" t="s">
        <v>3528</v>
      </c>
      <c r="D290" s="2" t="s">
        <v>393</v>
      </c>
      <c r="E290" s="14">
        <v>20010054</v>
      </c>
      <c r="F290" s="14" t="s">
        <v>523</v>
      </c>
      <c r="G290" s="19">
        <v>1</v>
      </c>
      <c r="H290" s="21">
        <v>2.34</v>
      </c>
      <c r="I290" s="21">
        <v>83.68</v>
      </c>
      <c r="J290" s="71">
        <v>0</v>
      </c>
      <c r="K290" s="58">
        <v>0</v>
      </c>
      <c r="L290" s="72">
        <v>0</v>
      </c>
      <c r="M290" s="73">
        <v>0</v>
      </c>
      <c r="N290" s="19">
        <v>0</v>
      </c>
      <c r="O290" s="21">
        <v>0</v>
      </c>
      <c r="P290" s="2">
        <v>84</v>
      </c>
      <c r="Q290" s="2" t="s">
        <v>41</v>
      </c>
      <c r="R290" s="2" t="s">
        <v>961</v>
      </c>
      <c r="S290" s="2" t="s">
        <v>3548</v>
      </c>
      <c r="T290" s="2" t="s">
        <v>3549</v>
      </c>
      <c r="U290" s="57">
        <v>0</v>
      </c>
      <c r="V290" s="2">
        <v>45859</v>
      </c>
      <c r="W290" s="2">
        <v>1</v>
      </c>
      <c r="X290" s="74" t="s">
        <v>422</v>
      </c>
      <c r="Y290" s="21" t="s">
        <v>4545</v>
      </c>
      <c r="Z290" s="52">
        <v>1.7880341880341886</v>
      </c>
    </row>
    <row r="291" spans="1:26" x14ac:dyDescent="0.25">
      <c r="A291" s="70" t="s">
        <v>4544</v>
      </c>
      <c r="B291" s="2" t="s">
        <v>2413</v>
      </c>
      <c r="C291" s="19" t="s">
        <v>3528</v>
      </c>
      <c r="D291" s="2" t="s">
        <v>393</v>
      </c>
      <c r="E291" s="14">
        <v>20010054</v>
      </c>
      <c r="F291" s="14" t="s">
        <v>528</v>
      </c>
      <c r="G291" s="19">
        <v>2</v>
      </c>
      <c r="H291" s="21">
        <v>9.9499999999999993</v>
      </c>
      <c r="I291" s="21">
        <v>402.27</v>
      </c>
      <c r="J291" s="71">
        <v>0</v>
      </c>
      <c r="K291" s="58">
        <v>0</v>
      </c>
      <c r="L291" s="72">
        <v>0</v>
      </c>
      <c r="M291" s="73">
        <v>0</v>
      </c>
      <c r="N291" s="19">
        <v>0</v>
      </c>
      <c r="O291" s="21">
        <v>0</v>
      </c>
      <c r="P291" s="2">
        <v>402</v>
      </c>
      <c r="Q291" s="2" t="s">
        <v>41</v>
      </c>
      <c r="R291" s="2" t="s">
        <v>2414</v>
      </c>
      <c r="S291" s="2" t="s">
        <v>2415</v>
      </c>
      <c r="T291" s="2" t="s">
        <v>81</v>
      </c>
      <c r="U291" s="57">
        <v>0</v>
      </c>
      <c r="V291" s="2">
        <v>45949</v>
      </c>
      <c r="W291" s="2">
        <v>1</v>
      </c>
      <c r="X291" s="74" t="s">
        <v>422</v>
      </c>
      <c r="Y291" s="21" t="s">
        <v>4545</v>
      </c>
      <c r="Z291" s="52">
        <v>4.0429145728643219</v>
      </c>
    </row>
    <row r="292" spans="1:26" x14ac:dyDescent="0.25">
      <c r="A292" s="70" t="s">
        <v>4544</v>
      </c>
      <c r="B292" s="2" t="s">
        <v>2465</v>
      </c>
      <c r="C292" s="19" t="s">
        <v>3528</v>
      </c>
      <c r="D292" s="2" t="s">
        <v>393</v>
      </c>
      <c r="E292" s="14">
        <v>20010054</v>
      </c>
      <c r="F292" s="14" t="s">
        <v>476</v>
      </c>
      <c r="G292" s="19">
        <v>2</v>
      </c>
      <c r="H292" s="21">
        <v>70.38</v>
      </c>
      <c r="I292" s="21">
        <v>2884.29</v>
      </c>
      <c r="J292" s="71">
        <v>0</v>
      </c>
      <c r="K292" s="58">
        <v>0</v>
      </c>
      <c r="L292" s="72">
        <v>0</v>
      </c>
      <c r="M292" s="73">
        <v>0</v>
      </c>
      <c r="N292" s="19">
        <v>0</v>
      </c>
      <c r="O292" s="21">
        <v>0</v>
      </c>
      <c r="P292" s="2">
        <v>2884</v>
      </c>
      <c r="Q292" s="2" t="s">
        <v>41</v>
      </c>
      <c r="R292" s="2" t="s">
        <v>702</v>
      </c>
      <c r="S292" s="2" t="s">
        <v>2466</v>
      </c>
      <c r="T292" s="2" t="s">
        <v>60</v>
      </c>
      <c r="U292" s="57">
        <v>0</v>
      </c>
      <c r="V292" s="2">
        <v>45959</v>
      </c>
      <c r="W292" s="2">
        <v>1</v>
      </c>
      <c r="X292" s="74" t="s">
        <v>422</v>
      </c>
      <c r="Y292" s="21" t="s">
        <v>4545</v>
      </c>
      <c r="Z292" s="52">
        <v>4.0981670929241263</v>
      </c>
    </row>
    <row r="293" spans="1:26" x14ac:dyDescent="0.25">
      <c r="A293" s="70" t="s">
        <v>4544</v>
      </c>
      <c r="B293" s="2" t="s">
        <v>3075</v>
      </c>
      <c r="C293" s="19" t="s">
        <v>3528</v>
      </c>
      <c r="D293" s="2" t="s">
        <v>393</v>
      </c>
      <c r="E293" s="14">
        <v>20010054</v>
      </c>
      <c r="F293" s="14" t="s">
        <v>482</v>
      </c>
      <c r="G293" s="19">
        <v>4</v>
      </c>
      <c r="H293" s="21">
        <v>11.64</v>
      </c>
      <c r="I293" s="21">
        <v>505.69</v>
      </c>
      <c r="J293" s="71">
        <v>0</v>
      </c>
      <c r="K293" s="58">
        <v>0</v>
      </c>
      <c r="L293" s="72">
        <v>0</v>
      </c>
      <c r="M293" s="73">
        <v>0</v>
      </c>
      <c r="N293" s="19">
        <v>0</v>
      </c>
      <c r="O293" s="21">
        <v>0</v>
      </c>
      <c r="P293" s="2">
        <v>506</v>
      </c>
      <c r="Q293" s="2" t="s">
        <v>41</v>
      </c>
      <c r="R293" s="2" t="s">
        <v>1413</v>
      </c>
      <c r="S293" s="2" t="s">
        <v>3076</v>
      </c>
      <c r="T293" s="2" t="s">
        <v>934</v>
      </c>
      <c r="U293" s="57">
        <v>0</v>
      </c>
      <c r="V293" s="2">
        <v>46013</v>
      </c>
      <c r="W293" s="2">
        <v>1</v>
      </c>
      <c r="X293" s="74" t="s">
        <v>422</v>
      </c>
      <c r="Y293" s="21" t="s">
        <v>4545</v>
      </c>
      <c r="Z293" s="52">
        <v>8.6888316151202751</v>
      </c>
    </row>
    <row r="294" spans="1:26" x14ac:dyDescent="0.25">
      <c r="A294" s="70" t="s">
        <v>4544</v>
      </c>
      <c r="B294" s="2" t="s">
        <v>3167</v>
      </c>
      <c r="C294" s="19" t="s">
        <v>3528</v>
      </c>
      <c r="D294" s="2" t="s">
        <v>393</v>
      </c>
      <c r="E294" s="14">
        <v>20010054</v>
      </c>
      <c r="F294" s="14" t="s">
        <v>750</v>
      </c>
      <c r="G294" s="19">
        <v>2</v>
      </c>
      <c r="H294" s="21">
        <v>4.59</v>
      </c>
      <c r="I294" s="21">
        <v>167.19</v>
      </c>
      <c r="J294" s="71">
        <v>0</v>
      </c>
      <c r="K294" s="58">
        <v>0</v>
      </c>
      <c r="L294" s="72">
        <v>0</v>
      </c>
      <c r="M294" s="73">
        <v>0</v>
      </c>
      <c r="N294" s="19">
        <v>0</v>
      </c>
      <c r="O294" s="21">
        <v>0</v>
      </c>
      <c r="P294" s="2">
        <v>167</v>
      </c>
      <c r="Q294" s="2" t="s">
        <v>41</v>
      </c>
      <c r="R294" s="2" t="s">
        <v>3168</v>
      </c>
      <c r="S294" s="2" t="s">
        <v>3169</v>
      </c>
      <c r="T294" s="2" t="s">
        <v>1365</v>
      </c>
      <c r="U294" s="57">
        <v>0</v>
      </c>
      <c r="V294" s="2">
        <v>46020</v>
      </c>
      <c r="W294" s="2">
        <v>1</v>
      </c>
      <c r="X294" s="74" t="s">
        <v>422</v>
      </c>
      <c r="Y294" s="21" t="s">
        <v>4545</v>
      </c>
      <c r="Z294" s="52">
        <v>3.6424836601307193</v>
      </c>
    </row>
    <row r="295" spans="1:26" x14ac:dyDescent="0.25">
      <c r="A295" s="70" t="s">
        <v>4544</v>
      </c>
      <c r="B295" s="2" t="s">
        <v>3842</v>
      </c>
      <c r="C295" s="19" t="s">
        <v>3528</v>
      </c>
      <c r="D295" s="2" t="s">
        <v>393</v>
      </c>
      <c r="E295" s="14">
        <v>20010054</v>
      </c>
      <c r="F295" s="14" t="s">
        <v>533</v>
      </c>
      <c r="G295" s="19">
        <v>4</v>
      </c>
      <c r="H295" s="21">
        <v>9.91</v>
      </c>
      <c r="I295" s="21">
        <v>374.90999999999997</v>
      </c>
      <c r="J295" s="71">
        <v>0</v>
      </c>
      <c r="K295" s="58">
        <v>0</v>
      </c>
      <c r="L295" s="72">
        <v>0</v>
      </c>
      <c r="M295" s="73">
        <v>0</v>
      </c>
      <c r="N295" s="19">
        <v>0</v>
      </c>
      <c r="O295" s="21">
        <v>0</v>
      </c>
      <c r="P295" s="2">
        <v>375</v>
      </c>
      <c r="Q295" s="2" t="s">
        <v>41</v>
      </c>
      <c r="R295" s="2" t="s">
        <v>3929</v>
      </c>
      <c r="S295" s="2" t="s">
        <v>3930</v>
      </c>
      <c r="T295" s="2" t="s">
        <v>1314</v>
      </c>
      <c r="U295" s="57">
        <v>0</v>
      </c>
      <c r="V295" s="2">
        <v>0</v>
      </c>
      <c r="W295" s="2">
        <v>1</v>
      </c>
      <c r="X295" s="74" t="s">
        <v>422</v>
      </c>
      <c r="Y295" s="21" t="s">
        <v>4545</v>
      </c>
      <c r="Z295" s="52">
        <v>7.5662966700302725</v>
      </c>
    </row>
    <row r="296" spans="1:26" x14ac:dyDescent="0.25">
      <c r="A296" s="70" t="s">
        <v>4544</v>
      </c>
      <c r="B296" s="2" t="s">
        <v>3843</v>
      </c>
      <c r="C296" s="19" t="s">
        <v>3528</v>
      </c>
      <c r="D296" s="2" t="s">
        <v>393</v>
      </c>
      <c r="E296" s="14">
        <v>20010054</v>
      </c>
      <c r="F296" s="14" t="s">
        <v>483</v>
      </c>
      <c r="G296" s="19">
        <v>4</v>
      </c>
      <c r="H296" s="21">
        <v>70.569999999999993</v>
      </c>
      <c r="I296" s="21">
        <v>2987.4399999999996</v>
      </c>
      <c r="J296" s="71">
        <v>0</v>
      </c>
      <c r="K296" s="58">
        <v>0</v>
      </c>
      <c r="L296" s="72">
        <v>0</v>
      </c>
      <c r="M296" s="73">
        <v>0</v>
      </c>
      <c r="N296" s="19">
        <v>0</v>
      </c>
      <c r="O296" s="21">
        <v>0</v>
      </c>
      <c r="P296" s="2">
        <v>2987</v>
      </c>
      <c r="Q296" s="2" t="s">
        <v>41</v>
      </c>
      <c r="R296" s="2" t="s">
        <v>2919</v>
      </c>
      <c r="S296" s="2" t="s">
        <v>3931</v>
      </c>
      <c r="T296" s="2" t="s">
        <v>60</v>
      </c>
      <c r="U296" s="57">
        <v>0</v>
      </c>
      <c r="V296" s="2">
        <v>0</v>
      </c>
      <c r="W296" s="2">
        <v>1</v>
      </c>
      <c r="X296" s="74" t="s">
        <v>422</v>
      </c>
      <c r="Y296" s="21" t="s">
        <v>4545</v>
      </c>
      <c r="Z296" s="52">
        <v>8.4666005384724397</v>
      </c>
    </row>
    <row r="297" spans="1:26" x14ac:dyDescent="0.25">
      <c r="A297" s="70" t="s">
        <v>4544</v>
      </c>
      <c r="B297" s="2" t="s">
        <v>3932</v>
      </c>
      <c r="C297" s="19" t="s">
        <v>3528</v>
      </c>
      <c r="D297" s="2" t="s">
        <v>393</v>
      </c>
      <c r="E297" s="14">
        <v>20010054</v>
      </c>
      <c r="F297" s="14" t="s">
        <v>432</v>
      </c>
      <c r="G297" s="19">
        <v>4</v>
      </c>
      <c r="H297" s="21">
        <v>9.41</v>
      </c>
      <c r="I297" s="21">
        <v>349.01000000000005</v>
      </c>
      <c r="J297" s="71">
        <v>0</v>
      </c>
      <c r="K297" s="58">
        <v>0</v>
      </c>
      <c r="L297" s="72">
        <v>0</v>
      </c>
      <c r="M297" s="73">
        <v>0</v>
      </c>
      <c r="N297" s="19">
        <v>0</v>
      </c>
      <c r="O297" s="21">
        <v>0</v>
      </c>
      <c r="P297" s="2">
        <v>349</v>
      </c>
      <c r="Q297" s="2" t="s">
        <v>41</v>
      </c>
      <c r="R297" s="2" t="s">
        <v>3933</v>
      </c>
      <c r="S297" s="2" t="s">
        <v>3934</v>
      </c>
      <c r="T297" s="2" t="s">
        <v>55</v>
      </c>
      <c r="U297" s="57">
        <v>0</v>
      </c>
      <c r="V297" s="2">
        <v>0</v>
      </c>
      <c r="W297" s="2">
        <v>1</v>
      </c>
      <c r="X297" s="74" t="s">
        <v>422</v>
      </c>
      <c r="Y297" s="21" t="s">
        <v>4545</v>
      </c>
      <c r="Z297" s="52">
        <v>7.4178533475026587</v>
      </c>
    </row>
    <row r="298" spans="1:26" x14ac:dyDescent="0.25">
      <c r="A298" s="70" t="s">
        <v>4544</v>
      </c>
      <c r="B298" s="2" t="s">
        <v>4046</v>
      </c>
      <c r="C298" s="19" t="s">
        <v>3528</v>
      </c>
      <c r="D298" s="2" t="s">
        <v>393</v>
      </c>
      <c r="E298" s="14">
        <v>20010054</v>
      </c>
      <c r="F298" s="14" t="s">
        <v>638</v>
      </c>
      <c r="G298" s="19">
        <v>4</v>
      </c>
      <c r="H298" s="21">
        <v>27.64</v>
      </c>
      <c r="I298" s="21">
        <v>1003.63</v>
      </c>
      <c r="J298" s="71">
        <v>0</v>
      </c>
      <c r="K298" s="58">
        <v>0</v>
      </c>
      <c r="L298" s="72">
        <v>0</v>
      </c>
      <c r="M298" s="73">
        <v>0</v>
      </c>
      <c r="N298" s="19">
        <v>0</v>
      </c>
      <c r="O298" s="21">
        <v>0</v>
      </c>
      <c r="P298" s="2">
        <v>1004</v>
      </c>
      <c r="Q298" s="2" t="s">
        <v>41</v>
      </c>
      <c r="R298" s="2" t="s">
        <v>4047</v>
      </c>
      <c r="S298" s="2" t="s">
        <v>4048</v>
      </c>
      <c r="T298" s="2" t="s">
        <v>60</v>
      </c>
      <c r="U298" s="57">
        <v>0</v>
      </c>
      <c r="V298" s="2">
        <v>46097</v>
      </c>
      <c r="W298" s="2">
        <v>1</v>
      </c>
      <c r="X298" s="74" t="s">
        <v>422</v>
      </c>
      <c r="Y298" s="21" t="s">
        <v>4545</v>
      </c>
      <c r="Z298" s="52">
        <v>7.2621562952243126</v>
      </c>
    </row>
    <row r="299" spans="1:26" x14ac:dyDescent="0.25">
      <c r="A299" s="70" t="s">
        <v>4544</v>
      </c>
      <c r="B299" s="2" t="s">
        <v>4049</v>
      </c>
      <c r="C299" s="19" t="s">
        <v>3528</v>
      </c>
      <c r="D299" s="2" t="s">
        <v>393</v>
      </c>
      <c r="E299" s="14">
        <v>20010054</v>
      </c>
      <c r="F299" s="14" t="s">
        <v>639</v>
      </c>
      <c r="G299" s="19">
        <v>4</v>
      </c>
      <c r="H299" s="21">
        <v>28.720000000000002</v>
      </c>
      <c r="I299" s="21">
        <v>1191.25</v>
      </c>
      <c r="J299" s="71">
        <v>0</v>
      </c>
      <c r="K299" s="58">
        <v>0</v>
      </c>
      <c r="L299" s="72">
        <v>0</v>
      </c>
      <c r="M299" s="73">
        <v>0</v>
      </c>
      <c r="N299" s="19">
        <v>0</v>
      </c>
      <c r="O299" s="21">
        <v>0</v>
      </c>
      <c r="P299" s="2">
        <v>1191</v>
      </c>
      <c r="Q299" s="2" t="s">
        <v>41</v>
      </c>
      <c r="R299" s="2" t="s">
        <v>4050</v>
      </c>
      <c r="S299" s="2" t="s">
        <v>4051</v>
      </c>
      <c r="T299" s="2" t="s">
        <v>60</v>
      </c>
      <c r="U299" s="57">
        <v>0</v>
      </c>
      <c r="V299" s="2">
        <v>46097</v>
      </c>
      <c r="W299" s="2">
        <v>1</v>
      </c>
      <c r="X299" s="74" t="s">
        <v>422</v>
      </c>
      <c r="Y299" s="21" t="s">
        <v>4545</v>
      </c>
      <c r="Z299" s="52">
        <v>8.2956128133704734</v>
      </c>
    </row>
    <row r="300" spans="1:26" x14ac:dyDescent="0.25">
      <c r="A300" s="70" t="s">
        <v>4544</v>
      </c>
      <c r="B300" s="2" t="s">
        <v>2467</v>
      </c>
      <c r="C300" s="19" t="s">
        <v>3527</v>
      </c>
      <c r="D300" s="2" t="s">
        <v>2457</v>
      </c>
      <c r="E300" s="14">
        <v>20010055</v>
      </c>
      <c r="F300" s="14" t="s">
        <v>44</v>
      </c>
      <c r="G300" s="19">
        <v>1</v>
      </c>
      <c r="H300" s="21">
        <v>0.27</v>
      </c>
      <c r="I300" s="21">
        <v>10.9</v>
      </c>
      <c r="J300" s="71">
        <v>0</v>
      </c>
      <c r="K300" s="58">
        <v>0</v>
      </c>
      <c r="L300" s="72">
        <v>0</v>
      </c>
      <c r="M300" s="73">
        <v>0</v>
      </c>
      <c r="N300" s="19">
        <v>0</v>
      </c>
      <c r="O300" s="21">
        <v>0</v>
      </c>
      <c r="P300" s="2">
        <v>11</v>
      </c>
      <c r="Q300" s="2" t="s">
        <v>41</v>
      </c>
      <c r="R300" s="2" t="s">
        <v>2298</v>
      </c>
      <c r="S300" s="2" t="s">
        <v>2468</v>
      </c>
      <c r="T300" s="2" t="s">
        <v>84</v>
      </c>
      <c r="U300" s="57">
        <v>0</v>
      </c>
      <c r="V300" s="2">
        <v>45959</v>
      </c>
      <c r="W300" s="2">
        <v>1</v>
      </c>
      <c r="X300" s="74" t="s">
        <v>422</v>
      </c>
      <c r="Y300" s="21" t="s">
        <v>4545</v>
      </c>
      <c r="Z300" s="52">
        <v>2.0185185185185186</v>
      </c>
    </row>
    <row r="301" spans="1:26" x14ac:dyDescent="0.25">
      <c r="A301" s="70" t="s">
        <v>4544</v>
      </c>
      <c r="B301" s="2" t="s">
        <v>2531</v>
      </c>
      <c r="C301" s="19" t="s">
        <v>3527</v>
      </c>
      <c r="D301" s="2" t="s">
        <v>2457</v>
      </c>
      <c r="E301" s="14">
        <v>20010055</v>
      </c>
      <c r="F301" s="14" t="s">
        <v>513</v>
      </c>
      <c r="G301" s="19">
        <v>4</v>
      </c>
      <c r="H301" s="21">
        <v>13.96</v>
      </c>
      <c r="I301" s="21">
        <v>552.14</v>
      </c>
      <c r="J301" s="71">
        <v>0</v>
      </c>
      <c r="K301" s="58">
        <v>0</v>
      </c>
      <c r="L301" s="72">
        <v>0</v>
      </c>
      <c r="M301" s="73">
        <v>0</v>
      </c>
      <c r="N301" s="19">
        <v>0</v>
      </c>
      <c r="O301" s="21">
        <v>0</v>
      </c>
      <c r="P301" s="2">
        <v>552</v>
      </c>
      <c r="Q301" s="2" t="s">
        <v>41</v>
      </c>
      <c r="R301" s="2" t="s">
        <v>2532</v>
      </c>
      <c r="S301" s="2" t="s">
        <v>2533</v>
      </c>
      <c r="T301" s="2" t="s">
        <v>84</v>
      </c>
      <c r="U301" s="57">
        <v>0</v>
      </c>
      <c r="V301" s="2">
        <v>45965</v>
      </c>
      <c r="W301" s="2">
        <v>1</v>
      </c>
      <c r="X301" s="74" t="s">
        <v>422</v>
      </c>
      <c r="Y301" s="21" t="s">
        <v>4545</v>
      </c>
      <c r="Z301" s="52">
        <v>7.9103151862464181</v>
      </c>
    </row>
    <row r="302" spans="1:26" x14ac:dyDescent="0.25">
      <c r="A302" s="70" t="s">
        <v>4544</v>
      </c>
      <c r="B302" s="2" t="s">
        <v>2534</v>
      </c>
      <c r="C302" s="19" t="s">
        <v>3527</v>
      </c>
      <c r="D302" s="2" t="s">
        <v>2457</v>
      </c>
      <c r="E302" s="14">
        <v>20010055</v>
      </c>
      <c r="F302" s="14" t="s">
        <v>516</v>
      </c>
      <c r="G302" s="19">
        <v>2</v>
      </c>
      <c r="H302" s="21">
        <v>2.58</v>
      </c>
      <c r="I302" s="21">
        <v>121.33</v>
      </c>
      <c r="J302" s="71">
        <v>0</v>
      </c>
      <c r="K302" s="58">
        <v>0</v>
      </c>
      <c r="L302" s="72">
        <v>0</v>
      </c>
      <c r="M302" s="73">
        <v>0</v>
      </c>
      <c r="N302" s="19">
        <v>0</v>
      </c>
      <c r="O302" s="21">
        <v>0</v>
      </c>
      <c r="P302" s="2">
        <v>121</v>
      </c>
      <c r="Q302" s="2" t="s">
        <v>41</v>
      </c>
      <c r="R302" s="2" t="s">
        <v>2535</v>
      </c>
      <c r="S302" s="2" t="s">
        <v>2536</v>
      </c>
      <c r="T302" s="2" t="s">
        <v>490</v>
      </c>
      <c r="U302" s="57">
        <v>0</v>
      </c>
      <c r="V302" s="2">
        <v>45965</v>
      </c>
      <c r="W302" s="2">
        <v>1</v>
      </c>
      <c r="X302" s="74" t="s">
        <v>422</v>
      </c>
      <c r="Y302" s="21" t="s">
        <v>4545</v>
      </c>
      <c r="Z302" s="52">
        <v>4.7027131782945739</v>
      </c>
    </row>
    <row r="303" spans="1:26" x14ac:dyDescent="0.25">
      <c r="A303" s="70" t="s">
        <v>4544</v>
      </c>
      <c r="B303" s="2" t="s">
        <v>2537</v>
      </c>
      <c r="C303" s="19" t="s">
        <v>3527</v>
      </c>
      <c r="D303" s="2" t="s">
        <v>2457</v>
      </c>
      <c r="E303" s="14">
        <v>20010055</v>
      </c>
      <c r="F303" s="14" t="s">
        <v>423</v>
      </c>
      <c r="G303" s="19">
        <v>4</v>
      </c>
      <c r="H303" s="21">
        <v>34.35</v>
      </c>
      <c r="I303" s="21">
        <v>1341.61</v>
      </c>
      <c r="J303" s="71">
        <v>0</v>
      </c>
      <c r="K303" s="58">
        <v>0</v>
      </c>
      <c r="L303" s="72">
        <v>0</v>
      </c>
      <c r="M303" s="73">
        <v>0</v>
      </c>
      <c r="N303" s="19">
        <v>0</v>
      </c>
      <c r="O303" s="21">
        <v>0</v>
      </c>
      <c r="P303" s="2">
        <v>1342</v>
      </c>
      <c r="Q303" s="2" t="s">
        <v>41</v>
      </c>
      <c r="R303" s="2" t="s">
        <v>2538</v>
      </c>
      <c r="S303" s="2" t="s">
        <v>2539</v>
      </c>
      <c r="T303" s="2" t="s">
        <v>85</v>
      </c>
      <c r="U303" s="57">
        <v>0</v>
      </c>
      <c r="V303" s="2">
        <v>45965</v>
      </c>
      <c r="W303" s="2">
        <v>1</v>
      </c>
      <c r="X303" s="74" t="s">
        <v>422</v>
      </c>
      <c r="Y303" s="21" t="s">
        <v>4545</v>
      </c>
      <c r="Z303" s="52">
        <v>7.8114119359534202</v>
      </c>
    </row>
    <row r="304" spans="1:26" x14ac:dyDescent="0.25">
      <c r="A304" s="70" t="s">
        <v>4544</v>
      </c>
      <c r="B304" s="2" t="s">
        <v>2620</v>
      </c>
      <c r="C304" s="19" t="s">
        <v>3527</v>
      </c>
      <c r="D304" s="2" t="s">
        <v>2457</v>
      </c>
      <c r="E304" s="14">
        <v>20010055</v>
      </c>
      <c r="F304" s="14" t="s">
        <v>523</v>
      </c>
      <c r="G304" s="19">
        <v>4</v>
      </c>
      <c r="H304" s="21">
        <v>56.31</v>
      </c>
      <c r="I304" s="21">
        <v>2210.8500000000004</v>
      </c>
      <c r="J304" s="71">
        <v>0</v>
      </c>
      <c r="K304" s="58">
        <v>0</v>
      </c>
      <c r="L304" s="72">
        <v>0</v>
      </c>
      <c r="M304" s="73">
        <v>0</v>
      </c>
      <c r="N304" s="19">
        <v>0</v>
      </c>
      <c r="O304" s="21">
        <v>0</v>
      </c>
      <c r="P304" s="2">
        <v>2211</v>
      </c>
      <c r="Q304" s="2" t="s">
        <v>41</v>
      </c>
      <c r="R304" s="2" t="s">
        <v>2847</v>
      </c>
      <c r="S304" s="2" t="s">
        <v>2848</v>
      </c>
      <c r="T304" s="2" t="s">
        <v>60</v>
      </c>
      <c r="U304" s="57">
        <v>0</v>
      </c>
      <c r="V304" s="2">
        <v>45992</v>
      </c>
      <c r="W304" s="2">
        <v>1</v>
      </c>
      <c r="X304" s="74" t="s">
        <v>422</v>
      </c>
      <c r="Y304" s="21" t="s">
        <v>4545</v>
      </c>
      <c r="Z304" s="52">
        <v>7.8524240809802892</v>
      </c>
    </row>
    <row r="305" spans="1:26" x14ac:dyDescent="0.25">
      <c r="A305" s="70" t="s">
        <v>4544</v>
      </c>
      <c r="B305" s="2" t="s">
        <v>2621</v>
      </c>
      <c r="C305" s="19" t="s">
        <v>3527</v>
      </c>
      <c r="D305" s="2" t="s">
        <v>2457</v>
      </c>
      <c r="E305" s="14">
        <v>20010055</v>
      </c>
      <c r="F305" s="14" t="s">
        <v>427</v>
      </c>
      <c r="G305" s="19">
        <v>4</v>
      </c>
      <c r="H305" s="21">
        <v>37.33</v>
      </c>
      <c r="I305" s="21">
        <v>1559.21</v>
      </c>
      <c r="J305" s="71">
        <v>0</v>
      </c>
      <c r="K305" s="58">
        <v>0</v>
      </c>
      <c r="L305" s="72">
        <v>0</v>
      </c>
      <c r="M305" s="73">
        <v>0</v>
      </c>
      <c r="N305" s="19">
        <v>0</v>
      </c>
      <c r="O305" s="21">
        <v>0</v>
      </c>
      <c r="P305" s="2">
        <v>1559</v>
      </c>
      <c r="Q305" s="2" t="s">
        <v>41</v>
      </c>
      <c r="R305" s="2" t="s">
        <v>2849</v>
      </c>
      <c r="S305" s="2" t="s">
        <v>2850</v>
      </c>
      <c r="T305" s="2" t="s">
        <v>60</v>
      </c>
      <c r="U305" s="57">
        <v>0</v>
      </c>
      <c r="V305" s="2">
        <v>45992</v>
      </c>
      <c r="W305" s="2">
        <v>1</v>
      </c>
      <c r="X305" s="74" t="s">
        <v>422</v>
      </c>
      <c r="Y305" s="21" t="s">
        <v>4545</v>
      </c>
      <c r="Z305" s="52">
        <v>8.3536565764800432</v>
      </c>
    </row>
    <row r="306" spans="1:26" x14ac:dyDescent="0.25">
      <c r="A306" s="70" t="s">
        <v>4544</v>
      </c>
      <c r="B306" s="2" t="s">
        <v>4250</v>
      </c>
      <c r="C306" s="19" t="s">
        <v>3527</v>
      </c>
      <c r="D306" s="2" t="s">
        <v>2457</v>
      </c>
      <c r="E306" s="14">
        <v>20010055</v>
      </c>
      <c r="F306" s="14" t="s">
        <v>528</v>
      </c>
      <c r="G306" s="19">
        <v>2</v>
      </c>
      <c r="H306" s="21">
        <v>5.25</v>
      </c>
      <c r="I306" s="21">
        <v>176.06</v>
      </c>
      <c r="J306" s="71">
        <v>0</v>
      </c>
      <c r="K306" s="58">
        <v>0</v>
      </c>
      <c r="L306" s="72">
        <v>0</v>
      </c>
      <c r="M306" s="73">
        <v>0</v>
      </c>
      <c r="N306" s="19">
        <v>0</v>
      </c>
      <c r="O306" s="21">
        <v>0</v>
      </c>
      <c r="P306" s="2">
        <v>176</v>
      </c>
      <c r="Q306" s="2" t="s">
        <v>41</v>
      </c>
      <c r="R306" s="2" t="s">
        <v>4251</v>
      </c>
      <c r="S306" s="2" t="s">
        <v>4252</v>
      </c>
      <c r="T306" s="2" t="s">
        <v>81</v>
      </c>
      <c r="U306" s="57">
        <v>0</v>
      </c>
      <c r="V306" s="2">
        <v>45986</v>
      </c>
      <c r="W306" s="2">
        <v>1</v>
      </c>
      <c r="X306" s="74" t="s">
        <v>422</v>
      </c>
      <c r="Y306" s="21" t="s">
        <v>4545</v>
      </c>
      <c r="Z306" s="52">
        <v>3.3535238095238094</v>
      </c>
    </row>
    <row r="307" spans="1:26" x14ac:dyDescent="0.25">
      <c r="A307" s="70" t="s">
        <v>4544</v>
      </c>
      <c r="B307" s="2" t="s">
        <v>3448</v>
      </c>
      <c r="C307" s="19" t="s">
        <v>3527</v>
      </c>
      <c r="D307" s="2" t="s">
        <v>2457</v>
      </c>
      <c r="E307" s="14">
        <v>20010055</v>
      </c>
      <c r="F307" s="14" t="s">
        <v>476</v>
      </c>
      <c r="G307" s="19">
        <v>4</v>
      </c>
      <c r="H307" s="21">
        <v>32</v>
      </c>
      <c r="I307" s="21">
        <v>1240.45</v>
      </c>
      <c r="J307" s="71">
        <v>0</v>
      </c>
      <c r="K307" s="58">
        <v>0</v>
      </c>
      <c r="L307" s="72">
        <v>0</v>
      </c>
      <c r="M307" s="73">
        <v>0</v>
      </c>
      <c r="N307" s="19">
        <v>0</v>
      </c>
      <c r="O307" s="21">
        <v>0</v>
      </c>
      <c r="P307" s="2">
        <v>1240</v>
      </c>
      <c r="Q307" s="2" t="s">
        <v>41</v>
      </c>
      <c r="R307" s="2" t="s">
        <v>3449</v>
      </c>
      <c r="S307" s="2" t="s">
        <v>3450</v>
      </c>
      <c r="T307" s="2" t="s">
        <v>60</v>
      </c>
      <c r="U307" s="57">
        <v>0</v>
      </c>
      <c r="V307" s="2">
        <v>46049</v>
      </c>
      <c r="W307" s="2">
        <v>1</v>
      </c>
      <c r="X307" s="74" t="s">
        <v>422</v>
      </c>
      <c r="Y307" s="21" t="s">
        <v>4545</v>
      </c>
      <c r="Z307" s="52">
        <v>7.752812500000001</v>
      </c>
    </row>
    <row r="308" spans="1:26" x14ac:dyDescent="0.25">
      <c r="A308" s="70" t="s">
        <v>4544</v>
      </c>
      <c r="B308" s="2" t="s">
        <v>2800</v>
      </c>
      <c r="C308" s="19" t="s">
        <v>3527</v>
      </c>
      <c r="D308" s="2" t="s">
        <v>2457</v>
      </c>
      <c r="E308" s="14">
        <v>20010055</v>
      </c>
      <c r="F308" s="14" t="s">
        <v>482</v>
      </c>
      <c r="G308" s="19">
        <v>2</v>
      </c>
      <c r="H308" s="21">
        <v>1.69</v>
      </c>
      <c r="I308" s="21">
        <v>70.210000000000008</v>
      </c>
      <c r="J308" s="71">
        <v>0</v>
      </c>
      <c r="K308" s="58">
        <v>0</v>
      </c>
      <c r="L308" s="72">
        <v>0</v>
      </c>
      <c r="M308" s="73">
        <v>0</v>
      </c>
      <c r="N308" s="19">
        <v>0</v>
      </c>
      <c r="O308" s="21">
        <v>0</v>
      </c>
      <c r="P308" s="2">
        <v>70</v>
      </c>
      <c r="Q308" s="2" t="s">
        <v>41</v>
      </c>
      <c r="R308" s="2" t="s">
        <v>2801</v>
      </c>
      <c r="S308" s="2" t="s">
        <v>2802</v>
      </c>
      <c r="T308" s="2" t="s">
        <v>81</v>
      </c>
      <c r="U308" s="57">
        <v>0</v>
      </c>
      <c r="V308" s="2">
        <v>45986</v>
      </c>
      <c r="W308" s="2">
        <v>1</v>
      </c>
      <c r="X308" s="74" t="s">
        <v>422</v>
      </c>
      <c r="Y308" s="21" t="s">
        <v>4545</v>
      </c>
      <c r="Z308" s="52">
        <v>4.1544378698224866</v>
      </c>
    </row>
    <row r="309" spans="1:26" x14ac:dyDescent="0.25">
      <c r="A309" s="70" t="s">
        <v>4544</v>
      </c>
      <c r="B309" s="2" t="s">
        <v>3302</v>
      </c>
      <c r="C309" s="19" t="s">
        <v>3527</v>
      </c>
      <c r="D309" s="2" t="s">
        <v>2457</v>
      </c>
      <c r="E309" s="14">
        <v>20010055</v>
      </c>
      <c r="F309" s="14" t="s">
        <v>432</v>
      </c>
      <c r="G309" s="19">
        <v>3</v>
      </c>
      <c r="H309" s="21">
        <v>4.13</v>
      </c>
      <c r="I309" s="21">
        <v>144.20999999999998</v>
      </c>
      <c r="J309" s="71">
        <v>0</v>
      </c>
      <c r="K309" s="58">
        <v>0</v>
      </c>
      <c r="L309" s="72">
        <v>0</v>
      </c>
      <c r="M309" s="73">
        <v>0</v>
      </c>
      <c r="N309" s="19">
        <v>0</v>
      </c>
      <c r="O309" s="21">
        <v>0</v>
      </c>
      <c r="P309" s="2">
        <v>144</v>
      </c>
      <c r="Q309" s="2" t="s">
        <v>41</v>
      </c>
      <c r="R309" s="2" t="s">
        <v>3303</v>
      </c>
      <c r="S309" s="2" t="s">
        <v>3304</v>
      </c>
      <c r="T309" s="2" t="s">
        <v>60</v>
      </c>
      <c r="U309" s="57">
        <v>0</v>
      </c>
      <c r="V309" s="2">
        <v>46034</v>
      </c>
      <c r="W309" s="2">
        <v>1</v>
      </c>
      <c r="X309" s="74" t="s">
        <v>422</v>
      </c>
      <c r="Y309" s="21" t="s">
        <v>4545</v>
      </c>
      <c r="Z309" s="52">
        <v>5.2376513317191282</v>
      </c>
    </row>
    <row r="310" spans="1:26" x14ac:dyDescent="0.25">
      <c r="A310" s="70" t="s">
        <v>4544</v>
      </c>
      <c r="B310" s="2" t="s">
        <v>4052</v>
      </c>
      <c r="C310" s="19" t="s">
        <v>3527</v>
      </c>
      <c r="D310" s="2" t="s">
        <v>2457</v>
      </c>
      <c r="E310" s="14">
        <v>20010055</v>
      </c>
      <c r="F310" s="14" t="s">
        <v>639</v>
      </c>
      <c r="G310" s="19">
        <v>4</v>
      </c>
      <c r="H310" s="21">
        <v>9.8800000000000008</v>
      </c>
      <c r="I310" s="21">
        <v>355.53</v>
      </c>
      <c r="J310" s="71">
        <v>0</v>
      </c>
      <c r="K310" s="58">
        <v>0</v>
      </c>
      <c r="L310" s="72">
        <v>0</v>
      </c>
      <c r="M310" s="73">
        <v>0</v>
      </c>
      <c r="N310" s="19">
        <v>0</v>
      </c>
      <c r="O310" s="21">
        <v>0</v>
      </c>
      <c r="P310" s="2">
        <v>356</v>
      </c>
      <c r="Q310" s="2" t="s">
        <v>41</v>
      </c>
      <c r="R310" s="2" t="s">
        <v>4053</v>
      </c>
      <c r="S310" s="2" t="s">
        <v>4054</v>
      </c>
      <c r="T310" s="2" t="s">
        <v>84</v>
      </c>
      <c r="U310" s="57">
        <v>0</v>
      </c>
      <c r="V310" s="2">
        <v>46097</v>
      </c>
      <c r="W310" s="2">
        <v>1</v>
      </c>
      <c r="X310" s="74" t="s">
        <v>422</v>
      </c>
      <c r="Y310" s="21" t="s">
        <v>4545</v>
      </c>
      <c r="Z310" s="52">
        <v>7.1969635627530355</v>
      </c>
    </row>
    <row r="311" spans="1:26" x14ac:dyDescent="0.25">
      <c r="A311" s="70" t="s">
        <v>4544</v>
      </c>
      <c r="B311" s="2" t="s">
        <v>4466</v>
      </c>
      <c r="C311" s="19" t="s">
        <v>3527</v>
      </c>
      <c r="D311" s="2" t="s">
        <v>2457</v>
      </c>
      <c r="E311" s="14">
        <v>20010055</v>
      </c>
      <c r="F311" s="14" t="s">
        <v>484</v>
      </c>
      <c r="G311" s="19">
        <v>4</v>
      </c>
      <c r="H311" s="21">
        <v>11.01</v>
      </c>
      <c r="I311" s="21">
        <v>359.45000000000005</v>
      </c>
      <c r="J311" s="71">
        <v>0</v>
      </c>
      <c r="K311" s="58">
        <v>0</v>
      </c>
      <c r="L311" s="72">
        <v>0</v>
      </c>
      <c r="M311" s="73">
        <v>0</v>
      </c>
      <c r="N311" s="19">
        <v>0</v>
      </c>
      <c r="O311" s="21">
        <v>0</v>
      </c>
      <c r="P311" s="2">
        <v>359</v>
      </c>
      <c r="Q311" s="2" t="s">
        <v>41</v>
      </c>
      <c r="R311" s="2" t="s">
        <v>4467</v>
      </c>
      <c r="S311" s="2" t="s">
        <v>4468</v>
      </c>
      <c r="T311" s="2" t="s">
        <v>84</v>
      </c>
      <c r="U311" s="57">
        <v>0</v>
      </c>
      <c r="V311" s="2">
        <v>46116</v>
      </c>
      <c r="W311" s="2">
        <v>1</v>
      </c>
      <c r="X311" s="74" t="s">
        <v>422</v>
      </c>
      <c r="Y311" s="21" t="s">
        <v>4545</v>
      </c>
      <c r="Z311" s="52">
        <v>6.5295186194368773</v>
      </c>
    </row>
    <row r="312" spans="1:26" x14ac:dyDescent="0.25">
      <c r="A312" s="70" t="s">
        <v>4544</v>
      </c>
      <c r="B312" s="2" t="s">
        <v>3052</v>
      </c>
      <c r="C312" s="19" t="s">
        <v>3527</v>
      </c>
      <c r="D312" s="2" t="s">
        <v>2945</v>
      </c>
      <c r="E312" s="14">
        <v>20010059</v>
      </c>
      <c r="F312" s="14" t="s">
        <v>44</v>
      </c>
      <c r="G312" s="19">
        <v>4</v>
      </c>
      <c r="H312" s="21">
        <v>36.269999999999996</v>
      </c>
      <c r="I312" s="21">
        <v>1515.88</v>
      </c>
      <c r="J312" s="71">
        <v>0</v>
      </c>
      <c r="K312" s="58">
        <v>0</v>
      </c>
      <c r="L312" s="72">
        <v>241.96000000000004</v>
      </c>
      <c r="M312" s="73">
        <v>0</v>
      </c>
      <c r="N312" s="19">
        <v>0</v>
      </c>
      <c r="O312" s="21">
        <v>0</v>
      </c>
      <c r="P312" s="2">
        <v>1274</v>
      </c>
      <c r="Q312" s="2" t="s">
        <v>41</v>
      </c>
      <c r="R312" s="2" t="s">
        <v>3053</v>
      </c>
      <c r="S312" s="2" t="s">
        <v>3054</v>
      </c>
      <c r="T312" s="2" t="s">
        <v>81</v>
      </c>
      <c r="U312" s="57">
        <v>0</v>
      </c>
      <c r="V312" s="2">
        <v>46006</v>
      </c>
      <c r="W312" s="2">
        <v>1</v>
      </c>
      <c r="X312" s="74" t="s">
        <v>422</v>
      </c>
      <c r="Y312" s="21" t="s">
        <v>4545</v>
      </c>
      <c r="Z312" s="52">
        <v>8.3588640749931091</v>
      </c>
    </row>
    <row r="313" spans="1:26" x14ac:dyDescent="0.25">
      <c r="A313" s="70" t="s">
        <v>4544</v>
      </c>
      <c r="B313" s="2" t="s">
        <v>3077</v>
      </c>
      <c r="C313" s="19" t="s">
        <v>3527</v>
      </c>
      <c r="D313" s="2" t="s">
        <v>2945</v>
      </c>
      <c r="E313" s="14">
        <v>20010059</v>
      </c>
      <c r="F313" s="14" t="s">
        <v>617</v>
      </c>
      <c r="G313" s="19">
        <v>2</v>
      </c>
      <c r="H313" s="21">
        <v>10.010000000000002</v>
      </c>
      <c r="I313" s="21">
        <v>397.01</v>
      </c>
      <c r="J313" s="71">
        <v>0</v>
      </c>
      <c r="K313" s="58">
        <v>0</v>
      </c>
      <c r="L313" s="72">
        <v>0</v>
      </c>
      <c r="M313" s="73">
        <v>0</v>
      </c>
      <c r="N313" s="19">
        <v>0</v>
      </c>
      <c r="O313" s="21">
        <v>0</v>
      </c>
      <c r="P313" s="2">
        <v>397</v>
      </c>
      <c r="Q313" s="2" t="s">
        <v>41</v>
      </c>
      <c r="R313" s="2" t="s">
        <v>3078</v>
      </c>
      <c r="S313" s="2" t="s">
        <v>3079</v>
      </c>
      <c r="T313" s="2" t="s">
        <v>85</v>
      </c>
      <c r="U313" s="57">
        <v>0</v>
      </c>
      <c r="V313" s="2">
        <v>46013</v>
      </c>
      <c r="W313" s="2">
        <v>1</v>
      </c>
      <c r="X313" s="74" t="s">
        <v>422</v>
      </c>
      <c r="Y313" s="21" t="s">
        <v>4545</v>
      </c>
      <c r="Z313" s="52">
        <v>3.9661338661338656</v>
      </c>
    </row>
    <row r="314" spans="1:26" x14ac:dyDescent="0.25">
      <c r="A314" s="70" t="s">
        <v>4544</v>
      </c>
      <c r="B314" s="2" t="s">
        <v>3494</v>
      </c>
      <c r="C314" s="19" t="s">
        <v>3527</v>
      </c>
      <c r="D314" s="2" t="s">
        <v>3475</v>
      </c>
      <c r="E314" s="14">
        <v>20010061</v>
      </c>
      <c r="F314" s="14" t="s">
        <v>44</v>
      </c>
      <c r="G314" s="19">
        <v>4</v>
      </c>
      <c r="H314" s="21">
        <v>50.93</v>
      </c>
      <c r="I314" s="21">
        <v>1995.63</v>
      </c>
      <c r="J314" s="71">
        <v>0</v>
      </c>
      <c r="K314" s="58">
        <v>0</v>
      </c>
      <c r="L314" s="72">
        <v>0</v>
      </c>
      <c r="M314" s="73">
        <v>0</v>
      </c>
      <c r="N314" s="19">
        <v>0</v>
      </c>
      <c r="O314" s="21">
        <v>0</v>
      </c>
      <c r="P314" s="2">
        <v>1996</v>
      </c>
      <c r="Q314" s="2" t="s">
        <v>41</v>
      </c>
      <c r="R314" s="2" t="s">
        <v>2226</v>
      </c>
      <c r="S314" s="2" t="s">
        <v>2227</v>
      </c>
      <c r="T314" s="2" t="s">
        <v>48</v>
      </c>
      <c r="U314" s="57">
        <v>0</v>
      </c>
      <c r="V314" s="2">
        <v>46055</v>
      </c>
      <c r="W314" s="2">
        <v>1</v>
      </c>
      <c r="X314" s="74" t="s">
        <v>422</v>
      </c>
      <c r="Y314" s="21" t="s">
        <v>4545</v>
      </c>
      <c r="Z314" s="52">
        <v>7.8367563322206966</v>
      </c>
    </row>
    <row r="315" spans="1:26" x14ac:dyDescent="0.25">
      <c r="A315" s="70" t="s">
        <v>4544</v>
      </c>
      <c r="B315" s="2" t="s">
        <v>3935</v>
      </c>
      <c r="C315" s="19" t="s">
        <v>3527</v>
      </c>
      <c r="D315" s="2" t="s">
        <v>3696</v>
      </c>
      <c r="E315" s="14">
        <v>20010062</v>
      </c>
      <c r="F315" s="14" t="s">
        <v>617</v>
      </c>
      <c r="G315" s="19">
        <v>2</v>
      </c>
      <c r="H315" s="21">
        <v>17.04</v>
      </c>
      <c r="I315" s="21">
        <v>799</v>
      </c>
      <c r="J315" s="71">
        <v>0</v>
      </c>
      <c r="K315" s="58">
        <v>0</v>
      </c>
      <c r="L315" s="72">
        <v>0</v>
      </c>
      <c r="M315" s="73">
        <v>0</v>
      </c>
      <c r="N315" s="19">
        <v>0</v>
      </c>
      <c r="O315" s="21">
        <v>0</v>
      </c>
      <c r="P315" s="2">
        <v>799</v>
      </c>
      <c r="Q315" s="2" t="s">
        <v>41</v>
      </c>
      <c r="R315" s="2" t="s">
        <v>3936</v>
      </c>
      <c r="S315" s="2" t="s">
        <v>3937</v>
      </c>
      <c r="T315" s="2" t="s">
        <v>67</v>
      </c>
      <c r="U315" s="57">
        <v>0</v>
      </c>
      <c r="V315" s="2">
        <v>0</v>
      </c>
      <c r="W315" s="2">
        <v>1</v>
      </c>
      <c r="X315" s="74" t="s">
        <v>422</v>
      </c>
      <c r="Y315" s="21" t="s">
        <v>4545</v>
      </c>
      <c r="Z315" s="52">
        <v>4.688967136150235</v>
      </c>
    </row>
    <row r="316" spans="1:26" x14ac:dyDescent="0.25">
      <c r="A316" s="70" t="s">
        <v>4544</v>
      </c>
      <c r="B316" s="2" t="s">
        <v>3938</v>
      </c>
      <c r="C316" s="19" t="s">
        <v>3527</v>
      </c>
      <c r="D316" s="2" t="s">
        <v>3696</v>
      </c>
      <c r="E316" s="14">
        <v>20010062</v>
      </c>
      <c r="F316" s="14" t="s">
        <v>513</v>
      </c>
      <c r="G316" s="19">
        <v>4</v>
      </c>
      <c r="H316" s="21">
        <v>25.980000000000004</v>
      </c>
      <c r="I316" s="21">
        <v>1000.0600000000001</v>
      </c>
      <c r="J316" s="71">
        <v>0</v>
      </c>
      <c r="K316" s="58">
        <v>0</v>
      </c>
      <c r="L316" s="72">
        <v>0</v>
      </c>
      <c r="M316" s="73">
        <v>0</v>
      </c>
      <c r="N316" s="19">
        <v>0</v>
      </c>
      <c r="O316" s="21">
        <v>0</v>
      </c>
      <c r="P316" s="2">
        <v>1000</v>
      </c>
      <c r="Q316" s="2" t="s">
        <v>41</v>
      </c>
      <c r="R316" s="2" t="s">
        <v>3939</v>
      </c>
      <c r="S316" s="2" t="s">
        <v>3940</v>
      </c>
      <c r="T316" s="2" t="s">
        <v>328</v>
      </c>
      <c r="U316" s="57">
        <v>0</v>
      </c>
      <c r="V316" s="2">
        <v>0</v>
      </c>
      <c r="W316" s="2">
        <v>1</v>
      </c>
      <c r="X316" s="74" t="s">
        <v>422</v>
      </c>
      <c r="Y316" s="21" t="s">
        <v>4545</v>
      </c>
      <c r="Z316" s="52">
        <v>7.6986913010007703</v>
      </c>
    </row>
    <row r="317" spans="1:26" x14ac:dyDescent="0.25">
      <c r="A317" s="70" t="s">
        <v>4544</v>
      </c>
      <c r="B317" s="2" t="s">
        <v>3941</v>
      </c>
      <c r="C317" s="19" t="s">
        <v>3527</v>
      </c>
      <c r="D317" s="2" t="s">
        <v>3696</v>
      </c>
      <c r="E317" s="14">
        <v>20010062</v>
      </c>
      <c r="F317" s="14" t="s">
        <v>423</v>
      </c>
      <c r="G317" s="19">
        <v>1</v>
      </c>
      <c r="H317" s="21">
        <v>5.9</v>
      </c>
      <c r="I317" s="21">
        <v>233.05</v>
      </c>
      <c r="J317" s="71">
        <v>0</v>
      </c>
      <c r="K317" s="58">
        <v>0</v>
      </c>
      <c r="L317" s="72">
        <v>0</v>
      </c>
      <c r="M317" s="73">
        <v>0</v>
      </c>
      <c r="N317" s="19">
        <v>0</v>
      </c>
      <c r="O317" s="21">
        <v>0</v>
      </c>
      <c r="P317" s="2">
        <v>233</v>
      </c>
      <c r="Q317" s="2" t="s">
        <v>41</v>
      </c>
      <c r="R317" s="2" t="s">
        <v>885</v>
      </c>
      <c r="S317" s="2" t="s">
        <v>3942</v>
      </c>
      <c r="T317" s="2" t="s">
        <v>67</v>
      </c>
      <c r="U317" s="57">
        <v>0</v>
      </c>
      <c r="V317" s="2">
        <v>0</v>
      </c>
      <c r="W317" s="2">
        <v>1</v>
      </c>
      <c r="X317" s="74" t="s">
        <v>422</v>
      </c>
      <c r="Y317" s="21" t="s">
        <v>4545</v>
      </c>
      <c r="Z317" s="52">
        <v>1.9750000000000001</v>
      </c>
    </row>
    <row r="318" spans="1:26" x14ac:dyDescent="0.25">
      <c r="A318" s="70" t="s">
        <v>4544</v>
      </c>
      <c r="B318" s="2" t="s">
        <v>4055</v>
      </c>
      <c r="C318" s="19" t="s">
        <v>3527</v>
      </c>
      <c r="D318" s="2" t="s">
        <v>3696</v>
      </c>
      <c r="E318" s="14">
        <v>20010062</v>
      </c>
      <c r="F318" s="14" t="s">
        <v>520</v>
      </c>
      <c r="G318" s="19">
        <v>1</v>
      </c>
      <c r="H318" s="21">
        <v>3.09</v>
      </c>
      <c r="I318" s="21">
        <v>138.83000000000001</v>
      </c>
      <c r="J318" s="71">
        <v>0</v>
      </c>
      <c r="K318" s="58">
        <v>0</v>
      </c>
      <c r="L318" s="72">
        <v>0</v>
      </c>
      <c r="M318" s="73">
        <v>0</v>
      </c>
      <c r="N318" s="19">
        <v>0</v>
      </c>
      <c r="O318" s="21">
        <v>0</v>
      </c>
      <c r="P318" s="2">
        <v>139</v>
      </c>
      <c r="Q318" s="2" t="s">
        <v>41</v>
      </c>
      <c r="R318" s="2" t="s">
        <v>4056</v>
      </c>
      <c r="S318" s="2" t="s">
        <v>4057</v>
      </c>
      <c r="T318" s="2" t="s">
        <v>48</v>
      </c>
      <c r="U318" s="57">
        <v>0</v>
      </c>
      <c r="V318" s="2">
        <v>46097</v>
      </c>
      <c r="W318" s="2">
        <v>1</v>
      </c>
      <c r="X318" s="74" t="s">
        <v>422</v>
      </c>
      <c r="Y318" s="21" t="s">
        <v>4545</v>
      </c>
      <c r="Z318" s="52">
        <v>2.2464401294498386</v>
      </c>
    </row>
    <row r="319" spans="1:26" x14ac:dyDescent="0.25">
      <c r="A319" s="70" t="s">
        <v>4544</v>
      </c>
      <c r="B319" s="2" t="s">
        <v>4149</v>
      </c>
      <c r="C319" s="19" t="s">
        <v>3527</v>
      </c>
      <c r="D319" s="2" t="s">
        <v>3696</v>
      </c>
      <c r="E319" s="14">
        <v>20010062</v>
      </c>
      <c r="F319" s="14" t="s">
        <v>523</v>
      </c>
      <c r="G319" s="19">
        <v>2</v>
      </c>
      <c r="H319" s="21">
        <v>2.64</v>
      </c>
      <c r="I319" s="21">
        <v>95.85</v>
      </c>
      <c r="J319" s="71">
        <v>0</v>
      </c>
      <c r="K319" s="58">
        <v>0</v>
      </c>
      <c r="L319" s="72">
        <v>0</v>
      </c>
      <c r="M319" s="73">
        <v>0</v>
      </c>
      <c r="N319" s="19">
        <v>0</v>
      </c>
      <c r="O319" s="21">
        <v>0</v>
      </c>
      <c r="P319" s="2">
        <v>96</v>
      </c>
      <c r="Q319" s="2" t="s">
        <v>41</v>
      </c>
      <c r="R319" s="2" t="s">
        <v>4150</v>
      </c>
      <c r="S319" s="2" t="s">
        <v>4151</v>
      </c>
      <c r="T319" s="2" t="s">
        <v>4152</v>
      </c>
      <c r="U319" s="57">
        <v>0</v>
      </c>
      <c r="V319" s="2">
        <v>46104</v>
      </c>
      <c r="W319" s="2">
        <v>1</v>
      </c>
      <c r="X319" s="74" t="s">
        <v>422</v>
      </c>
      <c r="Y319" s="21" t="s">
        <v>4545</v>
      </c>
      <c r="Z319" s="52">
        <v>3.6306818181818183</v>
      </c>
    </row>
    <row r="320" spans="1:26" x14ac:dyDescent="0.25">
      <c r="A320" s="70" t="s">
        <v>4544</v>
      </c>
      <c r="B320" s="2" t="s">
        <v>4153</v>
      </c>
      <c r="C320" s="19" t="s">
        <v>3527</v>
      </c>
      <c r="D320" s="2" t="s">
        <v>3696</v>
      </c>
      <c r="E320" s="14">
        <v>20010062</v>
      </c>
      <c r="F320" s="14" t="s">
        <v>427</v>
      </c>
      <c r="G320" s="19">
        <v>2</v>
      </c>
      <c r="H320" s="21">
        <v>9.9499999999999993</v>
      </c>
      <c r="I320" s="21">
        <v>457.64</v>
      </c>
      <c r="J320" s="71">
        <v>0</v>
      </c>
      <c r="K320" s="58">
        <v>0</v>
      </c>
      <c r="L320" s="72">
        <v>0</v>
      </c>
      <c r="M320" s="73">
        <v>0</v>
      </c>
      <c r="N320" s="19">
        <v>0</v>
      </c>
      <c r="O320" s="21">
        <v>0</v>
      </c>
      <c r="P320" s="2">
        <v>458</v>
      </c>
      <c r="Q320" s="2" t="s">
        <v>41</v>
      </c>
      <c r="R320" s="2" t="s">
        <v>4154</v>
      </c>
      <c r="S320" s="2" t="s">
        <v>4155</v>
      </c>
      <c r="T320" s="2" t="s">
        <v>514</v>
      </c>
      <c r="U320" s="57">
        <v>0</v>
      </c>
      <c r="V320" s="2">
        <v>46104</v>
      </c>
      <c r="W320" s="2">
        <v>1</v>
      </c>
      <c r="X320" s="74" t="s">
        <v>422</v>
      </c>
      <c r="Y320" s="21" t="s">
        <v>4545</v>
      </c>
      <c r="Z320" s="52">
        <v>4.5993969849246232</v>
      </c>
    </row>
    <row r="321" spans="1:26" x14ac:dyDescent="0.25">
      <c r="A321" s="70" t="s">
        <v>4544</v>
      </c>
      <c r="B321" s="2" t="s">
        <v>2104</v>
      </c>
      <c r="C321" s="19" t="s">
        <v>3529</v>
      </c>
      <c r="D321" s="2" t="s">
        <v>258</v>
      </c>
      <c r="E321" s="14">
        <v>20020001</v>
      </c>
      <c r="F321" s="14" t="s">
        <v>44</v>
      </c>
      <c r="G321" s="19">
        <v>3</v>
      </c>
      <c r="H321" s="21">
        <v>1046.3999999999999</v>
      </c>
      <c r="I321" s="21">
        <v>41024.339999999997</v>
      </c>
      <c r="J321" s="71">
        <v>1580</v>
      </c>
      <c r="K321" s="58">
        <v>0</v>
      </c>
      <c r="L321" s="72">
        <v>1</v>
      </c>
      <c r="M321" s="73">
        <v>0</v>
      </c>
      <c r="N321" s="19">
        <v>0</v>
      </c>
      <c r="O321" s="21">
        <v>0</v>
      </c>
      <c r="P321" s="2">
        <v>39443</v>
      </c>
      <c r="Q321" s="2" t="s">
        <v>41</v>
      </c>
      <c r="R321" s="2" t="s">
        <v>70</v>
      </c>
      <c r="S321" s="2" t="s">
        <v>69</v>
      </c>
      <c r="T321" s="2" t="s">
        <v>59</v>
      </c>
      <c r="U321" s="57" t="s">
        <v>729</v>
      </c>
      <c r="V321" s="2">
        <v>45199</v>
      </c>
      <c r="W321" s="2">
        <v>1</v>
      </c>
      <c r="X321" s="74" t="s">
        <v>422</v>
      </c>
      <c r="Y321" s="21" t="s">
        <v>4545</v>
      </c>
      <c r="Z321" s="52">
        <v>5.88078268348624</v>
      </c>
    </row>
    <row r="322" spans="1:26" x14ac:dyDescent="0.25">
      <c r="A322" s="70" t="s">
        <v>4544</v>
      </c>
      <c r="B322" s="2" t="s">
        <v>962</v>
      </c>
      <c r="C322" s="19" t="s">
        <v>3529</v>
      </c>
      <c r="D322" s="2" t="s">
        <v>258</v>
      </c>
      <c r="E322" s="14">
        <v>20020001</v>
      </c>
      <c r="F322" s="14" t="s">
        <v>617</v>
      </c>
      <c r="G322" s="19">
        <v>4</v>
      </c>
      <c r="H322" s="21">
        <v>52.599999999999994</v>
      </c>
      <c r="I322" s="21">
        <v>2156.0700000000002</v>
      </c>
      <c r="J322" s="71">
        <v>0</v>
      </c>
      <c r="K322" s="58">
        <v>0</v>
      </c>
      <c r="L322" s="72">
        <v>0</v>
      </c>
      <c r="M322" s="73">
        <v>0</v>
      </c>
      <c r="N322" s="19">
        <v>0</v>
      </c>
      <c r="O322" s="21">
        <v>0</v>
      </c>
      <c r="P322" s="2">
        <v>2156</v>
      </c>
      <c r="Q322" s="2" t="s">
        <v>41</v>
      </c>
      <c r="R322" s="2" t="s">
        <v>963</v>
      </c>
      <c r="S322" s="2" t="s">
        <v>964</v>
      </c>
      <c r="T322" s="2" t="s">
        <v>57</v>
      </c>
      <c r="U322" s="57" t="s">
        <v>608</v>
      </c>
      <c r="V322" s="2">
        <v>45199</v>
      </c>
      <c r="W322" s="2">
        <v>1</v>
      </c>
      <c r="X322" s="74" t="s">
        <v>422</v>
      </c>
      <c r="Y322" s="21" t="s">
        <v>4545</v>
      </c>
      <c r="Z322" s="52">
        <v>8.1979847908745267</v>
      </c>
    </row>
    <row r="323" spans="1:26" x14ac:dyDescent="0.25">
      <c r="A323" s="70" t="s">
        <v>4544</v>
      </c>
      <c r="B323" s="2" t="s">
        <v>2416</v>
      </c>
      <c r="C323" s="19" t="s">
        <v>3529</v>
      </c>
      <c r="D323" s="2" t="s">
        <v>258</v>
      </c>
      <c r="E323" s="14">
        <v>20020001</v>
      </c>
      <c r="F323" s="14" t="s">
        <v>513</v>
      </c>
      <c r="G323" s="19">
        <v>4</v>
      </c>
      <c r="H323" s="21">
        <v>44.1</v>
      </c>
      <c r="I323" s="21">
        <v>1699.23</v>
      </c>
      <c r="J323" s="71">
        <v>0</v>
      </c>
      <c r="K323" s="58">
        <v>0</v>
      </c>
      <c r="L323" s="72">
        <v>0</v>
      </c>
      <c r="M323" s="73">
        <v>0</v>
      </c>
      <c r="N323" s="19">
        <v>0</v>
      </c>
      <c r="O323" s="21">
        <v>0</v>
      </c>
      <c r="P323" s="2">
        <v>1699</v>
      </c>
      <c r="Q323" s="2" t="s">
        <v>41</v>
      </c>
      <c r="R323" s="2" t="s">
        <v>809</v>
      </c>
      <c r="S323" s="2" t="s">
        <v>2417</v>
      </c>
      <c r="T323" s="2" t="s">
        <v>972</v>
      </c>
      <c r="U323" s="57" t="s">
        <v>435</v>
      </c>
      <c r="V323" s="2">
        <v>45199</v>
      </c>
      <c r="W323" s="2">
        <v>1</v>
      </c>
      <c r="X323" s="74" t="s">
        <v>422</v>
      </c>
      <c r="Y323" s="21" t="s">
        <v>4545</v>
      </c>
      <c r="Z323" s="52">
        <v>7.7062585034013615</v>
      </c>
    </row>
    <row r="324" spans="1:26" x14ac:dyDescent="0.25">
      <c r="A324" s="70" t="s">
        <v>4544</v>
      </c>
      <c r="B324" s="2" t="s">
        <v>965</v>
      </c>
      <c r="C324" s="19" t="s">
        <v>3529</v>
      </c>
      <c r="D324" s="2" t="s">
        <v>258</v>
      </c>
      <c r="E324" s="14">
        <v>20020001</v>
      </c>
      <c r="F324" s="14" t="s">
        <v>516</v>
      </c>
      <c r="G324" s="19">
        <v>2</v>
      </c>
      <c r="H324" s="21">
        <v>15.899999999999999</v>
      </c>
      <c r="I324" s="21">
        <v>806.51</v>
      </c>
      <c r="J324" s="71">
        <v>0</v>
      </c>
      <c r="K324" s="58">
        <v>0</v>
      </c>
      <c r="L324" s="72">
        <v>0</v>
      </c>
      <c r="M324" s="73">
        <v>0</v>
      </c>
      <c r="N324" s="19">
        <v>0</v>
      </c>
      <c r="O324" s="21">
        <v>0</v>
      </c>
      <c r="P324" s="2">
        <v>807</v>
      </c>
      <c r="Q324" s="2" t="s">
        <v>41</v>
      </c>
      <c r="R324" s="2" t="s">
        <v>576</v>
      </c>
      <c r="S324" s="2" t="s">
        <v>966</v>
      </c>
      <c r="T324" s="2" t="s">
        <v>60</v>
      </c>
      <c r="U324" s="57" t="s">
        <v>425</v>
      </c>
      <c r="V324" s="2">
        <v>45199</v>
      </c>
      <c r="W324" s="2">
        <v>1</v>
      </c>
      <c r="X324" s="74" t="s">
        <v>422</v>
      </c>
      <c r="Y324" s="21" t="s">
        <v>4545</v>
      </c>
      <c r="Z324" s="52">
        <v>5.0723899371069194</v>
      </c>
    </row>
    <row r="325" spans="1:26" x14ac:dyDescent="0.25">
      <c r="A325" s="70" t="s">
        <v>4544</v>
      </c>
      <c r="B325" s="2" t="s">
        <v>967</v>
      </c>
      <c r="C325" s="19" t="s">
        <v>3529</v>
      </c>
      <c r="D325" s="2" t="s">
        <v>258</v>
      </c>
      <c r="E325" s="14">
        <v>20020001</v>
      </c>
      <c r="F325" s="14" t="s">
        <v>520</v>
      </c>
      <c r="G325" s="19">
        <v>2</v>
      </c>
      <c r="H325" s="21">
        <v>6.6999999999999993</v>
      </c>
      <c r="I325" s="21">
        <v>258.88</v>
      </c>
      <c r="J325" s="71">
        <v>0</v>
      </c>
      <c r="K325" s="58">
        <v>0</v>
      </c>
      <c r="L325" s="72">
        <v>0</v>
      </c>
      <c r="M325" s="73">
        <v>0</v>
      </c>
      <c r="N325" s="19">
        <v>0</v>
      </c>
      <c r="O325" s="21">
        <v>0</v>
      </c>
      <c r="P325" s="2">
        <v>259</v>
      </c>
      <c r="Q325" s="2" t="s">
        <v>41</v>
      </c>
      <c r="R325" s="2" t="s">
        <v>968</v>
      </c>
      <c r="S325" s="2" t="s">
        <v>969</v>
      </c>
      <c r="T325" s="2" t="s">
        <v>60</v>
      </c>
      <c r="U325" s="57" t="s">
        <v>425</v>
      </c>
      <c r="V325" s="2">
        <v>45183</v>
      </c>
      <c r="W325" s="2">
        <v>1</v>
      </c>
      <c r="X325" s="74" t="s">
        <v>422</v>
      </c>
      <c r="Y325" s="21" t="s">
        <v>4545</v>
      </c>
      <c r="Z325" s="52">
        <v>3.8638805970149259</v>
      </c>
    </row>
    <row r="326" spans="1:26" x14ac:dyDescent="0.25">
      <c r="A326" s="70" t="s">
        <v>4544</v>
      </c>
      <c r="B326" s="2" t="s">
        <v>970</v>
      </c>
      <c r="C326" s="19" t="s">
        <v>3529</v>
      </c>
      <c r="D326" s="2" t="s">
        <v>258</v>
      </c>
      <c r="E326" s="14">
        <v>20020001</v>
      </c>
      <c r="F326" s="14" t="s">
        <v>427</v>
      </c>
      <c r="G326" s="19">
        <v>4</v>
      </c>
      <c r="H326" s="21">
        <v>17</v>
      </c>
      <c r="I326" s="21">
        <v>680.83999999999992</v>
      </c>
      <c r="J326" s="71">
        <v>0</v>
      </c>
      <c r="K326" s="58">
        <v>0</v>
      </c>
      <c r="L326" s="72">
        <v>0</v>
      </c>
      <c r="M326" s="73">
        <v>0</v>
      </c>
      <c r="N326" s="19">
        <v>0</v>
      </c>
      <c r="O326" s="21">
        <v>0</v>
      </c>
      <c r="P326" s="2">
        <v>681</v>
      </c>
      <c r="Q326" s="2" t="s">
        <v>41</v>
      </c>
      <c r="R326" s="2" t="s">
        <v>563</v>
      </c>
      <c r="S326" s="2" t="s">
        <v>971</v>
      </c>
      <c r="T326" s="2" t="s">
        <v>972</v>
      </c>
      <c r="U326" s="57" t="s">
        <v>435</v>
      </c>
      <c r="V326" s="2">
        <v>45183</v>
      </c>
      <c r="W326" s="2">
        <v>1</v>
      </c>
      <c r="X326" s="74" t="s">
        <v>422</v>
      </c>
      <c r="Y326" s="21" t="s">
        <v>4545</v>
      </c>
      <c r="Z326" s="52">
        <v>8.009882352941176</v>
      </c>
    </row>
    <row r="327" spans="1:26" x14ac:dyDescent="0.25">
      <c r="A327" s="70" t="s">
        <v>4544</v>
      </c>
      <c r="B327" s="2" t="s">
        <v>973</v>
      </c>
      <c r="C327" s="19" t="s">
        <v>3529</v>
      </c>
      <c r="D327" s="2" t="s">
        <v>258</v>
      </c>
      <c r="E327" s="14">
        <v>20020001</v>
      </c>
      <c r="F327" s="14" t="s">
        <v>528</v>
      </c>
      <c r="G327" s="19">
        <v>4</v>
      </c>
      <c r="H327" s="21">
        <v>36.5</v>
      </c>
      <c r="I327" s="21">
        <v>1547.0500000000002</v>
      </c>
      <c r="J327" s="71">
        <v>0</v>
      </c>
      <c r="K327" s="58">
        <v>0</v>
      </c>
      <c r="L327" s="72">
        <v>0</v>
      </c>
      <c r="M327" s="73">
        <v>0</v>
      </c>
      <c r="N327" s="19">
        <v>0</v>
      </c>
      <c r="O327" s="21">
        <v>0</v>
      </c>
      <c r="P327" s="2">
        <v>1547</v>
      </c>
      <c r="Q327" s="2" t="s">
        <v>41</v>
      </c>
      <c r="R327" s="2" t="s">
        <v>974</v>
      </c>
      <c r="S327" s="2" t="s">
        <v>975</v>
      </c>
      <c r="T327" s="2" t="s">
        <v>60</v>
      </c>
      <c r="U327" s="57" t="s">
        <v>425</v>
      </c>
      <c r="V327" s="2">
        <v>45199</v>
      </c>
      <c r="W327" s="2">
        <v>1</v>
      </c>
      <c r="X327" s="74" t="s">
        <v>422</v>
      </c>
      <c r="Y327" s="21" t="s">
        <v>4545</v>
      </c>
      <c r="Z327" s="52">
        <v>8.4769863013698643</v>
      </c>
    </row>
    <row r="328" spans="1:26" x14ac:dyDescent="0.25">
      <c r="A328" s="70" t="s">
        <v>4544</v>
      </c>
      <c r="B328" s="2" t="s">
        <v>976</v>
      </c>
      <c r="C328" s="19" t="s">
        <v>3529</v>
      </c>
      <c r="D328" s="2" t="s">
        <v>258</v>
      </c>
      <c r="E328" s="14">
        <v>20020001</v>
      </c>
      <c r="F328" s="14" t="s">
        <v>476</v>
      </c>
      <c r="G328" s="19">
        <v>4</v>
      </c>
      <c r="H328" s="21">
        <v>45.300000000000004</v>
      </c>
      <c r="I328" s="21">
        <v>1765.0900000000001</v>
      </c>
      <c r="J328" s="71">
        <v>0</v>
      </c>
      <c r="K328" s="58">
        <v>0</v>
      </c>
      <c r="L328" s="72">
        <v>0</v>
      </c>
      <c r="M328" s="73">
        <v>0</v>
      </c>
      <c r="N328" s="19">
        <v>0</v>
      </c>
      <c r="O328" s="21">
        <v>0</v>
      </c>
      <c r="P328" s="2">
        <v>1765</v>
      </c>
      <c r="Q328" s="2" t="s">
        <v>41</v>
      </c>
      <c r="R328" s="2" t="s">
        <v>977</v>
      </c>
      <c r="S328" s="2" t="s">
        <v>978</v>
      </c>
      <c r="T328" s="2" t="s">
        <v>61</v>
      </c>
      <c r="U328" s="57" t="s">
        <v>435</v>
      </c>
      <c r="V328" s="2">
        <v>45183</v>
      </c>
      <c r="W328" s="2">
        <v>1</v>
      </c>
      <c r="X328" s="74" t="s">
        <v>422</v>
      </c>
      <c r="Y328" s="21" t="s">
        <v>4545</v>
      </c>
      <c r="Z328" s="52">
        <v>7.7928918322295804</v>
      </c>
    </row>
    <row r="329" spans="1:26" x14ac:dyDescent="0.25">
      <c r="A329" s="70" t="s">
        <v>4544</v>
      </c>
      <c r="B329" s="2" t="s">
        <v>4469</v>
      </c>
      <c r="C329" s="19" t="s">
        <v>3529</v>
      </c>
      <c r="D329" s="2" t="s">
        <v>258</v>
      </c>
      <c r="E329" s="14">
        <v>20020001</v>
      </c>
      <c r="F329" s="14" t="s">
        <v>533</v>
      </c>
      <c r="G329" s="19">
        <v>1</v>
      </c>
      <c r="H329" s="21">
        <v>2.6</v>
      </c>
      <c r="I329" s="21">
        <v>106.29</v>
      </c>
      <c r="J329" s="71">
        <v>0</v>
      </c>
      <c r="K329" s="58">
        <v>0</v>
      </c>
      <c r="L329" s="72">
        <v>0</v>
      </c>
      <c r="M329" s="73">
        <v>0</v>
      </c>
      <c r="N329" s="19">
        <v>0</v>
      </c>
      <c r="O329" s="21">
        <v>0</v>
      </c>
      <c r="P329" s="2">
        <v>106</v>
      </c>
      <c r="Q329" s="2" t="s">
        <v>41</v>
      </c>
      <c r="R329" s="2" t="s">
        <v>4470</v>
      </c>
      <c r="S329" s="2" t="s">
        <v>4471</v>
      </c>
      <c r="T329" s="2" t="s">
        <v>60</v>
      </c>
      <c r="U329" s="57" t="s">
        <v>425</v>
      </c>
      <c r="V329" s="2">
        <v>45199</v>
      </c>
      <c r="W329" s="2">
        <v>1</v>
      </c>
      <c r="X329" s="74" t="s">
        <v>422</v>
      </c>
      <c r="Y329" s="21" t="s">
        <v>4545</v>
      </c>
      <c r="Z329" s="52">
        <v>2.0440384615384617</v>
      </c>
    </row>
    <row r="330" spans="1:26" x14ac:dyDescent="0.25">
      <c r="A330" s="70" t="s">
        <v>4544</v>
      </c>
      <c r="B330" s="2" t="s">
        <v>980</v>
      </c>
      <c r="C330" s="19" t="s">
        <v>3529</v>
      </c>
      <c r="D330" s="2" t="s">
        <v>258</v>
      </c>
      <c r="E330" s="14">
        <v>20020001</v>
      </c>
      <c r="F330" s="14" t="s">
        <v>638</v>
      </c>
      <c r="G330" s="19">
        <v>2</v>
      </c>
      <c r="H330" s="21">
        <v>14.7</v>
      </c>
      <c r="I330" s="21">
        <v>623.15000000000009</v>
      </c>
      <c r="J330" s="71">
        <v>0</v>
      </c>
      <c r="K330" s="58">
        <v>0</v>
      </c>
      <c r="L330" s="72">
        <v>0</v>
      </c>
      <c r="M330" s="73">
        <v>0</v>
      </c>
      <c r="N330" s="19">
        <v>0</v>
      </c>
      <c r="O330" s="21">
        <v>0</v>
      </c>
      <c r="P330" s="2">
        <v>623</v>
      </c>
      <c r="Q330" s="2" t="s">
        <v>41</v>
      </c>
      <c r="R330" s="2" t="s">
        <v>981</v>
      </c>
      <c r="S330" s="2" t="s">
        <v>982</v>
      </c>
      <c r="T330" s="2" t="s">
        <v>59</v>
      </c>
      <c r="U330" s="57" t="s">
        <v>729</v>
      </c>
      <c r="V330" s="2">
        <v>45183</v>
      </c>
      <c r="W330" s="2">
        <v>1</v>
      </c>
      <c r="X330" s="74" t="s">
        <v>422</v>
      </c>
      <c r="Y330" s="21" t="s">
        <v>4545</v>
      </c>
      <c r="Z330" s="52">
        <v>4.2391156462585045</v>
      </c>
    </row>
    <row r="331" spans="1:26" x14ac:dyDescent="0.25">
      <c r="A331" s="70" t="s">
        <v>4544</v>
      </c>
      <c r="B331" s="2" t="s">
        <v>2890</v>
      </c>
      <c r="C331" s="19" t="s">
        <v>3529</v>
      </c>
      <c r="D331" s="2" t="s">
        <v>258</v>
      </c>
      <c r="E331" s="14">
        <v>20020001</v>
      </c>
      <c r="F331" s="14" t="s">
        <v>486</v>
      </c>
      <c r="G331" s="19">
        <v>2</v>
      </c>
      <c r="H331" s="21">
        <v>10.5</v>
      </c>
      <c r="I331" s="21">
        <v>421.52</v>
      </c>
      <c r="J331" s="71">
        <v>0</v>
      </c>
      <c r="K331" s="58">
        <v>0</v>
      </c>
      <c r="L331" s="72">
        <v>0</v>
      </c>
      <c r="M331" s="73">
        <v>0</v>
      </c>
      <c r="N331" s="19">
        <v>0</v>
      </c>
      <c r="O331" s="21">
        <v>0</v>
      </c>
      <c r="P331" s="2">
        <v>422</v>
      </c>
      <c r="Q331" s="2" t="s">
        <v>41</v>
      </c>
      <c r="R331" s="2" t="s">
        <v>983</v>
      </c>
      <c r="S331" s="2" t="s">
        <v>2891</v>
      </c>
      <c r="T331" s="2" t="s">
        <v>59</v>
      </c>
      <c r="U331" s="57" t="s">
        <v>729</v>
      </c>
      <c r="V331" s="2">
        <v>45199</v>
      </c>
      <c r="W331" s="2">
        <v>1</v>
      </c>
      <c r="X331" s="74" t="s">
        <v>422</v>
      </c>
      <c r="Y331" s="21" t="s">
        <v>4545</v>
      </c>
      <c r="Z331" s="52">
        <v>4.0144761904761905</v>
      </c>
    </row>
    <row r="332" spans="1:26" x14ac:dyDescent="0.25">
      <c r="A332" s="70" t="s">
        <v>4544</v>
      </c>
      <c r="B332" s="2" t="s">
        <v>984</v>
      </c>
      <c r="C332" s="19" t="s">
        <v>3529</v>
      </c>
      <c r="D332" s="2" t="s">
        <v>258</v>
      </c>
      <c r="E332" s="14">
        <v>20020001</v>
      </c>
      <c r="F332" s="14" t="s">
        <v>477</v>
      </c>
      <c r="G332" s="19">
        <v>2</v>
      </c>
      <c r="H332" s="21">
        <v>6.9</v>
      </c>
      <c r="I332" s="21">
        <v>266.03999999999996</v>
      </c>
      <c r="J332" s="71">
        <v>0</v>
      </c>
      <c r="K332" s="58">
        <v>0</v>
      </c>
      <c r="L332" s="72">
        <v>0</v>
      </c>
      <c r="M332" s="73">
        <v>0</v>
      </c>
      <c r="N332" s="19">
        <v>0</v>
      </c>
      <c r="O332" s="21">
        <v>0</v>
      </c>
      <c r="P332" s="2">
        <v>266</v>
      </c>
      <c r="Q332" s="2" t="s">
        <v>41</v>
      </c>
      <c r="R332" s="2" t="s">
        <v>985</v>
      </c>
      <c r="S332" s="2" t="s">
        <v>986</v>
      </c>
      <c r="T332" s="2" t="s">
        <v>60</v>
      </c>
      <c r="U332" s="57" t="s">
        <v>425</v>
      </c>
      <c r="V332" s="2">
        <v>45183</v>
      </c>
      <c r="W332" s="2">
        <v>1</v>
      </c>
      <c r="X332" s="74" t="s">
        <v>422</v>
      </c>
      <c r="Y332" s="21" t="s">
        <v>4545</v>
      </c>
      <c r="Z332" s="52">
        <v>3.8556521739130427</v>
      </c>
    </row>
    <row r="333" spans="1:26" x14ac:dyDescent="0.25">
      <c r="A333" s="70" t="s">
        <v>4544</v>
      </c>
      <c r="B333" s="2" t="s">
        <v>987</v>
      </c>
      <c r="C333" s="19" t="s">
        <v>3529</v>
      </c>
      <c r="D333" s="2" t="s">
        <v>258</v>
      </c>
      <c r="E333" s="14">
        <v>20020001</v>
      </c>
      <c r="F333" s="14" t="s">
        <v>538</v>
      </c>
      <c r="G333" s="19">
        <v>4</v>
      </c>
      <c r="H333" s="21">
        <v>56.8</v>
      </c>
      <c r="I333" s="21">
        <v>2254.3000000000002</v>
      </c>
      <c r="J333" s="71">
        <v>0</v>
      </c>
      <c r="K333" s="58">
        <v>0</v>
      </c>
      <c r="L333" s="72">
        <v>0</v>
      </c>
      <c r="M333" s="73">
        <v>0</v>
      </c>
      <c r="N333" s="19">
        <v>0</v>
      </c>
      <c r="O333" s="21">
        <v>0</v>
      </c>
      <c r="P333" s="2">
        <v>2254</v>
      </c>
      <c r="Q333" s="2" t="s">
        <v>41</v>
      </c>
      <c r="R333" s="2" t="s">
        <v>988</v>
      </c>
      <c r="S333" s="2" t="s">
        <v>989</v>
      </c>
      <c r="T333" s="2" t="s">
        <v>972</v>
      </c>
      <c r="U333" s="57" t="s">
        <v>435</v>
      </c>
      <c r="V333" s="2">
        <v>45199</v>
      </c>
      <c r="W333" s="2">
        <v>1</v>
      </c>
      <c r="X333" s="74" t="s">
        <v>422</v>
      </c>
      <c r="Y333" s="21" t="s">
        <v>4545</v>
      </c>
      <c r="Z333" s="52">
        <v>7.9376760563380291</v>
      </c>
    </row>
    <row r="334" spans="1:26" x14ac:dyDescent="0.25">
      <c r="A334" s="70" t="s">
        <v>4544</v>
      </c>
      <c r="B334" s="2" t="s">
        <v>990</v>
      </c>
      <c r="C334" s="19" t="s">
        <v>3529</v>
      </c>
      <c r="D334" s="2" t="s">
        <v>258</v>
      </c>
      <c r="E334" s="14">
        <v>20020001</v>
      </c>
      <c r="F334" s="14" t="s">
        <v>436</v>
      </c>
      <c r="G334" s="19">
        <v>4</v>
      </c>
      <c r="H334" s="21">
        <v>22.2</v>
      </c>
      <c r="I334" s="21">
        <v>819.65000000000009</v>
      </c>
      <c r="J334" s="71">
        <v>0</v>
      </c>
      <c r="K334" s="58">
        <v>0</v>
      </c>
      <c r="L334" s="72">
        <v>0</v>
      </c>
      <c r="M334" s="73">
        <v>0</v>
      </c>
      <c r="N334" s="19">
        <v>0</v>
      </c>
      <c r="O334" s="21">
        <v>0</v>
      </c>
      <c r="P334" s="2">
        <v>820</v>
      </c>
      <c r="Q334" s="2" t="s">
        <v>41</v>
      </c>
      <c r="R334" s="2" t="s">
        <v>991</v>
      </c>
      <c r="S334" s="2" t="s">
        <v>992</v>
      </c>
      <c r="T334" s="2" t="s">
        <v>972</v>
      </c>
      <c r="U334" s="57" t="s">
        <v>435</v>
      </c>
      <c r="V334" s="2">
        <v>45199</v>
      </c>
      <c r="W334" s="2">
        <v>1</v>
      </c>
      <c r="X334" s="74" t="s">
        <v>422</v>
      </c>
      <c r="Y334" s="21" t="s">
        <v>4545</v>
      </c>
      <c r="Z334" s="52">
        <v>7.3842342342342349</v>
      </c>
    </row>
    <row r="335" spans="1:26" x14ac:dyDescent="0.25">
      <c r="A335" s="70" t="s">
        <v>4544</v>
      </c>
      <c r="B335" s="2" t="s">
        <v>2276</v>
      </c>
      <c r="C335" s="19" t="s">
        <v>3529</v>
      </c>
      <c r="D335" s="2" t="s">
        <v>258</v>
      </c>
      <c r="E335" s="14">
        <v>20020001</v>
      </c>
      <c r="F335" s="14" t="s">
        <v>653</v>
      </c>
      <c r="G335" s="19">
        <v>1</v>
      </c>
      <c r="H335" s="21">
        <v>2.5</v>
      </c>
      <c r="I335" s="21">
        <v>103.13</v>
      </c>
      <c r="J335" s="71">
        <v>0</v>
      </c>
      <c r="K335" s="58">
        <v>0</v>
      </c>
      <c r="L335" s="72">
        <v>0</v>
      </c>
      <c r="M335" s="73">
        <v>0</v>
      </c>
      <c r="N335" s="19">
        <v>0</v>
      </c>
      <c r="O335" s="21">
        <v>0</v>
      </c>
      <c r="P335" s="2">
        <v>103</v>
      </c>
      <c r="Q335" s="2" t="s">
        <v>41</v>
      </c>
      <c r="R335" s="2" t="s">
        <v>2277</v>
      </c>
      <c r="S335" s="2" t="s">
        <v>2278</v>
      </c>
      <c r="T335" s="2" t="s">
        <v>97</v>
      </c>
      <c r="U335" s="57" t="s">
        <v>430</v>
      </c>
      <c r="V335" s="2">
        <v>45248</v>
      </c>
      <c r="W335" s="2">
        <v>1</v>
      </c>
      <c r="X335" s="74" t="s">
        <v>422</v>
      </c>
      <c r="Y335" s="21" t="s">
        <v>4545</v>
      </c>
      <c r="Z335" s="52">
        <v>2.0625999999999998</v>
      </c>
    </row>
    <row r="336" spans="1:26" x14ac:dyDescent="0.25">
      <c r="A336" s="70" t="s">
        <v>4544</v>
      </c>
      <c r="B336" s="2" t="s">
        <v>995</v>
      </c>
      <c r="C336" s="19" t="s">
        <v>3529</v>
      </c>
      <c r="D336" s="2" t="s">
        <v>258</v>
      </c>
      <c r="E336" s="14">
        <v>20020001</v>
      </c>
      <c r="F336" s="14" t="s">
        <v>439</v>
      </c>
      <c r="G336" s="19">
        <v>2</v>
      </c>
      <c r="H336" s="21">
        <v>11.2</v>
      </c>
      <c r="I336" s="21">
        <v>482.25</v>
      </c>
      <c r="J336" s="71">
        <v>0</v>
      </c>
      <c r="K336" s="58">
        <v>0</v>
      </c>
      <c r="L336" s="72">
        <v>0</v>
      </c>
      <c r="M336" s="73">
        <v>0</v>
      </c>
      <c r="N336" s="19">
        <v>0</v>
      </c>
      <c r="O336" s="21">
        <v>0</v>
      </c>
      <c r="P336" s="2">
        <v>482</v>
      </c>
      <c r="Q336" s="2" t="s">
        <v>41</v>
      </c>
      <c r="R336" s="2" t="s">
        <v>996</v>
      </c>
      <c r="S336" s="2" t="s">
        <v>997</v>
      </c>
      <c r="T336" s="2" t="s">
        <v>60</v>
      </c>
      <c r="U336" s="57" t="s">
        <v>425</v>
      </c>
      <c r="V336" s="2">
        <v>45248</v>
      </c>
      <c r="W336" s="2">
        <v>1</v>
      </c>
      <c r="X336" s="74" t="s">
        <v>422</v>
      </c>
      <c r="Y336" s="21" t="s">
        <v>4545</v>
      </c>
      <c r="Z336" s="52">
        <v>4.3058035714285721</v>
      </c>
    </row>
    <row r="337" spans="1:26" x14ac:dyDescent="0.25">
      <c r="A337" s="70" t="s">
        <v>4544</v>
      </c>
      <c r="B337" s="2" t="s">
        <v>2161</v>
      </c>
      <c r="C337" s="19" t="s">
        <v>3529</v>
      </c>
      <c r="D337" s="2" t="s">
        <v>258</v>
      </c>
      <c r="E337" s="14">
        <v>20020001</v>
      </c>
      <c r="F337" s="14" t="s">
        <v>445</v>
      </c>
      <c r="G337" s="19">
        <v>4</v>
      </c>
      <c r="H337" s="21">
        <v>8.6</v>
      </c>
      <c r="I337" s="21">
        <v>327</v>
      </c>
      <c r="J337" s="71">
        <v>0</v>
      </c>
      <c r="K337" s="58">
        <v>0</v>
      </c>
      <c r="L337" s="72">
        <v>0</v>
      </c>
      <c r="M337" s="73">
        <v>0</v>
      </c>
      <c r="N337" s="19">
        <v>0</v>
      </c>
      <c r="O337" s="21">
        <v>0</v>
      </c>
      <c r="P337" s="2">
        <v>327</v>
      </c>
      <c r="Q337" s="2" t="s">
        <v>41</v>
      </c>
      <c r="R337" s="2" t="s">
        <v>2162</v>
      </c>
      <c r="S337" s="2" t="s">
        <v>2163</v>
      </c>
      <c r="T337" s="2" t="s">
        <v>60</v>
      </c>
      <c r="U337" s="57" t="s">
        <v>425</v>
      </c>
      <c r="V337" s="2">
        <v>45248</v>
      </c>
      <c r="W337" s="2">
        <v>1</v>
      </c>
      <c r="X337" s="74" t="s">
        <v>422</v>
      </c>
      <c r="Y337" s="21" t="s">
        <v>4545</v>
      </c>
      <c r="Z337" s="52">
        <v>7.6046511627906987</v>
      </c>
    </row>
    <row r="338" spans="1:26" x14ac:dyDescent="0.25">
      <c r="A338" s="70" t="s">
        <v>4544</v>
      </c>
      <c r="B338" s="2" t="s">
        <v>2347</v>
      </c>
      <c r="C338" s="19" t="s">
        <v>3529</v>
      </c>
      <c r="D338" s="2" t="s">
        <v>258</v>
      </c>
      <c r="E338" s="14">
        <v>20020001</v>
      </c>
      <c r="F338" s="14" t="s">
        <v>582</v>
      </c>
      <c r="G338" s="19">
        <v>2</v>
      </c>
      <c r="H338" s="21">
        <v>10.9</v>
      </c>
      <c r="I338" s="21">
        <v>413.66</v>
      </c>
      <c r="J338" s="71">
        <v>0</v>
      </c>
      <c r="K338" s="58">
        <v>0</v>
      </c>
      <c r="L338" s="72">
        <v>0</v>
      </c>
      <c r="M338" s="73">
        <v>0</v>
      </c>
      <c r="N338" s="19">
        <v>0</v>
      </c>
      <c r="O338" s="21">
        <v>0</v>
      </c>
      <c r="P338" s="2">
        <v>414</v>
      </c>
      <c r="Q338" s="2" t="s">
        <v>41</v>
      </c>
      <c r="R338" s="2" t="s">
        <v>2348</v>
      </c>
      <c r="S338" s="2" t="s">
        <v>2349</v>
      </c>
      <c r="T338" s="2" t="s">
        <v>972</v>
      </c>
      <c r="U338" s="57" t="s">
        <v>435</v>
      </c>
      <c r="V338" s="2">
        <v>45183</v>
      </c>
      <c r="W338" s="2">
        <v>1</v>
      </c>
      <c r="X338" s="74" t="s">
        <v>422</v>
      </c>
      <c r="Y338" s="21" t="s">
        <v>4545</v>
      </c>
      <c r="Z338" s="52">
        <v>3.7950458715596334</v>
      </c>
    </row>
    <row r="339" spans="1:26" x14ac:dyDescent="0.25">
      <c r="A339" s="70" t="s">
        <v>4544</v>
      </c>
      <c r="B339" s="2" t="s">
        <v>998</v>
      </c>
      <c r="C339" s="19" t="s">
        <v>3529</v>
      </c>
      <c r="D339" s="2" t="s">
        <v>258</v>
      </c>
      <c r="E339" s="14">
        <v>20020001</v>
      </c>
      <c r="F339" s="14" t="s">
        <v>553</v>
      </c>
      <c r="G339" s="19">
        <v>2</v>
      </c>
      <c r="H339" s="21">
        <v>8.3999999999999986</v>
      </c>
      <c r="I339" s="21">
        <v>362.63</v>
      </c>
      <c r="J339" s="71">
        <v>0</v>
      </c>
      <c r="K339" s="58">
        <v>0</v>
      </c>
      <c r="L339" s="72">
        <v>0</v>
      </c>
      <c r="M339" s="73">
        <v>0</v>
      </c>
      <c r="N339" s="19">
        <v>0</v>
      </c>
      <c r="O339" s="21">
        <v>0</v>
      </c>
      <c r="P339" s="2">
        <v>363</v>
      </c>
      <c r="Q339" s="2" t="s">
        <v>41</v>
      </c>
      <c r="R339" s="2" t="s">
        <v>999</v>
      </c>
      <c r="S339" s="2" t="s">
        <v>1000</v>
      </c>
      <c r="T339" s="2" t="s">
        <v>60</v>
      </c>
      <c r="U339" s="57" t="s">
        <v>425</v>
      </c>
      <c r="V339" s="2">
        <v>45199</v>
      </c>
      <c r="W339" s="2">
        <v>1</v>
      </c>
      <c r="X339" s="74" t="s">
        <v>422</v>
      </c>
      <c r="Y339" s="21" t="s">
        <v>4545</v>
      </c>
      <c r="Z339" s="52">
        <v>4.3170238095238105</v>
      </c>
    </row>
    <row r="340" spans="1:26" x14ac:dyDescent="0.25">
      <c r="A340" s="70" t="s">
        <v>4544</v>
      </c>
      <c r="B340" s="2" t="s">
        <v>1001</v>
      </c>
      <c r="C340" s="19" t="s">
        <v>3529</v>
      </c>
      <c r="D340" s="2" t="s">
        <v>258</v>
      </c>
      <c r="E340" s="14">
        <v>20020001</v>
      </c>
      <c r="F340" s="14" t="s">
        <v>589</v>
      </c>
      <c r="G340" s="19">
        <v>2</v>
      </c>
      <c r="H340" s="21">
        <v>9.9</v>
      </c>
      <c r="I340" s="21">
        <v>413.36</v>
      </c>
      <c r="J340" s="71">
        <v>0</v>
      </c>
      <c r="K340" s="58">
        <v>0</v>
      </c>
      <c r="L340" s="72">
        <v>0</v>
      </c>
      <c r="M340" s="73">
        <v>0</v>
      </c>
      <c r="N340" s="19">
        <v>0</v>
      </c>
      <c r="O340" s="21">
        <v>0</v>
      </c>
      <c r="P340" s="2">
        <v>413</v>
      </c>
      <c r="Q340" s="2" t="s">
        <v>41</v>
      </c>
      <c r="R340" s="2" t="s">
        <v>1002</v>
      </c>
      <c r="S340" s="2" t="s">
        <v>1003</v>
      </c>
      <c r="T340" s="2" t="s">
        <v>972</v>
      </c>
      <c r="U340" s="57" t="s">
        <v>435</v>
      </c>
      <c r="V340" s="2">
        <v>45183</v>
      </c>
      <c r="W340" s="2">
        <v>1</v>
      </c>
      <c r="X340" s="74" t="s">
        <v>422</v>
      </c>
      <c r="Y340" s="21" t="s">
        <v>4545</v>
      </c>
      <c r="Z340" s="52">
        <v>4.175353535353536</v>
      </c>
    </row>
    <row r="341" spans="1:26" x14ac:dyDescent="0.25">
      <c r="A341" s="70" t="s">
        <v>4544</v>
      </c>
      <c r="B341" s="2" t="s">
        <v>1004</v>
      </c>
      <c r="C341" s="19" t="s">
        <v>3529</v>
      </c>
      <c r="D341" s="2" t="s">
        <v>258</v>
      </c>
      <c r="E341" s="14">
        <v>20020001</v>
      </c>
      <c r="F341" s="14" t="s">
        <v>489</v>
      </c>
      <c r="G341" s="19">
        <v>2</v>
      </c>
      <c r="H341" s="21">
        <v>5.5</v>
      </c>
      <c r="I341" s="21">
        <v>215.14999999999998</v>
      </c>
      <c r="J341" s="71">
        <v>0</v>
      </c>
      <c r="K341" s="58">
        <v>0</v>
      </c>
      <c r="L341" s="72">
        <v>0</v>
      </c>
      <c r="M341" s="73">
        <v>0</v>
      </c>
      <c r="N341" s="19">
        <v>0</v>
      </c>
      <c r="O341" s="21">
        <v>0</v>
      </c>
      <c r="P341" s="2">
        <v>215</v>
      </c>
      <c r="Q341" s="2" t="s">
        <v>41</v>
      </c>
      <c r="R341" s="2" t="s">
        <v>1005</v>
      </c>
      <c r="S341" s="2" t="s">
        <v>1006</v>
      </c>
      <c r="T341" s="2" t="s">
        <v>972</v>
      </c>
      <c r="U341" s="57" t="s">
        <v>435</v>
      </c>
      <c r="V341" s="2">
        <v>45199</v>
      </c>
      <c r="W341" s="2">
        <v>1</v>
      </c>
      <c r="X341" s="74" t="s">
        <v>422</v>
      </c>
      <c r="Y341" s="21" t="s">
        <v>4545</v>
      </c>
      <c r="Z341" s="52">
        <v>3.9118181818181821</v>
      </c>
    </row>
    <row r="342" spans="1:26" x14ac:dyDescent="0.25">
      <c r="A342" s="70" t="s">
        <v>4544</v>
      </c>
      <c r="B342" s="2" t="s">
        <v>1007</v>
      </c>
      <c r="C342" s="19" t="s">
        <v>3529</v>
      </c>
      <c r="D342" s="2" t="s">
        <v>258</v>
      </c>
      <c r="E342" s="14">
        <v>20020001</v>
      </c>
      <c r="F342" s="14" t="s">
        <v>447</v>
      </c>
      <c r="G342" s="19">
        <v>1</v>
      </c>
      <c r="H342" s="21">
        <v>3.6</v>
      </c>
      <c r="I342" s="21">
        <v>216</v>
      </c>
      <c r="J342" s="71">
        <v>0</v>
      </c>
      <c r="K342" s="58">
        <v>0</v>
      </c>
      <c r="L342" s="72">
        <v>0</v>
      </c>
      <c r="M342" s="73">
        <v>0</v>
      </c>
      <c r="N342" s="19">
        <v>0</v>
      </c>
      <c r="O342" s="21">
        <v>0</v>
      </c>
      <c r="P342" s="2">
        <v>216</v>
      </c>
      <c r="Q342" s="2" t="s">
        <v>41</v>
      </c>
      <c r="R342" s="2" t="s">
        <v>1008</v>
      </c>
      <c r="S342" s="2" t="s">
        <v>1009</v>
      </c>
      <c r="T342" s="2" t="s">
        <v>57</v>
      </c>
      <c r="U342" s="57" t="s">
        <v>608</v>
      </c>
      <c r="V342" s="2">
        <v>45183</v>
      </c>
      <c r="W342" s="2">
        <v>1</v>
      </c>
      <c r="X342" s="74" t="s">
        <v>422</v>
      </c>
      <c r="Y342" s="21" t="s">
        <v>4545</v>
      </c>
      <c r="Z342" s="52">
        <v>3</v>
      </c>
    </row>
    <row r="343" spans="1:26" x14ac:dyDescent="0.25">
      <c r="A343" s="70" t="s">
        <v>4544</v>
      </c>
      <c r="B343" s="2" t="s">
        <v>1010</v>
      </c>
      <c r="C343" s="19" t="s">
        <v>3529</v>
      </c>
      <c r="D343" s="2" t="s">
        <v>258</v>
      </c>
      <c r="E343" s="14">
        <v>20020001</v>
      </c>
      <c r="F343" s="14" t="s">
        <v>448</v>
      </c>
      <c r="G343" s="19">
        <v>2</v>
      </c>
      <c r="H343" s="21">
        <v>6.2</v>
      </c>
      <c r="I343" s="21">
        <v>241.03</v>
      </c>
      <c r="J343" s="71">
        <v>0</v>
      </c>
      <c r="K343" s="58">
        <v>0</v>
      </c>
      <c r="L343" s="72">
        <v>0</v>
      </c>
      <c r="M343" s="73">
        <v>0</v>
      </c>
      <c r="N343" s="19">
        <v>0</v>
      </c>
      <c r="O343" s="21">
        <v>0</v>
      </c>
      <c r="P343" s="2">
        <v>241</v>
      </c>
      <c r="Q343" s="2" t="s">
        <v>41</v>
      </c>
      <c r="R343" s="2" t="s">
        <v>999</v>
      </c>
      <c r="S343" s="2" t="s">
        <v>1011</v>
      </c>
      <c r="T343" s="2" t="s">
        <v>65</v>
      </c>
      <c r="U343" s="57" t="s">
        <v>480</v>
      </c>
      <c r="V343" s="2">
        <v>45199</v>
      </c>
      <c r="W343" s="2">
        <v>1</v>
      </c>
      <c r="X343" s="74" t="s">
        <v>422</v>
      </c>
      <c r="Y343" s="21" t="s">
        <v>4545</v>
      </c>
      <c r="Z343" s="52">
        <v>3.8875806451612904</v>
      </c>
    </row>
    <row r="344" spans="1:26" x14ac:dyDescent="0.25">
      <c r="A344" s="70" t="s">
        <v>4544</v>
      </c>
      <c r="B344" s="2" t="s">
        <v>1012</v>
      </c>
      <c r="C344" s="19" t="s">
        <v>3529</v>
      </c>
      <c r="D344" s="2" t="s">
        <v>258</v>
      </c>
      <c r="E344" s="14">
        <v>20020001</v>
      </c>
      <c r="F344" s="14" t="s">
        <v>592</v>
      </c>
      <c r="G344" s="19">
        <v>4</v>
      </c>
      <c r="H344" s="21">
        <v>28.700000000000003</v>
      </c>
      <c r="I344" s="21">
        <v>1098.4100000000001</v>
      </c>
      <c r="J344" s="71">
        <v>0</v>
      </c>
      <c r="K344" s="58">
        <v>0</v>
      </c>
      <c r="L344" s="72">
        <v>0</v>
      </c>
      <c r="M344" s="73">
        <v>0</v>
      </c>
      <c r="N344" s="19">
        <v>0</v>
      </c>
      <c r="O344" s="21">
        <v>0</v>
      </c>
      <c r="P344" s="2">
        <v>1098</v>
      </c>
      <c r="Q344" s="2" t="s">
        <v>41</v>
      </c>
      <c r="R344" s="2" t="s">
        <v>1013</v>
      </c>
      <c r="S344" s="2" t="s">
        <v>1014</v>
      </c>
      <c r="T344" s="2" t="s">
        <v>60</v>
      </c>
      <c r="U344" s="57" t="s">
        <v>425</v>
      </c>
      <c r="V344" s="2">
        <v>45199</v>
      </c>
      <c r="W344" s="2">
        <v>1</v>
      </c>
      <c r="X344" s="74" t="s">
        <v>422</v>
      </c>
      <c r="Y344" s="21" t="s">
        <v>4545</v>
      </c>
      <c r="Z344" s="52">
        <v>7.6544250871080139</v>
      </c>
    </row>
    <row r="345" spans="1:26" x14ac:dyDescent="0.25">
      <c r="A345" s="70" t="s">
        <v>4544</v>
      </c>
      <c r="B345" s="2" t="s">
        <v>4253</v>
      </c>
      <c r="C345" s="19" t="s">
        <v>3529</v>
      </c>
      <c r="D345" s="2" t="s">
        <v>258</v>
      </c>
      <c r="E345" s="14">
        <v>20020001</v>
      </c>
      <c r="F345" s="14" t="s">
        <v>598</v>
      </c>
      <c r="G345" s="19">
        <v>2</v>
      </c>
      <c r="H345" s="21">
        <v>16.399999999999999</v>
      </c>
      <c r="I345" s="21">
        <v>658.78</v>
      </c>
      <c r="J345" s="71">
        <v>0</v>
      </c>
      <c r="K345" s="58">
        <v>0</v>
      </c>
      <c r="L345" s="72">
        <v>0</v>
      </c>
      <c r="M345" s="73">
        <v>0</v>
      </c>
      <c r="N345" s="19">
        <v>0</v>
      </c>
      <c r="O345" s="21">
        <v>0</v>
      </c>
      <c r="P345" s="2">
        <v>659</v>
      </c>
      <c r="Q345" s="2" t="s">
        <v>41</v>
      </c>
      <c r="R345" s="2" t="s">
        <v>4254</v>
      </c>
      <c r="S345" s="2" t="s">
        <v>4255</v>
      </c>
      <c r="T345" s="2" t="s">
        <v>972</v>
      </c>
      <c r="U345" s="57" t="s">
        <v>435</v>
      </c>
      <c r="V345" s="2">
        <v>45183</v>
      </c>
      <c r="W345" s="2">
        <v>1</v>
      </c>
      <c r="X345" s="74" t="s">
        <v>422</v>
      </c>
      <c r="Y345" s="21" t="s">
        <v>4545</v>
      </c>
      <c r="Z345" s="52">
        <v>4.0169512195121957</v>
      </c>
    </row>
    <row r="346" spans="1:26" x14ac:dyDescent="0.25">
      <c r="A346" s="70" t="s">
        <v>4544</v>
      </c>
      <c r="B346" s="2" t="s">
        <v>1015</v>
      </c>
      <c r="C346" s="19" t="s">
        <v>3529</v>
      </c>
      <c r="D346" s="2" t="s">
        <v>258</v>
      </c>
      <c r="E346" s="14">
        <v>20020001</v>
      </c>
      <c r="F346" s="14" t="s">
        <v>479</v>
      </c>
      <c r="G346" s="19">
        <v>2</v>
      </c>
      <c r="H346" s="21">
        <v>19.899999999999999</v>
      </c>
      <c r="I346" s="21">
        <v>781.48</v>
      </c>
      <c r="J346" s="71">
        <v>0</v>
      </c>
      <c r="K346" s="58">
        <v>0</v>
      </c>
      <c r="L346" s="72">
        <v>0</v>
      </c>
      <c r="M346" s="73">
        <v>0</v>
      </c>
      <c r="N346" s="19">
        <v>0</v>
      </c>
      <c r="O346" s="21">
        <v>0</v>
      </c>
      <c r="P346" s="2">
        <v>781</v>
      </c>
      <c r="Q346" s="2" t="s">
        <v>41</v>
      </c>
      <c r="R346" s="2" t="s">
        <v>1016</v>
      </c>
      <c r="S346" s="2" t="s">
        <v>1017</v>
      </c>
      <c r="T346" s="2" t="s">
        <v>65</v>
      </c>
      <c r="U346" s="57" t="s">
        <v>480</v>
      </c>
      <c r="V346" s="2">
        <v>45206</v>
      </c>
      <c r="W346" s="2">
        <v>1</v>
      </c>
      <c r="X346" s="74" t="s">
        <v>422</v>
      </c>
      <c r="Y346" s="21" t="s">
        <v>4545</v>
      </c>
      <c r="Z346" s="52">
        <v>3.9270351758793973</v>
      </c>
    </row>
    <row r="347" spans="1:26" x14ac:dyDescent="0.25">
      <c r="A347" s="70" t="s">
        <v>4544</v>
      </c>
      <c r="B347" s="2" t="s">
        <v>1018</v>
      </c>
      <c r="C347" s="19" t="s">
        <v>3529</v>
      </c>
      <c r="D347" s="2" t="s">
        <v>258</v>
      </c>
      <c r="E347" s="14">
        <v>20020001</v>
      </c>
      <c r="F347" s="14" t="s">
        <v>735</v>
      </c>
      <c r="G347" s="19">
        <v>2</v>
      </c>
      <c r="H347" s="21">
        <v>9.1999999999999993</v>
      </c>
      <c r="I347" s="21">
        <v>369.31</v>
      </c>
      <c r="J347" s="71">
        <v>0</v>
      </c>
      <c r="K347" s="58">
        <v>0</v>
      </c>
      <c r="L347" s="72">
        <v>0</v>
      </c>
      <c r="M347" s="73">
        <v>0</v>
      </c>
      <c r="N347" s="19">
        <v>0</v>
      </c>
      <c r="O347" s="21">
        <v>0</v>
      </c>
      <c r="P347" s="2">
        <v>369</v>
      </c>
      <c r="Q347" s="2" t="s">
        <v>41</v>
      </c>
      <c r="R347" s="2" t="s">
        <v>727</v>
      </c>
      <c r="S347" s="2" t="s">
        <v>1019</v>
      </c>
      <c r="T347" s="2" t="s">
        <v>972</v>
      </c>
      <c r="U347" s="57" t="s">
        <v>435</v>
      </c>
      <c r="V347" s="2">
        <v>45206</v>
      </c>
      <c r="W347" s="2">
        <v>1</v>
      </c>
      <c r="X347" s="74" t="s">
        <v>422</v>
      </c>
      <c r="Y347" s="21" t="s">
        <v>4545</v>
      </c>
      <c r="Z347" s="52">
        <v>4.0142391304347838</v>
      </c>
    </row>
    <row r="348" spans="1:26" x14ac:dyDescent="0.25">
      <c r="A348" s="70" t="s">
        <v>4544</v>
      </c>
      <c r="B348" s="2" t="s">
        <v>2622</v>
      </c>
      <c r="C348" s="19" t="s">
        <v>3529</v>
      </c>
      <c r="D348" s="2" t="s">
        <v>258</v>
      </c>
      <c r="E348" s="14">
        <v>20020001</v>
      </c>
      <c r="F348" s="14" t="s">
        <v>736</v>
      </c>
      <c r="G348" s="19">
        <v>4</v>
      </c>
      <c r="H348" s="21">
        <v>14.6</v>
      </c>
      <c r="I348" s="21">
        <v>633.68000000000006</v>
      </c>
      <c r="J348" s="71">
        <v>0</v>
      </c>
      <c r="K348" s="58">
        <v>0</v>
      </c>
      <c r="L348" s="72">
        <v>0</v>
      </c>
      <c r="M348" s="73">
        <v>0</v>
      </c>
      <c r="N348" s="19">
        <v>0</v>
      </c>
      <c r="O348" s="21">
        <v>0</v>
      </c>
      <c r="P348" s="2">
        <v>634</v>
      </c>
      <c r="Q348" s="2" t="s">
        <v>41</v>
      </c>
      <c r="R348" s="2" t="s">
        <v>2623</v>
      </c>
      <c r="S348" s="2" t="s">
        <v>2624</v>
      </c>
      <c r="T348" s="2" t="s">
        <v>59</v>
      </c>
      <c r="U348" s="57" t="s">
        <v>729</v>
      </c>
      <c r="V348" s="2">
        <v>45213</v>
      </c>
      <c r="W348" s="2">
        <v>1</v>
      </c>
      <c r="X348" s="74" t="s">
        <v>422</v>
      </c>
      <c r="Y348" s="21" t="s">
        <v>4545</v>
      </c>
      <c r="Z348" s="52">
        <v>8.6805479452054808</v>
      </c>
    </row>
    <row r="349" spans="1:26" x14ac:dyDescent="0.25">
      <c r="A349" s="70" t="s">
        <v>4544</v>
      </c>
      <c r="B349" s="2" t="s">
        <v>1020</v>
      </c>
      <c r="C349" s="19" t="s">
        <v>3529</v>
      </c>
      <c r="D349" s="2" t="s">
        <v>258</v>
      </c>
      <c r="E349" s="14">
        <v>20020001</v>
      </c>
      <c r="F349" s="14" t="s">
        <v>492</v>
      </c>
      <c r="G349" s="19">
        <v>2</v>
      </c>
      <c r="H349" s="21">
        <v>4.3</v>
      </c>
      <c r="I349" s="21">
        <v>171.05</v>
      </c>
      <c r="J349" s="71">
        <v>0</v>
      </c>
      <c r="K349" s="58">
        <v>0</v>
      </c>
      <c r="L349" s="72">
        <v>0</v>
      </c>
      <c r="M349" s="73">
        <v>0</v>
      </c>
      <c r="N349" s="19">
        <v>0</v>
      </c>
      <c r="O349" s="21">
        <v>0</v>
      </c>
      <c r="P349" s="2">
        <v>171</v>
      </c>
      <c r="Q349" s="2" t="s">
        <v>41</v>
      </c>
      <c r="R349" s="2" t="s">
        <v>1021</v>
      </c>
      <c r="S349" s="2" t="s">
        <v>1022</v>
      </c>
      <c r="T349" s="2" t="s">
        <v>972</v>
      </c>
      <c r="U349" s="57" t="s">
        <v>435</v>
      </c>
      <c r="V349" s="2">
        <v>45234</v>
      </c>
      <c r="W349" s="2">
        <v>1</v>
      </c>
      <c r="X349" s="74" t="s">
        <v>422</v>
      </c>
      <c r="Y349" s="21" t="s">
        <v>4545</v>
      </c>
      <c r="Z349" s="52">
        <v>3.9779069767441868</v>
      </c>
    </row>
    <row r="350" spans="1:26" x14ac:dyDescent="0.25">
      <c r="A350" s="70" t="s">
        <v>4544</v>
      </c>
      <c r="B350" s="2" t="s">
        <v>1023</v>
      </c>
      <c r="C350" s="19" t="s">
        <v>3529</v>
      </c>
      <c r="D350" s="2" t="s">
        <v>258</v>
      </c>
      <c r="E350" s="14">
        <v>20020001</v>
      </c>
      <c r="F350" s="14" t="s">
        <v>469</v>
      </c>
      <c r="G350" s="19">
        <v>2</v>
      </c>
      <c r="H350" s="21">
        <v>2.9</v>
      </c>
      <c r="I350" s="21">
        <v>152.19999999999999</v>
      </c>
      <c r="J350" s="71">
        <v>0</v>
      </c>
      <c r="K350" s="58">
        <v>0</v>
      </c>
      <c r="L350" s="72">
        <v>0</v>
      </c>
      <c r="M350" s="73">
        <v>0</v>
      </c>
      <c r="N350" s="19">
        <v>0</v>
      </c>
      <c r="O350" s="21">
        <v>0</v>
      </c>
      <c r="P350" s="2">
        <v>152</v>
      </c>
      <c r="Q350" s="2" t="s">
        <v>41</v>
      </c>
      <c r="R350" s="2" t="s">
        <v>1024</v>
      </c>
      <c r="S350" s="2" t="s">
        <v>1025</v>
      </c>
      <c r="T350" s="2" t="s">
        <v>972</v>
      </c>
      <c r="U350" s="57" t="s">
        <v>435</v>
      </c>
      <c r="V350" s="2">
        <v>45244</v>
      </c>
      <c r="W350" s="2">
        <v>1</v>
      </c>
      <c r="X350" s="74" t="s">
        <v>422</v>
      </c>
      <c r="Y350" s="21" t="s">
        <v>4545</v>
      </c>
      <c r="Z350" s="52">
        <v>5.2482758620689651</v>
      </c>
    </row>
    <row r="351" spans="1:26" x14ac:dyDescent="0.25">
      <c r="A351" s="70" t="s">
        <v>4544</v>
      </c>
      <c r="B351" s="2" t="s">
        <v>2234</v>
      </c>
      <c r="C351" s="19" t="s">
        <v>3529</v>
      </c>
      <c r="D351" s="2" t="s">
        <v>258</v>
      </c>
      <c r="E351" s="14">
        <v>20020001</v>
      </c>
      <c r="F351" s="14" t="s">
        <v>474</v>
      </c>
      <c r="G351" s="19">
        <v>2</v>
      </c>
      <c r="H351" s="21">
        <v>10.1</v>
      </c>
      <c r="I351" s="21">
        <v>607.9</v>
      </c>
      <c r="J351" s="71">
        <v>0</v>
      </c>
      <c r="K351" s="58">
        <v>0</v>
      </c>
      <c r="L351" s="72">
        <v>0</v>
      </c>
      <c r="M351" s="73">
        <v>0</v>
      </c>
      <c r="N351" s="19">
        <v>0</v>
      </c>
      <c r="O351" s="21">
        <v>0</v>
      </c>
      <c r="P351" s="2">
        <v>608</v>
      </c>
      <c r="Q351" s="2" t="s">
        <v>41</v>
      </c>
      <c r="R351" s="2" t="s">
        <v>2235</v>
      </c>
      <c r="S351" s="2" t="s">
        <v>2236</v>
      </c>
      <c r="T351" s="2" t="s">
        <v>97</v>
      </c>
      <c r="U351" s="57" t="s">
        <v>537</v>
      </c>
      <c r="V351" s="2">
        <v>45255</v>
      </c>
      <c r="W351" s="2">
        <v>1</v>
      </c>
      <c r="X351" s="74" t="s">
        <v>422</v>
      </c>
      <c r="Y351" s="21" t="s">
        <v>4545</v>
      </c>
      <c r="Z351" s="52">
        <v>6.0188118811881193</v>
      </c>
    </row>
    <row r="352" spans="1:26" x14ac:dyDescent="0.25">
      <c r="A352" s="70" t="s">
        <v>4544</v>
      </c>
      <c r="B352" s="2" t="s">
        <v>4058</v>
      </c>
      <c r="C352" s="19" t="s">
        <v>3529</v>
      </c>
      <c r="D352" s="2" t="s">
        <v>258</v>
      </c>
      <c r="E352" s="14">
        <v>20020001</v>
      </c>
      <c r="F352" s="14" t="s">
        <v>686</v>
      </c>
      <c r="G352" s="19">
        <v>4</v>
      </c>
      <c r="H352" s="21">
        <v>27.5</v>
      </c>
      <c r="I352" s="21">
        <v>1057.9100000000001</v>
      </c>
      <c r="J352" s="71">
        <v>0</v>
      </c>
      <c r="K352" s="58">
        <v>0</v>
      </c>
      <c r="L352" s="72">
        <v>0</v>
      </c>
      <c r="M352" s="73">
        <v>0</v>
      </c>
      <c r="N352" s="19">
        <v>0</v>
      </c>
      <c r="O352" s="21">
        <v>0</v>
      </c>
      <c r="P352" s="2">
        <v>1058</v>
      </c>
      <c r="Q352" s="2" t="s">
        <v>41</v>
      </c>
      <c r="R352" s="2" t="s">
        <v>4059</v>
      </c>
      <c r="S352" s="2" t="s">
        <v>4060</v>
      </c>
      <c r="T352" s="2" t="s">
        <v>59</v>
      </c>
      <c r="U352" s="57" t="s">
        <v>729</v>
      </c>
      <c r="V352" s="2">
        <v>45286</v>
      </c>
      <c r="W352" s="2">
        <v>1</v>
      </c>
      <c r="X352" s="74" t="s">
        <v>422</v>
      </c>
      <c r="Y352" s="21" t="s">
        <v>4545</v>
      </c>
      <c r="Z352" s="52">
        <v>7.6938909090909098</v>
      </c>
    </row>
    <row r="353" spans="1:26" x14ac:dyDescent="0.25">
      <c r="A353" s="70" t="s">
        <v>4544</v>
      </c>
      <c r="B353" s="2" t="s">
        <v>1026</v>
      </c>
      <c r="C353" s="19" t="s">
        <v>3529</v>
      </c>
      <c r="D353" s="2" t="s">
        <v>258</v>
      </c>
      <c r="E353" s="14">
        <v>20020001</v>
      </c>
      <c r="F353" s="14" t="s">
        <v>695</v>
      </c>
      <c r="G353" s="19">
        <v>2</v>
      </c>
      <c r="H353" s="21">
        <v>5.5</v>
      </c>
      <c r="I353" s="21">
        <v>229.77</v>
      </c>
      <c r="J353" s="71">
        <v>0</v>
      </c>
      <c r="K353" s="58">
        <v>0</v>
      </c>
      <c r="L353" s="72">
        <v>0</v>
      </c>
      <c r="M353" s="73">
        <v>0</v>
      </c>
      <c r="N353" s="19">
        <v>0</v>
      </c>
      <c r="O353" s="21">
        <v>0</v>
      </c>
      <c r="P353" s="2">
        <v>230</v>
      </c>
      <c r="Q353" s="2" t="s">
        <v>41</v>
      </c>
      <c r="R353" s="2" t="s">
        <v>1027</v>
      </c>
      <c r="S353" s="2" t="s">
        <v>1028</v>
      </c>
      <c r="T353" s="2" t="s">
        <v>972</v>
      </c>
      <c r="U353" s="57" t="s">
        <v>435</v>
      </c>
      <c r="V353" s="2">
        <v>45387</v>
      </c>
      <c r="W353" s="2">
        <v>1</v>
      </c>
      <c r="X353" s="74" t="s">
        <v>422</v>
      </c>
      <c r="Y353" s="21" t="s">
        <v>4545</v>
      </c>
      <c r="Z353" s="52">
        <v>4.1776363636363643</v>
      </c>
    </row>
    <row r="354" spans="1:26" x14ac:dyDescent="0.25">
      <c r="A354" s="70" t="s">
        <v>4544</v>
      </c>
      <c r="B354" s="2" t="s">
        <v>1029</v>
      </c>
      <c r="C354" s="19" t="s">
        <v>3529</v>
      </c>
      <c r="D354" s="2" t="s">
        <v>258</v>
      </c>
      <c r="E354" s="14">
        <v>20020001</v>
      </c>
      <c r="F354" s="14" t="s">
        <v>698</v>
      </c>
      <c r="G354" s="19">
        <v>2</v>
      </c>
      <c r="H354" s="21">
        <v>4.0999999999999996</v>
      </c>
      <c r="I354" s="21">
        <v>171.62</v>
      </c>
      <c r="J354" s="71">
        <v>0</v>
      </c>
      <c r="K354" s="58">
        <v>0</v>
      </c>
      <c r="L354" s="72">
        <v>0</v>
      </c>
      <c r="M354" s="73">
        <v>0</v>
      </c>
      <c r="N354" s="19">
        <v>0</v>
      </c>
      <c r="O354" s="21">
        <v>0</v>
      </c>
      <c r="P354" s="2">
        <v>172</v>
      </c>
      <c r="Q354" s="2" t="s">
        <v>41</v>
      </c>
      <c r="R354" s="2" t="s">
        <v>1030</v>
      </c>
      <c r="S354" s="2" t="s">
        <v>1031</v>
      </c>
      <c r="T354" s="2" t="s">
        <v>60</v>
      </c>
      <c r="U354" s="57" t="s">
        <v>425</v>
      </c>
      <c r="V354" s="2">
        <v>45387</v>
      </c>
      <c r="W354" s="2">
        <v>1</v>
      </c>
      <c r="X354" s="74" t="s">
        <v>422</v>
      </c>
      <c r="Y354" s="21" t="s">
        <v>4545</v>
      </c>
      <c r="Z354" s="52">
        <v>4.185853658536586</v>
      </c>
    </row>
    <row r="355" spans="1:26" x14ac:dyDescent="0.25">
      <c r="A355" s="70" t="s">
        <v>4544</v>
      </c>
      <c r="B355" s="2" t="s">
        <v>3844</v>
      </c>
      <c r="C355" s="19" t="s">
        <v>3529</v>
      </c>
      <c r="D355" s="2" t="s">
        <v>258</v>
      </c>
      <c r="E355" s="14">
        <v>20020001</v>
      </c>
      <c r="F355" s="14" t="s">
        <v>712</v>
      </c>
      <c r="G355" s="19">
        <v>2</v>
      </c>
      <c r="H355" s="21">
        <v>10.3</v>
      </c>
      <c r="I355" s="21">
        <v>393.39</v>
      </c>
      <c r="J355" s="71">
        <v>0</v>
      </c>
      <c r="K355" s="58">
        <v>0</v>
      </c>
      <c r="L355" s="72">
        <v>0</v>
      </c>
      <c r="M355" s="73">
        <v>0</v>
      </c>
      <c r="N355" s="19">
        <v>0</v>
      </c>
      <c r="O355" s="21">
        <v>0</v>
      </c>
      <c r="P355" s="2">
        <v>393</v>
      </c>
      <c r="Q355" s="2" t="s">
        <v>41</v>
      </c>
      <c r="R355" s="2" t="s">
        <v>3845</v>
      </c>
      <c r="S355" s="2" t="s">
        <v>3846</v>
      </c>
      <c r="T355" s="2" t="s">
        <v>59</v>
      </c>
      <c r="U355" s="57" t="s">
        <v>729</v>
      </c>
      <c r="V355" s="2">
        <v>45423</v>
      </c>
      <c r="W355" s="2">
        <v>1</v>
      </c>
      <c r="X355" s="74" t="s">
        <v>422</v>
      </c>
      <c r="Y355" s="21" t="s">
        <v>4545</v>
      </c>
      <c r="Z355" s="52">
        <v>3.8193203883495146</v>
      </c>
    </row>
    <row r="356" spans="1:26" x14ac:dyDescent="0.25">
      <c r="A356" s="70" t="s">
        <v>4544</v>
      </c>
      <c r="B356" s="2" t="s">
        <v>1032</v>
      </c>
      <c r="C356" s="19" t="s">
        <v>3529</v>
      </c>
      <c r="D356" s="2" t="s">
        <v>258</v>
      </c>
      <c r="E356" s="14">
        <v>20020001</v>
      </c>
      <c r="F356" s="14" t="s">
        <v>1033</v>
      </c>
      <c r="G356" s="19">
        <v>4</v>
      </c>
      <c r="H356" s="21">
        <v>161.9</v>
      </c>
      <c r="I356" s="21">
        <v>6384.65</v>
      </c>
      <c r="J356" s="71">
        <v>0</v>
      </c>
      <c r="K356" s="58">
        <v>0</v>
      </c>
      <c r="L356" s="72">
        <v>0</v>
      </c>
      <c r="M356" s="73">
        <v>0</v>
      </c>
      <c r="N356" s="19">
        <v>0</v>
      </c>
      <c r="O356" s="21">
        <v>0</v>
      </c>
      <c r="P356" s="2">
        <v>6385</v>
      </c>
      <c r="Q356" s="2" t="s">
        <v>41</v>
      </c>
      <c r="R356" s="2" t="s">
        <v>1034</v>
      </c>
      <c r="S356" s="2" t="s">
        <v>1035</v>
      </c>
      <c r="T356" s="2" t="s">
        <v>60</v>
      </c>
      <c r="U356" s="57" t="s">
        <v>425</v>
      </c>
      <c r="V356" s="2">
        <v>45432</v>
      </c>
      <c r="W356" s="2">
        <v>1</v>
      </c>
      <c r="X356" s="74" t="s">
        <v>422</v>
      </c>
      <c r="Y356" s="21" t="s">
        <v>4545</v>
      </c>
      <c r="Z356" s="52">
        <v>7.8871525633106847</v>
      </c>
    </row>
    <row r="357" spans="1:26" x14ac:dyDescent="0.25">
      <c r="A357" s="70" t="s">
        <v>4544</v>
      </c>
      <c r="B357" s="2" t="s">
        <v>2950</v>
      </c>
      <c r="C357" s="19" t="s">
        <v>3529</v>
      </c>
      <c r="D357" s="2" t="s">
        <v>258</v>
      </c>
      <c r="E357" s="14">
        <v>20020001</v>
      </c>
      <c r="F357" s="14" t="s">
        <v>498</v>
      </c>
      <c r="G357" s="19">
        <v>4</v>
      </c>
      <c r="H357" s="21">
        <v>11.399999999999999</v>
      </c>
      <c r="I357" s="21">
        <v>448.72</v>
      </c>
      <c r="J357" s="71">
        <v>0</v>
      </c>
      <c r="K357" s="58">
        <v>0</v>
      </c>
      <c r="L357" s="72">
        <v>0</v>
      </c>
      <c r="M357" s="73">
        <v>0</v>
      </c>
      <c r="N357" s="19">
        <v>0</v>
      </c>
      <c r="O357" s="21">
        <v>0</v>
      </c>
      <c r="P357" s="2">
        <v>449</v>
      </c>
      <c r="Q357" s="2" t="s">
        <v>41</v>
      </c>
      <c r="R357" s="2" t="s">
        <v>2951</v>
      </c>
      <c r="S357" s="2" t="s">
        <v>2952</v>
      </c>
      <c r="T357" s="2" t="s">
        <v>972</v>
      </c>
      <c r="U357" s="57" t="s">
        <v>435</v>
      </c>
      <c r="V357" s="2">
        <v>45439</v>
      </c>
      <c r="W357" s="2">
        <v>1</v>
      </c>
      <c r="X357" s="74" t="s">
        <v>422</v>
      </c>
      <c r="Y357" s="21" t="s">
        <v>4545</v>
      </c>
      <c r="Z357" s="52">
        <v>7.8722807017543879</v>
      </c>
    </row>
    <row r="358" spans="1:26" x14ac:dyDescent="0.25">
      <c r="A358" s="70" t="s">
        <v>4544</v>
      </c>
      <c r="B358" s="2" t="s">
        <v>3705</v>
      </c>
      <c r="C358" s="19" t="s">
        <v>3529</v>
      </c>
      <c r="D358" s="2" t="s">
        <v>258</v>
      </c>
      <c r="E358" s="14">
        <v>20020001</v>
      </c>
      <c r="F358" s="14" t="s">
        <v>1967</v>
      </c>
      <c r="G358" s="19">
        <v>4</v>
      </c>
      <c r="H358" s="21">
        <v>14.3</v>
      </c>
      <c r="I358" s="21">
        <v>555.19000000000005</v>
      </c>
      <c r="J358" s="71">
        <v>0</v>
      </c>
      <c r="K358" s="58">
        <v>0</v>
      </c>
      <c r="L358" s="72">
        <v>0</v>
      </c>
      <c r="M358" s="73">
        <v>0</v>
      </c>
      <c r="N358" s="19">
        <v>0</v>
      </c>
      <c r="O358" s="21">
        <v>0</v>
      </c>
      <c r="P358" s="2">
        <v>555</v>
      </c>
      <c r="Q358" s="2" t="s">
        <v>41</v>
      </c>
      <c r="R358" s="2" t="s">
        <v>3706</v>
      </c>
      <c r="S358" s="2" t="s">
        <v>3707</v>
      </c>
      <c r="T358" s="2" t="s">
        <v>972</v>
      </c>
      <c r="U358" s="57" t="s">
        <v>435</v>
      </c>
      <c r="V358" s="2">
        <v>45458</v>
      </c>
      <c r="W358" s="2">
        <v>1</v>
      </c>
      <c r="X358" s="74" t="s">
        <v>422</v>
      </c>
      <c r="Y358" s="21" t="s">
        <v>4545</v>
      </c>
      <c r="Z358" s="52">
        <v>7.7648951048951051</v>
      </c>
    </row>
    <row r="359" spans="1:26" x14ac:dyDescent="0.25">
      <c r="A359" s="70" t="s">
        <v>4544</v>
      </c>
      <c r="B359" s="2" t="s">
        <v>1040</v>
      </c>
      <c r="C359" s="19" t="s">
        <v>3529</v>
      </c>
      <c r="D359" s="2" t="s">
        <v>258</v>
      </c>
      <c r="E359" s="14">
        <v>20020001</v>
      </c>
      <c r="F359" s="14" t="s">
        <v>501</v>
      </c>
      <c r="G359" s="19">
        <v>2</v>
      </c>
      <c r="H359" s="21">
        <v>3.5999999999999996</v>
      </c>
      <c r="I359" s="21">
        <v>212.39999999999998</v>
      </c>
      <c r="J359" s="71">
        <v>0</v>
      </c>
      <c r="K359" s="58">
        <v>0</v>
      </c>
      <c r="L359" s="72">
        <v>0</v>
      </c>
      <c r="M359" s="73">
        <v>0</v>
      </c>
      <c r="N359" s="19">
        <v>0</v>
      </c>
      <c r="O359" s="21">
        <v>0</v>
      </c>
      <c r="P359" s="2">
        <v>212</v>
      </c>
      <c r="Q359" s="2" t="s">
        <v>41</v>
      </c>
      <c r="R359" s="2" t="s">
        <v>1041</v>
      </c>
      <c r="S359" s="2" t="s">
        <v>1042</v>
      </c>
      <c r="T359" s="2" t="s">
        <v>60</v>
      </c>
      <c r="U359" s="57" t="s">
        <v>425</v>
      </c>
      <c r="V359" s="2">
        <v>45481</v>
      </c>
      <c r="W359" s="2">
        <v>1</v>
      </c>
      <c r="X359" s="74" t="s">
        <v>422</v>
      </c>
      <c r="Y359" s="21" t="s">
        <v>4545</v>
      </c>
      <c r="Z359" s="52">
        <v>5.9</v>
      </c>
    </row>
    <row r="360" spans="1:26" x14ac:dyDescent="0.25">
      <c r="A360" s="70" t="s">
        <v>4544</v>
      </c>
      <c r="B360" s="2" t="s">
        <v>2851</v>
      </c>
      <c r="C360" s="19" t="s">
        <v>3529</v>
      </c>
      <c r="D360" s="2" t="s">
        <v>258</v>
      </c>
      <c r="E360" s="14">
        <v>20020001</v>
      </c>
      <c r="F360" s="14" t="s">
        <v>505</v>
      </c>
      <c r="G360" s="19">
        <v>2</v>
      </c>
      <c r="H360" s="21">
        <v>4.0999999999999996</v>
      </c>
      <c r="I360" s="21">
        <v>178.68</v>
      </c>
      <c r="J360" s="71">
        <v>0</v>
      </c>
      <c r="K360" s="58">
        <v>0</v>
      </c>
      <c r="L360" s="72">
        <v>0</v>
      </c>
      <c r="M360" s="73">
        <v>0</v>
      </c>
      <c r="N360" s="19">
        <v>0</v>
      </c>
      <c r="O360" s="21">
        <v>0</v>
      </c>
      <c r="P360" s="2">
        <v>179</v>
      </c>
      <c r="Q360" s="2" t="s">
        <v>41</v>
      </c>
      <c r="R360" s="2" t="s">
        <v>2852</v>
      </c>
      <c r="S360" s="2" t="s">
        <v>2853</v>
      </c>
      <c r="T360" s="2" t="s">
        <v>60</v>
      </c>
      <c r="U360" s="57" t="s">
        <v>425</v>
      </c>
      <c r="V360" s="2">
        <v>45481</v>
      </c>
      <c r="W360" s="2">
        <v>1</v>
      </c>
      <c r="X360" s="74" t="s">
        <v>422</v>
      </c>
      <c r="Y360" s="21" t="s">
        <v>4545</v>
      </c>
      <c r="Z360" s="52">
        <v>4.3580487804878052</v>
      </c>
    </row>
    <row r="361" spans="1:26" x14ac:dyDescent="0.25">
      <c r="A361" s="70" t="s">
        <v>4544</v>
      </c>
      <c r="B361" s="2" t="s">
        <v>1043</v>
      </c>
      <c r="C361" s="19" t="s">
        <v>3529</v>
      </c>
      <c r="D361" s="2" t="s">
        <v>258</v>
      </c>
      <c r="E361" s="14">
        <v>20020001</v>
      </c>
      <c r="F361" s="14" t="s">
        <v>507</v>
      </c>
      <c r="G361" s="19">
        <v>2</v>
      </c>
      <c r="H361" s="21">
        <v>4.8</v>
      </c>
      <c r="I361" s="21">
        <v>203.37</v>
      </c>
      <c r="J361" s="71">
        <v>0</v>
      </c>
      <c r="K361" s="58">
        <v>0</v>
      </c>
      <c r="L361" s="72">
        <v>0</v>
      </c>
      <c r="M361" s="73">
        <v>0</v>
      </c>
      <c r="N361" s="19">
        <v>0</v>
      </c>
      <c r="O361" s="21">
        <v>0</v>
      </c>
      <c r="P361" s="2">
        <v>203</v>
      </c>
      <c r="Q361" s="2" t="s">
        <v>41</v>
      </c>
      <c r="R361" s="2">
        <v>0</v>
      </c>
      <c r="S361" s="2">
        <v>0</v>
      </c>
      <c r="T361" s="2">
        <v>0</v>
      </c>
      <c r="U361" s="57">
        <v>0</v>
      </c>
      <c r="V361" s="2">
        <v>0</v>
      </c>
      <c r="W361" s="2">
        <v>1</v>
      </c>
      <c r="X361" s="74" t="s">
        <v>1044</v>
      </c>
      <c r="Y361" s="21" t="s">
        <v>4545</v>
      </c>
      <c r="Z361" s="52">
        <v>4.2368750000000004</v>
      </c>
    </row>
    <row r="362" spans="1:26" x14ac:dyDescent="0.25">
      <c r="A362" s="70" t="s">
        <v>4544</v>
      </c>
      <c r="B362" s="2" t="s">
        <v>3495</v>
      </c>
      <c r="C362" s="19" t="s">
        <v>3529</v>
      </c>
      <c r="D362" s="2" t="s">
        <v>258</v>
      </c>
      <c r="E362" s="14">
        <v>20020001</v>
      </c>
      <c r="F362" s="14" t="s">
        <v>2589</v>
      </c>
      <c r="G362" s="19">
        <v>4</v>
      </c>
      <c r="H362" s="21">
        <v>38.6</v>
      </c>
      <c r="I362" s="21">
        <v>1506.98</v>
      </c>
      <c r="J362" s="71">
        <v>0</v>
      </c>
      <c r="K362" s="58">
        <v>0</v>
      </c>
      <c r="L362" s="72">
        <v>0</v>
      </c>
      <c r="M362" s="73">
        <v>0</v>
      </c>
      <c r="N362" s="19">
        <v>0</v>
      </c>
      <c r="O362" s="21">
        <v>0</v>
      </c>
      <c r="P362" s="2">
        <v>1507</v>
      </c>
      <c r="Q362" s="2" t="s">
        <v>41</v>
      </c>
      <c r="R362" s="2" t="s">
        <v>3496</v>
      </c>
      <c r="S362" s="2" t="s">
        <v>3497</v>
      </c>
      <c r="T362" s="2" t="s">
        <v>59</v>
      </c>
      <c r="U362" s="57" t="s">
        <v>729</v>
      </c>
      <c r="V362" s="2">
        <v>45556</v>
      </c>
      <c r="W362" s="2">
        <v>1</v>
      </c>
      <c r="X362" s="74" t="s">
        <v>422</v>
      </c>
      <c r="Y362" s="21" t="s">
        <v>4545</v>
      </c>
      <c r="Z362" s="52">
        <v>7.8081865284974086</v>
      </c>
    </row>
    <row r="363" spans="1:26" x14ac:dyDescent="0.25">
      <c r="A363" s="70" t="s">
        <v>4544</v>
      </c>
      <c r="B363" s="2" t="s">
        <v>1046</v>
      </c>
      <c r="C363" s="19" t="s">
        <v>3529</v>
      </c>
      <c r="D363" s="2" t="s">
        <v>258</v>
      </c>
      <c r="E363" s="14">
        <v>20020001</v>
      </c>
      <c r="F363" s="14" t="s">
        <v>1047</v>
      </c>
      <c r="G363" s="19">
        <v>4</v>
      </c>
      <c r="H363" s="21">
        <v>17.899999999999999</v>
      </c>
      <c r="I363" s="21">
        <v>702.56999999999994</v>
      </c>
      <c r="J363" s="71">
        <v>0</v>
      </c>
      <c r="K363" s="58">
        <v>0</v>
      </c>
      <c r="L363" s="72">
        <v>0</v>
      </c>
      <c r="M363" s="73">
        <v>0</v>
      </c>
      <c r="N363" s="19">
        <v>0</v>
      </c>
      <c r="O363" s="21">
        <v>0</v>
      </c>
      <c r="P363" s="2">
        <v>703</v>
      </c>
      <c r="Q363" s="2" t="s">
        <v>41</v>
      </c>
      <c r="R363" s="2" t="s">
        <v>1048</v>
      </c>
      <c r="S363" s="2" t="s">
        <v>1049</v>
      </c>
      <c r="T363" s="2" t="s">
        <v>60</v>
      </c>
      <c r="U363" s="57" t="s">
        <v>425</v>
      </c>
      <c r="V363" s="2">
        <v>45565</v>
      </c>
      <c r="W363" s="2">
        <v>1</v>
      </c>
      <c r="X363" s="74" t="s">
        <v>422</v>
      </c>
      <c r="Y363" s="21" t="s">
        <v>4545</v>
      </c>
      <c r="Z363" s="52">
        <v>7.8499441340782132</v>
      </c>
    </row>
    <row r="364" spans="1:26" x14ac:dyDescent="0.25">
      <c r="A364" s="70" t="s">
        <v>4544</v>
      </c>
      <c r="B364" s="2" t="s">
        <v>1050</v>
      </c>
      <c r="C364" s="19" t="s">
        <v>3529</v>
      </c>
      <c r="D364" s="2" t="s">
        <v>258</v>
      </c>
      <c r="E364" s="14">
        <v>20020001</v>
      </c>
      <c r="F364" s="14" t="s">
        <v>1051</v>
      </c>
      <c r="G364" s="19">
        <v>2</v>
      </c>
      <c r="H364" s="21">
        <v>4.4000000000000004</v>
      </c>
      <c r="I364" s="21">
        <v>183.76999999999998</v>
      </c>
      <c r="J364" s="71">
        <v>0</v>
      </c>
      <c r="K364" s="58">
        <v>0</v>
      </c>
      <c r="L364" s="72">
        <v>0</v>
      </c>
      <c r="M364" s="73">
        <v>0</v>
      </c>
      <c r="N364" s="19">
        <v>0</v>
      </c>
      <c r="O364" s="21">
        <v>0</v>
      </c>
      <c r="P364" s="2">
        <v>184</v>
      </c>
      <c r="Q364" s="2" t="s">
        <v>41</v>
      </c>
      <c r="R364" s="2" t="s">
        <v>1052</v>
      </c>
      <c r="S364" s="2" t="s">
        <v>1053</v>
      </c>
      <c r="T364" s="2" t="s">
        <v>596</v>
      </c>
      <c r="U364" s="57" t="s">
        <v>425</v>
      </c>
      <c r="V364" s="2">
        <v>45565</v>
      </c>
      <c r="W364" s="2">
        <v>1</v>
      </c>
      <c r="X364" s="74" t="s">
        <v>422</v>
      </c>
      <c r="Y364" s="21" t="s">
        <v>4545</v>
      </c>
      <c r="Z364" s="52">
        <v>4.1765909090909084</v>
      </c>
    </row>
    <row r="365" spans="1:26" x14ac:dyDescent="0.25">
      <c r="A365" s="70" t="s">
        <v>4544</v>
      </c>
      <c r="B365" s="2" t="s">
        <v>4256</v>
      </c>
      <c r="C365" s="19" t="s">
        <v>3529</v>
      </c>
      <c r="D365" s="2" t="s">
        <v>258</v>
      </c>
      <c r="E365" s="14">
        <v>20020001</v>
      </c>
      <c r="F365" s="14" t="s">
        <v>2783</v>
      </c>
      <c r="G365" s="19">
        <v>4</v>
      </c>
      <c r="H365" s="21">
        <v>17.7</v>
      </c>
      <c r="I365" s="21">
        <v>690.3</v>
      </c>
      <c r="J365" s="71">
        <v>0</v>
      </c>
      <c r="K365" s="58">
        <v>0</v>
      </c>
      <c r="L365" s="72">
        <v>0</v>
      </c>
      <c r="M365" s="73">
        <v>0</v>
      </c>
      <c r="N365" s="19">
        <v>0</v>
      </c>
      <c r="O365" s="21">
        <v>0</v>
      </c>
      <c r="P365" s="2">
        <v>690</v>
      </c>
      <c r="Q365" s="2" t="s">
        <v>41</v>
      </c>
      <c r="R365" s="2" t="s">
        <v>4257</v>
      </c>
      <c r="S365" s="2" t="s">
        <v>4258</v>
      </c>
      <c r="T365" s="2" t="s">
        <v>57</v>
      </c>
      <c r="U365" s="57" t="s">
        <v>608</v>
      </c>
      <c r="V365" s="2">
        <v>45565</v>
      </c>
      <c r="W365" s="2">
        <v>1</v>
      </c>
      <c r="X365" s="74" t="s">
        <v>422</v>
      </c>
      <c r="Y365" s="21" t="s">
        <v>4545</v>
      </c>
      <c r="Z365" s="52">
        <v>7.8000000000000007</v>
      </c>
    </row>
    <row r="366" spans="1:26" x14ac:dyDescent="0.25">
      <c r="A366" s="70" t="s">
        <v>4544</v>
      </c>
      <c r="B366" s="2" t="s">
        <v>1055</v>
      </c>
      <c r="C366" s="19" t="s">
        <v>3529</v>
      </c>
      <c r="D366" s="2" t="s">
        <v>258</v>
      </c>
      <c r="E366" s="14">
        <v>20020001</v>
      </c>
      <c r="F366" s="14" t="s">
        <v>1056</v>
      </c>
      <c r="G366" s="19">
        <v>3</v>
      </c>
      <c r="H366" s="21">
        <v>1158.3</v>
      </c>
      <c r="I366" s="21">
        <v>46377.440000000002</v>
      </c>
      <c r="J366" s="71">
        <v>0</v>
      </c>
      <c r="K366" s="58">
        <v>0</v>
      </c>
      <c r="L366" s="72">
        <v>0</v>
      </c>
      <c r="M366" s="73">
        <v>0</v>
      </c>
      <c r="N366" s="19">
        <v>0</v>
      </c>
      <c r="O366" s="21">
        <v>0</v>
      </c>
      <c r="P366" s="2">
        <v>46377</v>
      </c>
      <c r="Q366" s="2" t="s">
        <v>41</v>
      </c>
      <c r="R366" s="2" t="s">
        <v>1057</v>
      </c>
      <c r="S366" s="2" t="s">
        <v>1058</v>
      </c>
      <c r="T366" s="2" t="s">
        <v>59</v>
      </c>
      <c r="U366" s="57" t="s">
        <v>729</v>
      </c>
      <c r="V366" s="2">
        <v>45572</v>
      </c>
      <c r="W366" s="2">
        <v>1</v>
      </c>
      <c r="X366" s="74" t="s">
        <v>422</v>
      </c>
      <c r="Y366" s="21" t="s">
        <v>4545</v>
      </c>
      <c r="Z366" s="52">
        <v>6.0058844858844873</v>
      </c>
    </row>
    <row r="367" spans="1:26" x14ac:dyDescent="0.25">
      <c r="A367" s="70" t="s">
        <v>4544</v>
      </c>
      <c r="B367" s="2" t="s">
        <v>2625</v>
      </c>
      <c r="C367" s="19" t="s">
        <v>3529</v>
      </c>
      <c r="D367" s="2" t="s">
        <v>258</v>
      </c>
      <c r="E367" s="14">
        <v>20020001</v>
      </c>
      <c r="F367" s="14" t="s">
        <v>2626</v>
      </c>
      <c r="G367" s="19">
        <v>2</v>
      </c>
      <c r="H367" s="21">
        <v>7.4</v>
      </c>
      <c r="I367" s="21">
        <v>326.46000000000004</v>
      </c>
      <c r="J367" s="71">
        <v>0</v>
      </c>
      <c r="K367" s="58">
        <v>0</v>
      </c>
      <c r="L367" s="72">
        <v>0</v>
      </c>
      <c r="M367" s="73">
        <v>0</v>
      </c>
      <c r="N367" s="19">
        <v>0</v>
      </c>
      <c r="O367" s="21">
        <v>0</v>
      </c>
      <c r="P367" s="2">
        <v>326</v>
      </c>
      <c r="Q367" s="2" t="s">
        <v>41</v>
      </c>
      <c r="R367" s="2" t="s">
        <v>2627</v>
      </c>
      <c r="S367" s="2" t="s">
        <v>2628</v>
      </c>
      <c r="T367" s="2" t="s">
        <v>59</v>
      </c>
      <c r="U367" s="57" t="s">
        <v>729</v>
      </c>
      <c r="V367" s="2">
        <v>45642</v>
      </c>
      <c r="W367" s="2">
        <v>1</v>
      </c>
      <c r="X367" s="74" t="s">
        <v>422</v>
      </c>
      <c r="Y367" s="21" t="s">
        <v>4545</v>
      </c>
      <c r="Z367" s="52">
        <v>4.411621621621622</v>
      </c>
    </row>
    <row r="368" spans="1:26" x14ac:dyDescent="0.25">
      <c r="A368" s="70" t="s">
        <v>4544</v>
      </c>
      <c r="B368" s="2" t="s">
        <v>3708</v>
      </c>
      <c r="C368" s="19" t="s">
        <v>3529</v>
      </c>
      <c r="D368" s="2" t="s">
        <v>258</v>
      </c>
      <c r="E368" s="14">
        <v>20020001</v>
      </c>
      <c r="F368" s="14" t="s">
        <v>3709</v>
      </c>
      <c r="G368" s="19">
        <v>4</v>
      </c>
      <c r="H368" s="21">
        <v>16.2</v>
      </c>
      <c r="I368" s="21">
        <v>651.17999999999995</v>
      </c>
      <c r="J368" s="71">
        <v>0</v>
      </c>
      <c r="K368" s="58">
        <v>0</v>
      </c>
      <c r="L368" s="72">
        <v>0</v>
      </c>
      <c r="M368" s="73">
        <v>0</v>
      </c>
      <c r="N368" s="19">
        <v>0</v>
      </c>
      <c r="O368" s="21">
        <v>0</v>
      </c>
      <c r="P368" s="2">
        <v>651</v>
      </c>
      <c r="Q368" s="2" t="s">
        <v>41</v>
      </c>
      <c r="R368" s="2" t="s">
        <v>3710</v>
      </c>
      <c r="S368" s="2" t="s">
        <v>3711</v>
      </c>
      <c r="T368" s="2" t="s">
        <v>972</v>
      </c>
      <c r="U368" s="57" t="s">
        <v>435</v>
      </c>
      <c r="V368" s="2">
        <v>0</v>
      </c>
      <c r="W368" s="2">
        <v>1</v>
      </c>
      <c r="X368" s="74" t="s">
        <v>422</v>
      </c>
      <c r="Y368" s="21" t="s">
        <v>4545</v>
      </c>
      <c r="Z368" s="52">
        <v>8.0392592592592589</v>
      </c>
    </row>
    <row r="369" spans="1:26" x14ac:dyDescent="0.25">
      <c r="A369" s="70" t="s">
        <v>4544</v>
      </c>
      <c r="B369" s="2" t="s">
        <v>1060</v>
      </c>
      <c r="C369" s="19" t="s">
        <v>3529</v>
      </c>
      <c r="D369" s="2" t="s">
        <v>258</v>
      </c>
      <c r="E369" s="14">
        <v>20020001</v>
      </c>
      <c r="F369" s="14" t="s">
        <v>1061</v>
      </c>
      <c r="G369" s="19">
        <v>3</v>
      </c>
      <c r="H369" s="21">
        <v>24.3</v>
      </c>
      <c r="I369" s="21">
        <v>1458.81</v>
      </c>
      <c r="J369" s="71">
        <v>0</v>
      </c>
      <c r="K369" s="58">
        <v>0</v>
      </c>
      <c r="L369" s="72">
        <v>0</v>
      </c>
      <c r="M369" s="73">
        <v>0</v>
      </c>
      <c r="N369" s="19">
        <v>0</v>
      </c>
      <c r="O369" s="21">
        <v>0</v>
      </c>
      <c r="P369" s="2">
        <v>1459</v>
      </c>
      <c r="Q369" s="2" t="s">
        <v>41</v>
      </c>
      <c r="R369" s="2" t="s">
        <v>1062</v>
      </c>
      <c r="S369" s="2" t="s">
        <v>1063</v>
      </c>
      <c r="T369" s="2" t="s">
        <v>1064</v>
      </c>
      <c r="U369" s="57">
        <v>0</v>
      </c>
      <c r="V369" s="2">
        <v>0</v>
      </c>
      <c r="W369" s="2">
        <v>1</v>
      </c>
      <c r="X369" s="74" t="s">
        <v>422</v>
      </c>
      <c r="Y369" s="21" t="s">
        <v>4545</v>
      </c>
      <c r="Z369" s="52">
        <v>9.0050000000000008</v>
      </c>
    </row>
    <row r="370" spans="1:26" x14ac:dyDescent="0.25">
      <c r="A370" s="70" t="s">
        <v>4544</v>
      </c>
      <c r="B370" s="2" t="s">
        <v>3943</v>
      </c>
      <c r="C370" s="19" t="s">
        <v>3529</v>
      </c>
      <c r="D370" s="2" t="s">
        <v>258</v>
      </c>
      <c r="E370" s="14">
        <v>20020001</v>
      </c>
      <c r="F370" s="14" t="s">
        <v>3944</v>
      </c>
      <c r="G370" s="19">
        <v>4</v>
      </c>
      <c r="H370" s="21">
        <v>12.7</v>
      </c>
      <c r="I370" s="21">
        <v>495.56</v>
      </c>
      <c r="J370" s="71">
        <v>0</v>
      </c>
      <c r="K370" s="58">
        <v>0</v>
      </c>
      <c r="L370" s="72">
        <v>0</v>
      </c>
      <c r="M370" s="73">
        <v>0</v>
      </c>
      <c r="N370" s="19">
        <v>0</v>
      </c>
      <c r="O370" s="21">
        <v>0</v>
      </c>
      <c r="P370" s="2">
        <v>496</v>
      </c>
      <c r="Q370" s="2" t="s">
        <v>41</v>
      </c>
      <c r="R370" s="2" t="s">
        <v>3945</v>
      </c>
      <c r="S370" s="2" t="s">
        <v>3946</v>
      </c>
      <c r="T370" s="2" t="s">
        <v>972</v>
      </c>
      <c r="U370" s="57">
        <v>0</v>
      </c>
      <c r="V370" s="2">
        <v>0</v>
      </c>
      <c r="W370" s="2">
        <v>1</v>
      </c>
      <c r="X370" s="74" t="s">
        <v>422</v>
      </c>
      <c r="Y370" s="21" t="s">
        <v>4545</v>
      </c>
      <c r="Z370" s="52">
        <v>7.8040944881889773</v>
      </c>
    </row>
    <row r="371" spans="1:26" x14ac:dyDescent="0.25">
      <c r="A371" s="70" t="s">
        <v>4544</v>
      </c>
      <c r="B371" s="2" t="s">
        <v>1066</v>
      </c>
      <c r="C371" s="19" t="s">
        <v>3529</v>
      </c>
      <c r="D371" s="2" t="s">
        <v>258</v>
      </c>
      <c r="E371" s="14">
        <v>20020001</v>
      </c>
      <c r="F371" s="14" t="s">
        <v>1067</v>
      </c>
      <c r="G371" s="19">
        <v>2</v>
      </c>
      <c r="H371" s="21">
        <v>14.5</v>
      </c>
      <c r="I371" s="21">
        <v>592.32999999999993</v>
      </c>
      <c r="J371" s="71">
        <v>0</v>
      </c>
      <c r="K371" s="58">
        <v>0</v>
      </c>
      <c r="L371" s="72">
        <v>0</v>
      </c>
      <c r="M371" s="73">
        <v>0</v>
      </c>
      <c r="N371" s="19">
        <v>0</v>
      </c>
      <c r="O371" s="21">
        <v>0</v>
      </c>
      <c r="P371" s="2">
        <v>592</v>
      </c>
      <c r="Q371" s="2" t="s">
        <v>41</v>
      </c>
      <c r="R371" s="2" t="s">
        <v>1068</v>
      </c>
      <c r="S371" s="2" t="s">
        <v>1069</v>
      </c>
      <c r="T371" s="2" t="s">
        <v>57</v>
      </c>
      <c r="U371" s="57">
        <v>0</v>
      </c>
      <c r="V371" s="2">
        <v>0</v>
      </c>
      <c r="W371" s="2">
        <v>1</v>
      </c>
      <c r="X371" s="74" t="s">
        <v>422</v>
      </c>
      <c r="Y371" s="21" t="s">
        <v>4545</v>
      </c>
      <c r="Z371" s="52">
        <v>4.08503448275862</v>
      </c>
    </row>
    <row r="372" spans="1:26" x14ac:dyDescent="0.25">
      <c r="A372" s="70" t="s">
        <v>4544</v>
      </c>
      <c r="B372" s="2" t="s">
        <v>1070</v>
      </c>
      <c r="C372" s="19" t="s">
        <v>3529</v>
      </c>
      <c r="D372" s="2" t="s">
        <v>258</v>
      </c>
      <c r="E372" s="14">
        <v>20020001</v>
      </c>
      <c r="F372" s="14" t="s">
        <v>1071</v>
      </c>
      <c r="G372" s="19">
        <v>2</v>
      </c>
      <c r="H372" s="21">
        <v>14.5</v>
      </c>
      <c r="I372" s="21">
        <v>574.79999999999995</v>
      </c>
      <c r="J372" s="71">
        <v>0</v>
      </c>
      <c r="K372" s="58">
        <v>0</v>
      </c>
      <c r="L372" s="72">
        <v>0</v>
      </c>
      <c r="M372" s="73">
        <v>0</v>
      </c>
      <c r="N372" s="19">
        <v>0</v>
      </c>
      <c r="O372" s="21">
        <v>0</v>
      </c>
      <c r="P372" s="2">
        <v>575</v>
      </c>
      <c r="Q372" s="2" t="s">
        <v>41</v>
      </c>
      <c r="R372" s="2" t="s">
        <v>1072</v>
      </c>
      <c r="S372" s="2" t="s">
        <v>1073</v>
      </c>
      <c r="T372" s="2" t="s">
        <v>972</v>
      </c>
      <c r="U372" s="57">
        <v>0</v>
      </c>
      <c r="V372" s="2">
        <v>45843</v>
      </c>
      <c r="W372" s="2">
        <v>1</v>
      </c>
      <c r="X372" s="74" t="s">
        <v>422</v>
      </c>
      <c r="Y372" s="21" t="s">
        <v>4545</v>
      </c>
      <c r="Z372" s="52">
        <v>3.9641379310344824</v>
      </c>
    </row>
    <row r="373" spans="1:26" x14ac:dyDescent="0.25">
      <c r="A373" s="70" t="s">
        <v>4544</v>
      </c>
      <c r="B373" s="2" t="s">
        <v>1078</v>
      </c>
      <c r="C373" s="19" t="s">
        <v>3529</v>
      </c>
      <c r="D373" s="2" t="s">
        <v>258</v>
      </c>
      <c r="E373" s="14">
        <v>20020001</v>
      </c>
      <c r="F373" s="14" t="s">
        <v>1079</v>
      </c>
      <c r="G373" s="19">
        <v>2</v>
      </c>
      <c r="H373" s="21">
        <v>5.0999999999999996</v>
      </c>
      <c r="I373" s="21">
        <v>253.96</v>
      </c>
      <c r="J373" s="71">
        <v>0</v>
      </c>
      <c r="K373" s="58">
        <v>0</v>
      </c>
      <c r="L373" s="72">
        <v>0</v>
      </c>
      <c r="M373" s="73">
        <v>0</v>
      </c>
      <c r="N373" s="19">
        <v>0</v>
      </c>
      <c r="O373" s="21">
        <v>0</v>
      </c>
      <c r="P373" s="2">
        <v>254</v>
      </c>
      <c r="Q373" s="2" t="s">
        <v>41</v>
      </c>
      <c r="R373" s="2" t="s">
        <v>1080</v>
      </c>
      <c r="S373" s="2" t="s">
        <v>1081</v>
      </c>
      <c r="T373" s="2" t="s">
        <v>97</v>
      </c>
      <c r="U373" s="57">
        <v>0</v>
      </c>
      <c r="V373" s="2">
        <v>45873</v>
      </c>
      <c r="W373" s="2">
        <v>1</v>
      </c>
      <c r="X373" s="74" t="s">
        <v>422</v>
      </c>
      <c r="Y373" s="21" t="s">
        <v>4545</v>
      </c>
      <c r="Z373" s="52">
        <v>4.9796078431372557</v>
      </c>
    </row>
    <row r="374" spans="1:26" x14ac:dyDescent="0.25">
      <c r="A374" s="70" t="s">
        <v>4544</v>
      </c>
      <c r="B374" s="2" t="s">
        <v>1082</v>
      </c>
      <c r="C374" s="19" t="s">
        <v>3529</v>
      </c>
      <c r="D374" s="2" t="s">
        <v>258</v>
      </c>
      <c r="E374" s="14">
        <v>20020001</v>
      </c>
      <c r="F374" s="14" t="s">
        <v>1083</v>
      </c>
      <c r="G374" s="19">
        <v>1</v>
      </c>
      <c r="H374" s="21">
        <v>2</v>
      </c>
      <c r="I374" s="21">
        <v>86.34</v>
      </c>
      <c r="J374" s="71">
        <v>0</v>
      </c>
      <c r="K374" s="58">
        <v>0</v>
      </c>
      <c r="L374" s="72">
        <v>0</v>
      </c>
      <c r="M374" s="73">
        <v>0</v>
      </c>
      <c r="N374" s="19">
        <v>0</v>
      </c>
      <c r="O374" s="21">
        <v>0</v>
      </c>
      <c r="P374" s="2">
        <v>86</v>
      </c>
      <c r="Q374" s="2" t="s">
        <v>41</v>
      </c>
      <c r="R374" s="2" t="s">
        <v>1084</v>
      </c>
      <c r="S374" s="2" t="s">
        <v>1085</v>
      </c>
      <c r="T374" s="2" t="s">
        <v>972</v>
      </c>
      <c r="U374" s="57">
        <v>0</v>
      </c>
      <c r="V374" s="2">
        <v>45873</v>
      </c>
      <c r="W374" s="2">
        <v>1</v>
      </c>
      <c r="X374" s="74" t="s">
        <v>422</v>
      </c>
      <c r="Y374" s="21" t="s">
        <v>4545</v>
      </c>
      <c r="Z374" s="52">
        <v>2.1585000000000001</v>
      </c>
    </row>
    <row r="375" spans="1:26" x14ac:dyDescent="0.25">
      <c r="A375" s="70" t="s">
        <v>4544</v>
      </c>
      <c r="B375" s="2" t="s">
        <v>1086</v>
      </c>
      <c r="C375" s="19" t="s">
        <v>3529</v>
      </c>
      <c r="D375" s="2" t="s">
        <v>258</v>
      </c>
      <c r="E375" s="14">
        <v>20020001</v>
      </c>
      <c r="F375" s="14" t="s">
        <v>1087</v>
      </c>
      <c r="G375" s="19">
        <v>2</v>
      </c>
      <c r="H375" s="21">
        <v>14.9</v>
      </c>
      <c r="I375" s="21">
        <v>573.54999999999995</v>
      </c>
      <c r="J375" s="71">
        <v>0</v>
      </c>
      <c r="K375" s="58">
        <v>0</v>
      </c>
      <c r="L375" s="72">
        <v>0</v>
      </c>
      <c r="M375" s="73">
        <v>0</v>
      </c>
      <c r="N375" s="19">
        <v>0</v>
      </c>
      <c r="O375" s="21">
        <v>0</v>
      </c>
      <c r="P375" s="2">
        <v>574</v>
      </c>
      <c r="Q375" s="2" t="s">
        <v>41</v>
      </c>
      <c r="R375" s="2" t="s">
        <v>1088</v>
      </c>
      <c r="S375" s="2" t="s">
        <v>1089</v>
      </c>
      <c r="T375" s="2" t="s">
        <v>57</v>
      </c>
      <c r="U375" s="57">
        <v>0</v>
      </c>
      <c r="V375" s="2">
        <v>45902</v>
      </c>
      <c r="W375" s="2">
        <v>1</v>
      </c>
      <c r="X375" s="74" t="s">
        <v>422</v>
      </c>
      <c r="Y375" s="21" t="s">
        <v>4545</v>
      </c>
      <c r="Z375" s="52">
        <v>3.8493288590604027</v>
      </c>
    </row>
    <row r="376" spans="1:26" x14ac:dyDescent="0.25">
      <c r="A376" s="70" t="s">
        <v>4544</v>
      </c>
      <c r="B376" s="2" t="s">
        <v>1090</v>
      </c>
      <c r="C376" s="19" t="s">
        <v>3529</v>
      </c>
      <c r="D376" s="2" t="s">
        <v>258</v>
      </c>
      <c r="E376" s="14">
        <v>20020001</v>
      </c>
      <c r="F376" s="14" t="s">
        <v>1091</v>
      </c>
      <c r="G376" s="19">
        <v>4</v>
      </c>
      <c r="H376" s="21">
        <v>15.1</v>
      </c>
      <c r="I376" s="21">
        <v>574.58999999999992</v>
      </c>
      <c r="J376" s="71">
        <v>0</v>
      </c>
      <c r="K376" s="58">
        <v>0</v>
      </c>
      <c r="L376" s="72">
        <v>0</v>
      </c>
      <c r="M376" s="73">
        <v>0</v>
      </c>
      <c r="N376" s="19">
        <v>0</v>
      </c>
      <c r="O376" s="21">
        <v>0</v>
      </c>
      <c r="P376" s="2">
        <v>575</v>
      </c>
      <c r="Q376" s="2" t="s">
        <v>41</v>
      </c>
      <c r="R376" s="2" t="s">
        <v>1092</v>
      </c>
      <c r="S376" s="2" t="s">
        <v>1093</v>
      </c>
      <c r="T376" s="2" t="s">
        <v>60</v>
      </c>
      <c r="U376" s="57">
        <v>0</v>
      </c>
      <c r="V376" s="2">
        <v>45902</v>
      </c>
      <c r="W376" s="2">
        <v>1</v>
      </c>
      <c r="X376" s="74" t="s">
        <v>422</v>
      </c>
      <c r="Y376" s="21" t="s">
        <v>4545</v>
      </c>
      <c r="Z376" s="52">
        <v>7.6104635761589394</v>
      </c>
    </row>
    <row r="377" spans="1:26" x14ac:dyDescent="0.25">
      <c r="A377" s="70" t="s">
        <v>4544</v>
      </c>
      <c r="B377" s="2" t="s">
        <v>2164</v>
      </c>
      <c r="C377" s="19" t="s">
        <v>3529</v>
      </c>
      <c r="D377" s="2" t="s">
        <v>258</v>
      </c>
      <c r="E377" s="14">
        <v>20020001</v>
      </c>
      <c r="F377" s="14" t="s">
        <v>2165</v>
      </c>
      <c r="G377" s="19">
        <v>4</v>
      </c>
      <c r="H377" s="21">
        <v>16.3</v>
      </c>
      <c r="I377" s="21">
        <v>630.28000000000009</v>
      </c>
      <c r="J377" s="71">
        <v>0</v>
      </c>
      <c r="K377" s="58">
        <v>0</v>
      </c>
      <c r="L377" s="72">
        <v>0</v>
      </c>
      <c r="M377" s="73">
        <v>0</v>
      </c>
      <c r="N377" s="19">
        <v>0</v>
      </c>
      <c r="O377" s="21">
        <v>0</v>
      </c>
      <c r="P377" s="2">
        <v>630</v>
      </c>
      <c r="Q377" s="2" t="s">
        <v>41</v>
      </c>
      <c r="R377" s="2" t="s">
        <v>2166</v>
      </c>
      <c r="S377" s="2" t="s">
        <v>2167</v>
      </c>
      <c r="T377" s="2" t="s">
        <v>972</v>
      </c>
      <c r="U377" s="57">
        <v>0</v>
      </c>
      <c r="V377" s="2">
        <v>45923</v>
      </c>
      <c r="W377" s="2">
        <v>1</v>
      </c>
      <c r="X377" s="74" t="s">
        <v>422</v>
      </c>
      <c r="Y377" s="21" t="s">
        <v>4545</v>
      </c>
      <c r="Z377" s="52">
        <v>7.7334969325153384</v>
      </c>
    </row>
    <row r="378" spans="1:26" x14ac:dyDescent="0.25">
      <c r="A378" s="70" t="s">
        <v>4544</v>
      </c>
      <c r="B378" s="2" t="s">
        <v>2168</v>
      </c>
      <c r="C378" s="19" t="s">
        <v>3529</v>
      </c>
      <c r="D378" s="2" t="s">
        <v>258</v>
      </c>
      <c r="E378" s="14">
        <v>20020001</v>
      </c>
      <c r="F378" s="14" t="s">
        <v>2169</v>
      </c>
      <c r="G378" s="19">
        <v>4</v>
      </c>
      <c r="H378" s="21">
        <v>16.8</v>
      </c>
      <c r="I378" s="21">
        <v>1015.05</v>
      </c>
      <c r="J378" s="71">
        <v>0</v>
      </c>
      <c r="K378" s="58">
        <v>0</v>
      </c>
      <c r="L378" s="72">
        <v>0</v>
      </c>
      <c r="M378" s="73">
        <v>0</v>
      </c>
      <c r="N378" s="19">
        <v>0</v>
      </c>
      <c r="O378" s="21">
        <v>0</v>
      </c>
      <c r="P378" s="2">
        <v>1015</v>
      </c>
      <c r="Q378" s="2" t="s">
        <v>41</v>
      </c>
      <c r="R378" s="2" t="s">
        <v>1062</v>
      </c>
      <c r="S378" s="2" t="s">
        <v>2170</v>
      </c>
      <c r="T378" s="2" t="s">
        <v>972</v>
      </c>
      <c r="U378" s="57">
        <v>0</v>
      </c>
      <c r="V378" s="2">
        <v>45923</v>
      </c>
      <c r="W378" s="2">
        <v>1</v>
      </c>
      <c r="X378" s="74" t="s">
        <v>422</v>
      </c>
      <c r="Y378" s="21" t="s">
        <v>4545</v>
      </c>
      <c r="Z378" s="52">
        <v>12.083928571428572</v>
      </c>
    </row>
    <row r="379" spans="1:26" x14ac:dyDescent="0.25">
      <c r="A379" s="70" t="s">
        <v>4544</v>
      </c>
      <c r="B379" s="2" t="s">
        <v>2237</v>
      </c>
      <c r="C379" s="19" t="s">
        <v>3529</v>
      </c>
      <c r="D379" s="2" t="s">
        <v>258</v>
      </c>
      <c r="E379" s="14">
        <v>20020001</v>
      </c>
      <c r="F379" s="14" t="s">
        <v>2238</v>
      </c>
      <c r="G379" s="19">
        <v>2</v>
      </c>
      <c r="H379" s="21">
        <v>4.9000000000000004</v>
      </c>
      <c r="I379" s="21">
        <v>189.04000000000002</v>
      </c>
      <c r="J379" s="71">
        <v>0</v>
      </c>
      <c r="K379" s="58">
        <v>0</v>
      </c>
      <c r="L379" s="72">
        <v>0</v>
      </c>
      <c r="M379" s="73">
        <v>0</v>
      </c>
      <c r="N379" s="19">
        <v>0</v>
      </c>
      <c r="O379" s="21">
        <v>0</v>
      </c>
      <c r="P379" s="2">
        <v>189</v>
      </c>
      <c r="Q379" s="2" t="s">
        <v>41</v>
      </c>
      <c r="R379" s="2" t="s">
        <v>2239</v>
      </c>
      <c r="S379" s="2" t="s">
        <v>2240</v>
      </c>
      <c r="T379" s="2" t="s">
        <v>972</v>
      </c>
      <c r="U379" s="57">
        <v>0</v>
      </c>
      <c r="V379" s="2">
        <v>45928</v>
      </c>
      <c r="W379" s="2">
        <v>1</v>
      </c>
      <c r="X379" s="74" t="s">
        <v>422</v>
      </c>
      <c r="Y379" s="21" t="s">
        <v>4545</v>
      </c>
      <c r="Z379" s="52">
        <v>3.8579591836734695</v>
      </c>
    </row>
    <row r="380" spans="1:26" x14ac:dyDescent="0.25">
      <c r="A380" s="70" t="s">
        <v>4544</v>
      </c>
      <c r="B380" s="2" t="s">
        <v>2279</v>
      </c>
      <c r="C380" s="19" t="s">
        <v>3529</v>
      </c>
      <c r="D380" s="2" t="s">
        <v>258</v>
      </c>
      <c r="E380" s="14">
        <v>20020001</v>
      </c>
      <c r="F380" s="14" t="s">
        <v>2280</v>
      </c>
      <c r="G380" s="19">
        <v>2</v>
      </c>
      <c r="H380" s="21">
        <v>6</v>
      </c>
      <c r="I380" s="21">
        <v>238.11</v>
      </c>
      <c r="J380" s="71">
        <v>0</v>
      </c>
      <c r="K380" s="58">
        <v>0</v>
      </c>
      <c r="L380" s="72">
        <v>0</v>
      </c>
      <c r="M380" s="73">
        <v>0</v>
      </c>
      <c r="N380" s="19">
        <v>0</v>
      </c>
      <c r="O380" s="21">
        <v>0</v>
      </c>
      <c r="P380" s="2">
        <v>238</v>
      </c>
      <c r="Q380" s="2" t="s">
        <v>41</v>
      </c>
      <c r="R380" s="2" t="s">
        <v>2281</v>
      </c>
      <c r="S380" s="2" t="s">
        <v>2282</v>
      </c>
      <c r="T380" s="2" t="s">
        <v>60</v>
      </c>
      <c r="U380" s="57">
        <v>0</v>
      </c>
      <c r="V380" s="2">
        <v>45936</v>
      </c>
      <c r="W380" s="2">
        <v>1</v>
      </c>
      <c r="X380" s="74" t="s">
        <v>422</v>
      </c>
      <c r="Y380" s="21" t="s">
        <v>4545</v>
      </c>
      <c r="Z380" s="52">
        <v>3.9685000000000006</v>
      </c>
    </row>
    <row r="381" spans="1:26" x14ac:dyDescent="0.25">
      <c r="A381" s="70" t="s">
        <v>4544</v>
      </c>
      <c r="B381" s="2" t="s">
        <v>2350</v>
      </c>
      <c r="C381" s="19" t="s">
        <v>3529</v>
      </c>
      <c r="D381" s="2" t="s">
        <v>258</v>
      </c>
      <c r="E381" s="14">
        <v>20020001</v>
      </c>
      <c r="F381" s="14" t="s">
        <v>2351</v>
      </c>
      <c r="G381" s="19">
        <v>1</v>
      </c>
      <c r="H381" s="21">
        <v>5.4</v>
      </c>
      <c r="I381" s="21">
        <v>209.95</v>
      </c>
      <c r="J381" s="71">
        <v>0</v>
      </c>
      <c r="K381" s="58">
        <v>0</v>
      </c>
      <c r="L381" s="72">
        <v>0</v>
      </c>
      <c r="M381" s="73">
        <v>0</v>
      </c>
      <c r="N381" s="19">
        <v>0</v>
      </c>
      <c r="O381" s="21">
        <v>0</v>
      </c>
      <c r="P381" s="2">
        <v>210</v>
      </c>
      <c r="Q381" s="2" t="s">
        <v>41</v>
      </c>
      <c r="R381" s="2" t="s">
        <v>2352</v>
      </c>
      <c r="S381" s="2" t="s">
        <v>2353</v>
      </c>
      <c r="T381" s="2" t="s">
        <v>60</v>
      </c>
      <c r="U381" s="57">
        <v>0</v>
      </c>
      <c r="V381" s="2">
        <v>45943</v>
      </c>
      <c r="W381" s="2">
        <v>1</v>
      </c>
      <c r="X381" s="74" t="s">
        <v>422</v>
      </c>
      <c r="Y381" s="21" t="s">
        <v>4545</v>
      </c>
      <c r="Z381" s="52">
        <v>1.9439814814814813</v>
      </c>
    </row>
    <row r="382" spans="1:26" x14ac:dyDescent="0.25">
      <c r="A382" s="70" t="s">
        <v>4544</v>
      </c>
      <c r="B382" s="2" t="s">
        <v>2540</v>
      </c>
      <c r="C382" s="19" t="s">
        <v>3529</v>
      </c>
      <c r="D382" s="2" t="s">
        <v>258</v>
      </c>
      <c r="E382" s="14">
        <v>20020001</v>
      </c>
      <c r="F382" s="14" t="s">
        <v>2541</v>
      </c>
      <c r="G382" s="19">
        <v>4</v>
      </c>
      <c r="H382" s="21">
        <v>59.800000000000004</v>
      </c>
      <c r="I382" s="21">
        <v>2330.0699999999997</v>
      </c>
      <c r="J382" s="71">
        <v>0</v>
      </c>
      <c r="K382" s="58">
        <v>0</v>
      </c>
      <c r="L382" s="72">
        <v>0</v>
      </c>
      <c r="M382" s="73">
        <v>0</v>
      </c>
      <c r="N382" s="19">
        <v>0</v>
      </c>
      <c r="O382" s="21">
        <v>0</v>
      </c>
      <c r="P382" s="2">
        <v>2330</v>
      </c>
      <c r="Q382" s="2" t="s">
        <v>41</v>
      </c>
      <c r="R382" s="2" t="s">
        <v>1331</v>
      </c>
      <c r="S382" s="2" t="s">
        <v>2542</v>
      </c>
      <c r="T382" s="2" t="s">
        <v>59</v>
      </c>
      <c r="U382" s="57">
        <v>0</v>
      </c>
      <c r="V382" s="2">
        <v>45965</v>
      </c>
      <c r="W382" s="2">
        <v>1</v>
      </c>
      <c r="X382" s="74" t="s">
        <v>422</v>
      </c>
      <c r="Y382" s="21" t="s">
        <v>4545</v>
      </c>
      <c r="Z382" s="52">
        <v>7.7928762541806016</v>
      </c>
    </row>
    <row r="383" spans="1:26" x14ac:dyDescent="0.25">
      <c r="A383" s="70" t="s">
        <v>4544</v>
      </c>
      <c r="B383" s="2" t="s">
        <v>2543</v>
      </c>
      <c r="C383" s="19" t="s">
        <v>3529</v>
      </c>
      <c r="D383" s="2" t="s">
        <v>258</v>
      </c>
      <c r="E383" s="14">
        <v>20020001</v>
      </c>
      <c r="F383" s="14" t="s">
        <v>2544</v>
      </c>
      <c r="G383" s="19">
        <v>1</v>
      </c>
      <c r="H383" s="21">
        <v>2</v>
      </c>
      <c r="I383" s="21">
        <v>118</v>
      </c>
      <c r="J383" s="71">
        <v>0</v>
      </c>
      <c r="K383" s="58">
        <v>0</v>
      </c>
      <c r="L383" s="72">
        <v>0</v>
      </c>
      <c r="M383" s="73">
        <v>0</v>
      </c>
      <c r="N383" s="19">
        <v>0</v>
      </c>
      <c r="O383" s="21">
        <v>0</v>
      </c>
      <c r="P383" s="2">
        <v>118</v>
      </c>
      <c r="Q383" s="2" t="s">
        <v>41</v>
      </c>
      <c r="R383" s="2" t="s">
        <v>994</v>
      </c>
      <c r="S383" s="2" t="s">
        <v>2545</v>
      </c>
      <c r="T383" s="2" t="s">
        <v>59</v>
      </c>
      <c r="U383" s="57">
        <v>0</v>
      </c>
      <c r="V383" s="2">
        <v>45965</v>
      </c>
      <c r="W383" s="2">
        <v>1</v>
      </c>
      <c r="X383" s="74" t="s">
        <v>422</v>
      </c>
      <c r="Y383" s="21" t="s">
        <v>4545</v>
      </c>
      <c r="Z383" s="52">
        <v>2.95</v>
      </c>
    </row>
    <row r="384" spans="1:26" x14ac:dyDescent="0.25">
      <c r="A384" s="70" t="s">
        <v>4544</v>
      </c>
      <c r="B384" s="2" t="s">
        <v>2546</v>
      </c>
      <c r="C384" s="19" t="s">
        <v>3529</v>
      </c>
      <c r="D384" s="2" t="s">
        <v>258</v>
      </c>
      <c r="E384" s="14">
        <v>20020001</v>
      </c>
      <c r="F384" s="14" t="s">
        <v>2547</v>
      </c>
      <c r="G384" s="19">
        <v>4</v>
      </c>
      <c r="H384" s="21">
        <v>8.6999999999999993</v>
      </c>
      <c r="I384" s="21">
        <v>347.52</v>
      </c>
      <c r="J384" s="71">
        <v>0</v>
      </c>
      <c r="K384" s="58">
        <v>0</v>
      </c>
      <c r="L384" s="72">
        <v>0</v>
      </c>
      <c r="M384" s="73">
        <v>0</v>
      </c>
      <c r="N384" s="19">
        <v>0</v>
      </c>
      <c r="O384" s="21">
        <v>0</v>
      </c>
      <c r="P384" s="2">
        <v>348</v>
      </c>
      <c r="Q384" s="2" t="s">
        <v>41</v>
      </c>
      <c r="R384" s="2" t="s">
        <v>2548</v>
      </c>
      <c r="S384" s="2" t="s">
        <v>2549</v>
      </c>
      <c r="T384" s="2" t="s">
        <v>59</v>
      </c>
      <c r="U384" s="57">
        <v>0</v>
      </c>
      <c r="V384" s="2">
        <v>45965</v>
      </c>
      <c r="W384" s="2">
        <v>1</v>
      </c>
      <c r="X384" s="74" t="s">
        <v>422</v>
      </c>
      <c r="Y384" s="21" t="s">
        <v>4545</v>
      </c>
      <c r="Z384" s="52">
        <v>7.9889655172413798</v>
      </c>
    </row>
    <row r="385" spans="1:26" x14ac:dyDescent="0.25">
      <c r="A385" s="70" t="s">
        <v>4544</v>
      </c>
      <c r="B385" s="2" t="s">
        <v>2629</v>
      </c>
      <c r="C385" s="19" t="s">
        <v>3529</v>
      </c>
      <c r="D385" s="2" t="s">
        <v>258</v>
      </c>
      <c r="E385" s="14">
        <v>20020001</v>
      </c>
      <c r="F385" s="14" t="s">
        <v>2630</v>
      </c>
      <c r="G385" s="19">
        <v>2</v>
      </c>
      <c r="H385" s="21">
        <v>10.100000000000001</v>
      </c>
      <c r="I385" s="21">
        <v>400.76</v>
      </c>
      <c r="J385" s="71">
        <v>0</v>
      </c>
      <c r="K385" s="58">
        <v>0</v>
      </c>
      <c r="L385" s="72">
        <v>0</v>
      </c>
      <c r="M385" s="73">
        <v>0</v>
      </c>
      <c r="N385" s="19">
        <v>0</v>
      </c>
      <c r="O385" s="21">
        <v>0</v>
      </c>
      <c r="P385" s="2">
        <v>401</v>
      </c>
      <c r="Q385" s="2" t="s">
        <v>41</v>
      </c>
      <c r="R385" s="2" t="s">
        <v>1819</v>
      </c>
      <c r="S385" s="2" t="s">
        <v>2631</v>
      </c>
      <c r="T385" s="2" t="s">
        <v>972</v>
      </c>
      <c r="U385" s="57">
        <v>0</v>
      </c>
      <c r="V385" s="2">
        <v>45971</v>
      </c>
      <c r="W385" s="2">
        <v>1</v>
      </c>
      <c r="X385" s="74" t="s">
        <v>422</v>
      </c>
      <c r="Y385" s="21" t="s">
        <v>4545</v>
      </c>
      <c r="Z385" s="52">
        <v>3.9679207920792074</v>
      </c>
    </row>
    <row r="386" spans="1:26" x14ac:dyDescent="0.25">
      <c r="A386" s="70" t="s">
        <v>4544</v>
      </c>
      <c r="B386" s="2" t="s">
        <v>2854</v>
      </c>
      <c r="C386" s="19" t="s">
        <v>3529</v>
      </c>
      <c r="D386" s="2" t="s">
        <v>258</v>
      </c>
      <c r="E386" s="14">
        <v>20020001</v>
      </c>
      <c r="F386" s="14" t="s">
        <v>2855</v>
      </c>
      <c r="G386" s="19">
        <v>2</v>
      </c>
      <c r="H386" s="21">
        <v>5.9</v>
      </c>
      <c r="I386" s="21">
        <v>222.31</v>
      </c>
      <c r="J386" s="71">
        <v>0</v>
      </c>
      <c r="K386" s="58">
        <v>0</v>
      </c>
      <c r="L386" s="72">
        <v>0</v>
      </c>
      <c r="M386" s="73">
        <v>0</v>
      </c>
      <c r="N386" s="19">
        <v>0</v>
      </c>
      <c r="O386" s="21">
        <v>0</v>
      </c>
      <c r="P386" s="2">
        <v>222</v>
      </c>
      <c r="Q386" s="2" t="s">
        <v>41</v>
      </c>
      <c r="R386" s="2" t="s">
        <v>2856</v>
      </c>
      <c r="S386" s="2" t="s">
        <v>2857</v>
      </c>
      <c r="T386" s="2" t="s">
        <v>972</v>
      </c>
      <c r="U386" s="57">
        <v>0</v>
      </c>
      <c r="V386" s="2">
        <v>45992</v>
      </c>
      <c r="W386" s="2">
        <v>1</v>
      </c>
      <c r="X386" s="74" t="s">
        <v>422</v>
      </c>
      <c r="Y386" s="21" t="s">
        <v>4545</v>
      </c>
      <c r="Z386" s="52">
        <v>3.7679661016949151</v>
      </c>
    </row>
    <row r="387" spans="1:26" x14ac:dyDescent="0.25">
      <c r="A387" s="70" t="s">
        <v>4544</v>
      </c>
      <c r="B387" s="2" t="s">
        <v>2858</v>
      </c>
      <c r="C387" s="19" t="s">
        <v>3529</v>
      </c>
      <c r="D387" s="2" t="s">
        <v>258</v>
      </c>
      <c r="E387" s="14">
        <v>20020001</v>
      </c>
      <c r="F387" s="14" t="s">
        <v>2859</v>
      </c>
      <c r="G387" s="19">
        <v>3</v>
      </c>
      <c r="H387" s="21">
        <v>7.8999999999999995</v>
      </c>
      <c r="I387" s="21">
        <v>306.96000000000004</v>
      </c>
      <c r="J387" s="71">
        <v>0</v>
      </c>
      <c r="K387" s="58">
        <v>0</v>
      </c>
      <c r="L387" s="72">
        <v>0</v>
      </c>
      <c r="M387" s="73">
        <v>0</v>
      </c>
      <c r="N387" s="19">
        <v>0</v>
      </c>
      <c r="O387" s="21">
        <v>0</v>
      </c>
      <c r="P387" s="2">
        <v>307</v>
      </c>
      <c r="Q387" s="2" t="s">
        <v>41</v>
      </c>
      <c r="R387" s="2" t="s">
        <v>2860</v>
      </c>
      <c r="S387" s="2" t="s">
        <v>2861</v>
      </c>
      <c r="T387" s="2" t="s">
        <v>60</v>
      </c>
      <c r="U387" s="57">
        <v>0</v>
      </c>
      <c r="V387" s="2">
        <v>45992</v>
      </c>
      <c r="W387" s="2">
        <v>1</v>
      </c>
      <c r="X387" s="74" t="s">
        <v>422</v>
      </c>
      <c r="Y387" s="21" t="s">
        <v>4545</v>
      </c>
      <c r="Z387" s="52">
        <v>5.8283544303797488</v>
      </c>
    </row>
    <row r="388" spans="1:26" x14ac:dyDescent="0.25">
      <c r="A388" s="70" t="s">
        <v>4544</v>
      </c>
      <c r="B388" s="2" t="s">
        <v>2862</v>
      </c>
      <c r="C388" s="19" t="s">
        <v>3529</v>
      </c>
      <c r="D388" s="2" t="s">
        <v>258</v>
      </c>
      <c r="E388" s="14">
        <v>20020001</v>
      </c>
      <c r="F388" s="14" t="s">
        <v>2863</v>
      </c>
      <c r="G388" s="19">
        <v>4</v>
      </c>
      <c r="H388" s="21">
        <v>31</v>
      </c>
      <c r="I388" s="21">
        <v>1187.78</v>
      </c>
      <c r="J388" s="71">
        <v>0</v>
      </c>
      <c r="K388" s="58">
        <v>0</v>
      </c>
      <c r="L388" s="72">
        <v>0</v>
      </c>
      <c r="M388" s="73">
        <v>0</v>
      </c>
      <c r="N388" s="19">
        <v>0</v>
      </c>
      <c r="O388" s="21">
        <v>0</v>
      </c>
      <c r="P388" s="2">
        <v>1188</v>
      </c>
      <c r="Q388" s="2" t="s">
        <v>41</v>
      </c>
      <c r="R388" s="2" t="s">
        <v>2864</v>
      </c>
      <c r="S388" s="2" t="s">
        <v>2865</v>
      </c>
      <c r="T388" s="2" t="s">
        <v>59</v>
      </c>
      <c r="U388" s="57">
        <v>0</v>
      </c>
      <c r="V388" s="2">
        <v>45992</v>
      </c>
      <c r="W388" s="2">
        <v>1</v>
      </c>
      <c r="X388" s="74" t="s">
        <v>422</v>
      </c>
      <c r="Y388" s="21" t="s">
        <v>4545</v>
      </c>
      <c r="Z388" s="52">
        <v>7.6630967741935478</v>
      </c>
    </row>
    <row r="389" spans="1:26" x14ac:dyDescent="0.25">
      <c r="A389" s="70" t="s">
        <v>4544</v>
      </c>
      <c r="B389" s="2" t="s">
        <v>3498</v>
      </c>
      <c r="C389" s="19" t="s">
        <v>3529</v>
      </c>
      <c r="D389" s="2" t="s">
        <v>258</v>
      </c>
      <c r="E389" s="14">
        <v>20020001</v>
      </c>
      <c r="F389" s="14" t="s">
        <v>3499</v>
      </c>
      <c r="G389" s="19">
        <v>4</v>
      </c>
      <c r="H389" s="21">
        <v>15.399999999999999</v>
      </c>
      <c r="I389" s="21">
        <v>594.59</v>
      </c>
      <c r="J389" s="71">
        <v>0</v>
      </c>
      <c r="K389" s="58">
        <v>0</v>
      </c>
      <c r="L389" s="72">
        <v>0</v>
      </c>
      <c r="M389" s="73">
        <v>0</v>
      </c>
      <c r="N389" s="19">
        <v>0</v>
      </c>
      <c r="O389" s="21">
        <v>0</v>
      </c>
      <c r="P389" s="2">
        <v>595</v>
      </c>
      <c r="Q389" s="2" t="s">
        <v>41</v>
      </c>
      <c r="R389" s="2" t="s">
        <v>3500</v>
      </c>
      <c r="S389" s="2" t="s">
        <v>3501</v>
      </c>
      <c r="T389" s="2" t="s">
        <v>60</v>
      </c>
      <c r="U389" s="57">
        <v>0</v>
      </c>
      <c r="V389" s="2">
        <v>46055</v>
      </c>
      <c r="W389" s="2">
        <v>1</v>
      </c>
      <c r="X389" s="74" t="s">
        <v>422</v>
      </c>
      <c r="Y389" s="21" t="s">
        <v>4545</v>
      </c>
      <c r="Z389" s="52">
        <v>7.7219480519480532</v>
      </c>
    </row>
    <row r="390" spans="1:26" x14ac:dyDescent="0.25">
      <c r="A390" s="70" t="s">
        <v>4544</v>
      </c>
      <c r="B390" s="2" t="s">
        <v>3847</v>
      </c>
      <c r="C390" s="19" t="s">
        <v>3529</v>
      </c>
      <c r="D390" s="2" t="s">
        <v>258</v>
      </c>
      <c r="E390" s="14">
        <v>20020001</v>
      </c>
      <c r="F390" s="14" t="s">
        <v>3848</v>
      </c>
      <c r="G390" s="19">
        <v>2</v>
      </c>
      <c r="H390" s="21">
        <v>10.600000000000001</v>
      </c>
      <c r="I390" s="21">
        <v>417.91999999999996</v>
      </c>
      <c r="J390" s="71">
        <v>0</v>
      </c>
      <c r="K390" s="58">
        <v>0</v>
      </c>
      <c r="L390" s="72">
        <v>0</v>
      </c>
      <c r="M390" s="73">
        <v>0</v>
      </c>
      <c r="N390" s="19">
        <v>0</v>
      </c>
      <c r="O390" s="21">
        <v>0</v>
      </c>
      <c r="P390" s="2">
        <v>418</v>
      </c>
      <c r="Q390" s="2" t="s">
        <v>41</v>
      </c>
      <c r="R390" s="2" t="s">
        <v>3947</v>
      </c>
      <c r="S390" s="2" t="s">
        <v>3948</v>
      </c>
      <c r="T390" s="2" t="s">
        <v>59</v>
      </c>
      <c r="U390" s="57">
        <v>0</v>
      </c>
      <c r="V390" s="2">
        <v>0</v>
      </c>
      <c r="W390" s="2">
        <v>1</v>
      </c>
      <c r="X390" s="74" t="s">
        <v>422</v>
      </c>
      <c r="Y390" s="21" t="s">
        <v>4545</v>
      </c>
      <c r="Z390" s="52">
        <v>3.9426415094339613</v>
      </c>
    </row>
    <row r="391" spans="1:26" x14ac:dyDescent="0.25">
      <c r="A391" s="70" t="s">
        <v>4544</v>
      </c>
      <c r="B391" s="2" t="s">
        <v>3849</v>
      </c>
      <c r="C391" s="19" t="s">
        <v>3529</v>
      </c>
      <c r="D391" s="2" t="s">
        <v>258</v>
      </c>
      <c r="E391" s="14">
        <v>20020001</v>
      </c>
      <c r="F391" s="14" t="s">
        <v>3850</v>
      </c>
      <c r="G391" s="19">
        <v>4</v>
      </c>
      <c r="H391" s="21">
        <v>20.2</v>
      </c>
      <c r="I391" s="21">
        <v>788.4</v>
      </c>
      <c r="J391" s="71">
        <v>0</v>
      </c>
      <c r="K391" s="58">
        <v>0</v>
      </c>
      <c r="L391" s="72">
        <v>0</v>
      </c>
      <c r="M391" s="73">
        <v>0</v>
      </c>
      <c r="N391" s="19">
        <v>0</v>
      </c>
      <c r="O391" s="21">
        <v>0</v>
      </c>
      <c r="P391" s="2">
        <v>788</v>
      </c>
      <c r="Q391" s="2" t="s">
        <v>41</v>
      </c>
      <c r="R391" s="2" t="s">
        <v>1329</v>
      </c>
      <c r="S391" s="2" t="s">
        <v>3949</v>
      </c>
      <c r="T391" s="2" t="s">
        <v>972</v>
      </c>
      <c r="U391" s="57">
        <v>0</v>
      </c>
      <c r="V391" s="2">
        <v>0</v>
      </c>
      <c r="W391" s="2">
        <v>1</v>
      </c>
      <c r="X391" s="74" t="s">
        <v>422</v>
      </c>
      <c r="Y391" s="21" t="s">
        <v>4545</v>
      </c>
      <c r="Z391" s="52">
        <v>7.8059405940594067</v>
      </c>
    </row>
    <row r="392" spans="1:26" x14ac:dyDescent="0.25">
      <c r="A392" s="70" t="s">
        <v>4544</v>
      </c>
      <c r="B392" s="2" t="s">
        <v>3950</v>
      </c>
      <c r="C392" s="19" t="s">
        <v>3529</v>
      </c>
      <c r="D392" s="2" t="s">
        <v>258</v>
      </c>
      <c r="E392" s="14">
        <v>20020001</v>
      </c>
      <c r="F392" s="14" t="s">
        <v>3951</v>
      </c>
      <c r="G392" s="19">
        <v>2</v>
      </c>
      <c r="H392" s="21">
        <v>10.7</v>
      </c>
      <c r="I392" s="21">
        <v>443.64</v>
      </c>
      <c r="J392" s="71">
        <v>0</v>
      </c>
      <c r="K392" s="58">
        <v>0</v>
      </c>
      <c r="L392" s="72">
        <v>0</v>
      </c>
      <c r="M392" s="73">
        <v>0</v>
      </c>
      <c r="N392" s="19">
        <v>0</v>
      </c>
      <c r="O392" s="21">
        <v>0</v>
      </c>
      <c r="P392" s="2">
        <v>444</v>
      </c>
      <c r="Q392" s="2" t="s">
        <v>41</v>
      </c>
      <c r="R392" s="2" t="s">
        <v>1333</v>
      </c>
      <c r="S392" s="2" t="s">
        <v>3952</v>
      </c>
      <c r="T392" s="2" t="s">
        <v>60</v>
      </c>
      <c r="U392" s="57">
        <v>0</v>
      </c>
      <c r="V392" s="2">
        <v>0</v>
      </c>
      <c r="W392" s="2">
        <v>1</v>
      </c>
      <c r="X392" s="74" t="s">
        <v>422</v>
      </c>
      <c r="Y392" s="21" t="s">
        <v>4545</v>
      </c>
      <c r="Z392" s="52">
        <v>4.1461682242990658</v>
      </c>
    </row>
    <row r="393" spans="1:26" x14ac:dyDescent="0.25">
      <c r="A393" s="70" t="s">
        <v>4544</v>
      </c>
      <c r="B393" s="2" t="s">
        <v>4156</v>
      </c>
      <c r="C393" s="19" t="s">
        <v>3529</v>
      </c>
      <c r="D393" s="2" t="s">
        <v>258</v>
      </c>
      <c r="E393" s="14">
        <v>20020001</v>
      </c>
      <c r="F393" s="14" t="s">
        <v>4157</v>
      </c>
      <c r="G393" s="19">
        <v>2</v>
      </c>
      <c r="H393" s="21">
        <v>11.3</v>
      </c>
      <c r="I393" s="21">
        <v>450.58000000000004</v>
      </c>
      <c r="J393" s="71">
        <v>0</v>
      </c>
      <c r="K393" s="58">
        <v>0</v>
      </c>
      <c r="L393" s="72">
        <v>0</v>
      </c>
      <c r="M393" s="73">
        <v>0</v>
      </c>
      <c r="N393" s="19">
        <v>0</v>
      </c>
      <c r="O393" s="21">
        <v>0</v>
      </c>
      <c r="P393" s="2">
        <v>451</v>
      </c>
      <c r="Q393" s="2" t="s">
        <v>41</v>
      </c>
      <c r="R393" s="2" t="s">
        <v>4158</v>
      </c>
      <c r="S393" s="2" t="s">
        <v>4159</v>
      </c>
      <c r="T393" s="2" t="s">
        <v>60</v>
      </c>
      <c r="U393" s="57">
        <v>0</v>
      </c>
      <c r="V393" s="2">
        <v>46104</v>
      </c>
      <c r="W393" s="2">
        <v>1</v>
      </c>
      <c r="X393" s="74" t="s">
        <v>422</v>
      </c>
      <c r="Y393" s="21" t="s">
        <v>4545</v>
      </c>
      <c r="Z393" s="52">
        <v>3.9874336283185841</v>
      </c>
    </row>
    <row r="394" spans="1:26" x14ac:dyDescent="0.25">
      <c r="A394" s="70" t="s">
        <v>4544</v>
      </c>
      <c r="B394" s="2" t="s">
        <v>4160</v>
      </c>
      <c r="C394" s="19" t="s">
        <v>3529</v>
      </c>
      <c r="D394" s="2" t="s">
        <v>258</v>
      </c>
      <c r="E394" s="14">
        <v>20020001</v>
      </c>
      <c r="F394" s="14" t="s">
        <v>4161</v>
      </c>
      <c r="G394" s="19">
        <v>2</v>
      </c>
      <c r="H394" s="21">
        <v>11.1</v>
      </c>
      <c r="I394" s="21">
        <v>445.39</v>
      </c>
      <c r="J394" s="71">
        <v>0</v>
      </c>
      <c r="K394" s="58">
        <v>0</v>
      </c>
      <c r="L394" s="72">
        <v>0</v>
      </c>
      <c r="M394" s="73">
        <v>0</v>
      </c>
      <c r="N394" s="19">
        <v>0</v>
      </c>
      <c r="O394" s="21">
        <v>0</v>
      </c>
      <c r="P394" s="2">
        <v>445</v>
      </c>
      <c r="Q394" s="2" t="s">
        <v>41</v>
      </c>
      <c r="R394" s="2" t="s">
        <v>1473</v>
      </c>
      <c r="S394" s="2" t="s">
        <v>3641</v>
      </c>
      <c r="T394" s="2" t="s">
        <v>59</v>
      </c>
      <c r="U394" s="57">
        <v>0</v>
      </c>
      <c r="V394" s="2">
        <v>46104</v>
      </c>
      <c r="W394" s="2">
        <v>1</v>
      </c>
      <c r="X394" s="74" t="s">
        <v>422</v>
      </c>
      <c r="Y394" s="21" t="s">
        <v>4545</v>
      </c>
      <c r="Z394" s="52">
        <v>4.0125225225225227</v>
      </c>
    </row>
    <row r="395" spans="1:26" x14ac:dyDescent="0.25">
      <c r="A395" s="70" t="s">
        <v>4544</v>
      </c>
      <c r="B395" s="2" t="s">
        <v>4259</v>
      </c>
      <c r="C395" s="19" t="s">
        <v>3529</v>
      </c>
      <c r="D395" s="2" t="s">
        <v>258</v>
      </c>
      <c r="E395" s="14">
        <v>20020001</v>
      </c>
      <c r="F395" s="14" t="s">
        <v>4260</v>
      </c>
      <c r="G395" s="19">
        <v>4</v>
      </c>
      <c r="H395" s="21">
        <v>10.3</v>
      </c>
      <c r="I395" s="21">
        <v>396.52</v>
      </c>
      <c r="J395" s="71">
        <v>0</v>
      </c>
      <c r="K395" s="58">
        <v>0</v>
      </c>
      <c r="L395" s="72">
        <v>0</v>
      </c>
      <c r="M395" s="73">
        <v>0</v>
      </c>
      <c r="N395" s="19">
        <v>0</v>
      </c>
      <c r="O395" s="21">
        <v>0</v>
      </c>
      <c r="P395" s="2">
        <v>397</v>
      </c>
      <c r="Q395" s="2" t="s">
        <v>41</v>
      </c>
      <c r="R395" s="2" t="s">
        <v>4261</v>
      </c>
      <c r="S395" s="2" t="s">
        <v>4262</v>
      </c>
      <c r="T395" s="2" t="s">
        <v>972</v>
      </c>
      <c r="U395" s="57">
        <v>0</v>
      </c>
      <c r="V395" s="2">
        <v>46111</v>
      </c>
      <c r="W395" s="2">
        <v>1</v>
      </c>
      <c r="X395" s="74" t="s">
        <v>422</v>
      </c>
      <c r="Y395" s="21" t="s">
        <v>4545</v>
      </c>
      <c r="Z395" s="52">
        <v>7.6994174757281542</v>
      </c>
    </row>
    <row r="396" spans="1:26" x14ac:dyDescent="0.25">
      <c r="A396" s="70" t="s">
        <v>4544</v>
      </c>
      <c r="B396" s="2" t="s">
        <v>1094</v>
      </c>
      <c r="C396" s="19" t="s">
        <v>3529</v>
      </c>
      <c r="D396" s="2" t="s">
        <v>259</v>
      </c>
      <c r="E396" s="14">
        <v>20020002</v>
      </c>
      <c r="F396" s="14" t="s">
        <v>617</v>
      </c>
      <c r="G396" s="19">
        <v>3</v>
      </c>
      <c r="H396" s="21">
        <v>34.61</v>
      </c>
      <c r="I396" s="21">
        <v>1397.4</v>
      </c>
      <c r="J396" s="71">
        <v>0</v>
      </c>
      <c r="K396" s="58">
        <v>0</v>
      </c>
      <c r="L396" s="72">
        <v>0</v>
      </c>
      <c r="M396" s="73">
        <v>0</v>
      </c>
      <c r="N396" s="19">
        <v>0</v>
      </c>
      <c r="O396" s="21">
        <v>0</v>
      </c>
      <c r="P396" s="2">
        <v>1397</v>
      </c>
      <c r="Q396" s="2" t="s">
        <v>41</v>
      </c>
      <c r="R396" s="2" t="s">
        <v>1095</v>
      </c>
      <c r="S396" s="2" t="s">
        <v>1096</v>
      </c>
      <c r="T396" s="2" t="s">
        <v>972</v>
      </c>
      <c r="U396" s="57" t="s">
        <v>435</v>
      </c>
      <c r="V396" s="2">
        <v>45183</v>
      </c>
      <c r="W396" s="2">
        <v>1</v>
      </c>
      <c r="X396" s="74" t="s">
        <v>422</v>
      </c>
      <c r="Y396" s="21" t="s">
        <v>4545</v>
      </c>
      <c r="Z396" s="52">
        <v>6.0563420976596367</v>
      </c>
    </row>
    <row r="397" spans="1:26" x14ac:dyDescent="0.25">
      <c r="A397" s="70" t="s">
        <v>4544</v>
      </c>
      <c r="B397" s="2" t="s">
        <v>1097</v>
      </c>
      <c r="C397" s="19" t="s">
        <v>3529</v>
      </c>
      <c r="D397" s="2" t="s">
        <v>259</v>
      </c>
      <c r="E397" s="14">
        <v>20020002</v>
      </c>
      <c r="F397" s="14" t="s">
        <v>423</v>
      </c>
      <c r="G397" s="19">
        <v>2</v>
      </c>
      <c r="H397" s="21">
        <v>5.58</v>
      </c>
      <c r="I397" s="21">
        <v>251.51</v>
      </c>
      <c r="J397" s="71">
        <v>0</v>
      </c>
      <c r="K397" s="58">
        <v>0</v>
      </c>
      <c r="L397" s="72">
        <v>0</v>
      </c>
      <c r="M397" s="73">
        <v>0</v>
      </c>
      <c r="N397" s="19">
        <v>0</v>
      </c>
      <c r="O397" s="21">
        <v>0</v>
      </c>
      <c r="P397" s="2">
        <v>252</v>
      </c>
      <c r="Q397" s="2" t="s">
        <v>41</v>
      </c>
      <c r="R397" s="2" t="s">
        <v>1098</v>
      </c>
      <c r="S397" s="2" t="s">
        <v>1099</v>
      </c>
      <c r="T397" s="2" t="s">
        <v>63</v>
      </c>
      <c r="U397" s="57" t="s">
        <v>437</v>
      </c>
      <c r="V397" s="2">
        <v>45183</v>
      </c>
      <c r="W397" s="2">
        <v>1</v>
      </c>
      <c r="X397" s="74" t="s">
        <v>422</v>
      </c>
      <c r="Y397" s="21" t="s">
        <v>4545</v>
      </c>
      <c r="Z397" s="52">
        <v>4.5073476702508959</v>
      </c>
    </row>
    <row r="398" spans="1:26" x14ac:dyDescent="0.25">
      <c r="A398" s="70" t="s">
        <v>4544</v>
      </c>
      <c r="B398" s="2" t="s">
        <v>1100</v>
      </c>
      <c r="C398" s="19" t="s">
        <v>3529</v>
      </c>
      <c r="D398" s="2" t="s">
        <v>259</v>
      </c>
      <c r="E398" s="14">
        <v>20020002</v>
      </c>
      <c r="F398" s="14" t="s">
        <v>566</v>
      </c>
      <c r="G398" s="19">
        <v>1</v>
      </c>
      <c r="H398" s="21">
        <v>1.21</v>
      </c>
      <c r="I398" s="21">
        <v>49.91</v>
      </c>
      <c r="J398" s="71">
        <v>0</v>
      </c>
      <c r="K398" s="58">
        <v>0</v>
      </c>
      <c r="L398" s="72">
        <v>0</v>
      </c>
      <c r="M398" s="73">
        <v>0</v>
      </c>
      <c r="N398" s="19">
        <v>0</v>
      </c>
      <c r="O398" s="21">
        <v>0</v>
      </c>
      <c r="P398" s="2">
        <v>50</v>
      </c>
      <c r="Q398" s="2" t="s">
        <v>41</v>
      </c>
      <c r="R398" s="2" t="s">
        <v>1101</v>
      </c>
      <c r="S398" s="2" t="s">
        <v>1102</v>
      </c>
      <c r="T398" s="2" t="s">
        <v>972</v>
      </c>
      <c r="U398" s="57" t="s">
        <v>435</v>
      </c>
      <c r="V398" s="2">
        <v>45199</v>
      </c>
      <c r="W398" s="2">
        <v>1</v>
      </c>
      <c r="X398" s="74" t="s">
        <v>422</v>
      </c>
      <c r="Y398" s="21" t="s">
        <v>4545</v>
      </c>
      <c r="Z398" s="52">
        <v>2.0623966942148759</v>
      </c>
    </row>
    <row r="399" spans="1:26" x14ac:dyDescent="0.25">
      <c r="A399" s="70" t="s">
        <v>4544</v>
      </c>
      <c r="B399" s="2" t="s">
        <v>2953</v>
      </c>
      <c r="C399" s="19" t="s">
        <v>3529</v>
      </c>
      <c r="D399" s="2" t="s">
        <v>259</v>
      </c>
      <c r="E399" s="14">
        <v>20020002</v>
      </c>
      <c r="F399" s="14" t="s">
        <v>427</v>
      </c>
      <c r="G399" s="19">
        <v>4</v>
      </c>
      <c r="H399" s="21">
        <v>19.600000000000001</v>
      </c>
      <c r="I399" s="21">
        <v>820.01</v>
      </c>
      <c r="J399" s="71">
        <v>0</v>
      </c>
      <c r="K399" s="58">
        <v>0</v>
      </c>
      <c r="L399" s="72">
        <v>0</v>
      </c>
      <c r="M399" s="73">
        <v>0</v>
      </c>
      <c r="N399" s="19">
        <v>0</v>
      </c>
      <c r="O399" s="21">
        <v>0</v>
      </c>
      <c r="P399" s="2">
        <v>820</v>
      </c>
      <c r="Q399" s="2" t="s">
        <v>41</v>
      </c>
      <c r="R399" s="2" t="s">
        <v>613</v>
      </c>
      <c r="S399" s="2" t="s">
        <v>2954</v>
      </c>
      <c r="T399" s="2" t="s">
        <v>63</v>
      </c>
      <c r="U399" s="57" t="s">
        <v>437</v>
      </c>
      <c r="V399" s="2">
        <v>45183</v>
      </c>
      <c r="W399" s="2">
        <v>1</v>
      </c>
      <c r="X399" s="74" t="s">
        <v>422</v>
      </c>
      <c r="Y399" s="21" t="s">
        <v>4545</v>
      </c>
      <c r="Z399" s="52">
        <v>8.3674489795918365</v>
      </c>
    </row>
    <row r="400" spans="1:26" x14ac:dyDescent="0.25">
      <c r="A400" s="70" t="s">
        <v>4544</v>
      </c>
      <c r="B400" s="2" t="s">
        <v>1103</v>
      </c>
      <c r="C400" s="19" t="s">
        <v>3529</v>
      </c>
      <c r="D400" s="2" t="s">
        <v>259</v>
      </c>
      <c r="E400" s="14">
        <v>20020002</v>
      </c>
      <c r="F400" s="14" t="s">
        <v>481</v>
      </c>
      <c r="G400" s="19">
        <v>4</v>
      </c>
      <c r="H400" s="21">
        <v>32.700000000000003</v>
      </c>
      <c r="I400" s="21">
        <v>1367.07</v>
      </c>
      <c r="J400" s="71">
        <v>0</v>
      </c>
      <c r="K400" s="58">
        <v>0</v>
      </c>
      <c r="L400" s="72">
        <v>0</v>
      </c>
      <c r="M400" s="73">
        <v>0</v>
      </c>
      <c r="N400" s="19">
        <v>0</v>
      </c>
      <c r="O400" s="21">
        <v>0</v>
      </c>
      <c r="P400" s="2">
        <v>1367</v>
      </c>
      <c r="Q400" s="2" t="s">
        <v>41</v>
      </c>
      <c r="R400" s="2" t="s">
        <v>1104</v>
      </c>
      <c r="S400" s="2" t="s">
        <v>1105</v>
      </c>
      <c r="T400" s="2" t="s">
        <v>64</v>
      </c>
      <c r="U400" s="57" t="s">
        <v>1106</v>
      </c>
      <c r="V400" s="2">
        <v>45183</v>
      </c>
      <c r="W400" s="2">
        <v>1</v>
      </c>
      <c r="X400" s="74" t="s">
        <v>422</v>
      </c>
      <c r="Y400" s="21" t="s">
        <v>4545</v>
      </c>
      <c r="Z400" s="52">
        <v>8.3612844036697247</v>
      </c>
    </row>
    <row r="401" spans="1:26" x14ac:dyDescent="0.25">
      <c r="A401" s="70" t="s">
        <v>4544</v>
      </c>
      <c r="B401" s="2" t="s">
        <v>3953</v>
      </c>
      <c r="C401" s="19" t="s">
        <v>3529</v>
      </c>
      <c r="D401" s="2" t="s">
        <v>259</v>
      </c>
      <c r="E401" s="14">
        <v>20020002</v>
      </c>
      <c r="F401" s="14" t="s">
        <v>482</v>
      </c>
      <c r="G401" s="19">
        <v>4</v>
      </c>
      <c r="H401" s="21">
        <v>17.63</v>
      </c>
      <c r="I401" s="21">
        <v>713.61</v>
      </c>
      <c r="J401" s="71">
        <v>0</v>
      </c>
      <c r="K401" s="58">
        <v>0</v>
      </c>
      <c r="L401" s="72">
        <v>0</v>
      </c>
      <c r="M401" s="73">
        <v>0</v>
      </c>
      <c r="N401" s="19">
        <v>0</v>
      </c>
      <c r="O401" s="21">
        <v>0</v>
      </c>
      <c r="P401" s="2">
        <v>714</v>
      </c>
      <c r="Q401" s="2" t="s">
        <v>41</v>
      </c>
      <c r="R401" s="2" t="s">
        <v>3954</v>
      </c>
      <c r="S401" s="2" t="s">
        <v>3955</v>
      </c>
      <c r="T401" s="2" t="s">
        <v>65</v>
      </c>
      <c r="U401" s="57" t="s">
        <v>480</v>
      </c>
      <c r="V401" s="2">
        <v>45183</v>
      </c>
      <c r="W401" s="2">
        <v>1</v>
      </c>
      <c r="X401" s="74" t="s">
        <v>422</v>
      </c>
      <c r="Y401" s="21" t="s">
        <v>4545</v>
      </c>
      <c r="Z401" s="52">
        <v>8.0954055587067497</v>
      </c>
    </row>
    <row r="402" spans="1:26" x14ac:dyDescent="0.25">
      <c r="A402" s="70" t="s">
        <v>4544</v>
      </c>
      <c r="B402" s="2" t="s">
        <v>1107</v>
      </c>
      <c r="C402" s="19" t="s">
        <v>3529</v>
      </c>
      <c r="D402" s="2" t="s">
        <v>259</v>
      </c>
      <c r="E402" s="14">
        <v>20020002</v>
      </c>
      <c r="F402" s="14" t="s">
        <v>533</v>
      </c>
      <c r="G402" s="19">
        <v>4</v>
      </c>
      <c r="H402" s="21">
        <v>22.18</v>
      </c>
      <c r="I402" s="21">
        <v>955.88</v>
      </c>
      <c r="J402" s="71">
        <v>0</v>
      </c>
      <c r="K402" s="58">
        <v>0</v>
      </c>
      <c r="L402" s="72">
        <v>0</v>
      </c>
      <c r="M402" s="73">
        <v>0</v>
      </c>
      <c r="N402" s="19">
        <v>0</v>
      </c>
      <c r="O402" s="21">
        <v>0</v>
      </c>
      <c r="P402" s="2">
        <v>956</v>
      </c>
      <c r="Q402" s="2" t="s">
        <v>41</v>
      </c>
      <c r="R402" s="2" t="s">
        <v>1108</v>
      </c>
      <c r="S402" s="2" t="s">
        <v>1109</v>
      </c>
      <c r="T402" s="2" t="s">
        <v>65</v>
      </c>
      <c r="U402" s="57" t="s">
        <v>480</v>
      </c>
      <c r="V402" s="2">
        <v>45183</v>
      </c>
      <c r="W402" s="2">
        <v>1</v>
      </c>
      <c r="X402" s="74" t="s">
        <v>422</v>
      </c>
      <c r="Y402" s="21" t="s">
        <v>4545</v>
      </c>
      <c r="Z402" s="52">
        <v>8.6192966636609558</v>
      </c>
    </row>
    <row r="403" spans="1:26" x14ac:dyDescent="0.25">
      <c r="A403" s="70" t="s">
        <v>4544</v>
      </c>
      <c r="B403" s="2" t="s">
        <v>1110</v>
      </c>
      <c r="C403" s="19" t="s">
        <v>3529</v>
      </c>
      <c r="D403" s="2" t="s">
        <v>259</v>
      </c>
      <c r="E403" s="14">
        <v>20020002</v>
      </c>
      <c r="F403" s="14" t="s">
        <v>483</v>
      </c>
      <c r="G403" s="19">
        <v>2</v>
      </c>
      <c r="H403" s="21">
        <v>2.14</v>
      </c>
      <c r="I403" s="21">
        <v>94.68</v>
      </c>
      <c r="J403" s="71">
        <v>0</v>
      </c>
      <c r="K403" s="58">
        <v>0</v>
      </c>
      <c r="L403" s="72">
        <v>0</v>
      </c>
      <c r="M403" s="73">
        <v>0</v>
      </c>
      <c r="N403" s="19">
        <v>0</v>
      </c>
      <c r="O403" s="21">
        <v>0</v>
      </c>
      <c r="P403" s="2">
        <v>95</v>
      </c>
      <c r="Q403" s="2" t="s">
        <v>41</v>
      </c>
      <c r="R403" s="2" t="s">
        <v>1111</v>
      </c>
      <c r="S403" s="2" t="s">
        <v>1112</v>
      </c>
      <c r="T403" s="2" t="s">
        <v>65</v>
      </c>
      <c r="U403" s="57" t="s">
        <v>480</v>
      </c>
      <c r="V403" s="2">
        <v>45199</v>
      </c>
      <c r="W403" s="2">
        <v>1</v>
      </c>
      <c r="X403" s="74" t="s">
        <v>422</v>
      </c>
      <c r="Y403" s="21" t="s">
        <v>4545</v>
      </c>
      <c r="Z403" s="52">
        <v>4.424299065420561</v>
      </c>
    </row>
    <row r="404" spans="1:26" x14ac:dyDescent="0.25">
      <c r="A404" s="70" t="s">
        <v>4544</v>
      </c>
      <c r="B404" s="2" t="s">
        <v>1113</v>
      </c>
      <c r="C404" s="19" t="s">
        <v>3529</v>
      </c>
      <c r="D404" s="2" t="s">
        <v>259</v>
      </c>
      <c r="E404" s="14">
        <v>20020002</v>
      </c>
      <c r="F404" s="14" t="s">
        <v>432</v>
      </c>
      <c r="G404" s="19">
        <v>4</v>
      </c>
      <c r="H404" s="21">
        <v>17.39</v>
      </c>
      <c r="I404" s="21">
        <v>715.94</v>
      </c>
      <c r="J404" s="71">
        <v>0</v>
      </c>
      <c r="K404" s="58">
        <v>0</v>
      </c>
      <c r="L404" s="72">
        <v>0</v>
      </c>
      <c r="M404" s="73">
        <v>0</v>
      </c>
      <c r="N404" s="19">
        <v>0</v>
      </c>
      <c r="O404" s="21">
        <v>0</v>
      </c>
      <c r="P404" s="2">
        <v>716</v>
      </c>
      <c r="Q404" s="2" t="s">
        <v>41</v>
      </c>
      <c r="R404" s="2" t="s">
        <v>1114</v>
      </c>
      <c r="S404" s="2" t="s">
        <v>1115</v>
      </c>
      <c r="T404" s="2" t="s">
        <v>972</v>
      </c>
      <c r="U404" s="57" t="s">
        <v>435</v>
      </c>
      <c r="V404" s="2">
        <v>45183</v>
      </c>
      <c r="W404" s="2">
        <v>1</v>
      </c>
      <c r="X404" s="74" t="s">
        <v>422</v>
      </c>
      <c r="Y404" s="21" t="s">
        <v>4545</v>
      </c>
      <c r="Z404" s="52">
        <v>8.2339275445658426</v>
      </c>
    </row>
    <row r="405" spans="1:26" x14ac:dyDescent="0.25">
      <c r="A405" s="70" t="s">
        <v>4544</v>
      </c>
      <c r="B405" s="2" t="s">
        <v>4263</v>
      </c>
      <c r="C405" s="19" t="s">
        <v>3529</v>
      </c>
      <c r="D405" s="2" t="s">
        <v>259</v>
      </c>
      <c r="E405" s="14">
        <v>20020002</v>
      </c>
      <c r="F405" s="14" t="s">
        <v>656</v>
      </c>
      <c r="G405" s="19">
        <v>2</v>
      </c>
      <c r="H405" s="21">
        <v>6.8900000000000006</v>
      </c>
      <c r="I405" s="21">
        <v>299.47000000000003</v>
      </c>
      <c r="J405" s="71">
        <v>0</v>
      </c>
      <c r="K405" s="58">
        <v>0</v>
      </c>
      <c r="L405" s="72">
        <v>0</v>
      </c>
      <c r="M405" s="73">
        <v>0</v>
      </c>
      <c r="N405" s="19">
        <v>0</v>
      </c>
      <c r="O405" s="21">
        <v>0</v>
      </c>
      <c r="P405" s="2">
        <v>299</v>
      </c>
      <c r="Q405" s="2" t="s">
        <v>41</v>
      </c>
      <c r="R405" s="2" t="s">
        <v>4264</v>
      </c>
      <c r="S405" s="2" t="s">
        <v>4265</v>
      </c>
      <c r="T405" s="2" t="s">
        <v>60</v>
      </c>
      <c r="U405" s="57" t="s">
        <v>425</v>
      </c>
      <c r="V405" s="2">
        <v>45297</v>
      </c>
      <c r="W405" s="2">
        <v>1</v>
      </c>
      <c r="X405" s="74" t="s">
        <v>422</v>
      </c>
      <c r="Y405" s="21" t="s">
        <v>4545</v>
      </c>
      <c r="Z405" s="52">
        <v>4.3464441219158205</v>
      </c>
    </row>
    <row r="406" spans="1:26" x14ac:dyDescent="0.25">
      <c r="A406" s="70" t="s">
        <v>4544</v>
      </c>
      <c r="B406" s="2" t="s">
        <v>1117</v>
      </c>
      <c r="C406" s="19" t="s">
        <v>3529</v>
      </c>
      <c r="D406" s="2" t="s">
        <v>259</v>
      </c>
      <c r="E406" s="14">
        <v>20020002</v>
      </c>
      <c r="F406" s="14" t="s">
        <v>442</v>
      </c>
      <c r="G406" s="19">
        <v>2</v>
      </c>
      <c r="H406" s="21">
        <v>14.219999999999999</v>
      </c>
      <c r="I406" s="21">
        <v>576.97</v>
      </c>
      <c r="J406" s="71">
        <v>0</v>
      </c>
      <c r="K406" s="58">
        <v>0</v>
      </c>
      <c r="L406" s="72">
        <v>0</v>
      </c>
      <c r="M406" s="73">
        <v>0</v>
      </c>
      <c r="N406" s="19">
        <v>0</v>
      </c>
      <c r="O406" s="21">
        <v>0</v>
      </c>
      <c r="P406" s="2">
        <v>577</v>
      </c>
      <c r="Q406" s="2" t="s">
        <v>41</v>
      </c>
      <c r="R406" s="2" t="s">
        <v>1118</v>
      </c>
      <c r="S406" s="2" t="s">
        <v>1119</v>
      </c>
      <c r="T406" s="2" t="s">
        <v>63</v>
      </c>
      <c r="U406" s="57" t="s">
        <v>437</v>
      </c>
      <c r="V406" s="2">
        <v>0</v>
      </c>
      <c r="W406" s="2">
        <v>1</v>
      </c>
      <c r="X406" s="74" t="s">
        <v>422</v>
      </c>
      <c r="Y406" s="21" t="s">
        <v>4545</v>
      </c>
      <c r="Z406" s="52">
        <v>4.057454289732771</v>
      </c>
    </row>
    <row r="407" spans="1:26" x14ac:dyDescent="0.25">
      <c r="A407" s="70" t="s">
        <v>4544</v>
      </c>
      <c r="B407" s="2" t="s">
        <v>2866</v>
      </c>
      <c r="C407" s="19" t="s">
        <v>3529</v>
      </c>
      <c r="D407" s="2" t="s">
        <v>259</v>
      </c>
      <c r="E407" s="14">
        <v>20020002</v>
      </c>
      <c r="F407" s="14" t="s">
        <v>575</v>
      </c>
      <c r="G407" s="19">
        <v>4</v>
      </c>
      <c r="H407" s="21">
        <v>9.2800000000000011</v>
      </c>
      <c r="I407" s="21">
        <v>447.09000000000003</v>
      </c>
      <c r="J407" s="71">
        <v>0</v>
      </c>
      <c r="K407" s="58">
        <v>0</v>
      </c>
      <c r="L407" s="72">
        <v>0</v>
      </c>
      <c r="M407" s="73">
        <v>0</v>
      </c>
      <c r="N407" s="19">
        <v>0</v>
      </c>
      <c r="O407" s="21">
        <v>0</v>
      </c>
      <c r="P407" s="2">
        <v>447</v>
      </c>
      <c r="Q407" s="2" t="s">
        <v>41</v>
      </c>
      <c r="R407" s="2" t="s">
        <v>2867</v>
      </c>
      <c r="S407" s="2" t="s">
        <v>2868</v>
      </c>
      <c r="T407" s="2" t="s">
        <v>61</v>
      </c>
      <c r="U407" s="57" t="s">
        <v>435</v>
      </c>
      <c r="V407" s="2">
        <v>45311</v>
      </c>
      <c r="W407" s="2">
        <v>1</v>
      </c>
      <c r="X407" s="74" t="s">
        <v>422</v>
      </c>
      <c r="Y407" s="21" t="s">
        <v>4545</v>
      </c>
      <c r="Z407" s="52">
        <v>9.6355603448275868</v>
      </c>
    </row>
    <row r="408" spans="1:26" x14ac:dyDescent="0.25">
      <c r="A408" s="70" t="s">
        <v>4544</v>
      </c>
      <c r="B408" s="2" t="s">
        <v>3383</v>
      </c>
      <c r="C408" s="19" t="s">
        <v>3529</v>
      </c>
      <c r="D408" s="2" t="s">
        <v>259</v>
      </c>
      <c r="E408" s="14">
        <v>20020002</v>
      </c>
      <c r="F408" s="14" t="s">
        <v>444</v>
      </c>
      <c r="G408" s="19">
        <v>4</v>
      </c>
      <c r="H408" s="21">
        <v>31.93</v>
      </c>
      <c r="I408" s="21">
        <v>1309.53</v>
      </c>
      <c r="J408" s="71">
        <v>0</v>
      </c>
      <c r="K408" s="58">
        <v>0</v>
      </c>
      <c r="L408" s="72">
        <v>0</v>
      </c>
      <c r="M408" s="73">
        <v>0</v>
      </c>
      <c r="N408" s="19">
        <v>0</v>
      </c>
      <c r="O408" s="21">
        <v>0</v>
      </c>
      <c r="P408" s="2">
        <v>1310</v>
      </c>
      <c r="Q408" s="2" t="s">
        <v>41</v>
      </c>
      <c r="R408" s="2" t="s">
        <v>3384</v>
      </c>
      <c r="S408" s="2" t="s">
        <v>3385</v>
      </c>
      <c r="T408" s="2" t="s">
        <v>60</v>
      </c>
      <c r="U408" s="57" t="s">
        <v>425</v>
      </c>
      <c r="V408" s="2">
        <v>45362</v>
      </c>
      <c r="W408" s="2">
        <v>1</v>
      </c>
      <c r="X408" s="74" t="s">
        <v>422</v>
      </c>
      <c r="Y408" s="21" t="s">
        <v>4545</v>
      </c>
      <c r="Z408" s="52">
        <v>8.2025054807391182</v>
      </c>
    </row>
    <row r="409" spans="1:26" x14ac:dyDescent="0.25">
      <c r="A409" s="70" t="s">
        <v>4544</v>
      </c>
      <c r="B409" s="2" t="s">
        <v>1120</v>
      </c>
      <c r="C409" s="19" t="s">
        <v>3529</v>
      </c>
      <c r="D409" s="2" t="s">
        <v>259</v>
      </c>
      <c r="E409" s="14">
        <v>20020002</v>
      </c>
      <c r="F409" s="14" t="s">
        <v>445</v>
      </c>
      <c r="G409" s="19">
        <v>4</v>
      </c>
      <c r="H409" s="21">
        <v>12.82</v>
      </c>
      <c r="I409" s="21">
        <v>531.21</v>
      </c>
      <c r="J409" s="71">
        <v>0</v>
      </c>
      <c r="K409" s="58">
        <v>0</v>
      </c>
      <c r="L409" s="72">
        <v>0</v>
      </c>
      <c r="M409" s="73">
        <v>0</v>
      </c>
      <c r="N409" s="19">
        <v>0</v>
      </c>
      <c r="O409" s="21">
        <v>0</v>
      </c>
      <c r="P409" s="2">
        <v>531</v>
      </c>
      <c r="Q409" s="2" t="s">
        <v>41</v>
      </c>
      <c r="R409" s="2" t="s">
        <v>1121</v>
      </c>
      <c r="S409" s="2" t="s">
        <v>1122</v>
      </c>
      <c r="T409" s="2" t="s">
        <v>61</v>
      </c>
      <c r="U409" s="57" t="s">
        <v>435</v>
      </c>
      <c r="V409" s="2">
        <v>45362</v>
      </c>
      <c r="W409" s="2">
        <v>1</v>
      </c>
      <c r="X409" s="74" t="s">
        <v>422</v>
      </c>
      <c r="Y409" s="21" t="s">
        <v>4545</v>
      </c>
      <c r="Z409" s="52">
        <v>8.2872074882995328</v>
      </c>
    </row>
    <row r="410" spans="1:26" x14ac:dyDescent="0.25">
      <c r="A410" s="70" t="s">
        <v>4544</v>
      </c>
      <c r="B410" s="2" t="s">
        <v>3851</v>
      </c>
      <c r="C410" s="19" t="s">
        <v>3529</v>
      </c>
      <c r="D410" s="2" t="s">
        <v>259</v>
      </c>
      <c r="E410" s="14">
        <v>20020002</v>
      </c>
      <c r="F410" s="14" t="s">
        <v>582</v>
      </c>
      <c r="G410" s="19">
        <v>4</v>
      </c>
      <c r="H410" s="21">
        <v>8.7899999999999991</v>
      </c>
      <c r="I410" s="21">
        <v>358.32000000000005</v>
      </c>
      <c r="J410" s="71">
        <v>0</v>
      </c>
      <c r="K410" s="58">
        <v>0</v>
      </c>
      <c r="L410" s="72">
        <v>0</v>
      </c>
      <c r="M410" s="73">
        <v>0</v>
      </c>
      <c r="N410" s="19">
        <v>0</v>
      </c>
      <c r="O410" s="21">
        <v>0</v>
      </c>
      <c r="P410" s="2">
        <v>358</v>
      </c>
      <c r="Q410" s="2" t="s">
        <v>41</v>
      </c>
      <c r="R410" s="2" t="s">
        <v>3852</v>
      </c>
      <c r="S410" s="2" t="s">
        <v>3853</v>
      </c>
      <c r="T410" s="2" t="s">
        <v>63</v>
      </c>
      <c r="U410" s="57" t="s">
        <v>437</v>
      </c>
      <c r="V410" s="2">
        <v>45362</v>
      </c>
      <c r="W410" s="2">
        <v>1</v>
      </c>
      <c r="X410" s="74" t="s">
        <v>422</v>
      </c>
      <c r="Y410" s="21" t="s">
        <v>4545</v>
      </c>
      <c r="Z410" s="52">
        <v>8.152901023890788</v>
      </c>
    </row>
    <row r="411" spans="1:26" x14ac:dyDescent="0.25">
      <c r="A411" s="70" t="s">
        <v>4544</v>
      </c>
      <c r="B411" s="2" t="s">
        <v>1123</v>
      </c>
      <c r="C411" s="19" t="s">
        <v>3529</v>
      </c>
      <c r="D411" s="2" t="s">
        <v>259</v>
      </c>
      <c r="E411" s="14">
        <v>20020002</v>
      </c>
      <c r="F411" s="14" t="s">
        <v>488</v>
      </c>
      <c r="G411" s="19">
        <v>2</v>
      </c>
      <c r="H411" s="21">
        <v>7.9600000000000009</v>
      </c>
      <c r="I411" s="21">
        <v>318.39999999999998</v>
      </c>
      <c r="J411" s="71">
        <v>0</v>
      </c>
      <c r="K411" s="58">
        <v>0</v>
      </c>
      <c r="L411" s="72">
        <v>0</v>
      </c>
      <c r="M411" s="73">
        <v>0</v>
      </c>
      <c r="N411" s="19">
        <v>0</v>
      </c>
      <c r="O411" s="21">
        <v>0</v>
      </c>
      <c r="P411" s="2">
        <v>318</v>
      </c>
      <c r="Q411" s="2" t="s">
        <v>41</v>
      </c>
      <c r="R411" s="2" t="s">
        <v>1124</v>
      </c>
      <c r="S411" s="2" t="s">
        <v>1125</v>
      </c>
      <c r="T411" s="2" t="s">
        <v>65</v>
      </c>
      <c r="U411" s="57" t="s">
        <v>480</v>
      </c>
      <c r="V411" s="2">
        <v>45387</v>
      </c>
      <c r="W411" s="2">
        <v>1</v>
      </c>
      <c r="X411" s="74" t="s">
        <v>422</v>
      </c>
      <c r="Y411" s="21" t="s">
        <v>4545</v>
      </c>
      <c r="Z411" s="52">
        <v>3.9999999999999996</v>
      </c>
    </row>
    <row r="412" spans="1:26" x14ac:dyDescent="0.25">
      <c r="A412" s="70" t="s">
        <v>4544</v>
      </c>
      <c r="B412" s="2" t="s">
        <v>3386</v>
      </c>
      <c r="C412" s="19" t="s">
        <v>3529</v>
      </c>
      <c r="D412" s="2" t="s">
        <v>259</v>
      </c>
      <c r="E412" s="14">
        <v>20020002</v>
      </c>
      <c r="F412" s="14" t="s">
        <v>447</v>
      </c>
      <c r="G412" s="19">
        <v>2</v>
      </c>
      <c r="H412" s="21">
        <v>6.37</v>
      </c>
      <c r="I412" s="21">
        <v>260.26</v>
      </c>
      <c r="J412" s="71">
        <v>0</v>
      </c>
      <c r="K412" s="58">
        <v>0</v>
      </c>
      <c r="L412" s="72">
        <v>0</v>
      </c>
      <c r="M412" s="73">
        <v>0</v>
      </c>
      <c r="N412" s="19">
        <v>0</v>
      </c>
      <c r="O412" s="21">
        <v>0</v>
      </c>
      <c r="P412" s="2">
        <v>260</v>
      </c>
      <c r="Q412" s="2" t="s">
        <v>41</v>
      </c>
      <c r="R412" s="2" t="s">
        <v>3387</v>
      </c>
      <c r="S412" s="2" t="s">
        <v>3388</v>
      </c>
      <c r="T412" s="2" t="s">
        <v>63</v>
      </c>
      <c r="U412" s="57" t="s">
        <v>437</v>
      </c>
      <c r="V412" s="2">
        <v>45451</v>
      </c>
      <c r="W412" s="2">
        <v>1</v>
      </c>
      <c r="X412" s="74" t="s">
        <v>422</v>
      </c>
      <c r="Y412" s="21" t="s">
        <v>4545</v>
      </c>
      <c r="Z412" s="52">
        <v>4.0857142857142854</v>
      </c>
    </row>
    <row r="413" spans="1:26" x14ac:dyDescent="0.25">
      <c r="A413" s="70" t="s">
        <v>4544</v>
      </c>
      <c r="B413" s="2" t="s">
        <v>1126</v>
      </c>
      <c r="C413" s="19" t="s">
        <v>3529</v>
      </c>
      <c r="D413" s="2" t="s">
        <v>259</v>
      </c>
      <c r="E413" s="14">
        <v>20020002</v>
      </c>
      <c r="F413" s="14" t="s">
        <v>448</v>
      </c>
      <c r="G413" s="19">
        <v>4</v>
      </c>
      <c r="H413" s="21">
        <v>25.96</v>
      </c>
      <c r="I413" s="21">
        <v>1018.02</v>
      </c>
      <c r="J413" s="71">
        <v>0</v>
      </c>
      <c r="K413" s="58">
        <v>0</v>
      </c>
      <c r="L413" s="72">
        <v>0</v>
      </c>
      <c r="M413" s="73">
        <v>0</v>
      </c>
      <c r="N413" s="19">
        <v>0</v>
      </c>
      <c r="O413" s="21">
        <v>0</v>
      </c>
      <c r="P413" s="2">
        <v>1018</v>
      </c>
      <c r="Q413" s="2" t="s">
        <v>41</v>
      </c>
      <c r="R413" s="2" t="s">
        <v>1127</v>
      </c>
      <c r="S413" s="2" t="s">
        <v>1128</v>
      </c>
      <c r="T413" s="2" t="s">
        <v>63</v>
      </c>
      <c r="U413" s="57" t="s">
        <v>437</v>
      </c>
      <c r="V413" s="2">
        <v>45458</v>
      </c>
      <c r="W413" s="2">
        <v>1</v>
      </c>
      <c r="X413" s="74" t="s">
        <v>422</v>
      </c>
      <c r="Y413" s="21" t="s">
        <v>4545</v>
      </c>
      <c r="Z413" s="52">
        <v>7.8429892141756543</v>
      </c>
    </row>
    <row r="414" spans="1:26" x14ac:dyDescent="0.25">
      <c r="A414" s="70" t="s">
        <v>4544</v>
      </c>
      <c r="B414" s="2" t="s">
        <v>1129</v>
      </c>
      <c r="C414" s="19" t="s">
        <v>3529</v>
      </c>
      <c r="D414" s="2" t="s">
        <v>259</v>
      </c>
      <c r="E414" s="14">
        <v>20020002</v>
      </c>
      <c r="F414" s="14" t="s">
        <v>451</v>
      </c>
      <c r="G414" s="19">
        <v>2</v>
      </c>
      <c r="H414" s="21">
        <v>5.1899999999999995</v>
      </c>
      <c r="I414" s="21">
        <v>279.43</v>
      </c>
      <c r="J414" s="71">
        <v>0</v>
      </c>
      <c r="K414" s="58">
        <v>0</v>
      </c>
      <c r="L414" s="72">
        <v>0</v>
      </c>
      <c r="M414" s="73">
        <v>0</v>
      </c>
      <c r="N414" s="19">
        <v>0</v>
      </c>
      <c r="O414" s="21">
        <v>0</v>
      </c>
      <c r="P414" s="2">
        <v>279</v>
      </c>
      <c r="Q414" s="2" t="s">
        <v>41</v>
      </c>
      <c r="R414" s="2" t="s">
        <v>1130</v>
      </c>
      <c r="S414" s="2" t="s">
        <v>1131</v>
      </c>
      <c r="T414" s="2" t="s">
        <v>972</v>
      </c>
      <c r="U414" s="57" t="s">
        <v>435</v>
      </c>
      <c r="V414" s="2">
        <v>45535</v>
      </c>
      <c r="W414" s="2">
        <v>1</v>
      </c>
      <c r="X414" s="74" t="s">
        <v>422</v>
      </c>
      <c r="Y414" s="21" t="s">
        <v>4545</v>
      </c>
      <c r="Z414" s="52">
        <v>5.3840077071290953</v>
      </c>
    </row>
    <row r="415" spans="1:26" x14ac:dyDescent="0.25">
      <c r="A415" s="70" t="s">
        <v>4544</v>
      </c>
      <c r="B415" s="2" t="s">
        <v>1132</v>
      </c>
      <c r="C415" s="19" t="s">
        <v>3529</v>
      </c>
      <c r="D415" s="2" t="s">
        <v>259</v>
      </c>
      <c r="E415" s="14">
        <v>20020002</v>
      </c>
      <c r="F415" s="14" t="s">
        <v>674</v>
      </c>
      <c r="G415" s="19">
        <v>4</v>
      </c>
      <c r="H415" s="21">
        <v>33.410000000000004</v>
      </c>
      <c r="I415" s="21">
        <v>1364.89</v>
      </c>
      <c r="J415" s="71">
        <v>0</v>
      </c>
      <c r="K415" s="58">
        <v>0</v>
      </c>
      <c r="L415" s="72">
        <v>0</v>
      </c>
      <c r="M415" s="73">
        <v>0</v>
      </c>
      <c r="N415" s="19">
        <v>0</v>
      </c>
      <c r="O415" s="21">
        <v>0</v>
      </c>
      <c r="P415" s="2">
        <v>1365</v>
      </c>
      <c r="Q415" s="2" t="s">
        <v>41</v>
      </c>
      <c r="R415" s="2" t="s">
        <v>1133</v>
      </c>
      <c r="S415" s="2" t="s">
        <v>1134</v>
      </c>
      <c r="T415" s="2" t="s">
        <v>953</v>
      </c>
      <c r="U415" s="57" t="s">
        <v>437</v>
      </c>
      <c r="V415" s="2">
        <v>45600</v>
      </c>
      <c r="W415" s="2">
        <v>1</v>
      </c>
      <c r="X415" s="74" t="s">
        <v>422</v>
      </c>
      <c r="Y415" s="21" t="s">
        <v>4545</v>
      </c>
      <c r="Z415" s="52">
        <v>8.1705477401975468</v>
      </c>
    </row>
    <row r="416" spans="1:26" x14ac:dyDescent="0.25">
      <c r="A416" s="70" t="s">
        <v>4544</v>
      </c>
      <c r="B416" s="2" t="s">
        <v>1135</v>
      </c>
      <c r="C416" s="19" t="s">
        <v>3529</v>
      </c>
      <c r="D416" s="2" t="s">
        <v>259</v>
      </c>
      <c r="E416" s="14">
        <v>20020002</v>
      </c>
      <c r="F416" s="14" t="s">
        <v>462</v>
      </c>
      <c r="G416" s="19">
        <v>4</v>
      </c>
      <c r="H416" s="21">
        <v>8.0500000000000007</v>
      </c>
      <c r="I416" s="21">
        <v>326.03000000000003</v>
      </c>
      <c r="J416" s="71">
        <v>0</v>
      </c>
      <c r="K416" s="58">
        <v>0</v>
      </c>
      <c r="L416" s="72">
        <v>0</v>
      </c>
      <c r="M416" s="73">
        <v>0</v>
      </c>
      <c r="N416" s="19">
        <v>0</v>
      </c>
      <c r="O416" s="21">
        <v>0</v>
      </c>
      <c r="P416" s="2">
        <v>326</v>
      </c>
      <c r="Q416" s="2" t="s">
        <v>41</v>
      </c>
      <c r="R416" s="2" t="s">
        <v>1136</v>
      </c>
      <c r="S416" s="2" t="s">
        <v>1137</v>
      </c>
      <c r="T416" s="2" t="s">
        <v>972</v>
      </c>
      <c r="U416" s="57">
        <v>0</v>
      </c>
      <c r="V416" s="2">
        <v>0</v>
      </c>
      <c r="W416" s="2">
        <v>1</v>
      </c>
      <c r="X416" s="74" t="s">
        <v>422</v>
      </c>
      <c r="Y416" s="21" t="s">
        <v>4545</v>
      </c>
      <c r="Z416" s="52">
        <v>8.1001242236024851</v>
      </c>
    </row>
    <row r="417" spans="1:26" x14ac:dyDescent="0.25">
      <c r="A417" s="70" t="s">
        <v>4544</v>
      </c>
      <c r="B417" s="2" t="s">
        <v>3080</v>
      </c>
      <c r="C417" s="19" t="s">
        <v>3529</v>
      </c>
      <c r="D417" s="2" t="s">
        <v>259</v>
      </c>
      <c r="E417" s="14">
        <v>20020002</v>
      </c>
      <c r="F417" s="14" t="s">
        <v>464</v>
      </c>
      <c r="G417" s="19">
        <v>2</v>
      </c>
      <c r="H417" s="21">
        <v>12.399999999999999</v>
      </c>
      <c r="I417" s="21">
        <v>531.71</v>
      </c>
      <c r="J417" s="71">
        <v>0</v>
      </c>
      <c r="K417" s="58">
        <v>0</v>
      </c>
      <c r="L417" s="72">
        <v>0</v>
      </c>
      <c r="M417" s="73">
        <v>0</v>
      </c>
      <c r="N417" s="19">
        <v>0</v>
      </c>
      <c r="O417" s="21">
        <v>0</v>
      </c>
      <c r="P417" s="2">
        <v>532</v>
      </c>
      <c r="Q417" s="2" t="s">
        <v>41</v>
      </c>
      <c r="R417" s="2" t="s">
        <v>3081</v>
      </c>
      <c r="S417" s="2" t="s">
        <v>3082</v>
      </c>
      <c r="T417" s="2" t="s">
        <v>65</v>
      </c>
      <c r="U417" s="57">
        <v>0</v>
      </c>
      <c r="V417" s="2">
        <v>45843</v>
      </c>
      <c r="W417" s="2">
        <v>1</v>
      </c>
      <c r="X417" s="74" t="s">
        <v>422</v>
      </c>
      <c r="Y417" s="21" t="s">
        <v>4545</v>
      </c>
      <c r="Z417" s="52">
        <v>4.2879838709677429</v>
      </c>
    </row>
    <row r="418" spans="1:26" x14ac:dyDescent="0.25">
      <c r="A418" s="70" t="s">
        <v>4544</v>
      </c>
      <c r="B418" s="2" t="s">
        <v>1138</v>
      </c>
      <c r="C418" s="19" t="s">
        <v>3529</v>
      </c>
      <c r="D418" s="2" t="s">
        <v>259</v>
      </c>
      <c r="E418" s="14">
        <v>20020002</v>
      </c>
      <c r="F418" s="14" t="s">
        <v>467</v>
      </c>
      <c r="G418" s="19">
        <v>2</v>
      </c>
      <c r="H418" s="21">
        <v>6.83</v>
      </c>
      <c r="I418" s="21">
        <v>319.84000000000003</v>
      </c>
      <c r="J418" s="71">
        <v>0</v>
      </c>
      <c r="K418" s="58">
        <v>0</v>
      </c>
      <c r="L418" s="72">
        <v>0</v>
      </c>
      <c r="M418" s="73">
        <v>0</v>
      </c>
      <c r="N418" s="19">
        <v>0</v>
      </c>
      <c r="O418" s="21">
        <v>0</v>
      </c>
      <c r="P418" s="2">
        <v>320</v>
      </c>
      <c r="Q418" s="2" t="s">
        <v>41</v>
      </c>
      <c r="R418" s="2" t="s">
        <v>1139</v>
      </c>
      <c r="S418" s="2" t="s">
        <v>1140</v>
      </c>
      <c r="T418" s="2" t="s">
        <v>65</v>
      </c>
      <c r="U418" s="57">
        <v>0</v>
      </c>
      <c r="V418" s="2">
        <v>45843</v>
      </c>
      <c r="W418" s="2">
        <v>1</v>
      </c>
      <c r="X418" s="74" t="s">
        <v>422</v>
      </c>
      <c r="Y418" s="21" t="s">
        <v>4545</v>
      </c>
      <c r="Z418" s="52">
        <v>4.6828696925329432</v>
      </c>
    </row>
    <row r="419" spans="1:26" x14ac:dyDescent="0.25">
      <c r="A419" s="70" t="s">
        <v>4544</v>
      </c>
      <c r="B419" s="2" t="s">
        <v>4266</v>
      </c>
      <c r="C419" s="19" t="s">
        <v>3529</v>
      </c>
      <c r="D419" s="2" t="s">
        <v>259</v>
      </c>
      <c r="E419" s="14">
        <v>20020002</v>
      </c>
      <c r="F419" s="14" t="s">
        <v>3543</v>
      </c>
      <c r="G419" s="19">
        <v>2</v>
      </c>
      <c r="H419" s="21">
        <v>3.02</v>
      </c>
      <c r="I419" s="21">
        <v>119.16</v>
      </c>
      <c r="J419" s="71">
        <v>0</v>
      </c>
      <c r="K419" s="58">
        <v>0</v>
      </c>
      <c r="L419" s="72">
        <v>0</v>
      </c>
      <c r="M419" s="73">
        <v>0</v>
      </c>
      <c r="N419" s="19">
        <v>0</v>
      </c>
      <c r="O419" s="21">
        <v>0</v>
      </c>
      <c r="P419" s="2">
        <v>119</v>
      </c>
      <c r="Q419" s="2" t="s">
        <v>41</v>
      </c>
      <c r="R419" s="2" t="s">
        <v>4267</v>
      </c>
      <c r="S419" s="2" t="s">
        <v>4268</v>
      </c>
      <c r="T419" s="2" t="s">
        <v>60</v>
      </c>
      <c r="U419" s="57">
        <v>0</v>
      </c>
      <c r="V419" s="2">
        <v>45846</v>
      </c>
      <c r="W419" s="2">
        <v>1</v>
      </c>
      <c r="X419" s="74" t="s">
        <v>422</v>
      </c>
      <c r="Y419" s="21" t="s">
        <v>4545</v>
      </c>
      <c r="Z419" s="52">
        <v>3.9456953642384107</v>
      </c>
    </row>
    <row r="420" spans="1:26" x14ac:dyDescent="0.25">
      <c r="A420" s="70" t="s">
        <v>4544</v>
      </c>
      <c r="B420" s="2" t="s">
        <v>2892</v>
      </c>
      <c r="C420" s="19" t="s">
        <v>3529</v>
      </c>
      <c r="D420" s="2" t="s">
        <v>259</v>
      </c>
      <c r="E420" s="14">
        <v>20020002</v>
      </c>
      <c r="F420" s="14" t="s">
        <v>687</v>
      </c>
      <c r="G420" s="19">
        <v>2</v>
      </c>
      <c r="H420" s="21">
        <v>9.68</v>
      </c>
      <c r="I420" s="21">
        <v>387.2</v>
      </c>
      <c r="J420" s="71">
        <v>0</v>
      </c>
      <c r="K420" s="58">
        <v>0</v>
      </c>
      <c r="L420" s="72">
        <v>0</v>
      </c>
      <c r="M420" s="73">
        <v>0</v>
      </c>
      <c r="N420" s="19">
        <v>0</v>
      </c>
      <c r="O420" s="21">
        <v>0</v>
      </c>
      <c r="P420" s="2">
        <v>387</v>
      </c>
      <c r="Q420" s="2" t="s">
        <v>41</v>
      </c>
      <c r="R420" s="2" t="s">
        <v>2893</v>
      </c>
      <c r="S420" s="2" t="s">
        <v>2894</v>
      </c>
      <c r="T420" s="2" t="s">
        <v>972</v>
      </c>
      <c r="U420" s="57">
        <v>0</v>
      </c>
      <c r="V420" s="2">
        <v>45999</v>
      </c>
      <c r="W420" s="2">
        <v>1</v>
      </c>
      <c r="X420" s="74" t="s">
        <v>422</v>
      </c>
      <c r="Y420" s="21" t="s">
        <v>4545</v>
      </c>
      <c r="Z420" s="52">
        <v>4</v>
      </c>
    </row>
    <row r="421" spans="1:26" x14ac:dyDescent="0.25">
      <c r="A421" s="70" t="s">
        <v>4544</v>
      </c>
      <c r="B421" s="2" t="s">
        <v>3127</v>
      </c>
      <c r="C421" s="19" t="s">
        <v>3529</v>
      </c>
      <c r="D421" s="2" t="s">
        <v>259</v>
      </c>
      <c r="E421" s="14">
        <v>20020002</v>
      </c>
      <c r="F421" s="14" t="s">
        <v>688</v>
      </c>
      <c r="G421" s="19">
        <v>2</v>
      </c>
      <c r="H421" s="21">
        <v>3.33</v>
      </c>
      <c r="I421" s="21">
        <v>138.6</v>
      </c>
      <c r="J421" s="71">
        <v>0</v>
      </c>
      <c r="K421" s="58">
        <v>0</v>
      </c>
      <c r="L421" s="72">
        <v>0</v>
      </c>
      <c r="M421" s="73">
        <v>0</v>
      </c>
      <c r="N421" s="19">
        <v>0</v>
      </c>
      <c r="O421" s="21">
        <v>0</v>
      </c>
      <c r="P421" s="2">
        <v>139</v>
      </c>
      <c r="Q421" s="2" t="s">
        <v>41</v>
      </c>
      <c r="R421" s="2" t="s">
        <v>1379</v>
      </c>
      <c r="S421" s="2" t="s">
        <v>3128</v>
      </c>
      <c r="T421" s="2" t="s">
        <v>65</v>
      </c>
      <c r="U421" s="57">
        <v>0</v>
      </c>
      <c r="V421" s="2">
        <v>46020</v>
      </c>
      <c r="W421" s="2">
        <v>1</v>
      </c>
      <c r="X421" s="74" t="s">
        <v>422</v>
      </c>
      <c r="Y421" s="21" t="s">
        <v>4545</v>
      </c>
      <c r="Z421" s="52">
        <v>4.1621621621621623</v>
      </c>
    </row>
    <row r="422" spans="1:26" x14ac:dyDescent="0.25">
      <c r="A422" s="70" t="s">
        <v>4544</v>
      </c>
      <c r="B422" s="2" t="s">
        <v>4269</v>
      </c>
      <c r="C422" s="19" t="s">
        <v>3529</v>
      </c>
      <c r="D422" s="2" t="s">
        <v>259</v>
      </c>
      <c r="E422" s="14">
        <v>20020002</v>
      </c>
      <c r="F422" s="14" t="s">
        <v>493</v>
      </c>
      <c r="G422" s="19">
        <v>3</v>
      </c>
      <c r="H422" s="21">
        <v>11.4</v>
      </c>
      <c r="I422" s="21">
        <v>459.47</v>
      </c>
      <c r="J422" s="71">
        <v>0</v>
      </c>
      <c r="K422" s="58">
        <v>0</v>
      </c>
      <c r="L422" s="72">
        <v>0</v>
      </c>
      <c r="M422" s="73">
        <v>0</v>
      </c>
      <c r="N422" s="19">
        <v>0</v>
      </c>
      <c r="O422" s="21">
        <v>0</v>
      </c>
      <c r="P422" s="2">
        <v>459</v>
      </c>
      <c r="Q422" s="2" t="s">
        <v>41</v>
      </c>
      <c r="R422" s="2" t="s">
        <v>4270</v>
      </c>
      <c r="S422" s="2" t="s">
        <v>4271</v>
      </c>
      <c r="T422" s="2" t="s">
        <v>63</v>
      </c>
      <c r="U422" s="57">
        <v>0</v>
      </c>
      <c r="V422" s="2">
        <v>46111</v>
      </c>
      <c r="W422" s="2">
        <v>1</v>
      </c>
      <c r="X422" s="74" t="s">
        <v>422</v>
      </c>
      <c r="Y422" s="21" t="s">
        <v>4545</v>
      </c>
      <c r="Z422" s="52">
        <v>6.045657894736844</v>
      </c>
    </row>
    <row r="423" spans="1:26" x14ac:dyDescent="0.25">
      <c r="A423" s="70" t="s">
        <v>4544</v>
      </c>
      <c r="B423" s="2" t="s">
        <v>1141</v>
      </c>
      <c r="C423" s="19" t="s">
        <v>3529</v>
      </c>
      <c r="D423" s="2" t="s">
        <v>260</v>
      </c>
      <c r="E423" s="14">
        <v>20020003</v>
      </c>
      <c r="F423" s="14" t="s">
        <v>44</v>
      </c>
      <c r="G423" s="19">
        <v>4</v>
      </c>
      <c r="H423" s="21">
        <v>216.48</v>
      </c>
      <c r="I423" s="21">
        <v>8923.36</v>
      </c>
      <c r="J423" s="71">
        <v>0</v>
      </c>
      <c r="K423" s="58">
        <v>0</v>
      </c>
      <c r="L423" s="72">
        <v>1104.4699999999993</v>
      </c>
      <c r="M423" s="73">
        <v>0</v>
      </c>
      <c r="N423" s="19">
        <v>0</v>
      </c>
      <c r="O423" s="21">
        <v>0</v>
      </c>
      <c r="P423" s="2">
        <v>7819</v>
      </c>
      <c r="Q423" s="2" t="s">
        <v>41</v>
      </c>
      <c r="R423" s="2" t="s">
        <v>86</v>
      </c>
      <c r="S423" s="2" t="s">
        <v>87</v>
      </c>
      <c r="T423" s="2" t="s">
        <v>61</v>
      </c>
      <c r="U423" s="57" t="s">
        <v>435</v>
      </c>
      <c r="V423" s="2">
        <v>45206</v>
      </c>
      <c r="W423" s="2">
        <v>1</v>
      </c>
      <c r="X423" s="74" t="s">
        <v>422</v>
      </c>
      <c r="Y423" s="21" t="s">
        <v>4545</v>
      </c>
      <c r="Z423" s="52">
        <v>8.2440502586844069</v>
      </c>
    </row>
    <row r="424" spans="1:26" x14ac:dyDescent="0.25">
      <c r="A424" s="70" t="s">
        <v>4544</v>
      </c>
      <c r="B424" s="2" t="s">
        <v>1142</v>
      </c>
      <c r="C424" s="19" t="s">
        <v>3529</v>
      </c>
      <c r="D424" s="2" t="s">
        <v>260</v>
      </c>
      <c r="E424" s="14">
        <v>20020003</v>
      </c>
      <c r="F424" s="14" t="s">
        <v>513</v>
      </c>
      <c r="G424" s="19">
        <v>4</v>
      </c>
      <c r="H424" s="21">
        <v>18.259999999999998</v>
      </c>
      <c r="I424" s="21">
        <v>727.13999999999987</v>
      </c>
      <c r="J424" s="71">
        <v>0</v>
      </c>
      <c r="K424" s="58">
        <v>0</v>
      </c>
      <c r="L424" s="72">
        <v>0</v>
      </c>
      <c r="M424" s="73">
        <v>0</v>
      </c>
      <c r="N424" s="19">
        <v>0</v>
      </c>
      <c r="O424" s="21">
        <v>0</v>
      </c>
      <c r="P424" s="2">
        <v>727</v>
      </c>
      <c r="Q424" s="2" t="s">
        <v>41</v>
      </c>
      <c r="R424" s="2" t="s">
        <v>565</v>
      </c>
      <c r="S424" s="2" t="s">
        <v>1143</v>
      </c>
      <c r="T424" s="2" t="s">
        <v>64</v>
      </c>
      <c r="U424" s="57" t="s">
        <v>1106</v>
      </c>
      <c r="V424" s="2">
        <v>45206</v>
      </c>
      <c r="W424" s="2">
        <v>1</v>
      </c>
      <c r="X424" s="74" t="s">
        <v>422</v>
      </c>
      <c r="Y424" s="21" t="s">
        <v>4545</v>
      </c>
      <c r="Z424" s="52">
        <v>7.9642935377875137</v>
      </c>
    </row>
    <row r="425" spans="1:26" x14ac:dyDescent="0.25">
      <c r="A425" s="70" t="s">
        <v>4544</v>
      </c>
      <c r="B425" s="2" t="s">
        <v>3198</v>
      </c>
      <c r="C425" s="19" t="s">
        <v>3529</v>
      </c>
      <c r="D425" s="2" t="s">
        <v>260</v>
      </c>
      <c r="E425" s="14">
        <v>20020003</v>
      </c>
      <c r="F425" s="14" t="s">
        <v>566</v>
      </c>
      <c r="G425" s="19">
        <v>4</v>
      </c>
      <c r="H425" s="21">
        <v>35.760000000000005</v>
      </c>
      <c r="I425" s="21">
        <v>1351.23</v>
      </c>
      <c r="J425" s="71">
        <v>0</v>
      </c>
      <c r="K425" s="58">
        <v>0</v>
      </c>
      <c r="L425" s="72">
        <v>0</v>
      </c>
      <c r="M425" s="73">
        <v>0</v>
      </c>
      <c r="N425" s="19">
        <v>0</v>
      </c>
      <c r="O425" s="21">
        <v>0</v>
      </c>
      <c r="P425" s="2">
        <v>1351</v>
      </c>
      <c r="Q425" s="2" t="s">
        <v>41</v>
      </c>
      <c r="R425" s="2" t="s">
        <v>1104</v>
      </c>
      <c r="S425" s="2" t="s">
        <v>3199</v>
      </c>
      <c r="T425" s="2" t="s">
        <v>972</v>
      </c>
      <c r="U425" s="57" t="s">
        <v>435</v>
      </c>
      <c r="V425" s="2">
        <v>45234</v>
      </c>
      <c r="W425" s="2">
        <v>1</v>
      </c>
      <c r="X425" s="74" t="s">
        <v>422</v>
      </c>
      <c r="Y425" s="21" t="s">
        <v>4545</v>
      </c>
      <c r="Z425" s="52">
        <v>7.5572147651006709</v>
      </c>
    </row>
    <row r="426" spans="1:26" x14ac:dyDescent="0.25">
      <c r="A426" s="70" t="s">
        <v>4544</v>
      </c>
      <c r="B426" s="2" t="s">
        <v>2241</v>
      </c>
      <c r="C426" s="19" t="s">
        <v>3529</v>
      </c>
      <c r="D426" s="2" t="s">
        <v>260</v>
      </c>
      <c r="E426" s="14">
        <v>20020003</v>
      </c>
      <c r="F426" s="14" t="s">
        <v>523</v>
      </c>
      <c r="G426" s="19">
        <v>4</v>
      </c>
      <c r="H426" s="21">
        <v>45.050000000000004</v>
      </c>
      <c r="I426" s="21">
        <v>1717.1899999999998</v>
      </c>
      <c r="J426" s="71">
        <v>0</v>
      </c>
      <c r="K426" s="58">
        <v>0</v>
      </c>
      <c r="L426" s="72">
        <v>0</v>
      </c>
      <c r="M426" s="73">
        <v>0</v>
      </c>
      <c r="N426" s="19">
        <v>0</v>
      </c>
      <c r="O426" s="21">
        <v>0</v>
      </c>
      <c r="P426" s="2">
        <v>1717</v>
      </c>
      <c r="Q426" s="2" t="s">
        <v>41</v>
      </c>
      <c r="R426" s="2" t="s">
        <v>2242</v>
      </c>
      <c r="S426" s="2" t="s">
        <v>2243</v>
      </c>
      <c r="T426" s="2" t="s">
        <v>596</v>
      </c>
      <c r="U426" s="57" t="s">
        <v>425</v>
      </c>
      <c r="V426" s="2">
        <v>45276</v>
      </c>
      <c r="W426" s="2">
        <v>1</v>
      </c>
      <c r="X426" s="74" t="s">
        <v>422</v>
      </c>
      <c r="Y426" s="21" t="s">
        <v>4545</v>
      </c>
      <c r="Z426" s="52">
        <v>7.6234850166481678</v>
      </c>
    </row>
    <row r="427" spans="1:26" x14ac:dyDescent="0.25">
      <c r="A427" s="70" t="s">
        <v>4544</v>
      </c>
      <c r="B427" s="2" t="s">
        <v>1144</v>
      </c>
      <c r="C427" s="19" t="s">
        <v>3529</v>
      </c>
      <c r="D427" s="2" t="s">
        <v>260</v>
      </c>
      <c r="E427" s="14">
        <v>20020003</v>
      </c>
      <c r="F427" s="14" t="s">
        <v>476</v>
      </c>
      <c r="G427" s="19">
        <v>4</v>
      </c>
      <c r="H427" s="21">
        <v>44.300000000000004</v>
      </c>
      <c r="I427" s="21">
        <v>1729.91</v>
      </c>
      <c r="J427" s="71">
        <v>0</v>
      </c>
      <c r="K427" s="58">
        <v>0</v>
      </c>
      <c r="L427" s="72">
        <v>0</v>
      </c>
      <c r="M427" s="73">
        <v>0</v>
      </c>
      <c r="N427" s="19">
        <v>0</v>
      </c>
      <c r="O427" s="21">
        <v>0</v>
      </c>
      <c r="P427" s="2">
        <v>1730</v>
      </c>
      <c r="Q427" s="2" t="s">
        <v>41</v>
      </c>
      <c r="R427" s="2" t="s">
        <v>1104</v>
      </c>
      <c r="S427" s="2" t="s">
        <v>1145</v>
      </c>
      <c r="T427" s="2" t="s">
        <v>61</v>
      </c>
      <c r="U427" s="57" t="s">
        <v>435</v>
      </c>
      <c r="V427" s="2">
        <v>45297</v>
      </c>
      <c r="W427" s="2">
        <v>1</v>
      </c>
      <c r="X427" s="74" t="s">
        <v>422</v>
      </c>
      <c r="Y427" s="21" t="s">
        <v>4545</v>
      </c>
      <c r="Z427" s="52">
        <v>7.8099774266365687</v>
      </c>
    </row>
    <row r="428" spans="1:26" x14ac:dyDescent="0.25">
      <c r="A428" s="70" t="s">
        <v>4544</v>
      </c>
      <c r="B428" s="2" t="s">
        <v>1146</v>
      </c>
      <c r="C428" s="19" t="s">
        <v>3529</v>
      </c>
      <c r="D428" s="2" t="s">
        <v>260</v>
      </c>
      <c r="E428" s="14">
        <v>20020003</v>
      </c>
      <c r="F428" s="14" t="s">
        <v>481</v>
      </c>
      <c r="G428" s="19">
        <v>4</v>
      </c>
      <c r="H428" s="21">
        <v>53.84</v>
      </c>
      <c r="I428" s="21">
        <v>2154.16</v>
      </c>
      <c r="J428" s="71">
        <v>0</v>
      </c>
      <c r="K428" s="58">
        <v>0</v>
      </c>
      <c r="L428" s="72">
        <v>0</v>
      </c>
      <c r="M428" s="73">
        <v>0</v>
      </c>
      <c r="N428" s="19">
        <v>0</v>
      </c>
      <c r="O428" s="21">
        <v>0</v>
      </c>
      <c r="P428" s="2">
        <v>2154</v>
      </c>
      <c r="Q428" s="2" t="s">
        <v>41</v>
      </c>
      <c r="R428" s="2" t="s">
        <v>1147</v>
      </c>
      <c r="S428" s="2" t="s">
        <v>1148</v>
      </c>
      <c r="T428" s="2" t="s">
        <v>1149</v>
      </c>
      <c r="U428" s="57" t="s">
        <v>437</v>
      </c>
      <c r="V428" s="2" t="s">
        <v>552</v>
      </c>
      <c r="W428" s="2">
        <v>1</v>
      </c>
      <c r="X428" s="74" t="s">
        <v>422</v>
      </c>
      <c r="Y428" s="21" t="s">
        <v>4545</v>
      </c>
      <c r="Z428" s="52">
        <v>8.0020802377414562</v>
      </c>
    </row>
    <row r="429" spans="1:26" x14ac:dyDescent="0.25">
      <c r="A429" s="70" t="s">
        <v>4544</v>
      </c>
      <c r="B429" s="2" t="s">
        <v>1150</v>
      </c>
      <c r="C429" s="19" t="s">
        <v>3529</v>
      </c>
      <c r="D429" s="2" t="s">
        <v>260</v>
      </c>
      <c r="E429" s="14">
        <v>20020003</v>
      </c>
      <c r="F429" s="14" t="s">
        <v>750</v>
      </c>
      <c r="G429" s="19">
        <v>2</v>
      </c>
      <c r="H429" s="21">
        <v>7.62</v>
      </c>
      <c r="I429" s="21">
        <v>282.39999999999998</v>
      </c>
      <c r="J429" s="71">
        <v>0</v>
      </c>
      <c r="K429" s="58">
        <v>0</v>
      </c>
      <c r="L429" s="72">
        <v>0</v>
      </c>
      <c r="M429" s="73">
        <v>0</v>
      </c>
      <c r="N429" s="19">
        <v>0</v>
      </c>
      <c r="O429" s="21">
        <v>0</v>
      </c>
      <c r="P429" s="2">
        <v>282</v>
      </c>
      <c r="Q429" s="2" t="s">
        <v>41</v>
      </c>
      <c r="R429" s="2" t="s">
        <v>1151</v>
      </c>
      <c r="S429" s="2" t="s">
        <v>1152</v>
      </c>
      <c r="T429" s="2" t="s">
        <v>1153</v>
      </c>
      <c r="U429" s="57" t="s">
        <v>437</v>
      </c>
      <c r="V429" s="2">
        <v>45524</v>
      </c>
      <c r="W429" s="2">
        <v>1</v>
      </c>
      <c r="X429" s="74" t="s">
        <v>422</v>
      </c>
      <c r="Y429" s="21" t="s">
        <v>4545</v>
      </c>
      <c r="Z429" s="52">
        <v>3.7060367454068235</v>
      </c>
    </row>
    <row r="430" spans="1:26" x14ac:dyDescent="0.25">
      <c r="A430" s="70" t="s">
        <v>4544</v>
      </c>
      <c r="B430" s="2" t="s">
        <v>1154</v>
      </c>
      <c r="C430" s="19" t="s">
        <v>3529</v>
      </c>
      <c r="D430" s="2" t="s">
        <v>260</v>
      </c>
      <c r="E430" s="14">
        <v>20020003</v>
      </c>
      <c r="F430" s="14" t="s">
        <v>483</v>
      </c>
      <c r="G430" s="19">
        <v>2</v>
      </c>
      <c r="H430" s="21">
        <v>6.01</v>
      </c>
      <c r="I430" s="21">
        <v>268.33</v>
      </c>
      <c r="J430" s="71">
        <v>0</v>
      </c>
      <c r="K430" s="58">
        <v>0</v>
      </c>
      <c r="L430" s="72">
        <v>0</v>
      </c>
      <c r="M430" s="73">
        <v>0</v>
      </c>
      <c r="N430" s="19">
        <v>0</v>
      </c>
      <c r="O430" s="21">
        <v>0</v>
      </c>
      <c r="P430" s="2">
        <v>268</v>
      </c>
      <c r="Q430" s="2" t="s">
        <v>41</v>
      </c>
      <c r="R430" s="2" t="s">
        <v>1155</v>
      </c>
      <c r="S430" s="2" t="s">
        <v>1156</v>
      </c>
      <c r="T430" s="2" t="s">
        <v>61</v>
      </c>
      <c r="U430" s="57">
        <v>0</v>
      </c>
      <c r="V430" s="2">
        <v>45846</v>
      </c>
      <c r="W430" s="2">
        <v>1</v>
      </c>
      <c r="X430" s="74" t="s">
        <v>422</v>
      </c>
      <c r="Y430" s="21" t="s">
        <v>4545</v>
      </c>
      <c r="Z430" s="52">
        <v>4.4647254575707152</v>
      </c>
    </row>
    <row r="431" spans="1:26" x14ac:dyDescent="0.25">
      <c r="A431" s="70" t="s">
        <v>4544</v>
      </c>
      <c r="B431" s="2" t="s">
        <v>1157</v>
      </c>
      <c r="C431" s="19" t="s">
        <v>3529</v>
      </c>
      <c r="D431" s="2" t="s">
        <v>261</v>
      </c>
      <c r="E431" s="14">
        <v>20020004</v>
      </c>
      <c r="F431" s="14" t="s">
        <v>513</v>
      </c>
      <c r="G431" s="19">
        <v>1</v>
      </c>
      <c r="H431" s="21">
        <v>1.05</v>
      </c>
      <c r="I431" s="21">
        <v>41.36</v>
      </c>
      <c r="J431" s="71">
        <v>0</v>
      </c>
      <c r="K431" s="58">
        <v>0</v>
      </c>
      <c r="L431" s="72">
        <v>0</v>
      </c>
      <c r="M431" s="73">
        <v>0</v>
      </c>
      <c r="N431" s="19">
        <v>0</v>
      </c>
      <c r="O431" s="21">
        <v>0</v>
      </c>
      <c r="P431" s="2">
        <v>41</v>
      </c>
      <c r="Q431" s="2" t="s">
        <v>41</v>
      </c>
      <c r="R431" s="2" t="s">
        <v>1158</v>
      </c>
      <c r="S431" s="2" t="s">
        <v>1159</v>
      </c>
      <c r="T431" s="2" t="s">
        <v>59</v>
      </c>
      <c r="U431" s="57" t="s">
        <v>729</v>
      </c>
      <c r="V431" s="2">
        <v>45219</v>
      </c>
      <c r="W431" s="2">
        <v>1</v>
      </c>
      <c r="X431" s="74" t="s">
        <v>422</v>
      </c>
      <c r="Y431" s="21" t="s">
        <v>4545</v>
      </c>
      <c r="Z431" s="52">
        <v>1.9695238095238095</v>
      </c>
    </row>
    <row r="432" spans="1:26" x14ac:dyDescent="0.25">
      <c r="A432" s="70" t="s">
        <v>4544</v>
      </c>
      <c r="B432" s="2" t="s">
        <v>1160</v>
      </c>
      <c r="C432" s="19" t="s">
        <v>3529</v>
      </c>
      <c r="D432" s="2" t="s">
        <v>261</v>
      </c>
      <c r="E432" s="14">
        <v>20020004</v>
      </c>
      <c r="F432" s="14" t="s">
        <v>516</v>
      </c>
      <c r="G432" s="19">
        <v>2</v>
      </c>
      <c r="H432" s="21">
        <v>2.64</v>
      </c>
      <c r="I432" s="21">
        <v>101.82</v>
      </c>
      <c r="J432" s="71">
        <v>0</v>
      </c>
      <c r="K432" s="58">
        <v>0</v>
      </c>
      <c r="L432" s="72">
        <v>0</v>
      </c>
      <c r="M432" s="73">
        <v>0</v>
      </c>
      <c r="N432" s="19">
        <v>0</v>
      </c>
      <c r="O432" s="21">
        <v>0</v>
      </c>
      <c r="P432" s="2">
        <v>102</v>
      </c>
      <c r="Q432" s="2" t="s">
        <v>41</v>
      </c>
      <c r="R432" s="2" t="s">
        <v>1161</v>
      </c>
      <c r="S432" s="2" t="s">
        <v>1162</v>
      </c>
      <c r="T432" s="2" t="s">
        <v>596</v>
      </c>
      <c r="U432" s="57" t="s">
        <v>425</v>
      </c>
      <c r="V432" s="2">
        <v>45219</v>
      </c>
      <c r="W432" s="2">
        <v>1</v>
      </c>
      <c r="X432" s="74" t="s">
        <v>422</v>
      </c>
      <c r="Y432" s="21" t="s">
        <v>4545</v>
      </c>
      <c r="Z432" s="52">
        <v>3.8568181818181815</v>
      </c>
    </row>
    <row r="433" spans="1:26" x14ac:dyDescent="0.25">
      <c r="A433" s="70" t="s">
        <v>4544</v>
      </c>
      <c r="B433" s="2" t="s">
        <v>1164</v>
      </c>
      <c r="C433" s="19" t="s">
        <v>3529</v>
      </c>
      <c r="D433" s="2" t="s">
        <v>261</v>
      </c>
      <c r="E433" s="14">
        <v>20020004</v>
      </c>
      <c r="F433" s="14" t="s">
        <v>523</v>
      </c>
      <c r="G433" s="19">
        <v>4</v>
      </c>
      <c r="H433" s="21">
        <v>31.57</v>
      </c>
      <c r="I433" s="21">
        <v>1234.51</v>
      </c>
      <c r="J433" s="71">
        <v>0</v>
      </c>
      <c r="K433" s="58">
        <v>0</v>
      </c>
      <c r="L433" s="72">
        <v>0</v>
      </c>
      <c r="M433" s="73">
        <v>0</v>
      </c>
      <c r="N433" s="19">
        <v>0</v>
      </c>
      <c r="O433" s="21">
        <v>0</v>
      </c>
      <c r="P433" s="2">
        <v>1235</v>
      </c>
      <c r="Q433" s="2" t="s">
        <v>41</v>
      </c>
      <c r="R433" s="2" t="s">
        <v>1165</v>
      </c>
      <c r="S433" s="2" t="s">
        <v>1166</v>
      </c>
      <c r="T433" s="2" t="s">
        <v>972</v>
      </c>
      <c r="U433" s="57" t="s">
        <v>435</v>
      </c>
      <c r="V433" s="2">
        <v>45297</v>
      </c>
      <c r="W433" s="2">
        <v>1</v>
      </c>
      <c r="X433" s="74" t="s">
        <v>422</v>
      </c>
      <c r="Y433" s="21" t="s">
        <v>4545</v>
      </c>
      <c r="Z433" s="52">
        <v>7.8207792207792215</v>
      </c>
    </row>
    <row r="434" spans="1:26" x14ac:dyDescent="0.25">
      <c r="A434" s="70" t="s">
        <v>4544</v>
      </c>
      <c r="B434" s="2" t="s">
        <v>1167</v>
      </c>
      <c r="C434" s="19" t="s">
        <v>3529</v>
      </c>
      <c r="D434" s="2" t="s">
        <v>261</v>
      </c>
      <c r="E434" s="14">
        <v>20020004</v>
      </c>
      <c r="F434" s="14" t="s">
        <v>476</v>
      </c>
      <c r="G434" s="19">
        <v>1</v>
      </c>
      <c r="H434" s="21">
        <v>2.5</v>
      </c>
      <c r="I434" s="21">
        <v>110.43</v>
      </c>
      <c r="J434" s="71">
        <v>0</v>
      </c>
      <c r="K434" s="58">
        <v>0</v>
      </c>
      <c r="L434" s="72">
        <v>0</v>
      </c>
      <c r="M434" s="73">
        <v>0</v>
      </c>
      <c r="N434" s="19">
        <v>0</v>
      </c>
      <c r="O434" s="21">
        <v>0</v>
      </c>
      <c r="P434" s="2">
        <v>110</v>
      </c>
      <c r="Q434" s="2" t="s">
        <v>41</v>
      </c>
      <c r="R434" s="2" t="s">
        <v>1168</v>
      </c>
      <c r="S434" s="2" t="s">
        <v>1169</v>
      </c>
      <c r="T434" s="2" t="s">
        <v>61</v>
      </c>
      <c r="U434" s="57" t="s">
        <v>435</v>
      </c>
      <c r="V434" s="2">
        <v>45227</v>
      </c>
      <c r="W434" s="2">
        <v>1</v>
      </c>
      <c r="X434" s="74" t="s">
        <v>422</v>
      </c>
      <c r="Y434" s="21" t="s">
        <v>4545</v>
      </c>
      <c r="Z434" s="52">
        <v>2.2086000000000001</v>
      </c>
    </row>
    <row r="435" spans="1:26" x14ac:dyDescent="0.25">
      <c r="A435" s="70" t="s">
        <v>4544</v>
      </c>
      <c r="B435" s="2" t="s">
        <v>3553</v>
      </c>
      <c r="C435" s="19" t="s">
        <v>3529</v>
      </c>
      <c r="D435" s="2" t="s">
        <v>261</v>
      </c>
      <c r="E435" s="14">
        <v>20020004</v>
      </c>
      <c r="F435" s="14" t="s">
        <v>533</v>
      </c>
      <c r="G435" s="19">
        <v>2</v>
      </c>
      <c r="H435" s="21">
        <v>1.25</v>
      </c>
      <c r="I435" s="21">
        <v>46.379999999999995</v>
      </c>
      <c r="J435" s="71">
        <v>0</v>
      </c>
      <c r="K435" s="58">
        <v>0</v>
      </c>
      <c r="L435" s="72">
        <v>0</v>
      </c>
      <c r="M435" s="73">
        <v>0</v>
      </c>
      <c r="N435" s="19">
        <v>0</v>
      </c>
      <c r="O435" s="21">
        <v>0</v>
      </c>
      <c r="P435" s="2">
        <v>46</v>
      </c>
      <c r="Q435" s="2" t="s">
        <v>41</v>
      </c>
      <c r="R435" s="2" t="s">
        <v>3554</v>
      </c>
      <c r="S435" s="2" t="s">
        <v>3555</v>
      </c>
      <c r="T435" s="2" t="s">
        <v>57</v>
      </c>
      <c r="U435" s="57" t="s">
        <v>608</v>
      </c>
      <c r="V435" s="2">
        <v>45227</v>
      </c>
      <c r="W435" s="2">
        <v>1</v>
      </c>
      <c r="X435" s="74" t="s">
        <v>422</v>
      </c>
      <c r="Y435" s="21" t="s">
        <v>4545</v>
      </c>
      <c r="Z435" s="52">
        <v>3.7103999999999999</v>
      </c>
    </row>
    <row r="436" spans="1:26" x14ac:dyDescent="0.25">
      <c r="A436" s="70" t="s">
        <v>4544</v>
      </c>
      <c r="B436" s="2" t="s">
        <v>1170</v>
      </c>
      <c r="C436" s="19" t="s">
        <v>3529</v>
      </c>
      <c r="D436" s="2" t="s">
        <v>261</v>
      </c>
      <c r="E436" s="14">
        <v>20020004</v>
      </c>
      <c r="F436" s="14" t="s">
        <v>536</v>
      </c>
      <c r="G436" s="19">
        <v>2</v>
      </c>
      <c r="H436" s="21">
        <v>4.07</v>
      </c>
      <c r="I436" s="21">
        <v>204.57999999999998</v>
      </c>
      <c r="J436" s="71">
        <v>0</v>
      </c>
      <c r="K436" s="58">
        <v>0</v>
      </c>
      <c r="L436" s="72">
        <v>0</v>
      </c>
      <c r="M436" s="73">
        <v>0</v>
      </c>
      <c r="N436" s="19">
        <v>0</v>
      </c>
      <c r="O436" s="21">
        <v>0</v>
      </c>
      <c r="P436" s="2">
        <v>205</v>
      </c>
      <c r="Q436" s="2" t="s">
        <v>41</v>
      </c>
      <c r="R436" s="2" t="s">
        <v>1171</v>
      </c>
      <c r="S436" s="2" t="s">
        <v>1172</v>
      </c>
      <c r="T436" s="2" t="s">
        <v>57</v>
      </c>
      <c r="U436" s="57" t="s">
        <v>608</v>
      </c>
      <c r="V436" s="2">
        <v>45297</v>
      </c>
      <c r="W436" s="2">
        <v>1</v>
      </c>
      <c r="X436" s="74" t="s">
        <v>422</v>
      </c>
      <c r="Y436" s="21" t="s">
        <v>4545</v>
      </c>
      <c r="Z436" s="52">
        <v>5.026535626535626</v>
      </c>
    </row>
    <row r="437" spans="1:26" x14ac:dyDescent="0.25">
      <c r="A437" s="70" t="s">
        <v>4544</v>
      </c>
      <c r="B437" s="2" t="s">
        <v>1174</v>
      </c>
      <c r="C437" s="19" t="s">
        <v>3529</v>
      </c>
      <c r="D437" s="2" t="s">
        <v>261</v>
      </c>
      <c r="E437" s="14">
        <v>20020004</v>
      </c>
      <c r="F437" s="14" t="s">
        <v>653</v>
      </c>
      <c r="G437" s="19">
        <v>3</v>
      </c>
      <c r="H437" s="21">
        <v>7.84</v>
      </c>
      <c r="I437" s="21">
        <v>294.43</v>
      </c>
      <c r="J437" s="71">
        <v>0</v>
      </c>
      <c r="K437" s="58">
        <v>0</v>
      </c>
      <c r="L437" s="72">
        <v>0</v>
      </c>
      <c r="M437" s="73">
        <v>0</v>
      </c>
      <c r="N437" s="19">
        <v>0</v>
      </c>
      <c r="O437" s="21">
        <v>0</v>
      </c>
      <c r="P437" s="2">
        <v>294</v>
      </c>
      <c r="Q437" s="2" t="s">
        <v>41</v>
      </c>
      <c r="R437" s="2" t="s">
        <v>1175</v>
      </c>
      <c r="S437" s="2" t="s">
        <v>1176</v>
      </c>
      <c r="T437" s="2" t="s">
        <v>60</v>
      </c>
      <c r="U437" s="57" t="s">
        <v>425</v>
      </c>
      <c r="V437" s="2" t="s">
        <v>823</v>
      </c>
      <c r="W437" s="2">
        <v>1</v>
      </c>
      <c r="X437" s="74" t="s">
        <v>422</v>
      </c>
      <c r="Y437" s="21" t="s">
        <v>4545</v>
      </c>
      <c r="Z437" s="52">
        <v>5.6332270408163279</v>
      </c>
    </row>
    <row r="438" spans="1:26" x14ac:dyDescent="0.25">
      <c r="A438" s="70" t="s">
        <v>4544</v>
      </c>
      <c r="B438" s="2" t="s">
        <v>2105</v>
      </c>
      <c r="C438" s="19" t="s">
        <v>3529</v>
      </c>
      <c r="D438" s="2" t="s">
        <v>262</v>
      </c>
      <c r="E438" s="14">
        <v>20020005</v>
      </c>
      <c r="F438" s="14" t="s">
        <v>617</v>
      </c>
      <c r="G438" s="19">
        <v>2</v>
      </c>
      <c r="H438" s="21">
        <v>4.47</v>
      </c>
      <c r="I438" s="21">
        <v>191.44</v>
      </c>
      <c r="J438" s="71">
        <v>0</v>
      </c>
      <c r="K438" s="58">
        <v>0</v>
      </c>
      <c r="L438" s="72">
        <v>0</v>
      </c>
      <c r="M438" s="73">
        <v>0</v>
      </c>
      <c r="N438" s="19">
        <v>0</v>
      </c>
      <c r="O438" s="21">
        <v>0</v>
      </c>
      <c r="P438" s="2">
        <v>191</v>
      </c>
      <c r="Q438" s="2" t="s">
        <v>41</v>
      </c>
      <c r="R438" s="2" t="s">
        <v>2106</v>
      </c>
      <c r="S438" s="2" t="s">
        <v>2107</v>
      </c>
      <c r="T438" s="2" t="s">
        <v>953</v>
      </c>
      <c r="U438" s="57" t="s">
        <v>437</v>
      </c>
      <c r="V438" s="2">
        <v>45257</v>
      </c>
      <c r="W438" s="2">
        <v>1</v>
      </c>
      <c r="X438" s="74" t="s">
        <v>422</v>
      </c>
      <c r="Y438" s="21" t="s">
        <v>4545</v>
      </c>
      <c r="Z438" s="52">
        <v>4.2827740492170028</v>
      </c>
    </row>
    <row r="439" spans="1:26" x14ac:dyDescent="0.25">
      <c r="A439" s="70" t="s">
        <v>4544</v>
      </c>
      <c r="B439" s="2" t="s">
        <v>2804</v>
      </c>
      <c r="C439" s="19" t="s">
        <v>3529</v>
      </c>
      <c r="D439" s="2" t="s">
        <v>262</v>
      </c>
      <c r="E439" s="14">
        <v>20020005</v>
      </c>
      <c r="F439" s="14" t="s">
        <v>513</v>
      </c>
      <c r="G439" s="19">
        <v>3</v>
      </c>
      <c r="H439" s="21">
        <v>7.0699999999999994</v>
      </c>
      <c r="I439" s="21">
        <v>293.52999999999997</v>
      </c>
      <c r="J439" s="71">
        <v>0</v>
      </c>
      <c r="K439" s="58">
        <v>0</v>
      </c>
      <c r="L439" s="72">
        <v>0</v>
      </c>
      <c r="M439" s="73">
        <v>0</v>
      </c>
      <c r="N439" s="19">
        <v>0</v>
      </c>
      <c r="O439" s="21">
        <v>0</v>
      </c>
      <c r="P439" s="2">
        <v>294</v>
      </c>
      <c r="Q439" s="2" t="s">
        <v>41</v>
      </c>
      <c r="R439" s="2" t="s">
        <v>2805</v>
      </c>
      <c r="S439" s="2" t="s">
        <v>2806</v>
      </c>
      <c r="T439" s="2" t="s">
        <v>65</v>
      </c>
      <c r="U439" s="57" t="s">
        <v>480</v>
      </c>
      <c r="V439" s="2">
        <v>45257</v>
      </c>
      <c r="W439" s="2">
        <v>1</v>
      </c>
      <c r="X439" s="74" t="s">
        <v>422</v>
      </c>
      <c r="Y439" s="21" t="s">
        <v>4545</v>
      </c>
      <c r="Z439" s="52">
        <v>6.227652050919378</v>
      </c>
    </row>
    <row r="440" spans="1:26" x14ac:dyDescent="0.25">
      <c r="A440" s="70" t="s">
        <v>4544</v>
      </c>
      <c r="B440" s="2" t="s">
        <v>1177</v>
      </c>
      <c r="C440" s="19" t="s">
        <v>3529</v>
      </c>
      <c r="D440" s="2" t="s">
        <v>262</v>
      </c>
      <c r="E440" s="14">
        <v>20020005</v>
      </c>
      <c r="F440" s="14" t="s">
        <v>423</v>
      </c>
      <c r="G440" s="19">
        <v>2</v>
      </c>
      <c r="H440" s="21">
        <v>7.57</v>
      </c>
      <c r="I440" s="21">
        <v>255.81</v>
      </c>
      <c r="J440" s="71">
        <v>0</v>
      </c>
      <c r="K440" s="58">
        <v>0</v>
      </c>
      <c r="L440" s="72">
        <v>0</v>
      </c>
      <c r="M440" s="73">
        <v>0</v>
      </c>
      <c r="N440" s="19">
        <v>0</v>
      </c>
      <c r="O440" s="21">
        <v>0</v>
      </c>
      <c r="P440" s="2">
        <v>256</v>
      </c>
      <c r="Q440" s="2" t="s">
        <v>41</v>
      </c>
      <c r="R440" s="2" t="s">
        <v>1178</v>
      </c>
      <c r="S440" s="2" t="s">
        <v>1179</v>
      </c>
      <c r="T440" s="2" t="s">
        <v>65</v>
      </c>
      <c r="U440" s="57" t="s">
        <v>480</v>
      </c>
      <c r="V440" s="2">
        <v>45257</v>
      </c>
      <c r="W440" s="2">
        <v>1</v>
      </c>
      <c r="X440" s="74" t="s">
        <v>422</v>
      </c>
      <c r="Y440" s="21" t="s">
        <v>4545</v>
      </c>
      <c r="Z440" s="52">
        <v>3.3792602377807137</v>
      </c>
    </row>
    <row r="441" spans="1:26" x14ac:dyDescent="0.25">
      <c r="A441" s="70" t="s">
        <v>4544</v>
      </c>
      <c r="B441" s="2" t="s">
        <v>1180</v>
      </c>
      <c r="C441" s="19" t="s">
        <v>3529</v>
      </c>
      <c r="D441" s="2" t="s">
        <v>262</v>
      </c>
      <c r="E441" s="14">
        <v>20020005</v>
      </c>
      <c r="F441" s="14" t="s">
        <v>520</v>
      </c>
      <c r="G441" s="19">
        <v>2</v>
      </c>
      <c r="H441" s="21">
        <v>3.87</v>
      </c>
      <c r="I441" s="21">
        <v>129.11000000000001</v>
      </c>
      <c r="J441" s="71">
        <v>0</v>
      </c>
      <c r="K441" s="58">
        <v>0</v>
      </c>
      <c r="L441" s="72">
        <v>0</v>
      </c>
      <c r="M441" s="73">
        <v>0</v>
      </c>
      <c r="N441" s="19">
        <v>0</v>
      </c>
      <c r="O441" s="21">
        <v>0</v>
      </c>
      <c r="P441" s="2">
        <v>129</v>
      </c>
      <c r="Q441" s="2" t="s">
        <v>41</v>
      </c>
      <c r="R441" s="2" t="s">
        <v>1181</v>
      </c>
      <c r="S441" s="2" t="s">
        <v>1182</v>
      </c>
      <c r="T441" s="2" t="s">
        <v>65</v>
      </c>
      <c r="U441" s="57" t="s">
        <v>480</v>
      </c>
      <c r="V441" s="2">
        <v>45257</v>
      </c>
      <c r="W441" s="2">
        <v>1</v>
      </c>
      <c r="X441" s="74" t="s">
        <v>422</v>
      </c>
      <c r="Y441" s="21" t="s">
        <v>4545</v>
      </c>
      <c r="Z441" s="52">
        <v>3.3361757105943157</v>
      </c>
    </row>
    <row r="442" spans="1:26" x14ac:dyDescent="0.25">
      <c r="A442" s="70" t="s">
        <v>4544</v>
      </c>
      <c r="B442" s="2" t="s">
        <v>3956</v>
      </c>
      <c r="C442" s="19" t="s">
        <v>3529</v>
      </c>
      <c r="D442" s="2" t="s">
        <v>262</v>
      </c>
      <c r="E442" s="14">
        <v>20020005</v>
      </c>
      <c r="F442" s="14" t="s">
        <v>482</v>
      </c>
      <c r="G442" s="19">
        <v>4</v>
      </c>
      <c r="H442" s="21">
        <v>13.129999999999999</v>
      </c>
      <c r="I442" s="21">
        <v>446.79999999999995</v>
      </c>
      <c r="J442" s="71">
        <v>0</v>
      </c>
      <c r="K442" s="58">
        <v>0</v>
      </c>
      <c r="L442" s="72">
        <v>0</v>
      </c>
      <c r="M442" s="73">
        <v>0</v>
      </c>
      <c r="N442" s="19">
        <v>0</v>
      </c>
      <c r="O442" s="21">
        <v>0</v>
      </c>
      <c r="P442" s="2">
        <v>447</v>
      </c>
      <c r="Q442" s="2" t="s">
        <v>41</v>
      </c>
      <c r="R442" s="2" t="s">
        <v>3957</v>
      </c>
      <c r="S442" s="2" t="s">
        <v>3958</v>
      </c>
      <c r="T442" s="2" t="s">
        <v>65</v>
      </c>
      <c r="U442" s="57" t="s">
        <v>480</v>
      </c>
      <c r="V442" s="2">
        <v>45262</v>
      </c>
      <c r="W442" s="2">
        <v>1</v>
      </c>
      <c r="X442" s="74" t="s">
        <v>422</v>
      </c>
      <c r="Y442" s="21" t="s">
        <v>4545</v>
      </c>
      <c r="Z442" s="52">
        <v>6.8057882711348059</v>
      </c>
    </row>
    <row r="443" spans="1:26" x14ac:dyDescent="0.25">
      <c r="A443" s="70" t="s">
        <v>4544</v>
      </c>
      <c r="B443" s="2" t="s">
        <v>1183</v>
      </c>
      <c r="C443" s="19" t="s">
        <v>3529</v>
      </c>
      <c r="D443" s="2" t="s">
        <v>262</v>
      </c>
      <c r="E443" s="14">
        <v>20020005</v>
      </c>
      <c r="F443" s="14" t="s">
        <v>533</v>
      </c>
      <c r="G443" s="19">
        <v>4</v>
      </c>
      <c r="H443" s="21">
        <v>15.99</v>
      </c>
      <c r="I443" s="21">
        <v>615.04</v>
      </c>
      <c r="J443" s="71">
        <v>0</v>
      </c>
      <c r="K443" s="58">
        <v>0</v>
      </c>
      <c r="L443" s="72">
        <v>0</v>
      </c>
      <c r="M443" s="73">
        <v>0</v>
      </c>
      <c r="N443" s="19">
        <v>0</v>
      </c>
      <c r="O443" s="21">
        <v>0</v>
      </c>
      <c r="P443" s="2">
        <v>615</v>
      </c>
      <c r="Q443" s="2" t="s">
        <v>41</v>
      </c>
      <c r="R443" s="2" t="s">
        <v>1184</v>
      </c>
      <c r="S443" s="2" t="s">
        <v>1185</v>
      </c>
      <c r="T443" s="2" t="s">
        <v>65</v>
      </c>
      <c r="U443" s="57" t="s">
        <v>480</v>
      </c>
      <c r="V443" s="2">
        <v>45276</v>
      </c>
      <c r="W443" s="2">
        <v>1</v>
      </c>
      <c r="X443" s="74" t="s">
        <v>422</v>
      </c>
      <c r="Y443" s="21" t="s">
        <v>4545</v>
      </c>
      <c r="Z443" s="52">
        <v>7.6928080050031271</v>
      </c>
    </row>
    <row r="444" spans="1:26" x14ac:dyDescent="0.25">
      <c r="A444" s="70" t="s">
        <v>4544</v>
      </c>
      <c r="B444" s="2" t="s">
        <v>4475</v>
      </c>
      <c r="C444" s="19" t="s">
        <v>3529</v>
      </c>
      <c r="D444" s="2" t="s">
        <v>262</v>
      </c>
      <c r="E444" s="14">
        <v>20020005</v>
      </c>
      <c r="F444" s="14" t="s">
        <v>536</v>
      </c>
      <c r="G444" s="19">
        <v>4</v>
      </c>
      <c r="H444" s="21">
        <v>14.25</v>
      </c>
      <c r="I444" s="21">
        <v>502.07999999999993</v>
      </c>
      <c r="J444" s="71">
        <v>0</v>
      </c>
      <c r="K444" s="58">
        <v>0</v>
      </c>
      <c r="L444" s="72">
        <v>0</v>
      </c>
      <c r="M444" s="73">
        <v>0</v>
      </c>
      <c r="N444" s="19">
        <v>0</v>
      </c>
      <c r="O444" s="21">
        <v>0</v>
      </c>
      <c r="P444" s="2">
        <v>502</v>
      </c>
      <c r="Q444" s="2" t="s">
        <v>41</v>
      </c>
      <c r="R444" s="2" t="s">
        <v>4476</v>
      </c>
      <c r="S444" s="2" t="s">
        <v>4477</v>
      </c>
      <c r="T444" s="2" t="s">
        <v>65</v>
      </c>
      <c r="U444" s="57" t="s">
        <v>480</v>
      </c>
      <c r="V444" s="2">
        <v>45276</v>
      </c>
      <c r="W444" s="2">
        <v>1</v>
      </c>
      <c r="X444" s="74" t="s">
        <v>422</v>
      </c>
      <c r="Y444" s="21" t="s">
        <v>4545</v>
      </c>
      <c r="Z444" s="52">
        <v>7.046736842105263</v>
      </c>
    </row>
    <row r="445" spans="1:26" x14ac:dyDescent="0.25">
      <c r="A445" s="70" t="s">
        <v>4544</v>
      </c>
      <c r="B445" s="2" t="s">
        <v>2961</v>
      </c>
      <c r="C445" s="19" t="s">
        <v>3529</v>
      </c>
      <c r="D445" s="2" t="s">
        <v>262</v>
      </c>
      <c r="E445" s="14">
        <v>20020005</v>
      </c>
      <c r="F445" s="14" t="s">
        <v>432</v>
      </c>
      <c r="G445" s="19">
        <v>2</v>
      </c>
      <c r="H445" s="21">
        <v>4.01</v>
      </c>
      <c r="I445" s="21">
        <v>188.93</v>
      </c>
      <c r="J445" s="71">
        <v>0</v>
      </c>
      <c r="K445" s="58">
        <v>0</v>
      </c>
      <c r="L445" s="72">
        <v>0</v>
      </c>
      <c r="M445" s="73">
        <v>0</v>
      </c>
      <c r="N445" s="19">
        <v>0</v>
      </c>
      <c r="O445" s="21">
        <v>0</v>
      </c>
      <c r="P445" s="2">
        <v>189</v>
      </c>
      <c r="Q445" s="2" t="s">
        <v>41</v>
      </c>
      <c r="R445" s="2" t="s">
        <v>2962</v>
      </c>
      <c r="S445" s="2" t="s">
        <v>2963</v>
      </c>
      <c r="T445" s="2" t="s">
        <v>65</v>
      </c>
      <c r="U445" s="57" t="s">
        <v>480</v>
      </c>
      <c r="V445" s="2">
        <v>45276</v>
      </c>
      <c r="W445" s="2">
        <v>1</v>
      </c>
      <c r="X445" s="74" t="s">
        <v>422</v>
      </c>
      <c r="Y445" s="21" t="s">
        <v>4545</v>
      </c>
      <c r="Z445" s="52">
        <v>4.7114713216957611</v>
      </c>
    </row>
    <row r="446" spans="1:26" x14ac:dyDescent="0.25">
      <c r="A446" s="70" t="s">
        <v>4544</v>
      </c>
      <c r="B446" s="2" t="s">
        <v>1186</v>
      </c>
      <c r="C446" s="19" t="s">
        <v>3529</v>
      </c>
      <c r="D446" s="2" t="s">
        <v>262</v>
      </c>
      <c r="E446" s="14">
        <v>20020005</v>
      </c>
      <c r="F446" s="14" t="s">
        <v>486</v>
      </c>
      <c r="G446" s="19">
        <v>2</v>
      </c>
      <c r="H446" s="21">
        <v>3.75</v>
      </c>
      <c r="I446" s="21">
        <v>148.19</v>
      </c>
      <c r="J446" s="71">
        <v>0</v>
      </c>
      <c r="K446" s="58">
        <v>0</v>
      </c>
      <c r="L446" s="72">
        <v>0</v>
      </c>
      <c r="M446" s="73">
        <v>0</v>
      </c>
      <c r="N446" s="19">
        <v>0</v>
      </c>
      <c r="O446" s="21">
        <v>0</v>
      </c>
      <c r="P446" s="2">
        <v>148</v>
      </c>
      <c r="Q446" s="2" t="s">
        <v>41</v>
      </c>
      <c r="R446" s="2" t="s">
        <v>1187</v>
      </c>
      <c r="S446" s="2" t="s">
        <v>1188</v>
      </c>
      <c r="T446" s="2" t="s">
        <v>65</v>
      </c>
      <c r="U446" s="57" t="s">
        <v>480</v>
      </c>
      <c r="V446" s="2">
        <v>45271</v>
      </c>
      <c r="W446" s="2">
        <v>1</v>
      </c>
      <c r="X446" s="74" t="s">
        <v>422</v>
      </c>
      <c r="Y446" s="21" t="s">
        <v>4545</v>
      </c>
      <c r="Z446" s="52">
        <v>3.9517333333333333</v>
      </c>
    </row>
    <row r="447" spans="1:26" x14ac:dyDescent="0.25">
      <c r="A447" s="70" t="s">
        <v>4544</v>
      </c>
      <c r="B447" s="2" t="s">
        <v>4272</v>
      </c>
      <c r="C447" s="19" t="s">
        <v>3529</v>
      </c>
      <c r="D447" s="2" t="s">
        <v>262</v>
      </c>
      <c r="E447" s="14">
        <v>20020005</v>
      </c>
      <c r="F447" s="14" t="s">
        <v>573</v>
      </c>
      <c r="G447" s="19">
        <v>1</v>
      </c>
      <c r="H447" s="21">
        <v>1.46</v>
      </c>
      <c r="I447" s="21">
        <v>48.62</v>
      </c>
      <c r="J447" s="71">
        <v>0</v>
      </c>
      <c r="K447" s="58">
        <v>0</v>
      </c>
      <c r="L447" s="72">
        <v>0</v>
      </c>
      <c r="M447" s="73">
        <v>0</v>
      </c>
      <c r="N447" s="19">
        <v>0</v>
      </c>
      <c r="O447" s="21">
        <v>0</v>
      </c>
      <c r="P447" s="2">
        <v>49</v>
      </c>
      <c r="Q447" s="2" t="s">
        <v>41</v>
      </c>
      <c r="R447" s="2" t="s">
        <v>4273</v>
      </c>
      <c r="S447" s="2" t="s">
        <v>4274</v>
      </c>
      <c r="T447" s="2" t="s">
        <v>65</v>
      </c>
      <c r="U447" s="57" t="s">
        <v>480</v>
      </c>
      <c r="V447" s="2">
        <v>45271</v>
      </c>
      <c r="W447" s="2">
        <v>1</v>
      </c>
      <c r="X447" s="74" t="s">
        <v>422</v>
      </c>
      <c r="Y447" s="21" t="s">
        <v>4545</v>
      </c>
      <c r="Z447" s="52">
        <v>1.6650684931506849</v>
      </c>
    </row>
    <row r="448" spans="1:26" x14ac:dyDescent="0.25">
      <c r="A448" s="70" t="s">
        <v>4544</v>
      </c>
      <c r="B448" s="2" t="s">
        <v>2710</v>
      </c>
      <c r="C448" s="19" t="s">
        <v>3529</v>
      </c>
      <c r="D448" s="2" t="s">
        <v>262</v>
      </c>
      <c r="E448" s="14">
        <v>20020005</v>
      </c>
      <c r="F448" s="14" t="s">
        <v>477</v>
      </c>
      <c r="G448" s="19">
        <v>4</v>
      </c>
      <c r="H448" s="21">
        <v>12.83</v>
      </c>
      <c r="I448" s="21">
        <v>463.25000000000006</v>
      </c>
      <c r="J448" s="71">
        <v>0</v>
      </c>
      <c r="K448" s="58">
        <v>0</v>
      </c>
      <c r="L448" s="72">
        <v>0</v>
      </c>
      <c r="M448" s="73">
        <v>0</v>
      </c>
      <c r="N448" s="19">
        <v>0</v>
      </c>
      <c r="O448" s="21">
        <v>0</v>
      </c>
      <c r="P448" s="2">
        <v>463</v>
      </c>
      <c r="Q448" s="2" t="s">
        <v>41</v>
      </c>
      <c r="R448" s="2" t="s">
        <v>2711</v>
      </c>
      <c r="S448" s="2" t="s">
        <v>2712</v>
      </c>
      <c r="T448" s="2" t="s">
        <v>97</v>
      </c>
      <c r="U448" s="57" t="s">
        <v>430</v>
      </c>
      <c r="V448" s="2">
        <v>45271</v>
      </c>
      <c r="W448" s="2">
        <v>1</v>
      </c>
      <c r="X448" s="74" t="s">
        <v>422</v>
      </c>
      <c r="Y448" s="21" t="s">
        <v>4545</v>
      </c>
      <c r="Z448" s="52">
        <v>7.2213561964146535</v>
      </c>
    </row>
    <row r="449" spans="1:26" x14ac:dyDescent="0.25">
      <c r="A449" s="70" t="s">
        <v>4544</v>
      </c>
      <c r="B449" s="2" t="s">
        <v>1189</v>
      </c>
      <c r="C449" s="19" t="s">
        <v>3529</v>
      </c>
      <c r="D449" s="2" t="s">
        <v>262</v>
      </c>
      <c r="E449" s="14">
        <v>20020005</v>
      </c>
      <c r="F449" s="14" t="s">
        <v>436</v>
      </c>
      <c r="G449" s="19">
        <v>2</v>
      </c>
      <c r="H449" s="21">
        <v>6.17</v>
      </c>
      <c r="I449" s="21">
        <v>265.86</v>
      </c>
      <c r="J449" s="71">
        <v>0</v>
      </c>
      <c r="K449" s="58">
        <v>0</v>
      </c>
      <c r="L449" s="72">
        <v>0</v>
      </c>
      <c r="M449" s="73">
        <v>0</v>
      </c>
      <c r="N449" s="19">
        <v>0</v>
      </c>
      <c r="O449" s="21">
        <v>0</v>
      </c>
      <c r="P449" s="2">
        <v>266</v>
      </c>
      <c r="Q449" s="2" t="s">
        <v>41</v>
      </c>
      <c r="R449" s="2" t="s">
        <v>1190</v>
      </c>
      <c r="S449" s="2" t="s">
        <v>1191</v>
      </c>
      <c r="T449" s="2" t="s">
        <v>60</v>
      </c>
      <c r="U449" s="57">
        <v>0</v>
      </c>
      <c r="V449" s="2">
        <v>0</v>
      </c>
      <c r="W449" s="2">
        <v>1</v>
      </c>
      <c r="X449" s="74" t="s">
        <v>422</v>
      </c>
      <c r="Y449" s="21" t="s">
        <v>4545</v>
      </c>
      <c r="Z449" s="52">
        <v>4.3089141004862244</v>
      </c>
    </row>
    <row r="450" spans="1:26" x14ac:dyDescent="0.25">
      <c r="A450" s="70" t="s">
        <v>4544</v>
      </c>
      <c r="B450" s="2" t="s">
        <v>3718</v>
      </c>
      <c r="C450" s="19" t="s">
        <v>3529</v>
      </c>
      <c r="D450" s="2" t="s">
        <v>262</v>
      </c>
      <c r="E450" s="14">
        <v>20020005</v>
      </c>
      <c r="F450" s="14" t="s">
        <v>544</v>
      </c>
      <c r="G450" s="19">
        <v>2</v>
      </c>
      <c r="H450" s="21">
        <v>6.02</v>
      </c>
      <c r="I450" s="21">
        <v>221.23000000000002</v>
      </c>
      <c r="J450" s="71">
        <v>0</v>
      </c>
      <c r="K450" s="58">
        <v>0</v>
      </c>
      <c r="L450" s="72">
        <v>0</v>
      </c>
      <c r="M450" s="73">
        <v>0</v>
      </c>
      <c r="N450" s="19">
        <v>0</v>
      </c>
      <c r="O450" s="21">
        <v>0</v>
      </c>
      <c r="P450" s="2">
        <v>221</v>
      </c>
      <c r="Q450" s="2" t="s">
        <v>41</v>
      </c>
      <c r="R450" s="2" t="s">
        <v>3719</v>
      </c>
      <c r="S450" s="2" t="s">
        <v>3720</v>
      </c>
      <c r="T450" s="2" t="s">
        <v>65</v>
      </c>
      <c r="U450" s="57" t="s">
        <v>480</v>
      </c>
      <c r="V450" s="2" t="s">
        <v>823</v>
      </c>
      <c r="W450" s="2">
        <v>1</v>
      </c>
      <c r="X450" s="74" t="s">
        <v>422</v>
      </c>
      <c r="Y450" s="21" t="s">
        <v>4545</v>
      </c>
      <c r="Z450" s="52">
        <v>3.6749169435215956</v>
      </c>
    </row>
    <row r="451" spans="1:26" x14ac:dyDescent="0.25">
      <c r="A451" s="70" t="s">
        <v>4544</v>
      </c>
      <c r="B451" s="2" t="s">
        <v>1192</v>
      </c>
      <c r="C451" s="19" t="s">
        <v>3529</v>
      </c>
      <c r="D451" s="2" t="s">
        <v>262</v>
      </c>
      <c r="E451" s="14">
        <v>20020005</v>
      </c>
      <c r="F451" s="14" t="s">
        <v>439</v>
      </c>
      <c r="G451" s="19">
        <v>2</v>
      </c>
      <c r="H451" s="21">
        <v>5.26</v>
      </c>
      <c r="I451" s="21">
        <v>226.78</v>
      </c>
      <c r="J451" s="71">
        <v>0</v>
      </c>
      <c r="K451" s="58">
        <v>0</v>
      </c>
      <c r="L451" s="72">
        <v>0</v>
      </c>
      <c r="M451" s="73">
        <v>0</v>
      </c>
      <c r="N451" s="19">
        <v>0</v>
      </c>
      <c r="O451" s="21">
        <v>0</v>
      </c>
      <c r="P451" s="2">
        <v>227</v>
      </c>
      <c r="Q451" s="2" t="s">
        <v>41</v>
      </c>
      <c r="R451" s="2" t="s">
        <v>1193</v>
      </c>
      <c r="S451" s="2" t="s">
        <v>1194</v>
      </c>
      <c r="T451" s="2" t="s">
        <v>65</v>
      </c>
      <c r="U451" s="57" t="s">
        <v>480</v>
      </c>
      <c r="V451" s="2" t="s">
        <v>1173</v>
      </c>
      <c r="W451" s="2">
        <v>1</v>
      </c>
      <c r="X451" s="74" t="s">
        <v>422</v>
      </c>
      <c r="Y451" s="21" t="s">
        <v>4545</v>
      </c>
      <c r="Z451" s="52">
        <v>4.3114068441064637</v>
      </c>
    </row>
    <row r="452" spans="1:26" x14ac:dyDescent="0.25">
      <c r="A452" s="70" t="s">
        <v>4544</v>
      </c>
      <c r="B452" s="2" t="s">
        <v>1195</v>
      </c>
      <c r="C452" s="19" t="s">
        <v>3529</v>
      </c>
      <c r="D452" s="2" t="s">
        <v>262</v>
      </c>
      <c r="E452" s="14">
        <v>20020005</v>
      </c>
      <c r="F452" s="14" t="s">
        <v>445</v>
      </c>
      <c r="G452" s="19">
        <v>2</v>
      </c>
      <c r="H452" s="21">
        <v>5.2</v>
      </c>
      <c r="I452" s="21">
        <v>173.92000000000002</v>
      </c>
      <c r="J452" s="71">
        <v>0</v>
      </c>
      <c r="K452" s="58">
        <v>0</v>
      </c>
      <c r="L452" s="72">
        <v>0</v>
      </c>
      <c r="M452" s="73">
        <v>0</v>
      </c>
      <c r="N452" s="19">
        <v>0</v>
      </c>
      <c r="O452" s="21">
        <v>0</v>
      </c>
      <c r="P452" s="2">
        <v>174</v>
      </c>
      <c r="Q452" s="2" t="s">
        <v>41</v>
      </c>
      <c r="R452" s="2" t="s">
        <v>1196</v>
      </c>
      <c r="S452" s="2" t="s">
        <v>1197</v>
      </c>
      <c r="T452" s="2" t="s">
        <v>60</v>
      </c>
      <c r="U452" s="57" t="s">
        <v>425</v>
      </c>
      <c r="V452" s="2">
        <v>45439</v>
      </c>
      <c r="W452" s="2">
        <v>1</v>
      </c>
      <c r="X452" s="74" t="s">
        <v>422</v>
      </c>
      <c r="Y452" s="21" t="s">
        <v>4545</v>
      </c>
      <c r="Z452" s="52">
        <v>3.344615384615385</v>
      </c>
    </row>
    <row r="453" spans="1:26" x14ac:dyDescent="0.25">
      <c r="A453" s="70" t="s">
        <v>4544</v>
      </c>
      <c r="B453" s="2" t="s">
        <v>3635</v>
      </c>
      <c r="C453" s="19" t="s">
        <v>3529</v>
      </c>
      <c r="D453" s="2" t="s">
        <v>262</v>
      </c>
      <c r="E453" s="14">
        <v>20020005</v>
      </c>
      <c r="F453" s="14" t="s">
        <v>447</v>
      </c>
      <c r="G453" s="19">
        <v>4</v>
      </c>
      <c r="H453" s="21">
        <v>13.33</v>
      </c>
      <c r="I453" s="21">
        <v>443.80000000000007</v>
      </c>
      <c r="J453" s="71">
        <v>0</v>
      </c>
      <c r="K453" s="58">
        <v>0</v>
      </c>
      <c r="L453" s="72">
        <v>0</v>
      </c>
      <c r="M453" s="73">
        <v>0</v>
      </c>
      <c r="N453" s="19">
        <v>0</v>
      </c>
      <c r="O453" s="21">
        <v>0</v>
      </c>
      <c r="P453" s="2">
        <v>444</v>
      </c>
      <c r="Q453" s="2" t="s">
        <v>41</v>
      </c>
      <c r="R453" s="2" t="s">
        <v>3636</v>
      </c>
      <c r="S453" s="2" t="s">
        <v>3637</v>
      </c>
      <c r="T453" s="2" t="s">
        <v>65</v>
      </c>
      <c r="U453" s="57" t="s">
        <v>480</v>
      </c>
      <c r="V453" s="2">
        <v>45542</v>
      </c>
      <c r="W453" s="2">
        <v>1</v>
      </c>
      <c r="X453" s="74" t="s">
        <v>422</v>
      </c>
      <c r="Y453" s="21" t="s">
        <v>4545</v>
      </c>
      <c r="Z453" s="52">
        <v>6.6586646661665432</v>
      </c>
    </row>
    <row r="454" spans="1:26" x14ac:dyDescent="0.25">
      <c r="A454" s="70" t="s">
        <v>4544</v>
      </c>
      <c r="B454" s="2" t="s">
        <v>1198</v>
      </c>
      <c r="C454" s="19" t="s">
        <v>3529</v>
      </c>
      <c r="D454" s="2" t="s">
        <v>262</v>
      </c>
      <c r="E454" s="14">
        <v>20020005</v>
      </c>
      <c r="F454" s="14" t="s">
        <v>478</v>
      </c>
      <c r="G454" s="19">
        <v>2</v>
      </c>
      <c r="H454" s="21">
        <v>7.04</v>
      </c>
      <c r="I454" s="21">
        <v>278.45</v>
      </c>
      <c r="J454" s="71">
        <v>0</v>
      </c>
      <c r="K454" s="58">
        <v>0</v>
      </c>
      <c r="L454" s="72">
        <v>0</v>
      </c>
      <c r="M454" s="73">
        <v>0</v>
      </c>
      <c r="N454" s="19">
        <v>0</v>
      </c>
      <c r="O454" s="21">
        <v>0</v>
      </c>
      <c r="P454" s="2">
        <v>278</v>
      </c>
      <c r="Q454" s="2" t="s">
        <v>41</v>
      </c>
      <c r="R454" s="2" t="s">
        <v>1199</v>
      </c>
      <c r="S454" s="2" t="s">
        <v>1200</v>
      </c>
      <c r="T454" s="2" t="s">
        <v>59</v>
      </c>
      <c r="U454" s="57">
        <v>0</v>
      </c>
      <c r="V454" s="2">
        <v>45867</v>
      </c>
      <c r="W454" s="2">
        <v>1</v>
      </c>
      <c r="X454" s="74" t="s">
        <v>422</v>
      </c>
      <c r="Y454" s="21" t="s">
        <v>4545</v>
      </c>
      <c r="Z454" s="52">
        <v>3.9552556818181817</v>
      </c>
    </row>
    <row r="455" spans="1:26" x14ac:dyDescent="0.25">
      <c r="A455" s="70" t="s">
        <v>4544</v>
      </c>
      <c r="B455" s="2" t="s">
        <v>3215</v>
      </c>
      <c r="C455" s="19" t="s">
        <v>3529</v>
      </c>
      <c r="D455" s="2" t="s">
        <v>262</v>
      </c>
      <c r="E455" s="14">
        <v>20020005</v>
      </c>
      <c r="F455" s="14" t="s">
        <v>735</v>
      </c>
      <c r="G455" s="19">
        <v>2</v>
      </c>
      <c r="H455" s="21">
        <v>4.74</v>
      </c>
      <c r="I455" s="21">
        <v>217.31</v>
      </c>
      <c r="J455" s="71">
        <v>0</v>
      </c>
      <c r="K455" s="58">
        <v>0</v>
      </c>
      <c r="L455" s="72">
        <v>0</v>
      </c>
      <c r="M455" s="73">
        <v>0</v>
      </c>
      <c r="N455" s="19">
        <v>0</v>
      </c>
      <c r="O455" s="21">
        <v>0</v>
      </c>
      <c r="P455" s="2">
        <v>217</v>
      </c>
      <c r="Q455" s="2" t="s">
        <v>41</v>
      </c>
      <c r="R455" s="2" t="s">
        <v>3216</v>
      </c>
      <c r="S455" s="2" t="s">
        <v>3217</v>
      </c>
      <c r="T455" s="2" t="s">
        <v>1470</v>
      </c>
      <c r="U455" s="57">
        <v>0</v>
      </c>
      <c r="V455" s="2">
        <v>46034</v>
      </c>
      <c r="W455" s="2">
        <v>1</v>
      </c>
      <c r="X455" s="74" t="s">
        <v>422</v>
      </c>
      <c r="Y455" s="21" t="s">
        <v>4545</v>
      </c>
      <c r="Z455" s="52">
        <v>4.5845991561181441</v>
      </c>
    </row>
    <row r="456" spans="1:26" x14ac:dyDescent="0.25">
      <c r="A456" s="70" t="s">
        <v>4544</v>
      </c>
      <c r="B456" s="2" t="s">
        <v>3556</v>
      </c>
      <c r="C456" s="19" t="s">
        <v>3529</v>
      </c>
      <c r="D456" s="2" t="s">
        <v>262</v>
      </c>
      <c r="E456" s="14">
        <v>20020005</v>
      </c>
      <c r="F456" s="14" t="s">
        <v>677</v>
      </c>
      <c r="G456" s="19">
        <v>4</v>
      </c>
      <c r="H456" s="21">
        <v>15.86</v>
      </c>
      <c r="I456" s="21">
        <v>576.16</v>
      </c>
      <c r="J456" s="71">
        <v>0</v>
      </c>
      <c r="K456" s="58">
        <v>0</v>
      </c>
      <c r="L456" s="72">
        <v>0</v>
      </c>
      <c r="M456" s="73">
        <v>0</v>
      </c>
      <c r="N456" s="19">
        <v>0</v>
      </c>
      <c r="O456" s="21">
        <v>0</v>
      </c>
      <c r="P456" s="2">
        <v>576</v>
      </c>
      <c r="Q456" s="2" t="s">
        <v>41</v>
      </c>
      <c r="R456" s="2" t="s">
        <v>3557</v>
      </c>
      <c r="S456" s="2" t="s">
        <v>3558</v>
      </c>
      <c r="T456" s="2" t="s">
        <v>953</v>
      </c>
      <c r="U456" s="57">
        <v>0</v>
      </c>
      <c r="V456" s="2">
        <v>46062</v>
      </c>
      <c r="W456" s="2">
        <v>1</v>
      </c>
      <c r="X456" s="74" t="s">
        <v>422</v>
      </c>
      <c r="Y456" s="21" t="s">
        <v>4545</v>
      </c>
      <c r="Z456" s="52">
        <v>7.2655737704918026</v>
      </c>
    </row>
    <row r="457" spans="1:26" x14ac:dyDescent="0.25">
      <c r="A457" s="70" t="s">
        <v>4544</v>
      </c>
      <c r="B457" s="2" t="s">
        <v>1201</v>
      </c>
      <c r="C457" s="19" t="s">
        <v>3529</v>
      </c>
      <c r="D457" s="2" t="s">
        <v>263</v>
      </c>
      <c r="E457" s="14">
        <v>20020006</v>
      </c>
      <c r="F457" s="14" t="s">
        <v>44</v>
      </c>
      <c r="G457" s="19">
        <v>3</v>
      </c>
      <c r="H457" s="21">
        <v>368.49</v>
      </c>
      <c r="I457" s="21">
        <v>14961.189999999999</v>
      </c>
      <c r="J457" s="71">
        <v>0</v>
      </c>
      <c r="K457" s="58">
        <v>0</v>
      </c>
      <c r="L457" s="72">
        <v>91.209999999999127</v>
      </c>
      <c r="M457" s="73">
        <v>0</v>
      </c>
      <c r="N457" s="19">
        <v>0</v>
      </c>
      <c r="O457" s="21">
        <v>0</v>
      </c>
      <c r="P457" s="2">
        <v>14870</v>
      </c>
      <c r="Q457" s="2" t="s">
        <v>41</v>
      </c>
      <c r="R457" s="2" t="s">
        <v>109</v>
      </c>
      <c r="S457" s="2" t="s">
        <v>110</v>
      </c>
      <c r="T457" s="2" t="s">
        <v>51</v>
      </c>
      <c r="U457" s="57" t="s">
        <v>430</v>
      </c>
      <c r="V457" s="2">
        <v>45248</v>
      </c>
      <c r="W457" s="2">
        <v>1</v>
      </c>
      <c r="X457" s="74" t="s">
        <v>422</v>
      </c>
      <c r="Y457" s="21" t="s">
        <v>4545</v>
      </c>
      <c r="Z457" s="52">
        <v>6.0902019050720515</v>
      </c>
    </row>
    <row r="458" spans="1:26" x14ac:dyDescent="0.25">
      <c r="A458" s="70" t="s">
        <v>4544</v>
      </c>
      <c r="B458" s="2" t="s">
        <v>2244</v>
      </c>
      <c r="C458" s="19" t="s">
        <v>3529</v>
      </c>
      <c r="D458" s="2" t="s">
        <v>263</v>
      </c>
      <c r="E458" s="14">
        <v>20020006</v>
      </c>
      <c r="F458" s="14" t="s">
        <v>520</v>
      </c>
      <c r="G458" s="19">
        <v>1</v>
      </c>
      <c r="H458" s="21">
        <v>171.19</v>
      </c>
      <c r="I458" s="21">
        <v>7126.64</v>
      </c>
      <c r="J458" s="71">
        <v>0</v>
      </c>
      <c r="K458" s="58">
        <v>0</v>
      </c>
      <c r="L458" s="72">
        <v>0</v>
      </c>
      <c r="M458" s="73">
        <v>0</v>
      </c>
      <c r="N458" s="19">
        <v>0</v>
      </c>
      <c r="O458" s="21">
        <v>0</v>
      </c>
      <c r="P458" s="2">
        <v>7127</v>
      </c>
      <c r="Q458" s="2" t="s">
        <v>41</v>
      </c>
      <c r="R458" s="2" t="s">
        <v>2245</v>
      </c>
      <c r="S458" s="2" t="s">
        <v>2246</v>
      </c>
      <c r="T458" s="2" t="s">
        <v>424</v>
      </c>
      <c r="U458" s="57" t="s">
        <v>425</v>
      </c>
      <c r="V458" s="2">
        <v>45649</v>
      </c>
      <c r="W458" s="2">
        <v>1</v>
      </c>
      <c r="X458" s="74" t="s">
        <v>422</v>
      </c>
      <c r="Y458" s="21" t="s">
        <v>4545</v>
      </c>
      <c r="Z458" s="52">
        <v>2.0815000876219409</v>
      </c>
    </row>
    <row r="459" spans="1:26" x14ac:dyDescent="0.25">
      <c r="A459" s="70" t="s">
        <v>4544</v>
      </c>
      <c r="B459" s="2" t="s">
        <v>1202</v>
      </c>
      <c r="C459" s="19" t="s">
        <v>3529</v>
      </c>
      <c r="D459" s="2" t="s">
        <v>264</v>
      </c>
      <c r="E459" s="14">
        <v>20020007</v>
      </c>
      <c r="F459" s="14" t="s">
        <v>617</v>
      </c>
      <c r="G459" s="19">
        <v>2</v>
      </c>
      <c r="H459" s="21">
        <v>2.88</v>
      </c>
      <c r="I459" s="21">
        <v>129.83000000000001</v>
      </c>
      <c r="J459" s="71">
        <v>0</v>
      </c>
      <c r="K459" s="58">
        <v>0</v>
      </c>
      <c r="L459" s="72">
        <v>0</v>
      </c>
      <c r="M459" s="73">
        <v>0</v>
      </c>
      <c r="N459" s="19">
        <v>0</v>
      </c>
      <c r="O459" s="21">
        <v>0</v>
      </c>
      <c r="P459" s="2">
        <v>130</v>
      </c>
      <c r="Q459" s="2" t="s">
        <v>41</v>
      </c>
      <c r="R459" s="2" t="s">
        <v>1203</v>
      </c>
      <c r="S459" s="2" t="s">
        <v>1204</v>
      </c>
      <c r="T459" s="2" t="s">
        <v>112</v>
      </c>
      <c r="U459" s="57" t="s">
        <v>425</v>
      </c>
      <c r="V459" s="2">
        <v>45286</v>
      </c>
      <c r="W459" s="2">
        <v>1</v>
      </c>
      <c r="X459" s="74" t="s">
        <v>422</v>
      </c>
      <c r="Y459" s="21" t="s">
        <v>4545</v>
      </c>
      <c r="Z459" s="52">
        <v>4.5079861111111112</v>
      </c>
    </row>
    <row r="460" spans="1:26" x14ac:dyDescent="0.25">
      <c r="A460" s="70" t="s">
        <v>4544</v>
      </c>
      <c r="B460" s="2" t="s">
        <v>3854</v>
      </c>
      <c r="C460" s="19" t="s">
        <v>3529</v>
      </c>
      <c r="D460" s="2" t="s">
        <v>264</v>
      </c>
      <c r="E460" s="14">
        <v>20020007</v>
      </c>
      <c r="F460" s="14" t="s">
        <v>513</v>
      </c>
      <c r="G460" s="19">
        <v>4</v>
      </c>
      <c r="H460" s="21">
        <v>21.589999999999996</v>
      </c>
      <c r="I460" s="21">
        <v>727.58</v>
      </c>
      <c r="J460" s="71">
        <v>0</v>
      </c>
      <c r="K460" s="58">
        <v>0</v>
      </c>
      <c r="L460" s="72">
        <v>0</v>
      </c>
      <c r="M460" s="73">
        <v>0</v>
      </c>
      <c r="N460" s="19">
        <v>0</v>
      </c>
      <c r="O460" s="21">
        <v>0</v>
      </c>
      <c r="P460" s="2">
        <v>728</v>
      </c>
      <c r="Q460" s="2" t="s">
        <v>41</v>
      </c>
      <c r="R460" s="2" t="s">
        <v>3855</v>
      </c>
      <c r="S460" s="2" t="s">
        <v>3856</v>
      </c>
      <c r="T460" s="2" t="s">
        <v>112</v>
      </c>
      <c r="U460" s="57" t="s">
        <v>425</v>
      </c>
      <c r="V460" s="2">
        <v>45286</v>
      </c>
      <c r="W460" s="2">
        <v>1</v>
      </c>
      <c r="X460" s="74" t="s">
        <v>422</v>
      </c>
      <c r="Y460" s="21" t="s">
        <v>4545</v>
      </c>
      <c r="Z460" s="52">
        <v>6.7399722093561856</v>
      </c>
    </row>
    <row r="461" spans="1:26" x14ac:dyDescent="0.25">
      <c r="A461" s="70" t="s">
        <v>4544</v>
      </c>
      <c r="B461" s="2" t="s">
        <v>1205</v>
      </c>
      <c r="C461" s="19" t="s">
        <v>3529</v>
      </c>
      <c r="D461" s="2" t="s">
        <v>264</v>
      </c>
      <c r="E461" s="14">
        <v>20020007</v>
      </c>
      <c r="F461" s="14" t="s">
        <v>516</v>
      </c>
      <c r="G461" s="19">
        <v>1</v>
      </c>
      <c r="H461" s="21">
        <v>1.89</v>
      </c>
      <c r="I461" s="21">
        <v>75.349999999999994</v>
      </c>
      <c r="J461" s="71">
        <v>0</v>
      </c>
      <c r="K461" s="58">
        <v>0</v>
      </c>
      <c r="L461" s="72">
        <v>0</v>
      </c>
      <c r="M461" s="73">
        <v>0</v>
      </c>
      <c r="N461" s="19">
        <v>0</v>
      </c>
      <c r="O461" s="21">
        <v>0</v>
      </c>
      <c r="P461" s="2">
        <v>75</v>
      </c>
      <c r="Q461" s="2" t="s">
        <v>41</v>
      </c>
      <c r="R461" s="2" t="s">
        <v>1206</v>
      </c>
      <c r="S461" s="2" t="s">
        <v>1207</v>
      </c>
      <c r="T461" s="2" t="s">
        <v>60</v>
      </c>
      <c r="U461" s="57" t="s">
        <v>425</v>
      </c>
      <c r="V461" s="2">
        <v>45286</v>
      </c>
      <c r="W461" s="2">
        <v>1</v>
      </c>
      <c r="X461" s="74" t="s">
        <v>422</v>
      </c>
      <c r="Y461" s="21" t="s">
        <v>4545</v>
      </c>
      <c r="Z461" s="52">
        <v>1.9933862433862435</v>
      </c>
    </row>
    <row r="462" spans="1:26" x14ac:dyDescent="0.25">
      <c r="A462" s="70" t="s">
        <v>4544</v>
      </c>
      <c r="B462" s="2" t="s">
        <v>2632</v>
      </c>
      <c r="C462" s="19" t="s">
        <v>3529</v>
      </c>
      <c r="D462" s="2" t="s">
        <v>264</v>
      </c>
      <c r="E462" s="14">
        <v>20020007</v>
      </c>
      <c r="F462" s="14" t="s">
        <v>566</v>
      </c>
      <c r="G462" s="19">
        <v>3</v>
      </c>
      <c r="H462" s="21">
        <v>7.2100000000000009</v>
      </c>
      <c r="I462" s="21">
        <v>263.64999999999998</v>
      </c>
      <c r="J462" s="71">
        <v>0</v>
      </c>
      <c r="K462" s="58">
        <v>0</v>
      </c>
      <c r="L462" s="72">
        <v>0</v>
      </c>
      <c r="M462" s="73">
        <v>0</v>
      </c>
      <c r="N462" s="19">
        <v>0</v>
      </c>
      <c r="O462" s="21">
        <v>0</v>
      </c>
      <c r="P462" s="2">
        <v>264</v>
      </c>
      <c r="Q462" s="2" t="s">
        <v>41</v>
      </c>
      <c r="R462" s="2" t="s">
        <v>2633</v>
      </c>
      <c r="S462" s="2" t="s">
        <v>2634</v>
      </c>
      <c r="T462" s="2" t="s">
        <v>112</v>
      </c>
      <c r="U462" s="57" t="s">
        <v>425</v>
      </c>
      <c r="V462" s="2">
        <v>45286</v>
      </c>
      <c r="W462" s="2">
        <v>1</v>
      </c>
      <c r="X462" s="74" t="s">
        <v>422</v>
      </c>
      <c r="Y462" s="21" t="s">
        <v>4545</v>
      </c>
      <c r="Z462" s="52">
        <v>5.4850901525658804</v>
      </c>
    </row>
    <row r="463" spans="1:26" x14ac:dyDescent="0.25">
      <c r="A463" s="70" t="s">
        <v>4544</v>
      </c>
      <c r="B463" s="2" t="s">
        <v>2171</v>
      </c>
      <c r="C463" s="19" t="s">
        <v>3529</v>
      </c>
      <c r="D463" s="2" t="s">
        <v>264</v>
      </c>
      <c r="E463" s="14">
        <v>20020007</v>
      </c>
      <c r="F463" s="14" t="s">
        <v>523</v>
      </c>
      <c r="G463" s="19">
        <v>2</v>
      </c>
      <c r="H463" s="21">
        <v>7.43</v>
      </c>
      <c r="I463" s="21">
        <v>258.61</v>
      </c>
      <c r="J463" s="71">
        <v>0</v>
      </c>
      <c r="K463" s="58">
        <v>0</v>
      </c>
      <c r="L463" s="72">
        <v>0</v>
      </c>
      <c r="M463" s="73">
        <v>0</v>
      </c>
      <c r="N463" s="19">
        <v>0</v>
      </c>
      <c r="O463" s="21">
        <v>0</v>
      </c>
      <c r="P463" s="2">
        <v>259</v>
      </c>
      <c r="Q463" s="2" t="s">
        <v>41</v>
      </c>
      <c r="R463" s="2" t="s">
        <v>2172</v>
      </c>
      <c r="S463" s="2" t="s">
        <v>2173</v>
      </c>
      <c r="T463" s="2" t="s">
        <v>112</v>
      </c>
      <c r="U463" s="57" t="s">
        <v>425</v>
      </c>
      <c r="V463" s="2">
        <v>45286</v>
      </c>
      <c r="W463" s="2">
        <v>1</v>
      </c>
      <c r="X463" s="74" t="s">
        <v>422</v>
      </c>
      <c r="Y463" s="21" t="s">
        <v>4545</v>
      </c>
      <c r="Z463" s="52">
        <v>3.4806191117092875</v>
      </c>
    </row>
    <row r="464" spans="1:26" x14ac:dyDescent="0.25">
      <c r="A464" s="70" t="s">
        <v>4544</v>
      </c>
      <c r="B464" s="2" t="s">
        <v>1208</v>
      </c>
      <c r="C464" s="19" t="s">
        <v>3529</v>
      </c>
      <c r="D464" s="2" t="s">
        <v>264</v>
      </c>
      <c r="E464" s="14">
        <v>20020007</v>
      </c>
      <c r="F464" s="14" t="s">
        <v>427</v>
      </c>
      <c r="G464" s="19">
        <v>2</v>
      </c>
      <c r="H464" s="21">
        <v>15.34</v>
      </c>
      <c r="I464" s="21">
        <v>627.65000000000009</v>
      </c>
      <c r="J464" s="71">
        <v>0</v>
      </c>
      <c r="K464" s="58">
        <v>0</v>
      </c>
      <c r="L464" s="72">
        <v>0</v>
      </c>
      <c r="M464" s="73">
        <v>0</v>
      </c>
      <c r="N464" s="19">
        <v>0</v>
      </c>
      <c r="O464" s="21">
        <v>0</v>
      </c>
      <c r="P464" s="2">
        <v>628</v>
      </c>
      <c r="Q464" s="2" t="s">
        <v>41</v>
      </c>
      <c r="R464" s="2" t="s">
        <v>1209</v>
      </c>
      <c r="S464" s="2" t="s">
        <v>1210</v>
      </c>
      <c r="T464" s="2" t="s">
        <v>112</v>
      </c>
      <c r="U464" s="57" t="s">
        <v>425</v>
      </c>
      <c r="V464" s="2">
        <v>45286</v>
      </c>
      <c r="W464" s="2">
        <v>1</v>
      </c>
      <c r="X464" s="74" t="s">
        <v>422</v>
      </c>
      <c r="Y464" s="21" t="s">
        <v>4545</v>
      </c>
      <c r="Z464" s="52">
        <v>4.091590612777054</v>
      </c>
    </row>
    <row r="465" spans="1:26" x14ac:dyDescent="0.25">
      <c r="A465" s="70" t="s">
        <v>4544</v>
      </c>
      <c r="B465" s="2" t="s">
        <v>1211</v>
      </c>
      <c r="C465" s="19" t="s">
        <v>3529</v>
      </c>
      <c r="D465" s="2" t="s">
        <v>264</v>
      </c>
      <c r="E465" s="14">
        <v>20020007</v>
      </c>
      <c r="F465" s="14" t="s">
        <v>528</v>
      </c>
      <c r="G465" s="19">
        <v>2</v>
      </c>
      <c r="H465" s="21">
        <v>3.41</v>
      </c>
      <c r="I465" s="21">
        <v>140.48000000000002</v>
      </c>
      <c r="J465" s="71">
        <v>0</v>
      </c>
      <c r="K465" s="58">
        <v>0</v>
      </c>
      <c r="L465" s="72">
        <v>0</v>
      </c>
      <c r="M465" s="73">
        <v>0</v>
      </c>
      <c r="N465" s="19">
        <v>0</v>
      </c>
      <c r="O465" s="21">
        <v>0</v>
      </c>
      <c r="P465" s="2">
        <v>140</v>
      </c>
      <c r="Q465" s="2" t="s">
        <v>41</v>
      </c>
      <c r="R465" s="2" t="s">
        <v>1212</v>
      </c>
      <c r="S465" s="2" t="s">
        <v>1213</v>
      </c>
      <c r="T465" s="2" t="s">
        <v>60</v>
      </c>
      <c r="U465" s="57" t="s">
        <v>425</v>
      </c>
      <c r="V465" s="2">
        <v>45286</v>
      </c>
      <c r="W465" s="2">
        <v>1</v>
      </c>
      <c r="X465" s="74" t="s">
        <v>422</v>
      </c>
      <c r="Y465" s="21" t="s">
        <v>4545</v>
      </c>
      <c r="Z465" s="52">
        <v>4.1196480938416427</v>
      </c>
    </row>
    <row r="466" spans="1:26" x14ac:dyDescent="0.25">
      <c r="A466" s="70" t="s">
        <v>4544</v>
      </c>
      <c r="B466" s="2" t="s">
        <v>1214</v>
      </c>
      <c r="C466" s="19" t="s">
        <v>3529</v>
      </c>
      <c r="D466" s="2" t="s">
        <v>264</v>
      </c>
      <c r="E466" s="14">
        <v>20020007</v>
      </c>
      <c r="F466" s="14" t="s">
        <v>481</v>
      </c>
      <c r="G466" s="19">
        <v>4</v>
      </c>
      <c r="H466" s="21">
        <v>9.9499999999999993</v>
      </c>
      <c r="I466" s="21">
        <v>426.01</v>
      </c>
      <c r="J466" s="71">
        <v>0</v>
      </c>
      <c r="K466" s="58">
        <v>0</v>
      </c>
      <c r="L466" s="72">
        <v>0</v>
      </c>
      <c r="M466" s="73">
        <v>0</v>
      </c>
      <c r="N466" s="19">
        <v>0</v>
      </c>
      <c r="O466" s="21">
        <v>0</v>
      </c>
      <c r="P466" s="2">
        <v>426</v>
      </c>
      <c r="Q466" s="2" t="s">
        <v>41</v>
      </c>
      <c r="R466" s="2" t="s">
        <v>1215</v>
      </c>
      <c r="S466" s="2" t="s">
        <v>1216</v>
      </c>
      <c r="T466" s="2" t="s">
        <v>60</v>
      </c>
      <c r="U466" s="57" t="s">
        <v>425</v>
      </c>
      <c r="V466" s="2">
        <v>45286</v>
      </c>
      <c r="W466" s="2">
        <v>1</v>
      </c>
      <c r="X466" s="74" t="s">
        <v>422</v>
      </c>
      <c r="Y466" s="21" t="s">
        <v>4545</v>
      </c>
      <c r="Z466" s="52">
        <v>8.5630150753768852</v>
      </c>
    </row>
    <row r="467" spans="1:26" x14ac:dyDescent="0.25">
      <c r="A467" s="70" t="s">
        <v>4544</v>
      </c>
      <c r="B467" s="2" t="s">
        <v>1217</v>
      </c>
      <c r="C467" s="19" t="s">
        <v>3529</v>
      </c>
      <c r="D467" s="2" t="s">
        <v>264</v>
      </c>
      <c r="E467" s="14">
        <v>20020007</v>
      </c>
      <c r="F467" s="14" t="s">
        <v>482</v>
      </c>
      <c r="G467" s="19">
        <v>2</v>
      </c>
      <c r="H467" s="21">
        <v>7.27</v>
      </c>
      <c r="I467" s="21">
        <v>398.49</v>
      </c>
      <c r="J467" s="71">
        <v>0</v>
      </c>
      <c r="K467" s="58">
        <v>0</v>
      </c>
      <c r="L467" s="72">
        <v>0</v>
      </c>
      <c r="M467" s="73">
        <v>0</v>
      </c>
      <c r="N467" s="19">
        <v>0</v>
      </c>
      <c r="O467" s="21">
        <v>0</v>
      </c>
      <c r="P467" s="2">
        <v>398</v>
      </c>
      <c r="Q467" s="2" t="s">
        <v>41</v>
      </c>
      <c r="R467" s="2" t="s">
        <v>1218</v>
      </c>
      <c r="S467" s="2" t="s">
        <v>1219</v>
      </c>
      <c r="T467" s="2" t="s">
        <v>953</v>
      </c>
      <c r="U467" s="57" t="s">
        <v>437</v>
      </c>
      <c r="V467" s="2">
        <v>45286</v>
      </c>
      <c r="W467" s="2">
        <v>1</v>
      </c>
      <c r="X467" s="74" t="s">
        <v>422</v>
      </c>
      <c r="Y467" s="21" t="s">
        <v>4545</v>
      </c>
      <c r="Z467" s="52">
        <v>5.4812929848693273</v>
      </c>
    </row>
    <row r="468" spans="1:26" x14ac:dyDescent="0.25">
      <c r="A468" s="70" t="s">
        <v>4544</v>
      </c>
      <c r="B468" s="2" t="s">
        <v>3959</v>
      </c>
      <c r="C468" s="19" t="s">
        <v>3529</v>
      </c>
      <c r="D468" s="2" t="s">
        <v>264</v>
      </c>
      <c r="E468" s="14">
        <v>20020007</v>
      </c>
      <c r="F468" s="14" t="s">
        <v>750</v>
      </c>
      <c r="G468" s="19">
        <v>4</v>
      </c>
      <c r="H468" s="21">
        <v>15.25</v>
      </c>
      <c r="I468" s="21">
        <v>486.84</v>
      </c>
      <c r="J468" s="71">
        <v>0</v>
      </c>
      <c r="K468" s="58">
        <v>0</v>
      </c>
      <c r="L468" s="72">
        <v>0</v>
      </c>
      <c r="M468" s="73">
        <v>0</v>
      </c>
      <c r="N468" s="19">
        <v>0</v>
      </c>
      <c r="O468" s="21">
        <v>0</v>
      </c>
      <c r="P468" s="2">
        <v>487</v>
      </c>
      <c r="Q468" s="2" t="s">
        <v>41</v>
      </c>
      <c r="R468" s="2" t="s">
        <v>3960</v>
      </c>
      <c r="S468" s="2" t="s">
        <v>3961</v>
      </c>
      <c r="T468" s="2" t="s">
        <v>97</v>
      </c>
      <c r="U468" s="57" t="s">
        <v>420</v>
      </c>
      <c r="V468" s="2">
        <v>45297</v>
      </c>
      <c r="W468" s="2">
        <v>1</v>
      </c>
      <c r="X468" s="74" t="s">
        <v>422</v>
      </c>
      <c r="Y468" s="21" t="s">
        <v>4545</v>
      </c>
      <c r="Z468" s="52">
        <v>6.3847868852459015</v>
      </c>
    </row>
    <row r="469" spans="1:26" x14ac:dyDescent="0.25">
      <c r="A469" s="70" t="s">
        <v>4544</v>
      </c>
      <c r="B469" s="2" t="s">
        <v>1220</v>
      </c>
      <c r="C469" s="19" t="s">
        <v>3529</v>
      </c>
      <c r="D469" s="2" t="s">
        <v>264</v>
      </c>
      <c r="E469" s="14">
        <v>20020007</v>
      </c>
      <c r="F469" s="14" t="s">
        <v>540</v>
      </c>
      <c r="G469" s="19">
        <v>2</v>
      </c>
      <c r="H469" s="21">
        <v>7.05</v>
      </c>
      <c r="I469" s="21">
        <v>282.05</v>
      </c>
      <c r="J469" s="71">
        <v>0</v>
      </c>
      <c r="K469" s="58">
        <v>0</v>
      </c>
      <c r="L469" s="72">
        <v>0</v>
      </c>
      <c r="M469" s="73">
        <v>0</v>
      </c>
      <c r="N469" s="19">
        <v>0</v>
      </c>
      <c r="O469" s="21">
        <v>0</v>
      </c>
      <c r="P469" s="2">
        <v>282</v>
      </c>
      <c r="Q469" s="2" t="s">
        <v>41</v>
      </c>
      <c r="R469" s="2" t="s">
        <v>1221</v>
      </c>
      <c r="S469" s="2" t="s">
        <v>1222</v>
      </c>
      <c r="T469" s="2" t="s">
        <v>60</v>
      </c>
      <c r="U469" s="57" t="s">
        <v>425</v>
      </c>
      <c r="V469" s="2">
        <v>45387</v>
      </c>
      <c r="W469" s="2">
        <v>1</v>
      </c>
      <c r="X469" s="74" t="s">
        <v>422</v>
      </c>
      <c r="Y469" s="21" t="s">
        <v>4545</v>
      </c>
      <c r="Z469" s="52">
        <v>4.0007092198581562</v>
      </c>
    </row>
    <row r="470" spans="1:26" x14ac:dyDescent="0.25">
      <c r="A470" s="70" t="s">
        <v>4544</v>
      </c>
      <c r="B470" s="2" t="s">
        <v>3200</v>
      </c>
      <c r="C470" s="19" t="s">
        <v>3529</v>
      </c>
      <c r="D470" s="2" t="s">
        <v>264</v>
      </c>
      <c r="E470" s="14">
        <v>20020007</v>
      </c>
      <c r="F470" s="14" t="s">
        <v>544</v>
      </c>
      <c r="G470" s="19">
        <v>2</v>
      </c>
      <c r="H470" s="21">
        <v>11.84</v>
      </c>
      <c r="I470" s="21">
        <v>416.8</v>
      </c>
      <c r="J470" s="71">
        <v>0</v>
      </c>
      <c r="K470" s="58">
        <v>0</v>
      </c>
      <c r="L470" s="72">
        <v>0</v>
      </c>
      <c r="M470" s="73">
        <v>0</v>
      </c>
      <c r="N470" s="19">
        <v>0</v>
      </c>
      <c r="O470" s="21">
        <v>0</v>
      </c>
      <c r="P470" s="2">
        <v>417</v>
      </c>
      <c r="Q470" s="2" t="s">
        <v>41</v>
      </c>
      <c r="R470" s="2" t="s">
        <v>3201</v>
      </c>
      <c r="S470" s="2" t="s">
        <v>3202</v>
      </c>
      <c r="T470" s="2" t="s">
        <v>97</v>
      </c>
      <c r="U470" s="57" t="s">
        <v>420</v>
      </c>
      <c r="V470" s="2">
        <v>45416</v>
      </c>
      <c r="W470" s="2">
        <v>1</v>
      </c>
      <c r="X470" s="74" t="s">
        <v>422</v>
      </c>
      <c r="Y470" s="21" t="s">
        <v>4545</v>
      </c>
      <c r="Z470" s="52">
        <v>3.5202702702702702</v>
      </c>
    </row>
    <row r="471" spans="1:26" x14ac:dyDescent="0.25">
      <c r="A471" s="70" t="s">
        <v>4544</v>
      </c>
      <c r="B471" s="2" t="s">
        <v>2469</v>
      </c>
      <c r="C471" s="19" t="s">
        <v>3529</v>
      </c>
      <c r="D471" s="2" t="s">
        <v>264</v>
      </c>
      <c r="E471" s="14">
        <v>20020007</v>
      </c>
      <c r="F471" s="14" t="s">
        <v>548</v>
      </c>
      <c r="G471" s="19">
        <v>2</v>
      </c>
      <c r="H471" s="21">
        <v>5.87</v>
      </c>
      <c r="I471" s="21">
        <v>208.5</v>
      </c>
      <c r="J471" s="71">
        <v>0</v>
      </c>
      <c r="K471" s="58">
        <v>0</v>
      </c>
      <c r="L471" s="72">
        <v>0</v>
      </c>
      <c r="M471" s="73">
        <v>0</v>
      </c>
      <c r="N471" s="19">
        <v>0</v>
      </c>
      <c r="O471" s="21">
        <v>0</v>
      </c>
      <c r="P471" s="2">
        <v>209</v>
      </c>
      <c r="Q471" s="2" t="s">
        <v>41</v>
      </c>
      <c r="R471" s="2" t="s">
        <v>2470</v>
      </c>
      <c r="S471" s="2" t="s">
        <v>2471</v>
      </c>
      <c r="T471" s="2" t="s">
        <v>60</v>
      </c>
      <c r="U471" s="57" t="s">
        <v>425</v>
      </c>
      <c r="V471" s="2">
        <v>45416</v>
      </c>
      <c r="W471" s="2">
        <v>1</v>
      </c>
      <c r="X471" s="74" t="s">
        <v>422</v>
      </c>
      <c r="Y471" s="21" t="s">
        <v>4545</v>
      </c>
      <c r="Z471" s="52">
        <v>3.5519591141396933</v>
      </c>
    </row>
    <row r="472" spans="1:26" x14ac:dyDescent="0.25">
      <c r="A472" s="70" t="s">
        <v>4544</v>
      </c>
      <c r="B472" s="2" t="s">
        <v>2635</v>
      </c>
      <c r="C472" s="19" t="s">
        <v>3529</v>
      </c>
      <c r="D472" s="2" t="s">
        <v>264</v>
      </c>
      <c r="E472" s="14">
        <v>20020007</v>
      </c>
      <c r="F472" s="14" t="s">
        <v>575</v>
      </c>
      <c r="G472" s="19">
        <v>2</v>
      </c>
      <c r="H472" s="21">
        <v>7.93</v>
      </c>
      <c r="I472" s="21">
        <v>292.88</v>
      </c>
      <c r="J472" s="71">
        <v>0</v>
      </c>
      <c r="K472" s="58">
        <v>0</v>
      </c>
      <c r="L472" s="72">
        <v>0</v>
      </c>
      <c r="M472" s="73">
        <v>0</v>
      </c>
      <c r="N472" s="19">
        <v>0</v>
      </c>
      <c r="O472" s="21">
        <v>0</v>
      </c>
      <c r="P472" s="2">
        <v>293</v>
      </c>
      <c r="Q472" s="2" t="s">
        <v>41</v>
      </c>
      <c r="R472" s="2" t="s">
        <v>2636</v>
      </c>
      <c r="S472" s="2" t="s">
        <v>2637</v>
      </c>
      <c r="T472" s="2" t="s">
        <v>59</v>
      </c>
      <c r="U472" s="57" t="s">
        <v>729</v>
      </c>
      <c r="V472" s="2">
        <v>45423</v>
      </c>
      <c r="W472" s="2">
        <v>1</v>
      </c>
      <c r="X472" s="74" t="s">
        <v>422</v>
      </c>
      <c r="Y472" s="21" t="s">
        <v>4545</v>
      </c>
      <c r="Z472" s="52">
        <v>3.6933165195460278</v>
      </c>
    </row>
    <row r="473" spans="1:26" x14ac:dyDescent="0.25">
      <c r="A473" s="70" t="s">
        <v>4544</v>
      </c>
      <c r="B473" s="2" t="s">
        <v>3962</v>
      </c>
      <c r="C473" s="19" t="s">
        <v>3529</v>
      </c>
      <c r="D473" s="2" t="s">
        <v>264</v>
      </c>
      <c r="E473" s="14">
        <v>20020007</v>
      </c>
      <c r="F473" s="14" t="s">
        <v>444</v>
      </c>
      <c r="G473" s="19">
        <v>2</v>
      </c>
      <c r="H473" s="21">
        <v>6.25</v>
      </c>
      <c r="I473" s="21">
        <v>266.49</v>
      </c>
      <c r="J473" s="71">
        <v>0</v>
      </c>
      <c r="K473" s="58">
        <v>0</v>
      </c>
      <c r="L473" s="72">
        <v>0</v>
      </c>
      <c r="M473" s="73">
        <v>0</v>
      </c>
      <c r="N473" s="19">
        <v>0</v>
      </c>
      <c r="O473" s="21">
        <v>0</v>
      </c>
      <c r="P473" s="2">
        <v>266</v>
      </c>
      <c r="Q473" s="2" t="s">
        <v>41</v>
      </c>
      <c r="R473" s="2" t="s">
        <v>3963</v>
      </c>
      <c r="S473" s="2" t="s">
        <v>3964</v>
      </c>
      <c r="T473" s="2" t="s">
        <v>112</v>
      </c>
      <c r="U473" s="57" t="s">
        <v>425</v>
      </c>
      <c r="V473" s="2">
        <v>45439</v>
      </c>
      <c r="W473" s="2">
        <v>1</v>
      </c>
      <c r="X473" s="74" t="s">
        <v>422</v>
      </c>
      <c r="Y473" s="21" t="s">
        <v>4545</v>
      </c>
      <c r="Z473" s="52">
        <v>4.263840000000001</v>
      </c>
    </row>
    <row r="474" spans="1:26" x14ac:dyDescent="0.25">
      <c r="A474" s="70" t="s">
        <v>4544</v>
      </c>
      <c r="B474" s="2" t="s">
        <v>1223</v>
      </c>
      <c r="C474" s="19" t="s">
        <v>3529</v>
      </c>
      <c r="D474" s="2" t="s">
        <v>264</v>
      </c>
      <c r="E474" s="14">
        <v>20020007</v>
      </c>
      <c r="F474" s="14" t="s">
        <v>445</v>
      </c>
      <c r="G474" s="19">
        <v>2</v>
      </c>
      <c r="H474" s="21">
        <v>5.23</v>
      </c>
      <c r="I474" s="21">
        <v>222.45</v>
      </c>
      <c r="J474" s="71">
        <v>0</v>
      </c>
      <c r="K474" s="58">
        <v>0</v>
      </c>
      <c r="L474" s="72">
        <v>0</v>
      </c>
      <c r="M474" s="73">
        <v>0</v>
      </c>
      <c r="N474" s="19">
        <v>0</v>
      </c>
      <c r="O474" s="21">
        <v>0</v>
      </c>
      <c r="P474" s="2">
        <v>222</v>
      </c>
      <c r="Q474" s="2" t="s">
        <v>41</v>
      </c>
      <c r="R474" s="2" t="s">
        <v>1224</v>
      </c>
      <c r="S474" s="2" t="s">
        <v>1225</v>
      </c>
      <c r="T474" s="2" t="s">
        <v>59</v>
      </c>
      <c r="U474" s="57" t="s">
        <v>729</v>
      </c>
      <c r="V474" s="2">
        <v>45439</v>
      </c>
      <c r="W474" s="2">
        <v>1</v>
      </c>
      <c r="X474" s="74" t="s">
        <v>422</v>
      </c>
      <c r="Y474" s="21" t="s">
        <v>4545</v>
      </c>
      <c r="Z474" s="52">
        <v>4.2533460803059269</v>
      </c>
    </row>
    <row r="475" spans="1:26" x14ac:dyDescent="0.25">
      <c r="A475" s="70" t="s">
        <v>4544</v>
      </c>
      <c r="B475" s="2" t="s">
        <v>2713</v>
      </c>
      <c r="C475" s="19" t="s">
        <v>3529</v>
      </c>
      <c r="D475" s="2" t="s">
        <v>264</v>
      </c>
      <c r="E475" s="14">
        <v>20020007</v>
      </c>
      <c r="F475" s="14" t="s">
        <v>446</v>
      </c>
      <c r="G475" s="19">
        <v>4</v>
      </c>
      <c r="H475" s="21">
        <v>15.92</v>
      </c>
      <c r="I475" s="21">
        <v>585.49</v>
      </c>
      <c r="J475" s="71">
        <v>0</v>
      </c>
      <c r="K475" s="58">
        <v>0</v>
      </c>
      <c r="L475" s="72">
        <v>0</v>
      </c>
      <c r="M475" s="73">
        <v>0</v>
      </c>
      <c r="N475" s="19">
        <v>0</v>
      </c>
      <c r="O475" s="21">
        <v>0</v>
      </c>
      <c r="P475" s="2">
        <v>585</v>
      </c>
      <c r="Q475" s="2" t="s">
        <v>41</v>
      </c>
      <c r="R475" s="2" t="s">
        <v>2714</v>
      </c>
      <c r="S475" s="2" t="s">
        <v>2715</v>
      </c>
      <c r="T475" s="2" t="s">
        <v>112</v>
      </c>
      <c r="U475" s="57" t="s">
        <v>425</v>
      </c>
      <c r="V475" s="2">
        <v>45495</v>
      </c>
      <c r="W475" s="2">
        <v>1</v>
      </c>
      <c r="X475" s="74" t="s">
        <v>422</v>
      </c>
      <c r="Y475" s="21" t="s">
        <v>4545</v>
      </c>
      <c r="Z475" s="52">
        <v>7.355402010050252</v>
      </c>
    </row>
    <row r="476" spans="1:26" x14ac:dyDescent="0.25">
      <c r="A476" s="70" t="s">
        <v>4544</v>
      </c>
      <c r="B476" s="2" t="s">
        <v>1226</v>
      </c>
      <c r="C476" s="19" t="s">
        <v>3529</v>
      </c>
      <c r="D476" s="2" t="s">
        <v>264</v>
      </c>
      <c r="E476" s="14">
        <v>20020007</v>
      </c>
      <c r="F476" s="14" t="s">
        <v>489</v>
      </c>
      <c r="G476" s="19">
        <v>2</v>
      </c>
      <c r="H476" s="21">
        <v>6.5600000000000005</v>
      </c>
      <c r="I476" s="21">
        <v>270.21000000000004</v>
      </c>
      <c r="J476" s="71">
        <v>0</v>
      </c>
      <c r="K476" s="58">
        <v>0</v>
      </c>
      <c r="L476" s="72">
        <v>0</v>
      </c>
      <c r="M476" s="73">
        <v>0</v>
      </c>
      <c r="N476" s="19">
        <v>0</v>
      </c>
      <c r="O476" s="21">
        <v>0</v>
      </c>
      <c r="P476" s="2">
        <v>270</v>
      </c>
      <c r="Q476" s="2" t="s">
        <v>41</v>
      </c>
      <c r="R476" s="2" t="s">
        <v>1227</v>
      </c>
      <c r="S476" s="2" t="s">
        <v>1228</v>
      </c>
      <c r="T476" s="2" t="s">
        <v>97</v>
      </c>
      <c r="U476" s="57" t="s">
        <v>443</v>
      </c>
      <c r="V476" s="2">
        <v>45495</v>
      </c>
      <c r="W476" s="2">
        <v>1</v>
      </c>
      <c r="X476" s="74" t="s">
        <v>422</v>
      </c>
      <c r="Y476" s="21" t="s">
        <v>4545</v>
      </c>
      <c r="Z476" s="52">
        <v>4.1190548780487815</v>
      </c>
    </row>
    <row r="477" spans="1:26" x14ac:dyDescent="0.25">
      <c r="A477" s="70" t="s">
        <v>4544</v>
      </c>
      <c r="B477" s="2" t="s">
        <v>3227</v>
      </c>
      <c r="C477" s="19" t="s">
        <v>3529</v>
      </c>
      <c r="D477" s="2" t="s">
        <v>264</v>
      </c>
      <c r="E477" s="14">
        <v>20020007</v>
      </c>
      <c r="F477" s="14" t="s">
        <v>557</v>
      </c>
      <c r="G477" s="19">
        <v>1</v>
      </c>
      <c r="H477" s="21">
        <v>1.89</v>
      </c>
      <c r="I477" s="21">
        <v>62.75</v>
      </c>
      <c r="J477" s="71">
        <v>0</v>
      </c>
      <c r="K477" s="58">
        <v>0</v>
      </c>
      <c r="L477" s="72">
        <v>0</v>
      </c>
      <c r="M477" s="73">
        <v>0</v>
      </c>
      <c r="N477" s="19">
        <v>0</v>
      </c>
      <c r="O477" s="21">
        <v>0</v>
      </c>
      <c r="P477" s="2">
        <v>63</v>
      </c>
      <c r="Q477" s="2" t="s">
        <v>41</v>
      </c>
      <c r="R477" s="2" t="s">
        <v>3228</v>
      </c>
      <c r="S477" s="2" t="s">
        <v>3229</v>
      </c>
      <c r="T477" s="2" t="s">
        <v>65</v>
      </c>
      <c r="U477" s="57" t="s">
        <v>480</v>
      </c>
      <c r="V477" s="2">
        <v>45502</v>
      </c>
      <c r="W477" s="2">
        <v>1</v>
      </c>
      <c r="X477" s="74" t="s">
        <v>422</v>
      </c>
      <c r="Y477" s="21" t="s">
        <v>4545</v>
      </c>
      <c r="Z477" s="52">
        <v>1.6600529100529102</v>
      </c>
    </row>
    <row r="478" spans="1:26" x14ac:dyDescent="0.25">
      <c r="A478" s="70" t="s">
        <v>4544</v>
      </c>
      <c r="B478" s="2" t="s">
        <v>1229</v>
      </c>
      <c r="C478" s="19" t="s">
        <v>3529</v>
      </c>
      <c r="D478" s="2" t="s">
        <v>264</v>
      </c>
      <c r="E478" s="14">
        <v>20020007</v>
      </c>
      <c r="F478" s="14" t="s">
        <v>451</v>
      </c>
      <c r="G478" s="19">
        <v>2</v>
      </c>
      <c r="H478" s="21">
        <v>3.8499999999999996</v>
      </c>
      <c r="I478" s="21">
        <v>159.74</v>
      </c>
      <c r="J478" s="71">
        <v>0</v>
      </c>
      <c r="K478" s="58">
        <v>0</v>
      </c>
      <c r="L478" s="72">
        <v>0</v>
      </c>
      <c r="M478" s="73">
        <v>0</v>
      </c>
      <c r="N478" s="19">
        <v>0</v>
      </c>
      <c r="O478" s="21">
        <v>0</v>
      </c>
      <c r="P478" s="2">
        <v>160</v>
      </c>
      <c r="Q478" s="2" t="s">
        <v>41</v>
      </c>
      <c r="R478" s="2" t="s">
        <v>1230</v>
      </c>
      <c r="S478" s="2" t="s">
        <v>1231</v>
      </c>
      <c r="T478" s="2" t="s">
        <v>97</v>
      </c>
      <c r="U478" s="57" t="s">
        <v>443</v>
      </c>
      <c r="V478" s="2">
        <v>45556</v>
      </c>
      <c r="W478" s="2">
        <v>1</v>
      </c>
      <c r="X478" s="74" t="s">
        <v>422</v>
      </c>
      <c r="Y478" s="21" t="s">
        <v>4545</v>
      </c>
      <c r="Z478" s="52">
        <v>4.1490909090909103</v>
      </c>
    </row>
    <row r="479" spans="1:26" x14ac:dyDescent="0.25">
      <c r="A479" s="70" t="s">
        <v>4544</v>
      </c>
      <c r="B479" s="2" t="s">
        <v>2904</v>
      </c>
      <c r="C479" s="19" t="s">
        <v>3529</v>
      </c>
      <c r="D479" s="2" t="s">
        <v>264</v>
      </c>
      <c r="E479" s="14">
        <v>20020007</v>
      </c>
      <c r="F479" s="14" t="s">
        <v>457</v>
      </c>
      <c r="G479" s="19">
        <v>2</v>
      </c>
      <c r="H479" s="21">
        <v>7.9700000000000006</v>
      </c>
      <c r="I479" s="21">
        <v>313.7</v>
      </c>
      <c r="J479" s="71">
        <v>0</v>
      </c>
      <c r="K479" s="58">
        <v>0</v>
      </c>
      <c r="L479" s="72">
        <v>0</v>
      </c>
      <c r="M479" s="73">
        <v>0</v>
      </c>
      <c r="N479" s="19">
        <v>0</v>
      </c>
      <c r="O479" s="21">
        <v>0</v>
      </c>
      <c r="P479" s="2">
        <v>314</v>
      </c>
      <c r="Q479" s="2" t="s">
        <v>41</v>
      </c>
      <c r="R479" s="2" t="s">
        <v>2905</v>
      </c>
      <c r="S479" s="2" t="s">
        <v>2906</v>
      </c>
      <c r="T479" s="2" t="s">
        <v>60</v>
      </c>
      <c r="U479" s="57" t="s">
        <v>425</v>
      </c>
      <c r="V479" s="2">
        <v>45565</v>
      </c>
      <c r="W479" s="2">
        <v>1</v>
      </c>
      <c r="X479" s="74" t="s">
        <v>422</v>
      </c>
      <c r="Y479" s="21" t="s">
        <v>4545</v>
      </c>
      <c r="Z479" s="52">
        <v>3.9360100376411538</v>
      </c>
    </row>
    <row r="480" spans="1:26" x14ac:dyDescent="0.25">
      <c r="A480" s="70" t="s">
        <v>4544</v>
      </c>
      <c r="B480" s="2" t="s">
        <v>1232</v>
      </c>
      <c r="C480" s="19" t="s">
        <v>3529</v>
      </c>
      <c r="D480" s="2" t="s">
        <v>264</v>
      </c>
      <c r="E480" s="14">
        <v>20020007</v>
      </c>
      <c r="F480" s="14" t="s">
        <v>461</v>
      </c>
      <c r="G480" s="19">
        <v>2</v>
      </c>
      <c r="H480" s="21">
        <v>4.4000000000000004</v>
      </c>
      <c r="I480" s="21">
        <v>191.39</v>
      </c>
      <c r="J480" s="71">
        <v>0</v>
      </c>
      <c r="K480" s="58">
        <v>0</v>
      </c>
      <c r="L480" s="72">
        <v>0</v>
      </c>
      <c r="M480" s="73">
        <v>0</v>
      </c>
      <c r="N480" s="19">
        <v>0</v>
      </c>
      <c r="O480" s="21">
        <v>0</v>
      </c>
      <c r="P480" s="2">
        <v>191</v>
      </c>
      <c r="Q480" s="2" t="s">
        <v>41</v>
      </c>
      <c r="R480" s="2" t="s">
        <v>1233</v>
      </c>
      <c r="S480" s="2" t="s">
        <v>1234</v>
      </c>
      <c r="T480" s="2" t="s">
        <v>112</v>
      </c>
      <c r="U480" s="57" t="s">
        <v>425</v>
      </c>
      <c r="V480" s="2">
        <v>45565</v>
      </c>
      <c r="W480" s="2">
        <v>1</v>
      </c>
      <c r="X480" s="74" t="s">
        <v>422</v>
      </c>
      <c r="Y480" s="21" t="s">
        <v>4545</v>
      </c>
      <c r="Z480" s="52">
        <v>4.3497727272727271</v>
      </c>
    </row>
    <row r="481" spans="1:26" x14ac:dyDescent="0.25">
      <c r="A481" s="70" t="s">
        <v>4544</v>
      </c>
      <c r="B481" s="2" t="s">
        <v>1235</v>
      </c>
      <c r="C481" s="19" t="s">
        <v>3529</v>
      </c>
      <c r="D481" s="2" t="s">
        <v>264</v>
      </c>
      <c r="E481" s="14">
        <v>20020007</v>
      </c>
      <c r="F481" s="14" t="s">
        <v>478</v>
      </c>
      <c r="G481" s="19">
        <v>2</v>
      </c>
      <c r="H481" s="21">
        <v>5.91</v>
      </c>
      <c r="I481" s="21">
        <v>215.07999999999998</v>
      </c>
      <c r="J481" s="71">
        <v>0</v>
      </c>
      <c r="K481" s="58">
        <v>0</v>
      </c>
      <c r="L481" s="72">
        <v>0</v>
      </c>
      <c r="M481" s="73">
        <v>0</v>
      </c>
      <c r="N481" s="19">
        <v>0</v>
      </c>
      <c r="O481" s="21">
        <v>0</v>
      </c>
      <c r="P481" s="2">
        <v>215</v>
      </c>
      <c r="Q481" s="2" t="s">
        <v>41</v>
      </c>
      <c r="R481" s="2" t="s">
        <v>1236</v>
      </c>
      <c r="S481" s="2" t="s">
        <v>1237</v>
      </c>
      <c r="T481" s="2" t="s">
        <v>97</v>
      </c>
      <c r="U481" s="57" t="s">
        <v>443</v>
      </c>
      <c r="V481" s="2">
        <v>45586</v>
      </c>
      <c r="W481" s="2">
        <v>1</v>
      </c>
      <c r="X481" s="74" t="s">
        <v>422</v>
      </c>
      <c r="Y481" s="21" t="s">
        <v>4545</v>
      </c>
      <c r="Z481" s="52">
        <v>3.6392554991539763</v>
      </c>
    </row>
    <row r="482" spans="1:26" x14ac:dyDescent="0.25">
      <c r="A482" s="70" t="s">
        <v>4544</v>
      </c>
      <c r="B482" s="2" t="s">
        <v>3638</v>
      </c>
      <c r="C482" s="19" t="s">
        <v>3529</v>
      </c>
      <c r="D482" s="2" t="s">
        <v>264</v>
      </c>
      <c r="E482" s="14">
        <v>20020007</v>
      </c>
      <c r="F482" s="14" t="s">
        <v>736</v>
      </c>
      <c r="G482" s="19">
        <v>2</v>
      </c>
      <c r="H482" s="21">
        <v>5.0999999999999996</v>
      </c>
      <c r="I482" s="21">
        <v>167.11</v>
      </c>
      <c r="J482" s="71">
        <v>0</v>
      </c>
      <c r="K482" s="58">
        <v>0</v>
      </c>
      <c r="L482" s="72">
        <v>0</v>
      </c>
      <c r="M482" s="73">
        <v>0</v>
      </c>
      <c r="N482" s="19">
        <v>0</v>
      </c>
      <c r="O482" s="21">
        <v>0</v>
      </c>
      <c r="P482" s="2">
        <v>167</v>
      </c>
      <c r="Q482" s="2" t="s">
        <v>41</v>
      </c>
      <c r="R482" s="2" t="s">
        <v>3639</v>
      </c>
      <c r="S482" s="2" t="s">
        <v>3640</v>
      </c>
      <c r="T482" s="2" t="s">
        <v>65</v>
      </c>
      <c r="U482" s="57" t="s">
        <v>480</v>
      </c>
      <c r="V482" s="2">
        <v>45614</v>
      </c>
      <c r="W482" s="2">
        <v>1</v>
      </c>
      <c r="X482" s="74" t="s">
        <v>422</v>
      </c>
      <c r="Y482" s="21" t="s">
        <v>4545</v>
      </c>
      <c r="Z482" s="52">
        <v>3.2766666666666673</v>
      </c>
    </row>
    <row r="483" spans="1:26" x14ac:dyDescent="0.25">
      <c r="A483" s="70" t="s">
        <v>4544</v>
      </c>
      <c r="B483" s="2" t="s">
        <v>1238</v>
      </c>
      <c r="C483" s="19" t="s">
        <v>3529</v>
      </c>
      <c r="D483" s="2" t="s">
        <v>264</v>
      </c>
      <c r="E483" s="14">
        <v>20020007</v>
      </c>
      <c r="F483" s="14" t="s">
        <v>678</v>
      </c>
      <c r="G483" s="19">
        <v>4</v>
      </c>
      <c r="H483" s="21">
        <v>26.93</v>
      </c>
      <c r="I483" s="21">
        <v>1010.72</v>
      </c>
      <c r="J483" s="71">
        <v>0</v>
      </c>
      <c r="K483" s="58">
        <v>0</v>
      </c>
      <c r="L483" s="72">
        <v>0</v>
      </c>
      <c r="M483" s="73">
        <v>0</v>
      </c>
      <c r="N483" s="19">
        <v>0</v>
      </c>
      <c r="O483" s="21">
        <v>0</v>
      </c>
      <c r="P483" s="2">
        <v>1011</v>
      </c>
      <c r="Q483" s="2" t="s">
        <v>41</v>
      </c>
      <c r="R483" s="2" t="s">
        <v>1239</v>
      </c>
      <c r="S483" s="2" t="s">
        <v>1240</v>
      </c>
      <c r="T483" s="2" t="s">
        <v>60</v>
      </c>
      <c r="U483" s="57" t="s">
        <v>425</v>
      </c>
      <c r="V483" s="2">
        <v>45619</v>
      </c>
      <c r="W483" s="2">
        <v>1</v>
      </c>
      <c r="X483" s="74" t="s">
        <v>422</v>
      </c>
      <c r="Y483" s="21" t="s">
        <v>4545</v>
      </c>
      <c r="Z483" s="52">
        <v>7.5062755291496472</v>
      </c>
    </row>
    <row r="484" spans="1:26" x14ac:dyDescent="0.25">
      <c r="A484" s="70" t="s">
        <v>4544</v>
      </c>
      <c r="B484" s="2" t="s">
        <v>3965</v>
      </c>
      <c r="C484" s="19" t="s">
        <v>3529</v>
      </c>
      <c r="D484" s="2" t="s">
        <v>264</v>
      </c>
      <c r="E484" s="14">
        <v>20020007</v>
      </c>
      <c r="F484" s="14" t="s">
        <v>462</v>
      </c>
      <c r="G484" s="19">
        <v>4</v>
      </c>
      <c r="H484" s="21">
        <v>18.14</v>
      </c>
      <c r="I484" s="21">
        <v>612.96</v>
      </c>
      <c r="J484" s="71">
        <v>0</v>
      </c>
      <c r="K484" s="58">
        <v>0</v>
      </c>
      <c r="L484" s="72">
        <v>0</v>
      </c>
      <c r="M484" s="73">
        <v>0</v>
      </c>
      <c r="N484" s="19">
        <v>0</v>
      </c>
      <c r="O484" s="21">
        <v>0</v>
      </c>
      <c r="P484" s="2">
        <v>613</v>
      </c>
      <c r="Q484" s="2" t="s">
        <v>41</v>
      </c>
      <c r="R484" s="2" t="s">
        <v>1241</v>
      </c>
      <c r="S484" s="2" t="s">
        <v>3966</v>
      </c>
      <c r="T484" s="2" t="s">
        <v>59</v>
      </c>
      <c r="U484" s="57" t="s">
        <v>729</v>
      </c>
      <c r="V484" s="2">
        <v>0</v>
      </c>
      <c r="W484" s="2">
        <v>1</v>
      </c>
      <c r="X484" s="74" t="s">
        <v>422</v>
      </c>
      <c r="Y484" s="21" t="s">
        <v>4545</v>
      </c>
      <c r="Z484" s="52">
        <v>6.7581036383682473</v>
      </c>
    </row>
    <row r="485" spans="1:26" x14ac:dyDescent="0.25">
      <c r="A485" s="70" t="s">
        <v>4544</v>
      </c>
      <c r="B485" s="2" t="s">
        <v>1242</v>
      </c>
      <c r="C485" s="19" t="s">
        <v>3529</v>
      </c>
      <c r="D485" s="2" t="s">
        <v>264</v>
      </c>
      <c r="E485" s="14">
        <v>20020007</v>
      </c>
      <c r="F485" s="14" t="s">
        <v>685</v>
      </c>
      <c r="G485" s="19">
        <v>1</v>
      </c>
      <c r="H485" s="21">
        <v>1.4</v>
      </c>
      <c r="I485" s="21">
        <v>69.239999999999995</v>
      </c>
      <c r="J485" s="71">
        <v>0</v>
      </c>
      <c r="K485" s="58">
        <v>0</v>
      </c>
      <c r="L485" s="72">
        <v>0</v>
      </c>
      <c r="M485" s="73">
        <v>0</v>
      </c>
      <c r="N485" s="19">
        <v>0</v>
      </c>
      <c r="O485" s="21">
        <v>0</v>
      </c>
      <c r="P485" s="2">
        <v>69</v>
      </c>
      <c r="Q485" s="2" t="s">
        <v>41</v>
      </c>
      <c r="R485" s="2" t="s">
        <v>1243</v>
      </c>
      <c r="S485" s="2" t="s">
        <v>1244</v>
      </c>
      <c r="T485" s="2" t="s">
        <v>59</v>
      </c>
      <c r="U485" s="57" t="s">
        <v>729</v>
      </c>
      <c r="V485" s="2">
        <v>45642</v>
      </c>
      <c r="W485" s="2">
        <v>1</v>
      </c>
      <c r="X485" s="74" t="s">
        <v>422</v>
      </c>
      <c r="Y485" s="21" t="s">
        <v>4545</v>
      </c>
      <c r="Z485" s="52">
        <v>2.4728571428571429</v>
      </c>
    </row>
    <row r="486" spans="1:26" x14ac:dyDescent="0.25">
      <c r="A486" s="70" t="s">
        <v>4544</v>
      </c>
      <c r="B486" s="2" t="s">
        <v>4278</v>
      </c>
      <c r="C486" s="19" t="s">
        <v>3529</v>
      </c>
      <c r="D486" s="2" t="s">
        <v>264</v>
      </c>
      <c r="E486" s="14">
        <v>20020007</v>
      </c>
      <c r="F486" s="14" t="s">
        <v>3543</v>
      </c>
      <c r="G486" s="19">
        <v>2</v>
      </c>
      <c r="H486" s="21">
        <v>4.21</v>
      </c>
      <c r="I486" s="21">
        <v>166.76999999999998</v>
      </c>
      <c r="J486" s="71">
        <v>0</v>
      </c>
      <c r="K486" s="58">
        <v>0</v>
      </c>
      <c r="L486" s="72">
        <v>0</v>
      </c>
      <c r="M486" s="73">
        <v>0</v>
      </c>
      <c r="N486" s="19">
        <v>0</v>
      </c>
      <c r="O486" s="21">
        <v>0</v>
      </c>
      <c r="P486" s="2">
        <v>167</v>
      </c>
      <c r="Q486" s="2" t="s">
        <v>41</v>
      </c>
      <c r="R486" s="2" t="s">
        <v>4279</v>
      </c>
      <c r="S486" s="2" t="s">
        <v>4280</v>
      </c>
      <c r="T486" s="2" t="s">
        <v>60</v>
      </c>
      <c r="U486" s="57" t="s">
        <v>425</v>
      </c>
      <c r="V486" s="2">
        <v>45649</v>
      </c>
      <c r="W486" s="2">
        <v>1</v>
      </c>
      <c r="X486" s="74" t="s">
        <v>422</v>
      </c>
      <c r="Y486" s="21" t="s">
        <v>4545</v>
      </c>
      <c r="Z486" s="52">
        <v>3.9612826603325413</v>
      </c>
    </row>
    <row r="487" spans="1:26" x14ac:dyDescent="0.25">
      <c r="A487" s="70" t="s">
        <v>4544</v>
      </c>
      <c r="B487" s="2" t="s">
        <v>4162</v>
      </c>
      <c r="C487" s="19" t="s">
        <v>3529</v>
      </c>
      <c r="D487" s="2" t="s">
        <v>264</v>
      </c>
      <c r="E487" s="14">
        <v>20020007</v>
      </c>
      <c r="F487" s="14" t="s">
        <v>686</v>
      </c>
      <c r="G487" s="19">
        <v>4</v>
      </c>
      <c r="H487" s="21">
        <v>30.7</v>
      </c>
      <c r="I487" s="21">
        <v>1071.8</v>
      </c>
      <c r="J487" s="71">
        <v>0</v>
      </c>
      <c r="K487" s="58">
        <v>0</v>
      </c>
      <c r="L487" s="72">
        <v>0</v>
      </c>
      <c r="M487" s="73">
        <v>0</v>
      </c>
      <c r="N487" s="19">
        <v>0</v>
      </c>
      <c r="O487" s="21">
        <v>0</v>
      </c>
      <c r="P487" s="2">
        <v>1072</v>
      </c>
      <c r="Q487" s="2" t="s">
        <v>41</v>
      </c>
      <c r="R487" s="2" t="s">
        <v>4163</v>
      </c>
      <c r="S487" s="2" t="s">
        <v>4164</v>
      </c>
      <c r="T487" s="2" t="s">
        <v>59</v>
      </c>
      <c r="U487" s="57" t="s">
        <v>729</v>
      </c>
      <c r="V487" s="2">
        <v>45663</v>
      </c>
      <c r="W487" s="2">
        <v>1</v>
      </c>
      <c r="X487" s="74" t="s">
        <v>422</v>
      </c>
      <c r="Y487" s="21" t="s">
        <v>4545</v>
      </c>
      <c r="Z487" s="52">
        <v>6.9824104234527686</v>
      </c>
    </row>
    <row r="488" spans="1:26" x14ac:dyDescent="0.25">
      <c r="A488" s="70" t="s">
        <v>4544</v>
      </c>
      <c r="B488" s="2" t="s">
        <v>1245</v>
      </c>
      <c r="C488" s="19" t="s">
        <v>3529</v>
      </c>
      <c r="D488" s="2" t="s">
        <v>264</v>
      </c>
      <c r="E488" s="14">
        <v>20020007</v>
      </c>
      <c r="F488" s="14" t="s">
        <v>687</v>
      </c>
      <c r="G488" s="19">
        <v>4</v>
      </c>
      <c r="H488" s="21">
        <v>27.51</v>
      </c>
      <c r="I488" s="21">
        <v>1054.01</v>
      </c>
      <c r="J488" s="71">
        <v>0</v>
      </c>
      <c r="K488" s="58">
        <v>0</v>
      </c>
      <c r="L488" s="72">
        <v>0</v>
      </c>
      <c r="M488" s="73">
        <v>0</v>
      </c>
      <c r="N488" s="19">
        <v>0</v>
      </c>
      <c r="O488" s="21">
        <v>0</v>
      </c>
      <c r="P488" s="2">
        <v>1054</v>
      </c>
      <c r="Q488" s="2" t="s">
        <v>41</v>
      </c>
      <c r="R488" s="2" t="s">
        <v>1116</v>
      </c>
      <c r="S488" s="2" t="s">
        <v>1246</v>
      </c>
      <c r="T488" s="2" t="s">
        <v>60</v>
      </c>
      <c r="U488" s="57" t="s">
        <v>425</v>
      </c>
      <c r="V488" s="2">
        <v>0</v>
      </c>
      <c r="W488" s="2">
        <v>1</v>
      </c>
      <c r="X488" s="74" t="s">
        <v>422</v>
      </c>
      <c r="Y488" s="21" t="s">
        <v>4545</v>
      </c>
      <c r="Z488" s="52">
        <v>7.6627408215194466</v>
      </c>
    </row>
    <row r="489" spans="1:26" x14ac:dyDescent="0.25">
      <c r="A489" s="70" t="s">
        <v>4544</v>
      </c>
      <c r="B489" s="2" t="s">
        <v>1247</v>
      </c>
      <c r="C489" s="19" t="s">
        <v>3529</v>
      </c>
      <c r="D489" s="2" t="s">
        <v>264</v>
      </c>
      <c r="E489" s="14">
        <v>20020007</v>
      </c>
      <c r="F489" s="14" t="s">
        <v>493</v>
      </c>
      <c r="G489" s="19">
        <v>2</v>
      </c>
      <c r="H489" s="21">
        <v>4.99</v>
      </c>
      <c r="I489" s="21">
        <v>224.95999999999998</v>
      </c>
      <c r="J489" s="71">
        <v>0</v>
      </c>
      <c r="K489" s="58">
        <v>0</v>
      </c>
      <c r="L489" s="72">
        <v>0</v>
      </c>
      <c r="M489" s="73">
        <v>0</v>
      </c>
      <c r="N489" s="19">
        <v>0</v>
      </c>
      <c r="O489" s="21">
        <v>0</v>
      </c>
      <c r="P489" s="2">
        <v>225</v>
      </c>
      <c r="Q489" s="2" t="s">
        <v>41</v>
      </c>
      <c r="R489" s="2" t="s">
        <v>994</v>
      </c>
      <c r="S489" s="2" t="s">
        <v>1248</v>
      </c>
      <c r="T489" s="2" t="s">
        <v>97</v>
      </c>
      <c r="U489" s="57">
        <v>0</v>
      </c>
      <c r="V489" s="2">
        <v>45825</v>
      </c>
      <c r="W489" s="2">
        <v>1</v>
      </c>
      <c r="X489" s="74" t="s">
        <v>422</v>
      </c>
      <c r="Y489" s="21" t="s">
        <v>4545</v>
      </c>
      <c r="Z489" s="52">
        <v>4.5082164328657308</v>
      </c>
    </row>
    <row r="490" spans="1:26" x14ac:dyDescent="0.25">
      <c r="A490" s="70" t="s">
        <v>4544</v>
      </c>
      <c r="B490" s="2" t="s">
        <v>1249</v>
      </c>
      <c r="C490" s="19" t="s">
        <v>3529</v>
      </c>
      <c r="D490" s="2" t="s">
        <v>264</v>
      </c>
      <c r="E490" s="14">
        <v>20020007</v>
      </c>
      <c r="F490" s="14" t="s">
        <v>698</v>
      </c>
      <c r="G490" s="19">
        <v>3</v>
      </c>
      <c r="H490" s="21">
        <v>12.23</v>
      </c>
      <c r="I490" s="21">
        <v>493.40999999999997</v>
      </c>
      <c r="J490" s="71">
        <v>0</v>
      </c>
      <c r="K490" s="58">
        <v>0</v>
      </c>
      <c r="L490" s="72">
        <v>0</v>
      </c>
      <c r="M490" s="73">
        <v>0</v>
      </c>
      <c r="N490" s="19">
        <v>0</v>
      </c>
      <c r="O490" s="21">
        <v>0</v>
      </c>
      <c r="P490" s="2">
        <v>493</v>
      </c>
      <c r="Q490" s="2" t="s">
        <v>41</v>
      </c>
      <c r="R490" s="2" t="s">
        <v>1250</v>
      </c>
      <c r="S490" s="2" t="s">
        <v>1251</v>
      </c>
      <c r="T490" s="2" t="s">
        <v>112</v>
      </c>
      <c r="U490" s="57">
        <v>0</v>
      </c>
      <c r="V490" s="2">
        <v>45825</v>
      </c>
      <c r="W490" s="2">
        <v>1</v>
      </c>
      <c r="X490" s="74" t="s">
        <v>422</v>
      </c>
      <c r="Y490" s="21" t="s">
        <v>4545</v>
      </c>
      <c r="Z490" s="52">
        <v>6.0516353229762876</v>
      </c>
    </row>
    <row r="491" spans="1:26" x14ac:dyDescent="0.25">
      <c r="A491" s="70" t="s">
        <v>4544</v>
      </c>
      <c r="B491" s="2" t="s">
        <v>1253</v>
      </c>
      <c r="C491" s="19" t="s">
        <v>3529</v>
      </c>
      <c r="D491" s="2" t="s">
        <v>264</v>
      </c>
      <c r="E491" s="14">
        <v>20020007</v>
      </c>
      <c r="F491" s="14" t="s">
        <v>712</v>
      </c>
      <c r="G491" s="19">
        <v>2</v>
      </c>
      <c r="H491" s="21">
        <v>5.16</v>
      </c>
      <c r="I491" s="21">
        <v>229.83999999999997</v>
      </c>
      <c r="J491" s="71">
        <v>0</v>
      </c>
      <c r="K491" s="58">
        <v>0</v>
      </c>
      <c r="L491" s="72">
        <v>0</v>
      </c>
      <c r="M491" s="73">
        <v>0</v>
      </c>
      <c r="N491" s="19">
        <v>0</v>
      </c>
      <c r="O491" s="21">
        <v>0</v>
      </c>
      <c r="P491" s="2">
        <v>230</v>
      </c>
      <c r="Q491" s="2" t="s">
        <v>41</v>
      </c>
      <c r="R491" s="2" t="s">
        <v>1254</v>
      </c>
      <c r="S491" s="2" t="s">
        <v>1255</v>
      </c>
      <c r="T491" s="2" t="s">
        <v>60</v>
      </c>
      <c r="U491" s="57">
        <v>0</v>
      </c>
      <c r="V491" s="2">
        <v>45853</v>
      </c>
      <c r="W491" s="2">
        <v>1</v>
      </c>
      <c r="X491" s="74" t="s">
        <v>422</v>
      </c>
      <c r="Y491" s="21" t="s">
        <v>4545</v>
      </c>
      <c r="Z491" s="52">
        <v>4.4542635658914724</v>
      </c>
    </row>
    <row r="492" spans="1:26" x14ac:dyDescent="0.25">
      <c r="A492" s="70" t="s">
        <v>4544</v>
      </c>
      <c r="B492" s="2" t="s">
        <v>2108</v>
      </c>
      <c r="C492" s="19" t="s">
        <v>3529</v>
      </c>
      <c r="D492" s="2" t="s">
        <v>264</v>
      </c>
      <c r="E492" s="14">
        <v>20020007</v>
      </c>
      <c r="F492" s="14" t="s">
        <v>715</v>
      </c>
      <c r="G492" s="19">
        <v>4</v>
      </c>
      <c r="H492" s="21">
        <v>7.9300000000000015</v>
      </c>
      <c r="I492" s="21">
        <v>317.14</v>
      </c>
      <c r="J492" s="71">
        <v>0</v>
      </c>
      <c r="K492" s="58">
        <v>0</v>
      </c>
      <c r="L492" s="72">
        <v>0</v>
      </c>
      <c r="M492" s="73">
        <v>0</v>
      </c>
      <c r="N492" s="19">
        <v>0</v>
      </c>
      <c r="O492" s="21">
        <v>0</v>
      </c>
      <c r="P492" s="2">
        <v>317</v>
      </c>
      <c r="Q492" s="2" t="s">
        <v>41</v>
      </c>
      <c r="R492" s="2" t="s">
        <v>1254</v>
      </c>
      <c r="S492" s="2" t="s">
        <v>2109</v>
      </c>
      <c r="T492" s="2" t="s">
        <v>112</v>
      </c>
      <c r="U492" s="57">
        <v>0</v>
      </c>
      <c r="V492" s="2">
        <v>45916</v>
      </c>
      <c r="W492" s="2">
        <v>1</v>
      </c>
      <c r="X492" s="74" t="s">
        <v>422</v>
      </c>
      <c r="Y492" s="21" t="s">
        <v>4545</v>
      </c>
      <c r="Z492" s="52">
        <v>7.9984867591424944</v>
      </c>
    </row>
    <row r="493" spans="1:26" x14ac:dyDescent="0.25">
      <c r="A493" s="70" t="s">
        <v>4544</v>
      </c>
      <c r="B493" s="2" t="s">
        <v>2550</v>
      </c>
      <c r="C493" s="19" t="s">
        <v>3529</v>
      </c>
      <c r="D493" s="2" t="s">
        <v>264</v>
      </c>
      <c r="E493" s="14">
        <v>20020007</v>
      </c>
      <c r="F493" s="14" t="s">
        <v>496</v>
      </c>
      <c r="G493" s="19">
        <v>2</v>
      </c>
      <c r="H493" s="21">
        <v>3.6900000000000004</v>
      </c>
      <c r="I493" s="21">
        <v>143.44</v>
      </c>
      <c r="J493" s="71">
        <v>0</v>
      </c>
      <c r="K493" s="58">
        <v>0</v>
      </c>
      <c r="L493" s="72">
        <v>0</v>
      </c>
      <c r="M493" s="73">
        <v>0</v>
      </c>
      <c r="N493" s="19">
        <v>0</v>
      </c>
      <c r="O493" s="21">
        <v>0</v>
      </c>
      <c r="P493" s="2">
        <v>143</v>
      </c>
      <c r="Q493" s="2" t="s">
        <v>41</v>
      </c>
      <c r="R493" s="2" t="s">
        <v>2551</v>
      </c>
      <c r="S493" s="2" t="s">
        <v>2552</v>
      </c>
      <c r="T493" s="2" t="s">
        <v>59</v>
      </c>
      <c r="U493" s="57">
        <v>0</v>
      </c>
      <c r="V493" s="2">
        <v>45965</v>
      </c>
      <c r="W493" s="2">
        <v>1</v>
      </c>
      <c r="X493" s="74" t="s">
        <v>422</v>
      </c>
      <c r="Y493" s="21" t="s">
        <v>4545</v>
      </c>
      <c r="Z493" s="52">
        <v>3.8872628726287264</v>
      </c>
    </row>
    <row r="494" spans="1:26" x14ac:dyDescent="0.25">
      <c r="A494" s="70" t="s">
        <v>4544</v>
      </c>
      <c r="B494" s="2" t="s">
        <v>3230</v>
      </c>
      <c r="C494" s="19" t="s">
        <v>3529</v>
      </c>
      <c r="D494" s="2" t="s">
        <v>264</v>
      </c>
      <c r="E494" s="14">
        <v>20020007</v>
      </c>
      <c r="F494" s="14" t="s">
        <v>1614</v>
      </c>
      <c r="G494" s="19">
        <v>2</v>
      </c>
      <c r="H494" s="21">
        <v>5.59</v>
      </c>
      <c r="I494" s="21">
        <v>190.84</v>
      </c>
      <c r="J494" s="71">
        <v>0</v>
      </c>
      <c r="K494" s="58">
        <v>0</v>
      </c>
      <c r="L494" s="72">
        <v>0</v>
      </c>
      <c r="M494" s="73">
        <v>0</v>
      </c>
      <c r="N494" s="19">
        <v>0</v>
      </c>
      <c r="O494" s="21">
        <v>0</v>
      </c>
      <c r="P494" s="2">
        <v>191</v>
      </c>
      <c r="Q494" s="2" t="s">
        <v>41</v>
      </c>
      <c r="R494" s="2" t="s">
        <v>3231</v>
      </c>
      <c r="S494" s="2" t="s">
        <v>3232</v>
      </c>
      <c r="T494" s="2" t="s">
        <v>60</v>
      </c>
      <c r="U494" s="57">
        <v>0</v>
      </c>
      <c r="V494" s="2">
        <v>46034</v>
      </c>
      <c r="W494" s="2">
        <v>1</v>
      </c>
      <c r="X494" s="74" t="s">
        <v>422</v>
      </c>
      <c r="Y494" s="21" t="s">
        <v>4545</v>
      </c>
      <c r="Z494" s="52">
        <v>3.4139534883720937</v>
      </c>
    </row>
    <row r="495" spans="1:26" x14ac:dyDescent="0.25">
      <c r="A495" s="70" t="s">
        <v>4544</v>
      </c>
      <c r="B495" s="2" t="s">
        <v>3340</v>
      </c>
      <c r="C495" s="19" t="s">
        <v>3529</v>
      </c>
      <c r="D495" s="2" t="s">
        <v>264</v>
      </c>
      <c r="E495" s="14">
        <v>20020007</v>
      </c>
      <c r="F495" s="14" t="s">
        <v>497</v>
      </c>
      <c r="G495" s="19">
        <v>3</v>
      </c>
      <c r="H495" s="21">
        <v>10.649999999999999</v>
      </c>
      <c r="I495" s="21">
        <v>451.56</v>
      </c>
      <c r="J495" s="71">
        <v>0</v>
      </c>
      <c r="K495" s="58">
        <v>0</v>
      </c>
      <c r="L495" s="72">
        <v>0</v>
      </c>
      <c r="M495" s="73">
        <v>0</v>
      </c>
      <c r="N495" s="19">
        <v>0</v>
      </c>
      <c r="O495" s="21">
        <v>0</v>
      </c>
      <c r="P495" s="2">
        <v>452</v>
      </c>
      <c r="Q495" s="2" t="s">
        <v>41</v>
      </c>
      <c r="R495" s="2" t="s">
        <v>3341</v>
      </c>
      <c r="S495" s="2" t="s">
        <v>3342</v>
      </c>
      <c r="T495" s="2" t="s">
        <v>938</v>
      </c>
      <c r="U495" s="57">
        <v>0</v>
      </c>
      <c r="V495" s="2">
        <v>46041</v>
      </c>
      <c r="W495" s="2">
        <v>1</v>
      </c>
      <c r="X495" s="74" t="s">
        <v>422</v>
      </c>
      <c r="Y495" s="21" t="s">
        <v>4545</v>
      </c>
      <c r="Z495" s="52">
        <v>6.3600000000000021</v>
      </c>
    </row>
    <row r="496" spans="1:26" x14ac:dyDescent="0.25">
      <c r="A496" s="70" t="s">
        <v>4544</v>
      </c>
      <c r="B496" s="2" t="s">
        <v>4061</v>
      </c>
      <c r="C496" s="19" t="s">
        <v>3529</v>
      </c>
      <c r="D496" s="2" t="s">
        <v>264</v>
      </c>
      <c r="E496" s="14">
        <v>20020007</v>
      </c>
      <c r="F496" s="14" t="s">
        <v>498</v>
      </c>
      <c r="G496" s="19">
        <v>4</v>
      </c>
      <c r="H496" s="21">
        <v>10.09</v>
      </c>
      <c r="I496" s="21">
        <v>357.92</v>
      </c>
      <c r="J496" s="71">
        <v>0</v>
      </c>
      <c r="K496" s="58">
        <v>0</v>
      </c>
      <c r="L496" s="72">
        <v>0</v>
      </c>
      <c r="M496" s="73">
        <v>0</v>
      </c>
      <c r="N496" s="19">
        <v>0</v>
      </c>
      <c r="O496" s="21">
        <v>0</v>
      </c>
      <c r="P496" s="2">
        <v>358</v>
      </c>
      <c r="Q496" s="2" t="s">
        <v>41</v>
      </c>
      <c r="R496" s="2" t="s">
        <v>4062</v>
      </c>
      <c r="S496" s="2" t="s">
        <v>4063</v>
      </c>
      <c r="T496" s="2" t="s">
        <v>65</v>
      </c>
      <c r="U496" s="57">
        <v>0</v>
      </c>
      <c r="V496" s="2">
        <v>46097</v>
      </c>
      <c r="W496" s="2">
        <v>1</v>
      </c>
      <c r="X496" s="74" t="s">
        <v>422</v>
      </c>
      <c r="Y496" s="21" t="s">
        <v>4545</v>
      </c>
      <c r="Z496" s="52">
        <v>7.0945490584737376</v>
      </c>
    </row>
    <row r="497" spans="1:26" x14ac:dyDescent="0.25">
      <c r="A497" s="70" t="s">
        <v>4544</v>
      </c>
      <c r="B497" s="2" t="s">
        <v>2247</v>
      </c>
      <c r="C497" s="19" t="s">
        <v>3529</v>
      </c>
      <c r="D497" s="2" t="s">
        <v>265</v>
      </c>
      <c r="E497" s="14">
        <v>20020010</v>
      </c>
      <c r="F497" s="14" t="s">
        <v>44</v>
      </c>
      <c r="G497" s="19">
        <v>1</v>
      </c>
      <c r="H497" s="21">
        <v>1.17</v>
      </c>
      <c r="I497" s="21">
        <v>42.86</v>
      </c>
      <c r="J497" s="71">
        <v>0</v>
      </c>
      <c r="K497" s="58">
        <v>0</v>
      </c>
      <c r="L497" s="72">
        <v>38.210000000000036</v>
      </c>
      <c r="M497" s="73">
        <v>0</v>
      </c>
      <c r="N497" s="19">
        <v>0</v>
      </c>
      <c r="O497" s="21">
        <v>0</v>
      </c>
      <c r="P497" s="2">
        <v>5</v>
      </c>
      <c r="Q497" s="2" t="s">
        <v>41</v>
      </c>
      <c r="R497" s="2" t="s">
        <v>358</v>
      </c>
      <c r="S497" s="2" t="s">
        <v>357</v>
      </c>
      <c r="T497" s="2" t="s">
        <v>53</v>
      </c>
      <c r="U497" s="57" t="s">
        <v>425</v>
      </c>
      <c r="V497" s="2">
        <v>45387</v>
      </c>
      <c r="W497" s="2">
        <v>1</v>
      </c>
      <c r="X497" s="74" t="s">
        <v>422</v>
      </c>
      <c r="Y497" s="21" t="s">
        <v>4545</v>
      </c>
      <c r="Z497" s="52">
        <v>1.831623931623932</v>
      </c>
    </row>
    <row r="498" spans="1:26" x14ac:dyDescent="0.25">
      <c r="A498" s="70" t="s">
        <v>4544</v>
      </c>
      <c r="B498" s="2" t="s">
        <v>4281</v>
      </c>
      <c r="C498" s="19" t="s">
        <v>3529</v>
      </c>
      <c r="D498" s="2" t="s">
        <v>265</v>
      </c>
      <c r="E498" s="14">
        <v>20020010</v>
      </c>
      <c r="F498" s="14" t="s">
        <v>513</v>
      </c>
      <c r="G498" s="19">
        <v>4</v>
      </c>
      <c r="H498" s="21">
        <v>11.99</v>
      </c>
      <c r="I498" s="21">
        <v>449.38</v>
      </c>
      <c r="J498" s="71">
        <v>0</v>
      </c>
      <c r="K498" s="58">
        <v>0</v>
      </c>
      <c r="L498" s="72">
        <v>0</v>
      </c>
      <c r="M498" s="73">
        <v>0</v>
      </c>
      <c r="N498" s="19">
        <v>0</v>
      </c>
      <c r="O498" s="21">
        <v>0</v>
      </c>
      <c r="P498" s="2">
        <v>449</v>
      </c>
      <c r="Q498" s="2" t="s">
        <v>41</v>
      </c>
      <c r="R498" s="2" t="s">
        <v>4282</v>
      </c>
      <c r="S498" s="2" t="s">
        <v>4283</v>
      </c>
      <c r="T498" s="2" t="s">
        <v>54</v>
      </c>
      <c r="U498" s="57" t="s">
        <v>435</v>
      </c>
      <c r="V498" s="2">
        <v>45397</v>
      </c>
      <c r="W498" s="2">
        <v>1</v>
      </c>
      <c r="X498" s="74" t="s">
        <v>422</v>
      </c>
      <c r="Y498" s="21" t="s">
        <v>4545</v>
      </c>
      <c r="Z498" s="52">
        <v>7.4959132610508767</v>
      </c>
    </row>
    <row r="499" spans="1:26" x14ac:dyDescent="0.25">
      <c r="A499" s="70" t="s">
        <v>4544</v>
      </c>
      <c r="B499" s="2" t="s">
        <v>1256</v>
      </c>
      <c r="C499" s="19" t="s">
        <v>3529</v>
      </c>
      <c r="D499" s="2" t="s">
        <v>265</v>
      </c>
      <c r="E499" s="14">
        <v>20020010</v>
      </c>
      <c r="F499" s="14" t="s">
        <v>516</v>
      </c>
      <c r="G499" s="19">
        <v>2</v>
      </c>
      <c r="H499" s="21">
        <v>6.09</v>
      </c>
      <c r="I499" s="21">
        <v>254.27999999999997</v>
      </c>
      <c r="J499" s="71">
        <v>0</v>
      </c>
      <c r="K499" s="58">
        <v>0</v>
      </c>
      <c r="L499" s="72">
        <v>0</v>
      </c>
      <c r="M499" s="73">
        <v>0</v>
      </c>
      <c r="N499" s="19">
        <v>0</v>
      </c>
      <c r="O499" s="21">
        <v>0</v>
      </c>
      <c r="P499" s="2">
        <v>254</v>
      </c>
      <c r="Q499" s="2" t="s">
        <v>41</v>
      </c>
      <c r="R499" s="2" t="s">
        <v>1257</v>
      </c>
      <c r="S499" s="2" t="s">
        <v>1258</v>
      </c>
      <c r="T499" s="2" t="s">
        <v>67</v>
      </c>
      <c r="U499" s="57" t="s">
        <v>547</v>
      </c>
      <c r="V499" s="2">
        <v>45397</v>
      </c>
      <c r="W499" s="2">
        <v>1</v>
      </c>
      <c r="X499" s="74" t="s">
        <v>422</v>
      </c>
      <c r="Y499" s="21" t="s">
        <v>4545</v>
      </c>
      <c r="Z499" s="52">
        <v>4.1753694581280785</v>
      </c>
    </row>
    <row r="500" spans="1:26" x14ac:dyDescent="0.25">
      <c r="A500" s="70" t="s">
        <v>4544</v>
      </c>
      <c r="B500" s="2" t="s">
        <v>1259</v>
      </c>
      <c r="C500" s="19" t="s">
        <v>3529</v>
      </c>
      <c r="D500" s="2" t="s">
        <v>265</v>
      </c>
      <c r="E500" s="14">
        <v>20020010</v>
      </c>
      <c r="F500" s="14" t="s">
        <v>423</v>
      </c>
      <c r="G500" s="19">
        <v>4</v>
      </c>
      <c r="H500" s="21">
        <v>41.86</v>
      </c>
      <c r="I500" s="21">
        <v>1753.5100000000002</v>
      </c>
      <c r="J500" s="71">
        <v>0</v>
      </c>
      <c r="K500" s="58">
        <v>0</v>
      </c>
      <c r="L500" s="72">
        <v>0</v>
      </c>
      <c r="M500" s="73">
        <v>0</v>
      </c>
      <c r="N500" s="19">
        <v>0</v>
      </c>
      <c r="O500" s="21">
        <v>0</v>
      </c>
      <c r="P500" s="2">
        <v>1754</v>
      </c>
      <c r="Q500" s="2" t="s">
        <v>41</v>
      </c>
      <c r="R500" s="2" t="s">
        <v>1260</v>
      </c>
      <c r="S500" s="2" t="s">
        <v>1261</v>
      </c>
      <c r="T500" s="2" t="s">
        <v>60</v>
      </c>
      <c r="U500" s="57" t="s">
        <v>425</v>
      </c>
      <c r="V500" s="2">
        <v>45439</v>
      </c>
      <c r="W500" s="2">
        <v>1</v>
      </c>
      <c r="X500" s="74" t="s">
        <v>422</v>
      </c>
      <c r="Y500" s="21" t="s">
        <v>4545</v>
      </c>
      <c r="Z500" s="52">
        <v>8.3779741997133321</v>
      </c>
    </row>
    <row r="501" spans="1:26" x14ac:dyDescent="0.25">
      <c r="A501" s="70" t="s">
        <v>4544</v>
      </c>
      <c r="B501" s="2" t="s">
        <v>1262</v>
      </c>
      <c r="C501" s="19" t="s">
        <v>3529</v>
      </c>
      <c r="D501" s="2" t="s">
        <v>265</v>
      </c>
      <c r="E501" s="14">
        <v>20020010</v>
      </c>
      <c r="F501" s="14" t="s">
        <v>427</v>
      </c>
      <c r="G501" s="19">
        <v>4</v>
      </c>
      <c r="H501" s="21">
        <v>28</v>
      </c>
      <c r="I501" s="21">
        <v>1153.0300000000002</v>
      </c>
      <c r="J501" s="71">
        <v>0</v>
      </c>
      <c r="K501" s="58">
        <v>0</v>
      </c>
      <c r="L501" s="72">
        <v>0</v>
      </c>
      <c r="M501" s="73">
        <v>0</v>
      </c>
      <c r="N501" s="19">
        <v>0</v>
      </c>
      <c r="O501" s="21">
        <v>0</v>
      </c>
      <c r="P501" s="2">
        <v>1153</v>
      </c>
      <c r="Q501" s="2" t="s">
        <v>41</v>
      </c>
      <c r="R501" s="2" t="s">
        <v>1263</v>
      </c>
      <c r="S501" s="2" t="s">
        <v>1264</v>
      </c>
      <c r="T501" s="2" t="s">
        <v>60</v>
      </c>
      <c r="U501" s="57" t="s">
        <v>425</v>
      </c>
      <c r="V501" s="2">
        <v>45481</v>
      </c>
      <c r="W501" s="2">
        <v>1</v>
      </c>
      <c r="X501" s="74" t="s">
        <v>422</v>
      </c>
      <c r="Y501" s="21" t="s">
        <v>4545</v>
      </c>
      <c r="Z501" s="52">
        <v>8.2359285714285733</v>
      </c>
    </row>
    <row r="502" spans="1:26" x14ac:dyDescent="0.25">
      <c r="A502" s="70" t="s">
        <v>4544</v>
      </c>
      <c r="B502" s="2" t="s">
        <v>4064</v>
      </c>
      <c r="C502" s="19" t="s">
        <v>3529</v>
      </c>
      <c r="D502" s="2" t="s">
        <v>265</v>
      </c>
      <c r="E502" s="14">
        <v>20020010</v>
      </c>
      <c r="F502" s="14" t="s">
        <v>528</v>
      </c>
      <c r="G502" s="19">
        <v>3</v>
      </c>
      <c r="H502" s="21">
        <v>21.39</v>
      </c>
      <c r="I502" s="21">
        <v>869.49</v>
      </c>
      <c r="J502" s="71">
        <v>0</v>
      </c>
      <c r="K502" s="58">
        <v>0</v>
      </c>
      <c r="L502" s="72">
        <v>0</v>
      </c>
      <c r="M502" s="73">
        <v>0</v>
      </c>
      <c r="N502" s="19">
        <v>0</v>
      </c>
      <c r="O502" s="21">
        <v>0</v>
      </c>
      <c r="P502" s="2">
        <v>869</v>
      </c>
      <c r="Q502" s="2" t="s">
        <v>41</v>
      </c>
      <c r="R502" s="2" t="s">
        <v>4065</v>
      </c>
      <c r="S502" s="2" t="s">
        <v>4066</v>
      </c>
      <c r="T502" s="2" t="s">
        <v>4067</v>
      </c>
      <c r="U502" s="57" t="s">
        <v>729</v>
      </c>
      <c r="V502" s="2">
        <v>45535</v>
      </c>
      <c r="W502" s="2">
        <v>1</v>
      </c>
      <c r="X502" s="74" t="s">
        <v>422</v>
      </c>
      <c r="Y502" s="21" t="s">
        <v>4545</v>
      </c>
      <c r="Z502" s="52">
        <v>6.0974053295932684</v>
      </c>
    </row>
    <row r="503" spans="1:26" x14ac:dyDescent="0.25">
      <c r="A503" s="70" t="s">
        <v>4544</v>
      </c>
      <c r="B503" s="2" t="s">
        <v>2472</v>
      </c>
      <c r="C503" s="19" t="s">
        <v>3529</v>
      </c>
      <c r="D503" s="2" t="s">
        <v>265</v>
      </c>
      <c r="E503" s="14">
        <v>20020010</v>
      </c>
      <c r="F503" s="14" t="s">
        <v>482</v>
      </c>
      <c r="G503" s="19">
        <v>2</v>
      </c>
      <c r="H503" s="21">
        <v>4.7300000000000004</v>
      </c>
      <c r="I503" s="21">
        <v>195.13</v>
      </c>
      <c r="J503" s="71">
        <v>0</v>
      </c>
      <c r="K503" s="58">
        <v>0</v>
      </c>
      <c r="L503" s="72">
        <v>0</v>
      </c>
      <c r="M503" s="73">
        <v>0</v>
      </c>
      <c r="N503" s="19">
        <v>0</v>
      </c>
      <c r="O503" s="21">
        <v>0</v>
      </c>
      <c r="P503" s="2">
        <v>195</v>
      </c>
      <c r="Q503" s="2" t="s">
        <v>41</v>
      </c>
      <c r="R503" s="2" t="s">
        <v>2473</v>
      </c>
      <c r="S503" s="2" t="s">
        <v>2474</v>
      </c>
      <c r="T503" s="2" t="s">
        <v>54</v>
      </c>
      <c r="U503" s="57" t="s">
        <v>435</v>
      </c>
      <c r="V503" s="2">
        <v>45542</v>
      </c>
      <c r="W503" s="2">
        <v>1</v>
      </c>
      <c r="X503" s="74" t="s">
        <v>422</v>
      </c>
      <c r="Y503" s="21" t="s">
        <v>4545</v>
      </c>
      <c r="Z503" s="52">
        <v>4.1253699788583509</v>
      </c>
    </row>
    <row r="504" spans="1:26" x14ac:dyDescent="0.25">
      <c r="A504" s="70" t="s">
        <v>4544</v>
      </c>
      <c r="B504" s="2" t="s">
        <v>2283</v>
      </c>
      <c r="C504" s="19" t="s">
        <v>3529</v>
      </c>
      <c r="D504" s="2" t="s">
        <v>265</v>
      </c>
      <c r="E504" s="14">
        <v>20020010</v>
      </c>
      <c r="F504" s="14" t="s">
        <v>750</v>
      </c>
      <c r="G504" s="19">
        <v>2</v>
      </c>
      <c r="H504" s="21">
        <v>4.1500000000000004</v>
      </c>
      <c r="I504" s="21">
        <v>169.17000000000002</v>
      </c>
      <c r="J504" s="71">
        <v>0</v>
      </c>
      <c r="K504" s="58">
        <v>0</v>
      </c>
      <c r="L504" s="72">
        <v>0</v>
      </c>
      <c r="M504" s="73">
        <v>0</v>
      </c>
      <c r="N504" s="19">
        <v>0</v>
      </c>
      <c r="O504" s="21">
        <v>0</v>
      </c>
      <c r="P504" s="2">
        <v>169</v>
      </c>
      <c r="Q504" s="2" t="s">
        <v>41</v>
      </c>
      <c r="R504" s="2" t="s">
        <v>2284</v>
      </c>
      <c r="S504" s="2" t="s">
        <v>2285</v>
      </c>
      <c r="T504" s="2" t="s">
        <v>972</v>
      </c>
      <c r="U504" s="57" t="s">
        <v>435</v>
      </c>
      <c r="V504" s="2">
        <v>45593</v>
      </c>
      <c r="W504" s="2">
        <v>1</v>
      </c>
      <c r="X504" s="74" t="s">
        <v>422</v>
      </c>
      <c r="Y504" s="21" t="s">
        <v>4545</v>
      </c>
      <c r="Z504" s="52">
        <v>4.0763855421686754</v>
      </c>
    </row>
    <row r="505" spans="1:26" x14ac:dyDescent="0.25">
      <c r="A505" s="70" t="s">
        <v>4544</v>
      </c>
      <c r="B505" s="2" t="s">
        <v>3642</v>
      </c>
      <c r="C505" s="19" t="s">
        <v>3529</v>
      </c>
      <c r="D505" s="2" t="s">
        <v>265</v>
      </c>
      <c r="E505" s="14">
        <v>20020010</v>
      </c>
      <c r="F505" s="14" t="s">
        <v>533</v>
      </c>
      <c r="G505" s="19">
        <v>4</v>
      </c>
      <c r="H505" s="21">
        <v>8.8699999999999992</v>
      </c>
      <c r="I505" s="21">
        <v>371.27</v>
      </c>
      <c r="J505" s="71">
        <v>0</v>
      </c>
      <c r="K505" s="58">
        <v>0</v>
      </c>
      <c r="L505" s="72">
        <v>0</v>
      </c>
      <c r="M505" s="73">
        <v>0</v>
      </c>
      <c r="N505" s="19">
        <v>0</v>
      </c>
      <c r="O505" s="21">
        <v>0</v>
      </c>
      <c r="P505" s="2">
        <v>371</v>
      </c>
      <c r="Q505" s="2" t="s">
        <v>41</v>
      </c>
      <c r="R505" s="2" t="s">
        <v>1265</v>
      </c>
      <c r="S505" s="2" t="s">
        <v>3643</v>
      </c>
      <c r="T505" s="2" t="s">
        <v>53</v>
      </c>
      <c r="U505" s="57">
        <v>0</v>
      </c>
      <c r="V505" s="2">
        <v>0</v>
      </c>
      <c r="W505" s="2">
        <v>1</v>
      </c>
      <c r="X505" s="74" t="s">
        <v>422</v>
      </c>
      <c r="Y505" s="21" t="s">
        <v>4545</v>
      </c>
      <c r="Z505" s="52">
        <v>8.3713641488162356</v>
      </c>
    </row>
    <row r="506" spans="1:26" x14ac:dyDescent="0.25">
      <c r="A506" s="70" t="s">
        <v>4544</v>
      </c>
      <c r="B506" s="2" t="s">
        <v>3239</v>
      </c>
      <c r="C506" s="19" t="s">
        <v>3529</v>
      </c>
      <c r="D506" s="2" t="s">
        <v>265</v>
      </c>
      <c r="E506" s="14">
        <v>20020010</v>
      </c>
      <c r="F506" s="14" t="s">
        <v>486</v>
      </c>
      <c r="G506" s="19">
        <v>4</v>
      </c>
      <c r="H506" s="21">
        <v>18.440000000000001</v>
      </c>
      <c r="I506" s="21">
        <v>668.49</v>
      </c>
      <c r="J506" s="71">
        <v>0</v>
      </c>
      <c r="K506" s="58">
        <v>0</v>
      </c>
      <c r="L506" s="72">
        <v>0</v>
      </c>
      <c r="M506" s="73">
        <v>0</v>
      </c>
      <c r="N506" s="19">
        <v>0</v>
      </c>
      <c r="O506" s="21">
        <v>0</v>
      </c>
      <c r="P506" s="2">
        <v>668</v>
      </c>
      <c r="Q506" s="2" t="s">
        <v>41</v>
      </c>
      <c r="R506" s="2" t="s">
        <v>3240</v>
      </c>
      <c r="S506" s="2" t="s">
        <v>3241</v>
      </c>
      <c r="T506" s="2" t="s">
        <v>48</v>
      </c>
      <c r="U506" s="57">
        <v>0</v>
      </c>
      <c r="V506" s="2">
        <v>46034</v>
      </c>
      <c r="W506" s="2">
        <v>1</v>
      </c>
      <c r="X506" s="74" t="s">
        <v>422</v>
      </c>
      <c r="Y506" s="21" t="s">
        <v>4545</v>
      </c>
      <c r="Z506" s="52">
        <v>7.2504338394793919</v>
      </c>
    </row>
    <row r="507" spans="1:26" x14ac:dyDescent="0.25">
      <c r="A507" s="70" t="s">
        <v>4544</v>
      </c>
      <c r="B507" s="2" t="s">
        <v>3395</v>
      </c>
      <c r="C507" s="19" t="s">
        <v>3529</v>
      </c>
      <c r="D507" s="2" t="s">
        <v>265</v>
      </c>
      <c r="E507" s="14">
        <v>20020010</v>
      </c>
      <c r="F507" s="14" t="s">
        <v>573</v>
      </c>
      <c r="G507" s="19">
        <v>2</v>
      </c>
      <c r="H507" s="21">
        <v>4.28</v>
      </c>
      <c r="I507" s="21">
        <v>164.32</v>
      </c>
      <c r="J507" s="71">
        <v>0</v>
      </c>
      <c r="K507" s="58">
        <v>0</v>
      </c>
      <c r="L507" s="72">
        <v>0</v>
      </c>
      <c r="M507" s="73">
        <v>0</v>
      </c>
      <c r="N507" s="19">
        <v>0</v>
      </c>
      <c r="O507" s="21">
        <v>0</v>
      </c>
      <c r="P507" s="2">
        <v>164</v>
      </c>
      <c r="Q507" s="2" t="s">
        <v>41</v>
      </c>
      <c r="R507" s="2" t="s">
        <v>3396</v>
      </c>
      <c r="S507" s="2" t="s">
        <v>3397</v>
      </c>
      <c r="T507" s="2" t="s">
        <v>972</v>
      </c>
      <c r="U507" s="57">
        <v>0</v>
      </c>
      <c r="V507" s="2">
        <v>46049</v>
      </c>
      <c r="W507" s="2">
        <v>1</v>
      </c>
      <c r="X507" s="74" t="s">
        <v>422</v>
      </c>
      <c r="Y507" s="21" t="s">
        <v>4545</v>
      </c>
      <c r="Z507" s="52">
        <v>3.8392523364485975</v>
      </c>
    </row>
    <row r="508" spans="1:26" x14ac:dyDescent="0.25">
      <c r="A508" s="70" t="s">
        <v>4544</v>
      </c>
      <c r="B508" s="2" t="s">
        <v>3398</v>
      </c>
      <c r="C508" s="19" t="s">
        <v>3529</v>
      </c>
      <c r="D508" s="2" t="s">
        <v>265</v>
      </c>
      <c r="E508" s="14">
        <v>20020010</v>
      </c>
      <c r="F508" s="14" t="s">
        <v>477</v>
      </c>
      <c r="G508" s="19">
        <v>4</v>
      </c>
      <c r="H508" s="21">
        <v>21.689999999999998</v>
      </c>
      <c r="I508" s="21">
        <v>795.76</v>
      </c>
      <c r="J508" s="71">
        <v>0</v>
      </c>
      <c r="K508" s="58">
        <v>0</v>
      </c>
      <c r="L508" s="72">
        <v>0</v>
      </c>
      <c r="M508" s="73">
        <v>0</v>
      </c>
      <c r="N508" s="19">
        <v>0</v>
      </c>
      <c r="O508" s="21">
        <v>0</v>
      </c>
      <c r="P508" s="2">
        <v>796</v>
      </c>
      <c r="Q508" s="2" t="s">
        <v>41</v>
      </c>
      <c r="R508" s="2" t="s">
        <v>3399</v>
      </c>
      <c r="S508" s="2" t="s">
        <v>3400</v>
      </c>
      <c r="T508" s="2" t="s">
        <v>54</v>
      </c>
      <c r="U508" s="57">
        <v>0</v>
      </c>
      <c r="V508" s="2">
        <v>46049</v>
      </c>
      <c r="W508" s="2">
        <v>1</v>
      </c>
      <c r="X508" s="74" t="s">
        <v>422</v>
      </c>
      <c r="Y508" s="21" t="s">
        <v>4545</v>
      </c>
      <c r="Z508" s="52">
        <v>7.3375749193176594</v>
      </c>
    </row>
    <row r="509" spans="1:26" x14ac:dyDescent="0.25">
      <c r="A509" s="70" t="s">
        <v>4544</v>
      </c>
      <c r="B509" s="2" t="s">
        <v>4068</v>
      </c>
      <c r="C509" s="19" t="s">
        <v>3529</v>
      </c>
      <c r="D509" s="2" t="s">
        <v>266</v>
      </c>
      <c r="E509" s="14">
        <v>20020011</v>
      </c>
      <c r="F509" s="14" t="s">
        <v>44</v>
      </c>
      <c r="G509" s="19">
        <v>2</v>
      </c>
      <c r="H509" s="21">
        <v>4.24</v>
      </c>
      <c r="I509" s="21">
        <v>163.9</v>
      </c>
      <c r="J509" s="71">
        <v>0</v>
      </c>
      <c r="K509" s="58">
        <v>0</v>
      </c>
      <c r="L509" s="72">
        <v>0</v>
      </c>
      <c r="M509" s="73">
        <v>0</v>
      </c>
      <c r="N509" s="19">
        <v>0</v>
      </c>
      <c r="O509" s="21">
        <v>0</v>
      </c>
      <c r="P509" s="2">
        <v>164</v>
      </c>
      <c r="Q509" s="2" t="s">
        <v>41</v>
      </c>
      <c r="R509" s="2" t="s">
        <v>356</v>
      </c>
      <c r="S509" s="2" t="s">
        <v>355</v>
      </c>
      <c r="T509" s="2" t="s">
        <v>97</v>
      </c>
      <c r="U509" s="57" t="s">
        <v>420</v>
      </c>
      <c r="V509" s="2">
        <v>45444</v>
      </c>
      <c r="W509" s="2">
        <v>1</v>
      </c>
      <c r="X509" s="74" t="s">
        <v>422</v>
      </c>
      <c r="Y509" s="21" t="s">
        <v>4545</v>
      </c>
      <c r="Z509" s="52">
        <v>3.8655660377358489</v>
      </c>
    </row>
    <row r="510" spans="1:26" x14ac:dyDescent="0.25">
      <c r="A510" s="70" t="s">
        <v>4544</v>
      </c>
      <c r="B510" s="2" t="s">
        <v>2638</v>
      </c>
      <c r="C510" s="19" t="s">
        <v>3529</v>
      </c>
      <c r="D510" s="2" t="s">
        <v>266</v>
      </c>
      <c r="E510" s="14">
        <v>20020011</v>
      </c>
      <c r="F510" s="14" t="s">
        <v>617</v>
      </c>
      <c r="G510" s="19">
        <v>4</v>
      </c>
      <c r="H510" s="21">
        <v>7</v>
      </c>
      <c r="I510" s="21">
        <v>246.35000000000002</v>
      </c>
      <c r="J510" s="71">
        <v>0</v>
      </c>
      <c r="K510" s="58">
        <v>0</v>
      </c>
      <c r="L510" s="72">
        <v>0</v>
      </c>
      <c r="M510" s="73">
        <v>0</v>
      </c>
      <c r="N510" s="19">
        <v>0</v>
      </c>
      <c r="O510" s="21">
        <v>0</v>
      </c>
      <c r="P510" s="2">
        <v>246</v>
      </c>
      <c r="Q510" s="2" t="s">
        <v>41</v>
      </c>
      <c r="R510" s="2" t="s">
        <v>2639</v>
      </c>
      <c r="S510" s="2" t="s">
        <v>2640</v>
      </c>
      <c r="T510" s="2" t="s">
        <v>59</v>
      </c>
      <c r="U510" s="57" t="s">
        <v>729</v>
      </c>
      <c r="V510" s="2">
        <v>45465</v>
      </c>
      <c r="W510" s="2">
        <v>1</v>
      </c>
      <c r="X510" s="74" t="s">
        <v>422</v>
      </c>
      <c r="Y510" s="21" t="s">
        <v>4545</v>
      </c>
      <c r="Z510" s="52">
        <v>7.0385714285714291</v>
      </c>
    </row>
    <row r="511" spans="1:26" x14ac:dyDescent="0.25">
      <c r="A511" s="70" t="s">
        <v>4544</v>
      </c>
      <c r="B511" s="2" t="s">
        <v>1266</v>
      </c>
      <c r="C511" s="19" t="s">
        <v>3529</v>
      </c>
      <c r="D511" s="2" t="s">
        <v>266</v>
      </c>
      <c r="E511" s="14">
        <v>20020011</v>
      </c>
      <c r="F511" s="14" t="s">
        <v>513</v>
      </c>
      <c r="G511" s="19">
        <v>4</v>
      </c>
      <c r="H511" s="21">
        <v>14.129999999999999</v>
      </c>
      <c r="I511" s="21">
        <v>500.26</v>
      </c>
      <c r="J511" s="71">
        <v>0</v>
      </c>
      <c r="K511" s="58">
        <v>0</v>
      </c>
      <c r="L511" s="72">
        <v>0</v>
      </c>
      <c r="M511" s="73">
        <v>0</v>
      </c>
      <c r="N511" s="19">
        <v>0</v>
      </c>
      <c r="O511" s="21">
        <v>0</v>
      </c>
      <c r="P511" s="2">
        <v>500</v>
      </c>
      <c r="Q511" s="2" t="s">
        <v>41</v>
      </c>
      <c r="R511" s="2" t="s">
        <v>1267</v>
      </c>
      <c r="S511" s="2" t="s">
        <v>1268</v>
      </c>
      <c r="T511" s="2" t="s">
        <v>60</v>
      </c>
      <c r="U511" s="57" t="s">
        <v>425</v>
      </c>
      <c r="V511" s="2">
        <v>45465</v>
      </c>
      <c r="W511" s="2">
        <v>1</v>
      </c>
      <c r="X511" s="74" t="s">
        <v>422</v>
      </c>
      <c r="Y511" s="21" t="s">
        <v>4545</v>
      </c>
      <c r="Z511" s="52">
        <v>7.0808209483368731</v>
      </c>
    </row>
    <row r="512" spans="1:26" x14ac:dyDescent="0.25">
      <c r="A512" s="70" t="s">
        <v>4544</v>
      </c>
      <c r="B512" s="2" t="s">
        <v>4165</v>
      </c>
      <c r="C512" s="19" t="s">
        <v>3529</v>
      </c>
      <c r="D512" s="2" t="s">
        <v>266</v>
      </c>
      <c r="E512" s="14">
        <v>20020011</v>
      </c>
      <c r="F512" s="14" t="s">
        <v>423</v>
      </c>
      <c r="G512" s="19">
        <v>1</v>
      </c>
      <c r="H512" s="21">
        <v>2.15</v>
      </c>
      <c r="I512" s="21">
        <v>84.39</v>
      </c>
      <c r="J512" s="71">
        <v>0</v>
      </c>
      <c r="K512" s="58">
        <v>0</v>
      </c>
      <c r="L512" s="72">
        <v>0</v>
      </c>
      <c r="M512" s="73">
        <v>0</v>
      </c>
      <c r="N512" s="19">
        <v>0</v>
      </c>
      <c r="O512" s="21">
        <v>0</v>
      </c>
      <c r="P512" s="2">
        <v>84</v>
      </c>
      <c r="Q512" s="2" t="s">
        <v>41</v>
      </c>
      <c r="R512" s="2" t="s">
        <v>4166</v>
      </c>
      <c r="S512" s="2" t="s">
        <v>4167</v>
      </c>
      <c r="T512" s="2" t="s">
        <v>97</v>
      </c>
      <c r="U512" s="57" t="s">
        <v>443</v>
      </c>
      <c r="V512" s="2">
        <v>45524</v>
      </c>
      <c r="W512" s="2">
        <v>1</v>
      </c>
      <c r="X512" s="74" t="s">
        <v>422</v>
      </c>
      <c r="Y512" s="21" t="s">
        <v>4545</v>
      </c>
      <c r="Z512" s="52">
        <v>1.9625581395348839</v>
      </c>
    </row>
    <row r="513" spans="1:26" x14ac:dyDescent="0.25">
      <c r="A513" s="70" t="s">
        <v>4544</v>
      </c>
      <c r="B513" s="2" t="s">
        <v>1269</v>
      </c>
      <c r="C513" s="19" t="s">
        <v>3529</v>
      </c>
      <c r="D513" s="2" t="s">
        <v>266</v>
      </c>
      <c r="E513" s="14">
        <v>20020011</v>
      </c>
      <c r="F513" s="14" t="s">
        <v>533</v>
      </c>
      <c r="G513" s="19">
        <v>2</v>
      </c>
      <c r="H513" s="21">
        <v>4.1500000000000004</v>
      </c>
      <c r="I513" s="21">
        <v>157.89999999999998</v>
      </c>
      <c r="J513" s="71">
        <v>0</v>
      </c>
      <c r="K513" s="58">
        <v>0</v>
      </c>
      <c r="L513" s="72">
        <v>0</v>
      </c>
      <c r="M513" s="73">
        <v>0</v>
      </c>
      <c r="N513" s="19">
        <v>0</v>
      </c>
      <c r="O513" s="21">
        <v>0</v>
      </c>
      <c r="P513" s="2">
        <v>158</v>
      </c>
      <c r="Q513" s="2" t="s">
        <v>41</v>
      </c>
      <c r="R513" s="2" t="s">
        <v>1270</v>
      </c>
      <c r="S513" s="2" t="s">
        <v>1271</v>
      </c>
      <c r="T513" s="2" t="s">
        <v>97</v>
      </c>
      <c r="U513" s="57" t="s">
        <v>443</v>
      </c>
      <c r="V513" s="2">
        <v>45502</v>
      </c>
      <c r="W513" s="2">
        <v>1</v>
      </c>
      <c r="X513" s="74" t="s">
        <v>422</v>
      </c>
      <c r="Y513" s="21" t="s">
        <v>4545</v>
      </c>
      <c r="Z513" s="52">
        <v>3.8048192771084333</v>
      </c>
    </row>
    <row r="514" spans="1:26" x14ac:dyDescent="0.25">
      <c r="A514" s="70" t="s">
        <v>4544</v>
      </c>
      <c r="B514" s="2" t="s">
        <v>3242</v>
      </c>
      <c r="C514" s="19" t="s">
        <v>3529</v>
      </c>
      <c r="D514" s="2" t="s">
        <v>266</v>
      </c>
      <c r="E514" s="14">
        <v>20020011</v>
      </c>
      <c r="F514" s="14" t="s">
        <v>483</v>
      </c>
      <c r="G514" s="19">
        <v>2</v>
      </c>
      <c r="H514" s="21">
        <v>5.0199999999999996</v>
      </c>
      <c r="I514" s="21">
        <v>186.53</v>
      </c>
      <c r="J514" s="71">
        <v>0</v>
      </c>
      <c r="K514" s="58">
        <v>0</v>
      </c>
      <c r="L514" s="72">
        <v>0</v>
      </c>
      <c r="M514" s="73">
        <v>0</v>
      </c>
      <c r="N514" s="19">
        <v>0</v>
      </c>
      <c r="O514" s="21">
        <v>0</v>
      </c>
      <c r="P514" s="2">
        <v>187</v>
      </c>
      <c r="Q514" s="2" t="s">
        <v>41</v>
      </c>
      <c r="R514" s="2" t="s">
        <v>3243</v>
      </c>
      <c r="S514" s="2" t="s">
        <v>3244</v>
      </c>
      <c r="T514" s="2" t="s">
        <v>97</v>
      </c>
      <c r="U514" s="57" t="s">
        <v>443</v>
      </c>
      <c r="V514" s="2">
        <v>45502</v>
      </c>
      <c r="W514" s="2">
        <v>1</v>
      </c>
      <c r="X514" s="74" t="s">
        <v>422</v>
      </c>
      <c r="Y514" s="21" t="s">
        <v>4545</v>
      </c>
      <c r="Z514" s="52">
        <v>3.7157370517928294</v>
      </c>
    </row>
    <row r="515" spans="1:26" x14ac:dyDescent="0.25">
      <c r="A515" s="70" t="s">
        <v>4544</v>
      </c>
      <c r="B515" s="2" t="s">
        <v>1272</v>
      </c>
      <c r="C515" s="19" t="s">
        <v>3529</v>
      </c>
      <c r="D515" s="2" t="s">
        <v>266</v>
      </c>
      <c r="E515" s="14">
        <v>20020011</v>
      </c>
      <c r="F515" s="14" t="s">
        <v>639</v>
      </c>
      <c r="G515" s="19">
        <v>2</v>
      </c>
      <c r="H515" s="21">
        <v>5.82</v>
      </c>
      <c r="I515" s="21">
        <v>217.3</v>
      </c>
      <c r="J515" s="71">
        <v>0</v>
      </c>
      <c r="K515" s="58">
        <v>0</v>
      </c>
      <c r="L515" s="72">
        <v>0</v>
      </c>
      <c r="M515" s="73">
        <v>0</v>
      </c>
      <c r="N515" s="19">
        <v>0</v>
      </c>
      <c r="O515" s="21">
        <v>0</v>
      </c>
      <c r="P515" s="2">
        <v>217</v>
      </c>
      <c r="Q515" s="2" t="s">
        <v>41</v>
      </c>
      <c r="R515" s="2" t="s">
        <v>1273</v>
      </c>
      <c r="S515" s="2" t="s">
        <v>1274</v>
      </c>
      <c r="T515" s="2" t="s">
        <v>97</v>
      </c>
      <c r="U515" s="57" t="s">
        <v>591</v>
      </c>
      <c r="V515" s="2">
        <v>45535</v>
      </c>
      <c r="W515" s="2">
        <v>1</v>
      </c>
      <c r="X515" s="74" t="s">
        <v>422</v>
      </c>
      <c r="Y515" s="21" t="s">
        <v>4545</v>
      </c>
      <c r="Z515" s="52">
        <v>3.7336769759450172</v>
      </c>
    </row>
    <row r="516" spans="1:26" x14ac:dyDescent="0.25">
      <c r="A516" s="70" t="s">
        <v>4544</v>
      </c>
      <c r="B516" s="2" t="s">
        <v>1275</v>
      </c>
      <c r="C516" s="19" t="s">
        <v>3529</v>
      </c>
      <c r="D516" s="2" t="s">
        <v>266</v>
      </c>
      <c r="E516" s="14">
        <v>20020011</v>
      </c>
      <c r="F516" s="14" t="s">
        <v>484</v>
      </c>
      <c r="G516" s="19">
        <v>2</v>
      </c>
      <c r="H516" s="21">
        <v>8.31</v>
      </c>
      <c r="I516" s="21">
        <v>360.09000000000003</v>
      </c>
      <c r="J516" s="71">
        <v>0</v>
      </c>
      <c r="K516" s="58">
        <v>0</v>
      </c>
      <c r="L516" s="72">
        <v>0</v>
      </c>
      <c r="M516" s="73">
        <v>0</v>
      </c>
      <c r="N516" s="19">
        <v>0</v>
      </c>
      <c r="O516" s="21">
        <v>0</v>
      </c>
      <c r="P516" s="2">
        <v>360</v>
      </c>
      <c r="Q516" s="2" t="s">
        <v>41</v>
      </c>
      <c r="R516" s="2" t="s">
        <v>1276</v>
      </c>
      <c r="S516" s="2" t="s">
        <v>1277</v>
      </c>
      <c r="T516" s="2" t="s">
        <v>59</v>
      </c>
      <c r="U516" s="57" t="s">
        <v>729</v>
      </c>
      <c r="V516" s="2">
        <v>45535</v>
      </c>
      <c r="W516" s="2">
        <v>1</v>
      </c>
      <c r="X516" s="74" t="s">
        <v>422</v>
      </c>
      <c r="Y516" s="21" t="s">
        <v>4545</v>
      </c>
      <c r="Z516" s="52">
        <v>4.333212996389892</v>
      </c>
    </row>
    <row r="517" spans="1:26" x14ac:dyDescent="0.25">
      <c r="A517" s="70" t="s">
        <v>4544</v>
      </c>
      <c r="B517" s="2" t="s">
        <v>1278</v>
      </c>
      <c r="C517" s="19" t="s">
        <v>3529</v>
      </c>
      <c r="D517" s="2" t="s">
        <v>266</v>
      </c>
      <c r="E517" s="14">
        <v>20020011</v>
      </c>
      <c r="F517" s="14" t="s">
        <v>573</v>
      </c>
      <c r="G517" s="19">
        <v>4</v>
      </c>
      <c r="H517" s="21">
        <v>26.79</v>
      </c>
      <c r="I517" s="21">
        <v>941</v>
      </c>
      <c r="J517" s="71">
        <v>0</v>
      </c>
      <c r="K517" s="58">
        <v>0</v>
      </c>
      <c r="L517" s="72">
        <v>0</v>
      </c>
      <c r="M517" s="73">
        <v>0</v>
      </c>
      <c r="N517" s="19">
        <v>0</v>
      </c>
      <c r="O517" s="21">
        <v>0</v>
      </c>
      <c r="P517" s="2">
        <v>941</v>
      </c>
      <c r="Q517" s="2" t="s">
        <v>41</v>
      </c>
      <c r="R517" s="2" t="s">
        <v>1279</v>
      </c>
      <c r="S517" s="2" t="s">
        <v>1280</v>
      </c>
      <c r="T517" s="2" t="s">
        <v>97</v>
      </c>
      <c r="U517" s="57" t="s">
        <v>443</v>
      </c>
      <c r="V517" s="2">
        <v>45663</v>
      </c>
      <c r="W517" s="2">
        <v>1</v>
      </c>
      <c r="X517" s="74" t="s">
        <v>422</v>
      </c>
      <c r="Y517" s="21" t="s">
        <v>4545</v>
      </c>
      <c r="Z517" s="52">
        <v>7.0250093318402396</v>
      </c>
    </row>
    <row r="518" spans="1:26" x14ac:dyDescent="0.25">
      <c r="A518" s="70" t="s">
        <v>4544</v>
      </c>
      <c r="B518" s="2" t="s">
        <v>3502</v>
      </c>
      <c r="C518" s="19" t="s">
        <v>3529</v>
      </c>
      <c r="D518" s="2" t="s">
        <v>266</v>
      </c>
      <c r="E518" s="14">
        <v>20020011</v>
      </c>
      <c r="F518" s="14" t="s">
        <v>439</v>
      </c>
      <c r="G518" s="19">
        <v>4</v>
      </c>
      <c r="H518" s="21">
        <v>10.16</v>
      </c>
      <c r="I518" s="21">
        <v>376.07</v>
      </c>
      <c r="J518" s="71">
        <v>0</v>
      </c>
      <c r="K518" s="58">
        <v>0</v>
      </c>
      <c r="L518" s="72">
        <v>0</v>
      </c>
      <c r="M518" s="73">
        <v>0</v>
      </c>
      <c r="N518" s="19">
        <v>0</v>
      </c>
      <c r="O518" s="21">
        <v>0</v>
      </c>
      <c r="P518" s="2">
        <v>376</v>
      </c>
      <c r="Q518" s="2" t="s">
        <v>41</v>
      </c>
      <c r="R518" s="2" t="s">
        <v>1104</v>
      </c>
      <c r="S518" s="2" t="s">
        <v>3503</v>
      </c>
      <c r="T518" s="2" t="s">
        <v>1314</v>
      </c>
      <c r="U518" s="57" t="s">
        <v>3504</v>
      </c>
      <c r="V518" s="2">
        <v>45556</v>
      </c>
      <c r="W518" s="2">
        <v>1</v>
      </c>
      <c r="X518" s="74" t="s">
        <v>422</v>
      </c>
      <c r="Y518" s="21" t="s">
        <v>4545</v>
      </c>
      <c r="Z518" s="52">
        <v>7.4029527559055115</v>
      </c>
    </row>
    <row r="519" spans="1:26" x14ac:dyDescent="0.25">
      <c r="A519" s="70" t="s">
        <v>4544</v>
      </c>
      <c r="B519" s="2" t="s">
        <v>3644</v>
      </c>
      <c r="C519" s="19" t="s">
        <v>3529</v>
      </c>
      <c r="D519" s="2" t="s">
        <v>266</v>
      </c>
      <c r="E519" s="14">
        <v>20020011</v>
      </c>
      <c r="F519" s="14" t="s">
        <v>582</v>
      </c>
      <c r="G519" s="19">
        <v>4</v>
      </c>
      <c r="H519" s="21">
        <v>22.72</v>
      </c>
      <c r="I519" s="21">
        <v>815.44</v>
      </c>
      <c r="J519" s="71">
        <v>0</v>
      </c>
      <c r="K519" s="58">
        <v>0</v>
      </c>
      <c r="L519" s="72">
        <v>0</v>
      </c>
      <c r="M519" s="73">
        <v>0</v>
      </c>
      <c r="N519" s="19">
        <v>0</v>
      </c>
      <c r="O519" s="21">
        <v>0</v>
      </c>
      <c r="P519" s="2">
        <v>815</v>
      </c>
      <c r="Q519" s="2" t="s">
        <v>41</v>
      </c>
      <c r="R519" s="2" t="s">
        <v>3645</v>
      </c>
      <c r="S519" s="2" t="s">
        <v>3646</v>
      </c>
      <c r="T519" s="2" t="s">
        <v>60</v>
      </c>
      <c r="U519" s="57" t="s">
        <v>425</v>
      </c>
      <c r="V519" s="2">
        <v>45600</v>
      </c>
      <c r="W519" s="2">
        <v>1</v>
      </c>
      <c r="X519" s="74" t="s">
        <v>422</v>
      </c>
      <c r="Y519" s="21" t="s">
        <v>4545</v>
      </c>
      <c r="Z519" s="52">
        <v>7.1781690140845074</v>
      </c>
    </row>
    <row r="520" spans="1:26" x14ac:dyDescent="0.25">
      <c r="A520" s="70" t="s">
        <v>4544</v>
      </c>
      <c r="B520" s="2" t="s">
        <v>3343</v>
      </c>
      <c r="C520" s="19" t="s">
        <v>3529</v>
      </c>
      <c r="D520" s="2" t="s">
        <v>266</v>
      </c>
      <c r="E520" s="14">
        <v>20020011</v>
      </c>
      <c r="F520" s="14" t="s">
        <v>589</v>
      </c>
      <c r="G520" s="19">
        <v>1</v>
      </c>
      <c r="H520" s="21">
        <v>9.36</v>
      </c>
      <c r="I520" s="21">
        <v>342.39</v>
      </c>
      <c r="J520" s="71">
        <v>0</v>
      </c>
      <c r="K520" s="58">
        <v>0</v>
      </c>
      <c r="L520" s="72">
        <v>0</v>
      </c>
      <c r="M520" s="73">
        <v>0</v>
      </c>
      <c r="N520" s="19">
        <v>0</v>
      </c>
      <c r="O520" s="21">
        <v>0</v>
      </c>
      <c r="P520" s="2">
        <v>342</v>
      </c>
      <c r="Q520" s="2" t="s">
        <v>41</v>
      </c>
      <c r="R520" s="2" t="s">
        <v>3344</v>
      </c>
      <c r="S520" s="2" t="s">
        <v>3345</v>
      </c>
      <c r="T520" s="2" t="s">
        <v>59</v>
      </c>
      <c r="U520" s="57" t="s">
        <v>729</v>
      </c>
      <c r="V520" s="2">
        <v>45642</v>
      </c>
      <c r="W520" s="2">
        <v>1</v>
      </c>
      <c r="X520" s="74" t="s">
        <v>422</v>
      </c>
      <c r="Y520" s="21" t="s">
        <v>4545</v>
      </c>
      <c r="Z520" s="52">
        <v>1.8290064102564103</v>
      </c>
    </row>
    <row r="521" spans="1:26" x14ac:dyDescent="0.25">
      <c r="A521" s="70" t="s">
        <v>4544</v>
      </c>
      <c r="B521" s="2" t="s">
        <v>1283</v>
      </c>
      <c r="C521" s="19" t="s">
        <v>3529</v>
      </c>
      <c r="D521" s="2" t="s">
        <v>266</v>
      </c>
      <c r="E521" s="14">
        <v>20020011</v>
      </c>
      <c r="F521" s="14" t="s">
        <v>447</v>
      </c>
      <c r="G521" s="19">
        <v>2</v>
      </c>
      <c r="H521" s="21">
        <v>5.28</v>
      </c>
      <c r="I521" s="21">
        <v>191.28</v>
      </c>
      <c r="J521" s="71">
        <v>0</v>
      </c>
      <c r="K521" s="58">
        <v>0</v>
      </c>
      <c r="L521" s="72">
        <v>0</v>
      </c>
      <c r="M521" s="73">
        <v>0</v>
      </c>
      <c r="N521" s="19">
        <v>0</v>
      </c>
      <c r="O521" s="21">
        <v>0</v>
      </c>
      <c r="P521" s="2">
        <v>191</v>
      </c>
      <c r="Q521" s="2" t="s">
        <v>41</v>
      </c>
      <c r="R521" s="2" t="s">
        <v>1284</v>
      </c>
      <c r="S521" s="2" t="s">
        <v>1285</v>
      </c>
      <c r="T521" s="2" t="s">
        <v>59</v>
      </c>
      <c r="U521" s="57">
        <v>0</v>
      </c>
      <c r="V521" s="2">
        <v>0</v>
      </c>
      <c r="W521" s="2">
        <v>1</v>
      </c>
      <c r="X521" s="74" t="s">
        <v>422</v>
      </c>
      <c r="Y521" s="21" t="s">
        <v>4545</v>
      </c>
      <c r="Z521" s="52">
        <v>3.622727272727273</v>
      </c>
    </row>
    <row r="522" spans="1:26" x14ac:dyDescent="0.25">
      <c r="A522" s="70" t="s">
        <v>4544</v>
      </c>
      <c r="B522" s="2" t="s">
        <v>1289</v>
      </c>
      <c r="C522" s="19" t="s">
        <v>3529</v>
      </c>
      <c r="D522" s="2" t="s">
        <v>266</v>
      </c>
      <c r="E522" s="14">
        <v>20020011</v>
      </c>
      <c r="F522" s="14" t="s">
        <v>449</v>
      </c>
      <c r="G522" s="19">
        <v>4</v>
      </c>
      <c r="H522" s="21">
        <v>9.1700000000000017</v>
      </c>
      <c r="I522" s="21">
        <v>363.13</v>
      </c>
      <c r="J522" s="71">
        <v>0</v>
      </c>
      <c r="K522" s="58">
        <v>0</v>
      </c>
      <c r="L522" s="72">
        <v>0</v>
      </c>
      <c r="M522" s="73">
        <v>0</v>
      </c>
      <c r="N522" s="19">
        <v>0</v>
      </c>
      <c r="O522" s="21">
        <v>0</v>
      </c>
      <c r="P522" s="2">
        <v>363</v>
      </c>
      <c r="Q522" s="2" t="s">
        <v>41</v>
      </c>
      <c r="R522" s="2" t="s">
        <v>1290</v>
      </c>
      <c r="S522" s="2" t="s">
        <v>1291</v>
      </c>
      <c r="T522" s="2" t="s">
        <v>97</v>
      </c>
      <c r="U522" s="57">
        <v>0</v>
      </c>
      <c r="V522" s="2">
        <v>0</v>
      </c>
      <c r="W522" s="2">
        <v>1</v>
      </c>
      <c r="X522" s="74" t="s">
        <v>422</v>
      </c>
      <c r="Y522" s="21" t="s">
        <v>4545</v>
      </c>
      <c r="Z522" s="52">
        <v>7.9199563794983634</v>
      </c>
    </row>
    <row r="523" spans="1:26" x14ac:dyDescent="0.25">
      <c r="A523" s="70" t="s">
        <v>4544</v>
      </c>
      <c r="B523" s="2" t="s">
        <v>1292</v>
      </c>
      <c r="C523" s="19" t="s">
        <v>3529</v>
      </c>
      <c r="D523" s="2" t="s">
        <v>266</v>
      </c>
      <c r="E523" s="14">
        <v>20020011</v>
      </c>
      <c r="F523" s="14" t="s">
        <v>451</v>
      </c>
      <c r="G523" s="19">
        <v>2</v>
      </c>
      <c r="H523" s="21">
        <v>5.52</v>
      </c>
      <c r="I523" s="21">
        <v>195.41</v>
      </c>
      <c r="J523" s="71">
        <v>0</v>
      </c>
      <c r="K523" s="58">
        <v>0</v>
      </c>
      <c r="L523" s="72">
        <v>0</v>
      </c>
      <c r="M523" s="73">
        <v>0</v>
      </c>
      <c r="N523" s="19">
        <v>0</v>
      </c>
      <c r="O523" s="21">
        <v>0</v>
      </c>
      <c r="P523" s="2">
        <v>195</v>
      </c>
      <c r="Q523" s="2" t="s">
        <v>41</v>
      </c>
      <c r="R523" s="2" t="s">
        <v>1293</v>
      </c>
      <c r="S523" s="2" t="s">
        <v>1294</v>
      </c>
      <c r="T523" s="2" t="s">
        <v>60</v>
      </c>
      <c r="U523" s="57">
        <v>0</v>
      </c>
      <c r="V523" s="2">
        <v>45796</v>
      </c>
      <c r="W523" s="2">
        <v>1</v>
      </c>
      <c r="X523" s="74" t="s">
        <v>422</v>
      </c>
      <c r="Y523" s="21" t="s">
        <v>4545</v>
      </c>
      <c r="Z523" s="52">
        <v>3.5400362318840588</v>
      </c>
    </row>
    <row r="524" spans="1:26" x14ac:dyDescent="0.25">
      <c r="A524" s="70" t="s">
        <v>4544</v>
      </c>
      <c r="B524" s="2" t="s">
        <v>1295</v>
      </c>
      <c r="C524" s="19" t="s">
        <v>3529</v>
      </c>
      <c r="D524" s="2" t="s">
        <v>266</v>
      </c>
      <c r="E524" s="14">
        <v>20020011</v>
      </c>
      <c r="F524" s="14" t="s">
        <v>598</v>
      </c>
      <c r="G524" s="19">
        <v>2</v>
      </c>
      <c r="H524" s="21">
        <v>11.440000000000001</v>
      </c>
      <c r="I524" s="21">
        <v>436.4</v>
      </c>
      <c r="J524" s="71">
        <v>0</v>
      </c>
      <c r="K524" s="58">
        <v>0</v>
      </c>
      <c r="L524" s="72">
        <v>0</v>
      </c>
      <c r="M524" s="73">
        <v>0</v>
      </c>
      <c r="N524" s="19">
        <v>0</v>
      </c>
      <c r="O524" s="21">
        <v>0</v>
      </c>
      <c r="P524" s="2">
        <v>436</v>
      </c>
      <c r="Q524" s="2" t="s">
        <v>41</v>
      </c>
      <c r="R524" s="2" t="s">
        <v>1296</v>
      </c>
      <c r="S524" s="2" t="s">
        <v>1297</v>
      </c>
      <c r="T524" s="2" t="s">
        <v>97</v>
      </c>
      <c r="U524" s="57">
        <v>0</v>
      </c>
      <c r="V524" s="2">
        <v>45846</v>
      </c>
      <c r="W524" s="2">
        <v>1</v>
      </c>
      <c r="X524" s="74" t="s">
        <v>422</v>
      </c>
      <c r="Y524" s="21" t="s">
        <v>4545</v>
      </c>
      <c r="Z524" s="52">
        <v>3.8146853146853141</v>
      </c>
    </row>
    <row r="525" spans="1:26" x14ac:dyDescent="0.25">
      <c r="A525" s="70" t="s">
        <v>4544</v>
      </c>
      <c r="B525" s="2" t="s">
        <v>2418</v>
      </c>
      <c r="C525" s="19" t="s">
        <v>3529</v>
      </c>
      <c r="D525" s="2" t="s">
        <v>266</v>
      </c>
      <c r="E525" s="14">
        <v>20020011</v>
      </c>
      <c r="F525" s="14" t="s">
        <v>677</v>
      </c>
      <c r="G525" s="19">
        <v>2</v>
      </c>
      <c r="H525" s="21">
        <v>12.66</v>
      </c>
      <c r="I525" s="21">
        <v>538.07000000000005</v>
      </c>
      <c r="J525" s="71">
        <v>0</v>
      </c>
      <c r="K525" s="58">
        <v>0</v>
      </c>
      <c r="L525" s="72">
        <v>0</v>
      </c>
      <c r="M525" s="73">
        <v>0</v>
      </c>
      <c r="N525" s="19">
        <v>0</v>
      </c>
      <c r="O525" s="21">
        <v>0</v>
      </c>
      <c r="P525" s="2">
        <v>538</v>
      </c>
      <c r="Q525" s="2" t="s">
        <v>41</v>
      </c>
      <c r="R525" s="2" t="s">
        <v>2419</v>
      </c>
      <c r="S525" s="2" t="s">
        <v>2420</v>
      </c>
      <c r="T525" s="2" t="s">
        <v>97</v>
      </c>
      <c r="U525" s="57">
        <v>0</v>
      </c>
      <c r="V525" s="2">
        <v>45949</v>
      </c>
      <c r="W525" s="2">
        <v>1</v>
      </c>
      <c r="X525" s="74" t="s">
        <v>422</v>
      </c>
      <c r="Y525" s="21" t="s">
        <v>4545</v>
      </c>
      <c r="Z525" s="52">
        <v>4.2501579778830969</v>
      </c>
    </row>
    <row r="526" spans="1:26" x14ac:dyDescent="0.25">
      <c r="A526" s="70" t="s">
        <v>4544</v>
      </c>
      <c r="B526" s="2" t="s">
        <v>2421</v>
      </c>
      <c r="C526" s="19" t="s">
        <v>3529</v>
      </c>
      <c r="D526" s="2" t="s">
        <v>266</v>
      </c>
      <c r="E526" s="14">
        <v>20020011</v>
      </c>
      <c r="F526" s="14" t="s">
        <v>678</v>
      </c>
      <c r="G526" s="19">
        <v>2</v>
      </c>
      <c r="H526" s="21">
        <v>5.75</v>
      </c>
      <c r="I526" s="21">
        <v>210.54</v>
      </c>
      <c r="J526" s="71">
        <v>0</v>
      </c>
      <c r="K526" s="58">
        <v>0</v>
      </c>
      <c r="L526" s="72">
        <v>0</v>
      </c>
      <c r="M526" s="73">
        <v>0</v>
      </c>
      <c r="N526" s="19">
        <v>0</v>
      </c>
      <c r="O526" s="21">
        <v>0</v>
      </c>
      <c r="P526" s="2">
        <v>211</v>
      </c>
      <c r="Q526" s="2" t="s">
        <v>41</v>
      </c>
      <c r="R526" s="2" t="s">
        <v>2422</v>
      </c>
      <c r="S526" s="2" t="s">
        <v>2423</v>
      </c>
      <c r="T526" s="2" t="s">
        <v>84</v>
      </c>
      <c r="U526" s="57">
        <v>0</v>
      </c>
      <c r="V526" s="2">
        <v>45949</v>
      </c>
      <c r="W526" s="2">
        <v>1</v>
      </c>
      <c r="X526" s="74" t="s">
        <v>422</v>
      </c>
      <c r="Y526" s="21" t="s">
        <v>4545</v>
      </c>
      <c r="Z526" s="52">
        <v>3.6615652173913045</v>
      </c>
    </row>
    <row r="527" spans="1:26" x14ac:dyDescent="0.25">
      <c r="A527" s="70" t="s">
        <v>4544</v>
      </c>
      <c r="B527" s="2" t="s">
        <v>2641</v>
      </c>
      <c r="C527" s="19" t="s">
        <v>3529</v>
      </c>
      <c r="D527" s="2" t="s">
        <v>266</v>
      </c>
      <c r="E527" s="14">
        <v>20020011</v>
      </c>
      <c r="F527" s="14" t="s">
        <v>679</v>
      </c>
      <c r="G527" s="19">
        <v>4</v>
      </c>
      <c r="H527" s="21">
        <v>13.36</v>
      </c>
      <c r="I527" s="21">
        <v>507.34000000000003</v>
      </c>
      <c r="J527" s="71">
        <v>0</v>
      </c>
      <c r="K527" s="58">
        <v>0</v>
      </c>
      <c r="L527" s="72">
        <v>0</v>
      </c>
      <c r="M527" s="73">
        <v>0</v>
      </c>
      <c r="N527" s="19">
        <v>0</v>
      </c>
      <c r="O527" s="21">
        <v>0</v>
      </c>
      <c r="P527" s="2">
        <v>507</v>
      </c>
      <c r="Q527" s="2" t="s">
        <v>41</v>
      </c>
      <c r="R527" s="2" t="s">
        <v>2035</v>
      </c>
      <c r="S527" s="2" t="s">
        <v>2642</v>
      </c>
      <c r="T527" s="2" t="s">
        <v>60</v>
      </c>
      <c r="U527" s="57">
        <v>0</v>
      </c>
      <c r="V527" s="2">
        <v>45971</v>
      </c>
      <c r="W527" s="2">
        <v>1</v>
      </c>
      <c r="X527" s="74" t="s">
        <v>422</v>
      </c>
      <c r="Y527" s="21" t="s">
        <v>4545</v>
      </c>
      <c r="Z527" s="52">
        <v>7.5949101796407197</v>
      </c>
    </row>
    <row r="528" spans="1:26" x14ac:dyDescent="0.25">
      <c r="A528" s="70" t="s">
        <v>4544</v>
      </c>
      <c r="B528" s="2" t="s">
        <v>2354</v>
      </c>
      <c r="C528" s="19" t="s">
        <v>3529</v>
      </c>
      <c r="D528" s="2" t="s">
        <v>268</v>
      </c>
      <c r="E528" s="14">
        <v>20020014</v>
      </c>
      <c r="F528" s="14" t="s">
        <v>513</v>
      </c>
      <c r="G528" s="19">
        <v>2</v>
      </c>
      <c r="H528" s="21">
        <v>3.35</v>
      </c>
      <c r="I528" s="21">
        <v>124.69</v>
      </c>
      <c r="J528" s="71">
        <v>0</v>
      </c>
      <c r="K528" s="58">
        <v>0</v>
      </c>
      <c r="L528" s="72">
        <v>0</v>
      </c>
      <c r="M528" s="73">
        <v>0</v>
      </c>
      <c r="N528" s="19">
        <v>0</v>
      </c>
      <c r="O528" s="21">
        <v>0</v>
      </c>
      <c r="P528" s="2">
        <v>125</v>
      </c>
      <c r="Q528" s="2" t="s">
        <v>41</v>
      </c>
      <c r="R528" s="2" t="s">
        <v>2194</v>
      </c>
      <c r="S528" s="2" t="s">
        <v>2355</v>
      </c>
      <c r="T528" s="2" t="s">
        <v>2356</v>
      </c>
      <c r="U528" s="57" t="s">
        <v>1924</v>
      </c>
      <c r="V528" s="2">
        <v>0</v>
      </c>
      <c r="W528" s="2">
        <v>1</v>
      </c>
      <c r="X528" s="74" t="s">
        <v>422</v>
      </c>
      <c r="Y528" s="21" t="s">
        <v>4545</v>
      </c>
      <c r="Z528" s="52">
        <v>3.7220895522388058</v>
      </c>
    </row>
    <row r="529" spans="1:26" x14ac:dyDescent="0.25">
      <c r="A529" s="70" t="s">
        <v>4544</v>
      </c>
      <c r="B529" s="2" t="s">
        <v>1298</v>
      </c>
      <c r="C529" s="19" t="s">
        <v>3529</v>
      </c>
      <c r="D529" s="2" t="s">
        <v>268</v>
      </c>
      <c r="E529" s="14">
        <v>20020014</v>
      </c>
      <c r="F529" s="14" t="s">
        <v>516</v>
      </c>
      <c r="G529" s="19">
        <v>2</v>
      </c>
      <c r="H529" s="21">
        <v>2.2800000000000002</v>
      </c>
      <c r="I529" s="21">
        <v>88.22</v>
      </c>
      <c r="J529" s="71">
        <v>0</v>
      </c>
      <c r="K529" s="58">
        <v>0</v>
      </c>
      <c r="L529" s="72">
        <v>0</v>
      </c>
      <c r="M529" s="73">
        <v>0</v>
      </c>
      <c r="N529" s="19">
        <v>0</v>
      </c>
      <c r="O529" s="21">
        <v>0</v>
      </c>
      <c r="P529" s="2">
        <v>88</v>
      </c>
      <c r="Q529" s="2" t="s">
        <v>41</v>
      </c>
      <c r="R529" s="2" t="s">
        <v>1299</v>
      </c>
      <c r="S529" s="2" t="s">
        <v>1300</v>
      </c>
      <c r="T529" s="2" t="s">
        <v>97</v>
      </c>
      <c r="U529" s="57">
        <v>0</v>
      </c>
      <c r="V529" s="2">
        <v>0</v>
      </c>
      <c r="W529" s="2">
        <v>1</v>
      </c>
      <c r="X529" s="74" t="s">
        <v>422</v>
      </c>
      <c r="Y529" s="21" t="s">
        <v>4545</v>
      </c>
      <c r="Z529" s="52">
        <v>3.869298245614035</v>
      </c>
    </row>
    <row r="530" spans="1:26" x14ac:dyDescent="0.25">
      <c r="A530" s="70" t="s">
        <v>4544</v>
      </c>
      <c r="B530" s="2" t="s">
        <v>1301</v>
      </c>
      <c r="C530" s="19" t="s">
        <v>3529</v>
      </c>
      <c r="D530" s="2" t="s">
        <v>268</v>
      </c>
      <c r="E530" s="14">
        <v>20020014</v>
      </c>
      <c r="F530" s="14" t="s">
        <v>523</v>
      </c>
      <c r="G530" s="19">
        <v>4</v>
      </c>
      <c r="H530" s="21">
        <v>36.660000000000004</v>
      </c>
      <c r="I530" s="21">
        <v>1400.3</v>
      </c>
      <c r="J530" s="71">
        <v>0</v>
      </c>
      <c r="K530" s="58">
        <v>0</v>
      </c>
      <c r="L530" s="72">
        <v>0</v>
      </c>
      <c r="M530" s="73">
        <v>0</v>
      </c>
      <c r="N530" s="19">
        <v>0</v>
      </c>
      <c r="O530" s="21">
        <v>0</v>
      </c>
      <c r="P530" s="2">
        <v>1400</v>
      </c>
      <c r="Q530" s="2" t="s">
        <v>41</v>
      </c>
      <c r="R530" s="2" t="s">
        <v>1302</v>
      </c>
      <c r="S530" s="2" t="s">
        <v>1303</v>
      </c>
      <c r="T530" s="2" t="s">
        <v>112</v>
      </c>
      <c r="U530" s="57" t="s">
        <v>425</v>
      </c>
      <c r="V530" s="2">
        <v>45642</v>
      </c>
      <c r="W530" s="2">
        <v>1</v>
      </c>
      <c r="X530" s="74" t="s">
        <v>422</v>
      </c>
      <c r="Y530" s="21" t="s">
        <v>4545</v>
      </c>
      <c r="Z530" s="52">
        <v>7.6393889798145116</v>
      </c>
    </row>
    <row r="531" spans="1:26" x14ac:dyDescent="0.25">
      <c r="A531" s="70" t="s">
        <v>4544</v>
      </c>
      <c r="B531" s="2" t="s">
        <v>1304</v>
      </c>
      <c r="C531" s="19" t="s">
        <v>3529</v>
      </c>
      <c r="D531" s="2" t="s">
        <v>268</v>
      </c>
      <c r="E531" s="14">
        <v>20020014</v>
      </c>
      <c r="F531" s="14" t="s">
        <v>427</v>
      </c>
      <c r="G531" s="19">
        <v>2</v>
      </c>
      <c r="H531" s="21">
        <v>6.23</v>
      </c>
      <c r="I531" s="21">
        <v>246.73000000000002</v>
      </c>
      <c r="J531" s="71">
        <v>0</v>
      </c>
      <c r="K531" s="58">
        <v>0</v>
      </c>
      <c r="L531" s="72">
        <v>0</v>
      </c>
      <c r="M531" s="73">
        <v>0</v>
      </c>
      <c r="N531" s="19">
        <v>0</v>
      </c>
      <c r="O531" s="21">
        <v>0</v>
      </c>
      <c r="P531" s="2">
        <v>247</v>
      </c>
      <c r="Q531" s="2" t="s">
        <v>41</v>
      </c>
      <c r="R531" s="2" t="s">
        <v>1305</v>
      </c>
      <c r="S531" s="2" t="s">
        <v>1306</v>
      </c>
      <c r="T531" s="2" t="s">
        <v>97</v>
      </c>
      <c r="U531" s="57">
        <v>0</v>
      </c>
      <c r="V531" s="2">
        <v>0</v>
      </c>
      <c r="W531" s="2">
        <v>1</v>
      </c>
      <c r="X531" s="74" t="s">
        <v>422</v>
      </c>
      <c r="Y531" s="21" t="s">
        <v>4545</v>
      </c>
      <c r="Z531" s="52">
        <v>3.9603531300160513</v>
      </c>
    </row>
    <row r="532" spans="1:26" x14ac:dyDescent="0.25">
      <c r="A532" s="70" t="s">
        <v>4544</v>
      </c>
      <c r="B532" s="2" t="s">
        <v>1307</v>
      </c>
      <c r="C532" s="19" t="s">
        <v>3529</v>
      </c>
      <c r="D532" s="2" t="s">
        <v>268</v>
      </c>
      <c r="E532" s="14">
        <v>20020014</v>
      </c>
      <c r="F532" s="14" t="s">
        <v>528</v>
      </c>
      <c r="G532" s="19">
        <v>2</v>
      </c>
      <c r="H532" s="21">
        <v>6.51</v>
      </c>
      <c r="I532" s="21">
        <v>223.61</v>
      </c>
      <c r="J532" s="71">
        <v>0</v>
      </c>
      <c r="K532" s="58">
        <v>0</v>
      </c>
      <c r="L532" s="72">
        <v>0</v>
      </c>
      <c r="M532" s="73">
        <v>0</v>
      </c>
      <c r="N532" s="19">
        <v>0</v>
      </c>
      <c r="O532" s="21">
        <v>0</v>
      </c>
      <c r="P532" s="2">
        <v>224</v>
      </c>
      <c r="Q532" s="2" t="s">
        <v>41</v>
      </c>
      <c r="R532" s="2" t="s">
        <v>1308</v>
      </c>
      <c r="S532" s="2" t="s">
        <v>1309</v>
      </c>
      <c r="T532" s="2" t="s">
        <v>97</v>
      </c>
      <c r="U532" s="57">
        <v>0</v>
      </c>
      <c r="V532" s="2">
        <v>45846</v>
      </c>
      <c r="W532" s="2">
        <v>1</v>
      </c>
      <c r="X532" s="74" t="s">
        <v>422</v>
      </c>
      <c r="Y532" s="21" t="s">
        <v>4545</v>
      </c>
      <c r="Z532" s="52">
        <v>3.4348694316436261</v>
      </c>
    </row>
    <row r="533" spans="1:26" x14ac:dyDescent="0.25">
      <c r="A533" s="70" t="s">
        <v>4544</v>
      </c>
      <c r="B533" s="2" t="s">
        <v>1310</v>
      </c>
      <c r="C533" s="19" t="s">
        <v>3529</v>
      </c>
      <c r="D533" s="2" t="s">
        <v>268</v>
      </c>
      <c r="E533" s="14">
        <v>20020014</v>
      </c>
      <c r="F533" s="14" t="s">
        <v>476</v>
      </c>
      <c r="G533" s="19">
        <v>4</v>
      </c>
      <c r="H533" s="21">
        <v>169.89000000000001</v>
      </c>
      <c r="I533" s="21">
        <v>6430.9699999999993</v>
      </c>
      <c r="J533" s="71">
        <v>0</v>
      </c>
      <c r="K533" s="58">
        <v>0</v>
      </c>
      <c r="L533" s="72">
        <v>0</v>
      </c>
      <c r="M533" s="73">
        <v>0</v>
      </c>
      <c r="N533" s="19">
        <v>0</v>
      </c>
      <c r="O533" s="21">
        <v>0</v>
      </c>
      <c r="P533" s="2">
        <v>6431</v>
      </c>
      <c r="Q533" s="2" t="s">
        <v>41</v>
      </c>
      <c r="R533" s="2" t="s">
        <v>1311</v>
      </c>
      <c r="S533" s="2" t="s">
        <v>1312</v>
      </c>
      <c r="T533" s="2" t="s">
        <v>97</v>
      </c>
      <c r="U533" s="57" t="s">
        <v>1313</v>
      </c>
      <c r="V533" s="2">
        <v>45635</v>
      </c>
      <c r="W533" s="2">
        <v>1</v>
      </c>
      <c r="X533" s="74" t="s">
        <v>422</v>
      </c>
      <c r="Y533" s="21" t="s">
        <v>4545</v>
      </c>
      <c r="Z533" s="52">
        <v>7.5707457766790256</v>
      </c>
    </row>
    <row r="534" spans="1:26" x14ac:dyDescent="0.25">
      <c r="A534" s="70" t="s">
        <v>4544</v>
      </c>
      <c r="B534" s="2" t="s">
        <v>1315</v>
      </c>
      <c r="C534" s="19" t="s">
        <v>3529</v>
      </c>
      <c r="D534" s="2" t="s">
        <v>268</v>
      </c>
      <c r="E534" s="14">
        <v>20020014</v>
      </c>
      <c r="F534" s="14" t="s">
        <v>750</v>
      </c>
      <c r="G534" s="19">
        <v>1</v>
      </c>
      <c r="H534" s="21">
        <v>1.1299999999999999</v>
      </c>
      <c r="I534" s="21">
        <v>41.43</v>
      </c>
      <c r="J534" s="71">
        <v>0</v>
      </c>
      <c r="K534" s="58">
        <v>0</v>
      </c>
      <c r="L534" s="72">
        <v>0</v>
      </c>
      <c r="M534" s="73">
        <v>0</v>
      </c>
      <c r="N534" s="19">
        <v>0</v>
      </c>
      <c r="O534" s="21">
        <v>0</v>
      </c>
      <c r="P534" s="2">
        <v>41</v>
      </c>
      <c r="Q534" s="2" t="s">
        <v>41</v>
      </c>
      <c r="R534" s="2" t="s">
        <v>943</v>
      </c>
      <c r="S534" s="2" t="s">
        <v>1316</v>
      </c>
      <c r="T534" s="2" t="s">
        <v>97</v>
      </c>
      <c r="U534" s="57">
        <v>0</v>
      </c>
      <c r="V534" s="2">
        <v>45873</v>
      </c>
      <c r="W534" s="2">
        <v>1</v>
      </c>
      <c r="X534" s="74" t="s">
        <v>422</v>
      </c>
      <c r="Y534" s="21" t="s">
        <v>4545</v>
      </c>
      <c r="Z534" s="52">
        <v>1.8331858407079649</v>
      </c>
    </row>
    <row r="535" spans="1:26" x14ac:dyDescent="0.25">
      <c r="A535" s="70" t="s">
        <v>4544</v>
      </c>
      <c r="B535" s="2" t="s">
        <v>2174</v>
      </c>
      <c r="C535" s="19" t="s">
        <v>3529</v>
      </c>
      <c r="D535" s="2" t="s">
        <v>268</v>
      </c>
      <c r="E535" s="14">
        <v>20020014</v>
      </c>
      <c r="F535" s="14" t="s">
        <v>483</v>
      </c>
      <c r="G535" s="19">
        <v>2</v>
      </c>
      <c r="H535" s="21">
        <v>3.51</v>
      </c>
      <c r="I535" s="21">
        <v>176.09</v>
      </c>
      <c r="J535" s="71">
        <v>0</v>
      </c>
      <c r="K535" s="58">
        <v>0</v>
      </c>
      <c r="L535" s="72">
        <v>0</v>
      </c>
      <c r="M535" s="73">
        <v>0</v>
      </c>
      <c r="N535" s="19">
        <v>0</v>
      </c>
      <c r="O535" s="21">
        <v>0</v>
      </c>
      <c r="P535" s="2">
        <v>176</v>
      </c>
      <c r="Q535" s="2" t="s">
        <v>41</v>
      </c>
      <c r="R535" s="2" t="s">
        <v>2175</v>
      </c>
      <c r="S535" s="2" t="s">
        <v>2176</v>
      </c>
      <c r="T535" s="2" t="s">
        <v>97</v>
      </c>
      <c r="U535" s="57">
        <v>0</v>
      </c>
      <c r="V535" s="2">
        <v>45923</v>
      </c>
      <c r="W535" s="2">
        <v>1</v>
      </c>
      <c r="X535" s="74" t="s">
        <v>422</v>
      </c>
      <c r="Y535" s="21" t="s">
        <v>4545</v>
      </c>
      <c r="Z535" s="52">
        <v>5.0168091168091173</v>
      </c>
    </row>
    <row r="536" spans="1:26" x14ac:dyDescent="0.25">
      <c r="A536" s="70" t="s">
        <v>4544</v>
      </c>
      <c r="B536" s="2" t="s">
        <v>2286</v>
      </c>
      <c r="C536" s="19" t="s">
        <v>3529</v>
      </c>
      <c r="D536" s="2" t="s">
        <v>268</v>
      </c>
      <c r="E536" s="14">
        <v>20020014</v>
      </c>
      <c r="F536" s="14" t="s">
        <v>432</v>
      </c>
      <c r="G536" s="19">
        <v>4</v>
      </c>
      <c r="H536" s="21">
        <v>37.76</v>
      </c>
      <c r="I536" s="21">
        <v>1310.46</v>
      </c>
      <c r="J536" s="71">
        <v>0</v>
      </c>
      <c r="K536" s="58">
        <v>0</v>
      </c>
      <c r="L536" s="72">
        <v>0</v>
      </c>
      <c r="M536" s="73">
        <v>0</v>
      </c>
      <c r="N536" s="19">
        <v>0</v>
      </c>
      <c r="O536" s="21">
        <v>0</v>
      </c>
      <c r="P536" s="2">
        <v>1310</v>
      </c>
      <c r="Q536" s="2" t="s">
        <v>41</v>
      </c>
      <c r="R536" s="2" t="s">
        <v>2287</v>
      </c>
      <c r="S536" s="2" t="s">
        <v>2288</v>
      </c>
      <c r="T536" s="2" t="s">
        <v>59</v>
      </c>
      <c r="U536" s="57">
        <v>0</v>
      </c>
      <c r="V536" s="2">
        <v>45936</v>
      </c>
      <c r="W536" s="2">
        <v>1</v>
      </c>
      <c r="X536" s="74" t="s">
        <v>422</v>
      </c>
      <c r="Y536" s="21" t="s">
        <v>4545</v>
      </c>
      <c r="Z536" s="52">
        <v>6.9409957627118644</v>
      </c>
    </row>
    <row r="537" spans="1:26" x14ac:dyDescent="0.25">
      <c r="A537" s="70" t="s">
        <v>4544</v>
      </c>
      <c r="B537" s="2" t="s">
        <v>2992</v>
      </c>
      <c r="C537" s="19" t="s">
        <v>3529</v>
      </c>
      <c r="D537" s="2" t="s">
        <v>268</v>
      </c>
      <c r="E537" s="14">
        <v>20020014</v>
      </c>
      <c r="F537" s="14" t="s">
        <v>638</v>
      </c>
      <c r="G537" s="19">
        <v>4</v>
      </c>
      <c r="H537" s="21">
        <v>13.06</v>
      </c>
      <c r="I537" s="21">
        <v>458.91999999999996</v>
      </c>
      <c r="J537" s="71">
        <v>0</v>
      </c>
      <c r="K537" s="58">
        <v>0</v>
      </c>
      <c r="L537" s="72">
        <v>0</v>
      </c>
      <c r="M537" s="73">
        <v>0</v>
      </c>
      <c r="N537" s="19">
        <v>0</v>
      </c>
      <c r="O537" s="21">
        <v>0</v>
      </c>
      <c r="P537" s="2">
        <v>459</v>
      </c>
      <c r="Q537" s="2" t="s">
        <v>41</v>
      </c>
      <c r="R537" s="2" t="s">
        <v>2038</v>
      </c>
      <c r="S537" s="2" t="s">
        <v>2993</v>
      </c>
      <c r="T537" s="2" t="s">
        <v>97</v>
      </c>
      <c r="U537" s="57">
        <v>0</v>
      </c>
      <c r="V537" s="2">
        <v>46006</v>
      </c>
      <c r="W537" s="2">
        <v>1</v>
      </c>
      <c r="X537" s="74" t="s">
        <v>422</v>
      </c>
      <c r="Y537" s="21" t="s">
        <v>4545</v>
      </c>
      <c r="Z537" s="52">
        <v>7.0278713629402745</v>
      </c>
    </row>
    <row r="538" spans="1:26" x14ac:dyDescent="0.25">
      <c r="A538" s="70" t="s">
        <v>4544</v>
      </c>
      <c r="B538" s="2" t="s">
        <v>3083</v>
      </c>
      <c r="C538" s="19" t="s">
        <v>3529</v>
      </c>
      <c r="D538" s="2" t="s">
        <v>268</v>
      </c>
      <c r="E538" s="14">
        <v>20020014</v>
      </c>
      <c r="F538" s="14" t="s">
        <v>639</v>
      </c>
      <c r="G538" s="19">
        <v>2</v>
      </c>
      <c r="H538" s="21">
        <v>2.92</v>
      </c>
      <c r="I538" s="21">
        <v>99.94</v>
      </c>
      <c r="J538" s="71">
        <v>0</v>
      </c>
      <c r="K538" s="58">
        <v>0</v>
      </c>
      <c r="L538" s="72">
        <v>0</v>
      </c>
      <c r="M538" s="73">
        <v>0</v>
      </c>
      <c r="N538" s="19">
        <v>0</v>
      </c>
      <c r="O538" s="21">
        <v>0</v>
      </c>
      <c r="P538" s="2">
        <v>100</v>
      </c>
      <c r="Q538" s="2" t="s">
        <v>41</v>
      </c>
      <c r="R538" s="2" t="s">
        <v>3084</v>
      </c>
      <c r="S538" s="2" t="s">
        <v>3085</v>
      </c>
      <c r="T538" s="2" t="s">
        <v>97</v>
      </c>
      <c r="U538" s="57">
        <v>0</v>
      </c>
      <c r="V538" s="2">
        <v>46013</v>
      </c>
      <c r="W538" s="2">
        <v>1</v>
      </c>
      <c r="X538" s="74" t="s">
        <v>422</v>
      </c>
      <c r="Y538" s="21" t="s">
        <v>4545</v>
      </c>
      <c r="Z538" s="52">
        <v>3.4226027397260275</v>
      </c>
    </row>
    <row r="539" spans="1:26" x14ac:dyDescent="0.25">
      <c r="A539" s="70" t="s">
        <v>4544</v>
      </c>
      <c r="B539" s="2" t="s">
        <v>3754</v>
      </c>
      <c r="C539" s="19" t="s">
        <v>3529</v>
      </c>
      <c r="D539" s="2" t="s">
        <v>268</v>
      </c>
      <c r="E539" s="14">
        <v>20020014</v>
      </c>
      <c r="F539" s="14" t="s">
        <v>484</v>
      </c>
      <c r="G539" s="19">
        <v>4</v>
      </c>
      <c r="H539" s="21">
        <v>10.24</v>
      </c>
      <c r="I539" s="21">
        <v>364.85</v>
      </c>
      <c r="J539" s="71">
        <v>0</v>
      </c>
      <c r="K539" s="58">
        <v>0</v>
      </c>
      <c r="L539" s="72">
        <v>0</v>
      </c>
      <c r="M539" s="73">
        <v>0</v>
      </c>
      <c r="N539" s="19">
        <v>0</v>
      </c>
      <c r="O539" s="21">
        <v>0</v>
      </c>
      <c r="P539" s="2">
        <v>365</v>
      </c>
      <c r="Q539" s="2" t="s">
        <v>41</v>
      </c>
      <c r="R539" s="2" t="s">
        <v>2297</v>
      </c>
      <c r="S539" s="2" t="s">
        <v>3755</v>
      </c>
      <c r="T539" s="2" t="s">
        <v>97</v>
      </c>
      <c r="U539" s="57">
        <v>0</v>
      </c>
      <c r="V539" s="2">
        <v>46076</v>
      </c>
      <c r="W539" s="2">
        <v>1</v>
      </c>
      <c r="X539" s="74" t="s">
        <v>422</v>
      </c>
      <c r="Y539" s="21" t="s">
        <v>4545</v>
      </c>
      <c r="Z539" s="52">
        <v>7.1259765625</v>
      </c>
    </row>
    <row r="540" spans="1:26" x14ac:dyDescent="0.25">
      <c r="A540" s="70" t="s">
        <v>4544</v>
      </c>
      <c r="B540" s="2" t="s">
        <v>4069</v>
      </c>
      <c r="C540" s="19" t="s">
        <v>3529</v>
      </c>
      <c r="D540" s="2" t="s">
        <v>268</v>
      </c>
      <c r="E540" s="14">
        <v>20020014</v>
      </c>
      <c r="F540" s="14" t="s">
        <v>486</v>
      </c>
      <c r="G540" s="19">
        <v>2</v>
      </c>
      <c r="H540" s="21">
        <v>10.120000000000001</v>
      </c>
      <c r="I540" s="21">
        <v>348.81</v>
      </c>
      <c r="J540" s="71">
        <v>0</v>
      </c>
      <c r="K540" s="58">
        <v>0</v>
      </c>
      <c r="L540" s="72">
        <v>0</v>
      </c>
      <c r="M540" s="73">
        <v>0</v>
      </c>
      <c r="N540" s="19">
        <v>0</v>
      </c>
      <c r="O540" s="21">
        <v>0</v>
      </c>
      <c r="P540" s="2">
        <v>349</v>
      </c>
      <c r="Q540" s="2" t="s">
        <v>41</v>
      </c>
      <c r="R540" s="2" t="s">
        <v>4070</v>
      </c>
      <c r="S540" s="2" t="s">
        <v>4071</v>
      </c>
      <c r="T540" s="2" t="s">
        <v>59</v>
      </c>
      <c r="U540" s="57">
        <v>0</v>
      </c>
      <c r="V540" s="2">
        <v>46097</v>
      </c>
      <c r="W540" s="2">
        <v>1</v>
      </c>
      <c r="X540" s="74" t="s">
        <v>422</v>
      </c>
      <c r="Y540" s="21" t="s">
        <v>4545</v>
      </c>
      <c r="Z540" s="52">
        <v>3.4467391304347821</v>
      </c>
    </row>
    <row r="541" spans="1:26" x14ac:dyDescent="0.25">
      <c r="A541" s="70" t="s">
        <v>4544</v>
      </c>
      <c r="B541" s="2" t="s">
        <v>4072</v>
      </c>
      <c r="C541" s="19" t="s">
        <v>3529</v>
      </c>
      <c r="D541" s="2" t="s">
        <v>268</v>
      </c>
      <c r="E541" s="14">
        <v>20020014</v>
      </c>
      <c r="F541" s="14" t="s">
        <v>573</v>
      </c>
      <c r="G541" s="19">
        <v>2</v>
      </c>
      <c r="H541" s="21">
        <v>4.3000000000000007</v>
      </c>
      <c r="I541" s="21">
        <v>196.63</v>
      </c>
      <c r="J541" s="71">
        <v>0</v>
      </c>
      <c r="K541" s="58">
        <v>0</v>
      </c>
      <c r="L541" s="72">
        <v>0</v>
      </c>
      <c r="M541" s="73">
        <v>0</v>
      </c>
      <c r="N541" s="19">
        <v>0</v>
      </c>
      <c r="O541" s="21">
        <v>0</v>
      </c>
      <c r="P541" s="2">
        <v>197</v>
      </c>
      <c r="Q541" s="2" t="s">
        <v>41</v>
      </c>
      <c r="R541" s="2" t="s">
        <v>4073</v>
      </c>
      <c r="S541" s="2" t="s">
        <v>4074</v>
      </c>
      <c r="T541" s="2" t="s">
        <v>97</v>
      </c>
      <c r="U541" s="57">
        <v>0</v>
      </c>
      <c r="V541" s="2">
        <v>46097</v>
      </c>
      <c r="W541" s="2">
        <v>1</v>
      </c>
      <c r="X541" s="74" t="s">
        <v>422</v>
      </c>
      <c r="Y541" s="21" t="s">
        <v>4545</v>
      </c>
      <c r="Z541" s="52">
        <v>4.5727906976744181</v>
      </c>
    </row>
    <row r="542" spans="1:26" x14ac:dyDescent="0.25">
      <c r="A542" s="70" t="s">
        <v>4544</v>
      </c>
      <c r="B542" s="2" t="s">
        <v>4284</v>
      </c>
      <c r="C542" s="19" t="s">
        <v>3529</v>
      </c>
      <c r="D542" s="2" t="s">
        <v>268</v>
      </c>
      <c r="E542" s="14">
        <v>20020014</v>
      </c>
      <c r="F542" s="14" t="s">
        <v>477</v>
      </c>
      <c r="G542" s="19">
        <v>4</v>
      </c>
      <c r="H542" s="21">
        <v>16.440000000000001</v>
      </c>
      <c r="I542" s="21">
        <v>567.83999999999992</v>
      </c>
      <c r="J542" s="71">
        <v>0</v>
      </c>
      <c r="K542" s="58">
        <v>0</v>
      </c>
      <c r="L542" s="72">
        <v>0</v>
      </c>
      <c r="M542" s="73">
        <v>0</v>
      </c>
      <c r="N542" s="19">
        <v>0</v>
      </c>
      <c r="O542" s="21">
        <v>0</v>
      </c>
      <c r="P542" s="2">
        <v>568</v>
      </c>
      <c r="Q542" s="2" t="s">
        <v>41</v>
      </c>
      <c r="R542" s="2" t="s">
        <v>4285</v>
      </c>
      <c r="S542" s="2" t="s">
        <v>4286</v>
      </c>
      <c r="T542" s="2" t="s">
        <v>97</v>
      </c>
      <c r="U542" s="57">
        <v>0</v>
      </c>
      <c r="V542" s="2">
        <v>46111</v>
      </c>
      <c r="W542" s="2">
        <v>1</v>
      </c>
      <c r="X542" s="74" t="s">
        <v>422</v>
      </c>
      <c r="Y542" s="21" t="s">
        <v>4545</v>
      </c>
      <c r="Z542" s="52">
        <v>6.9080291970802907</v>
      </c>
    </row>
    <row r="543" spans="1:26" x14ac:dyDescent="0.25">
      <c r="A543" s="70" t="s">
        <v>4544</v>
      </c>
      <c r="B543" s="2" t="s">
        <v>1317</v>
      </c>
      <c r="C543" s="19" t="s">
        <v>3529</v>
      </c>
      <c r="D543" s="2" t="s">
        <v>291</v>
      </c>
      <c r="E543" s="14">
        <v>20020015</v>
      </c>
      <c r="F543" s="14" t="s">
        <v>44</v>
      </c>
      <c r="G543" s="19">
        <v>4</v>
      </c>
      <c r="H543" s="21">
        <v>72.070000000000007</v>
      </c>
      <c r="I543" s="21">
        <v>2799.59</v>
      </c>
      <c r="J543" s="71">
        <v>0</v>
      </c>
      <c r="K543" s="58">
        <v>0</v>
      </c>
      <c r="L543" s="72">
        <v>537.87999999999738</v>
      </c>
      <c r="M543" s="73">
        <v>0</v>
      </c>
      <c r="N543" s="19">
        <v>0</v>
      </c>
      <c r="O543" s="21">
        <v>0</v>
      </c>
      <c r="P543" s="2">
        <v>2262</v>
      </c>
      <c r="Q543" s="2" t="s">
        <v>41</v>
      </c>
      <c r="R543" s="2" t="s">
        <v>565</v>
      </c>
      <c r="S543" s="2" t="s">
        <v>1318</v>
      </c>
      <c r="T543" s="2" t="s">
        <v>76</v>
      </c>
      <c r="U543" s="57" t="s">
        <v>435</v>
      </c>
      <c r="V543" s="2">
        <v>45664</v>
      </c>
      <c r="W543" s="2">
        <v>1</v>
      </c>
      <c r="X543" s="74" t="s">
        <v>422</v>
      </c>
      <c r="Y543" s="21" t="s">
        <v>4545</v>
      </c>
      <c r="Z543" s="52">
        <v>7.7690856112113229</v>
      </c>
    </row>
    <row r="544" spans="1:26" x14ac:dyDescent="0.25">
      <c r="A544" s="70" t="s">
        <v>4544</v>
      </c>
      <c r="B544" s="2" t="s">
        <v>4549</v>
      </c>
      <c r="C544" s="19" t="s">
        <v>3529</v>
      </c>
      <c r="D544" s="2" t="s">
        <v>291</v>
      </c>
      <c r="E544" s="14">
        <v>20020015</v>
      </c>
      <c r="F544" s="14" t="s">
        <v>513</v>
      </c>
      <c r="G544" s="19">
        <v>1</v>
      </c>
      <c r="H544" s="21">
        <v>5.74</v>
      </c>
      <c r="I544" s="21">
        <v>210.14</v>
      </c>
      <c r="J544" s="71">
        <v>0</v>
      </c>
      <c r="K544" s="58">
        <v>0</v>
      </c>
      <c r="L544" s="72">
        <v>0</v>
      </c>
      <c r="M544" s="73">
        <v>0</v>
      </c>
      <c r="N544" s="19">
        <v>0</v>
      </c>
      <c r="O544" s="21">
        <v>0</v>
      </c>
      <c r="P544" s="2">
        <v>210</v>
      </c>
      <c r="Q544" s="2" t="s">
        <v>41</v>
      </c>
      <c r="R544" s="2" t="s">
        <v>4550</v>
      </c>
      <c r="S544" s="2" t="s">
        <v>4551</v>
      </c>
      <c r="T544" s="2" t="s">
        <v>76</v>
      </c>
      <c r="U544" s="57" t="s">
        <v>435</v>
      </c>
      <c r="V544" s="2">
        <v>45664</v>
      </c>
      <c r="W544" s="2">
        <v>1</v>
      </c>
      <c r="X544" s="74" t="s">
        <v>422</v>
      </c>
      <c r="Y544" s="21" t="s">
        <v>4545</v>
      </c>
      <c r="Z544" s="52">
        <v>1.8304878048780489</v>
      </c>
    </row>
    <row r="545" spans="1:26" x14ac:dyDescent="0.25">
      <c r="A545" s="70" t="s">
        <v>4544</v>
      </c>
      <c r="B545" s="2" t="s">
        <v>3258</v>
      </c>
      <c r="C545" s="19" t="s">
        <v>3529</v>
      </c>
      <c r="D545" s="2" t="s">
        <v>291</v>
      </c>
      <c r="E545" s="14">
        <v>20020015</v>
      </c>
      <c r="F545" s="14" t="s">
        <v>516</v>
      </c>
      <c r="G545" s="19">
        <v>2</v>
      </c>
      <c r="H545" s="21">
        <v>6.18</v>
      </c>
      <c r="I545" s="21">
        <v>300.11</v>
      </c>
      <c r="J545" s="71">
        <v>0</v>
      </c>
      <c r="K545" s="58">
        <v>0</v>
      </c>
      <c r="L545" s="72">
        <v>0</v>
      </c>
      <c r="M545" s="73">
        <v>0</v>
      </c>
      <c r="N545" s="19">
        <v>0</v>
      </c>
      <c r="O545" s="21">
        <v>0</v>
      </c>
      <c r="P545" s="2">
        <v>300</v>
      </c>
      <c r="Q545" s="2" t="s">
        <v>41</v>
      </c>
      <c r="R545" s="2" t="s">
        <v>3259</v>
      </c>
      <c r="S545" s="2" t="s">
        <v>3260</v>
      </c>
      <c r="T545" s="2" t="s">
        <v>76</v>
      </c>
      <c r="U545" s="57" t="s">
        <v>435</v>
      </c>
      <c r="V545" s="2">
        <v>45664</v>
      </c>
      <c r="W545" s="2">
        <v>1</v>
      </c>
      <c r="X545" s="74" t="s">
        <v>422</v>
      </c>
      <c r="Y545" s="21" t="s">
        <v>4545</v>
      </c>
      <c r="Z545" s="52">
        <v>4.8561488673139168</v>
      </c>
    </row>
    <row r="546" spans="1:26" x14ac:dyDescent="0.25">
      <c r="A546" s="70" t="s">
        <v>4544</v>
      </c>
      <c r="B546" s="2" t="s">
        <v>3647</v>
      </c>
      <c r="C546" s="19" t="s">
        <v>3529</v>
      </c>
      <c r="D546" s="2" t="s">
        <v>291</v>
      </c>
      <c r="E546" s="14">
        <v>20020015</v>
      </c>
      <c r="F546" s="14" t="s">
        <v>423</v>
      </c>
      <c r="G546" s="19">
        <v>4</v>
      </c>
      <c r="H546" s="21">
        <v>9.1800000000000015</v>
      </c>
      <c r="I546" s="21">
        <v>346.98</v>
      </c>
      <c r="J546" s="71">
        <v>0</v>
      </c>
      <c r="K546" s="58">
        <v>0</v>
      </c>
      <c r="L546" s="72">
        <v>0</v>
      </c>
      <c r="M546" s="73">
        <v>0</v>
      </c>
      <c r="N546" s="19">
        <v>0</v>
      </c>
      <c r="O546" s="21">
        <v>0</v>
      </c>
      <c r="P546" s="2">
        <v>347</v>
      </c>
      <c r="Q546" s="2" t="s">
        <v>41</v>
      </c>
      <c r="R546" s="2" t="s">
        <v>428</v>
      </c>
      <c r="S546" s="2" t="s">
        <v>3648</v>
      </c>
      <c r="T546" s="2" t="s">
        <v>76</v>
      </c>
      <c r="U546" s="57" t="s">
        <v>435</v>
      </c>
      <c r="V546" s="2">
        <v>45664</v>
      </c>
      <c r="W546" s="2">
        <v>1</v>
      </c>
      <c r="X546" s="74" t="s">
        <v>422</v>
      </c>
      <c r="Y546" s="21" t="s">
        <v>4545</v>
      </c>
      <c r="Z546" s="52">
        <v>7.5594771241830063</v>
      </c>
    </row>
    <row r="547" spans="1:26" x14ac:dyDescent="0.25">
      <c r="A547" s="70" t="s">
        <v>4544</v>
      </c>
      <c r="B547" s="2" t="s">
        <v>2997</v>
      </c>
      <c r="C547" s="19" t="s">
        <v>3529</v>
      </c>
      <c r="D547" s="2" t="s">
        <v>291</v>
      </c>
      <c r="E547" s="14">
        <v>20020015</v>
      </c>
      <c r="F547" s="14" t="s">
        <v>476</v>
      </c>
      <c r="G547" s="19">
        <v>2</v>
      </c>
      <c r="H547" s="21">
        <v>2.7199999999999998</v>
      </c>
      <c r="I547" s="21">
        <v>103.92</v>
      </c>
      <c r="J547" s="71">
        <v>0</v>
      </c>
      <c r="K547" s="58">
        <v>0</v>
      </c>
      <c r="L547" s="72">
        <v>0</v>
      </c>
      <c r="M547" s="73">
        <v>0</v>
      </c>
      <c r="N547" s="19">
        <v>0</v>
      </c>
      <c r="O547" s="21">
        <v>0</v>
      </c>
      <c r="P547" s="2">
        <v>104</v>
      </c>
      <c r="Q547" s="2" t="s">
        <v>41</v>
      </c>
      <c r="R547" s="2" t="s">
        <v>2998</v>
      </c>
      <c r="S547" s="2" t="s">
        <v>2999</v>
      </c>
      <c r="T547" s="2" t="s">
        <v>596</v>
      </c>
      <c r="U547" s="57" t="s">
        <v>425</v>
      </c>
      <c r="V547" s="2">
        <v>0</v>
      </c>
      <c r="W547" s="2">
        <v>1</v>
      </c>
      <c r="X547" s="74" t="s">
        <v>422</v>
      </c>
      <c r="Y547" s="21" t="s">
        <v>4545</v>
      </c>
      <c r="Z547" s="52">
        <v>3.8205882352941183</v>
      </c>
    </row>
    <row r="548" spans="1:26" x14ac:dyDescent="0.25">
      <c r="A548" s="70" t="s">
        <v>4544</v>
      </c>
      <c r="B548" s="2" t="s">
        <v>1320</v>
      </c>
      <c r="C548" s="19" t="s">
        <v>3529</v>
      </c>
      <c r="D548" s="2" t="s">
        <v>291</v>
      </c>
      <c r="E548" s="14">
        <v>20020015</v>
      </c>
      <c r="F548" s="14" t="s">
        <v>481</v>
      </c>
      <c r="G548" s="19">
        <v>1</v>
      </c>
      <c r="H548" s="21">
        <v>1.01</v>
      </c>
      <c r="I548" s="21">
        <v>38.76</v>
      </c>
      <c r="J548" s="71">
        <v>0</v>
      </c>
      <c r="K548" s="58">
        <v>0</v>
      </c>
      <c r="L548" s="72">
        <v>0</v>
      </c>
      <c r="M548" s="73">
        <v>0</v>
      </c>
      <c r="N548" s="19">
        <v>0</v>
      </c>
      <c r="O548" s="21">
        <v>0</v>
      </c>
      <c r="P548" s="2">
        <v>39</v>
      </c>
      <c r="Q548" s="2" t="s">
        <v>41</v>
      </c>
      <c r="R548" s="2" t="s">
        <v>1321</v>
      </c>
      <c r="S548" s="2" t="s">
        <v>1322</v>
      </c>
      <c r="T548" s="2" t="s">
        <v>76</v>
      </c>
      <c r="U548" s="57">
        <v>0</v>
      </c>
      <c r="V548" s="2">
        <v>0</v>
      </c>
      <c r="W548" s="2">
        <v>1</v>
      </c>
      <c r="X548" s="74" t="s">
        <v>422</v>
      </c>
      <c r="Y548" s="21" t="s">
        <v>4545</v>
      </c>
      <c r="Z548" s="52">
        <v>1.9188118811881187</v>
      </c>
    </row>
    <row r="549" spans="1:26" x14ac:dyDescent="0.25">
      <c r="A549" s="70" t="s">
        <v>4544</v>
      </c>
      <c r="B549" s="2" t="s">
        <v>1323</v>
      </c>
      <c r="C549" s="19" t="s">
        <v>3529</v>
      </c>
      <c r="D549" s="2" t="s">
        <v>291</v>
      </c>
      <c r="E549" s="14">
        <v>20020015</v>
      </c>
      <c r="F549" s="14" t="s">
        <v>482</v>
      </c>
      <c r="G549" s="19">
        <v>2</v>
      </c>
      <c r="H549" s="21">
        <v>3.29</v>
      </c>
      <c r="I549" s="21">
        <v>121.21000000000001</v>
      </c>
      <c r="J549" s="71">
        <v>0</v>
      </c>
      <c r="K549" s="58">
        <v>0</v>
      </c>
      <c r="L549" s="72">
        <v>0</v>
      </c>
      <c r="M549" s="73">
        <v>0</v>
      </c>
      <c r="N549" s="19">
        <v>0</v>
      </c>
      <c r="O549" s="21">
        <v>0</v>
      </c>
      <c r="P549" s="2">
        <v>121</v>
      </c>
      <c r="Q549" s="2" t="s">
        <v>41</v>
      </c>
      <c r="R549" s="2" t="s">
        <v>838</v>
      </c>
      <c r="S549" s="2" t="s">
        <v>1324</v>
      </c>
      <c r="T549" s="2" t="s">
        <v>76</v>
      </c>
      <c r="U549" s="57" t="s">
        <v>435</v>
      </c>
      <c r="V549" s="2">
        <v>0</v>
      </c>
      <c r="W549" s="2">
        <v>1</v>
      </c>
      <c r="X549" s="74" t="s">
        <v>422</v>
      </c>
      <c r="Y549" s="21" t="s">
        <v>4545</v>
      </c>
      <c r="Z549" s="52">
        <v>3.6841945288753801</v>
      </c>
    </row>
    <row r="550" spans="1:26" x14ac:dyDescent="0.25">
      <c r="A550" s="70" t="s">
        <v>4544</v>
      </c>
      <c r="B550" s="2" t="s">
        <v>2807</v>
      </c>
      <c r="C550" s="19" t="s">
        <v>3529</v>
      </c>
      <c r="D550" s="2" t="s">
        <v>291</v>
      </c>
      <c r="E550" s="14">
        <v>20020015</v>
      </c>
      <c r="F550" s="14" t="s">
        <v>533</v>
      </c>
      <c r="G550" s="19">
        <v>2</v>
      </c>
      <c r="H550" s="21">
        <v>3.7199999999999998</v>
      </c>
      <c r="I550" s="21">
        <v>141.63999999999999</v>
      </c>
      <c r="J550" s="71">
        <v>0</v>
      </c>
      <c r="K550" s="58">
        <v>0</v>
      </c>
      <c r="L550" s="72">
        <v>0</v>
      </c>
      <c r="M550" s="73">
        <v>0</v>
      </c>
      <c r="N550" s="19">
        <v>0</v>
      </c>
      <c r="O550" s="21">
        <v>0</v>
      </c>
      <c r="P550" s="2">
        <v>142</v>
      </c>
      <c r="Q550" s="2" t="s">
        <v>41</v>
      </c>
      <c r="R550" s="2" t="s">
        <v>2135</v>
      </c>
      <c r="S550" s="2" t="s">
        <v>2808</v>
      </c>
      <c r="T550" s="2" t="s">
        <v>76</v>
      </c>
      <c r="U550" s="57">
        <v>0</v>
      </c>
      <c r="V550" s="2">
        <v>0</v>
      </c>
      <c r="W550" s="2">
        <v>1</v>
      </c>
      <c r="X550" s="74" t="s">
        <v>422</v>
      </c>
      <c r="Y550" s="21" t="s">
        <v>4545</v>
      </c>
      <c r="Z550" s="52">
        <v>3.8075268817204297</v>
      </c>
    </row>
    <row r="551" spans="1:26" x14ac:dyDescent="0.25">
      <c r="A551" s="70" t="s">
        <v>4544</v>
      </c>
      <c r="B551" s="2" t="s">
        <v>1325</v>
      </c>
      <c r="C551" s="19" t="s">
        <v>3529</v>
      </c>
      <c r="D551" s="2" t="s">
        <v>291</v>
      </c>
      <c r="E551" s="14">
        <v>20020015</v>
      </c>
      <c r="F551" s="14" t="s">
        <v>483</v>
      </c>
      <c r="G551" s="19">
        <v>4</v>
      </c>
      <c r="H551" s="21">
        <v>81.819999999999993</v>
      </c>
      <c r="I551" s="21">
        <v>3052.78</v>
      </c>
      <c r="J551" s="71">
        <v>0</v>
      </c>
      <c r="K551" s="58">
        <v>0</v>
      </c>
      <c r="L551" s="72">
        <v>0</v>
      </c>
      <c r="M551" s="73">
        <v>0</v>
      </c>
      <c r="N551" s="19">
        <v>0</v>
      </c>
      <c r="O551" s="21">
        <v>0</v>
      </c>
      <c r="P551" s="2">
        <v>3053</v>
      </c>
      <c r="Q551" s="2" t="s">
        <v>41</v>
      </c>
      <c r="R551" s="2" t="s">
        <v>1326</v>
      </c>
      <c r="S551" s="2" t="s">
        <v>1327</v>
      </c>
      <c r="T551" s="2" t="s">
        <v>78</v>
      </c>
      <c r="U551" s="57">
        <v>0</v>
      </c>
      <c r="V551" s="2">
        <v>0</v>
      </c>
      <c r="W551" s="2">
        <v>1</v>
      </c>
      <c r="X551" s="74" t="s">
        <v>422</v>
      </c>
      <c r="Y551" s="21" t="s">
        <v>4545</v>
      </c>
      <c r="Z551" s="52">
        <v>7.4621852847714507</v>
      </c>
    </row>
    <row r="552" spans="1:26" x14ac:dyDescent="0.25">
      <c r="A552" s="70" t="s">
        <v>4544</v>
      </c>
      <c r="B552" s="2" t="s">
        <v>1328</v>
      </c>
      <c r="C552" s="19" t="s">
        <v>3529</v>
      </c>
      <c r="D552" s="2" t="s">
        <v>291</v>
      </c>
      <c r="E552" s="14">
        <v>20020015</v>
      </c>
      <c r="F552" s="14" t="s">
        <v>536</v>
      </c>
      <c r="G552" s="19">
        <v>2</v>
      </c>
      <c r="H552" s="21">
        <v>6.27</v>
      </c>
      <c r="I552" s="21">
        <v>255.5</v>
      </c>
      <c r="J552" s="71">
        <v>0</v>
      </c>
      <c r="K552" s="58">
        <v>0</v>
      </c>
      <c r="L552" s="72">
        <v>0</v>
      </c>
      <c r="M552" s="73">
        <v>0</v>
      </c>
      <c r="N552" s="19">
        <v>0</v>
      </c>
      <c r="O552" s="21">
        <v>0</v>
      </c>
      <c r="P552" s="2">
        <v>256</v>
      </c>
      <c r="Q552" s="2" t="s">
        <v>41</v>
      </c>
      <c r="R552" s="2" t="s">
        <v>1329</v>
      </c>
      <c r="S552" s="2" t="s">
        <v>1330</v>
      </c>
      <c r="T552" s="2" t="s">
        <v>76</v>
      </c>
      <c r="U552" s="57">
        <v>0</v>
      </c>
      <c r="V552" s="2">
        <v>0</v>
      </c>
      <c r="W552" s="2">
        <v>1</v>
      </c>
      <c r="X552" s="74" t="s">
        <v>422</v>
      </c>
      <c r="Y552" s="21" t="s">
        <v>4545</v>
      </c>
      <c r="Z552" s="52">
        <v>4.0749601275917069</v>
      </c>
    </row>
    <row r="553" spans="1:26" x14ac:dyDescent="0.25">
      <c r="A553" s="70" t="s">
        <v>4544</v>
      </c>
      <c r="B553" s="2" t="s">
        <v>4168</v>
      </c>
      <c r="C553" s="19" t="s">
        <v>3529</v>
      </c>
      <c r="D553" s="2" t="s">
        <v>291</v>
      </c>
      <c r="E553" s="14">
        <v>20020015</v>
      </c>
      <c r="F553" s="14" t="s">
        <v>484</v>
      </c>
      <c r="G553" s="19">
        <v>4</v>
      </c>
      <c r="H553" s="21">
        <v>12.8</v>
      </c>
      <c r="I553" s="21">
        <v>499.70000000000005</v>
      </c>
      <c r="J553" s="71">
        <v>0</v>
      </c>
      <c r="K553" s="58">
        <v>0</v>
      </c>
      <c r="L553" s="72">
        <v>0</v>
      </c>
      <c r="M553" s="73">
        <v>0</v>
      </c>
      <c r="N553" s="19">
        <v>0</v>
      </c>
      <c r="O553" s="21">
        <v>0</v>
      </c>
      <c r="P553" s="2">
        <v>500</v>
      </c>
      <c r="Q553" s="2" t="s">
        <v>41</v>
      </c>
      <c r="R553" s="2" t="s">
        <v>1331</v>
      </c>
      <c r="S553" s="2" t="s">
        <v>4169</v>
      </c>
      <c r="T553" s="2" t="s">
        <v>78</v>
      </c>
      <c r="U553" s="57">
        <v>0</v>
      </c>
      <c r="V553" s="2">
        <v>45796</v>
      </c>
      <c r="W553" s="2">
        <v>1</v>
      </c>
      <c r="X553" s="74" t="s">
        <v>422</v>
      </c>
      <c r="Y553" s="21" t="s">
        <v>4545</v>
      </c>
      <c r="Z553" s="52">
        <v>7.8078125000000007</v>
      </c>
    </row>
    <row r="554" spans="1:26" x14ac:dyDescent="0.25">
      <c r="A554" s="70" t="s">
        <v>4544</v>
      </c>
      <c r="B554" s="2" t="s">
        <v>1332</v>
      </c>
      <c r="C554" s="19" t="s">
        <v>3529</v>
      </c>
      <c r="D554" s="2" t="s">
        <v>291</v>
      </c>
      <c r="E554" s="14">
        <v>20020015</v>
      </c>
      <c r="F554" s="14" t="s">
        <v>486</v>
      </c>
      <c r="G554" s="19">
        <v>2</v>
      </c>
      <c r="H554" s="21">
        <v>1.9300000000000002</v>
      </c>
      <c r="I554" s="21">
        <v>89.300000000000011</v>
      </c>
      <c r="J554" s="71">
        <v>0</v>
      </c>
      <c r="K554" s="58">
        <v>0</v>
      </c>
      <c r="L554" s="72">
        <v>0</v>
      </c>
      <c r="M554" s="73">
        <v>0</v>
      </c>
      <c r="N554" s="19">
        <v>0</v>
      </c>
      <c r="O554" s="21">
        <v>0</v>
      </c>
      <c r="P554" s="2">
        <v>89</v>
      </c>
      <c r="Q554" s="2" t="s">
        <v>41</v>
      </c>
      <c r="R554" s="2" t="s">
        <v>1333</v>
      </c>
      <c r="S554" s="2" t="s">
        <v>1334</v>
      </c>
      <c r="T554" s="2" t="s">
        <v>76</v>
      </c>
      <c r="U554" s="57">
        <v>0</v>
      </c>
      <c r="V554" s="2">
        <v>45812</v>
      </c>
      <c r="W554" s="2">
        <v>1</v>
      </c>
      <c r="X554" s="74" t="s">
        <v>422</v>
      </c>
      <c r="Y554" s="21" t="s">
        <v>4545</v>
      </c>
      <c r="Z554" s="52">
        <v>4.6269430051813476</v>
      </c>
    </row>
    <row r="555" spans="1:26" x14ac:dyDescent="0.25">
      <c r="A555" s="70" t="s">
        <v>4544</v>
      </c>
      <c r="B555" s="2" t="s">
        <v>1335</v>
      </c>
      <c r="C555" s="19" t="s">
        <v>3529</v>
      </c>
      <c r="D555" s="2" t="s">
        <v>291</v>
      </c>
      <c r="E555" s="14">
        <v>20020015</v>
      </c>
      <c r="F555" s="14" t="s">
        <v>477</v>
      </c>
      <c r="G555" s="19">
        <v>4</v>
      </c>
      <c r="H555" s="21">
        <v>7</v>
      </c>
      <c r="I555" s="21">
        <v>279.86</v>
      </c>
      <c r="J555" s="71">
        <v>0</v>
      </c>
      <c r="K555" s="58">
        <v>0</v>
      </c>
      <c r="L555" s="72">
        <v>0</v>
      </c>
      <c r="M555" s="73">
        <v>0</v>
      </c>
      <c r="N555" s="19">
        <v>0</v>
      </c>
      <c r="O555" s="21">
        <v>0</v>
      </c>
      <c r="P555" s="2">
        <v>280</v>
      </c>
      <c r="Q555" s="2" t="s">
        <v>41</v>
      </c>
      <c r="R555" s="2" t="s">
        <v>1336</v>
      </c>
      <c r="S555" s="2" t="s">
        <v>1337</v>
      </c>
      <c r="T555" s="2" t="s">
        <v>76</v>
      </c>
      <c r="U555" s="57">
        <v>0</v>
      </c>
      <c r="V555" s="2">
        <v>45853</v>
      </c>
      <c r="W555" s="2">
        <v>1</v>
      </c>
      <c r="X555" s="74" t="s">
        <v>422</v>
      </c>
      <c r="Y555" s="21" t="s">
        <v>4545</v>
      </c>
      <c r="Z555" s="52">
        <v>7.9960000000000013</v>
      </c>
    </row>
    <row r="556" spans="1:26" x14ac:dyDescent="0.25">
      <c r="A556" s="70" t="s">
        <v>4544</v>
      </c>
      <c r="B556" s="2" t="s">
        <v>1338</v>
      </c>
      <c r="C556" s="19" t="s">
        <v>3529</v>
      </c>
      <c r="D556" s="2" t="s">
        <v>291</v>
      </c>
      <c r="E556" s="14">
        <v>20020015</v>
      </c>
      <c r="F556" s="14" t="s">
        <v>538</v>
      </c>
      <c r="G556" s="19">
        <v>4</v>
      </c>
      <c r="H556" s="21">
        <v>81.83</v>
      </c>
      <c r="I556" s="21">
        <v>3221.1600000000003</v>
      </c>
      <c r="J556" s="71">
        <v>0</v>
      </c>
      <c r="K556" s="58">
        <v>0</v>
      </c>
      <c r="L556" s="72">
        <v>0</v>
      </c>
      <c r="M556" s="73">
        <v>0</v>
      </c>
      <c r="N556" s="19">
        <v>0</v>
      </c>
      <c r="O556" s="21">
        <v>0</v>
      </c>
      <c r="P556" s="2">
        <v>3221</v>
      </c>
      <c r="Q556" s="2" t="s">
        <v>41</v>
      </c>
      <c r="R556" s="2" t="s">
        <v>1339</v>
      </c>
      <c r="S556" s="2" t="s">
        <v>1340</v>
      </c>
      <c r="T556" s="2" t="s">
        <v>76</v>
      </c>
      <c r="U556" s="57">
        <v>0</v>
      </c>
      <c r="V556" s="2">
        <v>45895</v>
      </c>
      <c r="W556" s="2">
        <v>1</v>
      </c>
      <c r="X556" s="74" t="s">
        <v>422</v>
      </c>
      <c r="Y556" s="21" t="s">
        <v>4545</v>
      </c>
      <c r="Z556" s="52">
        <v>7.8728094830746684</v>
      </c>
    </row>
    <row r="557" spans="1:26" x14ac:dyDescent="0.25">
      <c r="A557" s="70" t="s">
        <v>4544</v>
      </c>
      <c r="B557" s="2" t="s">
        <v>2716</v>
      </c>
      <c r="C557" s="19" t="s">
        <v>3529</v>
      </c>
      <c r="D557" s="2" t="s">
        <v>291</v>
      </c>
      <c r="E557" s="14">
        <v>20020015</v>
      </c>
      <c r="F557" s="14" t="s">
        <v>436</v>
      </c>
      <c r="G557" s="19">
        <v>4</v>
      </c>
      <c r="H557" s="21">
        <v>31.509999999999998</v>
      </c>
      <c r="I557" s="21">
        <v>1224.93</v>
      </c>
      <c r="J557" s="71">
        <v>0</v>
      </c>
      <c r="K557" s="58">
        <v>0</v>
      </c>
      <c r="L557" s="72">
        <v>0</v>
      </c>
      <c r="M557" s="73">
        <v>0</v>
      </c>
      <c r="N557" s="19">
        <v>0</v>
      </c>
      <c r="O557" s="21">
        <v>0</v>
      </c>
      <c r="P557" s="2">
        <v>1225</v>
      </c>
      <c r="Q557" s="2" t="s">
        <v>41</v>
      </c>
      <c r="R557" s="2" t="s">
        <v>2717</v>
      </c>
      <c r="S557" s="2" t="s">
        <v>2718</v>
      </c>
      <c r="T557" s="2" t="s">
        <v>1314</v>
      </c>
      <c r="U557" s="57">
        <v>0</v>
      </c>
      <c r="V557" s="2">
        <v>45978</v>
      </c>
      <c r="W557" s="2">
        <v>1</v>
      </c>
      <c r="X557" s="74" t="s">
        <v>422</v>
      </c>
      <c r="Y557" s="21" t="s">
        <v>4545</v>
      </c>
      <c r="Z557" s="52">
        <v>7.7748651221834351</v>
      </c>
    </row>
    <row r="558" spans="1:26" x14ac:dyDescent="0.25">
      <c r="A558" s="70" t="s">
        <v>4544</v>
      </c>
      <c r="B558" s="2" t="s">
        <v>1341</v>
      </c>
      <c r="C558" s="19" t="s">
        <v>3529</v>
      </c>
      <c r="D558" s="2" t="s">
        <v>291</v>
      </c>
      <c r="E558" s="14">
        <v>20020015</v>
      </c>
      <c r="F558" s="14" t="s">
        <v>653</v>
      </c>
      <c r="G558" s="19">
        <v>2</v>
      </c>
      <c r="H558" s="21">
        <v>4.82</v>
      </c>
      <c r="I558" s="21">
        <v>184.73</v>
      </c>
      <c r="J558" s="71">
        <v>0</v>
      </c>
      <c r="K558" s="58">
        <v>0</v>
      </c>
      <c r="L558" s="72">
        <v>0</v>
      </c>
      <c r="M558" s="73">
        <v>0</v>
      </c>
      <c r="N558" s="19">
        <v>0</v>
      </c>
      <c r="O558" s="21">
        <v>0</v>
      </c>
      <c r="P558" s="2">
        <v>185</v>
      </c>
      <c r="Q558" s="2" t="s">
        <v>41</v>
      </c>
      <c r="R558" s="2" t="s">
        <v>1342</v>
      </c>
      <c r="S558" s="2" t="s">
        <v>1343</v>
      </c>
      <c r="T558" s="2" t="s">
        <v>76</v>
      </c>
      <c r="U558" s="57">
        <v>0</v>
      </c>
      <c r="V558" s="2">
        <v>45902</v>
      </c>
      <c r="W558" s="2">
        <v>1</v>
      </c>
      <c r="X558" s="74" t="s">
        <v>422</v>
      </c>
      <c r="Y558" s="21" t="s">
        <v>4545</v>
      </c>
      <c r="Z558" s="52">
        <v>3.8325726141078835</v>
      </c>
    </row>
    <row r="559" spans="1:26" x14ac:dyDescent="0.25">
      <c r="A559" s="70" t="s">
        <v>4544</v>
      </c>
      <c r="B559" s="2" t="s">
        <v>2177</v>
      </c>
      <c r="C559" s="19" t="s">
        <v>3529</v>
      </c>
      <c r="D559" s="2" t="s">
        <v>291</v>
      </c>
      <c r="E559" s="14">
        <v>20020015</v>
      </c>
      <c r="F559" s="14" t="s">
        <v>540</v>
      </c>
      <c r="G559" s="19">
        <v>2</v>
      </c>
      <c r="H559" s="21">
        <v>25.93</v>
      </c>
      <c r="I559" s="21">
        <v>1006.73</v>
      </c>
      <c r="J559" s="71">
        <v>0</v>
      </c>
      <c r="K559" s="58">
        <v>0</v>
      </c>
      <c r="L559" s="72">
        <v>0</v>
      </c>
      <c r="M559" s="73">
        <v>0</v>
      </c>
      <c r="N559" s="19">
        <v>0</v>
      </c>
      <c r="O559" s="21">
        <v>0</v>
      </c>
      <c r="P559" s="2">
        <v>1007</v>
      </c>
      <c r="Q559" s="2" t="s">
        <v>41</v>
      </c>
      <c r="R559" s="2" t="s">
        <v>2178</v>
      </c>
      <c r="S559" s="2" t="s">
        <v>2179</v>
      </c>
      <c r="T559" s="2" t="s">
        <v>78</v>
      </c>
      <c r="U559" s="57">
        <v>0</v>
      </c>
      <c r="V559" s="2">
        <v>45923</v>
      </c>
      <c r="W559" s="2">
        <v>1</v>
      </c>
      <c r="X559" s="74" t="s">
        <v>422</v>
      </c>
      <c r="Y559" s="21" t="s">
        <v>4545</v>
      </c>
      <c r="Z559" s="52">
        <v>3.8824913227921329</v>
      </c>
    </row>
    <row r="560" spans="1:26" x14ac:dyDescent="0.25">
      <c r="A560" s="70" t="s">
        <v>4544</v>
      </c>
      <c r="B560" s="2" t="s">
        <v>3158</v>
      </c>
      <c r="C560" s="19" t="s">
        <v>3529</v>
      </c>
      <c r="D560" s="2" t="s">
        <v>291</v>
      </c>
      <c r="E560" s="14">
        <v>20020015</v>
      </c>
      <c r="F560" s="14" t="s">
        <v>548</v>
      </c>
      <c r="G560" s="19">
        <v>4</v>
      </c>
      <c r="H560" s="21">
        <v>10.31</v>
      </c>
      <c r="I560" s="21">
        <v>385.12</v>
      </c>
      <c r="J560" s="71">
        <v>0</v>
      </c>
      <c r="K560" s="58">
        <v>0</v>
      </c>
      <c r="L560" s="72">
        <v>0</v>
      </c>
      <c r="M560" s="73">
        <v>0</v>
      </c>
      <c r="N560" s="19">
        <v>0</v>
      </c>
      <c r="O560" s="21">
        <v>0</v>
      </c>
      <c r="P560" s="2">
        <v>385</v>
      </c>
      <c r="Q560" s="2" t="s">
        <v>41</v>
      </c>
      <c r="R560" s="2" t="s">
        <v>3159</v>
      </c>
      <c r="S560" s="2" t="s">
        <v>3160</v>
      </c>
      <c r="T560" s="2" t="s">
        <v>76</v>
      </c>
      <c r="U560" s="57">
        <v>0</v>
      </c>
      <c r="V560" s="2">
        <v>46020</v>
      </c>
      <c r="W560" s="2">
        <v>1</v>
      </c>
      <c r="X560" s="74" t="s">
        <v>422</v>
      </c>
      <c r="Y560" s="21" t="s">
        <v>4545</v>
      </c>
      <c r="Z560" s="52">
        <v>7.4708050436469451</v>
      </c>
    </row>
    <row r="561" spans="1:26" x14ac:dyDescent="0.25">
      <c r="A561" s="70" t="s">
        <v>4544</v>
      </c>
      <c r="B561" s="2" t="s">
        <v>2553</v>
      </c>
      <c r="C561" s="19" t="s">
        <v>3529</v>
      </c>
      <c r="D561" s="2" t="s">
        <v>291</v>
      </c>
      <c r="E561" s="14">
        <v>20020015</v>
      </c>
      <c r="F561" s="14" t="s">
        <v>439</v>
      </c>
      <c r="G561" s="19">
        <v>4</v>
      </c>
      <c r="H561" s="21">
        <v>7.4</v>
      </c>
      <c r="I561" s="21">
        <v>295.89</v>
      </c>
      <c r="J561" s="71">
        <v>0</v>
      </c>
      <c r="K561" s="58">
        <v>0</v>
      </c>
      <c r="L561" s="72">
        <v>0</v>
      </c>
      <c r="M561" s="73">
        <v>0</v>
      </c>
      <c r="N561" s="19">
        <v>0</v>
      </c>
      <c r="O561" s="21">
        <v>0</v>
      </c>
      <c r="P561" s="2">
        <v>296</v>
      </c>
      <c r="Q561" s="2" t="s">
        <v>41</v>
      </c>
      <c r="R561" s="2" t="s">
        <v>808</v>
      </c>
      <c r="S561" s="2" t="s">
        <v>2554</v>
      </c>
      <c r="T561" s="2" t="s">
        <v>1314</v>
      </c>
      <c r="U561" s="57">
        <v>0</v>
      </c>
      <c r="V561" s="2">
        <v>45965</v>
      </c>
      <c r="W561" s="2">
        <v>1</v>
      </c>
      <c r="X561" s="74" t="s">
        <v>422</v>
      </c>
      <c r="Y561" s="21" t="s">
        <v>4545</v>
      </c>
      <c r="Z561" s="52">
        <v>7.9970270270270269</v>
      </c>
    </row>
    <row r="562" spans="1:26" x14ac:dyDescent="0.25">
      <c r="A562" s="70" t="s">
        <v>4544</v>
      </c>
      <c r="B562" s="2" t="s">
        <v>2555</v>
      </c>
      <c r="C562" s="19" t="s">
        <v>3529</v>
      </c>
      <c r="D562" s="2" t="s">
        <v>291</v>
      </c>
      <c r="E562" s="14">
        <v>20020015</v>
      </c>
      <c r="F562" s="14" t="s">
        <v>575</v>
      </c>
      <c r="G562" s="19">
        <v>4</v>
      </c>
      <c r="H562" s="21">
        <v>30.160000000000004</v>
      </c>
      <c r="I562" s="21">
        <v>1251.3300000000002</v>
      </c>
      <c r="J562" s="71">
        <v>0</v>
      </c>
      <c r="K562" s="58">
        <v>0</v>
      </c>
      <c r="L562" s="72">
        <v>0</v>
      </c>
      <c r="M562" s="73">
        <v>0</v>
      </c>
      <c r="N562" s="19">
        <v>0</v>
      </c>
      <c r="O562" s="21">
        <v>0</v>
      </c>
      <c r="P562" s="2">
        <v>1251</v>
      </c>
      <c r="Q562" s="2" t="s">
        <v>41</v>
      </c>
      <c r="R562" s="2" t="s">
        <v>2386</v>
      </c>
      <c r="S562" s="2" t="s">
        <v>2556</v>
      </c>
      <c r="T562" s="2" t="s">
        <v>76</v>
      </c>
      <c r="U562" s="57">
        <v>0</v>
      </c>
      <c r="V562" s="2">
        <v>45965</v>
      </c>
      <c r="W562" s="2">
        <v>1</v>
      </c>
      <c r="X562" s="74" t="s">
        <v>422</v>
      </c>
      <c r="Y562" s="21" t="s">
        <v>4545</v>
      </c>
      <c r="Z562" s="52">
        <v>8.2979442970822284</v>
      </c>
    </row>
    <row r="563" spans="1:26" x14ac:dyDescent="0.25">
      <c r="A563" s="70" t="s">
        <v>4544</v>
      </c>
      <c r="B563" s="2" t="s">
        <v>2809</v>
      </c>
      <c r="C563" s="19" t="s">
        <v>3529</v>
      </c>
      <c r="D563" s="2" t="s">
        <v>291</v>
      </c>
      <c r="E563" s="14">
        <v>20020015</v>
      </c>
      <c r="F563" s="14" t="s">
        <v>444</v>
      </c>
      <c r="G563" s="19">
        <v>2</v>
      </c>
      <c r="H563" s="21">
        <v>1.9</v>
      </c>
      <c r="I563" s="21">
        <v>124.85</v>
      </c>
      <c r="J563" s="71">
        <v>0</v>
      </c>
      <c r="K563" s="58">
        <v>0</v>
      </c>
      <c r="L563" s="72">
        <v>0</v>
      </c>
      <c r="M563" s="73">
        <v>0</v>
      </c>
      <c r="N563" s="19">
        <v>0</v>
      </c>
      <c r="O563" s="21">
        <v>0</v>
      </c>
      <c r="P563" s="2">
        <v>125</v>
      </c>
      <c r="Q563" s="2" t="s">
        <v>41</v>
      </c>
      <c r="R563" s="2" t="s">
        <v>2810</v>
      </c>
      <c r="S563" s="2" t="s">
        <v>2811</v>
      </c>
      <c r="T563" s="2" t="s">
        <v>76</v>
      </c>
      <c r="U563" s="57">
        <v>0</v>
      </c>
      <c r="V563" s="2">
        <v>45986</v>
      </c>
      <c r="W563" s="2">
        <v>1</v>
      </c>
      <c r="X563" s="74" t="s">
        <v>422</v>
      </c>
      <c r="Y563" s="21" t="s">
        <v>4545</v>
      </c>
      <c r="Z563" s="52">
        <v>6.5710526315789481</v>
      </c>
    </row>
    <row r="564" spans="1:26" x14ac:dyDescent="0.25">
      <c r="A564" s="70" t="s">
        <v>4544</v>
      </c>
      <c r="B564" s="2" t="s">
        <v>3000</v>
      </c>
      <c r="C564" s="19" t="s">
        <v>3529</v>
      </c>
      <c r="D564" s="2" t="s">
        <v>291</v>
      </c>
      <c r="E564" s="14">
        <v>20020015</v>
      </c>
      <c r="F564" s="14" t="s">
        <v>445</v>
      </c>
      <c r="G564" s="19">
        <v>2</v>
      </c>
      <c r="H564" s="21">
        <v>2.36</v>
      </c>
      <c r="I564" s="21">
        <v>87.01</v>
      </c>
      <c r="J564" s="71">
        <v>0</v>
      </c>
      <c r="K564" s="58">
        <v>0</v>
      </c>
      <c r="L564" s="72">
        <v>0</v>
      </c>
      <c r="M564" s="73">
        <v>0</v>
      </c>
      <c r="N564" s="19">
        <v>0</v>
      </c>
      <c r="O564" s="21">
        <v>0</v>
      </c>
      <c r="P564" s="2">
        <v>87</v>
      </c>
      <c r="Q564" s="2" t="s">
        <v>41</v>
      </c>
      <c r="R564" s="2" t="s">
        <v>3001</v>
      </c>
      <c r="S564" s="2" t="s">
        <v>3002</v>
      </c>
      <c r="T564" s="2" t="s">
        <v>76</v>
      </c>
      <c r="U564" s="57">
        <v>0</v>
      </c>
      <c r="V564" s="2">
        <v>46006</v>
      </c>
      <c r="W564" s="2">
        <v>1</v>
      </c>
      <c r="X564" s="74" t="s">
        <v>422</v>
      </c>
      <c r="Y564" s="21" t="s">
        <v>4545</v>
      </c>
      <c r="Z564" s="52">
        <v>3.6868644067796619</v>
      </c>
    </row>
    <row r="565" spans="1:26" x14ac:dyDescent="0.25">
      <c r="A565" s="70" t="s">
        <v>4544</v>
      </c>
      <c r="B565" s="2" t="s">
        <v>3003</v>
      </c>
      <c r="C565" s="19" t="s">
        <v>3529</v>
      </c>
      <c r="D565" s="2" t="s">
        <v>291</v>
      </c>
      <c r="E565" s="14">
        <v>20020015</v>
      </c>
      <c r="F565" s="14" t="s">
        <v>582</v>
      </c>
      <c r="G565" s="19">
        <v>2</v>
      </c>
      <c r="H565" s="21">
        <v>4.83</v>
      </c>
      <c r="I565" s="21">
        <v>169.16</v>
      </c>
      <c r="J565" s="71">
        <v>0</v>
      </c>
      <c r="K565" s="58">
        <v>0</v>
      </c>
      <c r="L565" s="72">
        <v>0</v>
      </c>
      <c r="M565" s="73">
        <v>0</v>
      </c>
      <c r="N565" s="19">
        <v>0</v>
      </c>
      <c r="O565" s="21">
        <v>0</v>
      </c>
      <c r="P565" s="2">
        <v>169</v>
      </c>
      <c r="Q565" s="2" t="s">
        <v>41</v>
      </c>
      <c r="R565" s="2" t="s">
        <v>2965</v>
      </c>
      <c r="S565" s="2" t="s">
        <v>3004</v>
      </c>
      <c r="T565" s="2" t="s">
        <v>65</v>
      </c>
      <c r="U565" s="57">
        <v>0</v>
      </c>
      <c r="V565" s="2">
        <v>46006</v>
      </c>
      <c r="W565" s="2">
        <v>1</v>
      </c>
      <c r="X565" s="74" t="s">
        <v>422</v>
      </c>
      <c r="Y565" s="21" t="s">
        <v>4545</v>
      </c>
      <c r="Z565" s="52">
        <v>3.5022774327122153</v>
      </c>
    </row>
    <row r="566" spans="1:26" x14ac:dyDescent="0.25">
      <c r="A566" s="70" t="s">
        <v>4544</v>
      </c>
      <c r="B566" s="2" t="s">
        <v>3005</v>
      </c>
      <c r="C566" s="19" t="s">
        <v>3529</v>
      </c>
      <c r="D566" s="2" t="s">
        <v>291</v>
      </c>
      <c r="E566" s="14">
        <v>20020015</v>
      </c>
      <c r="F566" s="14" t="s">
        <v>553</v>
      </c>
      <c r="G566" s="19">
        <v>4</v>
      </c>
      <c r="H566" s="21">
        <v>17.810000000000002</v>
      </c>
      <c r="I566" s="21">
        <v>684.16</v>
      </c>
      <c r="J566" s="71">
        <v>0</v>
      </c>
      <c r="K566" s="58">
        <v>0</v>
      </c>
      <c r="L566" s="72">
        <v>0</v>
      </c>
      <c r="M566" s="73">
        <v>0</v>
      </c>
      <c r="N566" s="19">
        <v>0</v>
      </c>
      <c r="O566" s="21">
        <v>0</v>
      </c>
      <c r="P566" s="2">
        <v>684</v>
      </c>
      <c r="Q566" s="2" t="s">
        <v>41</v>
      </c>
      <c r="R566" s="2" t="s">
        <v>3006</v>
      </c>
      <c r="S566" s="2" t="s">
        <v>3007</v>
      </c>
      <c r="T566" s="2" t="s">
        <v>76</v>
      </c>
      <c r="U566" s="57">
        <v>0</v>
      </c>
      <c r="V566" s="2">
        <v>46006</v>
      </c>
      <c r="W566" s="2">
        <v>1</v>
      </c>
      <c r="X566" s="74" t="s">
        <v>422</v>
      </c>
      <c r="Y566" s="21" t="s">
        <v>4545</v>
      </c>
      <c r="Z566" s="52">
        <v>7.6828747894441314</v>
      </c>
    </row>
    <row r="567" spans="1:26" x14ac:dyDescent="0.25">
      <c r="A567" s="70" t="s">
        <v>4544</v>
      </c>
      <c r="B567" s="2" t="s">
        <v>3261</v>
      </c>
      <c r="C567" s="19" t="s">
        <v>3529</v>
      </c>
      <c r="D567" s="2" t="s">
        <v>291</v>
      </c>
      <c r="E567" s="14">
        <v>20020015</v>
      </c>
      <c r="F567" s="14" t="s">
        <v>586</v>
      </c>
      <c r="G567" s="19">
        <v>3</v>
      </c>
      <c r="H567" s="21">
        <v>10.059999999999999</v>
      </c>
      <c r="I567" s="21">
        <v>371.15999999999997</v>
      </c>
      <c r="J567" s="71">
        <v>0</v>
      </c>
      <c r="K567" s="58">
        <v>0</v>
      </c>
      <c r="L567" s="72">
        <v>0</v>
      </c>
      <c r="M567" s="73">
        <v>0</v>
      </c>
      <c r="N567" s="19">
        <v>0</v>
      </c>
      <c r="O567" s="21">
        <v>0</v>
      </c>
      <c r="P567" s="2">
        <v>371</v>
      </c>
      <c r="Q567" s="2" t="s">
        <v>41</v>
      </c>
      <c r="R567" s="2" t="s">
        <v>3262</v>
      </c>
      <c r="S567" s="2" t="s">
        <v>3263</v>
      </c>
      <c r="T567" s="2" t="s">
        <v>76</v>
      </c>
      <c r="U567" s="57">
        <v>0</v>
      </c>
      <c r="V567" s="2">
        <v>46034</v>
      </c>
      <c r="W567" s="2">
        <v>1</v>
      </c>
      <c r="X567" s="74" t="s">
        <v>422</v>
      </c>
      <c r="Y567" s="21" t="s">
        <v>4545</v>
      </c>
      <c r="Z567" s="52">
        <v>5.5341948310139175</v>
      </c>
    </row>
    <row r="568" spans="1:26" x14ac:dyDescent="0.25">
      <c r="A568" s="70" t="s">
        <v>4544</v>
      </c>
      <c r="B568" s="2" t="s">
        <v>3559</v>
      </c>
      <c r="C568" s="19" t="s">
        <v>3529</v>
      </c>
      <c r="D568" s="2" t="s">
        <v>291</v>
      </c>
      <c r="E568" s="14">
        <v>20020015</v>
      </c>
      <c r="F568" s="14" t="s">
        <v>589</v>
      </c>
      <c r="G568" s="19">
        <v>1</v>
      </c>
      <c r="H568" s="21">
        <v>1.45</v>
      </c>
      <c r="I568" s="21">
        <v>52.93</v>
      </c>
      <c r="J568" s="71">
        <v>0</v>
      </c>
      <c r="K568" s="58">
        <v>0</v>
      </c>
      <c r="L568" s="72">
        <v>0</v>
      </c>
      <c r="M568" s="73">
        <v>0</v>
      </c>
      <c r="N568" s="19">
        <v>0</v>
      </c>
      <c r="O568" s="21">
        <v>0</v>
      </c>
      <c r="P568" s="2">
        <v>53</v>
      </c>
      <c r="Q568" s="2" t="s">
        <v>41</v>
      </c>
      <c r="R568" s="2" t="s">
        <v>3560</v>
      </c>
      <c r="S568" s="2" t="s">
        <v>3561</v>
      </c>
      <c r="T568" s="2" t="s">
        <v>65</v>
      </c>
      <c r="U568" s="57">
        <v>0</v>
      </c>
      <c r="V568" s="2">
        <v>46062</v>
      </c>
      <c r="W568" s="2">
        <v>1</v>
      </c>
      <c r="X568" s="74" t="s">
        <v>422</v>
      </c>
      <c r="Y568" s="21" t="s">
        <v>4545</v>
      </c>
      <c r="Z568" s="52">
        <v>1.8251724137931036</v>
      </c>
    </row>
    <row r="569" spans="1:26" x14ac:dyDescent="0.25">
      <c r="A569" s="70" t="s">
        <v>4544</v>
      </c>
      <c r="B569" s="2" t="s">
        <v>4287</v>
      </c>
      <c r="C569" s="19" t="s">
        <v>3529</v>
      </c>
      <c r="D569" s="2" t="s">
        <v>291</v>
      </c>
      <c r="E569" s="14">
        <v>20020015</v>
      </c>
      <c r="F569" s="14" t="s">
        <v>446</v>
      </c>
      <c r="G569" s="19">
        <v>2</v>
      </c>
      <c r="H569" s="21">
        <v>5.93</v>
      </c>
      <c r="I569" s="21">
        <v>223.54</v>
      </c>
      <c r="J569" s="71">
        <v>0</v>
      </c>
      <c r="K569" s="58">
        <v>0</v>
      </c>
      <c r="L569" s="72">
        <v>0</v>
      </c>
      <c r="M569" s="73">
        <v>0</v>
      </c>
      <c r="N569" s="19">
        <v>0</v>
      </c>
      <c r="O569" s="21">
        <v>0</v>
      </c>
      <c r="P569" s="2">
        <v>224</v>
      </c>
      <c r="Q569" s="2" t="s">
        <v>41</v>
      </c>
      <c r="R569" s="2" t="s">
        <v>4288</v>
      </c>
      <c r="S569" s="2" t="s">
        <v>4289</v>
      </c>
      <c r="T569" s="2" t="s">
        <v>76</v>
      </c>
      <c r="U569" s="57">
        <v>0</v>
      </c>
      <c r="V569" s="2">
        <v>46111</v>
      </c>
      <c r="W569" s="2">
        <v>1</v>
      </c>
      <c r="X569" s="74" t="s">
        <v>422</v>
      </c>
      <c r="Y569" s="21" t="s">
        <v>4545</v>
      </c>
      <c r="Z569" s="52">
        <v>3.7696458684654304</v>
      </c>
    </row>
    <row r="570" spans="1:26" x14ac:dyDescent="0.25">
      <c r="A570" s="70" t="s">
        <v>4544</v>
      </c>
      <c r="B570" s="2" t="s">
        <v>4290</v>
      </c>
      <c r="C570" s="19" t="s">
        <v>3529</v>
      </c>
      <c r="D570" s="2" t="s">
        <v>291</v>
      </c>
      <c r="E570" s="14">
        <v>20020015</v>
      </c>
      <c r="F570" s="14" t="s">
        <v>488</v>
      </c>
      <c r="G570" s="19">
        <v>2</v>
      </c>
      <c r="H570" s="21">
        <v>11.36</v>
      </c>
      <c r="I570" s="21">
        <v>411.99</v>
      </c>
      <c r="J570" s="71">
        <v>0</v>
      </c>
      <c r="K570" s="58">
        <v>0</v>
      </c>
      <c r="L570" s="72">
        <v>0</v>
      </c>
      <c r="M570" s="73">
        <v>0</v>
      </c>
      <c r="N570" s="19">
        <v>0</v>
      </c>
      <c r="O570" s="21">
        <v>0</v>
      </c>
      <c r="P570" s="2">
        <v>412</v>
      </c>
      <c r="Q570" s="2" t="s">
        <v>41</v>
      </c>
      <c r="R570" s="2" t="s">
        <v>4291</v>
      </c>
      <c r="S570" s="2" t="s">
        <v>4292</v>
      </c>
      <c r="T570" s="2" t="s">
        <v>1314</v>
      </c>
      <c r="U570" s="57">
        <v>0</v>
      </c>
      <c r="V570" s="2">
        <v>46111</v>
      </c>
      <c r="W570" s="2">
        <v>1</v>
      </c>
      <c r="X570" s="74" t="s">
        <v>422</v>
      </c>
      <c r="Y570" s="21" t="s">
        <v>4545</v>
      </c>
      <c r="Z570" s="52">
        <v>3.6266725352112683</v>
      </c>
    </row>
    <row r="571" spans="1:26" x14ac:dyDescent="0.25">
      <c r="A571" s="70" t="s">
        <v>4544</v>
      </c>
      <c r="B571" s="2" t="s">
        <v>4293</v>
      </c>
      <c r="C571" s="19" t="s">
        <v>3529</v>
      </c>
      <c r="D571" s="2" t="s">
        <v>291</v>
      </c>
      <c r="E571" s="14">
        <v>20020015</v>
      </c>
      <c r="F571" s="14" t="s">
        <v>489</v>
      </c>
      <c r="G571" s="19">
        <v>4</v>
      </c>
      <c r="H571" s="21">
        <v>15.379999999999999</v>
      </c>
      <c r="I571" s="21">
        <v>596.81999999999994</v>
      </c>
      <c r="J571" s="71">
        <v>0</v>
      </c>
      <c r="K571" s="58">
        <v>0</v>
      </c>
      <c r="L571" s="72">
        <v>0</v>
      </c>
      <c r="M571" s="73">
        <v>0</v>
      </c>
      <c r="N571" s="19">
        <v>0</v>
      </c>
      <c r="O571" s="21">
        <v>0</v>
      </c>
      <c r="P571" s="2">
        <v>597</v>
      </c>
      <c r="Q571" s="2" t="s">
        <v>41</v>
      </c>
      <c r="R571" s="2" t="s">
        <v>4294</v>
      </c>
      <c r="S571" s="2" t="s">
        <v>4295</v>
      </c>
      <c r="T571" s="2" t="s">
        <v>76</v>
      </c>
      <c r="U571" s="57">
        <v>0</v>
      </c>
      <c r="V571" s="2">
        <v>46111</v>
      </c>
      <c r="W571" s="2">
        <v>1</v>
      </c>
      <c r="X571" s="74" t="s">
        <v>422</v>
      </c>
      <c r="Y571" s="21" t="s">
        <v>4545</v>
      </c>
      <c r="Z571" s="52">
        <v>7.7609882964889465</v>
      </c>
    </row>
    <row r="572" spans="1:26" x14ac:dyDescent="0.25">
      <c r="A572" s="70" t="s">
        <v>4544</v>
      </c>
      <c r="B572" s="2" t="s">
        <v>1344</v>
      </c>
      <c r="C572" s="19" t="s">
        <v>3529</v>
      </c>
      <c r="D572" s="2" t="s">
        <v>404</v>
      </c>
      <c r="E572" s="14">
        <v>20020020</v>
      </c>
      <c r="F572" s="14" t="s">
        <v>513</v>
      </c>
      <c r="G572" s="19">
        <v>4</v>
      </c>
      <c r="H572" s="21">
        <v>5.7399999999999993</v>
      </c>
      <c r="I572" s="21">
        <v>264.51</v>
      </c>
      <c r="J572" s="71">
        <v>0</v>
      </c>
      <c r="K572" s="58">
        <v>0</v>
      </c>
      <c r="L572" s="72">
        <v>0</v>
      </c>
      <c r="M572" s="73">
        <v>0</v>
      </c>
      <c r="N572" s="19">
        <v>0</v>
      </c>
      <c r="O572" s="21">
        <v>0</v>
      </c>
      <c r="P572" s="2">
        <v>265</v>
      </c>
      <c r="Q572" s="2" t="s">
        <v>41</v>
      </c>
      <c r="R572" s="2" t="s">
        <v>613</v>
      </c>
      <c r="S572" s="2" t="s">
        <v>1345</v>
      </c>
      <c r="T572" s="2" t="s">
        <v>60</v>
      </c>
      <c r="U572" s="57">
        <v>0</v>
      </c>
      <c r="V572" s="2">
        <v>45867</v>
      </c>
      <c r="W572" s="2">
        <v>1</v>
      </c>
      <c r="X572" s="74" t="s">
        <v>422</v>
      </c>
      <c r="Y572" s="21" t="s">
        <v>4545</v>
      </c>
      <c r="Z572" s="52">
        <v>9.2163763066202105</v>
      </c>
    </row>
    <row r="573" spans="1:26" x14ac:dyDescent="0.25">
      <c r="A573" s="70" t="s">
        <v>4544</v>
      </c>
      <c r="B573" s="2" t="s">
        <v>2357</v>
      </c>
      <c r="C573" s="19" t="s">
        <v>3529</v>
      </c>
      <c r="D573" s="2" t="s">
        <v>404</v>
      </c>
      <c r="E573" s="14">
        <v>20020020</v>
      </c>
      <c r="F573" s="14" t="s">
        <v>516</v>
      </c>
      <c r="G573" s="19">
        <v>2</v>
      </c>
      <c r="H573" s="21">
        <v>1.72</v>
      </c>
      <c r="I573" s="21">
        <v>81.790000000000006</v>
      </c>
      <c r="J573" s="71">
        <v>0</v>
      </c>
      <c r="K573" s="58">
        <v>0</v>
      </c>
      <c r="L573" s="72">
        <v>0</v>
      </c>
      <c r="M573" s="73">
        <v>0</v>
      </c>
      <c r="N573" s="19">
        <v>0</v>
      </c>
      <c r="O573" s="21">
        <v>0</v>
      </c>
      <c r="P573" s="2">
        <v>82</v>
      </c>
      <c r="Q573" s="2" t="s">
        <v>41</v>
      </c>
      <c r="R573" s="2" t="s">
        <v>1473</v>
      </c>
      <c r="S573" s="2" t="s">
        <v>2358</v>
      </c>
      <c r="T573" s="2" t="s">
        <v>97</v>
      </c>
      <c r="U573" s="57">
        <v>0</v>
      </c>
      <c r="V573" s="2">
        <v>45881</v>
      </c>
      <c r="W573" s="2">
        <v>1</v>
      </c>
      <c r="X573" s="74" t="s">
        <v>422</v>
      </c>
      <c r="Y573" s="21" t="s">
        <v>4545</v>
      </c>
      <c r="Z573" s="52">
        <v>4.7552325581395349</v>
      </c>
    </row>
    <row r="574" spans="1:26" x14ac:dyDescent="0.25">
      <c r="A574" s="70" t="s">
        <v>4544</v>
      </c>
      <c r="B574" s="2" t="s">
        <v>1346</v>
      </c>
      <c r="C574" s="19" t="s">
        <v>3529</v>
      </c>
      <c r="D574" s="2" t="s">
        <v>404</v>
      </c>
      <c r="E574" s="14">
        <v>20020020</v>
      </c>
      <c r="F574" s="14" t="s">
        <v>520</v>
      </c>
      <c r="G574" s="19">
        <v>4</v>
      </c>
      <c r="H574" s="21">
        <v>11.780000000000001</v>
      </c>
      <c r="I574" s="21">
        <v>499.33</v>
      </c>
      <c r="J574" s="71">
        <v>0</v>
      </c>
      <c r="K574" s="58">
        <v>0</v>
      </c>
      <c r="L574" s="72">
        <v>0</v>
      </c>
      <c r="M574" s="73">
        <v>0</v>
      </c>
      <c r="N574" s="19">
        <v>0</v>
      </c>
      <c r="O574" s="21">
        <v>0</v>
      </c>
      <c r="P574" s="2">
        <v>499</v>
      </c>
      <c r="Q574" s="2" t="s">
        <v>41</v>
      </c>
      <c r="R574" s="2" t="s">
        <v>1104</v>
      </c>
      <c r="S574" s="2" t="s">
        <v>1347</v>
      </c>
      <c r="T574" s="2" t="s">
        <v>60</v>
      </c>
      <c r="U574" s="57">
        <v>0</v>
      </c>
      <c r="V574" s="2">
        <v>45867</v>
      </c>
      <c r="W574" s="2">
        <v>1</v>
      </c>
      <c r="X574" s="74" t="s">
        <v>422</v>
      </c>
      <c r="Y574" s="21" t="s">
        <v>4545</v>
      </c>
      <c r="Z574" s="52">
        <v>8.4775891341256351</v>
      </c>
    </row>
    <row r="575" spans="1:26" x14ac:dyDescent="0.25">
      <c r="A575" s="70" t="s">
        <v>4544</v>
      </c>
      <c r="B575" s="2" t="s">
        <v>3649</v>
      </c>
      <c r="C575" s="19" t="s">
        <v>3529</v>
      </c>
      <c r="D575" s="2" t="s">
        <v>404</v>
      </c>
      <c r="E575" s="14">
        <v>20020020</v>
      </c>
      <c r="F575" s="14" t="s">
        <v>566</v>
      </c>
      <c r="G575" s="19">
        <v>4</v>
      </c>
      <c r="H575" s="21">
        <v>27.88</v>
      </c>
      <c r="I575" s="21">
        <v>1215.52</v>
      </c>
      <c r="J575" s="71">
        <v>0</v>
      </c>
      <c r="K575" s="58">
        <v>0</v>
      </c>
      <c r="L575" s="72">
        <v>0</v>
      </c>
      <c r="M575" s="73">
        <v>0</v>
      </c>
      <c r="N575" s="19">
        <v>0</v>
      </c>
      <c r="O575" s="21">
        <v>0</v>
      </c>
      <c r="P575" s="2">
        <v>1216</v>
      </c>
      <c r="Q575" s="2" t="s">
        <v>41</v>
      </c>
      <c r="R575" s="2" t="s">
        <v>3650</v>
      </c>
      <c r="S575" s="2" t="s">
        <v>3651</v>
      </c>
      <c r="T575" s="2" t="s">
        <v>97</v>
      </c>
      <c r="U575" s="57">
        <v>0</v>
      </c>
      <c r="V575" s="2">
        <v>45867</v>
      </c>
      <c r="W575" s="2">
        <v>1</v>
      </c>
      <c r="X575" s="74" t="s">
        <v>422</v>
      </c>
      <c r="Y575" s="21" t="s">
        <v>4545</v>
      </c>
      <c r="Z575" s="52">
        <v>8.7196556671449077</v>
      </c>
    </row>
    <row r="576" spans="1:26" x14ac:dyDescent="0.25">
      <c r="A576" s="70" t="s">
        <v>4544</v>
      </c>
      <c r="B576" s="2" t="s">
        <v>4296</v>
      </c>
      <c r="C576" s="19" t="s">
        <v>3529</v>
      </c>
      <c r="D576" s="2" t="s">
        <v>404</v>
      </c>
      <c r="E576" s="14">
        <v>20020020</v>
      </c>
      <c r="F576" s="14" t="s">
        <v>476</v>
      </c>
      <c r="G576" s="19">
        <v>4</v>
      </c>
      <c r="H576" s="21">
        <v>18.260000000000002</v>
      </c>
      <c r="I576" s="21">
        <v>811.47</v>
      </c>
      <c r="J576" s="71">
        <v>0</v>
      </c>
      <c r="K576" s="58">
        <v>0</v>
      </c>
      <c r="L576" s="72">
        <v>0</v>
      </c>
      <c r="M576" s="73">
        <v>0</v>
      </c>
      <c r="N576" s="19">
        <v>0</v>
      </c>
      <c r="O576" s="21">
        <v>0</v>
      </c>
      <c r="P576" s="2">
        <v>811</v>
      </c>
      <c r="Q576" s="2" t="s">
        <v>41</v>
      </c>
      <c r="R576" s="2" t="s">
        <v>4297</v>
      </c>
      <c r="S576" s="2" t="s">
        <v>4298</v>
      </c>
      <c r="T576" s="2" t="s">
        <v>60</v>
      </c>
      <c r="U576" s="57">
        <v>0</v>
      </c>
      <c r="V576" s="2">
        <v>45881</v>
      </c>
      <c r="W576" s="2">
        <v>1</v>
      </c>
      <c r="X576" s="74" t="s">
        <v>422</v>
      </c>
      <c r="Y576" s="21" t="s">
        <v>4545</v>
      </c>
      <c r="Z576" s="52">
        <v>8.8879518072289159</v>
      </c>
    </row>
    <row r="577" spans="1:26" x14ac:dyDescent="0.25">
      <c r="A577" s="70" t="s">
        <v>4544</v>
      </c>
      <c r="B577" s="2" t="s">
        <v>1348</v>
      </c>
      <c r="C577" s="19" t="s">
        <v>3529</v>
      </c>
      <c r="D577" s="2" t="s">
        <v>404</v>
      </c>
      <c r="E577" s="14">
        <v>20020020</v>
      </c>
      <c r="F577" s="14" t="s">
        <v>483</v>
      </c>
      <c r="G577" s="19">
        <v>2</v>
      </c>
      <c r="H577" s="21">
        <v>6.64</v>
      </c>
      <c r="I577" s="21">
        <v>301.19</v>
      </c>
      <c r="J577" s="71">
        <v>0</v>
      </c>
      <c r="K577" s="58">
        <v>0</v>
      </c>
      <c r="L577" s="72">
        <v>0</v>
      </c>
      <c r="M577" s="73">
        <v>0</v>
      </c>
      <c r="N577" s="19">
        <v>0</v>
      </c>
      <c r="O577" s="21">
        <v>0</v>
      </c>
      <c r="P577" s="2">
        <v>301</v>
      </c>
      <c r="Q577" s="2" t="s">
        <v>41</v>
      </c>
      <c r="R577" s="2" t="s">
        <v>1349</v>
      </c>
      <c r="S577" s="2" t="s">
        <v>1350</v>
      </c>
      <c r="T577" s="2" t="s">
        <v>59</v>
      </c>
      <c r="U577" s="57">
        <v>0</v>
      </c>
      <c r="V577" s="2">
        <v>45867</v>
      </c>
      <c r="W577" s="2">
        <v>1</v>
      </c>
      <c r="X577" s="74" t="s">
        <v>422</v>
      </c>
      <c r="Y577" s="21" t="s">
        <v>4545</v>
      </c>
      <c r="Z577" s="52">
        <v>4.5359939759036143</v>
      </c>
    </row>
    <row r="578" spans="1:26" x14ac:dyDescent="0.25">
      <c r="A578" s="70" t="s">
        <v>4544</v>
      </c>
      <c r="B578" s="2" t="s">
        <v>1351</v>
      </c>
      <c r="C578" s="19" t="s">
        <v>3529</v>
      </c>
      <c r="D578" s="2" t="s">
        <v>404</v>
      </c>
      <c r="E578" s="14">
        <v>20020020</v>
      </c>
      <c r="F578" s="14" t="s">
        <v>432</v>
      </c>
      <c r="G578" s="19">
        <v>4</v>
      </c>
      <c r="H578" s="21">
        <v>12.82</v>
      </c>
      <c r="I578" s="21">
        <v>565.63</v>
      </c>
      <c r="J578" s="71">
        <v>0</v>
      </c>
      <c r="K578" s="58">
        <v>0</v>
      </c>
      <c r="L578" s="72">
        <v>0</v>
      </c>
      <c r="M578" s="73">
        <v>0</v>
      </c>
      <c r="N578" s="19">
        <v>0</v>
      </c>
      <c r="O578" s="21">
        <v>0</v>
      </c>
      <c r="P578" s="2">
        <v>566</v>
      </c>
      <c r="Q578" s="2" t="s">
        <v>41</v>
      </c>
      <c r="R578" s="2" t="s">
        <v>1352</v>
      </c>
      <c r="S578" s="2" t="s">
        <v>1353</v>
      </c>
      <c r="T578" s="2" t="s">
        <v>60</v>
      </c>
      <c r="U578" s="57">
        <v>0</v>
      </c>
      <c r="V578" s="2">
        <v>45867</v>
      </c>
      <c r="W578" s="2">
        <v>1</v>
      </c>
      <c r="X578" s="74" t="s">
        <v>422</v>
      </c>
      <c r="Y578" s="21" t="s">
        <v>4545</v>
      </c>
      <c r="Z578" s="52">
        <v>8.8241809672386893</v>
      </c>
    </row>
    <row r="579" spans="1:26" x14ac:dyDescent="0.25">
      <c r="A579" s="70" t="s">
        <v>4544</v>
      </c>
      <c r="B579" s="2" t="s">
        <v>1354</v>
      </c>
      <c r="C579" s="19" t="s">
        <v>3529</v>
      </c>
      <c r="D579" s="2" t="s">
        <v>404</v>
      </c>
      <c r="E579" s="14">
        <v>20020020</v>
      </c>
      <c r="F579" s="14" t="s">
        <v>484</v>
      </c>
      <c r="G579" s="19">
        <v>4</v>
      </c>
      <c r="H579" s="21">
        <v>32.72</v>
      </c>
      <c r="I579" s="21">
        <v>1346.74</v>
      </c>
      <c r="J579" s="71">
        <v>0</v>
      </c>
      <c r="K579" s="58">
        <v>0</v>
      </c>
      <c r="L579" s="72">
        <v>0</v>
      </c>
      <c r="M579" s="73">
        <v>0</v>
      </c>
      <c r="N579" s="19">
        <v>0</v>
      </c>
      <c r="O579" s="21">
        <v>0</v>
      </c>
      <c r="P579" s="2">
        <v>1347</v>
      </c>
      <c r="Q579" s="2" t="s">
        <v>41</v>
      </c>
      <c r="R579" s="2" t="s">
        <v>1355</v>
      </c>
      <c r="S579" s="2" t="s">
        <v>1356</v>
      </c>
      <c r="T579" s="2" t="s">
        <v>60</v>
      </c>
      <c r="U579" s="57">
        <v>0</v>
      </c>
      <c r="V579" s="2">
        <v>45873</v>
      </c>
      <c r="W579" s="2">
        <v>1</v>
      </c>
      <c r="X579" s="74" t="s">
        <v>422</v>
      </c>
      <c r="Y579" s="21" t="s">
        <v>4545</v>
      </c>
      <c r="Z579" s="52">
        <v>8.2319070904645493</v>
      </c>
    </row>
    <row r="580" spans="1:26" x14ac:dyDescent="0.25">
      <c r="A580" s="70" t="s">
        <v>4544</v>
      </c>
      <c r="B580" s="2" t="s">
        <v>1357</v>
      </c>
      <c r="C580" s="19" t="s">
        <v>3529</v>
      </c>
      <c r="D580" s="2" t="s">
        <v>404</v>
      </c>
      <c r="E580" s="14">
        <v>20020020</v>
      </c>
      <c r="F580" s="14" t="s">
        <v>486</v>
      </c>
      <c r="G580" s="19">
        <v>3</v>
      </c>
      <c r="H580" s="21">
        <v>17.68</v>
      </c>
      <c r="I580" s="21">
        <v>790.56999999999994</v>
      </c>
      <c r="J580" s="71">
        <v>0</v>
      </c>
      <c r="K580" s="58">
        <v>0</v>
      </c>
      <c r="L580" s="72">
        <v>0</v>
      </c>
      <c r="M580" s="73">
        <v>0</v>
      </c>
      <c r="N580" s="19">
        <v>0</v>
      </c>
      <c r="O580" s="21">
        <v>0</v>
      </c>
      <c r="P580" s="2">
        <v>791</v>
      </c>
      <c r="Q580" s="2" t="s">
        <v>41</v>
      </c>
      <c r="R580" s="2" t="s">
        <v>428</v>
      </c>
      <c r="S580" s="2" t="s">
        <v>1358</v>
      </c>
      <c r="T580" s="2" t="s">
        <v>60</v>
      </c>
      <c r="U580" s="57">
        <v>0</v>
      </c>
      <c r="V580" s="2">
        <v>45873</v>
      </c>
      <c r="W580" s="2">
        <v>1</v>
      </c>
      <c r="X580" s="74" t="s">
        <v>422</v>
      </c>
      <c r="Y580" s="21" t="s">
        <v>4545</v>
      </c>
      <c r="Z580" s="52">
        <v>6.7073246606334855</v>
      </c>
    </row>
    <row r="581" spans="1:26" x14ac:dyDescent="0.25">
      <c r="A581" s="70" t="s">
        <v>4544</v>
      </c>
      <c r="B581" s="2" t="s">
        <v>1359</v>
      </c>
      <c r="C581" s="19" t="s">
        <v>3529</v>
      </c>
      <c r="D581" s="2" t="s">
        <v>404</v>
      </c>
      <c r="E581" s="14">
        <v>20020020</v>
      </c>
      <c r="F581" s="14" t="s">
        <v>573</v>
      </c>
      <c r="G581" s="19">
        <v>2</v>
      </c>
      <c r="H581" s="21">
        <v>6.36</v>
      </c>
      <c r="I581" s="21">
        <v>281.02999999999997</v>
      </c>
      <c r="J581" s="71">
        <v>0</v>
      </c>
      <c r="K581" s="58">
        <v>0</v>
      </c>
      <c r="L581" s="72">
        <v>0</v>
      </c>
      <c r="M581" s="73">
        <v>0</v>
      </c>
      <c r="N581" s="19">
        <v>0</v>
      </c>
      <c r="O581" s="21">
        <v>0</v>
      </c>
      <c r="P581" s="2">
        <v>281</v>
      </c>
      <c r="Q581" s="2" t="s">
        <v>41</v>
      </c>
      <c r="R581" s="2" t="s">
        <v>1360</v>
      </c>
      <c r="S581" s="2" t="s">
        <v>1361</v>
      </c>
      <c r="T581" s="2" t="s">
        <v>596</v>
      </c>
      <c r="U581" s="57">
        <v>0</v>
      </c>
      <c r="V581" s="2">
        <v>45873</v>
      </c>
      <c r="W581" s="2">
        <v>1</v>
      </c>
      <c r="X581" s="74" t="s">
        <v>422</v>
      </c>
      <c r="Y581" s="21" t="s">
        <v>4545</v>
      </c>
      <c r="Z581" s="52">
        <v>4.4187106918238994</v>
      </c>
    </row>
    <row r="582" spans="1:26" x14ac:dyDescent="0.25">
      <c r="A582" s="70" t="s">
        <v>4544</v>
      </c>
      <c r="B582" s="2" t="s">
        <v>4170</v>
      </c>
      <c r="C582" s="19" t="s">
        <v>3529</v>
      </c>
      <c r="D582" s="2" t="s">
        <v>404</v>
      </c>
      <c r="E582" s="14">
        <v>20020020</v>
      </c>
      <c r="F582" s="14" t="s">
        <v>477</v>
      </c>
      <c r="G582" s="19">
        <v>4</v>
      </c>
      <c r="H582" s="21">
        <v>20.100000000000001</v>
      </c>
      <c r="I582" s="21">
        <v>744.51</v>
      </c>
      <c r="J582" s="71">
        <v>0</v>
      </c>
      <c r="K582" s="58">
        <v>0</v>
      </c>
      <c r="L582" s="72">
        <v>0</v>
      </c>
      <c r="M582" s="73">
        <v>0</v>
      </c>
      <c r="N582" s="19">
        <v>0</v>
      </c>
      <c r="O582" s="21">
        <v>0</v>
      </c>
      <c r="P582" s="2">
        <v>745</v>
      </c>
      <c r="Q582" s="2" t="s">
        <v>41</v>
      </c>
      <c r="R582" s="2" t="s">
        <v>3907</v>
      </c>
      <c r="S582" s="2" t="s">
        <v>4171</v>
      </c>
      <c r="T582" s="2" t="s">
        <v>60</v>
      </c>
      <c r="U582" s="57">
        <v>0</v>
      </c>
      <c r="V582" s="2">
        <v>45873</v>
      </c>
      <c r="W582" s="2">
        <v>1</v>
      </c>
      <c r="X582" s="74" t="s">
        <v>422</v>
      </c>
      <c r="Y582" s="21" t="s">
        <v>4545</v>
      </c>
      <c r="Z582" s="52">
        <v>7.4080597014925376</v>
      </c>
    </row>
    <row r="583" spans="1:26" x14ac:dyDescent="0.25">
      <c r="A583" s="70" t="s">
        <v>4544</v>
      </c>
      <c r="B583" s="2" t="s">
        <v>1362</v>
      </c>
      <c r="C583" s="19" t="s">
        <v>3529</v>
      </c>
      <c r="D583" s="2" t="s">
        <v>404</v>
      </c>
      <c r="E583" s="14">
        <v>20020020</v>
      </c>
      <c r="F583" s="14" t="s">
        <v>538</v>
      </c>
      <c r="G583" s="19">
        <v>4</v>
      </c>
      <c r="H583" s="21">
        <v>10.379999999999999</v>
      </c>
      <c r="I583" s="21">
        <v>442.23</v>
      </c>
      <c r="J583" s="71">
        <v>0</v>
      </c>
      <c r="K583" s="58">
        <v>0</v>
      </c>
      <c r="L583" s="72">
        <v>0</v>
      </c>
      <c r="M583" s="73">
        <v>0</v>
      </c>
      <c r="N583" s="19">
        <v>0</v>
      </c>
      <c r="O583" s="21">
        <v>0</v>
      </c>
      <c r="P583" s="2">
        <v>442</v>
      </c>
      <c r="Q583" s="2" t="s">
        <v>41</v>
      </c>
      <c r="R583" s="2" t="s">
        <v>1363</v>
      </c>
      <c r="S583" s="2" t="s">
        <v>1364</v>
      </c>
      <c r="T583" s="2" t="s">
        <v>1365</v>
      </c>
      <c r="U583" s="57">
        <v>0</v>
      </c>
      <c r="V583" s="2">
        <v>45873</v>
      </c>
      <c r="W583" s="2">
        <v>1</v>
      </c>
      <c r="X583" s="74" t="s">
        <v>422</v>
      </c>
      <c r="Y583" s="21" t="s">
        <v>4545</v>
      </c>
      <c r="Z583" s="52">
        <v>8.5208092485549152</v>
      </c>
    </row>
    <row r="584" spans="1:26" x14ac:dyDescent="0.25">
      <c r="A584" s="70" t="s">
        <v>4544</v>
      </c>
      <c r="B584" s="2" t="s">
        <v>1366</v>
      </c>
      <c r="C584" s="19" t="s">
        <v>3529</v>
      </c>
      <c r="D584" s="2" t="s">
        <v>404</v>
      </c>
      <c r="E584" s="14">
        <v>20020020</v>
      </c>
      <c r="F584" s="14" t="s">
        <v>436</v>
      </c>
      <c r="G584" s="19">
        <v>4</v>
      </c>
      <c r="H584" s="21">
        <v>13.779999999999998</v>
      </c>
      <c r="I584" s="21">
        <v>633.16999999999996</v>
      </c>
      <c r="J584" s="71">
        <v>0</v>
      </c>
      <c r="K584" s="58">
        <v>0</v>
      </c>
      <c r="L584" s="72">
        <v>0</v>
      </c>
      <c r="M584" s="73">
        <v>0</v>
      </c>
      <c r="N584" s="19">
        <v>0</v>
      </c>
      <c r="O584" s="21">
        <v>0</v>
      </c>
      <c r="P584" s="2">
        <v>633</v>
      </c>
      <c r="Q584" s="2" t="s">
        <v>41</v>
      </c>
      <c r="R584" s="2" t="s">
        <v>1367</v>
      </c>
      <c r="S584" s="2" t="s">
        <v>1368</v>
      </c>
      <c r="T584" s="2" t="s">
        <v>60</v>
      </c>
      <c r="U584" s="57">
        <v>0</v>
      </c>
      <c r="V584" s="2">
        <v>45873</v>
      </c>
      <c r="W584" s="2">
        <v>1</v>
      </c>
      <c r="X584" s="74" t="s">
        <v>422</v>
      </c>
      <c r="Y584" s="21" t="s">
        <v>4545</v>
      </c>
      <c r="Z584" s="52">
        <v>9.1896952104499281</v>
      </c>
    </row>
    <row r="585" spans="1:26" x14ac:dyDescent="0.25">
      <c r="A585" s="70" t="s">
        <v>4544</v>
      </c>
      <c r="B585" s="2" t="s">
        <v>1369</v>
      </c>
      <c r="C585" s="19" t="s">
        <v>3529</v>
      </c>
      <c r="D585" s="2" t="s">
        <v>404</v>
      </c>
      <c r="E585" s="14">
        <v>20020020</v>
      </c>
      <c r="F585" s="14" t="s">
        <v>540</v>
      </c>
      <c r="G585" s="19">
        <v>2</v>
      </c>
      <c r="H585" s="21">
        <v>4.38</v>
      </c>
      <c r="I585" s="21">
        <v>210.16000000000003</v>
      </c>
      <c r="J585" s="71">
        <v>0</v>
      </c>
      <c r="K585" s="58">
        <v>0</v>
      </c>
      <c r="L585" s="72">
        <v>0</v>
      </c>
      <c r="M585" s="73">
        <v>0</v>
      </c>
      <c r="N585" s="19">
        <v>0</v>
      </c>
      <c r="O585" s="21">
        <v>0</v>
      </c>
      <c r="P585" s="2">
        <v>210</v>
      </c>
      <c r="Q585" s="2" t="s">
        <v>41</v>
      </c>
      <c r="R585" s="2" t="s">
        <v>1370</v>
      </c>
      <c r="S585" s="2" t="s">
        <v>1371</v>
      </c>
      <c r="T585" s="2" t="s">
        <v>59</v>
      </c>
      <c r="U585" s="57">
        <v>0</v>
      </c>
      <c r="V585" s="2">
        <v>45881</v>
      </c>
      <c r="W585" s="2">
        <v>1</v>
      </c>
      <c r="X585" s="74" t="s">
        <v>422</v>
      </c>
      <c r="Y585" s="21" t="s">
        <v>4545</v>
      </c>
      <c r="Z585" s="52">
        <v>4.7981735159817367</v>
      </c>
    </row>
    <row r="586" spans="1:26" x14ac:dyDescent="0.25">
      <c r="A586" s="70" t="s">
        <v>4544</v>
      </c>
      <c r="B586" s="2" t="s">
        <v>1372</v>
      </c>
      <c r="C586" s="19" t="s">
        <v>3529</v>
      </c>
      <c r="D586" s="2" t="s">
        <v>404</v>
      </c>
      <c r="E586" s="14">
        <v>20020020</v>
      </c>
      <c r="F586" s="14" t="s">
        <v>544</v>
      </c>
      <c r="G586" s="19">
        <v>4</v>
      </c>
      <c r="H586" s="21">
        <v>13.399999999999999</v>
      </c>
      <c r="I586" s="21">
        <v>579.49</v>
      </c>
      <c r="J586" s="71">
        <v>0</v>
      </c>
      <c r="K586" s="58">
        <v>0</v>
      </c>
      <c r="L586" s="72">
        <v>0</v>
      </c>
      <c r="M586" s="73">
        <v>0</v>
      </c>
      <c r="N586" s="19">
        <v>0</v>
      </c>
      <c r="O586" s="21">
        <v>0</v>
      </c>
      <c r="P586" s="2">
        <v>579</v>
      </c>
      <c r="Q586" s="2" t="s">
        <v>41</v>
      </c>
      <c r="R586" s="2" t="s">
        <v>1373</v>
      </c>
      <c r="S586" s="2" t="s">
        <v>1374</v>
      </c>
      <c r="T586" s="2" t="s">
        <v>60</v>
      </c>
      <c r="U586" s="57">
        <v>0</v>
      </c>
      <c r="V586" s="2">
        <v>45881</v>
      </c>
      <c r="W586" s="2">
        <v>1</v>
      </c>
      <c r="X586" s="74" t="s">
        <v>422</v>
      </c>
      <c r="Y586" s="21" t="s">
        <v>4545</v>
      </c>
      <c r="Z586" s="52">
        <v>8.6491044776119406</v>
      </c>
    </row>
    <row r="587" spans="1:26" x14ac:dyDescent="0.25">
      <c r="A587" s="70" t="s">
        <v>4544</v>
      </c>
      <c r="B587" s="2" t="s">
        <v>2289</v>
      </c>
      <c r="C587" s="19" t="s">
        <v>3529</v>
      </c>
      <c r="D587" s="2" t="s">
        <v>404</v>
      </c>
      <c r="E587" s="14">
        <v>20020020</v>
      </c>
      <c r="F587" s="14" t="s">
        <v>656</v>
      </c>
      <c r="G587" s="19">
        <v>2</v>
      </c>
      <c r="H587" s="21">
        <v>8.68</v>
      </c>
      <c r="I587" s="21">
        <v>360.28999999999996</v>
      </c>
      <c r="J587" s="71">
        <v>0</v>
      </c>
      <c r="K587" s="58">
        <v>0</v>
      </c>
      <c r="L587" s="72">
        <v>0</v>
      </c>
      <c r="M587" s="73">
        <v>0</v>
      </c>
      <c r="N587" s="19">
        <v>0</v>
      </c>
      <c r="O587" s="21">
        <v>0</v>
      </c>
      <c r="P587" s="2">
        <v>360</v>
      </c>
      <c r="Q587" s="2" t="s">
        <v>41</v>
      </c>
      <c r="R587" s="2" t="s">
        <v>1789</v>
      </c>
      <c r="S587" s="2" t="s">
        <v>2290</v>
      </c>
      <c r="T587" s="2" t="s">
        <v>60</v>
      </c>
      <c r="U587" s="57">
        <v>0</v>
      </c>
      <c r="V587" s="2">
        <v>45936</v>
      </c>
      <c r="W587" s="2">
        <v>1</v>
      </c>
      <c r="X587" s="74" t="s">
        <v>422</v>
      </c>
      <c r="Y587" s="21" t="s">
        <v>4545</v>
      </c>
      <c r="Z587" s="52">
        <v>4.1508064516129037</v>
      </c>
    </row>
    <row r="588" spans="1:26" x14ac:dyDescent="0.25">
      <c r="A588" s="70" t="s">
        <v>4544</v>
      </c>
      <c r="B588" s="2" t="s">
        <v>2359</v>
      </c>
      <c r="C588" s="19" t="s">
        <v>3529</v>
      </c>
      <c r="D588" s="2" t="s">
        <v>404</v>
      </c>
      <c r="E588" s="14">
        <v>20020020</v>
      </c>
      <c r="F588" s="14" t="s">
        <v>439</v>
      </c>
      <c r="G588" s="19">
        <v>2</v>
      </c>
      <c r="H588" s="21">
        <v>4.5</v>
      </c>
      <c r="I588" s="21">
        <v>199.64</v>
      </c>
      <c r="J588" s="71">
        <v>0</v>
      </c>
      <c r="K588" s="58">
        <v>0</v>
      </c>
      <c r="L588" s="72">
        <v>0</v>
      </c>
      <c r="M588" s="73">
        <v>0</v>
      </c>
      <c r="N588" s="19">
        <v>0</v>
      </c>
      <c r="O588" s="21">
        <v>0</v>
      </c>
      <c r="P588" s="2">
        <v>200</v>
      </c>
      <c r="Q588" s="2" t="s">
        <v>41</v>
      </c>
      <c r="R588" s="2" t="s">
        <v>2360</v>
      </c>
      <c r="S588" s="2" t="s">
        <v>2361</v>
      </c>
      <c r="T588" s="2" t="s">
        <v>97</v>
      </c>
      <c r="U588" s="57">
        <v>0</v>
      </c>
      <c r="V588" s="2">
        <v>45943</v>
      </c>
      <c r="W588" s="2">
        <v>1</v>
      </c>
      <c r="X588" s="74" t="s">
        <v>422</v>
      </c>
      <c r="Y588" s="21" t="s">
        <v>4545</v>
      </c>
      <c r="Z588" s="52">
        <v>4.4364444444444446</v>
      </c>
    </row>
    <row r="589" spans="1:26" x14ac:dyDescent="0.25">
      <c r="A589" s="70" t="s">
        <v>4544</v>
      </c>
      <c r="B589" s="2" t="s">
        <v>2291</v>
      </c>
      <c r="C589" s="19" t="s">
        <v>3529</v>
      </c>
      <c r="D589" s="2" t="s">
        <v>404</v>
      </c>
      <c r="E589" s="14">
        <v>20020020</v>
      </c>
      <c r="F589" s="14" t="s">
        <v>442</v>
      </c>
      <c r="G589" s="19">
        <v>2</v>
      </c>
      <c r="H589" s="21">
        <v>3.9800000000000004</v>
      </c>
      <c r="I589" s="21">
        <v>184.33999999999997</v>
      </c>
      <c r="J589" s="71">
        <v>0</v>
      </c>
      <c r="K589" s="58">
        <v>0</v>
      </c>
      <c r="L589" s="72">
        <v>0</v>
      </c>
      <c r="M589" s="73">
        <v>0</v>
      </c>
      <c r="N589" s="19">
        <v>0</v>
      </c>
      <c r="O589" s="21">
        <v>0</v>
      </c>
      <c r="P589" s="2">
        <v>184</v>
      </c>
      <c r="Q589" s="2" t="s">
        <v>41</v>
      </c>
      <c r="R589" s="2" t="s">
        <v>2292</v>
      </c>
      <c r="S589" s="2" t="s">
        <v>2293</v>
      </c>
      <c r="T589" s="2" t="s">
        <v>60</v>
      </c>
      <c r="U589" s="57">
        <v>0</v>
      </c>
      <c r="V589" s="2">
        <v>45936</v>
      </c>
      <c r="W589" s="2">
        <v>1</v>
      </c>
      <c r="X589" s="74" t="s">
        <v>422</v>
      </c>
      <c r="Y589" s="21" t="s">
        <v>4545</v>
      </c>
      <c r="Z589" s="52">
        <v>4.6316582914572857</v>
      </c>
    </row>
    <row r="590" spans="1:26" x14ac:dyDescent="0.25">
      <c r="A590" s="70" t="s">
        <v>4544</v>
      </c>
      <c r="B590" s="2" t="s">
        <v>2424</v>
      </c>
      <c r="C590" s="19" t="s">
        <v>3529</v>
      </c>
      <c r="D590" s="2" t="s">
        <v>404</v>
      </c>
      <c r="E590" s="14">
        <v>20020020</v>
      </c>
      <c r="F590" s="14" t="s">
        <v>575</v>
      </c>
      <c r="G590" s="19">
        <v>4</v>
      </c>
      <c r="H590" s="21">
        <v>6.34</v>
      </c>
      <c r="I590" s="21">
        <v>283.95999999999998</v>
      </c>
      <c r="J590" s="71">
        <v>0</v>
      </c>
      <c r="K590" s="58">
        <v>0</v>
      </c>
      <c r="L590" s="72">
        <v>0</v>
      </c>
      <c r="M590" s="73">
        <v>0</v>
      </c>
      <c r="N590" s="19">
        <v>0</v>
      </c>
      <c r="O590" s="21">
        <v>0</v>
      </c>
      <c r="P590" s="2">
        <v>284</v>
      </c>
      <c r="Q590" s="2" t="s">
        <v>41</v>
      </c>
      <c r="R590" s="2" t="s">
        <v>727</v>
      </c>
      <c r="S590" s="2" t="s">
        <v>2425</v>
      </c>
      <c r="T590" s="2" t="s">
        <v>60</v>
      </c>
      <c r="U590" s="57">
        <v>0</v>
      </c>
      <c r="V590" s="2">
        <v>45949</v>
      </c>
      <c r="W590" s="2">
        <v>1</v>
      </c>
      <c r="X590" s="74" t="s">
        <v>422</v>
      </c>
      <c r="Y590" s="21" t="s">
        <v>4545</v>
      </c>
      <c r="Z590" s="52">
        <v>8.9577287066246054</v>
      </c>
    </row>
    <row r="591" spans="1:26" x14ac:dyDescent="0.25">
      <c r="A591" s="70" t="s">
        <v>4544</v>
      </c>
      <c r="B591" s="2" t="s">
        <v>2426</v>
      </c>
      <c r="C591" s="19" t="s">
        <v>3529</v>
      </c>
      <c r="D591" s="2" t="s">
        <v>404</v>
      </c>
      <c r="E591" s="14">
        <v>20020020</v>
      </c>
      <c r="F591" s="14" t="s">
        <v>445</v>
      </c>
      <c r="G591" s="19">
        <v>2</v>
      </c>
      <c r="H591" s="21">
        <v>4.84</v>
      </c>
      <c r="I591" s="21">
        <v>226.76</v>
      </c>
      <c r="J591" s="71">
        <v>0</v>
      </c>
      <c r="K591" s="58">
        <v>0</v>
      </c>
      <c r="L591" s="72">
        <v>0</v>
      </c>
      <c r="M591" s="73">
        <v>0</v>
      </c>
      <c r="N591" s="19">
        <v>0</v>
      </c>
      <c r="O591" s="21">
        <v>0</v>
      </c>
      <c r="P591" s="2">
        <v>227</v>
      </c>
      <c r="Q591" s="2" t="s">
        <v>41</v>
      </c>
      <c r="R591" s="2" t="s">
        <v>2427</v>
      </c>
      <c r="S591" s="2" t="s">
        <v>2428</v>
      </c>
      <c r="T591" s="2" t="s">
        <v>97</v>
      </c>
      <c r="U591" s="57">
        <v>0</v>
      </c>
      <c r="V591" s="2">
        <v>45949</v>
      </c>
      <c r="W591" s="2">
        <v>1</v>
      </c>
      <c r="X591" s="74" t="s">
        <v>422</v>
      </c>
      <c r="Y591" s="21" t="s">
        <v>4545</v>
      </c>
      <c r="Z591" s="52">
        <v>4.6851239669421494</v>
      </c>
    </row>
    <row r="592" spans="1:26" x14ac:dyDescent="0.25">
      <c r="A592" s="70" t="s">
        <v>4544</v>
      </c>
      <c r="B592" s="2" t="s">
        <v>2643</v>
      </c>
      <c r="C592" s="19" t="s">
        <v>3529</v>
      </c>
      <c r="D592" s="2" t="s">
        <v>404</v>
      </c>
      <c r="E592" s="14">
        <v>20020020</v>
      </c>
      <c r="F592" s="14" t="s">
        <v>582</v>
      </c>
      <c r="G592" s="19">
        <v>2</v>
      </c>
      <c r="H592" s="21">
        <v>7</v>
      </c>
      <c r="I592" s="21">
        <v>309.06</v>
      </c>
      <c r="J592" s="71">
        <v>0</v>
      </c>
      <c r="K592" s="58">
        <v>0</v>
      </c>
      <c r="L592" s="72">
        <v>0</v>
      </c>
      <c r="M592" s="73">
        <v>0</v>
      </c>
      <c r="N592" s="19">
        <v>0</v>
      </c>
      <c r="O592" s="21">
        <v>0</v>
      </c>
      <c r="P592" s="2">
        <v>309</v>
      </c>
      <c r="Q592" s="2" t="s">
        <v>41</v>
      </c>
      <c r="R592" s="2" t="s">
        <v>727</v>
      </c>
      <c r="S592" s="2" t="s">
        <v>2644</v>
      </c>
      <c r="T592" s="2" t="s">
        <v>59</v>
      </c>
      <c r="U592" s="57">
        <v>0</v>
      </c>
      <c r="V592" s="2">
        <v>45971</v>
      </c>
      <c r="W592" s="2">
        <v>1</v>
      </c>
      <c r="X592" s="74" t="s">
        <v>422</v>
      </c>
      <c r="Y592" s="21" t="s">
        <v>4545</v>
      </c>
      <c r="Z592" s="52">
        <v>4.4151428571428575</v>
      </c>
    </row>
    <row r="593" spans="1:26" x14ac:dyDescent="0.25">
      <c r="A593" s="70" t="s">
        <v>4544</v>
      </c>
      <c r="B593" s="2" t="s">
        <v>2933</v>
      </c>
      <c r="C593" s="19" t="s">
        <v>3529</v>
      </c>
      <c r="D593" s="2" t="s">
        <v>404</v>
      </c>
      <c r="E593" s="14">
        <v>20020020</v>
      </c>
      <c r="F593" s="14" t="s">
        <v>553</v>
      </c>
      <c r="G593" s="19">
        <v>4</v>
      </c>
      <c r="H593" s="21">
        <v>18.32</v>
      </c>
      <c r="I593" s="21">
        <v>763.41</v>
      </c>
      <c r="J593" s="71">
        <v>0</v>
      </c>
      <c r="K593" s="58">
        <v>0</v>
      </c>
      <c r="L593" s="72">
        <v>0</v>
      </c>
      <c r="M593" s="73">
        <v>0</v>
      </c>
      <c r="N593" s="19">
        <v>0</v>
      </c>
      <c r="O593" s="21">
        <v>0</v>
      </c>
      <c r="P593" s="2">
        <v>763</v>
      </c>
      <c r="Q593" s="2" t="s">
        <v>41</v>
      </c>
      <c r="R593" s="2" t="s">
        <v>2934</v>
      </c>
      <c r="S593" s="2" t="s">
        <v>2935</v>
      </c>
      <c r="T593" s="2" t="s">
        <v>60</v>
      </c>
      <c r="U593" s="57">
        <v>0</v>
      </c>
      <c r="V593" s="2">
        <v>45999</v>
      </c>
      <c r="W593" s="2">
        <v>1</v>
      </c>
      <c r="X593" s="74" t="s">
        <v>422</v>
      </c>
      <c r="Y593" s="21" t="s">
        <v>4545</v>
      </c>
      <c r="Z593" s="52">
        <v>8.3341703056768548</v>
      </c>
    </row>
    <row r="594" spans="1:26" x14ac:dyDescent="0.25">
      <c r="A594" s="70" t="s">
        <v>4544</v>
      </c>
      <c r="B594" s="2" t="s">
        <v>3562</v>
      </c>
      <c r="C594" s="19" t="s">
        <v>3529</v>
      </c>
      <c r="D594" s="2" t="s">
        <v>404</v>
      </c>
      <c r="E594" s="14">
        <v>20020020</v>
      </c>
      <c r="F594" s="14" t="s">
        <v>586</v>
      </c>
      <c r="G594" s="19">
        <v>4</v>
      </c>
      <c r="H594" s="21">
        <v>8.0000000000000018</v>
      </c>
      <c r="I594" s="21">
        <v>299.46999999999997</v>
      </c>
      <c r="J594" s="71">
        <v>0</v>
      </c>
      <c r="K594" s="58">
        <v>0</v>
      </c>
      <c r="L594" s="72">
        <v>0</v>
      </c>
      <c r="M594" s="73">
        <v>0</v>
      </c>
      <c r="N594" s="19">
        <v>0</v>
      </c>
      <c r="O594" s="21">
        <v>0</v>
      </c>
      <c r="P594" s="2">
        <v>299</v>
      </c>
      <c r="Q594" s="2" t="s">
        <v>41</v>
      </c>
      <c r="R594" s="2" t="s">
        <v>3051</v>
      </c>
      <c r="S594" s="2" t="s">
        <v>3563</v>
      </c>
      <c r="T594" s="2" t="s">
        <v>97</v>
      </c>
      <c r="U594" s="57">
        <v>0</v>
      </c>
      <c r="V594" s="2">
        <v>46062</v>
      </c>
      <c r="W594" s="2">
        <v>1</v>
      </c>
      <c r="X594" s="74" t="s">
        <v>422</v>
      </c>
      <c r="Y594" s="21" t="s">
        <v>4545</v>
      </c>
      <c r="Z594" s="52">
        <v>7.486749999999998</v>
      </c>
    </row>
    <row r="595" spans="1:26" x14ac:dyDescent="0.25">
      <c r="A595" s="70" t="s">
        <v>4544</v>
      </c>
      <c r="B595" s="2" t="s">
        <v>3857</v>
      </c>
      <c r="C595" s="19" t="s">
        <v>3529</v>
      </c>
      <c r="D595" s="2" t="s">
        <v>404</v>
      </c>
      <c r="E595" s="14">
        <v>20020020</v>
      </c>
      <c r="F595" s="14" t="s">
        <v>589</v>
      </c>
      <c r="G595" s="19">
        <v>4</v>
      </c>
      <c r="H595" s="21">
        <v>17.04</v>
      </c>
      <c r="I595" s="21">
        <v>649.41999999999996</v>
      </c>
      <c r="J595" s="71">
        <v>0</v>
      </c>
      <c r="K595" s="58">
        <v>0</v>
      </c>
      <c r="L595" s="72">
        <v>0</v>
      </c>
      <c r="M595" s="73">
        <v>0</v>
      </c>
      <c r="N595" s="19">
        <v>0</v>
      </c>
      <c r="O595" s="21">
        <v>0</v>
      </c>
      <c r="P595" s="2">
        <v>649</v>
      </c>
      <c r="Q595" s="2" t="s">
        <v>41</v>
      </c>
      <c r="R595" s="2" t="s">
        <v>3967</v>
      </c>
      <c r="S595" s="2" t="s">
        <v>3968</v>
      </c>
      <c r="T595" s="2" t="s">
        <v>60</v>
      </c>
      <c r="U595" s="57">
        <v>0</v>
      </c>
      <c r="V595" s="2">
        <v>0</v>
      </c>
      <c r="W595" s="2">
        <v>1</v>
      </c>
      <c r="X595" s="74" t="s">
        <v>422</v>
      </c>
      <c r="Y595" s="21" t="s">
        <v>4545</v>
      </c>
      <c r="Z595" s="52">
        <v>7.6223004694835685</v>
      </c>
    </row>
    <row r="596" spans="1:26" x14ac:dyDescent="0.25">
      <c r="A596" s="70" t="s">
        <v>4544</v>
      </c>
      <c r="B596" s="2" t="s">
        <v>3858</v>
      </c>
      <c r="C596" s="19" t="s">
        <v>3529</v>
      </c>
      <c r="D596" s="2" t="s">
        <v>404</v>
      </c>
      <c r="E596" s="14">
        <v>20020020</v>
      </c>
      <c r="F596" s="14" t="s">
        <v>446</v>
      </c>
      <c r="G596" s="19">
        <v>2</v>
      </c>
      <c r="H596" s="21">
        <v>5.4</v>
      </c>
      <c r="I596" s="21">
        <v>215.56</v>
      </c>
      <c r="J596" s="71">
        <v>0</v>
      </c>
      <c r="K596" s="58">
        <v>0</v>
      </c>
      <c r="L596" s="72">
        <v>0</v>
      </c>
      <c r="M596" s="73">
        <v>0</v>
      </c>
      <c r="N596" s="19">
        <v>0</v>
      </c>
      <c r="O596" s="21">
        <v>0</v>
      </c>
      <c r="P596" s="2">
        <v>216</v>
      </c>
      <c r="Q596" s="2" t="s">
        <v>41</v>
      </c>
      <c r="R596" s="2" t="s">
        <v>3969</v>
      </c>
      <c r="S596" s="2" t="s">
        <v>3970</v>
      </c>
      <c r="T596" s="2" t="s">
        <v>60</v>
      </c>
      <c r="U596" s="57">
        <v>0</v>
      </c>
      <c r="V596" s="2">
        <v>0</v>
      </c>
      <c r="W596" s="2">
        <v>1</v>
      </c>
      <c r="X596" s="74" t="s">
        <v>422</v>
      </c>
      <c r="Y596" s="21" t="s">
        <v>4545</v>
      </c>
      <c r="Z596" s="52">
        <v>3.9918518518518518</v>
      </c>
    </row>
    <row r="597" spans="1:26" x14ac:dyDescent="0.25">
      <c r="A597" s="70" t="s">
        <v>4544</v>
      </c>
      <c r="B597" s="2" t="s">
        <v>4299</v>
      </c>
      <c r="C597" s="19" t="s">
        <v>3529</v>
      </c>
      <c r="D597" s="2" t="s">
        <v>404</v>
      </c>
      <c r="E597" s="14">
        <v>20020020</v>
      </c>
      <c r="F597" s="14" t="s">
        <v>488</v>
      </c>
      <c r="G597" s="19">
        <v>4</v>
      </c>
      <c r="H597" s="21">
        <v>8.0399999999999991</v>
      </c>
      <c r="I597" s="21">
        <v>336.69000000000005</v>
      </c>
      <c r="J597" s="71">
        <v>0</v>
      </c>
      <c r="K597" s="58">
        <v>0</v>
      </c>
      <c r="L597" s="72">
        <v>0</v>
      </c>
      <c r="M597" s="73">
        <v>0</v>
      </c>
      <c r="N597" s="19">
        <v>0</v>
      </c>
      <c r="O597" s="21">
        <v>0</v>
      </c>
      <c r="P597" s="2">
        <v>337</v>
      </c>
      <c r="Q597" s="2" t="s">
        <v>41</v>
      </c>
      <c r="R597" s="2" t="s">
        <v>4300</v>
      </c>
      <c r="S597" s="2" t="s">
        <v>4301</v>
      </c>
      <c r="T597" s="2" t="s">
        <v>112</v>
      </c>
      <c r="U597" s="57">
        <v>0</v>
      </c>
      <c r="V597" s="2">
        <v>46111</v>
      </c>
      <c r="W597" s="2">
        <v>1</v>
      </c>
      <c r="X597" s="74" t="s">
        <v>422</v>
      </c>
      <c r="Y597" s="21" t="s">
        <v>4545</v>
      </c>
      <c r="Z597" s="52">
        <v>8.3753731343283615</v>
      </c>
    </row>
    <row r="598" spans="1:26" x14ac:dyDescent="0.25">
      <c r="A598" s="70" t="s">
        <v>4544</v>
      </c>
      <c r="B598" s="2" t="s">
        <v>4552</v>
      </c>
      <c r="C598" s="19" t="s">
        <v>3529</v>
      </c>
      <c r="D598" s="2" t="s">
        <v>404</v>
      </c>
      <c r="E598" s="14">
        <v>20020020</v>
      </c>
      <c r="F598" s="14" t="s">
        <v>489</v>
      </c>
      <c r="G598" s="19">
        <v>3</v>
      </c>
      <c r="H598" s="21">
        <v>18.739999999999998</v>
      </c>
      <c r="I598" s="21">
        <v>743.08999999999992</v>
      </c>
      <c r="J598" s="71">
        <v>0</v>
      </c>
      <c r="K598" s="58">
        <v>0</v>
      </c>
      <c r="L598" s="72">
        <v>0</v>
      </c>
      <c r="M598" s="73">
        <v>0</v>
      </c>
      <c r="N598" s="19">
        <v>0</v>
      </c>
      <c r="O598" s="21">
        <v>0</v>
      </c>
      <c r="P598" s="2">
        <v>743</v>
      </c>
      <c r="Q598" s="2" t="s">
        <v>41</v>
      </c>
      <c r="R598" s="2">
        <v>0</v>
      </c>
      <c r="S598" s="2">
        <v>0</v>
      </c>
      <c r="T598" s="2">
        <v>0</v>
      </c>
      <c r="U598" s="57">
        <v>0</v>
      </c>
      <c r="V598" s="2">
        <v>0</v>
      </c>
      <c r="W598" s="2">
        <v>1</v>
      </c>
      <c r="X598" s="74" t="s">
        <v>1044</v>
      </c>
      <c r="Y598" s="21" t="s">
        <v>4545</v>
      </c>
      <c r="Z598" s="52">
        <v>5.9478922091782289</v>
      </c>
    </row>
    <row r="599" spans="1:26" x14ac:dyDescent="0.25">
      <c r="A599" s="70" t="s">
        <v>4544</v>
      </c>
      <c r="B599" s="2" t="s">
        <v>2180</v>
      </c>
      <c r="C599" s="19" t="s">
        <v>3529</v>
      </c>
      <c r="D599" s="2" t="s">
        <v>410</v>
      </c>
      <c r="E599" s="14">
        <v>20020021</v>
      </c>
      <c r="F599" s="14" t="s">
        <v>617</v>
      </c>
      <c r="G599" s="19">
        <v>4</v>
      </c>
      <c r="H599" s="21">
        <v>24.630000000000003</v>
      </c>
      <c r="I599" s="21">
        <v>1384.23</v>
      </c>
      <c r="J599" s="71">
        <v>0</v>
      </c>
      <c r="K599" s="58">
        <v>0</v>
      </c>
      <c r="L599" s="72">
        <v>0</v>
      </c>
      <c r="M599" s="73">
        <v>0</v>
      </c>
      <c r="N599" s="19">
        <v>0</v>
      </c>
      <c r="O599" s="21">
        <v>0</v>
      </c>
      <c r="P599" s="2">
        <v>1384</v>
      </c>
      <c r="Q599" s="2" t="s">
        <v>41</v>
      </c>
      <c r="R599" s="2" t="s">
        <v>2181</v>
      </c>
      <c r="S599" s="2" t="s">
        <v>2182</v>
      </c>
      <c r="T599" s="2" t="s">
        <v>953</v>
      </c>
      <c r="U599" s="57">
        <v>0</v>
      </c>
      <c r="V599" s="2">
        <v>45923</v>
      </c>
      <c r="W599" s="2">
        <v>1</v>
      </c>
      <c r="X599" s="74" t="s">
        <v>422</v>
      </c>
      <c r="Y599" s="21" t="s">
        <v>4545</v>
      </c>
      <c r="Z599" s="52">
        <v>11.240194884287455</v>
      </c>
    </row>
    <row r="600" spans="1:26" x14ac:dyDescent="0.25">
      <c r="A600" s="70" t="s">
        <v>4544</v>
      </c>
      <c r="B600" s="2" t="s">
        <v>2110</v>
      </c>
      <c r="C600" s="19" t="s">
        <v>3529</v>
      </c>
      <c r="D600" s="2" t="s">
        <v>410</v>
      </c>
      <c r="E600" s="14">
        <v>20020021</v>
      </c>
      <c r="F600" s="14" t="s">
        <v>513</v>
      </c>
      <c r="G600" s="19">
        <v>2</v>
      </c>
      <c r="H600" s="21">
        <v>3.12</v>
      </c>
      <c r="I600" s="21">
        <v>108.53</v>
      </c>
      <c r="J600" s="71">
        <v>0</v>
      </c>
      <c r="K600" s="58">
        <v>0</v>
      </c>
      <c r="L600" s="72">
        <v>0</v>
      </c>
      <c r="M600" s="73">
        <v>0</v>
      </c>
      <c r="N600" s="19">
        <v>0</v>
      </c>
      <c r="O600" s="21">
        <v>0</v>
      </c>
      <c r="P600" s="2">
        <v>109</v>
      </c>
      <c r="Q600" s="2" t="s">
        <v>41</v>
      </c>
      <c r="R600" s="2" t="s">
        <v>1057</v>
      </c>
      <c r="S600" s="2" t="s">
        <v>2111</v>
      </c>
      <c r="T600" s="2" t="s">
        <v>97</v>
      </c>
      <c r="U600" s="57">
        <v>0</v>
      </c>
      <c r="V600" s="2">
        <v>45916</v>
      </c>
      <c r="W600" s="2">
        <v>1</v>
      </c>
      <c r="X600" s="74" t="s">
        <v>422</v>
      </c>
      <c r="Y600" s="21" t="s">
        <v>4545</v>
      </c>
      <c r="Z600" s="52">
        <v>3.4785256410256409</v>
      </c>
    </row>
    <row r="601" spans="1:26" x14ac:dyDescent="0.25">
      <c r="A601" s="70" t="s">
        <v>4544</v>
      </c>
      <c r="B601" s="2" t="s">
        <v>1375</v>
      </c>
      <c r="C601" s="19" t="s">
        <v>3529</v>
      </c>
      <c r="D601" s="2" t="s">
        <v>410</v>
      </c>
      <c r="E601" s="14">
        <v>20020021</v>
      </c>
      <c r="F601" s="14" t="s">
        <v>516</v>
      </c>
      <c r="G601" s="19">
        <v>2</v>
      </c>
      <c r="H601" s="21">
        <v>6.5600000000000005</v>
      </c>
      <c r="I601" s="21">
        <v>233.18</v>
      </c>
      <c r="J601" s="71">
        <v>0</v>
      </c>
      <c r="K601" s="58">
        <v>0</v>
      </c>
      <c r="L601" s="72">
        <v>0</v>
      </c>
      <c r="M601" s="73">
        <v>0</v>
      </c>
      <c r="N601" s="19">
        <v>0</v>
      </c>
      <c r="O601" s="21">
        <v>0</v>
      </c>
      <c r="P601" s="2">
        <v>233</v>
      </c>
      <c r="Q601" s="2" t="s">
        <v>41</v>
      </c>
      <c r="R601" s="2" t="s">
        <v>1376</v>
      </c>
      <c r="S601" s="2" t="s">
        <v>1377</v>
      </c>
      <c r="T601" s="2" t="s">
        <v>97</v>
      </c>
      <c r="U601" s="57">
        <v>0</v>
      </c>
      <c r="V601" s="2">
        <v>45908</v>
      </c>
      <c r="W601" s="2">
        <v>1</v>
      </c>
      <c r="X601" s="74" t="s">
        <v>422</v>
      </c>
      <c r="Y601" s="21" t="s">
        <v>4545</v>
      </c>
      <c r="Z601" s="52">
        <v>3.5545731707317074</v>
      </c>
    </row>
    <row r="602" spans="1:26" x14ac:dyDescent="0.25">
      <c r="A602" s="70" t="s">
        <v>4544</v>
      </c>
      <c r="B602" s="2" t="s">
        <v>1378</v>
      </c>
      <c r="C602" s="19" t="s">
        <v>3529</v>
      </c>
      <c r="D602" s="2" t="s">
        <v>410</v>
      </c>
      <c r="E602" s="14">
        <v>20020021</v>
      </c>
      <c r="F602" s="14" t="s">
        <v>423</v>
      </c>
      <c r="G602" s="19">
        <v>2</v>
      </c>
      <c r="H602" s="21">
        <v>4.29</v>
      </c>
      <c r="I602" s="21">
        <v>157.07999999999998</v>
      </c>
      <c r="J602" s="71">
        <v>0</v>
      </c>
      <c r="K602" s="58">
        <v>0</v>
      </c>
      <c r="L602" s="72">
        <v>0</v>
      </c>
      <c r="M602" s="73">
        <v>0</v>
      </c>
      <c r="N602" s="19">
        <v>0</v>
      </c>
      <c r="O602" s="21">
        <v>0</v>
      </c>
      <c r="P602" s="2">
        <v>157</v>
      </c>
      <c r="Q602" s="2" t="s">
        <v>41</v>
      </c>
      <c r="R602" s="2" t="s">
        <v>1379</v>
      </c>
      <c r="S602" s="2" t="s">
        <v>1380</v>
      </c>
      <c r="T602" s="2" t="s">
        <v>953</v>
      </c>
      <c r="U602" s="57">
        <v>0</v>
      </c>
      <c r="V602" s="2">
        <v>45908</v>
      </c>
      <c r="W602" s="2">
        <v>1</v>
      </c>
      <c r="X602" s="74" t="s">
        <v>422</v>
      </c>
      <c r="Y602" s="21" t="s">
        <v>4545</v>
      </c>
      <c r="Z602" s="52">
        <v>3.6615384615384614</v>
      </c>
    </row>
    <row r="603" spans="1:26" x14ac:dyDescent="0.25">
      <c r="A603" s="70" t="s">
        <v>4544</v>
      </c>
      <c r="B603" s="2" t="s">
        <v>2112</v>
      </c>
      <c r="C603" s="19" t="s">
        <v>3529</v>
      </c>
      <c r="D603" s="2" t="s">
        <v>410</v>
      </c>
      <c r="E603" s="14">
        <v>20020021</v>
      </c>
      <c r="F603" s="14" t="s">
        <v>566</v>
      </c>
      <c r="G603" s="19">
        <v>2</v>
      </c>
      <c r="H603" s="21">
        <v>1.75</v>
      </c>
      <c r="I603" s="21">
        <v>107</v>
      </c>
      <c r="J603" s="71">
        <v>0</v>
      </c>
      <c r="K603" s="58">
        <v>0</v>
      </c>
      <c r="L603" s="72">
        <v>0</v>
      </c>
      <c r="M603" s="73">
        <v>0</v>
      </c>
      <c r="N603" s="19">
        <v>0</v>
      </c>
      <c r="O603" s="21">
        <v>0</v>
      </c>
      <c r="P603" s="2">
        <v>107</v>
      </c>
      <c r="Q603" s="2" t="s">
        <v>41</v>
      </c>
      <c r="R603" s="2" t="s">
        <v>2113</v>
      </c>
      <c r="S603" s="2" t="s">
        <v>2114</v>
      </c>
      <c r="T603" s="2" t="s">
        <v>953</v>
      </c>
      <c r="U603" s="57">
        <v>0</v>
      </c>
      <c r="V603" s="2">
        <v>45916</v>
      </c>
      <c r="W603" s="2">
        <v>1</v>
      </c>
      <c r="X603" s="74" t="s">
        <v>422</v>
      </c>
      <c r="Y603" s="21" t="s">
        <v>4545</v>
      </c>
      <c r="Z603" s="52">
        <v>6.1142857142857148</v>
      </c>
    </row>
    <row r="604" spans="1:26" x14ac:dyDescent="0.25">
      <c r="A604" s="70" t="s">
        <v>4544</v>
      </c>
      <c r="B604" s="2" t="s">
        <v>2248</v>
      </c>
      <c r="C604" s="19" t="s">
        <v>3529</v>
      </c>
      <c r="D604" s="2" t="s">
        <v>410</v>
      </c>
      <c r="E604" s="14">
        <v>20020021</v>
      </c>
      <c r="F604" s="14" t="s">
        <v>476</v>
      </c>
      <c r="G604" s="19">
        <v>2</v>
      </c>
      <c r="H604" s="21">
        <v>7.0600000000000005</v>
      </c>
      <c r="I604" s="21">
        <v>253.12</v>
      </c>
      <c r="J604" s="71">
        <v>0</v>
      </c>
      <c r="K604" s="58">
        <v>0</v>
      </c>
      <c r="L604" s="72">
        <v>0</v>
      </c>
      <c r="M604" s="73">
        <v>0</v>
      </c>
      <c r="N604" s="19">
        <v>0</v>
      </c>
      <c r="O604" s="21">
        <v>0</v>
      </c>
      <c r="P604" s="2">
        <v>253</v>
      </c>
      <c r="Q604" s="2" t="s">
        <v>41</v>
      </c>
      <c r="R604" s="2" t="s">
        <v>2249</v>
      </c>
      <c r="S604" s="2" t="s">
        <v>2250</v>
      </c>
      <c r="T604" s="2" t="s">
        <v>953</v>
      </c>
      <c r="U604" s="57">
        <v>0</v>
      </c>
      <c r="V604" s="2">
        <v>45928</v>
      </c>
      <c r="W604" s="2">
        <v>1</v>
      </c>
      <c r="X604" s="74" t="s">
        <v>422</v>
      </c>
      <c r="Y604" s="21" t="s">
        <v>4545</v>
      </c>
      <c r="Z604" s="52">
        <v>3.585269121813031</v>
      </c>
    </row>
    <row r="605" spans="1:26" x14ac:dyDescent="0.25">
      <c r="A605" s="70" t="s">
        <v>4544</v>
      </c>
      <c r="B605" s="2" t="s">
        <v>2478</v>
      </c>
      <c r="C605" s="19" t="s">
        <v>3529</v>
      </c>
      <c r="D605" s="2" t="s">
        <v>410</v>
      </c>
      <c r="E605" s="14">
        <v>20020021</v>
      </c>
      <c r="F605" s="14" t="s">
        <v>482</v>
      </c>
      <c r="G605" s="19">
        <v>2</v>
      </c>
      <c r="H605" s="21">
        <v>2.16</v>
      </c>
      <c r="I605" s="21">
        <v>83.59</v>
      </c>
      <c r="J605" s="71">
        <v>0</v>
      </c>
      <c r="K605" s="58">
        <v>0</v>
      </c>
      <c r="L605" s="72">
        <v>0</v>
      </c>
      <c r="M605" s="73">
        <v>0</v>
      </c>
      <c r="N605" s="19">
        <v>0</v>
      </c>
      <c r="O605" s="21">
        <v>0</v>
      </c>
      <c r="P605" s="2">
        <v>84</v>
      </c>
      <c r="Q605" s="2" t="s">
        <v>41</v>
      </c>
      <c r="R605" s="2" t="s">
        <v>2479</v>
      </c>
      <c r="S605" s="2" t="s">
        <v>2480</v>
      </c>
      <c r="T605" s="2" t="s">
        <v>97</v>
      </c>
      <c r="U605" s="57">
        <v>0</v>
      </c>
      <c r="V605" s="2">
        <v>45959</v>
      </c>
      <c r="W605" s="2">
        <v>1</v>
      </c>
      <c r="X605" s="74" t="s">
        <v>422</v>
      </c>
      <c r="Y605" s="21" t="s">
        <v>4545</v>
      </c>
      <c r="Z605" s="52">
        <v>3.8699074074074078</v>
      </c>
    </row>
    <row r="606" spans="1:26" x14ac:dyDescent="0.25">
      <c r="A606" s="70" t="s">
        <v>4544</v>
      </c>
      <c r="B606" s="2" t="s">
        <v>2294</v>
      </c>
      <c r="C606" s="19" t="s">
        <v>3529</v>
      </c>
      <c r="D606" s="2" t="s">
        <v>410</v>
      </c>
      <c r="E606" s="14">
        <v>20020021</v>
      </c>
      <c r="F606" s="14" t="s">
        <v>750</v>
      </c>
      <c r="G606" s="19">
        <v>2</v>
      </c>
      <c r="H606" s="21">
        <v>5.14</v>
      </c>
      <c r="I606" s="21">
        <v>201.06</v>
      </c>
      <c r="J606" s="71">
        <v>0</v>
      </c>
      <c r="K606" s="58">
        <v>0</v>
      </c>
      <c r="L606" s="72">
        <v>0</v>
      </c>
      <c r="M606" s="73">
        <v>0</v>
      </c>
      <c r="N606" s="19">
        <v>0</v>
      </c>
      <c r="O606" s="21">
        <v>0</v>
      </c>
      <c r="P606" s="2">
        <v>201</v>
      </c>
      <c r="Q606" s="2" t="s">
        <v>41</v>
      </c>
      <c r="R606" s="2" t="s">
        <v>2295</v>
      </c>
      <c r="S606" s="2" t="s">
        <v>2296</v>
      </c>
      <c r="T606" s="2" t="s">
        <v>938</v>
      </c>
      <c r="U606" s="57">
        <v>0</v>
      </c>
      <c r="V606" s="2">
        <v>45936</v>
      </c>
      <c r="W606" s="2">
        <v>1</v>
      </c>
      <c r="X606" s="74" t="s">
        <v>422</v>
      </c>
      <c r="Y606" s="21" t="s">
        <v>4545</v>
      </c>
      <c r="Z606" s="52">
        <v>3.9116731517509731</v>
      </c>
    </row>
    <row r="607" spans="1:26" x14ac:dyDescent="0.25">
      <c r="A607" s="70" t="s">
        <v>4544</v>
      </c>
      <c r="B607" s="2" t="s">
        <v>2481</v>
      </c>
      <c r="C607" s="19" t="s">
        <v>3529</v>
      </c>
      <c r="D607" s="2" t="s">
        <v>410</v>
      </c>
      <c r="E607" s="14">
        <v>20020021</v>
      </c>
      <c r="F607" s="14" t="s">
        <v>533</v>
      </c>
      <c r="G607" s="19">
        <v>2</v>
      </c>
      <c r="H607" s="21">
        <v>2.81</v>
      </c>
      <c r="I607" s="21">
        <v>111.45</v>
      </c>
      <c r="J607" s="71">
        <v>0</v>
      </c>
      <c r="K607" s="58">
        <v>0</v>
      </c>
      <c r="L607" s="72">
        <v>0</v>
      </c>
      <c r="M607" s="73">
        <v>0</v>
      </c>
      <c r="N607" s="19">
        <v>0</v>
      </c>
      <c r="O607" s="21">
        <v>0</v>
      </c>
      <c r="P607" s="2">
        <v>111</v>
      </c>
      <c r="Q607" s="2" t="s">
        <v>41</v>
      </c>
      <c r="R607" s="2" t="s">
        <v>2482</v>
      </c>
      <c r="S607" s="2" t="s">
        <v>2483</v>
      </c>
      <c r="T607" s="2" t="s">
        <v>97</v>
      </c>
      <c r="U607" s="57">
        <v>0</v>
      </c>
      <c r="V607" s="2">
        <v>45959</v>
      </c>
      <c r="W607" s="2">
        <v>1</v>
      </c>
      <c r="X607" s="74" t="s">
        <v>422</v>
      </c>
      <c r="Y607" s="21" t="s">
        <v>4545</v>
      </c>
      <c r="Z607" s="52">
        <v>3.9661921708185055</v>
      </c>
    </row>
    <row r="608" spans="1:26" x14ac:dyDescent="0.25">
      <c r="A608" s="70" t="s">
        <v>4544</v>
      </c>
      <c r="B608" s="2" t="s">
        <v>2557</v>
      </c>
      <c r="C608" s="19" t="s">
        <v>3529</v>
      </c>
      <c r="D608" s="2" t="s">
        <v>410</v>
      </c>
      <c r="E608" s="14">
        <v>20020021</v>
      </c>
      <c r="F608" s="14" t="s">
        <v>536</v>
      </c>
      <c r="G608" s="19">
        <v>2</v>
      </c>
      <c r="H608" s="21">
        <v>4.33</v>
      </c>
      <c r="I608" s="21">
        <v>217.14</v>
      </c>
      <c r="J608" s="71">
        <v>0</v>
      </c>
      <c r="K608" s="58">
        <v>0</v>
      </c>
      <c r="L608" s="72">
        <v>0</v>
      </c>
      <c r="M608" s="73">
        <v>0</v>
      </c>
      <c r="N608" s="19">
        <v>0</v>
      </c>
      <c r="O608" s="21">
        <v>0</v>
      </c>
      <c r="P608" s="2">
        <v>217</v>
      </c>
      <c r="Q608" s="2" t="s">
        <v>41</v>
      </c>
      <c r="R608" s="2" t="s">
        <v>2166</v>
      </c>
      <c r="S608" s="2" t="s">
        <v>2558</v>
      </c>
      <c r="T608" s="2" t="s">
        <v>938</v>
      </c>
      <c r="U608" s="57">
        <v>0</v>
      </c>
      <c r="V608" s="2">
        <v>45965</v>
      </c>
      <c r="W608" s="2">
        <v>1</v>
      </c>
      <c r="X608" s="74" t="s">
        <v>422</v>
      </c>
      <c r="Y608" s="21" t="s">
        <v>4545</v>
      </c>
      <c r="Z608" s="52">
        <v>5.0147806004618936</v>
      </c>
    </row>
    <row r="609" spans="1:26" x14ac:dyDescent="0.25">
      <c r="A609" s="70" t="s">
        <v>4544</v>
      </c>
      <c r="B609" s="2" t="s">
        <v>3971</v>
      </c>
      <c r="C609" s="19" t="s">
        <v>3529</v>
      </c>
      <c r="D609" s="2" t="s">
        <v>410</v>
      </c>
      <c r="E609" s="14">
        <v>20020021</v>
      </c>
      <c r="F609" s="14" t="s">
        <v>573</v>
      </c>
      <c r="G609" s="19">
        <v>4</v>
      </c>
      <c r="H609" s="21">
        <v>16.420000000000002</v>
      </c>
      <c r="I609" s="21">
        <v>598.65</v>
      </c>
      <c r="J609" s="71">
        <v>0</v>
      </c>
      <c r="K609" s="58">
        <v>0</v>
      </c>
      <c r="L609" s="72">
        <v>0</v>
      </c>
      <c r="M609" s="73">
        <v>0</v>
      </c>
      <c r="N609" s="19">
        <v>0</v>
      </c>
      <c r="O609" s="21">
        <v>0</v>
      </c>
      <c r="P609" s="2">
        <v>599</v>
      </c>
      <c r="Q609" s="2" t="s">
        <v>41</v>
      </c>
      <c r="R609" s="2" t="s">
        <v>1239</v>
      </c>
      <c r="S609" s="2" t="s">
        <v>3972</v>
      </c>
      <c r="T609" s="2" t="s">
        <v>3973</v>
      </c>
      <c r="U609" s="57">
        <v>0</v>
      </c>
      <c r="V609" s="2">
        <v>0</v>
      </c>
      <c r="W609" s="2">
        <v>1</v>
      </c>
      <c r="X609" s="74" t="s">
        <v>422</v>
      </c>
      <c r="Y609" s="21" t="s">
        <v>4545</v>
      </c>
      <c r="Z609" s="52">
        <v>7.2917174177831896</v>
      </c>
    </row>
    <row r="610" spans="1:26" x14ac:dyDescent="0.25">
      <c r="A610" s="70" t="s">
        <v>4544</v>
      </c>
      <c r="B610" s="2" t="s">
        <v>4302</v>
      </c>
      <c r="C610" s="19" t="s">
        <v>3529</v>
      </c>
      <c r="D610" s="2" t="s">
        <v>410</v>
      </c>
      <c r="E610" s="14">
        <v>20020021</v>
      </c>
      <c r="F610" s="14" t="s">
        <v>477</v>
      </c>
      <c r="G610" s="19">
        <v>3</v>
      </c>
      <c r="H610" s="21">
        <v>8.2899999999999991</v>
      </c>
      <c r="I610" s="21">
        <v>323.58000000000004</v>
      </c>
      <c r="J610" s="71">
        <v>0</v>
      </c>
      <c r="K610" s="58">
        <v>0</v>
      </c>
      <c r="L610" s="72">
        <v>0</v>
      </c>
      <c r="M610" s="73">
        <v>0</v>
      </c>
      <c r="N610" s="19">
        <v>0</v>
      </c>
      <c r="O610" s="21">
        <v>0</v>
      </c>
      <c r="P610" s="2">
        <v>324</v>
      </c>
      <c r="Q610" s="2" t="s">
        <v>41</v>
      </c>
      <c r="R610" s="2" t="s">
        <v>1329</v>
      </c>
      <c r="S610" s="2" t="s">
        <v>4303</v>
      </c>
      <c r="T610" s="2" t="s">
        <v>953</v>
      </c>
      <c r="U610" s="57">
        <v>0</v>
      </c>
      <c r="V610" s="2">
        <v>46111</v>
      </c>
      <c r="W610" s="2">
        <v>1</v>
      </c>
      <c r="X610" s="74" t="s">
        <v>422</v>
      </c>
      <c r="Y610" s="21" t="s">
        <v>4545</v>
      </c>
      <c r="Z610" s="52">
        <v>5.8548854041013296</v>
      </c>
    </row>
    <row r="611" spans="1:26" x14ac:dyDescent="0.25">
      <c r="A611" s="70" t="s">
        <v>4544</v>
      </c>
      <c r="B611" s="2" t="s">
        <v>4553</v>
      </c>
      <c r="C611" s="19" t="s">
        <v>3529</v>
      </c>
      <c r="D611" s="2" t="s">
        <v>410</v>
      </c>
      <c r="E611" s="14">
        <v>20020021</v>
      </c>
      <c r="F611" s="14" t="s">
        <v>538</v>
      </c>
      <c r="G611" s="19">
        <v>1</v>
      </c>
      <c r="H611" s="21">
        <v>3.68</v>
      </c>
      <c r="I611" s="21">
        <v>137.08000000000001</v>
      </c>
      <c r="J611" s="71">
        <v>0</v>
      </c>
      <c r="K611" s="58">
        <v>0</v>
      </c>
      <c r="L611" s="72">
        <v>0</v>
      </c>
      <c r="M611" s="73">
        <v>0</v>
      </c>
      <c r="N611" s="19">
        <v>0</v>
      </c>
      <c r="O611" s="21">
        <v>0</v>
      </c>
      <c r="P611" s="2">
        <v>137</v>
      </c>
      <c r="Q611" s="2" t="s">
        <v>41</v>
      </c>
      <c r="R611" s="2">
        <v>0</v>
      </c>
      <c r="S611" s="2">
        <v>0</v>
      </c>
      <c r="T611" s="2">
        <v>0</v>
      </c>
      <c r="U611" s="57">
        <v>0</v>
      </c>
      <c r="V611" s="2">
        <v>0</v>
      </c>
      <c r="W611" s="2">
        <v>1</v>
      </c>
      <c r="X611" s="74" t="s">
        <v>1044</v>
      </c>
      <c r="Y611" s="21" t="s">
        <v>4545</v>
      </c>
      <c r="Z611" s="52">
        <v>1.8625</v>
      </c>
    </row>
    <row r="612" spans="1:26" x14ac:dyDescent="0.25">
      <c r="A612" s="70" t="s">
        <v>4544</v>
      </c>
      <c r="B612" s="2" t="s">
        <v>2484</v>
      </c>
      <c r="C612" s="19" t="s">
        <v>3529</v>
      </c>
      <c r="D612" s="2" t="s">
        <v>2458</v>
      </c>
      <c r="E612" s="14">
        <v>20020023</v>
      </c>
      <c r="F612" s="14" t="s">
        <v>516</v>
      </c>
      <c r="G612" s="19">
        <v>2</v>
      </c>
      <c r="H612" s="21">
        <v>6.6999999999999993</v>
      </c>
      <c r="I612" s="21">
        <v>259.69</v>
      </c>
      <c r="J612" s="71">
        <v>0</v>
      </c>
      <c r="K612" s="58">
        <v>0</v>
      </c>
      <c r="L612" s="72">
        <v>0</v>
      </c>
      <c r="M612" s="73">
        <v>0</v>
      </c>
      <c r="N612" s="19">
        <v>0</v>
      </c>
      <c r="O612" s="21">
        <v>0</v>
      </c>
      <c r="P612" s="2">
        <v>260</v>
      </c>
      <c r="Q612" s="2" t="s">
        <v>41</v>
      </c>
      <c r="R612" s="2" t="s">
        <v>961</v>
      </c>
      <c r="S612" s="2" t="s">
        <v>2485</v>
      </c>
      <c r="T612" s="2" t="s">
        <v>953</v>
      </c>
      <c r="U612" s="57">
        <v>0</v>
      </c>
      <c r="V612" s="2">
        <v>45959</v>
      </c>
      <c r="W612" s="2">
        <v>1</v>
      </c>
      <c r="X612" s="74" t="s">
        <v>422</v>
      </c>
      <c r="Y612" s="21" t="s">
        <v>4545</v>
      </c>
      <c r="Z612" s="52">
        <v>3.8759701492537317</v>
      </c>
    </row>
    <row r="613" spans="1:26" x14ac:dyDescent="0.25">
      <c r="A613" s="70" t="s">
        <v>4544</v>
      </c>
      <c r="B613" s="2" t="s">
        <v>2562</v>
      </c>
      <c r="C613" s="19" t="s">
        <v>3529</v>
      </c>
      <c r="D613" s="2" t="s">
        <v>2458</v>
      </c>
      <c r="E613" s="14">
        <v>20020023</v>
      </c>
      <c r="F613" s="14" t="s">
        <v>566</v>
      </c>
      <c r="G613" s="19">
        <v>2</v>
      </c>
      <c r="H613" s="21">
        <v>5.8</v>
      </c>
      <c r="I613" s="21">
        <v>224.81</v>
      </c>
      <c r="J613" s="71">
        <v>0</v>
      </c>
      <c r="K613" s="58">
        <v>0</v>
      </c>
      <c r="L613" s="72">
        <v>0</v>
      </c>
      <c r="M613" s="73">
        <v>0</v>
      </c>
      <c r="N613" s="19">
        <v>0</v>
      </c>
      <c r="O613" s="21">
        <v>0</v>
      </c>
      <c r="P613" s="2">
        <v>225</v>
      </c>
      <c r="Q613" s="2" t="s">
        <v>41</v>
      </c>
      <c r="R613" s="2" t="s">
        <v>1905</v>
      </c>
      <c r="S613" s="2" t="s">
        <v>2563</v>
      </c>
      <c r="T613" s="2" t="s">
        <v>60</v>
      </c>
      <c r="U613" s="57">
        <v>0</v>
      </c>
      <c r="V613" s="2">
        <v>45965</v>
      </c>
      <c r="W613" s="2">
        <v>1</v>
      </c>
      <c r="X613" s="74" t="s">
        <v>422</v>
      </c>
      <c r="Y613" s="21" t="s">
        <v>4545</v>
      </c>
      <c r="Z613" s="52">
        <v>3.8760344827586213</v>
      </c>
    </row>
    <row r="614" spans="1:26" x14ac:dyDescent="0.25">
      <c r="A614" s="70" t="s">
        <v>4544</v>
      </c>
      <c r="B614" s="2" t="s">
        <v>2645</v>
      </c>
      <c r="C614" s="19" t="s">
        <v>3529</v>
      </c>
      <c r="D614" s="2" t="s">
        <v>2458</v>
      </c>
      <c r="E614" s="14">
        <v>20020023</v>
      </c>
      <c r="F614" s="14" t="s">
        <v>523</v>
      </c>
      <c r="G614" s="19">
        <v>2</v>
      </c>
      <c r="H614" s="21">
        <v>6.6999999999999993</v>
      </c>
      <c r="I614" s="21">
        <v>259.69</v>
      </c>
      <c r="J614" s="71">
        <v>0</v>
      </c>
      <c r="K614" s="58">
        <v>0</v>
      </c>
      <c r="L614" s="72">
        <v>0</v>
      </c>
      <c r="M614" s="73">
        <v>0</v>
      </c>
      <c r="N614" s="19">
        <v>0</v>
      </c>
      <c r="O614" s="21">
        <v>0</v>
      </c>
      <c r="P614" s="2">
        <v>260</v>
      </c>
      <c r="Q614" s="2" t="s">
        <v>41</v>
      </c>
      <c r="R614" s="2" t="s">
        <v>2646</v>
      </c>
      <c r="S614" s="2" t="s">
        <v>2647</v>
      </c>
      <c r="T614" s="2" t="s">
        <v>97</v>
      </c>
      <c r="U614" s="57">
        <v>0</v>
      </c>
      <c r="V614" s="2">
        <v>45971</v>
      </c>
      <c r="W614" s="2">
        <v>1</v>
      </c>
      <c r="X614" s="74" t="s">
        <v>422</v>
      </c>
      <c r="Y614" s="21" t="s">
        <v>4545</v>
      </c>
      <c r="Z614" s="52">
        <v>3.8759701492537317</v>
      </c>
    </row>
    <row r="615" spans="1:26" x14ac:dyDescent="0.25">
      <c r="A615" s="70" t="s">
        <v>4544</v>
      </c>
      <c r="B615" s="2" t="s">
        <v>2486</v>
      </c>
      <c r="C615" s="19" t="s">
        <v>3529</v>
      </c>
      <c r="D615" s="2" t="s">
        <v>2458</v>
      </c>
      <c r="E615" s="14">
        <v>20020023</v>
      </c>
      <c r="F615" s="14" t="s">
        <v>528</v>
      </c>
      <c r="G615" s="19">
        <v>2</v>
      </c>
      <c r="H615" s="21">
        <v>6.1</v>
      </c>
      <c r="I615" s="21">
        <v>236.44</v>
      </c>
      <c r="J615" s="71">
        <v>0</v>
      </c>
      <c r="K615" s="58">
        <v>0</v>
      </c>
      <c r="L615" s="72">
        <v>0</v>
      </c>
      <c r="M615" s="73">
        <v>0</v>
      </c>
      <c r="N615" s="19">
        <v>0</v>
      </c>
      <c r="O615" s="21">
        <v>0</v>
      </c>
      <c r="P615" s="2">
        <v>236</v>
      </c>
      <c r="Q615" s="2" t="s">
        <v>41</v>
      </c>
      <c r="R615" s="2" t="s">
        <v>2487</v>
      </c>
      <c r="S615" s="2" t="s">
        <v>2488</v>
      </c>
      <c r="T615" s="2" t="s">
        <v>842</v>
      </c>
      <c r="U615" s="57">
        <v>0</v>
      </c>
      <c r="V615" s="2">
        <v>45959</v>
      </c>
      <c r="W615" s="2">
        <v>1</v>
      </c>
      <c r="X615" s="74" t="s">
        <v>422</v>
      </c>
      <c r="Y615" s="21" t="s">
        <v>4545</v>
      </c>
      <c r="Z615" s="52">
        <v>3.8760655737704925</v>
      </c>
    </row>
    <row r="616" spans="1:26" x14ac:dyDescent="0.25">
      <c r="A616" s="70" t="s">
        <v>4544</v>
      </c>
      <c r="B616" s="2" t="s">
        <v>2564</v>
      </c>
      <c r="C616" s="19" t="s">
        <v>3529</v>
      </c>
      <c r="D616" s="2" t="s">
        <v>2458</v>
      </c>
      <c r="E616" s="14">
        <v>20020023</v>
      </c>
      <c r="F616" s="14" t="s">
        <v>533</v>
      </c>
      <c r="G616" s="19">
        <v>4</v>
      </c>
      <c r="H616" s="21">
        <v>22.279999999999998</v>
      </c>
      <c r="I616" s="21">
        <v>875.31999999999994</v>
      </c>
      <c r="J616" s="71">
        <v>0</v>
      </c>
      <c r="K616" s="58">
        <v>0</v>
      </c>
      <c r="L616" s="72">
        <v>0</v>
      </c>
      <c r="M616" s="73">
        <v>0</v>
      </c>
      <c r="N616" s="19">
        <v>0</v>
      </c>
      <c r="O616" s="21">
        <v>0</v>
      </c>
      <c r="P616" s="2">
        <v>875</v>
      </c>
      <c r="Q616" s="2" t="s">
        <v>41</v>
      </c>
      <c r="R616" s="2" t="s">
        <v>2565</v>
      </c>
      <c r="S616" s="2" t="s">
        <v>2566</v>
      </c>
      <c r="T616" s="2" t="s">
        <v>65</v>
      </c>
      <c r="U616" s="57">
        <v>0</v>
      </c>
      <c r="V616" s="2">
        <v>45965</v>
      </c>
      <c r="W616" s="2">
        <v>1</v>
      </c>
      <c r="X616" s="74" t="s">
        <v>422</v>
      </c>
      <c r="Y616" s="21" t="s">
        <v>4545</v>
      </c>
      <c r="Z616" s="52">
        <v>7.8574506283662489</v>
      </c>
    </row>
    <row r="617" spans="1:26" x14ac:dyDescent="0.25">
      <c r="A617" s="70" t="s">
        <v>4544</v>
      </c>
      <c r="B617" s="2" t="s">
        <v>2489</v>
      </c>
      <c r="C617" s="19" t="s">
        <v>3529</v>
      </c>
      <c r="D617" s="2" t="s">
        <v>2458</v>
      </c>
      <c r="E617" s="14">
        <v>20020023</v>
      </c>
      <c r="F617" s="14" t="s">
        <v>484</v>
      </c>
      <c r="G617" s="19">
        <v>2</v>
      </c>
      <c r="H617" s="21">
        <v>3.3</v>
      </c>
      <c r="I617" s="21">
        <v>127.91</v>
      </c>
      <c r="J617" s="71">
        <v>0</v>
      </c>
      <c r="K617" s="58">
        <v>0</v>
      </c>
      <c r="L617" s="72">
        <v>0</v>
      </c>
      <c r="M617" s="73">
        <v>0</v>
      </c>
      <c r="N617" s="19">
        <v>0</v>
      </c>
      <c r="O617" s="21">
        <v>0</v>
      </c>
      <c r="P617" s="2">
        <v>128</v>
      </c>
      <c r="Q617" s="2" t="s">
        <v>41</v>
      </c>
      <c r="R617" s="2" t="s">
        <v>2490</v>
      </c>
      <c r="S617" s="2" t="s">
        <v>2491</v>
      </c>
      <c r="T617" s="2" t="s">
        <v>938</v>
      </c>
      <c r="U617" s="57">
        <v>0</v>
      </c>
      <c r="V617" s="2">
        <v>45959</v>
      </c>
      <c r="W617" s="2">
        <v>1</v>
      </c>
      <c r="X617" s="74" t="s">
        <v>422</v>
      </c>
      <c r="Y617" s="21" t="s">
        <v>4545</v>
      </c>
      <c r="Z617" s="52">
        <v>3.8760606060606069</v>
      </c>
    </row>
    <row r="618" spans="1:26" x14ac:dyDescent="0.25">
      <c r="A618" s="70" t="s">
        <v>4544</v>
      </c>
      <c r="B618" s="2" t="s">
        <v>2492</v>
      </c>
      <c r="C618" s="19" t="s">
        <v>3529</v>
      </c>
      <c r="D618" s="2" t="s">
        <v>2458</v>
      </c>
      <c r="E618" s="14">
        <v>20020023</v>
      </c>
      <c r="F618" s="14" t="s">
        <v>573</v>
      </c>
      <c r="G618" s="19">
        <v>2</v>
      </c>
      <c r="H618" s="21">
        <v>3.7</v>
      </c>
      <c r="I618" s="21">
        <v>143.42000000000002</v>
      </c>
      <c r="J618" s="71">
        <v>0</v>
      </c>
      <c r="K618" s="58">
        <v>0</v>
      </c>
      <c r="L618" s="72">
        <v>0</v>
      </c>
      <c r="M618" s="73">
        <v>0</v>
      </c>
      <c r="N618" s="19">
        <v>0</v>
      </c>
      <c r="O618" s="21">
        <v>0</v>
      </c>
      <c r="P618" s="2">
        <v>143</v>
      </c>
      <c r="Q618" s="2" t="s">
        <v>41</v>
      </c>
      <c r="R618" s="2" t="s">
        <v>2493</v>
      </c>
      <c r="S618" s="2" t="s">
        <v>2494</v>
      </c>
      <c r="T618" s="2" t="s">
        <v>97</v>
      </c>
      <c r="U618" s="57">
        <v>0</v>
      </c>
      <c r="V618" s="2">
        <v>45959</v>
      </c>
      <c r="W618" s="2">
        <v>1</v>
      </c>
      <c r="X618" s="74" t="s">
        <v>422</v>
      </c>
      <c r="Y618" s="21" t="s">
        <v>4545</v>
      </c>
      <c r="Z618" s="52">
        <v>3.8762162162162164</v>
      </c>
    </row>
    <row r="619" spans="1:26" x14ac:dyDescent="0.25">
      <c r="A619" s="70" t="s">
        <v>4544</v>
      </c>
      <c r="B619" s="2" t="s">
        <v>3086</v>
      </c>
      <c r="C619" s="19" t="s">
        <v>3529</v>
      </c>
      <c r="D619" s="2" t="s">
        <v>2458</v>
      </c>
      <c r="E619" s="14">
        <v>20020023</v>
      </c>
      <c r="F619" s="14" t="s">
        <v>538</v>
      </c>
      <c r="G619" s="19">
        <v>2</v>
      </c>
      <c r="H619" s="21">
        <v>5.0999999999999996</v>
      </c>
      <c r="I619" s="21">
        <v>197.68</v>
      </c>
      <c r="J619" s="71">
        <v>0</v>
      </c>
      <c r="K619" s="58">
        <v>0</v>
      </c>
      <c r="L619" s="72">
        <v>0</v>
      </c>
      <c r="M619" s="73">
        <v>0</v>
      </c>
      <c r="N619" s="19">
        <v>0</v>
      </c>
      <c r="O619" s="21">
        <v>0</v>
      </c>
      <c r="P619" s="2">
        <v>198</v>
      </c>
      <c r="Q619" s="2" t="s">
        <v>41</v>
      </c>
      <c r="R619" s="2" t="s">
        <v>3087</v>
      </c>
      <c r="S619" s="2" t="s">
        <v>3088</v>
      </c>
      <c r="T619" s="2" t="s">
        <v>60</v>
      </c>
      <c r="U619" s="57">
        <v>0</v>
      </c>
      <c r="V619" s="2">
        <v>46013</v>
      </c>
      <c r="W619" s="2">
        <v>1</v>
      </c>
      <c r="X619" s="74" t="s">
        <v>422</v>
      </c>
      <c r="Y619" s="21" t="s">
        <v>4545</v>
      </c>
      <c r="Z619" s="52">
        <v>3.8760784313725498</v>
      </c>
    </row>
    <row r="620" spans="1:26" x14ac:dyDescent="0.25">
      <c r="A620" s="70" t="s">
        <v>4544</v>
      </c>
      <c r="B620" s="2" t="s">
        <v>2648</v>
      </c>
      <c r="C620" s="19" t="s">
        <v>3529</v>
      </c>
      <c r="D620" s="2" t="s">
        <v>2458</v>
      </c>
      <c r="E620" s="14">
        <v>20020023</v>
      </c>
      <c r="F620" s="14" t="s">
        <v>436</v>
      </c>
      <c r="G620" s="19">
        <v>4</v>
      </c>
      <c r="H620" s="21">
        <v>13</v>
      </c>
      <c r="I620" s="21">
        <v>517.33000000000004</v>
      </c>
      <c r="J620" s="71">
        <v>0</v>
      </c>
      <c r="K620" s="58">
        <v>0</v>
      </c>
      <c r="L620" s="72">
        <v>0</v>
      </c>
      <c r="M620" s="73">
        <v>0</v>
      </c>
      <c r="N620" s="19">
        <v>0</v>
      </c>
      <c r="O620" s="21">
        <v>0</v>
      </c>
      <c r="P620" s="2">
        <v>517</v>
      </c>
      <c r="Q620" s="2" t="s">
        <v>41</v>
      </c>
      <c r="R620" s="2" t="s">
        <v>2649</v>
      </c>
      <c r="S620" s="2" t="s">
        <v>2719</v>
      </c>
      <c r="T620" s="2" t="s">
        <v>97</v>
      </c>
      <c r="U620" s="57">
        <v>0</v>
      </c>
      <c r="V620" s="2">
        <v>45971</v>
      </c>
      <c r="W620" s="2">
        <v>1</v>
      </c>
      <c r="X620" s="74" t="s">
        <v>422</v>
      </c>
      <c r="Y620" s="21" t="s">
        <v>4545</v>
      </c>
      <c r="Z620" s="52">
        <v>7.9589230769230781</v>
      </c>
    </row>
    <row r="621" spans="1:26" x14ac:dyDescent="0.25">
      <c r="A621" s="70" t="s">
        <v>4544</v>
      </c>
      <c r="B621" s="2" t="s">
        <v>4478</v>
      </c>
      <c r="C621" s="19" t="s">
        <v>3529</v>
      </c>
      <c r="D621" s="2" t="s">
        <v>2458</v>
      </c>
      <c r="E621" s="14">
        <v>20020023</v>
      </c>
      <c r="F621" s="14" t="s">
        <v>540</v>
      </c>
      <c r="G621" s="19">
        <v>4</v>
      </c>
      <c r="H621" s="21">
        <v>9.0599999999999987</v>
      </c>
      <c r="I621" s="21">
        <v>350.08000000000004</v>
      </c>
      <c r="J621" s="71">
        <v>0</v>
      </c>
      <c r="K621" s="58">
        <v>0</v>
      </c>
      <c r="L621" s="72">
        <v>0</v>
      </c>
      <c r="M621" s="73">
        <v>0</v>
      </c>
      <c r="N621" s="19">
        <v>0</v>
      </c>
      <c r="O621" s="21">
        <v>0</v>
      </c>
      <c r="P621" s="2">
        <v>350</v>
      </c>
      <c r="Q621" s="2" t="s">
        <v>41</v>
      </c>
      <c r="R621" s="2" t="s">
        <v>4479</v>
      </c>
      <c r="S621" s="2" t="s">
        <v>4480</v>
      </c>
      <c r="T621" s="2" t="s">
        <v>3900</v>
      </c>
      <c r="U621" s="57">
        <v>0</v>
      </c>
      <c r="V621" s="2">
        <v>45999</v>
      </c>
      <c r="W621" s="2">
        <v>1</v>
      </c>
      <c r="X621" s="74" t="s">
        <v>422</v>
      </c>
      <c r="Y621" s="21" t="s">
        <v>4545</v>
      </c>
      <c r="Z621" s="52">
        <v>7.7280353200883027</v>
      </c>
    </row>
    <row r="622" spans="1:26" x14ac:dyDescent="0.25">
      <c r="A622" s="70" t="s">
        <v>4544</v>
      </c>
      <c r="B622" s="2" t="s">
        <v>2495</v>
      </c>
      <c r="C622" s="19" t="s">
        <v>3529</v>
      </c>
      <c r="D622" s="2" t="s">
        <v>2458</v>
      </c>
      <c r="E622" s="14">
        <v>20020023</v>
      </c>
      <c r="F622" s="14" t="s">
        <v>656</v>
      </c>
      <c r="G622" s="19">
        <v>2</v>
      </c>
      <c r="H622" s="21">
        <v>2.76</v>
      </c>
      <c r="I622" s="21">
        <v>116.63</v>
      </c>
      <c r="J622" s="71">
        <v>0</v>
      </c>
      <c r="K622" s="58">
        <v>0</v>
      </c>
      <c r="L622" s="72">
        <v>0</v>
      </c>
      <c r="M622" s="73">
        <v>0</v>
      </c>
      <c r="N622" s="19">
        <v>0</v>
      </c>
      <c r="O622" s="21">
        <v>0</v>
      </c>
      <c r="P622" s="2">
        <v>117</v>
      </c>
      <c r="Q622" s="2" t="s">
        <v>41</v>
      </c>
      <c r="R622" s="2" t="s">
        <v>2496</v>
      </c>
      <c r="S622" s="2" t="s">
        <v>2497</v>
      </c>
      <c r="T622" s="2" t="s">
        <v>953</v>
      </c>
      <c r="U622" s="57">
        <v>0</v>
      </c>
      <c r="V622" s="2">
        <v>45959</v>
      </c>
      <c r="W622" s="2">
        <v>1</v>
      </c>
      <c r="X622" s="74" t="s">
        <v>422</v>
      </c>
      <c r="Y622" s="21" t="s">
        <v>4545</v>
      </c>
      <c r="Z622" s="52">
        <v>4.2257246376811599</v>
      </c>
    </row>
    <row r="623" spans="1:26" x14ac:dyDescent="0.25">
      <c r="A623" s="70" t="s">
        <v>4544</v>
      </c>
      <c r="B623" s="2" t="s">
        <v>2567</v>
      </c>
      <c r="C623" s="19" t="s">
        <v>3529</v>
      </c>
      <c r="D623" s="2" t="s">
        <v>2458</v>
      </c>
      <c r="E623" s="14">
        <v>20020023</v>
      </c>
      <c r="F623" s="14" t="s">
        <v>439</v>
      </c>
      <c r="G623" s="19">
        <v>2</v>
      </c>
      <c r="H623" s="21">
        <v>1.9000000000000001</v>
      </c>
      <c r="I623" s="21">
        <v>73.650000000000006</v>
      </c>
      <c r="J623" s="71">
        <v>0</v>
      </c>
      <c r="K623" s="58">
        <v>0</v>
      </c>
      <c r="L623" s="72">
        <v>0</v>
      </c>
      <c r="M623" s="73">
        <v>0</v>
      </c>
      <c r="N623" s="19">
        <v>0</v>
      </c>
      <c r="O623" s="21">
        <v>0</v>
      </c>
      <c r="P623" s="2">
        <v>74</v>
      </c>
      <c r="Q623" s="2" t="s">
        <v>41</v>
      </c>
      <c r="R623" s="2" t="s">
        <v>2568</v>
      </c>
      <c r="S623" s="2" t="s">
        <v>2569</v>
      </c>
      <c r="T623" s="2" t="s">
        <v>97</v>
      </c>
      <c r="U623" s="57">
        <v>0</v>
      </c>
      <c r="V623" s="2">
        <v>45965</v>
      </c>
      <c r="W623" s="2">
        <v>1</v>
      </c>
      <c r="X623" s="74" t="s">
        <v>422</v>
      </c>
      <c r="Y623" s="21" t="s">
        <v>4545</v>
      </c>
      <c r="Z623" s="52">
        <v>3.8763157894736846</v>
      </c>
    </row>
    <row r="624" spans="1:26" x14ac:dyDescent="0.25">
      <c r="A624" s="70" t="s">
        <v>4544</v>
      </c>
      <c r="B624" s="2" t="s">
        <v>2650</v>
      </c>
      <c r="C624" s="19" t="s">
        <v>3529</v>
      </c>
      <c r="D624" s="2" t="s">
        <v>2458</v>
      </c>
      <c r="E624" s="14">
        <v>20020023</v>
      </c>
      <c r="F624" s="14" t="s">
        <v>575</v>
      </c>
      <c r="G624" s="19">
        <v>2</v>
      </c>
      <c r="H624" s="21">
        <v>5.2</v>
      </c>
      <c r="I624" s="21">
        <v>201.56</v>
      </c>
      <c r="J624" s="71">
        <v>0</v>
      </c>
      <c r="K624" s="58">
        <v>0</v>
      </c>
      <c r="L624" s="72">
        <v>0</v>
      </c>
      <c r="M624" s="73">
        <v>0</v>
      </c>
      <c r="N624" s="19">
        <v>0</v>
      </c>
      <c r="O624" s="21">
        <v>0</v>
      </c>
      <c r="P624" s="2">
        <v>202</v>
      </c>
      <c r="Q624" s="2" t="s">
        <v>41</v>
      </c>
      <c r="R624" s="2" t="s">
        <v>2651</v>
      </c>
      <c r="S624" s="2" t="s">
        <v>2652</v>
      </c>
      <c r="T624" s="2" t="s">
        <v>953</v>
      </c>
      <c r="U624" s="57">
        <v>0</v>
      </c>
      <c r="V624" s="2">
        <v>45971</v>
      </c>
      <c r="W624" s="2">
        <v>1</v>
      </c>
      <c r="X624" s="74" t="s">
        <v>422</v>
      </c>
      <c r="Y624" s="21" t="s">
        <v>4545</v>
      </c>
      <c r="Z624" s="52">
        <v>3.8761538461538465</v>
      </c>
    </row>
    <row r="625" spans="1:26" x14ac:dyDescent="0.25">
      <c r="A625" s="70" t="s">
        <v>4544</v>
      </c>
      <c r="B625" s="2" t="s">
        <v>2570</v>
      </c>
      <c r="C625" s="19" t="s">
        <v>3529</v>
      </c>
      <c r="D625" s="2" t="s">
        <v>2458</v>
      </c>
      <c r="E625" s="14">
        <v>20020023</v>
      </c>
      <c r="F625" s="14" t="s">
        <v>444</v>
      </c>
      <c r="G625" s="19">
        <v>2</v>
      </c>
      <c r="H625" s="21">
        <v>4.6999999999999993</v>
      </c>
      <c r="I625" s="21">
        <v>182.17000000000002</v>
      </c>
      <c r="J625" s="71">
        <v>0</v>
      </c>
      <c r="K625" s="58">
        <v>0</v>
      </c>
      <c r="L625" s="72">
        <v>0</v>
      </c>
      <c r="M625" s="73">
        <v>0</v>
      </c>
      <c r="N625" s="19">
        <v>0</v>
      </c>
      <c r="O625" s="21">
        <v>0</v>
      </c>
      <c r="P625" s="2">
        <v>182</v>
      </c>
      <c r="Q625" s="2" t="s">
        <v>41</v>
      </c>
      <c r="R625" s="2" t="s">
        <v>2571</v>
      </c>
      <c r="S625" s="2" t="s">
        <v>2572</v>
      </c>
      <c r="T625" s="2" t="s">
        <v>953</v>
      </c>
      <c r="U625" s="57">
        <v>0</v>
      </c>
      <c r="V625" s="2">
        <v>45965</v>
      </c>
      <c r="W625" s="2">
        <v>1</v>
      </c>
      <c r="X625" s="74" t="s">
        <v>422</v>
      </c>
      <c r="Y625" s="21" t="s">
        <v>4545</v>
      </c>
      <c r="Z625" s="52">
        <v>3.8759574468085116</v>
      </c>
    </row>
    <row r="626" spans="1:26" x14ac:dyDescent="0.25">
      <c r="A626" s="70" t="s">
        <v>4544</v>
      </c>
      <c r="B626" s="2" t="s">
        <v>2940</v>
      </c>
      <c r="C626" s="19" t="s">
        <v>3529</v>
      </c>
      <c r="D626" s="2" t="s">
        <v>2458</v>
      </c>
      <c r="E626" s="14">
        <v>20020023</v>
      </c>
      <c r="F626" s="14" t="s">
        <v>445</v>
      </c>
      <c r="G626" s="19">
        <v>4</v>
      </c>
      <c r="H626" s="21">
        <v>9.58</v>
      </c>
      <c r="I626" s="21">
        <v>383.67</v>
      </c>
      <c r="J626" s="71">
        <v>0</v>
      </c>
      <c r="K626" s="58">
        <v>0</v>
      </c>
      <c r="L626" s="72">
        <v>0</v>
      </c>
      <c r="M626" s="73">
        <v>0</v>
      </c>
      <c r="N626" s="19">
        <v>0</v>
      </c>
      <c r="O626" s="21">
        <v>0</v>
      </c>
      <c r="P626" s="2">
        <v>384</v>
      </c>
      <c r="Q626" s="2" t="s">
        <v>41</v>
      </c>
      <c r="R626" s="2" t="s">
        <v>1806</v>
      </c>
      <c r="S626" s="2" t="s">
        <v>2941</v>
      </c>
      <c r="T626" s="2" t="s">
        <v>953</v>
      </c>
      <c r="U626" s="57">
        <v>0</v>
      </c>
      <c r="V626" s="2">
        <v>45999</v>
      </c>
      <c r="W626" s="2">
        <v>1</v>
      </c>
      <c r="X626" s="74" t="s">
        <v>422</v>
      </c>
      <c r="Y626" s="21" t="s">
        <v>4545</v>
      </c>
      <c r="Z626" s="52">
        <v>8.0098121085594993</v>
      </c>
    </row>
    <row r="627" spans="1:26" x14ac:dyDescent="0.25">
      <c r="A627" s="70" t="s">
        <v>4544</v>
      </c>
      <c r="B627" s="2" t="s">
        <v>4554</v>
      </c>
      <c r="C627" s="19" t="s">
        <v>3529</v>
      </c>
      <c r="D627" s="2" t="s">
        <v>4543</v>
      </c>
      <c r="E627" s="14">
        <v>20020025</v>
      </c>
      <c r="F627" s="14" t="s">
        <v>44</v>
      </c>
      <c r="G627" s="19">
        <v>2</v>
      </c>
      <c r="H627" s="21">
        <v>49.04</v>
      </c>
      <c r="I627" s="21">
        <v>2090.77</v>
      </c>
      <c r="J627" s="71">
        <v>0</v>
      </c>
      <c r="K627" s="58">
        <v>0</v>
      </c>
      <c r="L627" s="72">
        <v>0</v>
      </c>
      <c r="M627" s="73">
        <v>0</v>
      </c>
      <c r="N627" s="19">
        <v>0</v>
      </c>
      <c r="O627" s="21">
        <v>0</v>
      </c>
      <c r="P627" s="2">
        <v>2091</v>
      </c>
      <c r="Q627" s="2" t="s">
        <v>43</v>
      </c>
      <c r="R627" s="2">
        <v>0</v>
      </c>
      <c r="S627" s="2">
        <v>0</v>
      </c>
      <c r="T627" s="2">
        <v>0</v>
      </c>
      <c r="U627" s="57">
        <v>0</v>
      </c>
      <c r="V627" s="2">
        <v>0</v>
      </c>
      <c r="W627" s="2">
        <v>1</v>
      </c>
      <c r="X627" s="74" t="s">
        <v>1044</v>
      </c>
      <c r="Y627" s="21" t="s">
        <v>4545</v>
      </c>
      <c r="Z627" s="52">
        <v>4.2633972267536704</v>
      </c>
    </row>
    <row r="628" spans="1:26" x14ac:dyDescent="0.25">
      <c r="A628" s="70" t="s">
        <v>4544</v>
      </c>
      <c r="B628" s="2" t="s">
        <v>1381</v>
      </c>
      <c r="C628" s="19" t="s">
        <v>3530</v>
      </c>
      <c r="D628" s="2" t="s">
        <v>73</v>
      </c>
      <c r="E628" s="14">
        <v>20030001</v>
      </c>
      <c r="F628" s="14" t="s">
        <v>44</v>
      </c>
      <c r="G628" s="19">
        <v>2</v>
      </c>
      <c r="H628" s="21">
        <v>84.68</v>
      </c>
      <c r="I628" s="21">
        <v>3237.1099999999997</v>
      </c>
      <c r="J628" s="71">
        <v>1362</v>
      </c>
      <c r="K628" s="58">
        <v>0</v>
      </c>
      <c r="L628" s="72">
        <v>0</v>
      </c>
      <c r="M628" s="73">
        <v>0</v>
      </c>
      <c r="N628" s="19">
        <v>0</v>
      </c>
      <c r="O628" s="21">
        <v>0</v>
      </c>
      <c r="P628" s="2">
        <v>1875</v>
      </c>
      <c r="Q628" s="2" t="s">
        <v>41</v>
      </c>
      <c r="R628" s="2" t="s">
        <v>77</v>
      </c>
      <c r="S628" s="2" t="s">
        <v>75</v>
      </c>
      <c r="T628" s="2" t="s">
        <v>76</v>
      </c>
      <c r="U628" s="57" t="s">
        <v>435</v>
      </c>
      <c r="V628" s="2">
        <v>45199</v>
      </c>
      <c r="W628" s="2">
        <v>1</v>
      </c>
      <c r="X628" s="74" t="s">
        <v>422</v>
      </c>
      <c r="Y628" s="21" t="s">
        <v>4545</v>
      </c>
      <c r="Z628" s="52">
        <v>3.8227562588568724</v>
      </c>
    </row>
    <row r="629" spans="1:26" x14ac:dyDescent="0.25">
      <c r="A629" s="70" t="s">
        <v>4544</v>
      </c>
      <c r="B629" s="2" t="s">
        <v>4075</v>
      </c>
      <c r="C629" s="19" t="s">
        <v>3530</v>
      </c>
      <c r="D629" s="2" t="s">
        <v>73</v>
      </c>
      <c r="E629" s="14">
        <v>20030001</v>
      </c>
      <c r="F629" s="14" t="s">
        <v>423</v>
      </c>
      <c r="G629" s="19">
        <v>4</v>
      </c>
      <c r="H629" s="21">
        <v>13.440000000000001</v>
      </c>
      <c r="I629" s="21">
        <v>530.03</v>
      </c>
      <c r="J629" s="71">
        <v>0</v>
      </c>
      <c r="K629" s="58">
        <v>0</v>
      </c>
      <c r="L629" s="72">
        <v>0</v>
      </c>
      <c r="M629" s="73">
        <v>0</v>
      </c>
      <c r="N629" s="19">
        <v>0</v>
      </c>
      <c r="O629" s="21">
        <v>0</v>
      </c>
      <c r="P629" s="2">
        <v>530</v>
      </c>
      <c r="Q629" s="2" t="s">
        <v>41</v>
      </c>
      <c r="R629" s="2" t="s">
        <v>4076</v>
      </c>
      <c r="S629" s="2" t="s">
        <v>4077</v>
      </c>
      <c r="T629" s="2" t="s">
        <v>76</v>
      </c>
      <c r="U629" s="57" t="s">
        <v>435</v>
      </c>
      <c r="V629" s="2">
        <v>45199</v>
      </c>
      <c r="W629" s="2">
        <v>1</v>
      </c>
      <c r="X629" s="74" t="s">
        <v>422</v>
      </c>
      <c r="Y629" s="21" t="s">
        <v>4545</v>
      </c>
      <c r="Z629" s="52">
        <v>7.8873511904761902</v>
      </c>
    </row>
    <row r="630" spans="1:26" x14ac:dyDescent="0.25">
      <c r="A630" s="70" t="s">
        <v>4544</v>
      </c>
      <c r="B630" s="2" t="s">
        <v>3859</v>
      </c>
      <c r="C630" s="19" t="s">
        <v>3530</v>
      </c>
      <c r="D630" s="2" t="s">
        <v>73</v>
      </c>
      <c r="E630" s="14">
        <v>20030001</v>
      </c>
      <c r="F630" s="14" t="s">
        <v>520</v>
      </c>
      <c r="G630" s="19">
        <v>2</v>
      </c>
      <c r="H630" s="21">
        <v>3.64</v>
      </c>
      <c r="I630" s="21">
        <v>119.56</v>
      </c>
      <c r="J630" s="71">
        <v>0</v>
      </c>
      <c r="K630" s="58">
        <v>0</v>
      </c>
      <c r="L630" s="72">
        <v>0</v>
      </c>
      <c r="M630" s="73">
        <v>0</v>
      </c>
      <c r="N630" s="19">
        <v>0</v>
      </c>
      <c r="O630" s="21">
        <v>0</v>
      </c>
      <c r="P630" s="2">
        <v>120</v>
      </c>
      <c r="Q630" s="2" t="s">
        <v>41</v>
      </c>
      <c r="R630" s="2" t="s">
        <v>3860</v>
      </c>
      <c r="S630" s="2" t="s">
        <v>3861</v>
      </c>
      <c r="T630" s="2" t="s">
        <v>78</v>
      </c>
      <c r="U630" s="57" t="s">
        <v>491</v>
      </c>
      <c r="V630" s="2">
        <v>45199</v>
      </c>
      <c r="W630" s="2">
        <v>1</v>
      </c>
      <c r="X630" s="74" t="s">
        <v>422</v>
      </c>
      <c r="Y630" s="21" t="s">
        <v>4545</v>
      </c>
      <c r="Z630" s="52">
        <v>3.2846153846153849</v>
      </c>
    </row>
    <row r="631" spans="1:26" x14ac:dyDescent="0.25">
      <c r="A631" s="70" t="s">
        <v>4544</v>
      </c>
      <c r="B631" s="2" t="s">
        <v>3089</v>
      </c>
      <c r="C631" s="19" t="s">
        <v>3530</v>
      </c>
      <c r="D631" s="2" t="s">
        <v>73</v>
      </c>
      <c r="E631" s="14">
        <v>20030001</v>
      </c>
      <c r="F631" s="14" t="s">
        <v>427</v>
      </c>
      <c r="G631" s="19">
        <v>2</v>
      </c>
      <c r="H631" s="21">
        <v>6.04</v>
      </c>
      <c r="I631" s="21">
        <v>276.54000000000002</v>
      </c>
      <c r="J631" s="71">
        <v>0</v>
      </c>
      <c r="K631" s="58">
        <v>0</v>
      </c>
      <c r="L631" s="72">
        <v>0</v>
      </c>
      <c r="M631" s="73">
        <v>0</v>
      </c>
      <c r="N631" s="19">
        <v>0</v>
      </c>
      <c r="O631" s="21">
        <v>0</v>
      </c>
      <c r="P631" s="2">
        <v>277</v>
      </c>
      <c r="Q631" s="2" t="s">
        <v>41</v>
      </c>
      <c r="R631" s="2" t="s">
        <v>2439</v>
      </c>
      <c r="S631" s="2" t="s">
        <v>3090</v>
      </c>
      <c r="T631" s="2" t="s">
        <v>78</v>
      </c>
      <c r="U631" s="57" t="s">
        <v>491</v>
      </c>
      <c r="V631" s="2">
        <v>45199</v>
      </c>
      <c r="W631" s="2">
        <v>1</v>
      </c>
      <c r="X631" s="74" t="s">
        <v>422</v>
      </c>
      <c r="Y631" s="21" t="s">
        <v>4545</v>
      </c>
      <c r="Z631" s="52">
        <v>4.5784768211920541</v>
      </c>
    </row>
    <row r="632" spans="1:26" x14ac:dyDescent="0.25">
      <c r="A632" s="70" t="s">
        <v>4544</v>
      </c>
      <c r="B632" s="2" t="s">
        <v>1382</v>
      </c>
      <c r="C632" s="19" t="s">
        <v>3530</v>
      </c>
      <c r="D632" s="2" t="s">
        <v>73</v>
      </c>
      <c r="E632" s="14">
        <v>20030001</v>
      </c>
      <c r="F632" s="14" t="s">
        <v>481</v>
      </c>
      <c r="G632" s="19">
        <v>4</v>
      </c>
      <c r="H632" s="21">
        <v>6.01</v>
      </c>
      <c r="I632" s="21">
        <v>284.36</v>
      </c>
      <c r="J632" s="71">
        <v>0</v>
      </c>
      <c r="K632" s="58">
        <v>0</v>
      </c>
      <c r="L632" s="72">
        <v>0</v>
      </c>
      <c r="M632" s="73">
        <v>0</v>
      </c>
      <c r="N632" s="19">
        <v>0</v>
      </c>
      <c r="O632" s="21">
        <v>0</v>
      </c>
      <c r="P632" s="2">
        <v>284</v>
      </c>
      <c r="Q632" s="2" t="s">
        <v>41</v>
      </c>
      <c r="R632" s="2" t="s">
        <v>1383</v>
      </c>
      <c r="S632" s="2" t="s">
        <v>1384</v>
      </c>
      <c r="T632" s="2" t="s">
        <v>63</v>
      </c>
      <c r="U632" s="57" t="s">
        <v>437</v>
      </c>
      <c r="V632" s="2">
        <v>45199</v>
      </c>
      <c r="W632" s="2">
        <v>1</v>
      </c>
      <c r="X632" s="74" t="s">
        <v>422</v>
      </c>
      <c r="Y632" s="21" t="s">
        <v>4545</v>
      </c>
      <c r="Z632" s="52">
        <v>9.4628951747088195</v>
      </c>
    </row>
    <row r="633" spans="1:26" x14ac:dyDescent="0.25">
      <c r="A633" s="70" t="s">
        <v>4544</v>
      </c>
      <c r="B633" s="2" t="s">
        <v>3091</v>
      </c>
      <c r="C633" s="19" t="s">
        <v>3530</v>
      </c>
      <c r="D633" s="2" t="s">
        <v>73</v>
      </c>
      <c r="E633" s="14">
        <v>20030001</v>
      </c>
      <c r="F633" s="14" t="s">
        <v>750</v>
      </c>
      <c r="G633" s="19">
        <v>4</v>
      </c>
      <c r="H633" s="21">
        <v>21.810000000000002</v>
      </c>
      <c r="I633" s="21">
        <v>851.42</v>
      </c>
      <c r="J633" s="71">
        <v>0</v>
      </c>
      <c r="K633" s="58">
        <v>0</v>
      </c>
      <c r="L633" s="72">
        <v>0</v>
      </c>
      <c r="M633" s="73">
        <v>0</v>
      </c>
      <c r="N633" s="19">
        <v>0</v>
      </c>
      <c r="O633" s="21">
        <v>0</v>
      </c>
      <c r="P633" s="2">
        <v>851</v>
      </c>
      <c r="Q633" s="2" t="s">
        <v>41</v>
      </c>
      <c r="R633" s="2" t="s">
        <v>3092</v>
      </c>
      <c r="S633" s="2" t="s">
        <v>3093</v>
      </c>
      <c r="T633" s="2" t="s">
        <v>76</v>
      </c>
      <c r="U633" s="57" t="s">
        <v>435</v>
      </c>
      <c r="V633" s="2">
        <v>45255</v>
      </c>
      <c r="W633" s="2">
        <v>1</v>
      </c>
      <c r="X633" s="74" t="s">
        <v>422</v>
      </c>
      <c r="Y633" s="21" t="s">
        <v>4545</v>
      </c>
      <c r="Z633" s="52">
        <v>7.8076111875286562</v>
      </c>
    </row>
    <row r="634" spans="1:26" x14ac:dyDescent="0.25">
      <c r="A634" s="70" t="s">
        <v>4544</v>
      </c>
      <c r="B634" s="2" t="s">
        <v>2955</v>
      </c>
      <c r="C634" s="19" t="s">
        <v>3530</v>
      </c>
      <c r="D634" s="2" t="s">
        <v>73</v>
      </c>
      <c r="E634" s="14">
        <v>20030001</v>
      </c>
      <c r="F634" s="14" t="s">
        <v>638</v>
      </c>
      <c r="G634" s="19">
        <v>4</v>
      </c>
      <c r="H634" s="21">
        <v>21.69</v>
      </c>
      <c r="I634" s="21">
        <v>906.57999999999993</v>
      </c>
      <c r="J634" s="71">
        <v>0</v>
      </c>
      <c r="K634" s="58">
        <v>0</v>
      </c>
      <c r="L634" s="72">
        <v>0</v>
      </c>
      <c r="M634" s="73">
        <v>0</v>
      </c>
      <c r="N634" s="19">
        <v>0</v>
      </c>
      <c r="O634" s="21">
        <v>0</v>
      </c>
      <c r="P634" s="2">
        <v>907</v>
      </c>
      <c r="Q634" s="2" t="s">
        <v>41</v>
      </c>
      <c r="R634" s="2" t="s">
        <v>2956</v>
      </c>
      <c r="S634" s="2" t="s">
        <v>2957</v>
      </c>
      <c r="T634" s="2" t="s">
        <v>76</v>
      </c>
      <c r="U634" s="57" t="s">
        <v>435</v>
      </c>
      <c r="V634" s="2">
        <v>45276</v>
      </c>
      <c r="W634" s="2">
        <v>1</v>
      </c>
      <c r="X634" s="74" t="s">
        <v>422</v>
      </c>
      <c r="Y634" s="21" t="s">
        <v>4545</v>
      </c>
      <c r="Z634" s="52">
        <v>8.3594283079760245</v>
      </c>
    </row>
    <row r="635" spans="1:26" x14ac:dyDescent="0.25">
      <c r="A635" s="70" t="s">
        <v>4544</v>
      </c>
      <c r="B635" s="2" t="s">
        <v>3129</v>
      </c>
      <c r="C635" s="19" t="s">
        <v>3530</v>
      </c>
      <c r="D635" s="2" t="s">
        <v>73</v>
      </c>
      <c r="E635" s="14">
        <v>20030001</v>
      </c>
      <c r="F635" s="14" t="s">
        <v>639</v>
      </c>
      <c r="G635" s="19">
        <v>4</v>
      </c>
      <c r="H635" s="21">
        <v>20.34</v>
      </c>
      <c r="I635" s="21">
        <v>906.73</v>
      </c>
      <c r="J635" s="71">
        <v>0</v>
      </c>
      <c r="K635" s="58">
        <v>0</v>
      </c>
      <c r="L635" s="72">
        <v>0</v>
      </c>
      <c r="M635" s="73">
        <v>0</v>
      </c>
      <c r="N635" s="19">
        <v>0</v>
      </c>
      <c r="O635" s="21">
        <v>0</v>
      </c>
      <c r="P635" s="2">
        <v>907</v>
      </c>
      <c r="Q635" s="2" t="s">
        <v>41</v>
      </c>
      <c r="R635" s="2" t="s">
        <v>3130</v>
      </c>
      <c r="S635" s="2" t="s">
        <v>3131</v>
      </c>
      <c r="T635" s="2" t="s">
        <v>141</v>
      </c>
      <c r="U635" s="57" t="s">
        <v>729</v>
      </c>
      <c r="V635" s="2">
        <v>45297</v>
      </c>
      <c r="W635" s="2">
        <v>1</v>
      </c>
      <c r="X635" s="74" t="s">
        <v>422</v>
      </c>
      <c r="Y635" s="21" t="s">
        <v>4545</v>
      </c>
      <c r="Z635" s="52">
        <v>8.915732546705998</v>
      </c>
    </row>
    <row r="636" spans="1:26" x14ac:dyDescent="0.25">
      <c r="A636" s="70" t="s">
        <v>4544</v>
      </c>
      <c r="B636" s="2" t="s">
        <v>1385</v>
      </c>
      <c r="C636" s="19" t="s">
        <v>3530</v>
      </c>
      <c r="D636" s="2" t="s">
        <v>73</v>
      </c>
      <c r="E636" s="14">
        <v>20030001</v>
      </c>
      <c r="F636" s="14" t="s">
        <v>484</v>
      </c>
      <c r="G636" s="19">
        <v>2</v>
      </c>
      <c r="H636" s="21">
        <v>39.349999999999994</v>
      </c>
      <c r="I636" s="21">
        <v>1555.5900000000001</v>
      </c>
      <c r="J636" s="71">
        <v>0</v>
      </c>
      <c r="K636" s="58">
        <v>0</v>
      </c>
      <c r="L636" s="72">
        <v>0</v>
      </c>
      <c r="M636" s="73">
        <v>0</v>
      </c>
      <c r="N636" s="19">
        <v>0</v>
      </c>
      <c r="O636" s="21">
        <v>0</v>
      </c>
      <c r="P636" s="2">
        <v>1556</v>
      </c>
      <c r="Q636" s="2" t="s">
        <v>41</v>
      </c>
      <c r="R636" s="2" t="s">
        <v>1386</v>
      </c>
      <c r="S636" s="2" t="s">
        <v>1387</v>
      </c>
      <c r="T636" s="2" t="s">
        <v>78</v>
      </c>
      <c r="U636" s="57" t="s">
        <v>491</v>
      </c>
      <c r="V636" s="2">
        <v>45334</v>
      </c>
      <c r="W636" s="2">
        <v>1</v>
      </c>
      <c r="X636" s="74" t="s">
        <v>422</v>
      </c>
      <c r="Y636" s="21" t="s">
        <v>4545</v>
      </c>
      <c r="Z636" s="52">
        <v>3.9532147395171551</v>
      </c>
    </row>
    <row r="637" spans="1:26" x14ac:dyDescent="0.25">
      <c r="A637" s="70" t="s">
        <v>4544</v>
      </c>
      <c r="B637" s="2" t="s">
        <v>1388</v>
      </c>
      <c r="C637" s="19" t="s">
        <v>3530</v>
      </c>
      <c r="D637" s="2" t="s">
        <v>73</v>
      </c>
      <c r="E637" s="14">
        <v>20030001</v>
      </c>
      <c r="F637" s="14" t="s">
        <v>486</v>
      </c>
      <c r="G637" s="19">
        <v>2</v>
      </c>
      <c r="H637" s="21">
        <v>76.44</v>
      </c>
      <c r="I637" s="21">
        <v>2923.19</v>
      </c>
      <c r="J637" s="71">
        <v>0</v>
      </c>
      <c r="K637" s="58">
        <v>0</v>
      </c>
      <c r="L637" s="72">
        <v>0</v>
      </c>
      <c r="M637" s="73">
        <v>0</v>
      </c>
      <c r="N637" s="19">
        <v>0</v>
      </c>
      <c r="O637" s="21">
        <v>0</v>
      </c>
      <c r="P637" s="2">
        <v>2923</v>
      </c>
      <c r="Q637" s="2" t="s">
        <v>41</v>
      </c>
      <c r="R637" s="2" t="s">
        <v>1389</v>
      </c>
      <c r="S637" s="2" t="s">
        <v>1390</v>
      </c>
      <c r="T637" s="2" t="s">
        <v>76</v>
      </c>
      <c r="U637" s="57" t="s">
        <v>435</v>
      </c>
      <c r="V637" s="2">
        <v>45334</v>
      </c>
      <c r="W637" s="2">
        <v>1</v>
      </c>
      <c r="X637" s="74" t="s">
        <v>422</v>
      </c>
      <c r="Y637" s="21" t="s">
        <v>4545</v>
      </c>
      <c r="Z637" s="52">
        <v>3.8241627420198854</v>
      </c>
    </row>
    <row r="638" spans="1:26" x14ac:dyDescent="0.25">
      <c r="A638" s="70" t="s">
        <v>4544</v>
      </c>
      <c r="B638" s="2" t="s">
        <v>2958</v>
      </c>
      <c r="C638" s="19" t="s">
        <v>3530</v>
      </c>
      <c r="D638" s="2" t="s">
        <v>73</v>
      </c>
      <c r="E638" s="14">
        <v>20030001</v>
      </c>
      <c r="F638" s="14" t="s">
        <v>477</v>
      </c>
      <c r="G638" s="19">
        <v>2</v>
      </c>
      <c r="H638" s="21">
        <v>6.99</v>
      </c>
      <c r="I638" s="21">
        <v>235.22</v>
      </c>
      <c r="J638" s="71">
        <v>0</v>
      </c>
      <c r="K638" s="58">
        <v>0</v>
      </c>
      <c r="L638" s="72">
        <v>0</v>
      </c>
      <c r="M638" s="73">
        <v>0</v>
      </c>
      <c r="N638" s="19">
        <v>0</v>
      </c>
      <c r="O638" s="21">
        <v>0</v>
      </c>
      <c r="P638" s="2">
        <v>235</v>
      </c>
      <c r="Q638" s="2" t="s">
        <v>41</v>
      </c>
      <c r="R638" s="2" t="s">
        <v>2959</v>
      </c>
      <c r="S638" s="2" t="s">
        <v>2960</v>
      </c>
      <c r="T638" s="2" t="s">
        <v>76</v>
      </c>
      <c r="U638" s="57" t="s">
        <v>435</v>
      </c>
      <c r="V638" s="2">
        <v>45423</v>
      </c>
      <c r="W638" s="2">
        <v>1</v>
      </c>
      <c r="X638" s="74" t="s">
        <v>422</v>
      </c>
      <c r="Y638" s="21" t="s">
        <v>4545</v>
      </c>
      <c r="Z638" s="52">
        <v>3.3650929899856941</v>
      </c>
    </row>
    <row r="639" spans="1:26" x14ac:dyDescent="0.25">
      <c r="A639" s="70" t="s">
        <v>4544</v>
      </c>
      <c r="B639" s="2" t="s">
        <v>4172</v>
      </c>
      <c r="C639" s="19" t="s">
        <v>3530</v>
      </c>
      <c r="D639" s="2" t="s">
        <v>73</v>
      </c>
      <c r="E639" s="14">
        <v>20030001</v>
      </c>
      <c r="F639" s="14" t="s">
        <v>538</v>
      </c>
      <c r="G639" s="19">
        <v>2</v>
      </c>
      <c r="H639" s="21">
        <v>4.0199999999999996</v>
      </c>
      <c r="I639" s="21">
        <v>173.8</v>
      </c>
      <c r="J639" s="71">
        <v>0</v>
      </c>
      <c r="K639" s="58">
        <v>0</v>
      </c>
      <c r="L639" s="72">
        <v>0</v>
      </c>
      <c r="M639" s="73">
        <v>0</v>
      </c>
      <c r="N639" s="19">
        <v>0</v>
      </c>
      <c r="O639" s="21">
        <v>0</v>
      </c>
      <c r="P639" s="2">
        <v>174</v>
      </c>
      <c r="Q639" s="2" t="s">
        <v>41</v>
      </c>
      <c r="R639" s="2" t="s">
        <v>4173</v>
      </c>
      <c r="S639" s="2" t="s">
        <v>4174</v>
      </c>
      <c r="T639" s="2" t="s">
        <v>76</v>
      </c>
      <c r="U639" s="57" t="s">
        <v>435</v>
      </c>
      <c r="V639" s="2">
        <v>45432</v>
      </c>
      <c r="W639" s="2">
        <v>1</v>
      </c>
      <c r="X639" s="74" t="s">
        <v>422</v>
      </c>
      <c r="Y639" s="21" t="s">
        <v>4545</v>
      </c>
      <c r="Z639" s="52">
        <v>4.3233830845771157</v>
      </c>
    </row>
    <row r="640" spans="1:26" x14ac:dyDescent="0.25">
      <c r="A640" s="70" t="s">
        <v>4544</v>
      </c>
      <c r="B640" s="2" t="s">
        <v>3712</v>
      </c>
      <c r="C640" s="19" t="s">
        <v>3530</v>
      </c>
      <c r="D640" s="2" t="s">
        <v>73</v>
      </c>
      <c r="E640" s="14">
        <v>20030001</v>
      </c>
      <c r="F640" s="14" t="s">
        <v>436</v>
      </c>
      <c r="G640" s="19">
        <v>1</v>
      </c>
      <c r="H640" s="21">
        <v>2.2999999999999998</v>
      </c>
      <c r="I640" s="21">
        <v>94.83</v>
      </c>
      <c r="J640" s="71">
        <v>0</v>
      </c>
      <c r="K640" s="58">
        <v>0</v>
      </c>
      <c r="L640" s="72">
        <v>0</v>
      </c>
      <c r="M640" s="73">
        <v>0</v>
      </c>
      <c r="N640" s="19">
        <v>0</v>
      </c>
      <c r="O640" s="21">
        <v>0</v>
      </c>
      <c r="P640" s="2">
        <v>95</v>
      </c>
      <c r="Q640" s="2" t="s">
        <v>41</v>
      </c>
      <c r="R640" s="2" t="s">
        <v>3713</v>
      </c>
      <c r="S640" s="2" t="s">
        <v>3714</v>
      </c>
      <c r="T640" s="2" t="s">
        <v>76</v>
      </c>
      <c r="U640" s="57" t="s">
        <v>435</v>
      </c>
      <c r="V640" s="2">
        <v>45432</v>
      </c>
      <c r="W640" s="2">
        <v>1</v>
      </c>
      <c r="X640" s="74" t="s">
        <v>422</v>
      </c>
      <c r="Y640" s="21" t="s">
        <v>4545</v>
      </c>
      <c r="Z640" s="52">
        <v>2.061521739130435</v>
      </c>
    </row>
    <row r="641" spans="1:26" x14ac:dyDescent="0.25">
      <c r="A641" s="70" t="s">
        <v>4544</v>
      </c>
      <c r="B641" s="2" t="s">
        <v>1391</v>
      </c>
      <c r="C641" s="19" t="s">
        <v>3530</v>
      </c>
      <c r="D641" s="2" t="s">
        <v>73</v>
      </c>
      <c r="E641" s="14">
        <v>20030001</v>
      </c>
      <c r="F641" s="14" t="s">
        <v>544</v>
      </c>
      <c r="G641" s="19">
        <v>4</v>
      </c>
      <c r="H641" s="21">
        <v>402.00999999999993</v>
      </c>
      <c r="I641" s="21">
        <v>13472.74</v>
      </c>
      <c r="J641" s="71">
        <v>0</v>
      </c>
      <c r="K641" s="58">
        <v>0</v>
      </c>
      <c r="L641" s="72">
        <v>0</v>
      </c>
      <c r="M641" s="73">
        <v>0</v>
      </c>
      <c r="N641" s="19">
        <v>0</v>
      </c>
      <c r="O641" s="21">
        <v>0</v>
      </c>
      <c r="P641" s="2">
        <v>13473</v>
      </c>
      <c r="Q641" s="2" t="s">
        <v>41</v>
      </c>
      <c r="R641" s="2" t="s">
        <v>1392</v>
      </c>
      <c r="S641" s="2" t="s">
        <v>1393</v>
      </c>
      <c r="T641" s="2" t="s">
        <v>76</v>
      </c>
      <c r="U641" s="57" t="s">
        <v>435</v>
      </c>
      <c r="V641" s="2">
        <v>45458</v>
      </c>
      <c r="W641" s="2">
        <v>1</v>
      </c>
      <c r="X641" s="74" t="s">
        <v>422</v>
      </c>
      <c r="Y641" s="21" t="s">
        <v>4545</v>
      </c>
      <c r="Z641" s="52">
        <v>6.7026889878361251</v>
      </c>
    </row>
    <row r="642" spans="1:26" x14ac:dyDescent="0.25">
      <c r="A642" s="70" t="s">
        <v>4544</v>
      </c>
      <c r="B642" s="2" t="s">
        <v>1394</v>
      </c>
      <c r="C642" s="19" t="s">
        <v>3530</v>
      </c>
      <c r="D642" s="2" t="s">
        <v>73</v>
      </c>
      <c r="E642" s="14">
        <v>20030001</v>
      </c>
      <c r="F642" s="14" t="s">
        <v>548</v>
      </c>
      <c r="G642" s="19">
        <v>1</v>
      </c>
      <c r="H642" s="21">
        <v>39.03</v>
      </c>
      <c r="I642" s="21">
        <v>1570.96</v>
      </c>
      <c r="J642" s="71">
        <v>0</v>
      </c>
      <c r="K642" s="58">
        <v>0</v>
      </c>
      <c r="L642" s="72">
        <v>0</v>
      </c>
      <c r="M642" s="73">
        <v>0</v>
      </c>
      <c r="N642" s="19">
        <v>0</v>
      </c>
      <c r="O642" s="21">
        <v>0</v>
      </c>
      <c r="P642" s="2">
        <v>1571</v>
      </c>
      <c r="Q642" s="2" t="s">
        <v>41</v>
      </c>
      <c r="R642" s="2" t="s">
        <v>1395</v>
      </c>
      <c r="S642" s="2" t="s">
        <v>1396</v>
      </c>
      <c r="T642" s="2" t="s">
        <v>1397</v>
      </c>
      <c r="U642" s="57" t="s">
        <v>729</v>
      </c>
      <c r="V642" s="2">
        <v>0</v>
      </c>
      <c r="W642" s="2">
        <v>1</v>
      </c>
      <c r="X642" s="74" t="s">
        <v>422</v>
      </c>
      <c r="Y642" s="21" t="s">
        <v>4545</v>
      </c>
      <c r="Z642" s="52">
        <v>2.0125032026646172</v>
      </c>
    </row>
    <row r="643" spans="1:26" x14ac:dyDescent="0.25">
      <c r="A643" s="70" t="s">
        <v>4544</v>
      </c>
      <c r="B643" s="2" t="s">
        <v>1398</v>
      </c>
      <c r="C643" s="19" t="s">
        <v>3530</v>
      </c>
      <c r="D643" s="2" t="s">
        <v>73</v>
      </c>
      <c r="E643" s="14">
        <v>20030001</v>
      </c>
      <c r="F643" s="14" t="s">
        <v>444</v>
      </c>
      <c r="G643" s="19">
        <v>2</v>
      </c>
      <c r="H643" s="21">
        <v>104.21000000000001</v>
      </c>
      <c r="I643" s="21">
        <v>4063.9300000000003</v>
      </c>
      <c r="J643" s="71">
        <v>0</v>
      </c>
      <c r="K643" s="58">
        <v>0</v>
      </c>
      <c r="L643" s="72">
        <v>0</v>
      </c>
      <c r="M643" s="73">
        <v>0</v>
      </c>
      <c r="N643" s="19">
        <v>0</v>
      </c>
      <c r="O643" s="21">
        <v>0</v>
      </c>
      <c r="P643" s="2">
        <v>4064</v>
      </c>
      <c r="Q643" s="2" t="s">
        <v>41</v>
      </c>
      <c r="R643" s="2" t="s">
        <v>1399</v>
      </c>
      <c r="S643" s="2" t="s">
        <v>1400</v>
      </c>
      <c r="T643" s="2" t="s">
        <v>65</v>
      </c>
      <c r="U643" s="57" t="s">
        <v>480</v>
      </c>
      <c r="V643" s="2">
        <v>45486</v>
      </c>
      <c r="W643" s="2">
        <v>1</v>
      </c>
      <c r="X643" s="74" t="s">
        <v>422</v>
      </c>
      <c r="Y643" s="21" t="s">
        <v>4545</v>
      </c>
      <c r="Z643" s="52">
        <v>3.8997505037904237</v>
      </c>
    </row>
    <row r="644" spans="1:26" x14ac:dyDescent="0.25">
      <c r="A644" s="70" t="s">
        <v>4544</v>
      </c>
      <c r="B644" s="2" t="s">
        <v>1401</v>
      </c>
      <c r="C644" s="19" t="s">
        <v>3530</v>
      </c>
      <c r="D644" s="2" t="s">
        <v>73</v>
      </c>
      <c r="E644" s="14">
        <v>20030001</v>
      </c>
      <c r="F644" s="14" t="s">
        <v>445</v>
      </c>
      <c r="G644" s="19">
        <v>4</v>
      </c>
      <c r="H644" s="21">
        <v>142.74</v>
      </c>
      <c r="I644" s="21">
        <v>5713.48</v>
      </c>
      <c r="J644" s="71">
        <v>0</v>
      </c>
      <c r="K644" s="58">
        <v>0</v>
      </c>
      <c r="L644" s="72">
        <v>0</v>
      </c>
      <c r="M644" s="73">
        <v>0</v>
      </c>
      <c r="N644" s="19">
        <v>0</v>
      </c>
      <c r="O644" s="21">
        <v>0</v>
      </c>
      <c r="P644" s="2">
        <v>5713</v>
      </c>
      <c r="Q644" s="2" t="s">
        <v>41</v>
      </c>
      <c r="R644" s="2" t="s">
        <v>1402</v>
      </c>
      <c r="S644" s="2" t="s">
        <v>1403</v>
      </c>
      <c r="T644" s="2" t="s">
        <v>65</v>
      </c>
      <c r="U644" s="57" t="s">
        <v>480</v>
      </c>
      <c r="V644" s="2">
        <v>45486</v>
      </c>
      <c r="W644" s="2">
        <v>1</v>
      </c>
      <c r="X644" s="74" t="s">
        <v>422</v>
      </c>
      <c r="Y644" s="21" t="s">
        <v>4545</v>
      </c>
      <c r="Z644" s="52">
        <v>8.005436457895474</v>
      </c>
    </row>
    <row r="645" spans="1:26" x14ac:dyDescent="0.25">
      <c r="A645" s="70" t="s">
        <v>4544</v>
      </c>
      <c r="B645" s="2" t="s">
        <v>2895</v>
      </c>
      <c r="C645" s="19" t="s">
        <v>3530</v>
      </c>
      <c r="D645" s="2" t="s">
        <v>73</v>
      </c>
      <c r="E645" s="14">
        <v>20030001</v>
      </c>
      <c r="F645" s="14" t="s">
        <v>586</v>
      </c>
      <c r="G645" s="19">
        <v>4</v>
      </c>
      <c r="H645" s="21">
        <v>11.25</v>
      </c>
      <c r="I645" s="21">
        <v>402.63999999999993</v>
      </c>
      <c r="J645" s="71">
        <v>0</v>
      </c>
      <c r="K645" s="58">
        <v>0</v>
      </c>
      <c r="L645" s="72">
        <v>0</v>
      </c>
      <c r="M645" s="73">
        <v>0</v>
      </c>
      <c r="N645" s="19">
        <v>0</v>
      </c>
      <c r="O645" s="21">
        <v>0</v>
      </c>
      <c r="P645" s="2">
        <v>403</v>
      </c>
      <c r="Q645" s="2" t="s">
        <v>41</v>
      </c>
      <c r="R645" s="2" t="s">
        <v>2896</v>
      </c>
      <c r="S645" s="2" t="s">
        <v>2897</v>
      </c>
      <c r="T645" s="2" t="s">
        <v>76</v>
      </c>
      <c r="U645" s="57" t="s">
        <v>435</v>
      </c>
      <c r="V645" s="2">
        <v>45542</v>
      </c>
      <c r="W645" s="2">
        <v>1</v>
      </c>
      <c r="X645" s="74" t="s">
        <v>422</v>
      </c>
      <c r="Y645" s="21" t="s">
        <v>4545</v>
      </c>
      <c r="Z645" s="52">
        <v>7.1580444444444442</v>
      </c>
    </row>
    <row r="646" spans="1:26" x14ac:dyDescent="0.25">
      <c r="A646" s="70" t="s">
        <v>4544</v>
      </c>
      <c r="B646" s="2" t="s">
        <v>1404</v>
      </c>
      <c r="C646" s="19" t="s">
        <v>3530</v>
      </c>
      <c r="D646" s="2" t="s">
        <v>73</v>
      </c>
      <c r="E646" s="14">
        <v>20030001</v>
      </c>
      <c r="F646" s="14" t="s">
        <v>589</v>
      </c>
      <c r="G646" s="19">
        <v>2</v>
      </c>
      <c r="H646" s="21">
        <v>139.74</v>
      </c>
      <c r="I646" s="21">
        <v>5607.91</v>
      </c>
      <c r="J646" s="71">
        <v>0</v>
      </c>
      <c r="K646" s="58">
        <v>0</v>
      </c>
      <c r="L646" s="72">
        <v>0</v>
      </c>
      <c r="M646" s="73">
        <v>0</v>
      </c>
      <c r="N646" s="19">
        <v>0</v>
      </c>
      <c r="O646" s="21">
        <v>0</v>
      </c>
      <c r="P646" s="2">
        <v>5608</v>
      </c>
      <c r="Q646" s="2" t="s">
        <v>41</v>
      </c>
      <c r="R646" s="2" t="s">
        <v>1405</v>
      </c>
      <c r="S646" s="2" t="s">
        <v>1406</v>
      </c>
      <c r="T646" s="2" t="s">
        <v>60</v>
      </c>
      <c r="U646" s="57" t="s">
        <v>425</v>
      </c>
      <c r="V646" s="2">
        <v>45572</v>
      </c>
      <c r="W646" s="2">
        <v>1</v>
      </c>
      <c r="X646" s="74" t="s">
        <v>422</v>
      </c>
      <c r="Y646" s="21" t="s">
        <v>4545</v>
      </c>
      <c r="Z646" s="52">
        <v>4.0131029053957352</v>
      </c>
    </row>
    <row r="647" spans="1:26" x14ac:dyDescent="0.25">
      <c r="A647" s="70" t="s">
        <v>4544</v>
      </c>
      <c r="B647" s="2" t="s">
        <v>1407</v>
      </c>
      <c r="C647" s="19" t="s">
        <v>3530</v>
      </c>
      <c r="D647" s="2" t="s">
        <v>73</v>
      </c>
      <c r="E647" s="14">
        <v>20030001</v>
      </c>
      <c r="F647" s="14" t="s">
        <v>489</v>
      </c>
      <c r="G647" s="19">
        <v>2</v>
      </c>
      <c r="H647" s="21">
        <v>5.8000000000000007</v>
      </c>
      <c r="I647" s="21">
        <v>262.35000000000002</v>
      </c>
      <c r="J647" s="71">
        <v>0</v>
      </c>
      <c r="K647" s="58">
        <v>0</v>
      </c>
      <c r="L647" s="72">
        <v>0</v>
      </c>
      <c r="M647" s="73">
        <v>0</v>
      </c>
      <c r="N647" s="19">
        <v>0</v>
      </c>
      <c r="O647" s="21">
        <v>0</v>
      </c>
      <c r="P647" s="2">
        <v>262</v>
      </c>
      <c r="Q647" s="2" t="s">
        <v>41</v>
      </c>
      <c r="R647" s="2" t="s">
        <v>1408</v>
      </c>
      <c r="S647" s="2" t="s">
        <v>1409</v>
      </c>
      <c r="T647" s="2" t="s">
        <v>76</v>
      </c>
      <c r="U647" s="57" t="s">
        <v>435</v>
      </c>
      <c r="V647" s="2">
        <v>45625</v>
      </c>
      <c r="W647" s="2">
        <v>1</v>
      </c>
      <c r="X647" s="74" t="s">
        <v>422</v>
      </c>
      <c r="Y647" s="21" t="s">
        <v>4545</v>
      </c>
      <c r="Z647" s="52">
        <v>4.5232758620689655</v>
      </c>
    </row>
    <row r="648" spans="1:26" x14ac:dyDescent="0.25">
      <c r="A648" s="70" t="s">
        <v>4544</v>
      </c>
      <c r="B648" s="2" t="s">
        <v>1410</v>
      </c>
      <c r="C648" s="19" t="s">
        <v>3530</v>
      </c>
      <c r="D648" s="2" t="s">
        <v>73</v>
      </c>
      <c r="E648" s="14">
        <v>20030001</v>
      </c>
      <c r="F648" s="14" t="s">
        <v>557</v>
      </c>
      <c r="G648" s="19">
        <v>2</v>
      </c>
      <c r="H648" s="21">
        <v>26.35</v>
      </c>
      <c r="I648" s="21">
        <v>1033.3499999999999</v>
      </c>
      <c r="J648" s="71">
        <v>0</v>
      </c>
      <c r="K648" s="58">
        <v>0</v>
      </c>
      <c r="L648" s="72">
        <v>0</v>
      </c>
      <c r="M648" s="73">
        <v>0</v>
      </c>
      <c r="N648" s="19">
        <v>0</v>
      </c>
      <c r="O648" s="21">
        <v>0</v>
      </c>
      <c r="P648" s="2">
        <v>1033</v>
      </c>
      <c r="Q648" s="2" t="s">
        <v>41</v>
      </c>
      <c r="R648" s="2" t="s">
        <v>1411</v>
      </c>
      <c r="S648" s="2" t="s">
        <v>1412</v>
      </c>
      <c r="T648" s="2" t="s">
        <v>78</v>
      </c>
      <c r="U648" s="57" t="s">
        <v>491</v>
      </c>
      <c r="V648" s="2">
        <v>45642</v>
      </c>
      <c r="W648" s="2">
        <v>1</v>
      </c>
      <c r="X648" s="74" t="s">
        <v>422</v>
      </c>
      <c r="Y648" s="21" t="s">
        <v>4545</v>
      </c>
      <c r="Z648" s="52">
        <v>3.9216318785578745</v>
      </c>
    </row>
    <row r="649" spans="1:26" x14ac:dyDescent="0.25">
      <c r="A649" s="70" t="s">
        <v>4544</v>
      </c>
      <c r="B649" s="2" t="s">
        <v>4481</v>
      </c>
      <c r="C649" s="19" t="s">
        <v>3530</v>
      </c>
      <c r="D649" s="2" t="s">
        <v>73</v>
      </c>
      <c r="E649" s="14">
        <v>20030001</v>
      </c>
      <c r="F649" s="14" t="s">
        <v>447</v>
      </c>
      <c r="G649" s="19">
        <v>4</v>
      </c>
      <c r="H649" s="21">
        <v>17.510000000000002</v>
      </c>
      <c r="I649" s="21">
        <v>681.06999999999994</v>
      </c>
      <c r="J649" s="71">
        <v>0</v>
      </c>
      <c r="K649" s="58">
        <v>0</v>
      </c>
      <c r="L649" s="72">
        <v>0</v>
      </c>
      <c r="M649" s="73">
        <v>0</v>
      </c>
      <c r="N649" s="19">
        <v>0</v>
      </c>
      <c r="O649" s="21">
        <v>0</v>
      </c>
      <c r="P649" s="2">
        <v>681</v>
      </c>
      <c r="Q649" s="2" t="s">
        <v>41</v>
      </c>
      <c r="R649" s="2" t="s">
        <v>848</v>
      </c>
      <c r="S649" s="2" t="s">
        <v>4482</v>
      </c>
      <c r="T649" s="2" t="s">
        <v>76</v>
      </c>
      <c r="U649" s="57">
        <v>0</v>
      </c>
      <c r="V649" s="2">
        <v>0</v>
      </c>
      <c r="W649" s="2">
        <v>1</v>
      </c>
      <c r="X649" s="74" t="s">
        <v>422</v>
      </c>
      <c r="Y649" s="21" t="s">
        <v>4545</v>
      </c>
      <c r="Z649" s="52">
        <v>7.7792118789263274</v>
      </c>
    </row>
    <row r="650" spans="1:26" x14ac:dyDescent="0.25">
      <c r="A650" s="70" t="s">
        <v>4544</v>
      </c>
      <c r="B650" s="2" t="s">
        <v>1414</v>
      </c>
      <c r="C650" s="19" t="s">
        <v>3530</v>
      </c>
      <c r="D650" s="2" t="s">
        <v>73</v>
      </c>
      <c r="E650" s="14">
        <v>20030001</v>
      </c>
      <c r="F650" s="14" t="s">
        <v>592</v>
      </c>
      <c r="G650" s="19">
        <v>4</v>
      </c>
      <c r="H650" s="21">
        <v>41.72</v>
      </c>
      <c r="I650" s="21">
        <v>1492.21</v>
      </c>
      <c r="J650" s="71">
        <v>0</v>
      </c>
      <c r="K650" s="58">
        <v>0</v>
      </c>
      <c r="L650" s="72">
        <v>0</v>
      </c>
      <c r="M650" s="73">
        <v>0</v>
      </c>
      <c r="N650" s="19">
        <v>0</v>
      </c>
      <c r="O650" s="21">
        <v>0</v>
      </c>
      <c r="P650" s="2">
        <v>1492</v>
      </c>
      <c r="Q650" s="2" t="s">
        <v>41</v>
      </c>
      <c r="R650" s="2" t="s">
        <v>1415</v>
      </c>
      <c r="S650" s="2" t="s">
        <v>1416</v>
      </c>
      <c r="T650" s="2" t="s">
        <v>78</v>
      </c>
      <c r="U650" s="57">
        <v>0</v>
      </c>
      <c r="V650" s="2">
        <v>45843</v>
      </c>
      <c r="W650" s="2">
        <v>1</v>
      </c>
      <c r="X650" s="74" t="s">
        <v>422</v>
      </c>
      <c r="Y650" s="21" t="s">
        <v>4545</v>
      </c>
      <c r="Z650" s="52">
        <v>7.153451581975073</v>
      </c>
    </row>
    <row r="651" spans="1:26" x14ac:dyDescent="0.25">
      <c r="A651" s="70" t="s">
        <v>4544</v>
      </c>
      <c r="B651" s="2" t="s">
        <v>1417</v>
      </c>
      <c r="C651" s="19" t="s">
        <v>3530</v>
      </c>
      <c r="D651" s="2" t="s">
        <v>73</v>
      </c>
      <c r="E651" s="14">
        <v>20030001</v>
      </c>
      <c r="F651" s="14" t="s">
        <v>457</v>
      </c>
      <c r="G651" s="19">
        <v>2</v>
      </c>
      <c r="H651" s="21">
        <v>18.04</v>
      </c>
      <c r="I651" s="21">
        <v>597.68000000000006</v>
      </c>
      <c r="J651" s="71">
        <v>0</v>
      </c>
      <c r="K651" s="58">
        <v>0</v>
      </c>
      <c r="L651" s="72">
        <v>0</v>
      </c>
      <c r="M651" s="73">
        <v>0</v>
      </c>
      <c r="N651" s="19">
        <v>0</v>
      </c>
      <c r="O651" s="21">
        <v>0</v>
      </c>
      <c r="P651" s="2">
        <v>598</v>
      </c>
      <c r="Q651" s="2" t="s">
        <v>41</v>
      </c>
      <c r="R651" s="2" t="s">
        <v>1418</v>
      </c>
      <c r="S651" s="2" t="s">
        <v>1419</v>
      </c>
      <c r="T651" s="2" t="s">
        <v>78</v>
      </c>
      <c r="U651" s="57">
        <v>0</v>
      </c>
      <c r="V651" s="2">
        <v>45818</v>
      </c>
      <c r="W651" s="2">
        <v>1</v>
      </c>
      <c r="X651" s="74" t="s">
        <v>422</v>
      </c>
      <c r="Y651" s="21" t="s">
        <v>4545</v>
      </c>
      <c r="Z651" s="52">
        <v>3.3130820399113086</v>
      </c>
    </row>
    <row r="652" spans="1:26" x14ac:dyDescent="0.25">
      <c r="A652" s="70" t="s">
        <v>4544</v>
      </c>
      <c r="B652" s="2" t="s">
        <v>1420</v>
      </c>
      <c r="C652" s="19" t="s">
        <v>3530</v>
      </c>
      <c r="D652" s="2" t="s">
        <v>269</v>
      </c>
      <c r="E652" s="14">
        <v>20030002</v>
      </c>
      <c r="F652" s="14" t="s">
        <v>44</v>
      </c>
      <c r="G652" s="19">
        <v>2</v>
      </c>
      <c r="H652" s="21">
        <v>9.870000000000001</v>
      </c>
      <c r="I652" s="21">
        <v>335.16999999999996</v>
      </c>
      <c r="J652" s="71">
        <v>0</v>
      </c>
      <c r="K652" s="58">
        <v>0</v>
      </c>
      <c r="L652" s="72">
        <v>0</v>
      </c>
      <c r="M652" s="73">
        <v>0</v>
      </c>
      <c r="N652" s="19">
        <v>0</v>
      </c>
      <c r="O652" s="21">
        <v>0</v>
      </c>
      <c r="P652" s="2">
        <v>335</v>
      </c>
      <c r="Q652" s="2" t="s">
        <v>41</v>
      </c>
      <c r="R652" s="2" t="s">
        <v>117</v>
      </c>
      <c r="S652" s="2" t="s">
        <v>118</v>
      </c>
      <c r="T652" s="2" t="s">
        <v>90</v>
      </c>
      <c r="U652" s="57" t="s">
        <v>420</v>
      </c>
      <c r="V652" s="2">
        <v>45444</v>
      </c>
      <c r="W652" s="2">
        <v>1</v>
      </c>
      <c r="X652" s="74" t="s">
        <v>422</v>
      </c>
      <c r="Y652" s="21" t="s">
        <v>4545</v>
      </c>
      <c r="Z652" s="52">
        <v>3.395845997973657</v>
      </c>
    </row>
    <row r="653" spans="1:26" x14ac:dyDescent="0.25">
      <c r="A653" s="70" t="s">
        <v>4544</v>
      </c>
      <c r="B653" s="2" t="s">
        <v>1421</v>
      </c>
      <c r="C653" s="19" t="s">
        <v>3530</v>
      </c>
      <c r="D653" s="2" t="s">
        <v>269</v>
      </c>
      <c r="E653" s="14">
        <v>20030002</v>
      </c>
      <c r="F653" s="14" t="s">
        <v>639</v>
      </c>
      <c r="G653" s="19">
        <v>2</v>
      </c>
      <c r="H653" s="21">
        <v>6.86</v>
      </c>
      <c r="I653" s="21">
        <v>260.33000000000004</v>
      </c>
      <c r="J653" s="71">
        <v>0</v>
      </c>
      <c r="K653" s="58">
        <v>0</v>
      </c>
      <c r="L653" s="72">
        <v>0</v>
      </c>
      <c r="M653" s="73">
        <v>0</v>
      </c>
      <c r="N653" s="19">
        <v>0</v>
      </c>
      <c r="O653" s="21">
        <v>0</v>
      </c>
      <c r="P653" s="2">
        <v>260</v>
      </c>
      <c r="Q653" s="2" t="s">
        <v>41</v>
      </c>
      <c r="R653" s="2" t="s">
        <v>1422</v>
      </c>
      <c r="S653" s="2" t="s">
        <v>1423</v>
      </c>
      <c r="T653" s="2" t="s">
        <v>90</v>
      </c>
      <c r="U653" s="57" t="s">
        <v>420</v>
      </c>
      <c r="V653" s="2">
        <v>45465</v>
      </c>
      <c r="W653" s="2">
        <v>1</v>
      </c>
      <c r="X653" s="74" t="s">
        <v>422</v>
      </c>
      <c r="Y653" s="21" t="s">
        <v>4545</v>
      </c>
      <c r="Z653" s="52">
        <v>3.794897959183674</v>
      </c>
    </row>
    <row r="654" spans="1:26" x14ac:dyDescent="0.25">
      <c r="A654" s="70" t="s">
        <v>4544</v>
      </c>
      <c r="B654" s="2" t="s">
        <v>2115</v>
      </c>
      <c r="C654" s="19" t="s">
        <v>3530</v>
      </c>
      <c r="D654" s="2" t="s">
        <v>269</v>
      </c>
      <c r="E654" s="14">
        <v>20030002</v>
      </c>
      <c r="F654" s="14" t="s">
        <v>439</v>
      </c>
      <c r="G654" s="19">
        <v>2</v>
      </c>
      <c r="H654" s="21">
        <v>9.61</v>
      </c>
      <c r="I654" s="21">
        <v>404.87</v>
      </c>
      <c r="J654" s="71">
        <v>0</v>
      </c>
      <c r="K654" s="58">
        <v>0</v>
      </c>
      <c r="L654" s="72">
        <v>0</v>
      </c>
      <c r="M654" s="73">
        <v>0</v>
      </c>
      <c r="N654" s="19">
        <v>0</v>
      </c>
      <c r="O654" s="21">
        <v>0</v>
      </c>
      <c r="P654" s="2">
        <v>405</v>
      </c>
      <c r="Q654" s="2" t="s">
        <v>41</v>
      </c>
      <c r="R654" s="2" t="s">
        <v>2116</v>
      </c>
      <c r="S654" s="2" t="s">
        <v>2117</v>
      </c>
      <c r="T654" s="2" t="s">
        <v>596</v>
      </c>
      <c r="U654" s="57" t="s">
        <v>425</v>
      </c>
      <c r="V654" s="2">
        <v>45551</v>
      </c>
      <c r="W654" s="2">
        <v>1</v>
      </c>
      <c r="X654" s="74" t="s">
        <v>422</v>
      </c>
      <c r="Y654" s="21" t="s">
        <v>4545</v>
      </c>
      <c r="Z654" s="52">
        <v>4.2130072840790849</v>
      </c>
    </row>
    <row r="655" spans="1:26" x14ac:dyDescent="0.25">
      <c r="A655" s="70" t="s">
        <v>4544</v>
      </c>
      <c r="B655" s="2" t="s">
        <v>1424</v>
      </c>
      <c r="C655" s="19" t="s">
        <v>3530</v>
      </c>
      <c r="D655" s="2" t="s">
        <v>269</v>
      </c>
      <c r="E655" s="14">
        <v>20030002</v>
      </c>
      <c r="F655" s="14" t="s">
        <v>575</v>
      </c>
      <c r="G655" s="19">
        <v>2</v>
      </c>
      <c r="H655" s="21">
        <v>30.61</v>
      </c>
      <c r="I655" s="21">
        <v>1023.43</v>
      </c>
      <c r="J655" s="71">
        <v>0</v>
      </c>
      <c r="K655" s="58">
        <v>0</v>
      </c>
      <c r="L655" s="72">
        <v>0</v>
      </c>
      <c r="M655" s="73">
        <v>0</v>
      </c>
      <c r="N655" s="19">
        <v>0</v>
      </c>
      <c r="O655" s="21">
        <v>0</v>
      </c>
      <c r="P655" s="2">
        <v>1023</v>
      </c>
      <c r="Q655" s="2" t="s">
        <v>41</v>
      </c>
      <c r="R655" s="2" t="s">
        <v>1425</v>
      </c>
      <c r="S655" s="2" t="s">
        <v>1426</v>
      </c>
      <c r="T655" s="2" t="s">
        <v>90</v>
      </c>
      <c r="U655" s="57" t="s">
        <v>443</v>
      </c>
      <c r="V655" s="2">
        <v>45565</v>
      </c>
      <c r="W655" s="2">
        <v>1</v>
      </c>
      <c r="X655" s="74" t="s">
        <v>422</v>
      </c>
      <c r="Y655" s="21" t="s">
        <v>4545</v>
      </c>
      <c r="Z655" s="52">
        <v>3.3434498529892189</v>
      </c>
    </row>
    <row r="656" spans="1:26" x14ac:dyDescent="0.25">
      <c r="A656" s="70" t="s">
        <v>4544</v>
      </c>
      <c r="B656" s="2" t="s">
        <v>3974</v>
      </c>
      <c r="C656" s="19" t="s">
        <v>3530</v>
      </c>
      <c r="D656" s="2" t="s">
        <v>269</v>
      </c>
      <c r="E656" s="14">
        <v>20030002</v>
      </c>
      <c r="F656" s="14" t="s">
        <v>586</v>
      </c>
      <c r="G656" s="19">
        <v>2</v>
      </c>
      <c r="H656" s="21">
        <v>8.36</v>
      </c>
      <c r="I656" s="21">
        <v>275.46000000000004</v>
      </c>
      <c r="J656" s="71">
        <v>0</v>
      </c>
      <c r="K656" s="58">
        <v>0</v>
      </c>
      <c r="L656" s="72">
        <v>0</v>
      </c>
      <c r="M656" s="73">
        <v>0</v>
      </c>
      <c r="N656" s="19">
        <v>0</v>
      </c>
      <c r="O656" s="21">
        <v>0</v>
      </c>
      <c r="P656" s="2">
        <v>275</v>
      </c>
      <c r="Q656" s="2" t="s">
        <v>41</v>
      </c>
      <c r="R656" s="2" t="s">
        <v>3975</v>
      </c>
      <c r="S656" s="2" t="s">
        <v>3976</v>
      </c>
      <c r="T656" s="2" t="s">
        <v>90</v>
      </c>
      <c r="U656" s="57" t="s">
        <v>1313</v>
      </c>
      <c r="V656" s="2">
        <v>45619</v>
      </c>
      <c r="W656" s="2">
        <v>1</v>
      </c>
      <c r="X656" s="74" t="s">
        <v>422</v>
      </c>
      <c r="Y656" s="21" t="s">
        <v>4545</v>
      </c>
      <c r="Z656" s="52">
        <v>3.2949760765550247</v>
      </c>
    </row>
    <row r="657" spans="1:26" x14ac:dyDescent="0.25">
      <c r="A657" s="70" t="s">
        <v>4544</v>
      </c>
      <c r="B657" s="2" t="s">
        <v>3862</v>
      </c>
      <c r="C657" s="19" t="s">
        <v>3530</v>
      </c>
      <c r="D657" s="2" t="s">
        <v>269</v>
      </c>
      <c r="E657" s="14">
        <v>20030002</v>
      </c>
      <c r="F657" s="14" t="s">
        <v>557</v>
      </c>
      <c r="G657" s="19">
        <v>1</v>
      </c>
      <c r="H657" s="21">
        <v>0.78</v>
      </c>
      <c r="I657" s="21">
        <v>25.7</v>
      </c>
      <c r="J657" s="71">
        <v>0</v>
      </c>
      <c r="K657" s="58">
        <v>0</v>
      </c>
      <c r="L657" s="72">
        <v>0</v>
      </c>
      <c r="M657" s="73">
        <v>0</v>
      </c>
      <c r="N657" s="19">
        <v>0</v>
      </c>
      <c r="O657" s="21">
        <v>0</v>
      </c>
      <c r="P657" s="2">
        <v>26</v>
      </c>
      <c r="Q657" s="2" t="s">
        <v>41</v>
      </c>
      <c r="R657" s="2" t="s">
        <v>1427</v>
      </c>
      <c r="S657" s="2" t="s">
        <v>3863</v>
      </c>
      <c r="T657" s="2" t="s">
        <v>90</v>
      </c>
      <c r="U657" s="57">
        <v>0</v>
      </c>
      <c r="V657" s="2">
        <v>0</v>
      </c>
      <c r="W657" s="2">
        <v>1</v>
      </c>
      <c r="X657" s="74" t="s">
        <v>422</v>
      </c>
      <c r="Y657" s="21" t="s">
        <v>4545</v>
      </c>
      <c r="Z657" s="52">
        <v>1.6474358974358976</v>
      </c>
    </row>
    <row r="658" spans="1:26" x14ac:dyDescent="0.25">
      <c r="A658" s="70" t="s">
        <v>4544</v>
      </c>
      <c r="B658" s="2" t="s">
        <v>2118</v>
      </c>
      <c r="C658" s="19" t="s">
        <v>3530</v>
      </c>
      <c r="D658" s="2" t="s">
        <v>269</v>
      </c>
      <c r="E658" s="14">
        <v>20030002</v>
      </c>
      <c r="F658" s="14" t="s">
        <v>449</v>
      </c>
      <c r="G658" s="19">
        <v>2</v>
      </c>
      <c r="H658" s="21">
        <v>10.87</v>
      </c>
      <c r="I658" s="21">
        <v>432.96000000000004</v>
      </c>
      <c r="J658" s="71">
        <v>0</v>
      </c>
      <c r="K658" s="58">
        <v>0</v>
      </c>
      <c r="L658" s="72">
        <v>0</v>
      </c>
      <c r="M658" s="73">
        <v>0</v>
      </c>
      <c r="N658" s="19">
        <v>0</v>
      </c>
      <c r="O658" s="21">
        <v>0</v>
      </c>
      <c r="P658" s="2">
        <v>433</v>
      </c>
      <c r="Q658" s="2" t="s">
        <v>41</v>
      </c>
      <c r="R658" s="2" t="s">
        <v>2119</v>
      </c>
      <c r="S658" s="2" t="s">
        <v>2120</v>
      </c>
      <c r="T658" s="2" t="s">
        <v>90</v>
      </c>
      <c r="U658" s="57">
        <v>0</v>
      </c>
      <c r="V658" s="2">
        <v>45916</v>
      </c>
      <c r="W658" s="2">
        <v>1</v>
      </c>
      <c r="X658" s="74" t="s">
        <v>422</v>
      </c>
      <c r="Y658" s="21" t="s">
        <v>4545</v>
      </c>
      <c r="Z658" s="52">
        <v>3.9830726770929168</v>
      </c>
    </row>
    <row r="659" spans="1:26" x14ac:dyDescent="0.25">
      <c r="A659" s="70" t="s">
        <v>4544</v>
      </c>
      <c r="B659" s="2" t="s">
        <v>2898</v>
      </c>
      <c r="C659" s="19" t="s">
        <v>3530</v>
      </c>
      <c r="D659" s="2" t="s">
        <v>269</v>
      </c>
      <c r="E659" s="14">
        <v>20030002</v>
      </c>
      <c r="F659" s="14" t="s">
        <v>451</v>
      </c>
      <c r="G659" s="19">
        <v>2</v>
      </c>
      <c r="H659" s="21">
        <v>1.79</v>
      </c>
      <c r="I659" s="21">
        <v>67.320000000000007</v>
      </c>
      <c r="J659" s="71">
        <v>0</v>
      </c>
      <c r="K659" s="58">
        <v>0</v>
      </c>
      <c r="L659" s="72">
        <v>0</v>
      </c>
      <c r="M659" s="73">
        <v>0</v>
      </c>
      <c r="N659" s="19">
        <v>0</v>
      </c>
      <c r="O659" s="21">
        <v>0</v>
      </c>
      <c r="P659" s="2">
        <v>67</v>
      </c>
      <c r="Q659" s="2" t="s">
        <v>41</v>
      </c>
      <c r="R659" s="2" t="s">
        <v>2899</v>
      </c>
      <c r="S659" s="2" t="s">
        <v>2900</v>
      </c>
      <c r="T659" s="2" t="s">
        <v>1839</v>
      </c>
      <c r="U659" s="57">
        <v>0</v>
      </c>
      <c r="V659" s="2">
        <v>45999</v>
      </c>
      <c r="W659" s="2">
        <v>1</v>
      </c>
      <c r="X659" s="74" t="s">
        <v>422</v>
      </c>
      <c r="Y659" s="21" t="s">
        <v>4545</v>
      </c>
      <c r="Z659" s="52">
        <v>3.7608938547486037</v>
      </c>
    </row>
    <row r="660" spans="1:26" x14ac:dyDescent="0.25">
      <c r="A660" s="70" t="s">
        <v>4544</v>
      </c>
      <c r="B660" s="2" t="s">
        <v>3505</v>
      </c>
      <c r="C660" s="19" t="s">
        <v>3530</v>
      </c>
      <c r="D660" s="2" t="s">
        <v>269</v>
      </c>
      <c r="E660" s="14">
        <v>20030002</v>
      </c>
      <c r="F660" s="14" t="s">
        <v>457</v>
      </c>
      <c r="G660" s="19">
        <v>2</v>
      </c>
      <c r="H660" s="21">
        <v>3.44</v>
      </c>
      <c r="I660" s="21">
        <v>125.72999999999999</v>
      </c>
      <c r="J660" s="71">
        <v>0</v>
      </c>
      <c r="K660" s="58">
        <v>0</v>
      </c>
      <c r="L660" s="72">
        <v>0</v>
      </c>
      <c r="M660" s="73">
        <v>0</v>
      </c>
      <c r="N660" s="19">
        <v>0</v>
      </c>
      <c r="O660" s="21">
        <v>0</v>
      </c>
      <c r="P660" s="2">
        <v>126</v>
      </c>
      <c r="Q660" s="2" t="s">
        <v>41</v>
      </c>
      <c r="R660" s="2" t="s">
        <v>3506</v>
      </c>
      <c r="S660" s="2" t="s">
        <v>3507</v>
      </c>
      <c r="T660" s="2" t="s">
        <v>90</v>
      </c>
      <c r="U660" s="57">
        <v>0</v>
      </c>
      <c r="V660" s="2">
        <v>46055</v>
      </c>
      <c r="W660" s="2">
        <v>1</v>
      </c>
      <c r="X660" s="74" t="s">
        <v>422</v>
      </c>
      <c r="Y660" s="21" t="s">
        <v>4545</v>
      </c>
      <c r="Z660" s="52">
        <v>3.654941860465116</v>
      </c>
    </row>
    <row r="661" spans="1:26" x14ac:dyDescent="0.25">
      <c r="A661" s="70" t="s">
        <v>4544</v>
      </c>
      <c r="B661" s="2" t="s">
        <v>4304</v>
      </c>
      <c r="C661" s="19" t="s">
        <v>3530</v>
      </c>
      <c r="D661" s="2" t="s">
        <v>269</v>
      </c>
      <c r="E661" s="14">
        <v>20030002</v>
      </c>
      <c r="F661" s="14" t="s">
        <v>461</v>
      </c>
      <c r="G661" s="19">
        <v>2</v>
      </c>
      <c r="H661" s="21">
        <v>7.1</v>
      </c>
      <c r="I661" s="21">
        <v>265.57</v>
      </c>
      <c r="J661" s="71">
        <v>0</v>
      </c>
      <c r="K661" s="58">
        <v>0</v>
      </c>
      <c r="L661" s="72">
        <v>0</v>
      </c>
      <c r="M661" s="73">
        <v>0</v>
      </c>
      <c r="N661" s="19">
        <v>0</v>
      </c>
      <c r="O661" s="21">
        <v>0</v>
      </c>
      <c r="P661" s="2">
        <v>266</v>
      </c>
      <c r="Q661" s="2" t="s">
        <v>41</v>
      </c>
      <c r="R661" s="2" t="s">
        <v>4305</v>
      </c>
      <c r="S661" s="2" t="s">
        <v>4306</v>
      </c>
      <c r="T661" s="2" t="s">
        <v>219</v>
      </c>
      <c r="U661" s="57">
        <v>0</v>
      </c>
      <c r="V661" s="2">
        <v>46111</v>
      </c>
      <c r="W661" s="2">
        <v>1</v>
      </c>
      <c r="X661" s="74" t="s">
        <v>422</v>
      </c>
      <c r="Y661" s="21" t="s">
        <v>4545</v>
      </c>
      <c r="Z661" s="52">
        <v>3.7404225352112679</v>
      </c>
    </row>
    <row r="662" spans="1:26" x14ac:dyDescent="0.25">
      <c r="A662" s="70" t="s">
        <v>4544</v>
      </c>
      <c r="B662" s="2" t="s">
        <v>1428</v>
      </c>
      <c r="C662" s="19" t="s">
        <v>3530</v>
      </c>
      <c r="D662" s="2" t="s">
        <v>271</v>
      </c>
      <c r="E662" s="14">
        <v>20030009</v>
      </c>
      <c r="F662" s="14" t="s">
        <v>44</v>
      </c>
      <c r="G662" s="19">
        <v>2</v>
      </c>
      <c r="H662" s="21">
        <v>0.52</v>
      </c>
      <c r="I662" s="21">
        <v>24.53</v>
      </c>
      <c r="J662" s="71">
        <v>0</v>
      </c>
      <c r="K662" s="58">
        <v>0</v>
      </c>
      <c r="L662" s="72">
        <v>21.350000000000364</v>
      </c>
      <c r="M662" s="73">
        <v>0</v>
      </c>
      <c r="N662" s="19">
        <v>0</v>
      </c>
      <c r="O662" s="21">
        <v>0</v>
      </c>
      <c r="P662" s="2">
        <v>3</v>
      </c>
      <c r="Q662" s="2" t="s">
        <v>41</v>
      </c>
      <c r="R662" s="2" t="s">
        <v>349</v>
      </c>
      <c r="S662" s="2" t="s">
        <v>348</v>
      </c>
      <c r="T662" s="2" t="s">
        <v>76</v>
      </c>
      <c r="U662" s="57" t="s">
        <v>435</v>
      </c>
      <c r="V662" s="2">
        <v>45311</v>
      </c>
      <c r="W662" s="2">
        <v>1</v>
      </c>
      <c r="X662" s="74" t="s">
        <v>422</v>
      </c>
      <c r="Y662" s="21" t="s">
        <v>4545</v>
      </c>
      <c r="Z662" s="52">
        <v>4.7173076923076929</v>
      </c>
    </row>
    <row r="663" spans="1:26" x14ac:dyDescent="0.25">
      <c r="A663" s="70" t="s">
        <v>4544</v>
      </c>
      <c r="B663" s="2" t="s">
        <v>1429</v>
      </c>
      <c r="C663" s="19" t="s">
        <v>3530</v>
      </c>
      <c r="D663" s="2" t="s">
        <v>271</v>
      </c>
      <c r="E663" s="14">
        <v>20030009</v>
      </c>
      <c r="F663" s="14" t="s">
        <v>423</v>
      </c>
      <c r="G663" s="19">
        <v>2</v>
      </c>
      <c r="H663" s="21">
        <v>2.25</v>
      </c>
      <c r="I663" s="21">
        <v>92.59</v>
      </c>
      <c r="J663" s="71">
        <v>0</v>
      </c>
      <c r="K663" s="58">
        <v>0</v>
      </c>
      <c r="L663" s="72">
        <v>0</v>
      </c>
      <c r="M663" s="73">
        <v>0</v>
      </c>
      <c r="N663" s="19">
        <v>0</v>
      </c>
      <c r="O663" s="21">
        <v>0</v>
      </c>
      <c r="P663" s="2">
        <v>93</v>
      </c>
      <c r="Q663" s="2" t="s">
        <v>41</v>
      </c>
      <c r="R663" s="2" t="s">
        <v>1430</v>
      </c>
      <c r="S663" s="2" t="s">
        <v>1431</v>
      </c>
      <c r="T663" s="2" t="s">
        <v>78</v>
      </c>
      <c r="U663" s="57" t="s">
        <v>491</v>
      </c>
      <c r="V663" s="2">
        <v>45318</v>
      </c>
      <c r="W663" s="2">
        <v>1</v>
      </c>
      <c r="X663" s="74" t="s">
        <v>422</v>
      </c>
      <c r="Y663" s="21" t="s">
        <v>4545</v>
      </c>
      <c r="Z663" s="52">
        <v>4.1151111111111112</v>
      </c>
    </row>
    <row r="664" spans="1:26" x14ac:dyDescent="0.25">
      <c r="A664" s="70" t="s">
        <v>4544</v>
      </c>
      <c r="B664" s="2" t="s">
        <v>3508</v>
      </c>
      <c r="C664" s="19" t="s">
        <v>3530</v>
      </c>
      <c r="D664" s="2" t="s">
        <v>271</v>
      </c>
      <c r="E664" s="14">
        <v>20030009</v>
      </c>
      <c r="F664" s="14" t="s">
        <v>520</v>
      </c>
      <c r="G664" s="19">
        <v>2</v>
      </c>
      <c r="H664" s="21">
        <v>3.72</v>
      </c>
      <c r="I664" s="21">
        <v>119.32</v>
      </c>
      <c r="J664" s="71">
        <v>0</v>
      </c>
      <c r="K664" s="58">
        <v>0</v>
      </c>
      <c r="L664" s="72">
        <v>0</v>
      </c>
      <c r="M664" s="73">
        <v>0</v>
      </c>
      <c r="N664" s="19">
        <v>0</v>
      </c>
      <c r="O664" s="21">
        <v>0</v>
      </c>
      <c r="P664" s="2">
        <v>119</v>
      </c>
      <c r="Q664" s="2" t="s">
        <v>41</v>
      </c>
      <c r="R664" s="2" t="s">
        <v>3509</v>
      </c>
      <c r="S664" s="2" t="s">
        <v>3510</v>
      </c>
      <c r="T664" s="2" t="s">
        <v>76</v>
      </c>
      <c r="U664" s="57" t="s">
        <v>435</v>
      </c>
      <c r="V664" s="2">
        <v>45325</v>
      </c>
      <c r="W664" s="2">
        <v>1</v>
      </c>
      <c r="X664" s="74" t="s">
        <v>422</v>
      </c>
      <c r="Y664" s="21" t="s">
        <v>4545</v>
      </c>
      <c r="Z664" s="52">
        <v>3.2075268817204297</v>
      </c>
    </row>
    <row r="665" spans="1:26" x14ac:dyDescent="0.25">
      <c r="A665" s="70" t="s">
        <v>4544</v>
      </c>
      <c r="B665" s="2" t="s">
        <v>1432</v>
      </c>
      <c r="C665" s="19" t="s">
        <v>3530</v>
      </c>
      <c r="D665" s="2" t="s">
        <v>271</v>
      </c>
      <c r="E665" s="14">
        <v>20030009</v>
      </c>
      <c r="F665" s="14" t="s">
        <v>566</v>
      </c>
      <c r="G665" s="19">
        <v>1</v>
      </c>
      <c r="H665" s="21">
        <v>1.35</v>
      </c>
      <c r="I665" s="21">
        <v>54.61</v>
      </c>
      <c r="J665" s="71">
        <v>0</v>
      </c>
      <c r="K665" s="58">
        <v>0</v>
      </c>
      <c r="L665" s="72">
        <v>0</v>
      </c>
      <c r="M665" s="73">
        <v>0</v>
      </c>
      <c r="N665" s="19">
        <v>0</v>
      </c>
      <c r="O665" s="21">
        <v>0</v>
      </c>
      <c r="P665" s="2">
        <v>55</v>
      </c>
      <c r="Q665" s="2" t="s">
        <v>41</v>
      </c>
      <c r="R665" s="2" t="s">
        <v>1433</v>
      </c>
      <c r="S665" s="2" t="s">
        <v>1434</v>
      </c>
      <c r="T665" s="2" t="s">
        <v>76</v>
      </c>
      <c r="U665" s="57" t="s">
        <v>435</v>
      </c>
      <c r="V665" s="2">
        <v>45325</v>
      </c>
      <c r="W665" s="2">
        <v>1</v>
      </c>
      <c r="X665" s="74" t="s">
        <v>422</v>
      </c>
      <c r="Y665" s="21" t="s">
        <v>4545</v>
      </c>
      <c r="Z665" s="52">
        <v>2.0225925925925927</v>
      </c>
    </row>
    <row r="666" spans="1:26" x14ac:dyDescent="0.25">
      <c r="A666" s="70" t="s">
        <v>4544</v>
      </c>
      <c r="B666" s="2" t="s">
        <v>1435</v>
      </c>
      <c r="C666" s="19" t="s">
        <v>3530</v>
      </c>
      <c r="D666" s="2" t="s">
        <v>271</v>
      </c>
      <c r="E666" s="14">
        <v>20030009</v>
      </c>
      <c r="F666" s="14" t="s">
        <v>536</v>
      </c>
      <c r="G666" s="19">
        <v>2</v>
      </c>
      <c r="H666" s="21">
        <v>2.87</v>
      </c>
      <c r="I666" s="21">
        <v>101.42</v>
      </c>
      <c r="J666" s="71">
        <v>0</v>
      </c>
      <c r="K666" s="58">
        <v>0</v>
      </c>
      <c r="L666" s="72">
        <v>0</v>
      </c>
      <c r="M666" s="73">
        <v>0</v>
      </c>
      <c r="N666" s="19">
        <v>0</v>
      </c>
      <c r="O666" s="21">
        <v>0</v>
      </c>
      <c r="P666" s="2">
        <v>101</v>
      </c>
      <c r="Q666" s="2" t="s">
        <v>41</v>
      </c>
      <c r="R666" s="2" t="s">
        <v>777</v>
      </c>
      <c r="S666" s="2" t="s">
        <v>1436</v>
      </c>
      <c r="T666" s="2" t="s">
        <v>76</v>
      </c>
      <c r="U666" s="57" t="s">
        <v>435</v>
      </c>
      <c r="V666" s="2" t="s">
        <v>421</v>
      </c>
      <c r="W666" s="2">
        <v>1</v>
      </c>
      <c r="X666" s="74" t="s">
        <v>422</v>
      </c>
      <c r="Y666" s="21" t="s">
        <v>4545</v>
      </c>
      <c r="Z666" s="52">
        <v>3.5337979094076655</v>
      </c>
    </row>
    <row r="667" spans="1:26" x14ac:dyDescent="0.25">
      <c r="A667" s="70" t="s">
        <v>4544</v>
      </c>
      <c r="B667" s="2" t="s">
        <v>2362</v>
      </c>
      <c r="C667" s="19" t="s">
        <v>3530</v>
      </c>
      <c r="D667" s="2" t="s">
        <v>271</v>
      </c>
      <c r="E667" s="14">
        <v>20030009</v>
      </c>
      <c r="F667" s="14" t="s">
        <v>432</v>
      </c>
      <c r="G667" s="19">
        <v>2</v>
      </c>
      <c r="H667" s="21">
        <v>5.54</v>
      </c>
      <c r="I667" s="21">
        <v>211.09</v>
      </c>
      <c r="J667" s="71">
        <v>0</v>
      </c>
      <c r="K667" s="58">
        <v>0</v>
      </c>
      <c r="L667" s="72">
        <v>0</v>
      </c>
      <c r="M667" s="73">
        <v>0</v>
      </c>
      <c r="N667" s="19">
        <v>0</v>
      </c>
      <c r="O667" s="21">
        <v>0</v>
      </c>
      <c r="P667" s="2">
        <v>211</v>
      </c>
      <c r="Q667" s="2" t="s">
        <v>41</v>
      </c>
      <c r="R667" s="2" t="s">
        <v>2363</v>
      </c>
      <c r="S667" s="2" t="s">
        <v>2364</v>
      </c>
      <c r="T667" s="2" t="s">
        <v>76</v>
      </c>
      <c r="U667" s="57" t="s">
        <v>435</v>
      </c>
      <c r="V667" s="2">
        <v>45458</v>
      </c>
      <c r="W667" s="2">
        <v>1</v>
      </c>
      <c r="X667" s="74" t="s">
        <v>422</v>
      </c>
      <c r="Y667" s="21" t="s">
        <v>4545</v>
      </c>
      <c r="Z667" s="52">
        <v>3.8102888086642603</v>
      </c>
    </row>
    <row r="668" spans="1:26" x14ac:dyDescent="0.25">
      <c r="A668" s="70" t="s">
        <v>4544</v>
      </c>
      <c r="B668" s="2" t="s">
        <v>2720</v>
      </c>
      <c r="C668" s="19" t="s">
        <v>3530</v>
      </c>
      <c r="D668" s="2" t="s">
        <v>271</v>
      </c>
      <c r="E668" s="14">
        <v>20030009</v>
      </c>
      <c r="F668" s="14" t="s">
        <v>638</v>
      </c>
      <c r="G668" s="19">
        <v>2</v>
      </c>
      <c r="H668" s="21">
        <v>3.64</v>
      </c>
      <c r="I668" s="21">
        <v>129.88</v>
      </c>
      <c r="J668" s="71">
        <v>0</v>
      </c>
      <c r="K668" s="58">
        <v>0</v>
      </c>
      <c r="L668" s="72">
        <v>0</v>
      </c>
      <c r="M668" s="73">
        <v>0</v>
      </c>
      <c r="N668" s="19">
        <v>0</v>
      </c>
      <c r="O668" s="21">
        <v>0</v>
      </c>
      <c r="P668" s="2">
        <v>130</v>
      </c>
      <c r="Q668" s="2" t="s">
        <v>41</v>
      </c>
      <c r="R668" s="2" t="s">
        <v>2721</v>
      </c>
      <c r="S668" s="2" t="s">
        <v>2722</v>
      </c>
      <c r="T668" s="2" t="s">
        <v>76</v>
      </c>
      <c r="U668" s="57" t="s">
        <v>435</v>
      </c>
      <c r="V668" s="2">
        <v>45481</v>
      </c>
      <c r="W668" s="2">
        <v>1</v>
      </c>
      <c r="X668" s="74" t="s">
        <v>422</v>
      </c>
      <c r="Y668" s="21" t="s">
        <v>4545</v>
      </c>
      <c r="Z668" s="52">
        <v>3.5681318681318679</v>
      </c>
    </row>
    <row r="669" spans="1:26" x14ac:dyDescent="0.25">
      <c r="A669" s="70" t="s">
        <v>4544</v>
      </c>
      <c r="B669" s="2" t="s">
        <v>2365</v>
      </c>
      <c r="C669" s="19" t="s">
        <v>3530</v>
      </c>
      <c r="D669" s="2" t="s">
        <v>271</v>
      </c>
      <c r="E669" s="14">
        <v>20030009</v>
      </c>
      <c r="F669" s="14" t="s">
        <v>639</v>
      </c>
      <c r="G669" s="19">
        <v>1</v>
      </c>
      <c r="H669" s="21">
        <v>1.01</v>
      </c>
      <c r="I669" s="21">
        <v>32.15</v>
      </c>
      <c r="J669" s="71">
        <v>0</v>
      </c>
      <c r="K669" s="58">
        <v>0</v>
      </c>
      <c r="L669" s="72">
        <v>0</v>
      </c>
      <c r="M669" s="73">
        <v>0</v>
      </c>
      <c r="N669" s="19">
        <v>0</v>
      </c>
      <c r="O669" s="21">
        <v>0</v>
      </c>
      <c r="P669" s="2">
        <v>32</v>
      </c>
      <c r="Q669" s="2" t="s">
        <v>41</v>
      </c>
      <c r="R669" s="2" t="s">
        <v>2366</v>
      </c>
      <c r="S669" s="2" t="s">
        <v>2367</v>
      </c>
      <c r="T669" s="2" t="s">
        <v>76</v>
      </c>
      <c r="U669" s="57" t="s">
        <v>435</v>
      </c>
      <c r="V669" s="2">
        <v>45481</v>
      </c>
      <c r="W669" s="2">
        <v>1</v>
      </c>
      <c r="X669" s="74" t="s">
        <v>422</v>
      </c>
      <c r="Y669" s="21" t="s">
        <v>4545</v>
      </c>
      <c r="Z669" s="52">
        <v>1.5915841584158414</v>
      </c>
    </row>
    <row r="670" spans="1:26" x14ac:dyDescent="0.25">
      <c r="A670" s="70" t="s">
        <v>4544</v>
      </c>
      <c r="B670" s="2" t="s">
        <v>1437</v>
      </c>
      <c r="C670" s="19" t="s">
        <v>3530</v>
      </c>
      <c r="D670" s="2" t="s">
        <v>271</v>
      </c>
      <c r="E670" s="14">
        <v>20030009</v>
      </c>
      <c r="F670" s="14" t="s">
        <v>484</v>
      </c>
      <c r="G670" s="19">
        <v>2</v>
      </c>
      <c r="H670" s="21">
        <v>3.44</v>
      </c>
      <c r="I670" s="21">
        <v>132.51</v>
      </c>
      <c r="J670" s="71">
        <v>0</v>
      </c>
      <c r="K670" s="58">
        <v>0</v>
      </c>
      <c r="L670" s="72">
        <v>0</v>
      </c>
      <c r="M670" s="73">
        <v>0</v>
      </c>
      <c r="N670" s="19">
        <v>0</v>
      </c>
      <c r="O670" s="21">
        <v>0</v>
      </c>
      <c r="P670" s="2">
        <v>133</v>
      </c>
      <c r="Q670" s="2" t="s">
        <v>41</v>
      </c>
      <c r="R670" s="2" t="s">
        <v>1438</v>
      </c>
      <c r="S670" s="2" t="s">
        <v>1439</v>
      </c>
      <c r="T670" s="2" t="s">
        <v>76</v>
      </c>
      <c r="U670" s="57" t="s">
        <v>435</v>
      </c>
      <c r="V670" s="2">
        <v>45509</v>
      </c>
      <c r="W670" s="2">
        <v>1</v>
      </c>
      <c r="X670" s="74" t="s">
        <v>422</v>
      </c>
      <c r="Y670" s="21" t="s">
        <v>4545</v>
      </c>
      <c r="Z670" s="52">
        <v>3.8520348837209299</v>
      </c>
    </row>
    <row r="671" spans="1:26" x14ac:dyDescent="0.25">
      <c r="A671" s="70" t="s">
        <v>4544</v>
      </c>
      <c r="B671" s="2" t="s">
        <v>2653</v>
      </c>
      <c r="C671" s="19" t="s">
        <v>3530</v>
      </c>
      <c r="D671" s="2" t="s">
        <v>271</v>
      </c>
      <c r="E671" s="14">
        <v>20030009</v>
      </c>
      <c r="F671" s="14" t="s">
        <v>477</v>
      </c>
      <c r="G671" s="19">
        <v>2</v>
      </c>
      <c r="H671" s="21">
        <v>3.2</v>
      </c>
      <c r="I671" s="21">
        <v>126.22</v>
      </c>
      <c r="J671" s="71">
        <v>0</v>
      </c>
      <c r="K671" s="58">
        <v>0</v>
      </c>
      <c r="L671" s="72">
        <v>0</v>
      </c>
      <c r="M671" s="73">
        <v>0</v>
      </c>
      <c r="N671" s="19">
        <v>0</v>
      </c>
      <c r="O671" s="21">
        <v>0</v>
      </c>
      <c r="P671" s="2">
        <v>126</v>
      </c>
      <c r="Q671" s="2" t="s">
        <v>41</v>
      </c>
      <c r="R671" s="2" t="s">
        <v>2654</v>
      </c>
      <c r="S671" s="2" t="s">
        <v>2655</v>
      </c>
      <c r="T671" s="2" t="s">
        <v>76</v>
      </c>
      <c r="U671" s="57" t="s">
        <v>435</v>
      </c>
      <c r="V671" s="2">
        <v>45642</v>
      </c>
      <c r="W671" s="2">
        <v>1</v>
      </c>
      <c r="X671" s="74" t="s">
        <v>422</v>
      </c>
      <c r="Y671" s="21" t="s">
        <v>4545</v>
      </c>
      <c r="Z671" s="52">
        <v>3.9443749999999995</v>
      </c>
    </row>
    <row r="672" spans="1:26" x14ac:dyDescent="0.25">
      <c r="A672" s="70" t="s">
        <v>4544</v>
      </c>
      <c r="B672" s="2" t="s">
        <v>2368</v>
      </c>
      <c r="C672" s="19" t="s">
        <v>3530</v>
      </c>
      <c r="D672" s="2" t="s">
        <v>271</v>
      </c>
      <c r="E672" s="14">
        <v>20030009</v>
      </c>
      <c r="F672" s="14" t="s">
        <v>582</v>
      </c>
      <c r="G672" s="19">
        <v>2</v>
      </c>
      <c r="H672" s="21">
        <v>22.23</v>
      </c>
      <c r="I672" s="21">
        <v>742.91000000000008</v>
      </c>
      <c r="J672" s="71">
        <v>0</v>
      </c>
      <c r="K672" s="58">
        <v>0</v>
      </c>
      <c r="L672" s="72">
        <v>0</v>
      </c>
      <c r="M672" s="73">
        <v>0</v>
      </c>
      <c r="N672" s="19">
        <v>0</v>
      </c>
      <c r="O672" s="21">
        <v>0</v>
      </c>
      <c r="P672" s="2">
        <v>743</v>
      </c>
      <c r="Q672" s="2" t="s">
        <v>41</v>
      </c>
      <c r="R672" s="2" t="s">
        <v>1789</v>
      </c>
      <c r="S672" s="2" t="s">
        <v>2369</v>
      </c>
      <c r="T672" s="2" t="s">
        <v>76</v>
      </c>
      <c r="U672" s="57">
        <v>0</v>
      </c>
      <c r="V672" s="2">
        <v>45943</v>
      </c>
      <c r="W672" s="2">
        <v>1</v>
      </c>
      <c r="X672" s="74" t="s">
        <v>422</v>
      </c>
      <c r="Y672" s="21" t="s">
        <v>4545</v>
      </c>
      <c r="Z672" s="52">
        <v>3.3419253261358528</v>
      </c>
    </row>
    <row r="673" spans="1:26" x14ac:dyDescent="0.25">
      <c r="A673" s="70" t="s">
        <v>4544</v>
      </c>
      <c r="B673" s="2" t="s">
        <v>2370</v>
      </c>
      <c r="C673" s="19" t="s">
        <v>3530</v>
      </c>
      <c r="D673" s="2" t="s">
        <v>271</v>
      </c>
      <c r="E673" s="14">
        <v>20030009</v>
      </c>
      <c r="F673" s="14" t="s">
        <v>553</v>
      </c>
      <c r="G673" s="19">
        <v>2</v>
      </c>
      <c r="H673" s="21">
        <v>3.13</v>
      </c>
      <c r="I673" s="21">
        <v>117.03</v>
      </c>
      <c r="J673" s="71">
        <v>0</v>
      </c>
      <c r="K673" s="58">
        <v>0</v>
      </c>
      <c r="L673" s="72">
        <v>0</v>
      </c>
      <c r="M673" s="73">
        <v>0</v>
      </c>
      <c r="N673" s="19">
        <v>0</v>
      </c>
      <c r="O673" s="21">
        <v>0</v>
      </c>
      <c r="P673" s="2">
        <v>117</v>
      </c>
      <c r="Q673" s="2" t="s">
        <v>41</v>
      </c>
      <c r="R673" s="2" t="s">
        <v>2371</v>
      </c>
      <c r="S673" s="2" t="s">
        <v>2372</v>
      </c>
      <c r="T673" s="2" t="s">
        <v>2373</v>
      </c>
      <c r="U673" s="57">
        <v>0</v>
      </c>
      <c r="V673" s="2">
        <v>45943</v>
      </c>
      <c r="W673" s="2">
        <v>1</v>
      </c>
      <c r="X673" s="74" t="s">
        <v>422</v>
      </c>
      <c r="Y673" s="21" t="s">
        <v>4545</v>
      </c>
      <c r="Z673" s="52">
        <v>3.738977635782748</v>
      </c>
    </row>
    <row r="674" spans="1:26" x14ac:dyDescent="0.25">
      <c r="A674" s="70" t="s">
        <v>4544</v>
      </c>
      <c r="B674" s="2" t="s">
        <v>2656</v>
      </c>
      <c r="C674" s="19" t="s">
        <v>3530</v>
      </c>
      <c r="D674" s="2" t="s">
        <v>271</v>
      </c>
      <c r="E674" s="14">
        <v>20030009</v>
      </c>
      <c r="F674" s="14" t="s">
        <v>589</v>
      </c>
      <c r="G674" s="19">
        <v>2</v>
      </c>
      <c r="H674" s="21">
        <v>1.6099999999999999</v>
      </c>
      <c r="I674" s="21">
        <v>67.849999999999994</v>
      </c>
      <c r="J674" s="71">
        <v>0</v>
      </c>
      <c r="K674" s="58">
        <v>0</v>
      </c>
      <c r="L674" s="72">
        <v>0</v>
      </c>
      <c r="M674" s="73">
        <v>0</v>
      </c>
      <c r="N674" s="19">
        <v>0</v>
      </c>
      <c r="O674" s="21">
        <v>0</v>
      </c>
      <c r="P674" s="2">
        <v>68</v>
      </c>
      <c r="Q674" s="2" t="s">
        <v>41</v>
      </c>
      <c r="R674" s="2" t="s">
        <v>2657</v>
      </c>
      <c r="S674" s="2" t="s">
        <v>2658</v>
      </c>
      <c r="T674" s="2" t="s">
        <v>90</v>
      </c>
      <c r="U674" s="57">
        <v>0</v>
      </c>
      <c r="V674" s="2">
        <v>45971</v>
      </c>
      <c r="W674" s="2">
        <v>1</v>
      </c>
      <c r="X674" s="74" t="s">
        <v>422</v>
      </c>
      <c r="Y674" s="21" t="s">
        <v>4545</v>
      </c>
      <c r="Z674" s="52">
        <v>4.2142857142857144</v>
      </c>
    </row>
    <row r="675" spans="1:26" x14ac:dyDescent="0.25">
      <c r="A675" s="70" t="s">
        <v>4544</v>
      </c>
      <c r="B675" s="2" t="s">
        <v>3233</v>
      </c>
      <c r="C675" s="19" t="s">
        <v>3530</v>
      </c>
      <c r="D675" s="2" t="s">
        <v>271</v>
      </c>
      <c r="E675" s="14">
        <v>20030009</v>
      </c>
      <c r="F675" s="14" t="s">
        <v>488</v>
      </c>
      <c r="G675" s="19">
        <v>2</v>
      </c>
      <c r="H675" s="21">
        <v>4.3600000000000003</v>
      </c>
      <c r="I675" s="21">
        <v>166.73000000000002</v>
      </c>
      <c r="J675" s="71">
        <v>0</v>
      </c>
      <c r="K675" s="58">
        <v>0</v>
      </c>
      <c r="L675" s="72">
        <v>0</v>
      </c>
      <c r="M675" s="73">
        <v>0</v>
      </c>
      <c r="N675" s="19">
        <v>0</v>
      </c>
      <c r="O675" s="21">
        <v>0</v>
      </c>
      <c r="P675" s="2">
        <v>167</v>
      </c>
      <c r="Q675" s="2" t="s">
        <v>41</v>
      </c>
      <c r="R675" s="2" t="s">
        <v>3234</v>
      </c>
      <c r="S675" s="2" t="s">
        <v>3235</v>
      </c>
      <c r="T675" s="2" t="s">
        <v>76</v>
      </c>
      <c r="U675" s="57">
        <v>0</v>
      </c>
      <c r="V675" s="2">
        <v>46034</v>
      </c>
      <c r="W675" s="2">
        <v>1</v>
      </c>
      <c r="X675" s="74" t="s">
        <v>422</v>
      </c>
      <c r="Y675" s="21" t="s">
        <v>4545</v>
      </c>
      <c r="Z675" s="52">
        <v>3.8240825688073397</v>
      </c>
    </row>
    <row r="676" spans="1:26" x14ac:dyDescent="0.25">
      <c r="A676" s="70" t="s">
        <v>4544</v>
      </c>
      <c r="B676" s="2" t="s">
        <v>4078</v>
      </c>
      <c r="C676" s="19" t="s">
        <v>3530</v>
      </c>
      <c r="D676" s="2" t="s">
        <v>271</v>
      </c>
      <c r="E676" s="14">
        <v>20030009</v>
      </c>
      <c r="F676" s="14" t="s">
        <v>489</v>
      </c>
      <c r="G676" s="19">
        <v>2</v>
      </c>
      <c r="H676" s="21">
        <v>2.25</v>
      </c>
      <c r="I676" s="21">
        <v>71.72</v>
      </c>
      <c r="J676" s="71">
        <v>0</v>
      </c>
      <c r="K676" s="58">
        <v>0</v>
      </c>
      <c r="L676" s="72">
        <v>0</v>
      </c>
      <c r="M676" s="73">
        <v>0</v>
      </c>
      <c r="N676" s="19">
        <v>0</v>
      </c>
      <c r="O676" s="21">
        <v>0</v>
      </c>
      <c r="P676" s="2">
        <v>72</v>
      </c>
      <c r="Q676" s="2" t="s">
        <v>41</v>
      </c>
      <c r="R676" s="2" t="s">
        <v>1616</v>
      </c>
      <c r="S676" s="2" t="s">
        <v>4079</v>
      </c>
      <c r="T676" s="2" t="s">
        <v>76</v>
      </c>
      <c r="U676" s="57">
        <v>0</v>
      </c>
      <c r="V676" s="2">
        <v>46097</v>
      </c>
      <c r="W676" s="2">
        <v>1</v>
      </c>
      <c r="X676" s="74" t="s">
        <v>422</v>
      </c>
      <c r="Y676" s="21" t="s">
        <v>4545</v>
      </c>
      <c r="Z676" s="52">
        <v>3.1875555555555555</v>
      </c>
    </row>
    <row r="677" spans="1:26" x14ac:dyDescent="0.25">
      <c r="A677" s="70" t="s">
        <v>4544</v>
      </c>
      <c r="B677" s="2" t="s">
        <v>3977</v>
      </c>
      <c r="C677" s="19" t="s">
        <v>3530</v>
      </c>
      <c r="D677" s="2" t="s">
        <v>271</v>
      </c>
      <c r="E677" s="14">
        <v>20030009</v>
      </c>
      <c r="F677" s="14" t="s">
        <v>447</v>
      </c>
      <c r="G677" s="19">
        <v>2</v>
      </c>
      <c r="H677" s="21">
        <v>7.83</v>
      </c>
      <c r="I677" s="21">
        <v>268.57</v>
      </c>
      <c r="J677" s="71">
        <v>0</v>
      </c>
      <c r="K677" s="58">
        <v>0</v>
      </c>
      <c r="L677" s="72">
        <v>0</v>
      </c>
      <c r="M677" s="73">
        <v>0</v>
      </c>
      <c r="N677" s="19">
        <v>0</v>
      </c>
      <c r="O677" s="21">
        <v>0</v>
      </c>
      <c r="P677" s="2">
        <v>269</v>
      </c>
      <c r="Q677" s="2" t="s">
        <v>41</v>
      </c>
      <c r="R677" s="2" t="s">
        <v>3978</v>
      </c>
      <c r="S677" s="2" t="s">
        <v>3979</v>
      </c>
      <c r="T677" s="2" t="s">
        <v>76</v>
      </c>
      <c r="U677" s="57">
        <v>0</v>
      </c>
      <c r="V677" s="2">
        <v>0</v>
      </c>
      <c r="W677" s="2">
        <v>1</v>
      </c>
      <c r="X677" s="74" t="s">
        <v>422</v>
      </c>
      <c r="Y677" s="21" t="s">
        <v>4545</v>
      </c>
      <c r="Z677" s="52">
        <v>3.4300127713920818</v>
      </c>
    </row>
    <row r="678" spans="1:26" x14ac:dyDescent="0.25">
      <c r="A678" s="70" t="s">
        <v>4544</v>
      </c>
      <c r="B678" s="2" t="s">
        <v>4483</v>
      </c>
      <c r="C678" s="19" t="s">
        <v>3530</v>
      </c>
      <c r="D678" s="2" t="s">
        <v>271</v>
      </c>
      <c r="E678" s="14">
        <v>20030009</v>
      </c>
      <c r="F678" s="14" t="s">
        <v>448</v>
      </c>
      <c r="G678" s="19">
        <v>2</v>
      </c>
      <c r="H678" s="21">
        <v>17.43</v>
      </c>
      <c r="I678" s="21">
        <v>575.29</v>
      </c>
      <c r="J678" s="71">
        <v>0</v>
      </c>
      <c r="K678" s="58">
        <v>0</v>
      </c>
      <c r="L678" s="72">
        <v>0</v>
      </c>
      <c r="M678" s="73">
        <v>0</v>
      </c>
      <c r="N678" s="19">
        <v>0</v>
      </c>
      <c r="O678" s="21">
        <v>0</v>
      </c>
      <c r="P678" s="2">
        <v>575</v>
      </c>
      <c r="Q678" s="2" t="s">
        <v>41</v>
      </c>
      <c r="R678" s="2" t="s">
        <v>4484</v>
      </c>
      <c r="S678" s="2" t="s">
        <v>4485</v>
      </c>
      <c r="T678" s="2" t="s">
        <v>4486</v>
      </c>
      <c r="U678" s="57">
        <v>0</v>
      </c>
      <c r="V678" s="2">
        <v>46116</v>
      </c>
      <c r="W678" s="2">
        <v>1</v>
      </c>
      <c r="X678" s="74" t="s">
        <v>422</v>
      </c>
      <c r="Y678" s="21" t="s">
        <v>4545</v>
      </c>
      <c r="Z678" s="52">
        <v>3.3005737234652899</v>
      </c>
    </row>
    <row r="679" spans="1:26" x14ac:dyDescent="0.25">
      <c r="A679" s="70" t="s">
        <v>4544</v>
      </c>
      <c r="B679" s="2" t="s">
        <v>1441</v>
      </c>
      <c r="C679" s="19" t="s">
        <v>3531</v>
      </c>
      <c r="D679" s="2" t="s">
        <v>273</v>
      </c>
      <c r="E679" s="14">
        <v>20040001</v>
      </c>
      <c r="F679" s="14" t="s">
        <v>44</v>
      </c>
      <c r="G679" s="19">
        <v>2</v>
      </c>
      <c r="H679" s="21">
        <v>780.63</v>
      </c>
      <c r="I679" s="21">
        <v>26939.269999999997</v>
      </c>
      <c r="J679" s="71">
        <v>1203</v>
      </c>
      <c r="K679" s="58">
        <v>0</v>
      </c>
      <c r="L679" s="72">
        <v>0.36999999999534339</v>
      </c>
      <c r="M679" s="73">
        <v>0</v>
      </c>
      <c r="N679" s="19">
        <v>0</v>
      </c>
      <c r="O679" s="21">
        <v>0</v>
      </c>
      <c r="P679" s="2">
        <v>25736</v>
      </c>
      <c r="Q679" s="2" t="s">
        <v>41</v>
      </c>
      <c r="R679" s="2" t="s">
        <v>164</v>
      </c>
      <c r="S679" s="2" t="s">
        <v>165</v>
      </c>
      <c r="T679" s="2" t="s">
        <v>166</v>
      </c>
      <c r="U679" s="57" t="s">
        <v>435</v>
      </c>
      <c r="V679" s="2">
        <v>45516</v>
      </c>
      <c r="W679" s="2">
        <v>1</v>
      </c>
      <c r="X679" s="74" t="s">
        <v>422</v>
      </c>
      <c r="Y679" s="21" t="s">
        <v>4545</v>
      </c>
      <c r="Z679" s="52">
        <v>3.4509652460192406</v>
      </c>
    </row>
    <row r="680" spans="1:26" x14ac:dyDescent="0.25">
      <c r="A680" s="70" t="s">
        <v>4544</v>
      </c>
      <c r="B680" s="2" t="s">
        <v>1442</v>
      </c>
      <c r="C680" s="19" t="s">
        <v>3531</v>
      </c>
      <c r="D680" s="2" t="s">
        <v>273</v>
      </c>
      <c r="E680" s="14">
        <v>20040001</v>
      </c>
      <c r="F680" s="14" t="s">
        <v>617</v>
      </c>
      <c r="G680" s="19">
        <v>4</v>
      </c>
      <c r="H680" s="21">
        <v>277.26</v>
      </c>
      <c r="I680" s="21">
        <v>8196.42</v>
      </c>
      <c r="J680" s="71">
        <v>0</v>
      </c>
      <c r="K680" s="58">
        <v>0</v>
      </c>
      <c r="L680" s="72">
        <v>0</v>
      </c>
      <c r="M680" s="73">
        <v>0</v>
      </c>
      <c r="N680" s="19">
        <v>0</v>
      </c>
      <c r="O680" s="21">
        <v>0</v>
      </c>
      <c r="P680" s="2">
        <v>8196</v>
      </c>
      <c r="Q680" s="2" t="s">
        <v>41</v>
      </c>
      <c r="R680" s="2" t="s">
        <v>1443</v>
      </c>
      <c r="S680" s="2" t="s">
        <v>3346</v>
      </c>
      <c r="T680" s="2" t="s">
        <v>57</v>
      </c>
      <c r="U680" s="57" t="s">
        <v>608</v>
      </c>
      <c r="V680" s="2">
        <v>45516</v>
      </c>
      <c r="W680" s="2">
        <v>1</v>
      </c>
      <c r="X680" s="74" t="s">
        <v>422</v>
      </c>
      <c r="Y680" s="21" t="s">
        <v>4545</v>
      </c>
      <c r="Z680" s="52">
        <v>5.9124431941138287</v>
      </c>
    </row>
    <row r="681" spans="1:26" x14ac:dyDescent="0.25">
      <c r="A681" s="70" t="s">
        <v>4544</v>
      </c>
      <c r="B681" s="2" t="s">
        <v>2659</v>
      </c>
      <c r="C681" s="19" t="s">
        <v>3531</v>
      </c>
      <c r="D681" s="2" t="s">
        <v>273</v>
      </c>
      <c r="E681" s="14">
        <v>20040001</v>
      </c>
      <c r="F681" s="14" t="s">
        <v>516</v>
      </c>
      <c r="G681" s="19">
        <v>1</v>
      </c>
      <c r="H681" s="21">
        <v>2.79</v>
      </c>
      <c r="I681" s="21">
        <v>115.37</v>
      </c>
      <c r="J681" s="71">
        <v>0</v>
      </c>
      <c r="K681" s="58">
        <v>0</v>
      </c>
      <c r="L681" s="72">
        <v>0</v>
      </c>
      <c r="M681" s="73">
        <v>0</v>
      </c>
      <c r="N681" s="19">
        <v>0</v>
      </c>
      <c r="O681" s="21">
        <v>0</v>
      </c>
      <c r="P681" s="2">
        <v>115</v>
      </c>
      <c r="Q681" s="2" t="s">
        <v>41</v>
      </c>
      <c r="R681" s="2" t="s">
        <v>2660</v>
      </c>
      <c r="S681" s="2" t="s">
        <v>2661</v>
      </c>
      <c r="T681" s="2" t="s">
        <v>60</v>
      </c>
      <c r="U681" s="57" t="s">
        <v>425</v>
      </c>
      <c r="V681" s="2">
        <v>45516</v>
      </c>
      <c r="W681" s="2">
        <v>1</v>
      </c>
      <c r="X681" s="74" t="s">
        <v>422</v>
      </c>
      <c r="Y681" s="21" t="s">
        <v>4545</v>
      </c>
      <c r="Z681" s="52">
        <v>2.067562724014337</v>
      </c>
    </row>
    <row r="682" spans="1:26" x14ac:dyDescent="0.25">
      <c r="A682" s="70" t="s">
        <v>4544</v>
      </c>
      <c r="B682" s="2" t="s">
        <v>3245</v>
      </c>
      <c r="C682" s="19" t="s">
        <v>3531</v>
      </c>
      <c r="D682" s="2" t="s">
        <v>273</v>
      </c>
      <c r="E682" s="14">
        <v>20040001</v>
      </c>
      <c r="F682" s="14" t="s">
        <v>423</v>
      </c>
      <c r="G682" s="19">
        <v>2</v>
      </c>
      <c r="H682" s="21">
        <v>12.23</v>
      </c>
      <c r="I682" s="21">
        <v>412.71000000000004</v>
      </c>
      <c r="J682" s="71">
        <v>0</v>
      </c>
      <c r="K682" s="58">
        <v>0</v>
      </c>
      <c r="L682" s="72">
        <v>0</v>
      </c>
      <c r="M682" s="73">
        <v>0</v>
      </c>
      <c r="N682" s="19">
        <v>0</v>
      </c>
      <c r="O682" s="21">
        <v>0</v>
      </c>
      <c r="P682" s="2">
        <v>413</v>
      </c>
      <c r="Q682" s="2" t="s">
        <v>41</v>
      </c>
      <c r="R682" s="2" t="s">
        <v>3246</v>
      </c>
      <c r="S682" s="2" t="s">
        <v>3247</v>
      </c>
      <c r="T682" s="2" t="s">
        <v>1470</v>
      </c>
      <c r="U682" s="57" t="s">
        <v>485</v>
      </c>
      <c r="V682" s="2">
        <v>45516</v>
      </c>
      <c r="W682" s="2">
        <v>1</v>
      </c>
      <c r="X682" s="74" t="s">
        <v>422</v>
      </c>
      <c r="Y682" s="21" t="s">
        <v>4545</v>
      </c>
      <c r="Z682" s="52">
        <v>3.3745707277187247</v>
      </c>
    </row>
    <row r="683" spans="1:26" x14ac:dyDescent="0.25">
      <c r="A683" s="70" t="s">
        <v>4544</v>
      </c>
      <c r="B683" s="2" t="s">
        <v>1444</v>
      </c>
      <c r="C683" s="19" t="s">
        <v>3531</v>
      </c>
      <c r="D683" s="2" t="s">
        <v>273</v>
      </c>
      <c r="E683" s="14">
        <v>20040001</v>
      </c>
      <c r="F683" s="14" t="s">
        <v>566</v>
      </c>
      <c r="G683" s="19">
        <v>4</v>
      </c>
      <c r="H683" s="21">
        <v>10.9</v>
      </c>
      <c r="I683" s="21">
        <v>399.32000000000005</v>
      </c>
      <c r="J683" s="71">
        <v>0</v>
      </c>
      <c r="K683" s="58">
        <v>0</v>
      </c>
      <c r="L683" s="72">
        <v>0</v>
      </c>
      <c r="M683" s="73">
        <v>0</v>
      </c>
      <c r="N683" s="19">
        <v>0</v>
      </c>
      <c r="O683" s="21">
        <v>0</v>
      </c>
      <c r="P683" s="2">
        <v>399</v>
      </c>
      <c r="Q683" s="2" t="s">
        <v>41</v>
      </c>
      <c r="R683" s="2" t="s">
        <v>1445</v>
      </c>
      <c r="S683" s="2" t="s">
        <v>1446</v>
      </c>
      <c r="T683" s="2" t="s">
        <v>60</v>
      </c>
      <c r="U683" s="57" t="s">
        <v>425</v>
      </c>
      <c r="V683" s="2">
        <v>45516</v>
      </c>
      <c r="W683" s="2">
        <v>1</v>
      </c>
      <c r="X683" s="74" t="s">
        <v>422</v>
      </c>
      <c r="Y683" s="21" t="s">
        <v>4545</v>
      </c>
      <c r="Z683" s="52">
        <v>7.3269724770642215</v>
      </c>
    </row>
    <row r="684" spans="1:26" x14ac:dyDescent="0.25">
      <c r="A684" s="70" t="s">
        <v>4544</v>
      </c>
      <c r="B684" s="2" t="s">
        <v>1447</v>
      </c>
      <c r="C684" s="19" t="s">
        <v>3531</v>
      </c>
      <c r="D684" s="2" t="s">
        <v>273</v>
      </c>
      <c r="E684" s="14">
        <v>20040001</v>
      </c>
      <c r="F684" s="14" t="s">
        <v>523</v>
      </c>
      <c r="G684" s="19">
        <v>4</v>
      </c>
      <c r="H684" s="21">
        <v>11.620000000000001</v>
      </c>
      <c r="I684" s="21">
        <v>444.38</v>
      </c>
      <c r="J684" s="71">
        <v>0</v>
      </c>
      <c r="K684" s="58">
        <v>0</v>
      </c>
      <c r="L684" s="72">
        <v>0</v>
      </c>
      <c r="M684" s="73">
        <v>0</v>
      </c>
      <c r="N684" s="19">
        <v>0</v>
      </c>
      <c r="O684" s="21">
        <v>0</v>
      </c>
      <c r="P684" s="2">
        <v>444</v>
      </c>
      <c r="Q684" s="2" t="s">
        <v>41</v>
      </c>
      <c r="R684" s="2" t="s">
        <v>1448</v>
      </c>
      <c r="S684" s="2" t="s">
        <v>1449</v>
      </c>
      <c r="T684" s="2" t="s">
        <v>60</v>
      </c>
      <c r="U684" s="57" t="s">
        <v>425</v>
      </c>
      <c r="V684" s="2">
        <v>45516</v>
      </c>
      <c r="W684" s="2">
        <v>1</v>
      </c>
      <c r="X684" s="74" t="s">
        <v>422</v>
      </c>
      <c r="Y684" s="21" t="s">
        <v>4545</v>
      </c>
      <c r="Z684" s="52">
        <v>7.6485370051635106</v>
      </c>
    </row>
    <row r="685" spans="1:26" x14ac:dyDescent="0.25">
      <c r="A685" s="70" t="s">
        <v>4544</v>
      </c>
      <c r="B685" s="2" t="s">
        <v>1450</v>
      </c>
      <c r="C685" s="19" t="s">
        <v>3531</v>
      </c>
      <c r="D685" s="2" t="s">
        <v>273</v>
      </c>
      <c r="E685" s="14">
        <v>20040001</v>
      </c>
      <c r="F685" s="14" t="s">
        <v>427</v>
      </c>
      <c r="G685" s="19">
        <v>1</v>
      </c>
      <c r="H685" s="21">
        <v>1.89</v>
      </c>
      <c r="I685" s="21">
        <v>71.25</v>
      </c>
      <c r="J685" s="71">
        <v>0</v>
      </c>
      <c r="K685" s="58">
        <v>0</v>
      </c>
      <c r="L685" s="72">
        <v>0</v>
      </c>
      <c r="M685" s="73">
        <v>0</v>
      </c>
      <c r="N685" s="19">
        <v>0</v>
      </c>
      <c r="O685" s="21">
        <v>0</v>
      </c>
      <c r="P685" s="2">
        <v>71</v>
      </c>
      <c r="Q685" s="2" t="s">
        <v>41</v>
      </c>
      <c r="R685" s="2" t="s">
        <v>1451</v>
      </c>
      <c r="S685" s="2" t="s">
        <v>1452</v>
      </c>
      <c r="T685" s="2" t="s">
        <v>166</v>
      </c>
      <c r="U685" s="57" t="s">
        <v>435</v>
      </c>
      <c r="V685" s="2">
        <v>45524</v>
      </c>
      <c r="W685" s="2">
        <v>1</v>
      </c>
      <c r="X685" s="74" t="s">
        <v>422</v>
      </c>
      <c r="Y685" s="21" t="s">
        <v>4545</v>
      </c>
      <c r="Z685" s="52">
        <v>1.8849206349206353</v>
      </c>
    </row>
    <row r="686" spans="1:26" x14ac:dyDescent="0.25">
      <c r="A686" s="70" t="s">
        <v>4544</v>
      </c>
      <c r="B686" s="2" t="s">
        <v>1453</v>
      </c>
      <c r="C686" s="19" t="s">
        <v>3531</v>
      </c>
      <c r="D686" s="2" t="s">
        <v>273</v>
      </c>
      <c r="E686" s="14">
        <v>20040001</v>
      </c>
      <c r="F686" s="14" t="s">
        <v>476</v>
      </c>
      <c r="G686" s="19">
        <v>4</v>
      </c>
      <c r="H686" s="21">
        <v>8.25</v>
      </c>
      <c r="I686" s="21">
        <v>304.63</v>
      </c>
      <c r="J686" s="71">
        <v>0</v>
      </c>
      <c r="K686" s="58">
        <v>0</v>
      </c>
      <c r="L686" s="72">
        <v>0</v>
      </c>
      <c r="M686" s="73">
        <v>0</v>
      </c>
      <c r="N686" s="19">
        <v>0</v>
      </c>
      <c r="O686" s="21">
        <v>0</v>
      </c>
      <c r="P686" s="2">
        <v>305</v>
      </c>
      <c r="Q686" s="2" t="s">
        <v>41</v>
      </c>
      <c r="R686" s="2" t="s">
        <v>1454</v>
      </c>
      <c r="S686" s="2" t="s">
        <v>1455</v>
      </c>
      <c r="T686" s="2" t="s">
        <v>60</v>
      </c>
      <c r="U686" s="57" t="s">
        <v>425</v>
      </c>
      <c r="V686" s="2">
        <v>45524</v>
      </c>
      <c r="W686" s="2">
        <v>1</v>
      </c>
      <c r="X686" s="74" t="s">
        <v>422</v>
      </c>
      <c r="Y686" s="21" t="s">
        <v>4545</v>
      </c>
      <c r="Z686" s="52">
        <v>7.384969696969697</v>
      </c>
    </row>
    <row r="687" spans="1:26" x14ac:dyDescent="0.25">
      <c r="A687" s="70" t="s">
        <v>4544</v>
      </c>
      <c r="B687" s="2" t="s">
        <v>1456</v>
      </c>
      <c r="C687" s="19" t="s">
        <v>3531</v>
      </c>
      <c r="D687" s="2" t="s">
        <v>273</v>
      </c>
      <c r="E687" s="14">
        <v>20040001</v>
      </c>
      <c r="F687" s="14" t="s">
        <v>482</v>
      </c>
      <c r="G687" s="19">
        <v>2</v>
      </c>
      <c r="H687" s="21">
        <v>3.8200000000000003</v>
      </c>
      <c r="I687" s="21">
        <v>170.06</v>
      </c>
      <c r="J687" s="71">
        <v>0</v>
      </c>
      <c r="K687" s="58">
        <v>0</v>
      </c>
      <c r="L687" s="72">
        <v>0</v>
      </c>
      <c r="M687" s="73">
        <v>0</v>
      </c>
      <c r="N687" s="19">
        <v>0</v>
      </c>
      <c r="O687" s="21">
        <v>0</v>
      </c>
      <c r="P687" s="2">
        <v>170</v>
      </c>
      <c r="Q687" s="2" t="s">
        <v>41</v>
      </c>
      <c r="R687" s="2" t="s">
        <v>1457</v>
      </c>
      <c r="S687" s="2" t="s">
        <v>1458</v>
      </c>
      <c r="T687" s="2" t="s">
        <v>60</v>
      </c>
      <c r="U687" s="57" t="s">
        <v>425</v>
      </c>
      <c r="V687" s="2">
        <v>45524</v>
      </c>
      <c r="W687" s="2">
        <v>1</v>
      </c>
      <c r="X687" s="74" t="s">
        <v>422</v>
      </c>
      <c r="Y687" s="21" t="s">
        <v>4545</v>
      </c>
      <c r="Z687" s="52">
        <v>4.4518324607329838</v>
      </c>
    </row>
    <row r="688" spans="1:26" x14ac:dyDescent="0.25">
      <c r="A688" s="70" t="s">
        <v>4544</v>
      </c>
      <c r="B688" s="2" t="s">
        <v>1459</v>
      </c>
      <c r="C688" s="19" t="s">
        <v>3531</v>
      </c>
      <c r="D688" s="2" t="s">
        <v>273</v>
      </c>
      <c r="E688" s="14">
        <v>20040001</v>
      </c>
      <c r="F688" s="14" t="s">
        <v>750</v>
      </c>
      <c r="G688" s="19">
        <v>4</v>
      </c>
      <c r="H688" s="21">
        <v>60.48</v>
      </c>
      <c r="I688" s="21">
        <v>1959.71</v>
      </c>
      <c r="J688" s="71">
        <v>0</v>
      </c>
      <c r="K688" s="58">
        <v>0</v>
      </c>
      <c r="L688" s="72">
        <v>0</v>
      </c>
      <c r="M688" s="73">
        <v>0</v>
      </c>
      <c r="N688" s="19">
        <v>0</v>
      </c>
      <c r="O688" s="21">
        <v>0</v>
      </c>
      <c r="P688" s="2">
        <v>1960</v>
      </c>
      <c r="Q688" s="2" t="s">
        <v>41</v>
      </c>
      <c r="R688" s="2" t="s">
        <v>1460</v>
      </c>
      <c r="S688" s="2" t="s">
        <v>1461</v>
      </c>
      <c r="T688" s="2" t="s">
        <v>60</v>
      </c>
      <c r="U688" s="57" t="s">
        <v>425</v>
      </c>
      <c r="V688" s="2">
        <v>45542</v>
      </c>
      <c r="W688" s="2">
        <v>1</v>
      </c>
      <c r="X688" s="74" t="s">
        <v>422</v>
      </c>
      <c r="Y688" s="21" t="s">
        <v>4545</v>
      </c>
      <c r="Z688" s="52">
        <v>6.4805224867724878</v>
      </c>
    </row>
    <row r="689" spans="1:26" x14ac:dyDescent="0.25">
      <c r="A689" s="70" t="s">
        <v>4544</v>
      </c>
      <c r="B689" s="2" t="s">
        <v>1462</v>
      </c>
      <c r="C689" s="19" t="s">
        <v>3531</v>
      </c>
      <c r="D689" s="2" t="s">
        <v>273</v>
      </c>
      <c r="E689" s="14">
        <v>20040001</v>
      </c>
      <c r="F689" s="14" t="s">
        <v>533</v>
      </c>
      <c r="G689" s="19">
        <v>2</v>
      </c>
      <c r="H689" s="21">
        <v>4.71</v>
      </c>
      <c r="I689" s="21">
        <v>160.53</v>
      </c>
      <c r="J689" s="71">
        <v>0</v>
      </c>
      <c r="K689" s="58">
        <v>0</v>
      </c>
      <c r="L689" s="72">
        <v>0</v>
      </c>
      <c r="M689" s="73">
        <v>0</v>
      </c>
      <c r="N689" s="19">
        <v>0</v>
      </c>
      <c r="O689" s="21">
        <v>0</v>
      </c>
      <c r="P689" s="2">
        <v>161</v>
      </c>
      <c r="Q689" s="2" t="s">
        <v>41</v>
      </c>
      <c r="R689" s="2" t="s">
        <v>1463</v>
      </c>
      <c r="S689" s="2" t="s">
        <v>1464</v>
      </c>
      <c r="T689" s="2" t="s">
        <v>60</v>
      </c>
      <c r="U689" s="57" t="s">
        <v>425</v>
      </c>
      <c r="V689" s="2">
        <v>45531</v>
      </c>
      <c r="W689" s="2">
        <v>1</v>
      </c>
      <c r="X689" s="74" t="s">
        <v>422</v>
      </c>
      <c r="Y689" s="21" t="s">
        <v>4545</v>
      </c>
      <c r="Z689" s="52">
        <v>3.4082802547770705</v>
      </c>
    </row>
    <row r="690" spans="1:26" x14ac:dyDescent="0.25">
      <c r="A690" s="70" t="s">
        <v>4544</v>
      </c>
      <c r="B690" s="2" t="s">
        <v>4555</v>
      </c>
      <c r="C690" s="19" t="s">
        <v>3531</v>
      </c>
      <c r="D690" s="2" t="s">
        <v>273</v>
      </c>
      <c r="E690" s="14">
        <v>20040001</v>
      </c>
      <c r="F690" s="14" t="s">
        <v>483</v>
      </c>
      <c r="G690" s="19">
        <v>1</v>
      </c>
      <c r="H690" s="21">
        <v>3.53</v>
      </c>
      <c r="I690" s="21">
        <v>159.94</v>
      </c>
      <c r="J690" s="71">
        <v>0</v>
      </c>
      <c r="K690" s="58">
        <v>0</v>
      </c>
      <c r="L690" s="72">
        <v>0</v>
      </c>
      <c r="M690" s="73">
        <v>0</v>
      </c>
      <c r="N690" s="19">
        <v>0</v>
      </c>
      <c r="O690" s="21">
        <v>0</v>
      </c>
      <c r="P690" s="2">
        <v>160</v>
      </c>
      <c r="Q690" s="2" t="s">
        <v>41</v>
      </c>
      <c r="R690" s="2" t="s">
        <v>590</v>
      </c>
      <c r="S690" s="2" t="s">
        <v>4556</v>
      </c>
      <c r="T690" s="2" t="s">
        <v>60</v>
      </c>
      <c r="U690" s="57" t="s">
        <v>425</v>
      </c>
      <c r="V690" s="2">
        <v>45531</v>
      </c>
      <c r="W690" s="2">
        <v>1</v>
      </c>
      <c r="X690" s="74" t="s">
        <v>422</v>
      </c>
      <c r="Y690" s="21" t="s">
        <v>4545</v>
      </c>
      <c r="Z690" s="52">
        <v>2.2654390934844195</v>
      </c>
    </row>
    <row r="691" spans="1:26" x14ac:dyDescent="0.25">
      <c r="A691" s="70" t="s">
        <v>4544</v>
      </c>
      <c r="B691" s="2" t="s">
        <v>1468</v>
      </c>
      <c r="C691" s="19" t="s">
        <v>3531</v>
      </c>
      <c r="D691" s="2" t="s">
        <v>273</v>
      </c>
      <c r="E691" s="14">
        <v>20040001</v>
      </c>
      <c r="F691" s="14" t="s">
        <v>436</v>
      </c>
      <c r="G691" s="19">
        <v>1</v>
      </c>
      <c r="H691" s="21">
        <v>61.95</v>
      </c>
      <c r="I691" s="21">
        <v>2033.82</v>
      </c>
      <c r="J691" s="71">
        <v>0</v>
      </c>
      <c r="K691" s="58">
        <v>0</v>
      </c>
      <c r="L691" s="72">
        <v>0</v>
      </c>
      <c r="M691" s="73">
        <v>0</v>
      </c>
      <c r="N691" s="19">
        <v>0</v>
      </c>
      <c r="O691" s="21">
        <v>0</v>
      </c>
      <c r="P691" s="2">
        <v>2034</v>
      </c>
      <c r="Q691" s="2" t="s">
        <v>41</v>
      </c>
      <c r="R691" s="2" t="s">
        <v>1065</v>
      </c>
      <c r="S691" s="2" t="s">
        <v>1469</v>
      </c>
      <c r="T691" s="2" t="s">
        <v>60</v>
      </c>
      <c r="U691" s="57" t="s">
        <v>425</v>
      </c>
      <c r="V691" s="2">
        <v>45619</v>
      </c>
      <c r="W691" s="2">
        <v>1</v>
      </c>
      <c r="X691" s="74" t="s">
        <v>422</v>
      </c>
      <c r="Y691" s="21" t="s">
        <v>4545</v>
      </c>
      <c r="Z691" s="52">
        <v>1.641501210653753</v>
      </c>
    </row>
    <row r="692" spans="1:26" x14ac:dyDescent="0.25">
      <c r="A692" s="70" t="s">
        <v>4544</v>
      </c>
      <c r="B692" s="2" t="s">
        <v>4080</v>
      </c>
      <c r="C692" s="19" t="s">
        <v>3531</v>
      </c>
      <c r="D692" s="2" t="s">
        <v>273</v>
      </c>
      <c r="E692" s="14">
        <v>20040001</v>
      </c>
      <c r="F692" s="14" t="s">
        <v>557</v>
      </c>
      <c r="G692" s="19">
        <v>1</v>
      </c>
      <c r="H692" s="21">
        <v>1.72</v>
      </c>
      <c r="I692" s="21">
        <v>64.33</v>
      </c>
      <c r="J692" s="71">
        <v>0</v>
      </c>
      <c r="K692" s="58">
        <v>0</v>
      </c>
      <c r="L692" s="72">
        <v>0</v>
      </c>
      <c r="M692" s="73">
        <v>0</v>
      </c>
      <c r="N692" s="19">
        <v>0</v>
      </c>
      <c r="O692" s="21">
        <v>0</v>
      </c>
      <c r="P692" s="2">
        <v>64</v>
      </c>
      <c r="Q692" s="2" t="s">
        <v>41</v>
      </c>
      <c r="R692" s="2" t="s">
        <v>4081</v>
      </c>
      <c r="S692" s="2" t="s">
        <v>4082</v>
      </c>
      <c r="T692" s="2" t="s">
        <v>1470</v>
      </c>
      <c r="U692" s="57">
        <v>0</v>
      </c>
      <c r="V692" s="2">
        <v>45908</v>
      </c>
      <c r="W692" s="2">
        <v>1</v>
      </c>
      <c r="X692" s="74" t="s">
        <v>422</v>
      </c>
      <c r="Y692" s="21" t="s">
        <v>4545</v>
      </c>
      <c r="Z692" s="52">
        <v>1.8700581395348839</v>
      </c>
    </row>
    <row r="693" spans="1:26" x14ac:dyDescent="0.25">
      <c r="A693" s="70" t="s">
        <v>4544</v>
      </c>
      <c r="B693" s="2" t="s">
        <v>2374</v>
      </c>
      <c r="C693" s="19" t="s">
        <v>3531</v>
      </c>
      <c r="D693" s="2" t="s">
        <v>273</v>
      </c>
      <c r="E693" s="14">
        <v>20040001</v>
      </c>
      <c r="F693" s="14" t="s">
        <v>451</v>
      </c>
      <c r="G693" s="19">
        <v>1</v>
      </c>
      <c r="H693" s="21">
        <v>3.73</v>
      </c>
      <c r="I693" s="21">
        <v>138.61000000000001</v>
      </c>
      <c r="J693" s="71">
        <v>0</v>
      </c>
      <c r="K693" s="58">
        <v>0</v>
      </c>
      <c r="L693" s="72">
        <v>0</v>
      </c>
      <c r="M693" s="73">
        <v>0</v>
      </c>
      <c r="N693" s="19">
        <v>0</v>
      </c>
      <c r="O693" s="21">
        <v>0</v>
      </c>
      <c r="P693" s="2">
        <v>139</v>
      </c>
      <c r="Q693" s="2" t="s">
        <v>41</v>
      </c>
      <c r="R693" s="2" t="s">
        <v>2375</v>
      </c>
      <c r="S693" s="2" t="s">
        <v>2376</v>
      </c>
      <c r="T693" s="2" t="s">
        <v>166</v>
      </c>
      <c r="U693" s="57">
        <v>0</v>
      </c>
      <c r="V693" s="2">
        <v>45943</v>
      </c>
      <c r="W693" s="2">
        <v>1</v>
      </c>
      <c r="X693" s="74" t="s">
        <v>422</v>
      </c>
      <c r="Y693" s="21" t="s">
        <v>4545</v>
      </c>
      <c r="Z693" s="52">
        <v>1.8580428954423596</v>
      </c>
    </row>
    <row r="694" spans="1:26" x14ac:dyDescent="0.25">
      <c r="A694" s="70" t="s">
        <v>4544</v>
      </c>
      <c r="B694" s="2" t="s">
        <v>2723</v>
      </c>
      <c r="C694" s="19" t="s">
        <v>3531</v>
      </c>
      <c r="D694" s="2" t="s">
        <v>273</v>
      </c>
      <c r="E694" s="14">
        <v>20040001</v>
      </c>
      <c r="F694" s="14" t="s">
        <v>478</v>
      </c>
      <c r="G694" s="19">
        <v>1</v>
      </c>
      <c r="H694" s="21">
        <v>1.9</v>
      </c>
      <c r="I694" s="21">
        <v>74.58</v>
      </c>
      <c r="J694" s="71">
        <v>0</v>
      </c>
      <c r="K694" s="58">
        <v>0</v>
      </c>
      <c r="L694" s="72">
        <v>0</v>
      </c>
      <c r="M694" s="73">
        <v>0</v>
      </c>
      <c r="N694" s="19">
        <v>0</v>
      </c>
      <c r="O694" s="21">
        <v>0</v>
      </c>
      <c r="P694" s="2">
        <v>75</v>
      </c>
      <c r="Q694" s="2" t="s">
        <v>41</v>
      </c>
      <c r="R694" s="2" t="s">
        <v>979</v>
      </c>
      <c r="S694" s="2" t="s">
        <v>2724</v>
      </c>
      <c r="T694" s="2" t="s">
        <v>1470</v>
      </c>
      <c r="U694" s="57">
        <v>0</v>
      </c>
      <c r="V694" s="2">
        <v>45978</v>
      </c>
      <c r="W694" s="2">
        <v>1</v>
      </c>
      <c r="X694" s="74" t="s">
        <v>422</v>
      </c>
      <c r="Y694" s="21" t="s">
        <v>4545</v>
      </c>
      <c r="Z694" s="52">
        <v>1.9626315789473687</v>
      </c>
    </row>
    <row r="695" spans="1:26" x14ac:dyDescent="0.25">
      <c r="A695" s="70" t="s">
        <v>4544</v>
      </c>
      <c r="B695" s="2" t="s">
        <v>2869</v>
      </c>
      <c r="C695" s="19" t="s">
        <v>3531</v>
      </c>
      <c r="D695" s="2" t="s">
        <v>273</v>
      </c>
      <c r="E695" s="14">
        <v>20040001</v>
      </c>
      <c r="F695" s="14" t="s">
        <v>735</v>
      </c>
      <c r="G695" s="19">
        <v>4</v>
      </c>
      <c r="H695" s="21">
        <v>10.700000000000001</v>
      </c>
      <c r="I695" s="21">
        <v>379.26000000000005</v>
      </c>
      <c r="J695" s="71">
        <v>0</v>
      </c>
      <c r="K695" s="58">
        <v>0</v>
      </c>
      <c r="L695" s="72">
        <v>0</v>
      </c>
      <c r="M695" s="73">
        <v>0</v>
      </c>
      <c r="N695" s="19">
        <v>0</v>
      </c>
      <c r="O695" s="21">
        <v>0</v>
      </c>
      <c r="P695" s="2">
        <v>379</v>
      </c>
      <c r="Q695" s="2" t="s">
        <v>41</v>
      </c>
      <c r="R695" s="2" t="s">
        <v>2870</v>
      </c>
      <c r="S695" s="2" t="s">
        <v>2871</v>
      </c>
      <c r="T695" s="2" t="s">
        <v>60</v>
      </c>
      <c r="U695" s="57">
        <v>0</v>
      </c>
      <c r="V695" s="2">
        <v>45992</v>
      </c>
      <c r="W695" s="2">
        <v>1</v>
      </c>
      <c r="X695" s="74" t="s">
        <v>422</v>
      </c>
      <c r="Y695" s="21" t="s">
        <v>4545</v>
      </c>
      <c r="Z695" s="52">
        <v>7.0889719626168235</v>
      </c>
    </row>
    <row r="696" spans="1:26" x14ac:dyDescent="0.25">
      <c r="A696" s="70" t="s">
        <v>4544</v>
      </c>
      <c r="B696" s="2" t="s">
        <v>3138</v>
      </c>
      <c r="C696" s="19" t="s">
        <v>3531</v>
      </c>
      <c r="D696" s="2" t="s">
        <v>273</v>
      </c>
      <c r="E696" s="14">
        <v>20040001</v>
      </c>
      <c r="F696" s="14" t="s">
        <v>677</v>
      </c>
      <c r="G696" s="19">
        <v>4</v>
      </c>
      <c r="H696" s="21">
        <v>9.86</v>
      </c>
      <c r="I696" s="21">
        <v>390.46000000000004</v>
      </c>
      <c r="J696" s="71">
        <v>0</v>
      </c>
      <c r="K696" s="58">
        <v>0</v>
      </c>
      <c r="L696" s="72">
        <v>0</v>
      </c>
      <c r="M696" s="73">
        <v>0</v>
      </c>
      <c r="N696" s="19">
        <v>0</v>
      </c>
      <c r="O696" s="21">
        <v>0</v>
      </c>
      <c r="P696" s="2">
        <v>390</v>
      </c>
      <c r="Q696" s="2" t="s">
        <v>41</v>
      </c>
      <c r="R696" s="2" t="s">
        <v>1733</v>
      </c>
      <c r="S696" s="2" t="s">
        <v>3139</v>
      </c>
      <c r="T696" s="2" t="s">
        <v>60</v>
      </c>
      <c r="U696" s="57">
        <v>0</v>
      </c>
      <c r="V696" s="2">
        <v>46020</v>
      </c>
      <c r="W696" s="2">
        <v>1</v>
      </c>
      <c r="X696" s="74" t="s">
        <v>422</v>
      </c>
      <c r="Y696" s="21" t="s">
        <v>4545</v>
      </c>
      <c r="Z696" s="52">
        <v>7.9200811359026382</v>
      </c>
    </row>
    <row r="697" spans="1:26" x14ac:dyDescent="0.25">
      <c r="A697" s="70" t="s">
        <v>4544</v>
      </c>
      <c r="B697" s="2" t="s">
        <v>3401</v>
      </c>
      <c r="C697" s="19" t="s">
        <v>3531</v>
      </c>
      <c r="D697" s="2" t="s">
        <v>273</v>
      </c>
      <c r="E697" s="14">
        <v>20040001</v>
      </c>
      <c r="F697" s="14" t="s">
        <v>678</v>
      </c>
      <c r="G697" s="19">
        <v>2</v>
      </c>
      <c r="H697" s="21">
        <v>6.89</v>
      </c>
      <c r="I697" s="21">
        <v>275.52</v>
      </c>
      <c r="J697" s="71">
        <v>0</v>
      </c>
      <c r="K697" s="58">
        <v>0</v>
      </c>
      <c r="L697" s="72">
        <v>0</v>
      </c>
      <c r="M697" s="73">
        <v>0</v>
      </c>
      <c r="N697" s="19">
        <v>0</v>
      </c>
      <c r="O697" s="21">
        <v>0</v>
      </c>
      <c r="P697" s="2">
        <v>276</v>
      </c>
      <c r="Q697" s="2" t="s">
        <v>41</v>
      </c>
      <c r="R697" s="2" t="s">
        <v>3402</v>
      </c>
      <c r="S697" s="2" t="s">
        <v>3403</v>
      </c>
      <c r="T697" s="2" t="s">
        <v>1470</v>
      </c>
      <c r="U697" s="57">
        <v>0</v>
      </c>
      <c r="V697" s="2">
        <v>46049</v>
      </c>
      <c r="W697" s="2">
        <v>1</v>
      </c>
      <c r="X697" s="74" t="s">
        <v>422</v>
      </c>
      <c r="Y697" s="21" t="s">
        <v>4545</v>
      </c>
      <c r="Z697" s="52">
        <v>3.9988388969521047</v>
      </c>
    </row>
    <row r="698" spans="1:26" x14ac:dyDescent="0.25">
      <c r="A698" s="70" t="s">
        <v>4544</v>
      </c>
      <c r="B698" s="2" t="s">
        <v>3864</v>
      </c>
      <c r="C698" s="19" t="s">
        <v>3531</v>
      </c>
      <c r="D698" s="2" t="s">
        <v>273</v>
      </c>
      <c r="E698" s="14">
        <v>20040001</v>
      </c>
      <c r="F698" s="14" t="s">
        <v>679</v>
      </c>
      <c r="G698" s="19">
        <v>2</v>
      </c>
      <c r="H698" s="21">
        <v>8.02</v>
      </c>
      <c r="I698" s="21">
        <v>313.62</v>
      </c>
      <c r="J698" s="71">
        <v>0</v>
      </c>
      <c r="K698" s="58">
        <v>0</v>
      </c>
      <c r="L698" s="72">
        <v>0</v>
      </c>
      <c r="M698" s="73">
        <v>0</v>
      </c>
      <c r="N698" s="19">
        <v>0</v>
      </c>
      <c r="O698" s="21">
        <v>0</v>
      </c>
      <c r="P698" s="2">
        <v>314</v>
      </c>
      <c r="Q698" s="2" t="s">
        <v>41</v>
      </c>
      <c r="R698" s="2" t="s">
        <v>321</v>
      </c>
      <c r="S698" s="2" t="s">
        <v>3980</v>
      </c>
      <c r="T698" s="2" t="s">
        <v>166</v>
      </c>
      <c r="U698" s="57">
        <v>0</v>
      </c>
      <c r="V698" s="2">
        <v>0</v>
      </c>
      <c r="W698" s="2">
        <v>1</v>
      </c>
      <c r="X698" s="74" t="s">
        <v>422</v>
      </c>
      <c r="Y698" s="21" t="s">
        <v>4545</v>
      </c>
      <c r="Z698" s="52">
        <v>3.9104738154613474</v>
      </c>
    </row>
    <row r="699" spans="1:26" x14ac:dyDescent="0.25">
      <c r="A699" s="70" t="s">
        <v>4544</v>
      </c>
      <c r="B699" s="2" t="s">
        <v>3981</v>
      </c>
      <c r="C699" s="19" t="s">
        <v>3531</v>
      </c>
      <c r="D699" s="2" t="s">
        <v>273</v>
      </c>
      <c r="E699" s="14">
        <v>20040001</v>
      </c>
      <c r="F699" s="14" t="s">
        <v>492</v>
      </c>
      <c r="G699" s="19">
        <v>4</v>
      </c>
      <c r="H699" s="21">
        <v>18.600000000000001</v>
      </c>
      <c r="I699" s="21">
        <v>628.84</v>
      </c>
      <c r="J699" s="71">
        <v>0</v>
      </c>
      <c r="K699" s="58">
        <v>0</v>
      </c>
      <c r="L699" s="72">
        <v>0</v>
      </c>
      <c r="M699" s="73">
        <v>0</v>
      </c>
      <c r="N699" s="19">
        <v>0</v>
      </c>
      <c r="O699" s="21">
        <v>0</v>
      </c>
      <c r="P699" s="2">
        <v>629</v>
      </c>
      <c r="Q699" s="2" t="s">
        <v>41</v>
      </c>
      <c r="R699" s="2" t="s">
        <v>3982</v>
      </c>
      <c r="S699" s="2" t="s">
        <v>3983</v>
      </c>
      <c r="T699" s="2" t="s">
        <v>60</v>
      </c>
      <c r="U699" s="57">
        <v>0</v>
      </c>
      <c r="V699" s="2">
        <v>0</v>
      </c>
      <c r="W699" s="2">
        <v>1</v>
      </c>
      <c r="X699" s="74" t="s">
        <v>422</v>
      </c>
      <c r="Y699" s="21" t="s">
        <v>4545</v>
      </c>
      <c r="Z699" s="52">
        <v>6.7617204301075269</v>
      </c>
    </row>
    <row r="700" spans="1:26" x14ac:dyDescent="0.25">
      <c r="A700" s="70" t="s">
        <v>4544</v>
      </c>
      <c r="B700" s="2" t="s">
        <v>1477</v>
      </c>
      <c r="C700" s="19" t="s">
        <v>3531</v>
      </c>
      <c r="D700" s="2" t="s">
        <v>391</v>
      </c>
      <c r="E700" s="14">
        <v>20040006</v>
      </c>
      <c r="F700" s="14" t="s">
        <v>516</v>
      </c>
      <c r="G700" s="19">
        <v>2</v>
      </c>
      <c r="H700" s="21">
        <v>4.0199999999999996</v>
      </c>
      <c r="I700" s="21">
        <v>148.55000000000001</v>
      </c>
      <c r="J700" s="71">
        <v>0</v>
      </c>
      <c r="K700" s="58">
        <v>0</v>
      </c>
      <c r="L700" s="72">
        <v>38</v>
      </c>
      <c r="M700" s="73">
        <v>0</v>
      </c>
      <c r="N700" s="19">
        <v>0</v>
      </c>
      <c r="O700" s="21" t="s">
        <v>233</v>
      </c>
      <c r="P700" s="2">
        <v>111</v>
      </c>
      <c r="Q700" s="2" t="s">
        <v>41</v>
      </c>
      <c r="R700" s="2" t="s">
        <v>1478</v>
      </c>
      <c r="S700" s="2" t="s">
        <v>1479</v>
      </c>
      <c r="T700" s="2" t="s">
        <v>166</v>
      </c>
      <c r="U700" s="57">
        <v>0</v>
      </c>
      <c r="V700" s="2">
        <v>45796</v>
      </c>
      <c r="W700" s="2">
        <v>1</v>
      </c>
      <c r="X700" s="74" t="s">
        <v>422</v>
      </c>
      <c r="Y700" s="21" t="s">
        <v>4545</v>
      </c>
      <c r="Z700" s="52">
        <v>3.6952736318407968</v>
      </c>
    </row>
    <row r="701" spans="1:26" x14ac:dyDescent="0.25">
      <c r="A701" s="70" t="s">
        <v>4544</v>
      </c>
      <c r="B701" s="2" t="s">
        <v>3429</v>
      </c>
      <c r="C701" s="19" t="s">
        <v>3531</v>
      </c>
      <c r="D701" s="2" t="s">
        <v>391</v>
      </c>
      <c r="E701" s="14">
        <v>20040006</v>
      </c>
      <c r="F701" s="14" t="s">
        <v>520</v>
      </c>
      <c r="G701" s="19">
        <v>4</v>
      </c>
      <c r="H701" s="21">
        <v>22.36</v>
      </c>
      <c r="I701" s="21">
        <v>820.7</v>
      </c>
      <c r="J701" s="71">
        <v>0</v>
      </c>
      <c r="K701" s="58">
        <v>0</v>
      </c>
      <c r="L701" s="72">
        <v>50</v>
      </c>
      <c r="M701" s="73">
        <v>0</v>
      </c>
      <c r="N701" s="19">
        <v>0</v>
      </c>
      <c r="O701" s="21" t="s">
        <v>233</v>
      </c>
      <c r="P701" s="2">
        <v>771</v>
      </c>
      <c r="Q701" s="2" t="s">
        <v>41</v>
      </c>
      <c r="R701" s="2" t="s">
        <v>3430</v>
      </c>
      <c r="S701" s="2" t="s">
        <v>3431</v>
      </c>
      <c r="T701" s="2" t="s">
        <v>1470</v>
      </c>
      <c r="U701" s="57">
        <v>0</v>
      </c>
      <c r="V701" s="2">
        <v>45843</v>
      </c>
      <c r="W701" s="2">
        <v>1</v>
      </c>
      <c r="X701" s="74" t="s">
        <v>422</v>
      </c>
      <c r="Y701" s="21" t="s">
        <v>4545</v>
      </c>
      <c r="Z701" s="52">
        <v>7.3407871198568886</v>
      </c>
    </row>
    <row r="702" spans="1:26" x14ac:dyDescent="0.25">
      <c r="A702" s="70" t="s">
        <v>4544</v>
      </c>
      <c r="B702" s="2" t="s">
        <v>2380</v>
      </c>
      <c r="C702" s="19" t="s">
        <v>3531</v>
      </c>
      <c r="D702" s="2" t="s">
        <v>391</v>
      </c>
      <c r="E702" s="14">
        <v>20040006</v>
      </c>
      <c r="F702" s="14" t="s">
        <v>750</v>
      </c>
      <c r="G702" s="19">
        <v>4</v>
      </c>
      <c r="H702" s="21">
        <v>22.78</v>
      </c>
      <c r="I702" s="21">
        <v>1264.9299999999998</v>
      </c>
      <c r="J702" s="71">
        <v>0</v>
      </c>
      <c r="K702" s="58">
        <v>0</v>
      </c>
      <c r="L702" s="72">
        <v>50</v>
      </c>
      <c r="M702" s="73">
        <v>0</v>
      </c>
      <c r="N702" s="19">
        <v>0</v>
      </c>
      <c r="O702" s="21" t="s">
        <v>233</v>
      </c>
      <c r="P702" s="2">
        <v>1215</v>
      </c>
      <c r="Q702" s="2" t="s">
        <v>41</v>
      </c>
      <c r="R702" s="2" t="s">
        <v>2381</v>
      </c>
      <c r="S702" s="2" t="s">
        <v>2382</v>
      </c>
      <c r="T702" s="2" t="s">
        <v>166</v>
      </c>
      <c r="U702" s="57">
        <v>0</v>
      </c>
      <c r="V702" s="2">
        <v>45943</v>
      </c>
      <c r="W702" s="2">
        <v>1</v>
      </c>
      <c r="X702" s="74" t="s">
        <v>422</v>
      </c>
      <c r="Y702" s="21" t="s">
        <v>4545</v>
      </c>
      <c r="Z702" s="52">
        <v>11.105618964003511</v>
      </c>
    </row>
    <row r="703" spans="1:26" x14ac:dyDescent="0.25">
      <c r="A703" s="70" t="s">
        <v>4544</v>
      </c>
      <c r="B703" s="2" t="s">
        <v>1481</v>
      </c>
      <c r="C703" s="19" t="s">
        <v>3531</v>
      </c>
      <c r="D703" s="2" t="s">
        <v>391</v>
      </c>
      <c r="E703" s="14">
        <v>20040006</v>
      </c>
      <c r="F703" s="14" t="s">
        <v>536</v>
      </c>
      <c r="G703" s="19">
        <v>2</v>
      </c>
      <c r="H703" s="21">
        <v>3.04</v>
      </c>
      <c r="I703" s="21">
        <v>141.18</v>
      </c>
      <c r="J703" s="71">
        <v>0</v>
      </c>
      <c r="K703" s="58">
        <v>0</v>
      </c>
      <c r="L703" s="72">
        <v>0</v>
      </c>
      <c r="M703" s="73">
        <v>0</v>
      </c>
      <c r="N703" s="19">
        <v>0</v>
      </c>
      <c r="O703" s="21" t="s">
        <v>233</v>
      </c>
      <c r="P703" s="2">
        <v>141</v>
      </c>
      <c r="Q703" s="2" t="s">
        <v>41</v>
      </c>
      <c r="R703" s="2" t="s">
        <v>1482</v>
      </c>
      <c r="S703" s="2" t="s">
        <v>1483</v>
      </c>
      <c r="T703" s="2" t="s">
        <v>1470</v>
      </c>
      <c r="U703" s="57">
        <v>0</v>
      </c>
      <c r="V703" s="2">
        <v>45812</v>
      </c>
      <c r="W703" s="2">
        <v>1</v>
      </c>
      <c r="X703" s="74" t="s">
        <v>422</v>
      </c>
      <c r="Y703" s="21" t="s">
        <v>4545</v>
      </c>
      <c r="Z703" s="52">
        <v>4.6440789473684214</v>
      </c>
    </row>
    <row r="704" spans="1:26" x14ac:dyDescent="0.25">
      <c r="A704" s="70" t="s">
        <v>4544</v>
      </c>
      <c r="B704" s="2" t="s">
        <v>1484</v>
      </c>
      <c r="C704" s="19" t="s">
        <v>3531</v>
      </c>
      <c r="D704" s="2" t="s">
        <v>391</v>
      </c>
      <c r="E704" s="14">
        <v>20040006</v>
      </c>
      <c r="F704" s="14" t="s">
        <v>573</v>
      </c>
      <c r="G704" s="19">
        <v>4</v>
      </c>
      <c r="H704" s="21">
        <v>16.560000000000002</v>
      </c>
      <c r="I704" s="21">
        <v>604.69000000000005</v>
      </c>
      <c r="J704" s="71">
        <v>0</v>
      </c>
      <c r="K704" s="58">
        <v>0</v>
      </c>
      <c r="L704" s="72">
        <v>0</v>
      </c>
      <c r="M704" s="73">
        <v>0</v>
      </c>
      <c r="N704" s="19">
        <v>0</v>
      </c>
      <c r="O704" s="21" t="s">
        <v>233</v>
      </c>
      <c r="P704" s="2">
        <v>605</v>
      </c>
      <c r="Q704" s="2" t="s">
        <v>41</v>
      </c>
      <c r="R704" s="2" t="s">
        <v>1485</v>
      </c>
      <c r="S704" s="2" t="s">
        <v>1486</v>
      </c>
      <c r="T704" s="2" t="s">
        <v>1470</v>
      </c>
      <c r="U704" s="57">
        <v>0</v>
      </c>
      <c r="V704" s="2">
        <v>45846</v>
      </c>
      <c r="W704" s="2">
        <v>1</v>
      </c>
      <c r="X704" s="74" t="s">
        <v>422</v>
      </c>
      <c r="Y704" s="21" t="s">
        <v>4545</v>
      </c>
      <c r="Z704" s="52">
        <v>7.3030193236714984</v>
      </c>
    </row>
    <row r="705" spans="1:26" x14ac:dyDescent="0.25">
      <c r="A705" s="70" t="s">
        <v>4544</v>
      </c>
      <c r="B705" s="2" t="s">
        <v>2183</v>
      </c>
      <c r="C705" s="19" t="s">
        <v>3531</v>
      </c>
      <c r="D705" s="2" t="s">
        <v>391</v>
      </c>
      <c r="E705" s="14">
        <v>20040006</v>
      </c>
      <c r="F705" s="14" t="s">
        <v>544</v>
      </c>
      <c r="G705" s="19">
        <v>2</v>
      </c>
      <c r="H705" s="21">
        <v>6.02</v>
      </c>
      <c r="I705" s="21">
        <v>221.42000000000002</v>
      </c>
      <c r="J705" s="71">
        <v>0</v>
      </c>
      <c r="K705" s="58">
        <v>0</v>
      </c>
      <c r="L705" s="72">
        <v>0</v>
      </c>
      <c r="M705" s="73">
        <v>0</v>
      </c>
      <c r="N705" s="19">
        <v>0</v>
      </c>
      <c r="O705" s="21" t="s">
        <v>233</v>
      </c>
      <c r="P705" s="2">
        <v>221</v>
      </c>
      <c r="Q705" s="2" t="s">
        <v>41</v>
      </c>
      <c r="R705" s="2" t="s">
        <v>2184</v>
      </c>
      <c r="S705" s="2" t="s">
        <v>2185</v>
      </c>
      <c r="T705" s="2" t="s">
        <v>333</v>
      </c>
      <c r="U705" s="57">
        <v>0</v>
      </c>
      <c r="V705" s="2">
        <v>45923</v>
      </c>
      <c r="W705" s="2">
        <v>1</v>
      </c>
      <c r="X705" s="74" t="s">
        <v>422</v>
      </c>
      <c r="Y705" s="21" t="s">
        <v>4545</v>
      </c>
      <c r="Z705" s="52">
        <v>3.6780730897009977</v>
      </c>
    </row>
    <row r="706" spans="1:26" x14ac:dyDescent="0.25">
      <c r="A706" s="70" t="s">
        <v>4544</v>
      </c>
      <c r="B706" s="2" t="s">
        <v>2725</v>
      </c>
      <c r="C706" s="19" t="s">
        <v>3531</v>
      </c>
      <c r="D706" s="2" t="s">
        <v>391</v>
      </c>
      <c r="E706" s="14">
        <v>20040006</v>
      </c>
      <c r="F706" s="14" t="s">
        <v>439</v>
      </c>
      <c r="G706" s="19">
        <v>2</v>
      </c>
      <c r="H706" s="21">
        <v>5.46</v>
      </c>
      <c r="I706" s="21">
        <v>202.14999999999998</v>
      </c>
      <c r="J706" s="71">
        <v>0</v>
      </c>
      <c r="K706" s="58">
        <v>0</v>
      </c>
      <c r="L706" s="72">
        <v>0</v>
      </c>
      <c r="M706" s="73">
        <v>0</v>
      </c>
      <c r="N706" s="19">
        <v>0</v>
      </c>
      <c r="O706" s="21" t="s">
        <v>233</v>
      </c>
      <c r="P706" s="2">
        <v>202</v>
      </c>
      <c r="Q706" s="2" t="s">
        <v>41</v>
      </c>
      <c r="R706" s="2" t="s">
        <v>2726</v>
      </c>
      <c r="S706" s="2" t="s">
        <v>2727</v>
      </c>
      <c r="T706" s="2" t="s">
        <v>166</v>
      </c>
      <c r="U706" s="57">
        <v>0</v>
      </c>
      <c r="V706" s="2">
        <v>45978</v>
      </c>
      <c r="W706" s="2">
        <v>1</v>
      </c>
      <c r="X706" s="74" t="s">
        <v>422</v>
      </c>
      <c r="Y706" s="21" t="s">
        <v>4545</v>
      </c>
      <c r="Z706" s="52">
        <v>3.7023809523809521</v>
      </c>
    </row>
    <row r="707" spans="1:26" x14ac:dyDescent="0.25">
      <c r="A707" s="70" t="s">
        <v>4544</v>
      </c>
      <c r="B707" s="2" t="s">
        <v>3791</v>
      </c>
      <c r="C707" s="19" t="s">
        <v>3531</v>
      </c>
      <c r="D707" s="2" t="s">
        <v>391</v>
      </c>
      <c r="E707" s="14">
        <v>20040006</v>
      </c>
      <c r="F707" s="14" t="s">
        <v>442</v>
      </c>
      <c r="G707" s="19">
        <v>4</v>
      </c>
      <c r="H707" s="21">
        <v>13.46</v>
      </c>
      <c r="I707" s="21">
        <v>476.27</v>
      </c>
      <c r="J707" s="71">
        <v>0</v>
      </c>
      <c r="K707" s="58">
        <v>0</v>
      </c>
      <c r="L707" s="72">
        <v>0</v>
      </c>
      <c r="M707" s="73">
        <v>0</v>
      </c>
      <c r="N707" s="19">
        <v>0</v>
      </c>
      <c r="O707" s="21" t="s">
        <v>233</v>
      </c>
      <c r="P707" s="2">
        <v>476</v>
      </c>
      <c r="Q707" s="2" t="s">
        <v>41</v>
      </c>
      <c r="R707" s="2" t="s">
        <v>3792</v>
      </c>
      <c r="S707" s="2" t="s">
        <v>3793</v>
      </c>
      <c r="T707" s="2" t="s">
        <v>166</v>
      </c>
      <c r="U707" s="57">
        <v>0</v>
      </c>
      <c r="V707" s="2">
        <v>46076</v>
      </c>
      <c r="W707" s="2">
        <v>1</v>
      </c>
      <c r="X707" s="74" t="s">
        <v>422</v>
      </c>
      <c r="Y707" s="21" t="s">
        <v>4545</v>
      </c>
      <c r="Z707" s="52">
        <v>7.076820208023773</v>
      </c>
    </row>
    <row r="708" spans="1:26" x14ac:dyDescent="0.25">
      <c r="A708" s="70" t="s">
        <v>4544</v>
      </c>
      <c r="B708" s="2" t="s">
        <v>4307</v>
      </c>
      <c r="C708" s="19" t="s">
        <v>3531</v>
      </c>
      <c r="D708" s="2" t="s">
        <v>391</v>
      </c>
      <c r="E708" s="14">
        <v>20040006</v>
      </c>
      <c r="F708" s="14" t="s">
        <v>575</v>
      </c>
      <c r="G708" s="19">
        <v>4</v>
      </c>
      <c r="H708" s="21">
        <v>15.09</v>
      </c>
      <c r="I708" s="21">
        <v>530.54999999999995</v>
      </c>
      <c r="J708" s="71">
        <v>0</v>
      </c>
      <c r="K708" s="58">
        <v>0</v>
      </c>
      <c r="L708" s="72">
        <v>50</v>
      </c>
      <c r="M708" s="73">
        <v>0</v>
      </c>
      <c r="N708" s="19">
        <v>0</v>
      </c>
      <c r="O708" s="21" t="s">
        <v>233</v>
      </c>
      <c r="P708" s="2">
        <v>481</v>
      </c>
      <c r="Q708" s="2" t="s">
        <v>41</v>
      </c>
      <c r="R708" s="2" t="s">
        <v>4308</v>
      </c>
      <c r="S708" s="2" t="s">
        <v>4309</v>
      </c>
      <c r="T708" s="2" t="s">
        <v>1470</v>
      </c>
      <c r="U708" s="57">
        <v>0</v>
      </c>
      <c r="V708" s="2">
        <v>46111</v>
      </c>
      <c r="W708" s="2">
        <v>1</v>
      </c>
      <c r="X708" s="74" t="s">
        <v>422</v>
      </c>
      <c r="Y708" s="21" t="s">
        <v>4545</v>
      </c>
      <c r="Z708" s="52">
        <v>7.0318091451292251</v>
      </c>
    </row>
    <row r="709" spans="1:26" x14ac:dyDescent="0.25">
      <c r="A709" s="70" t="s">
        <v>4544</v>
      </c>
      <c r="B709" s="2" t="s">
        <v>2873</v>
      </c>
      <c r="C709" s="19" t="s">
        <v>3531</v>
      </c>
      <c r="D709" s="2" t="s">
        <v>406</v>
      </c>
      <c r="E709" s="14">
        <v>20040007</v>
      </c>
      <c r="F709" s="14" t="s">
        <v>44</v>
      </c>
      <c r="G709" s="19">
        <v>1</v>
      </c>
      <c r="H709" s="21">
        <v>3.3</v>
      </c>
      <c r="I709" s="21">
        <v>128.44</v>
      </c>
      <c r="J709" s="71">
        <v>0</v>
      </c>
      <c r="K709" s="58">
        <v>0</v>
      </c>
      <c r="L709" s="72">
        <v>119.17000000000007</v>
      </c>
      <c r="M709" s="73">
        <v>0</v>
      </c>
      <c r="N709" s="19">
        <v>0</v>
      </c>
      <c r="O709" s="21">
        <v>0</v>
      </c>
      <c r="P709" s="2">
        <v>9</v>
      </c>
      <c r="Q709" s="2" t="s">
        <v>41</v>
      </c>
      <c r="R709" s="2" t="s">
        <v>2874</v>
      </c>
      <c r="S709" s="2" t="s">
        <v>2875</v>
      </c>
      <c r="T709" s="2" t="s">
        <v>112</v>
      </c>
      <c r="U709" s="57">
        <v>0</v>
      </c>
      <c r="V709" s="2">
        <v>45895</v>
      </c>
      <c r="W709" s="2">
        <v>1</v>
      </c>
      <c r="X709" s="74" t="s">
        <v>422</v>
      </c>
      <c r="Y709" s="21" t="s">
        <v>4545</v>
      </c>
      <c r="Z709" s="52">
        <v>1.9460606060606063</v>
      </c>
    </row>
    <row r="710" spans="1:26" x14ac:dyDescent="0.25">
      <c r="A710" s="70" t="s">
        <v>4544</v>
      </c>
      <c r="B710" s="2" t="s">
        <v>2186</v>
      </c>
      <c r="C710" s="19" t="s">
        <v>3531</v>
      </c>
      <c r="D710" s="2" t="s">
        <v>406</v>
      </c>
      <c r="E710" s="14">
        <v>20040007</v>
      </c>
      <c r="F710" s="14" t="s">
        <v>617</v>
      </c>
      <c r="G710" s="19">
        <v>4</v>
      </c>
      <c r="H710" s="21">
        <v>18.940000000000001</v>
      </c>
      <c r="I710" s="21">
        <v>751.4</v>
      </c>
      <c r="J710" s="71">
        <v>0</v>
      </c>
      <c r="K710" s="58">
        <v>0</v>
      </c>
      <c r="L710" s="72">
        <v>0</v>
      </c>
      <c r="M710" s="73">
        <v>0</v>
      </c>
      <c r="N710" s="19">
        <v>0</v>
      </c>
      <c r="O710" s="21">
        <v>0</v>
      </c>
      <c r="P710" s="2">
        <v>751</v>
      </c>
      <c r="Q710" s="2" t="s">
        <v>41</v>
      </c>
      <c r="R710" s="2" t="s">
        <v>1281</v>
      </c>
      <c r="S710" s="2" t="s">
        <v>2187</v>
      </c>
      <c r="T710" s="2" t="s">
        <v>60</v>
      </c>
      <c r="U710" s="57">
        <v>0</v>
      </c>
      <c r="V710" s="2">
        <v>46020</v>
      </c>
      <c r="W710" s="2">
        <v>1</v>
      </c>
      <c r="X710" s="74" t="s">
        <v>422</v>
      </c>
      <c r="Y710" s="21" t="s">
        <v>4545</v>
      </c>
      <c r="Z710" s="52">
        <v>7.9345300950369584</v>
      </c>
    </row>
    <row r="711" spans="1:26" x14ac:dyDescent="0.25">
      <c r="A711" s="70" t="s">
        <v>4544</v>
      </c>
      <c r="B711" s="2" t="s">
        <v>2188</v>
      </c>
      <c r="C711" s="19" t="s">
        <v>3531</v>
      </c>
      <c r="D711" s="2" t="s">
        <v>406</v>
      </c>
      <c r="E711" s="14">
        <v>20040007</v>
      </c>
      <c r="F711" s="14" t="s">
        <v>513</v>
      </c>
      <c r="G711" s="19">
        <v>2</v>
      </c>
      <c r="H711" s="21">
        <v>10.8</v>
      </c>
      <c r="I711" s="21">
        <v>429.93</v>
      </c>
      <c r="J711" s="71">
        <v>0</v>
      </c>
      <c r="K711" s="58">
        <v>0</v>
      </c>
      <c r="L711" s="72">
        <v>0</v>
      </c>
      <c r="M711" s="73">
        <v>0</v>
      </c>
      <c r="N711" s="19">
        <v>0</v>
      </c>
      <c r="O711" s="21">
        <v>0</v>
      </c>
      <c r="P711" s="2">
        <v>430</v>
      </c>
      <c r="Q711" s="2" t="s">
        <v>41</v>
      </c>
      <c r="R711" s="2" t="s">
        <v>2189</v>
      </c>
      <c r="S711" s="2" t="s">
        <v>2190</v>
      </c>
      <c r="T711" s="2" t="s">
        <v>60</v>
      </c>
      <c r="U711" s="57">
        <v>0</v>
      </c>
      <c r="V711" s="2">
        <v>45923</v>
      </c>
      <c r="W711" s="2">
        <v>1</v>
      </c>
      <c r="X711" s="74" t="s">
        <v>422</v>
      </c>
      <c r="Y711" s="21" t="s">
        <v>4545</v>
      </c>
      <c r="Z711" s="52">
        <v>3.980833333333333</v>
      </c>
    </row>
    <row r="712" spans="1:26" x14ac:dyDescent="0.25">
      <c r="A712" s="70" t="s">
        <v>4544</v>
      </c>
      <c r="B712" s="2" t="s">
        <v>4557</v>
      </c>
      <c r="C712" s="19" t="s">
        <v>3531</v>
      </c>
      <c r="D712" s="2" t="s">
        <v>406</v>
      </c>
      <c r="E712" s="14">
        <v>20040007</v>
      </c>
      <c r="F712" s="14" t="s">
        <v>423</v>
      </c>
      <c r="G712" s="19">
        <v>1</v>
      </c>
      <c r="H712" s="21">
        <v>5.0199999999999996</v>
      </c>
      <c r="I712" s="21">
        <v>167.47</v>
      </c>
      <c r="J712" s="71">
        <v>0</v>
      </c>
      <c r="K712" s="58">
        <v>0</v>
      </c>
      <c r="L712" s="72">
        <v>0</v>
      </c>
      <c r="M712" s="73">
        <v>0</v>
      </c>
      <c r="N712" s="19">
        <v>0</v>
      </c>
      <c r="O712" s="21">
        <v>0</v>
      </c>
      <c r="P712" s="2">
        <v>167</v>
      </c>
      <c r="Q712" s="2" t="s">
        <v>41</v>
      </c>
      <c r="R712" s="2" t="s">
        <v>4558</v>
      </c>
      <c r="S712" s="2" t="s">
        <v>4559</v>
      </c>
      <c r="T712" s="2" t="s">
        <v>112</v>
      </c>
      <c r="U712" s="57">
        <v>0</v>
      </c>
      <c r="V712" s="2">
        <v>45928</v>
      </c>
      <c r="W712" s="2">
        <v>1</v>
      </c>
      <c r="X712" s="74" t="s">
        <v>422</v>
      </c>
      <c r="Y712" s="21" t="s">
        <v>4545</v>
      </c>
      <c r="Z712" s="52">
        <v>1.6680278884462152</v>
      </c>
    </row>
    <row r="713" spans="1:26" x14ac:dyDescent="0.25">
      <c r="A713" s="70" t="s">
        <v>4544</v>
      </c>
      <c r="B713" s="2" t="s">
        <v>2498</v>
      </c>
      <c r="C713" s="19" t="s">
        <v>3531</v>
      </c>
      <c r="D713" s="2" t="s">
        <v>406</v>
      </c>
      <c r="E713" s="14">
        <v>20040007</v>
      </c>
      <c r="F713" s="14" t="s">
        <v>566</v>
      </c>
      <c r="G713" s="19">
        <v>2</v>
      </c>
      <c r="H713" s="21">
        <v>9.86</v>
      </c>
      <c r="I713" s="21">
        <v>354.01</v>
      </c>
      <c r="J713" s="71">
        <v>0</v>
      </c>
      <c r="K713" s="58">
        <v>0</v>
      </c>
      <c r="L713" s="72">
        <v>0</v>
      </c>
      <c r="M713" s="73">
        <v>0</v>
      </c>
      <c r="N713" s="19">
        <v>0</v>
      </c>
      <c r="O713" s="21">
        <v>0</v>
      </c>
      <c r="P713" s="2">
        <v>354</v>
      </c>
      <c r="Q713" s="2" t="s">
        <v>41</v>
      </c>
      <c r="R713" s="2" t="s">
        <v>2499</v>
      </c>
      <c r="S713" s="2" t="s">
        <v>2728</v>
      </c>
      <c r="T713" s="2" t="s">
        <v>60</v>
      </c>
      <c r="U713" s="57">
        <v>0</v>
      </c>
      <c r="V713" s="2">
        <v>45959</v>
      </c>
      <c r="W713" s="2">
        <v>1</v>
      </c>
      <c r="X713" s="74" t="s">
        <v>422</v>
      </c>
      <c r="Y713" s="21" t="s">
        <v>4545</v>
      </c>
      <c r="Z713" s="52">
        <v>3.5903651115618667</v>
      </c>
    </row>
    <row r="714" spans="1:26" x14ac:dyDescent="0.25">
      <c r="A714" s="70" t="s">
        <v>4544</v>
      </c>
      <c r="B714" s="2" t="s">
        <v>2500</v>
      </c>
      <c r="C714" s="19" t="s">
        <v>3531</v>
      </c>
      <c r="D714" s="2" t="s">
        <v>406</v>
      </c>
      <c r="E714" s="14">
        <v>20040007</v>
      </c>
      <c r="F714" s="14" t="s">
        <v>476</v>
      </c>
      <c r="G714" s="19">
        <v>2</v>
      </c>
      <c r="H714" s="21">
        <v>2.3199999999999998</v>
      </c>
      <c r="I714" s="21">
        <v>102.91</v>
      </c>
      <c r="J714" s="71">
        <v>0</v>
      </c>
      <c r="K714" s="58">
        <v>0</v>
      </c>
      <c r="L714" s="72">
        <v>0</v>
      </c>
      <c r="M714" s="73">
        <v>0</v>
      </c>
      <c r="N714" s="19">
        <v>0</v>
      </c>
      <c r="O714" s="21">
        <v>0</v>
      </c>
      <c r="P714" s="2">
        <v>103</v>
      </c>
      <c r="Q714" s="2" t="s">
        <v>41</v>
      </c>
      <c r="R714" s="2" t="s">
        <v>2501</v>
      </c>
      <c r="S714" s="2" t="s">
        <v>2729</v>
      </c>
      <c r="T714" s="2" t="s">
        <v>60</v>
      </c>
      <c r="U714" s="57">
        <v>0</v>
      </c>
      <c r="V714" s="2">
        <v>45959</v>
      </c>
      <c r="W714" s="2">
        <v>1</v>
      </c>
      <c r="X714" s="74" t="s">
        <v>422</v>
      </c>
      <c r="Y714" s="21" t="s">
        <v>4545</v>
      </c>
      <c r="Z714" s="52">
        <v>4.435775862068966</v>
      </c>
    </row>
    <row r="715" spans="1:26" x14ac:dyDescent="0.25">
      <c r="A715" s="70" t="s">
        <v>4544</v>
      </c>
      <c r="B715" s="2" t="s">
        <v>3178</v>
      </c>
      <c r="C715" s="19" t="s">
        <v>3531</v>
      </c>
      <c r="D715" s="2" t="s">
        <v>406</v>
      </c>
      <c r="E715" s="14">
        <v>20040007</v>
      </c>
      <c r="F715" s="14" t="s">
        <v>481</v>
      </c>
      <c r="G715" s="19">
        <v>3</v>
      </c>
      <c r="H715" s="21">
        <v>5.95</v>
      </c>
      <c r="I715" s="21">
        <v>269.22000000000003</v>
      </c>
      <c r="J715" s="71">
        <v>0</v>
      </c>
      <c r="K715" s="58">
        <v>0</v>
      </c>
      <c r="L715" s="72">
        <v>0</v>
      </c>
      <c r="M715" s="73">
        <v>0</v>
      </c>
      <c r="N715" s="19">
        <v>0</v>
      </c>
      <c r="O715" s="21">
        <v>0</v>
      </c>
      <c r="P715" s="2">
        <v>269</v>
      </c>
      <c r="Q715" s="2" t="s">
        <v>41</v>
      </c>
      <c r="R715" s="2" t="s">
        <v>3179</v>
      </c>
      <c r="S715" s="2" t="s">
        <v>3180</v>
      </c>
      <c r="T715" s="2" t="s">
        <v>60</v>
      </c>
      <c r="U715" s="57">
        <v>0</v>
      </c>
      <c r="V715" s="2">
        <v>46020</v>
      </c>
      <c r="W715" s="2">
        <v>1</v>
      </c>
      <c r="X715" s="74" t="s">
        <v>422</v>
      </c>
      <c r="Y715" s="21" t="s">
        <v>4545</v>
      </c>
      <c r="Z715" s="52">
        <v>6.7870588235294136</v>
      </c>
    </row>
    <row r="716" spans="1:26" x14ac:dyDescent="0.25">
      <c r="A716" s="70" t="s">
        <v>4544</v>
      </c>
      <c r="B716" s="2" t="s">
        <v>3294</v>
      </c>
      <c r="C716" s="19" t="s">
        <v>3531</v>
      </c>
      <c r="D716" s="2" t="s">
        <v>406</v>
      </c>
      <c r="E716" s="14">
        <v>20040007</v>
      </c>
      <c r="F716" s="14" t="s">
        <v>482</v>
      </c>
      <c r="G716" s="19">
        <v>2</v>
      </c>
      <c r="H716" s="21">
        <v>2.25</v>
      </c>
      <c r="I716" s="21">
        <v>102.79</v>
      </c>
      <c r="J716" s="71">
        <v>0</v>
      </c>
      <c r="K716" s="58">
        <v>0</v>
      </c>
      <c r="L716" s="72">
        <v>0</v>
      </c>
      <c r="M716" s="73">
        <v>0</v>
      </c>
      <c r="N716" s="19">
        <v>0</v>
      </c>
      <c r="O716" s="21">
        <v>0</v>
      </c>
      <c r="P716" s="2">
        <v>103</v>
      </c>
      <c r="Q716" s="2" t="s">
        <v>41</v>
      </c>
      <c r="R716" s="2" t="s">
        <v>1716</v>
      </c>
      <c r="S716" s="2" t="s">
        <v>3295</v>
      </c>
      <c r="T716" s="2" t="s">
        <v>112</v>
      </c>
      <c r="U716" s="57">
        <v>0</v>
      </c>
      <c r="V716" s="2">
        <v>46034</v>
      </c>
      <c r="W716" s="2">
        <v>1</v>
      </c>
      <c r="X716" s="74" t="s">
        <v>422</v>
      </c>
      <c r="Y716" s="21" t="s">
        <v>4545</v>
      </c>
      <c r="Z716" s="52">
        <v>4.5684444444444443</v>
      </c>
    </row>
    <row r="717" spans="1:26" x14ac:dyDescent="0.25">
      <c r="A717" s="70" t="s">
        <v>4544</v>
      </c>
      <c r="B717" s="2" t="s">
        <v>3296</v>
      </c>
      <c r="C717" s="19" t="s">
        <v>3531</v>
      </c>
      <c r="D717" s="2" t="s">
        <v>406</v>
      </c>
      <c r="E717" s="14">
        <v>20040007</v>
      </c>
      <c r="F717" s="14" t="s">
        <v>750</v>
      </c>
      <c r="G717" s="19">
        <v>2</v>
      </c>
      <c r="H717" s="21">
        <v>4.2300000000000004</v>
      </c>
      <c r="I717" s="21">
        <v>196.09</v>
      </c>
      <c r="J717" s="71">
        <v>0</v>
      </c>
      <c r="K717" s="58">
        <v>0</v>
      </c>
      <c r="L717" s="72">
        <v>0</v>
      </c>
      <c r="M717" s="73">
        <v>0</v>
      </c>
      <c r="N717" s="19">
        <v>0</v>
      </c>
      <c r="O717" s="21">
        <v>0</v>
      </c>
      <c r="P717" s="2">
        <v>196</v>
      </c>
      <c r="Q717" s="2" t="s">
        <v>41</v>
      </c>
      <c r="R717" s="2" t="s">
        <v>3297</v>
      </c>
      <c r="S717" s="2" t="s">
        <v>3298</v>
      </c>
      <c r="T717" s="2" t="s">
        <v>333</v>
      </c>
      <c r="U717" s="57">
        <v>0</v>
      </c>
      <c r="V717" s="2">
        <v>46034</v>
      </c>
      <c r="W717" s="2">
        <v>1</v>
      </c>
      <c r="X717" s="74" t="s">
        <v>422</v>
      </c>
      <c r="Y717" s="21" t="s">
        <v>4545</v>
      </c>
      <c r="Z717" s="52">
        <v>4.6356973995271868</v>
      </c>
    </row>
    <row r="718" spans="1:26" x14ac:dyDescent="0.25">
      <c r="A718" s="70" t="s">
        <v>4544</v>
      </c>
      <c r="B718" s="2" t="s">
        <v>3299</v>
      </c>
      <c r="C718" s="19" t="s">
        <v>3531</v>
      </c>
      <c r="D718" s="2" t="s">
        <v>406</v>
      </c>
      <c r="E718" s="14">
        <v>20040007</v>
      </c>
      <c r="F718" s="14" t="s">
        <v>533</v>
      </c>
      <c r="G718" s="19">
        <v>3</v>
      </c>
      <c r="H718" s="21">
        <v>17.41</v>
      </c>
      <c r="I718" s="21">
        <v>594.30999999999995</v>
      </c>
      <c r="J718" s="71">
        <v>0</v>
      </c>
      <c r="K718" s="58">
        <v>0</v>
      </c>
      <c r="L718" s="72">
        <v>0</v>
      </c>
      <c r="M718" s="73">
        <v>0</v>
      </c>
      <c r="N718" s="19">
        <v>0</v>
      </c>
      <c r="O718" s="21">
        <v>0</v>
      </c>
      <c r="P718" s="2">
        <v>594</v>
      </c>
      <c r="Q718" s="2" t="s">
        <v>41</v>
      </c>
      <c r="R718" s="2" t="s">
        <v>3300</v>
      </c>
      <c r="S718" s="2" t="s">
        <v>3301</v>
      </c>
      <c r="T718" s="2" t="s">
        <v>60</v>
      </c>
      <c r="U718" s="57">
        <v>0</v>
      </c>
      <c r="V718" s="2">
        <v>46034</v>
      </c>
      <c r="W718" s="2">
        <v>1</v>
      </c>
      <c r="X718" s="74" t="s">
        <v>422</v>
      </c>
      <c r="Y718" s="21" t="s">
        <v>4545</v>
      </c>
      <c r="Z718" s="52">
        <v>5.1204192992533031</v>
      </c>
    </row>
    <row r="719" spans="1:26" x14ac:dyDescent="0.25">
      <c r="A719" s="70" t="s">
        <v>4544</v>
      </c>
      <c r="B719" s="2" t="s">
        <v>1487</v>
      </c>
      <c r="C719" s="19" t="s">
        <v>3529</v>
      </c>
      <c r="D719" s="2" t="s">
        <v>274</v>
      </c>
      <c r="E719" s="14">
        <v>20050001</v>
      </c>
      <c r="F719" s="14" t="s">
        <v>617</v>
      </c>
      <c r="G719" s="19">
        <v>1</v>
      </c>
      <c r="H719" s="21">
        <v>1.38</v>
      </c>
      <c r="I719" s="21">
        <v>45.4</v>
      </c>
      <c r="J719" s="71">
        <v>0</v>
      </c>
      <c r="K719" s="58">
        <v>0</v>
      </c>
      <c r="L719" s="72">
        <v>0</v>
      </c>
      <c r="M719" s="73">
        <v>0</v>
      </c>
      <c r="N719" s="19">
        <v>0</v>
      </c>
      <c r="O719" s="21">
        <v>0</v>
      </c>
      <c r="P719" s="2">
        <v>45</v>
      </c>
      <c r="Q719" s="2" t="s">
        <v>41</v>
      </c>
      <c r="R719" s="2" t="s">
        <v>1488</v>
      </c>
      <c r="S719" s="2" t="s">
        <v>1489</v>
      </c>
      <c r="T719" s="2" t="s">
        <v>59</v>
      </c>
      <c r="U719" s="57" t="s">
        <v>729</v>
      </c>
      <c r="V719" s="2">
        <v>45565</v>
      </c>
      <c r="W719" s="2">
        <v>1</v>
      </c>
      <c r="X719" s="74" t="s">
        <v>422</v>
      </c>
      <c r="Y719" s="21" t="s">
        <v>4545</v>
      </c>
      <c r="Z719" s="52">
        <v>1.644927536231884</v>
      </c>
    </row>
    <row r="720" spans="1:26" x14ac:dyDescent="0.25">
      <c r="A720" s="70" t="s">
        <v>4544</v>
      </c>
      <c r="B720" s="2" t="s">
        <v>1490</v>
      </c>
      <c r="C720" s="19" t="s">
        <v>3529</v>
      </c>
      <c r="D720" s="2" t="s">
        <v>274</v>
      </c>
      <c r="E720" s="14">
        <v>20050001</v>
      </c>
      <c r="F720" s="14" t="s">
        <v>423</v>
      </c>
      <c r="G720" s="19">
        <v>2</v>
      </c>
      <c r="H720" s="21">
        <v>3.95</v>
      </c>
      <c r="I720" s="21">
        <v>146.23000000000002</v>
      </c>
      <c r="J720" s="71">
        <v>0</v>
      </c>
      <c r="K720" s="58">
        <v>0</v>
      </c>
      <c r="L720" s="72">
        <v>0</v>
      </c>
      <c r="M720" s="73">
        <v>0</v>
      </c>
      <c r="N720" s="19">
        <v>0</v>
      </c>
      <c r="O720" s="21">
        <v>0</v>
      </c>
      <c r="P720" s="2">
        <v>146</v>
      </c>
      <c r="Q720" s="2" t="s">
        <v>41</v>
      </c>
      <c r="R720" s="2" t="s">
        <v>1491</v>
      </c>
      <c r="S720" s="2" t="s">
        <v>1492</v>
      </c>
      <c r="T720" s="2" t="s">
        <v>60</v>
      </c>
      <c r="U720" s="57" t="s">
        <v>425</v>
      </c>
      <c r="V720" s="2">
        <v>45565</v>
      </c>
      <c r="W720" s="2">
        <v>1</v>
      </c>
      <c r="X720" s="74" t="s">
        <v>422</v>
      </c>
      <c r="Y720" s="21" t="s">
        <v>4545</v>
      </c>
      <c r="Z720" s="52">
        <v>3.7020253164556962</v>
      </c>
    </row>
    <row r="721" spans="1:26" x14ac:dyDescent="0.25">
      <c r="A721" s="70" t="s">
        <v>4544</v>
      </c>
      <c r="B721" s="2" t="s">
        <v>1493</v>
      </c>
      <c r="C721" s="19" t="s">
        <v>3529</v>
      </c>
      <c r="D721" s="2" t="s">
        <v>274</v>
      </c>
      <c r="E721" s="14">
        <v>20050001</v>
      </c>
      <c r="F721" s="14" t="s">
        <v>427</v>
      </c>
      <c r="G721" s="19">
        <v>2</v>
      </c>
      <c r="H721" s="21">
        <v>2.13</v>
      </c>
      <c r="I721" s="21">
        <v>90.32</v>
      </c>
      <c r="J721" s="71">
        <v>0</v>
      </c>
      <c r="K721" s="58">
        <v>0</v>
      </c>
      <c r="L721" s="72">
        <v>0</v>
      </c>
      <c r="M721" s="73">
        <v>0</v>
      </c>
      <c r="N721" s="19">
        <v>0</v>
      </c>
      <c r="O721" s="21">
        <v>0</v>
      </c>
      <c r="P721" s="2">
        <v>90</v>
      </c>
      <c r="Q721" s="2" t="s">
        <v>41</v>
      </c>
      <c r="R721" s="2" t="s">
        <v>1494</v>
      </c>
      <c r="S721" s="2" t="s">
        <v>1495</v>
      </c>
      <c r="T721" s="2" t="s">
        <v>59</v>
      </c>
      <c r="U721" s="57" t="s">
        <v>729</v>
      </c>
      <c r="V721" s="2">
        <v>45565</v>
      </c>
      <c r="W721" s="2">
        <v>1</v>
      </c>
      <c r="X721" s="74" t="s">
        <v>422</v>
      </c>
      <c r="Y721" s="21" t="s">
        <v>4545</v>
      </c>
      <c r="Z721" s="52">
        <v>4.2403755868544604</v>
      </c>
    </row>
    <row r="722" spans="1:26" x14ac:dyDescent="0.25">
      <c r="A722" s="70" t="s">
        <v>4544</v>
      </c>
      <c r="B722" s="2" t="s">
        <v>3143</v>
      </c>
      <c r="C722" s="19" t="s">
        <v>3529</v>
      </c>
      <c r="D722" s="2" t="s">
        <v>274</v>
      </c>
      <c r="E722" s="14">
        <v>20050001</v>
      </c>
      <c r="F722" s="14" t="s">
        <v>482</v>
      </c>
      <c r="G722" s="19">
        <v>2</v>
      </c>
      <c r="H722" s="21">
        <v>4.45</v>
      </c>
      <c r="I722" s="21">
        <v>180.61</v>
      </c>
      <c r="J722" s="71">
        <v>0</v>
      </c>
      <c r="K722" s="58">
        <v>0</v>
      </c>
      <c r="L722" s="72">
        <v>0</v>
      </c>
      <c r="M722" s="73">
        <v>0</v>
      </c>
      <c r="N722" s="19">
        <v>0</v>
      </c>
      <c r="O722" s="21">
        <v>0</v>
      </c>
      <c r="P722" s="2">
        <v>181</v>
      </c>
      <c r="Q722" s="2" t="s">
        <v>41</v>
      </c>
      <c r="R722" s="2" t="s">
        <v>3144</v>
      </c>
      <c r="S722" s="2" t="s">
        <v>3145</v>
      </c>
      <c r="T722" s="2" t="s">
        <v>65</v>
      </c>
      <c r="U722" s="57" t="s">
        <v>480</v>
      </c>
      <c r="V722" s="2">
        <v>45565</v>
      </c>
      <c r="W722" s="2">
        <v>1</v>
      </c>
      <c r="X722" s="74" t="s">
        <v>422</v>
      </c>
      <c r="Y722" s="21" t="s">
        <v>4545</v>
      </c>
      <c r="Z722" s="52">
        <v>4.0586516853932588</v>
      </c>
    </row>
    <row r="723" spans="1:26" x14ac:dyDescent="0.25">
      <c r="A723" s="70" t="s">
        <v>4544</v>
      </c>
      <c r="B723" s="2" t="s">
        <v>1496</v>
      </c>
      <c r="C723" s="19" t="s">
        <v>3529</v>
      </c>
      <c r="D723" s="2" t="s">
        <v>274</v>
      </c>
      <c r="E723" s="14">
        <v>20050001</v>
      </c>
      <c r="F723" s="14" t="s">
        <v>483</v>
      </c>
      <c r="G723" s="19">
        <v>2</v>
      </c>
      <c r="H723" s="21">
        <v>2.79</v>
      </c>
      <c r="I723" s="21">
        <v>140.31</v>
      </c>
      <c r="J723" s="71">
        <v>0</v>
      </c>
      <c r="K723" s="58">
        <v>0</v>
      </c>
      <c r="L723" s="72">
        <v>0</v>
      </c>
      <c r="M723" s="73">
        <v>0</v>
      </c>
      <c r="N723" s="19">
        <v>0</v>
      </c>
      <c r="O723" s="21">
        <v>0</v>
      </c>
      <c r="P723" s="2">
        <v>140</v>
      </c>
      <c r="Q723" s="2" t="s">
        <v>41</v>
      </c>
      <c r="R723" s="2" t="s">
        <v>1497</v>
      </c>
      <c r="S723" s="2" t="s">
        <v>1498</v>
      </c>
      <c r="T723" s="2" t="s">
        <v>65</v>
      </c>
      <c r="U723" s="57" t="s">
        <v>480</v>
      </c>
      <c r="V723" s="2">
        <v>45619</v>
      </c>
      <c r="W723" s="2">
        <v>1</v>
      </c>
      <c r="X723" s="74" t="s">
        <v>422</v>
      </c>
      <c r="Y723" s="21" t="s">
        <v>4545</v>
      </c>
      <c r="Z723" s="52">
        <v>5.0290322580645164</v>
      </c>
    </row>
    <row r="724" spans="1:26" x14ac:dyDescent="0.25">
      <c r="A724" s="70" t="s">
        <v>4544</v>
      </c>
      <c r="B724" s="2" t="s">
        <v>2251</v>
      </c>
      <c r="C724" s="19" t="s">
        <v>3529</v>
      </c>
      <c r="D724" s="2" t="s">
        <v>274</v>
      </c>
      <c r="E724" s="14">
        <v>20050001</v>
      </c>
      <c r="F724" s="14" t="s">
        <v>536</v>
      </c>
      <c r="G724" s="19">
        <v>1</v>
      </c>
      <c r="H724" s="21">
        <v>9.56</v>
      </c>
      <c r="I724" s="21">
        <v>355.82</v>
      </c>
      <c r="J724" s="71">
        <v>0</v>
      </c>
      <c r="K724" s="58">
        <v>0</v>
      </c>
      <c r="L724" s="72">
        <v>0</v>
      </c>
      <c r="M724" s="73">
        <v>0</v>
      </c>
      <c r="N724" s="19">
        <v>0</v>
      </c>
      <c r="O724" s="21">
        <v>0</v>
      </c>
      <c r="P724" s="2">
        <v>356</v>
      </c>
      <c r="Q724" s="2" t="s">
        <v>41</v>
      </c>
      <c r="R724" s="2" t="s">
        <v>2252</v>
      </c>
      <c r="S724" s="2" t="s">
        <v>2253</v>
      </c>
      <c r="T724" s="2" t="s">
        <v>2254</v>
      </c>
      <c r="U724" s="57" t="s">
        <v>485</v>
      </c>
      <c r="V724" s="2">
        <v>45565</v>
      </c>
      <c r="W724" s="2">
        <v>1</v>
      </c>
      <c r="X724" s="74" t="s">
        <v>422</v>
      </c>
      <c r="Y724" s="21" t="s">
        <v>4545</v>
      </c>
      <c r="Z724" s="52">
        <v>1.8609832635983263</v>
      </c>
    </row>
    <row r="725" spans="1:26" x14ac:dyDescent="0.25">
      <c r="A725" s="70" t="s">
        <v>4544</v>
      </c>
      <c r="B725" s="2" t="s">
        <v>3865</v>
      </c>
      <c r="C725" s="19" t="s">
        <v>3529</v>
      </c>
      <c r="D725" s="2" t="s">
        <v>274</v>
      </c>
      <c r="E725" s="14">
        <v>20050001</v>
      </c>
      <c r="F725" s="14" t="s">
        <v>638</v>
      </c>
      <c r="G725" s="19">
        <v>4</v>
      </c>
      <c r="H725" s="21">
        <v>10.46</v>
      </c>
      <c r="I725" s="21">
        <v>403.66999999999996</v>
      </c>
      <c r="J725" s="71">
        <v>0</v>
      </c>
      <c r="K725" s="58">
        <v>0</v>
      </c>
      <c r="L725" s="72">
        <v>0</v>
      </c>
      <c r="M725" s="73">
        <v>0</v>
      </c>
      <c r="N725" s="19">
        <v>0</v>
      </c>
      <c r="O725" s="21">
        <v>0</v>
      </c>
      <c r="P725" s="2">
        <v>404</v>
      </c>
      <c r="Q725" s="2" t="s">
        <v>41</v>
      </c>
      <c r="R725" s="2" t="s">
        <v>3866</v>
      </c>
      <c r="S725" s="2" t="s">
        <v>3867</v>
      </c>
      <c r="T725" s="2" t="s">
        <v>59</v>
      </c>
      <c r="U725" s="57" t="s">
        <v>729</v>
      </c>
      <c r="V725" s="2">
        <v>45572</v>
      </c>
      <c r="W725" s="2">
        <v>1</v>
      </c>
      <c r="X725" s="74" t="s">
        <v>422</v>
      </c>
      <c r="Y725" s="21" t="s">
        <v>4545</v>
      </c>
      <c r="Z725" s="52">
        <v>7.7183556405353713</v>
      </c>
    </row>
    <row r="726" spans="1:26" x14ac:dyDescent="0.25">
      <c r="A726" s="70" t="s">
        <v>4544</v>
      </c>
      <c r="B726" s="2" t="s">
        <v>1499</v>
      </c>
      <c r="C726" s="19" t="s">
        <v>3529</v>
      </c>
      <c r="D726" s="2" t="s">
        <v>274</v>
      </c>
      <c r="E726" s="14">
        <v>20050001</v>
      </c>
      <c r="F726" s="14" t="s">
        <v>639</v>
      </c>
      <c r="G726" s="19">
        <v>2</v>
      </c>
      <c r="H726" s="21">
        <v>4.21</v>
      </c>
      <c r="I726" s="21">
        <v>162.13</v>
      </c>
      <c r="J726" s="71">
        <v>0</v>
      </c>
      <c r="K726" s="58">
        <v>0</v>
      </c>
      <c r="L726" s="72">
        <v>0</v>
      </c>
      <c r="M726" s="73">
        <v>0</v>
      </c>
      <c r="N726" s="19">
        <v>0</v>
      </c>
      <c r="O726" s="21">
        <v>0</v>
      </c>
      <c r="P726" s="2">
        <v>162</v>
      </c>
      <c r="Q726" s="2" t="s">
        <v>41</v>
      </c>
      <c r="R726" s="2" t="s">
        <v>1500</v>
      </c>
      <c r="S726" s="2" t="s">
        <v>1501</v>
      </c>
      <c r="T726" s="2" t="s">
        <v>65</v>
      </c>
      <c r="U726" s="57" t="s">
        <v>480</v>
      </c>
      <c r="V726" s="2">
        <v>45579</v>
      </c>
      <c r="W726" s="2">
        <v>1</v>
      </c>
      <c r="X726" s="74" t="s">
        <v>422</v>
      </c>
      <c r="Y726" s="21" t="s">
        <v>4545</v>
      </c>
      <c r="Z726" s="52">
        <v>3.8510688836104516</v>
      </c>
    </row>
    <row r="727" spans="1:26" x14ac:dyDescent="0.25">
      <c r="A727" s="70" t="s">
        <v>4544</v>
      </c>
      <c r="B727" s="2" t="s">
        <v>1502</v>
      </c>
      <c r="C727" s="19" t="s">
        <v>3529</v>
      </c>
      <c r="D727" s="2" t="s">
        <v>274</v>
      </c>
      <c r="E727" s="14">
        <v>20050001</v>
      </c>
      <c r="F727" s="14" t="s">
        <v>486</v>
      </c>
      <c r="G727" s="19">
        <v>2</v>
      </c>
      <c r="H727" s="21">
        <v>10.93</v>
      </c>
      <c r="I727" s="21">
        <v>528.03</v>
      </c>
      <c r="J727" s="71">
        <v>0</v>
      </c>
      <c r="K727" s="58">
        <v>0</v>
      </c>
      <c r="L727" s="72">
        <v>0</v>
      </c>
      <c r="M727" s="73">
        <v>0</v>
      </c>
      <c r="N727" s="19">
        <v>0</v>
      </c>
      <c r="O727" s="21">
        <v>0</v>
      </c>
      <c r="P727" s="2">
        <v>528</v>
      </c>
      <c r="Q727" s="2" t="s">
        <v>41</v>
      </c>
      <c r="R727" s="2" t="s">
        <v>1503</v>
      </c>
      <c r="S727" s="2" t="s">
        <v>1504</v>
      </c>
      <c r="T727" s="2" t="s">
        <v>59</v>
      </c>
      <c r="U727" s="57" t="s">
        <v>729</v>
      </c>
      <c r="V727" s="2">
        <v>45649</v>
      </c>
      <c r="W727" s="2">
        <v>1</v>
      </c>
      <c r="X727" s="74" t="s">
        <v>422</v>
      </c>
      <c r="Y727" s="21" t="s">
        <v>4545</v>
      </c>
      <c r="Z727" s="52">
        <v>4.8310155535224162</v>
      </c>
    </row>
    <row r="728" spans="1:26" x14ac:dyDescent="0.25">
      <c r="A728" s="70" t="s">
        <v>4544</v>
      </c>
      <c r="B728" s="2" t="s">
        <v>2983</v>
      </c>
      <c r="C728" s="19" t="s">
        <v>3529</v>
      </c>
      <c r="D728" s="2" t="s">
        <v>274</v>
      </c>
      <c r="E728" s="14">
        <v>20050001</v>
      </c>
      <c r="F728" s="14" t="s">
        <v>573</v>
      </c>
      <c r="G728" s="19">
        <v>2</v>
      </c>
      <c r="H728" s="21">
        <v>4.55</v>
      </c>
      <c r="I728" s="21">
        <v>162.5</v>
      </c>
      <c r="J728" s="71">
        <v>0</v>
      </c>
      <c r="K728" s="58">
        <v>0</v>
      </c>
      <c r="L728" s="72">
        <v>0</v>
      </c>
      <c r="M728" s="73">
        <v>0</v>
      </c>
      <c r="N728" s="19">
        <v>0</v>
      </c>
      <c r="O728" s="21">
        <v>0</v>
      </c>
      <c r="P728" s="2">
        <v>163</v>
      </c>
      <c r="Q728" s="2" t="s">
        <v>41</v>
      </c>
      <c r="R728" s="2" t="s">
        <v>2984</v>
      </c>
      <c r="S728" s="2" t="s">
        <v>2985</v>
      </c>
      <c r="T728" s="2" t="s">
        <v>112</v>
      </c>
      <c r="U728" s="57">
        <v>0</v>
      </c>
      <c r="V728" s="2">
        <v>0</v>
      </c>
      <c r="W728" s="2">
        <v>1</v>
      </c>
      <c r="X728" s="74" t="s">
        <v>422</v>
      </c>
      <c r="Y728" s="21" t="s">
        <v>4545</v>
      </c>
      <c r="Z728" s="52">
        <v>3.5714285714285716</v>
      </c>
    </row>
    <row r="729" spans="1:26" x14ac:dyDescent="0.25">
      <c r="A729" s="70" t="s">
        <v>4544</v>
      </c>
      <c r="B729" s="2" t="s">
        <v>1505</v>
      </c>
      <c r="C729" s="19" t="s">
        <v>3529</v>
      </c>
      <c r="D729" s="2" t="s">
        <v>274</v>
      </c>
      <c r="E729" s="14">
        <v>20050001</v>
      </c>
      <c r="F729" s="14" t="s">
        <v>540</v>
      </c>
      <c r="G729" s="19">
        <v>4</v>
      </c>
      <c r="H729" s="21">
        <v>14.010000000000002</v>
      </c>
      <c r="I729" s="21">
        <v>473.69000000000005</v>
      </c>
      <c r="J729" s="71">
        <v>0</v>
      </c>
      <c r="K729" s="58">
        <v>0</v>
      </c>
      <c r="L729" s="72">
        <v>0</v>
      </c>
      <c r="M729" s="73">
        <v>0</v>
      </c>
      <c r="N729" s="19">
        <v>0</v>
      </c>
      <c r="O729" s="21">
        <v>0</v>
      </c>
      <c r="P729" s="2">
        <v>474</v>
      </c>
      <c r="Q729" s="2" t="s">
        <v>41</v>
      </c>
      <c r="R729" s="2" t="s">
        <v>1506</v>
      </c>
      <c r="S729" s="2" t="s">
        <v>1507</v>
      </c>
      <c r="T729" s="2" t="s">
        <v>59</v>
      </c>
      <c r="U729" s="57">
        <v>0</v>
      </c>
      <c r="V729" s="2">
        <v>0</v>
      </c>
      <c r="W729" s="2">
        <v>1</v>
      </c>
      <c r="X729" s="74" t="s">
        <v>422</v>
      </c>
      <c r="Y729" s="21" t="s">
        <v>4545</v>
      </c>
      <c r="Z729" s="52">
        <v>6.762169878658101</v>
      </c>
    </row>
    <row r="730" spans="1:26" x14ac:dyDescent="0.25">
      <c r="A730" s="70" t="s">
        <v>4544</v>
      </c>
      <c r="B730" s="2" t="s">
        <v>4310</v>
      </c>
      <c r="C730" s="19" t="s">
        <v>3529</v>
      </c>
      <c r="D730" s="2" t="s">
        <v>274</v>
      </c>
      <c r="E730" s="14">
        <v>20050001</v>
      </c>
      <c r="F730" s="14" t="s">
        <v>544</v>
      </c>
      <c r="G730" s="19">
        <v>3</v>
      </c>
      <c r="H730" s="21">
        <v>11.06</v>
      </c>
      <c r="I730" s="21">
        <v>545.43999999999994</v>
      </c>
      <c r="J730" s="71">
        <v>0</v>
      </c>
      <c r="K730" s="58">
        <v>0</v>
      </c>
      <c r="L730" s="72">
        <v>0</v>
      </c>
      <c r="M730" s="73">
        <v>0</v>
      </c>
      <c r="N730" s="19">
        <v>0</v>
      </c>
      <c r="O730" s="21">
        <v>0</v>
      </c>
      <c r="P730" s="2">
        <v>545</v>
      </c>
      <c r="Q730" s="2" t="s">
        <v>41</v>
      </c>
      <c r="R730" s="2" t="s">
        <v>4311</v>
      </c>
      <c r="S730" s="2" t="s">
        <v>4312</v>
      </c>
      <c r="T730" s="2" t="s">
        <v>972</v>
      </c>
      <c r="U730" s="57">
        <v>0</v>
      </c>
      <c r="V730" s="2">
        <v>0</v>
      </c>
      <c r="W730" s="2">
        <v>1</v>
      </c>
      <c r="X730" s="74" t="s">
        <v>422</v>
      </c>
      <c r="Y730" s="21" t="s">
        <v>4545</v>
      </c>
      <c r="Z730" s="52">
        <v>7.3974683544303801</v>
      </c>
    </row>
    <row r="731" spans="1:26" x14ac:dyDescent="0.25">
      <c r="A731" s="70" t="s">
        <v>4544</v>
      </c>
      <c r="B731" s="2" t="s">
        <v>1508</v>
      </c>
      <c r="C731" s="19" t="s">
        <v>3529</v>
      </c>
      <c r="D731" s="2" t="s">
        <v>274</v>
      </c>
      <c r="E731" s="14">
        <v>20050001</v>
      </c>
      <c r="F731" s="14" t="s">
        <v>548</v>
      </c>
      <c r="G731" s="19">
        <v>1</v>
      </c>
      <c r="H731" s="21">
        <v>3.22</v>
      </c>
      <c r="I731" s="21">
        <v>125.32</v>
      </c>
      <c r="J731" s="71">
        <v>0</v>
      </c>
      <c r="K731" s="58">
        <v>0</v>
      </c>
      <c r="L731" s="72">
        <v>0</v>
      </c>
      <c r="M731" s="73">
        <v>0</v>
      </c>
      <c r="N731" s="19">
        <v>0</v>
      </c>
      <c r="O731" s="21">
        <v>0</v>
      </c>
      <c r="P731" s="2">
        <v>125</v>
      </c>
      <c r="Q731" s="2" t="s">
        <v>41</v>
      </c>
      <c r="R731" s="2" t="s">
        <v>1509</v>
      </c>
      <c r="S731" s="2" t="s">
        <v>1510</v>
      </c>
      <c r="T731" s="2" t="s">
        <v>972</v>
      </c>
      <c r="U731" s="57">
        <v>0</v>
      </c>
      <c r="V731" s="2">
        <v>0</v>
      </c>
      <c r="W731" s="2">
        <v>1</v>
      </c>
      <c r="X731" s="74" t="s">
        <v>422</v>
      </c>
      <c r="Y731" s="21" t="s">
        <v>4545</v>
      </c>
      <c r="Z731" s="52">
        <v>1.9459627329192544</v>
      </c>
    </row>
    <row r="732" spans="1:26" x14ac:dyDescent="0.25">
      <c r="A732" s="70" t="s">
        <v>4544</v>
      </c>
      <c r="B732" s="2" t="s">
        <v>1511</v>
      </c>
      <c r="C732" s="19" t="s">
        <v>3529</v>
      </c>
      <c r="D732" s="2" t="s">
        <v>274</v>
      </c>
      <c r="E732" s="14">
        <v>20050001</v>
      </c>
      <c r="F732" s="14" t="s">
        <v>553</v>
      </c>
      <c r="G732" s="19">
        <v>2</v>
      </c>
      <c r="H732" s="21">
        <v>6.51</v>
      </c>
      <c r="I732" s="21">
        <v>251.65999999999997</v>
      </c>
      <c r="J732" s="71">
        <v>0</v>
      </c>
      <c r="K732" s="58">
        <v>0</v>
      </c>
      <c r="L732" s="72">
        <v>0</v>
      </c>
      <c r="M732" s="73">
        <v>0</v>
      </c>
      <c r="N732" s="19">
        <v>0</v>
      </c>
      <c r="O732" s="21">
        <v>0</v>
      </c>
      <c r="P732" s="2">
        <v>252</v>
      </c>
      <c r="Q732" s="2" t="s">
        <v>41</v>
      </c>
      <c r="R732" s="2" t="s">
        <v>1512</v>
      </c>
      <c r="S732" s="2" t="s">
        <v>1513</v>
      </c>
      <c r="T732" s="2" t="s">
        <v>60</v>
      </c>
      <c r="U732" s="57">
        <v>0</v>
      </c>
      <c r="V732" s="2">
        <v>45825</v>
      </c>
      <c r="W732" s="2">
        <v>1</v>
      </c>
      <c r="X732" s="74" t="s">
        <v>422</v>
      </c>
      <c r="Y732" s="21" t="s">
        <v>4545</v>
      </c>
      <c r="Z732" s="52">
        <v>3.8657450076804913</v>
      </c>
    </row>
    <row r="733" spans="1:26" x14ac:dyDescent="0.25">
      <c r="A733" s="70" t="s">
        <v>4544</v>
      </c>
      <c r="B733" s="2" t="s">
        <v>1514</v>
      </c>
      <c r="C733" s="19" t="s">
        <v>3529</v>
      </c>
      <c r="D733" s="2" t="s">
        <v>274</v>
      </c>
      <c r="E733" s="14">
        <v>20050001</v>
      </c>
      <c r="F733" s="14" t="s">
        <v>586</v>
      </c>
      <c r="G733" s="19">
        <v>2</v>
      </c>
      <c r="H733" s="21">
        <v>9.129999999999999</v>
      </c>
      <c r="I733" s="21">
        <v>326.33</v>
      </c>
      <c r="J733" s="71">
        <v>0</v>
      </c>
      <c r="K733" s="58">
        <v>0</v>
      </c>
      <c r="L733" s="72">
        <v>0</v>
      </c>
      <c r="M733" s="73">
        <v>0</v>
      </c>
      <c r="N733" s="19">
        <v>0</v>
      </c>
      <c r="O733" s="21">
        <v>0</v>
      </c>
      <c r="P733" s="2">
        <v>326</v>
      </c>
      <c r="Q733" s="2" t="s">
        <v>41</v>
      </c>
      <c r="R733" s="2" t="s">
        <v>1515</v>
      </c>
      <c r="S733" s="2" t="s">
        <v>1516</v>
      </c>
      <c r="T733" s="2" t="s">
        <v>59</v>
      </c>
      <c r="U733" s="57">
        <v>0</v>
      </c>
      <c r="V733" s="2">
        <v>45825</v>
      </c>
      <c r="W733" s="2">
        <v>1</v>
      </c>
      <c r="X733" s="74" t="s">
        <v>422</v>
      </c>
      <c r="Y733" s="21" t="s">
        <v>4545</v>
      </c>
      <c r="Z733" s="52">
        <v>3.5742606790799565</v>
      </c>
    </row>
    <row r="734" spans="1:26" x14ac:dyDescent="0.25">
      <c r="A734" s="70" t="s">
        <v>4544</v>
      </c>
      <c r="B734" s="2" t="s">
        <v>1517</v>
      </c>
      <c r="C734" s="19" t="s">
        <v>3529</v>
      </c>
      <c r="D734" s="2" t="s">
        <v>274</v>
      </c>
      <c r="E734" s="14">
        <v>20050001</v>
      </c>
      <c r="F734" s="14" t="s">
        <v>488</v>
      </c>
      <c r="G734" s="19">
        <v>2</v>
      </c>
      <c r="H734" s="21">
        <v>3.44</v>
      </c>
      <c r="I734" s="21">
        <v>142.11000000000001</v>
      </c>
      <c r="J734" s="71">
        <v>0</v>
      </c>
      <c r="K734" s="58">
        <v>0</v>
      </c>
      <c r="L734" s="72">
        <v>0</v>
      </c>
      <c r="M734" s="73">
        <v>0</v>
      </c>
      <c r="N734" s="19">
        <v>0</v>
      </c>
      <c r="O734" s="21">
        <v>0</v>
      </c>
      <c r="P734" s="2">
        <v>142</v>
      </c>
      <c r="Q734" s="2" t="s">
        <v>41</v>
      </c>
      <c r="R734" s="2" t="s">
        <v>1518</v>
      </c>
      <c r="S734" s="2" t="s">
        <v>1519</v>
      </c>
      <c r="T734" s="2" t="s">
        <v>65</v>
      </c>
      <c r="U734" s="57">
        <v>0</v>
      </c>
      <c r="V734" s="2">
        <v>45846</v>
      </c>
      <c r="W734" s="2">
        <v>1</v>
      </c>
      <c r="X734" s="74" t="s">
        <v>422</v>
      </c>
      <c r="Y734" s="21" t="s">
        <v>4545</v>
      </c>
      <c r="Z734" s="52">
        <v>4.1311046511627918</v>
      </c>
    </row>
    <row r="735" spans="1:26" x14ac:dyDescent="0.25">
      <c r="A735" s="70" t="s">
        <v>4544</v>
      </c>
      <c r="B735" s="2" t="s">
        <v>2191</v>
      </c>
      <c r="C735" s="19" t="s">
        <v>3529</v>
      </c>
      <c r="D735" s="2" t="s">
        <v>274</v>
      </c>
      <c r="E735" s="14">
        <v>20050001</v>
      </c>
      <c r="F735" s="14" t="s">
        <v>447</v>
      </c>
      <c r="G735" s="19">
        <v>4</v>
      </c>
      <c r="H735" s="21">
        <v>24.05</v>
      </c>
      <c r="I735" s="21">
        <v>908.18000000000006</v>
      </c>
      <c r="J735" s="71">
        <v>0</v>
      </c>
      <c r="K735" s="58">
        <v>0</v>
      </c>
      <c r="L735" s="72">
        <v>0</v>
      </c>
      <c r="M735" s="73">
        <v>0</v>
      </c>
      <c r="N735" s="19">
        <v>0</v>
      </c>
      <c r="O735" s="21">
        <v>0</v>
      </c>
      <c r="P735" s="2">
        <v>908</v>
      </c>
      <c r="Q735" s="2" t="s">
        <v>41</v>
      </c>
      <c r="R735" s="2" t="s">
        <v>2192</v>
      </c>
      <c r="S735" s="2" t="s">
        <v>2193</v>
      </c>
      <c r="T735" s="2" t="s">
        <v>60</v>
      </c>
      <c r="U735" s="57">
        <v>0</v>
      </c>
      <c r="V735" s="2">
        <v>45923</v>
      </c>
      <c r="W735" s="2">
        <v>1</v>
      </c>
      <c r="X735" s="74" t="s">
        <v>422</v>
      </c>
      <c r="Y735" s="21" t="s">
        <v>4545</v>
      </c>
      <c r="Z735" s="52">
        <v>7.5524324324324326</v>
      </c>
    </row>
    <row r="736" spans="1:26" x14ac:dyDescent="0.25">
      <c r="A736" s="70" t="s">
        <v>4544</v>
      </c>
      <c r="B736" s="2" t="s">
        <v>2299</v>
      </c>
      <c r="C736" s="19" t="s">
        <v>3529</v>
      </c>
      <c r="D736" s="2" t="s">
        <v>274</v>
      </c>
      <c r="E736" s="14">
        <v>20050001</v>
      </c>
      <c r="F736" s="14" t="s">
        <v>449</v>
      </c>
      <c r="G736" s="19">
        <v>2</v>
      </c>
      <c r="H736" s="21">
        <v>6.3</v>
      </c>
      <c r="I736" s="21">
        <v>250.37</v>
      </c>
      <c r="J736" s="71">
        <v>0</v>
      </c>
      <c r="K736" s="58">
        <v>0</v>
      </c>
      <c r="L736" s="72">
        <v>0</v>
      </c>
      <c r="M736" s="73">
        <v>0</v>
      </c>
      <c r="N736" s="19">
        <v>0</v>
      </c>
      <c r="O736" s="21">
        <v>0</v>
      </c>
      <c r="P736" s="2">
        <v>250</v>
      </c>
      <c r="Q736" s="2" t="s">
        <v>41</v>
      </c>
      <c r="R736" s="2" t="s">
        <v>2300</v>
      </c>
      <c r="S736" s="2" t="s">
        <v>2301</v>
      </c>
      <c r="T736" s="2" t="s">
        <v>65</v>
      </c>
      <c r="U736" s="57">
        <v>0</v>
      </c>
      <c r="V736" s="2">
        <v>45936</v>
      </c>
      <c r="W736" s="2">
        <v>1</v>
      </c>
      <c r="X736" s="74" t="s">
        <v>422</v>
      </c>
      <c r="Y736" s="21" t="s">
        <v>4545</v>
      </c>
      <c r="Z736" s="52">
        <v>3.9741269841269844</v>
      </c>
    </row>
    <row r="737" spans="1:26" x14ac:dyDescent="0.25">
      <c r="A737" s="70" t="s">
        <v>4544</v>
      </c>
      <c r="B737" s="2" t="s">
        <v>2876</v>
      </c>
      <c r="C737" s="19" t="s">
        <v>3529</v>
      </c>
      <c r="D737" s="2" t="s">
        <v>274</v>
      </c>
      <c r="E737" s="14">
        <v>20050001</v>
      </c>
      <c r="F737" s="14" t="s">
        <v>592</v>
      </c>
      <c r="G737" s="19">
        <v>4</v>
      </c>
      <c r="H737" s="21">
        <v>23.19</v>
      </c>
      <c r="I737" s="21">
        <v>858.71</v>
      </c>
      <c r="J737" s="71">
        <v>0</v>
      </c>
      <c r="K737" s="58">
        <v>0</v>
      </c>
      <c r="L737" s="72">
        <v>0</v>
      </c>
      <c r="M737" s="73">
        <v>0</v>
      </c>
      <c r="N737" s="19">
        <v>0</v>
      </c>
      <c r="O737" s="21">
        <v>0</v>
      </c>
      <c r="P737" s="2">
        <v>859</v>
      </c>
      <c r="Q737" s="2" t="s">
        <v>41</v>
      </c>
      <c r="R737" s="2" t="s">
        <v>727</v>
      </c>
      <c r="S737" s="2" t="s">
        <v>2986</v>
      </c>
      <c r="T737" s="2" t="s">
        <v>65</v>
      </c>
      <c r="U737" s="57">
        <v>0</v>
      </c>
      <c r="V737" s="2">
        <v>45992</v>
      </c>
      <c r="W737" s="2">
        <v>1</v>
      </c>
      <c r="X737" s="74" t="s">
        <v>422</v>
      </c>
      <c r="Y737" s="21" t="s">
        <v>4545</v>
      </c>
      <c r="Z737" s="52">
        <v>7.4058645968089696</v>
      </c>
    </row>
    <row r="738" spans="1:26" x14ac:dyDescent="0.25">
      <c r="A738" s="70" t="s">
        <v>4544</v>
      </c>
      <c r="B738" s="2" t="s">
        <v>3252</v>
      </c>
      <c r="C738" s="19" t="s">
        <v>3529</v>
      </c>
      <c r="D738" s="2" t="s">
        <v>274</v>
      </c>
      <c r="E738" s="14">
        <v>20050001</v>
      </c>
      <c r="F738" s="14" t="s">
        <v>451</v>
      </c>
      <c r="G738" s="19">
        <v>2</v>
      </c>
      <c r="H738" s="21">
        <v>9.5</v>
      </c>
      <c r="I738" s="21">
        <v>342.45</v>
      </c>
      <c r="J738" s="71">
        <v>0</v>
      </c>
      <c r="K738" s="58">
        <v>0</v>
      </c>
      <c r="L738" s="72">
        <v>0</v>
      </c>
      <c r="M738" s="73">
        <v>0</v>
      </c>
      <c r="N738" s="19">
        <v>0</v>
      </c>
      <c r="O738" s="21">
        <v>0</v>
      </c>
      <c r="P738" s="2">
        <v>342</v>
      </c>
      <c r="Q738" s="2" t="s">
        <v>41</v>
      </c>
      <c r="R738" s="2" t="s">
        <v>3253</v>
      </c>
      <c r="S738" s="2" t="s">
        <v>3254</v>
      </c>
      <c r="T738" s="2" t="s">
        <v>59</v>
      </c>
      <c r="U738" s="57">
        <v>0</v>
      </c>
      <c r="V738" s="2">
        <v>46034</v>
      </c>
      <c r="W738" s="2">
        <v>1</v>
      </c>
      <c r="X738" s="74" t="s">
        <v>422</v>
      </c>
      <c r="Y738" s="21" t="s">
        <v>4545</v>
      </c>
      <c r="Z738" s="52">
        <v>3.6047368421052632</v>
      </c>
    </row>
    <row r="739" spans="1:26" x14ac:dyDescent="0.25">
      <c r="A739" s="70" t="s">
        <v>4544</v>
      </c>
      <c r="B739" s="2" t="s">
        <v>3564</v>
      </c>
      <c r="C739" s="19" t="s">
        <v>3529</v>
      </c>
      <c r="D739" s="2" t="s">
        <v>274</v>
      </c>
      <c r="E739" s="14">
        <v>20050001</v>
      </c>
      <c r="F739" s="14" t="s">
        <v>457</v>
      </c>
      <c r="G739" s="19">
        <v>4</v>
      </c>
      <c r="H739" s="21">
        <v>15.56</v>
      </c>
      <c r="I739" s="21">
        <v>597.01</v>
      </c>
      <c r="J739" s="71">
        <v>0</v>
      </c>
      <c r="K739" s="58">
        <v>0</v>
      </c>
      <c r="L739" s="72">
        <v>0</v>
      </c>
      <c r="M739" s="73">
        <v>0</v>
      </c>
      <c r="N739" s="19">
        <v>0</v>
      </c>
      <c r="O739" s="21">
        <v>0</v>
      </c>
      <c r="P739" s="2">
        <v>597</v>
      </c>
      <c r="Q739" s="2" t="s">
        <v>41</v>
      </c>
      <c r="R739" s="2" t="s">
        <v>1582</v>
      </c>
      <c r="S739" s="2" t="s">
        <v>3565</v>
      </c>
      <c r="T739" s="2" t="s">
        <v>60</v>
      </c>
      <c r="U739" s="57">
        <v>0</v>
      </c>
      <c r="V739" s="2">
        <v>46062</v>
      </c>
      <c r="W739" s="2">
        <v>1</v>
      </c>
      <c r="X739" s="74" t="s">
        <v>422</v>
      </c>
      <c r="Y739" s="21" t="s">
        <v>4545</v>
      </c>
      <c r="Z739" s="52">
        <v>7.6736503856041125</v>
      </c>
    </row>
    <row r="740" spans="1:26" x14ac:dyDescent="0.25">
      <c r="A740" s="70" t="s">
        <v>4544</v>
      </c>
      <c r="B740" s="2" t="s">
        <v>3984</v>
      </c>
      <c r="C740" s="19" t="s">
        <v>3529</v>
      </c>
      <c r="D740" s="2" t="s">
        <v>274</v>
      </c>
      <c r="E740" s="14">
        <v>20050001</v>
      </c>
      <c r="F740" s="14" t="s">
        <v>461</v>
      </c>
      <c r="G740" s="19">
        <v>4</v>
      </c>
      <c r="H740" s="21">
        <v>10.9</v>
      </c>
      <c r="I740" s="21">
        <v>370</v>
      </c>
      <c r="J740" s="71">
        <v>0</v>
      </c>
      <c r="K740" s="58">
        <v>0</v>
      </c>
      <c r="L740" s="72">
        <v>0</v>
      </c>
      <c r="M740" s="73">
        <v>0</v>
      </c>
      <c r="N740" s="19">
        <v>0</v>
      </c>
      <c r="O740" s="21">
        <v>0</v>
      </c>
      <c r="P740" s="2">
        <v>370</v>
      </c>
      <c r="Q740" s="2" t="s">
        <v>41</v>
      </c>
      <c r="R740" s="2" t="s">
        <v>3985</v>
      </c>
      <c r="S740" s="2" t="s">
        <v>3986</v>
      </c>
      <c r="T740" s="2" t="s">
        <v>65</v>
      </c>
      <c r="U740" s="57">
        <v>0</v>
      </c>
      <c r="V740" s="2">
        <v>0</v>
      </c>
      <c r="W740" s="2">
        <v>1</v>
      </c>
      <c r="X740" s="74" t="s">
        <v>422</v>
      </c>
      <c r="Y740" s="21" t="s">
        <v>4545</v>
      </c>
      <c r="Z740" s="52">
        <v>6.7889908256880735</v>
      </c>
    </row>
    <row r="741" spans="1:26" x14ac:dyDescent="0.25">
      <c r="A741" s="70" t="s">
        <v>4544</v>
      </c>
      <c r="B741" s="2" t="s">
        <v>4560</v>
      </c>
      <c r="C741" s="19" t="s">
        <v>3529</v>
      </c>
      <c r="D741" s="2" t="s">
        <v>274</v>
      </c>
      <c r="E741" s="14">
        <v>20050001</v>
      </c>
      <c r="F741" s="14" t="s">
        <v>598</v>
      </c>
      <c r="G741" s="19">
        <v>2</v>
      </c>
      <c r="H741" s="21">
        <v>24</v>
      </c>
      <c r="I741" s="21">
        <v>795.35</v>
      </c>
      <c r="J741" s="71">
        <v>0</v>
      </c>
      <c r="K741" s="58">
        <v>0</v>
      </c>
      <c r="L741" s="72">
        <v>0</v>
      </c>
      <c r="M741" s="73">
        <v>0</v>
      </c>
      <c r="N741" s="19">
        <v>0</v>
      </c>
      <c r="O741" s="21">
        <v>0</v>
      </c>
      <c r="P741" s="2">
        <v>795</v>
      </c>
      <c r="Q741" s="2" t="s">
        <v>41</v>
      </c>
      <c r="R741" s="2">
        <v>0</v>
      </c>
      <c r="S741" s="2">
        <v>0</v>
      </c>
      <c r="T741" s="2">
        <v>0</v>
      </c>
      <c r="U741" s="57">
        <v>0</v>
      </c>
      <c r="V741" s="2">
        <v>0</v>
      </c>
      <c r="W741" s="2">
        <v>1</v>
      </c>
      <c r="X741" s="74" t="s">
        <v>1044</v>
      </c>
      <c r="Y741" s="21" t="s">
        <v>4545</v>
      </c>
      <c r="Z741" s="52">
        <v>3.3139583333333338</v>
      </c>
    </row>
    <row r="742" spans="1:26" x14ac:dyDescent="0.25">
      <c r="A742" s="70" t="s">
        <v>4544</v>
      </c>
      <c r="B742" s="2" t="s">
        <v>1520</v>
      </c>
      <c r="C742" s="19" t="s">
        <v>3529</v>
      </c>
      <c r="D742" s="2" t="s">
        <v>275</v>
      </c>
      <c r="E742" s="14">
        <v>20050002</v>
      </c>
      <c r="F742" s="14" t="s">
        <v>516</v>
      </c>
      <c r="G742" s="19">
        <v>4</v>
      </c>
      <c r="H742" s="21">
        <v>18.399999999999999</v>
      </c>
      <c r="I742" s="21">
        <v>620.45000000000005</v>
      </c>
      <c r="J742" s="71">
        <v>0</v>
      </c>
      <c r="K742" s="58">
        <v>0</v>
      </c>
      <c r="L742" s="72">
        <v>0</v>
      </c>
      <c r="M742" s="73">
        <v>0</v>
      </c>
      <c r="N742" s="19">
        <v>0</v>
      </c>
      <c r="O742" s="21">
        <v>0</v>
      </c>
      <c r="P742" s="2">
        <v>620</v>
      </c>
      <c r="Q742" s="2" t="s">
        <v>41</v>
      </c>
      <c r="R742" s="2" t="s">
        <v>1521</v>
      </c>
      <c r="S742" s="2" t="s">
        <v>1522</v>
      </c>
      <c r="T742" s="2" t="s">
        <v>60</v>
      </c>
      <c r="U742" s="57" t="s">
        <v>425</v>
      </c>
      <c r="V742" s="2">
        <v>45565</v>
      </c>
      <c r="W742" s="2">
        <v>1</v>
      </c>
      <c r="X742" s="74" t="s">
        <v>422</v>
      </c>
      <c r="Y742" s="21" t="s">
        <v>4545</v>
      </c>
      <c r="Z742" s="52">
        <v>6.744021739130436</v>
      </c>
    </row>
    <row r="743" spans="1:26" x14ac:dyDescent="0.25">
      <c r="A743" s="70" t="s">
        <v>4544</v>
      </c>
      <c r="B743" s="2" t="s">
        <v>2121</v>
      </c>
      <c r="C743" s="19" t="s">
        <v>3529</v>
      </c>
      <c r="D743" s="2" t="s">
        <v>275</v>
      </c>
      <c r="E743" s="14">
        <v>20050002</v>
      </c>
      <c r="F743" s="14" t="s">
        <v>427</v>
      </c>
      <c r="G743" s="19">
        <v>4</v>
      </c>
      <c r="H743" s="21">
        <v>9.3899999999999988</v>
      </c>
      <c r="I743" s="21">
        <v>318.14</v>
      </c>
      <c r="J743" s="71">
        <v>0</v>
      </c>
      <c r="K743" s="58">
        <v>0</v>
      </c>
      <c r="L743" s="72">
        <v>0</v>
      </c>
      <c r="M743" s="73">
        <v>0</v>
      </c>
      <c r="N743" s="19">
        <v>0</v>
      </c>
      <c r="O743" s="21">
        <v>0</v>
      </c>
      <c r="P743" s="2">
        <v>318</v>
      </c>
      <c r="Q743" s="2" t="s">
        <v>41</v>
      </c>
      <c r="R743" s="2" t="s">
        <v>2122</v>
      </c>
      <c r="S743" s="2" t="s">
        <v>2123</v>
      </c>
      <c r="T743" s="2" t="s">
        <v>953</v>
      </c>
      <c r="U743" s="57" t="s">
        <v>437</v>
      </c>
      <c r="V743" s="2">
        <v>45579</v>
      </c>
      <c r="W743" s="2">
        <v>1</v>
      </c>
      <c r="X743" s="74" t="s">
        <v>422</v>
      </c>
      <c r="Y743" s="21" t="s">
        <v>4545</v>
      </c>
      <c r="Z743" s="52">
        <v>6.7761448349307791</v>
      </c>
    </row>
    <row r="744" spans="1:26" x14ac:dyDescent="0.25">
      <c r="A744" s="70" t="s">
        <v>4544</v>
      </c>
      <c r="B744" s="2" t="s">
        <v>3146</v>
      </c>
      <c r="C744" s="19" t="s">
        <v>3529</v>
      </c>
      <c r="D744" s="2" t="s">
        <v>275</v>
      </c>
      <c r="E744" s="14">
        <v>20050002</v>
      </c>
      <c r="F744" s="14" t="s">
        <v>528</v>
      </c>
      <c r="G744" s="19">
        <v>4</v>
      </c>
      <c r="H744" s="21">
        <v>19.34</v>
      </c>
      <c r="I744" s="21">
        <v>660.88</v>
      </c>
      <c r="J744" s="71">
        <v>0</v>
      </c>
      <c r="K744" s="58">
        <v>0</v>
      </c>
      <c r="L744" s="72">
        <v>0</v>
      </c>
      <c r="M744" s="73">
        <v>0</v>
      </c>
      <c r="N744" s="19">
        <v>0</v>
      </c>
      <c r="O744" s="21">
        <v>0</v>
      </c>
      <c r="P744" s="2">
        <v>661</v>
      </c>
      <c r="Q744" s="2" t="s">
        <v>41</v>
      </c>
      <c r="R744" s="2" t="s">
        <v>3147</v>
      </c>
      <c r="S744" s="2" t="s">
        <v>3148</v>
      </c>
      <c r="T744" s="2" t="s">
        <v>953</v>
      </c>
      <c r="U744" s="57" t="s">
        <v>437</v>
      </c>
      <c r="V744" s="2">
        <v>45579</v>
      </c>
      <c r="W744" s="2">
        <v>1</v>
      </c>
      <c r="X744" s="74" t="s">
        <v>422</v>
      </c>
      <c r="Y744" s="21" t="s">
        <v>4545</v>
      </c>
      <c r="Z744" s="52">
        <v>6.8343329886246131</v>
      </c>
    </row>
    <row r="745" spans="1:26" x14ac:dyDescent="0.25">
      <c r="A745" s="70" t="s">
        <v>4544</v>
      </c>
      <c r="B745" s="2" t="s">
        <v>1523</v>
      </c>
      <c r="C745" s="19" t="s">
        <v>3529</v>
      </c>
      <c r="D745" s="2" t="s">
        <v>275</v>
      </c>
      <c r="E745" s="14">
        <v>20050002</v>
      </c>
      <c r="F745" s="14" t="s">
        <v>481</v>
      </c>
      <c r="G745" s="19">
        <v>2</v>
      </c>
      <c r="H745" s="21">
        <v>7.07</v>
      </c>
      <c r="I745" s="21">
        <v>289.06</v>
      </c>
      <c r="J745" s="71">
        <v>0</v>
      </c>
      <c r="K745" s="58">
        <v>0</v>
      </c>
      <c r="L745" s="72">
        <v>0</v>
      </c>
      <c r="M745" s="73">
        <v>0</v>
      </c>
      <c r="N745" s="19">
        <v>0</v>
      </c>
      <c r="O745" s="21">
        <v>0</v>
      </c>
      <c r="P745" s="2">
        <v>289</v>
      </c>
      <c r="Q745" s="2" t="s">
        <v>41</v>
      </c>
      <c r="R745" s="2" t="s">
        <v>1524</v>
      </c>
      <c r="S745" s="2" t="s">
        <v>1525</v>
      </c>
      <c r="T745" s="2" t="s">
        <v>953</v>
      </c>
      <c r="U745" s="57" t="s">
        <v>437</v>
      </c>
      <c r="V745" s="2">
        <v>45635</v>
      </c>
      <c r="W745" s="2">
        <v>1</v>
      </c>
      <c r="X745" s="74" t="s">
        <v>422</v>
      </c>
      <c r="Y745" s="21" t="s">
        <v>4545</v>
      </c>
      <c r="Z745" s="52">
        <v>4.0885431400282881</v>
      </c>
    </row>
    <row r="746" spans="1:26" x14ac:dyDescent="0.25">
      <c r="A746" s="70" t="s">
        <v>4544</v>
      </c>
      <c r="B746" s="2" t="s">
        <v>1526</v>
      </c>
      <c r="C746" s="19" t="s">
        <v>3529</v>
      </c>
      <c r="D746" s="2" t="s">
        <v>275</v>
      </c>
      <c r="E746" s="14">
        <v>20050002</v>
      </c>
      <c r="F746" s="14" t="s">
        <v>533</v>
      </c>
      <c r="G746" s="19">
        <v>4</v>
      </c>
      <c r="H746" s="21">
        <v>22.22</v>
      </c>
      <c r="I746" s="21">
        <v>793.76</v>
      </c>
      <c r="J746" s="71">
        <v>0</v>
      </c>
      <c r="K746" s="58">
        <v>0</v>
      </c>
      <c r="L746" s="72">
        <v>0</v>
      </c>
      <c r="M746" s="73">
        <v>0</v>
      </c>
      <c r="N746" s="19">
        <v>0</v>
      </c>
      <c r="O746" s="21">
        <v>0</v>
      </c>
      <c r="P746" s="2">
        <v>794</v>
      </c>
      <c r="Q746" s="2" t="s">
        <v>41</v>
      </c>
      <c r="R746" s="2" t="s">
        <v>1527</v>
      </c>
      <c r="S746" s="2" t="s">
        <v>1528</v>
      </c>
      <c r="T746" s="2" t="s">
        <v>97</v>
      </c>
      <c r="U746" s="57" t="s">
        <v>430</v>
      </c>
      <c r="V746" s="2">
        <v>45635</v>
      </c>
      <c r="W746" s="2">
        <v>1</v>
      </c>
      <c r="X746" s="74" t="s">
        <v>422</v>
      </c>
      <c r="Y746" s="21" t="s">
        <v>4545</v>
      </c>
      <c r="Z746" s="52">
        <v>7.1445544554455456</v>
      </c>
    </row>
    <row r="747" spans="1:26" x14ac:dyDescent="0.25">
      <c r="A747" s="70" t="s">
        <v>4544</v>
      </c>
      <c r="B747" s="2" t="s">
        <v>1529</v>
      </c>
      <c r="C747" s="19" t="s">
        <v>3529</v>
      </c>
      <c r="D747" s="2" t="s">
        <v>275</v>
      </c>
      <c r="E747" s="14">
        <v>20050002</v>
      </c>
      <c r="F747" s="14" t="s">
        <v>638</v>
      </c>
      <c r="G747" s="19">
        <v>2</v>
      </c>
      <c r="H747" s="21">
        <v>10.95</v>
      </c>
      <c r="I747" s="21">
        <v>375.25</v>
      </c>
      <c r="J747" s="71">
        <v>0</v>
      </c>
      <c r="K747" s="58">
        <v>0</v>
      </c>
      <c r="L747" s="72">
        <v>0</v>
      </c>
      <c r="M747" s="73">
        <v>0</v>
      </c>
      <c r="N747" s="19">
        <v>0</v>
      </c>
      <c r="O747" s="21">
        <v>0</v>
      </c>
      <c r="P747" s="2">
        <v>375</v>
      </c>
      <c r="Q747" s="2" t="s">
        <v>41</v>
      </c>
      <c r="R747" s="2" t="s">
        <v>1530</v>
      </c>
      <c r="S747" s="2" t="s">
        <v>1531</v>
      </c>
      <c r="T747" s="2" t="s">
        <v>97</v>
      </c>
      <c r="U747" s="57" t="s">
        <v>1532</v>
      </c>
      <c r="V747" s="2">
        <v>45593</v>
      </c>
      <c r="W747" s="2">
        <v>1</v>
      </c>
      <c r="X747" s="74" t="s">
        <v>422</v>
      </c>
      <c r="Y747" s="21" t="s">
        <v>4545</v>
      </c>
      <c r="Z747" s="52">
        <v>3.4269406392694068</v>
      </c>
    </row>
    <row r="748" spans="1:26" x14ac:dyDescent="0.25">
      <c r="A748" s="70" t="s">
        <v>4544</v>
      </c>
      <c r="B748" s="2" t="s">
        <v>2918</v>
      </c>
      <c r="C748" s="19" t="s">
        <v>3529</v>
      </c>
      <c r="D748" s="2" t="s">
        <v>275</v>
      </c>
      <c r="E748" s="14">
        <v>20050002</v>
      </c>
      <c r="F748" s="14" t="s">
        <v>436</v>
      </c>
      <c r="G748" s="19">
        <v>4</v>
      </c>
      <c r="H748" s="21">
        <v>7.92</v>
      </c>
      <c r="I748" s="21">
        <v>287.04000000000002</v>
      </c>
      <c r="J748" s="71">
        <v>0</v>
      </c>
      <c r="K748" s="58">
        <v>0</v>
      </c>
      <c r="L748" s="72">
        <v>0</v>
      </c>
      <c r="M748" s="73">
        <v>0</v>
      </c>
      <c r="N748" s="19">
        <v>0</v>
      </c>
      <c r="O748" s="21">
        <v>0</v>
      </c>
      <c r="P748" s="2">
        <v>287</v>
      </c>
      <c r="Q748" s="2" t="s">
        <v>41</v>
      </c>
      <c r="R748" s="2" t="s">
        <v>2919</v>
      </c>
      <c r="S748" s="2" t="s">
        <v>2920</v>
      </c>
      <c r="T748" s="2" t="s">
        <v>953</v>
      </c>
      <c r="U748" s="57" t="s">
        <v>437</v>
      </c>
      <c r="V748" s="2">
        <v>45619</v>
      </c>
      <c r="W748" s="2">
        <v>1</v>
      </c>
      <c r="X748" s="74" t="s">
        <v>422</v>
      </c>
      <c r="Y748" s="21" t="s">
        <v>4545</v>
      </c>
      <c r="Z748" s="52">
        <v>7.248484848484849</v>
      </c>
    </row>
    <row r="749" spans="1:26" x14ac:dyDescent="0.25">
      <c r="A749" s="70" t="s">
        <v>4544</v>
      </c>
      <c r="B749" s="2" t="s">
        <v>3566</v>
      </c>
      <c r="C749" s="19" t="s">
        <v>3529</v>
      </c>
      <c r="D749" s="2" t="s">
        <v>275</v>
      </c>
      <c r="E749" s="14">
        <v>20050002</v>
      </c>
      <c r="F749" s="14" t="s">
        <v>653</v>
      </c>
      <c r="G749" s="19">
        <v>1</v>
      </c>
      <c r="H749" s="21">
        <v>2.5</v>
      </c>
      <c r="I749" s="21">
        <v>85.25</v>
      </c>
      <c r="J749" s="71">
        <v>0</v>
      </c>
      <c r="K749" s="58">
        <v>0</v>
      </c>
      <c r="L749" s="72">
        <v>0</v>
      </c>
      <c r="M749" s="73">
        <v>0</v>
      </c>
      <c r="N749" s="19">
        <v>0</v>
      </c>
      <c r="O749" s="21">
        <v>0</v>
      </c>
      <c r="P749" s="2">
        <v>85</v>
      </c>
      <c r="Q749" s="2" t="s">
        <v>41</v>
      </c>
      <c r="R749" s="2" t="s">
        <v>3567</v>
      </c>
      <c r="S749" s="2" t="s">
        <v>3568</v>
      </c>
      <c r="T749" s="2" t="s">
        <v>60</v>
      </c>
      <c r="U749" s="57">
        <v>0</v>
      </c>
      <c r="V749" s="2">
        <v>0</v>
      </c>
      <c r="W749" s="2">
        <v>1</v>
      </c>
      <c r="X749" s="74" t="s">
        <v>422</v>
      </c>
      <c r="Y749" s="21" t="s">
        <v>4545</v>
      </c>
      <c r="Z749" s="52">
        <v>1.7050000000000001</v>
      </c>
    </row>
    <row r="750" spans="1:26" x14ac:dyDescent="0.25">
      <c r="A750" s="70" t="s">
        <v>4544</v>
      </c>
      <c r="B750" s="2" t="s">
        <v>1533</v>
      </c>
      <c r="C750" s="19" t="s">
        <v>3529</v>
      </c>
      <c r="D750" s="2" t="s">
        <v>275</v>
      </c>
      <c r="E750" s="14">
        <v>20050002</v>
      </c>
      <c r="F750" s="14" t="s">
        <v>656</v>
      </c>
      <c r="G750" s="19">
        <v>1</v>
      </c>
      <c r="H750" s="21">
        <v>2.88</v>
      </c>
      <c r="I750" s="21">
        <v>96.16</v>
      </c>
      <c r="J750" s="71">
        <v>0</v>
      </c>
      <c r="K750" s="58">
        <v>0</v>
      </c>
      <c r="L750" s="72">
        <v>0</v>
      </c>
      <c r="M750" s="73">
        <v>0</v>
      </c>
      <c r="N750" s="19">
        <v>0</v>
      </c>
      <c r="O750" s="21">
        <v>0</v>
      </c>
      <c r="P750" s="2">
        <v>96</v>
      </c>
      <c r="Q750" s="2" t="s">
        <v>41</v>
      </c>
      <c r="R750" s="2" t="s">
        <v>1534</v>
      </c>
      <c r="S750" s="2" t="s">
        <v>1535</v>
      </c>
      <c r="T750" s="2" t="s">
        <v>953</v>
      </c>
      <c r="U750" s="57" t="s">
        <v>437</v>
      </c>
      <c r="V750" s="2">
        <v>45642</v>
      </c>
      <c r="W750" s="2">
        <v>1</v>
      </c>
      <c r="X750" s="74" t="s">
        <v>422</v>
      </c>
      <c r="Y750" s="21" t="s">
        <v>4545</v>
      </c>
      <c r="Z750" s="52">
        <v>1.6694444444444443</v>
      </c>
    </row>
    <row r="751" spans="1:26" x14ac:dyDescent="0.25">
      <c r="A751" s="70" t="s">
        <v>4544</v>
      </c>
      <c r="B751" s="2" t="s">
        <v>3149</v>
      </c>
      <c r="C751" s="19" t="s">
        <v>3529</v>
      </c>
      <c r="D751" s="2" t="s">
        <v>275</v>
      </c>
      <c r="E751" s="14">
        <v>20050002</v>
      </c>
      <c r="F751" s="14" t="s">
        <v>444</v>
      </c>
      <c r="G751" s="19">
        <v>2</v>
      </c>
      <c r="H751" s="21">
        <v>6.45</v>
      </c>
      <c r="I751" s="21">
        <v>272.85000000000002</v>
      </c>
      <c r="J751" s="71">
        <v>0</v>
      </c>
      <c r="K751" s="58">
        <v>0</v>
      </c>
      <c r="L751" s="72">
        <v>0</v>
      </c>
      <c r="M751" s="73">
        <v>0</v>
      </c>
      <c r="N751" s="19">
        <v>0</v>
      </c>
      <c r="O751" s="21">
        <v>0</v>
      </c>
      <c r="P751" s="2">
        <v>273</v>
      </c>
      <c r="Q751" s="2" t="s">
        <v>41</v>
      </c>
      <c r="R751" s="2" t="s">
        <v>3150</v>
      </c>
      <c r="S751" s="2" t="s">
        <v>3151</v>
      </c>
      <c r="T751" s="2" t="s">
        <v>97</v>
      </c>
      <c r="U751" s="57">
        <v>0</v>
      </c>
      <c r="V751" s="2">
        <v>0</v>
      </c>
      <c r="W751" s="2">
        <v>1</v>
      </c>
      <c r="X751" s="74" t="s">
        <v>422</v>
      </c>
      <c r="Y751" s="21" t="s">
        <v>4545</v>
      </c>
      <c r="Z751" s="52">
        <v>4.2302325581395355</v>
      </c>
    </row>
    <row r="752" spans="1:26" x14ac:dyDescent="0.25">
      <c r="A752" s="70" t="s">
        <v>4544</v>
      </c>
      <c r="B752" s="2" t="s">
        <v>3569</v>
      </c>
      <c r="C752" s="19" t="s">
        <v>3529</v>
      </c>
      <c r="D752" s="2" t="s">
        <v>275</v>
      </c>
      <c r="E752" s="14">
        <v>20050002</v>
      </c>
      <c r="F752" s="14" t="s">
        <v>447</v>
      </c>
      <c r="G752" s="19">
        <v>2</v>
      </c>
      <c r="H752" s="21">
        <v>6.88</v>
      </c>
      <c r="I752" s="21">
        <v>256.16000000000003</v>
      </c>
      <c r="J752" s="71">
        <v>0</v>
      </c>
      <c r="K752" s="58">
        <v>0</v>
      </c>
      <c r="L752" s="72">
        <v>0</v>
      </c>
      <c r="M752" s="73">
        <v>0</v>
      </c>
      <c r="N752" s="19">
        <v>0</v>
      </c>
      <c r="O752" s="21">
        <v>0</v>
      </c>
      <c r="P752" s="2">
        <v>256</v>
      </c>
      <c r="Q752" s="2" t="s">
        <v>41</v>
      </c>
      <c r="R752" s="2" t="s">
        <v>3570</v>
      </c>
      <c r="S752" s="2" t="s">
        <v>3571</v>
      </c>
      <c r="T752" s="2" t="s">
        <v>1314</v>
      </c>
      <c r="U752" s="57">
        <v>0</v>
      </c>
      <c r="V752" s="2">
        <v>45853</v>
      </c>
      <c r="W752" s="2">
        <v>1</v>
      </c>
      <c r="X752" s="74" t="s">
        <v>422</v>
      </c>
      <c r="Y752" s="21" t="s">
        <v>4545</v>
      </c>
      <c r="Z752" s="52">
        <v>3.723255813953489</v>
      </c>
    </row>
    <row r="753" spans="1:26" x14ac:dyDescent="0.25">
      <c r="A753" s="70" t="s">
        <v>4544</v>
      </c>
      <c r="B753" s="2" t="s">
        <v>1539</v>
      </c>
      <c r="C753" s="19" t="s">
        <v>3529</v>
      </c>
      <c r="D753" s="2" t="s">
        <v>275</v>
      </c>
      <c r="E753" s="14">
        <v>20050002</v>
      </c>
      <c r="F753" s="14" t="s">
        <v>449</v>
      </c>
      <c r="G753" s="19">
        <v>4</v>
      </c>
      <c r="H753" s="21">
        <v>16.509999999999998</v>
      </c>
      <c r="I753" s="21">
        <v>561.34999999999991</v>
      </c>
      <c r="J753" s="71">
        <v>0</v>
      </c>
      <c r="K753" s="58">
        <v>0</v>
      </c>
      <c r="L753" s="72">
        <v>0</v>
      </c>
      <c r="M753" s="73">
        <v>0</v>
      </c>
      <c r="N753" s="19">
        <v>0</v>
      </c>
      <c r="O753" s="21">
        <v>0</v>
      </c>
      <c r="P753" s="2">
        <v>561</v>
      </c>
      <c r="Q753" s="2" t="s">
        <v>41</v>
      </c>
      <c r="R753" s="2" t="s">
        <v>1540</v>
      </c>
      <c r="S753" s="2" t="s">
        <v>1541</v>
      </c>
      <c r="T753" s="2" t="s">
        <v>953</v>
      </c>
      <c r="U753" s="57">
        <v>0</v>
      </c>
      <c r="V753" s="2">
        <v>45853</v>
      </c>
      <c r="W753" s="2">
        <v>1</v>
      </c>
      <c r="X753" s="74" t="s">
        <v>422</v>
      </c>
      <c r="Y753" s="21" t="s">
        <v>4545</v>
      </c>
      <c r="Z753" s="52">
        <v>6.8001211387038154</v>
      </c>
    </row>
    <row r="754" spans="1:26" x14ac:dyDescent="0.25">
      <c r="A754" s="70" t="s">
        <v>4544</v>
      </c>
      <c r="B754" s="2" t="s">
        <v>2383</v>
      </c>
      <c r="C754" s="19" t="s">
        <v>3529</v>
      </c>
      <c r="D754" s="2" t="s">
        <v>275</v>
      </c>
      <c r="E754" s="14">
        <v>20050002</v>
      </c>
      <c r="F754" s="14" t="s">
        <v>478</v>
      </c>
      <c r="G754" s="19">
        <v>3</v>
      </c>
      <c r="H754" s="21">
        <v>7.1400000000000006</v>
      </c>
      <c r="I754" s="21">
        <v>296.26</v>
      </c>
      <c r="J754" s="71">
        <v>0</v>
      </c>
      <c r="K754" s="58">
        <v>0</v>
      </c>
      <c r="L754" s="72">
        <v>0</v>
      </c>
      <c r="M754" s="73">
        <v>0</v>
      </c>
      <c r="N754" s="19">
        <v>0</v>
      </c>
      <c r="O754" s="21">
        <v>0</v>
      </c>
      <c r="P754" s="2">
        <v>296</v>
      </c>
      <c r="Q754" s="2" t="s">
        <v>41</v>
      </c>
      <c r="R754" s="2" t="s">
        <v>2384</v>
      </c>
      <c r="S754" s="2" t="s">
        <v>2385</v>
      </c>
      <c r="T754" s="2" t="s">
        <v>59</v>
      </c>
      <c r="U754" s="57">
        <v>0</v>
      </c>
      <c r="V754" s="2">
        <v>45943</v>
      </c>
      <c r="W754" s="2">
        <v>1</v>
      </c>
      <c r="X754" s="74" t="s">
        <v>422</v>
      </c>
      <c r="Y754" s="21" t="s">
        <v>4545</v>
      </c>
      <c r="Z754" s="52">
        <v>6.2239495798319338</v>
      </c>
    </row>
    <row r="755" spans="1:26" x14ac:dyDescent="0.25">
      <c r="A755" s="70" t="s">
        <v>4544</v>
      </c>
      <c r="B755" s="2" t="s">
        <v>2429</v>
      </c>
      <c r="C755" s="19" t="s">
        <v>3529</v>
      </c>
      <c r="D755" s="2" t="s">
        <v>275</v>
      </c>
      <c r="E755" s="14">
        <v>20050002</v>
      </c>
      <c r="F755" s="14" t="s">
        <v>674</v>
      </c>
      <c r="G755" s="19">
        <v>2</v>
      </c>
      <c r="H755" s="21">
        <v>4.1399999999999997</v>
      </c>
      <c r="I755" s="21">
        <v>157.16000000000003</v>
      </c>
      <c r="J755" s="71">
        <v>0</v>
      </c>
      <c r="K755" s="58">
        <v>0</v>
      </c>
      <c r="L755" s="72">
        <v>0</v>
      </c>
      <c r="M755" s="73">
        <v>0</v>
      </c>
      <c r="N755" s="19">
        <v>0</v>
      </c>
      <c r="O755" s="21">
        <v>0</v>
      </c>
      <c r="P755" s="2">
        <v>157</v>
      </c>
      <c r="Q755" s="2" t="s">
        <v>41</v>
      </c>
      <c r="R755" s="2" t="s">
        <v>2430</v>
      </c>
      <c r="S755" s="2" t="s">
        <v>2431</v>
      </c>
      <c r="T755" s="2" t="s">
        <v>97</v>
      </c>
      <c r="U755" s="57">
        <v>0</v>
      </c>
      <c r="V755" s="2">
        <v>45949</v>
      </c>
      <c r="W755" s="2">
        <v>1</v>
      </c>
      <c r="X755" s="74" t="s">
        <v>422</v>
      </c>
      <c r="Y755" s="21" t="s">
        <v>4545</v>
      </c>
      <c r="Z755" s="52">
        <v>3.7961352657004839</v>
      </c>
    </row>
    <row r="756" spans="1:26" x14ac:dyDescent="0.25">
      <c r="A756" s="70" t="s">
        <v>4544</v>
      </c>
      <c r="B756" s="2" t="s">
        <v>3511</v>
      </c>
      <c r="C756" s="19" t="s">
        <v>3529</v>
      </c>
      <c r="D756" s="2" t="s">
        <v>275</v>
      </c>
      <c r="E756" s="14">
        <v>20050002</v>
      </c>
      <c r="F756" s="14" t="s">
        <v>479</v>
      </c>
      <c r="G756" s="19">
        <v>4</v>
      </c>
      <c r="H756" s="21">
        <v>50.949999999999996</v>
      </c>
      <c r="I756" s="21">
        <v>2027.78</v>
      </c>
      <c r="J756" s="71">
        <v>0</v>
      </c>
      <c r="K756" s="58">
        <v>0</v>
      </c>
      <c r="L756" s="72">
        <v>0</v>
      </c>
      <c r="M756" s="73">
        <v>0</v>
      </c>
      <c r="N756" s="19">
        <v>0</v>
      </c>
      <c r="O756" s="21">
        <v>0</v>
      </c>
      <c r="P756" s="2">
        <v>2028</v>
      </c>
      <c r="Q756" s="2" t="s">
        <v>41</v>
      </c>
      <c r="R756" s="2" t="s">
        <v>2021</v>
      </c>
      <c r="S756" s="2" t="s">
        <v>3512</v>
      </c>
      <c r="T756" s="2" t="s">
        <v>953</v>
      </c>
      <c r="U756" s="57">
        <v>0</v>
      </c>
      <c r="V756" s="2">
        <v>46055</v>
      </c>
      <c r="W756" s="2">
        <v>1</v>
      </c>
      <c r="X756" s="74" t="s">
        <v>422</v>
      </c>
      <c r="Y756" s="21" t="s">
        <v>4545</v>
      </c>
      <c r="Z756" s="52">
        <v>7.9598822374877329</v>
      </c>
    </row>
    <row r="757" spans="1:26" x14ac:dyDescent="0.25">
      <c r="A757" s="70" t="s">
        <v>4544</v>
      </c>
      <c r="B757" s="2" t="s">
        <v>1542</v>
      </c>
      <c r="C757" s="19" t="s">
        <v>3529</v>
      </c>
      <c r="D757" s="2" t="s">
        <v>276</v>
      </c>
      <c r="E757" s="14">
        <v>20050003</v>
      </c>
      <c r="F757" s="14" t="s">
        <v>44</v>
      </c>
      <c r="G757" s="19">
        <v>4</v>
      </c>
      <c r="H757" s="21">
        <v>30.14</v>
      </c>
      <c r="I757" s="21">
        <v>1135.1699999999998</v>
      </c>
      <c r="J757" s="71">
        <v>0</v>
      </c>
      <c r="K757" s="58">
        <v>0</v>
      </c>
      <c r="L757" s="72">
        <v>0</v>
      </c>
      <c r="M757" s="73">
        <v>0</v>
      </c>
      <c r="N757" s="19">
        <v>0</v>
      </c>
      <c r="O757" s="21">
        <v>0</v>
      </c>
      <c r="P757" s="2">
        <v>1135</v>
      </c>
      <c r="Q757" s="2" t="s">
        <v>41</v>
      </c>
      <c r="R757" s="2" t="s">
        <v>215</v>
      </c>
      <c r="S757" s="2" t="s">
        <v>216</v>
      </c>
      <c r="T757" s="2" t="s">
        <v>59</v>
      </c>
      <c r="U757" s="57" t="s">
        <v>729</v>
      </c>
      <c r="V757" s="2">
        <v>45556</v>
      </c>
      <c r="W757" s="2">
        <v>1</v>
      </c>
      <c r="X757" s="74" t="s">
        <v>422</v>
      </c>
      <c r="Y757" s="21" t="s">
        <v>4545</v>
      </c>
      <c r="Z757" s="52">
        <v>7.5326476443264756</v>
      </c>
    </row>
    <row r="758" spans="1:26" x14ac:dyDescent="0.25">
      <c r="A758" s="70" t="s">
        <v>4544</v>
      </c>
      <c r="B758" s="2" t="s">
        <v>1543</v>
      </c>
      <c r="C758" s="19" t="s">
        <v>3529</v>
      </c>
      <c r="D758" s="2" t="s">
        <v>276</v>
      </c>
      <c r="E758" s="14">
        <v>20050003</v>
      </c>
      <c r="F758" s="14" t="s">
        <v>566</v>
      </c>
      <c r="G758" s="19">
        <v>4</v>
      </c>
      <c r="H758" s="21">
        <v>15.98</v>
      </c>
      <c r="I758" s="21">
        <v>578.53</v>
      </c>
      <c r="J758" s="71">
        <v>0</v>
      </c>
      <c r="K758" s="58">
        <v>0</v>
      </c>
      <c r="L758" s="72">
        <v>0</v>
      </c>
      <c r="M758" s="73">
        <v>0</v>
      </c>
      <c r="N758" s="19">
        <v>0</v>
      </c>
      <c r="O758" s="21">
        <v>0</v>
      </c>
      <c r="P758" s="2">
        <v>579</v>
      </c>
      <c r="Q758" s="2" t="s">
        <v>41</v>
      </c>
      <c r="R758" s="2" t="s">
        <v>1544</v>
      </c>
      <c r="S758" s="2" t="s">
        <v>1545</v>
      </c>
      <c r="T758" s="2" t="s">
        <v>953</v>
      </c>
      <c r="U758" s="57" t="s">
        <v>437</v>
      </c>
      <c r="V758" s="2">
        <v>45579</v>
      </c>
      <c r="W758" s="2">
        <v>1</v>
      </c>
      <c r="X758" s="74" t="s">
        <v>422</v>
      </c>
      <c r="Y758" s="21" t="s">
        <v>4545</v>
      </c>
      <c r="Z758" s="52">
        <v>7.2406758448060078</v>
      </c>
    </row>
    <row r="759" spans="1:26" x14ac:dyDescent="0.25">
      <c r="A759" s="70" t="s">
        <v>4544</v>
      </c>
      <c r="B759" s="2" t="s">
        <v>1546</v>
      </c>
      <c r="C759" s="19" t="s">
        <v>3529</v>
      </c>
      <c r="D759" s="2" t="s">
        <v>276</v>
      </c>
      <c r="E759" s="14">
        <v>20050003</v>
      </c>
      <c r="F759" s="14" t="s">
        <v>482</v>
      </c>
      <c r="G759" s="19">
        <v>4</v>
      </c>
      <c r="H759" s="21">
        <v>25.86</v>
      </c>
      <c r="I759" s="21">
        <v>1011.17</v>
      </c>
      <c r="J759" s="71">
        <v>0</v>
      </c>
      <c r="K759" s="58">
        <v>0</v>
      </c>
      <c r="L759" s="72">
        <v>0</v>
      </c>
      <c r="M759" s="73">
        <v>0</v>
      </c>
      <c r="N759" s="19">
        <v>0</v>
      </c>
      <c r="O759" s="21">
        <v>0</v>
      </c>
      <c r="P759" s="2">
        <v>1011</v>
      </c>
      <c r="Q759" s="2" t="s">
        <v>41</v>
      </c>
      <c r="R759" s="2" t="s">
        <v>1547</v>
      </c>
      <c r="S759" s="2" t="s">
        <v>1548</v>
      </c>
      <c r="T759" s="2" t="s">
        <v>97</v>
      </c>
      <c r="U759" s="57" t="s">
        <v>902</v>
      </c>
      <c r="V759" s="2">
        <v>0</v>
      </c>
      <c r="W759" s="2">
        <v>1</v>
      </c>
      <c r="X759" s="74" t="s">
        <v>422</v>
      </c>
      <c r="Y759" s="21" t="s">
        <v>4545</v>
      </c>
      <c r="Z759" s="52">
        <v>7.8203402938901778</v>
      </c>
    </row>
    <row r="760" spans="1:26" x14ac:dyDescent="0.25">
      <c r="A760" s="70" t="s">
        <v>4544</v>
      </c>
      <c r="B760" s="2" t="s">
        <v>1549</v>
      </c>
      <c r="C760" s="19" t="s">
        <v>3529</v>
      </c>
      <c r="D760" s="2" t="s">
        <v>276</v>
      </c>
      <c r="E760" s="14">
        <v>20050003</v>
      </c>
      <c r="F760" s="14" t="s">
        <v>750</v>
      </c>
      <c r="G760" s="19">
        <v>2</v>
      </c>
      <c r="H760" s="21">
        <v>8.92</v>
      </c>
      <c r="I760" s="21">
        <v>363.5</v>
      </c>
      <c r="J760" s="71">
        <v>0</v>
      </c>
      <c r="K760" s="58">
        <v>0</v>
      </c>
      <c r="L760" s="72">
        <v>0</v>
      </c>
      <c r="M760" s="73">
        <v>0</v>
      </c>
      <c r="N760" s="19">
        <v>0</v>
      </c>
      <c r="O760" s="21">
        <v>0</v>
      </c>
      <c r="P760" s="2">
        <v>364</v>
      </c>
      <c r="Q760" s="2" t="s">
        <v>41</v>
      </c>
      <c r="R760" s="2" t="s">
        <v>1550</v>
      </c>
      <c r="S760" s="2" t="s">
        <v>1551</v>
      </c>
      <c r="T760" s="2" t="s">
        <v>953</v>
      </c>
      <c r="U760" s="57">
        <v>0</v>
      </c>
      <c r="V760" s="2">
        <v>0</v>
      </c>
      <c r="W760" s="2">
        <v>1</v>
      </c>
      <c r="X760" s="74" t="s">
        <v>422</v>
      </c>
      <c r="Y760" s="21" t="s">
        <v>4545</v>
      </c>
      <c r="Z760" s="52">
        <v>4.0751121076233181</v>
      </c>
    </row>
    <row r="761" spans="1:26" x14ac:dyDescent="0.25">
      <c r="A761" s="70" t="s">
        <v>4544</v>
      </c>
      <c r="B761" s="2" t="s">
        <v>1552</v>
      </c>
      <c r="C761" s="19" t="s">
        <v>3529</v>
      </c>
      <c r="D761" s="2" t="s">
        <v>276</v>
      </c>
      <c r="E761" s="14">
        <v>20050003</v>
      </c>
      <c r="F761" s="14" t="s">
        <v>533</v>
      </c>
      <c r="G761" s="19">
        <v>4</v>
      </c>
      <c r="H761" s="21">
        <v>74.62</v>
      </c>
      <c r="I761" s="21">
        <v>2882.37</v>
      </c>
      <c r="J761" s="71">
        <v>0</v>
      </c>
      <c r="K761" s="58">
        <v>0</v>
      </c>
      <c r="L761" s="72">
        <v>0</v>
      </c>
      <c r="M761" s="73">
        <v>0</v>
      </c>
      <c r="N761" s="19">
        <v>0</v>
      </c>
      <c r="O761" s="21">
        <v>0</v>
      </c>
      <c r="P761" s="2">
        <v>2882</v>
      </c>
      <c r="Q761" s="2" t="s">
        <v>41</v>
      </c>
      <c r="R761" s="2" t="s">
        <v>1553</v>
      </c>
      <c r="S761" s="2" t="s">
        <v>1554</v>
      </c>
      <c r="T761" s="2" t="s">
        <v>57</v>
      </c>
      <c r="U761" s="57">
        <v>0</v>
      </c>
      <c r="V761" s="2">
        <v>45831</v>
      </c>
      <c r="W761" s="2">
        <v>1</v>
      </c>
      <c r="X761" s="74" t="s">
        <v>422</v>
      </c>
      <c r="Y761" s="21" t="s">
        <v>4545</v>
      </c>
      <c r="Z761" s="52">
        <v>7.7254623425355122</v>
      </c>
    </row>
    <row r="762" spans="1:26" x14ac:dyDescent="0.25">
      <c r="A762" s="70" t="s">
        <v>4544</v>
      </c>
      <c r="B762" s="2" t="s">
        <v>1555</v>
      </c>
      <c r="C762" s="19" t="s">
        <v>3529</v>
      </c>
      <c r="D762" s="2" t="s">
        <v>276</v>
      </c>
      <c r="E762" s="14">
        <v>20050003</v>
      </c>
      <c r="F762" s="14" t="s">
        <v>536</v>
      </c>
      <c r="G762" s="19">
        <v>4</v>
      </c>
      <c r="H762" s="21">
        <v>10.66</v>
      </c>
      <c r="I762" s="21">
        <v>419.21999999999997</v>
      </c>
      <c r="J762" s="71">
        <v>0</v>
      </c>
      <c r="K762" s="58">
        <v>0</v>
      </c>
      <c r="L762" s="72">
        <v>0</v>
      </c>
      <c r="M762" s="73">
        <v>0</v>
      </c>
      <c r="N762" s="19">
        <v>0</v>
      </c>
      <c r="O762" s="21">
        <v>0</v>
      </c>
      <c r="P762" s="2">
        <v>419</v>
      </c>
      <c r="Q762" s="2" t="s">
        <v>41</v>
      </c>
      <c r="R762" s="2" t="s">
        <v>1556</v>
      </c>
      <c r="S762" s="2" t="s">
        <v>1557</v>
      </c>
      <c r="T762" s="2" t="s">
        <v>1558</v>
      </c>
      <c r="U762" s="57">
        <v>0</v>
      </c>
      <c r="V762" s="2">
        <v>45881</v>
      </c>
      <c r="W762" s="2">
        <v>1</v>
      </c>
      <c r="X762" s="74" t="s">
        <v>422</v>
      </c>
      <c r="Y762" s="21" t="s">
        <v>4545</v>
      </c>
      <c r="Z762" s="52">
        <v>7.8652908067542215</v>
      </c>
    </row>
    <row r="763" spans="1:26" x14ac:dyDescent="0.25">
      <c r="A763" s="70" t="s">
        <v>4544</v>
      </c>
      <c r="B763" s="2" t="s">
        <v>2502</v>
      </c>
      <c r="C763" s="19" t="s">
        <v>3529</v>
      </c>
      <c r="D763" s="2" t="s">
        <v>276</v>
      </c>
      <c r="E763" s="14">
        <v>20050003</v>
      </c>
      <c r="F763" s="14" t="s">
        <v>638</v>
      </c>
      <c r="G763" s="19">
        <v>4</v>
      </c>
      <c r="H763" s="21">
        <v>13.34</v>
      </c>
      <c r="I763" s="21">
        <v>504.86</v>
      </c>
      <c r="J763" s="71">
        <v>0</v>
      </c>
      <c r="K763" s="58">
        <v>0</v>
      </c>
      <c r="L763" s="72">
        <v>0</v>
      </c>
      <c r="M763" s="73">
        <v>0</v>
      </c>
      <c r="N763" s="19">
        <v>0</v>
      </c>
      <c r="O763" s="21">
        <v>0</v>
      </c>
      <c r="P763" s="2">
        <v>505</v>
      </c>
      <c r="Q763" s="2" t="s">
        <v>41</v>
      </c>
      <c r="R763" s="2" t="s">
        <v>917</v>
      </c>
      <c r="S763" s="2" t="s">
        <v>2503</v>
      </c>
      <c r="T763" s="2" t="s">
        <v>953</v>
      </c>
      <c r="U763" s="57">
        <v>0</v>
      </c>
      <c r="V763" s="2">
        <v>45959</v>
      </c>
      <c r="W763" s="2">
        <v>1</v>
      </c>
      <c r="X763" s="74" t="s">
        <v>422</v>
      </c>
      <c r="Y763" s="21" t="s">
        <v>4545</v>
      </c>
      <c r="Z763" s="52">
        <v>7.5691154422788616</v>
      </c>
    </row>
    <row r="764" spans="1:26" x14ac:dyDescent="0.25">
      <c r="A764" s="70" t="s">
        <v>4544</v>
      </c>
      <c r="B764" s="2" t="s">
        <v>2663</v>
      </c>
      <c r="C764" s="19" t="s">
        <v>3529</v>
      </c>
      <c r="D764" s="2" t="s">
        <v>276</v>
      </c>
      <c r="E764" s="14">
        <v>20050003</v>
      </c>
      <c r="F764" s="14" t="s">
        <v>484</v>
      </c>
      <c r="G764" s="19">
        <v>1</v>
      </c>
      <c r="H764" s="21">
        <v>5.92</v>
      </c>
      <c r="I764" s="21">
        <v>211.7</v>
      </c>
      <c r="J764" s="71">
        <v>0</v>
      </c>
      <c r="K764" s="58">
        <v>0</v>
      </c>
      <c r="L764" s="72">
        <v>0</v>
      </c>
      <c r="M764" s="73">
        <v>0</v>
      </c>
      <c r="N764" s="19">
        <v>0</v>
      </c>
      <c r="O764" s="21">
        <v>0</v>
      </c>
      <c r="P764" s="2">
        <v>212</v>
      </c>
      <c r="Q764" s="2" t="s">
        <v>41</v>
      </c>
      <c r="R764" s="2" t="s">
        <v>2664</v>
      </c>
      <c r="S764" s="2" t="s">
        <v>2665</v>
      </c>
      <c r="T764" s="2" t="s">
        <v>59</v>
      </c>
      <c r="U764" s="57">
        <v>0</v>
      </c>
      <c r="V764" s="2">
        <v>45971</v>
      </c>
      <c r="W764" s="2">
        <v>1</v>
      </c>
      <c r="X764" s="74" t="s">
        <v>422</v>
      </c>
      <c r="Y764" s="21" t="s">
        <v>4545</v>
      </c>
      <c r="Z764" s="52">
        <v>1.788006756756757</v>
      </c>
    </row>
    <row r="765" spans="1:26" x14ac:dyDescent="0.25">
      <c r="A765" s="70" t="s">
        <v>4544</v>
      </c>
      <c r="B765" s="2" t="s">
        <v>2877</v>
      </c>
      <c r="C765" s="19" t="s">
        <v>3529</v>
      </c>
      <c r="D765" s="2" t="s">
        <v>276</v>
      </c>
      <c r="E765" s="14">
        <v>20050003</v>
      </c>
      <c r="F765" s="14" t="s">
        <v>486</v>
      </c>
      <c r="G765" s="19">
        <v>2</v>
      </c>
      <c r="H765" s="21">
        <v>12.620000000000001</v>
      </c>
      <c r="I765" s="21">
        <v>456.64</v>
      </c>
      <c r="J765" s="71">
        <v>0</v>
      </c>
      <c r="K765" s="58">
        <v>0</v>
      </c>
      <c r="L765" s="72">
        <v>0</v>
      </c>
      <c r="M765" s="73">
        <v>0</v>
      </c>
      <c r="N765" s="19">
        <v>0</v>
      </c>
      <c r="O765" s="21">
        <v>0</v>
      </c>
      <c r="P765" s="2">
        <v>457</v>
      </c>
      <c r="Q765" s="2" t="s">
        <v>41</v>
      </c>
      <c r="R765" s="2" t="s">
        <v>2878</v>
      </c>
      <c r="S765" s="2" t="s">
        <v>2879</v>
      </c>
      <c r="T765" s="2" t="s">
        <v>60</v>
      </c>
      <c r="U765" s="57">
        <v>0</v>
      </c>
      <c r="V765" s="2">
        <v>45992</v>
      </c>
      <c r="W765" s="2">
        <v>1</v>
      </c>
      <c r="X765" s="74" t="s">
        <v>422</v>
      </c>
      <c r="Y765" s="21" t="s">
        <v>4545</v>
      </c>
      <c r="Z765" s="52">
        <v>3.6183835182250395</v>
      </c>
    </row>
    <row r="766" spans="1:26" x14ac:dyDescent="0.25">
      <c r="A766" s="70" t="s">
        <v>4544</v>
      </c>
      <c r="B766" s="2" t="s">
        <v>2912</v>
      </c>
      <c r="C766" s="19" t="s">
        <v>3529</v>
      </c>
      <c r="D766" s="2" t="s">
        <v>276</v>
      </c>
      <c r="E766" s="14">
        <v>20050003</v>
      </c>
      <c r="F766" s="14" t="s">
        <v>573</v>
      </c>
      <c r="G766" s="19">
        <v>4</v>
      </c>
      <c r="H766" s="21">
        <v>11.38</v>
      </c>
      <c r="I766" s="21">
        <v>409.92999999999995</v>
      </c>
      <c r="J766" s="71">
        <v>0</v>
      </c>
      <c r="K766" s="58">
        <v>0</v>
      </c>
      <c r="L766" s="72">
        <v>0</v>
      </c>
      <c r="M766" s="73">
        <v>0</v>
      </c>
      <c r="N766" s="19">
        <v>0</v>
      </c>
      <c r="O766" s="21">
        <v>0</v>
      </c>
      <c r="P766" s="2">
        <v>410</v>
      </c>
      <c r="Q766" s="2" t="s">
        <v>41</v>
      </c>
      <c r="R766" s="2" t="s">
        <v>1536</v>
      </c>
      <c r="S766" s="2" t="s">
        <v>1537</v>
      </c>
      <c r="T766" s="2" t="s">
        <v>953</v>
      </c>
      <c r="U766" s="57">
        <v>0</v>
      </c>
      <c r="V766" s="2">
        <v>45999</v>
      </c>
      <c r="W766" s="2">
        <v>1</v>
      </c>
      <c r="X766" s="74" t="s">
        <v>422</v>
      </c>
      <c r="Y766" s="21" t="s">
        <v>4545</v>
      </c>
      <c r="Z766" s="52">
        <v>7.2043936731107197</v>
      </c>
    </row>
    <row r="767" spans="1:26" x14ac:dyDescent="0.25">
      <c r="A767" s="70" t="s">
        <v>4544</v>
      </c>
      <c r="B767" s="2" t="s">
        <v>2913</v>
      </c>
      <c r="C767" s="19" t="s">
        <v>3529</v>
      </c>
      <c r="D767" s="2" t="s">
        <v>276</v>
      </c>
      <c r="E767" s="14">
        <v>20050003</v>
      </c>
      <c r="F767" s="14" t="s">
        <v>477</v>
      </c>
      <c r="G767" s="19">
        <v>2</v>
      </c>
      <c r="H767" s="21">
        <v>9.94</v>
      </c>
      <c r="I767" s="21">
        <v>380.23</v>
      </c>
      <c r="J767" s="71">
        <v>0</v>
      </c>
      <c r="K767" s="58">
        <v>0</v>
      </c>
      <c r="L767" s="72">
        <v>0</v>
      </c>
      <c r="M767" s="73">
        <v>0</v>
      </c>
      <c r="N767" s="19">
        <v>0</v>
      </c>
      <c r="O767" s="21">
        <v>0</v>
      </c>
      <c r="P767" s="2">
        <v>380</v>
      </c>
      <c r="Q767" s="2" t="s">
        <v>41</v>
      </c>
      <c r="R767" s="2" t="s">
        <v>2914</v>
      </c>
      <c r="S767" s="2" t="s">
        <v>2915</v>
      </c>
      <c r="T767" s="2" t="s">
        <v>1314</v>
      </c>
      <c r="U767" s="57">
        <v>0</v>
      </c>
      <c r="V767" s="2">
        <v>45999</v>
      </c>
      <c r="W767" s="2">
        <v>1</v>
      </c>
      <c r="X767" s="74" t="s">
        <v>422</v>
      </c>
      <c r="Y767" s="21" t="s">
        <v>4545</v>
      </c>
      <c r="Z767" s="52">
        <v>3.8252515090543264</v>
      </c>
    </row>
    <row r="768" spans="1:26" x14ac:dyDescent="0.25">
      <c r="A768" s="70" t="s">
        <v>4544</v>
      </c>
      <c r="B768" s="2" t="s">
        <v>2916</v>
      </c>
      <c r="C768" s="19" t="s">
        <v>3529</v>
      </c>
      <c r="D768" s="2" t="s">
        <v>276</v>
      </c>
      <c r="E768" s="14">
        <v>20050003</v>
      </c>
      <c r="F768" s="14" t="s">
        <v>538</v>
      </c>
      <c r="G768" s="19">
        <v>1</v>
      </c>
      <c r="H768" s="21">
        <v>11.42</v>
      </c>
      <c r="I768" s="21">
        <v>436.13</v>
      </c>
      <c r="J768" s="71">
        <v>0</v>
      </c>
      <c r="K768" s="58">
        <v>0</v>
      </c>
      <c r="L768" s="72">
        <v>0</v>
      </c>
      <c r="M768" s="73">
        <v>0</v>
      </c>
      <c r="N768" s="19">
        <v>0</v>
      </c>
      <c r="O768" s="21">
        <v>0</v>
      </c>
      <c r="P768" s="2">
        <v>436</v>
      </c>
      <c r="Q768" s="2" t="s">
        <v>41</v>
      </c>
      <c r="R768" s="2" t="s">
        <v>1478</v>
      </c>
      <c r="S768" s="2" t="s">
        <v>2917</v>
      </c>
      <c r="T768" s="2" t="s">
        <v>59</v>
      </c>
      <c r="U768" s="57">
        <v>0</v>
      </c>
      <c r="V768" s="2">
        <v>45999</v>
      </c>
      <c r="W768" s="2">
        <v>1</v>
      </c>
      <c r="X768" s="74" t="s">
        <v>422</v>
      </c>
      <c r="Y768" s="21" t="s">
        <v>4545</v>
      </c>
      <c r="Z768" s="52">
        <v>1.9095008756567424</v>
      </c>
    </row>
    <row r="769" spans="1:26" x14ac:dyDescent="0.25">
      <c r="A769" s="70" t="s">
        <v>4544</v>
      </c>
      <c r="B769" s="2" t="s">
        <v>3572</v>
      </c>
      <c r="C769" s="19" t="s">
        <v>3529</v>
      </c>
      <c r="D769" s="2" t="s">
        <v>276</v>
      </c>
      <c r="E769" s="14">
        <v>20050003</v>
      </c>
      <c r="F769" s="14" t="s">
        <v>540</v>
      </c>
      <c r="G769" s="19">
        <v>2</v>
      </c>
      <c r="H769" s="21">
        <v>2.92</v>
      </c>
      <c r="I769" s="21">
        <v>118.08000000000001</v>
      </c>
      <c r="J769" s="71">
        <v>0</v>
      </c>
      <c r="K769" s="58">
        <v>0</v>
      </c>
      <c r="L769" s="72">
        <v>0</v>
      </c>
      <c r="M769" s="73">
        <v>0</v>
      </c>
      <c r="N769" s="19">
        <v>0</v>
      </c>
      <c r="O769" s="21">
        <v>0</v>
      </c>
      <c r="P769" s="2">
        <v>118</v>
      </c>
      <c r="Q769" s="2" t="s">
        <v>41</v>
      </c>
      <c r="R769" s="2" t="s">
        <v>3573</v>
      </c>
      <c r="S769" s="2" t="s">
        <v>3574</v>
      </c>
      <c r="T769" s="2" t="s">
        <v>953</v>
      </c>
      <c r="U769" s="57">
        <v>0</v>
      </c>
      <c r="V769" s="2">
        <v>46062</v>
      </c>
      <c r="W769" s="2">
        <v>1</v>
      </c>
      <c r="X769" s="74" t="s">
        <v>422</v>
      </c>
      <c r="Y769" s="21" t="s">
        <v>4545</v>
      </c>
      <c r="Z769" s="52">
        <v>4.0438356164383569</v>
      </c>
    </row>
    <row r="770" spans="1:26" x14ac:dyDescent="0.25">
      <c r="A770" s="70" t="s">
        <v>4544</v>
      </c>
      <c r="B770" s="2" t="s">
        <v>2124</v>
      </c>
      <c r="C770" s="19" t="s">
        <v>3529</v>
      </c>
      <c r="D770" s="2" t="s">
        <v>276</v>
      </c>
      <c r="E770" s="14">
        <v>20050003</v>
      </c>
      <c r="F770" s="14" t="s">
        <v>548</v>
      </c>
      <c r="G770" s="19">
        <v>2</v>
      </c>
      <c r="H770" s="21">
        <v>10.5</v>
      </c>
      <c r="I770" s="21">
        <v>423.78</v>
      </c>
      <c r="J770" s="71">
        <v>0</v>
      </c>
      <c r="K770" s="58">
        <v>0</v>
      </c>
      <c r="L770" s="72">
        <v>0</v>
      </c>
      <c r="M770" s="73">
        <v>0</v>
      </c>
      <c r="N770" s="19">
        <v>0</v>
      </c>
      <c r="O770" s="21">
        <v>0</v>
      </c>
      <c r="P770" s="2">
        <v>424</v>
      </c>
      <c r="Q770" s="2" t="s">
        <v>41</v>
      </c>
      <c r="R770" s="2" t="s">
        <v>2125</v>
      </c>
      <c r="S770" s="2" t="s">
        <v>2126</v>
      </c>
      <c r="T770" s="2" t="s">
        <v>953</v>
      </c>
      <c r="U770" s="57">
        <v>0</v>
      </c>
      <c r="V770" s="2">
        <v>45916</v>
      </c>
      <c r="W770" s="2">
        <v>1</v>
      </c>
      <c r="X770" s="74" t="s">
        <v>422</v>
      </c>
      <c r="Y770" s="21" t="s">
        <v>4545</v>
      </c>
      <c r="Z770" s="52">
        <v>4.0360000000000005</v>
      </c>
    </row>
    <row r="771" spans="1:26" x14ac:dyDescent="0.25">
      <c r="A771" s="70" t="s">
        <v>4544</v>
      </c>
      <c r="B771" s="2" t="s">
        <v>3745</v>
      </c>
      <c r="C771" s="19" t="s">
        <v>3529</v>
      </c>
      <c r="D771" s="2" t="s">
        <v>276</v>
      </c>
      <c r="E771" s="14">
        <v>20050003</v>
      </c>
      <c r="F771" s="14" t="s">
        <v>656</v>
      </c>
      <c r="G771" s="19">
        <v>2</v>
      </c>
      <c r="H771" s="21">
        <v>9.08</v>
      </c>
      <c r="I771" s="21">
        <v>317.94</v>
      </c>
      <c r="J771" s="71">
        <v>0</v>
      </c>
      <c r="K771" s="58">
        <v>0</v>
      </c>
      <c r="L771" s="72">
        <v>0</v>
      </c>
      <c r="M771" s="73">
        <v>0</v>
      </c>
      <c r="N771" s="19">
        <v>0</v>
      </c>
      <c r="O771" s="21">
        <v>0</v>
      </c>
      <c r="P771" s="2">
        <v>318</v>
      </c>
      <c r="Q771" s="2" t="s">
        <v>41</v>
      </c>
      <c r="R771" s="2" t="s">
        <v>3746</v>
      </c>
      <c r="S771" s="2" t="s">
        <v>3747</v>
      </c>
      <c r="T771" s="2" t="s">
        <v>60</v>
      </c>
      <c r="U771" s="57">
        <v>0</v>
      </c>
      <c r="V771" s="2">
        <v>46076</v>
      </c>
      <c r="W771" s="2">
        <v>1</v>
      </c>
      <c r="X771" s="74" t="s">
        <v>422</v>
      </c>
      <c r="Y771" s="21" t="s">
        <v>4545</v>
      </c>
      <c r="Z771" s="52">
        <v>3.5015418502202644</v>
      </c>
    </row>
    <row r="772" spans="1:26" x14ac:dyDescent="0.25">
      <c r="A772" s="70" t="s">
        <v>4544</v>
      </c>
      <c r="B772" s="2" t="s">
        <v>3987</v>
      </c>
      <c r="C772" s="19" t="s">
        <v>3529</v>
      </c>
      <c r="D772" s="2" t="s">
        <v>276</v>
      </c>
      <c r="E772" s="14">
        <v>20050003</v>
      </c>
      <c r="F772" s="14" t="s">
        <v>439</v>
      </c>
      <c r="G772" s="19">
        <v>4</v>
      </c>
      <c r="H772" s="21">
        <v>17.100000000000001</v>
      </c>
      <c r="I772" s="21">
        <v>633.58999999999992</v>
      </c>
      <c r="J772" s="71">
        <v>0</v>
      </c>
      <c r="K772" s="58">
        <v>0</v>
      </c>
      <c r="L772" s="72">
        <v>0</v>
      </c>
      <c r="M772" s="73">
        <v>0</v>
      </c>
      <c r="N772" s="19">
        <v>0</v>
      </c>
      <c r="O772" s="21">
        <v>0</v>
      </c>
      <c r="P772" s="2">
        <v>634</v>
      </c>
      <c r="Q772" s="2" t="s">
        <v>41</v>
      </c>
      <c r="R772" s="2" t="s">
        <v>3988</v>
      </c>
      <c r="S772" s="2" t="s">
        <v>3989</v>
      </c>
      <c r="T772" s="2" t="s">
        <v>97</v>
      </c>
      <c r="U772" s="57">
        <v>0</v>
      </c>
      <c r="V772" s="2">
        <v>0</v>
      </c>
      <c r="W772" s="2">
        <v>1</v>
      </c>
      <c r="X772" s="74" t="s">
        <v>422</v>
      </c>
      <c r="Y772" s="21" t="s">
        <v>4545</v>
      </c>
      <c r="Z772" s="52">
        <v>7.4104093567251441</v>
      </c>
    </row>
    <row r="773" spans="1:26" x14ac:dyDescent="0.25">
      <c r="A773" s="70" t="s">
        <v>4544</v>
      </c>
      <c r="B773" s="2" t="s">
        <v>4083</v>
      </c>
      <c r="C773" s="19" t="s">
        <v>3529</v>
      </c>
      <c r="D773" s="2" t="s">
        <v>276</v>
      </c>
      <c r="E773" s="14">
        <v>20050003</v>
      </c>
      <c r="F773" s="14" t="s">
        <v>442</v>
      </c>
      <c r="G773" s="19">
        <v>4</v>
      </c>
      <c r="H773" s="21">
        <v>21.020000000000003</v>
      </c>
      <c r="I773" s="21">
        <v>784.79</v>
      </c>
      <c r="J773" s="71">
        <v>0</v>
      </c>
      <c r="K773" s="58">
        <v>0</v>
      </c>
      <c r="L773" s="72">
        <v>0</v>
      </c>
      <c r="M773" s="73">
        <v>0</v>
      </c>
      <c r="N773" s="19">
        <v>0</v>
      </c>
      <c r="O773" s="21">
        <v>0</v>
      </c>
      <c r="P773" s="2">
        <v>785</v>
      </c>
      <c r="Q773" s="2" t="s">
        <v>41</v>
      </c>
      <c r="R773" s="2" t="s">
        <v>808</v>
      </c>
      <c r="S773" s="2" t="s">
        <v>4084</v>
      </c>
      <c r="T773" s="2" t="s">
        <v>938</v>
      </c>
      <c r="U773" s="57">
        <v>0</v>
      </c>
      <c r="V773" s="2">
        <v>46097</v>
      </c>
      <c r="W773" s="2">
        <v>1</v>
      </c>
      <c r="X773" s="74" t="s">
        <v>422</v>
      </c>
      <c r="Y773" s="21" t="s">
        <v>4545</v>
      </c>
      <c r="Z773" s="52">
        <v>7.4670789724072293</v>
      </c>
    </row>
    <row r="774" spans="1:26" x14ac:dyDescent="0.25">
      <c r="A774" s="70" t="s">
        <v>4544</v>
      </c>
      <c r="B774" s="2" t="s">
        <v>1559</v>
      </c>
      <c r="C774" s="19" t="s">
        <v>3532</v>
      </c>
      <c r="D774" s="2" t="s">
        <v>277</v>
      </c>
      <c r="E774" s="14">
        <v>20060001</v>
      </c>
      <c r="F774" s="14" t="s">
        <v>44</v>
      </c>
      <c r="G774" s="19">
        <v>4</v>
      </c>
      <c r="H774" s="21">
        <v>273.22000000000003</v>
      </c>
      <c r="I774" s="21">
        <v>10417.43</v>
      </c>
      <c r="J774" s="71">
        <v>0</v>
      </c>
      <c r="K774" s="58">
        <v>0</v>
      </c>
      <c r="L774" s="72">
        <v>0</v>
      </c>
      <c r="M774" s="73">
        <v>0</v>
      </c>
      <c r="N774" s="19">
        <v>0</v>
      </c>
      <c r="O774" s="21">
        <v>0</v>
      </c>
      <c r="P774" s="2">
        <v>10417</v>
      </c>
      <c r="Q774" s="2" t="s">
        <v>41</v>
      </c>
      <c r="R774" s="2" t="s">
        <v>191</v>
      </c>
      <c r="S774" s="2" t="s">
        <v>192</v>
      </c>
      <c r="T774" s="2" t="s">
        <v>193</v>
      </c>
      <c r="U774" s="57" t="s">
        <v>729</v>
      </c>
      <c r="V774" s="2">
        <v>45524</v>
      </c>
      <c r="W774" s="2">
        <v>1</v>
      </c>
      <c r="X774" s="74" t="s">
        <v>422</v>
      </c>
      <c r="Y774" s="21" t="s">
        <v>4545</v>
      </c>
      <c r="Z774" s="52">
        <v>7.6256716199399754</v>
      </c>
    </row>
    <row r="775" spans="1:26" x14ac:dyDescent="0.25">
      <c r="A775" s="70" t="s">
        <v>4544</v>
      </c>
      <c r="B775" s="2" t="s">
        <v>3738</v>
      </c>
      <c r="C775" s="19" t="s">
        <v>3532</v>
      </c>
      <c r="D775" s="2" t="s">
        <v>277</v>
      </c>
      <c r="E775" s="14">
        <v>20060001</v>
      </c>
      <c r="F775" s="14" t="s">
        <v>528</v>
      </c>
      <c r="G775" s="19">
        <v>2</v>
      </c>
      <c r="H775" s="21">
        <v>4</v>
      </c>
      <c r="I775" s="21">
        <v>169.32999999999998</v>
      </c>
      <c r="J775" s="71">
        <v>0</v>
      </c>
      <c r="K775" s="58">
        <v>0</v>
      </c>
      <c r="L775" s="72">
        <v>0</v>
      </c>
      <c r="M775" s="73">
        <v>0</v>
      </c>
      <c r="N775" s="19">
        <v>0</v>
      </c>
      <c r="O775" s="21">
        <v>0</v>
      </c>
      <c r="P775" s="2">
        <v>169</v>
      </c>
      <c r="Q775" s="2" t="s">
        <v>41</v>
      </c>
      <c r="R775" s="2" t="s">
        <v>3739</v>
      </c>
      <c r="S775" s="2" t="s">
        <v>3740</v>
      </c>
      <c r="T775" s="2" t="s">
        <v>199</v>
      </c>
      <c r="U775" s="57" t="s">
        <v>547</v>
      </c>
      <c r="V775" s="2">
        <v>0</v>
      </c>
      <c r="W775" s="2">
        <v>1</v>
      </c>
      <c r="X775" s="74" t="s">
        <v>422</v>
      </c>
      <c r="Y775" s="21" t="s">
        <v>4545</v>
      </c>
      <c r="Z775" s="52">
        <v>4.23325</v>
      </c>
    </row>
    <row r="776" spans="1:26" x14ac:dyDescent="0.25">
      <c r="A776" s="70" t="s">
        <v>4544</v>
      </c>
      <c r="B776" s="2" t="s">
        <v>4313</v>
      </c>
      <c r="C776" s="19" t="s">
        <v>3532</v>
      </c>
      <c r="D776" s="2" t="s">
        <v>277</v>
      </c>
      <c r="E776" s="14">
        <v>20060001</v>
      </c>
      <c r="F776" s="14" t="s">
        <v>750</v>
      </c>
      <c r="G776" s="19">
        <v>4</v>
      </c>
      <c r="H776" s="21">
        <v>15.4</v>
      </c>
      <c r="I776" s="21">
        <v>632.66000000000008</v>
      </c>
      <c r="J776" s="71">
        <v>0</v>
      </c>
      <c r="K776" s="58">
        <v>0</v>
      </c>
      <c r="L776" s="72">
        <v>0</v>
      </c>
      <c r="M776" s="73">
        <v>0</v>
      </c>
      <c r="N776" s="19">
        <v>0</v>
      </c>
      <c r="O776" s="21">
        <v>0</v>
      </c>
      <c r="P776" s="2">
        <v>633</v>
      </c>
      <c r="Q776" s="2" t="s">
        <v>41</v>
      </c>
      <c r="R776" s="2" t="s">
        <v>4314</v>
      </c>
      <c r="S776" s="2" t="s">
        <v>4315</v>
      </c>
      <c r="T776" s="2" t="s">
        <v>199</v>
      </c>
      <c r="U776" s="57">
        <v>0</v>
      </c>
      <c r="V776" s="2">
        <v>0</v>
      </c>
      <c r="W776" s="2">
        <v>1</v>
      </c>
      <c r="X776" s="74" t="s">
        <v>422</v>
      </c>
      <c r="Y776" s="21" t="s">
        <v>4545</v>
      </c>
      <c r="Z776" s="52">
        <v>8.2163636363636368</v>
      </c>
    </row>
    <row r="777" spans="1:26" x14ac:dyDescent="0.25">
      <c r="A777" s="70" t="s">
        <v>4544</v>
      </c>
      <c r="B777" s="2" t="s">
        <v>4487</v>
      </c>
      <c r="C777" s="19" t="s">
        <v>3532</v>
      </c>
      <c r="D777" s="2" t="s">
        <v>277</v>
      </c>
      <c r="E777" s="14">
        <v>20060001</v>
      </c>
      <c r="F777" s="14" t="s">
        <v>536</v>
      </c>
      <c r="G777" s="19">
        <v>3</v>
      </c>
      <c r="H777" s="21">
        <v>11.04</v>
      </c>
      <c r="I777" s="21">
        <v>438.29999999999995</v>
      </c>
      <c r="J777" s="71">
        <v>0</v>
      </c>
      <c r="K777" s="58">
        <v>0</v>
      </c>
      <c r="L777" s="72">
        <v>0</v>
      </c>
      <c r="M777" s="73">
        <v>0</v>
      </c>
      <c r="N777" s="19">
        <v>0</v>
      </c>
      <c r="O777" s="21">
        <v>0</v>
      </c>
      <c r="P777" s="2">
        <v>438</v>
      </c>
      <c r="Q777" s="2" t="s">
        <v>41</v>
      </c>
      <c r="R777" s="2" t="s">
        <v>4488</v>
      </c>
      <c r="S777" s="2" t="s">
        <v>4489</v>
      </c>
      <c r="T777" s="2" t="s">
        <v>1561</v>
      </c>
      <c r="U777" s="57">
        <v>0</v>
      </c>
      <c r="V777" s="2">
        <v>0</v>
      </c>
      <c r="W777" s="2">
        <v>1</v>
      </c>
      <c r="X777" s="74" t="s">
        <v>422</v>
      </c>
      <c r="Y777" s="21" t="s">
        <v>4545</v>
      </c>
      <c r="Z777" s="52">
        <v>5.9551630434782608</v>
      </c>
    </row>
    <row r="778" spans="1:26" x14ac:dyDescent="0.25">
      <c r="A778" s="70" t="s">
        <v>4544</v>
      </c>
      <c r="B778" s="2" t="s">
        <v>1562</v>
      </c>
      <c r="C778" s="19" t="s">
        <v>3532</v>
      </c>
      <c r="D778" s="2" t="s">
        <v>277</v>
      </c>
      <c r="E778" s="14">
        <v>20060001</v>
      </c>
      <c r="F778" s="14" t="s">
        <v>638</v>
      </c>
      <c r="G778" s="19">
        <v>2</v>
      </c>
      <c r="H778" s="21">
        <v>13.67</v>
      </c>
      <c r="I778" s="21">
        <v>578.93000000000006</v>
      </c>
      <c r="J778" s="71">
        <v>0</v>
      </c>
      <c r="K778" s="58">
        <v>0</v>
      </c>
      <c r="L778" s="72">
        <v>0</v>
      </c>
      <c r="M778" s="73">
        <v>0</v>
      </c>
      <c r="N778" s="19">
        <v>0</v>
      </c>
      <c r="O778" s="21">
        <v>0</v>
      </c>
      <c r="P778" s="2">
        <v>579</v>
      </c>
      <c r="Q778" s="2" t="s">
        <v>41</v>
      </c>
      <c r="R778" s="2" t="s">
        <v>1563</v>
      </c>
      <c r="S778" s="2" t="s">
        <v>1564</v>
      </c>
      <c r="T778" s="2" t="s">
        <v>1565</v>
      </c>
      <c r="U778" s="57">
        <v>0</v>
      </c>
      <c r="V778" s="2">
        <v>45831</v>
      </c>
      <c r="W778" s="2">
        <v>1</v>
      </c>
      <c r="X778" s="74" t="s">
        <v>422</v>
      </c>
      <c r="Y778" s="21" t="s">
        <v>4545</v>
      </c>
      <c r="Z778" s="52">
        <v>4.2350402340892472</v>
      </c>
    </row>
    <row r="779" spans="1:26" x14ac:dyDescent="0.25">
      <c r="A779" s="70" t="s">
        <v>4544</v>
      </c>
      <c r="B779" s="2" t="s">
        <v>1566</v>
      </c>
      <c r="C779" s="19" t="s">
        <v>3532</v>
      </c>
      <c r="D779" s="2" t="s">
        <v>277</v>
      </c>
      <c r="E779" s="14">
        <v>20060001</v>
      </c>
      <c r="F779" s="14" t="s">
        <v>486</v>
      </c>
      <c r="G779" s="19">
        <v>4</v>
      </c>
      <c r="H779" s="21">
        <v>22.179999999999996</v>
      </c>
      <c r="I779" s="21">
        <v>1000.5600000000001</v>
      </c>
      <c r="J779" s="71">
        <v>0</v>
      </c>
      <c r="K779" s="58">
        <v>0</v>
      </c>
      <c r="L779" s="72">
        <v>0</v>
      </c>
      <c r="M779" s="73">
        <v>0</v>
      </c>
      <c r="N779" s="19">
        <v>0</v>
      </c>
      <c r="O779" s="21">
        <v>0</v>
      </c>
      <c r="P779" s="2">
        <v>1001</v>
      </c>
      <c r="Q779" s="2" t="s">
        <v>41</v>
      </c>
      <c r="R779" s="2" t="s">
        <v>1550</v>
      </c>
      <c r="S779" s="2" t="s">
        <v>1567</v>
      </c>
      <c r="T779" s="2" t="s">
        <v>199</v>
      </c>
      <c r="U779" s="57">
        <v>0</v>
      </c>
      <c r="V779" s="2">
        <v>45812</v>
      </c>
      <c r="W779" s="2">
        <v>1</v>
      </c>
      <c r="X779" s="74" t="s">
        <v>422</v>
      </c>
      <c r="Y779" s="21" t="s">
        <v>4545</v>
      </c>
      <c r="Z779" s="52">
        <v>9.0221821460775491</v>
      </c>
    </row>
    <row r="780" spans="1:26" x14ac:dyDescent="0.25">
      <c r="A780" s="70" t="s">
        <v>4544</v>
      </c>
      <c r="B780" s="2" t="s">
        <v>1568</v>
      </c>
      <c r="C780" s="19" t="s">
        <v>3532</v>
      </c>
      <c r="D780" s="2" t="s">
        <v>277</v>
      </c>
      <c r="E780" s="14">
        <v>20060001</v>
      </c>
      <c r="F780" s="14" t="s">
        <v>573</v>
      </c>
      <c r="G780" s="19">
        <v>4</v>
      </c>
      <c r="H780" s="21">
        <v>17.36</v>
      </c>
      <c r="I780" s="21">
        <v>669.29000000000008</v>
      </c>
      <c r="J780" s="71">
        <v>0</v>
      </c>
      <c r="K780" s="58">
        <v>0</v>
      </c>
      <c r="L780" s="72">
        <v>0</v>
      </c>
      <c r="M780" s="73">
        <v>0</v>
      </c>
      <c r="N780" s="19">
        <v>0</v>
      </c>
      <c r="O780" s="21">
        <v>0</v>
      </c>
      <c r="P780" s="2">
        <v>669</v>
      </c>
      <c r="Q780" s="2" t="s">
        <v>41</v>
      </c>
      <c r="R780" s="2" t="s">
        <v>1569</v>
      </c>
      <c r="S780" s="2" t="s">
        <v>1570</v>
      </c>
      <c r="T780" s="2" t="s">
        <v>199</v>
      </c>
      <c r="U780" s="57">
        <v>0</v>
      </c>
      <c r="V780" s="2">
        <v>45831</v>
      </c>
      <c r="W780" s="2">
        <v>1</v>
      </c>
      <c r="X780" s="74" t="s">
        <v>422</v>
      </c>
      <c r="Y780" s="21" t="s">
        <v>4545</v>
      </c>
      <c r="Z780" s="52">
        <v>7.7107142857142881</v>
      </c>
    </row>
    <row r="781" spans="1:26" x14ac:dyDescent="0.25">
      <c r="A781" s="70" t="s">
        <v>4544</v>
      </c>
      <c r="B781" s="2" t="s">
        <v>2976</v>
      </c>
      <c r="C781" s="19" t="s">
        <v>3532</v>
      </c>
      <c r="D781" s="2" t="s">
        <v>277</v>
      </c>
      <c r="E781" s="14">
        <v>20060001</v>
      </c>
      <c r="F781" s="14" t="s">
        <v>436</v>
      </c>
      <c r="G781" s="19">
        <v>2</v>
      </c>
      <c r="H781" s="21">
        <v>21.93</v>
      </c>
      <c r="I781" s="21">
        <v>833.82999999999993</v>
      </c>
      <c r="J781" s="71">
        <v>0</v>
      </c>
      <c r="K781" s="58">
        <v>0</v>
      </c>
      <c r="L781" s="72">
        <v>0</v>
      </c>
      <c r="M781" s="73">
        <v>0</v>
      </c>
      <c r="N781" s="19">
        <v>0</v>
      </c>
      <c r="O781" s="21">
        <v>0</v>
      </c>
      <c r="P781" s="2">
        <v>834</v>
      </c>
      <c r="Q781" s="2" t="s">
        <v>41</v>
      </c>
      <c r="R781" s="2" t="s">
        <v>2977</v>
      </c>
      <c r="S781" s="2" t="s">
        <v>2978</v>
      </c>
      <c r="T781" s="2" t="s">
        <v>2979</v>
      </c>
      <c r="U781" s="57">
        <v>0</v>
      </c>
      <c r="V781" s="2">
        <v>46006</v>
      </c>
      <c r="W781" s="2">
        <v>1</v>
      </c>
      <c r="X781" s="74" t="s">
        <v>422</v>
      </c>
      <c r="Y781" s="21" t="s">
        <v>4545</v>
      </c>
      <c r="Z781" s="52">
        <v>3.8022343821249431</v>
      </c>
    </row>
    <row r="782" spans="1:26" x14ac:dyDescent="0.25">
      <c r="A782" s="70" t="s">
        <v>4544</v>
      </c>
      <c r="B782" s="2" t="s">
        <v>2980</v>
      </c>
      <c r="C782" s="19" t="s">
        <v>3532</v>
      </c>
      <c r="D782" s="2" t="s">
        <v>277</v>
      </c>
      <c r="E782" s="14">
        <v>20060001</v>
      </c>
      <c r="F782" s="14" t="s">
        <v>653</v>
      </c>
      <c r="G782" s="19">
        <v>4</v>
      </c>
      <c r="H782" s="21">
        <v>9.3699999999999992</v>
      </c>
      <c r="I782" s="21">
        <v>338.21000000000004</v>
      </c>
      <c r="J782" s="71">
        <v>0</v>
      </c>
      <c r="K782" s="58">
        <v>0</v>
      </c>
      <c r="L782" s="72">
        <v>0</v>
      </c>
      <c r="M782" s="73">
        <v>0</v>
      </c>
      <c r="N782" s="19">
        <v>0</v>
      </c>
      <c r="O782" s="21">
        <v>0</v>
      </c>
      <c r="P782" s="2">
        <v>338</v>
      </c>
      <c r="Q782" s="2" t="s">
        <v>41</v>
      </c>
      <c r="R782" s="2" t="s">
        <v>2981</v>
      </c>
      <c r="S782" s="2" t="s">
        <v>2982</v>
      </c>
      <c r="T782" s="2" t="s">
        <v>1590</v>
      </c>
      <c r="U782" s="57">
        <v>0</v>
      </c>
      <c r="V782" s="2">
        <v>46006</v>
      </c>
      <c r="W782" s="2">
        <v>1</v>
      </c>
      <c r="X782" s="74" t="s">
        <v>422</v>
      </c>
      <c r="Y782" s="21" t="s">
        <v>4545</v>
      </c>
      <c r="Z782" s="52">
        <v>7.2189967982924248</v>
      </c>
    </row>
    <row r="783" spans="1:26" x14ac:dyDescent="0.25">
      <c r="A783" s="70" t="s">
        <v>4544</v>
      </c>
      <c r="B783" s="2" t="s">
        <v>3203</v>
      </c>
      <c r="C783" s="19" t="s">
        <v>3532</v>
      </c>
      <c r="D783" s="2" t="s">
        <v>278</v>
      </c>
      <c r="E783" s="14">
        <v>20060002</v>
      </c>
      <c r="F783" s="14" t="s">
        <v>44</v>
      </c>
      <c r="G783" s="19">
        <v>1</v>
      </c>
      <c r="H783" s="21">
        <v>3.06</v>
      </c>
      <c r="I783" s="21">
        <v>104.44</v>
      </c>
      <c r="J783" s="71">
        <v>0</v>
      </c>
      <c r="K783" s="58">
        <v>0</v>
      </c>
      <c r="L783" s="72">
        <v>0</v>
      </c>
      <c r="M783" s="73">
        <v>0</v>
      </c>
      <c r="N783" s="19">
        <v>0</v>
      </c>
      <c r="O783" s="21">
        <v>0</v>
      </c>
      <c r="P783" s="2">
        <v>104</v>
      </c>
      <c r="Q783" s="2" t="s">
        <v>41</v>
      </c>
      <c r="R783" s="2" t="s">
        <v>316</v>
      </c>
      <c r="S783" s="2" t="s">
        <v>317</v>
      </c>
      <c r="T783" s="2" t="s">
        <v>194</v>
      </c>
      <c r="U783" s="57" t="s">
        <v>669</v>
      </c>
      <c r="V783" s="2">
        <v>45524</v>
      </c>
      <c r="W783" s="2">
        <v>1</v>
      </c>
      <c r="X783" s="74" t="s">
        <v>422</v>
      </c>
      <c r="Y783" s="21" t="s">
        <v>4545</v>
      </c>
      <c r="Z783" s="52">
        <v>1.7065359477124185</v>
      </c>
    </row>
    <row r="784" spans="1:26" x14ac:dyDescent="0.25">
      <c r="A784" s="70" t="s">
        <v>4544</v>
      </c>
      <c r="B784" s="2" t="s">
        <v>1572</v>
      </c>
      <c r="C784" s="19" t="s">
        <v>3532</v>
      </c>
      <c r="D784" s="2" t="s">
        <v>278</v>
      </c>
      <c r="E784" s="14">
        <v>20060002</v>
      </c>
      <c r="F784" s="14" t="s">
        <v>528</v>
      </c>
      <c r="G784" s="19">
        <v>2</v>
      </c>
      <c r="H784" s="21">
        <v>7.8</v>
      </c>
      <c r="I784" s="21">
        <v>289.95</v>
      </c>
      <c r="J784" s="71">
        <v>0</v>
      </c>
      <c r="K784" s="58">
        <v>0</v>
      </c>
      <c r="L784" s="72">
        <v>0</v>
      </c>
      <c r="M784" s="73">
        <v>0</v>
      </c>
      <c r="N784" s="19">
        <v>0</v>
      </c>
      <c r="O784" s="21">
        <v>0</v>
      </c>
      <c r="P784" s="2">
        <v>290</v>
      </c>
      <c r="Q784" s="2" t="s">
        <v>41</v>
      </c>
      <c r="R784" s="2" t="s">
        <v>1573</v>
      </c>
      <c r="S784" s="2" t="s">
        <v>1574</v>
      </c>
      <c r="T784" s="2" t="s">
        <v>194</v>
      </c>
      <c r="U784" s="57" t="s">
        <v>669</v>
      </c>
      <c r="V784" s="2">
        <v>45556</v>
      </c>
      <c r="W784" s="2">
        <v>1</v>
      </c>
      <c r="X784" s="74" t="s">
        <v>422</v>
      </c>
      <c r="Y784" s="21" t="s">
        <v>4545</v>
      </c>
      <c r="Z784" s="52">
        <v>3.717307692307692</v>
      </c>
    </row>
    <row r="785" spans="1:26" x14ac:dyDescent="0.25">
      <c r="A785" s="70" t="s">
        <v>4544</v>
      </c>
      <c r="B785" s="2" t="s">
        <v>1577</v>
      </c>
      <c r="C785" s="19" t="s">
        <v>3532</v>
      </c>
      <c r="D785" s="2" t="s">
        <v>278</v>
      </c>
      <c r="E785" s="14">
        <v>20060002</v>
      </c>
      <c r="F785" s="14" t="s">
        <v>536</v>
      </c>
      <c r="G785" s="19">
        <v>1</v>
      </c>
      <c r="H785" s="21">
        <v>3.12</v>
      </c>
      <c r="I785" s="21">
        <v>156.56</v>
      </c>
      <c r="J785" s="71">
        <v>0</v>
      </c>
      <c r="K785" s="58">
        <v>0</v>
      </c>
      <c r="L785" s="72">
        <v>0</v>
      </c>
      <c r="M785" s="73">
        <v>0</v>
      </c>
      <c r="N785" s="19">
        <v>0</v>
      </c>
      <c r="O785" s="21">
        <v>0</v>
      </c>
      <c r="P785" s="2">
        <v>157</v>
      </c>
      <c r="Q785" s="2" t="s">
        <v>41</v>
      </c>
      <c r="R785" s="2" t="s">
        <v>1578</v>
      </c>
      <c r="S785" s="2" t="s">
        <v>1579</v>
      </c>
      <c r="T785" s="2" t="s">
        <v>1560</v>
      </c>
      <c r="U785" s="57" t="s">
        <v>435</v>
      </c>
      <c r="V785" s="2">
        <v>45579</v>
      </c>
      <c r="W785" s="2">
        <v>1</v>
      </c>
      <c r="X785" s="74" t="s">
        <v>422</v>
      </c>
      <c r="Y785" s="21" t="s">
        <v>4545</v>
      </c>
      <c r="Z785" s="52">
        <v>2.5089743589743589</v>
      </c>
    </row>
    <row r="786" spans="1:26" x14ac:dyDescent="0.25">
      <c r="A786" s="70" t="s">
        <v>4544</v>
      </c>
      <c r="B786" s="2" t="s">
        <v>4561</v>
      </c>
      <c r="C786" s="19" t="s">
        <v>3532</v>
      </c>
      <c r="D786" s="2" t="s">
        <v>278</v>
      </c>
      <c r="E786" s="14">
        <v>20060002</v>
      </c>
      <c r="F786" s="14" t="s">
        <v>544</v>
      </c>
      <c r="G786" s="19">
        <v>1</v>
      </c>
      <c r="H786" s="21">
        <v>3.29</v>
      </c>
      <c r="I786" s="21">
        <v>115.02</v>
      </c>
      <c r="J786" s="71">
        <v>0</v>
      </c>
      <c r="K786" s="58">
        <v>0</v>
      </c>
      <c r="L786" s="72">
        <v>0</v>
      </c>
      <c r="M786" s="73">
        <v>0</v>
      </c>
      <c r="N786" s="19">
        <v>0</v>
      </c>
      <c r="O786" s="21">
        <v>0</v>
      </c>
      <c r="P786" s="2">
        <v>115</v>
      </c>
      <c r="Q786" s="2" t="s">
        <v>41</v>
      </c>
      <c r="R786" s="2" t="s">
        <v>4562</v>
      </c>
      <c r="S786" s="2" t="s">
        <v>4563</v>
      </c>
      <c r="T786" s="2" t="s">
        <v>60</v>
      </c>
      <c r="U786" s="57" t="s">
        <v>425</v>
      </c>
      <c r="V786" s="2">
        <v>45642</v>
      </c>
      <c r="W786" s="2">
        <v>1</v>
      </c>
      <c r="X786" s="74" t="s">
        <v>422</v>
      </c>
      <c r="Y786" s="21" t="s">
        <v>4545</v>
      </c>
      <c r="Z786" s="52">
        <v>1.7480243161094227</v>
      </c>
    </row>
    <row r="787" spans="1:26" x14ac:dyDescent="0.25">
      <c r="A787" s="70" t="s">
        <v>4544</v>
      </c>
      <c r="B787" s="2" t="s">
        <v>3741</v>
      </c>
      <c r="C787" s="19" t="s">
        <v>3532</v>
      </c>
      <c r="D787" s="2" t="s">
        <v>278</v>
      </c>
      <c r="E787" s="14">
        <v>20060002</v>
      </c>
      <c r="F787" s="14" t="s">
        <v>478</v>
      </c>
      <c r="G787" s="19">
        <v>2</v>
      </c>
      <c r="H787" s="21">
        <v>32.65</v>
      </c>
      <c r="I787" s="21">
        <v>1195.52</v>
      </c>
      <c r="J787" s="71">
        <v>0</v>
      </c>
      <c r="K787" s="58">
        <v>0</v>
      </c>
      <c r="L787" s="72">
        <v>0</v>
      </c>
      <c r="M787" s="73">
        <v>0</v>
      </c>
      <c r="N787" s="19">
        <v>0</v>
      </c>
      <c r="O787" s="21">
        <v>0</v>
      </c>
      <c r="P787" s="2">
        <v>1196</v>
      </c>
      <c r="Q787" s="2" t="s">
        <v>41</v>
      </c>
      <c r="R787" s="2" t="s">
        <v>3742</v>
      </c>
      <c r="S787" s="2" t="s">
        <v>3743</v>
      </c>
      <c r="T787" s="2" t="s">
        <v>3744</v>
      </c>
      <c r="U787" s="57">
        <v>0</v>
      </c>
      <c r="V787" s="2">
        <v>46076</v>
      </c>
      <c r="W787" s="2">
        <v>1</v>
      </c>
      <c r="X787" s="74" t="s">
        <v>422</v>
      </c>
      <c r="Y787" s="21" t="s">
        <v>4545</v>
      </c>
      <c r="Z787" s="52">
        <v>3.6616232771822363</v>
      </c>
    </row>
    <row r="788" spans="1:26" x14ac:dyDescent="0.25">
      <c r="A788" s="70" t="s">
        <v>4544</v>
      </c>
      <c r="B788" s="2" t="s">
        <v>1584</v>
      </c>
      <c r="C788" s="19" t="s">
        <v>3532</v>
      </c>
      <c r="D788" s="2" t="s">
        <v>279</v>
      </c>
      <c r="E788" s="14">
        <v>20060003</v>
      </c>
      <c r="F788" s="14" t="s">
        <v>44</v>
      </c>
      <c r="G788" s="19">
        <v>3</v>
      </c>
      <c r="H788" s="21">
        <v>343.78999999999996</v>
      </c>
      <c r="I788" s="21">
        <v>13292.309999999998</v>
      </c>
      <c r="J788" s="71">
        <v>0</v>
      </c>
      <c r="K788" s="58">
        <v>0</v>
      </c>
      <c r="L788" s="72">
        <v>274</v>
      </c>
      <c r="M788" s="73">
        <v>0</v>
      </c>
      <c r="N788" s="19">
        <v>0</v>
      </c>
      <c r="O788" s="21">
        <v>0</v>
      </c>
      <c r="P788" s="2">
        <v>13018</v>
      </c>
      <c r="Q788" s="2" t="s">
        <v>41</v>
      </c>
      <c r="R788" s="2" t="s">
        <v>195</v>
      </c>
      <c r="S788" s="2" t="s">
        <v>196</v>
      </c>
      <c r="T788" s="2" t="s">
        <v>67</v>
      </c>
      <c r="U788" s="57" t="s">
        <v>547</v>
      </c>
      <c r="V788" s="2">
        <v>45524</v>
      </c>
      <c r="W788" s="2">
        <v>1</v>
      </c>
      <c r="X788" s="74" t="s">
        <v>422</v>
      </c>
      <c r="Y788" s="21" t="s">
        <v>4545</v>
      </c>
      <c r="Z788" s="52">
        <v>5.7996058640449117</v>
      </c>
    </row>
    <row r="789" spans="1:26" x14ac:dyDescent="0.25">
      <c r="A789" s="70" t="s">
        <v>4544</v>
      </c>
      <c r="B789" s="2" t="s">
        <v>1589</v>
      </c>
      <c r="C789" s="19" t="s">
        <v>3532</v>
      </c>
      <c r="D789" s="2" t="s">
        <v>280</v>
      </c>
      <c r="E789" s="14">
        <v>20060004</v>
      </c>
      <c r="F789" s="14" t="s">
        <v>44</v>
      </c>
      <c r="G789" s="19">
        <v>4</v>
      </c>
      <c r="H789" s="21">
        <v>65.539999999999992</v>
      </c>
      <c r="I789" s="21">
        <v>2837.21</v>
      </c>
      <c r="J789" s="71">
        <v>0</v>
      </c>
      <c r="K789" s="58">
        <v>0</v>
      </c>
      <c r="L789" s="72">
        <v>323.73999999999796</v>
      </c>
      <c r="M789" s="73">
        <v>0</v>
      </c>
      <c r="N789" s="19">
        <v>0</v>
      </c>
      <c r="O789" s="21">
        <v>0</v>
      </c>
      <c r="P789" s="2">
        <v>2513</v>
      </c>
      <c r="Q789" s="2" t="s">
        <v>41</v>
      </c>
      <c r="R789" s="2" t="s">
        <v>197</v>
      </c>
      <c r="S789" s="2" t="s">
        <v>198</v>
      </c>
      <c r="T789" s="2" t="s">
        <v>199</v>
      </c>
      <c r="U789" s="57" t="s">
        <v>547</v>
      </c>
      <c r="V789" s="2">
        <v>45556</v>
      </c>
      <c r="W789" s="2">
        <v>1</v>
      </c>
      <c r="X789" s="74" t="s">
        <v>422</v>
      </c>
      <c r="Y789" s="21" t="s">
        <v>4545</v>
      </c>
      <c r="Z789" s="52">
        <v>8.6579493439121169</v>
      </c>
    </row>
    <row r="790" spans="1:26" x14ac:dyDescent="0.25">
      <c r="A790" s="70" t="s">
        <v>4544</v>
      </c>
      <c r="B790" s="2" t="s">
        <v>3407</v>
      </c>
      <c r="C790" s="19" t="s">
        <v>3532</v>
      </c>
      <c r="D790" s="2" t="s">
        <v>280</v>
      </c>
      <c r="E790" s="14">
        <v>20060004</v>
      </c>
      <c r="F790" s="14" t="s">
        <v>516</v>
      </c>
      <c r="G790" s="19">
        <v>2</v>
      </c>
      <c r="H790" s="21">
        <v>9.66</v>
      </c>
      <c r="I790" s="21">
        <v>302.85000000000002</v>
      </c>
      <c r="J790" s="71">
        <v>0</v>
      </c>
      <c r="K790" s="58">
        <v>0</v>
      </c>
      <c r="L790" s="72">
        <v>0</v>
      </c>
      <c r="M790" s="73">
        <v>0</v>
      </c>
      <c r="N790" s="19">
        <v>0</v>
      </c>
      <c r="O790" s="21">
        <v>0</v>
      </c>
      <c r="P790" s="2">
        <v>303</v>
      </c>
      <c r="Q790" s="2" t="s">
        <v>41</v>
      </c>
      <c r="R790" s="2" t="s">
        <v>3408</v>
      </c>
      <c r="S790" s="2" t="s">
        <v>3409</v>
      </c>
      <c r="T790" s="2" t="s">
        <v>1565</v>
      </c>
      <c r="U790" s="57" t="s">
        <v>425</v>
      </c>
      <c r="V790" s="2">
        <v>45556</v>
      </c>
      <c r="W790" s="2">
        <v>1</v>
      </c>
      <c r="X790" s="74" t="s">
        <v>422</v>
      </c>
      <c r="Y790" s="21" t="s">
        <v>4545</v>
      </c>
      <c r="Z790" s="52">
        <v>3.1350931677018639</v>
      </c>
    </row>
    <row r="791" spans="1:26" x14ac:dyDescent="0.25">
      <c r="A791" s="70" t="s">
        <v>4544</v>
      </c>
      <c r="B791" s="2" t="s">
        <v>4175</v>
      </c>
      <c r="C791" s="19" t="s">
        <v>3532</v>
      </c>
      <c r="D791" s="2" t="s">
        <v>280</v>
      </c>
      <c r="E791" s="14">
        <v>20060004</v>
      </c>
      <c r="F791" s="14" t="s">
        <v>423</v>
      </c>
      <c r="G791" s="19">
        <v>3</v>
      </c>
      <c r="H791" s="21">
        <v>5.9</v>
      </c>
      <c r="I791" s="21">
        <v>236.42000000000002</v>
      </c>
      <c r="J791" s="71">
        <v>0</v>
      </c>
      <c r="K791" s="58">
        <v>0</v>
      </c>
      <c r="L791" s="72">
        <v>0</v>
      </c>
      <c r="M791" s="73">
        <v>0</v>
      </c>
      <c r="N791" s="19">
        <v>0</v>
      </c>
      <c r="O791" s="21">
        <v>0</v>
      </c>
      <c r="P791" s="2">
        <v>236</v>
      </c>
      <c r="Q791" s="2" t="s">
        <v>41</v>
      </c>
      <c r="R791" s="2" t="s">
        <v>4176</v>
      </c>
      <c r="S791" s="2" t="s">
        <v>4177</v>
      </c>
      <c r="T791" s="2" t="s">
        <v>199</v>
      </c>
      <c r="U791" s="57" t="s">
        <v>547</v>
      </c>
      <c r="V791" s="2">
        <v>45556</v>
      </c>
      <c r="W791" s="2">
        <v>1</v>
      </c>
      <c r="X791" s="74" t="s">
        <v>422</v>
      </c>
      <c r="Y791" s="21" t="s">
        <v>4545</v>
      </c>
      <c r="Z791" s="52">
        <v>6.0106779661016967</v>
      </c>
    </row>
    <row r="792" spans="1:26" x14ac:dyDescent="0.25">
      <c r="A792" s="70" t="s">
        <v>4544</v>
      </c>
      <c r="B792" s="2" t="s">
        <v>3347</v>
      </c>
      <c r="C792" s="19" t="s">
        <v>3532</v>
      </c>
      <c r="D792" s="2" t="s">
        <v>280</v>
      </c>
      <c r="E792" s="14">
        <v>20060004</v>
      </c>
      <c r="F792" s="14" t="s">
        <v>483</v>
      </c>
      <c r="G792" s="19">
        <v>2</v>
      </c>
      <c r="H792" s="21">
        <v>4.26</v>
      </c>
      <c r="I792" s="21">
        <v>127.32999999999998</v>
      </c>
      <c r="J792" s="71">
        <v>0</v>
      </c>
      <c r="K792" s="58">
        <v>0</v>
      </c>
      <c r="L792" s="72">
        <v>0</v>
      </c>
      <c r="M792" s="73">
        <v>0</v>
      </c>
      <c r="N792" s="19">
        <v>0</v>
      </c>
      <c r="O792" s="21">
        <v>0</v>
      </c>
      <c r="P792" s="2">
        <v>127</v>
      </c>
      <c r="Q792" s="2" t="s">
        <v>41</v>
      </c>
      <c r="R792" s="2" t="s">
        <v>3348</v>
      </c>
      <c r="S792" s="2" t="s">
        <v>3349</v>
      </c>
      <c r="T792" s="2" t="s">
        <v>1590</v>
      </c>
      <c r="U792" s="57" t="s">
        <v>425</v>
      </c>
      <c r="V792" s="2">
        <v>45642</v>
      </c>
      <c r="W792" s="2">
        <v>1</v>
      </c>
      <c r="X792" s="74" t="s">
        <v>422</v>
      </c>
      <c r="Y792" s="21" t="s">
        <v>4545</v>
      </c>
      <c r="Z792" s="52">
        <v>2.9889671361502348</v>
      </c>
    </row>
    <row r="793" spans="1:26" x14ac:dyDescent="0.25">
      <c r="A793" s="70" t="s">
        <v>4544</v>
      </c>
      <c r="B793" s="2" t="s">
        <v>1591</v>
      </c>
      <c r="C793" s="19" t="s">
        <v>3532</v>
      </c>
      <c r="D793" s="2" t="s">
        <v>280</v>
      </c>
      <c r="E793" s="14">
        <v>20060004</v>
      </c>
      <c r="F793" s="14" t="s">
        <v>638</v>
      </c>
      <c r="G793" s="19">
        <v>4</v>
      </c>
      <c r="H793" s="21">
        <v>13.799999999999999</v>
      </c>
      <c r="I793" s="21">
        <v>484.58</v>
      </c>
      <c r="J793" s="71">
        <v>0</v>
      </c>
      <c r="K793" s="58">
        <v>0</v>
      </c>
      <c r="L793" s="72">
        <v>0</v>
      </c>
      <c r="M793" s="73">
        <v>0</v>
      </c>
      <c r="N793" s="19">
        <v>0</v>
      </c>
      <c r="O793" s="21">
        <v>0</v>
      </c>
      <c r="P793" s="2">
        <v>485</v>
      </c>
      <c r="Q793" s="2" t="s">
        <v>41</v>
      </c>
      <c r="R793" s="2" t="s">
        <v>1592</v>
      </c>
      <c r="S793" s="2" t="s">
        <v>1593</v>
      </c>
      <c r="T793" s="2" t="s">
        <v>1565</v>
      </c>
      <c r="U793" s="57" t="s">
        <v>425</v>
      </c>
      <c r="V793" s="2">
        <v>45642</v>
      </c>
      <c r="W793" s="2">
        <v>1</v>
      </c>
      <c r="X793" s="74" t="s">
        <v>422</v>
      </c>
      <c r="Y793" s="21" t="s">
        <v>4545</v>
      </c>
      <c r="Z793" s="52">
        <v>7.022898550724638</v>
      </c>
    </row>
    <row r="794" spans="1:26" x14ac:dyDescent="0.25">
      <c r="A794" s="70" t="s">
        <v>4544</v>
      </c>
      <c r="B794" s="2" t="s">
        <v>1594</v>
      </c>
      <c r="C794" s="19" t="s">
        <v>3532</v>
      </c>
      <c r="D794" s="2" t="s">
        <v>280</v>
      </c>
      <c r="E794" s="14">
        <v>20060004</v>
      </c>
      <c r="F794" s="14" t="s">
        <v>639</v>
      </c>
      <c r="G794" s="19">
        <v>2</v>
      </c>
      <c r="H794" s="21">
        <v>25.6</v>
      </c>
      <c r="I794" s="21">
        <v>1016.5799999999999</v>
      </c>
      <c r="J794" s="71">
        <v>0</v>
      </c>
      <c r="K794" s="58">
        <v>0</v>
      </c>
      <c r="L794" s="72">
        <v>0</v>
      </c>
      <c r="M794" s="73">
        <v>0</v>
      </c>
      <c r="N794" s="19">
        <v>0</v>
      </c>
      <c r="O794" s="21">
        <v>0</v>
      </c>
      <c r="P794" s="2">
        <v>1017</v>
      </c>
      <c r="Q794" s="2" t="s">
        <v>41</v>
      </c>
      <c r="R794" s="2" t="s">
        <v>1595</v>
      </c>
      <c r="S794" s="2" t="s">
        <v>1596</v>
      </c>
      <c r="T794" s="2" t="s">
        <v>199</v>
      </c>
      <c r="U794" s="57" t="s">
        <v>547</v>
      </c>
      <c r="V794" s="2">
        <v>45565</v>
      </c>
      <c r="W794" s="2">
        <v>1</v>
      </c>
      <c r="X794" s="74" t="s">
        <v>422</v>
      </c>
      <c r="Y794" s="21" t="s">
        <v>4545</v>
      </c>
      <c r="Z794" s="52">
        <v>3.9710156249999997</v>
      </c>
    </row>
    <row r="795" spans="1:26" x14ac:dyDescent="0.25">
      <c r="A795" s="70" t="s">
        <v>4544</v>
      </c>
      <c r="B795" s="2" t="s">
        <v>1597</v>
      </c>
      <c r="C795" s="19" t="s">
        <v>3532</v>
      </c>
      <c r="D795" s="2" t="s">
        <v>280</v>
      </c>
      <c r="E795" s="14">
        <v>20060004</v>
      </c>
      <c r="F795" s="14" t="s">
        <v>484</v>
      </c>
      <c r="G795" s="19">
        <v>4</v>
      </c>
      <c r="H795" s="21">
        <v>44.32</v>
      </c>
      <c r="I795" s="21">
        <v>1480.0699999999997</v>
      </c>
      <c r="J795" s="71">
        <v>0</v>
      </c>
      <c r="K795" s="58">
        <v>0</v>
      </c>
      <c r="L795" s="72">
        <v>0</v>
      </c>
      <c r="M795" s="73">
        <v>0</v>
      </c>
      <c r="N795" s="19">
        <v>0</v>
      </c>
      <c r="O795" s="21">
        <v>0</v>
      </c>
      <c r="P795" s="2">
        <v>1480</v>
      </c>
      <c r="Q795" s="2" t="s">
        <v>41</v>
      </c>
      <c r="R795" s="2" t="s">
        <v>1598</v>
      </c>
      <c r="S795" s="2" t="s">
        <v>1599</v>
      </c>
      <c r="T795" s="2" t="s">
        <v>199</v>
      </c>
      <c r="U795" s="57" t="s">
        <v>547</v>
      </c>
      <c r="V795" s="2">
        <v>45565</v>
      </c>
      <c r="W795" s="2">
        <v>1</v>
      </c>
      <c r="X795" s="74" t="s">
        <v>422</v>
      </c>
      <c r="Y795" s="21" t="s">
        <v>4545</v>
      </c>
      <c r="Z795" s="52">
        <v>6.6790162454873645</v>
      </c>
    </row>
    <row r="796" spans="1:26" x14ac:dyDescent="0.25">
      <c r="A796" s="70" t="s">
        <v>4544</v>
      </c>
      <c r="B796" s="2" t="s">
        <v>2973</v>
      </c>
      <c r="C796" s="19" t="s">
        <v>3532</v>
      </c>
      <c r="D796" s="2" t="s">
        <v>280</v>
      </c>
      <c r="E796" s="14">
        <v>20060004</v>
      </c>
      <c r="F796" s="14" t="s">
        <v>477</v>
      </c>
      <c r="G796" s="19">
        <v>4</v>
      </c>
      <c r="H796" s="21">
        <v>25.36</v>
      </c>
      <c r="I796" s="21">
        <v>1033.8899999999999</v>
      </c>
      <c r="J796" s="71">
        <v>0</v>
      </c>
      <c r="K796" s="58">
        <v>0</v>
      </c>
      <c r="L796" s="72">
        <v>0</v>
      </c>
      <c r="M796" s="73">
        <v>0</v>
      </c>
      <c r="N796" s="19">
        <v>0</v>
      </c>
      <c r="O796" s="21">
        <v>0</v>
      </c>
      <c r="P796" s="2">
        <v>1034</v>
      </c>
      <c r="Q796" s="2" t="s">
        <v>41</v>
      </c>
      <c r="R796" s="2" t="s">
        <v>2974</v>
      </c>
      <c r="S796" s="2" t="s">
        <v>2975</v>
      </c>
      <c r="T796" s="2" t="s">
        <v>199</v>
      </c>
      <c r="U796" s="57" t="s">
        <v>547</v>
      </c>
      <c r="V796" s="2">
        <v>45565</v>
      </c>
      <c r="W796" s="2">
        <v>1</v>
      </c>
      <c r="X796" s="74" t="s">
        <v>422</v>
      </c>
      <c r="Y796" s="21" t="s">
        <v>4545</v>
      </c>
      <c r="Z796" s="52">
        <v>8.1537066246056771</v>
      </c>
    </row>
    <row r="797" spans="1:26" x14ac:dyDescent="0.25">
      <c r="A797" s="70" t="s">
        <v>4544</v>
      </c>
      <c r="B797" s="2" t="s">
        <v>1600</v>
      </c>
      <c r="C797" s="19" t="s">
        <v>3532</v>
      </c>
      <c r="D797" s="2" t="s">
        <v>280</v>
      </c>
      <c r="E797" s="14">
        <v>20060004</v>
      </c>
      <c r="F797" s="14" t="s">
        <v>436</v>
      </c>
      <c r="G797" s="19">
        <v>4</v>
      </c>
      <c r="H797" s="21">
        <v>39.64</v>
      </c>
      <c r="I797" s="21">
        <v>1506.15</v>
      </c>
      <c r="J797" s="71">
        <v>0</v>
      </c>
      <c r="K797" s="58">
        <v>0</v>
      </c>
      <c r="L797" s="72">
        <v>0</v>
      </c>
      <c r="M797" s="73">
        <v>0</v>
      </c>
      <c r="N797" s="19">
        <v>0</v>
      </c>
      <c r="O797" s="21">
        <v>0</v>
      </c>
      <c r="P797" s="2">
        <v>1506</v>
      </c>
      <c r="Q797" s="2" t="s">
        <v>41</v>
      </c>
      <c r="R797" s="2" t="s">
        <v>1601</v>
      </c>
      <c r="S797" s="2" t="s">
        <v>1602</v>
      </c>
      <c r="T797" s="2" t="s">
        <v>199</v>
      </c>
      <c r="U797" s="57" t="s">
        <v>547</v>
      </c>
      <c r="V797" s="2">
        <v>45572</v>
      </c>
      <c r="W797" s="2">
        <v>1</v>
      </c>
      <c r="X797" s="74" t="s">
        <v>422</v>
      </c>
      <c r="Y797" s="21" t="s">
        <v>4545</v>
      </c>
      <c r="Z797" s="52">
        <v>7.5991422805247231</v>
      </c>
    </row>
    <row r="798" spans="1:26" x14ac:dyDescent="0.25">
      <c r="A798" s="70" t="s">
        <v>4544</v>
      </c>
      <c r="B798" s="2" t="s">
        <v>1603</v>
      </c>
      <c r="C798" s="19" t="s">
        <v>3532</v>
      </c>
      <c r="D798" s="2" t="s">
        <v>280</v>
      </c>
      <c r="E798" s="14">
        <v>20060004</v>
      </c>
      <c r="F798" s="14" t="s">
        <v>548</v>
      </c>
      <c r="G798" s="19">
        <v>2</v>
      </c>
      <c r="H798" s="21">
        <v>24.34</v>
      </c>
      <c r="I798" s="21">
        <v>980.56</v>
      </c>
      <c r="J798" s="71">
        <v>0</v>
      </c>
      <c r="K798" s="58">
        <v>0</v>
      </c>
      <c r="L798" s="72">
        <v>0</v>
      </c>
      <c r="M798" s="73">
        <v>0</v>
      </c>
      <c r="N798" s="19">
        <v>0</v>
      </c>
      <c r="O798" s="21">
        <v>0</v>
      </c>
      <c r="P798" s="2">
        <v>981</v>
      </c>
      <c r="Q798" s="2" t="s">
        <v>41</v>
      </c>
      <c r="R798" s="2" t="s">
        <v>1604</v>
      </c>
      <c r="S798" s="2" t="s">
        <v>1605</v>
      </c>
      <c r="T798" s="2" t="s">
        <v>199</v>
      </c>
      <c r="U798" s="57" t="s">
        <v>547</v>
      </c>
      <c r="V798" s="2">
        <v>45586</v>
      </c>
      <c r="W798" s="2">
        <v>1</v>
      </c>
      <c r="X798" s="74" t="s">
        <v>422</v>
      </c>
      <c r="Y798" s="21" t="s">
        <v>4545</v>
      </c>
      <c r="Z798" s="52">
        <v>4.0285949055053409</v>
      </c>
    </row>
    <row r="799" spans="1:26" x14ac:dyDescent="0.25">
      <c r="A799" s="70" t="s">
        <v>4544</v>
      </c>
      <c r="B799" s="2" t="s">
        <v>1606</v>
      </c>
      <c r="C799" s="19" t="s">
        <v>3532</v>
      </c>
      <c r="D799" s="2" t="s">
        <v>280</v>
      </c>
      <c r="E799" s="14">
        <v>20060004</v>
      </c>
      <c r="F799" s="14" t="s">
        <v>444</v>
      </c>
      <c r="G799" s="19">
        <v>2</v>
      </c>
      <c r="H799" s="21">
        <v>4.38</v>
      </c>
      <c r="I799" s="21">
        <v>205.49</v>
      </c>
      <c r="J799" s="71">
        <v>0</v>
      </c>
      <c r="K799" s="58">
        <v>0</v>
      </c>
      <c r="L799" s="72">
        <v>0</v>
      </c>
      <c r="M799" s="73">
        <v>0</v>
      </c>
      <c r="N799" s="19">
        <v>0</v>
      </c>
      <c r="O799" s="21">
        <v>0</v>
      </c>
      <c r="P799" s="2">
        <v>205</v>
      </c>
      <c r="Q799" s="2" t="s">
        <v>41</v>
      </c>
      <c r="R799" s="2" t="s">
        <v>1607</v>
      </c>
      <c r="S799" s="2" t="s">
        <v>1608</v>
      </c>
      <c r="T799" s="2" t="s">
        <v>199</v>
      </c>
      <c r="U799" s="57" t="s">
        <v>547</v>
      </c>
      <c r="V799" s="2">
        <v>45600</v>
      </c>
      <c r="W799" s="2">
        <v>1</v>
      </c>
      <c r="X799" s="74" t="s">
        <v>422</v>
      </c>
      <c r="Y799" s="21" t="s">
        <v>4545</v>
      </c>
      <c r="Z799" s="52">
        <v>4.6915525114155257</v>
      </c>
    </row>
    <row r="800" spans="1:26" x14ac:dyDescent="0.25">
      <c r="A800" s="70" t="s">
        <v>4544</v>
      </c>
      <c r="B800" s="2" t="s">
        <v>3652</v>
      </c>
      <c r="C800" s="19" t="s">
        <v>3532</v>
      </c>
      <c r="D800" s="2" t="s">
        <v>280</v>
      </c>
      <c r="E800" s="14">
        <v>20060004</v>
      </c>
      <c r="F800" s="14" t="s">
        <v>445</v>
      </c>
      <c r="G800" s="19">
        <v>4</v>
      </c>
      <c r="H800" s="21">
        <v>15.74</v>
      </c>
      <c r="I800" s="21">
        <v>593.33999999999992</v>
      </c>
      <c r="J800" s="71">
        <v>0</v>
      </c>
      <c r="K800" s="58">
        <v>0</v>
      </c>
      <c r="L800" s="72">
        <v>0</v>
      </c>
      <c r="M800" s="73">
        <v>0</v>
      </c>
      <c r="N800" s="19">
        <v>0</v>
      </c>
      <c r="O800" s="21">
        <v>0</v>
      </c>
      <c r="P800" s="2">
        <v>593</v>
      </c>
      <c r="Q800" s="2" t="s">
        <v>41</v>
      </c>
      <c r="R800" s="2" t="s">
        <v>3653</v>
      </c>
      <c r="S800" s="2" t="s">
        <v>3654</v>
      </c>
      <c r="T800" s="2" t="s">
        <v>3655</v>
      </c>
      <c r="U800" s="57" t="s">
        <v>491</v>
      </c>
      <c r="V800" s="2">
        <v>45600</v>
      </c>
      <c r="W800" s="2">
        <v>1</v>
      </c>
      <c r="X800" s="74" t="s">
        <v>422</v>
      </c>
      <c r="Y800" s="21" t="s">
        <v>4545</v>
      </c>
      <c r="Z800" s="52">
        <v>7.5392630241423122</v>
      </c>
    </row>
    <row r="801" spans="1:26" x14ac:dyDescent="0.25">
      <c r="A801" s="70" t="s">
        <v>4544</v>
      </c>
      <c r="B801" s="2" t="s">
        <v>4316</v>
      </c>
      <c r="C801" s="19" t="s">
        <v>3532</v>
      </c>
      <c r="D801" s="2" t="s">
        <v>280</v>
      </c>
      <c r="E801" s="14">
        <v>20060004</v>
      </c>
      <c r="F801" s="14" t="s">
        <v>586</v>
      </c>
      <c r="G801" s="19">
        <v>4</v>
      </c>
      <c r="H801" s="21">
        <v>16.14</v>
      </c>
      <c r="I801" s="21">
        <v>668.72</v>
      </c>
      <c r="J801" s="71">
        <v>0</v>
      </c>
      <c r="K801" s="58">
        <v>0</v>
      </c>
      <c r="L801" s="72">
        <v>0</v>
      </c>
      <c r="M801" s="73">
        <v>0</v>
      </c>
      <c r="N801" s="19">
        <v>0</v>
      </c>
      <c r="O801" s="21">
        <v>0</v>
      </c>
      <c r="P801" s="2">
        <v>669</v>
      </c>
      <c r="Q801" s="2" t="s">
        <v>41</v>
      </c>
      <c r="R801" s="2" t="s">
        <v>4317</v>
      </c>
      <c r="S801" s="2" t="s">
        <v>4318</v>
      </c>
      <c r="T801" s="2" t="s">
        <v>1609</v>
      </c>
      <c r="U801" s="57" t="s">
        <v>480</v>
      </c>
      <c r="V801" s="2">
        <v>45614</v>
      </c>
      <c r="W801" s="2">
        <v>1</v>
      </c>
      <c r="X801" s="74" t="s">
        <v>422</v>
      </c>
      <c r="Y801" s="21" t="s">
        <v>4545</v>
      </c>
      <c r="Z801" s="52">
        <v>8.2864931846344501</v>
      </c>
    </row>
    <row r="802" spans="1:26" x14ac:dyDescent="0.25">
      <c r="A802" s="70" t="s">
        <v>4544</v>
      </c>
      <c r="B802" s="2" t="s">
        <v>4319</v>
      </c>
      <c r="C802" s="19" t="s">
        <v>3532</v>
      </c>
      <c r="D802" s="2" t="s">
        <v>280</v>
      </c>
      <c r="E802" s="14">
        <v>20060004</v>
      </c>
      <c r="F802" s="14" t="s">
        <v>589</v>
      </c>
      <c r="G802" s="19">
        <v>2</v>
      </c>
      <c r="H802" s="21">
        <v>9.4600000000000009</v>
      </c>
      <c r="I802" s="21">
        <v>360.8</v>
      </c>
      <c r="J802" s="71">
        <v>0</v>
      </c>
      <c r="K802" s="58">
        <v>0</v>
      </c>
      <c r="L802" s="72">
        <v>0</v>
      </c>
      <c r="M802" s="73">
        <v>0</v>
      </c>
      <c r="N802" s="19">
        <v>0</v>
      </c>
      <c r="O802" s="21">
        <v>0</v>
      </c>
      <c r="P802" s="2">
        <v>361</v>
      </c>
      <c r="Q802" s="2" t="s">
        <v>41</v>
      </c>
      <c r="R802" s="2" t="s">
        <v>4320</v>
      </c>
      <c r="S802" s="2" t="s">
        <v>4321</v>
      </c>
      <c r="T802" s="2" t="s">
        <v>199</v>
      </c>
      <c r="U802" s="57" t="s">
        <v>547</v>
      </c>
      <c r="V802" s="2">
        <v>45614</v>
      </c>
      <c r="W802" s="2">
        <v>1</v>
      </c>
      <c r="X802" s="74" t="s">
        <v>422</v>
      </c>
      <c r="Y802" s="21" t="s">
        <v>4545</v>
      </c>
      <c r="Z802" s="52">
        <v>3.8139534883720927</v>
      </c>
    </row>
    <row r="803" spans="1:26" x14ac:dyDescent="0.25">
      <c r="A803" s="70" t="s">
        <v>4544</v>
      </c>
      <c r="B803" s="2" t="s">
        <v>3868</v>
      </c>
      <c r="C803" s="19" t="s">
        <v>3532</v>
      </c>
      <c r="D803" s="2" t="s">
        <v>280</v>
      </c>
      <c r="E803" s="14">
        <v>20060004</v>
      </c>
      <c r="F803" s="14" t="s">
        <v>488</v>
      </c>
      <c r="G803" s="19">
        <v>1</v>
      </c>
      <c r="H803" s="21">
        <v>1.24</v>
      </c>
      <c r="I803" s="21">
        <v>46.69</v>
      </c>
      <c r="J803" s="71">
        <v>0</v>
      </c>
      <c r="K803" s="58">
        <v>0</v>
      </c>
      <c r="L803" s="72">
        <v>0</v>
      </c>
      <c r="M803" s="73">
        <v>0</v>
      </c>
      <c r="N803" s="19">
        <v>0</v>
      </c>
      <c r="O803" s="21">
        <v>0</v>
      </c>
      <c r="P803" s="2">
        <v>47</v>
      </c>
      <c r="Q803" s="2" t="s">
        <v>41</v>
      </c>
      <c r="R803" s="2" t="s">
        <v>1488</v>
      </c>
      <c r="S803" s="2" t="s">
        <v>3869</v>
      </c>
      <c r="T803" s="2" t="s">
        <v>199</v>
      </c>
      <c r="U803" s="57" t="s">
        <v>547</v>
      </c>
      <c r="V803" s="2">
        <v>45619</v>
      </c>
      <c r="W803" s="2">
        <v>1</v>
      </c>
      <c r="X803" s="74" t="s">
        <v>422</v>
      </c>
      <c r="Y803" s="21" t="s">
        <v>4545</v>
      </c>
      <c r="Z803" s="52">
        <v>1.8826612903225806</v>
      </c>
    </row>
    <row r="804" spans="1:26" x14ac:dyDescent="0.25">
      <c r="A804" s="70" t="s">
        <v>4544</v>
      </c>
      <c r="B804" s="2" t="s">
        <v>3730</v>
      </c>
      <c r="C804" s="19" t="s">
        <v>3532</v>
      </c>
      <c r="D804" s="2" t="s">
        <v>280</v>
      </c>
      <c r="E804" s="14">
        <v>20060004</v>
      </c>
      <c r="F804" s="14" t="s">
        <v>489</v>
      </c>
      <c r="G804" s="19">
        <v>4</v>
      </c>
      <c r="H804" s="21">
        <v>37.540000000000006</v>
      </c>
      <c r="I804" s="21">
        <v>1335.23</v>
      </c>
      <c r="J804" s="71">
        <v>0</v>
      </c>
      <c r="K804" s="58">
        <v>0</v>
      </c>
      <c r="L804" s="72">
        <v>0</v>
      </c>
      <c r="M804" s="73">
        <v>0</v>
      </c>
      <c r="N804" s="58">
        <v>0</v>
      </c>
      <c r="O804" s="21">
        <v>0</v>
      </c>
      <c r="P804" s="2">
        <v>1335</v>
      </c>
      <c r="Q804" s="2" t="s">
        <v>41</v>
      </c>
      <c r="R804" s="2" t="s">
        <v>3731</v>
      </c>
      <c r="S804" s="2" t="s">
        <v>3732</v>
      </c>
      <c r="T804" s="2" t="s">
        <v>3733</v>
      </c>
      <c r="U804" s="57" t="s">
        <v>425</v>
      </c>
      <c r="V804" s="2">
        <v>45619</v>
      </c>
      <c r="W804" s="2">
        <v>1</v>
      </c>
      <c r="X804" s="74" t="s">
        <v>422</v>
      </c>
      <c r="Y804" s="21" t="s">
        <v>4545</v>
      </c>
      <c r="Z804" s="52">
        <v>7.1136387852956835</v>
      </c>
    </row>
    <row r="805" spans="1:26" x14ac:dyDescent="0.25">
      <c r="A805" s="70" t="s">
        <v>4544</v>
      </c>
      <c r="B805" s="2" t="s">
        <v>1610</v>
      </c>
      <c r="C805" s="19" t="s">
        <v>3532</v>
      </c>
      <c r="D805" s="2" t="s">
        <v>280</v>
      </c>
      <c r="E805" s="14">
        <v>20060004</v>
      </c>
      <c r="F805" s="14" t="s">
        <v>449</v>
      </c>
      <c r="G805" s="19">
        <v>4</v>
      </c>
      <c r="H805" s="21">
        <v>10.42</v>
      </c>
      <c r="I805" s="21">
        <v>403.05</v>
      </c>
      <c r="J805" s="71">
        <v>0</v>
      </c>
      <c r="K805" s="58">
        <v>0</v>
      </c>
      <c r="L805" s="72">
        <v>0</v>
      </c>
      <c r="M805" s="73">
        <v>0</v>
      </c>
      <c r="N805" s="19">
        <v>0</v>
      </c>
      <c r="O805" s="21">
        <v>0</v>
      </c>
      <c r="P805" s="2">
        <v>403</v>
      </c>
      <c r="Q805" s="2" t="s">
        <v>41</v>
      </c>
      <c r="R805" s="2" t="s">
        <v>1611</v>
      </c>
      <c r="S805" s="2" t="s">
        <v>1612</v>
      </c>
      <c r="T805" s="2" t="s">
        <v>199</v>
      </c>
      <c r="U805" s="57" t="s">
        <v>547</v>
      </c>
      <c r="V805" s="2">
        <v>45619</v>
      </c>
      <c r="W805" s="2">
        <v>1</v>
      </c>
      <c r="X805" s="74" t="s">
        <v>422</v>
      </c>
      <c r="Y805" s="21" t="s">
        <v>4545</v>
      </c>
      <c r="Z805" s="52">
        <v>7.7360844529750485</v>
      </c>
    </row>
    <row r="806" spans="1:26" x14ac:dyDescent="0.25">
      <c r="A806" s="70" t="s">
        <v>4544</v>
      </c>
      <c r="B806" s="2" t="s">
        <v>3410</v>
      </c>
      <c r="C806" s="19" t="s">
        <v>3532</v>
      </c>
      <c r="D806" s="2" t="s">
        <v>280</v>
      </c>
      <c r="E806" s="14">
        <v>20060004</v>
      </c>
      <c r="F806" s="14" t="s">
        <v>674</v>
      </c>
      <c r="G806" s="19">
        <v>4</v>
      </c>
      <c r="H806" s="21">
        <v>32.46</v>
      </c>
      <c r="I806" s="21">
        <v>1271.2199999999998</v>
      </c>
      <c r="J806" s="71">
        <v>0</v>
      </c>
      <c r="K806" s="58">
        <v>0</v>
      </c>
      <c r="L806" s="72">
        <v>0</v>
      </c>
      <c r="M806" s="73">
        <v>0</v>
      </c>
      <c r="N806" s="19">
        <v>0</v>
      </c>
      <c r="O806" s="21">
        <v>0</v>
      </c>
      <c r="P806" s="2">
        <v>1271</v>
      </c>
      <c r="Q806" s="2" t="s">
        <v>41</v>
      </c>
      <c r="R806" s="2" t="s">
        <v>909</v>
      </c>
      <c r="S806" s="2" t="s">
        <v>3411</v>
      </c>
      <c r="T806" s="2" t="s">
        <v>199</v>
      </c>
      <c r="U806" s="57" t="s">
        <v>547</v>
      </c>
      <c r="V806" s="2">
        <v>45663</v>
      </c>
      <c r="W806" s="2">
        <v>1</v>
      </c>
      <c r="X806" s="74" t="s">
        <v>422</v>
      </c>
      <c r="Y806" s="21" t="s">
        <v>4545</v>
      </c>
      <c r="Z806" s="52">
        <v>7.8325323475046194</v>
      </c>
    </row>
    <row r="807" spans="1:26" x14ac:dyDescent="0.25">
      <c r="A807" s="70" t="s">
        <v>4544</v>
      </c>
      <c r="B807" s="2" t="s">
        <v>3990</v>
      </c>
      <c r="C807" s="19" t="s">
        <v>3532</v>
      </c>
      <c r="D807" s="2" t="s">
        <v>280</v>
      </c>
      <c r="E807" s="14">
        <v>20060004</v>
      </c>
      <c r="F807" s="14" t="s">
        <v>492</v>
      </c>
      <c r="G807" s="19">
        <v>4</v>
      </c>
      <c r="H807" s="21">
        <v>28.64</v>
      </c>
      <c r="I807" s="21">
        <v>1017.72</v>
      </c>
      <c r="J807" s="71">
        <v>0</v>
      </c>
      <c r="K807" s="58">
        <v>0</v>
      </c>
      <c r="L807" s="72">
        <v>0</v>
      </c>
      <c r="M807" s="73">
        <v>0</v>
      </c>
      <c r="N807" s="19">
        <v>0</v>
      </c>
      <c r="O807" s="21">
        <v>0</v>
      </c>
      <c r="P807" s="2">
        <v>1018</v>
      </c>
      <c r="Q807" s="2" t="s">
        <v>41</v>
      </c>
      <c r="R807" s="2" t="s">
        <v>3991</v>
      </c>
      <c r="S807" s="2" t="s">
        <v>3992</v>
      </c>
      <c r="T807" s="2" t="s">
        <v>199</v>
      </c>
      <c r="U807" s="57">
        <v>0</v>
      </c>
      <c r="V807" s="2">
        <v>0</v>
      </c>
      <c r="W807" s="2">
        <v>1</v>
      </c>
      <c r="X807" s="74" t="s">
        <v>422</v>
      </c>
      <c r="Y807" s="21" t="s">
        <v>4545</v>
      </c>
      <c r="Z807" s="52">
        <v>7.1069832402234638</v>
      </c>
    </row>
    <row r="808" spans="1:26" x14ac:dyDescent="0.25">
      <c r="A808" s="70" t="s">
        <v>4544</v>
      </c>
      <c r="B808" s="2" t="s">
        <v>4085</v>
      </c>
      <c r="C808" s="19" t="s">
        <v>3532</v>
      </c>
      <c r="D808" s="2" t="s">
        <v>280</v>
      </c>
      <c r="E808" s="14">
        <v>20060004</v>
      </c>
      <c r="F808" s="14" t="s">
        <v>682</v>
      </c>
      <c r="G808" s="19">
        <v>4</v>
      </c>
      <c r="H808" s="21">
        <v>8.9600000000000009</v>
      </c>
      <c r="I808" s="21">
        <v>318.40000000000003</v>
      </c>
      <c r="J808" s="71">
        <v>0</v>
      </c>
      <c r="K808" s="58">
        <v>0</v>
      </c>
      <c r="L808" s="72">
        <v>0</v>
      </c>
      <c r="M808" s="73">
        <v>0</v>
      </c>
      <c r="N808" s="19">
        <v>0</v>
      </c>
      <c r="O808" s="21">
        <v>0</v>
      </c>
      <c r="P808" s="2">
        <v>318</v>
      </c>
      <c r="Q808" s="2" t="s">
        <v>41</v>
      </c>
      <c r="R808" s="2" t="s">
        <v>4086</v>
      </c>
      <c r="S808" s="2" t="s">
        <v>4087</v>
      </c>
      <c r="T808" s="2" t="s">
        <v>199</v>
      </c>
      <c r="U808" s="57">
        <v>0</v>
      </c>
      <c r="V808" s="2">
        <v>0</v>
      </c>
      <c r="W808" s="2">
        <v>1</v>
      </c>
      <c r="X808" s="74" t="s">
        <v>422</v>
      </c>
      <c r="Y808" s="21" t="s">
        <v>4545</v>
      </c>
      <c r="Z808" s="52">
        <v>7.1071428571428577</v>
      </c>
    </row>
    <row r="809" spans="1:26" x14ac:dyDescent="0.25">
      <c r="A809" s="70" t="s">
        <v>4544</v>
      </c>
      <c r="B809" s="2" t="s">
        <v>2130</v>
      </c>
      <c r="C809" s="19" t="s">
        <v>3532</v>
      </c>
      <c r="D809" s="2" t="s">
        <v>280</v>
      </c>
      <c r="E809" s="14">
        <v>20060004</v>
      </c>
      <c r="F809" s="14" t="s">
        <v>715</v>
      </c>
      <c r="G809" s="19">
        <v>4</v>
      </c>
      <c r="H809" s="21">
        <v>6</v>
      </c>
      <c r="I809" s="21">
        <v>246.25</v>
      </c>
      <c r="J809" s="71">
        <v>0</v>
      </c>
      <c r="K809" s="58">
        <v>0</v>
      </c>
      <c r="L809" s="72">
        <v>0</v>
      </c>
      <c r="M809" s="73">
        <v>0</v>
      </c>
      <c r="N809" s="19">
        <v>0</v>
      </c>
      <c r="O809" s="21">
        <v>0</v>
      </c>
      <c r="P809" s="2">
        <v>246</v>
      </c>
      <c r="Q809" s="2" t="s">
        <v>41</v>
      </c>
      <c r="R809" s="2" t="s">
        <v>2131</v>
      </c>
      <c r="S809" s="2" t="s">
        <v>2132</v>
      </c>
      <c r="T809" s="2" t="s">
        <v>199</v>
      </c>
      <c r="U809" s="57">
        <v>0</v>
      </c>
      <c r="V809" s="2">
        <v>45916</v>
      </c>
      <c r="W809" s="2">
        <v>1</v>
      </c>
      <c r="X809" s="74" t="s">
        <v>422</v>
      </c>
      <c r="Y809" s="21" t="s">
        <v>4545</v>
      </c>
      <c r="Z809" s="52">
        <v>8.2083333333333339</v>
      </c>
    </row>
    <row r="810" spans="1:26" x14ac:dyDescent="0.25">
      <c r="A810" s="70" t="s">
        <v>4544</v>
      </c>
      <c r="B810" s="2" t="s">
        <v>4088</v>
      </c>
      <c r="C810" s="19" t="s">
        <v>3532</v>
      </c>
      <c r="D810" s="2" t="s">
        <v>280</v>
      </c>
      <c r="E810" s="14">
        <v>20060004</v>
      </c>
      <c r="F810" s="14" t="s">
        <v>1614</v>
      </c>
      <c r="G810" s="19">
        <v>2</v>
      </c>
      <c r="H810" s="21">
        <v>15.34</v>
      </c>
      <c r="I810" s="21">
        <v>516.73</v>
      </c>
      <c r="J810" s="71">
        <v>0</v>
      </c>
      <c r="K810" s="58">
        <v>0</v>
      </c>
      <c r="L810" s="72">
        <v>0</v>
      </c>
      <c r="M810" s="73">
        <v>0</v>
      </c>
      <c r="N810" s="19">
        <v>0</v>
      </c>
      <c r="O810" s="21">
        <v>0</v>
      </c>
      <c r="P810" s="2">
        <v>517</v>
      </c>
      <c r="Q810" s="2" t="s">
        <v>41</v>
      </c>
      <c r="R810" s="2" t="s">
        <v>4089</v>
      </c>
      <c r="S810" s="2" t="s">
        <v>4090</v>
      </c>
      <c r="T810" s="2" t="s">
        <v>3582</v>
      </c>
      <c r="U810" s="57">
        <v>0</v>
      </c>
      <c r="V810" s="2">
        <v>45867</v>
      </c>
      <c r="W810" s="2">
        <v>1</v>
      </c>
      <c r="X810" s="74" t="s">
        <v>422</v>
      </c>
      <c r="Y810" s="21" t="s">
        <v>4545</v>
      </c>
      <c r="Z810" s="52">
        <v>3.3685136897001309</v>
      </c>
    </row>
    <row r="811" spans="1:26" x14ac:dyDescent="0.25">
      <c r="A811" s="70" t="s">
        <v>4544</v>
      </c>
      <c r="B811" s="2" t="s">
        <v>3993</v>
      </c>
      <c r="C811" s="19" t="s">
        <v>3532</v>
      </c>
      <c r="D811" s="2" t="s">
        <v>280</v>
      </c>
      <c r="E811" s="14">
        <v>20060004</v>
      </c>
      <c r="F811" s="14" t="s">
        <v>1965</v>
      </c>
      <c r="G811" s="19">
        <v>4</v>
      </c>
      <c r="H811" s="21">
        <v>25.880000000000003</v>
      </c>
      <c r="I811" s="21">
        <v>904.61</v>
      </c>
      <c r="J811" s="71">
        <v>0</v>
      </c>
      <c r="K811" s="58">
        <v>0</v>
      </c>
      <c r="L811" s="72">
        <v>0</v>
      </c>
      <c r="M811" s="73">
        <v>0</v>
      </c>
      <c r="N811" s="19">
        <v>0</v>
      </c>
      <c r="O811" s="21">
        <v>0</v>
      </c>
      <c r="P811" s="2">
        <v>905</v>
      </c>
      <c r="Q811" s="2" t="s">
        <v>41</v>
      </c>
      <c r="R811" s="2" t="s">
        <v>2831</v>
      </c>
      <c r="S811" s="2" t="s">
        <v>3994</v>
      </c>
      <c r="T811" s="2" t="s">
        <v>1630</v>
      </c>
      <c r="U811" s="57">
        <v>0</v>
      </c>
      <c r="V811" s="2">
        <v>0</v>
      </c>
      <c r="W811" s="2">
        <v>1</v>
      </c>
      <c r="X811" s="74" t="s">
        <v>422</v>
      </c>
      <c r="Y811" s="21" t="s">
        <v>4545</v>
      </c>
      <c r="Z811" s="52">
        <v>6.9908037094281301</v>
      </c>
    </row>
    <row r="812" spans="1:26" x14ac:dyDescent="0.25">
      <c r="A812" s="70" t="s">
        <v>4544</v>
      </c>
      <c r="B812" s="2" t="s">
        <v>1615</v>
      </c>
      <c r="C812" s="19" t="s">
        <v>3532</v>
      </c>
      <c r="D812" s="2" t="s">
        <v>287</v>
      </c>
      <c r="E812" s="14">
        <v>20060005</v>
      </c>
      <c r="F812" s="14" t="s">
        <v>617</v>
      </c>
      <c r="G812" s="19">
        <v>4</v>
      </c>
      <c r="H812" s="21">
        <v>99.84</v>
      </c>
      <c r="I812" s="21">
        <v>3715.65</v>
      </c>
      <c r="J812" s="71">
        <v>0</v>
      </c>
      <c r="K812" s="58">
        <v>0</v>
      </c>
      <c r="L812" s="72">
        <v>0</v>
      </c>
      <c r="M812" s="73">
        <v>0</v>
      </c>
      <c r="N812" s="19">
        <v>0</v>
      </c>
      <c r="O812" s="21">
        <v>0</v>
      </c>
      <c r="P812" s="2">
        <v>3716</v>
      </c>
      <c r="Q812" s="2" t="s">
        <v>41</v>
      </c>
      <c r="R812" s="2" t="s">
        <v>1616</v>
      </c>
      <c r="S812" s="2" t="s">
        <v>1617</v>
      </c>
      <c r="T812" s="2" t="s">
        <v>194</v>
      </c>
      <c r="U812" s="57" t="s">
        <v>669</v>
      </c>
      <c r="V812" s="2">
        <v>45663</v>
      </c>
      <c r="W812" s="2">
        <v>1</v>
      </c>
      <c r="X812" s="74" t="s">
        <v>422</v>
      </c>
      <c r="Y812" s="21" t="s">
        <v>4545</v>
      </c>
      <c r="Z812" s="52">
        <v>7.4432091346153841</v>
      </c>
    </row>
    <row r="813" spans="1:26" x14ac:dyDescent="0.25">
      <c r="A813" s="70" t="s">
        <v>4544</v>
      </c>
      <c r="B813" s="2" t="s">
        <v>1618</v>
      </c>
      <c r="C813" s="19" t="s">
        <v>3532</v>
      </c>
      <c r="D813" s="2" t="s">
        <v>287</v>
      </c>
      <c r="E813" s="14">
        <v>20060005</v>
      </c>
      <c r="F813" s="14" t="s">
        <v>516</v>
      </c>
      <c r="G813" s="19">
        <v>4</v>
      </c>
      <c r="H813" s="21">
        <v>20.399999999999999</v>
      </c>
      <c r="I813" s="21">
        <v>842.56</v>
      </c>
      <c r="J813" s="71">
        <v>0</v>
      </c>
      <c r="K813" s="58">
        <v>0</v>
      </c>
      <c r="L813" s="72">
        <v>0</v>
      </c>
      <c r="M813" s="73">
        <v>0</v>
      </c>
      <c r="N813" s="19">
        <v>0</v>
      </c>
      <c r="O813" s="21">
        <v>0</v>
      </c>
      <c r="P813" s="2">
        <v>843</v>
      </c>
      <c r="Q813" s="2" t="s">
        <v>41</v>
      </c>
      <c r="R813" s="2" t="s">
        <v>1116</v>
      </c>
      <c r="S813" s="2" t="s">
        <v>1619</v>
      </c>
      <c r="T813" s="2" t="s">
        <v>194</v>
      </c>
      <c r="U813" s="57" t="s">
        <v>669</v>
      </c>
      <c r="V813" s="2">
        <v>45663</v>
      </c>
      <c r="W813" s="2">
        <v>1</v>
      </c>
      <c r="X813" s="74" t="s">
        <v>422</v>
      </c>
      <c r="Y813" s="21" t="s">
        <v>4545</v>
      </c>
      <c r="Z813" s="52">
        <v>8.2603921568627463</v>
      </c>
    </row>
    <row r="814" spans="1:26" x14ac:dyDescent="0.25">
      <c r="A814" s="70" t="s">
        <v>4544</v>
      </c>
      <c r="B814" s="2" t="s">
        <v>1620</v>
      </c>
      <c r="C814" s="19" t="s">
        <v>3532</v>
      </c>
      <c r="D814" s="2" t="s">
        <v>287</v>
      </c>
      <c r="E814" s="14">
        <v>20060005</v>
      </c>
      <c r="F814" s="14" t="s">
        <v>566</v>
      </c>
      <c r="G814" s="19">
        <v>2</v>
      </c>
      <c r="H814" s="21">
        <v>4.88</v>
      </c>
      <c r="I814" s="21">
        <v>155.86000000000001</v>
      </c>
      <c r="J814" s="71">
        <v>0</v>
      </c>
      <c r="K814" s="58">
        <v>0</v>
      </c>
      <c r="L814" s="72">
        <v>0</v>
      </c>
      <c r="M814" s="73">
        <v>0</v>
      </c>
      <c r="N814" s="19">
        <v>0</v>
      </c>
      <c r="O814" s="21">
        <v>0</v>
      </c>
      <c r="P814" s="2">
        <v>156</v>
      </c>
      <c r="Q814" s="2" t="s">
        <v>41</v>
      </c>
      <c r="R814" s="2" t="s">
        <v>1621</v>
      </c>
      <c r="S814" s="2" t="s">
        <v>1622</v>
      </c>
      <c r="T814" s="2" t="s">
        <v>194</v>
      </c>
      <c r="U814" s="57">
        <v>0</v>
      </c>
      <c r="V814" s="2">
        <v>45843</v>
      </c>
      <c r="W814" s="2">
        <v>1</v>
      </c>
      <c r="X814" s="74" t="s">
        <v>422</v>
      </c>
      <c r="Y814" s="21" t="s">
        <v>4545</v>
      </c>
      <c r="Z814" s="52">
        <v>3.1938524590163939</v>
      </c>
    </row>
    <row r="815" spans="1:26" x14ac:dyDescent="0.25">
      <c r="A815" s="70" t="s">
        <v>4544</v>
      </c>
      <c r="B815" s="2" t="s">
        <v>2302</v>
      </c>
      <c r="C815" s="19" t="s">
        <v>3532</v>
      </c>
      <c r="D815" s="2" t="s">
        <v>287</v>
      </c>
      <c r="E815" s="14">
        <v>20060005</v>
      </c>
      <c r="F815" s="14" t="s">
        <v>523</v>
      </c>
      <c r="G815" s="19">
        <v>2</v>
      </c>
      <c r="H815" s="21">
        <v>6.2200000000000006</v>
      </c>
      <c r="I815" s="21">
        <v>309.36</v>
      </c>
      <c r="J815" s="71">
        <v>0</v>
      </c>
      <c r="K815" s="58">
        <v>0</v>
      </c>
      <c r="L815" s="72">
        <v>0</v>
      </c>
      <c r="M815" s="73">
        <v>0</v>
      </c>
      <c r="N815" s="19">
        <v>0</v>
      </c>
      <c r="O815" s="21">
        <v>0</v>
      </c>
      <c r="P815" s="2">
        <v>309</v>
      </c>
      <c r="Q815" s="2" t="s">
        <v>41</v>
      </c>
      <c r="R815" s="2" t="s">
        <v>290</v>
      </c>
      <c r="S815" s="2" t="s">
        <v>2303</v>
      </c>
      <c r="T815" s="2" t="s">
        <v>194</v>
      </c>
      <c r="U815" s="57" t="s">
        <v>1924</v>
      </c>
      <c r="V815" s="2">
        <v>0</v>
      </c>
      <c r="W815" s="2">
        <v>1</v>
      </c>
      <c r="X815" s="74" t="s">
        <v>422</v>
      </c>
      <c r="Y815" s="21" t="s">
        <v>4545</v>
      </c>
      <c r="Z815" s="52">
        <v>4.9736334405144689</v>
      </c>
    </row>
    <row r="816" spans="1:26" x14ac:dyDescent="0.25">
      <c r="A816" s="70" t="s">
        <v>4544</v>
      </c>
      <c r="B816" s="2" t="s">
        <v>1623</v>
      </c>
      <c r="C816" s="19" t="s">
        <v>3532</v>
      </c>
      <c r="D816" s="2" t="s">
        <v>287</v>
      </c>
      <c r="E816" s="14">
        <v>20060005</v>
      </c>
      <c r="F816" s="14" t="s">
        <v>750</v>
      </c>
      <c r="G816" s="19">
        <v>2</v>
      </c>
      <c r="H816" s="21">
        <v>3</v>
      </c>
      <c r="I816" s="21">
        <v>108.92</v>
      </c>
      <c r="J816" s="71">
        <v>0</v>
      </c>
      <c r="K816" s="58">
        <v>0</v>
      </c>
      <c r="L816" s="72">
        <v>0</v>
      </c>
      <c r="M816" s="73">
        <v>0</v>
      </c>
      <c r="N816" s="19">
        <v>0</v>
      </c>
      <c r="O816" s="21">
        <v>0</v>
      </c>
      <c r="P816" s="2">
        <v>109</v>
      </c>
      <c r="Q816" s="2" t="s">
        <v>41</v>
      </c>
      <c r="R816" s="2" t="s">
        <v>1624</v>
      </c>
      <c r="S816" s="2" t="s">
        <v>1625</v>
      </c>
      <c r="T816" s="2" t="s">
        <v>194</v>
      </c>
      <c r="U816" s="57">
        <v>0</v>
      </c>
      <c r="V816" s="2">
        <v>0</v>
      </c>
      <c r="W816" s="2">
        <v>1</v>
      </c>
      <c r="X816" s="74" t="s">
        <v>422</v>
      </c>
      <c r="Y816" s="21" t="s">
        <v>4545</v>
      </c>
      <c r="Z816" s="52">
        <v>3.6306666666666665</v>
      </c>
    </row>
    <row r="817" spans="1:26" x14ac:dyDescent="0.25">
      <c r="A817" s="70" t="s">
        <v>4544</v>
      </c>
      <c r="B817" s="2" t="s">
        <v>1626</v>
      </c>
      <c r="C817" s="19" t="s">
        <v>3532</v>
      </c>
      <c r="D817" s="2" t="s">
        <v>287</v>
      </c>
      <c r="E817" s="14">
        <v>20060005</v>
      </c>
      <c r="F817" s="14" t="s">
        <v>536</v>
      </c>
      <c r="G817" s="19">
        <v>1</v>
      </c>
      <c r="H817" s="21">
        <v>4.8</v>
      </c>
      <c r="I817" s="21">
        <v>206.83</v>
      </c>
      <c r="J817" s="71">
        <v>0</v>
      </c>
      <c r="K817" s="58">
        <v>0</v>
      </c>
      <c r="L817" s="72">
        <v>0</v>
      </c>
      <c r="M817" s="73">
        <v>0</v>
      </c>
      <c r="N817" s="19">
        <v>0</v>
      </c>
      <c r="O817" s="21">
        <v>0</v>
      </c>
      <c r="P817" s="2">
        <v>207</v>
      </c>
      <c r="Q817" s="2" t="s">
        <v>41</v>
      </c>
      <c r="R817" s="2" t="s">
        <v>1627</v>
      </c>
      <c r="S817" s="2" t="s">
        <v>1628</v>
      </c>
      <c r="T817" s="2" t="s">
        <v>1613</v>
      </c>
      <c r="U817" s="57">
        <v>0</v>
      </c>
      <c r="V817" s="2">
        <v>45831</v>
      </c>
      <c r="W817" s="2">
        <v>1</v>
      </c>
      <c r="X817" s="74" t="s">
        <v>422</v>
      </c>
      <c r="Y817" s="21" t="s">
        <v>4545</v>
      </c>
      <c r="Z817" s="52">
        <v>2.1544791666666669</v>
      </c>
    </row>
    <row r="818" spans="1:26" x14ac:dyDescent="0.25">
      <c r="A818" s="70" t="s">
        <v>4544</v>
      </c>
      <c r="B818" s="2" t="s">
        <v>2573</v>
      </c>
      <c r="C818" s="19" t="s">
        <v>3532</v>
      </c>
      <c r="D818" s="2" t="s">
        <v>287</v>
      </c>
      <c r="E818" s="14">
        <v>20060005</v>
      </c>
      <c r="F818" s="14" t="s">
        <v>638</v>
      </c>
      <c r="G818" s="19">
        <v>2</v>
      </c>
      <c r="H818" s="21">
        <v>14.780000000000001</v>
      </c>
      <c r="I818" s="21">
        <v>524.79999999999995</v>
      </c>
      <c r="J818" s="71">
        <v>0</v>
      </c>
      <c r="K818" s="58">
        <v>0</v>
      </c>
      <c r="L818" s="72">
        <v>0</v>
      </c>
      <c r="M818" s="73">
        <v>0</v>
      </c>
      <c r="N818" s="19">
        <v>0</v>
      </c>
      <c r="O818" s="21">
        <v>0</v>
      </c>
      <c r="P818" s="2">
        <v>525</v>
      </c>
      <c r="Q818" s="2" t="s">
        <v>41</v>
      </c>
      <c r="R818" s="2" t="s">
        <v>2574</v>
      </c>
      <c r="S818" s="2" t="s">
        <v>2575</v>
      </c>
      <c r="T818" s="2" t="s">
        <v>194</v>
      </c>
      <c r="U818" s="57">
        <v>0</v>
      </c>
      <c r="V818" s="2">
        <v>45831</v>
      </c>
      <c r="W818" s="2">
        <v>1</v>
      </c>
      <c r="X818" s="74" t="s">
        <v>422</v>
      </c>
      <c r="Y818" s="21" t="s">
        <v>4545</v>
      </c>
      <c r="Z818" s="52">
        <v>3.5507442489851146</v>
      </c>
    </row>
    <row r="819" spans="1:26" x14ac:dyDescent="0.25">
      <c r="A819" s="70" t="s">
        <v>4544</v>
      </c>
      <c r="B819" s="2" t="s">
        <v>4564</v>
      </c>
      <c r="C819" s="19" t="s">
        <v>3532</v>
      </c>
      <c r="D819" s="2" t="s">
        <v>288</v>
      </c>
      <c r="E819" s="14">
        <v>20060007</v>
      </c>
      <c r="F819" s="14" t="s">
        <v>617</v>
      </c>
      <c r="G819" s="19">
        <v>1</v>
      </c>
      <c r="H819" s="21">
        <v>2.86</v>
      </c>
      <c r="I819" s="21">
        <v>111.2</v>
      </c>
      <c r="J819" s="71">
        <v>0</v>
      </c>
      <c r="K819" s="58">
        <v>0</v>
      </c>
      <c r="L819" s="72">
        <v>0</v>
      </c>
      <c r="M819" s="73">
        <v>0</v>
      </c>
      <c r="N819" s="19">
        <v>0</v>
      </c>
      <c r="O819" s="21">
        <v>0</v>
      </c>
      <c r="P819" s="2">
        <v>111</v>
      </c>
      <c r="Q819" s="2" t="s">
        <v>41</v>
      </c>
      <c r="R819" s="2" t="s">
        <v>4565</v>
      </c>
      <c r="S819" s="2" t="s">
        <v>4566</v>
      </c>
      <c r="T819" s="2" t="s">
        <v>1629</v>
      </c>
      <c r="U819" s="57" t="s">
        <v>435</v>
      </c>
      <c r="V819" s="2">
        <v>0</v>
      </c>
      <c r="W819" s="2">
        <v>1</v>
      </c>
      <c r="X819" s="74" t="s">
        <v>422</v>
      </c>
      <c r="Y819" s="21" t="s">
        <v>4545</v>
      </c>
      <c r="Z819" s="52">
        <v>1.9440559440559444</v>
      </c>
    </row>
    <row r="820" spans="1:26" x14ac:dyDescent="0.25">
      <c r="A820" s="70" t="s">
        <v>4544</v>
      </c>
      <c r="B820" s="2" t="s">
        <v>1632</v>
      </c>
      <c r="C820" s="19" t="s">
        <v>3532</v>
      </c>
      <c r="D820" s="2" t="s">
        <v>288</v>
      </c>
      <c r="E820" s="14">
        <v>20060007</v>
      </c>
      <c r="F820" s="14" t="s">
        <v>481</v>
      </c>
      <c r="G820" s="19">
        <v>2</v>
      </c>
      <c r="H820" s="21">
        <v>89.64</v>
      </c>
      <c r="I820" s="21">
        <v>3470.8199999999997</v>
      </c>
      <c r="J820" s="71">
        <v>0</v>
      </c>
      <c r="K820" s="58">
        <v>0</v>
      </c>
      <c r="L820" s="72">
        <v>0</v>
      </c>
      <c r="M820" s="73">
        <v>0</v>
      </c>
      <c r="N820" s="19">
        <v>0</v>
      </c>
      <c r="O820" s="21">
        <v>0</v>
      </c>
      <c r="P820" s="2">
        <v>3471</v>
      </c>
      <c r="Q820" s="2" t="s">
        <v>41</v>
      </c>
      <c r="R820" s="2" t="s">
        <v>1633</v>
      </c>
      <c r="S820" s="2" t="s">
        <v>1634</v>
      </c>
      <c r="T820" s="2" t="s">
        <v>1630</v>
      </c>
      <c r="U820" s="57">
        <v>0</v>
      </c>
      <c r="V820" s="2">
        <v>0</v>
      </c>
      <c r="W820" s="2">
        <v>1</v>
      </c>
      <c r="X820" s="74" t="s">
        <v>422</v>
      </c>
      <c r="Y820" s="21" t="s">
        <v>4545</v>
      </c>
      <c r="Z820" s="52">
        <v>3.8719544846050868</v>
      </c>
    </row>
    <row r="821" spans="1:26" x14ac:dyDescent="0.25">
      <c r="A821" s="70" t="s">
        <v>4544</v>
      </c>
      <c r="B821" s="2" t="s">
        <v>1635</v>
      </c>
      <c r="C821" s="19" t="s">
        <v>3532</v>
      </c>
      <c r="D821" s="2" t="s">
        <v>288</v>
      </c>
      <c r="E821" s="14">
        <v>20060007</v>
      </c>
      <c r="F821" s="14" t="s">
        <v>482</v>
      </c>
      <c r="G821" s="19">
        <v>4</v>
      </c>
      <c r="H821" s="21">
        <v>40.61</v>
      </c>
      <c r="I821" s="21">
        <v>1624.54</v>
      </c>
      <c r="J821" s="71">
        <v>0</v>
      </c>
      <c r="K821" s="58">
        <v>0</v>
      </c>
      <c r="L821" s="72">
        <v>0</v>
      </c>
      <c r="M821" s="73">
        <v>0</v>
      </c>
      <c r="N821" s="19">
        <v>0</v>
      </c>
      <c r="O821" s="21">
        <v>0</v>
      </c>
      <c r="P821" s="2">
        <v>1625</v>
      </c>
      <c r="Q821" s="2" t="s">
        <v>41</v>
      </c>
      <c r="R821" s="2" t="s">
        <v>487</v>
      </c>
      <c r="S821" s="2" t="s">
        <v>1636</v>
      </c>
      <c r="T821" s="2" t="s">
        <v>1630</v>
      </c>
      <c r="U821" s="57">
        <v>0</v>
      </c>
      <c r="V821" s="2">
        <v>0</v>
      </c>
      <c r="W821" s="2">
        <v>1</v>
      </c>
      <c r="X821" s="74" t="s">
        <v>422</v>
      </c>
      <c r="Y821" s="21" t="s">
        <v>4545</v>
      </c>
      <c r="Z821" s="52">
        <v>8.0006894853484365</v>
      </c>
    </row>
    <row r="822" spans="1:26" x14ac:dyDescent="0.25">
      <c r="A822" s="70" t="s">
        <v>4544</v>
      </c>
      <c r="B822" s="2" t="s">
        <v>1637</v>
      </c>
      <c r="C822" s="19" t="s">
        <v>3532</v>
      </c>
      <c r="D822" s="2" t="s">
        <v>288</v>
      </c>
      <c r="E822" s="14">
        <v>20060007</v>
      </c>
      <c r="F822" s="14" t="s">
        <v>750</v>
      </c>
      <c r="G822" s="19">
        <v>1</v>
      </c>
      <c r="H822" s="21">
        <v>14.86</v>
      </c>
      <c r="I822" s="21">
        <v>556.66</v>
      </c>
      <c r="J822" s="71">
        <v>0</v>
      </c>
      <c r="K822" s="58">
        <v>0</v>
      </c>
      <c r="L822" s="72">
        <v>0</v>
      </c>
      <c r="M822" s="73">
        <v>0</v>
      </c>
      <c r="N822" s="19">
        <v>0</v>
      </c>
      <c r="O822" s="21">
        <v>0</v>
      </c>
      <c r="P822" s="2">
        <v>557</v>
      </c>
      <c r="Q822" s="2" t="s">
        <v>41</v>
      </c>
      <c r="R822" s="2" t="s">
        <v>1638</v>
      </c>
      <c r="S822" s="2" t="s">
        <v>1639</v>
      </c>
      <c r="T822" s="2" t="s">
        <v>1629</v>
      </c>
      <c r="U822" s="57">
        <v>0</v>
      </c>
      <c r="V822" s="2">
        <v>0</v>
      </c>
      <c r="W822" s="2">
        <v>1</v>
      </c>
      <c r="X822" s="74" t="s">
        <v>422</v>
      </c>
      <c r="Y822" s="21" t="s">
        <v>4545</v>
      </c>
      <c r="Z822" s="52">
        <v>1.8730148048452222</v>
      </c>
    </row>
    <row r="823" spans="1:26" x14ac:dyDescent="0.25">
      <c r="A823" s="70" t="s">
        <v>4544</v>
      </c>
      <c r="B823" s="2" t="s">
        <v>2579</v>
      </c>
      <c r="C823" s="19" t="s">
        <v>3532</v>
      </c>
      <c r="D823" s="2" t="s">
        <v>288</v>
      </c>
      <c r="E823" s="14">
        <v>20060007</v>
      </c>
      <c r="F823" s="14" t="s">
        <v>638</v>
      </c>
      <c r="G823" s="19">
        <v>3</v>
      </c>
      <c r="H823" s="21">
        <v>17.07</v>
      </c>
      <c r="I823" s="21">
        <v>669.78</v>
      </c>
      <c r="J823" s="71">
        <v>0</v>
      </c>
      <c r="K823" s="58">
        <v>0</v>
      </c>
      <c r="L823" s="72">
        <v>0</v>
      </c>
      <c r="M823" s="73">
        <v>0</v>
      </c>
      <c r="N823" s="19">
        <v>0</v>
      </c>
      <c r="O823" s="21">
        <v>0</v>
      </c>
      <c r="P823" s="2">
        <v>670</v>
      </c>
      <c r="Q823" s="2" t="s">
        <v>41</v>
      </c>
      <c r="R823" s="2" t="s">
        <v>2023</v>
      </c>
      <c r="S823" s="2" t="s">
        <v>2580</v>
      </c>
      <c r="T823" s="2" t="s">
        <v>1630</v>
      </c>
      <c r="U823" s="57">
        <v>0</v>
      </c>
      <c r="V823" s="2">
        <v>45846</v>
      </c>
      <c r="W823" s="2">
        <v>1</v>
      </c>
      <c r="X823" s="74" t="s">
        <v>422</v>
      </c>
      <c r="Y823" s="21" t="s">
        <v>4545</v>
      </c>
      <c r="Z823" s="52">
        <v>5.8855887521968375</v>
      </c>
    </row>
    <row r="824" spans="1:26" x14ac:dyDescent="0.25">
      <c r="A824" s="70" t="s">
        <v>4544</v>
      </c>
      <c r="B824" s="2" t="s">
        <v>1640</v>
      </c>
      <c r="C824" s="19" t="s">
        <v>3532</v>
      </c>
      <c r="D824" s="2" t="s">
        <v>288</v>
      </c>
      <c r="E824" s="14">
        <v>20060007</v>
      </c>
      <c r="F824" s="14" t="s">
        <v>486</v>
      </c>
      <c r="G824" s="19">
        <v>3</v>
      </c>
      <c r="H824" s="21">
        <v>33.75</v>
      </c>
      <c r="I824" s="21">
        <v>1388.73</v>
      </c>
      <c r="J824" s="71">
        <v>0</v>
      </c>
      <c r="K824" s="58">
        <v>0</v>
      </c>
      <c r="L824" s="72">
        <v>0</v>
      </c>
      <c r="M824" s="73">
        <v>0</v>
      </c>
      <c r="N824" s="19">
        <v>0</v>
      </c>
      <c r="O824" s="21">
        <v>0</v>
      </c>
      <c r="P824" s="2">
        <v>1389</v>
      </c>
      <c r="Q824" s="2" t="s">
        <v>41</v>
      </c>
      <c r="R824" s="2">
        <v>0</v>
      </c>
      <c r="S824" s="2">
        <v>0</v>
      </c>
      <c r="T824" s="2">
        <v>0</v>
      </c>
      <c r="U824" s="57">
        <v>0</v>
      </c>
      <c r="V824" s="2">
        <v>0</v>
      </c>
      <c r="W824" s="2">
        <v>1</v>
      </c>
      <c r="X824" s="74" t="s">
        <v>1044</v>
      </c>
      <c r="Y824" s="21" t="s">
        <v>4545</v>
      </c>
      <c r="Z824" s="52">
        <v>6.1721333333333339</v>
      </c>
    </row>
    <row r="825" spans="1:26" x14ac:dyDescent="0.25">
      <c r="A825" s="70" t="s">
        <v>4544</v>
      </c>
      <c r="B825" s="2" t="s">
        <v>1641</v>
      </c>
      <c r="C825" s="19" t="s">
        <v>3532</v>
      </c>
      <c r="D825" s="2" t="s">
        <v>288</v>
      </c>
      <c r="E825" s="14">
        <v>20060007</v>
      </c>
      <c r="F825" s="14" t="s">
        <v>538</v>
      </c>
      <c r="G825" s="19">
        <v>2</v>
      </c>
      <c r="H825" s="21">
        <v>50.24</v>
      </c>
      <c r="I825" s="21">
        <v>1915.46</v>
      </c>
      <c r="J825" s="71">
        <v>0</v>
      </c>
      <c r="K825" s="58">
        <v>0</v>
      </c>
      <c r="L825" s="72">
        <v>0</v>
      </c>
      <c r="M825" s="73">
        <v>0</v>
      </c>
      <c r="N825" s="19">
        <v>0</v>
      </c>
      <c r="O825" s="21">
        <v>0</v>
      </c>
      <c r="P825" s="2">
        <v>1915</v>
      </c>
      <c r="Q825" s="2" t="s">
        <v>41</v>
      </c>
      <c r="R825" s="2" t="s">
        <v>1642</v>
      </c>
      <c r="S825" s="2" t="s">
        <v>1643</v>
      </c>
      <c r="T825" s="2" t="s">
        <v>1630</v>
      </c>
      <c r="U825" s="57">
        <v>0</v>
      </c>
      <c r="V825" s="2">
        <v>45908</v>
      </c>
      <c r="W825" s="2">
        <v>1</v>
      </c>
      <c r="X825" s="74" t="s">
        <v>422</v>
      </c>
      <c r="Y825" s="21" t="s">
        <v>4545</v>
      </c>
      <c r="Z825" s="52">
        <v>3.812619426751592</v>
      </c>
    </row>
    <row r="826" spans="1:26" x14ac:dyDescent="0.25">
      <c r="A826" s="70" t="s">
        <v>4544</v>
      </c>
      <c r="B826" s="2" t="s">
        <v>3659</v>
      </c>
      <c r="C826" s="19" t="s">
        <v>3532</v>
      </c>
      <c r="D826" s="2" t="s">
        <v>288</v>
      </c>
      <c r="E826" s="14">
        <v>20060007</v>
      </c>
      <c r="F826" s="14" t="s">
        <v>436</v>
      </c>
      <c r="G826" s="19">
        <v>2</v>
      </c>
      <c r="H826" s="21">
        <v>29.75</v>
      </c>
      <c r="I826" s="21">
        <v>1038.1500000000001</v>
      </c>
      <c r="J826" s="71">
        <v>0</v>
      </c>
      <c r="K826" s="58">
        <v>0</v>
      </c>
      <c r="L826" s="72">
        <v>0</v>
      </c>
      <c r="M826" s="73">
        <v>0</v>
      </c>
      <c r="N826" s="19">
        <v>0</v>
      </c>
      <c r="O826" s="21">
        <v>0</v>
      </c>
      <c r="P826" s="2">
        <v>1038</v>
      </c>
      <c r="Q826" s="2" t="s">
        <v>41</v>
      </c>
      <c r="R826" s="2" t="s">
        <v>3660</v>
      </c>
      <c r="S826" s="2" t="s">
        <v>3661</v>
      </c>
      <c r="T826" s="2" t="s">
        <v>2387</v>
      </c>
      <c r="U826" s="57">
        <v>0</v>
      </c>
      <c r="V826" s="2">
        <v>45943</v>
      </c>
      <c r="W826" s="2">
        <v>1</v>
      </c>
      <c r="X826" s="74" t="s">
        <v>422</v>
      </c>
      <c r="Y826" s="21" t="s">
        <v>4545</v>
      </c>
      <c r="Z826" s="52">
        <v>3.4895798319327733</v>
      </c>
    </row>
    <row r="827" spans="1:26" x14ac:dyDescent="0.25">
      <c r="A827" s="70" t="s">
        <v>4544</v>
      </c>
      <c r="B827" s="2" t="s">
        <v>3008</v>
      </c>
      <c r="C827" s="19" t="s">
        <v>3532</v>
      </c>
      <c r="D827" s="2" t="s">
        <v>288</v>
      </c>
      <c r="E827" s="14">
        <v>20060007</v>
      </c>
      <c r="F827" s="14" t="s">
        <v>653</v>
      </c>
      <c r="G827" s="19">
        <v>2</v>
      </c>
      <c r="H827" s="21">
        <v>18.380000000000003</v>
      </c>
      <c r="I827" s="21">
        <v>770.69</v>
      </c>
      <c r="J827" s="71">
        <v>0</v>
      </c>
      <c r="K827" s="58">
        <v>0</v>
      </c>
      <c r="L827" s="72">
        <v>0</v>
      </c>
      <c r="M827" s="73">
        <v>0</v>
      </c>
      <c r="N827" s="19">
        <v>0</v>
      </c>
      <c r="O827" s="21">
        <v>0</v>
      </c>
      <c r="P827" s="2">
        <v>771</v>
      </c>
      <c r="Q827" s="2" t="s">
        <v>41</v>
      </c>
      <c r="R827" s="2" t="s">
        <v>3009</v>
      </c>
      <c r="S827" s="2" t="s">
        <v>3010</v>
      </c>
      <c r="T827" s="2" t="s">
        <v>615</v>
      </c>
      <c r="U827" s="57">
        <v>0</v>
      </c>
      <c r="V827" s="2">
        <v>46006</v>
      </c>
      <c r="W827" s="2">
        <v>1</v>
      </c>
      <c r="X827" s="74" t="s">
        <v>422</v>
      </c>
      <c r="Y827" s="21" t="s">
        <v>4545</v>
      </c>
      <c r="Z827" s="52">
        <v>4.1930903155603918</v>
      </c>
    </row>
    <row r="828" spans="1:26" x14ac:dyDescent="0.25">
      <c r="A828" s="70" t="s">
        <v>4544</v>
      </c>
      <c r="B828" s="2" t="s">
        <v>3011</v>
      </c>
      <c r="C828" s="19" t="s">
        <v>3532</v>
      </c>
      <c r="D828" s="2" t="s">
        <v>288</v>
      </c>
      <c r="E828" s="14">
        <v>20060007</v>
      </c>
      <c r="F828" s="14" t="s">
        <v>548</v>
      </c>
      <c r="G828" s="19">
        <v>3</v>
      </c>
      <c r="H828" s="21">
        <v>20.79</v>
      </c>
      <c r="I828" s="21">
        <v>802.8</v>
      </c>
      <c r="J828" s="71">
        <v>0</v>
      </c>
      <c r="K828" s="58">
        <v>0</v>
      </c>
      <c r="L828" s="72">
        <v>0</v>
      </c>
      <c r="M828" s="73">
        <v>0</v>
      </c>
      <c r="N828" s="19">
        <v>0</v>
      </c>
      <c r="O828" s="21">
        <v>0</v>
      </c>
      <c r="P828" s="2">
        <v>803</v>
      </c>
      <c r="Q828" s="2" t="s">
        <v>41</v>
      </c>
      <c r="R828" s="2" t="s">
        <v>3012</v>
      </c>
      <c r="S828" s="2" t="s">
        <v>3013</v>
      </c>
      <c r="T828" s="2" t="s">
        <v>1630</v>
      </c>
      <c r="U828" s="57">
        <v>0</v>
      </c>
      <c r="V828" s="2">
        <v>46006</v>
      </c>
      <c r="W828" s="2">
        <v>1</v>
      </c>
      <c r="X828" s="74" t="s">
        <v>422</v>
      </c>
      <c r="Y828" s="21" t="s">
        <v>4545</v>
      </c>
      <c r="Z828" s="52">
        <v>5.792207792207793</v>
      </c>
    </row>
    <row r="829" spans="1:26" x14ac:dyDescent="0.25">
      <c r="A829" s="70" t="s">
        <v>4544</v>
      </c>
      <c r="B829" s="2" t="s">
        <v>4490</v>
      </c>
      <c r="C829" s="19" t="s">
        <v>3532</v>
      </c>
      <c r="D829" s="2" t="s">
        <v>288</v>
      </c>
      <c r="E829" s="14">
        <v>20060007</v>
      </c>
      <c r="F829" s="14" t="s">
        <v>444</v>
      </c>
      <c r="G829" s="19">
        <v>3</v>
      </c>
      <c r="H829" s="21">
        <v>12.469999999999999</v>
      </c>
      <c r="I829" s="21">
        <v>531.49</v>
      </c>
      <c r="J829" s="71">
        <v>0</v>
      </c>
      <c r="K829" s="58">
        <v>0</v>
      </c>
      <c r="L829" s="72">
        <v>0</v>
      </c>
      <c r="M829" s="73">
        <v>0</v>
      </c>
      <c r="N829" s="19">
        <v>0</v>
      </c>
      <c r="O829" s="21">
        <v>0</v>
      </c>
      <c r="P829" s="2">
        <v>531</v>
      </c>
      <c r="Q829" s="2" t="s">
        <v>41</v>
      </c>
      <c r="R829" s="2" t="s">
        <v>4491</v>
      </c>
      <c r="S829" s="2" t="s">
        <v>4492</v>
      </c>
      <c r="T829" s="2" t="s">
        <v>1630</v>
      </c>
      <c r="U829" s="57">
        <v>0</v>
      </c>
      <c r="V829" s="2">
        <v>46116</v>
      </c>
      <c r="W829" s="2">
        <v>1</v>
      </c>
      <c r="X829" s="74" t="s">
        <v>422</v>
      </c>
      <c r="Y829" s="21" t="s">
        <v>4545</v>
      </c>
      <c r="Z829" s="52">
        <v>6.3932237369687259</v>
      </c>
    </row>
    <row r="830" spans="1:26" x14ac:dyDescent="0.25">
      <c r="A830" s="70" t="s">
        <v>4544</v>
      </c>
      <c r="B830" s="2" t="s">
        <v>4493</v>
      </c>
      <c r="C830" s="19" t="s">
        <v>3532</v>
      </c>
      <c r="D830" s="2" t="s">
        <v>288</v>
      </c>
      <c r="E830" s="14">
        <v>20060007</v>
      </c>
      <c r="F830" s="14" t="s">
        <v>445</v>
      </c>
      <c r="G830" s="19">
        <v>2</v>
      </c>
      <c r="H830" s="21">
        <v>66.33</v>
      </c>
      <c r="I830" s="21">
        <v>2676.88</v>
      </c>
      <c r="J830" s="71">
        <v>0</v>
      </c>
      <c r="K830" s="58">
        <v>0</v>
      </c>
      <c r="L830" s="72">
        <v>0</v>
      </c>
      <c r="M830" s="73">
        <v>0</v>
      </c>
      <c r="N830" s="19">
        <v>0</v>
      </c>
      <c r="O830" s="21">
        <v>0</v>
      </c>
      <c r="P830" s="2">
        <v>2677</v>
      </c>
      <c r="Q830" s="2" t="s">
        <v>41</v>
      </c>
      <c r="R830" s="2" t="s">
        <v>4494</v>
      </c>
      <c r="S830" s="2" t="s">
        <v>4495</v>
      </c>
      <c r="T830" s="2" t="s">
        <v>1630</v>
      </c>
      <c r="U830" s="57">
        <v>0</v>
      </c>
      <c r="V830" s="2">
        <v>46116</v>
      </c>
      <c r="W830" s="2">
        <v>1</v>
      </c>
      <c r="X830" s="74" t="s">
        <v>422</v>
      </c>
      <c r="Y830" s="21" t="s">
        <v>4545</v>
      </c>
      <c r="Z830" s="52">
        <v>4.0357002864465557</v>
      </c>
    </row>
    <row r="831" spans="1:26" x14ac:dyDescent="0.25">
      <c r="A831" s="70" t="s">
        <v>4544</v>
      </c>
      <c r="B831" s="2" t="s">
        <v>3788</v>
      </c>
      <c r="C831" s="19" t="s">
        <v>3532</v>
      </c>
      <c r="D831" s="2" t="s">
        <v>389</v>
      </c>
      <c r="E831" s="14">
        <v>20060008</v>
      </c>
      <c r="F831" s="14" t="s">
        <v>44</v>
      </c>
      <c r="G831" s="19">
        <v>4</v>
      </c>
      <c r="H831" s="21">
        <v>598.03</v>
      </c>
      <c r="I831" s="21">
        <v>23352.42</v>
      </c>
      <c r="J831" s="71">
        <v>0</v>
      </c>
      <c r="K831" s="58">
        <v>0</v>
      </c>
      <c r="L831" s="72">
        <v>0</v>
      </c>
      <c r="M831" s="73">
        <v>0</v>
      </c>
      <c r="N831" s="19">
        <v>0</v>
      </c>
      <c r="O831" s="21">
        <v>0</v>
      </c>
      <c r="P831" s="2">
        <v>23352</v>
      </c>
      <c r="Q831" s="2" t="s">
        <v>41</v>
      </c>
      <c r="R831" s="2" t="s">
        <v>3789</v>
      </c>
      <c r="S831" s="2" t="s">
        <v>3790</v>
      </c>
      <c r="T831" s="2" t="s">
        <v>1629</v>
      </c>
      <c r="U831" s="57">
        <v>0</v>
      </c>
      <c r="V831" s="2">
        <v>45843</v>
      </c>
      <c r="W831" s="2">
        <v>1</v>
      </c>
      <c r="X831" s="74" t="s">
        <v>422</v>
      </c>
      <c r="Y831" s="21" t="s">
        <v>4545</v>
      </c>
      <c r="Z831" s="52">
        <v>7.8097821179539482</v>
      </c>
    </row>
    <row r="832" spans="1:26" x14ac:dyDescent="0.25">
      <c r="A832" s="70" t="s">
        <v>4544</v>
      </c>
      <c r="B832" s="2" t="s">
        <v>3785</v>
      </c>
      <c r="C832" s="19" t="s">
        <v>3532</v>
      </c>
      <c r="D832" s="2" t="s">
        <v>314</v>
      </c>
      <c r="E832" s="14">
        <v>20060009</v>
      </c>
      <c r="F832" s="14" t="s">
        <v>423</v>
      </c>
      <c r="G832" s="19">
        <v>2</v>
      </c>
      <c r="H832" s="21">
        <v>5.6099999999999994</v>
      </c>
      <c r="I832" s="21">
        <v>206.05</v>
      </c>
      <c r="J832" s="71">
        <v>0</v>
      </c>
      <c r="K832" s="58">
        <v>0</v>
      </c>
      <c r="L832" s="72">
        <v>0</v>
      </c>
      <c r="M832" s="73">
        <v>0</v>
      </c>
      <c r="N832" s="19">
        <v>0</v>
      </c>
      <c r="O832" s="21">
        <v>0</v>
      </c>
      <c r="P832" s="2">
        <v>206</v>
      </c>
      <c r="Q832" s="2" t="s">
        <v>41</v>
      </c>
      <c r="R832" s="2" t="s">
        <v>3786</v>
      </c>
      <c r="S832" s="2" t="s">
        <v>3787</v>
      </c>
      <c r="T832" s="2" t="s">
        <v>60</v>
      </c>
      <c r="U832" s="57">
        <v>0</v>
      </c>
      <c r="V832" s="2">
        <v>45831</v>
      </c>
      <c r="W832" s="2">
        <v>1</v>
      </c>
      <c r="X832" s="74" t="s">
        <v>422</v>
      </c>
      <c r="Y832" s="21" t="s">
        <v>4545</v>
      </c>
      <c r="Z832" s="52">
        <v>3.6729055258467032</v>
      </c>
    </row>
    <row r="833" spans="1:26" x14ac:dyDescent="0.25">
      <c r="A833" s="70" t="s">
        <v>4544</v>
      </c>
      <c r="B833" s="2" t="s">
        <v>1644</v>
      </c>
      <c r="C833" s="19" t="s">
        <v>3532</v>
      </c>
      <c r="D833" s="2" t="s">
        <v>314</v>
      </c>
      <c r="E833" s="14">
        <v>20060009</v>
      </c>
      <c r="F833" s="14" t="s">
        <v>520</v>
      </c>
      <c r="G833" s="19">
        <v>2</v>
      </c>
      <c r="H833" s="21">
        <v>12.21</v>
      </c>
      <c r="I833" s="21">
        <v>503.97</v>
      </c>
      <c r="J833" s="71">
        <v>0</v>
      </c>
      <c r="K833" s="58">
        <v>0</v>
      </c>
      <c r="L833" s="72">
        <v>0</v>
      </c>
      <c r="M833" s="73">
        <v>0</v>
      </c>
      <c r="N833" s="19">
        <v>0</v>
      </c>
      <c r="O833" s="21">
        <v>0</v>
      </c>
      <c r="P833" s="2">
        <v>504</v>
      </c>
      <c r="Q833" s="2" t="s">
        <v>41</v>
      </c>
      <c r="R833" s="2" t="s">
        <v>1645</v>
      </c>
      <c r="S833" s="2" t="s">
        <v>1646</v>
      </c>
      <c r="T833" s="2" t="s">
        <v>194</v>
      </c>
      <c r="U833" s="57">
        <v>0</v>
      </c>
      <c r="V833" s="2">
        <v>45831</v>
      </c>
      <c r="W833" s="2">
        <v>1</v>
      </c>
      <c r="X833" s="74" t="s">
        <v>422</v>
      </c>
      <c r="Y833" s="21" t="s">
        <v>4545</v>
      </c>
      <c r="Z833" s="52">
        <v>4.1275184275184271</v>
      </c>
    </row>
    <row r="834" spans="1:26" x14ac:dyDescent="0.25">
      <c r="A834" s="70" t="s">
        <v>4544</v>
      </c>
      <c r="B834" s="2" t="s">
        <v>2504</v>
      </c>
      <c r="C834" s="19" t="s">
        <v>3532</v>
      </c>
      <c r="D834" s="2" t="s">
        <v>314</v>
      </c>
      <c r="E834" s="14">
        <v>20060009</v>
      </c>
      <c r="F834" s="14" t="s">
        <v>427</v>
      </c>
      <c r="G834" s="19">
        <v>2</v>
      </c>
      <c r="H834" s="21">
        <v>5.6099999999999994</v>
      </c>
      <c r="I834" s="21">
        <v>215.29</v>
      </c>
      <c r="J834" s="71">
        <v>0</v>
      </c>
      <c r="K834" s="58">
        <v>0</v>
      </c>
      <c r="L834" s="72">
        <v>0</v>
      </c>
      <c r="M834" s="73">
        <v>0</v>
      </c>
      <c r="N834" s="19">
        <v>0</v>
      </c>
      <c r="O834" s="21">
        <v>0</v>
      </c>
      <c r="P834" s="2">
        <v>215</v>
      </c>
      <c r="Q834" s="2" t="s">
        <v>41</v>
      </c>
      <c r="R834" s="2" t="s">
        <v>2505</v>
      </c>
      <c r="S834" s="2" t="s">
        <v>2506</v>
      </c>
      <c r="T834" s="2" t="s">
        <v>1560</v>
      </c>
      <c r="U834" s="57">
        <v>0</v>
      </c>
      <c r="V834" s="2">
        <v>45831</v>
      </c>
      <c r="W834" s="2">
        <v>1</v>
      </c>
      <c r="X834" s="74" t="s">
        <v>422</v>
      </c>
      <c r="Y834" s="21" t="s">
        <v>4545</v>
      </c>
      <c r="Z834" s="52">
        <v>3.8376114081996437</v>
      </c>
    </row>
    <row r="835" spans="1:26" x14ac:dyDescent="0.25">
      <c r="A835" s="70" t="s">
        <v>4544</v>
      </c>
      <c r="B835" s="2" t="s">
        <v>1648</v>
      </c>
      <c r="C835" s="19" t="s">
        <v>3532</v>
      </c>
      <c r="D835" s="2" t="s">
        <v>314</v>
      </c>
      <c r="E835" s="14">
        <v>20060009</v>
      </c>
      <c r="F835" s="14" t="s">
        <v>432</v>
      </c>
      <c r="G835" s="19">
        <v>4</v>
      </c>
      <c r="H835" s="21">
        <v>23.29</v>
      </c>
      <c r="I835" s="21">
        <v>937.57000000000016</v>
      </c>
      <c r="J835" s="71">
        <v>0</v>
      </c>
      <c r="K835" s="58">
        <v>0</v>
      </c>
      <c r="L835" s="72">
        <v>0</v>
      </c>
      <c r="M835" s="73">
        <v>0</v>
      </c>
      <c r="N835" s="19">
        <v>0</v>
      </c>
      <c r="O835" s="21">
        <v>0</v>
      </c>
      <c r="P835" s="2">
        <v>938</v>
      </c>
      <c r="Q835" s="2" t="s">
        <v>41</v>
      </c>
      <c r="R835" s="2" t="s">
        <v>1649</v>
      </c>
      <c r="S835" s="2" t="s">
        <v>1650</v>
      </c>
      <c r="T835" s="2" t="s">
        <v>194</v>
      </c>
      <c r="U835" s="57">
        <v>0</v>
      </c>
      <c r="V835" s="2">
        <v>45908</v>
      </c>
      <c r="W835" s="2">
        <v>1</v>
      </c>
      <c r="X835" s="74" t="s">
        <v>422</v>
      </c>
      <c r="Y835" s="21" t="s">
        <v>4545</v>
      </c>
      <c r="Z835" s="52">
        <v>8.0512666380420796</v>
      </c>
    </row>
    <row r="836" spans="1:26" x14ac:dyDescent="0.25">
      <c r="A836" s="70" t="s">
        <v>4544</v>
      </c>
      <c r="B836" s="2" t="s">
        <v>1651</v>
      </c>
      <c r="C836" s="19" t="s">
        <v>3532</v>
      </c>
      <c r="D836" s="2" t="s">
        <v>314</v>
      </c>
      <c r="E836" s="14">
        <v>20060009</v>
      </c>
      <c r="F836" s="14" t="s">
        <v>486</v>
      </c>
      <c r="G836" s="19">
        <v>2</v>
      </c>
      <c r="H836" s="21">
        <v>5.6099999999999994</v>
      </c>
      <c r="I836" s="21">
        <v>198.36</v>
      </c>
      <c r="J836" s="71">
        <v>0</v>
      </c>
      <c r="K836" s="58">
        <v>0</v>
      </c>
      <c r="L836" s="72">
        <v>0</v>
      </c>
      <c r="M836" s="73">
        <v>0</v>
      </c>
      <c r="N836" s="19">
        <v>0</v>
      </c>
      <c r="O836" s="21">
        <v>0</v>
      </c>
      <c r="P836" s="2">
        <v>198</v>
      </c>
      <c r="Q836" s="2" t="s">
        <v>41</v>
      </c>
      <c r="R836" s="2" t="s">
        <v>1652</v>
      </c>
      <c r="S836" s="2" t="s">
        <v>1653</v>
      </c>
      <c r="T836" s="2" t="s">
        <v>1560</v>
      </c>
      <c r="U836" s="57">
        <v>0</v>
      </c>
      <c r="V836" s="2">
        <v>45908</v>
      </c>
      <c r="W836" s="2">
        <v>1</v>
      </c>
      <c r="X836" s="74" t="s">
        <v>422</v>
      </c>
      <c r="Y836" s="21" t="s">
        <v>4545</v>
      </c>
      <c r="Z836" s="52">
        <v>3.5358288770053488</v>
      </c>
    </row>
    <row r="837" spans="1:26" x14ac:dyDescent="0.25">
      <c r="A837" s="70" t="s">
        <v>4544</v>
      </c>
      <c r="B837" s="2" t="s">
        <v>2432</v>
      </c>
      <c r="C837" s="19" t="s">
        <v>3532</v>
      </c>
      <c r="D837" s="2" t="s">
        <v>314</v>
      </c>
      <c r="E837" s="14">
        <v>20060009</v>
      </c>
      <c r="F837" s="14" t="s">
        <v>573</v>
      </c>
      <c r="G837" s="19">
        <v>2</v>
      </c>
      <c r="H837" s="21">
        <v>8.24</v>
      </c>
      <c r="I837" s="21">
        <v>437.63</v>
      </c>
      <c r="J837" s="71">
        <v>0</v>
      </c>
      <c r="K837" s="58">
        <v>0</v>
      </c>
      <c r="L837" s="72">
        <v>0</v>
      </c>
      <c r="M837" s="73">
        <v>0</v>
      </c>
      <c r="N837" s="19">
        <v>0</v>
      </c>
      <c r="O837" s="21">
        <v>0</v>
      </c>
      <c r="P837" s="2">
        <v>438</v>
      </c>
      <c r="Q837" s="2" t="s">
        <v>41</v>
      </c>
      <c r="R837" s="2" t="s">
        <v>2433</v>
      </c>
      <c r="S837" s="2" t="s">
        <v>2434</v>
      </c>
      <c r="T837" s="2" t="s">
        <v>194</v>
      </c>
      <c r="U837" s="57">
        <v>0</v>
      </c>
      <c r="V837" s="2">
        <v>45949</v>
      </c>
      <c r="W837" s="2">
        <v>1</v>
      </c>
      <c r="X837" s="74" t="s">
        <v>422</v>
      </c>
      <c r="Y837" s="21" t="s">
        <v>4545</v>
      </c>
      <c r="Z837" s="52">
        <v>5.3110436893203889</v>
      </c>
    </row>
    <row r="838" spans="1:26" x14ac:dyDescent="0.25">
      <c r="A838" s="70" t="s">
        <v>4544</v>
      </c>
      <c r="B838" s="2" t="s">
        <v>2435</v>
      </c>
      <c r="C838" s="19" t="s">
        <v>3532</v>
      </c>
      <c r="D838" s="2" t="s">
        <v>314</v>
      </c>
      <c r="E838" s="14">
        <v>20060009</v>
      </c>
      <c r="F838" s="14" t="s">
        <v>477</v>
      </c>
      <c r="G838" s="19">
        <v>2</v>
      </c>
      <c r="H838" s="21">
        <v>9.83</v>
      </c>
      <c r="I838" s="21">
        <v>432.79</v>
      </c>
      <c r="J838" s="71">
        <v>0</v>
      </c>
      <c r="K838" s="58">
        <v>0</v>
      </c>
      <c r="L838" s="72">
        <v>0</v>
      </c>
      <c r="M838" s="73">
        <v>0</v>
      </c>
      <c r="N838" s="19">
        <v>0</v>
      </c>
      <c r="O838" s="21">
        <v>0</v>
      </c>
      <c r="P838" s="2">
        <v>433</v>
      </c>
      <c r="Q838" s="2" t="s">
        <v>41</v>
      </c>
      <c r="R838" s="2" t="s">
        <v>983</v>
      </c>
      <c r="S838" s="2" t="s">
        <v>2436</v>
      </c>
      <c r="T838" s="2" t="s">
        <v>1560</v>
      </c>
      <c r="U838" s="57">
        <v>0</v>
      </c>
      <c r="V838" s="2">
        <v>45949</v>
      </c>
      <c r="W838" s="2">
        <v>1</v>
      </c>
      <c r="X838" s="74" t="s">
        <v>422</v>
      </c>
      <c r="Y838" s="21" t="s">
        <v>4545</v>
      </c>
      <c r="Z838" s="52">
        <v>4.4027466937945077</v>
      </c>
    </row>
    <row r="839" spans="1:26" x14ac:dyDescent="0.25">
      <c r="A839" s="70" t="s">
        <v>4544</v>
      </c>
      <c r="B839" s="2" t="s">
        <v>2812</v>
      </c>
      <c r="C839" s="19" t="s">
        <v>3532</v>
      </c>
      <c r="D839" s="2" t="s">
        <v>314</v>
      </c>
      <c r="E839" s="14">
        <v>20060009</v>
      </c>
      <c r="F839" s="14" t="s">
        <v>540</v>
      </c>
      <c r="G839" s="19">
        <v>2</v>
      </c>
      <c r="H839" s="21">
        <v>2.62</v>
      </c>
      <c r="I839" s="21">
        <v>93.139999999999986</v>
      </c>
      <c r="J839" s="71">
        <v>0</v>
      </c>
      <c r="K839" s="58">
        <v>0</v>
      </c>
      <c r="L839" s="72">
        <v>0</v>
      </c>
      <c r="M839" s="73">
        <v>0</v>
      </c>
      <c r="N839" s="19">
        <v>0</v>
      </c>
      <c r="O839" s="21">
        <v>0</v>
      </c>
      <c r="P839" s="2">
        <v>93</v>
      </c>
      <c r="Q839" s="2" t="s">
        <v>41</v>
      </c>
      <c r="R839" s="2" t="s">
        <v>2813</v>
      </c>
      <c r="S839" s="2" t="s">
        <v>2814</v>
      </c>
      <c r="T839" s="2" t="s">
        <v>194</v>
      </c>
      <c r="U839" s="57">
        <v>0</v>
      </c>
      <c r="V839" s="2">
        <v>45986</v>
      </c>
      <c r="W839" s="2">
        <v>1</v>
      </c>
      <c r="X839" s="74" t="s">
        <v>422</v>
      </c>
      <c r="Y839" s="21" t="s">
        <v>4545</v>
      </c>
      <c r="Z839" s="52">
        <v>3.5549618320610685</v>
      </c>
    </row>
    <row r="840" spans="1:26" x14ac:dyDescent="0.25">
      <c r="A840" s="70" t="s">
        <v>4544</v>
      </c>
      <c r="B840" s="2" t="s">
        <v>3513</v>
      </c>
      <c r="C840" s="19" t="s">
        <v>3532</v>
      </c>
      <c r="D840" s="2" t="s">
        <v>314</v>
      </c>
      <c r="E840" s="14">
        <v>20060009</v>
      </c>
      <c r="F840" s="14" t="s">
        <v>656</v>
      </c>
      <c r="G840" s="19">
        <v>2</v>
      </c>
      <c r="H840" s="21">
        <v>7.6999999999999993</v>
      </c>
      <c r="I840" s="21">
        <v>347.78999999999996</v>
      </c>
      <c r="J840" s="71">
        <v>0</v>
      </c>
      <c r="K840" s="58">
        <v>0</v>
      </c>
      <c r="L840" s="72">
        <v>0</v>
      </c>
      <c r="M840" s="73">
        <v>0</v>
      </c>
      <c r="N840" s="19">
        <v>0</v>
      </c>
      <c r="O840" s="21">
        <v>0</v>
      </c>
      <c r="P840" s="2">
        <v>348</v>
      </c>
      <c r="Q840" s="2" t="s">
        <v>41</v>
      </c>
      <c r="R840" s="2" t="s">
        <v>3514</v>
      </c>
      <c r="S840" s="2" t="s">
        <v>3515</v>
      </c>
      <c r="T840" s="2" t="s">
        <v>1647</v>
      </c>
      <c r="U840" s="57">
        <v>0</v>
      </c>
      <c r="V840" s="2">
        <v>46055</v>
      </c>
      <c r="W840" s="2">
        <v>1</v>
      </c>
      <c r="X840" s="74" t="s">
        <v>422</v>
      </c>
      <c r="Y840" s="21" t="s">
        <v>4545</v>
      </c>
      <c r="Z840" s="52">
        <v>4.5167532467532467</v>
      </c>
    </row>
    <row r="841" spans="1:26" x14ac:dyDescent="0.25">
      <c r="A841" s="70" t="s">
        <v>4544</v>
      </c>
      <c r="B841" s="2" t="s">
        <v>2815</v>
      </c>
      <c r="C841" s="19" t="s">
        <v>3532</v>
      </c>
      <c r="D841" s="2" t="s">
        <v>2603</v>
      </c>
      <c r="E841" s="14">
        <v>20060017</v>
      </c>
      <c r="F841" s="14" t="s">
        <v>617</v>
      </c>
      <c r="G841" s="19">
        <v>2</v>
      </c>
      <c r="H841" s="21">
        <v>6.09</v>
      </c>
      <c r="I841" s="21">
        <v>219.48000000000002</v>
      </c>
      <c r="J841" s="71">
        <v>0</v>
      </c>
      <c r="K841" s="58">
        <v>0</v>
      </c>
      <c r="L841" s="72">
        <v>0</v>
      </c>
      <c r="M841" s="73">
        <v>0</v>
      </c>
      <c r="N841" s="19">
        <v>0</v>
      </c>
      <c r="O841" s="21">
        <v>0</v>
      </c>
      <c r="P841" s="2">
        <v>219</v>
      </c>
      <c r="Q841" s="2" t="s">
        <v>41</v>
      </c>
      <c r="R841" s="2" t="s">
        <v>2816</v>
      </c>
      <c r="S841" s="2" t="s">
        <v>2817</v>
      </c>
      <c r="T841" s="2" t="s">
        <v>60</v>
      </c>
      <c r="U841" s="57">
        <v>0</v>
      </c>
      <c r="V841" s="2">
        <v>45986</v>
      </c>
      <c r="W841" s="2">
        <v>1</v>
      </c>
      <c r="X841" s="74" t="s">
        <v>422</v>
      </c>
      <c r="Y841" s="21" t="s">
        <v>4545</v>
      </c>
      <c r="Z841" s="52">
        <v>3.6039408866995077</v>
      </c>
    </row>
    <row r="842" spans="1:26" x14ac:dyDescent="0.25">
      <c r="A842" s="70" t="s">
        <v>4544</v>
      </c>
      <c r="B842" s="2" t="s">
        <v>4567</v>
      </c>
      <c r="C842" s="19" t="s">
        <v>3532</v>
      </c>
      <c r="D842" s="2" t="s">
        <v>2603</v>
      </c>
      <c r="E842" s="14">
        <v>20060017</v>
      </c>
      <c r="F842" s="14" t="s">
        <v>513</v>
      </c>
      <c r="G842" s="19">
        <v>2</v>
      </c>
      <c r="H842" s="21">
        <v>11.370000000000001</v>
      </c>
      <c r="I842" s="21">
        <v>446.09000000000003</v>
      </c>
      <c r="J842" s="71">
        <v>0</v>
      </c>
      <c r="K842" s="58">
        <v>0</v>
      </c>
      <c r="L842" s="72">
        <v>0</v>
      </c>
      <c r="M842" s="73">
        <v>0</v>
      </c>
      <c r="N842" s="19">
        <v>0</v>
      </c>
      <c r="O842" s="21">
        <v>0</v>
      </c>
      <c r="P842" s="2">
        <v>446</v>
      </c>
      <c r="Q842" s="2" t="s">
        <v>41</v>
      </c>
      <c r="R842" s="2" t="s">
        <v>4568</v>
      </c>
      <c r="S842" s="2" t="s">
        <v>4569</v>
      </c>
      <c r="T842" s="2" t="s">
        <v>1560</v>
      </c>
      <c r="U842" s="57">
        <v>0</v>
      </c>
      <c r="V842" s="2">
        <v>45971</v>
      </c>
      <c r="W842" s="2">
        <v>1</v>
      </c>
      <c r="X842" s="74" t="s">
        <v>422</v>
      </c>
      <c r="Y842" s="21" t="s">
        <v>4545</v>
      </c>
      <c r="Z842" s="52">
        <v>3.9233948988566407</v>
      </c>
    </row>
    <row r="843" spans="1:26" x14ac:dyDescent="0.25">
      <c r="A843" s="70" t="s">
        <v>4544</v>
      </c>
      <c r="B843" s="2" t="s">
        <v>4328</v>
      </c>
      <c r="C843" s="19" t="s">
        <v>3532</v>
      </c>
      <c r="D843" s="2" t="s">
        <v>2603</v>
      </c>
      <c r="E843" s="14">
        <v>20060017</v>
      </c>
      <c r="F843" s="14" t="s">
        <v>516</v>
      </c>
      <c r="G843" s="19">
        <v>4</v>
      </c>
      <c r="H843" s="21">
        <v>16.72</v>
      </c>
      <c r="I843" s="21">
        <v>605.86999999999989</v>
      </c>
      <c r="J843" s="71">
        <v>0</v>
      </c>
      <c r="K843" s="58">
        <v>0</v>
      </c>
      <c r="L843" s="72">
        <v>0</v>
      </c>
      <c r="M843" s="73">
        <v>0</v>
      </c>
      <c r="N843" s="19">
        <v>0</v>
      </c>
      <c r="O843" s="21">
        <v>0</v>
      </c>
      <c r="P843" s="2">
        <v>606</v>
      </c>
      <c r="Q843" s="2" t="s">
        <v>41</v>
      </c>
      <c r="R843" s="2" t="s">
        <v>4329</v>
      </c>
      <c r="S843" s="2" t="s">
        <v>4330</v>
      </c>
      <c r="T843" s="2" t="s">
        <v>1560</v>
      </c>
      <c r="U843" s="57">
        <v>0</v>
      </c>
      <c r="V843" s="2">
        <v>45971</v>
      </c>
      <c r="W843" s="2">
        <v>1</v>
      </c>
      <c r="X843" s="74" t="s">
        <v>422</v>
      </c>
      <c r="Y843" s="21" t="s">
        <v>4545</v>
      </c>
      <c r="Z843" s="52">
        <v>7.2472488038277509</v>
      </c>
    </row>
    <row r="844" spans="1:26" x14ac:dyDescent="0.25">
      <c r="A844" s="70" t="s">
        <v>4544</v>
      </c>
      <c r="B844" s="2" t="s">
        <v>2666</v>
      </c>
      <c r="C844" s="19" t="s">
        <v>3532</v>
      </c>
      <c r="D844" s="2" t="s">
        <v>2603</v>
      </c>
      <c r="E844" s="14">
        <v>20060017</v>
      </c>
      <c r="F844" s="14" t="s">
        <v>423</v>
      </c>
      <c r="G844" s="19">
        <v>4</v>
      </c>
      <c r="H844" s="21">
        <v>24.42</v>
      </c>
      <c r="I844" s="21">
        <v>1026.17</v>
      </c>
      <c r="J844" s="71">
        <v>0</v>
      </c>
      <c r="K844" s="58">
        <v>0</v>
      </c>
      <c r="L844" s="72">
        <v>0</v>
      </c>
      <c r="M844" s="73">
        <v>0</v>
      </c>
      <c r="N844" s="19">
        <v>0</v>
      </c>
      <c r="O844" s="21">
        <v>0</v>
      </c>
      <c r="P844" s="2">
        <v>1026</v>
      </c>
      <c r="Q844" s="2" t="s">
        <v>41</v>
      </c>
      <c r="R844" s="2" t="s">
        <v>2667</v>
      </c>
      <c r="S844" s="2" t="s">
        <v>2668</v>
      </c>
      <c r="T844" s="2" t="s">
        <v>1580</v>
      </c>
      <c r="U844" s="57">
        <v>0</v>
      </c>
      <c r="V844" s="2">
        <v>45971</v>
      </c>
      <c r="W844" s="2">
        <v>1</v>
      </c>
      <c r="X844" s="74" t="s">
        <v>422</v>
      </c>
      <c r="Y844" s="21" t="s">
        <v>4545</v>
      </c>
      <c r="Z844" s="52">
        <v>8.4043407043407043</v>
      </c>
    </row>
    <row r="845" spans="1:26" x14ac:dyDescent="0.25">
      <c r="A845" s="70" t="s">
        <v>4544</v>
      </c>
      <c r="B845" s="2" t="s">
        <v>2669</v>
      </c>
      <c r="C845" s="19" t="s">
        <v>3532</v>
      </c>
      <c r="D845" s="2" t="s">
        <v>2603</v>
      </c>
      <c r="E845" s="14">
        <v>20060017</v>
      </c>
      <c r="F845" s="14" t="s">
        <v>520</v>
      </c>
      <c r="G845" s="19">
        <v>4</v>
      </c>
      <c r="H845" s="21">
        <v>21.99</v>
      </c>
      <c r="I845" s="21">
        <v>957.81000000000006</v>
      </c>
      <c r="J845" s="71">
        <v>0</v>
      </c>
      <c r="K845" s="58">
        <v>0</v>
      </c>
      <c r="L845" s="72">
        <v>0</v>
      </c>
      <c r="M845" s="73">
        <v>0</v>
      </c>
      <c r="N845" s="19">
        <v>0</v>
      </c>
      <c r="O845" s="21">
        <v>0</v>
      </c>
      <c r="P845" s="2">
        <v>958</v>
      </c>
      <c r="Q845" s="2" t="s">
        <v>41</v>
      </c>
      <c r="R845" s="2" t="s">
        <v>3350</v>
      </c>
      <c r="S845" s="2" t="s">
        <v>3351</v>
      </c>
      <c r="T845" s="2" t="s">
        <v>1560</v>
      </c>
      <c r="U845" s="57">
        <v>0</v>
      </c>
      <c r="V845" s="2">
        <v>46041</v>
      </c>
      <c r="W845" s="2">
        <v>1</v>
      </c>
      <c r="X845" s="74" t="s">
        <v>422</v>
      </c>
      <c r="Y845" s="21" t="s">
        <v>4545</v>
      </c>
      <c r="Z845" s="52">
        <v>8.7113233287858129</v>
      </c>
    </row>
    <row r="846" spans="1:26" x14ac:dyDescent="0.25">
      <c r="A846" s="70" t="s">
        <v>4544</v>
      </c>
      <c r="B846" s="2" t="s">
        <v>2670</v>
      </c>
      <c r="C846" s="19" t="s">
        <v>3532</v>
      </c>
      <c r="D846" s="2" t="s">
        <v>2603</v>
      </c>
      <c r="E846" s="14">
        <v>20060017</v>
      </c>
      <c r="F846" s="14" t="s">
        <v>523</v>
      </c>
      <c r="G846" s="19">
        <v>2</v>
      </c>
      <c r="H846" s="21">
        <v>1.54</v>
      </c>
      <c r="I846" s="21">
        <v>99.44</v>
      </c>
      <c r="J846" s="71">
        <v>0</v>
      </c>
      <c r="K846" s="58">
        <v>0</v>
      </c>
      <c r="L846" s="72">
        <v>0</v>
      </c>
      <c r="M846" s="73">
        <v>0</v>
      </c>
      <c r="N846" s="19">
        <v>0</v>
      </c>
      <c r="O846" s="21">
        <v>0</v>
      </c>
      <c r="P846" s="2">
        <v>99</v>
      </c>
      <c r="Q846" s="2" t="s">
        <v>41</v>
      </c>
      <c r="R846" s="2" t="s">
        <v>1575</v>
      </c>
      <c r="S846" s="2" t="s">
        <v>1576</v>
      </c>
      <c r="T846" s="2" t="s">
        <v>1571</v>
      </c>
      <c r="U846" s="57">
        <v>0</v>
      </c>
      <c r="V846" s="2">
        <v>45971</v>
      </c>
      <c r="W846" s="2">
        <v>1</v>
      </c>
      <c r="X846" s="74" t="s">
        <v>422</v>
      </c>
      <c r="Y846" s="21" t="s">
        <v>4545</v>
      </c>
      <c r="Z846" s="52">
        <v>6.4571428571428573</v>
      </c>
    </row>
    <row r="847" spans="1:26" x14ac:dyDescent="0.25">
      <c r="A847" s="70" t="s">
        <v>4544</v>
      </c>
      <c r="B847" s="2" t="s">
        <v>2671</v>
      </c>
      <c r="C847" s="19" t="s">
        <v>3532</v>
      </c>
      <c r="D847" s="2" t="s">
        <v>2603</v>
      </c>
      <c r="E847" s="14">
        <v>20060017</v>
      </c>
      <c r="F847" s="14" t="s">
        <v>427</v>
      </c>
      <c r="G847" s="19">
        <v>4</v>
      </c>
      <c r="H847" s="21">
        <v>17.170000000000002</v>
      </c>
      <c r="I847" s="21">
        <v>744.38</v>
      </c>
      <c r="J847" s="71">
        <v>0</v>
      </c>
      <c r="K847" s="58">
        <v>0</v>
      </c>
      <c r="L847" s="72">
        <v>0</v>
      </c>
      <c r="M847" s="73">
        <v>0</v>
      </c>
      <c r="N847" s="19">
        <v>0</v>
      </c>
      <c r="O847" s="21">
        <v>0</v>
      </c>
      <c r="P847" s="2">
        <v>744</v>
      </c>
      <c r="Q847" s="2" t="s">
        <v>41</v>
      </c>
      <c r="R847" s="2" t="s">
        <v>1163</v>
      </c>
      <c r="S847" s="2" t="s">
        <v>2672</v>
      </c>
      <c r="T847" s="2" t="s">
        <v>194</v>
      </c>
      <c r="U847" s="57">
        <v>0</v>
      </c>
      <c r="V847" s="2">
        <v>45971</v>
      </c>
      <c r="W847" s="2">
        <v>1</v>
      </c>
      <c r="X847" s="74" t="s">
        <v>422</v>
      </c>
      <c r="Y847" s="21" t="s">
        <v>4545</v>
      </c>
      <c r="Z847" s="52">
        <v>8.670704717530576</v>
      </c>
    </row>
    <row r="848" spans="1:26" x14ac:dyDescent="0.25">
      <c r="A848" s="70" t="s">
        <v>4544</v>
      </c>
      <c r="B848" s="2" t="s">
        <v>2730</v>
      </c>
      <c r="C848" s="19" t="s">
        <v>3532</v>
      </c>
      <c r="D848" s="2" t="s">
        <v>2603</v>
      </c>
      <c r="E848" s="14">
        <v>20060017</v>
      </c>
      <c r="F848" s="14" t="s">
        <v>528</v>
      </c>
      <c r="G848" s="19">
        <v>2</v>
      </c>
      <c r="H848" s="21">
        <v>2.83</v>
      </c>
      <c r="I848" s="21">
        <v>131.69999999999999</v>
      </c>
      <c r="J848" s="71">
        <v>0</v>
      </c>
      <c r="K848" s="58">
        <v>0</v>
      </c>
      <c r="L848" s="72">
        <v>0</v>
      </c>
      <c r="M848" s="73">
        <v>0</v>
      </c>
      <c r="N848" s="19">
        <v>0</v>
      </c>
      <c r="O848" s="21">
        <v>0</v>
      </c>
      <c r="P848" s="2">
        <v>132</v>
      </c>
      <c r="Q848" s="2" t="s">
        <v>41</v>
      </c>
      <c r="R848" s="2" t="s">
        <v>2731</v>
      </c>
      <c r="S848" s="2" t="s">
        <v>2732</v>
      </c>
      <c r="T848" s="2" t="s">
        <v>1580</v>
      </c>
      <c r="U848" s="57">
        <v>0</v>
      </c>
      <c r="V848" s="2">
        <v>45978</v>
      </c>
      <c r="W848" s="2">
        <v>1</v>
      </c>
      <c r="X848" s="74" t="s">
        <v>422</v>
      </c>
      <c r="Y848" s="21" t="s">
        <v>4545</v>
      </c>
      <c r="Z848" s="52">
        <v>4.6537102473498235</v>
      </c>
    </row>
    <row r="849" spans="1:26" x14ac:dyDescent="0.25">
      <c r="A849" s="70" t="s">
        <v>4544</v>
      </c>
      <c r="B849" s="2" t="s">
        <v>2733</v>
      </c>
      <c r="C849" s="19" t="s">
        <v>3532</v>
      </c>
      <c r="D849" s="2" t="s">
        <v>2603</v>
      </c>
      <c r="E849" s="14">
        <v>20060017</v>
      </c>
      <c r="F849" s="14" t="s">
        <v>476</v>
      </c>
      <c r="G849" s="19">
        <v>2</v>
      </c>
      <c r="H849" s="21">
        <v>6.6099999999999994</v>
      </c>
      <c r="I849" s="21">
        <v>306.27</v>
      </c>
      <c r="J849" s="71">
        <v>0</v>
      </c>
      <c r="K849" s="58">
        <v>0</v>
      </c>
      <c r="L849" s="72">
        <v>0</v>
      </c>
      <c r="M849" s="73">
        <v>0</v>
      </c>
      <c r="N849" s="19">
        <v>0</v>
      </c>
      <c r="O849" s="21">
        <v>0</v>
      </c>
      <c r="P849" s="2">
        <v>306</v>
      </c>
      <c r="Q849" s="2" t="s">
        <v>41</v>
      </c>
      <c r="R849" s="2" t="s">
        <v>2734</v>
      </c>
      <c r="S849" s="2" t="s">
        <v>2735</v>
      </c>
      <c r="T849" s="2" t="s">
        <v>194</v>
      </c>
      <c r="U849" s="57">
        <v>0</v>
      </c>
      <c r="V849" s="2">
        <v>45978</v>
      </c>
      <c r="W849" s="2">
        <v>1</v>
      </c>
      <c r="X849" s="74" t="s">
        <v>422</v>
      </c>
      <c r="Y849" s="21" t="s">
        <v>4545</v>
      </c>
      <c r="Z849" s="52">
        <v>4.6334341906202727</v>
      </c>
    </row>
    <row r="850" spans="1:26" x14ac:dyDescent="0.25">
      <c r="A850" s="70" t="s">
        <v>4544</v>
      </c>
      <c r="B850" s="2" t="s">
        <v>3462</v>
      </c>
      <c r="C850" s="19" t="s">
        <v>3532</v>
      </c>
      <c r="D850" s="2" t="s">
        <v>2603</v>
      </c>
      <c r="E850" s="14">
        <v>20060017</v>
      </c>
      <c r="F850" s="14" t="s">
        <v>481</v>
      </c>
      <c r="G850" s="19">
        <v>2</v>
      </c>
      <c r="H850" s="21">
        <v>7.97</v>
      </c>
      <c r="I850" s="21">
        <v>466.33</v>
      </c>
      <c r="J850" s="71">
        <v>0</v>
      </c>
      <c r="K850" s="58">
        <v>0</v>
      </c>
      <c r="L850" s="72">
        <v>0</v>
      </c>
      <c r="M850" s="73">
        <v>0</v>
      </c>
      <c r="N850" s="19">
        <v>0</v>
      </c>
      <c r="O850" s="21">
        <v>0</v>
      </c>
      <c r="P850" s="2">
        <v>466</v>
      </c>
      <c r="Q850" s="2" t="s">
        <v>41</v>
      </c>
      <c r="R850" s="2" t="s">
        <v>3463</v>
      </c>
      <c r="S850" s="2" t="s">
        <v>3464</v>
      </c>
      <c r="T850" s="2" t="s">
        <v>1560</v>
      </c>
      <c r="U850" s="57">
        <v>0</v>
      </c>
      <c r="V850" s="2">
        <v>46049</v>
      </c>
      <c r="W850" s="2">
        <v>1</v>
      </c>
      <c r="X850" s="74" t="s">
        <v>422</v>
      </c>
      <c r="Y850" s="21" t="s">
        <v>4545</v>
      </c>
      <c r="Z850" s="52">
        <v>5.8510664993726476</v>
      </c>
    </row>
    <row r="851" spans="1:26" x14ac:dyDescent="0.25">
      <c r="A851" s="70" t="s">
        <v>4544</v>
      </c>
      <c r="B851" s="2" t="s">
        <v>2818</v>
      </c>
      <c r="C851" s="19" t="s">
        <v>3532</v>
      </c>
      <c r="D851" s="2" t="s">
        <v>2603</v>
      </c>
      <c r="E851" s="14">
        <v>20060017</v>
      </c>
      <c r="F851" s="14" t="s">
        <v>482</v>
      </c>
      <c r="G851" s="19">
        <v>2</v>
      </c>
      <c r="H851" s="21">
        <v>3.59</v>
      </c>
      <c r="I851" s="21">
        <v>130.97</v>
      </c>
      <c r="J851" s="71">
        <v>0</v>
      </c>
      <c r="K851" s="58">
        <v>0</v>
      </c>
      <c r="L851" s="72">
        <v>0</v>
      </c>
      <c r="M851" s="73">
        <v>0</v>
      </c>
      <c r="N851" s="19">
        <v>0</v>
      </c>
      <c r="O851" s="21">
        <v>0</v>
      </c>
      <c r="P851" s="2">
        <v>131</v>
      </c>
      <c r="Q851" s="2" t="s">
        <v>41</v>
      </c>
      <c r="R851" s="2" t="s">
        <v>2819</v>
      </c>
      <c r="S851" s="2" t="s">
        <v>2820</v>
      </c>
      <c r="T851" s="2" t="s">
        <v>1560</v>
      </c>
      <c r="U851" s="57">
        <v>0</v>
      </c>
      <c r="V851" s="2">
        <v>45986</v>
      </c>
      <c r="W851" s="2">
        <v>1</v>
      </c>
      <c r="X851" s="74" t="s">
        <v>422</v>
      </c>
      <c r="Y851" s="21" t="s">
        <v>4545</v>
      </c>
      <c r="Z851" s="52">
        <v>3.6481894150417831</v>
      </c>
    </row>
    <row r="852" spans="1:26" x14ac:dyDescent="0.25">
      <c r="A852" s="70" t="s">
        <v>4544</v>
      </c>
      <c r="B852" s="2" t="s">
        <v>2942</v>
      </c>
      <c r="C852" s="19" t="s">
        <v>3532</v>
      </c>
      <c r="D852" s="2" t="s">
        <v>2603</v>
      </c>
      <c r="E852" s="14">
        <v>20060017</v>
      </c>
      <c r="F852" s="14" t="s">
        <v>536</v>
      </c>
      <c r="G852" s="19">
        <v>2</v>
      </c>
      <c r="H852" s="21">
        <v>3</v>
      </c>
      <c r="I852" s="21">
        <v>173.45999999999998</v>
      </c>
      <c r="J852" s="71">
        <v>0</v>
      </c>
      <c r="K852" s="58">
        <v>0</v>
      </c>
      <c r="L852" s="72">
        <v>0</v>
      </c>
      <c r="M852" s="73">
        <v>0</v>
      </c>
      <c r="N852" s="19">
        <v>0</v>
      </c>
      <c r="O852" s="21">
        <v>0</v>
      </c>
      <c r="P852" s="2">
        <v>173</v>
      </c>
      <c r="Q852" s="2" t="s">
        <v>41</v>
      </c>
      <c r="R852" s="2" t="s">
        <v>2943</v>
      </c>
      <c r="S852" s="2" t="s">
        <v>2944</v>
      </c>
      <c r="T852" s="2" t="s">
        <v>1560</v>
      </c>
      <c r="U852" s="57">
        <v>0</v>
      </c>
      <c r="V852" s="2">
        <v>45999</v>
      </c>
      <c r="W852" s="2">
        <v>1</v>
      </c>
      <c r="X852" s="74" t="s">
        <v>422</v>
      </c>
      <c r="Y852" s="21" t="s">
        <v>4545</v>
      </c>
      <c r="Z852" s="52">
        <v>5.782</v>
      </c>
    </row>
    <row r="853" spans="1:26" x14ac:dyDescent="0.25">
      <c r="A853" s="70" t="s">
        <v>4544</v>
      </c>
      <c r="B853" s="2" t="s">
        <v>3094</v>
      </c>
      <c r="C853" s="19" t="s">
        <v>3532</v>
      </c>
      <c r="D853" s="2" t="s">
        <v>2603</v>
      </c>
      <c r="E853" s="14">
        <v>20060017</v>
      </c>
      <c r="F853" s="14" t="s">
        <v>432</v>
      </c>
      <c r="G853" s="19">
        <v>4</v>
      </c>
      <c r="H853" s="21">
        <v>13.940000000000001</v>
      </c>
      <c r="I853" s="21">
        <v>469.97999999999996</v>
      </c>
      <c r="J853" s="71">
        <v>0</v>
      </c>
      <c r="K853" s="58">
        <v>0</v>
      </c>
      <c r="L853" s="72">
        <v>0</v>
      </c>
      <c r="M853" s="73">
        <v>0</v>
      </c>
      <c r="N853" s="19">
        <v>0</v>
      </c>
      <c r="O853" s="21">
        <v>0</v>
      </c>
      <c r="P853" s="2">
        <v>470</v>
      </c>
      <c r="Q853" s="2" t="s">
        <v>41</v>
      </c>
      <c r="R853" s="2" t="s">
        <v>727</v>
      </c>
      <c r="S853" s="2" t="s">
        <v>1581</v>
      </c>
      <c r="T853" s="2" t="s">
        <v>60</v>
      </c>
      <c r="U853" s="57">
        <v>0</v>
      </c>
      <c r="V853" s="2">
        <v>46013</v>
      </c>
      <c r="W853" s="2">
        <v>1</v>
      </c>
      <c r="X853" s="74" t="s">
        <v>422</v>
      </c>
      <c r="Y853" s="21" t="s">
        <v>4545</v>
      </c>
      <c r="Z853" s="52">
        <v>6.7428981348637009</v>
      </c>
    </row>
    <row r="854" spans="1:26" x14ac:dyDescent="0.25">
      <c r="A854" s="70" t="s">
        <v>4544</v>
      </c>
      <c r="B854" s="2" t="s">
        <v>3095</v>
      </c>
      <c r="C854" s="19" t="s">
        <v>3532</v>
      </c>
      <c r="D854" s="2" t="s">
        <v>2603</v>
      </c>
      <c r="E854" s="14">
        <v>20060017</v>
      </c>
      <c r="F854" s="14" t="s">
        <v>638</v>
      </c>
      <c r="G854" s="19">
        <v>2</v>
      </c>
      <c r="H854" s="21">
        <v>3.38</v>
      </c>
      <c r="I854" s="21">
        <v>158.16999999999999</v>
      </c>
      <c r="J854" s="71">
        <v>0</v>
      </c>
      <c r="K854" s="58">
        <v>0</v>
      </c>
      <c r="L854" s="72">
        <v>0</v>
      </c>
      <c r="M854" s="73">
        <v>0</v>
      </c>
      <c r="N854" s="19">
        <v>0</v>
      </c>
      <c r="O854" s="21">
        <v>0</v>
      </c>
      <c r="P854" s="2">
        <v>158</v>
      </c>
      <c r="Q854" s="2" t="s">
        <v>41</v>
      </c>
      <c r="R854" s="2" t="s">
        <v>1582</v>
      </c>
      <c r="S854" s="2" t="s">
        <v>1583</v>
      </c>
      <c r="T854" s="2" t="s">
        <v>1571</v>
      </c>
      <c r="U854" s="57">
        <v>0</v>
      </c>
      <c r="V854" s="2">
        <v>46013</v>
      </c>
      <c r="W854" s="2">
        <v>1</v>
      </c>
      <c r="X854" s="74" t="s">
        <v>422</v>
      </c>
      <c r="Y854" s="21" t="s">
        <v>4545</v>
      </c>
      <c r="Z854" s="52">
        <v>4.6795857988165679</v>
      </c>
    </row>
    <row r="855" spans="1:26" x14ac:dyDescent="0.25">
      <c r="A855" s="70" t="s">
        <v>4544</v>
      </c>
      <c r="B855" s="2" t="s">
        <v>3096</v>
      </c>
      <c r="C855" s="19" t="s">
        <v>3532</v>
      </c>
      <c r="D855" s="2" t="s">
        <v>2603</v>
      </c>
      <c r="E855" s="14">
        <v>20060017</v>
      </c>
      <c r="F855" s="14" t="s">
        <v>639</v>
      </c>
      <c r="G855" s="19">
        <v>2</v>
      </c>
      <c r="H855" s="21">
        <v>3.23</v>
      </c>
      <c r="I855" s="21">
        <v>103.82</v>
      </c>
      <c r="J855" s="71">
        <v>0</v>
      </c>
      <c r="K855" s="58">
        <v>0</v>
      </c>
      <c r="L855" s="72">
        <v>0</v>
      </c>
      <c r="M855" s="73">
        <v>0</v>
      </c>
      <c r="N855" s="19">
        <v>0</v>
      </c>
      <c r="O855" s="21">
        <v>0</v>
      </c>
      <c r="P855" s="2">
        <v>104</v>
      </c>
      <c r="Q855" s="2" t="s">
        <v>41</v>
      </c>
      <c r="R855" s="2" t="s">
        <v>909</v>
      </c>
      <c r="S855" s="2" t="s">
        <v>3097</v>
      </c>
      <c r="T855" s="2" t="s">
        <v>1560</v>
      </c>
      <c r="U855" s="57">
        <v>0</v>
      </c>
      <c r="V855" s="2">
        <v>46013</v>
      </c>
      <c r="W855" s="2">
        <v>1</v>
      </c>
      <c r="X855" s="74" t="s">
        <v>422</v>
      </c>
      <c r="Y855" s="21" t="s">
        <v>4545</v>
      </c>
      <c r="Z855" s="52">
        <v>3.2142414860681114</v>
      </c>
    </row>
    <row r="856" spans="1:26" x14ac:dyDescent="0.25">
      <c r="A856" s="70" t="s">
        <v>4544</v>
      </c>
      <c r="B856" s="2" t="s">
        <v>4091</v>
      </c>
      <c r="C856" s="19" t="s">
        <v>3532</v>
      </c>
      <c r="D856" s="2" t="s">
        <v>2603</v>
      </c>
      <c r="E856" s="14">
        <v>20060017</v>
      </c>
      <c r="F856" s="14" t="s">
        <v>484</v>
      </c>
      <c r="G856" s="19">
        <v>4</v>
      </c>
      <c r="H856" s="21">
        <v>22.209999999999997</v>
      </c>
      <c r="I856" s="21">
        <v>730.28</v>
      </c>
      <c r="J856" s="71">
        <v>0</v>
      </c>
      <c r="K856" s="58">
        <v>0</v>
      </c>
      <c r="L856" s="72">
        <v>0</v>
      </c>
      <c r="M856" s="73">
        <v>0</v>
      </c>
      <c r="N856" s="19">
        <v>0</v>
      </c>
      <c r="O856" s="21">
        <v>0</v>
      </c>
      <c r="P856" s="2">
        <v>730</v>
      </c>
      <c r="Q856" s="2" t="s">
        <v>41</v>
      </c>
      <c r="R856" s="2" t="s">
        <v>1116</v>
      </c>
      <c r="S856" s="2" t="s">
        <v>4092</v>
      </c>
      <c r="T856" s="2" t="s">
        <v>1560</v>
      </c>
      <c r="U856" s="57">
        <v>0</v>
      </c>
      <c r="V856" s="2">
        <v>46097</v>
      </c>
      <c r="W856" s="2">
        <v>1</v>
      </c>
      <c r="X856" s="74" t="s">
        <v>422</v>
      </c>
      <c r="Y856" s="21" t="s">
        <v>4545</v>
      </c>
      <c r="Z856" s="52">
        <v>6.5761368752814056</v>
      </c>
    </row>
    <row r="857" spans="1:26" x14ac:dyDescent="0.25">
      <c r="A857" s="70" t="s">
        <v>4544</v>
      </c>
      <c r="B857" s="2" t="s">
        <v>4093</v>
      </c>
      <c r="C857" s="19" t="s">
        <v>3532</v>
      </c>
      <c r="D857" s="2" t="s">
        <v>2603</v>
      </c>
      <c r="E857" s="14">
        <v>20060017</v>
      </c>
      <c r="F857" s="14" t="s">
        <v>486</v>
      </c>
      <c r="G857" s="19">
        <v>1</v>
      </c>
      <c r="H857" s="21">
        <v>1.82</v>
      </c>
      <c r="I857" s="21">
        <v>55.35</v>
      </c>
      <c r="J857" s="71">
        <v>0</v>
      </c>
      <c r="K857" s="58">
        <v>0</v>
      </c>
      <c r="L857" s="72">
        <v>0</v>
      </c>
      <c r="M857" s="73">
        <v>0</v>
      </c>
      <c r="N857" s="19">
        <v>0</v>
      </c>
      <c r="O857" s="21">
        <v>0</v>
      </c>
      <c r="P857" s="2">
        <v>55</v>
      </c>
      <c r="Q857" s="2" t="s">
        <v>41</v>
      </c>
      <c r="R857" s="2" t="s">
        <v>4094</v>
      </c>
      <c r="S857" s="2" t="s">
        <v>4095</v>
      </c>
      <c r="T857" s="2" t="s">
        <v>1580</v>
      </c>
      <c r="U857" s="57">
        <v>0</v>
      </c>
      <c r="V857" s="2">
        <v>46097</v>
      </c>
      <c r="W857" s="2">
        <v>1</v>
      </c>
      <c r="X857" s="74" t="s">
        <v>422</v>
      </c>
      <c r="Y857" s="21" t="s">
        <v>4545</v>
      </c>
      <c r="Z857" s="52">
        <v>1.5206043956043958</v>
      </c>
    </row>
    <row r="858" spans="1:26" x14ac:dyDescent="0.25">
      <c r="A858" s="70" t="s">
        <v>4544</v>
      </c>
      <c r="B858" s="2" t="s">
        <v>4096</v>
      </c>
      <c r="C858" s="19" t="s">
        <v>3532</v>
      </c>
      <c r="D858" s="2" t="s">
        <v>2603</v>
      </c>
      <c r="E858" s="14">
        <v>20060017</v>
      </c>
      <c r="F858" s="14" t="s">
        <v>573</v>
      </c>
      <c r="G858" s="19">
        <v>2</v>
      </c>
      <c r="H858" s="21">
        <v>2.29</v>
      </c>
      <c r="I858" s="21">
        <v>81.61</v>
      </c>
      <c r="J858" s="71">
        <v>0</v>
      </c>
      <c r="K858" s="58">
        <v>0</v>
      </c>
      <c r="L858" s="72">
        <v>0</v>
      </c>
      <c r="M858" s="73">
        <v>0</v>
      </c>
      <c r="N858" s="19">
        <v>0</v>
      </c>
      <c r="O858" s="21">
        <v>0</v>
      </c>
      <c r="P858" s="2">
        <v>82</v>
      </c>
      <c r="Q858" s="2" t="s">
        <v>41</v>
      </c>
      <c r="R858" s="2" t="s">
        <v>4097</v>
      </c>
      <c r="S858" s="2" t="s">
        <v>4098</v>
      </c>
      <c r="T858" s="2" t="s">
        <v>194</v>
      </c>
      <c r="U858" s="57">
        <v>0</v>
      </c>
      <c r="V858" s="2">
        <v>46097</v>
      </c>
      <c r="W858" s="2">
        <v>1</v>
      </c>
      <c r="X858" s="74" t="s">
        <v>422</v>
      </c>
      <c r="Y858" s="21" t="s">
        <v>4545</v>
      </c>
      <c r="Z858" s="52">
        <v>3.5637554585152835</v>
      </c>
    </row>
    <row r="859" spans="1:26" x14ac:dyDescent="0.25">
      <c r="A859" s="70" t="s">
        <v>4544</v>
      </c>
      <c r="B859" s="2" t="s">
        <v>4496</v>
      </c>
      <c r="C859" s="19" t="s">
        <v>3532</v>
      </c>
      <c r="D859" s="2" t="s">
        <v>2603</v>
      </c>
      <c r="E859" s="14">
        <v>20060017</v>
      </c>
      <c r="F859" s="14" t="s">
        <v>477</v>
      </c>
      <c r="G859" s="19">
        <v>2</v>
      </c>
      <c r="H859" s="21">
        <v>4.03</v>
      </c>
      <c r="I859" s="21">
        <v>150.68</v>
      </c>
      <c r="J859" s="71">
        <v>0</v>
      </c>
      <c r="K859" s="58">
        <v>0</v>
      </c>
      <c r="L859" s="72">
        <v>0</v>
      </c>
      <c r="M859" s="73">
        <v>0</v>
      </c>
      <c r="N859" s="19">
        <v>0</v>
      </c>
      <c r="O859" s="21">
        <v>0</v>
      </c>
      <c r="P859" s="2">
        <v>151</v>
      </c>
      <c r="Q859" s="2" t="s">
        <v>41</v>
      </c>
      <c r="R859" s="2" t="s">
        <v>4497</v>
      </c>
      <c r="S859" s="2" t="s">
        <v>4498</v>
      </c>
      <c r="T859" s="2" t="s">
        <v>194</v>
      </c>
      <c r="U859" s="57">
        <v>0</v>
      </c>
      <c r="V859" s="2">
        <v>46116</v>
      </c>
      <c r="W859" s="2">
        <v>1</v>
      </c>
      <c r="X859" s="74" t="s">
        <v>422</v>
      </c>
      <c r="Y859" s="21" t="s">
        <v>4545</v>
      </c>
      <c r="Z859" s="52">
        <v>3.7389578163771713</v>
      </c>
    </row>
    <row r="860" spans="1:26" x14ac:dyDescent="0.25">
      <c r="A860" s="70" t="s">
        <v>4544</v>
      </c>
      <c r="B860" s="2" t="s">
        <v>4499</v>
      </c>
      <c r="C860" s="19" t="s">
        <v>3532</v>
      </c>
      <c r="D860" s="2" t="s">
        <v>2603</v>
      </c>
      <c r="E860" s="14">
        <v>20060017</v>
      </c>
      <c r="F860" s="14" t="s">
        <v>538</v>
      </c>
      <c r="G860" s="19">
        <v>2</v>
      </c>
      <c r="H860" s="21">
        <v>3.3899999999999997</v>
      </c>
      <c r="I860" s="21">
        <v>147.88</v>
      </c>
      <c r="J860" s="71">
        <v>0</v>
      </c>
      <c r="K860" s="58">
        <v>0</v>
      </c>
      <c r="L860" s="72">
        <v>0</v>
      </c>
      <c r="M860" s="73">
        <v>0</v>
      </c>
      <c r="N860" s="19">
        <v>0</v>
      </c>
      <c r="O860" s="21">
        <v>0</v>
      </c>
      <c r="P860" s="2">
        <v>148</v>
      </c>
      <c r="Q860" s="2" t="s">
        <v>41</v>
      </c>
      <c r="R860" s="2" t="s">
        <v>4500</v>
      </c>
      <c r="S860" s="2" t="s">
        <v>4501</v>
      </c>
      <c r="T860" s="2" t="s">
        <v>1560</v>
      </c>
      <c r="U860" s="57">
        <v>0</v>
      </c>
      <c r="V860" s="2">
        <v>46116</v>
      </c>
      <c r="W860" s="2">
        <v>1</v>
      </c>
      <c r="X860" s="74" t="s">
        <v>422</v>
      </c>
      <c r="Y860" s="21" t="s">
        <v>4545</v>
      </c>
      <c r="Z860" s="52">
        <v>4.3622418879056051</v>
      </c>
    </row>
    <row r="861" spans="1:26" x14ac:dyDescent="0.25">
      <c r="A861" s="70" t="s">
        <v>4544</v>
      </c>
      <c r="B861" s="2" t="s">
        <v>3319</v>
      </c>
      <c r="C861" s="19" t="s">
        <v>3532</v>
      </c>
      <c r="D861" s="2" t="s">
        <v>2883</v>
      </c>
      <c r="E861" s="14">
        <v>20060019</v>
      </c>
      <c r="F861" s="14" t="s">
        <v>44</v>
      </c>
      <c r="G861" s="19">
        <v>4</v>
      </c>
      <c r="H861" s="21">
        <v>311.21000000000004</v>
      </c>
      <c r="I861" s="21">
        <v>12033.019999999999</v>
      </c>
      <c r="J861" s="71">
        <v>0</v>
      </c>
      <c r="K861" s="58">
        <v>0</v>
      </c>
      <c r="L861" s="72">
        <v>179</v>
      </c>
      <c r="M861" s="73">
        <v>0</v>
      </c>
      <c r="N861" s="19">
        <v>0</v>
      </c>
      <c r="O861" s="21">
        <v>0</v>
      </c>
      <c r="P861" s="2">
        <v>11854</v>
      </c>
      <c r="Q861" s="2" t="s">
        <v>41</v>
      </c>
      <c r="R861" s="2" t="s">
        <v>3320</v>
      </c>
      <c r="S861" s="2" t="s">
        <v>3321</v>
      </c>
      <c r="T861" s="2" t="s">
        <v>1630</v>
      </c>
      <c r="U861" s="57">
        <v>0</v>
      </c>
      <c r="V861" s="2">
        <v>46000</v>
      </c>
      <c r="W861" s="2">
        <v>1</v>
      </c>
      <c r="X861" s="74" t="s">
        <v>422</v>
      </c>
      <c r="Y861" s="21" t="s">
        <v>4545</v>
      </c>
      <c r="Z861" s="52">
        <v>7.7330548504225423</v>
      </c>
    </row>
    <row r="862" spans="1:26" x14ac:dyDescent="0.25">
      <c r="A862" s="70" t="s">
        <v>4544</v>
      </c>
      <c r="B862" s="2" t="s">
        <v>4099</v>
      </c>
      <c r="C862" s="19" t="s">
        <v>3532</v>
      </c>
      <c r="D862" s="2" t="s">
        <v>2883</v>
      </c>
      <c r="E862" s="14">
        <v>20060019</v>
      </c>
      <c r="F862" s="14" t="s">
        <v>617</v>
      </c>
      <c r="G862" s="19">
        <v>4</v>
      </c>
      <c r="H862" s="21">
        <v>95.31</v>
      </c>
      <c r="I862" s="21">
        <v>3702.19</v>
      </c>
      <c r="J862" s="71">
        <v>0</v>
      </c>
      <c r="K862" s="58">
        <v>0</v>
      </c>
      <c r="L862" s="72">
        <v>0</v>
      </c>
      <c r="M862" s="73">
        <v>0</v>
      </c>
      <c r="N862" s="19">
        <v>0</v>
      </c>
      <c r="O862" s="21">
        <v>0</v>
      </c>
      <c r="P862" s="2">
        <v>3702</v>
      </c>
      <c r="Q862" s="2" t="s">
        <v>41</v>
      </c>
      <c r="R862" s="2" t="s">
        <v>4100</v>
      </c>
      <c r="S862" s="2" t="s">
        <v>4101</v>
      </c>
      <c r="T862" s="2" t="s">
        <v>1629</v>
      </c>
      <c r="U862" s="57">
        <v>0</v>
      </c>
      <c r="V862" s="2">
        <v>46097</v>
      </c>
      <c r="W862" s="2">
        <v>1</v>
      </c>
      <c r="X862" s="74" t="s">
        <v>422</v>
      </c>
      <c r="Y862" s="21" t="s">
        <v>4545</v>
      </c>
      <c r="Z862" s="52">
        <v>7.7687336061273742</v>
      </c>
    </row>
    <row r="863" spans="1:26" x14ac:dyDescent="0.25">
      <c r="A863" s="70" t="s">
        <v>4544</v>
      </c>
      <c r="B863" s="2" t="s">
        <v>4570</v>
      </c>
      <c r="C863" s="19" t="s">
        <v>3532</v>
      </c>
      <c r="D863" s="2" t="s">
        <v>2883</v>
      </c>
      <c r="E863" s="14">
        <v>20060019</v>
      </c>
      <c r="F863" s="14" t="s">
        <v>513</v>
      </c>
      <c r="G863" s="19">
        <v>2</v>
      </c>
      <c r="H863" s="21">
        <v>72.86</v>
      </c>
      <c r="I863" s="21">
        <v>2628.3199999999997</v>
      </c>
      <c r="J863" s="71">
        <v>0</v>
      </c>
      <c r="K863" s="58">
        <v>0</v>
      </c>
      <c r="L863" s="72">
        <v>0</v>
      </c>
      <c r="M863" s="73">
        <v>0</v>
      </c>
      <c r="N863" s="19">
        <v>0</v>
      </c>
      <c r="O863" s="21">
        <v>0</v>
      </c>
      <c r="P863" s="2">
        <v>2628</v>
      </c>
      <c r="Q863" s="2" t="s">
        <v>41</v>
      </c>
      <c r="R863" s="2">
        <v>0</v>
      </c>
      <c r="S863" s="2">
        <v>0</v>
      </c>
      <c r="T863" s="2">
        <v>0</v>
      </c>
      <c r="U863" s="57">
        <v>0</v>
      </c>
      <c r="V863" s="2">
        <v>0</v>
      </c>
      <c r="W863" s="2">
        <v>1</v>
      </c>
      <c r="X863" s="74" t="s">
        <v>1044</v>
      </c>
      <c r="Y863" s="21" t="s">
        <v>4545</v>
      </c>
      <c r="Z863" s="52">
        <v>3.6073565742519897</v>
      </c>
    </row>
    <row r="864" spans="1:26" x14ac:dyDescent="0.25">
      <c r="A864" s="70" t="s">
        <v>4544</v>
      </c>
      <c r="B864" s="2" t="s">
        <v>3662</v>
      </c>
      <c r="C864" s="19" t="s">
        <v>3532</v>
      </c>
      <c r="D864" s="2" t="s">
        <v>3194</v>
      </c>
      <c r="E864" s="14">
        <v>20060022</v>
      </c>
      <c r="F864" s="14" t="s">
        <v>617</v>
      </c>
      <c r="G864" s="19">
        <v>4</v>
      </c>
      <c r="H864" s="21">
        <v>125.71000000000001</v>
      </c>
      <c r="I864" s="21">
        <v>4430.4799999999996</v>
      </c>
      <c r="J864" s="71">
        <v>0</v>
      </c>
      <c r="K864" s="58">
        <v>0</v>
      </c>
      <c r="L864" s="72">
        <v>0</v>
      </c>
      <c r="M864" s="73">
        <v>0</v>
      </c>
      <c r="N864" s="19">
        <v>0</v>
      </c>
      <c r="O864" s="21">
        <v>0</v>
      </c>
      <c r="P864" s="2">
        <v>4430</v>
      </c>
      <c r="Q864" s="2" t="s">
        <v>41</v>
      </c>
      <c r="R864" s="2" t="s">
        <v>3663</v>
      </c>
      <c r="S864" s="2" t="s">
        <v>3664</v>
      </c>
      <c r="T864" s="2" t="s">
        <v>3471</v>
      </c>
      <c r="U864" s="57">
        <v>0</v>
      </c>
      <c r="V864" s="2">
        <v>46069</v>
      </c>
      <c r="W864" s="2">
        <v>1</v>
      </c>
      <c r="X864" s="74" t="s">
        <v>422</v>
      </c>
      <c r="Y864" s="21" t="s">
        <v>4545</v>
      </c>
      <c r="Z864" s="52">
        <v>7.0487312067456829</v>
      </c>
    </row>
    <row r="865" spans="1:26" x14ac:dyDescent="0.25">
      <c r="A865" s="70" t="s">
        <v>4544</v>
      </c>
      <c r="B865" s="2" t="s">
        <v>3810</v>
      </c>
      <c r="C865" s="19" t="s">
        <v>3532</v>
      </c>
      <c r="D865" s="2" t="s">
        <v>3194</v>
      </c>
      <c r="E865" s="14">
        <v>20060022</v>
      </c>
      <c r="F865" s="14" t="s">
        <v>516</v>
      </c>
      <c r="G865" s="19">
        <v>4</v>
      </c>
      <c r="H865" s="21">
        <v>113.71000000000001</v>
      </c>
      <c r="I865" s="21">
        <v>3912.16</v>
      </c>
      <c r="J865" s="71">
        <v>0</v>
      </c>
      <c r="K865" s="58">
        <v>0</v>
      </c>
      <c r="L865" s="72">
        <v>0</v>
      </c>
      <c r="M865" s="73">
        <v>0</v>
      </c>
      <c r="N865" s="19">
        <v>0</v>
      </c>
      <c r="O865" s="21">
        <v>0</v>
      </c>
      <c r="P865" s="2">
        <v>3912</v>
      </c>
      <c r="Q865" s="2" t="s">
        <v>41</v>
      </c>
      <c r="R865" s="2" t="s">
        <v>3811</v>
      </c>
      <c r="S865" s="2" t="s">
        <v>3812</v>
      </c>
      <c r="T865" s="2" t="s">
        <v>3813</v>
      </c>
      <c r="U865" s="57">
        <v>0</v>
      </c>
      <c r="V865" s="2">
        <v>46076</v>
      </c>
      <c r="W865" s="2">
        <v>1</v>
      </c>
      <c r="X865" s="74" t="s">
        <v>422</v>
      </c>
      <c r="Y865" s="21" t="s">
        <v>4545</v>
      </c>
      <c r="Z865" s="52">
        <v>6.8809427490985842</v>
      </c>
    </row>
    <row r="866" spans="1:26" x14ac:dyDescent="0.25">
      <c r="A866" s="70" t="s">
        <v>4544</v>
      </c>
      <c r="B866" s="2" t="s">
        <v>1654</v>
      </c>
      <c r="C866" s="19" t="s">
        <v>3533</v>
      </c>
      <c r="D866" s="2" t="s">
        <v>281</v>
      </c>
      <c r="E866" s="14">
        <v>20070001</v>
      </c>
      <c r="F866" s="14" t="s">
        <v>44</v>
      </c>
      <c r="G866" s="19">
        <v>2</v>
      </c>
      <c r="H866" s="21">
        <v>813.43</v>
      </c>
      <c r="I866" s="21">
        <v>27250.95</v>
      </c>
      <c r="J866" s="71">
        <v>0</v>
      </c>
      <c r="K866" s="58">
        <v>0</v>
      </c>
      <c r="L866" s="72">
        <v>0</v>
      </c>
      <c r="M866" s="73">
        <v>0</v>
      </c>
      <c r="N866" s="19">
        <v>0</v>
      </c>
      <c r="O866" s="21">
        <v>0</v>
      </c>
      <c r="P866" s="2">
        <v>27251</v>
      </c>
      <c r="Q866" s="2" t="s">
        <v>41</v>
      </c>
      <c r="R866" s="2" t="s">
        <v>217</v>
      </c>
      <c r="S866" s="2" t="s">
        <v>218</v>
      </c>
      <c r="T866" s="2" t="s">
        <v>141</v>
      </c>
      <c r="U866" s="57" t="s">
        <v>729</v>
      </c>
      <c r="V866" s="2">
        <v>45565</v>
      </c>
      <c r="W866" s="2">
        <v>1</v>
      </c>
      <c r="X866" s="74" t="s">
        <v>422</v>
      </c>
      <c r="Y866" s="21" t="s">
        <v>4545</v>
      </c>
      <c r="Z866" s="52">
        <v>3.3501284683377799</v>
      </c>
    </row>
    <row r="867" spans="1:26" x14ac:dyDescent="0.25">
      <c r="A867" s="70" t="s">
        <v>4544</v>
      </c>
      <c r="B867" s="2" t="s">
        <v>2437</v>
      </c>
      <c r="C867" s="19" t="s">
        <v>3533</v>
      </c>
      <c r="D867" s="2" t="s">
        <v>281</v>
      </c>
      <c r="E867" s="14">
        <v>20070001</v>
      </c>
      <c r="F867" s="14" t="s">
        <v>528</v>
      </c>
      <c r="G867" s="19">
        <v>2</v>
      </c>
      <c r="H867" s="21">
        <v>6.52</v>
      </c>
      <c r="I867" s="21">
        <v>266.44</v>
      </c>
      <c r="J867" s="71">
        <v>0</v>
      </c>
      <c r="K867" s="58">
        <v>0</v>
      </c>
      <c r="L867" s="72">
        <v>0</v>
      </c>
      <c r="M867" s="73">
        <v>0</v>
      </c>
      <c r="N867" s="19">
        <v>0</v>
      </c>
      <c r="O867" s="21">
        <v>0</v>
      </c>
      <c r="P867" s="2">
        <v>266</v>
      </c>
      <c r="Q867" s="2" t="s">
        <v>41</v>
      </c>
      <c r="R867" s="2" t="s">
        <v>727</v>
      </c>
      <c r="S867" s="2" t="s">
        <v>2438</v>
      </c>
      <c r="T867" s="2" t="s">
        <v>219</v>
      </c>
      <c r="U867" s="57" t="s">
        <v>435</v>
      </c>
      <c r="V867" s="2">
        <v>45625</v>
      </c>
      <c r="W867" s="2">
        <v>1</v>
      </c>
      <c r="X867" s="74" t="s">
        <v>422</v>
      </c>
      <c r="Y867" s="21" t="s">
        <v>4545</v>
      </c>
      <c r="Z867" s="52">
        <v>4.0865030674846627</v>
      </c>
    </row>
    <row r="868" spans="1:26" x14ac:dyDescent="0.25">
      <c r="A868" s="70" t="s">
        <v>4544</v>
      </c>
      <c r="B868" s="2" t="s">
        <v>2133</v>
      </c>
      <c r="C868" s="19" t="s">
        <v>3533</v>
      </c>
      <c r="D868" s="2" t="s">
        <v>281</v>
      </c>
      <c r="E868" s="14">
        <v>20070001</v>
      </c>
      <c r="F868" s="14" t="s">
        <v>481</v>
      </c>
      <c r="G868" s="19">
        <v>2</v>
      </c>
      <c r="H868" s="21">
        <v>4.51</v>
      </c>
      <c r="I868" s="21">
        <v>260.45</v>
      </c>
      <c r="J868" s="71">
        <v>0</v>
      </c>
      <c r="K868" s="58">
        <v>0</v>
      </c>
      <c r="L868" s="72">
        <v>0</v>
      </c>
      <c r="M868" s="73">
        <v>0</v>
      </c>
      <c r="N868" s="19">
        <v>0</v>
      </c>
      <c r="O868" s="21">
        <v>0</v>
      </c>
      <c r="P868" s="2">
        <v>260</v>
      </c>
      <c r="Q868" s="2" t="s">
        <v>41</v>
      </c>
      <c r="R868" s="2" t="s">
        <v>1440</v>
      </c>
      <c r="S868" s="2" t="s">
        <v>2134</v>
      </c>
      <c r="T868" s="2" t="s">
        <v>219</v>
      </c>
      <c r="U868" s="57" t="s">
        <v>435</v>
      </c>
      <c r="V868" s="2">
        <v>45572</v>
      </c>
      <c r="W868" s="2">
        <v>1</v>
      </c>
      <c r="X868" s="74" t="s">
        <v>422</v>
      </c>
      <c r="Y868" s="21" t="s">
        <v>4545</v>
      </c>
      <c r="Z868" s="52">
        <v>5.7749445676274949</v>
      </c>
    </row>
    <row r="869" spans="1:26" x14ac:dyDescent="0.25">
      <c r="A869" s="70" t="s">
        <v>4544</v>
      </c>
      <c r="B869" s="2" t="s">
        <v>2921</v>
      </c>
      <c r="C869" s="19" t="s">
        <v>3533</v>
      </c>
      <c r="D869" s="2" t="s">
        <v>281</v>
      </c>
      <c r="E869" s="14">
        <v>20070001</v>
      </c>
      <c r="F869" s="14" t="s">
        <v>533</v>
      </c>
      <c r="G869" s="19">
        <v>2</v>
      </c>
      <c r="H869" s="21">
        <v>18.07</v>
      </c>
      <c r="I869" s="21">
        <v>690.97</v>
      </c>
      <c r="J869" s="71">
        <v>0</v>
      </c>
      <c r="K869" s="58">
        <v>0</v>
      </c>
      <c r="L869" s="72">
        <v>0</v>
      </c>
      <c r="M869" s="73">
        <v>0</v>
      </c>
      <c r="N869" s="19">
        <v>0</v>
      </c>
      <c r="O869" s="21">
        <v>0</v>
      </c>
      <c r="P869" s="2">
        <v>691</v>
      </c>
      <c r="Q869" s="2" t="s">
        <v>41</v>
      </c>
      <c r="R869" s="2" t="s">
        <v>2922</v>
      </c>
      <c r="S869" s="2" t="s">
        <v>2923</v>
      </c>
      <c r="T869" s="2" t="s">
        <v>219</v>
      </c>
      <c r="U869" s="57" t="s">
        <v>435</v>
      </c>
      <c r="V869" s="2">
        <v>45586</v>
      </c>
      <c r="W869" s="2">
        <v>1</v>
      </c>
      <c r="X869" s="74" t="s">
        <v>422</v>
      </c>
      <c r="Y869" s="21" t="s">
        <v>4545</v>
      </c>
      <c r="Z869" s="52">
        <v>3.8238516878804654</v>
      </c>
    </row>
    <row r="870" spans="1:26" x14ac:dyDescent="0.25">
      <c r="A870" s="70" t="s">
        <v>4544</v>
      </c>
      <c r="B870" s="2" t="s">
        <v>1655</v>
      </c>
      <c r="C870" s="19" t="s">
        <v>3533</v>
      </c>
      <c r="D870" s="2" t="s">
        <v>281</v>
      </c>
      <c r="E870" s="14">
        <v>20070001</v>
      </c>
      <c r="F870" s="14" t="s">
        <v>536</v>
      </c>
      <c r="G870" s="19">
        <v>2</v>
      </c>
      <c r="H870" s="21">
        <v>7.1099999999999994</v>
      </c>
      <c r="I870" s="21">
        <v>276.91000000000003</v>
      </c>
      <c r="J870" s="71">
        <v>0</v>
      </c>
      <c r="K870" s="58">
        <v>0</v>
      </c>
      <c r="L870" s="72">
        <v>0</v>
      </c>
      <c r="M870" s="73">
        <v>0</v>
      </c>
      <c r="N870" s="19">
        <v>0</v>
      </c>
      <c r="O870" s="21">
        <v>0</v>
      </c>
      <c r="P870" s="2">
        <v>277</v>
      </c>
      <c r="Q870" s="2" t="s">
        <v>41</v>
      </c>
      <c r="R870" s="2" t="s">
        <v>1656</v>
      </c>
      <c r="S870" s="2" t="s">
        <v>1657</v>
      </c>
      <c r="T870" s="2" t="s">
        <v>141</v>
      </c>
      <c r="U870" s="57" t="s">
        <v>729</v>
      </c>
      <c r="V870" s="2">
        <v>45586</v>
      </c>
      <c r="W870" s="2">
        <v>1</v>
      </c>
      <c r="X870" s="74" t="s">
        <v>422</v>
      </c>
      <c r="Y870" s="21" t="s">
        <v>4545</v>
      </c>
      <c r="Z870" s="52">
        <v>3.8946554149085801</v>
      </c>
    </row>
    <row r="871" spans="1:26" x14ac:dyDescent="0.25">
      <c r="A871" s="70" t="s">
        <v>4544</v>
      </c>
      <c r="B871" s="2" t="s">
        <v>1658</v>
      </c>
      <c r="C871" s="19" t="s">
        <v>3533</v>
      </c>
      <c r="D871" s="2" t="s">
        <v>281</v>
      </c>
      <c r="E871" s="14">
        <v>20070001</v>
      </c>
      <c r="F871" s="14" t="s">
        <v>638</v>
      </c>
      <c r="G871" s="19">
        <v>1</v>
      </c>
      <c r="H871" s="21">
        <v>550.41999999999996</v>
      </c>
      <c r="I871" s="21">
        <v>21328.77</v>
      </c>
      <c r="J871" s="71">
        <v>0</v>
      </c>
      <c r="K871" s="58">
        <v>0</v>
      </c>
      <c r="L871" s="72">
        <v>0</v>
      </c>
      <c r="M871" s="73">
        <v>0</v>
      </c>
      <c r="N871" s="19">
        <v>0</v>
      </c>
      <c r="O871" s="21">
        <v>0</v>
      </c>
      <c r="P871" s="2">
        <v>21329</v>
      </c>
      <c r="Q871" s="2" t="s">
        <v>41</v>
      </c>
      <c r="R871" s="2" t="s">
        <v>1659</v>
      </c>
      <c r="S871" s="2" t="s">
        <v>1660</v>
      </c>
      <c r="T871" s="2" t="s">
        <v>1661</v>
      </c>
      <c r="U871" s="57" t="s">
        <v>480</v>
      </c>
      <c r="V871" s="2">
        <v>45593</v>
      </c>
      <c r="W871" s="2">
        <v>1</v>
      </c>
      <c r="X871" s="74" t="s">
        <v>422</v>
      </c>
      <c r="Y871" s="21" t="s">
        <v>4545</v>
      </c>
      <c r="Z871" s="52">
        <v>1.9374995458013882</v>
      </c>
    </row>
    <row r="872" spans="1:26" x14ac:dyDescent="0.25">
      <c r="A872" s="70" t="s">
        <v>4544</v>
      </c>
      <c r="B872" s="2" t="s">
        <v>1662</v>
      </c>
      <c r="C872" s="19" t="s">
        <v>3533</v>
      </c>
      <c r="D872" s="2" t="s">
        <v>281</v>
      </c>
      <c r="E872" s="14">
        <v>20070001</v>
      </c>
      <c r="F872" s="14" t="s">
        <v>573</v>
      </c>
      <c r="G872" s="19">
        <v>2</v>
      </c>
      <c r="H872" s="21">
        <v>4.68</v>
      </c>
      <c r="I872" s="21">
        <v>207.49</v>
      </c>
      <c r="J872" s="71">
        <v>0</v>
      </c>
      <c r="K872" s="58">
        <v>0</v>
      </c>
      <c r="L872" s="72">
        <v>0</v>
      </c>
      <c r="M872" s="73">
        <v>0</v>
      </c>
      <c r="N872" s="19">
        <v>0</v>
      </c>
      <c r="O872" s="21">
        <v>0</v>
      </c>
      <c r="P872" s="2">
        <v>207</v>
      </c>
      <c r="Q872" s="2" t="s">
        <v>41</v>
      </c>
      <c r="R872" s="2" t="s">
        <v>848</v>
      </c>
      <c r="S872" s="2" t="s">
        <v>1663</v>
      </c>
      <c r="T872" s="2" t="s">
        <v>141</v>
      </c>
      <c r="U872" s="57" t="s">
        <v>729</v>
      </c>
      <c r="V872" s="2">
        <v>45625</v>
      </c>
      <c r="W872" s="2">
        <v>1</v>
      </c>
      <c r="X872" s="74" t="s">
        <v>422</v>
      </c>
      <c r="Y872" s="21" t="s">
        <v>4545</v>
      </c>
      <c r="Z872" s="52">
        <v>4.4335470085470092</v>
      </c>
    </row>
    <row r="873" spans="1:26" x14ac:dyDescent="0.25">
      <c r="A873" s="70" t="s">
        <v>4544</v>
      </c>
      <c r="B873" s="2" t="s">
        <v>1664</v>
      </c>
      <c r="C873" s="19" t="s">
        <v>3533</v>
      </c>
      <c r="D873" s="2" t="s">
        <v>281</v>
      </c>
      <c r="E873" s="14">
        <v>20070001</v>
      </c>
      <c r="F873" s="14" t="s">
        <v>538</v>
      </c>
      <c r="G873" s="19">
        <v>2</v>
      </c>
      <c r="H873" s="21">
        <v>6.7799999999999994</v>
      </c>
      <c r="I873" s="21">
        <v>281.86</v>
      </c>
      <c r="J873" s="71">
        <v>0</v>
      </c>
      <c r="K873" s="58">
        <v>0</v>
      </c>
      <c r="L873" s="72">
        <v>0</v>
      </c>
      <c r="M873" s="73">
        <v>0</v>
      </c>
      <c r="N873" s="19">
        <v>0</v>
      </c>
      <c r="O873" s="21">
        <v>0</v>
      </c>
      <c r="P873" s="2">
        <v>282</v>
      </c>
      <c r="Q873" s="2" t="s">
        <v>41</v>
      </c>
      <c r="R873" s="2" t="s">
        <v>1665</v>
      </c>
      <c r="S873" s="2" t="s">
        <v>1666</v>
      </c>
      <c r="T873" s="2" t="s">
        <v>219</v>
      </c>
      <c r="U873" s="57" t="s">
        <v>435</v>
      </c>
      <c r="V873" s="2">
        <v>45642</v>
      </c>
      <c r="W873" s="2">
        <v>1</v>
      </c>
      <c r="X873" s="74" t="s">
        <v>422</v>
      </c>
      <c r="Y873" s="21" t="s">
        <v>4545</v>
      </c>
      <c r="Z873" s="52">
        <v>4.1572271386430684</v>
      </c>
    </row>
    <row r="874" spans="1:26" x14ac:dyDescent="0.25">
      <c r="A874" s="70" t="s">
        <v>4544</v>
      </c>
      <c r="B874" s="2" t="s">
        <v>1667</v>
      </c>
      <c r="C874" s="19" t="s">
        <v>3533</v>
      </c>
      <c r="D874" s="2" t="s">
        <v>282</v>
      </c>
      <c r="E874" s="14">
        <v>20070002</v>
      </c>
      <c r="F874" s="14" t="s">
        <v>44</v>
      </c>
      <c r="G874" s="19">
        <v>4</v>
      </c>
      <c r="H874" s="21">
        <v>89.78</v>
      </c>
      <c r="I874" s="21">
        <v>3846.52</v>
      </c>
      <c r="J874" s="71">
        <v>0</v>
      </c>
      <c r="K874" s="58">
        <v>0</v>
      </c>
      <c r="L874" s="72">
        <v>0</v>
      </c>
      <c r="M874" s="73">
        <v>0</v>
      </c>
      <c r="N874" s="19">
        <v>0</v>
      </c>
      <c r="O874" s="21">
        <v>0</v>
      </c>
      <c r="P874" s="2">
        <v>3847</v>
      </c>
      <c r="Q874" s="2" t="s">
        <v>41</v>
      </c>
      <c r="R874" s="2" t="s">
        <v>1668</v>
      </c>
      <c r="S874" s="2" t="s">
        <v>1669</v>
      </c>
      <c r="T874" s="2" t="s">
        <v>219</v>
      </c>
      <c r="U874" s="57" t="s">
        <v>435</v>
      </c>
      <c r="V874" s="2">
        <v>45565</v>
      </c>
      <c r="W874" s="2">
        <v>1</v>
      </c>
      <c r="X874" s="74" t="s">
        <v>422</v>
      </c>
      <c r="Y874" s="21" t="s">
        <v>4545</v>
      </c>
      <c r="Z874" s="52">
        <v>8.5687680997995113</v>
      </c>
    </row>
    <row r="875" spans="1:26" x14ac:dyDescent="0.25">
      <c r="A875" s="70" t="s">
        <v>4544</v>
      </c>
      <c r="B875" s="2" t="s">
        <v>4182</v>
      </c>
      <c r="C875" s="19" t="s">
        <v>3533</v>
      </c>
      <c r="D875" s="2" t="s">
        <v>282</v>
      </c>
      <c r="E875" s="14">
        <v>20070002</v>
      </c>
      <c r="F875" s="14" t="s">
        <v>617</v>
      </c>
      <c r="G875" s="19">
        <v>2</v>
      </c>
      <c r="H875" s="21">
        <v>3.6799999999999997</v>
      </c>
      <c r="I875" s="21">
        <v>129.51</v>
      </c>
      <c r="J875" s="71">
        <v>0</v>
      </c>
      <c r="K875" s="58">
        <v>0</v>
      </c>
      <c r="L875" s="72">
        <v>0</v>
      </c>
      <c r="M875" s="73">
        <v>0</v>
      </c>
      <c r="N875" s="19">
        <v>0</v>
      </c>
      <c r="O875" s="21">
        <v>0</v>
      </c>
      <c r="P875" s="2">
        <v>130</v>
      </c>
      <c r="Q875" s="2" t="s">
        <v>41</v>
      </c>
      <c r="R875" s="2" t="s">
        <v>4183</v>
      </c>
      <c r="S875" s="2" t="s">
        <v>4184</v>
      </c>
      <c r="T875" s="2" t="s">
        <v>219</v>
      </c>
      <c r="U875" s="57" t="s">
        <v>435</v>
      </c>
      <c r="V875" s="2">
        <v>45635</v>
      </c>
      <c r="W875" s="2">
        <v>1</v>
      </c>
      <c r="X875" s="74" t="s">
        <v>422</v>
      </c>
      <c r="Y875" s="21" t="s">
        <v>4545</v>
      </c>
      <c r="Z875" s="52">
        <v>3.5192934782608698</v>
      </c>
    </row>
    <row r="876" spans="1:26" x14ac:dyDescent="0.25">
      <c r="A876" s="70" t="s">
        <v>4544</v>
      </c>
      <c r="B876" s="2" t="s">
        <v>3155</v>
      </c>
      <c r="C876" s="19" t="s">
        <v>3533</v>
      </c>
      <c r="D876" s="2" t="s">
        <v>282</v>
      </c>
      <c r="E876" s="14">
        <v>20070002</v>
      </c>
      <c r="F876" s="14" t="s">
        <v>513</v>
      </c>
      <c r="G876" s="19">
        <v>1</v>
      </c>
      <c r="H876" s="21">
        <v>3.26</v>
      </c>
      <c r="I876" s="21">
        <v>119.74</v>
      </c>
      <c r="J876" s="71">
        <v>0</v>
      </c>
      <c r="K876" s="58">
        <v>0</v>
      </c>
      <c r="L876" s="72">
        <v>0</v>
      </c>
      <c r="M876" s="73">
        <v>0</v>
      </c>
      <c r="N876" s="19">
        <v>0</v>
      </c>
      <c r="O876" s="21">
        <v>0</v>
      </c>
      <c r="P876" s="2">
        <v>120</v>
      </c>
      <c r="Q876" s="2" t="s">
        <v>41</v>
      </c>
      <c r="R876" s="2" t="s">
        <v>3156</v>
      </c>
      <c r="S876" s="2" t="s">
        <v>3157</v>
      </c>
      <c r="T876" s="2" t="s">
        <v>219</v>
      </c>
      <c r="U876" s="57">
        <v>0</v>
      </c>
      <c r="V876" s="2">
        <v>0</v>
      </c>
      <c r="W876" s="2">
        <v>1</v>
      </c>
      <c r="X876" s="74" t="s">
        <v>422</v>
      </c>
      <c r="Y876" s="21" t="s">
        <v>4545</v>
      </c>
      <c r="Z876" s="52">
        <v>1.8365030674846627</v>
      </c>
    </row>
    <row r="877" spans="1:26" x14ac:dyDescent="0.25">
      <c r="A877" s="70" t="s">
        <v>4544</v>
      </c>
      <c r="B877" s="2" t="s">
        <v>3995</v>
      </c>
      <c r="C877" s="19" t="s">
        <v>3533</v>
      </c>
      <c r="D877" s="2" t="s">
        <v>282</v>
      </c>
      <c r="E877" s="14">
        <v>20070002</v>
      </c>
      <c r="F877" s="14" t="s">
        <v>427</v>
      </c>
      <c r="G877" s="19">
        <v>4</v>
      </c>
      <c r="H877" s="21">
        <v>4.38</v>
      </c>
      <c r="I877" s="21">
        <v>164.13</v>
      </c>
      <c r="J877" s="71">
        <v>0</v>
      </c>
      <c r="K877" s="58">
        <v>0</v>
      </c>
      <c r="L877" s="72">
        <v>0</v>
      </c>
      <c r="M877" s="73">
        <v>0</v>
      </c>
      <c r="N877" s="19">
        <v>0</v>
      </c>
      <c r="O877" s="21">
        <v>0</v>
      </c>
      <c r="P877" s="2">
        <v>164</v>
      </c>
      <c r="Q877" s="2" t="s">
        <v>41</v>
      </c>
      <c r="R877" s="2" t="s">
        <v>3996</v>
      </c>
      <c r="S877" s="2" t="s">
        <v>3997</v>
      </c>
      <c r="T877" s="2" t="s">
        <v>219</v>
      </c>
      <c r="U877" s="57">
        <v>0</v>
      </c>
      <c r="V877" s="2">
        <v>0</v>
      </c>
      <c r="W877" s="2">
        <v>1</v>
      </c>
      <c r="X877" s="74" t="s">
        <v>422</v>
      </c>
      <c r="Y877" s="21" t="s">
        <v>4545</v>
      </c>
      <c r="Z877" s="52">
        <v>7.4945205479452062</v>
      </c>
    </row>
    <row r="878" spans="1:26" x14ac:dyDescent="0.25">
      <c r="A878" s="70" t="s">
        <v>4544</v>
      </c>
      <c r="B878" s="2" t="s">
        <v>1670</v>
      </c>
      <c r="C878" s="19" t="s">
        <v>3533</v>
      </c>
      <c r="D878" s="2" t="s">
        <v>282</v>
      </c>
      <c r="E878" s="14">
        <v>20070002</v>
      </c>
      <c r="F878" s="14" t="s">
        <v>476</v>
      </c>
      <c r="G878" s="19">
        <v>3</v>
      </c>
      <c r="H878" s="21">
        <v>16.61</v>
      </c>
      <c r="I878" s="21">
        <v>681.9</v>
      </c>
      <c r="J878" s="71">
        <v>0</v>
      </c>
      <c r="K878" s="58">
        <v>0</v>
      </c>
      <c r="L878" s="72">
        <v>0</v>
      </c>
      <c r="M878" s="73">
        <v>0</v>
      </c>
      <c r="N878" s="19">
        <v>0</v>
      </c>
      <c r="O878" s="21">
        <v>0</v>
      </c>
      <c r="P878" s="2">
        <v>682</v>
      </c>
      <c r="Q878" s="2" t="s">
        <v>41</v>
      </c>
      <c r="R878" s="2" t="s">
        <v>1671</v>
      </c>
      <c r="S878" s="2" t="s">
        <v>1672</v>
      </c>
      <c r="T878" s="2" t="s">
        <v>141</v>
      </c>
      <c r="U878" s="57">
        <v>0</v>
      </c>
      <c r="V878" s="2">
        <v>0</v>
      </c>
      <c r="W878" s="2">
        <v>1</v>
      </c>
      <c r="X878" s="74" t="s">
        <v>422</v>
      </c>
      <c r="Y878" s="21" t="s">
        <v>4545</v>
      </c>
      <c r="Z878" s="52">
        <v>6.1580373269114999</v>
      </c>
    </row>
    <row r="879" spans="1:26" x14ac:dyDescent="0.25">
      <c r="A879" s="70" t="s">
        <v>4544</v>
      </c>
      <c r="B879" s="2" t="s">
        <v>3998</v>
      </c>
      <c r="C879" s="19" t="s">
        <v>3533</v>
      </c>
      <c r="D879" s="2" t="s">
        <v>282</v>
      </c>
      <c r="E879" s="14">
        <v>20070002</v>
      </c>
      <c r="F879" s="14" t="s">
        <v>481</v>
      </c>
      <c r="G879" s="19">
        <v>2</v>
      </c>
      <c r="H879" s="21">
        <v>4.17</v>
      </c>
      <c r="I879" s="21">
        <v>162.14999999999998</v>
      </c>
      <c r="J879" s="71">
        <v>0</v>
      </c>
      <c r="K879" s="58">
        <v>0</v>
      </c>
      <c r="L879" s="72">
        <v>0</v>
      </c>
      <c r="M879" s="73">
        <v>0</v>
      </c>
      <c r="N879" s="19">
        <v>0</v>
      </c>
      <c r="O879" s="21">
        <v>0</v>
      </c>
      <c r="P879" s="2">
        <v>162</v>
      </c>
      <c r="Q879" s="2" t="s">
        <v>41</v>
      </c>
      <c r="R879" s="2" t="s">
        <v>993</v>
      </c>
      <c r="S879" s="2" t="s">
        <v>3999</v>
      </c>
      <c r="T879" s="2" t="s">
        <v>219</v>
      </c>
      <c r="U879" s="57">
        <v>0</v>
      </c>
      <c r="V879" s="2">
        <v>0</v>
      </c>
      <c r="W879" s="2">
        <v>1</v>
      </c>
      <c r="X879" s="74" t="s">
        <v>422</v>
      </c>
      <c r="Y879" s="21" t="s">
        <v>4545</v>
      </c>
      <c r="Z879" s="52">
        <v>3.8884892086330929</v>
      </c>
    </row>
    <row r="880" spans="1:26" x14ac:dyDescent="0.25">
      <c r="A880" s="70" t="s">
        <v>4544</v>
      </c>
      <c r="B880" s="2" t="s">
        <v>1673</v>
      </c>
      <c r="C880" s="19" t="s">
        <v>3533</v>
      </c>
      <c r="D880" s="2" t="s">
        <v>282</v>
      </c>
      <c r="E880" s="14">
        <v>20070002</v>
      </c>
      <c r="F880" s="14" t="s">
        <v>482</v>
      </c>
      <c r="G880" s="19">
        <v>4</v>
      </c>
      <c r="H880" s="21">
        <v>30.810000000000002</v>
      </c>
      <c r="I880" s="21">
        <v>1192.67</v>
      </c>
      <c r="J880" s="71">
        <v>0</v>
      </c>
      <c r="K880" s="58">
        <v>0</v>
      </c>
      <c r="L880" s="72">
        <v>0</v>
      </c>
      <c r="M880" s="73">
        <v>0</v>
      </c>
      <c r="N880" s="19">
        <v>0</v>
      </c>
      <c r="O880" s="21">
        <v>0</v>
      </c>
      <c r="P880" s="2">
        <v>1193</v>
      </c>
      <c r="Q880" s="2" t="s">
        <v>41</v>
      </c>
      <c r="R880" s="2" t="s">
        <v>1674</v>
      </c>
      <c r="S880" s="2" t="s">
        <v>1675</v>
      </c>
      <c r="T880" s="2" t="s">
        <v>141</v>
      </c>
      <c r="U880" s="57">
        <v>0</v>
      </c>
      <c r="V880" s="2">
        <v>0</v>
      </c>
      <c r="W880" s="2">
        <v>1</v>
      </c>
      <c r="X880" s="74" t="s">
        <v>422</v>
      </c>
      <c r="Y880" s="21" t="s">
        <v>4545</v>
      </c>
      <c r="Z880" s="52">
        <v>7.7420967218435583</v>
      </c>
    </row>
    <row r="881" spans="1:26" x14ac:dyDescent="0.25">
      <c r="A881" s="70" t="s">
        <v>4544</v>
      </c>
      <c r="B881" s="2" t="s">
        <v>1676</v>
      </c>
      <c r="C881" s="19" t="s">
        <v>3533</v>
      </c>
      <c r="D881" s="2" t="s">
        <v>282</v>
      </c>
      <c r="E881" s="14">
        <v>20070002</v>
      </c>
      <c r="F881" s="14" t="s">
        <v>533</v>
      </c>
      <c r="G881" s="19">
        <v>2</v>
      </c>
      <c r="H881" s="21">
        <v>39.08</v>
      </c>
      <c r="I881" s="21">
        <v>1630.33</v>
      </c>
      <c r="J881" s="71">
        <v>0</v>
      </c>
      <c r="K881" s="58">
        <v>0</v>
      </c>
      <c r="L881" s="72">
        <v>0</v>
      </c>
      <c r="M881" s="73">
        <v>0</v>
      </c>
      <c r="N881" s="19">
        <v>0</v>
      </c>
      <c r="O881" s="21">
        <v>0</v>
      </c>
      <c r="P881" s="2">
        <v>1630</v>
      </c>
      <c r="Q881" s="2" t="s">
        <v>41</v>
      </c>
      <c r="R881" s="2" t="s">
        <v>428</v>
      </c>
      <c r="S881" s="2" t="s">
        <v>1677</v>
      </c>
      <c r="T881" s="2" t="s">
        <v>219</v>
      </c>
      <c r="U881" s="57">
        <v>0</v>
      </c>
      <c r="V881" s="2">
        <v>0</v>
      </c>
      <c r="W881" s="2">
        <v>1</v>
      </c>
      <c r="X881" s="74" t="s">
        <v>422</v>
      </c>
      <c r="Y881" s="21" t="s">
        <v>4545</v>
      </c>
      <c r="Z881" s="52">
        <v>4.171775844421699</v>
      </c>
    </row>
    <row r="882" spans="1:26" x14ac:dyDescent="0.25">
      <c r="A882" s="70" t="s">
        <v>4544</v>
      </c>
      <c r="B882" s="2" t="s">
        <v>1678</v>
      </c>
      <c r="C882" s="19" t="s">
        <v>3533</v>
      </c>
      <c r="D882" s="2" t="s">
        <v>282</v>
      </c>
      <c r="E882" s="14">
        <v>20070002</v>
      </c>
      <c r="F882" s="14" t="s">
        <v>483</v>
      </c>
      <c r="G882" s="19">
        <v>2</v>
      </c>
      <c r="H882" s="21">
        <v>11.129999999999999</v>
      </c>
      <c r="I882" s="21">
        <v>411.97</v>
      </c>
      <c r="J882" s="71">
        <v>0</v>
      </c>
      <c r="K882" s="58">
        <v>0</v>
      </c>
      <c r="L882" s="72">
        <v>0</v>
      </c>
      <c r="M882" s="73">
        <v>0</v>
      </c>
      <c r="N882" s="19">
        <v>0</v>
      </c>
      <c r="O882" s="21">
        <v>0</v>
      </c>
      <c r="P882" s="2">
        <v>412</v>
      </c>
      <c r="Q882" s="2" t="s">
        <v>41</v>
      </c>
      <c r="R882" s="2" t="s">
        <v>1679</v>
      </c>
      <c r="S882" s="2" t="s">
        <v>1680</v>
      </c>
      <c r="T882" s="2" t="s">
        <v>1681</v>
      </c>
      <c r="U882" s="57">
        <v>0</v>
      </c>
      <c r="V882" s="2">
        <v>0</v>
      </c>
      <c r="W882" s="2">
        <v>1</v>
      </c>
      <c r="X882" s="74" t="s">
        <v>422</v>
      </c>
      <c r="Y882" s="21" t="s">
        <v>4545</v>
      </c>
      <c r="Z882" s="52">
        <v>3.7014375561545378</v>
      </c>
    </row>
    <row r="883" spans="1:26" x14ac:dyDescent="0.25">
      <c r="A883" s="70" t="s">
        <v>4544</v>
      </c>
      <c r="B883" s="2" t="s">
        <v>3756</v>
      </c>
      <c r="C883" s="19" t="s">
        <v>3533</v>
      </c>
      <c r="D883" s="2" t="s">
        <v>282</v>
      </c>
      <c r="E883" s="14">
        <v>20070002</v>
      </c>
      <c r="F883" s="14" t="s">
        <v>536</v>
      </c>
      <c r="G883" s="19">
        <v>4</v>
      </c>
      <c r="H883" s="21">
        <v>35.710000000000008</v>
      </c>
      <c r="I883" s="21">
        <v>1340.7700000000002</v>
      </c>
      <c r="J883" s="71">
        <v>0</v>
      </c>
      <c r="K883" s="58">
        <v>0</v>
      </c>
      <c r="L883" s="72">
        <v>0</v>
      </c>
      <c r="M883" s="73">
        <v>0</v>
      </c>
      <c r="N883" s="19">
        <v>0</v>
      </c>
      <c r="O883" s="21">
        <v>0</v>
      </c>
      <c r="P883" s="2">
        <v>1341</v>
      </c>
      <c r="Q883" s="2" t="s">
        <v>41</v>
      </c>
      <c r="R883" s="2" t="s">
        <v>3757</v>
      </c>
      <c r="S883" s="2" t="s">
        <v>3758</v>
      </c>
      <c r="T883" s="2" t="s">
        <v>219</v>
      </c>
      <c r="U883" s="57">
        <v>0</v>
      </c>
      <c r="V883" s="2">
        <v>0</v>
      </c>
      <c r="W883" s="2">
        <v>1</v>
      </c>
      <c r="X883" s="74" t="s">
        <v>422</v>
      </c>
      <c r="Y883" s="21" t="s">
        <v>4545</v>
      </c>
      <c r="Z883" s="52">
        <v>7.5092131055726687</v>
      </c>
    </row>
    <row r="884" spans="1:26" x14ac:dyDescent="0.25">
      <c r="A884" s="70" t="s">
        <v>4544</v>
      </c>
      <c r="B884" s="2" t="s">
        <v>1682</v>
      </c>
      <c r="C884" s="19" t="s">
        <v>3533</v>
      </c>
      <c r="D884" s="2" t="s">
        <v>282</v>
      </c>
      <c r="E884" s="14">
        <v>20070002</v>
      </c>
      <c r="F884" s="14" t="s">
        <v>432</v>
      </c>
      <c r="G884" s="19">
        <v>3</v>
      </c>
      <c r="H884" s="21">
        <v>57.019999999999996</v>
      </c>
      <c r="I884" s="21">
        <v>3672.2599999999998</v>
      </c>
      <c r="J884" s="71">
        <v>0</v>
      </c>
      <c r="K884" s="58">
        <v>0</v>
      </c>
      <c r="L884" s="72">
        <v>0</v>
      </c>
      <c r="M884" s="73">
        <v>0</v>
      </c>
      <c r="N884" s="19">
        <v>0</v>
      </c>
      <c r="O884" s="21">
        <v>0</v>
      </c>
      <c r="P884" s="2">
        <v>3672</v>
      </c>
      <c r="Q884" s="2" t="s">
        <v>41</v>
      </c>
      <c r="R884" s="2" t="s">
        <v>1683</v>
      </c>
      <c r="S884" s="2" t="s">
        <v>1684</v>
      </c>
      <c r="T884" s="2" t="s">
        <v>219</v>
      </c>
      <c r="U884" s="57">
        <v>0</v>
      </c>
      <c r="V884" s="2">
        <v>0</v>
      </c>
      <c r="W884" s="2">
        <v>1</v>
      </c>
      <c r="X884" s="74" t="s">
        <v>422</v>
      </c>
      <c r="Y884" s="21" t="s">
        <v>4545</v>
      </c>
      <c r="Z884" s="52">
        <v>9.6604524728165568</v>
      </c>
    </row>
    <row r="885" spans="1:26" x14ac:dyDescent="0.25">
      <c r="A885" s="70" t="s">
        <v>4544</v>
      </c>
      <c r="B885" s="2" t="s">
        <v>3665</v>
      </c>
      <c r="C885" s="19" t="s">
        <v>3533</v>
      </c>
      <c r="D885" s="2" t="s">
        <v>282</v>
      </c>
      <c r="E885" s="14">
        <v>20070002</v>
      </c>
      <c r="F885" s="14" t="s">
        <v>538</v>
      </c>
      <c r="G885" s="19">
        <v>3</v>
      </c>
      <c r="H885" s="21">
        <v>10.149999999999999</v>
      </c>
      <c r="I885" s="21">
        <v>377</v>
      </c>
      <c r="J885" s="71">
        <v>0</v>
      </c>
      <c r="K885" s="58">
        <v>0</v>
      </c>
      <c r="L885" s="72">
        <v>0</v>
      </c>
      <c r="M885" s="73">
        <v>0</v>
      </c>
      <c r="N885" s="19">
        <v>0</v>
      </c>
      <c r="O885" s="21">
        <v>0</v>
      </c>
      <c r="P885" s="2">
        <v>377</v>
      </c>
      <c r="Q885" s="2" t="s">
        <v>41</v>
      </c>
      <c r="R885" s="2" t="s">
        <v>2662</v>
      </c>
      <c r="S885" s="2" t="s">
        <v>3666</v>
      </c>
      <c r="T885" s="2" t="s">
        <v>219</v>
      </c>
      <c r="U885" s="57">
        <v>0</v>
      </c>
      <c r="V885" s="2">
        <v>46069</v>
      </c>
      <c r="W885" s="2">
        <v>1</v>
      </c>
      <c r="X885" s="74" t="s">
        <v>422</v>
      </c>
      <c r="Y885" s="21" t="s">
        <v>4545</v>
      </c>
      <c r="Z885" s="52">
        <v>5.571428571428573</v>
      </c>
    </row>
    <row r="886" spans="1:26" x14ac:dyDescent="0.25">
      <c r="A886" s="70" t="s">
        <v>4544</v>
      </c>
      <c r="B886" s="2" t="s">
        <v>1687</v>
      </c>
      <c r="C886" s="19" t="s">
        <v>3533</v>
      </c>
      <c r="D886" s="2" t="s">
        <v>283</v>
      </c>
      <c r="E886" s="14">
        <v>20070003</v>
      </c>
      <c r="F886" s="14" t="s">
        <v>44</v>
      </c>
      <c r="G886" s="19">
        <v>1</v>
      </c>
      <c r="H886" s="21">
        <v>55.06</v>
      </c>
      <c r="I886" s="21">
        <v>2134.13</v>
      </c>
      <c r="J886" s="71">
        <v>0</v>
      </c>
      <c r="K886" s="58">
        <v>0</v>
      </c>
      <c r="L886" s="72">
        <v>2125</v>
      </c>
      <c r="M886" s="73">
        <v>0</v>
      </c>
      <c r="N886" s="19">
        <v>0</v>
      </c>
      <c r="O886" s="21">
        <v>0</v>
      </c>
      <c r="P886" s="2">
        <v>9</v>
      </c>
      <c r="Q886" s="2" t="s">
        <v>41</v>
      </c>
      <c r="R886" s="2" t="s">
        <v>309</v>
      </c>
      <c r="S886" s="2" t="s">
        <v>310</v>
      </c>
      <c r="T886" s="2" t="s">
        <v>141</v>
      </c>
      <c r="U886" s="57" t="s">
        <v>729</v>
      </c>
      <c r="V886" s="2">
        <v>45565</v>
      </c>
      <c r="W886" s="2">
        <v>1</v>
      </c>
      <c r="X886" s="74" t="s">
        <v>422</v>
      </c>
      <c r="Y886" s="21" t="s">
        <v>4545</v>
      </c>
      <c r="Z886" s="52">
        <v>1.938003995641119</v>
      </c>
    </row>
    <row r="887" spans="1:26" x14ac:dyDescent="0.25">
      <c r="A887" s="70" t="s">
        <v>4544</v>
      </c>
      <c r="B887" s="2" t="s">
        <v>1688</v>
      </c>
      <c r="C887" s="19" t="s">
        <v>3533</v>
      </c>
      <c r="D887" s="2" t="s">
        <v>283</v>
      </c>
      <c r="E887" s="14">
        <v>20070003</v>
      </c>
      <c r="F887" s="14" t="s">
        <v>523</v>
      </c>
      <c r="G887" s="19">
        <v>2</v>
      </c>
      <c r="H887" s="21">
        <v>31</v>
      </c>
      <c r="I887" s="21">
        <v>1191.72</v>
      </c>
      <c r="J887" s="71">
        <v>0</v>
      </c>
      <c r="K887" s="58">
        <v>0</v>
      </c>
      <c r="L887" s="72">
        <v>0</v>
      </c>
      <c r="M887" s="73">
        <v>0</v>
      </c>
      <c r="N887" s="19">
        <v>0</v>
      </c>
      <c r="O887" s="21">
        <v>0</v>
      </c>
      <c r="P887" s="2">
        <v>1192</v>
      </c>
      <c r="Q887" s="2" t="s">
        <v>41</v>
      </c>
      <c r="R887" s="2" t="s">
        <v>1689</v>
      </c>
      <c r="S887" s="2" t="s">
        <v>1690</v>
      </c>
      <c r="T887" s="2" t="s">
        <v>141</v>
      </c>
      <c r="U887" s="57" t="s">
        <v>729</v>
      </c>
      <c r="V887" s="2">
        <v>45586</v>
      </c>
      <c r="W887" s="2">
        <v>1</v>
      </c>
      <c r="X887" s="74" t="s">
        <v>422</v>
      </c>
      <c r="Y887" s="21" t="s">
        <v>4545</v>
      </c>
      <c r="Z887" s="52">
        <v>3.8442580645161293</v>
      </c>
    </row>
    <row r="888" spans="1:26" x14ac:dyDescent="0.25">
      <c r="A888" s="70" t="s">
        <v>4544</v>
      </c>
      <c r="B888" s="2" t="s">
        <v>1691</v>
      </c>
      <c r="C888" s="19" t="s">
        <v>3533</v>
      </c>
      <c r="D888" s="2" t="s">
        <v>283</v>
      </c>
      <c r="E888" s="14">
        <v>20070003</v>
      </c>
      <c r="F888" s="14" t="s">
        <v>482</v>
      </c>
      <c r="G888" s="19">
        <v>2</v>
      </c>
      <c r="H888" s="21">
        <v>9.41</v>
      </c>
      <c r="I888" s="21">
        <v>444.46</v>
      </c>
      <c r="J888" s="71">
        <v>0</v>
      </c>
      <c r="K888" s="58">
        <v>0</v>
      </c>
      <c r="L888" s="72">
        <v>0</v>
      </c>
      <c r="M888" s="73">
        <v>0</v>
      </c>
      <c r="N888" s="19">
        <v>0</v>
      </c>
      <c r="O888" s="21">
        <v>0</v>
      </c>
      <c r="P888" s="2">
        <v>444</v>
      </c>
      <c r="Q888" s="2" t="s">
        <v>41</v>
      </c>
      <c r="R888" s="2" t="s">
        <v>1616</v>
      </c>
      <c r="S888" s="2" t="s">
        <v>1692</v>
      </c>
      <c r="T888" s="2" t="s">
        <v>141</v>
      </c>
      <c r="U888" s="57">
        <v>0</v>
      </c>
      <c r="V888" s="2">
        <v>45908</v>
      </c>
      <c r="W888" s="2">
        <v>1</v>
      </c>
      <c r="X888" s="74" t="s">
        <v>422</v>
      </c>
      <c r="Y888" s="21" t="s">
        <v>4545</v>
      </c>
      <c r="Z888" s="52">
        <v>4.72327311370882</v>
      </c>
    </row>
    <row r="889" spans="1:26" x14ac:dyDescent="0.25">
      <c r="A889" s="70" t="s">
        <v>4544</v>
      </c>
      <c r="B889" s="2" t="s">
        <v>3870</v>
      </c>
      <c r="C889" s="19" t="s">
        <v>3533</v>
      </c>
      <c r="D889" s="2" t="s">
        <v>283</v>
      </c>
      <c r="E889" s="14">
        <v>20070003</v>
      </c>
      <c r="F889" s="14" t="s">
        <v>533</v>
      </c>
      <c r="G889" s="19">
        <v>2</v>
      </c>
      <c r="H889" s="21">
        <v>6.71</v>
      </c>
      <c r="I889" s="21">
        <v>230.47</v>
      </c>
      <c r="J889" s="71">
        <v>0</v>
      </c>
      <c r="K889" s="58">
        <v>0</v>
      </c>
      <c r="L889" s="72">
        <v>0</v>
      </c>
      <c r="M889" s="73">
        <v>0</v>
      </c>
      <c r="N889" s="19">
        <v>0</v>
      </c>
      <c r="O889" s="21">
        <v>0</v>
      </c>
      <c r="P889" s="2">
        <v>230</v>
      </c>
      <c r="Q889" s="2" t="s">
        <v>41</v>
      </c>
      <c r="R889" s="2" t="s">
        <v>3186</v>
      </c>
      <c r="S889" s="2" t="s">
        <v>3871</v>
      </c>
      <c r="T889" s="2" t="s">
        <v>219</v>
      </c>
      <c r="U889" s="57">
        <v>0</v>
      </c>
      <c r="V889" s="2">
        <v>0</v>
      </c>
      <c r="W889" s="2">
        <v>1</v>
      </c>
      <c r="X889" s="74" t="s">
        <v>422</v>
      </c>
      <c r="Y889" s="21" t="s">
        <v>4545</v>
      </c>
      <c r="Z889" s="52">
        <v>3.4347242921013414</v>
      </c>
    </row>
    <row r="890" spans="1:26" x14ac:dyDescent="0.25">
      <c r="A890" s="70" t="s">
        <v>4544</v>
      </c>
      <c r="B890" s="2" t="s">
        <v>1696</v>
      </c>
      <c r="C890" s="19" t="s">
        <v>3533</v>
      </c>
      <c r="D890" s="2" t="s">
        <v>283</v>
      </c>
      <c r="E890" s="14">
        <v>20070003</v>
      </c>
      <c r="F890" s="14" t="s">
        <v>639</v>
      </c>
      <c r="G890" s="19">
        <v>4</v>
      </c>
      <c r="H890" s="21">
        <v>10.95</v>
      </c>
      <c r="I890" s="21">
        <v>395.51</v>
      </c>
      <c r="J890" s="71">
        <v>0</v>
      </c>
      <c r="K890" s="58">
        <v>0</v>
      </c>
      <c r="L890" s="72">
        <v>0</v>
      </c>
      <c r="M890" s="73">
        <v>0</v>
      </c>
      <c r="N890" s="19">
        <v>0</v>
      </c>
      <c r="O890" s="21">
        <v>0</v>
      </c>
      <c r="P890" s="2">
        <v>396</v>
      </c>
      <c r="Q890" s="2" t="s">
        <v>41</v>
      </c>
      <c r="R890" s="2" t="s">
        <v>1697</v>
      </c>
      <c r="S890" s="2" t="s">
        <v>1698</v>
      </c>
      <c r="T890" s="2" t="s">
        <v>141</v>
      </c>
      <c r="U890" s="57">
        <v>0</v>
      </c>
      <c r="V890" s="2">
        <v>0</v>
      </c>
      <c r="W890" s="2">
        <v>1</v>
      </c>
      <c r="X890" s="74" t="s">
        <v>422</v>
      </c>
      <c r="Y890" s="21" t="s">
        <v>4545</v>
      </c>
      <c r="Z890" s="52">
        <v>7.2239269406392701</v>
      </c>
    </row>
    <row r="891" spans="1:26" x14ac:dyDescent="0.25">
      <c r="A891" s="70" t="s">
        <v>4544</v>
      </c>
      <c r="B891" s="2" t="s">
        <v>3667</v>
      </c>
      <c r="C891" s="19" t="s">
        <v>3533</v>
      </c>
      <c r="D891" s="2" t="s">
        <v>283</v>
      </c>
      <c r="E891" s="14">
        <v>20070003</v>
      </c>
      <c r="F891" s="14" t="s">
        <v>573</v>
      </c>
      <c r="G891" s="19">
        <v>4</v>
      </c>
      <c r="H891" s="21">
        <v>17.34</v>
      </c>
      <c r="I891" s="21">
        <v>650.13</v>
      </c>
      <c r="J891" s="71">
        <v>0</v>
      </c>
      <c r="K891" s="58">
        <v>0</v>
      </c>
      <c r="L891" s="72">
        <v>0</v>
      </c>
      <c r="M891" s="73">
        <v>0</v>
      </c>
      <c r="N891" s="19">
        <v>0</v>
      </c>
      <c r="O891" s="21">
        <v>0</v>
      </c>
      <c r="P891" s="2">
        <v>650</v>
      </c>
      <c r="Q891" s="2" t="s">
        <v>41</v>
      </c>
      <c r="R891" s="2" t="s">
        <v>3668</v>
      </c>
      <c r="S891" s="2" t="s">
        <v>3669</v>
      </c>
      <c r="T891" s="2" t="s">
        <v>219</v>
      </c>
      <c r="U891" s="57">
        <v>0</v>
      </c>
      <c r="V891" s="2">
        <v>0</v>
      </c>
      <c r="W891" s="2">
        <v>1</v>
      </c>
      <c r="X891" s="74" t="s">
        <v>422</v>
      </c>
      <c r="Y891" s="21" t="s">
        <v>4545</v>
      </c>
      <c r="Z891" s="52">
        <v>7.4986159169550177</v>
      </c>
    </row>
    <row r="892" spans="1:26" x14ac:dyDescent="0.25">
      <c r="A892" s="70" t="s">
        <v>4544</v>
      </c>
      <c r="B892" s="2" t="s">
        <v>1699</v>
      </c>
      <c r="C892" s="19" t="s">
        <v>3533</v>
      </c>
      <c r="D892" s="2" t="s">
        <v>283</v>
      </c>
      <c r="E892" s="14">
        <v>20070003</v>
      </c>
      <c r="F892" s="14" t="s">
        <v>477</v>
      </c>
      <c r="G892" s="19">
        <v>4</v>
      </c>
      <c r="H892" s="21">
        <v>17.02</v>
      </c>
      <c r="I892" s="21">
        <v>645.59</v>
      </c>
      <c r="J892" s="71">
        <v>0</v>
      </c>
      <c r="K892" s="58">
        <v>0</v>
      </c>
      <c r="L892" s="72">
        <v>0</v>
      </c>
      <c r="M892" s="73">
        <v>0</v>
      </c>
      <c r="N892" s="19">
        <v>0</v>
      </c>
      <c r="O892" s="21">
        <v>0</v>
      </c>
      <c r="P892" s="2">
        <v>646</v>
      </c>
      <c r="Q892" s="2" t="s">
        <v>41</v>
      </c>
      <c r="R892" s="2" t="s">
        <v>1700</v>
      </c>
      <c r="S892" s="2" t="s">
        <v>1701</v>
      </c>
      <c r="T892" s="2" t="s">
        <v>219</v>
      </c>
      <c r="U892" s="57">
        <v>0</v>
      </c>
      <c r="V892" s="2">
        <v>45812</v>
      </c>
      <c r="W892" s="2">
        <v>1</v>
      </c>
      <c r="X892" s="74" t="s">
        <v>422</v>
      </c>
      <c r="Y892" s="21" t="s">
        <v>4545</v>
      </c>
      <c r="Z892" s="52">
        <v>7.5862514688601657</v>
      </c>
    </row>
    <row r="893" spans="1:26" x14ac:dyDescent="0.25">
      <c r="A893" s="70" t="s">
        <v>4544</v>
      </c>
      <c r="B893" s="2" t="s">
        <v>1702</v>
      </c>
      <c r="C893" s="19" t="s">
        <v>3533</v>
      </c>
      <c r="D893" s="2" t="s">
        <v>283</v>
      </c>
      <c r="E893" s="14">
        <v>20070003</v>
      </c>
      <c r="F893" s="14" t="s">
        <v>436</v>
      </c>
      <c r="G893" s="19">
        <v>4</v>
      </c>
      <c r="H893" s="21">
        <v>19.84</v>
      </c>
      <c r="I893" s="21">
        <v>762.65000000000009</v>
      </c>
      <c r="J893" s="71">
        <v>0</v>
      </c>
      <c r="K893" s="58">
        <v>0</v>
      </c>
      <c r="L893" s="72">
        <v>0</v>
      </c>
      <c r="M893" s="73">
        <v>0</v>
      </c>
      <c r="N893" s="19">
        <v>0</v>
      </c>
      <c r="O893" s="21">
        <v>0</v>
      </c>
      <c r="P893" s="2">
        <v>763</v>
      </c>
      <c r="Q893" s="2" t="s">
        <v>41</v>
      </c>
      <c r="R893" s="2" t="s">
        <v>428</v>
      </c>
      <c r="S893" s="2" t="s">
        <v>1703</v>
      </c>
      <c r="T893" s="2" t="s">
        <v>78</v>
      </c>
      <c r="U893" s="57">
        <v>0</v>
      </c>
      <c r="V893" s="2">
        <v>45818</v>
      </c>
      <c r="W893" s="2">
        <v>1</v>
      </c>
      <c r="X893" s="74" t="s">
        <v>422</v>
      </c>
      <c r="Y893" s="21" t="s">
        <v>4545</v>
      </c>
      <c r="Z893" s="52">
        <v>7.6880040322580658</v>
      </c>
    </row>
    <row r="894" spans="1:26" x14ac:dyDescent="0.25">
      <c r="A894" s="70" t="s">
        <v>4544</v>
      </c>
      <c r="B894" s="2" t="s">
        <v>1704</v>
      </c>
      <c r="C894" s="19" t="s">
        <v>3533</v>
      </c>
      <c r="D894" s="2" t="s">
        <v>283</v>
      </c>
      <c r="E894" s="14">
        <v>20070003</v>
      </c>
      <c r="F894" s="14" t="s">
        <v>544</v>
      </c>
      <c r="G894" s="19">
        <v>2</v>
      </c>
      <c r="H894" s="21">
        <v>7.65</v>
      </c>
      <c r="I894" s="21">
        <v>315.14999999999998</v>
      </c>
      <c r="J894" s="71">
        <v>0</v>
      </c>
      <c r="K894" s="58">
        <v>0</v>
      </c>
      <c r="L894" s="72">
        <v>0</v>
      </c>
      <c r="M894" s="73">
        <v>0</v>
      </c>
      <c r="N894" s="19">
        <v>0</v>
      </c>
      <c r="O894" s="21">
        <v>0</v>
      </c>
      <c r="P894" s="2">
        <v>315</v>
      </c>
      <c r="Q894" s="2" t="s">
        <v>41</v>
      </c>
      <c r="R894" s="2" t="s">
        <v>1705</v>
      </c>
      <c r="S894" s="2" t="s">
        <v>1706</v>
      </c>
      <c r="T894" s="2" t="s">
        <v>219</v>
      </c>
      <c r="U894" s="57">
        <v>0</v>
      </c>
      <c r="V894" s="2">
        <v>45838</v>
      </c>
      <c r="W894" s="2">
        <v>1</v>
      </c>
      <c r="X894" s="74" t="s">
        <v>422</v>
      </c>
      <c r="Y894" s="21" t="s">
        <v>4545</v>
      </c>
      <c r="Z894" s="52">
        <v>4.1196078431372545</v>
      </c>
    </row>
    <row r="895" spans="1:26" x14ac:dyDescent="0.25">
      <c r="A895" s="70" t="s">
        <v>4544</v>
      </c>
      <c r="B895" s="2" t="s">
        <v>1708</v>
      </c>
      <c r="C895" s="19" t="s">
        <v>3533</v>
      </c>
      <c r="D895" s="2" t="s">
        <v>283</v>
      </c>
      <c r="E895" s="14">
        <v>20070003</v>
      </c>
      <c r="F895" s="14" t="s">
        <v>439</v>
      </c>
      <c r="G895" s="19">
        <v>2</v>
      </c>
      <c r="H895" s="21">
        <v>14.83</v>
      </c>
      <c r="I895" s="21">
        <v>607.36</v>
      </c>
      <c r="J895" s="71">
        <v>0</v>
      </c>
      <c r="K895" s="58">
        <v>0</v>
      </c>
      <c r="L895" s="72">
        <v>0</v>
      </c>
      <c r="M895" s="73">
        <v>0</v>
      </c>
      <c r="N895" s="19">
        <v>0</v>
      </c>
      <c r="O895" s="21">
        <v>0</v>
      </c>
      <c r="P895" s="2">
        <v>607</v>
      </c>
      <c r="Q895" s="2" t="s">
        <v>41</v>
      </c>
      <c r="R895" s="2" t="s">
        <v>1709</v>
      </c>
      <c r="S895" s="2" t="s">
        <v>1710</v>
      </c>
      <c r="T895" s="2" t="s">
        <v>219</v>
      </c>
      <c r="U895" s="57">
        <v>0</v>
      </c>
      <c r="V895" s="2">
        <v>45853</v>
      </c>
      <c r="W895" s="2">
        <v>1</v>
      </c>
      <c r="X895" s="74" t="s">
        <v>422</v>
      </c>
      <c r="Y895" s="21" t="s">
        <v>4545</v>
      </c>
      <c r="Z895" s="52">
        <v>4.0954821308159142</v>
      </c>
    </row>
    <row r="896" spans="1:26" x14ac:dyDescent="0.25">
      <c r="A896" s="70" t="s">
        <v>4544</v>
      </c>
      <c r="B896" s="2" t="s">
        <v>2581</v>
      </c>
      <c r="C896" s="19" t="s">
        <v>3533</v>
      </c>
      <c r="D896" s="2" t="s">
        <v>283</v>
      </c>
      <c r="E896" s="14">
        <v>20070003</v>
      </c>
      <c r="F896" s="14" t="s">
        <v>442</v>
      </c>
      <c r="G896" s="19">
        <v>3</v>
      </c>
      <c r="H896" s="21">
        <v>4.5</v>
      </c>
      <c r="I896" s="21">
        <v>160.86000000000001</v>
      </c>
      <c r="J896" s="71">
        <v>0</v>
      </c>
      <c r="K896" s="58">
        <v>0</v>
      </c>
      <c r="L896" s="72">
        <v>0</v>
      </c>
      <c r="M896" s="73">
        <v>0</v>
      </c>
      <c r="N896" s="19">
        <v>0</v>
      </c>
      <c r="O896" s="21">
        <v>0</v>
      </c>
      <c r="P896" s="2">
        <v>161</v>
      </c>
      <c r="Q896" s="2" t="s">
        <v>41</v>
      </c>
      <c r="R896" s="2" t="s">
        <v>1711</v>
      </c>
      <c r="S896" s="2" t="s">
        <v>2582</v>
      </c>
      <c r="T896" s="2" t="s">
        <v>219</v>
      </c>
      <c r="U896" s="57">
        <v>0</v>
      </c>
      <c r="V896" s="2">
        <v>45859</v>
      </c>
      <c r="W896" s="2">
        <v>1</v>
      </c>
      <c r="X896" s="74" t="s">
        <v>422</v>
      </c>
      <c r="Y896" s="21" t="s">
        <v>4545</v>
      </c>
      <c r="Z896" s="52">
        <v>5.362000000000001</v>
      </c>
    </row>
    <row r="897" spans="1:26" x14ac:dyDescent="0.25">
      <c r="A897" s="70" t="s">
        <v>4544</v>
      </c>
      <c r="B897" s="2" t="s">
        <v>1712</v>
      </c>
      <c r="C897" s="19" t="s">
        <v>3533</v>
      </c>
      <c r="D897" s="2" t="s">
        <v>283</v>
      </c>
      <c r="E897" s="14">
        <v>20070003</v>
      </c>
      <c r="F897" s="14" t="s">
        <v>582</v>
      </c>
      <c r="G897" s="19">
        <v>2</v>
      </c>
      <c r="H897" s="21">
        <v>2.1</v>
      </c>
      <c r="I897" s="21">
        <v>149.57</v>
      </c>
      <c r="J897" s="71">
        <v>0</v>
      </c>
      <c r="K897" s="58">
        <v>0</v>
      </c>
      <c r="L897" s="72">
        <v>0</v>
      </c>
      <c r="M897" s="73">
        <v>0</v>
      </c>
      <c r="N897" s="19">
        <v>0</v>
      </c>
      <c r="O897" s="21">
        <v>0</v>
      </c>
      <c r="P897" s="2">
        <v>150</v>
      </c>
      <c r="Q897" s="2" t="s">
        <v>41</v>
      </c>
      <c r="R897" s="2" t="s">
        <v>1713</v>
      </c>
      <c r="S897" s="2" t="s">
        <v>1714</v>
      </c>
      <c r="T897" s="2" t="s">
        <v>219</v>
      </c>
      <c r="U897" s="57">
        <v>0</v>
      </c>
      <c r="V897" s="2">
        <v>45873</v>
      </c>
      <c r="W897" s="2">
        <v>1</v>
      </c>
      <c r="X897" s="74" t="s">
        <v>422</v>
      </c>
      <c r="Y897" s="21" t="s">
        <v>4545</v>
      </c>
      <c r="Z897" s="52">
        <v>7.1223809523809525</v>
      </c>
    </row>
    <row r="898" spans="1:26" x14ac:dyDescent="0.25">
      <c r="A898" s="70" t="s">
        <v>4544</v>
      </c>
      <c r="B898" s="2" t="s">
        <v>1715</v>
      </c>
      <c r="C898" s="19" t="s">
        <v>3533</v>
      </c>
      <c r="D898" s="2" t="s">
        <v>283</v>
      </c>
      <c r="E898" s="14">
        <v>20070003</v>
      </c>
      <c r="F898" s="14" t="s">
        <v>553</v>
      </c>
      <c r="G898" s="19">
        <v>2</v>
      </c>
      <c r="H898" s="21">
        <v>3.27</v>
      </c>
      <c r="I898" s="21">
        <v>108.96000000000001</v>
      </c>
      <c r="J898" s="71">
        <v>0</v>
      </c>
      <c r="K898" s="58">
        <v>0</v>
      </c>
      <c r="L898" s="72">
        <v>0</v>
      </c>
      <c r="M898" s="73">
        <v>0</v>
      </c>
      <c r="N898" s="19">
        <v>0</v>
      </c>
      <c r="O898" s="21">
        <v>0</v>
      </c>
      <c r="P898" s="2">
        <v>109</v>
      </c>
      <c r="Q898" s="2" t="s">
        <v>41</v>
      </c>
      <c r="R898" s="2" t="s">
        <v>1716</v>
      </c>
      <c r="S898" s="2" t="s">
        <v>1717</v>
      </c>
      <c r="T898" s="2" t="s">
        <v>1314</v>
      </c>
      <c r="U898" s="57">
        <v>0</v>
      </c>
      <c r="V898" s="2">
        <v>45881</v>
      </c>
      <c r="W898" s="2">
        <v>1</v>
      </c>
      <c r="X898" s="74" t="s">
        <v>422</v>
      </c>
      <c r="Y898" s="21" t="s">
        <v>4545</v>
      </c>
      <c r="Z898" s="52">
        <v>3.3321100917431199</v>
      </c>
    </row>
    <row r="899" spans="1:26" x14ac:dyDescent="0.25">
      <c r="A899" s="70" t="s">
        <v>4544</v>
      </c>
      <c r="B899" s="2" t="s">
        <v>3748</v>
      </c>
      <c r="C899" s="19" t="s">
        <v>3533</v>
      </c>
      <c r="D899" s="2" t="s">
        <v>283</v>
      </c>
      <c r="E899" s="14">
        <v>20070003</v>
      </c>
      <c r="F899" s="14" t="s">
        <v>589</v>
      </c>
      <c r="G899" s="19">
        <v>3</v>
      </c>
      <c r="H899" s="21">
        <v>5.68</v>
      </c>
      <c r="I899" s="21">
        <v>194.12</v>
      </c>
      <c r="J899" s="54">
        <v>0</v>
      </c>
      <c r="K899" s="54">
        <v>0</v>
      </c>
      <c r="L899" s="55">
        <v>0</v>
      </c>
      <c r="M899" s="56">
        <v>0</v>
      </c>
      <c r="N899" s="19">
        <v>0</v>
      </c>
      <c r="O899" s="21">
        <v>0</v>
      </c>
      <c r="P899" s="2">
        <v>194</v>
      </c>
      <c r="Q899" s="2" t="s">
        <v>41</v>
      </c>
      <c r="R899" s="2" t="s">
        <v>3749</v>
      </c>
      <c r="S899" s="2" t="s">
        <v>3750</v>
      </c>
      <c r="T899" s="2" t="s">
        <v>141</v>
      </c>
      <c r="U899" s="57">
        <v>0</v>
      </c>
      <c r="V899" s="2">
        <v>45888</v>
      </c>
      <c r="W899" s="2">
        <v>1</v>
      </c>
      <c r="X899" s="56" t="s">
        <v>422</v>
      </c>
      <c r="Y899" s="21" t="s">
        <v>4545</v>
      </c>
      <c r="Z899" s="52">
        <v>5.1264084507042256</v>
      </c>
    </row>
    <row r="900" spans="1:26" x14ac:dyDescent="0.25">
      <c r="A900" s="70" t="s">
        <v>4544</v>
      </c>
      <c r="B900" s="2" t="s">
        <v>1718</v>
      </c>
      <c r="C900" s="19" t="s">
        <v>3533</v>
      </c>
      <c r="D900" s="2" t="s">
        <v>283</v>
      </c>
      <c r="E900" s="14">
        <v>20070003</v>
      </c>
      <c r="F900" s="14" t="s">
        <v>488</v>
      </c>
      <c r="G900" s="19">
        <v>2</v>
      </c>
      <c r="H900" s="21">
        <v>3.79</v>
      </c>
      <c r="I900" s="21">
        <v>139.29</v>
      </c>
      <c r="J900" s="54">
        <v>0</v>
      </c>
      <c r="K900" s="54">
        <v>0</v>
      </c>
      <c r="L900" s="55">
        <v>0</v>
      </c>
      <c r="M900" s="56">
        <v>0</v>
      </c>
      <c r="N900" s="19">
        <v>0</v>
      </c>
      <c r="O900" s="21">
        <v>0</v>
      </c>
      <c r="P900" s="2">
        <v>139</v>
      </c>
      <c r="Q900" s="2" t="s">
        <v>41</v>
      </c>
      <c r="R900" s="2" t="s">
        <v>1719</v>
      </c>
      <c r="S900" s="2" t="s">
        <v>1720</v>
      </c>
      <c r="T900" s="2" t="s">
        <v>219</v>
      </c>
      <c r="U900" s="57">
        <v>0</v>
      </c>
      <c r="V900" s="2">
        <v>45908</v>
      </c>
      <c r="W900" s="2">
        <v>1</v>
      </c>
      <c r="X900" s="56" t="s">
        <v>422</v>
      </c>
      <c r="Y900" s="21" t="s">
        <v>4545</v>
      </c>
      <c r="Z900" s="52">
        <v>3.675197889182058</v>
      </c>
    </row>
    <row r="901" spans="1:26" x14ac:dyDescent="0.25">
      <c r="A901" s="70" t="s">
        <v>4544</v>
      </c>
      <c r="B901" s="2" t="s">
        <v>2388</v>
      </c>
      <c r="C901" s="19" t="s">
        <v>3533</v>
      </c>
      <c r="D901" s="2" t="s">
        <v>283</v>
      </c>
      <c r="E901" s="14">
        <v>20070003</v>
      </c>
      <c r="F901" s="14" t="s">
        <v>592</v>
      </c>
      <c r="G901" s="19">
        <v>4</v>
      </c>
      <c r="H901" s="21">
        <v>23.369999999999997</v>
      </c>
      <c r="I901" s="21">
        <v>1136.97</v>
      </c>
      <c r="J901" s="54">
        <v>0</v>
      </c>
      <c r="K901" s="54">
        <v>0</v>
      </c>
      <c r="L901" s="55">
        <v>0</v>
      </c>
      <c r="M901" s="56">
        <v>0</v>
      </c>
      <c r="N901" s="19">
        <v>0</v>
      </c>
      <c r="O901" s="21">
        <v>0</v>
      </c>
      <c r="P901" s="2">
        <v>1137</v>
      </c>
      <c r="Q901" s="2" t="s">
        <v>41</v>
      </c>
      <c r="R901" s="2" t="s">
        <v>502</v>
      </c>
      <c r="S901" s="2" t="s">
        <v>2389</v>
      </c>
      <c r="T901" s="2" t="s">
        <v>219</v>
      </c>
      <c r="U901" s="57">
        <v>0</v>
      </c>
      <c r="V901" s="2">
        <v>45943</v>
      </c>
      <c r="W901" s="2">
        <v>1</v>
      </c>
      <c r="X901" s="56" t="s">
        <v>422</v>
      </c>
      <c r="Y901" s="21" t="s">
        <v>4545</v>
      </c>
      <c r="Z901" s="52">
        <v>9.7301668806161761</v>
      </c>
    </row>
    <row r="902" spans="1:26" x14ac:dyDescent="0.25">
      <c r="A902" s="70" t="s">
        <v>4544</v>
      </c>
      <c r="B902" s="2" t="s">
        <v>2507</v>
      </c>
      <c r="C902" s="19" t="s">
        <v>3533</v>
      </c>
      <c r="D902" s="2" t="s">
        <v>283</v>
      </c>
      <c r="E902" s="14">
        <v>20070003</v>
      </c>
      <c r="F902" s="14" t="s">
        <v>461</v>
      </c>
      <c r="G902" s="19">
        <v>2</v>
      </c>
      <c r="H902" s="21">
        <v>4.4800000000000004</v>
      </c>
      <c r="I902" s="21">
        <v>199.01</v>
      </c>
      <c r="J902" s="54">
        <v>0</v>
      </c>
      <c r="K902" s="54">
        <v>0</v>
      </c>
      <c r="L902" s="55">
        <v>0</v>
      </c>
      <c r="M902" s="56">
        <v>0</v>
      </c>
      <c r="N902" s="19">
        <v>0</v>
      </c>
      <c r="O902" s="21">
        <v>0</v>
      </c>
      <c r="P902" s="2">
        <v>199</v>
      </c>
      <c r="Q902" s="2" t="s">
        <v>41</v>
      </c>
      <c r="R902" s="2" t="s">
        <v>2508</v>
      </c>
      <c r="S902" s="2" t="s">
        <v>2509</v>
      </c>
      <c r="T902" s="2" t="s">
        <v>219</v>
      </c>
      <c r="U902" s="57">
        <v>0</v>
      </c>
      <c r="V902" s="2">
        <v>45959</v>
      </c>
      <c r="W902" s="2">
        <v>1</v>
      </c>
      <c r="X902" s="56" t="s">
        <v>422</v>
      </c>
      <c r="Y902" s="21" t="s">
        <v>4545</v>
      </c>
      <c r="Z902" s="52">
        <v>4.4421874999999993</v>
      </c>
    </row>
    <row r="903" spans="1:26" x14ac:dyDescent="0.25">
      <c r="A903" s="70" t="s">
        <v>4544</v>
      </c>
      <c r="B903" s="2" t="s">
        <v>3152</v>
      </c>
      <c r="C903" s="19" t="s">
        <v>3533</v>
      </c>
      <c r="D903" s="2" t="s">
        <v>283</v>
      </c>
      <c r="E903" s="14">
        <v>20070003</v>
      </c>
      <c r="F903" s="14" t="s">
        <v>677</v>
      </c>
      <c r="G903" s="19">
        <v>2</v>
      </c>
      <c r="H903" s="21">
        <v>5.44</v>
      </c>
      <c r="I903" s="21">
        <v>197.06</v>
      </c>
      <c r="J903" s="54">
        <v>0</v>
      </c>
      <c r="K903" s="54">
        <v>0</v>
      </c>
      <c r="L903" s="55">
        <v>0</v>
      </c>
      <c r="M903" s="56">
        <v>0</v>
      </c>
      <c r="N903" s="19">
        <v>0</v>
      </c>
      <c r="O903" s="21">
        <v>0</v>
      </c>
      <c r="P903" s="2">
        <v>197</v>
      </c>
      <c r="Q903" s="2" t="s">
        <v>41</v>
      </c>
      <c r="R903" s="2" t="s">
        <v>3153</v>
      </c>
      <c r="S903" s="2" t="s">
        <v>3154</v>
      </c>
      <c r="T903" s="2" t="s">
        <v>141</v>
      </c>
      <c r="U903" s="57">
        <v>0</v>
      </c>
      <c r="V903" s="2">
        <v>46020</v>
      </c>
      <c r="W903" s="2">
        <v>1</v>
      </c>
      <c r="X903" s="56" t="s">
        <v>422</v>
      </c>
      <c r="Y903" s="21" t="s">
        <v>4545</v>
      </c>
      <c r="Z903" s="52">
        <v>3.622426470588235</v>
      </c>
    </row>
    <row r="904" spans="1:26" x14ac:dyDescent="0.25">
      <c r="A904" s="70" t="s">
        <v>4544</v>
      </c>
      <c r="B904" s="2" t="s">
        <v>3872</v>
      </c>
      <c r="C904" s="19" t="s">
        <v>3533</v>
      </c>
      <c r="D904" s="2" t="s">
        <v>283</v>
      </c>
      <c r="E904" s="14">
        <v>20070003</v>
      </c>
      <c r="F904" s="14" t="s">
        <v>678</v>
      </c>
      <c r="G904" s="19">
        <v>4</v>
      </c>
      <c r="H904" s="21">
        <v>10.24</v>
      </c>
      <c r="I904" s="21">
        <v>347.2</v>
      </c>
      <c r="J904" s="54">
        <v>0</v>
      </c>
      <c r="K904" s="54">
        <v>0</v>
      </c>
      <c r="L904" s="55">
        <v>0</v>
      </c>
      <c r="M904" s="56">
        <v>0</v>
      </c>
      <c r="N904" s="19">
        <v>0</v>
      </c>
      <c r="O904" s="21">
        <v>0</v>
      </c>
      <c r="P904" s="2">
        <v>347</v>
      </c>
      <c r="Q904" s="2" t="s">
        <v>41</v>
      </c>
      <c r="R904" s="2" t="s">
        <v>848</v>
      </c>
      <c r="S904" s="2" t="s">
        <v>4000</v>
      </c>
      <c r="T904" s="2" t="s">
        <v>219</v>
      </c>
      <c r="U904" s="57">
        <v>0</v>
      </c>
      <c r="V904" s="2">
        <v>0</v>
      </c>
      <c r="W904" s="2">
        <v>1</v>
      </c>
      <c r="X904" s="56" t="s">
        <v>422</v>
      </c>
      <c r="Y904" s="21" t="s">
        <v>4545</v>
      </c>
      <c r="Z904" s="52">
        <v>6.78125</v>
      </c>
    </row>
    <row r="905" spans="1:26" x14ac:dyDescent="0.25">
      <c r="A905" s="70" t="s">
        <v>4544</v>
      </c>
      <c r="B905" s="2" t="s">
        <v>4102</v>
      </c>
      <c r="C905" s="19" t="s">
        <v>3533</v>
      </c>
      <c r="D905" s="2" t="s">
        <v>283</v>
      </c>
      <c r="E905" s="14">
        <v>20070003</v>
      </c>
      <c r="F905" s="14" t="s">
        <v>679</v>
      </c>
      <c r="G905" s="19">
        <v>2</v>
      </c>
      <c r="H905" s="21">
        <v>1.75</v>
      </c>
      <c r="I905" s="21">
        <v>57.78</v>
      </c>
      <c r="J905" s="54">
        <v>0</v>
      </c>
      <c r="K905" s="54">
        <v>0</v>
      </c>
      <c r="L905" s="55">
        <v>0</v>
      </c>
      <c r="M905" s="56">
        <v>0</v>
      </c>
      <c r="N905" s="19">
        <v>0</v>
      </c>
      <c r="O905" s="21">
        <v>0</v>
      </c>
      <c r="P905" s="2">
        <v>58</v>
      </c>
      <c r="Q905" s="2" t="s">
        <v>41</v>
      </c>
      <c r="R905" s="2" t="s">
        <v>4103</v>
      </c>
      <c r="S905" s="2" t="s">
        <v>4104</v>
      </c>
      <c r="T905" s="2" t="s">
        <v>219</v>
      </c>
      <c r="U905" s="57">
        <v>0</v>
      </c>
      <c r="V905" s="2">
        <v>46097</v>
      </c>
      <c r="W905" s="2">
        <v>1</v>
      </c>
      <c r="X905" s="56" t="s">
        <v>422</v>
      </c>
      <c r="Y905" s="21" t="s">
        <v>4545</v>
      </c>
      <c r="Z905" s="52">
        <v>3.301714285714286</v>
      </c>
    </row>
    <row r="906" spans="1:26" x14ac:dyDescent="0.25">
      <c r="A906" s="70" t="s">
        <v>4544</v>
      </c>
      <c r="B906" s="2" t="s">
        <v>4331</v>
      </c>
      <c r="C906" s="19" t="s">
        <v>3533</v>
      </c>
      <c r="D906" s="2" t="s">
        <v>283</v>
      </c>
      <c r="E906" s="14">
        <v>20070003</v>
      </c>
      <c r="F906" s="14" t="s">
        <v>492</v>
      </c>
      <c r="G906" s="19">
        <v>2</v>
      </c>
      <c r="H906" s="21">
        <v>4.3</v>
      </c>
      <c r="I906" s="21">
        <v>163.97000000000003</v>
      </c>
      <c r="J906" s="54">
        <v>0</v>
      </c>
      <c r="K906" s="54">
        <v>0</v>
      </c>
      <c r="L906" s="55">
        <v>0</v>
      </c>
      <c r="M906" s="56">
        <v>0</v>
      </c>
      <c r="N906" s="19">
        <v>0</v>
      </c>
      <c r="O906" s="21">
        <v>0</v>
      </c>
      <c r="P906" s="2">
        <v>164</v>
      </c>
      <c r="Q906" s="2" t="s">
        <v>41</v>
      </c>
      <c r="R906" s="2" t="s">
        <v>1333</v>
      </c>
      <c r="S906" s="2" t="s">
        <v>4332</v>
      </c>
      <c r="T906" s="2" t="s">
        <v>219</v>
      </c>
      <c r="U906" s="57">
        <v>0</v>
      </c>
      <c r="V906" s="2">
        <v>46111</v>
      </c>
      <c r="W906" s="2">
        <v>1</v>
      </c>
      <c r="X906" s="56" t="s">
        <v>422</v>
      </c>
      <c r="Y906" s="21" t="s">
        <v>4545</v>
      </c>
      <c r="Z906" s="52">
        <v>3.8132558139534893</v>
      </c>
    </row>
    <row r="907" spans="1:26" x14ac:dyDescent="0.25">
      <c r="A907" s="70" t="s">
        <v>4544</v>
      </c>
      <c r="B907" s="2" t="s">
        <v>2440</v>
      </c>
      <c r="C907" s="19" t="s">
        <v>3533</v>
      </c>
      <c r="D907" s="2" t="s">
        <v>284</v>
      </c>
      <c r="E907" s="14">
        <v>20070004</v>
      </c>
      <c r="F907" s="14" t="s">
        <v>617</v>
      </c>
      <c r="G907" s="19">
        <v>4</v>
      </c>
      <c r="H907" s="21">
        <v>59.54</v>
      </c>
      <c r="I907" s="21">
        <v>2469.7599999999998</v>
      </c>
      <c r="J907" s="54">
        <v>0</v>
      </c>
      <c r="K907" s="54">
        <v>0</v>
      </c>
      <c r="L907" s="55">
        <v>0</v>
      </c>
      <c r="M907" s="56">
        <v>0</v>
      </c>
      <c r="N907" s="19">
        <v>0</v>
      </c>
      <c r="O907" s="21">
        <v>0</v>
      </c>
      <c r="P907" s="2">
        <v>2470</v>
      </c>
      <c r="Q907" s="2" t="s">
        <v>41</v>
      </c>
      <c r="R907" s="2" t="s">
        <v>2441</v>
      </c>
      <c r="S907" s="2" t="s">
        <v>2442</v>
      </c>
      <c r="T907" s="2" t="s">
        <v>60</v>
      </c>
      <c r="U907" s="57" t="s">
        <v>425</v>
      </c>
      <c r="V907" s="2">
        <v>45572</v>
      </c>
      <c r="W907" s="2">
        <v>1</v>
      </c>
      <c r="X907" s="56" t="s">
        <v>422</v>
      </c>
      <c r="Y907" s="21" t="s">
        <v>4545</v>
      </c>
      <c r="Z907" s="52">
        <v>8.2961370507222032</v>
      </c>
    </row>
    <row r="908" spans="1:26" x14ac:dyDescent="0.25">
      <c r="A908" s="70" t="s">
        <v>4544</v>
      </c>
      <c r="B908" s="2" t="s">
        <v>1721</v>
      </c>
      <c r="C908" s="19" t="s">
        <v>3533</v>
      </c>
      <c r="D908" s="2" t="s">
        <v>284</v>
      </c>
      <c r="E908" s="14">
        <v>20070004</v>
      </c>
      <c r="F908" s="14" t="s">
        <v>513</v>
      </c>
      <c r="G908" s="19">
        <v>4</v>
      </c>
      <c r="H908" s="21">
        <v>14.31</v>
      </c>
      <c r="I908" s="21">
        <v>567.04</v>
      </c>
      <c r="J908" s="54">
        <v>0</v>
      </c>
      <c r="K908" s="54">
        <v>0</v>
      </c>
      <c r="L908" s="55">
        <v>0</v>
      </c>
      <c r="M908" s="56">
        <v>0</v>
      </c>
      <c r="N908" s="19">
        <v>0</v>
      </c>
      <c r="O908" s="21">
        <v>0</v>
      </c>
      <c r="P908" s="2">
        <v>567</v>
      </c>
      <c r="Q908" s="2" t="s">
        <v>41</v>
      </c>
      <c r="R908" s="2" t="s">
        <v>565</v>
      </c>
      <c r="S908" s="2" t="s">
        <v>1722</v>
      </c>
      <c r="T908" s="2" t="s">
        <v>1723</v>
      </c>
      <c r="U908" s="57" t="s">
        <v>485</v>
      </c>
      <c r="V908" s="2">
        <v>45572</v>
      </c>
      <c r="W908" s="2">
        <v>1</v>
      </c>
      <c r="X908" s="56" t="s">
        <v>422</v>
      </c>
      <c r="Y908" s="21" t="s">
        <v>4545</v>
      </c>
      <c r="Z908" s="52">
        <v>7.9250873515024454</v>
      </c>
    </row>
    <row r="909" spans="1:26" x14ac:dyDescent="0.25">
      <c r="A909" s="70" t="s">
        <v>4544</v>
      </c>
      <c r="B909" s="2" t="s">
        <v>1724</v>
      </c>
      <c r="C909" s="19" t="s">
        <v>3533</v>
      </c>
      <c r="D909" s="2" t="s">
        <v>284</v>
      </c>
      <c r="E909" s="14">
        <v>20070004</v>
      </c>
      <c r="F909" s="14" t="s">
        <v>423</v>
      </c>
      <c r="G909" s="19">
        <v>3</v>
      </c>
      <c r="H909" s="21">
        <v>9.2100000000000009</v>
      </c>
      <c r="I909" s="21">
        <v>306.33999999999997</v>
      </c>
      <c r="J909" s="54">
        <v>0</v>
      </c>
      <c r="K909" s="54">
        <v>0</v>
      </c>
      <c r="L909" s="55">
        <v>0</v>
      </c>
      <c r="M909" s="56">
        <v>0</v>
      </c>
      <c r="N909" s="19">
        <v>0</v>
      </c>
      <c r="O909" s="21">
        <v>0</v>
      </c>
      <c r="P909" s="2">
        <v>306</v>
      </c>
      <c r="Q909" s="2" t="s">
        <v>41</v>
      </c>
      <c r="R909" s="2" t="s">
        <v>1725</v>
      </c>
      <c r="S909" s="2" t="s">
        <v>1726</v>
      </c>
      <c r="T909" s="2" t="s">
        <v>60</v>
      </c>
      <c r="U909" s="57" t="s">
        <v>425</v>
      </c>
      <c r="V909" s="2">
        <v>45572</v>
      </c>
      <c r="W909" s="2">
        <v>1</v>
      </c>
      <c r="X909" s="56" t="s">
        <v>422</v>
      </c>
      <c r="Y909" s="21" t="s">
        <v>4545</v>
      </c>
      <c r="Z909" s="52">
        <v>4.989250814332248</v>
      </c>
    </row>
    <row r="910" spans="1:26" x14ac:dyDescent="0.25">
      <c r="A910" s="70" t="s">
        <v>4544</v>
      </c>
      <c r="B910" s="2" t="s">
        <v>1727</v>
      </c>
      <c r="C910" s="19" t="s">
        <v>3533</v>
      </c>
      <c r="D910" s="2" t="s">
        <v>284</v>
      </c>
      <c r="E910" s="14">
        <v>20070004</v>
      </c>
      <c r="F910" s="14" t="s">
        <v>566</v>
      </c>
      <c r="G910" s="19">
        <v>4</v>
      </c>
      <c r="H910" s="21">
        <v>12.78</v>
      </c>
      <c r="I910" s="21">
        <v>475.22999999999996</v>
      </c>
      <c r="J910" s="54">
        <v>0</v>
      </c>
      <c r="K910" s="54">
        <v>0</v>
      </c>
      <c r="L910" s="55">
        <v>0</v>
      </c>
      <c r="M910" s="56">
        <v>0</v>
      </c>
      <c r="N910" s="19">
        <v>0</v>
      </c>
      <c r="O910" s="21">
        <v>0</v>
      </c>
      <c r="P910" s="2">
        <v>475</v>
      </c>
      <c r="Q910" s="2" t="s">
        <v>41</v>
      </c>
      <c r="R910" s="2" t="s">
        <v>993</v>
      </c>
      <c r="S910" s="2" t="s">
        <v>1728</v>
      </c>
      <c r="T910" s="2" t="s">
        <v>60</v>
      </c>
      <c r="U910" s="57" t="s">
        <v>425</v>
      </c>
      <c r="V910" s="2">
        <v>45572</v>
      </c>
      <c r="W910" s="2">
        <v>1</v>
      </c>
      <c r="X910" s="56" t="s">
        <v>422</v>
      </c>
      <c r="Y910" s="21" t="s">
        <v>4545</v>
      </c>
      <c r="Z910" s="52">
        <v>7.4370892018779351</v>
      </c>
    </row>
    <row r="911" spans="1:26" x14ac:dyDescent="0.25">
      <c r="A911" s="70" t="s">
        <v>4544</v>
      </c>
      <c r="B911" s="2" t="s">
        <v>3751</v>
      </c>
      <c r="C911" s="19" t="s">
        <v>3533</v>
      </c>
      <c r="D911" s="2" t="s">
        <v>284</v>
      </c>
      <c r="E911" s="14">
        <v>20070004</v>
      </c>
      <c r="F911" s="14" t="s">
        <v>523</v>
      </c>
      <c r="G911" s="19">
        <v>4</v>
      </c>
      <c r="H911" s="21">
        <v>24.09</v>
      </c>
      <c r="I911" s="21">
        <v>798.15</v>
      </c>
      <c r="J911" s="54">
        <v>0</v>
      </c>
      <c r="K911" s="54">
        <v>0</v>
      </c>
      <c r="L911" s="55">
        <v>0</v>
      </c>
      <c r="M911" s="56">
        <v>0</v>
      </c>
      <c r="N911" s="19">
        <v>0</v>
      </c>
      <c r="O911" s="21">
        <v>0</v>
      </c>
      <c r="P911" s="2">
        <v>798</v>
      </c>
      <c r="Q911" s="2" t="s">
        <v>41</v>
      </c>
      <c r="R911" s="2" t="s">
        <v>3752</v>
      </c>
      <c r="S911" s="2" t="s">
        <v>3753</v>
      </c>
      <c r="T911" s="2" t="s">
        <v>60</v>
      </c>
      <c r="U911" s="57" t="s">
        <v>425</v>
      </c>
      <c r="V911" s="2">
        <v>45572</v>
      </c>
      <c r="W911" s="2">
        <v>1</v>
      </c>
      <c r="X911" s="56" t="s">
        <v>422</v>
      </c>
      <c r="Y911" s="21" t="s">
        <v>4545</v>
      </c>
      <c r="Z911" s="52">
        <v>6.6264009962640102</v>
      </c>
    </row>
    <row r="912" spans="1:26" x14ac:dyDescent="0.25">
      <c r="A912" s="70" t="s">
        <v>4544</v>
      </c>
      <c r="B912" s="2" t="s">
        <v>3255</v>
      </c>
      <c r="C912" s="19" t="s">
        <v>3533</v>
      </c>
      <c r="D912" s="2" t="s">
        <v>284</v>
      </c>
      <c r="E912" s="14">
        <v>20070004</v>
      </c>
      <c r="F912" s="14" t="s">
        <v>427</v>
      </c>
      <c r="G912" s="19">
        <v>3</v>
      </c>
      <c r="H912" s="21">
        <v>11.91</v>
      </c>
      <c r="I912" s="21">
        <v>393.25</v>
      </c>
      <c r="J912" s="54">
        <v>0</v>
      </c>
      <c r="K912" s="54">
        <v>0</v>
      </c>
      <c r="L912" s="55">
        <v>0</v>
      </c>
      <c r="M912" s="56">
        <v>0</v>
      </c>
      <c r="N912" s="19">
        <v>0</v>
      </c>
      <c r="O912" s="21">
        <v>0</v>
      </c>
      <c r="P912" s="2">
        <v>393</v>
      </c>
      <c r="Q912" s="2" t="s">
        <v>41</v>
      </c>
      <c r="R912" s="2" t="s">
        <v>3256</v>
      </c>
      <c r="S912" s="2" t="s">
        <v>3257</v>
      </c>
      <c r="T912" s="2" t="s">
        <v>60</v>
      </c>
      <c r="U912" s="57" t="s">
        <v>425</v>
      </c>
      <c r="V912" s="2">
        <v>45572</v>
      </c>
      <c r="W912" s="2">
        <v>1</v>
      </c>
      <c r="X912" s="56" t="s">
        <v>422</v>
      </c>
      <c r="Y912" s="21" t="s">
        <v>4545</v>
      </c>
      <c r="Z912" s="52">
        <v>4.9527707808564241</v>
      </c>
    </row>
    <row r="913" spans="1:26" x14ac:dyDescent="0.25">
      <c r="A913" s="70" t="s">
        <v>4544</v>
      </c>
      <c r="B913" s="2" t="s">
        <v>1729</v>
      </c>
      <c r="C913" s="19" t="s">
        <v>3533</v>
      </c>
      <c r="D913" s="2" t="s">
        <v>284</v>
      </c>
      <c r="E913" s="14">
        <v>20070004</v>
      </c>
      <c r="F913" s="14" t="s">
        <v>528</v>
      </c>
      <c r="G913" s="19">
        <v>4</v>
      </c>
      <c r="H913" s="21">
        <v>6.8800000000000008</v>
      </c>
      <c r="I913" s="21">
        <v>282.77</v>
      </c>
      <c r="J913" s="54">
        <v>0</v>
      </c>
      <c r="K913" s="54">
        <v>0</v>
      </c>
      <c r="L913" s="55">
        <v>0</v>
      </c>
      <c r="M913" s="56">
        <v>0</v>
      </c>
      <c r="N913" s="19">
        <v>0</v>
      </c>
      <c r="O913" s="21">
        <v>0</v>
      </c>
      <c r="P913" s="2">
        <v>283</v>
      </c>
      <c r="Q913" s="2" t="s">
        <v>41</v>
      </c>
      <c r="R913" s="2" t="s">
        <v>1730</v>
      </c>
      <c r="S913" s="2" t="s">
        <v>1731</v>
      </c>
      <c r="T913" s="2" t="s">
        <v>60</v>
      </c>
      <c r="U913" s="57" t="s">
        <v>425</v>
      </c>
      <c r="V913" s="2">
        <v>45572</v>
      </c>
      <c r="W913" s="2">
        <v>1</v>
      </c>
      <c r="X913" s="56" t="s">
        <v>422</v>
      </c>
      <c r="Y913" s="21" t="s">
        <v>4545</v>
      </c>
      <c r="Z913" s="52">
        <v>8.2200581395348831</v>
      </c>
    </row>
    <row r="914" spans="1:26" x14ac:dyDescent="0.25">
      <c r="A914" s="70" t="s">
        <v>4544</v>
      </c>
      <c r="B914" s="2" t="s">
        <v>1732</v>
      </c>
      <c r="C914" s="19" t="s">
        <v>3533</v>
      </c>
      <c r="D914" s="2" t="s">
        <v>284</v>
      </c>
      <c r="E914" s="14">
        <v>20070004</v>
      </c>
      <c r="F914" s="14" t="s">
        <v>476</v>
      </c>
      <c r="G914" s="19">
        <v>4</v>
      </c>
      <c r="H914" s="21">
        <v>14.729999999999999</v>
      </c>
      <c r="I914" s="21">
        <v>481.31</v>
      </c>
      <c r="J914" s="54">
        <v>0</v>
      </c>
      <c r="K914" s="54">
        <v>0</v>
      </c>
      <c r="L914" s="55">
        <v>0</v>
      </c>
      <c r="M914" s="56">
        <v>0</v>
      </c>
      <c r="N914" s="19">
        <v>0</v>
      </c>
      <c r="O914" s="21">
        <v>0</v>
      </c>
      <c r="P914" s="2">
        <v>481</v>
      </c>
      <c r="Q914" s="2" t="s">
        <v>41</v>
      </c>
      <c r="R914" s="2" t="s">
        <v>1733</v>
      </c>
      <c r="S914" s="2" t="s">
        <v>1734</v>
      </c>
      <c r="T914" s="2" t="s">
        <v>60</v>
      </c>
      <c r="U914" s="57" t="s">
        <v>425</v>
      </c>
      <c r="V914" s="2">
        <v>45572</v>
      </c>
      <c r="W914" s="2">
        <v>1</v>
      </c>
      <c r="X914" s="56" t="s">
        <v>422</v>
      </c>
      <c r="Y914" s="21" t="s">
        <v>4545</v>
      </c>
      <c r="Z914" s="52">
        <v>6.5350984385607607</v>
      </c>
    </row>
    <row r="915" spans="1:26" x14ac:dyDescent="0.25">
      <c r="A915" s="70" t="s">
        <v>4544</v>
      </c>
      <c r="B915" s="2" t="s">
        <v>2583</v>
      </c>
      <c r="C915" s="19" t="s">
        <v>3533</v>
      </c>
      <c r="D915" s="2" t="s">
        <v>284</v>
      </c>
      <c r="E915" s="14">
        <v>20070004</v>
      </c>
      <c r="F915" s="14" t="s">
        <v>533</v>
      </c>
      <c r="G915" s="19">
        <v>2</v>
      </c>
      <c r="H915" s="21">
        <v>3.63</v>
      </c>
      <c r="I915" s="21">
        <v>174.57</v>
      </c>
      <c r="J915" s="54">
        <v>0</v>
      </c>
      <c r="K915" s="54">
        <v>0</v>
      </c>
      <c r="L915" s="55">
        <v>0</v>
      </c>
      <c r="M915" s="56">
        <v>0</v>
      </c>
      <c r="N915" s="19">
        <v>0</v>
      </c>
      <c r="O915" s="21">
        <v>0</v>
      </c>
      <c r="P915" s="2">
        <v>175</v>
      </c>
      <c r="Q915" s="2" t="s">
        <v>41</v>
      </c>
      <c r="R915" s="2" t="s">
        <v>2584</v>
      </c>
      <c r="S915" s="2" t="s">
        <v>2585</v>
      </c>
      <c r="T915" s="2" t="s">
        <v>60</v>
      </c>
      <c r="U915" s="57" t="s">
        <v>425</v>
      </c>
      <c r="V915" s="2">
        <v>45586</v>
      </c>
      <c r="W915" s="2">
        <v>1</v>
      </c>
      <c r="X915" s="56" t="s">
        <v>422</v>
      </c>
      <c r="Y915" s="21" t="s">
        <v>4545</v>
      </c>
      <c r="Z915" s="52">
        <v>4.8090909090909095</v>
      </c>
    </row>
    <row r="916" spans="1:26" x14ac:dyDescent="0.25">
      <c r="A916" s="70" t="s">
        <v>4544</v>
      </c>
      <c r="B916" s="2" t="s">
        <v>1735</v>
      </c>
      <c r="C916" s="19" t="s">
        <v>3533</v>
      </c>
      <c r="D916" s="2" t="s">
        <v>284</v>
      </c>
      <c r="E916" s="14">
        <v>20070004</v>
      </c>
      <c r="F916" s="14" t="s">
        <v>483</v>
      </c>
      <c r="G916" s="19">
        <v>4</v>
      </c>
      <c r="H916" s="21">
        <v>8.92</v>
      </c>
      <c r="I916" s="21">
        <v>315.56</v>
      </c>
      <c r="J916" s="54">
        <v>0</v>
      </c>
      <c r="K916" s="54">
        <v>0</v>
      </c>
      <c r="L916" s="55">
        <v>0</v>
      </c>
      <c r="M916" s="56">
        <v>0</v>
      </c>
      <c r="N916" s="19">
        <v>0</v>
      </c>
      <c r="O916" s="21">
        <v>0</v>
      </c>
      <c r="P916" s="2">
        <v>316</v>
      </c>
      <c r="Q916" s="2" t="s">
        <v>41</v>
      </c>
      <c r="R916" s="2" t="s">
        <v>1736</v>
      </c>
      <c r="S916" s="2" t="s">
        <v>1737</v>
      </c>
      <c r="T916" s="2" t="s">
        <v>60</v>
      </c>
      <c r="U916" s="57" t="s">
        <v>425</v>
      </c>
      <c r="V916" s="2">
        <v>45600</v>
      </c>
      <c r="W916" s="2">
        <v>1</v>
      </c>
      <c r="X916" s="56" t="s">
        <v>422</v>
      </c>
      <c r="Y916" s="21" t="s">
        <v>4545</v>
      </c>
      <c r="Z916" s="52">
        <v>7.0753363228699557</v>
      </c>
    </row>
    <row r="917" spans="1:26" x14ac:dyDescent="0.25">
      <c r="A917" s="70" t="s">
        <v>4544</v>
      </c>
      <c r="B917" s="2" t="s">
        <v>3412</v>
      </c>
      <c r="C917" s="19" t="s">
        <v>3533</v>
      </c>
      <c r="D917" s="2" t="s">
        <v>284</v>
      </c>
      <c r="E917" s="14">
        <v>20070004</v>
      </c>
      <c r="F917" s="14" t="s">
        <v>536</v>
      </c>
      <c r="G917" s="19">
        <v>3</v>
      </c>
      <c r="H917" s="21">
        <v>5.1999999999999993</v>
      </c>
      <c r="I917" s="21">
        <v>200.04000000000002</v>
      </c>
      <c r="J917" s="54">
        <v>0</v>
      </c>
      <c r="K917" s="54">
        <v>0</v>
      </c>
      <c r="L917" s="55">
        <v>0</v>
      </c>
      <c r="M917" s="56">
        <v>0</v>
      </c>
      <c r="N917" s="19">
        <v>0</v>
      </c>
      <c r="O917" s="21">
        <v>0</v>
      </c>
      <c r="P917" s="2">
        <v>200</v>
      </c>
      <c r="Q917" s="2" t="s">
        <v>41</v>
      </c>
      <c r="R917" s="2" t="s">
        <v>813</v>
      </c>
      <c r="S917" s="2" t="s">
        <v>3413</v>
      </c>
      <c r="T917" s="2" t="s">
        <v>60</v>
      </c>
      <c r="U917" s="57" t="s">
        <v>425</v>
      </c>
      <c r="V917" s="2">
        <v>45600</v>
      </c>
      <c r="W917" s="2">
        <v>1</v>
      </c>
      <c r="X917" s="56" t="s">
        <v>422</v>
      </c>
      <c r="Y917" s="21" t="s">
        <v>4545</v>
      </c>
      <c r="Z917" s="52">
        <v>5.770384615384617</v>
      </c>
    </row>
    <row r="918" spans="1:26" x14ac:dyDescent="0.25">
      <c r="A918" s="70" t="s">
        <v>4544</v>
      </c>
      <c r="B918" s="2" t="s">
        <v>1738</v>
      </c>
      <c r="C918" s="19" t="s">
        <v>3533</v>
      </c>
      <c r="D918" s="2" t="s">
        <v>284</v>
      </c>
      <c r="E918" s="14">
        <v>20070004</v>
      </c>
      <c r="F918" s="14" t="s">
        <v>639</v>
      </c>
      <c r="G918" s="19">
        <v>2</v>
      </c>
      <c r="H918" s="21">
        <v>3.09</v>
      </c>
      <c r="I918" s="21">
        <v>105.8</v>
      </c>
      <c r="J918" s="54">
        <v>0</v>
      </c>
      <c r="K918" s="54">
        <v>0</v>
      </c>
      <c r="L918" s="55">
        <v>0</v>
      </c>
      <c r="M918" s="56">
        <v>0</v>
      </c>
      <c r="N918" s="19">
        <v>0</v>
      </c>
      <c r="O918" s="21">
        <v>0</v>
      </c>
      <c r="P918" s="2">
        <v>106</v>
      </c>
      <c r="Q918" s="2" t="s">
        <v>41</v>
      </c>
      <c r="R918" s="2" t="s">
        <v>1739</v>
      </c>
      <c r="S918" s="2" t="s">
        <v>1740</v>
      </c>
      <c r="T918" s="2" t="s">
        <v>60</v>
      </c>
      <c r="U918" s="57" t="s">
        <v>425</v>
      </c>
      <c r="V918" s="2">
        <v>45600</v>
      </c>
      <c r="W918" s="2">
        <v>1</v>
      </c>
      <c r="X918" s="56" t="s">
        <v>422</v>
      </c>
      <c r="Y918" s="21" t="s">
        <v>4545</v>
      </c>
      <c r="Z918" s="52">
        <v>3.4239482200647253</v>
      </c>
    </row>
    <row r="919" spans="1:26" x14ac:dyDescent="0.25">
      <c r="A919" s="70" t="s">
        <v>4544</v>
      </c>
      <c r="B919" s="2" t="s">
        <v>1741</v>
      </c>
      <c r="C919" s="19" t="s">
        <v>3533</v>
      </c>
      <c r="D919" s="2" t="s">
        <v>284</v>
      </c>
      <c r="E919" s="14">
        <v>20070004</v>
      </c>
      <c r="F919" s="14" t="s">
        <v>484</v>
      </c>
      <c r="G919" s="19">
        <v>4</v>
      </c>
      <c r="H919" s="21">
        <v>23.520000000000003</v>
      </c>
      <c r="I919" s="21">
        <v>890.79</v>
      </c>
      <c r="J919" s="54">
        <v>0</v>
      </c>
      <c r="K919" s="54">
        <v>0</v>
      </c>
      <c r="L919" s="55">
        <v>0</v>
      </c>
      <c r="M919" s="56">
        <v>0</v>
      </c>
      <c r="N919" s="19">
        <v>0</v>
      </c>
      <c r="O919" s="21">
        <v>0</v>
      </c>
      <c r="P919" s="2">
        <v>891</v>
      </c>
      <c r="Q919" s="2" t="s">
        <v>41</v>
      </c>
      <c r="R919" s="2" t="s">
        <v>1742</v>
      </c>
      <c r="S919" s="2" t="s">
        <v>1743</v>
      </c>
      <c r="T919" s="2" t="s">
        <v>1744</v>
      </c>
      <c r="U919" s="57" t="s">
        <v>435</v>
      </c>
      <c r="V919" s="2">
        <v>45614</v>
      </c>
      <c r="W919" s="2">
        <v>1</v>
      </c>
      <c r="X919" s="56" t="s">
        <v>422</v>
      </c>
      <c r="Y919" s="21" t="s">
        <v>4545</v>
      </c>
      <c r="Z919" s="52">
        <v>7.5747448979591825</v>
      </c>
    </row>
    <row r="920" spans="1:26" x14ac:dyDescent="0.25">
      <c r="A920" s="70" t="s">
        <v>4544</v>
      </c>
      <c r="B920" s="2" t="s">
        <v>1745</v>
      </c>
      <c r="C920" s="19" t="s">
        <v>3533</v>
      </c>
      <c r="D920" s="2" t="s">
        <v>284</v>
      </c>
      <c r="E920" s="14">
        <v>20070004</v>
      </c>
      <c r="F920" s="14" t="s">
        <v>486</v>
      </c>
      <c r="G920" s="19">
        <v>4</v>
      </c>
      <c r="H920" s="21">
        <v>11.28</v>
      </c>
      <c r="I920" s="21">
        <v>440.81</v>
      </c>
      <c r="J920" s="54">
        <v>0</v>
      </c>
      <c r="K920" s="54">
        <v>0</v>
      </c>
      <c r="L920" s="55">
        <v>0</v>
      </c>
      <c r="M920" s="56">
        <v>0</v>
      </c>
      <c r="N920" s="19">
        <v>0</v>
      </c>
      <c r="O920" s="21">
        <v>0</v>
      </c>
      <c r="P920" s="2">
        <v>441</v>
      </c>
      <c r="Q920" s="2" t="s">
        <v>41</v>
      </c>
      <c r="R920" s="2" t="s">
        <v>1746</v>
      </c>
      <c r="S920" s="2" t="s">
        <v>1747</v>
      </c>
      <c r="T920" s="2" t="s">
        <v>60</v>
      </c>
      <c r="U920" s="57" t="s">
        <v>425</v>
      </c>
      <c r="V920" s="2">
        <v>45663</v>
      </c>
      <c r="W920" s="2">
        <v>1</v>
      </c>
      <c r="X920" s="56" t="s">
        <v>422</v>
      </c>
      <c r="Y920" s="21" t="s">
        <v>4545</v>
      </c>
      <c r="Z920" s="52">
        <v>7.8157801418439723</v>
      </c>
    </row>
    <row r="921" spans="1:26" x14ac:dyDescent="0.25">
      <c r="A921" s="70" t="s">
        <v>4544</v>
      </c>
      <c r="B921" s="2" t="s">
        <v>4105</v>
      </c>
      <c r="C921" s="19" t="s">
        <v>3533</v>
      </c>
      <c r="D921" s="2" t="s">
        <v>284</v>
      </c>
      <c r="E921" s="14">
        <v>20070004</v>
      </c>
      <c r="F921" s="14" t="s">
        <v>538</v>
      </c>
      <c r="G921" s="19">
        <v>2</v>
      </c>
      <c r="H921" s="21">
        <v>3.06</v>
      </c>
      <c r="I921" s="21">
        <v>97.97</v>
      </c>
      <c r="J921" s="54">
        <v>0</v>
      </c>
      <c r="K921" s="54">
        <v>0</v>
      </c>
      <c r="L921" s="55">
        <v>0</v>
      </c>
      <c r="M921" s="56">
        <v>0</v>
      </c>
      <c r="N921" s="19">
        <v>0</v>
      </c>
      <c r="O921" s="21">
        <v>0</v>
      </c>
      <c r="P921" s="2">
        <v>98</v>
      </c>
      <c r="Q921" s="2" t="s">
        <v>41</v>
      </c>
      <c r="R921" s="2" t="s">
        <v>3907</v>
      </c>
      <c r="S921" s="2" t="s">
        <v>4106</v>
      </c>
      <c r="T921" s="2" t="s">
        <v>1723</v>
      </c>
      <c r="U921" s="57">
        <v>0</v>
      </c>
      <c r="V921" s="2">
        <v>46097</v>
      </c>
      <c r="W921" s="2">
        <v>1</v>
      </c>
      <c r="X921" s="56" t="s">
        <v>422</v>
      </c>
      <c r="Y921" s="21" t="s">
        <v>4545</v>
      </c>
      <c r="Z921" s="52">
        <v>3.2016339869281047</v>
      </c>
    </row>
    <row r="922" spans="1:26" x14ac:dyDescent="0.25">
      <c r="A922" s="70" t="s">
        <v>4544</v>
      </c>
      <c r="B922" s="2" t="s">
        <v>1749</v>
      </c>
      <c r="C922" s="19" t="s">
        <v>3533</v>
      </c>
      <c r="D922" s="2" t="s">
        <v>285</v>
      </c>
      <c r="E922" s="14">
        <v>20070006</v>
      </c>
      <c r="F922" s="14" t="s">
        <v>617</v>
      </c>
      <c r="G922" s="19">
        <v>3</v>
      </c>
      <c r="H922" s="21">
        <v>6.1</v>
      </c>
      <c r="I922" s="21">
        <v>256.22999999999996</v>
      </c>
      <c r="J922" s="54">
        <v>0</v>
      </c>
      <c r="K922" s="54">
        <v>0</v>
      </c>
      <c r="L922" s="55">
        <v>0</v>
      </c>
      <c r="M922" s="56">
        <v>0</v>
      </c>
      <c r="N922" s="19">
        <v>0</v>
      </c>
      <c r="O922" s="21">
        <v>0</v>
      </c>
      <c r="P922" s="2">
        <v>256</v>
      </c>
      <c r="Q922" s="2" t="s">
        <v>41</v>
      </c>
      <c r="R922" s="2" t="s">
        <v>1750</v>
      </c>
      <c r="S922" s="2" t="s">
        <v>1751</v>
      </c>
      <c r="T922" s="2" t="s">
        <v>141</v>
      </c>
      <c r="U922" s="57" t="s">
        <v>729</v>
      </c>
      <c r="V922" s="2">
        <v>45572</v>
      </c>
      <c r="W922" s="2">
        <v>1</v>
      </c>
      <c r="X922" s="56" t="s">
        <v>422</v>
      </c>
      <c r="Y922" s="21" t="s">
        <v>4545</v>
      </c>
      <c r="Z922" s="52">
        <v>6.3007377049180331</v>
      </c>
    </row>
    <row r="923" spans="1:26" x14ac:dyDescent="0.25">
      <c r="A923" s="70" t="s">
        <v>4544</v>
      </c>
      <c r="B923" s="2" t="s">
        <v>1752</v>
      </c>
      <c r="C923" s="19" t="s">
        <v>3533</v>
      </c>
      <c r="D923" s="2" t="s">
        <v>285</v>
      </c>
      <c r="E923" s="14">
        <v>20070006</v>
      </c>
      <c r="F923" s="14" t="s">
        <v>423</v>
      </c>
      <c r="G923" s="19">
        <v>4</v>
      </c>
      <c r="H923" s="21">
        <v>21.020000000000003</v>
      </c>
      <c r="I923" s="21">
        <v>902.44</v>
      </c>
      <c r="J923" s="54">
        <v>0</v>
      </c>
      <c r="K923" s="54">
        <v>0</v>
      </c>
      <c r="L923" s="55">
        <v>0</v>
      </c>
      <c r="M923" s="56">
        <v>0</v>
      </c>
      <c r="N923" s="19">
        <v>0</v>
      </c>
      <c r="O923" s="21">
        <v>0</v>
      </c>
      <c r="P923" s="2">
        <v>902</v>
      </c>
      <c r="Q923" s="2" t="s">
        <v>41</v>
      </c>
      <c r="R923" s="2" t="s">
        <v>1753</v>
      </c>
      <c r="S923" s="2" t="s">
        <v>1754</v>
      </c>
      <c r="T923" s="2" t="s">
        <v>219</v>
      </c>
      <c r="U923" s="57" t="s">
        <v>435</v>
      </c>
      <c r="V923" s="2">
        <v>45572</v>
      </c>
      <c r="W923" s="2">
        <v>1</v>
      </c>
      <c r="X923" s="56" t="s">
        <v>422</v>
      </c>
      <c r="Y923" s="21" t="s">
        <v>4545</v>
      </c>
      <c r="Z923" s="52">
        <v>8.5864890580399624</v>
      </c>
    </row>
    <row r="924" spans="1:26" x14ac:dyDescent="0.25">
      <c r="A924" s="70" t="s">
        <v>4544</v>
      </c>
      <c r="B924" s="2" t="s">
        <v>3417</v>
      </c>
      <c r="C924" s="19" t="s">
        <v>3533</v>
      </c>
      <c r="D924" s="2" t="s">
        <v>285</v>
      </c>
      <c r="E924" s="14">
        <v>20070006</v>
      </c>
      <c r="F924" s="14" t="s">
        <v>523</v>
      </c>
      <c r="G924" s="19">
        <v>4</v>
      </c>
      <c r="H924" s="21">
        <v>48.26</v>
      </c>
      <c r="I924" s="21">
        <v>1695.93</v>
      </c>
      <c r="J924" s="54">
        <v>0</v>
      </c>
      <c r="K924" s="54">
        <v>0</v>
      </c>
      <c r="L924" s="55">
        <v>0</v>
      </c>
      <c r="M924" s="56">
        <v>0</v>
      </c>
      <c r="N924" s="19">
        <v>0</v>
      </c>
      <c r="O924" s="21">
        <v>0</v>
      </c>
      <c r="P924" s="2">
        <v>1696</v>
      </c>
      <c r="Q924" s="2" t="s">
        <v>41</v>
      </c>
      <c r="R924" s="2" t="s">
        <v>3418</v>
      </c>
      <c r="S924" s="2" t="s">
        <v>3419</v>
      </c>
      <c r="T924" s="2" t="s">
        <v>219</v>
      </c>
      <c r="U924" s="57" t="s">
        <v>435</v>
      </c>
      <c r="V924" s="2">
        <v>45572</v>
      </c>
      <c r="W924" s="2">
        <v>1</v>
      </c>
      <c r="X924" s="56" t="s">
        <v>422</v>
      </c>
      <c r="Y924" s="21" t="s">
        <v>4545</v>
      </c>
      <c r="Z924" s="52">
        <v>7.0283050145047667</v>
      </c>
    </row>
    <row r="925" spans="1:26" x14ac:dyDescent="0.25">
      <c r="A925" s="70" t="s">
        <v>4544</v>
      </c>
      <c r="B925" s="2" t="s">
        <v>3873</v>
      </c>
      <c r="C925" s="19" t="s">
        <v>3533</v>
      </c>
      <c r="D925" s="2" t="s">
        <v>285</v>
      </c>
      <c r="E925" s="14">
        <v>20070006</v>
      </c>
      <c r="F925" s="14" t="s">
        <v>427</v>
      </c>
      <c r="G925" s="19">
        <v>2</v>
      </c>
      <c r="H925" s="21">
        <v>5.4</v>
      </c>
      <c r="I925" s="21">
        <v>219.63</v>
      </c>
      <c r="J925" s="54">
        <v>0</v>
      </c>
      <c r="K925" s="54">
        <v>0</v>
      </c>
      <c r="L925" s="55">
        <v>0</v>
      </c>
      <c r="M925" s="56">
        <v>0</v>
      </c>
      <c r="N925" s="19">
        <v>0</v>
      </c>
      <c r="O925" s="21">
        <v>0</v>
      </c>
      <c r="P925" s="2">
        <v>220</v>
      </c>
      <c r="Q925" s="2" t="s">
        <v>41</v>
      </c>
      <c r="R925" s="2" t="s">
        <v>3874</v>
      </c>
      <c r="S925" s="2" t="s">
        <v>3875</v>
      </c>
      <c r="T925" s="2" t="s">
        <v>3876</v>
      </c>
      <c r="U925" s="57" t="s">
        <v>437</v>
      </c>
      <c r="V925" s="2">
        <v>45600</v>
      </c>
      <c r="W925" s="2">
        <v>1</v>
      </c>
      <c r="X925" s="56" t="s">
        <v>422</v>
      </c>
      <c r="Y925" s="21" t="s">
        <v>4545</v>
      </c>
      <c r="Z925" s="52">
        <v>4.0672222222222221</v>
      </c>
    </row>
    <row r="926" spans="1:26" x14ac:dyDescent="0.25">
      <c r="A926" s="70" t="s">
        <v>4544</v>
      </c>
      <c r="B926" s="2" t="s">
        <v>1755</v>
      </c>
      <c r="C926" s="19" t="s">
        <v>3533</v>
      </c>
      <c r="D926" s="2" t="s">
        <v>285</v>
      </c>
      <c r="E926" s="14">
        <v>20070006</v>
      </c>
      <c r="F926" s="14" t="s">
        <v>750</v>
      </c>
      <c r="G926" s="19">
        <v>4</v>
      </c>
      <c r="H926" s="21">
        <v>13.2</v>
      </c>
      <c r="I926" s="21">
        <v>638.95000000000005</v>
      </c>
      <c r="J926" s="54">
        <v>0</v>
      </c>
      <c r="K926" s="54">
        <v>0</v>
      </c>
      <c r="L926" s="55">
        <v>0</v>
      </c>
      <c r="M926" s="56">
        <v>0</v>
      </c>
      <c r="N926" s="19">
        <v>0</v>
      </c>
      <c r="O926" s="21">
        <v>0</v>
      </c>
      <c r="P926" s="2">
        <v>639</v>
      </c>
      <c r="Q926" s="2" t="s">
        <v>41</v>
      </c>
      <c r="R926" s="2" t="s">
        <v>1756</v>
      </c>
      <c r="S926" s="2" t="s">
        <v>1757</v>
      </c>
      <c r="T926" s="2" t="s">
        <v>219</v>
      </c>
      <c r="U926" s="57" t="s">
        <v>435</v>
      </c>
      <c r="V926" s="2">
        <v>45635</v>
      </c>
      <c r="W926" s="2">
        <v>1</v>
      </c>
      <c r="X926" s="56" t="s">
        <v>422</v>
      </c>
      <c r="Y926" s="21" t="s">
        <v>4545</v>
      </c>
      <c r="Z926" s="52">
        <v>9.6810606060606084</v>
      </c>
    </row>
    <row r="927" spans="1:26" x14ac:dyDescent="0.25">
      <c r="A927" s="70" t="s">
        <v>4544</v>
      </c>
      <c r="B927" s="2" t="s">
        <v>4502</v>
      </c>
      <c r="C927" s="19" t="s">
        <v>3533</v>
      </c>
      <c r="D927" s="2" t="s">
        <v>285</v>
      </c>
      <c r="E927" s="14">
        <v>20070006</v>
      </c>
      <c r="F927" s="14" t="s">
        <v>432</v>
      </c>
      <c r="G927" s="19">
        <v>4</v>
      </c>
      <c r="H927" s="21">
        <v>11.86</v>
      </c>
      <c r="I927" s="21">
        <v>446.61</v>
      </c>
      <c r="J927" s="54">
        <v>0</v>
      </c>
      <c r="K927" s="54">
        <v>0</v>
      </c>
      <c r="L927" s="55">
        <v>0</v>
      </c>
      <c r="M927" s="56">
        <v>0</v>
      </c>
      <c r="N927" s="19">
        <v>0</v>
      </c>
      <c r="O927" s="21">
        <v>0</v>
      </c>
      <c r="P927" s="2">
        <v>447</v>
      </c>
      <c r="Q927" s="2" t="s">
        <v>41</v>
      </c>
      <c r="R927" s="2" t="s">
        <v>4503</v>
      </c>
      <c r="S927" s="2" t="s">
        <v>4504</v>
      </c>
      <c r="T927" s="2" t="s">
        <v>78</v>
      </c>
      <c r="U927" s="57">
        <v>0</v>
      </c>
      <c r="V927" s="2">
        <v>0</v>
      </c>
      <c r="W927" s="2">
        <v>1</v>
      </c>
      <c r="X927" s="56" t="s">
        <v>422</v>
      </c>
      <c r="Y927" s="21" t="s">
        <v>4545</v>
      </c>
      <c r="Z927" s="52">
        <v>7.531365935919057</v>
      </c>
    </row>
    <row r="928" spans="1:26" x14ac:dyDescent="0.25">
      <c r="A928" s="70" t="s">
        <v>4544</v>
      </c>
      <c r="B928" s="2" t="s">
        <v>2989</v>
      </c>
      <c r="C928" s="19" t="s">
        <v>3533</v>
      </c>
      <c r="D928" s="2" t="s">
        <v>285</v>
      </c>
      <c r="E928" s="14">
        <v>20070006</v>
      </c>
      <c r="F928" s="14" t="s">
        <v>540</v>
      </c>
      <c r="G928" s="19">
        <v>2</v>
      </c>
      <c r="H928" s="21">
        <v>3.42</v>
      </c>
      <c r="I928" s="21">
        <v>171.14</v>
      </c>
      <c r="J928" s="54">
        <v>0</v>
      </c>
      <c r="K928" s="54">
        <v>0</v>
      </c>
      <c r="L928" s="55">
        <v>0</v>
      </c>
      <c r="M928" s="56">
        <v>0</v>
      </c>
      <c r="N928" s="19">
        <v>0</v>
      </c>
      <c r="O928" s="21">
        <v>0</v>
      </c>
      <c r="P928" s="2">
        <v>171</v>
      </c>
      <c r="Q928" s="2" t="s">
        <v>41</v>
      </c>
      <c r="R928" s="2" t="s">
        <v>2990</v>
      </c>
      <c r="S928" s="2" t="s">
        <v>2991</v>
      </c>
      <c r="T928" s="2" t="s">
        <v>219</v>
      </c>
      <c r="U928" s="57">
        <v>0</v>
      </c>
      <c r="V928" s="2">
        <v>46006</v>
      </c>
      <c r="W928" s="2">
        <v>1</v>
      </c>
      <c r="X928" s="56" t="s">
        <v>422</v>
      </c>
      <c r="Y928" s="21" t="s">
        <v>4545</v>
      </c>
      <c r="Z928" s="52">
        <v>5.0040935672514619</v>
      </c>
    </row>
    <row r="929" spans="1:26" x14ac:dyDescent="0.25">
      <c r="A929" s="70" t="s">
        <v>4544</v>
      </c>
      <c r="B929" s="2" t="s">
        <v>4188</v>
      </c>
      <c r="C929" s="19" t="s">
        <v>3533</v>
      </c>
      <c r="D929" s="2" t="s">
        <v>285</v>
      </c>
      <c r="E929" s="14">
        <v>20070006</v>
      </c>
      <c r="F929" s="14" t="s">
        <v>544</v>
      </c>
      <c r="G929" s="19">
        <v>2</v>
      </c>
      <c r="H929" s="21">
        <v>24.1</v>
      </c>
      <c r="I929" s="21">
        <v>974.67000000000007</v>
      </c>
      <c r="J929" s="54">
        <v>0</v>
      </c>
      <c r="K929" s="54">
        <v>0</v>
      </c>
      <c r="L929" s="55">
        <v>0</v>
      </c>
      <c r="M929" s="56">
        <v>0</v>
      </c>
      <c r="N929" s="19">
        <v>0</v>
      </c>
      <c r="O929" s="21">
        <v>0</v>
      </c>
      <c r="P929" s="2">
        <v>975</v>
      </c>
      <c r="Q929" s="2" t="s">
        <v>41</v>
      </c>
      <c r="R929" s="2" t="s">
        <v>1582</v>
      </c>
      <c r="S929" s="2" t="s">
        <v>4189</v>
      </c>
      <c r="T929" s="2" t="s">
        <v>141</v>
      </c>
      <c r="U929" s="57">
        <v>0</v>
      </c>
      <c r="V929" s="2">
        <v>46104</v>
      </c>
      <c r="W929" s="2">
        <v>1</v>
      </c>
      <c r="X929" s="56" t="s">
        <v>422</v>
      </c>
      <c r="Y929" s="21" t="s">
        <v>4545</v>
      </c>
      <c r="Z929" s="52">
        <v>4.0442738589211622</v>
      </c>
    </row>
    <row r="930" spans="1:26" x14ac:dyDescent="0.25">
      <c r="A930" s="70" t="s">
        <v>4544</v>
      </c>
      <c r="B930" s="2" t="s">
        <v>3877</v>
      </c>
      <c r="C930" s="19" t="s">
        <v>3533</v>
      </c>
      <c r="D930" s="2" t="s">
        <v>285</v>
      </c>
      <c r="E930" s="14">
        <v>20070006</v>
      </c>
      <c r="F930" s="14" t="s">
        <v>548</v>
      </c>
      <c r="G930" s="19">
        <v>3</v>
      </c>
      <c r="H930" s="21">
        <v>8.620000000000001</v>
      </c>
      <c r="I930" s="21">
        <v>353.37</v>
      </c>
      <c r="J930" s="54">
        <v>0</v>
      </c>
      <c r="K930" s="54">
        <v>0</v>
      </c>
      <c r="L930" s="55">
        <v>0</v>
      </c>
      <c r="M930" s="56">
        <v>0</v>
      </c>
      <c r="N930" s="19">
        <v>0</v>
      </c>
      <c r="O930" s="21">
        <v>0</v>
      </c>
      <c r="P930" s="2">
        <v>353</v>
      </c>
      <c r="Q930" s="2" t="s">
        <v>41</v>
      </c>
      <c r="R930" s="2" t="s">
        <v>4001</v>
      </c>
      <c r="S930" s="2" t="s">
        <v>4002</v>
      </c>
      <c r="T930" s="2" t="s">
        <v>219</v>
      </c>
      <c r="U930" s="57">
        <v>0</v>
      </c>
      <c r="V930" s="2">
        <v>0</v>
      </c>
      <c r="W930" s="2">
        <v>1</v>
      </c>
      <c r="X930" s="56" t="s">
        <v>422</v>
      </c>
      <c r="Y930" s="21" t="s">
        <v>4545</v>
      </c>
      <c r="Z930" s="52">
        <v>6.1491299303944311</v>
      </c>
    </row>
    <row r="931" spans="1:26" x14ac:dyDescent="0.25">
      <c r="A931" s="70" t="s">
        <v>4544</v>
      </c>
      <c r="B931" s="2" t="s">
        <v>1758</v>
      </c>
      <c r="C931" s="19" t="s">
        <v>3533</v>
      </c>
      <c r="D931" s="2" t="s">
        <v>286</v>
      </c>
      <c r="E931" s="14">
        <v>20070007</v>
      </c>
      <c r="F931" s="14" t="s">
        <v>513</v>
      </c>
      <c r="G931" s="19">
        <v>4</v>
      </c>
      <c r="H931" s="21">
        <v>52.419999999999995</v>
      </c>
      <c r="I931" s="21">
        <v>2143.9399999999996</v>
      </c>
      <c r="J931" s="54">
        <v>0</v>
      </c>
      <c r="K931" s="54">
        <v>0</v>
      </c>
      <c r="L931" s="55">
        <v>0</v>
      </c>
      <c r="M931" s="56">
        <v>0</v>
      </c>
      <c r="N931" s="19">
        <v>0</v>
      </c>
      <c r="O931" s="21">
        <v>0</v>
      </c>
      <c r="P931" s="2">
        <v>2144</v>
      </c>
      <c r="Q931" s="2" t="s">
        <v>41</v>
      </c>
      <c r="R931" s="2" t="s">
        <v>1759</v>
      </c>
      <c r="S931" s="2" t="s">
        <v>1760</v>
      </c>
      <c r="T931" s="2" t="s">
        <v>1744</v>
      </c>
      <c r="U931" s="57" t="s">
        <v>435</v>
      </c>
      <c r="V931" s="2">
        <v>45572</v>
      </c>
      <c r="W931" s="2">
        <v>1</v>
      </c>
      <c r="X931" s="56" t="s">
        <v>422</v>
      </c>
      <c r="Y931" s="21" t="s">
        <v>4545</v>
      </c>
      <c r="Z931" s="52">
        <v>8.1798550171690181</v>
      </c>
    </row>
    <row r="932" spans="1:26" x14ac:dyDescent="0.25">
      <c r="A932" s="70" t="s">
        <v>4544</v>
      </c>
      <c r="B932" s="2" t="s">
        <v>1761</v>
      </c>
      <c r="C932" s="19" t="s">
        <v>3533</v>
      </c>
      <c r="D932" s="2" t="s">
        <v>286</v>
      </c>
      <c r="E932" s="14">
        <v>20070007</v>
      </c>
      <c r="F932" s="14" t="s">
        <v>423</v>
      </c>
      <c r="G932" s="19">
        <v>4</v>
      </c>
      <c r="H932" s="21">
        <v>17.16</v>
      </c>
      <c r="I932" s="21">
        <v>653.01</v>
      </c>
      <c r="J932" s="54">
        <v>0</v>
      </c>
      <c r="K932" s="54">
        <v>0</v>
      </c>
      <c r="L932" s="55">
        <v>0</v>
      </c>
      <c r="M932" s="56">
        <v>0</v>
      </c>
      <c r="N932" s="19">
        <v>0</v>
      </c>
      <c r="O932" s="21">
        <v>0</v>
      </c>
      <c r="P932" s="2">
        <v>653</v>
      </c>
      <c r="Q932" s="2" t="s">
        <v>41</v>
      </c>
      <c r="R932" s="2" t="s">
        <v>1762</v>
      </c>
      <c r="S932" s="2" t="s">
        <v>1763</v>
      </c>
      <c r="T932" s="2" t="s">
        <v>1744</v>
      </c>
      <c r="U932" s="57" t="s">
        <v>435</v>
      </c>
      <c r="V932" s="2">
        <v>45572</v>
      </c>
      <c r="W932" s="2">
        <v>1</v>
      </c>
      <c r="X932" s="56" t="s">
        <v>422</v>
      </c>
      <c r="Y932" s="21" t="s">
        <v>4545</v>
      </c>
      <c r="Z932" s="52">
        <v>7.6108391608391619</v>
      </c>
    </row>
    <row r="933" spans="1:26" x14ac:dyDescent="0.25">
      <c r="A933" s="70" t="s">
        <v>4544</v>
      </c>
      <c r="B933" s="2" t="s">
        <v>1764</v>
      </c>
      <c r="C933" s="19" t="s">
        <v>3533</v>
      </c>
      <c r="D933" s="2" t="s">
        <v>286</v>
      </c>
      <c r="E933" s="14">
        <v>20070007</v>
      </c>
      <c r="F933" s="14" t="s">
        <v>566</v>
      </c>
      <c r="G933" s="19">
        <v>4</v>
      </c>
      <c r="H933" s="21">
        <v>20.9</v>
      </c>
      <c r="I933" s="21">
        <v>822</v>
      </c>
      <c r="J933" s="54">
        <v>0</v>
      </c>
      <c r="K933" s="54">
        <v>0</v>
      </c>
      <c r="L933" s="55">
        <v>0</v>
      </c>
      <c r="M933" s="56">
        <v>0</v>
      </c>
      <c r="N933" s="19">
        <v>0</v>
      </c>
      <c r="O933" s="21">
        <v>0</v>
      </c>
      <c r="P933" s="2">
        <v>822</v>
      </c>
      <c r="Q933" s="2" t="s">
        <v>41</v>
      </c>
      <c r="R933" s="2" t="s">
        <v>1765</v>
      </c>
      <c r="S933" s="2" t="s">
        <v>1766</v>
      </c>
      <c r="T933" s="2" t="s">
        <v>1744</v>
      </c>
      <c r="U933" s="57" t="s">
        <v>435</v>
      </c>
      <c r="V933" s="2">
        <v>45572</v>
      </c>
      <c r="W933" s="2">
        <v>1</v>
      </c>
      <c r="X933" s="56" t="s">
        <v>422</v>
      </c>
      <c r="Y933" s="21" t="s">
        <v>4545</v>
      </c>
      <c r="Z933" s="52">
        <v>7.8660287081339719</v>
      </c>
    </row>
    <row r="934" spans="1:26" x14ac:dyDescent="0.25">
      <c r="A934" s="70" t="s">
        <v>4544</v>
      </c>
      <c r="B934" s="2" t="s">
        <v>3352</v>
      </c>
      <c r="C934" s="19" t="s">
        <v>3533</v>
      </c>
      <c r="D934" s="2" t="s">
        <v>286</v>
      </c>
      <c r="E934" s="14">
        <v>20070007</v>
      </c>
      <c r="F934" s="14" t="s">
        <v>427</v>
      </c>
      <c r="G934" s="19">
        <v>4</v>
      </c>
      <c r="H934" s="21">
        <v>15.37</v>
      </c>
      <c r="I934" s="21">
        <v>600.88</v>
      </c>
      <c r="J934" s="54">
        <v>0</v>
      </c>
      <c r="K934" s="54">
        <v>0</v>
      </c>
      <c r="L934" s="55">
        <v>0</v>
      </c>
      <c r="M934" s="56">
        <v>0</v>
      </c>
      <c r="N934" s="19">
        <v>0</v>
      </c>
      <c r="O934" s="21">
        <v>0</v>
      </c>
      <c r="P934" s="2">
        <v>601</v>
      </c>
      <c r="Q934" s="2" t="s">
        <v>41</v>
      </c>
      <c r="R934" s="2" t="s">
        <v>3353</v>
      </c>
      <c r="S934" s="2" t="s">
        <v>3354</v>
      </c>
      <c r="T934" s="2" t="s">
        <v>219</v>
      </c>
      <c r="U934" s="57" t="s">
        <v>435</v>
      </c>
      <c r="V934" s="2">
        <v>45572</v>
      </c>
      <c r="W934" s="2">
        <v>1</v>
      </c>
      <c r="X934" s="56" t="s">
        <v>422</v>
      </c>
      <c r="Y934" s="21" t="s">
        <v>4545</v>
      </c>
      <c r="Z934" s="52">
        <v>7.8188679245283028</v>
      </c>
    </row>
    <row r="935" spans="1:26" x14ac:dyDescent="0.25">
      <c r="A935" s="70" t="s">
        <v>4544</v>
      </c>
      <c r="B935" s="2" t="s">
        <v>1767</v>
      </c>
      <c r="C935" s="19" t="s">
        <v>3533</v>
      </c>
      <c r="D935" s="2" t="s">
        <v>286</v>
      </c>
      <c r="E935" s="14">
        <v>20070007</v>
      </c>
      <c r="F935" s="14" t="s">
        <v>482</v>
      </c>
      <c r="G935" s="19">
        <v>4</v>
      </c>
      <c r="H935" s="21">
        <v>19.420000000000002</v>
      </c>
      <c r="I935" s="21">
        <v>754.40000000000009</v>
      </c>
      <c r="J935" s="54">
        <v>0</v>
      </c>
      <c r="K935" s="54">
        <v>0</v>
      </c>
      <c r="L935" s="55">
        <v>0</v>
      </c>
      <c r="M935" s="56">
        <v>0</v>
      </c>
      <c r="N935" s="19">
        <v>0</v>
      </c>
      <c r="O935" s="21">
        <v>0</v>
      </c>
      <c r="P935" s="2">
        <v>754</v>
      </c>
      <c r="Q935" s="2" t="s">
        <v>41</v>
      </c>
      <c r="R935" s="2" t="s">
        <v>1768</v>
      </c>
      <c r="S935" s="2" t="s">
        <v>1769</v>
      </c>
      <c r="T935" s="2" t="s">
        <v>219</v>
      </c>
      <c r="U935" s="57" t="s">
        <v>435</v>
      </c>
      <c r="V935" s="2">
        <v>45614</v>
      </c>
      <c r="W935" s="2">
        <v>1</v>
      </c>
      <c r="X935" s="56" t="s">
        <v>422</v>
      </c>
      <c r="Y935" s="21" t="s">
        <v>4545</v>
      </c>
      <c r="Z935" s="52">
        <v>7.7693099897013402</v>
      </c>
    </row>
    <row r="936" spans="1:26" x14ac:dyDescent="0.25">
      <c r="A936" s="70" t="s">
        <v>4544</v>
      </c>
      <c r="B936" s="2" t="s">
        <v>4505</v>
      </c>
      <c r="C936" s="19" t="s">
        <v>3533</v>
      </c>
      <c r="D936" s="2" t="s">
        <v>286</v>
      </c>
      <c r="E936" s="14">
        <v>20070007</v>
      </c>
      <c r="F936" s="14" t="s">
        <v>486</v>
      </c>
      <c r="G936" s="19">
        <v>2</v>
      </c>
      <c r="H936" s="21">
        <v>29.01</v>
      </c>
      <c r="I936" s="21">
        <v>1211.3400000000001</v>
      </c>
      <c r="J936" s="54">
        <v>0</v>
      </c>
      <c r="K936" s="54">
        <v>0</v>
      </c>
      <c r="L936" s="55">
        <v>0</v>
      </c>
      <c r="M936" s="56">
        <v>0</v>
      </c>
      <c r="N936" s="19">
        <v>0</v>
      </c>
      <c r="O936" s="21">
        <v>0</v>
      </c>
      <c r="P936" s="2">
        <v>1211</v>
      </c>
      <c r="Q936" s="2" t="s">
        <v>41</v>
      </c>
      <c r="R936" s="2" t="s">
        <v>4506</v>
      </c>
      <c r="S936" s="2" t="s">
        <v>4507</v>
      </c>
      <c r="T936" s="2" t="s">
        <v>219</v>
      </c>
      <c r="U936" s="57">
        <v>0</v>
      </c>
      <c r="V936" s="2">
        <v>0</v>
      </c>
      <c r="W936" s="2">
        <v>1</v>
      </c>
      <c r="X936" s="56" t="s">
        <v>422</v>
      </c>
      <c r="Y936" s="21" t="s">
        <v>4545</v>
      </c>
      <c r="Z936" s="52">
        <v>4.1755946225439509</v>
      </c>
    </row>
    <row r="937" spans="1:26" x14ac:dyDescent="0.25">
      <c r="A937" s="70" t="s">
        <v>4544</v>
      </c>
      <c r="B937" s="2" t="s">
        <v>4571</v>
      </c>
      <c r="C937" s="19" t="s">
        <v>3533</v>
      </c>
      <c r="D937" s="2" t="s">
        <v>286</v>
      </c>
      <c r="E937" s="14">
        <v>20070007</v>
      </c>
      <c r="F937" s="14" t="s">
        <v>573</v>
      </c>
      <c r="G937" s="19">
        <v>2</v>
      </c>
      <c r="H937" s="21">
        <v>5.6099999999999994</v>
      </c>
      <c r="I937" s="21">
        <v>226.53</v>
      </c>
      <c r="J937" s="54">
        <v>0</v>
      </c>
      <c r="K937" s="54">
        <v>0</v>
      </c>
      <c r="L937" s="55">
        <v>0</v>
      </c>
      <c r="M937" s="56">
        <v>0</v>
      </c>
      <c r="N937" s="19">
        <v>0</v>
      </c>
      <c r="O937" s="21">
        <v>0</v>
      </c>
      <c r="P937" s="2">
        <v>227</v>
      </c>
      <c r="Q937" s="2" t="s">
        <v>41</v>
      </c>
      <c r="R937" s="2" t="s">
        <v>4572</v>
      </c>
      <c r="S937" s="2" t="s">
        <v>4573</v>
      </c>
      <c r="T937" s="2" t="s">
        <v>219</v>
      </c>
      <c r="U937" s="57">
        <v>0</v>
      </c>
      <c r="V937" s="2">
        <v>0</v>
      </c>
      <c r="W937" s="2">
        <v>1</v>
      </c>
      <c r="X937" s="56" t="s">
        <v>422</v>
      </c>
      <c r="Y937" s="21" t="s">
        <v>4545</v>
      </c>
      <c r="Z937" s="52">
        <v>4.0379679144385028</v>
      </c>
    </row>
    <row r="938" spans="1:26" x14ac:dyDescent="0.25">
      <c r="A938" s="70" t="s">
        <v>4544</v>
      </c>
      <c r="B938" s="2" t="s">
        <v>3414</v>
      </c>
      <c r="C938" s="19" t="s">
        <v>3533</v>
      </c>
      <c r="D938" s="2" t="s">
        <v>286</v>
      </c>
      <c r="E938" s="14">
        <v>20070007</v>
      </c>
      <c r="F938" s="14" t="s">
        <v>436</v>
      </c>
      <c r="G938" s="19">
        <v>4</v>
      </c>
      <c r="H938" s="21">
        <v>17.389999999999997</v>
      </c>
      <c r="I938" s="21">
        <v>694.80000000000007</v>
      </c>
      <c r="J938" s="54">
        <v>0</v>
      </c>
      <c r="K938" s="54">
        <v>0</v>
      </c>
      <c r="L938" s="55">
        <v>0</v>
      </c>
      <c r="M938" s="56">
        <v>0</v>
      </c>
      <c r="N938" s="19">
        <v>0</v>
      </c>
      <c r="O938" s="21">
        <v>0</v>
      </c>
      <c r="P938" s="2">
        <v>695</v>
      </c>
      <c r="Q938" s="2" t="s">
        <v>41</v>
      </c>
      <c r="R938" s="2" t="s">
        <v>3415</v>
      </c>
      <c r="S938" s="2" t="s">
        <v>3416</v>
      </c>
      <c r="T938" s="2" t="s">
        <v>219</v>
      </c>
      <c r="U938" s="57">
        <v>0</v>
      </c>
      <c r="V938" s="2">
        <v>46049</v>
      </c>
      <c r="W938" s="2">
        <v>1</v>
      </c>
      <c r="X938" s="56" t="s">
        <v>422</v>
      </c>
      <c r="Y938" s="21" t="s">
        <v>4545</v>
      </c>
      <c r="Z938" s="52">
        <v>7.9907993099482484</v>
      </c>
    </row>
    <row r="939" spans="1:26" x14ac:dyDescent="0.25">
      <c r="A939" s="70" t="s">
        <v>4544</v>
      </c>
      <c r="B939" s="2" t="s">
        <v>1772</v>
      </c>
      <c r="C939" s="19" t="s">
        <v>3533</v>
      </c>
      <c r="D939" s="2" t="s">
        <v>289</v>
      </c>
      <c r="E939" s="14">
        <v>20070010</v>
      </c>
      <c r="F939" s="14" t="s">
        <v>44</v>
      </c>
      <c r="G939" s="19">
        <v>4</v>
      </c>
      <c r="H939" s="21">
        <v>14.96</v>
      </c>
      <c r="I939" s="21">
        <v>560.91000000000008</v>
      </c>
      <c r="J939" s="54">
        <v>0</v>
      </c>
      <c r="K939" s="54">
        <v>0</v>
      </c>
      <c r="L939" s="55">
        <v>0</v>
      </c>
      <c r="M939" s="56">
        <v>0</v>
      </c>
      <c r="N939" s="19">
        <v>0</v>
      </c>
      <c r="O939" s="21">
        <v>0</v>
      </c>
      <c r="P939" s="2">
        <v>561</v>
      </c>
      <c r="Q939" s="2" t="s">
        <v>41</v>
      </c>
      <c r="R939" s="2" t="s">
        <v>1773</v>
      </c>
      <c r="S939" s="2" t="s">
        <v>1774</v>
      </c>
      <c r="T939" s="2" t="s">
        <v>141</v>
      </c>
      <c r="U939" s="57" t="s">
        <v>729</v>
      </c>
      <c r="V939" s="2">
        <v>45663</v>
      </c>
      <c r="W939" s="2">
        <v>1</v>
      </c>
      <c r="X939" s="56" t="s">
        <v>422</v>
      </c>
      <c r="Y939" s="21" t="s">
        <v>4545</v>
      </c>
      <c r="Z939" s="52">
        <v>7.4987967914438514</v>
      </c>
    </row>
    <row r="940" spans="1:26" x14ac:dyDescent="0.25">
      <c r="A940" s="70" t="s">
        <v>4544</v>
      </c>
      <c r="B940" s="2" t="s">
        <v>1775</v>
      </c>
      <c r="C940" s="19" t="s">
        <v>3533</v>
      </c>
      <c r="D940" s="2" t="s">
        <v>289</v>
      </c>
      <c r="E940" s="14">
        <v>20070010</v>
      </c>
      <c r="F940" s="14" t="s">
        <v>516</v>
      </c>
      <c r="G940" s="19">
        <v>2</v>
      </c>
      <c r="H940" s="21">
        <v>4.12</v>
      </c>
      <c r="I940" s="21">
        <v>176.5</v>
      </c>
      <c r="J940" s="54">
        <v>0</v>
      </c>
      <c r="K940" s="54">
        <v>0</v>
      </c>
      <c r="L940" s="55">
        <v>0</v>
      </c>
      <c r="M940" s="56">
        <v>0</v>
      </c>
      <c r="N940" s="19">
        <v>0</v>
      </c>
      <c r="O940" s="21">
        <v>0</v>
      </c>
      <c r="P940" s="2">
        <v>177</v>
      </c>
      <c r="Q940" s="2" t="s">
        <v>41</v>
      </c>
      <c r="R940" s="2" t="s">
        <v>1776</v>
      </c>
      <c r="S940" s="2" t="s">
        <v>1777</v>
      </c>
      <c r="T940" s="2" t="s">
        <v>219</v>
      </c>
      <c r="U940" s="57" t="s">
        <v>435</v>
      </c>
      <c r="V940" s="2">
        <v>45663</v>
      </c>
      <c r="W940" s="2">
        <v>1</v>
      </c>
      <c r="X940" s="56" t="s">
        <v>422</v>
      </c>
      <c r="Y940" s="21" t="s">
        <v>4545</v>
      </c>
      <c r="Z940" s="52">
        <v>4.2839805825242721</v>
      </c>
    </row>
    <row r="941" spans="1:26" x14ac:dyDescent="0.25">
      <c r="A941" s="70" t="s">
        <v>4544</v>
      </c>
      <c r="B941" s="2" t="s">
        <v>1778</v>
      </c>
      <c r="C941" s="19" t="s">
        <v>3533</v>
      </c>
      <c r="D941" s="2" t="s">
        <v>289</v>
      </c>
      <c r="E941" s="14">
        <v>20070010</v>
      </c>
      <c r="F941" s="14" t="s">
        <v>427</v>
      </c>
      <c r="G941" s="19">
        <v>2</v>
      </c>
      <c r="H941" s="21">
        <v>8.0500000000000007</v>
      </c>
      <c r="I941" s="21">
        <v>338.85</v>
      </c>
      <c r="J941" s="54">
        <v>0</v>
      </c>
      <c r="K941" s="54">
        <v>0</v>
      </c>
      <c r="L941" s="55">
        <v>0</v>
      </c>
      <c r="M941" s="56">
        <v>0</v>
      </c>
      <c r="N941" s="19">
        <v>0</v>
      </c>
      <c r="O941" s="21">
        <v>0</v>
      </c>
      <c r="P941" s="2">
        <v>339</v>
      </c>
      <c r="Q941" s="2" t="s">
        <v>41</v>
      </c>
      <c r="R941" s="2" t="s">
        <v>1779</v>
      </c>
      <c r="S941" s="2" t="s">
        <v>1780</v>
      </c>
      <c r="T941" s="2" t="s">
        <v>219</v>
      </c>
      <c r="U941" s="57">
        <v>0</v>
      </c>
      <c r="V941" s="2">
        <v>45796</v>
      </c>
      <c r="W941" s="2">
        <v>1</v>
      </c>
      <c r="X941" s="56" t="s">
        <v>422</v>
      </c>
      <c r="Y941" s="21" t="s">
        <v>4545</v>
      </c>
      <c r="Z941" s="52">
        <v>4.2093167701863354</v>
      </c>
    </row>
    <row r="942" spans="1:26" x14ac:dyDescent="0.25">
      <c r="A942" s="70" t="s">
        <v>4544</v>
      </c>
      <c r="B942" s="2" t="s">
        <v>3098</v>
      </c>
      <c r="C942" s="19" t="s">
        <v>3533</v>
      </c>
      <c r="D942" s="2" t="s">
        <v>289</v>
      </c>
      <c r="E942" s="14">
        <v>20070010</v>
      </c>
      <c r="F942" s="14" t="s">
        <v>528</v>
      </c>
      <c r="G942" s="19">
        <v>2</v>
      </c>
      <c r="H942" s="21">
        <v>9</v>
      </c>
      <c r="I942" s="21">
        <v>370.03999999999996</v>
      </c>
      <c r="J942" s="54">
        <v>0</v>
      </c>
      <c r="K942" s="54">
        <v>0</v>
      </c>
      <c r="L942" s="55">
        <v>0</v>
      </c>
      <c r="M942" s="56">
        <v>0</v>
      </c>
      <c r="N942" s="19">
        <v>0</v>
      </c>
      <c r="O942" s="21">
        <v>0</v>
      </c>
      <c r="P942" s="2">
        <v>370</v>
      </c>
      <c r="Q942" s="2" t="s">
        <v>41</v>
      </c>
      <c r="R942" s="2" t="s">
        <v>3099</v>
      </c>
      <c r="S942" s="2" t="s">
        <v>3100</v>
      </c>
      <c r="T942" s="2" t="s">
        <v>219</v>
      </c>
      <c r="U942" s="57">
        <v>0</v>
      </c>
      <c r="V942" s="2">
        <v>45796</v>
      </c>
      <c r="W942" s="2">
        <v>1</v>
      </c>
      <c r="X942" s="56" t="s">
        <v>422</v>
      </c>
      <c r="Y942" s="21" t="s">
        <v>4545</v>
      </c>
      <c r="Z942" s="52">
        <v>4.1115555555555554</v>
      </c>
    </row>
    <row r="943" spans="1:26" x14ac:dyDescent="0.25">
      <c r="A943" s="70" t="s">
        <v>4544</v>
      </c>
      <c r="B943" s="2" t="s">
        <v>1781</v>
      </c>
      <c r="C943" s="19" t="s">
        <v>3533</v>
      </c>
      <c r="D943" s="2" t="s">
        <v>289</v>
      </c>
      <c r="E943" s="14">
        <v>20070010</v>
      </c>
      <c r="F943" s="14" t="s">
        <v>476</v>
      </c>
      <c r="G943" s="19">
        <v>2</v>
      </c>
      <c r="H943" s="21">
        <v>4.63</v>
      </c>
      <c r="I943" s="21">
        <v>186.48000000000002</v>
      </c>
      <c r="J943" s="54">
        <v>0</v>
      </c>
      <c r="K943" s="54">
        <v>0</v>
      </c>
      <c r="L943" s="55">
        <v>0</v>
      </c>
      <c r="M943" s="56">
        <v>0</v>
      </c>
      <c r="N943" s="19">
        <v>0</v>
      </c>
      <c r="O943" s="21">
        <v>0</v>
      </c>
      <c r="P943" s="2">
        <v>186</v>
      </c>
      <c r="Q943" s="2" t="s">
        <v>41</v>
      </c>
      <c r="R943" s="2" t="s">
        <v>1782</v>
      </c>
      <c r="S943" s="2" t="s">
        <v>1783</v>
      </c>
      <c r="T943" s="2" t="s">
        <v>78</v>
      </c>
      <c r="U943" s="57">
        <v>0</v>
      </c>
      <c r="V943" s="2">
        <v>45812</v>
      </c>
      <c r="W943" s="2">
        <v>1</v>
      </c>
      <c r="X943" s="56" t="s">
        <v>422</v>
      </c>
      <c r="Y943" s="21" t="s">
        <v>4545</v>
      </c>
      <c r="Z943" s="52">
        <v>4.0276457883369332</v>
      </c>
    </row>
    <row r="944" spans="1:26" x14ac:dyDescent="0.25">
      <c r="A944" s="70" t="s">
        <v>4544</v>
      </c>
      <c r="B944" s="2" t="s">
        <v>1784</v>
      </c>
      <c r="C944" s="19" t="s">
        <v>3533</v>
      </c>
      <c r="D944" s="2" t="s">
        <v>289</v>
      </c>
      <c r="E944" s="14">
        <v>20070010</v>
      </c>
      <c r="F944" s="14" t="s">
        <v>481</v>
      </c>
      <c r="G944" s="19">
        <v>4</v>
      </c>
      <c r="H944" s="21">
        <v>10.31</v>
      </c>
      <c r="I944" s="21">
        <v>396.01</v>
      </c>
      <c r="J944" s="54">
        <v>0</v>
      </c>
      <c r="K944" s="54">
        <v>0</v>
      </c>
      <c r="L944" s="55">
        <v>0</v>
      </c>
      <c r="M944" s="56">
        <v>0</v>
      </c>
      <c r="N944" s="19">
        <v>0</v>
      </c>
      <c r="O944" s="21">
        <v>0</v>
      </c>
      <c r="P944" s="2">
        <v>396</v>
      </c>
      <c r="Q944" s="2" t="s">
        <v>41</v>
      </c>
      <c r="R944" s="2" t="s">
        <v>993</v>
      </c>
      <c r="S944" s="2" t="s">
        <v>1785</v>
      </c>
      <c r="T944" s="2" t="s">
        <v>219</v>
      </c>
      <c r="U944" s="57">
        <v>0</v>
      </c>
      <c r="V944" s="2">
        <v>45838</v>
      </c>
      <c r="W944" s="2">
        <v>1</v>
      </c>
      <c r="X944" s="56" t="s">
        <v>422</v>
      </c>
      <c r="Y944" s="21" t="s">
        <v>4545</v>
      </c>
      <c r="Z944" s="52">
        <v>7.6820562560620758</v>
      </c>
    </row>
    <row r="945" spans="1:26" x14ac:dyDescent="0.25">
      <c r="A945" s="70" t="s">
        <v>4544</v>
      </c>
      <c r="B945" s="2" t="s">
        <v>1786</v>
      </c>
      <c r="C945" s="19" t="s">
        <v>3533</v>
      </c>
      <c r="D945" s="2" t="s">
        <v>289</v>
      </c>
      <c r="E945" s="14">
        <v>20070010</v>
      </c>
      <c r="F945" s="14" t="s">
        <v>482</v>
      </c>
      <c r="G945" s="19">
        <v>1</v>
      </c>
      <c r="H945" s="21">
        <v>1.81</v>
      </c>
      <c r="I945" s="21">
        <v>74.41</v>
      </c>
      <c r="J945" s="54">
        <v>0</v>
      </c>
      <c r="K945" s="54">
        <v>0</v>
      </c>
      <c r="L945" s="55">
        <v>0</v>
      </c>
      <c r="M945" s="56">
        <v>0</v>
      </c>
      <c r="N945" s="19">
        <v>0</v>
      </c>
      <c r="O945" s="21">
        <v>0</v>
      </c>
      <c r="P945" s="2">
        <v>74</v>
      </c>
      <c r="Q945" s="2" t="s">
        <v>41</v>
      </c>
      <c r="R945" s="2" t="s">
        <v>1787</v>
      </c>
      <c r="S945" s="2" t="s">
        <v>1788</v>
      </c>
      <c r="T945" s="2" t="s">
        <v>219</v>
      </c>
      <c r="U945" s="57">
        <v>0</v>
      </c>
      <c r="V945" s="2">
        <v>45902</v>
      </c>
      <c r="W945" s="2">
        <v>1</v>
      </c>
      <c r="X945" s="56" t="s">
        <v>422</v>
      </c>
      <c r="Y945" s="21" t="s">
        <v>4545</v>
      </c>
      <c r="Z945" s="52">
        <v>2.0555248618784527</v>
      </c>
    </row>
    <row r="946" spans="1:26" x14ac:dyDescent="0.25">
      <c r="A946" s="70" t="s">
        <v>4544</v>
      </c>
      <c r="B946" s="2" t="s">
        <v>2304</v>
      </c>
      <c r="C946" s="19" t="s">
        <v>3533</v>
      </c>
      <c r="D946" s="2" t="s">
        <v>289</v>
      </c>
      <c r="E946" s="14">
        <v>20070010</v>
      </c>
      <c r="F946" s="14" t="s">
        <v>750</v>
      </c>
      <c r="G946" s="19">
        <v>2</v>
      </c>
      <c r="H946" s="21">
        <v>4.66</v>
      </c>
      <c r="I946" s="21">
        <v>242.82</v>
      </c>
      <c r="J946" s="54">
        <v>0</v>
      </c>
      <c r="K946" s="54">
        <v>0</v>
      </c>
      <c r="L946" s="55">
        <v>0</v>
      </c>
      <c r="M946" s="56">
        <v>0</v>
      </c>
      <c r="N946" s="19">
        <v>0</v>
      </c>
      <c r="O946" s="21">
        <v>0</v>
      </c>
      <c r="P946" s="2">
        <v>243</v>
      </c>
      <c r="Q946" s="2" t="s">
        <v>41</v>
      </c>
      <c r="R946" s="2" t="s">
        <v>2305</v>
      </c>
      <c r="S946" s="2" t="s">
        <v>2306</v>
      </c>
      <c r="T946" s="2" t="s">
        <v>219</v>
      </c>
      <c r="U946" s="57">
        <v>0</v>
      </c>
      <c r="V946" s="2">
        <v>45936</v>
      </c>
      <c r="W946" s="2">
        <v>1</v>
      </c>
      <c r="X946" s="56" t="s">
        <v>422</v>
      </c>
      <c r="Y946" s="21" t="s">
        <v>4545</v>
      </c>
      <c r="Z946" s="52">
        <v>5.2107296137339061</v>
      </c>
    </row>
    <row r="947" spans="1:26" x14ac:dyDescent="0.25">
      <c r="A947" s="70" t="s">
        <v>4544</v>
      </c>
      <c r="B947" s="2" t="s">
        <v>3759</v>
      </c>
      <c r="C947" s="19" t="s">
        <v>3533</v>
      </c>
      <c r="D947" s="2" t="s">
        <v>289</v>
      </c>
      <c r="E947" s="14">
        <v>20070010</v>
      </c>
      <c r="F947" s="14" t="s">
        <v>483</v>
      </c>
      <c r="G947" s="19">
        <v>2</v>
      </c>
      <c r="H947" s="21">
        <v>6.04</v>
      </c>
      <c r="I947" s="21">
        <v>209.63</v>
      </c>
      <c r="J947" s="54">
        <v>0</v>
      </c>
      <c r="K947" s="54">
        <v>0</v>
      </c>
      <c r="L947" s="55">
        <v>0</v>
      </c>
      <c r="M947" s="56">
        <v>0</v>
      </c>
      <c r="N947" s="19">
        <v>0</v>
      </c>
      <c r="O947" s="21">
        <v>0</v>
      </c>
      <c r="P947" s="2">
        <v>210</v>
      </c>
      <c r="Q947" s="2" t="s">
        <v>41</v>
      </c>
      <c r="R947" s="2" t="s">
        <v>3760</v>
      </c>
      <c r="S947" s="2" t="s">
        <v>3761</v>
      </c>
      <c r="T947" s="2" t="s">
        <v>141</v>
      </c>
      <c r="U947" s="57">
        <v>0</v>
      </c>
      <c r="V947" s="2">
        <v>46076</v>
      </c>
      <c r="W947" s="2">
        <v>1</v>
      </c>
      <c r="X947" s="56" t="s">
        <v>422</v>
      </c>
      <c r="Y947" s="21" t="s">
        <v>4545</v>
      </c>
      <c r="Z947" s="52">
        <v>3.4706953642384111</v>
      </c>
    </row>
    <row r="948" spans="1:26" x14ac:dyDescent="0.25">
      <c r="A948" s="70" t="s">
        <v>4544</v>
      </c>
      <c r="B948" s="2" t="s">
        <v>3762</v>
      </c>
      <c r="C948" s="19" t="s">
        <v>3533</v>
      </c>
      <c r="D948" s="2" t="s">
        <v>289</v>
      </c>
      <c r="E948" s="14">
        <v>20070010</v>
      </c>
      <c r="F948" s="14" t="s">
        <v>536</v>
      </c>
      <c r="G948" s="19">
        <v>4</v>
      </c>
      <c r="H948" s="21">
        <v>8.2100000000000009</v>
      </c>
      <c r="I948" s="21">
        <v>291.54000000000002</v>
      </c>
      <c r="J948" s="54">
        <v>0</v>
      </c>
      <c r="K948" s="54">
        <v>0</v>
      </c>
      <c r="L948" s="55">
        <v>0</v>
      </c>
      <c r="M948" s="56">
        <v>0</v>
      </c>
      <c r="N948" s="19">
        <v>0</v>
      </c>
      <c r="O948" s="21">
        <v>0</v>
      </c>
      <c r="P948" s="2">
        <v>292</v>
      </c>
      <c r="Q948" s="2" t="s">
        <v>41</v>
      </c>
      <c r="R948" s="2" t="s">
        <v>3763</v>
      </c>
      <c r="S948" s="2" t="s">
        <v>3764</v>
      </c>
      <c r="T948" s="2" t="s">
        <v>219</v>
      </c>
      <c r="U948" s="57">
        <v>0</v>
      </c>
      <c r="V948" s="2">
        <v>46076</v>
      </c>
      <c r="W948" s="2">
        <v>1</v>
      </c>
      <c r="X948" s="56" t="s">
        <v>422</v>
      </c>
      <c r="Y948" s="21" t="s">
        <v>4545</v>
      </c>
      <c r="Z948" s="52">
        <v>7.1020706455542033</v>
      </c>
    </row>
    <row r="949" spans="1:26" x14ac:dyDescent="0.25">
      <c r="A949" s="70" t="s">
        <v>4544</v>
      </c>
      <c r="B949" s="2" t="s">
        <v>3765</v>
      </c>
      <c r="C949" s="19" t="s">
        <v>3533</v>
      </c>
      <c r="D949" s="2" t="s">
        <v>289</v>
      </c>
      <c r="E949" s="14">
        <v>20070010</v>
      </c>
      <c r="F949" s="14" t="s">
        <v>432</v>
      </c>
      <c r="G949" s="19">
        <v>2</v>
      </c>
      <c r="H949" s="21">
        <v>2.63</v>
      </c>
      <c r="I949" s="21">
        <v>100.00999999999999</v>
      </c>
      <c r="J949" s="54">
        <v>0</v>
      </c>
      <c r="K949" s="54">
        <v>0</v>
      </c>
      <c r="L949" s="55">
        <v>0</v>
      </c>
      <c r="M949" s="56">
        <v>0</v>
      </c>
      <c r="N949" s="19">
        <v>0</v>
      </c>
      <c r="O949" s="21">
        <v>0</v>
      </c>
      <c r="P949" s="2">
        <v>100</v>
      </c>
      <c r="Q949" s="2" t="s">
        <v>41</v>
      </c>
      <c r="R949" s="2" t="s">
        <v>3766</v>
      </c>
      <c r="S949" s="2" t="s">
        <v>3767</v>
      </c>
      <c r="T949" s="2" t="s">
        <v>219</v>
      </c>
      <c r="U949" s="57">
        <v>0</v>
      </c>
      <c r="V949" s="2">
        <v>46076</v>
      </c>
      <c r="W949" s="2">
        <v>1</v>
      </c>
      <c r="X949" s="56" t="s">
        <v>422</v>
      </c>
      <c r="Y949" s="21" t="s">
        <v>4545</v>
      </c>
      <c r="Z949" s="52">
        <v>3.802661596958175</v>
      </c>
    </row>
    <row r="950" spans="1:26" x14ac:dyDescent="0.25">
      <c r="A950" s="70" t="s">
        <v>4544</v>
      </c>
      <c r="B950" s="2" t="s">
        <v>3768</v>
      </c>
      <c r="C950" s="19" t="s">
        <v>3533</v>
      </c>
      <c r="D950" s="2" t="s">
        <v>289</v>
      </c>
      <c r="E950" s="14">
        <v>20070010</v>
      </c>
      <c r="F950" s="14" t="s">
        <v>436</v>
      </c>
      <c r="G950" s="19">
        <v>4</v>
      </c>
      <c r="H950" s="21">
        <v>39.08</v>
      </c>
      <c r="I950" s="21">
        <v>1573.24</v>
      </c>
      <c r="J950" s="54">
        <v>0</v>
      </c>
      <c r="K950" s="54">
        <v>0</v>
      </c>
      <c r="L950" s="55">
        <v>0</v>
      </c>
      <c r="M950" s="56">
        <v>0</v>
      </c>
      <c r="N950" s="19">
        <v>0</v>
      </c>
      <c r="O950" s="21">
        <v>0</v>
      </c>
      <c r="P950" s="2">
        <v>1573</v>
      </c>
      <c r="Q950" s="2" t="s">
        <v>41</v>
      </c>
      <c r="R950" s="2" t="s">
        <v>217</v>
      </c>
      <c r="S950" s="2" t="s">
        <v>3769</v>
      </c>
      <c r="T950" s="2" t="s">
        <v>219</v>
      </c>
      <c r="U950" s="57">
        <v>0</v>
      </c>
      <c r="V950" s="2">
        <v>46076</v>
      </c>
      <c r="W950" s="2">
        <v>1</v>
      </c>
      <c r="X950" s="56" t="s">
        <v>422</v>
      </c>
      <c r="Y950" s="21" t="s">
        <v>4545</v>
      </c>
      <c r="Z950" s="52">
        <v>8.0513817809621298</v>
      </c>
    </row>
    <row r="951" spans="1:26" x14ac:dyDescent="0.25">
      <c r="A951" s="70" t="s">
        <v>4544</v>
      </c>
      <c r="B951" s="2" t="s">
        <v>3674</v>
      </c>
      <c r="C951" s="19" t="s">
        <v>3533</v>
      </c>
      <c r="D951" s="2" t="s">
        <v>3615</v>
      </c>
      <c r="E951" s="14">
        <v>20070016</v>
      </c>
      <c r="F951" s="14" t="s">
        <v>617</v>
      </c>
      <c r="G951" s="19">
        <v>4</v>
      </c>
      <c r="H951" s="21">
        <v>13.38</v>
      </c>
      <c r="I951" s="21">
        <v>565.11</v>
      </c>
      <c r="J951" s="54">
        <v>0</v>
      </c>
      <c r="K951" s="54">
        <v>0</v>
      </c>
      <c r="L951" s="55">
        <v>0</v>
      </c>
      <c r="M951" s="56">
        <v>0</v>
      </c>
      <c r="N951" s="19">
        <v>0</v>
      </c>
      <c r="O951" s="21" t="s">
        <v>4029</v>
      </c>
      <c r="P951" s="2">
        <v>565</v>
      </c>
      <c r="Q951" s="2" t="s">
        <v>41</v>
      </c>
      <c r="R951" s="2" t="s">
        <v>3675</v>
      </c>
      <c r="S951" s="2" t="s">
        <v>3676</v>
      </c>
      <c r="T951" s="2" t="s">
        <v>1744</v>
      </c>
      <c r="U951" s="57">
        <v>0</v>
      </c>
      <c r="V951" s="2">
        <v>45789</v>
      </c>
      <c r="W951" s="2">
        <v>1</v>
      </c>
      <c r="X951" s="56" t="s">
        <v>422</v>
      </c>
      <c r="Y951" s="21" t="s">
        <v>4545</v>
      </c>
      <c r="Z951" s="52">
        <v>8.4470852017937226</v>
      </c>
    </row>
    <row r="952" spans="1:26" x14ac:dyDescent="0.25">
      <c r="A952" s="70" t="s">
        <v>4544</v>
      </c>
      <c r="B952" s="2" t="s">
        <v>3677</v>
      </c>
      <c r="C952" s="19" t="s">
        <v>3533</v>
      </c>
      <c r="D952" s="2" t="s">
        <v>3615</v>
      </c>
      <c r="E952" s="14">
        <v>20070016</v>
      </c>
      <c r="F952" s="14" t="s">
        <v>513</v>
      </c>
      <c r="G952" s="19">
        <v>4</v>
      </c>
      <c r="H952" s="21">
        <v>59.600000000000009</v>
      </c>
      <c r="I952" s="21">
        <v>2226.2600000000002</v>
      </c>
      <c r="J952" s="54">
        <v>0</v>
      </c>
      <c r="K952" s="54">
        <v>0</v>
      </c>
      <c r="L952" s="55">
        <v>701</v>
      </c>
      <c r="M952" s="56">
        <v>0</v>
      </c>
      <c r="N952" s="19">
        <v>0</v>
      </c>
      <c r="O952" s="21" t="s">
        <v>4029</v>
      </c>
      <c r="P952" s="2">
        <v>1525</v>
      </c>
      <c r="Q952" s="2" t="s">
        <v>41</v>
      </c>
      <c r="R952" s="2" t="s">
        <v>3678</v>
      </c>
      <c r="S952" s="2" t="s">
        <v>3679</v>
      </c>
      <c r="T952" s="2" t="s">
        <v>1744</v>
      </c>
      <c r="U952" s="57">
        <v>0</v>
      </c>
      <c r="V952" s="2">
        <v>45789</v>
      </c>
      <c r="W952" s="2">
        <v>1</v>
      </c>
      <c r="X952" s="56" t="s">
        <v>422</v>
      </c>
      <c r="Y952" s="21" t="s">
        <v>4545</v>
      </c>
      <c r="Z952" s="52">
        <v>7.4706711409395972</v>
      </c>
    </row>
    <row r="953" spans="1:26" x14ac:dyDescent="0.25">
      <c r="A953" s="70" t="s">
        <v>4544</v>
      </c>
      <c r="B953" s="2" t="s">
        <v>1791</v>
      </c>
      <c r="C953" s="19" t="s">
        <v>3533</v>
      </c>
      <c r="D953" s="2" t="s">
        <v>401</v>
      </c>
      <c r="E953" s="14">
        <v>20070018</v>
      </c>
      <c r="F953" s="14" t="s">
        <v>44</v>
      </c>
      <c r="G953" s="19">
        <v>1</v>
      </c>
      <c r="H953" s="21">
        <v>13.54</v>
      </c>
      <c r="I953" s="21">
        <v>587.37</v>
      </c>
      <c r="J953" s="54">
        <v>0</v>
      </c>
      <c r="K953" s="54">
        <v>0</v>
      </c>
      <c r="L953" s="55">
        <v>562.22000000000025</v>
      </c>
      <c r="M953" s="56">
        <v>0</v>
      </c>
      <c r="N953" s="19">
        <v>0</v>
      </c>
      <c r="O953" s="21">
        <v>0</v>
      </c>
      <c r="P953" s="2">
        <v>25</v>
      </c>
      <c r="Q953" s="2" t="s">
        <v>41</v>
      </c>
      <c r="R953" s="2" t="s">
        <v>1792</v>
      </c>
      <c r="S953" s="2" t="s">
        <v>1793</v>
      </c>
      <c r="T953" s="2" t="s">
        <v>219</v>
      </c>
      <c r="U953" s="57">
        <v>0</v>
      </c>
      <c r="V953" s="2">
        <v>45825</v>
      </c>
      <c r="W953" s="2">
        <v>1</v>
      </c>
      <c r="X953" s="56" t="s">
        <v>422</v>
      </c>
      <c r="Y953" s="21" t="s">
        <v>4545</v>
      </c>
      <c r="Z953" s="52">
        <v>2.1690177252584935</v>
      </c>
    </row>
    <row r="954" spans="1:26" x14ac:dyDescent="0.25">
      <c r="A954" s="70" t="s">
        <v>4544</v>
      </c>
      <c r="B954" s="2" t="s">
        <v>2308</v>
      </c>
      <c r="C954" s="19" t="s">
        <v>3533</v>
      </c>
      <c r="D954" s="2" t="s">
        <v>401</v>
      </c>
      <c r="E954" s="14">
        <v>20070018</v>
      </c>
      <c r="F954" s="14" t="s">
        <v>513</v>
      </c>
      <c r="G954" s="19">
        <v>1</v>
      </c>
      <c r="H954" s="21">
        <v>107</v>
      </c>
      <c r="I954" s="21">
        <v>4574.25</v>
      </c>
      <c r="J954" s="54">
        <v>0</v>
      </c>
      <c r="K954" s="54">
        <v>0</v>
      </c>
      <c r="L954" s="55">
        <v>0</v>
      </c>
      <c r="M954" s="56">
        <v>0</v>
      </c>
      <c r="N954" s="19">
        <v>0</v>
      </c>
      <c r="O954" s="21">
        <v>0</v>
      </c>
      <c r="P954" s="2">
        <v>4574</v>
      </c>
      <c r="Q954" s="2" t="s">
        <v>41</v>
      </c>
      <c r="R954" s="2" t="s">
        <v>2309</v>
      </c>
      <c r="S954" s="2" t="s">
        <v>2310</v>
      </c>
      <c r="T954" s="2" t="s">
        <v>141</v>
      </c>
      <c r="U954" s="57">
        <v>0</v>
      </c>
      <c r="V954" s="2">
        <v>45936</v>
      </c>
      <c r="W954" s="2">
        <v>1</v>
      </c>
      <c r="X954" s="56" t="s">
        <v>422</v>
      </c>
      <c r="Y954" s="21" t="s">
        <v>4545</v>
      </c>
      <c r="Z954" s="52">
        <v>2.1375000000000002</v>
      </c>
    </row>
    <row r="955" spans="1:26" x14ac:dyDescent="0.25">
      <c r="A955" s="70" t="s">
        <v>4544</v>
      </c>
      <c r="B955" s="2" t="s">
        <v>1797</v>
      </c>
      <c r="C955" s="19" t="s">
        <v>3533</v>
      </c>
      <c r="D955" s="2" t="s">
        <v>407</v>
      </c>
      <c r="E955" s="14">
        <v>20070019</v>
      </c>
      <c r="F955" s="14" t="s">
        <v>617</v>
      </c>
      <c r="G955" s="19">
        <v>2</v>
      </c>
      <c r="H955" s="21">
        <v>36.82</v>
      </c>
      <c r="I955" s="21">
        <v>1486.71</v>
      </c>
      <c r="J955" s="54">
        <v>0</v>
      </c>
      <c r="K955" s="54">
        <v>0</v>
      </c>
      <c r="L955" s="55">
        <v>0</v>
      </c>
      <c r="M955" s="56">
        <v>0</v>
      </c>
      <c r="N955" s="19">
        <v>0</v>
      </c>
      <c r="O955" s="21">
        <v>0</v>
      </c>
      <c r="P955" s="2">
        <v>1487</v>
      </c>
      <c r="Q955" s="2" t="s">
        <v>41</v>
      </c>
      <c r="R955" s="2" t="s">
        <v>1798</v>
      </c>
      <c r="S955" s="2" t="s">
        <v>1799</v>
      </c>
      <c r="T955" s="2" t="s">
        <v>166</v>
      </c>
      <c r="U955" s="57">
        <v>0</v>
      </c>
      <c r="V955" s="2">
        <v>45895</v>
      </c>
      <c r="W955" s="2">
        <v>1</v>
      </c>
      <c r="X955" s="56" t="s">
        <v>422</v>
      </c>
      <c r="Y955" s="21" t="s">
        <v>4545</v>
      </c>
      <c r="Z955" s="52">
        <v>4.037778381314503</v>
      </c>
    </row>
    <row r="956" spans="1:26" x14ac:dyDescent="0.25">
      <c r="A956" s="70" t="s">
        <v>4544</v>
      </c>
      <c r="B956" s="2" t="s">
        <v>1800</v>
      </c>
      <c r="C956" s="19" t="s">
        <v>3533</v>
      </c>
      <c r="D956" s="2" t="s">
        <v>407</v>
      </c>
      <c r="E956" s="14">
        <v>20070019</v>
      </c>
      <c r="F956" s="14" t="s">
        <v>513</v>
      </c>
      <c r="G956" s="19">
        <v>2</v>
      </c>
      <c r="H956" s="21">
        <v>6.1099999999999994</v>
      </c>
      <c r="I956" s="21">
        <v>249.51000000000002</v>
      </c>
      <c r="J956" s="54">
        <v>0</v>
      </c>
      <c r="K956" s="54">
        <v>0</v>
      </c>
      <c r="L956" s="55">
        <v>0</v>
      </c>
      <c r="M956" s="56">
        <v>0</v>
      </c>
      <c r="N956" s="19">
        <v>0</v>
      </c>
      <c r="O956" s="21">
        <v>0</v>
      </c>
      <c r="P956" s="2">
        <v>250</v>
      </c>
      <c r="Q956" s="2" t="s">
        <v>41</v>
      </c>
      <c r="R956" s="2" t="s">
        <v>1801</v>
      </c>
      <c r="S956" s="2" t="s">
        <v>1802</v>
      </c>
      <c r="T956" s="2" t="s">
        <v>166</v>
      </c>
      <c r="U956" s="57">
        <v>0</v>
      </c>
      <c r="V956" s="2">
        <v>45895</v>
      </c>
      <c r="W956" s="2">
        <v>1</v>
      </c>
      <c r="X956" s="56" t="s">
        <v>422</v>
      </c>
      <c r="Y956" s="21" t="s">
        <v>4545</v>
      </c>
      <c r="Z956" s="52">
        <v>4.0836333878887077</v>
      </c>
    </row>
    <row r="957" spans="1:26" x14ac:dyDescent="0.25">
      <c r="A957" s="70" t="s">
        <v>4544</v>
      </c>
      <c r="B957" s="2" t="s">
        <v>1803</v>
      </c>
      <c r="C957" s="19" t="s">
        <v>3533</v>
      </c>
      <c r="D957" s="2" t="s">
        <v>407</v>
      </c>
      <c r="E957" s="14">
        <v>20070019</v>
      </c>
      <c r="F957" s="14" t="s">
        <v>516</v>
      </c>
      <c r="G957" s="19">
        <v>4</v>
      </c>
      <c r="H957" s="21">
        <v>14.33</v>
      </c>
      <c r="I957" s="21">
        <v>531.19000000000005</v>
      </c>
      <c r="J957" s="54">
        <v>0</v>
      </c>
      <c r="K957" s="54">
        <v>0</v>
      </c>
      <c r="L957" s="55">
        <v>0</v>
      </c>
      <c r="M957" s="56">
        <v>0</v>
      </c>
      <c r="N957" s="19">
        <v>0</v>
      </c>
      <c r="O957" s="21">
        <v>0</v>
      </c>
      <c r="P957" s="2">
        <v>531</v>
      </c>
      <c r="Q957" s="2" t="s">
        <v>41</v>
      </c>
      <c r="R957" s="2" t="s">
        <v>1804</v>
      </c>
      <c r="S957" s="2" t="s">
        <v>1805</v>
      </c>
      <c r="T957" s="2" t="s">
        <v>166</v>
      </c>
      <c r="U957" s="57">
        <v>0</v>
      </c>
      <c r="V957" s="2">
        <v>45895</v>
      </c>
      <c r="W957" s="2">
        <v>1</v>
      </c>
      <c r="X957" s="56" t="s">
        <v>422</v>
      </c>
      <c r="Y957" s="21" t="s">
        <v>4545</v>
      </c>
      <c r="Z957" s="52">
        <v>7.4136775994417325</v>
      </c>
    </row>
    <row r="958" spans="1:26" x14ac:dyDescent="0.25">
      <c r="A958" s="70" t="s">
        <v>4544</v>
      </c>
      <c r="B958" s="2" t="s">
        <v>1807</v>
      </c>
      <c r="C958" s="19" t="s">
        <v>3533</v>
      </c>
      <c r="D958" s="2" t="s">
        <v>407</v>
      </c>
      <c r="E958" s="14">
        <v>20070019</v>
      </c>
      <c r="F958" s="14" t="s">
        <v>523</v>
      </c>
      <c r="G958" s="19">
        <v>4</v>
      </c>
      <c r="H958" s="21">
        <v>12.07</v>
      </c>
      <c r="I958" s="21">
        <v>503.74</v>
      </c>
      <c r="J958" s="54">
        <v>0</v>
      </c>
      <c r="K958" s="54">
        <v>0</v>
      </c>
      <c r="L958" s="55">
        <v>0</v>
      </c>
      <c r="M958" s="56">
        <v>0</v>
      </c>
      <c r="N958" s="19">
        <v>0</v>
      </c>
      <c r="O958" s="21">
        <v>0</v>
      </c>
      <c r="P958" s="2">
        <v>504</v>
      </c>
      <c r="Q958" s="2" t="s">
        <v>41</v>
      </c>
      <c r="R958" s="2" t="s">
        <v>1254</v>
      </c>
      <c r="S958" s="2" t="s">
        <v>1808</v>
      </c>
      <c r="T958" s="2" t="s">
        <v>1809</v>
      </c>
      <c r="U958" s="57">
        <v>0</v>
      </c>
      <c r="V958" s="2">
        <v>45902</v>
      </c>
      <c r="W958" s="2">
        <v>1</v>
      </c>
      <c r="X958" s="56" t="s">
        <v>422</v>
      </c>
      <c r="Y958" s="21" t="s">
        <v>4545</v>
      </c>
      <c r="Z958" s="52">
        <v>8.3469759734879876</v>
      </c>
    </row>
    <row r="959" spans="1:26" x14ac:dyDescent="0.25">
      <c r="A959" s="70" t="s">
        <v>4544</v>
      </c>
      <c r="B959" s="2" t="s">
        <v>2586</v>
      </c>
      <c r="C959" s="19" t="s">
        <v>3533</v>
      </c>
      <c r="D959" s="2" t="s">
        <v>407</v>
      </c>
      <c r="E959" s="14">
        <v>20070019</v>
      </c>
      <c r="F959" s="14" t="s">
        <v>528</v>
      </c>
      <c r="G959" s="19">
        <v>1</v>
      </c>
      <c r="H959" s="21">
        <v>1.22</v>
      </c>
      <c r="I959" s="21">
        <v>94.66</v>
      </c>
      <c r="J959" s="54">
        <v>0</v>
      </c>
      <c r="K959" s="54">
        <v>0</v>
      </c>
      <c r="L959" s="55">
        <v>0</v>
      </c>
      <c r="M959" s="56">
        <v>0</v>
      </c>
      <c r="N959" s="19">
        <v>0</v>
      </c>
      <c r="O959" s="21">
        <v>0</v>
      </c>
      <c r="P959" s="2">
        <v>95</v>
      </c>
      <c r="Q959" s="2" t="s">
        <v>41</v>
      </c>
      <c r="R959" s="2" t="s">
        <v>2587</v>
      </c>
      <c r="S959" s="2" t="s">
        <v>2588</v>
      </c>
      <c r="T959" s="2" t="s">
        <v>166</v>
      </c>
      <c r="U959" s="57">
        <v>0</v>
      </c>
      <c r="V959" s="2">
        <v>45965</v>
      </c>
      <c r="W959" s="2">
        <v>1</v>
      </c>
      <c r="X959" s="56" t="s">
        <v>422</v>
      </c>
      <c r="Y959" s="21" t="s">
        <v>4545</v>
      </c>
      <c r="Z959" s="52">
        <v>3.8795081967213116</v>
      </c>
    </row>
    <row r="960" spans="1:26" x14ac:dyDescent="0.25">
      <c r="A960" s="70" t="s">
        <v>4544</v>
      </c>
      <c r="B960" s="2" t="s">
        <v>2736</v>
      </c>
      <c r="C960" s="19" t="s">
        <v>3533</v>
      </c>
      <c r="D960" s="2" t="s">
        <v>407</v>
      </c>
      <c r="E960" s="14">
        <v>20070019</v>
      </c>
      <c r="F960" s="14" t="s">
        <v>482</v>
      </c>
      <c r="G960" s="19">
        <v>2</v>
      </c>
      <c r="H960" s="21">
        <v>11.510000000000002</v>
      </c>
      <c r="I960" s="21">
        <v>430.52</v>
      </c>
      <c r="J960" s="54">
        <v>0</v>
      </c>
      <c r="K960" s="54">
        <v>0</v>
      </c>
      <c r="L960" s="55">
        <v>0</v>
      </c>
      <c r="M960" s="56">
        <v>0</v>
      </c>
      <c r="N960" s="19">
        <v>0</v>
      </c>
      <c r="O960" s="21">
        <v>0</v>
      </c>
      <c r="P960" s="2">
        <v>431</v>
      </c>
      <c r="Q960" s="2" t="s">
        <v>41</v>
      </c>
      <c r="R960" s="2" t="s">
        <v>2737</v>
      </c>
      <c r="S960" s="2" t="s">
        <v>2738</v>
      </c>
      <c r="T960" s="2" t="s">
        <v>166</v>
      </c>
      <c r="U960" s="57">
        <v>0</v>
      </c>
      <c r="V960" s="2">
        <v>45978</v>
      </c>
      <c r="W960" s="2">
        <v>1</v>
      </c>
      <c r="X960" s="56" t="s">
        <v>422</v>
      </c>
      <c r="Y960" s="21" t="s">
        <v>4545</v>
      </c>
      <c r="Z960" s="52">
        <v>3.740399652476107</v>
      </c>
    </row>
    <row r="961" spans="1:26" x14ac:dyDescent="0.25">
      <c r="A961" s="70" t="s">
        <v>4544</v>
      </c>
      <c r="B961" s="2" t="s">
        <v>3680</v>
      </c>
      <c r="C961" s="19" t="s">
        <v>3533</v>
      </c>
      <c r="D961" s="2" t="s">
        <v>411</v>
      </c>
      <c r="E961" s="14">
        <v>20070020</v>
      </c>
      <c r="F961" s="14" t="s">
        <v>44</v>
      </c>
      <c r="G961" s="19">
        <v>2</v>
      </c>
      <c r="H961" s="21">
        <v>87.85</v>
      </c>
      <c r="I961" s="21">
        <v>3825.42</v>
      </c>
      <c r="J961" s="54">
        <v>0</v>
      </c>
      <c r="K961" s="54">
        <v>0</v>
      </c>
      <c r="L961" s="55">
        <v>303.39999999999964</v>
      </c>
      <c r="M961" s="56">
        <v>0</v>
      </c>
      <c r="N961" s="19">
        <v>0</v>
      </c>
      <c r="O961" s="21">
        <v>0</v>
      </c>
      <c r="P961" s="2">
        <v>3522</v>
      </c>
      <c r="Q961" s="2" t="s">
        <v>41</v>
      </c>
      <c r="R961" s="2" t="s">
        <v>1810</v>
      </c>
      <c r="S961" s="2" t="s">
        <v>3681</v>
      </c>
      <c r="T961" s="2" t="s">
        <v>219</v>
      </c>
      <c r="U961" s="57">
        <v>0</v>
      </c>
      <c r="V961" s="2">
        <v>45908</v>
      </c>
      <c r="W961" s="2">
        <v>1</v>
      </c>
      <c r="X961" s="56" t="s">
        <v>422</v>
      </c>
      <c r="Y961" s="21" t="s">
        <v>4545</v>
      </c>
      <c r="Z961" s="52">
        <v>4.3544906089926014</v>
      </c>
    </row>
    <row r="962" spans="1:26" x14ac:dyDescent="0.25">
      <c r="A962" s="70" t="s">
        <v>4544</v>
      </c>
      <c r="B962" s="2" t="s">
        <v>4191</v>
      </c>
      <c r="C962" s="19" t="s">
        <v>3533</v>
      </c>
      <c r="D962" s="2" t="s">
        <v>411</v>
      </c>
      <c r="E962" s="14">
        <v>20070020</v>
      </c>
      <c r="F962" s="14" t="s">
        <v>516</v>
      </c>
      <c r="G962" s="19">
        <v>2</v>
      </c>
      <c r="H962" s="21">
        <v>90.72</v>
      </c>
      <c r="I962" s="21">
        <v>3955.25</v>
      </c>
      <c r="J962" s="54">
        <v>0</v>
      </c>
      <c r="K962" s="54">
        <v>0</v>
      </c>
      <c r="L962" s="55">
        <v>0</v>
      </c>
      <c r="M962" s="56">
        <v>0</v>
      </c>
      <c r="N962" s="19">
        <v>0</v>
      </c>
      <c r="O962" s="21">
        <v>0</v>
      </c>
      <c r="P962" s="2">
        <v>3955</v>
      </c>
      <c r="Q962" s="2" t="s">
        <v>41</v>
      </c>
      <c r="R962" s="2" t="s">
        <v>4192</v>
      </c>
      <c r="S962" s="2" t="s">
        <v>4193</v>
      </c>
      <c r="T962" s="2" t="s">
        <v>4194</v>
      </c>
      <c r="U962" s="57">
        <v>0</v>
      </c>
      <c r="V962" s="2">
        <v>46104</v>
      </c>
      <c r="W962" s="2">
        <v>1</v>
      </c>
      <c r="X962" s="56" t="s">
        <v>422</v>
      </c>
      <c r="Y962" s="21" t="s">
        <v>4545</v>
      </c>
      <c r="Z962" s="52">
        <v>4.3598434744268078</v>
      </c>
    </row>
    <row r="963" spans="1:26" x14ac:dyDescent="0.25">
      <c r="A963" s="70" t="s">
        <v>4544</v>
      </c>
      <c r="B963" s="2" t="s">
        <v>3055</v>
      </c>
      <c r="C963" s="19" t="s">
        <v>3533</v>
      </c>
      <c r="D963" s="2" t="s">
        <v>2946</v>
      </c>
      <c r="E963" s="14">
        <v>20070023</v>
      </c>
      <c r="F963" s="14" t="s">
        <v>44</v>
      </c>
      <c r="G963" s="19">
        <v>4</v>
      </c>
      <c r="H963" s="21">
        <v>15.79</v>
      </c>
      <c r="I963" s="21">
        <v>661.97</v>
      </c>
      <c r="J963" s="54">
        <v>0</v>
      </c>
      <c r="K963" s="54">
        <v>0</v>
      </c>
      <c r="L963" s="55">
        <v>0</v>
      </c>
      <c r="M963" s="56">
        <v>0</v>
      </c>
      <c r="N963" s="19">
        <v>0</v>
      </c>
      <c r="O963" s="21">
        <v>0</v>
      </c>
      <c r="P963" s="2">
        <v>662</v>
      </c>
      <c r="Q963" s="2" t="s">
        <v>41</v>
      </c>
      <c r="R963" s="2" t="s">
        <v>3056</v>
      </c>
      <c r="S963" s="2" t="s">
        <v>3057</v>
      </c>
      <c r="T963" s="2" t="s">
        <v>141</v>
      </c>
      <c r="U963" s="57">
        <v>0</v>
      </c>
      <c r="V963" s="2">
        <v>46006</v>
      </c>
      <c r="W963" s="2">
        <v>1</v>
      </c>
      <c r="X963" s="56" t="s">
        <v>422</v>
      </c>
      <c r="Y963" s="21" t="s">
        <v>4545</v>
      </c>
      <c r="Z963" s="52">
        <v>8.384673844205194</v>
      </c>
    </row>
    <row r="964" spans="1:26" x14ac:dyDescent="0.25">
      <c r="A964" s="70" t="s">
        <v>4544</v>
      </c>
      <c r="B964" s="2" t="s">
        <v>3317</v>
      </c>
      <c r="C964" s="19" t="s">
        <v>3533</v>
      </c>
      <c r="D964" s="2" t="s">
        <v>2946</v>
      </c>
      <c r="E964" s="14">
        <v>20070023</v>
      </c>
      <c r="F964" s="14" t="s">
        <v>516</v>
      </c>
      <c r="G964" s="19">
        <v>2</v>
      </c>
      <c r="H964" s="21">
        <v>2.71</v>
      </c>
      <c r="I964" s="21">
        <v>107.07000000000001</v>
      </c>
      <c r="J964" s="54">
        <v>0</v>
      </c>
      <c r="K964" s="54">
        <v>0</v>
      </c>
      <c r="L964" s="55">
        <v>0</v>
      </c>
      <c r="M964" s="56">
        <v>0</v>
      </c>
      <c r="N964" s="19">
        <v>0</v>
      </c>
      <c r="O964" s="21">
        <v>0</v>
      </c>
      <c r="P964" s="2">
        <v>107</v>
      </c>
      <c r="Q964" s="2" t="s">
        <v>41</v>
      </c>
      <c r="R964" s="2" t="s">
        <v>2803</v>
      </c>
      <c r="S964" s="2" t="s">
        <v>3318</v>
      </c>
      <c r="T964" s="2" t="s">
        <v>219</v>
      </c>
      <c r="U964" s="57">
        <v>0</v>
      </c>
      <c r="V964" s="2">
        <v>46034</v>
      </c>
      <c r="W964" s="2">
        <v>1</v>
      </c>
      <c r="X964" s="56" t="s">
        <v>422</v>
      </c>
      <c r="Y964" s="21" t="s">
        <v>4545</v>
      </c>
      <c r="Z964" s="52">
        <v>3.9509225092250926</v>
      </c>
    </row>
    <row r="965" spans="1:26" x14ac:dyDescent="0.25">
      <c r="A965" s="70" t="s">
        <v>4544</v>
      </c>
      <c r="B965" s="2" t="s">
        <v>3879</v>
      </c>
      <c r="C965" s="19" t="s">
        <v>3533</v>
      </c>
      <c r="D965" s="2" t="s">
        <v>2946</v>
      </c>
      <c r="E965" s="14">
        <v>20070023</v>
      </c>
      <c r="F965" s="14" t="s">
        <v>423</v>
      </c>
      <c r="G965" s="19">
        <v>2</v>
      </c>
      <c r="H965" s="21">
        <v>8.6999999999999993</v>
      </c>
      <c r="I965" s="21">
        <v>389.16999999999996</v>
      </c>
      <c r="J965" s="54">
        <v>0</v>
      </c>
      <c r="K965" s="54">
        <v>0</v>
      </c>
      <c r="L965" s="55">
        <v>0</v>
      </c>
      <c r="M965" s="56">
        <v>0</v>
      </c>
      <c r="N965" s="19">
        <v>0</v>
      </c>
      <c r="O965" s="21">
        <v>0</v>
      </c>
      <c r="P965" s="2">
        <v>389</v>
      </c>
      <c r="Q965" s="2" t="s">
        <v>41</v>
      </c>
      <c r="R965" s="2" t="s">
        <v>72</v>
      </c>
      <c r="S965" s="2" t="s">
        <v>4005</v>
      </c>
      <c r="T965" s="2" t="s">
        <v>141</v>
      </c>
      <c r="U965" s="57">
        <v>0</v>
      </c>
      <c r="V965" s="2">
        <v>0</v>
      </c>
      <c r="W965" s="2">
        <v>1</v>
      </c>
      <c r="X965" s="56" t="s">
        <v>422</v>
      </c>
      <c r="Y965" s="21" t="s">
        <v>4545</v>
      </c>
      <c r="Z965" s="52">
        <v>4.4732183908045977</v>
      </c>
    </row>
    <row r="966" spans="1:26" x14ac:dyDescent="0.25">
      <c r="A966" s="70" t="s">
        <v>4544</v>
      </c>
      <c r="B966" s="2" t="s">
        <v>4006</v>
      </c>
      <c r="C966" s="19" t="s">
        <v>3533</v>
      </c>
      <c r="D966" s="2" t="s">
        <v>2946</v>
      </c>
      <c r="E966" s="14">
        <v>20070023</v>
      </c>
      <c r="F966" s="14" t="s">
        <v>566</v>
      </c>
      <c r="G966" s="19">
        <v>2</v>
      </c>
      <c r="H966" s="21">
        <v>3.98</v>
      </c>
      <c r="I966" s="21">
        <v>141.66</v>
      </c>
      <c r="J966" s="54">
        <v>0</v>
      </c>
      <c r="K966" s="54">
        <v>0</v>
      </c>
      <c r="L966" s="55">
        <v>0</v>
      </c>
      <c r="M966" s="56">
        <v>0</v>
      </c>
      <c r="N966" s="19">
        <v>0</v>
      </c>
      <c r="O966" s="21">
        <v>0</v>
      </c>
      <c r="P966" s="2">
        <v>142</v>
      </c>
      <c r="Q966" s="2" t="s">
        <v>41</v>
      </c>
      <c r="R966" s="2" t="s">
        <v>4007</v>
      </c>
      <c r="S966" s="2" t="s">
        <v>4008</v>
      </c>
      <c r="T966" s="2" t="s">
        <v>219</v>
      </c>
      <c r="U966" s="57">
        <v>0</v>
      </c>
      <c r="V966" s="2">
        <v>0</v>
      </c>
      <c r="W966" s="2">
        <v>1</v>
      </c>
      <c r="X966" s="56" t="s">
        <v>422</v>
      </c>
      <c r="Y966" s="21" t="s">
        <v>4545</v>
      </c>
      <c r="Z966" s="52">
        <v>3.5592964824120603</v>
      </c>
    </row>
    <row r="967" spans="1:26" x14ac:dyDescent="0.25">
      <c r="A967" s="70" t="s">
        <v>4544</v>
      </c>
      <c r="B967" s="2" t="s">
        <v>3880</v>
      </c>
      <c r="C967" s="19" t="s">
        <v>3533</v>
      </c>
      <c r="D967" s="2" t="s">
        <v>2946</v>
      </c>
      <c r="E967" s="14">
        <v>20070023</v>
      </c>
      <c r="F967" s="14" t="s">
        <v>523</v>
      </c>
      <c r="G967" s="19">
        <v>2</v>
      </c>
      <c r="H967" s="21">
        <v>4.3699999999999992</v>
      </c>
      <c r="I967" s="21">
        <v>177.35</v>
      </c>
      <c r="J967" s="54">
        <v>0</v>
      </c>
      <c r="K967" s="54">
        <v>0</v>
      </c>
      <c r="L967" s="55">
        <v>0</v>
      </c>
      <c r="M967" s="56">
        <v>0</v>
      </c>
      <c r="N967" s="19">
        <v>0</v>
      </c>
      <c r="O967" s="21">
        <v>0</v>
      </c>
      <c r="P967" s="2">
        <v>177</v>
      </c>
      <c r="Q967" s="2" t="s">
        <v>41</v>
      </c>
      <c r="R967" s="2" t="s">
        <v>4009</v>
      </c>
      <c r="S967" s="2" t="s">
        <v>4010</v>
      </c>
      <c r="T967" s="2" t="s">
        <v>219</v>
      </c>
      <c r="U967" s="57">
        <v>0</v>
      </c>
      <c r="V967" s="2">
        <v>0</v>
      </c>
      <c r="W967" s="2">
        <v>1</v>
      </c>
      <c r="X967" s="56" t="s">
        <v>422</v>
      </c>
      <c r="Y967" s="21" t="s">
        <v>4545</v>
      </c>
      <c r="Z967" s="52">
        <v>4.0583524027459958</v>
      </c>
    </row>
    <row r="968" spans="1:26" x14ac:dyDescent="0.25">
      <c r="A968" s="70" t="s">
        <v>4544</v>
      </c>
      <c r="B968" s="2" t="s">
        <v>4195</v>
      </c>
      <c r="C968" s="19" t="s">
        <v>3533</v>
      </c>
      <c r="D968" s="2" t="s">
        <v>2946</v>
      </c>
      <c r="E968" s="14">
        <v>20070023</v>
      </c>
      <c r="F968" s="14" t="s">
        <v>476</v>
      </c>
      <c r="G968" s="19">
        <v>1</v>
      </c>
      <c r="H968" s="21">
        <v>1.68</v>
      </c>
      <c r="I968" s="21">
        <v>53.05</v>
      </c>
      <c r="J968" s="54">
        <v>0</v>
      </c>
      <c r="K968" s="54">
        <v>0</v>
      </c>
      <c r="L968" s="55">
        <v>0</v>
      </c>
      <c r="M968" s="56">
        <v>0</v>
      </c>
      <c r="N968" s="19">
        <v>0</v>
      </c>
      <c r="O968" s="21">
        <v>0</v>
      </c>
      <c r="P968" s="2">
        <v>53</v>
      </c>
      <c r="Q968" s="2" t="s">
        <v>41</v>
      </c>
      <c r="R968" s="2" t="s">
        <v>1057</v>
      </c>
      <c r="S968" s="2" t="s">
        <v>4196</v>
      </c>
      <c r="T968" s="2" t="s">
        <v>219</v>
      </c>
      <c r="U968" s="57">
        <v>0</v>
      </c>
      <c r="V968" s="2">
        <v>46104</v>
      </c>
      <c r="W968" s="2">
        <v>1</v>
      </c>
      <c r="X968" s="56" t="s">
        <v>422</v>
      </c>
      <c r="Y968" s="21" t="s">
        <v>4545</v>
      </c>
      <c r="Z968" s="52">
        <v>1.5788690476190477</v>
      </c>
    </row>
    <row r="969" spans="1:26" x14ac:dyDescent="0.25">
      <c r="A969" s="70" t="s">
        <v>4544</v>
      </c>
      <c r="B969" s="2" t="s">
        <v>4011</v>
      </c>
      <c r="C969" s="19" t="s">
        <v>3533</v>
      </c>
      <c r="D969" s="2" t="s">
        <v>3904</v>
      </c>
      <c r="E969" s="14">
        <v>20070024</v>
      </c>
      <c r="F969" s="14" t="s">
        <v>44</v>
      </c>
      <c r="G969" s="19">
        <v>2</v>
      </c>
      <c r="H969" s="21">
        <v>115.7</v>
      </c>
      <c r="I969" s="21">
        <v>5305.0599999999995</v>
      </c>
      <c r="J969" s="54">
        <v>0</v>
      </c>
      <c r="K969" s="54">
        <v>0</v>
      </c>
      <c r="L969" s="55">
        <v>3922.79</v>
      </c>
      <c r="M969" s="56">
        <v>0</v>
      </c>
      <c r="N969" s="19">
        <v>0</v>
      </c>
      <c r="O969" s="21">
        <v>0</v>
      </c>
      <c r="P969" s="2">
        <v>1382</v>
      </c>
      <c r="Q969" s="2" t="s">
        <v>41</v>
      </c>
      <c r="R969" s="2" t="s">
        <v>4012</v>
      </c>
      <c r="S969" s="2" t="s">
        <v>4013</v>
      </c>
      <c r="T969" s="2" t="s">
        <v>222</v>
      </c>
      <c r="U969" s="57">
        <v>0</v>
      </c>
      <c r="V969" s="2">
        <v>0</v>
      </c>
      <c r="W969" s="2">
        <v>1</v>
      </c>
      <c r="X969" s="56" t="s">
        <v>422</v>
      </c>
      <c r="Y969" s="21" t="s">
        <v>4545</v>
      </c>
      <c r="Z969" s="52">
        <v>4.5851858254105435</v>
      </c>
    </row>
    <row r="970" spans="1:26" x14ac:dyDescent="0.25">
      <c r="A970" s="70" t="s">
        <v>4544</v>
      </c>
      <c r="B970" s="2" t="s">
        <v>4197</v>
      </c>
      <c r="C970" s="19" t="s">
        <v>3533</v>
      </c>
      <c r="D970" s="2" t="s">
        <v>3904</v>
      </c>
      <c r="E970" s="14">
        <v>20070024</v>
      </c>
      <c r="F970" s="14" t="s">
        <v>617</v>
      </c>
      <c r="G970" s="19">
        <v>2</v>
      </c>
      <c r="H970" s="21">
        <v>7.66</v>
      </c>
      <c r="I970" s="21">
        <v>391.44</v>
      </c>
      <c r="J970" s="54">
        <v>0</v>
      </c>
      <c r="K970" s="54">
        <v>0</v>
      </c>
      <c r="L970" s="55">
        <v>0</v>
      </c>
      <c r="M970" s="56">
        <v>0</v>
      </c>
      <c r="N970" s="19">
        <v>0</v>
      </c>
      <c r="O970" s="21">
        <v>0</v>
      </c>
      <c r="P970" s="2">
        <v>391</v>
      </c>
      <c r="Q970" s="2" t="s">
        <v>41</v>
      </c>
      <c r="R970" s="2" t="s">
        <v>4198</v>
      </c>
      <c r="S970" s="2" t="s">
        <v>4199</v>
      </c>
      <c r="T970" s="2" t="s">
        <v>4200</v>
      </c>
      <c r="U970" s="57">
        <v>0</v>
      </c>
      <c r="V970" s="2">
        <v>46104</v>
      </c>
      <c r="W970" s="2">
        <v>1</v>
      </c>
      <c r="X970" s="56" t="s">
        <v>422</v>
      </c>
      <c r="Y970" s="21" t="s">
        <v>4545</v>
      </c>
      <c r="Z970" s="52">
        <v>5.1101827676240212</v>
      </c>
    </row>
    <row r="971" spans="1:26" x14ac:dyDescent="0.25">
      <c r="A971" s="70" t="s">
        <v>4544</v>
      </c>
      <c r="B971" s="2" t="s">
        <v>4201</v>
      </c>
      <c r="C971" s="19" t="s">
        <v>3533</v>
      </c>
      <c r="D971" s="2" t="s">
        <v>3904</v>
      </c>
      <c r="E971" s="14">
        <v>20070024</v>
      </c>
      <c r="F971" s="14" t="s">
        <v>513</v>
      </c>
      <c r="G971" s="19">
        <v>2</v>
      </c>
      <c r="H971" s="21">
        <v>6.4499999999999993</v>
      </c>
      <c r="I971" s="21">
        <v>294.40999999999997</v>
      </c>
      <c r="J971" s="54">
        <v>0</v>
      </c>
      <c r="K971" s="54">
        <v>0</v>
      </c>
      <c r="L971" s="55">
        <v>0</v>
      </c>
      <c r="M971" s="56">
        <v>0</v>
      </c>
      <c r="N971" s="19">
        <v>0</v>
      </c>
      <c r="O971" s="21">
        <v>0</v>
      </c>
      <c r="P971" s="2">
        <v>294</v>
      </c>
      <c r="Q971" s="2" t="s">
        <v>41</v>
      </c>
      <c r="R971" s="2" t="s">
        <v>576</v>
      </c>
      <c r="S971" s="2" t="s">
        <v>4202</v>
      </c>
      <c r="T971" s="2" t="s">
        <v>60</v>
      </c>
      <c r="U971" s="57">
        <v>0</v>
      </c>
      <c r="V971" s="2">
        <v>46104</v>
      </c>
      <c r="W971" s="2">
        <v>1</v>
      </c>
      <c r="X971" s="56" t="s">
        <v>422</v>
      </c>
      <c r="Y971" s="21" t="s">
        <v>4545</v>
      </c>
      <c r="Z971" s="52">
        <v>4.5644961240310078</v>
      </c>
    </row>
    <row r="972" spans="1:26" x14ac:dyDescent="0.25">
      <c r="A972" s="70" t="s">
        <v>4544</v>
      </c>
      <c r="B972" s="2" t="s">
        <v>4203</v>
      </c>
      <c r="C972" s="19" t="s">
        <v>3533</v>
      </c>
      <c r="D972" s="2" t="s">
        <v>3904</v>
      </c>
      <c r="E972" s="14">
        <v>20070024</v>
      </c>
      <c r="F972" s="14" t="s">
        <v>516</v>
      </c>
      <c r="G972" s="19">
        <v>4</v>
      </c>
      <c r="H972" s="21">
        <v>7.8699999999999992</v>
      </c>
      <c r="I972" s="21">
        <v>299.36</v>
      </c>
      <c r="J972" s="54">
        <v>0</v>
      </c>
      <c r="K972" s="54">
        <v>0</v>
      </c>
      <c r="L972" s="55">
        <v>0</v>
      </c>
      <c r="M972" s="56">
        <v>0</v>
      </c>
      <c r="N972" s="19">
        <v>0</v>
      </c>
      <c r="O972" s="21">
        <v>0</v>
      </c>
      <c r="P972" s="2">
        <v>299</v>
      </c>
      <c r="Q972" s="2" t="s">
        <v>41</v>
      </c>
      <c r="R972" s="2" t="s">
        <v>4204</v>
      </c>
      <c r="S972" s="2" t="s">
        <v>4205</v>
      </c>
      <c r="T972" s="2" t="s">
        <v>222</v>
      </c>
      <c r="U972" s="57">
        <v>0</v>
      </c>
      <c r="V972" s="2">
        <v>46104</v>
      </c>
      <c r="W972" s="2">
        <v>1</v>
      </c>
      <c r="X972" s="56" t="s">
        <v>422</v>
      </c>
      <c r="Y972" s="21" t="s">
        <v>4545</v>
      </c>
      <c r="Z972" s="52">
        <v>7.6076238881829745</v>
      </c>
    </row>
    <row r="973" spans="1:26" x14ac:dyDescent="0.25">
      <c r="A973" s="70" t="s">
        <v>4544</v>
      </c>
      <c r="B973" s="2" t="s">
        <v>4333</v>
      </c>
      <c r="C973" s="19" t="s">
        <v>3533</v>
      </c>
      <c r="D973" s="2" t="s">
        <v>3904</v>
      </c>
      <c r="E973" s="14">
        <v>20070024</v>
      </c>
      <c r="F973" s="14" t="s">
        <v>423</v>
      </c>
      <c r="G973" s="19">
        <v>2</v>
      </c>
      <c r="H973" s="21">
        <v>2.5700000000000003</v>
      </c>
      <c r="I973" s="21">
        <v>94.139999999999986</v>
      </c>
      <c r="J973" s="54">
        <v>0</v>
      </c>
      <c r="K973" s="54">
        <v>0</v>
      </c>
      <c r="L973" s="55">
        <v>0</v>
      </c>
      <c r="M973" s="56">
        <v>0</v>
      </c>
      <c r="N973" s="19">
        <v>0</v>
      </c>
      <c r="O973" s="21">
        <v>0</v>
      </c>
      <c r="P973" s="2">
        <v>94</v>
      </c>
      <c r="Q973" s="2" t="s">
        <v>41</v>
      </c>
      <c r="R973" s="2">
        <v>0</v>
      </c>
      <c r="S973" s="2">
        <v>0</v>
      </c>
      <c r="T973" s="2">
        <v>0</v>
      </c>
      <c r="U973" s="57">
        <v>0</v>
      </c>
      <c r="V973" s="2">
        <v>0</v>
      </c>
      <c r="W973" s="2">
        <v>1</v>
      </c>
      <c r="X973" s="56" t="s">
        <v>1044</v>
      </c>
      <c r="Y973" s="21" t="s">
        <v>4545</v>
      </c>
      <c r="Z973" s="52">
        <v>3.6630350194552523</v>
      </c>
    </row>
    <row r="974" spans="1:26" x14ac:dyDescent="0.25">
      <c r="A974" s="70" t="s">
        <v>4544</v>
      </c>
      <c r="B974" s="2" t="s">
        <v>4334</v>
      </c>
      <c r="C974" s="19" t="s">
        <v>3533</v>
      </c>
      <c r="D974" s="2" t="s">
        <v>3904</v>
      </c>
      <c r="E974" s="14">
        <v>20070024</v>
      </c>
      <c r="F974" s="14" t="s">
        <v>520</v>
      </c>
      <c r="G974" s="19">
        <v>4</v>
      </c>
      <c r="H974" s="21">
        <v>12.629999999999999</v>
      </c>
      <c r="I974" s="21">
        <v>626.29999999999995</v>
      </c>
      <c r="J974" s="54">
        <v>0</v>
      </c>
      <c r="K974" s="54">
        <v>0</v>
      </c>
      <c r="L974" s="55">
        <v>0</v>
      </c>
      <c r="M974" s="56">
        <v>0</v>
      </c>
      <c r="N974" s="19">
        <v>0</v>
      </c>
      <c r="O974" s="21">
        <v>0</v>
      </c>
      <c r="P974" s="2">
        <v>626</v>
      </c>
      <c r="Q974" s="2" t="s">
        <v>41</v>
      </c>
      <c r="R974" s="2" t="s">
        <v>4335</v>
      </c>
      <c r="S974" s="2" t="s">
        <v>4336</v>
      </c>
      <c r="T974" s="2" t="s">
        <v>222</v>
      </c>
      <c r="U974" s="57">
        <v>0</v>
      </c>
      <c r="V974" s="2">
        <v>46111</v>
      </c>
      <c r="W974" s="2">
        <v>1</v>
      </c>
      <c r="X974" s="56" t="s">
        <v>422</v>
      </c>
      <c r="Y974" s="21" t="s">
        <v>4545</v>
      </c>
      <c r="Z974" s="52">
        <v>9.9176563737133812</v>
      </c>
    </row>
    <row r="975" spans="1:26" x14ac:dyDescent="0.25">
      <c r="A975" s="70" t="s">
        <v>4544</v>
      </c>
      <c r="B975" s="2" t="s">
        <v>4337</v>
      </c>
      <c r="C975" s="19" t="s">
        <v>3533</v>
      </c>
      <c r="D975" s="2" t="s">
        <v>3904</v>
      </c>
      <c r="E975" s="14">
        <v>20070024</v>
      </c>
      <c r="F975" s="14" t="s">
        <v>566</v>
      </c>
      <c r="G975" s="19">
        <v>4</v>
      </c>
      <c r="H975" s="21">
        <v>16.009999999999998</v>
      </c>
      <c r="I975" s="21">
        <v>576.65</v>
      </c>
      <c r="J975" s="54">
        <v>0</v>
      </c>
      <c r="K975" s="54">
        <v>0</v>
      </c>
      <c r="L975" s="55">
        <v>0</v>
      </c>
      <c r="M975" s="56">
        <v>0</v>
      </c>
      <c r="N975" s="19">
        <v>0</v>
      </c>
      <c r="O975" s="21">
        <v>0</v>
      </c>
      <c r="P975" s="2">
        <v>577</v>
      </c>
      <c r="Q975" s="2" t="s">
        <v>41</v>
      </c>
      <c r="R975" s="2" t="s">
        <v>4338</v>
      </c>
      <c r="S975" s="2" t="s">
        <v>4339</v>
      </c>
      <c r="T975" s="2" t="s">
        <v>4200</v>
      </c>
      <c r="U975" s="57">
        <v>0</v>
      </c>
      <c r="V975" s="2">
        <v>46111</v>
      </c>
      <c r="W975" s="2">
        <v>1</v>
      </c>
      <c r="X975" s="56" t="s">
        <v>422</v>
      </c>
      <c r="Y975" s="21" t="s">
        <v>4545</v>
      </c>
      <c r="Z975" s="52">
        <v>7.203622735790133</v>
      </c>
    </row>
    <row r="976" spans="1:26" x14ac:dyDescent="0.25">
      <c r="A976" s="70" t="s">
        <v>4544</v>
      </c>
      <c r="B976" s="2" t="s">
        <v>4340</v>
      </c>
      <c r="C976" s="19" t="s">
        <v>3533</v>
      </c>
      <c r="D976" s="2" t="s">
        <v>3904</v>
      </c>
      <c r="E976" s="14">
        <v>20070024</v>
      </c>
      <c r="F976" s="14" t="s">
        <v>523</v>
      </c>
      <c r="G976" s="19">
        <v>3</v>
      </c>
      <c r="H976" s="21">
        <v>31.330000000000002</v>
      </c>
      <c r="I976" s="21">
        <v>2156.58</v>
      </c>
      <c r="J976" s="54">
        <v>0</v>
      </c>
      <c r="K976" s="54">
        <v>0</v>
      </c>
      <c r="L976" s="55">
        <v>0</v>
      </c>
      <c r="M976" s="56">
        <v>0</v>
      </c>
      <c r="N976" s="19">
        <v>0</v>
      </c>
      <c r="O976" s="21">
        <v>0</v>
      </c>
      <c r="P976" s="2">
        <v>2157</v>
      </c>
      <c r="Q976" s="2" t="s">
        <v>41</v>
      </c>
      <c r="R976" s="2" t="s">
        <v>4341</v>
      </c>
      <c r="S976" s="2" t="s">
        <v>4342</v>
      </c>
      <c r="T976" s="2" t="s">
        <v>4200</v>
      </c>
      <c r="U976" s="57">
        <v>0</v>
      </c>
      <c r="V976" s="2">
        <v>46111</v>
      </c>
      <c r="W976" s="2">
        <v>1</v>
      </c>
      <c r="X976" s="56" t="s">
        <v>422</v>
      </c>
      <c r="Y976" s="21" t="s">
        <v>4545</v>
      </c>
      <c r="Z976" s="52">
        <v>10.325151611873604</v>
      </c>
    </row>
    <row r="977" spans="1:26" x14ac:dyDescent="0.25">
      <c r="A977" s="70" t="s">
        <v>4544</v>
      </c>
      <c r="B977" s="2" t="s">
        <v>4508</v>
      </c>
      <c r="C977" s="19" t="s">
        <v>3533</v>
      </c>
      <c r="D977" s="2" t="s">
        <v>3904</v>
      </c>
      <c r="E977" s="14">
        <v>20070024</v>
      </c>
      <c r="F977" s="14" t="s">
        <v>427</v>
      </c>
      <c r="G977" s="19">
        <v>2</v>
      </c>
      <c r="H977" s="21">
        <v>10.719999999999999</v>
      </c>
      <c r="I977" s="21">
        <v>380.48</v>
      </c>
      <c r="J977" s="54">
        <v>0</v>
      </c>
      <c r="K977" s="54">
        <v>0</v>
      </c>
      <c r="L977" s="55">
        <v>0</v>
      </c>
      <c r="M977" s="56">
        <v>0</v>
      </c>
      <c r="N977" s="19">
        <v>0</v>
      </c>
      <c r="O977" s="21">
        <v>0</v>
      </c>
      <c r="P977" s="2">
        <v>380</v>
      </c>
      <c r="Q977" s="2" t="s">
        <v>41</v>
      </c>
      <c r="R977" s="2" t="s">
        <v>4509</v>
      </c>
      <c r="S977" s="2" t="s">
        <v>4510</v>
      </c>
      <c r="T977" s="2" t="s">
        <v>4200</v>
      </c>
      <c r="U977" s="57">
        <v>0</v>
      </c>
      <c r="V977" s="2">
        <v>46116</v>
      </c>
      <c r="W977" s="2">
        <v>1</v>
      </c>
      <c r="X977" s="56" t="s">
        <v>422</v>
      </c>
      <c r="Y977" s="21" t="s">
        <v>4545</v>
      </c>
      <c r="Z977" s="52">
        <v>3.5492537313432844</v>
      </c>
    </row>
    <row r="978" spans="1:26" x14ac:dyDescent="0.25">
      <c r="A978" s="70" t="s">
        <v>4544</v>
      </c>
      <c r="B978" s="2" t="s">
        <v>4343</v>
      </c>
      <c r="C978" s="19" t="s">
        <v>3533</v>
      </c>
      <c r="D978" s="2" t="s">
        <v>3904</v>
      </c>
      <c r="E978" s="14">
        <v>20070024</v>
      </c>
      <c r="F978" s="14" t="s">
        <v>528</v>
      </c>
      <c r="G978" s="19">
        <v>4</v>
      </c>
      <c r="H978" s="21">
        <v>8.65</v>
      </c>
      <c r="I978" s="21">
        <v>620.87</v>
      </c>
      <c r="J978" s="54">
        <v>0</v>
      </c>
      <c r="K978" s="54">
        <v>0</v>
      </c>
      <c r="L978" s="55">
        <v>0</v>
      </c>
      <c r="M978" s="56">
        <v>0</v>
      </c>
      <c r="N978" s="19">
        <v>0</v>
      </c>
      <c r="O978" s="21">
        <v>0</v>
      </c>
      <c r="P978" s="2">
        <v>621</v>
      </c>
      <c r="Q978" s="2" t="s">
        <v>41</v>
      </c>
      <c r="R978" s="2" t="s">
        <v>4344</v>
      </c>
      <c r="S978" s="2" t="s">
        <v>4345</v>
      </c>
      <c r="T978" s="2" t="s">
        <v>60</v>
      </c>
      <c r="U978" s="57">
        <v>0</v>
      </c>
      <c r="V978" s="2">
        <v>46111</v>
      </c>
      <c r="W978" s="2">
        <v>1</v>
      </c>
      <c r="X978" s="56" t="s">
        <v>422</v>
      </c>
      <c r="Y978" s="21" t="s">
        <v>4545</v>
      </c>
      <c r="Z978" s="52">
        <v>14.355375722543352</v>
      </c>
    </row>
    <row r="979" spans="1:26" x14ac:dyDescent="0.25">
      <c r="A979" s="70" t="s">
        <v>4544</v>
      </c>
      <c r="B979" s="2" t="s">
        <v>4346</v>
      </c>
      <c r="C979" s="19" t="s">
        <v>3533</v>
      </c>
      <c r="D979" s="2" t="s">
        <v>4234</v>
      </c>
      <c r="E979" s="14">
        <v>20070025</v>
      </c>
      <c r="F979" s="14" t="s">
        <v>44</v>
      </c>
      <c r="G979" s="19">
        <v>3</v>
      </c>
      <c r="H979" s="21">
        <v>101.13000000000001</v>
      </c>
      <c r="I979" s="21">
        <v>5449.74</v>
      </c>
      <c r="J979" s="54">
        <v>0</v>
      </c>
      <c r="K979" s="54">
        <v>0</v>
      </c>
      <c r="L979" s="55">
        <v>0</v>
      </c>
      <c r="M979" s="56">
        <v>0</v>
      </c>
      <c r="N979" s="19">
        <v>0</v>
      </c>
      <c r="O979" s="21">
        <v>0</v>
      </c>
      <c r="P979" s="2">
        <v>5450</v>
      </c>
      <c r="Q979" s="2" t="s">
        <v>41</v>
      </c>
      <c r="R979" s="2" t="s">
        <v>4347</v>
      </c>
      <c r="S979" s="2" t="s">
        <v>4348</v>
      </c>
      <c r="T979" s="2" t="s">
        <v>4349</v>
      </c>
      <c r="U979" s="57">
        <v>0</v>
      </c>
      <c r="V979" s="2">
        <v>46111</v>
      </c>
      <c r="W979" s="2">
        <v>1</v>
      </c>
      <c r="X979" s="56" t="s">
        <v>422</v>
      </c>
      <c r="Y979" s="21" t="s">
        <v>4545</v>
      </c>
      <c r="Z979" s="52">
        <v>8.0832690596262236</v>
      </c>
    </row>
    <row r="980" spans="1:26" x14ac:dyDescent="0.25">
      <c r="A980" s="70" t="s">
        <v>4544</v>
      </c>
      <c r="B980" s="2" t="s">
        <v>4350</v>
      </c>
      <c r="C980" s="19" t="s">
        <v>3533</v>
      </c>
      <c r="D980" s="2" t="s">
        <v>4134</v>
      </c>
      <c r="E980" s="14">
        <v>20070026</v>
      </c>
      <c r="F980" s="14" t="s">
        <v>617</v>
      </c>
      <c r="G980" s="19">
        <v>4</v>
      </c>
      <c r="H980" s="21">
        <v>10.57</v>
      </c>
      <c r="I980" s="21">
        <v>438.95</v>
      </c>
      <c r="J980" s="54">
        <v>0</v>
      </c>
      <c r="K980" s="54">
        <v>0</v>
      </c>
      <c r="L980" s="55">
        <v>38</v>
      </c>
      <c r="M980" s="56">
        <v>0</v>
      </c>
      <c r="N980" s="19">
        <v>0</v>
      </c>
      <c r="O980" s="21" t="s">
        <v>4029</v>
      </c>
      <c r="P980" s="2">
        <v>401</v>
      </c>
      <c r="Q980" s="2" t="s">
        <v>41</v>
      </c>
      <c r="R980" s="2" t="s">
        <v>4351</v>
      </c>
      <c r="S980" s="2" t="s">
        <v>4352</v>
      </c>
      <c r="T980" s="2" t="s">
        <v>4353</v>
      </c>
      <c r="U980" s="57">
        <v>0</v>
      </c>
      <c r="V980" s="2">
        <v>46111</v>
      </c>
      <c r="W980" s="2">
        <v>1</v>
      </c>
      <c r="X980" s="56" t="s">
        <v>422</v>
      </c>
      <c r="Y980" s="21" t="s">
        <v>4545</v>
      </c>
      <c r="Z980" s="52">
        <v>8.3055818353831601</v>
      </c>
    </row>
    <row r="981" spans="1:26" x14ac:dyDescent="0.25">
      <c r="A981" s="70" t="s">
        <v>4544</v>
      </c>
      <c r="B981" s="2" t="s">
        <v>4354</v>
      </c>
      <c r="C981" s="19" t="s">
        <v>3533</v>
      </c>
      <c r="D981" s="2" t="s">
        <v>4134</v>
      </c>
      <c r="E981" s="14">
        <v>20070026</v>
      </c>
      <c r="F981" s="14" t="s">
        <v>513</v>
      </c>
      <c r="G981" s="19">
        <v>4</v>
      </c>
      <c r="H981" s="21">
        <v>11.469999999999999</v>
      </c>
      <c r="I981" s="21">
        <v>493.43999999999994</v>
      </c>
      <c r="J981" s="54">
        <v>0</v>
      </c>
      <c r="K981" s="54">
        <v>0</v>
      </c>
      <c r="L981" s="55">
        <v>0</v>
      </c>
      <c r="M981" s="56">
        <v>0</v>
      </c>
      <c r="N981" s="19">
        <v>0</v>
      </c>
      <c r="O981" s="21" t="s">
        <v>4029</v>
      </c>
      <c r="P981" s="2">
        <v>493</v>
      </c>
      <c r="Q981" s="2" t="s">
        <v>41</v>
      </c>
      <c r="R981" s="2" t="s">
        <v>4355</v>
      </c>
      <c r="S981" s="2" t="s">
        <v>4356</v>
      </c>
      <c r="T981" s="2" t="s">
        <v>4353</v>
      </c>
      <c r="U981" s="57">
        <v>0</v>
      </c>
      <c r="V981" s="2">
        <v>46111</v>
      </c>
      <c r="W981" s="2">
        <v>1</v>
      </c>
      <c r="X981" s="56" t="s">
        <v>422</v>
      </c>
      <c r="Y981" s="21" t="s">
        <v>4545</v>
      </c>
      <c r="Z981" s="52">
        <v>8.6040104620749798</v>
      </c>
    </row>
    <row r="982" spans="1:26" x14ac:dyDescent="0.25">
      <c r="A982" s="70" t="s">
        <v>4544</v>
      </c>
      <c r="B982" s="2" t="s">
        <v>4511</v>
      </c>
      <c r="C982" s="19" t="s">
        <v>3533</v>
      </c>
      <c r="D982" s="2" t="s">
        <v>4134</v>
      </c>
      <c r="E982" s="14">
        <v>20070026</v>
      </c>
      <c r="F982" s="14" t="s">
        <v>516</v>
      </c>
      <c r="G982" s="19">
        <v>4</v>
      </c>
      <c r="H982" s="21">
        <v>19.689999999999998</v>
      </c>
      <c r="I982" s="21">
        <v>755.14</v>
      </c>
      <c r="J982" s="54">
        <v>0</v>
      </c>
      <c r="K982" s="54">
        <v>0</v>
      </c>
      <c r="L982" s="55">
        <v>100</v>
      </c>
      <c r="M982" s="56">
        <v>0</v>
      </c>
      <c r="N982" s="19">
        <v>0</v>
      </c>
      <c r="O982" s="21" t="s">
        <v>4029</v>
      </c>
      <c r="P982" s="2">
        <v>655</v>
      </c>
      <c r="Q982" s="2" t="s">
        <v>41</v>
      </c>
      <c r="R982" s="2" t="s">
        <v>4512</v>
      </c>
      <c r="S982" s="2" t="s">
        <v>4513</v>
      </c>
      <c r="T982" s="2" t="s">
        <v>4353</v>
      </c>
      <c r="U982" s="57">
        <v>0</v>
      </c>
      <c r="V982" s="2">
        <v>46116</v>
      </c>
      <c r="W982" s="2">
        <v>1</v>
      </c>
      <c r="X982" s="56" t="s">
        <v>422</v>
      </c>
      <c r="Y982" s="21" t="s">
        <v>4545</v>
      </c>
      <c r="Z982" s="52">
        <v>7.6702894870492644</v>
      </c>
    </row>
    <row r="983" spans="1:26" x14ac:dyDescent="0.25">
      <c r="A983" s="70" t="s">
        <v>4544</v>
      </c>
      <c r="B983" s="2" t="s">
        <v>4357</v>
      </c>
      <c r="C983" s="19" t="s">
        <v>3533</v>
      </c>
      <c r="D983" s="2" t="s">
        <v>4134</v>
      </c>
      <c r="E983" s="14">
        <v>20070026</v>
      </c>
      <c r="F983" s="14" t="s">
        <v>423</v>
      </c>
      <c r="G983" s="19">
        <v>4</v>
      </c>
      <c r="H983" s="21">
        <v>8.1999999999999993</v>
      </c>
      <c r="I983" s="21">
        <v>333.3</v>
      </c>
      <c r="J983" s="54">
        <v>0</v>
      </c>
      <c r="K983" s="54">
        <v>0</v>
      </c>
      <c r="L983" s="55">
        <v>0</v>
      </c>
      <c r="M983" s="56">
        <v>0</v>
      </c>
      <c r="N983" s="19">
        <v>0</v>
      </c>
      <c r="O983" s="21" t="s">
        <v>4029</v>
      </c>
      <c r="P983" s="2">
        <v>333</v>
      </c>
      <c r="Q983" s="2" t="s">
        <v>41</v>
      </c>
      <c r="R983" s="2" t="s">
        <v>4358</v>
      </c>
      <c r="S983" s="2" t="s">
        <v>4359</v>
      </c>
      <c r="T983" s="2" t="s">
        <v>60</v>
      </c>
      <c r="U983" s="57">
        <v>0</v>
      </c>
      <c r="V983" s="2">
        <v>46111</v>
      </c>
      <c r="W983" s="2">
        <v>1</v>
      </c>
      <c r="X983" s="56" t="s">
        <v>422</v>
      </c>
      <c r="Y983" s="21" t="s">
        <v>4545</v>
      </c>
      <c r="Z983" s="52">
        <v>8.1292682926829283</v>
      </c>
    </row>
    <row r="984" spans="1:26" x14ac:dyDescent="0.25">
      <c r="A984" s="70" t="s">
        <v>4544</v>
      </c>
      <c r="B984" s="2" t="s">
        <v>4360</v>
      </c>
      <c r="C984" s="19" t="s">
        <v>3533</v>
      </c>
      <c r="D984" s="2" t="s">
        <v>4134</v>
      </c>
      <c r="E984" s="14">
        <v>20070026</v>
      </c>
      <c r="F984" s="14" t="s">
        <v>520</v>
      </c>
      <c r="G984" s="19">
        <v>4</v>
      </c>
      <c r="H984" s="21">
        <v>10.459999999999997</v>
      </c>
      <c r="I984" s="21">
        <v>425.15</v>
      </c>
      <c r="J984" s="54">
        <v>0</v>
      </c>
      <c r="K984" s="54">
        <v>0</v>
      </c>
      <c r="L984" s="55">
        <v>0</v>
      </c>
      <c r="M984" s="56">
        <v>0</v>
      </c>
      <c r="N984" s="19">
        <v>0</v>
      </c>
      <c r="O984" s="21" t="s">
        <v>4029</v>
      </c>
      <c r="P984" s="2">
        <v>425</v>
      </c>
      <c r="Q984" s="2" t="s">
        <v>41</v>
      </c>
      <c r="R984" s="2" t="s">
        <v>3670</v>
      </c>
      <c r="S984" s="2" t="s">
        <v>4361</v>
      </c>
      <c r="T984" s="2" t="s">
        <v>4353</v>
      </c>
      <c r="U984" s="57">
        <v>0</v>
      </c>
      <c r="V984" s="2">
        <v>46111</v>
      </c>
      <c r="W984" s="2">
        <v>1</v>
      </c>
      <c r="X984" s="56" t="s">
        <v>422</v>
      </c>
      <c r="Y984" s="21" t="s">
        <v>4545</v>
      </c>
      <c r="Z984" s="52">
        <v>8.1290630975143419</v>
      </c>
    </row>
    <row r="985" spans="1:26" x14ac:dyDescent="0.25">
      <c r="A985" s="70" t="s">
        <v>4544</v>
      </c>
      <c r="B985" s="2" t="s">
        <v>4362</v>
      </c>
      <c r="C985" s="19" t="s">
        <v>3533</v>
      </c>
      <c r="D985" s="2" t="s">
        <v>4134</v>
      </c>
      <c r="E985" s="14">
        <v>20070026</v>
      </c>
      <c r="F985" s="14" t="s">
        <v>566</v>
      </c>
      <c r="G985" s="19">
        <v>4</v>
      </c>
      <c r="H985" s="21">
        <v>6.9700000000000006</v>
      </c>
      <c r="I985" s="21">
        <v>289.38</v>
      </c>
      <c r="J985" s="54">
        <v>0</v>
      </c>
      <c r="K985" s="54">
        <v>0</v>
      </c>
      <c r="L985" s="55">
        <v>0</v>
      </c>
      <c r="M985" s="56">
        <v>0</v>
      </c>
      <c r="N985" s="19">
        <v>0</v>
      </c>
      <c r="O985" s="21" t="s">
        <v>4029</v>
      </c>
      <c r="P985" s="2">
        <v>289</v>
      </c>
      <c r="Q985" s="2" t="s">
        <v>41</v>
      </c>
      <c r="R985" s="2" t="s">
        <v>1824</v>
      </c>
      <c r="S985" s="2" t="s">
        <v>4363</v>
      </c>
      <c r="T985" s="2" t="s">
        <v>4364</v>
      </c>
      <c r="U985" s="57">
        <v>0</v>
      </c>
      <c r="V985" s="2">
        <v>46111</v>
      </c>
      <c r="W985" s="2">
        <v>1</v>
      </c>
      <c r="X985" s="56" t="s">
        <v>422</v>
      </c>
      <c r="Y985" s="21" t="s">
        <v>4545</v>
      </c>
      <c r="Z985" s="52">
        <v>8.3035868005738873</v>
      </c>
    </row>
    <row r="986" spans="1:26" x14ac:dyDescent="0.25">
      <c r="A986" s="70" t="s">
        <v>4544</v>
      </c>
      <c r="B986" s="2" t="s">
        <v>4365</v>
      </c>
      <c r="C986" s="19" t="s">
        <v>3533</v>
      </c>
      <c r="D986" s="2" t="s">
        <v>4134</v>
      </c>
      <c r="E986" s="14">
        <v>20070026</v>
      </c>
      <c r="F986" s="14" t="s">
        <v>523</v>
      </c>
      <c r="G986" s="19">
        <v>4</v>
      </c>
      <c r="H986" s="21">
        <v>15.69</v>
      </c>
      <c r="I986" s="21">
        <v>656.49</v>
      </c>
      <c r="J986" s="54">
        <v>0</v>
      </c>
      <c r="K986" s="54">
        <v>0</v>
      </c>
      <c r="L986" s="55">
        <v>100</v>
      </c>
      <c r="M986" s="56">
        <v>0</v>
      </c>
      <c r="N986" s="19">
        <v>0</v>
      </c>
      <c r="O986" s="21" t="s">
        <v>4029</v>
      </c>
      <c r="P986" s="2">
        <v>556</v>
      </c>
      <c r="Q986" s="2" t="s">
        <v>41</v>
      </c>
      <c r="R986" s="2" t="s">
        <v>4366</v>
      </c>
      <c r="S986" s="2" t="s">
        <v>4367</v>
      </c>
      <c r="T986" s="2" t="s">
        <v>60</v>
      </c>
      <c r="U986" s="57">
        <v>0</v>
      </c>
      <c r="V986" s="2">
        <v>46111</v>
      </c>
      <c r="W986" s="2">
        <v>1</v>
      </c>
      <c r="X986" s="56" t="s">
        <v>422</v>
      </c>
      <c r="Y986" s="21" t="s">
        <v>4545</v>
      </c>
      <c r="Z986" s="52">
        <v>8.3682600382409174</v>
      </c>
    </row>
    <row r="987" spans="1:26" x14ac:dyDescent="0.25">
      <c r="A987" s="70" t="s">
        <v>4544</v>
      </c>
      <c r="B987" s="2" t="s">
        <v>4368</v>
      </c>
      <c r="C987" s="19" t="s">
        <v>3533</v>
      </c>
      <c r="D987" s="2" t="s">
        <v>4134</v>
      </c>
      <c r="E987" s="14">
        <v>20070026</v>
      </c>
      <c r="F987" s="14" t="s">
        <v>427</v>
      </c>
      <c r="G987" s="19">
        <v>4</v>
      </c>
      <c r="H987" s="21">
        <v>10.11</v>
      </c>
      <c r="I987" s="21">
        <v>448.35</v>
      </c>
      <c r="J987" s="54">
        <v>0</v>
      </c>
      <c r="K987" s="54">
        <v>0</v>
      </c>
      <c r="L987" s="55">
        <v>100</v>
      </c>
      <c r="M987" s="56">
        <v>0</v>
      </c>
      <c r="N987" s="19">
        <v>0</v>
      </c>
      <c r="O987" s="21" t="s">
        <v>4029</v>
      </c>
      <c r="P987" s="2">
        <v>348</v>
      </c>
      <c r="Q987" s="2" t="s">
        <v>41</v>
      </c>
      <c r="R987" s="2" t="s">
        <v>4369</v>
      </c>
      <c r="S987" s="2" t="s">
        <v>4370</v>
      </c>
      <c r="T987" s="2" t="s">
        <v>4353</v>
      </c>
      <c r="U987" s="57">
        <v>0</v>
      </c>
      <c r="V987" s="2">
        <v>46111</v>
      </c>
      <c r="W987" s="2">
        <v>1</v>
      </c>
      <c r="X987" s="56" t="s">
        <v>422</v>
      </c>
      <c r="Y987" s="21" t="s">
        <v>4545</v>
      </c>
      <c r="Z987" s="52">
        <v>8.8694362017804167</v>
      </c>
    </row>
    <row r="988" spans="1:26" x14ac:dyDescent="0.25">
      <c r="A988" s="70" t="s">
        <v>4544</v>
      </c>
      <c r="B988" s="2" t="s">
        <v>4371</v>
      </c>
      <c r="C988" s="19" t="s">
        <v>3533</v>
      </c>
      <c r="D988" s="2" t="s">
        <v>4134</v>
      </c>
      <c r="E988" s="14">
        <v>20070026</v>
      </c>
      <c r="F988" s="14" t="s">
        <v>528</v>
      </c>
      <c r="G988" s="19">
        <v>4</v>
      </c>
      <c r="H988" s="21">
        <v>14.85</v>
      </c>
      <c r="I988" s="21">
        <v>592.8599999999999</v>
      </c>
      <c r="J988" s="54">
        <v>0</v>
      </c>
      <c r="K988" s="54">
        <v>0</v>
      </c>
      <c r="L988" s="55">
        <v>0</v>
      </c>
      <c r="M988" s="56">
        <v>0</v>
      </c>
      <c r="N988" s="19">
        <v>0</v>
      </c>
      <c r="O988" s="21" t="s">
        <v>4029</v>
      </c>
      <c r="P988" s="2">
        <v>593</v>
      </c>
      <c r="Q988" s="2" t="s">
        <v>41</v>
      </c>
      <c r="R988" s="2" t="s">
        <v>3184</v>
      </c>
      <c r="S988" s="2" t="s">
        <v>4372</v>
      </c>
      <c r="T988" s="2" t="s">
        <v>1744</v>
      </c>
      <c r="U988" s="57">
        <v>0</v>
      </c>
      <c r="V988" s="2">
        <v>46111</v>
      </c>
      <c r="W988" s="2">
        <v>1</v>
      </c>
      <c r="X988" s="56" t="s">
        <v>422</v>
      </c>
      <c r="Y988" s="21" t="s">
        <v>4545</v>
      </c>
      <c r="Z988" s="52">
        <v>7.9846464646464641</v>
      </c>
    </row>
    <row r="989" spans="1:26" x14ac:dyDescent="0.25">
      <c r="A989" s="70" t="s">
        <v>4544</v>
      </c>
      <c r="B989" s="2" t="s">
        <v>4373</v>
      </c>
      <c r="C989" s="19" t="s">
        <v>3533</v>
      </c>
      <c r="D989" s="2" t="s">
        <v>4134</v>
      </c>
      <c r="E989" s="14">
        <v>20070026</v>
      </c>
      <c r="F989" s="14" t="s">
        <v>476</v>
      </c>
      <c r="G989" s="19">
        <v>3</v>
      </c>
      <c r="H989" s="21">
        <v>8.17</v>
      </c>
      <c r="I989" s="21">
        <v>313.71999999999997</v>
      </c>
      <c r="J989" s="54">
        <v>0</v>
      </c>
      <c r="K989" s="54">
        <v>0</v>
      </c>
      <c r="L989" s="55">
        <v>0</v>
      </c>
      <c r="M989" s="56">
        <v>0</v>
      </c>
      <c r="N989" s="19">
        <v>0</v>
      </c>
      <c r="O989" s="21" t="s">
        <v>4029</v>
      </c>
      <c r="P989" s="2">
        <v>314</v>
      </c>
      <c r="Q989" s="2" t="s">
        <v>41</v>
      </c>
      <c r="R989" s="2" t="s">
        <v>4374</v>
      </c>
      <c r="S989" s="2" t="s">
        <v>4375</v>
      </c>
      <c r="T989" s="2" t="s">
        <v>4353</v>
      </c>
      <c r="U989" s="57">
        <v>0</v>
      </c>
      <c r="V989" s="2">
        <v>46111</v>
      </c>
      <c r="W989" s="2">
        <v>1</v>
      </c>
      <c r="X989" s="56" t="s">
        <v>422</v>
      </c>
      <c r="Y989" s="21" t="s">
        <v>4545</v>
      </c>
      <c r="Z989" s="52">
        <v>5.7598531211750315</v>
      </c>
    </row>
    <row r="990" spans="1:26" x14ac:dyDescent="0.25">
      <c r="A990" s="70" t="s">
        <v>4544</v>
      </c>
      <c r="B990" s="2" t="s">
        <v>4376</v>
      </c>
      <c r="C990" s="19" t="s">
        <v>3533</v>
      </c>
      <c r="D990" s="2" t="s">
        <v>4134</v>
      </c>
      <c r="E990" s="14">
        <v>20070026</v>
      </c>
      <c r="F990" s="14" t="s">
        <v>481</v>
      </c>
      <c r="G990" s="19">
        <v>4</v>
      </c>
      <c r="H990" s="21">
        <v>23.9</v>
      </c>
      <c r="I990" s="21">
        <v>977.5</v>
      </c>
      <c r="J990" s="54">
        <v>0</v>
      </c>
      <c r="K990" s="54">
        <v>0</v>
      </c>
      <c r="L990" s="55">
        <v>0</v>
      </c>
      <c r="M990" s="56">
        <v>0</v>
      </c>
      <c r="N990" s="19">
        <v>0</v>
      </c>
      <c r="O990" s="21" t="s">
        <v>4029</v>
      </c>
      <c r="P990" s="2">
        <v>978</v>
      </c>
      <c r="Q990" s="2" t="s">
        <v>41</v>
      </c>
      <c r="R990" s="2" t="s">
        <v>4377</v>
      </c>
      <c r="S990" s="2" t="s">
        <v>4378</v>
      </c>
      <c r="T990" s="2" t="s">
        <v>4353</v>
      </c>
      <c r="U990" s="57">
        <v>0</v>
      </c>
      <c r="V990" s="2">
        <v>46111</v>
      </c>
      <c r="W990" s="2">
        <v>1</v>
      </c>
      <c r="X990" s="56" t="s">
        <v>422</v>
      </c>
      <c r="Y990" s="21" t="s">
        <v>4545</v>
      </c>
      <c r="Z990" s="52">
        <v>8.1799163179916317</v>
      </c>
    </row>
    <row r="991" spans="1:26" x14ac:dyDescent="0.25">
      <c r="A991" s="70" t="s">
        <v>4544</v>
      </c>
      <c r="B991" s="2" t="s">
        <v>4379</v>
      </c>
      <c r="C991" s="19" t="s">
        <v>3533</v>
      </c>
      <c r="D991" s="2" t="s">
        <v>4134</v>
      </c>
      <c r="E991" s="14">
        <v>20070026</v>
      </c>
      <c r="F991" s="14" t="s">
        <v>482</v>
      </c>
      <c r="G991" s="19">
        <v>2</v>
      </c>
      <c r="H991" s="21">
        <v>16.990000000000002</v>
      </c>
      <c r="I991" s="21">
        <v>693.58</v>
      </c>
      <c r="J991" s="54">
        <v>0</v>
      </c>
      <c r="K991" s="54">
        <v>0</v>
      </c>
      <c r="L991" s="55">
        <v>0</v>
      </c>
      <c r="M991" s="56">
        <v>0</v>
      </c>
      <c r="N991" s="19">
        <v>0</v>
      </c>
      <c r="O991" s="21" t="s">
        <v>4029</v>
      </c>
      <c r="P991" s="2">
        <v>694</v>
      </c>
      <c r="Q991" s="2" t="s">
        <v>41</v>
      </c>
      <c r="R991" s="2" t="s">
        <v>4380</v>
      </c>
      <c r="S991" s="2" t="s">
        <v>4381</v>
      </c>
      <c r="T991" s="2" t="s">
        <v>4364</v>
      </c>
      <c r="U991" s="57">
        <v>0</v>
      </c>
      <c r="V991" s="2">
        <v>46111</v>
      </c>
      <c r="W991" s="2">
        <v>1</v>
      </c>
      <c r="X991" s="56" t="s">
        <v>422</v>
      </c>
      <c r="Y991" s="21" t="s">
        <v>4545</v>
      </c>
      <c r="Z991" s="52">
        <v>4.0822836962919364</v>
      </c>
    </row>
    <row r="992" spans="1:26" x14ac:dyDescent="0.25">
      <c r="A992" s="70" t="s">
        <v>4544</v>
      </c>
      <c r="B992" s="2" t="s">
        <v>4382</v>
      </c>
      <c r="C992" s="19" t="s">
        <v>3533</v>
      </c>
      <c r="D992" s="2" t="s">
        <v>4134</v>
      </c>
      <c r="E992" s="14">
        <v>20070026</v>
      </c>
      <c r="F992" s="14" t="s">
        <v>750</v>
      </c>
      <c r="G992" s="19">
        <v>2</v>
      </c>
      <c r="H992" s="21">
        <v>2.2400000000000002</v>
      </c>
      <c r="I992" s="21">
        <v>83.86</v>
      </c>
      <c r="J992" s="54">
        <v>0</v>
      </c>
      <c r="K992" s="54">
        <v>0</v>
      </c>
      <c r="L992" s="55">
        <v>0</v>
      </c>
      <c r="M992" s="56">
        <v>0</v>
      </c>
      <c r="N992" s="19">
        <v>0</v>
      </c>
      <c r="O992" s="21" t="s">
        <v>4029</v>
      </c>
      <c r="P992" s="2">
        <v>84</v>
      </c>
      <c r="Q992" s="2" t="s">
        <v>41</v>
      </c>
      <c r="R992" s="2" t="s">
        <v>4383</v>
      </c>
      <c r="S992" s="2" t="s">
        <v>4384</v>
      </c>
      <c r="T992" s="2" t="s">
        <v>4353</v>
      </c>
      <c r="U992" s="57">
        <v>0</v>
      </c>
      <c r="V992" s="2">
        <v>46111</v>
      </c>
      <c r="W992" s="2">
        <v>1</v>
      </c>
      <c r="X992" s="56" t="s">
        <v>422</v>
      </c>
      <c r="Y992" s="21" t="s">
        <v>4545</v>
      </c>
      <c r="Z992" s="52">
        <v>3.7437499999999995</v>
      </c>
    </row>
    <row r="993" spans="1:26" x14ac:dyDescent="0.25">
      <c r="A993" s="70" t="s">
        <v>4544</v>
      </c>
      <c r="B993" s="2" t="s">
        <v>4385</v>
      </c>
      <c r="C993" s="19" t="s">
        <v>3533</v>
      </c>
      <c r="D993" s="2" t="s">
        <v>4134</v>
      </c>
      <c r="E993" s="14">
        <v>20070026</v>
      </c>
      <c r="F993" s="14" t="s">
        <v>533</v>
      </c>
      <c r="G993" s="19">
        <v>4</v>
      </c>
      <c r="H993" s="21">
        <v>16.670000000000002</v>
      </c>
      <c r="I993" s="21">
        <v>693.2</v>
      </c>
      <c r="J993" s="54">
        <v>0</v>
      </c>
      <c r="K993" s="54">
        <v>0</v>
      </c>
      <c r="L993" s="55">
        <v>0</v>
      </c>
      <c r="M993" s="56">
        <v>0</v>
      </c>
      <c r="N993" s="19">
        <v>0</v>
      </c>
      <c r="O993" s="21" t="s">
        <v>4029</v>
      </c>
      <c r="P993" s="2">
        <v>693</v>
      </c>
      <c r="Q993" s="2" t="s">
        <v>41</v>
      </c>
      <c r="R993" s="2" t="s">
        <v>4386</v>
      </c>
      <c r="S993" s="2" t="s">
        <v>4387</v>
      </c>
      <c r="T993" s="2" t="s">
        <v>4388</v>
      </c>
      <c r="U993" s="57">
        <v>0</v>
      </c>
      <c r="V993" s="2">
        <v>46111</v>
      </c>
      <c r="W993" s="2">
        <v>1</v>
      </c>
      <c r="X993" s="56" t="s">
        <v>422</v>
      </c>
      <c r="Y993" s="21" t="s">
        <v>4545</v>
      </c>
      <c r="Z993" s="52">
        <v>8.3167366526694675</v>
      </c>
    </row>
    <row r="994" spans="1:26" x14ac:dyDescent="0.25">
      <c r="A994" s="70" t="s">
        <v>4544</v>
      </c>
      <c r="B994" s="2" t="s">
        <v>4514</v>
      </c>
      <c r="C994" s="19" t="s">
        <v>3533</v>
      </c>
      <c r="D994" s="2" t="s">
        <v>4134</v>
      </c>
      <c r="E994" s="14">
        <v>20070026</v>
      </c>
      <c r="F994" s="14" t="s">
        <v>483</v>
      </c>
      <c r="G994" s="19">
        <v>2</v>
      </c>
      <c r="H994" s="21">
        <v>4.16</v>
      </c>
      <c r="I994" s="21">
        <v>153.15</v>
      </c>
      <c r="J994" s="54">
        <v>0</v>
      </c>
      <c r="K994" s="54">
        <v>0</v>
      </c>
      <c r="L994" s="55">
        <v>0</v>
      </c>
      <c r="M994" s="56">
        <v>0</v>
      </c>
      <c r="N994" s="19">
        <v>0</v>
      </c>
      <c r="O994" s="21" t="s">
        <v>4029</v>
      </c>
      <c r="P994" s="2">
        <v>153</v>
      </c>
      <c r="Q994" s="2" t="s">
        <v>41</v>
      </c>
      <c r="R994" s="2" t="s">
        <v>1716</v>
      </c>
      <c r="S994" s="2" t="s">
        <v>4515</v>
      </c>
      <c r="T994" s="2" t="s">
        <v>4353</v>
      </c>
      <c r="U994" s="57">
        <v>0</v>
      </c>
      <c r="V994" s="2">
        <v>46116</v>
      </c>
      <c r="W994" s="2">
        <v>1</v>
      </c>
      <c r="X994" s="56" t="s">
        <v>422</v>
      </c>
      <c r="Y994" s="21" t="s">
        <v>4545</v>
      </c>
      <c r="Z994" s="52">
        <v>3.681490384615385</v>
      </c>
    </row>
    <row r="995" spans="1:26" x14ac:dyDescent="0.25">
      <c r="A995" s="70" t="s">
        <v>4544</v>
      </c>
      <c r="B995" s="2" t="s">
        <v>1811</v>
      </c>
      <c r="C995" s="19" t="s">
        <v>3534</v>
      </c>
      <c r="D995" s="2" t="s">
        <v>294</v>
      </c>
      <c r="E995" s="14">
        <v>20080001</v>
      </c>
      <c r="F995" s="14" t="s">
        <v>44</v>
      </c>
      <c r="G995" s="19">
        <v>4</v>
      </c>
      <c r="H995" s="21">
        <v>784.42000000000007</v>
      </c>
      <c r="I995" s="21">
        <v>30679.14</v>
      </c>
      <c r="J995" s="54">
        <v>186</v>
      </c>
      <c r="K995" s="54">
        <v>0</v>
      </c>
      <c r="L995" s="55">
        <v>0.29000000000087311</v>
      </c>
      <c r="M995" s="56">
        <v>0</v>
      </c>
      <c r="N995" s="19">
        <v>0</v>
      </c>
      <c r="O995" s="21">
        <v>0</v>
      </c>
      <c r="P995" s="2">
        <v>30493</v>
      </c>
      <c r="Q995" s="2" t="s">
        <v>41</v>
      </c>
      <c r="R995" s="2" t="s">
        <v>1812</v>
      </c>
      <c r="S995" s="2" t="s">
        <v>1813</v>
      </c>
      <c r="T995" s="2" t="s">
        <v>1814</v>
      </c>
      <c r="U995" s="57" t="s">
        <v>430</v>
      </c>
      <c r="V995" s="2">
        <v>0</v>
      </c>
      <c r="W995" s="2">
        <v>1</v>
      </c>
      <c r="X995" s="56" t="s">
        <v>422</v>
      </c>
      <c r="Y995" s="21" t="s">
        <v>4545</v>
      </c>
      <c r="Z995" s="52">
        <v>7.8221208026312432</v>
      </c>
    </row>
    <row r="996" spans="1:26" x14ac:dyDescent="0.25">
      <c r="A996" s="70" t="s">
        <v>4544</v>
      </c>
      <c r="B996" s="2" t="s">
        <v>3422</v>
      </c>
      <c r="C996" s="19" t="s">
        <v>3534</v>
      </c>
      <c r="D996" s="2" t="s">
        <v>294</v>
      </c>
      <c r="E996" s="14">
        <v>20080001</v>
      </c>
      <c r="F996" s="14" t="s">
        <v>423</v>
      </c>
      <c r="G996" s="19">
        <v>4</v>
      </c>
      <c r="H996" s="21">
        <v>16.079999999999998</v>
      </c>
      <c r="I996" s="21">
        <v>573.54999999999995</v>
      </c>
      <c r="J996" s="54">
        <v>0</v>
      </c>
      <c r="K996" s="54">
        <v>0</v>
      </c>
      <c r="L996" s="55">
        <v>0</v>
      </c>
      <c r="M996" s="56">
        <v>0</v>
      </c>
      <c r="N996" s="19">
        <v>0</v>
      </c>
      <c r="O996" s="21">
        <v>0</v>
      </c>
      <c r="P996" s="2">
        <v>574</v>
      </c>
      <c r="Q996" s="2" t="s">
        <v>41</v>
      </c>
      <c r="R996" s="2" t="s">
        <v>3423</v>
      </c>
      <c r="S996" s="2" t="s">
        <v>3424</v>
      </c>
      <c r="T996" s="2" t="s">
        <v>1825</v>
      </c>
      <c r="U996" s="57" t="s">
        <v>435</v>
      </c>
      <c r="V996" s="2">
        <v>0</v>
      </c>
      <c r="W996" s="2">
        <v>1</v>
      </c>
      <c r="X996" s="56" t="s">
        <v>422</v>
      </c>
      <c r="Y996" s="21" t="s">
        <v>4545</v>
      </c>
      <c r="Z996" s="52">
        <v>7.1337064676616926</v>
      </c>
    </row>
    <row r="997" spans="1:26" x14ac:dyDescent="0.25">
      <c r="A997" s="70" t="s">
        <v>4544</v>
      </c>
      <c r="B997" s="2" t="s">
        <v>4210</v>
      </c>
      <c r="C997" s="19" t="s">
        <v>3534</v>
      </c>
      <c r="D997" s="2" t="s">
        <v>294</v>
      </c>
      <c r="E997" s="14">
        <v>20080001</v>
      </c>
      <c r="F997" s="14" t="s">
        <v>523</v>
      </c>
      <c r="G997" s="19">
        <v>2</v>
      </c>
      <c r="H997" s="21">
        <v>2.92</v>
      </c>
      <c r="I997" s="21">
        <v>101.89</v>
      </c>
      <c r="J997" s="54">
        <v>0</v>
      </c>
      <c r="K997" s="54">
        <v>0</v>
      </c>
      <c r="L997" s="55">
        <v>0</v>
      </c>
      <c r="M997" s="56">
        <v>0</v>
      </c>
      <c r="N997" s="19">
        <v>0</v>
      </c>
      <c r="O997" s="21">
        <v>0</v>
      </c>
      <c r="P997" s="2">
        <v>102</v>
      </c>
      <c r="Q997" s="2" t="s">
        <v>41</v>
      </c>
      <c r="R997" s="2" t="s">
        <v>1819</v>
      </c>
      <c r="S997" s="2" t="s">
        <v>4211</v>
      </c>
      <c r="T997" s="2" t="s">
        <v>1815</v>
      </c>
      <c r="U997" s="57" t="s">
        <v>425</v>
      </c>
      <c r="V997" s="2">
        <v>0</v>
      </c>
      <c r="W997" s="2">
        <v>1</v>
      </c>
      <c r="X997" s="56" t="s">
        <v>422</v>
      </c>
      <c r="Y997" s="21" t="s">
        <v>4545</v>
      </c>
      <c r="Z997" s="52">
        <v>3.489383561643836</v>
      </c>
    </row>
    <row r="998" spans="1:26" x14ac:dyDescent="0.25">
      <c r="A998" s="70" t="s">
        <v>4544</v>
      </c>
      <c r="B998" s="2" t="s">
        <v>1821</v>
      </c>
      <c r="C998" s="19" t="s">
        <v>3534</v>
      </c>
      <c r="D998" s="2" t="s">
        <v>294</v>
      </c>
      <c r="E998" s="14">
        <v>20080001</v>
      </c>
      <c r="F998" s="14" t="s">
        <v>528</v>
      </c>
      <c r="G998" s="19">
        <v>2</v>
      </c>
      <c r="H998" s="21">
        <v>3.96</v>
      </c>
      <c r="I998" s="21">
        <v>245.32</v>
      </c>
      <c r="J998" s="54">
        <v>0</v>
      </c>
      <c r="K998" s="54">
        <v>0</v>
      </c>
      <c r="L998" s="55">
        <v>0</v>
      </c>
      <c r="M998" s="56">
        <v>0</v>
      </c>
      <c r="N998" s="19">
        <v>0</v>
      </c>
      <c r="O998" s="21">
        <v>0</v>
      </c>
      <c r="P998" s="2">
        <v>245</v>
      </c>
      <c r="Q998" s="2" t="s">
        <v>41</v>
      </c>
      <c r="R998" s="2" t="s">
        <v>1822</v>
      </c>
      <c r="S998" s="2" t="s">
        <v>1823</v>
      </c>
      <c r="T998" s="2" t="s">
        <v>1314</v>
      </c>
      <c r="U998" s="57" t="s">
        <v>1472</v>
      </c>
      <c r="V998" s="2">
        <v>0</v>
      </c>
      <c r="W998" s="2">
        <v>1</v>
      </c>
      <c r="X998" s="56" t="s">
        <v>422</v>
      </c>
      <c r="Y998" s="21" t="s">
        <v>4545</v>
      </c>
      <c r="Z998" s="52">
        <v>6.194949494949495</v>
      </c>
    </row>
    <row r="999" spans="1:26" x14ac:dyDescent="0.25">
      <c r="A999" s="70" t="s">
        <v>4544</v>
      </c>
      <c r="B999" s="2" t="s">
        <v>4516</v>
      </c>
      <c r="C999" s="19" t="s">
        <v>3534</v>
      </c>
      <c r="D999" s="2" t="s">
        <v>294</v>
      </c>
      <c r="E999" s="14">
        <v>20080001</v>
      </c>
      <c r="F999" s="14" t="s">
        <v>481</v>
      </c>
      <c r="G999" s="19">
        <v>4</v>
      </c>
      <c r="H999" s="21">
        <v>18.079999999999998</v>
      </c>
      <c r="I999" s="21">
        <v>720.5</v>
      </c>
      <c r="J999" s="54">
        <v>0</v>
      </c>
      <c r="K999" s="54">
        <v>0</v>
      </c>
      <c r="L999" s="55">
        <v>0</v>
      </c>
      <c r="M999" s="56">
        <v>0</v>
      </c>
      <c r="N999" s="19">
        <v>0</v>
      </c>
      <c r="O999" s="21">
        <v>0</v>
      </c>
      <c r="P999" s="2">
        <v>721</v>
      </c>
      <c r="Q999" s="2" t="s">
        <v>41</v>
      </c>
      <c r="R999" s="2" t="s">
        <v>1824</v>
      </c>
      <c r="S999" s="2" t="s">
        <v>4517</v>
      </c>
      <c r="T999" s="2" t="s">
        <v>1825</v>
      </c>
      <c r="U999" s="57">
        <v>0</v>
      </c>
      <c r="V999" s="2">
        <v>0</v>
      </c>
      <c r="W999" s="2">
        <v>1</v>
      </c>
      <c r="X999" s="56" t="s">
        <v>422</v>
      </c>
      <c r="Y999" s="21" t="s">
        <v>4545</v>
      </c>
      <c r="Z999" s="52">
        <v>7.9701327433628322</v>
      </c>
    </row>
    <row r="1000" spans="1:26" x14ac:dyDescent="0.25">
      <c r="A1000" s="70" t="s">
        <v>4544</v>
      </c>
      <c r="B1000" s="2" t="s">
        <v>1826</v>
      </c>
      <c r="C1000" s="19" t="s">
        <v>3534</v>
      </c>
      <c r="D1000" s="2" t="s">
        <v>294</v>
      </c>
      <c r="E1000" s="14">
        <v>20080001</v>
      </c>
      <c r="F1000" s="14" t="s">
        <v>750</v>
      </c>
      <c r="G1000" s="19">
        <v>2</v>
      </c>
      <c r="H1000" s="21">
        <v>5.74</v>
      </c>
      <c r="I1000" s="21">
        <v>215.14</v>
      </c>
      <c r="J1000" s="54">
        <v>0</v>
      </c>
      <c r="K1000" s="54">
        <v>0</v>
      </c>
      <c r="L1000" s="55">
        <v>0</v>
      </c>
      <c r="M1000" s="56">
        <v>0</v>
      </c>
      <c r="N1000" s="19">
        <v>0</v>
      </c>
      <c r="O1000" s="21">
        <v>0</v>
      </c>
      <c r="P1000" s="2">
        <v>215</v>
      </c>
      <c r="Q1000" s="2" t="s">
        <v>41</v>
      </c>
      <c r="R1000" s="2" t="s">
        <v>1827</v>
      </c>
      <c r="S1000" s="2" t="s">
        <v>1828</v>
      </c>
      <c r="T1000" s="2" t="s">
        <v>1815</v>
      </c>
      <c r="U1000" s="57">
        <v>0</v>
      </c>
      <c r="V1000" s="2">
        <v>0</v>
      </c>
      <c r="W1000" s="2">
        <v>1</v>
      </c>
      <c r="X1000" s="56" t="s">
        <v>422</v>
      </c>
      <c r="Y1000" s="21" t="s">
        <v>4545</v>
      </c>
      <c r="Z1000" s="52">
        <v>3.7480836236933799</v>
      </c>
    </row>
    <row r="1001" spans="1:26" x14ac:dyDescent="0.25">
      <c r="A1001" s="70" t="s">
        <v>4544</v>
      </c>
      <c r="B1001" s="2" t="s">
        <v>3583</v>
      </c>
      <c r="C1001" s="19" t="s">
        <v>3534</v>
      </c>
      <c r="D1001" s="2" t="s">
        <v>294</v>
      </c>
      <c r="E1001" s="14">
        <v>20080001</v>
      </c>
      <c r="F1001" s="14" t="s">
        <v>638</v>
      </c>
      <c r="G1001" s="19">
        <v>4</v>
      </c>
      <c r="H1001" s="21">
        <v>21.54</v>
      </c>
      <c r="I1001" s="21">
        <v>886.01</v>
      </c>
      <c r="J1001" s="54">
        <v>0</v>
      </c>
      <c r="K1001" s="54">
        <v>0</v>
      </c>
      <c r="L1001" s="55">
        <v>0</v>
      </c>
      <c r="M1001" s="56">
        <v>0</v>
      </c>
      <c r="N1001" s="19">
        <v>0</v>
      </c>
      <c r="O1001" s="21">
        <v>0</v>
      </c>
      <c r="P1001" s="2">
        <v>886</v>
      </c>
      <c r="Q1001" s="2" t="s">
        <v>41</v>
      </c>
      <c r="R1001" s="2" t="s">
        <v>3584</v>
      </c>
      <c r="S1001" s="2" t="s">
        <v>3585</v>
      </c>
      <c r="T1001" s="2" t="s">
        <v>1825</v>
      </c>
      <c r="U1001" s="57">
        <v>0</v>
      </c>
      <c r="V1001" s="2">
        <v>0</v>
      </c>
      <c r="W1001" s="2">
        <v>1</v>
      </c>
      <c r="X1001" s="56" t="s">
        <v>422</v>
      </c>
      <c r="Y1001" s="21" t="s">
        <v>4545</v>
      </c>
      <c r="Z1001" s="52">
        <v>8.2266480965645314</v>
      </c>
    </row>
    <row r="1002" spans="1:26" x14ac:dyDescent="0.25">
      <c r="A1002" s="70" t="s">
        <v>4544</v>
      </c>
      <c r="B1002" s="2" t="s">
        <v>2739</v>
      </c>
      <c r="C1002" s="19" t="s">
        <v>3534</v>
      </c>
      <c r="D1002" s="2" t="s">
        <v>294</v>
      </c>
      <c r="E1002" s="14">
        <v>20080001</v>
      </c>
      <c r="F1002" s="14" t="s">
        <v>540</v>
      </c>
      <c r="G1002" s="19">
        <v>2</v>
      </c>
      <c r="H1002" s="21">
        <v>16.600000000000001</v>
      </c>
      <c r="I1002" s="21">
        <v>701.04</v>
      </c>
      <c r="J1002" s="54">
        <v>0</v>
      </c>
      <c r="K1002" s="54">
        <v>0</v>
      </c>
      <c r="L1002" s="55">
        <v>0</v>
      </c>
      <c r="M1002" s="56">
        <v>0</v>
      </c>
      <c r="N1002" s="19">
        <v>0</v>
      </c>
      <c r="O1002" s="21">
        <v>0</v>
      </c>
      <c r="P1002" s="2">
        <v>701</v>
      </c>
      <c r="Q1002" s="2" t="s">
        <v>41</v>
      </c>
      <c r="R1002" s="2" t="s">
        <v>2740</v>
      </c>
      <c r="S1002" s="2" t="s">
        <v>2741</v>
      </c>
      <c r="T1002" s="2" t="s">
        <v>1825</v>
      </c>
      <c r="U1002" s="57">
        <v>0</v>
      </c>
      <c r="V1002" s="2">
        <v>45812</v>
      </c>
      <c r="W1002" s="2">
        <v>1</v>
      </c>
      <c r="X1002" s="56" t="s">
        <v>422</v>
      </c>
      <c r="Y1002" s="21" t="s">
        <v>4545</v>
      </c>
      <c r="Z1002" s="52">
        <v>4.2231325301204814</v>
      </c>
    </row>
    <row r="1003" spans="1:26" x14ac:dyDescent="0.25">
      <c r="A1003" s="70" t="s">
        <v>4544</v>
      </c>
      <c r="B1003" s="2" t="s">
        <v>3017</v>
      </c>
      <c r="C1003" s="19" t="s">
        <v>3534</v>
      </c>
      <c r="D1003" s="2" t="s">
        <v>294</v>
      </c>
      <c r="E1003" s="14">
        <v>20080001</v>
      </c>
      <c r="F1003" s="14" t="s">
        <v>548</v>
      </c>
      <c r="G1003" s="19">
        <v>2</v>
      </c>
      <c r="H1003" s="21">
        <v>8.3000000000000007</v>
      </c>
      <c r="I1003" s="21">
        <v>356.12</v>
      </c>
      <c r="J1003" s="54">
        <v>0</v>
      </c>
      <c r="K1003" s="54">
        <v>0</v>
      </c>
      <c r="L1003" s="55">
        <v>0</v>
      </c>
      <c r="M1003" s="56">
        <v>0</v>
      </c>
      <c r="N1003" s="19">
        <v>0</v>
      </c>
      <c r="O1003" s="21">
        <v>0</v>
      </c>
      <c r="P1003" s="2">
        <v>356</v>
      </c>
      <c r="Q1003" s="2" t="s">
        <v>41</v>
      </c>
      <c r="R1003" s="2" t="s">
        <v>3018</v>
      </c>
      <c r="S1003" s="2" t="s">
        <v>3019</v>
      </c>
      <c r="T1003" s="2" t="s">
        <v>1825</v>
      </c>
      <c r="U1003" s="57">
        <v>0</v>
      </c>
      <c r="V1003" s="2">
        <v>46006</v>
      </c>
      <c r="W1003" s="2">
        <v>1</v>
      </c>
      <c r="X1003" s="56" t="s">
        <v>422</v>
      </c>
      <c r="Y1003" s="21" t="s">
        <v>4545</v>
      </c>
      <c r="Z1003" s="52">
        <v>4.290602409638554</v>
      </c>
    </row>
    <row r="1004" spans="1:26" x14ac:dyDescent="0.25">
      <c r="A1004" s="70" t="s">
        <v>4544</v>
      </c>
      <c r="B1004" s="2" t="s">
        <v>4107</v>
      </c>
      <c r="C1004" s="19" t="s">
        <v>3534</v>
      </c>
      <c r="D1004" s="2" t="s">
        <v>301</v>
      </c>
      <c r="E1004" s="14">
        <v>20080002</v>
      </c>
      <c r="F1004" s="14" t="s">
        <v>476</v>
      </c>
      <c r="G1004" s="19">
        <v>2</v>
      </c>
      <c r="H1004" s="21">
        <v>2.6799999999999997</v>
      </c>
      <c r="I1004" s="21">
        <v>104.89</v>
      </c>
      <c r="J1004" s="54">
        <v>0</v>
      </c>
      <c r="K1004" s="54">
        <v>0</v>
      </c>
      <c r="L1004" s="55">
        <v>0</v>
      </c>
      <c r="M1004" s="56">
        <v>0</v>
      </c>
      <c r="N1004" s="19">
        <v>0</v>
      </c>
      <c r="O1004" s="21">
        <v>0</v>
      </c>
      <c r="P1004" s="2">
        <v>105</v>
      </c>
      <c r="Q1004" s="2" t="s">
        <v>41</v>
      </c>
      <c r="R1004" s="2" t="s">
        <v>3771</v>
      </c>
      <c r="S1004" s="2" t="s">
        <v>4108</v>
      </c>
      <c r="T1004" s="2" t="s">
        <v>1825</v>
      </c>
      <c r="U1004" s="57">
        <v>0</v>
      </c>
      <c r="V1004" s="2">
        <v>0</v>
      </c>
      <c r="W1004" s="2">
        <v>1</v>
      </c>
      <c r="X1004" s="56" t="s">
        <v>422</v>
      </c>
      <c r="Y1004" s="21" t="s">
        <v>4545</v>
      </c>
      <c r="Z1004" s="52">
        <v>3.9138059701492547</v>
      </c>
    </row>
    <row r="1005" spans="1:26" x14ac:dyDescent="0.25">
      <c r="A1005" s="70" t="s">
        <v>4544</v>
      </c>
      <c r="B1005" s="2" t="s">
        <v>1832</v>
      </c>
      <c r="C1005" s="19" t="s">
        <v>3534</v>
      </c>
      <c r="D1005" s="2" t="s">
        <v>301</v>
      </c>
      <c r="E1005" s="14">
        <v>20080002</v>
      </c>
      <c r="F1005" s="14" t="s">
        <v>533</v>
      </c>
      <c r="G1005" s="19">
        <v>4</v>
      </c>
      <c r="H1005" s="21">
        <v>24.66</v>
      </c>
      <c r="I1005" s="21">
        <v>1325.9099999999999</v>
      </c>
      <c r="J1005" s="54">
        <v>0</v>
      </c>
      <c r="K1005" s="54">
        <v>0</v>
      </c>
      <c r="L1005" s="55">
        <v>0</v>
      </c>
      <c r="M1005" s="56">
        <v>0</v>
      </c>
      <c r="N1005" s="19">
        <v>0</v>
      </c>
      <c r="O1005" s="21">
        <v>0</v>
      </c>
      <c r="P1005" s="2">
        <v>1326</v>
      </c>
      <c r="Q1005" s="2" t="s">
        <v>41</v>
      </c>
      <c r="R1005" s="2" t="s">
        <v>1833</v>
      </c>
      <c r="S1005" s="2" t="s">
        <v>1834</v>
      </c>
      <c r="T1005" s="2" t="s">
        <v>1835</v>
      </c>
      <c r="U1005" s="57">
        <v>0</v>
      </c>
      <c r="V1005" s="2">
        <v>0</v>
      </c>
      <c r="W1005" s="2">
        <v>1</v>
      </c>
      <c r="X1005" s="56" t="s">
        <v>422</v>
      </c>
      <c r="Y1005" s="21" t="s">
        <v>4545</v>
      </c>
      <c r="Z1005" s="52">
        <v>10.75352798053528</v>
      </c>
    </row>
    <row r="1006" spans="1:26" x14ac:dyDescent="0.25">
      <c r="A1006" s="70" t="s">
        <v>4544</v>
      </c>
      <c r="B1006" s="2" t="s">
        <v>1836</v>
      </c>
      <c r="C1006" s="19" t="s">
        <v>3534</v>
      </c>
      <c r="D1006" s="2" t="s">
        <v>301</v>
      </c>
      <c r="E1006" s="14">
        <v>20080002</v>
      </c>
      <c r="F1006" s="14" t="s">
        <v>483</v>
      </c>
      <c r="G1006" s="19">
        <v>2</v>
      </c>
      <c r="H1006" s="21">
        <v>4.6300000000000008</v>
      </c>
      <c r="I1006" s="21">
        <v>183.32</v>
      </c>
      <c r="J1006" s="54">
        <v>0</v>
      </c>
      <c r="K1006" s="54">
        <v>0</v>
      </c>
      <c r="L1006" s="55">
        <v>0</v>
      </c>
      <c r="M1006" s="56">
        <v>0</v>
      </c>
      <c r="N1006" s="19">
        <v>0</v>
      </c>
      <c r="O1006" s="21">
        <v>0</v>
      </c>
      <c r="P1006" s="2">
        <v>183</v>
      </c>
      <c r="Q1006" s="2" t="s">
        <v>41</v>
      </c>
      <c r="R1006" s="2" t="s">
        <v>1837</v>
      </c>
      <c r="S1006" s="2" t="s">
        <v>1838</v>
      </c>
      <c r="T1006" s="2" t="s">
        <v>1839</v>
      </c>
      <c r="U1006" s="57">
        <v>0</v>
      </c>
      <c r="V1006" s="2">
        <v>0</v>
      </c>
      <c r="W1006" s="2">
        <v>1</v>
      </c>
      <c r="X1006" s="56" t="s">
        <v>422</v>
      </c>
      <c r="Y1006" s="21" t="s">
        <v>4545</v>
      </c>
      <c r="Z1006" s="52">
        <v>3.9593952483801291</v>
      </c>
    </row>
    <row r="1007" spans="1:26" x14ac:dyDescent="0.25">
      <c r="A1007" s="70" t="s">
        <v>4544</v>
      </c>
      <c r="B1007" s="2" t="s">
        <v>1840</v>
      </c>
      <c r="C1007" s="19" t="s">
        <v>3534</v>
      </c>
      <c r="D1007" s="2" t="s">
        <v>301</v>
      </c>
      <c r="E1007" s="14">
        <v>20080002</v>
      </c>
      <c r="F1007" s="14" t="s">
        <v>536</v>
      </c>
      <c r="G1007" s="19">
        <v>2</v>
      </c>
      <c r="H1007" s="21">
        <v>2.06</v>
      </c>
      <c r="I1007" s="21">
        <v>81.93</v>
      </c>
      <c r="J1007" s="54">
        <v>0</v>
      </c>
      <c r="K1007" s="54">
        <v>0</v>
      </c>
      <c r="L1007" s="55">
        <v>0</v>
      </c>
      <c r="M1007" s="56">
        <v>0</v>
      </c>
      <c r="N1007" s="19">
        <v>0</v>
      </c>
      <c r="O1007" s="21">
        <v>0</v>
      </c>
      <c r="P1007" s="2">
        <v>82</v>
      </c>
      <c r="Q1007" s="2" t="s">
        <v>41</v>
      </c>
      <c r="R1007" s="2" t="s">
        <v>1841</v>
      </c>
      <c r="S1007" s="2" t="s">
        <v>1842</v>
      </c>
      <c r="T1007" s="2" t="s">
        <v>1835</v>
      </c>
      <c r="U1007" s="57">
        <v>0</v>
      </c>
      <c r="V1007" s="2">
        <v>0</v>
      </c>
      <c r="W1007" s="2">
        <v>1</v>
      </c>
      <c r="X1007" s="56" t="s">
        <v>422</v>
      </c>
      <c r="Y1007" s="21" t="s">
        <v>4545</v>
      </c>
      <c r="Z1007" s="52">
        <v>3.977184466019418</v>
      </c>
    </row>
    <row r="1008" spans="1:26" x14ac:dyDescent="0.25">
      <c r="A1008" s="70" t="s">
        <v>4544</v>
      </c>
      <c r="B1008" s="2" t="s">
        <v>3770</v>
      </c>
      <c r="C1008" s="19" t="s">
        <v>3534</v>
      </c>
      <c r="D1008" s="2" t="s">
        <v>301</v>
      </c>
      <c r="E1008" s="14">
        <v>20080002</v>
      </c>
      <c r="F1008" s="14" t="s">
        <v>573</v>
      </c>
      <c r="G1008" s="19">
        <v>3</v>
      </c>
      <c r="H1008" s="21">
        <v>5.5500000000000007</v>
      </c>
      <c r="I1008" s="21">
        <v>229.49</v>
      </c>
      <c r="J1008" s="54">
        <v>0</v>
      </c>
      <c r="K1008" s="54">
        <v>0</v>
      </c>
      <c r="L1008" s="55">
        <v>0</v>
      </c>
      <c r="M1008" s="56">
        <v>0</v>
      </c>
      <c r="N1008" s="19">
        <v>0</v>
      </c>
      <c r="O1008" s="21">
        <v>0</v>
      </c>
      <c r="P1008" s="2">
        <v>229</v>
      </c>
      <c r="Q1008" s="2" t="s">
        <v>41</v>
      </c>
      <c r="R1008" s="2" t="s">
        <v>3771</v>
      </c>
      <c r="S1008" s="2" t="s">
        <v>3772</v>
      </c>
      <c r="T1008" s="2" t="s">
        <v>1815</v>
      </c>
      <c r="U1008" s="57">
        <v>0</v>
      </c>
      <c r="V1008" s="2">
        <v>45812</v>
      </c>
      <c r="W1008" s="2">
        <v>1</v>
      </c>
      <c r="X1008" s="56" t="s">
        <v>422</v>
      </c>
      <c r="Y1008" s="21" t="s">
        <v>4545</v>
      </c>
      <c r="Z1008" s="52">
        <v>6.202432432432432</v>
      </c>
    </row>
    <row r="1009" spans="1:26" x14ac:dyDescent="0.25">
      <c r="A1009" s="70" t="s">
        <v>4544</v>
      </c>
      <c r="B1009" s="2" t="s">
        <v>1843</v>
      </c>
      <c r="C1009" s="19" t="s">
        <v>3534</v>
      </c>
      <c r="D1009" s="2" t="s">
        <v>301</v>
      </c>
      <c r="E1009" s="14">
        <v>20080002</v>
      </c>
      <c r="F1009" s="14" t="s">
        <v>477</v>
      </c>
      <c r="G1009" s="19">
        <v>2</v>
      </c>
      <c r="H1009" s="21">
        <v>2.4699999999999998</v>
      </c>
      <c r="I1009" s="21">
        <v>89.43</v>
      </c>
      <c r="J1009" s="54">
        <v>0</v>
      </c>
      <c r="K1009" s="54">
        <v>0</v>
      </c>
      <c r="L1009" s="55">
        <v>0</v>
      </c>
      <c r="M1009" s="56">
        <v>0</v>
      </c>
      <c r="N1009" s="19">
        <v>0</v>
      </c>
      <c r="O1009" s="21">
        <v>0</v>
      </c>
      <c r="P1009" s="2">
        <v>89</v>
      </c>
      <c r="Q1009" s="2" t="s">
        <v>41</v>
      </c>
      <c r="R1009" s="2" t="s">
        <v>1360</v>
      </c>
      <c r="S1009" s="2" t="s">
        <v>1844</v>
      </c>
      <c r="T1009" s="2" t="s">
        <v>1835</v>
      </c>
      <c r="U1009" s="57">
        <v>0</v>
      </c>
      <c r="V1009" s="2">
        <v>45881</v>
      </c>
      <c r="W1009" s="2">
        <v>1</v>
      </c>
      <c r="X1009" s="56" t="s">
        <v>422</v>
      </c>
      <c r="Y1009" s="21" t="s">
        <v>4545</v>
      </c>
      <c r="Z1009" s="52">
        <v>3.6206477732793534</v>
      </c>
    </row>
    <row r="1010" spans="1:26" x14ac:dyDescent="0.25">
      <c r="A1010" s="70" t="s">
        <v>4544</v>
      </c>
      <c r="B1010" s="2" t="s">
        <v>3881</v>
      </c>
      <c r="C1010" s="19" t="s">
        <v>3534</v>
      </c>
      <c r="D1010" s="2" t="s">
        <v>301</v>
      </c>
      <c r="E1010" s="14">
        <v>20080002</v>
      </c>
      <c r="F1010" s="14" t="s">
        <v>544</v>
      </c>
      <c r="G1010" s="19">
        <v>4</v>
      </c>
      <c r="H1010" s="21">
        <v>12.909999999999998</v>
      </c>
      <c r="I1010" s="21">
        <v>481.69</v>
      </c>
      <c r="J1010" s="54">
        <v>0</v>
      </c>
      <c r="K1010" s="54">
        <v>0</v>
      </c>
      <c r="L1010" s="55">
        <v>0</v>
      </c>
      <c r="M1010" s="56">
        <v>0</v>
      </c>
      <c r="N1010" s="19">
        <v>0</v>
      </c>
      <c r="O1010" s="21">
        <v>0</v>
      </c>
      <c r="P1010" s="2">
        <v>482</v>
      </c>
      <c r="Q1010" s="2" t="s">
        <v>41</v>
      </c>
      <c r="R1010" s="2" t="s">
        <v>3882</v>
      </c>
      <c r="S1010" s="2" t="s">
        <v>3883</v>
      </c>
      <c r="T1010" s="2" t="s">
        <v>60</v>
      </c>
      <c r="U1010" s="57">
        <v>0</v>
      </c>
      <c r="V1010" s="2">
        <v>45895</v>
      </c>
      <c r="W1010" s="2">
        <v>1</v>
      </c>
      <c r="X1010" s="56" t="s">
        <v>422</v>
      </c>
      <c r="Y1010" s="21" t="s">
        <v>4545</v>
      </c>
      <c r="Z1010" s="52">
        <v>7.4622773044151831</v>
      </c>
    </row>
    <row r="1011" spans="1:26" x14ac:dyDescent="0.25">
      <c r="A1011" s="70" t="s">
        <v>4544</v>
      </c>
      <c r="B1011" s="2" t="s">
        <v>1845</v>
      </c>
      <c r="C1011" s="19" t="s">
        <v>3534</v>
      </c>
      <c r="D1011" s="2" t="s">
        <v>301</v>
      </c>
      <c r="E1011" s="14">
        <v>20080002</v>
      </c>
      <c r="F1011" s="14" t="s">
        <v>548</v>
      </c>
      <c r="G1011" s="19">
        <v>2</v>
      </c>
      <c r="H1011" s="21">
        <v>4.91</v>
      </c>
      <c r="I1011" s="21">
        <v>210.63</v>
      </c>
      <c r="J1011" s="54">
        <v>0</v>
      </c>
      <c r="K1011" s="54">
        <v>0</v>
      </c>
      <c r="L1011" s="55">
        <v>0</v>
      </c>
      <c r="M1011" s="56">
        <v>0</v>
      </c>
      <c r="N1011" s="19">
        <v>0</v>
      </c>
      <c r="O1011" s="21">
        <v>0</v>
      </c>
      <c r="P1011" s="2">
        <v>211</v>
      </c>
      <c r="Q1011" s="2" t="s">
        <v>41</v>
      </c>
      <c r="R1011" s="2" t="s">
        <v>838</v>
      </c>
      <c r="S1011" s="2" t="s">
        <v>1846</v>
      </c>
      <c r="T1011" s="2" t="s">
        <v>1314</v>
      </c>
      <c r="U1011" s="57">
        <v>0</v>
      </c>
      <c r="V1011" s="2">
        <v>45895</v>
      </c>
      <c r="W1011" s="2">
        <v>1</v>
      </c>
      <c r="X1011" s="56" t="s">
        <v>422</v>
      </c>
      <c r="Y1011" s="21" t="s">
        <v>4545</v>
      </c>
      <c r="Z1011" s="52">
        <v>4.2898167006109977</v>
      </c>
    </row>
    <row r="1012" spans="1:26" x14ac:dyDescent="0.25">
      <c r="A1012" s="70" t="s">
        <v>4544</v>
      </c>
      <c r="B1012" s="2" t="s">
        <v>1847</v>
      </c>
      <c r="C1012" s="19" t="s">
        <v>3534</v>
      </c>
      <c r="D1012" s="2" t="s">
        <v>301</v>
      </c>
      <c r="E1012" s="14">
        <v>20080002</v>
      </c>
      <c r="F1012" s="14" t="s">
        <v>656</v>
      </c>
      <c r="G1012" s="19">
        <v>2</v>
      </c>
      <c r="H1012" s="21">
        <v>7.02</v>
      </c>
      <c r="I1012" s="21">
        <v>297.22000000000003</v>
      </c>
      <c r="J1012" s="54">
        <v>0</v>
      </c>
      <c r="K1012" s="54">
        <v>0</v>
      </c>
      <c r="L1012" s="55">
        <v>0</v>
      </c>
      <c r="M1012" s="56">
        <v>0</v>
      </c>
      <c r="N1012" s="19">
        <v>0</v>
      </c>
      <c r="O1012" s="21">
        <v>0</v>
      </c>
      <c r="P1012" s="2">
        <v>297</v>
      </c>
      <c r="Q1012" s="2" t="s">
        <v>41</v>
      </c>
      <c r="R1012" s="2" t="s">
        <v>1848</v>
      </c>
      <c r="S1012" s="2" t="s">
        <v>1849</v>
      </c>
      <c r="T1012" s="2" t="s">
        <v>1835</v>
      </c>
      <c r="U1012" s="57">
        <v>0</v>
      </c>
      <c r="V1012" s="2">
        <v>45895</v>
      </c>
      <c r="W1012" s="2">
        <v>1</v>
      </c>
      <c r="X1012" s="56" t="s">
        <v>422</v>
      </c>
      <c r="Y1012" s="21" t="s">
        <v>4545</v>
      </c>
      <c r="Z1012" s="52">
        <v>4.2339031339031346</v>
      </c>
    </row>
    <row r="1013" spans="1:26" x14ac:dyDescent="0.25">
      <c r="A1013" s="70" t="s">
        <v>4544</v>
      </c>
      <c r="B1013" s="2" t="s">
        <v>1850</v>
      </c>
      <c r="C1013" s="19" t="s">
        <v>3534</v>
      </c>
      <c r="D1013" s="2" t="s">
        <v>301</v>
      </c>
      <c r="E1013" s="14">
        <v>20080002</v>
      </c>
      <c r="F1013" s="14" t="s">
        <v>442</v>
      </c>
      <c r="G1013" s="19">
        <v>2</v>
      </c>
      <c r="H1013" s="21">
        <v>3.91</v>
      </c>
      <c r="I1013" s="21">
        <v>146.97</v>
      </c>
      <c r="J1013" s="54">
        <v>0</v>
      </c>
      <c r="K1013" s="54">
        <v>0</v>
      </c>
      <c r="L1013" s="55">
        <v>0</v>
      </c>
      <c r="M1013" s="56">
        <v>0</v>
      </c>
      <c r="N1013" s="19">
        <v>0</v>
      </c>
      <c r="O1013" s="21">
        <v>0</v>
      </c>
      <c r="P1013" s="2">
        <v>147</v>
      </c>
      <c r="Q1013" s="2" t="s">
        <v>41</v>
      </c>
      <c r="R1013" s="2" t="s">
        <v>1851</v>
      </c>
      <c r="S1013" s="2" t="s">
        <v>1852</v>
      </c>
      <c r="T1013" s="2" t="s">
        <v>1815</v>
      </c>
      <c r="U1013" s="57">
        <v>0</v>
      </c>
      <c r="V1013" s="2">
        <v>45908</v>
      </c>
      <c r="W1013" s="2">
        <v>1</v>
      </c>
      <c r="X1013" s="56" t="s">
        <v>422</v>
      </c>
      <c r="Y1013" s="21" t="s">
        <v>4545</v>
      </c>
      <c r="Z1013" s="52">
        <v>3.7588235294117647</v>
      </c>
    </row>
    <row r="1014" spans="1:26" x14ac:dyDescent="0.25">
      <c r="A1014" s="70" t="s">
        <v>4544</v>
      </c>
      <c r="B1014" s="2" t="s">
        <v>1853</v>
      </c>
      <c r="C1014" s="19" t="s">
        <v>3534</v>
      </c>
      <c r="D1014" s="2" t="s">
        <v>301</v>
      </c>
      <c r="E1014" s="14">
        <v>20080002</v>
      </c>
      <c r="F1014" s="14" t="s">
        <v>575</v>
      </c>
      <c r="G1014" s="19">
        <v>2</v>
      </c>
      <c r="H1014" s="21">
        <v>2.79</v>
      </c>
      <c r="I1014" s="21">
        <v>114.52000000000001</v>
      </c>
      <c r="J1014" s="54">
        <v>0</v>
      </c>
      <c r="K1014" s="54">
        <v>0</v>
      </c>
      <c r="L1014" s="55">
        <v>0</v>
      </c>
      <c r="M1014" s="56">
        <v>0</v>
      </c>
      <c r="N1014" s="19">
        <v>0</v>
      </c>
      <c r="O1014" s="21">
        <v>0</v>
      </c>
      <c r="P1014" s="2">
        <v>115</v>
      </c>
      <c r="Q1014" s="2" t="s">
        <v>41</v>
      </c>
      <c r="R1014" s="2" t="s">
        <v>1854</v>
      </c>
      <c r="S1014" s="2" t="s">
        <v>1855</v>
      </c>
      <c r="T1014" s="2" t="s">
        <v>1839</v>
      </c>
      <c r="U1014" s="57">
        <v>0</v>
      </c>
      <c r="V1014" s="2">
        <v>45908</v>
      </c>
      <c r="W1014" s="2">
        <v>1</v>
      </c>
      <c r="X1014" s="56" t="s">
        <v>422</v>
      </c>
      <c r="Y1014" s="21" t="s">
        <v>4545</v>
      </c>
      <c r="Z1014" s="52">
        <v>4.1046594982078863</v>
      </c>
    </row>
    <row r="1015" spans="1:26" x14ac:dyDescent="0.25">
      <c r="A1015" s="70" t="s">
        <v>4544</v>
      </c>
      <c r="B1015" s="2" t="s">
        <v>2443</v>
      </c>
      <c r="C1015" s="19" t="s">
        <v>3534</v>
      </c>
      <c r="D1015" s="2" t="s">
        <v>301</v>
      </c>
      <c r="E1015" s="14">
        <v>20080002</v>
      </c>
      <c r="F1015" s="14" t="s">
        <v>444</v>
      </c>
      <c r="G1015" s="19">
        <v>2</v>
      </c>
      <c r="H1015" s="21">
        <v>2.4699999999999998</v>
      </c>
      <c r="I1015" s="21">
        <v>97.19</v>
      </c>
      <c r="J1015" s="54">
        <v>0</v>
      </c>
      <c r="K1015" s="54">
        <v>0</v>
      </c>
      <c r="L1015" s="55">
        <v>0</v>
      </c>
      <c r="M1015" s="56">
        <v>0</v>
      </c>
      <c r="N1015" s="19">
        <v>0</v>
      </c>
      <c r="O1015" s="21">
        <v>0</v>
      </c>
      <c r="P1015" s="2">
        <v>97</v>
      </c>
      <c r="Q1015" s="2" t="s">
        <v>41</v>
      </c>
      <c r="R1015" s="2" t="s">
        <v>1241</v>
      </c>
      <c r="S1015" s="2" t="s">
        <v>2742</v>
      </c>
      <c r="T1015" s="2" t="s">
        <v>1835</v>
      </c>
      <c r="U1015" s="57">
        <v>0</v>
      </c>
      <c r="V1015" s="2">
        <v>45978</v>
      </c>
      <c r="W1015" s="2">
        <v>1</v>
      </c>
      <c r="X1015" s="56" t="s">
        <v>422</v>
      </c>
      <c r="Y1015" s="21" t="s">
        <v>4545</v>
      </c>
      <c r="Z1015" s="52">
        <v>3.9348178137651821</v>
      </c>
    </row>
    <row r="1016" spans="1:26" x14ac:dyDescent="0.25">
      <c r="A1016" s="70" t="s">
        <v>4544</v>
      </c>
      <c r="B1016" s="2" t="s">
        <v>2746</v>
      </c>
      <c r="C1016" s="19" t="s">
        <v>3534</v>
      </c>
      <c r="D1016" s="2" t="s">
        <v>301</v>
      </c>
      <c r="E1016" s="14">
        <v>20080002</v>
      </c>
      <c r="F1016" s="14" t="s">
        <v>589</v>
      </c>
      <c r="G1016" s="19">
        <v>2</v>
      </c>
      <c r="H1016" s="21">
        <v>4.03</v>
      </c>
      <c r="I1016" s="21">
        <v>253.14</v>
      </c>
      <c r="J1016" s="54">
        <v>0</v>
      </c>
      <c r="K1016" s="54">
        <v>0</v>
      </c>
      <c r="L1016" s="55">
        <v>0</v>
      </c>
      <c r="M1016" s="56">
        <v>0</v>
      </c>
      <c r="N1016" s="19">
        <v>0</v>
      </c>
      <c r="O1016" s="21">
        <v>0</v>
      </c>
      <c r="P1016" s="2">
        <v>253</v>
      </c>
      <c r="Q1016" s="2" t="s">
        <v>41</v>
      </c>
      <c r="R1016" s="2" t="s">
        <v>2747</v>
      </c>
      <c r="S1016" s="2" t="s">
        <v>2748</v>
      </c>
      <c r="T1016" s="2" t="s">
        <v>1835</v>
      </c>
      <c r="U1016" s="57">
        <v>0</v>
      </c>
      <c r="V1016" s="2">
        <v>45978</v>
      </c>
      <c r="W1016" s="2">
        <v>1</v>
      </c>
      <c r="X1016" s="56" t="s">
        <v>422</v>
      </c>
      <c r="Y1016" s="21" t="s">
        <v>4545</v>
      </c>
      <c r="Z1016" s="52">
        <v>6.2813895781637719</v>
      </c>
    </row>
    <row r="1017" spans="1:26" x14ac:dyDescent="0.25">
      <c r="A1017" s="70" t="s">
        <v>4544</v>
      </c>
      <c r="B1017" s="2" t="s">
        <v>2880</v>
      </c>
      <c r="C1017" s="19" t="s">
        <v>3534</v>
      </c>
      <c r="D1017" s="2" t="s">
        <v>301</v>
      </c>
      <c r="E1017" s="14">
        <v>20080002</v>
      </c>
      <c r="F1017" s="14" t="s">
        <v>446</v>
      </c>
      <c r="G1017" s="19">
        <v>2</v>
      </c>
      <c r="H1017" s="21">
        <v>4.5999999999999996</v>
      </c>
      <c r="I1017" s="21">
        <v>166.45</v>
      </c>
      <c r="J1017" s="54">
        <v>0</v>
      </c>
      <c r="K1017" s="54">
        <v>0</v>
      </c>
      <c r="L1017" s="55">
        <v>0</v>
      </c>
      <c r="M1017" s="56">
        <v>0</v>
      </c>
      <c r="N1017" s="19">
        <v>0</v>
      </c>
      <c r="O1017" s="21">
        <v>0</v>
      </c>
      <c r="P1017" s="2">
        <v>166</v>
      </c>
      <c r="Q1017" s="2" t="s">
        <v>41</v>
      </c>
      <c r="R1017" s="2" t="s">
        <v>2881</v>
      </c>
      <c r="S1017" s="2" t="s">
        <v>2882</v>
      </c>
      <c r="T1017" s="2" t="s">
        <v>1825</v>
      </c>
      <c r="U1017" s="57">
        <v>0</v>
      </c>
      <c r="V1017" s="2">
        <v>45992</v>
      </c>
      <c r="W1017" s="2">
        <v>1</v>
      </c>
      <c r="X1017" s="56" t="s">
        <v>422</v>
      </c>
      <c r="Y1017" s="21" t="s">
        <v>4545</v>
      </c>
      <c r="Z1017" s="52">
        <v>3.6184782608695656</v>
      </c>
    </row>
    <row r="1018" spans="1:26" x14ac:dyDescent="0.25">
      <c r="A1018" s="70" t="s">
        <v>4544</v>
      </c>
      <c r="B1018" s="2" t="s">
        <v>3267</v>
      </c>
      <c r="C1018" s="19" t="s">
        <v>3534</v>
      </c>
      <c r="D1018" s="2" t="s">
        <v>301</v>
      </c>
      <c r="E1018" s="14">
        <v>20080002</v>
      </c>
      <c r="F1018" s="14" t="s">
        <v>447</v>
      </c>
      <c r="G1018" s="19">
        <v>4</v>
      </c>
      <c r="H1018" s="21">
        <v>8.0500000000000007</v>
      </c>
      <c r="I1018" s="21">
        <v>343.87</v>
      </c>
      <c r="J1018" s="54">
        <v>0</v>
      </c>
      <c r="K1018" s="54">
        <v>0</v>
      </c>
      <c r="L1018" s="55">
        <v>0</v>
      </c>
      <c r="M1018" s="56">
        <v>0</v>
      </c>
      <c r="N1018" s="19">
        <v>0</v>
      </c>
      <c r="O1018" s="21">
        <v>0</v>
      </c>
      <c r="P1018" s="2">
        <v>344</v>
      </c>
      <c r="Q1018" s="2" t="s">
        <v>41</v>
      </c>
      <c r="R1018" s="2" t="s">
        <v>3268</v>
      </c>
      <c r="S1018" s="2" t="s">
        <v>3269</v>
      </c>
      <c r="T1018" s="2" t="s">
        <v>1314</v>
      </c>
      <c r="U1018" s="57">
        <v>0</v>
      </c>
      <c r="V1018" s="2">
        <v>46034</v>
      </c>
      <c r="W1018" s="2">
        <v>1</v>
      </c>
      <c r="X1018" s="56" t="s">
        <v>422</v>
      </c>
      <c r="Y1018" s="21" t="s">
        <v>4545</v>
      </c>
      <c r="Z1018" s="52">
        <v>8.5433540372670809</v>
      </c>
    </row>
    <row r="1019" spans="1:26" x14ac:dyDescent="0.25">
      <c r="A1019" s="70" t="s">
        <v>4544</v>
      </c>
      <c r="B1019" s="2" t="s">
        <v>4212</v>
      </c>
      <c r="C1019" s="19" t="s">
        <v>3534</v>
      </c>
      <c r="D1019" s="2" t="s">
        <v>301</v>
      </c>
      <c r="E1019" s="14">
        <v>20080002</v>
      </c>
      <c r="F1019" s="14" t="s">
        <v>592</v>
      </c>
      <c r="G1019" s="19">
        <v>4</v>
      </c>
      <c r="H1019" s="21">
        <v>8.98</v>
      </c>
      <c r="I1019" s="21">
        <v>326.01</v>
      </c>
      <c r="J1019" s="54">
        <v>0</v>
      </c>
      <c r="K1019" s="54">
        <v>0</v>
      </c>
      <c r="L1019" s="55">
        <v>0</v>
      </c>
      <c r="M1019" s="56">
        <v>0</v>
      </c>
      <c r="N1019" s="19">
        <v>0</v>
      </c>
      <c r="O1019" s="21">
        <v>0</v>
      </c>
      <c r="P1019" s="2">
        <v>326</v>
      </c>
      <c r="Q1019" s="2" t="s">
        <v>41</v>
      </c>
      <c r="R1019" s="2" t="s">
        <v>4213</v>
      </c>
      <c r="S1019" s="2" t="s">
        <v>4214</v>
      </c>
      <c r="T1019" s="2" t="s">
        <v>1825</v>
      </c>
      <c r="U1019" s="57">
        <v>0</v>
      </c>
      <c r="V1019" s="2">
        <v>46104</v>
      </c>
      <c r="W1019" s="2">
        <v>1</v>
      </c>
      <c r="X1019" s="56" t="s">
        <v>422</v>
      </c>
      <c r="Y1019" s="21" t="s">
        <v>4545</v>
      </c>
      <c r="Z1019" s="52">
        <v>7.260801781737193</v>
      </c>
    </row>
    <row r="1020" spans="1:26" x14ac:dyDescent="0.25">
      <c r="A1020" s="70" t="s">
        <v>4544</v>
      </c>
      <c r="B1020" s="2" t="s">
        <v>4389</v>
      </c>
      <c r="C1020" s="19" t="s">
        <v>3534</v>
      </c>
      <c r="D1020" s="2" t="s">
        <v>301</v>
      </c>
      <c r="E1020" s="14">
        <v>20080002</v>
      </c>
      <c r="F1020" s="14" t="s">
        <v>451</v>
      </c>
      <c r="G1020" s="19">
        <v>4</v>
      </c>
      <c r="H1020" s="21">
        <v>9.73</v>
      </c>
      <c r="I1020" s="21">
        <v>364.97</v>
      </c>
      <c r="J1020" s="54">
        <v>0</v>
      </c>
      <c r="K1020" s="54">
        <v>0</v>
      </c>
      <c r="L1020" s="55">
        <v>0</v>
      </c>
      <c r="M1020" s="56">
        <v>0</v>
      </c>
      <c r="N1020" s="19">
        <v>0</v>
      </c>
      <c r="O1020" s="21">
        <v>0</v>
      </c>
      <c r="P1020" s="2">
        <v>365</v>
      </c>
      <c r="Q1020" s="2" t="s">
        <v>41</v>
      </c>
      <c r="R1020" s="2" t="s">
        <v>4390</v>
      </c>
      <c r="S1020" s="2" t="s">
        <v>4391</v>
      </c>
      <c r="T1020" s="2" t="s">
        <v>1314</v>
      </c>
      <c r="U1020" s="57">
        <v>0</v>
      </c>
      <c r="V1020" s="2">
        <v>46111</v>
      </c>
      <c r="W1020" s="2">
        <v>1</v>
      </c>
      <c r="X1020" s="56" t="s">
        <v>422</v>
      </c>
      <c r="Y1020" s="21" t="s">
        <v>4545</v>
      </c>
      <c r="Z1020" s="52">
        <v>7.5019527235354575</v>
      </c>
    </row>
    <row r="1021" spans="1:26" x14ac:dyDescent="0.25">
      <c r="A1021" s="70" t="s">
        <v>4544</v>
      </c>
      <c r="B1021" s="2" t="s">
        <v>1857</v>
      </c>
      <c r="C1021" s="19" t="s">
        <v>3534</v>
      </c>
      <c r="D1021" s="2" t="s">
        <v>295</v>
      </c>
      <c r="E1021" s="14">
        <v>20080004</v>
      </c>
      <c r="F1021" s="14" t="s">
        <v>44</v>
      </c>
      <c r="G1021" s="19">
        <v>1</v>
      </c>
      <c r="H1021" s="21">
        <v>27.1</v>
      </c>
      <c r="I1021" s="21">
        <v>1080.75</v>
      </c>
      <c r="J1021" s="54">
        <v>0</v>
      </c>
      <c r="K1021" s="54">
        <v>0</v>
      </c>
      <c r="L1021" s="55">
        <v>1076.0599999999995</v>
      </c>
      <c r="M1021" s="56">
        <v>0</v>
      </c>
      <c r="N1021" s="19">
        <v>0</v>
      </c>
      <c r="O1021" s="21">
        <v>0</v>
      </c>
      <c r="P1021" s="2">
        <v>5</v>
      </c>
      <c r="Q1021" s="2" t="s">
        <v>41</v>
      </c>
      <c r="R1021" s="2" t="s">
        <v>1858</v>
      </c>
      <c r="S1021" s="2" t="s">
        <v>1859</v>
      </c>
      <c r="T1021" s="2" t="s">
        <v>1860</v>
      </c>
      <c r="U1021" s="57" t="s">
        <v>491</v>
      </c>
      <c r="V1021" s="2">
        <v>0</v>
      </c>
      <c r="W1021" s="2">
        <v>1</v>
      </c>
      <c r="X1021" s="56" t="s">
        <v>422</v>
      </c>
      <c r="Y1021" s="21" t="s">
        <v>4545</v>
      </c>
      <c r="Z1021" s="52">
        <v>1.9940036900369003</v>
      </c>
    </row>
    <row r="1022" spans="1:26" x14ac:dyDescent="0.25">
      <c r="A1022" s="70" t="s">
        <v>4544</v>
      </c>
      <c r="B1022" s="2" t="s">
        <v>1861</v>
      </c>
      <c r="C1022" s="19" t="s">
        <v>3534</v>
      </c>
      <c r="D1022" s="2" t="s">
        <v>295</v>
      </c>
      <c r="E1022" s="14">
        <v>20080004</v>
      </c>
      <c r="F1022" s="14" t="s">
        <v>513</v>
      </c>
      <c r="G1022" s="19">
        <v>2</v>
      </c>
      <c r="H1022" s="21">
        <v>2.7</v>
      </c>
      <c r="I1022" s="21">
        <v>125.72999999999999</v>
      </c>
      <c r="J1022" s="54">
        <v>0</v>
      </c>
      <c r="K1022" s="54">
        <v>0</v>
      </c>
      <c r="L1022" s="55">
        <v>0</v>
      </c>
      <c r="M1022" s="56">
        <v>0</v>
      </c>
      <c r="N1022" s="19">
        <v>0</v>
      </c>
      <c r="O1022" s="21">
        <v>0</v>
      </c>
      <c r="P1022" s="2">
        <v>126</v>
      </c>
      <c r="Q1022" s="2" t="s">
        <v>41</v>
      </c>
      <c r="R1022" s="2" t="s">
        <v>1862</v>
      </c>
      <c r="S1022" s="2" t="s">
        <v>1863</v>
      </c>
      <c r="T1022" s="2" t="s">
        <v>1864</v>
      </c>
      <c r="U1022" s="57" t="s">
        <v>425</v>
      </c>
      <c r="V1022" s="2">
        <v>0</v>
      </c>
      <c r="W1022" s="2">
        <v>1</v>
      </c>
      <c r="X1022" s="56" t="s">
        <v>422</v>
      </c>
      <c r="Y1022" s="21" t="s">
        <v>4545</v>
      </c>
      <c r="Z1022" s="52">
        <v>4.6566666666666663</v>
      </c>
    </row>
    <row r="1023" spans="1:26" x14ac:dyDescent="0.25">
      <c r="A1023" s="70" t="s">
        <v>4544</v>
      </c>
      <c r="B1023" s="2" t="s">
        <v>1865</v>
      </c>
      <c r="C1023" s="19" t="s">
        <v>3534</v>
      </c>
      <c r="D1023" s="2" t="s">
        <v>295</v>
      </c>
      <c r="E1023" s="14">
        <v>20080004</v>
      </c>
      <c r="F1023" s="14" t="s">
        <v>423</v>
      </c>
      <c r="G1023" s="19">
        <v>3</v>
      </c>
      <c r="H1023" s="21">
        <v>28.269999999999996</v>
      </c>
      <c r="I1023" s="21">
        <v>1065.6199999999999</v>
      </c>
      <c r="J1023" s="54">
        <v>0</v>
      </c>
      <c r="K1023" s="54">
        <v>0</v>
      </c>
      <c r="L1023" s="55">
        <v>0</v>
      </c>
      <c r="M1023" s="56">
        <v>0</v>
      </c>
      <c r="N1023" s="19">
        <v>0</v>
      </c>
      <c r="O1023" s="21">
        <v>0</v>
      </c>
      <c r="P1023" s="2">
        <v>1066</v>
      </c>
      <c r="Q1023" s="2" t="s">
        <v>41</v>
      </c>
      <c r="R1023" s="2" t="s">
        <v>1866</v>
      </c>
      <c r="S1023" s="2" t="s">
        <v>1867</v>
      </c>
      <c r="T1023" s="2" t="s">
        <v>1868</v>
      </c>
      <c r="U1023" s="57" t="s">
        <v>425</v>
      </c>
      <c r="V1023" s="2">
        <v>0</v>
      </c>
      <c r="W1023" s="2">
        <v>1</v>
      </c>
      <c r="X1023" s="56" t="s">
        <v>422</v>
      </c>
      <c r="Y1023" s="21" t="s">
        <v>4545</v>
      </c>
      <c r="Z1023" s="52">
        <v>5.6541563494870895</v>
      </c>
    </row>
    <row r="1024" spans="1:26" x14ac:dyDescent="0.25">
      <c r="A1024" s="70" t="s">
        <v>4544</v>
      </c>
      <c r="B1024" s="2" t="s">
        <v>4215</v>
      </c>
      <c r="C1024" s="19" t="s">
        <v>3534</v>
      </c>
      <c r="D1024" s="2" t="s">
        <v>295</v>
      </c>
      <c r="E1024" s="14">
        <v>20080004</v>
      </c>
      <c r="F1024" s="14" t="s">
        <v>566</v>
      </c>
      <c r="G1024" s="19">
        <v>4</v>
      </c>
      <c r="H1024" s="21">
        <v>18.18</v>
      </c>
      <c r="I1024" s="21">
        <v>648.75</v>
      </c>
      <c r="J1024" s="54">
        <v>0</v>
      </c>
      <c r="K1024" s="54">
        <v>0</v>
      </c>
      <c r="L1024" s="55">
        <v>0</v>
      </c>
      <c r="M1024" s="56">
        <v>0</v>
      </c>
      <c r="N1024" s="19">
        <v>0</v>
      </c>
      <c r="O1024" s="21">
        <v>0</v>
      </c>
      <c r="P1024" s="2">
        <v>649</v>
      </c>
      <c r="Q1024" s="2" t="s">
        <v>41</v>
      </c>
      <c r="R1024" s="2" t="s">
        <v>4216</v>
      </c>
      <c r="S1024" s="2" t="s">
        <v>4217</v>
      </c>
      <c r="T1024" s="2" t="s">
        <v>1864</v>
      </c>
      <c r="U1024" s="57" t="s">
        <v>425</v>
      </c>
      <c r="V1024" s="2">
        <v>0</v>
      </c>
      <c r="W1024" s="2">
        <v>1</v>
      </c>
      <c r="X1024" s="56" t="s">
        <v>422</v>
      </c>
      <c r="Y1024" s="21" t="s">
        <v>4545</v>
      </c>
      <c r="Z1024" s="52">
        <v>7.1369636963696372</v>
      </c>
    </row>
    <row r="1025" spans="1:26" x14ac:dyDescent="0.25">
      <c r="A1025" s="70" t="s">
        <v>4544</v>
      </c>
      <c r="B1025" s="2" t="s">
        <v>2195</v>
      </c>
      <c r="C1025" s="19" t="s">
        <v>3534</v>
      </c>
      <c r="D1025" s="2" t="s">
        <v>295</v>
      </c>
      <c r="E1025" s="14">
        <v>20080004</v>
      </c>
      <c r="F1025" s="14" t="s">
        <v>523</v>
      </c>
      <c r="G1025" s="19">
        <v>4</v>
      </c>
      <c r="H1025" s="21">
        <v>9.43</v>
      </c>
      <c r="I1025" s="21">
        <v>373.90999999999997</v>
      </c>
      <c r="J1025" s="54">
        <v>0</v>
      </c>
      <c r="K1025" s="54">
        <v>0</v>
      </c>
      <c r="L1025" s="55">
        <v>0</v>
      </c>
      <c r="M1025" s="56">
        <v>0</v>
      </c>
      <c r="N1025" s="19">
        <v>0</v>
      </c>
      <c r="O1025" s="21">
        <v>0</v>
      </c>
      <c r="P1025" s="2">
        <v>374</v>
      </c>
      <c r="Q1025" s="2" t="s">
        <v>41</v>
      </c>
      <c r="R1025" s="2" t="s">
        <v>2196</v>
      </c>
      <c r="S1025" s="2" t="s">
        <v>2197</v>
      </c>
      <c r="T1025" s="2" t="s">
        <v>1860</v>
      </c>
      <c r="U1025" s="57" t="s">
        <v>1631</v>
      </c>
      <c r="V1025" s="2">
        <v>0</v>
      </c>
      <c r="W1025" s="2">
        <v>1</v>
      </c>
      <c r="X1025" s="56" t="s">
        <v>422</v>
      </c>
      <c r="Y1025" s="21" t="s">
        <v>4545</v>
      </c>
      <c r="Z1025" s="52">
        <v>7.9302226935312836</v>
      </c>
    </row>
    <row r="1026" spans="1:26" x14ac:dyDescent="0.25">
      <c r="A1026" s="70" t="s">
        <v>4544</v>
      </c>
      <c r="B1026" s="2" t="s">
        <v>1869</v>
      </c>
      <c r="C1026" s="19" t="s">
        <v>3534</v>
      </c>
      <c r="D1026" s="2" t="s">
        <v>295</v>
      </c>
      <c r="E1026" s="14">
        <v>20080004</v>
      </c>
      <c r="F1026" s="14" t="s">
        <v>528</v>
      </c>
      <c r="G1026" s="19">
        <v>3</v>
      </c>
      <c r="H1026" s="21">
        <v>18.96</v>
      </c>
      <c r="I1026" s="21">
        <v>705.63</v>
      </c>
      <c r="J1026" s="54">
        <v>0</v>
      </c>
      <c r="K1026" s="54">
        <v>0</v>
      </c>
      <c r="L1026" s="55">
        <v>0</v>
      </c>
      <c r="M1026" s="56">
        <v>0</v>
      </c>
      <c r="N1026" s="19">
        <v>0</v>
      </c>
      <c r="O1026" s="21">
        <v>0</v>
      </c>
      <c r="P1026" s="2">
        <v>706</v>
      </c>
      <c r="Q1026" s="2" t="s">
        <v>41</v>
      </c>
      <c r="R1026" s="2" t="s">
        <v>1870</v>
      </c>
      <c r="S1026" s="2" t="s">
        <v>1871</v>
      </c>
      <c r="T1026" s="2" t="s">
        <v>1860</v>
      </c>
      <c r="U1026" s="57" t="s">
        <v>491</v>
      </c>
      <c r="V1026" s="2">
        <v>0</v>
      </c>
      <c r="W1026" s="2">
        <v>1</v>
      </c>
      <c r="X1026" s="56" t="s">
        <v>422</v>
      </c>
      <c r="Y1026" s="21" t="s">
        <v>4545</v>
      </c>
      <c r="Z1026" s="52">
        <v>5.5825158227848108</v>
      </c>
    </row>
    <row r="1027" spans="1:26" x14ac:dyDescent="0.25">
      <c r="A1027" s="70" t="s">
        <v>4544</v>
      </c>
      <c r="B1027" s="2" t="s">
        <v>3884</v>
      </c>
      <c r="C1027" s="19" t="s">
        <v>3534</v>
      </c>
      <c r="D1027" s="2" t="s">
        <v>295</v>
      </c>
      <c r="E1027" s="14">
        <v>20080004</v>
      </c>
      <c r="F1027" s="14" t="s">
        <v>476</v>
      </c>
      <c r="G1027" s="19">
        <v>3</v>
      </c>
      <c r="H1027" s="21">
        <v>28.05</v>
      </c>
      <c r="I1027" s="21">
        <v>1110.1199999999999</v>
      </c>
      <c r="J1027" s="54">
        <v>0</v>
      </c>
      <c r="K1027" s="54">
        <v>0</v>
      </c>
      <c r="L1027" s="55">
        <v>0</v>
      </c>
      <c r="M1027" s="56">
        <v>0</v>
      </c>
      <c r="N1027" s="19">
        <v>0</v>
      </c>
      <c r="O1027" s="21">
        <v>0</v>
      </c>
      <c r="P1027" s="2">
        <v>1110</v>
      </c>
      <c r="Q1027" s="2" t="s">
        <v>41</v>
      </c>
      <c r="R1027" s="2" t="s">
        <v>3885</v>
      </c>
      <c r="S1027" s="2" t="s">
        <v>3886</v>
      </c>
      <c r="T1027" s="2" t="s">
        <v>1860</v>
      </c>
      <c r="U1027" s="57" t="s">
        <v>491</v>
      </c>
      <c r="V1027" s="2">
        <v>0</v>
      </c>
      <c r="W1027" s="2">
        <v>1</v>
      </c>
      <c r="X1027" s="56" t="s">
        <v>422</v>
      </c>
      <c r="Y1027" s="21" t="s">
        <v>4545</v>
      </c>
      <c r="Z1027" s="52">
        <v>5.9364705882352942</v>
      </c>
    </row>
    <row r="1028" spans="1:26" x14ac:dyDescent="0.25">
      <c r="A1028" s="70" t="s">
        <v>4544</v>
      </c>
      <c r="B1028" s="2" t="s">
        <v>1872</v>
      </c>
      <c r="C1028" s="19" t="s">
        <v>3534</v>
      </c>
      <c r="D1028" s="2" t="s">
        <v>295</v>
      </c>
      <c r="E1028" s="14">
        <v>20080004</v>
      </c>
      <c r="F1028" s="14" t="s">
        <v>482</v>
      </c>
      <c r="G1028" s="19">
        <v>3</v>
      </c>
      <c r="H1028" s="21">
        <v>53.519999999999996</v>
      </c>
      <c r="I1028" s="21">
        <v>2006.02</v>
      </c>
      <c r="J1028" s="54">
        <v>0</v>
      </c>
      <c r="K1028" s="54">
        <v>0</v>
      </c>
      <c r="L1028" s="55">
        <v>0</v>
      </c>
      <c r="M1028" s="56">
        <v>0</v>
      </c>
      <c r="N1028" s="19">
        <v>0</v>
      </c>
      <c r="O1028" s="21">
        <v>0</v>
      </c>
      <c r="P1028" s="2">
        <v>2006</v>
      </c>
      <c r="Q1028" s="2" t="s">
        <v>41</v>
      </c>
      <c r="R1028" s="2" t="s">
        <v>1873</v>
      </c>
      <c r="S1028" s="2" t="s">
        <v>1874</v>
      </c>
      <c r="T1028" s="2" t="s">
        <v>1860</v>
      </c>
      <c r="U1028" s="57" t="s">
        <v>491</v>
      </c>
      <c r="V1028" s="2">
        <v>0</v>
      </c>
      <c r="W1028" s="2">
        <v>1</v>
      </c>
      <c r="X1028" s="56" t="s">
        <v>422</v>
      </c>
      <c r="Y1028" s="21" t="s">
        <v>4545</v>
      </c>
      <c r="Z1028" s="52">
        <v>5.6222533632287002</v>
      </c>
    </row>
    <row r="1029" spans="1:26" x14ac:dyDescent="0.25">
      <c r="A1029" s="70" t="s">
        <v>4544</v>
      </c>
      <c r="B1029" s="2" t="s">
        <v>1875</v>
      </c>
      <c r="C1029" s="19" t="s">
        <v>3534</v>
      </c>
      <c r="D1029" s="2" t="s">
        <v>295</v>
      </c>
      <c r="E1029" s="14">
        <v>20080004</v>
      </c>
      <c r="F1029" s="14" t="s">
        <v>536</v>
      </c>
      <c r="G1029" s="19">
        <v>2</v>
      </c>
      <c r="H1029" s="21">
        <v>6.93</v>
      </c>
      <c r="I1029" s="21">
        <v>576.44000000000005</v>
      </c>
      <c r="J1029" s="54">
        <v>0</v>
      </c>
      <c r="K1029" s="54">
        <v>0</v>
      </c>
      <c r="L1029" s="55">
        <v>0</v>
      </c>
      <c r="M1029" s="56">
        <v>0</v>
      </c>
      <c r="N1029" s="19">
        <v>0</v>
      </c>
      <c r="O1029" s="21">
        <v>0</v>
      </c>
      <c r="P1029" s="2">
        <v>576</v>
      </c>
      <c r="Q1029" s="2" t="s">
        <v>41</v>
      </c>
      <c r="R1029" s="2" t="s">
        <v>1876</v>
      </c>
      <c r="S1029" s="2" t="s">
        <v>1877</v>
      </c>
      <c r="T1029" s="2" t="s">
        <v>1815</v>
      </c>
      <c r="U1029" s="57" t="s">
        <v>425</v>
      </c>
      <c r="V1029" s="2">
        <v>0</v>
      </c>
      <c r="W1029" s="2">
        <v>1</v>
      </c>
      <c r="X1029" s="56" t="s">
        <v>422</v>
      </c>
      <c r="Y1029" s="21" t="s">
        <v>4545</v>
      </c>
      <c r="Z1029" s="52">
        <v>8.318037518037519</v>
      </c>
    </row>
    <row r="1030" spans="1:26" x14ac:dyDescent="0.25">
      <c r="A1030" s="70" t="s">
        <v>4544</v>
      </c>
      <c r="B1030" s="2" t="s">
        <v>1878</v>
      </c>
      <c r="C1030" s="19" t="s">
        <v>3534</v>
      </c>
      <c r="D1030" s="2" t="s">
        <v>295</v>
      </c>
      <c r="E1030" s="14">
        <v>20080004</v>
      </c>
      <c r="F1030" s="14" t="s">
        <v>484</v>
      </c>
      <c r="G1030" s="19">
        <v>3</v>
      </c>
      <c r="H1030" s="21">
        <v>33.85</v>
      </c>
      <c r="I1030" s="21">
        <v>1434.68</v>
      </c>
      <c r="J1030" s="54">
        <v>0</v>
      </c>
      <c r="K1030" s="54">
        <v>0</v>
      </c>
      <c r="L1030" s="55">
        <v>0</v>
      </c>
      <c r="M1030" s="56">
        <v>0</v>
      </c>
      <c r="N1030" s="19">
        <v>0</v>
      </c>
      <c r="O1030" s="21">
        <v>0</v>
      </c>
      <c r="P1030" s="2">
        <v>1435</v>
      </c>
      <c r="Q1030" s="2" t="s">
        <v>41</v>
      </c>
      <c r="R1030" s="2" t="s">
        <v>1879</v>
      </c>
      <c r="S1030" s="2" t="s">
        <v>1880</v>
      </c>
      <c r="T1030" s="2" t="s">
        <v>1860</v>
      </c>
      <c r="U1030" s="57">
        <v>0</v>
      </c>
      <c r="V1030" s="2">
        <v>0</v>
      </c>
      <c r="W1030" s="2">
        <v>1</v>
      </c>
      <c r="X1030" s="56" t="s">
        <v>422</v>
      </c>
      <c r="Y1030" s="21" t="s">
        <v>4545</v>
      </c>
      <c r="Z1030" s="52">
        <v>6.3575184638109308</v>
      </c>
    </row>
    <row r="1031" spans="1:26" x14ac:dyDescent="0.25">
      <c r="A1031" s="70" t="s">
        <v>4544</v>
      </c>
      <c r="B1031" s="2" t="s">
        <v>3355</v>
      </c>
      <c r="C1031" s="19" t="s">
        <v>3534</v>
      </c>
      <c r="D1031" s="2" t="s">
        <v>295</v>
      </c>
      <c r="E1031" s="14">
        <v>20080004</v>
      </c>
      <c r="F1031" s="14" t="s">
        <v>436</v>
      </c>
      <c r="G1031" s="19">
        <v>3</v>
      </c>
      <c r="H1031" s="21">
        <v>14.920000000000002</v>
      </c>
      <c r="I1031" s="21">
        <v>571.17999999999995</v>
      </c>
      <c r="J1031" s="54">
        <v>0</v>
      </c>
      <c r="K1031" s="54">
        <v>0</v>
      </c>
      <c r="L1031" s="55">
        <v>0</v>
      </c>
      <c r="M1031" s="56">
        <v>0</v>
      </c>
      <c r="N1031" s="19">
        <v>0</v>
      </c>
      <c r="O1031" s="21">
        <v>0</v>
      </c>
      <c r="P1031" s="2">
        <v>571</v>
      </c>
      <c r="Q1031" s="2" t="s">
        <v>41</v>
      </c>
      <c r="R1031" s="2" t="s">
        <v>3356</v>
      </c>
      <c r="S1031" s="2" t="s">
        <v>3357</v>
      </c>
      <c r="T1031" s="2" t="s">
        <v>1860</v>
      </c>
      <c r="U1031" s="57">
        <v>0</v>
      </c>
      <c r="V1031" s="2">
        <v>0</v>
      </c>
      <c r="W1031" s="2">
        <v>1</v>
      </c>
      <c r="X1031" s="56" t="s">
        <v>422</v>
      </c>
      <c r="Y1031" s="21" t="s">
        <v>4545</v>
      </c>
      <c r="Z1031" s="52">
        <v>5.7424262734584453</v>
      </c>
    </row>
    <row r="1032" spans="1:26" x14ac:dyDescent="0.25">
      <c r="A1032" s="70" t="s">
        <v>4544</v>
      </c>
      <c r="B1032" s="2" t="s">
        <v>1881</v>
      </c>
      <c r="C1032" s="19" t="s">
        <v>3534</v>
      </c>
      <c r="D1032" s="2" t="s">
        <v>295</v>
      </c>
      <c r="E1032" s="14">
        <v>20080004</v>
      </c>
      <c r="F1032" s="14" t="s">
        <v>653</v>
      </c>
      <c r="G1032" s="19">
        <v>2</v>
      </c>
      <c r="H1032" s="21">
        <v>4.82</v>
      </c>
      <c r="I1032" s="21">
        <v>198.10000000000002</v>
      </c>
      <c r="J1032" s="54">
        <v>0</v>
      </c>
      <c r="K1032" s="54">
        <v>0</v>
      </c>
      <c r="L1032" s="55">
        <v>0</v>
      </c>
      <c r="M1032" s="56">
        <v>0</v>
      </c>
      <c r="N1032" s="19">
        <v>0</v>
      </c>
      <c r="O1032" s="21">
        <v>0</v>
      </c>
      <c r="P1032" s="2">
        <v>198</v>
      </c>
      <c r="Q1032" s="2" t="s">
        <v>41</v>
      </c>
      <c r="R1032" s="2" t="s">
        <v>1265</v>
      </c>
      <c r="S1032" s="2" t="s">
        <v>1882</v>
      </c>
      <c r="T1032" s="2" t="s">
        <v>1815</v>
      </c>
      <c r="U1032" s="57">
        <v>0</v>
      </c>
      <c r="V1032" s="2">
        <v>0</v>
      </c>
      <c r="W1032" s="2">
        <v>1</v>
      </c>
      <c r="X1032" s="56" t="s">
        <v>422</v>
      </c>
      <c r="Y1032" s="21" t="s">
        <v>4545</v>
      </c>
      <c r="Z1032" s="52">
        <v>4.1099585062240669</v>
      </c>
    </row>
    <row r="1033" spans="1:26" x14ac:dyDescent="0.25">
      <c r="A1033" s="70" t="s">
        <v>4544</v>
      </c>
      <c r="B1033" s="2" t="s">
        <v>1884</v>
      </c>
      <c r="C1033" s="19" t="s">
        <v>3534</v>
      </c>
      <c r="D1033" s="2" t="s">
        <v>295</v>
      </c>
      <c r="E1033" s="14">
        <v>20080004</v>
      </c>
      <c r="F1033" s="14" t="s">
        <v>439</v>
      </c>
      <c r="G1033" s="19">
        <v>4</v>
      </c>
      <c r="H1033" s="21">
        <v>11.95</v>
      </c>
      <c r="I1033" s="21">
        <v>506.85</v>
      </c>
      <c r="J1033" s="54">
        <v>0</v>
      </c>
      <c r="K1033" s="54">
        <v>0</v>
      </c>
      <c r="L1033" s="55">
        <v>0</v>
      </c>
      <c r="M1033" s="56">
        <v>0</v>
      </c>
      <c r="N1033" s="19">
        <v>0</v>
      </c>
      <c r="O1033" s="21">
        <v>0</v>
      </c>
      <c r="P1033" s="2">
        <v>507</v>
      </c>
      <c r="Q1033" s="2" t="s">
        <v>41</v>
      </c>
      <c r="R1033" s="2" t="s">
        <v>1885</v>
      </c>
      <c r="S1033" s="2" t="s">
        <v>1886</v>
      </c>
      <c r="T1033" s="2" t="s">
        <v>1887</v>
      </c>
      <c r="U1033" s="57">
        <v>0</v>
      </c>
      <c r="V1033" s="2">
        <v>45796</v>
      </c>
      <c r="W1033" s="2">
        <v>1</v>
      </c>
      <c r="X1033" s="56" t="s">
        <v>422</v>
      </c>
      <c r="Y1033" s="21" t="s">
        <v>4545</v>
      </c>
      <c r="Z1033" s="52">
        <v>8.4828451882845197</v>
      </c>
    </row>
    <row r="1034" spans="1:26" x14ac:dyDescent="0.25">
      <c r="A1034" s="70" t="s">
        <v>4544</v>
      </c>
      <c r="B1034" s="2" t="s">
        <v>1891</v>
      </c>
      <c r="C1034" s="19" t="s">
        <v>3534</v>
      </c>
      <c r="D1034" s="2" t="s">
        <v>295</v>
      </c>
      <c r="E1034" s="14">
        <v>20080004</v>
      </c>
      <c r="F1034" s="14" t="s">
        <v>586</v>
      </c>
      <c r="G1034" s="19">
        <v>2</v>
      </c>
      <c r="H1034" s="21">
        <v>3.31</v>
      </c>
      <c r="I1034" s="21">
        <v>123.22999999999999</v>
      </c>
      <c r="J1034" s="54">
        <v>0</v>
      </c>
      <c r="K1034" s="54">
        <v>0</v>
      </c>
      <c r="L1034" s="55">
        <v>0</v>
      </c>
      <c r="M1034" s="56">
        <v>0</v>
      </c>
      <c r="N1034" s="19">
        <v>0</v>
      </c>
      <c r="O1034" s="21">
        <v>0</v>
      </c>
      <c r="P1034" s="2">
        <v>123</v>
      </c>
      <c r="Q1034" s="2" t="s">
        <v>41</v>
      </c>
      <c r="R1034" s="2" t="s">
        <v>1892</v>
      </c>
      <c r="S1034" s="2" t="s">
        <v>1893</v>
      </c>
      <c r="T1034" s="2" t="s">
        <v>1894</v>
      </c>
      <c r="U1034" s="57">
        <v>0</v>
      </c>
      <c r="V1034" s="2">
        <v>45846</v>
      </c>
      <c r="W1034" s="2">
        <v>1</v>
      </c>
      <c r="X1034" s="56" t="s">
        <v>422</v>
      </c>
      <c r="Y1034" s="21" t="s">
        <v>4545</v>
      </c>
      <c r="Z1034" s="52">
        <v>3.722960725075529</v>
      </c>
    </row>
    <row r="1035" spans="1:26" x14ac:dyDescent="0.25">
      <c r="A1035" s="70" t="s">
        <v>4544</v>
      </c>
      <c r="B1035" s="2" t="s">
        <v>1896</v>
      </c>
      <c r="C1035" s="19" t="s">
        <v>3534</v>
      </c>
      <c r="D1035" s="2" t="s">
        <v>295</v>
      </c>
      <c r="E1035" s="14">
        <v>20080004</v>
      </c>
      <c r="F1035" s="14" t="s">
        <v>448</v>
      </c>
      <c r="G1035" s="19">
        <v>3</v>
      </c>
      <c r="H1035" s="21">
        <v>4.1100000000000003</v>
      </c>
      <c r="I1035" s="21">
        <v>164.85</v>
      </c>
      <c r="J1035" s="54">
        <v>0</v>
      </c>
      <c r="K1035" s="54">
        <v>0</v>
      </c>
      <c r="L1035" s="55">
        <v>0</v>
      </c>
      <c r="M1035" s="56">
        <v>0</v>
      </c>
      <c r="N1035" s="19">
        <v>0</v>
      </c>
      <c r="O1035" s="21">
        <v>0</v>
      </c>
      <c r="P1035" s="2">
        <v>165</v>
      </c>
      <c r="Q1035" s="2" t="s">
        <v>41</v>
      </c>
      <c r="R1035" s="2" t="s">
        <v>1897</v>
      </c>
      <c r="S1035" s="2" t="s">
        <v>1898</v>
      </c>
      <c r="T1035" s="2" t="s">
        <v>1815</v>
      </c>
      <c r="U1035" s="57">
        <v>0</v>
      </c>
      <c r="V1035" s="2">
        <v>45867</v>
      </c>
      <c r="W1035" s="2">
        <v>1</v>
      </c>
      <c r="X1035" s="56" t="s">
        <v>422</v>
      </c>
      <c r="Y1035" s="21" t="s">
        <v>4545</v>
      </c>
      <c r="Z1035" s="52">
        <v>6.016423357664233</v>
      </c>
    </row>
    <row r="1036" spans="1:26" x14ac:dyDescent="0.25">
      <c r="A1036" s="70" t="s">
        <v>4544</v>
      </c>
      <c r="B1036" s="2" t="s">
        <v>2136</v>
      </c>
      <c r="C1036" s="19" t="s">
        <v>3534</v>
      </c>
      <c r="D1036" s="2" t="s">
        <v>295</v>
      </c>
      <c r="E1036" s="14">
        <v>20080004</v>
      </c>
      <c r="F1036" s="14" t="s">
        <v>449</v>
      </c>
      <c r="G1036" s="19">
        <v>2</v>
      </c>
      <c r="H1036" s="21">
        <v>12.21</v>
      </c>
      <c r="I1036" s="21">
        <v>434.02</v>
      </c>
      <c r="J1036" s="54">
        <v>0</v>
      </c>
      <c r="K1036" s="54">
        <v>0</v>
      </c>
      <c r="L1036" s="55">
        <v>0</v>
      </c>
      <c r="M1036" s="56">
        <v>0</v>
      </c>
      <c r="N1036" s="19">
        <v>0</v>
      </c>
      <c r="O1036" s="21">
        <v>0</v>
      </c>
      <c r="P1036" s="2">
        <v>434</v>
      </c>
      <c r="Q1036" s="2" t="s">
        <v>41</v>
      </c>
      <c r="R1036" s="2" t="s">
        <v>2137</v>
      </c>
      <c r="S1036" s="2" t="s">
        <v>2138</v>
      </c>
      <c r="T1036" s="2" t="s">
        <v>1864</v>
      </c>
      <c r="U1036" s="57">
        <v>0</v>
      </c>
      <c r="V1036" s="2">
        <v>45916</v>
      </c>
      <c r="W1036" s="2">
        <v>1</v>
      </c>
      <c r="X1036" s="56" t="s">
        <v>422</v>
      </c>
      <c r="Y1036" s="21" t="s">
        <v>4545</v>
      </c>
      <c r="Z1036" s="52">
        <v>3.5546273546273541</v>
      </c>
    </row>
    <row r="1037" spans="1:26" x14ac:dyDescent="0.25">
      <c r="A1037" s="70" t="s">
        <v>4544</v>
      </c>
      <c r="B1037" s="2" t="s">
        <v>2139</v>
      </c>
      <c r="C1037" s="19" t="s">
        <v>3534</v>
      </c>
      <c r="D1037" s="2" t="s">
        <v>295</v>
      </c>
      <c r="E1037" s="14">
        <v>20080004</v>
      </c>
      <c r="F1037" s="14" t="s">
        <v>451</v>
      </c>
      <c r="G1037" s="19">
        <v>4</v>
      </c>
      <c r="H1037" s="21">
        <v>13.76</v>
      </c>
      <c r="I1037" s="21">
        <v>504.94</v>
      </c>
      <c r="J1037" s="54">
        <v>0</v>
      </c>
      <c r="K1037" s="54">
        <v>0</v>
      </c>
      <c r="L1037" s="55">
        <v>0</v>
      </c>
      <c r="M1037" s="56">
        <v>0</v>
      </c>
      <c r="N1037" s="19">
        <v>0</v>
      </c>
      <c r="O1037" s="21">
        <v>0</v>
      </c>
      <c r="P1037" s="2">
        <v>505</v>
      </c>
      <c r="Q1037" s="2" t="s">
        <v>41</v>
      </c>
      <c r="R1037" s="2" t="s">
        <v>2140</v>
      </c>
      <c r="S1037" s="2" t="s">
        <v>2141</v>
      </c>
      <c r="T1037" s="2" t="s">
        <v>1365</v>
      </c>
      <c r="U1037" s="57">
        <v>0</v>
      </c>
      <c r="V1037" s="2">
        <v>45916</v>
      </c>
      <c r="W1037" s="2">
        <v>1</v>
      </c>
      <c r="X1037" s="56" t="s">
        <v>422</v>
      </c>
      <c r="Y1037" s="21" t="s">
        <v>4545</v>
      </c>
      <c r="Z1037" s="52">
        <v>7.3392441860465114</v>
      </c>
    </row>
    <row r="1038" spans="1:26" x14ac:dyDescent="0.25">
      <c r="A1038" s="70" t="s">
        <v>4544</v>
      </c>
      <c r="B1038" s="2" t="s">
        <v>2444</v>
      </c>
      <c r="C1038" s="19" t="s">
        <v>3534</v>
      </c>
      <c r="D1038" s="2" t="s">
        <v>295</v>
      </c>
      <c r="E1038" s="14">
        <v>20080004</v>
      </c>
      <c r="F1038" s="14" t="s">
        <v>674</v>
      </c>
      <c r="G1038" s="19">
        <v>3</v>
      </c>
      <c r="H1038" s="21">
        <v>22.380000000000003</v>
      </c>
      <c r="I1038" s="21">
        <v>819.13</v>
      </c>
      <c r="J1038" s="54">
        <v>0</v>
      </c>
      <c r="K1038" s="54">
        <v>0</v>
      </c>
      <c r="L1038" s="55">
        <v>0</v>
      </c>
      <c r="M1038" s="56">
        <v>0</v>
      </c>
      <c r="N1038" s="19">
        <v>0</v>
      </c>
      <c r="O1038" s="21">
        <v>0</v>
      </c>
      <c r="P1038" s="2">
        <v>819</v>
      </c>
      <c r="Q1038" s="2" t="s">
        <v>41</v>
      </c>
      <c r="R1038" s="2" t="s">
        <v>1954</v>
      </c>
      <c r="S1038" s="2" t="s">
        <v>2749</v>
      </c>
      <c r="T1038" s="2" t="s">
        <v>1860</v>
      </c>
      <c r="U1038" s="57">
        <v>0</v>
      </c>
      <c r="V1038" s="2">
        <v>45978</v>
      </c>
      <c r="W1038" s="2">
        <v>1</v>
      </c>
      <c r="X1038" s="56" t="s">
        <v>422</v>
      </c>
      <c r="Y1038" s="21" t="s">
        <v>4545</v>
      </c>
      <c r="Z1038" s="52">
        <v>5.49014745308311</v>
      </c>
    </row>
    <row r="1039" spans="1:26" x14ac:dyDescent="0.25">
      <c r="A1039" s="70" t="s">
        <v>4544</v>
      </c>
      <c r="B1039" s="2" t="s">
        <v>2924</v>
      </c>
      <c r="C1039" s="19" t="s">
        <v>3534</v>
      </c>
      <c r="D1039" s="2" t="s">
        <v>295</v>
      </c>
      <c r="E1039" s="14">
        <v>20080004</v>
      </c>
      <c r="F1039" s="14" t="s">
        <v>677</v>
      </c>
      <c r="G1039" s="19">
        <v>3</v>
      </c>
      <c r="H1039" s="21">
        <v>7.76</v>
      </c>
      <c r="I1039" s="21">
        <v>279.60000000000002</v>
      </c>
      <c r="J1039" s="54">
        <v>0</v>
      </c>
      <c r="K1039" s="54">
        <v>0</v>
      </c>
      <c r="L1039" s="55">
        <v>0</v>
      </c>
      <c r="M1039" s="56">
        <v>0</v>
      </c>
      <c r="N1039" s="19">
        <v>0</v>
      </c>
      <c r="O1039" s="21">
        <v>0</v>
      </c>
      <c r="P1039" s="2">
        <v>280</v>
      </c>
      <c r="Q1039" s="2" t="s">
        <v>41</v>
      </c>
      <c r="R1039" s="2" t="s">
        <v>2925</v>
      </c>
      <c r="S1039" s="2" t="s">
        <v>2926</v>
      </c>
      <c r="T1039" s="2" t="s">
        <v>1883</v>
      </c>
      <c r="U1039" s="57">
        <v>0</v>
      </c>
      <c r="V1039" s="2">
        <v>45999</v>
      </c>
      <c r="W1039" s="2">
        <v>1</v>
      </c>
      <c r="X1039" s="56" t="s">
        <v>422</v>
      </c>
      <c r="Y1039" s="21" t="s">
        <v>4545</v>
      </c>
      <c r="Z1039" s="52">
        <v>5.4046391752577332</v>
      </c>
    </row>
    <row r="1040" spans="1:26" x14ac:dyDescent="0.25">
      <c r="A1040" s="70" t="s">
        <v>4544</v>
      </c>
      <c r="B1040" s="2" t="s">
        <v>3014</v>
      </c>
      <c r="C1040" s="19" t="s">
        <v>3534</v>
      </c>
      <c r="D1040" s="2" t="s">
        <v>295</v>
      </c>
      <c r="E1040" s="14">
        <v>20080004</v>
      </c>
      <c r="F1040" s="14" t="s">
        <v>736</v>
      </c>
      <c r="G1040" s="19">
        <v>2</v>
      </c>
      <c r="H1040" s="21">
        <v>4.17</v>
      </c>
      <c r="I1040" s="21">
        <v>173.37</v>
      </c>
      <c r="J1040" s="54">
        <v>0</v>
      </c>
      <c r="K1040" s="54">
        <v>0</v>
      </c>
      <c r="L1040" s="55">
        <v>0</v>
      </c>
      <c r="M1040" s="56">
        <v>0</v>
      </c>
      <c r="N1040" s="19">
        <v>0</v>
      </c>
      <c r="O1040" s="21">
        <v>0</v>
      </c>
      <c r="P1040" s="2">
        <v>173</v>
      </c>
      <c r="Q1040" s="2" t="s">
        <v>41</v>
      </c>
      <c r="R1040" s="2" t="s">
        <v>3015</v>
      </c>
      <c r="S1040" s="2" t="s">
        <v>3016</v>
      </c>
      <c r="T1040" s="2" t="s">
        <v>1860</v>
      </c>
      <c r="U1040" s="57">
        <v>0</v>
      </c>
      <c r="V1040" s="2">
        <v>46006</v>
      </c>
      <c r="W1040" s="2">
        <v>1</v>
      </c>
      <c r="X1040" s="56" t="s">
        <v>422</v>
      </c>
      <c r="Y1040" s="21" t="s">
        <v>4545</v>
      </c>
      <c r="Z1040" s="52">
        <v>4.1575539568345325</v>
      </c>
    </row>
    <row r="1041" spans="1:26" x14ac:dyDescent="0.25">
      <c r="A1041" s="70" t="s">
        <v>4544</v>
      </c>
      <c r="B1041" s="2" t="s">
        <v>3270</v>
      </c>
      <c r="C1041" s="19" t="s">
        <v>3534</v>
      </c>
      <c r="D1041" s="2" t="s">
        <v>295</v>
      </c>
      <c r="E1041" s="14">
        <v>20080004</v>
      </c>
      <c r="F1041" s="14" t="s">
        <v>464</v>
      </c>
      <c r="G1041" s="19">
        <v>1</v>
      </c>
      <c r="H1041" s="21">
        <v>2.4500000000000002</v>
      </c>
      <c r="I1041" s="21">
        <v>98.34</v>
      </c>
      <c r="J1041" s="54">
        <v>0</v>
      </c>
      <c r="K1041" s="54">
        <v>0</v>
      </c>
      <c r="L1041" s="55">
        <v>0</v>
      </c>
      <c r="M1041" s="56">
        <v>0</v>
      </c>
      <c r="N1041" s="19">
        <v>0</v>
      </c>
      <c r="O1041" s="21">
        <v>0</v>
      </c>
      <c r="P1041" s="2">
        <v>98</v>
      </c>
      <c r="Q1041" s="2" t="s">
        <v>41</v>
      </c>
      <c r="R1041" s="2" t="s">
        <v>2833</v>
      </c>
      <c r="S1041" s="2" t="s">
        <v>3271</v>
      </c>
      <c r="T1041" s="2" t="s">
        <v>1314</v>
      </c>
      <c r="U1041" s="57">
        <v>0</v>
      </c>
      <c r="V1041" s="2">
        <v>46034</v>
      </c>
      <c r="W1041" s="2">
        <v>1</v>
      </c>
      <c r="X1041" s="56" t="s">
        <v>422</v>
      </c>
      <c r="Y1041" s="21" t="s">
        <v>4545</v>
      </c>
      <c r="Z1041" s="52">
        <v>2.0069387755102039</v>
      </c>
    </row>
    <row r="1042" spans="1:26" x14ac:dyDescent="0.25">
      <c r="A1042" s="70" t="s">
        <v>4544</v>
      </c>
      <c r="B1042" s="2" t="s">
        <v>3272</v>
      </c>
      <c r="C1042" s="19" t="s">
        <v>3534</v>
      </c>
      <c r="D1042" s="2" t="s">
        <v>295</v>
      </c>
      <c r="E1042" s="14">
        <v>20080004</v>
      </c>
      <c r="F1042" s="14" t="s">
        <v>467</v>
      </c>
      <c r="G1042" s="19">
        <v>3</v>
      </c>
      <c r="H1042" s="21">
        <v>11.990000000000002</v>
      </c>
      <c r="I1042" s="21">
        <v>440.11</v>
      </c>
      <c r="J1042" s="54">
        <v>0</v>
      </c>
      <c r="K1042" s="54">
        <v>0</v>
      </c>
      <c r="L1042" s="55">
        <v>0</v>
      </c>
      <c r="M1042" s="56">
        <v>0</v>
      </c>
      <c r="N1042" s="19">
        <v>0</v>
      </c>
      <c r="O1042" s="21">
        <v>0</v>
      </c>
      <c r="P1042" s="2">
        <v>440</v>
      </c>
      <c r="Q1042" s="2" t="s">
        <v>41</v>
      </c>
      <c r="R1042" s="2" t="s">
        <v>3273</v>
      </c>
      <c r="S1042" s="2" t="s">
        <v>3274</v>
      </c>
      <c r="T1042" s="2" t="s">
        <v>1860</v>
      </c>
      <c r="U1042" s="57">
        <v>0</v>
      </c>
      <c r="V1042" s="2">
        <v>46034</v>
      </c>
      <c r="W1042" s="2">
        <v>1</v>
      </c>
      <c r="X1042" s="56" t="s">
        <v>422</v>
      </c>
      <c r="Y1042" s="21" t="s">
        <v>4545</v>
      </c>
      <c r="Z1042" s="52">
        <v>5.5059633027522938</v>
      </c>
    </row>
    <row r="1043" spans="1:26" x14ac:dyDescent="0.25">
      <c r="A1043" s="70" t="s">
        <v>4544</v>
      </c>
      <c r="B1043" s="2" t="s">
        <v>3420</v>
      </c>
      <c r="C1043" s="19" t="s">
        <v>3534</v>
      </c>
      <c r="D1043" s="2" t="s">
        <v>295</v>
      </c>
      <c r="E1043" s="14">
        <v>20080004</v>
      </c>
      <c r="F1043" s="14" t="s">
        <v>682</v>
      </c>
      <c r="G1043" s="19">
        <v>2</v>
      </c>
      <c r="H1043" s="21">
        <v>2.82</v>
      </c>
      <c r="I1043" s="21">
        <v>96.44</v>
      </c>
      <c r="J1043" s="54">
        <v>0</v>
      </c>
      <c r="K1043" s="54">
        <v>0</v>
      </c>
      <c r="L1043" s="55">
        <v>0</v>
      </c>
      <c r="M1043" s="56">
        <v>0</v>
      </c>
      <c r="N1043" s="19">
        <v>0</v>
      </c>
      <c r="O1043" s="21">
        <v>0</v>
      </c>
      <c r="P1043" s="2">
        <v>96</v>
      </c>
      <c r="Q1043" s="2" t="s">
        <v>41</v>
      </c>
      <c r="R1043" s="2" t="s">
        <v>3268</v>
      </c>
      <c r="S1043" s="2" t="s">
        <v>3421</v>
      </c>
      <c r="T1043" s="2" t="s">
        <v>1860</v>
      </c>
      <c r="U1043" s="57">
        <v>0</v>
      </c>
      <c r="V1043" s="2">
        <v>46049</v>
      </c>
      <c r="W1043" s="2">
        <v>1</v>
      </c>
      <c r="X1043" s="56" t="s">
        <v>422</v>
      </c>
      <c r="Y1043" s="21" t="s">
        <v>4545</v>
      </c>
      <c r="Z1043" s="52">
        <v>3.4198581560283694</v>
      </c>
    </row>
    <row r="1044" spans="1:26" x14ac:dyDescent="0.25">
      <c r="A1044" s="70" t="s">
        <v>4544</v>
      </c>
      <c r="B1044" s="2" t="s">
        <v>3586</v>
      </c>
      <c r="C1044" s="19" t="s">
        <v>3534</v>
      </c>
      <c r="D1044" s="2" t="s">
        <v>295</v>
      </c>
      <c r="E1044" s="14">
        <v>20080004</v>
      </c>
      <c r="F1044" s="14" t="s">
        <v>3543</v>
      </c>
      <c r="G1044" s="19">
        <v>4</v>
      </c>
      <c r="H1044" s="21">
        <v>7.85</v>
      </c>
      <c r="I1044" s="21">
        <v>322.98</v>
      </c>
      <c r="J1044" s="54">
        <v>0</v>
      </c>
      <c r="K1044" s="54">
        <v>0</v>
      </c>
      <c r="L1044" s="55">
        <v>0</v>
      </c>
      <c r="M1044" s="56">
        <v>0</v>
      </c>
      <c r="N1044" s="19">
        <v>0</v>
      </c>
      <c r="O1044" s="21">
        <v>0</v>
      </c>
      <c r="P1044" s="2">
        <v>323</v>
      </c>
      <c r="Q1044" s="2" t="s">
        <v>41</v>
      </c>
      <c r="R1044" s="2" t="s">
        <v>2194</v>
      </c>
      <c r="S1044" s="2" t="s">
        <v>3587</v>
      </c>
      <c r="T1044" s="2" t="s">
        <v>1860</v>
      </c>
      <c r="U1044" s="57">
        <v>0</v>
      </c>
      <c r="V1044" s="2">
        <v>46062</v>
      </c>
      <c r="W1044" s="2">
        <v>1</v>
      </c>
      <c r="X1044" s="56" t="s">
        <v>422</v>
      </c>
      <c r="Y1044" s="21" t="s">
        <v>4545</v>
      </c>
      <c r="Z1044" s="52">
        <v>8.2287898089171989</v>
      </c>
    </row>
    <row r="1045" spans="1:26" x14ac:dyDescent="0.25">
      <c r="A1045" s="70" t="s">
        <v>4544</v>
      </c>
      <c r="B1045" s="2" t="s">
        <v>3682</v>
      </c>
      <c r="C1045" s="19" t="s">
        <v>3534</v>
      </c>
      <c r="D1045" s="2" t="s">
        <v>295</v>
      </c>
      <c r="E1045" s="14">
        <v>20080004</v>
      </c>
      <c r="F1045" s="14" t="s">
        <v>686</v>
      </c>
      <c r="G1045" s="19">
        <v>3</v>
      </c>
      <c r="H1045" s="21">
        <v>13.66</v>
      </c>
      <c r="I1045" s="21">
        <v>526.86</v>
      </c>
      <c r="J1045" s="54">
        <v>0</v>
      </c>
      <c r="K1045" s="54">
        <v>0</v>
      </c>
      <c r="L1045" s="55">
        <v>0</v>
      </c>
      <c r="M1045" s="56">
        <v>0</v>
      </c>
      <c r="N1045" s="19">
        <v>0</v>
      </c>
      <c r="O1045" s="21">
        <v>0</v>
      </c>
      <c r="P1045" s="2">
        <v>527</v>
      </c>
      <c r="Q1045" s="2" t="s">
        <v>41</v>
      </c>
      <c r="R1045" s="2" t="s">
        <v>901</v>
      </c>
      <c r="S1045" s="2" t="s">
        <v>3683</v>
      </c>
      <c r="T1045" s="2" t="s">
        <v>1860</v>
      </c>
      <c r="U1045" s="57">
        <v>0</v>
      </c>
      <c r="V1045" s="2">
        <v>46069</v>
      </c>
      <c r="W1045" s="2">
        <v>1</v>
      </c>
      <c r="X1045" s="56" t="s">
        <v>422</v>
      </c>
      <c r="Y1045" s="21" t="s">
        <v>4545</v>
      </c>
      <c r="Z1045" s="52">
        <v>5.7854319180087863</v>
      </c>
    </row>
    <row r="1046" spans="1:26" x14ac:dyDescent="0.25">
      <c r="A1046" s="70" t="s">
        <v>4544</v>
      </c>
      <c r="B1046" s="2" t="s">
        <v>3887</v>
      </c>
      <c r="C1046" s="19" t="s">
        <v>3534</v>
      </c>
      <c r="D1046" s="2" t="s">
        <v>295</v>
      </c>
      <c r="E1046" s="14">
        <v>20080004</v>
      </c>
      <c r="F1046" s="14" t="s">
        <v>687</v>
      </c>
      <c r="G1046" s="19">
        <v>2</v>
      </c>
      <c r="H1046" s="21">
        <v>5.83</v>
      </c>
      <c r="I1046" s="21">
        <v>215.38</v>
      </c>
      <c r="J1046" s="54">
        <v>0</v>
      </c>
      <c r="K1046" s="54">
        <v>0</v>
      </c>
      <c r="L1046" s="55">
        <v>0</v>
      </c>
      <c r="M1046" s="56">
        <v>0</v>
      </c>
      <c r="N1046" s="19">
        <v>0</v>
      </c>
      <c r="O1046" s="21">
        <v>0</v>
      </c>
      <c r="P1046" s="2">
        <v>215</v>
      </c>
      <c r="Q1046" s="2" t="s">
        <v>41</v>
      </c>
      <c r="R1046" s="2" t="s">
        <v>4014</v>
      </c>
      <c r="S1046" s="2" t="s">
        <v>4015</v>
      </c>
      <c r="T1046" s="2" t="s">
        <v>1894</v>
      </c>
      <c r="U1046" s="57">
        <v>0</v>
      </c>
      <c r="V1046" s="2">
        <v>0</v>
      </c>
      <c r="W1046" s="2">
        <v>1</v>
      </c>
      <c r="X1046" s="56" t="s">
        <v>422</v>
      </c>
      <c r="Y1046" s="21" t="s">
        <v>4545</v>
      </c>
      <c r="Z1046" s="52">
        <v>3.6943396226415097</v>
      </c>
    </row>
    <row r="1047" spans="1:26" x14ac:dyDescent="0.25">
      <c r="A1047" s="70" t="s">
        <v>4544</v>
      </c>
      <c r="B1047" s="2" t="s">
        <v>4112</v>
      </c>
      <c r="C1047" s="19" t="s">
        <v>3534</v>
      </c>
      <c r="D1047" s="2" t="s">
        <v>295</v>
      </c>
      <c r="E1047" s="14">
        <v>20080004</v>
      </c>
      <c r="F1047" s="14" t="s">
        <v>493</v>
      </c>
      <c r="G1047" s="19">
        <v>1</v>
      </c>
      <c r="H1047" s="21">
        <v>2.2200000000000002</v>
      </c>
      <c r="I1047" s="21">
        <v>80.209999999999994</v>
      </c>
      <c r="J1047" s="54">
        <v>0</v>
      </c>
      <c r="K1047" s="54">
        <v>0</v>
      </c>
      <c r="L1047" s="55">
        <v>0</v>
      </c>
      <c r="M1047" s="56">
        <v>0</v>
      </c>
      <c r="N1047" s="19">
        <v>0</v>
      </c>
      <c r="O1047" s="21">
        <v>0</v>
      </c>
      <c r="P1047" s="2">
        <v>80</v>
      </c>
      <c r="Q1047" s="2" t="s">
        <v>41</v>
      </c>
      <c r="R1047" s="2" t="s">
        <v>4113</v>
      </c>
      <c r="S1047" s="2" t="s">
        <v>4114</v>
      </c>
      <c r="T1047" s="2" t="s">
        <v>1860</v>
      </c>
      <c r="U1047" s="57">
        <v>0</v>
      </c>
      <c r="V1047" s="2">
        <v>46097</v>
      </c>
      <c r="W1047" s="2">
        <v>1</v>
      </c>
      <c r="X1047" s="56" t="s">
        <v>422</v>
      </c>
      <c r="Y1047" s="21" t="s">
        <v>4545</v>
      </c>
      <c r="Z1047" s="52">
        <v>1.8065315315315313</v>
      </c>
    </row>
    <row r="1048" spans="1:26" x14ac:dyDescent="0.25">
      <c r="A1048" s="70" t="s">
        <v>4544</v>
      </c>
      <c r="B1048" s="2" t="s">
        <v>4115</v>
      </c>
      <c r="C1048" s="19" t="s">
        <v>3534</v>
      </c>
      <c r="D1048" s="2" t="s">
        <v>295</v>
      </c>
      <c r="E1048" s="14">
        <v>20080004</v>
      </c>
      <c r="F1048" s="14" t="s">
        <v>691</v>
      </c>
      <c r="G1048" s="19">
        <v>3</v>
      </c>
      <c r="H1048" s="21">
        <v>14.31</v>
      </c>
      <c r="I1048" s="21">
        <v>540.97</v>
      </c>
      <c r="J1048" s="54">
        <v>0</v>
      </c>
      <c r="K1048" s="54">
        <v>0</v>
      </c>
      <c r="L1048" s="55">
        <v>0</v>
      </c>
      <c r="M1048" s="56">
        <v>0</v>
      </c>
      <c r="N1048" s="19">
        <v>0</v>
      </c>
      <c r="O1048" s="21">
        <v>0</v>
      </c>
      <c r="P1048" s="2">
        <v>541</v>
      </c>
      <c r="Q1048" s="2" t="s">
        <v>41</v>
      </c>
      <c r="R1048" s="2" t="s">
        <v>4116</v>
      </c>
      <c r="S1048" s="2" t="s">
        <v>4117</v>
      </c>
      <c r="T1048" s="2" t="s">
        <v>1860</v>
      </c>
      <c r="U1048" s="57">
        <v>0</v>
      </c>
      <c r="V1048" s="2">
        <v>46097</v>
      </c>
      <c r="W1048" s="2">
        <v>1</v>
      </c>
      <c r="X1048" s="56" t="s">
        <v>422</v>
      </c>
      <c r="Y1048" s="21" t="s">
        <v>4545</v>
      </c>
      <c r="Z1048" s="52">
        <v>5.6705450733752629</v>
      </c>
    </row>
    <row r="1049" spans="1:26" x14ac:dyDescent="0.25">
      <c r="A1049" s="70" t="s">
        <v>4544</v>
      </c>
      <c r="B1049" s="2" t="s">
        <v>4518</v>
      </c>
      <c r="C1049" s="19" t="s">
        <v>3534</v>
      </c>
      <c r="D1049" s="2" t="s">
        <v>295</v>
      </c>
      <c r="E1049" s="14">
        <v>20080004</v>
      </c>
      <c r="F1049" s="14" t="s">
        <v>698</v>
      </c>
      <c r="G1049" s="19">
        <v>3</v>
      </c>
      <c r="H1049" s="21">
        <v>26.229999999999997</v>
      </c>
      <c r="I1049" s="21">
        <v>1015.79</v>
      </c>
      <c r="J1049" s="54">
        <v>0</v>
      </c>
      <c r="K1049" s="54">
        <v>0</v>
      </c>
      <c r="L1049" s="55">
        <v>0</v>
      </c>
      <c r="M1049" s="56">
        <v>0</v>
      </c>
      <c r="N1049" s="19">
        <v>0</v>
      </c>
      <c r="O1049" s="21">
        <v>0</v>
      </c>
      <c r="P1049" s="2">
        <v>1016</v>
      </c>
      <c r="Q1049" s="2" t="s">
        <v>41</v>
      </c>
      <c r="R1049" s="2" t="s">
        <v>4519</v>
      </c>
      <c r="S1049" s="2" t="s">
        <v>4520</v>
      </c>
      <c r="T1049" s="2" t="s">
        <v>1314</v>
      </c>
      <c r="U1049" s="57">
        <v>0</v>
      </c>
      <c r="V1049" s="2">
        <v>46116</v>
      </c>
      <c r="W1049" s="2">
        <v>1</v>
      </c>
      <c r="X1049" s="56" t="s">
        <v>422</v>
      </c>
      <c r="Y1049" s="21" t="s">
        <v>4545</v>
      </c>
      <c r="Z1049" s="52">
        <v>5.8089401448722846</v>
      </c>
    </row>
    <row r="1050" spans="1:26" x14ac:dyDescent="0.25">
      <c r="A1050" s="70" t="s">
        <v>4544</v>
      </c>
      <c r="B1050" s="2" t="s">
        <v>1899</v>
      </c>
      <c r="C1050" s="19" t="s">
        <v>3534</v>
      </c>
      <c r="D1050" s="2" t="s">
        <v>302</v>
      </c>
      <c r="E1050" s="14">
        <v>20080005</v>
      </c>
      <c r="F1050" s="14" t="s">
        <v>423</v>
      </c>
      <c r="G1050" s="19">
        <v>1</v>
      </c>
      <c r="H1050" s="21">
        <v>2.33</v>
      </c>
      <c r="I1050" s="21">
        <v>88.24</v>
      </c>
      <c r="J1050" s="54">
        <v>0</v>
      </c>
      <c r="K1050" s="54">
        <v>0</v>
      </c>
      <c r="L1050" s="55">
        <v>0</v>
      </c>
      <c r="M1050" s="56">
        <v>0</v>
      </c>
      <c r="N1050" s="19">
        <v>0</v>
      </c>
      <c r="O1050" s="21">
        <v>0</v>
      </c>
      <c r="P1050" s="2">
        <v>88</v>
      </c>
      <c r="Q1050" s="2" t="s">
        <v>41</v>
      </c>
      <c r="R1050" s="2" t="s">
        <v>1900</v>
      </c>
      <c r="S1050" s="2" t="s">
        <v>1901</v>
      </c>
      <c r="T1050" s="2" t="s">
        <v>1860</v>
      </c>
      <c r="U1050" s="57">
        <v>0</v>
      </c>
      <c r="V1050" s="2">
        <v>0</v>
      </c>
      <c r="W1050" s="2">
        <v>1</v>
      </c>
      <c r="X1050" s="56" t="s">
        <v>422</v>
      </c>
      <c r="Y1050" s="21" t="s">
        <v>4545</v>
      </c>
      <c r="Z1050" s="52">
        <v>1.8935622317596565</v>
      </c>
    </row>
    <row r="1051" spans="1:26" x14ac:dyDescent="0.25">
      <c r="A1051" s="70" t="s">
        <v>4544</v>
      </c>
      <c r="B1051" s="2" t="s">
        <v>1902</v>
      </c>
      <c r="C1051" s="19" t="s">
        <v>3534</v>
      </c>
      <c r="D1051" s="2" t="s">
        <v>302</v>
      </c>
      <c r="E1051" s="14">
        <v>20080005</v>
      </c>
      <c r="F1051" s="14" t="s">
        <v>750</v>
      </c>
      <c r="G1051" s="19">
        <v>1</v>
      </c>
      <c r="H1051" s="21">
        <v>2.21</v>
      </c>
      <c r="I1051" s="21">
        <v>81.64</v>
      </c>
      <c r="J1051" s="54">
        <v>0</v>
      </c>
      <c r="K1051" s="54">
        <v>0</v>
      </c>
      <c r="L1051" s="55">
        <v>0</v>
      </c>
      <c r="M1051" s="56">
        <v>0</v>
      </c>
      <c r="N1051" s="19">
        <v>0</v>
      </c>
      <c r="O1051" s="21">
        <v>0</v>
      </c>
      <c r="P1051" s="2">
        <v>82</v>
      </c>
      <c r="Q1051" s="2" t="s">
        <v>41</v>
      </c>
      <c r="R1051" s="2" t="s">
        <v>1903</v>
      </c>
      <c r="S1051" s="2" t="s">
        <v>1904</v>
      </c>
      <c r="T1051" s="2" t="s">
        <v>1856</v>
      </c>
      <c r="U1051" s="57">
        <v>0</v>
      </c>
      <c r="V1051" s="2">
        <v>0</v>
      </c>
      <c r="W1051" s="2">
        <v>1</v>
      </c>
      <c r="X1051" s="56" t="s">
        <v>422</v>
      </c>
      <c r="Y1051" s="21" t="s">
        <v>4545</v>
      </c>
      <c r="Z1051" s="52">
        <v>1.8470588235294121</v>
      </c>
    </row>
    <row r="1052" spans="1:26" x14ac:dyDescent="0.25">
      <c r="A1052" s="70" t="s">
        <v>4544</v>
      </c>
      <c r="B1052" s="2" t="s">
        <v>1906</v>
      </c>
      <c r="C1052" s="19" t="s">
        <v>3534</v>
      </c>
      <c r="D1052" s="2" t="s">
        <v>302</v>
      </c>
      <c r="E1052" s="14">
        <v>20080005</v>
      </c>
      <c r="F1052" s="14" t="s">
        <v>638</v>
      </c>
      <c r="G1052" s="19">
        <v>2</v>
      </c>
      <c r="H1052" s="21">
        <v>6.57</v>
      </c>
      <c r="I1052" s="21">
        <v>250.65</v>
      </c>
      <c r="J1052" s="54">
        <v>0</v>
      </c>
      <c r="K1052" s="54">
        <v>0</v>
      </c>
      <c r="L1052" s="55">
        <v>0</v>
      </c>
      <c r="M1052" s="56">
        <v>0</v>
      </c>
      <c r="N1052" s="19">
        <v>0</v>
      </c>
      <c r="O1052" s="21">
        <v>0</v>
      </c>
      <c r="P1052" s="2">
        <v>251</v>
      </c>
      <c r="Q1052" s="2" t="s">
        <v>41</v>
      </c>
      <c r="R1052" s="2" t="s">
        <v>1907</v>
      </c>
      <c r="S1052" s="2" t="s">
        <v>1908</v>
      </c>
      <c r="T1052" s="2" t="s">
        <v>1825</v>
      </c>
      <c r="U1052" s="57">
        <v>0</v>
      </c>
      <c r="V1052" s="2">
        <v>45843</v>
      </c>
      <c r="W1052" s="2">
        <v>1</v>
      </c>
      <c r="X1052" s="56" t="s">
        <v>422</v>
      </c>
      <c r="Y1052" s="21" t="s">
        <v>4545</v>
      </c>
      <c r="Z1052" s="52">
        <v>3.8150684931506849</v>
      </c>
    </row>
    <row r="1053" spans="1:26" x14ac:dyDescent="0.25">
      <c r="A1053" s="70" t="s">
        <v>4544</v>
      </c>
      <c r="B1053" s="2" t="s">
        <v>2255</v>
      </c>
      <c r="C1053" s="19" t="s">
        <v>3534</v>
      </c>
      <c r="D1053" s="2" t="s">
        <v>303</v>
      </c>
      <c r="E1053" s="14">
        <v>20080006</v>
      </c>
      <c r="F1053" s="14" t="s">
        <v>513</v>
      </c>
      <c r="G1053" s="19">
        <v>4</v>
      </c>
      <c r="H1053" s="21">
        <v>276.02</v>
      </c>
      <c r="I1053" s="21">
        <v>10721.890000000001</v>
      </c>
      <c r="J1053" s="54">
        <v>0</v>
      </c>
      <c r="K1053" s="54">
        <v>0</v>
      </c>
      <c r="L1053" s="55">
        <v>0</v>
      </c>
      <c r="M1053" s="56">
        <v>0</v>
      </c>
      <c r="N1053" s="19">
        <v>0</v>
      </c>
      <c r="O1053" s="21">
        <v>0</v>
      </c>
      <c r="P1053" s="2">
        <v>10722</v>
      </c>
      <c r="Q1053" s="2" t="s">
        <v>41</v>
      </c>
      <c r="R1053" s="2" t="s">
        <v>2256</v>
      </c>
      <c r="S1053" s="2" t="s">
        <v>2510</v>
      </c>
      <c r="T1053" s="2" t="s">
        <v>1923</v>
      </c>
      <c r="U1053" s="57">
        <v>0</v>
      </c>
      <c r="V1053" s="2">
        <v>45846</v>
      </c>
      <c r="W1053" s="2">
        <v>1</v>
      </c>
      <c r="X1053" s="56" t="s">
        <v>422</v>
      </c>
      <c r="Y1053" s="21" t="s">
        <v>4545</v>
      </c>
      <c r="Z1053" s="52">
        <v>7.7689225418447947</v>
      </c>
    </row>
    <row r="1054" spans="1:26" x14ac:dyDescent="0.25">
      <c r="A1054" s="70" t="s">
        <v>4544</v>
      </c>
      <c r="B1054" s="2" t="s">
        <v>2201</v>
      </c>
      <c r="C1054" s="19" t="s">
        <v>3534</v>
      </c>
      <c r="D1054" s="2" t="s">
        <v>296</v>
      </c>
      <c r="E1054" s="14">
        <v>20080007</v>
      </c>
      <c r="F1054" s="14" t="s">
        <v>44</v>
      </c>
      <c r="G1054" s="19">
        <v>4</v>
      </c>
      <c r="H1054" s="21">
        <v>133.5</v>
      </c>
      <c r="I1054" s="21">
        <v>5206.1399999999994</v>
      </c>
      <c r="J1054" s="54">
        <v>0</v>
      </c>
      <c r="K1054" s="54">
        <v>0</v>
      </c>
      <c r="L1054" s="55">
        <v>741.7699999999968</v>
      </c>
      <c r="M1054" s="56">
        <v>0</v>
      </c>
      <c r="N1054" s="19">
        <v>0</v>
      </c>
      <c r="O1054" s="21">
        <v>0</v>
      </c>
      <c r="P1054" s="2">
        <v>4464</v>
      </c>
      <c r="Q1054" s="2" t="s">
        <v>41</v>
      </c>
      <c r="R1054" s="2" t="s">
        <v>2202</v>
      </c>
      <c r="S1054" s="2" t="s">
        <v>2203</v>
      </c>
      <c r="T1054" s="2" t="s">
        <v>1923</v>
      </c>
      <c r="U1054" s="57" t="s">
        <v>1924</v>
      </c>
      <c r="V1054" s="2">
        <v>0</v>
      </c>
      <c r="W1054" s="2">
        <v>1</v>
      </c>
      <c r="X1054" s="56" t="s">
        <v>422</v>
      </c>
      <c r="Y1054" s="21" t="s">
        <v>4545</v>
      </c>
      <c r="Z1054" s="52">
        <v>7.7994606741573023</v>
      </c>
    </row>
    <row r="1055" spans="1:26" x14ac:dyDescent="0.25">
      <c r="A1055" s="70" t="s">
        <v>4544</v>
      </c>
      <c r="B1055" s="2" t="s">
        <v>1909</v>
      </c>
      <c r="C1055" s="19" t="s">
        <v>3534</v>
      </c>
      <c r="D1055" s="2" t="s">
        <v>296</v>
      </c>
      <c r="E1055" s="14">
        <v>20080007</v>
      </c>
      <c r="F1055" s="14" t="s">
        <v>617</v>
      </c>
      <c r="G1055" s="19">
        <v>4</v>
      </c>
      <c r="H1055" s="21">
        <v>54.54</v>
      </c>
      <c r="I1055" s="21">
        <v>2184.83</v>
      </c>
      <c r="J1055" s="54">
        <v>0</v>
      </c>
      <c r="K1055" s="54">
        <v>0</v>
      </c>
      <c r="L1055" s="55">
        <v>0</v>
      </c>
      <c r="M1055" s="56">
        <v>0</v>
      </c>
      <c r="N1055" s="19">
        <v>0</v>
      </c>
      <c r="O1055" s="21">
        <v>0</v>
      </c>
      <c r="P1055" s="2">
        <v>2185</v>
      </c>
      <c r="Q1055" s="2" t="s">
        <v>41</v>
      </c>
      <c r="R1055" s="2" t="s">
        <v>1910</v>
      </c>
      <c r="S1055" s="2" t="s">
        <v>1911</v>
      </c>
      <c r="T1055" s="2" t="s">
        <v>1820</v>
      </c>
      <c r="U1055" s="57" t="s">
        <v>435</v>
      </c>
      <c r="V1055" s="2">
        <v>0</v>
      </c>
      <c r="W1055" s="2">
        <v>1</v>
      </c>
      <c r="X1055" s="56" t="s">
        <v>422</v>
      </c>
      <c r="Y1055" s="21" t="s">
        <v>4545</v>
      </c>
      <c r="Z1055" s="52">
        <v>8.0118445177851125</v>
      </c>
    </row>
    <row r="1056" spans="1:26" x14ac:dyDescent="0.25">
      <c r="A1056" s="70" t="s">
        <v>4544</v>
      </c>
      <c r="B1056" s="2" t="s">
        <v>3888</v>
      </c>
      <c r="C1056" s="19" t="s">
        <v>3534</v>
      </c>
      <c r="D1056" s="2" t="s">
        <v>296</v>
      </c>
      <c r="E1056" s="14">
        <v>20080007</v>
      </c>
      <c r="F1056" s="14" t="s">
        <v>513</v>
      </c>
      <c r="G1056" s="19">
        <v>4</v>
      </c>
      <c r="H1056" s="21">
        <v>13.049999999999999</v>
      </c>
      <c r="I1056" s="21">
        <v>499.18000000000006</v>
      </c>
      <c r="J1056" s="54">
        <v>0</v>
      </c>
      <c r="K1056" s="54">
        <v>0</v>
      </c>
      <c r="L1056" s="55">
        <v>0</v>
      </c>
      <c r="M1056" s="56">
        <v>0</v>
      </c>
      <c r="N1056" s="19">
        <v>0</v>
      </c>
      <c r="O1056" s="21">
        <v>0</v>
      </c>
      <c r="P1056" s="2">
        <v>499</v>
      </c>
      <c r="Q1056" s="2" t="s">
        <v>41</v>
      </c>
      <c r="R1056" s="2" t="s">
        <v>3889</v>
      </c>
      <c r="S1056" s="2" t="s">
        <v>3890</v>
      </c>
      <c r="T1056" s="2" t="s">
        <v>1923</v>
      </c>
      <c r="U1056" s="57" t="s">
        <v>1924</v>
      </c>
      <c r="V1056" s="2">
        <v>0</v>
      </c>
      <c r="W1056" s="2">
        <v>1</v>
      </c>
      <c r="X1056" s="56" t="s">
        <v>422</v>
      </c>
      <c r="Y1056" s="21" t="s">
        <v>4545</v>
      </c>
      <c r="Z1056" s="52">
        <v>7.6502681992337189</v>
      </c>
    </row>
    <row r="1057" spans="1:26" x14ac:dyDescent="0.25">
      <c r="A1057" s="70" t="s">
        <v>4544</v>
      </c>
      <c r="B1057" s="2" t="s">
        <v>1916</v>
      </c>
      <c r="C1057" s="19" t="s">
        <v>3534</v>
      </c>
      <c r="D1057" s="2" t="s">
        <v>296</v>
      </c>
      <c r="E1057" s="14">
        <v>20080007</v>
      </c>
      <c r="F1057" s="14" t="s">
        <v>481</v>
      </c>
      <c r="G1057" s="19">
        <v>2</v>
      </c>
      <c r="H1057" s="21">
        <v>4.8100000000000005</v>
      </c>
      <c r="I1057" s="21">
        <v>192.39999999999998</v>
      </c>
      <c r="J1057" s="54">
        <v>0</v>
      </c>
      <c r="K1057" s="54">
        <v>0</v>
      </c>
      <c r="L1057" s="55">
        <v>0</v>
      </c>
      <c r="M1057" s="56">
        <v>0</v>
      </c>
      <c r="N1057" s="19">
        <v>0</v>
      </c>
      <c r="O1057" s="21">
        <v>0</v>
      </c>
      <c r="P1057" s="2">
        <v>192</v>
      </c>
      <c r="Q1057" s="2" t="s">
        <v>41</v>
      </c>
      <c r="R1057" s="2" t="s">
        <v>1917</v>
      </c>
      <c r="S1057" s="2" t="s">
        <v>1918</v>
      </c>
      <c r="T1057" s="2" t="s">
        <v>1887</v>
      </c>
      <c r="U1057" s="57" t="s">
        <v>435</v>
      </c>
      <c r="V1057" s="2">
        <v>0</v>
      </c>
      <c r="W1057" s="2">
        <v>1</v>
      </c>
      <c r="X1057" s="56" t="s">
        <v>422</v>
      </c>
      <c r="Y1057" s="21" t="s">
        <v>4545</v>
      </c>
      <c r="Z1057" s="52">
        <v>3.9999999999999996</v>
      </c>
    </row>
    <row r="1058" spans="1:26" x14ac:dyDescent="0.25">
      <c r="A1058" s="70" t="s">
        <v>4544</v>
      </c>
      <c r="B1058" s="2" t="s">
        <v>1919</v>
      </c>
      <c r="C1058" s="19" t="s">
        <v>3534</v>
      </c>
      <c r="D1058" s="2" t="s">
        <v>296</v>
      </c>
      <c r="E1058" s="14">
        <v>20080007</v>
      </c>
      <c r="F1058" s="14" t="s">
        <v>750</v>
      </c>
      <c r="G1058" s="19">
        <v>4</v>
      </c>
      <c r="H1058" s="21">
        <v>32.53</v>
      </c>
      <c r="I1058" s="21">
        <v>1170.4000000000001</v>
      </c>
      <c r="J1058" s="54">
        <v>0</v>
      </c>
      <c r="K1058" s="54">
        <v>0</v>
      </c>
      <c r="L1058" s="55">
        <v>0</v>
      </c>
      <c r="M1058" s="56">
        <v>0</v>
      </c>
      <c r="N1058" s="19">
        <v>0</v>
      </c>
      <c r="O1058" s="21">
        <v>0</v>
      </c>
      <c r="P1058" s="2">
        <v>1170</v>
      </c>
      <c r="Q1058" s="2" t="s">
        <v>41</v>
      </c>
      <c r="R1058" s="2" t="s">
        <v>1920</v>
      </c>
      <c r="S1058" s="2" t="s">
        <v>1921</v>
      </c>
      <c r="T1058" s="2" t="s">
        <v>1883</v>
      </c>
      <c r="U1058" s="57" t="s">
        <v>1922</v>
      </c>
      <c r="V1058" s="2">
        <v>0</v>
      </c>
      <c r="W1058" s="2">
        <v>1</v>
      </c>
      <c r="X1058" s="56" t="s">
        <v>422</v>
      </c>
      <c r="Y1058" s="21" t="s">
        <v>4545</v>
      </c>
      <c r="Z1058" s="52">
        <v>7.1958192437749773</v>
      </c>
    </row>
    <row r="1059" spans="1:26" x14ac:dyDescent="0.25">
      <c r="A1059" s="70" t="s">
        <v>4544</v>
      </c>
      <c r="B1059" s="2" t="s">
        <v>1926</v>
      </c>
      <c r="C1059" s="19" t="s">
        <v>3534</v>
      </c>
      <c r="D1059" s="2" t="s">
        <v>296</v>
      </c>
      <c r="E1059" s="14">
        <v>20080007</v>
      </c>
      <c r="F1059" s="14" t="s">
        <v>540</v>
      </c>
      <c r="G1059" s="19">
        <v>4</v>
      </c>
      <c r="H1059" s="21">
        <v>15.18</v>
      </c>
      <c r="I1059" s="21">
        <v>566.18000000000006</v>
      </c>
      <c r="J1059" s="54">
        <v>0</v>
      </c>
      <c r="K1059" s="54">
        <v>0</v>
      </c>
      <c r="L1059" s="55">
        <v>0</v>
      </c>
      <c r="M1059" s="56">
        <v>0</v>
      </c>
      <c r="N1059" s="19">
        <v>0</v>
      </c>
      <c r="O1059" s="21">
        <v>0</v>
      </c>
      <c r="P1059" s="2">
        <v>566</v>
      </c>
      <c r="Q1059" s="2" t="s">
        <v>41</v>
      </c>
      <c r="R1059" s="2" t="s">
        <v>1927</v>
      </c>
      <c r="S1059" s="2" t="s">
        <v>1928</v>
      </c>
      <c r="T1059" s="2" t="s">
        <v>60</v>
      </c>
      <c r="U1059" s="57">
        <v>0</v>
      </c>
      <c r="V1059" s="2">
        <v>0</v>
      </c>
      <c r="W1059" s="2">
        <v>1</v>
      </c>
      <c r="X1059" s="56" t="s">
        <v>422</v>
      </c>
      <c r="Y1059" s="21" t="s">
        <v>4545</v>
      </c>
      <c r="Z1059" s="52">
        <v>7.4595520421607393</v>
      </c>
    </row>
    <row r="1060" spans="1:26" x14ac:dyDescent="0.25">
      <c r="A1060" s="70" t="s">
        <v>4544</v>
      </c>
      <c r="B1060" s="2" t="s">
        <v>1929</v>
      </c>
      <c r="C1060" s="19" t="s">
        <v>3534</v>
      </c>
      <c r="D1060" s="2" t="s">
        <v>296</v>
      </c>
      <c r="E1060" s="14">
        <v>20080007</v>
      </c>
      <c r="F1060" s="14" t="s">
        <v>548</v>
      </c>
      <c r="G1060" s="19">
        <v>4</v>
      </c>
      <c r="H1060" s="21">
        <v>37.97</v>
      </c>
      <c r="I1060" s="21">
        <v>1485.78</v>
      </c>
      <c r="J1060" s="54">
        <v>0</v>
      </c>
      <c r="K1060" s="54">
        <v>0</v>
      </c>
      <c r="L1060" s="55">
        <v>0</v>
      </c>
      <c r="M1060" s="56">
        <v>0</v>
      </c>
      <c r="N1060" s="19">
        <v>0</v>
      </c>
      <c r="O1060" s="21">
        <v>0</v>
      </c>
      <c r="P1060" s="2">
        <v>1486</v>
      </c>
      <c r="Q1060" s="2" t="s">
        <v>41</v>
      </c>
      <c r="R1060" s="2" t="s">
        <v>1930</v>
      </c>
      <c r="S1060" s="2" t="s">
        <v>1931</v>
      </c>
      <c r="T1060" s="2" t="s">
        <v>1820</v>
      </c>
      <c r="U1060" s="57">
        <v>0</v>
      </c>
      <c r="V1060" s="2">
        <v>0</v>
      </c>
      <c r="W1060" s="2">
        <v>1</v>
      </c>
      <c r="X1060" s="56" t="s">
        <v>422</v>
      </c>
      <c r="Y1060" s="21" t="s">
        <v>4545</v>
      </c>
      <c r="Z1060" s="52">
        <v>7.8260732156966029</v>
      </c>
    </row>
    <row r="1061" spans="1:26" x14ac:dyDescent="0.25">
      <c r="A1061" s="70" t="s">
        <v>4544</v>
      </c>
      <c r="B1061" s="2" t="s">
        <v>1932</v>
      </c>
      <c r="C1061" s="19" t="s">
        <v>3534</v>
      </c>
      <c r="D1061" s="2" t="s">
        <v>296</v>
      </c>
      <c r="E1061" s="14">
        <v>20080007</v>
      </c>
      <c r="F1061" s="14" t="s">
        <v>442</v>
      </c>
      <c r="G1061" s="19">
        <v>3</v>
      </c>
      <c r="H1061" s="21">
        <v>13.759999999999998</v>
      </c>
      <c r="I1061" s="21">
        <v>531.82000000000005</v>
      </c>
      <c r="J1061" s="54">
        <v>0</v>
      </c>
      <c r="K1061" s="54">
        <v>0</v>
      </c>
      <c r="L1061" s="55">
        <v>0</v>
      </c>
      <c r="M1061" s="56">
        <v>0</v>
      </c>
      <c r="N1061" s="19">
        <v>0</v>
      </c>
      <c r="O1061" s="21">
        <v>0</v>
      </c>
      <c r="P1061" s="2">
        <v>532</v>
      </c>
      <c r="Q1061" s="2" t="s">
        <v>41</v>
      </c>
      <c r="R1061" s="2" t="s">
        <v>1933</v>
      </c>
      <c r="S1061" s="2" t="s">
        <v>1934</v>
      </c>
      <c r="T1061" s="2" t="s">
        <v>1935</v>
      </c>
      <c r="U1061" s="57">
        <v>0</v>
      </c>
      <c r="V1061" s="2">
        <v>0</v>
      </c>
      <c r="W1061" s="2">
        <v>1</v>
      </c>
      <c r="X1061" s="56" t="s">
        <v>422</v>
      </c>
      <c r="Y1061" s="21" t="s">
        <v>4545</v>
      </c>
      <c r="Z1061" s="52">
        <v>5.7974563953488394</v>
      </c>
    </row>
    <row r="1062" spans="1:26" x14ac:dyDescent="0.25">
      <c r="A1062" s="70" t="s">
        <v>4544</v>
      </c>
      <c r="B1062" s="2" t="s">
        <v>2750</v>
      </c>
      <c r="C1062" s="19" t="s">
        <v>3534</v>
      </c>
      <c r="D1062" s="2" t="s">
        <v>296</v>
      </c>
      <c r="E1062" s="14">
        <v>20080007</v>
      </c>
      <c r="F1062" s="14" t="s">
        <v>444</v>
      </c>
      <c r="G1062" s="19">
        <v>2</v>
      </c>
      <c r="H1062" s="21">
        <v>5.52</v>
      </c>
      <c r="I1062" s="21">
        <v>214.04</v>
      </c>
      <c r="J1062" s="54">
        <v>0</v>
      </c>
      <c r="K1062" s="54">
        <v>0</v>
      </c>
      <c r="L1062" s="55">
        <v>0</v>
      </c>
      <c r="M1062" s="56">
        <v>0</v>
      </c>
      <c r="N1062" s="19">
        <v>0</v>
      </c>
      <c r="O1062" s="21">
        <v>0</v>
      </c>
      <c r="P1062" s="2">
        <v>214</v>
      </c>
      <c r="Q1062" s="2" t="s">
        <v>41</v>
      </c>
      <c r="R1062" s="2" t="s">
        <v>2751</v>
      </c>
      <c r="S1062" s="2" t="s">
        <v>2752</v>
      </c>
      <c r="T1062" s="2" t="s">
        <v>1835</v>
      </c>
      <c r="U1062" s="57">
        <v>0</v>
      </c>
      <c r="V1062" s="2">
        <v>0</v>
      </c>
      <c r="W1062" s="2">
        <v>1</v>
      </c>
      <c r="X1062" s="56" t="s">
        <v>422</v>
      </c>
      <c r="Y1062" s="21" t="s">
        <v>4545</v>
      </c>
      <c r="Z1062" s="52">
        <v>3.8775362318840578</v>
      </c>
    </row>
    <row r="1063" spans="1:26" x14ac:dyDescent="0.25">
      <c r="A1063" s="70" t="s">
        <v>4544</v>
      </c>
      <c r="B1063" s="2" t="s">
        <v>1936</v>
      </c>
      <c r="C1063" s="19" t="s">
        <v>3534</v>
      </c>
      <c r="D1063" s="2" t="s">
        <v>296</v>
      </c>
      <c r="E1063" s="14">
        <v>20080007</v>
      </c>
      <c r="F1063" s="14" t="s">
        <v>553</v>
      </c>
      <c r="G1063" s="19">
        <v>2</v>
      </c>
      <c r="H1063" s="21">
        <v>16.630000000000003</v>
      </c>
      <c r="I1063" s="21">
        <v>665.2</v>
      </c>
      <c r="J1063" s="54">
        <v>0</v>
      </c>
      <c r="K1063" s="54">
        <v>0</v>
      </c>
      <c r="L1063" s="55">
        <v>0</v>
      </c>
      <c r="M1063" s="56">
        <v>0</v>
      </c>
      <c r="N1063" s="19">
        <v>0</v>
      </c>
      <c r="O1063" s="21">
        <v>0</v>
      </c>
      <c r="P1063" s="2">
        <v>665</v>
      </c>
      <c r="Q1063" s="2" t="s">
        <v>41</v>
      </c>
      <c r="R1063" s="2" t="s">
        <v>1937</v>
      </c>
      <c r="S1063" s="2" t="s">
        <v>1938</v>
      </c>
      <c r="T1063" s="2" t="s">
        <v>1915</v>
      </c>
      <c r="U1063" s="57">
        <v>0</v>
      </c>
      <c r="V1063" s="2">
        <v>0</v>
      </c>
      <c r="W1063" s="2">
        <v>1</v>
      </c>
      <c r="X1063" s="56" t="s">
        <v>422</v>
      </c>
      <c r="Y1063" s="21" t="s">
        <v>4545</v>
      </c>
      <c r="Z1063" s="52">
        <v>4</v>
      </c>
    </row>
    <row r="1064" spans="1:26" x14ac:dyDescent="0.25">
      <c r="A1064" s="70" t="s">
        <v>4544</v>
      </c>
      <c r="B1064" s="2" t="s">
        <v>3101</v>
      </c>
      <c r="C1064" s="19" t="s">
        <v>3534</v>
      </c>
      <c r="D1064" s="2" t="s">
        <v>296</v>
      </c>
      <c r="E1064" s="14">
        <v>20080007</v>
      </c>
      <c r="F1064" s="14" t="s">
        <v>589</v>
      </c>
      <c r="G1064" s="19">
        <v>2</v>
      </c>
      <c r="H1064" s="21">
        <v>15.91</v>
      </c>
      <c r="I1064" s="21">
        <v>603.79</v>
      </c>
      <c r="J1064" s="54">
        <v>0</v>
      </c>
      <c r="K1064" s="54">
        <v>0</v>
      </c>
      <c r="L1064" s="55">
        <v>0</v>
      </c>
      <c r="M1064" s="56">
        <v>0</v>
      </c>
      <c r="N1064" s="19">
        <v>0</v>
      </c>
      <c r="O1064" s="21">
        <v>0</v>
      </c>
      <c r="P1064" s="2">
        <v>604</v>
      </c>
      <c r="Q1064" s="2" t="s">
        <v>41</v>
      </c>
      <c r="R1064" s="2" t="s">
        <v>487</v>
      </c>
      <c r="S1064" s="2" t="s">
        <v>3102</v>
      </c>
      <c r="T1064" s="2" t="s">
        <v>1820</v>
      </c>
      <c r="U1064" s="57">
        <v>0</v>
      </c>
      <c r="V1064" s="2">
        <v>0</v>
      </c>
      <c r="W1064" s="2">
        <v>1</v>
      </c>
      <c r="X1064" s="56" t="s">
        <v>422</v>
      </c>
      <c r="Y1064" s="21" t="s">
        <v>4545</v>
      </c>
      <c r="Z1064" s="52">
        <v>3.7950345694531742</v>
      </c>
    </row>
    <row r="1065" spans="1:26" x14ac:dyDescent="0.25">
      <c r="A1065" s="70" t="s">
        <v>4544</v>
      </c>
      <c r="B1065" s="2" t="s">
        <v>1939</v>
      </c>
      <c r="C1065" s="19" t="s">
        <v>3534</v>
      </c>
      <c r="D1065" s="2" t="s">
        <v>296</v>
      </c>
      <c r="E1065" s="14">
        <v>20080007</v>
      </c>
      <c r="F1065" s="14" t="s">
        <v>446</v>
      </c>
      <c r="G1065" s="19">
        <v>2</v>
      </c>
      <c r="H1065" s="21">
        <v>15.48</v>
      </c>
      <c r="I1065" s="21">
        <v>611.22</v>
      </c>
      <c r="J1065" s="54">
        <v>0</v>
      </c>
      <c r="K1065" s="54">
        <v>0</v>
      </c>
      <c r="L1065" s="55">
        <v>0</v>
      </c>
      <c r="M1065" s="56">
        <v>0</v>
      </c>
      <c r="N1065" s="19">
        <v>0</v>
      </c>
      <c r="O1065" s="21">
        <v>0</v>
      </c>
      <c r="P1065" s="2">
        <v>611</v>
      </c>
      <c r="Q1065" s="2" t="s">
        <v>41</v>
      </c>
      <c r="R1065" s="2" t="s">
        <v>1707</v>
      </c>
      <c r="S1065" s="2" t="s">
        <v>1940</v>
      </c>
      <c r="T1065" s="2" t="s">
        <v>1915</v>
      </c>
      <c r="U1065" s="57">
        <v>0</v>
      </c>
      <c r="V1065" s="2">
        <v>0</v>
      </c>
      <c r="W1065" s="2">
        <v>1</v>
      </c>
      <c r="X1065" s="56" t="s">
        <v>422</v>
      </c>
      <c r="Y1065" s="21" t="s">
        <v>4545</v>
      </c>
      <c r="Z1065" s="52">
        <v>3.9484496124031012</v>
      </c>
    </row>
    <row r="1066" spans="1:26" x14ac:dyDescent="0.25">
      <c r="A1066" s="70" t="s">
        <v>4544</v>
      </c>
      <c r="B1066" s="2" t="s">
        <v>4118</v>
      </c>
      <c r="C1066" s="19" t="s">
        <v>3534</v>
      </c>
      <c r="D1066" s="2" t="s">
        <v>296</v>
      </c>
      <c r="E1066" s="14">
        <v>20080007</v>
      </c>
      <c r="F1066" s="14" t="s">
        <v>448</v>
      </c>
      <c r="G1066" s="19">
        <v>4</v>
      </c>
      <c r="H1066" s="21">
        <v>19.97</v>
      </c>
      <c r="I1066" s="21">
        <v>793.49</v>
      </c>
      <c r="J1066" s="54">
        <v>0</v>
      </c>
      <c r="K1066" s="54">
        <v>0</v>
      </c>
      <c r="L1066" s="55">
        <v>0</v>
      </c>
      <c r="M1066" s="56">
        <v>0</v>
      </c>
      <c r="N1066" s="19">
        <v>0</v>
      </c>
      <c r="O1066" s="21">
        <v>0</v>
      </c>
      <c r="P1066" s="2">
        <v>793</v>
      </c>
      <c r="Q1066" s="2" t="s">
        <v>41</v>
      </c>
      <c r="R1066" s="2" t="s">
        <v>4119</v>
      </c>
      <c r="S1066" s="2" t="s">
        <v>4120</v>
      </c>
      <c r="T1066" s="2" t="s">
        <v>1835</v>
      </c>
      <c r="U1066" s="57">
        <v>0</v>
      </c>
      <c r="V1066" s="2">
        <v>0</v>
      </c>
      <c r="W1066" s="2">
        <v>1</v>
      </c>
      <c r="X1066" s="56" t="s">
        <v>422</v>
      </c>
      <c r="Y1066" s="21" t="s">
        <v>4545</v>
      </c>
      <c r="Z1066" s="52">
        <v>7.9468202303455193</v>
      </c>
    </row>
    <row r="1067" spans="1:26" x14ac:dyDescent="0.25">
      <c r="A1067" s="70" t="s">
        <v>4544</v>
      </c>
      <c r="B1067" s="2" t="s">
        <v>1941</v>
      </c>
      <c r="C1067" s="19" t="s">
        <v>3534</v>
      </c>
      <c r="D1067" s="2" t="s">
        <v>296</v>
      </c>
      <c r="E1067" s="14">
        <v>20080007</v>
      </c>
      <c r="F1067" s="14" t="s">
        <v>592</v>
      </c>
      <c r="G1067" s="19">
        <v>4</v>
      </c>
      <c r="H1067" s="21">
        <v>43.16</v>
      </c>
      <c r="I1067" s="21">
        <v>1640.4799999999998</v>
      </c>
      <c r="J1067" s="54">
        <v>0</v>
      </c>
      <c r="K1067" s="54">
        <v>0</v>
      </c>
      <c r="L1067" s="55">
        <v>0</v>
      </c>
      <c r="M1067" s="56">
        <v>0</v>
      </c>
      <c r="N1067" s="19">
        <v>0</v>
      </c>
      <c r="O1067" s="21">
        <v>0</v>
      </c>
      <c r="P1067" s="2">
        <v>1640</v>
      </c>
      <c r="Q1067" s="2" t="s">
        <v>41</v>
      </c>
      <c r="R1067" s="2" t="s">
        <v>1942</v>
      </c>
      <c r="S1067" s="2" t="s">
        <v>1943</v>
      </c>
      <c r="T1067" s="2" t="s">
        <v>1835</v>
      </c>
      <c r="U1067" s="57">
        <v>0</v>
      </c>
      <c r="V1067" s="2">
        <v>0</v>
      </c>
      <c r="W1067" s="2">
        <v>1</v>
      </c>
      <c r="X1067" s="56" t="s">
        <v>422</v>
      </c>
      <c r="Y1067" s="21" t="s">
        <v>4545</v>
      </c>
      <c r="Z1067" s="52">
        <v>7.6018535681186279</v>
      </c>
    </row>
    <row r="1068" spans="1:26" x14ac:dyDescent="0.25">
      <c r="A1068" s="70" t="s">
        <v>4544</v>
      </c>
      <c r="B1068" s="2" t="s">
        <v>4218</v>
      </c>
      <c r="C1068" s="19" t="s">
        <v>3534</v>
      </c>
      <c r="D1068" s="2" t="s">
        <v>296</v>
      </c>
      <c r="E1068" s="14">
        <v>20080007</v>
      </c>
      <c r="F1068" s="14" t="s">
        <v>674</v>
      </c>
      <c r="G1068" s="19">
        <v>4</v>
      </c>
      <c r="H1068" s="21">
        <v>14.55</v>
      </c>
      <c r="I1068" s="21">
        <v>637.45999999999992</v>
      </c>
      <c r="J1068" s="54">
        <v>0</v>
      </c>
      <c r="K1068" s="54">
        <v>0</v>
      </c>
      <c r="L1068" s="55">
        <v>0</v>
      </c>
      <c r="M1068" s="56">
        <v>0</v>
      </c>
      <c r="N1068" s="19">
        <v>0</v>
      </c>
      <c r="O1068" s="21">
        <v>0</v>
      </c>
      <c r="P1068" s="2">
        <v>637</v>
      </c>
      <c r="Q1068" s="2" t="s">
        <v>41</v>
      </c>
      <c r="R1068" s="2" t="s">
        <v>4219</v>
      </c>
      <c r="S1068" s="2" t="s">
        <v>4220</v>
      </c>
      <c r="T1068" s="2" t="s">
        <v>60</v>
      </c>
      <c r="U1068" s="57">
        <v>0</v>
      </c>
      <c r="V1068" s="2">
        <v>0</v>
      </c>
      <c r="W1068" s="2">
        <v>1</v>
      </c>
      <c r="X1068" s="56" t="s">
        <v>422</v>
      </c>
      <c r="Y1068" s="21" t="s">
        <v>4545</v>
      </c>
      <c r="Z1068" s="52">
        <v>8.7623367697594485</v>
      </c>
    </row>
    <row r="1069" spans="1:26" x14ac:dyDescent="0.25">
      <c r="A1069" s="70" t="s">
        <v>4544</v>
      </c>
      <c r="B1069" s="2" t="s">
        <v>1944</v>
      </c>
      <c r="C1069" s="19" t="s">
        <v>3534</v>
      </c>
      <c r="D1069" s="2" t="s">
        <v>296</v>
      </c>
      <c r="E1069" s="14">
        <v>20080007</v>
      </c>
      <c r="F1069" s="14" t="s">
        <v>679</v>
      </c>
      <c r="G1069" s="19">
        <v>4</v>
      </c>
      <c r="H1069" s="21">
        <v>28.61</v>
      </c>
      <c r="I1069" s="21">
        <v>1078.6500000000001</v>
      </c>
      <c r="J1069" s="54">
        <v>0</v>
      </c>
      <c r="K1069" s="54">
        <v>0</v>
      </c>
      <c r="L1069" s="55">
        <v>0</v>
      </c>
      <c r="M1069" s="56">
        <v>0</v>
      </c>
      <c r="N1069" s="19">
        <v>0</v>
      </c>
      <c r="O1069" s="21">
        <v>0</v>
      </c>
      <c r="P1069" s="2">
        <v>1079</v>
      </c>
      <c r="Q1069" s="2" t="s">
        <v>41</v>
      </c>
      <c r="R1069" s="2" t="s">
        <v>1945</v>
      </c>
      <c r="S1069" s="2" t="s">
        <v>1946</v>
      </c>
      <c r="T1069" s="2" t="s">
        <v>1887</v>
      </c>
      <c r="U1069" s="57">
        <v>0</v>
      </c>
      <c r="V1069" s="2">
        <v>0</v>
      </c>
      <c r="W1069" s="2">
        <v>1</v>
      </c>
      <c r="X1069" s="56" t="s">
        <v>422</v>
      </c>
      <c r="Y1069" s="21" t="s">
        <v>4545</v>
      </c>
      <c r="Z1069" s="52">
        <v>7.5403704998252365</v>
      </c>
    </row>
    <row r="1070" spans="1:26" x14ac:dyDescent="0.25">
      <c r="A1070" s="70" t="s">
        <v>4544</v>
      </c>
      <c r="B1070" s="2" t="s">
        <v>2821</v>
      </c>
      <c r="C1070" s="19" t="s">
        <v>3534</v>
      </c>
      <c r="D1070" s="2" t="s">
        <v>296</v>
      </c>
      <c r="E1070" s="14">
        <v>20080007</v>
      </c>
      <c r="F1070" s="14" t="s">
        <v>469</v>
      </c>
      <c r="G1070" s="19">
        <v>4</v>
      </c>
      <c r="H1070" s="21">
        <v>11.59</v>
      </c>
      <c r="I1070" s="21">
        <v>417.40999999999997</v>
      </c>
      <c r="J1070" s="54">
        <v>0</v>
      </c>
      <c r="K1070" s="54">
        <v>0</v>
      </c>
      <c r="L1070" s="55">
        <v>0</v>
      </c>
      <c r="M1070" s="56">
        <v>0</v>
      </c>
      <c r="N1070" s="19">
        <v>0</v>
      </c>
      <c r="O1070" s="21">
        <v>0</v>
      </c>
      <c r="P1070" s="2">
        <v>417</v>
      </c>
      <c r="Q1070" s="2" t="s">
        <v>41</v>
      </c>
      <c r="R1070" s="2" t="s">
        <v>2822</v>
      </c>
      <c r="S1070" s="2" t="s">
        <v>2823</v>
      </c>
      <c r="T1070" s="2" t="s">
        <v>1835</v>
      </c>
      <c r="U1070" s="57">
        <v>0</v>
      </c>
      <c r="V1070" s="2">
        <v>0</v>
      </c>
      <c r="W1070" s="2">
        <v>1</v>
      </c>
      <c r="X1070" s="56" t="s">
        <v>422</v>
      </c>
      <c r="Y1070" s="21" t="s">
        <v>4545</v>
      </c>
      <c r="Z1070" s="52">
        <v>7.2029335634167388</v>
      </c>
    </row>
    <row r="1071" spans="1:26" x14ac:dyDescent="0.25">
      <c r="A1071" s="70" t="s">
        <v>4544</v>
      </c>
      <c r="B1071" s="2" t="s">
        <v>3891</v>
      </c>
      <c r="C1071" s="19" t="s">
        <v>3534</v>
      </c>
      <c r="D1071" s="2" t="s">
        <v>296</v>
      </c>
      <c r="E1071" s="14">
        <v>20080007</v>
      </c>
      <c r="F1071" s="14" t="s">
        <v>3543</v>
      </c>
      <c r="G1071" s="19">
        <v>3</v>
      </c>
      <c r="H1071" s="21">
        <v>11.25</v>
      </c>
      <c r="I1071" s="21">
        <v>387.66999999999996</v>
      </c>
      <c r="J1071" s="54">
        <v>0</v>
      </c>
      <c r="K1071" s="54">
        <v>0</v>
      </c>
      <c r="L1071" s="55">
        <v>0</v>
      </c>
      <c r="M1071" s="56">
        <v>0</v>
      </c>
      <c r="N1071" s="19">
        <v>0</v>
      </c>
      <c r="O1071" s="21">
        <v>0</v>
      </c>
      <c r="P1071" s="2">
        <v>388</v>
      </c>
      <c r="Q1071" s="2" t="s">
        <v>41</v>
      </c>
      <c r="R1071" s="2" t="s">
        <v>3892</v>
      </c>
      <c r="S1071" s="2" t="s">
        <v>3893</v>
      </c>
      <c r="T1071" s="2" t="s">
        <v>1835</v>
      </c>
      <c r="U1071" s="57">
        <v>0</v>
      </c>
      <c r="V1071" s="2">
        <v>0</v>
      </c>
      <c r="W1071" s="2">
        <v>1</v>
      </c>
      <c r="X1071" s="56" t="s">
        <v>422</v>
      </c>
      <c r="Y1071" s="21" t="s">
        <v>4545</v>
      </c>
      <c r="Z1071" s="52">
        <v>5.1689333333333334</v>
      </c>
    </row>
    <row r="1072" spans="1:26" x14ac:dyDescent="0.25">
      <c r="A1072" s="70" t="s">
        <v>4544</v>
      </c>
      <c r="B1072" s="2" t="s">
        <v>1947</v>
      </c>
      <c r="C1072" s="19" t="s">
        <v>3534</v>
      </c>
      <c r="D1072" s="2" t="s">
        <v>296</v>
      </c>
      <c r="E1072" s="14">
        <v>20080007</v>
      </c>
      <c r="F1072" s="14" t="s">
        <v>493</v>
      </c>
      <c r="G1072" s="19">
        <v>4</v>
      </c>
      <c r="H1072" s="21">
        <v>21.81</v>
      </c>
      <c r="I1072" s="21">
        <v>828.78000000000009</v>
      </c>
      <c r="J1072" s="54">
        <v>0</v>
      </c>
      <c r="K1072" s="54">
        <v>0</v>
      </c>
      <c r="L1072" s="55">
        <v>0</v>
      </c>
      <c r="M1072" s="56">
        <v>0</v>
      </c>
      <c r="N1072" s="19">
        <v>0</v>
      </c>
      <c r="O1072" s="21">
        <v>0</v>
      </c>
      <c r="P1072" s="2">
        <v>829</v>
      </c>
      <c r="Q1072" s="2" t="s">
        <v>41</v>
      </c>
      <c r="R1072" s="2" t="s">
        <v>1948</v>
      </c>
      <c r="S1072" s="2" t="s">
        <v>1949</v>
      </c>
      <c r="T1072" s="2" t="s">
        <v>1915</v>
      </c>
      <c r="U1072" s="57">
        <v>0</v>
      </c>
      <c r="V1072" s="2">
        <v>0</v>
      </c>
      <c r="W1072" s="2">
        <v>1</v>
      </c>
      <c r="X1072" s="56" t="s">
        <v>422</v>
      </c>
      <c r="Y1072" s="21" t="s">
        <v>4545</v>
      </c>
      <c r="Z1072" s="52">
        <v>7.6000000000000014</v>
      </c>
    </row>
    <row r="1073" spans="1:26" x14ac:dyDescent="0.25">
      <c r="A1073" s="70" t="s">
        <v>4544</v>
      </c>
      <c r="B1073" s="2" t="s">
        <v>1950</v>
      </c>
      <c r="C1073" s="19" t="s">
        <v>3534</v>
      </c>
      <c r="D1073" s="2" t="s">
        <v>296</v>
      </c>
      <c r="E1073" s="14">
        <v>20080007</v>
      </c>
      <c r="F1073" s="14" t="s">
        <v>494</v>
      </c>
      <c r="G1073" s="19">
        <v>2</v>
      </c>
      <c r="H1073" s="21">
        <v>5.4</v>
      </c>
      <c r="I1073" s="21">
        <v>202.69</v>
      </c>
      <c r="J1073" s="54">
        <v>0</v>
      </c>
      <c r="K1073" s="54">
        <v>0</v>
      </c>
      <c r="L1073" s="55">
        <v>0</v>
      </c>
      <c r="M1073" s="56">
        <v>0</v>
      </c>
      <c r="N1073" s="19">
        <v>0</v>
      </c>
      <c r="O1073" s="21">
        <v>0</v>
      </c>
      <c r="P1073" s="2">
        <v>203</v>
      </c>
      <c r="Q1073" s="2" t="s">
        <v>41</v>
      </c>
      <c r="R1073" s="2" t="s">
        <v>1951</v>
      </c>
      <c r="S1073" s="2" t="s">
        <v>1952</v>
      </c>
      <c r="T1073" s="2" t="s">
        <v>1314</v>
      </c>
      <c r="U1073" s="57">
        <v>0</v>
      </c>
      <c r="V1073" s="2">
        <v>45789</v>
      </c>
      <c r="W1073" s="2">
        <v>1</v>
      </c>
      <c r="X1073" s="56" t="s">
        <v>422</v>
      </c>
      <c r="Y1073" s="21" t="s">
        <v>4545</v>
      </c>
      <c r="Z1073" s="52">
        <v>3.7535185185185185</v>
      </c>
    </row>
    <row r="1074" spans="1:26" x14ac:dyDescent="0.25">
      <c r="A1074" s="70" t="s">
        <v>4544</v>
      </c>
      <c r="B1074" s="2" t="s">
        <v>1953</v>
      </c>
      <c r="C1074" s="19" t="s">
        <v>3534</v>
      </c>
      <c r="D1074" s="2" t="s">
        <v>296</v>
      </c>
      <c r="E1074" s="14">
        <v>20080007</v>
      </c>
      <c r="F1074" s="14" t="s">
        <v>1033</v>
      </c>
      <c r="G1074" s="19">
        <v>2</v>
      </c>
      <c r="H1074" s="21">
        <v>7.77</v>
      </c>
      <c r="I1074" s="21">
        <v>322.77</v>
      </c>
      <c r="J1074" s="54">
        <v>0</v>
      </c>
      <c r="K1074" s="54">
        <v>0</v>
      </c>
      <c r="L1074" s="55">
        <v>0</v>
      </c>
      <c r="M1074" s="56">
        <v>0</v>
      </c>
      <c r="N1074" s="19">
        <v>0</v>
      </c>
      <c r="O1074" s="21">
        <v>0</v>
      </c>
      <c r="P1074" s="2">
        <v>323</v>
      </c>
      <c r="Q1074" s="2" t="s">
        <v>41</v>
      </c>
      <c r="R1074" s="2" t="s">
        <v>1954</v>
      </c>
      <c r="S1074" s="2" t="s">
        <v>1955</v>
      </c>
      <c r="T1074" s="2" t="s">
        <v>1935</v>
      </c>
      <c r="U1074" s="57">
        <v>0</v>
      </c>
      <c r="V1074" s="2">
        <v>45818</v>
      </c>
      <c r="W1074" s="2">
        <v>1</v>
      </c>
      <c r="X1074" s="56" t="s">
        <v>422</v>
      </c>
      <c r="Y1074" s="21" t="s">
        <v>4545</v>
      </c>
      <c r="Z1074" s="52">
        <v>4.154054054054054</v>
      </c>
    </row>
    <row r="1075" spans="1:26" x14ac:dyDescent="0.25">
      <c r="A1075" s="70" t="s">
        <v>4544</v>
      </c>
      <c r="B1075" s="2" t="s">
        <v>1956</v>
      </c>
      <c r="C1075" s="19" t="s">
        <v>3534</v>
      </c>
      <c r="D1075" s="2" t="s">
        <v>296</v>
      </c>
      <c r="E1075" s="14">
        <v>20080007</v>
      </c>
      <c r="F1075" s="14" t="s">
        <v>498</v>
      </c>
      <c r="G1075" s="19">
        <v>4</v>
      </c>
      <c r="H1075" s="21">
        <v>33.840000000000003</v>
      </c>
      <c r="I1075" s="21">
        <v>1360.11</v>
      </c>
      <c r="J1075" s="54">
        <v>0</v>
      </c>
      <c r="K1075" s="54">
        <v>0</v>
      </c>
      <c r="L1075" s="55">
        <v>0</v>
      </c>
      <c r="M1075" s="56">
        <v>0</v>
      </c>
      <c r="N1075" s="19">
        <v>0</v>
      </c>
      <c r="O1075" s="21">
        <v>0</v>
      </c>
      <c r="P1075" s="2">
        <v>1360</v>
      </c>
      <c r="Q1075" s="2" t="s">
        <v>41</v>
      </c>
      <c r="R1075" s="2" t="s">
        <v>1957</v>
      </c>
      <c r="S1075" s="2" t="s">
        <v>1958</v>
      </c>
      <c r="T1075" s="2" t="s">
        <v>1883</v>
      </c>
      <c r="U1075" s="57">
        <v>0</v>
      </c>
      <c r="V1075" s="2">
        <v>45873</v>
      </c>
      <c r="W1075" s="2">
        <v>1</v>
      </c>
      <c r="X1075" s="56" t="s">
        <v>422</v>
      </c>
      <c r="Y1075" s="21" t="s">
        <v>4545</v>
      </c>
      <c r="Z1075" s="52">
        <v>8.0384751773049636</v>
      </c>
    </row>
    <row r="1076" spans="1:26" x14ac:dyDescent="0.25">
      <c r="A1076" s="70" t="s">
        <v>4544</v>
      </c>
      <c r="B1076" s="2" t="s">
        <v>1959</v>
      </c>
      <c r="C1076" s="19" t="s">
        <v>3534</v>
      </c>
      <c r="D1076" s="2" t="s">
        <v>296</v>
      </c>
      <c r="E1076" s="14">
        <v>20080007</v>
      </c>
      <c r="F1076" s="14" t="s">
        <v>499</v>
      </c>
      <c r="G1076" s="19">
        <v>1</v>
      </c>
      <c r="H1076" s="21">
        <v>2.83</v>
      </c>
      <c r="I1076" s="21">
        <v>113.2</v>
      </c>
      <c r="J1076" s="54">
        <v>0</v>
      </c>
      <c r="K1076" s="54">
        <v>0</v>
      </c>
      <c r="L1076" s="55">
        <v>0</v>
      </c>
      <c r="M1076" s="56">
        <v>0</v>
      </c>
      <c r="N1076" s="19">
        <v>0</v>
      </c>
      <c r="O1076" s="21">
        <v>0</v>
      </c>
      <c r="P1076" s="2">
        <v>113</v>
      </c>
      <c r="Q1076" s="2" t="s">
        <v>41</v>
      </c>
      <c r="R1076" s="2" t="s">
        <v>1960</v>
      </c>
      <c r="S1076" s="2" t="s">
        <v>1961</v>
      </c>
      <c r="T1076" s="2" t="s">
        <v>1835</v>
      </c>
      <c r="U1076" s="57">
        <v>0</v>
      </c>
      <c r="V1076" s="2">
        <v>45881</v>
      </c>
      <c r="W1076" s="2">
        <v>1</v>
      </c>
      <c r="X1076" s="56" t="s">
        <v>422</v>
      </c>
      <c r="Y1076" s="21" t="s">
        <v>4545</v>
      </c>
      <c r="Z1076" s="52">
        <v>2</v>
      </c>
    </row>
    <row r="1077" spans="1:26" x14ac:dyDescent="0.25">
      <c r="A1077" s="70" t="s">
        <v>4544</v>
      </c>
      <c r="B1077" s="2" t="s">
        <v>1962</v>
      </c>
      <c r="C1077" s="19" t="s">
        <v>3534</v>
      </c>
      <c r="D1077" s="2" t="s">
        <v>296</v>
      </c>
      <c r="E1077" s="14">
        <v>20080007</v>
      </c>
      <c r="F1077" s="14" t="s">
        <v>1037</v>
      </c>
      <c r="G1077" s="19">
        <v>4</v>
      </c>
      <c r="H1077" s="21">
        <v>35.61</v>
      </c>
      <c r="I1077" s="21">
        <v>1365.8</v>
      </c>
      <c r="J1077" s="54">
        <v>0</v>
      </c>
      <c r="K1077" s="54">
        <v>0</v>
      </c>
      <c r="L1077" s="55">
        <v>0</v>
      </c>
      <c r="M1077" s="56">
        <v>0</v>
      </c>
      <c r="N1077" s="19">
        <v>0</v>
      </c>
      <c r="O1077" s="21">
        <v>0</v>
      </c>
      <c r="P1077" s="2">
        <v>1366</v>
      </c>
      <c r="Q1077" s="2" t="s">
        <v>41</v>
      </c>
      <c r="R1077" s="2" t="s">
        <v>1963</v>
      </c>
      <c r="S1077" s="2" t="s">
        <v>1964</v>
      </c>
      <c r="T1077" s="2" t="s">
        <v>1935</v>
      </c>
      <c r="U1077" s="57">
        <v>0</v>
      </c>
      <c r="V1077" s="2">
        <v>45873</v>
      </c>
      <c r="W1077" s="2">
        <v>1</v>
      </c>
      <c r="X1077" s="56" t="s">
        <v>422</v>
      </c>
      <c r="Y1077" s="21" t="s">
        <v>4545</v>
      </c>
      <c r="Z1077" s="52">
        <v>7.6708789665824204</v>
      </c>
    </row>
    <row r="1078" spans="1:26" x14ac:dyDescent="0.25">
      <c r="A1078" s="70" t="s">
        <v>4544</v>
      </c>
      <c r="B1078" s="2" t="s">
        <v>1966</v>
      </c>
      <c r="C1078" s="19" t="s">
        <v>3534</v>
      </c>
      <c r="D1078" s="2" t="s">
        <v>296</v>
      </c>
      <c r="E1078" s="14">
        <v>20080007</v>
      </c>
      <c r="F1078" s="14" t="s">
        <v>1967</v>
      </c>
      <c r="G1078" s="19">
        <v>2</v>
      </c>
      <c r="H1078" s="21">
        <v>14.77</v>
      </c>
      <c r="I1078" s="21">
        <v>561.26</v>
      </c>
      <c r="J1078" s="54">
        <v>0</v>
      </c>
      <c r="K1078" s="54">
        <v>0</v>
      </c>
      <c r="L1078" s="55">
        <v>0</v>
      </c>
      <c r="M1078" s="56">
        <v>0</v>
      </c>
      <c r="N1078" s="19">
        <v>0</v>
      </c>
      <c r="O1078" s="21">
        <v>0</v>
      </c>
      <c r="P1078" s="2">
        <v>561</v>
      </c>
      <c r="Q1078" s="2" t="s">
        <v>41</v>
      </c>
      <c r="R1078" s="2" t="s">
        <v>524</v>
      </c>
      <c r="S1078" s="2" t="s">
        <v>1968</v>
      </c>
      <c r="T1078" s="2" t="s">
        <v>1923</v>
      </c>
      <c r="U1078" s="57">
        <v>0</v>
      </c>
      <c r="V1078" s="2">
        <v>45873</v>
      </c>
      <c r="W1078" s="2">
        <v>1</v>
      </c>
      <c r="X1078" s="56" t="s">
        <v>422</v>
      </c>
      <c r="Y1078" s="21" t="s">
        <v>4545</v>
      </c>
      <c r="Z1078" s="52">
        <v>3.8000000000000003</v>
      </c>
    </row>
    <row r="1079" spans="1:26" x14ac:dyDescent="0.25">
      <c r="A1079" s="70" t="s">
        <v>4544</v>
      </c>
      <c r="B1079" s="2" t="s">
        <v>1969</v>
      </c>
      <c r="C1079" s="19" t="s">
        <v>3534</v>
      </c>
      <c r="D1079" s="2" t="s">
        <v>296</v>
      </c>
      <c r="E1079" s="14">
        <v>20080007</v>
      </c>
      <c r="F1079" s="14" t="s">
        <v>504</v>
      </c>
      <c r="G1079" s="19">
        <v>1</v>
      </c>
      <c r="H1079" s="21">
        <v>2.74</v>
      </c>
      <c r="I1079" s="21">
        <v>93.3</v>
      </c>
      <c r="J1079" s="54">
        <v>0</v>
      </c>
      <c r="K1079" s="54">
        <v>0</v>
      </c>
      <c r="L1079" s="55">
        <v>0</v>
      </c>
      <c r="M1079" s="56">
        <v>0</v>
      </c>
      <c r="N1079" s="19">
        <v>0</v>
      </c>
      <c r="O1079" s="21">
        <v>0</v>
      </c>
      <c r="P1079" s="2">
        <v>93</v>
      </c>
      <c r="Q1079" s="2" t="s">
        <v>41</v>
      </c>
      <c r="R1079" s="2" t="s">
        <v>374</v>
      </c>
      <c r="S1079" s="2" t="s">
        <v>1970</v>
      </c>
      <c r="T1079" s="2" t="s">
        <v>1835</v>
      </c>
      <c r="U1079" s="57">
        <v>0</v>
      </c>
      <c r="V1079" s="2">
        <v>45888</v>
      </c>
      <c r="W1079" s="2">
        <v>1</v>
      </c>
      <c r="X1079" s="56" t="s">
        <v>422</v>
      </c>
      <c r="Y1079" s="21" t="s">
        <v>4545</v>
      </c>
      <c r="Z1079" s="52">
        <v>1.7025547445255473</v>
      </c>
    </row>
    <row r="1080" spans="1:26" x14ac:dyDescent="0.25">
      <c r="A1080" s="70" t="s">
        <v>4544</v>
      </c>
      <c r="B1080" s="2" t="s">
        <v>1971</v>
      </c>
      <c r="C1080" s="19" t="s">
        <v>3534</v>
      </c>
      <c r="D1080" s="2" t="s">
        <v>296</v>
      </c>
      <c r="E1080" s="14">
        <v>20080007</v>
      </c>
      <c r="F1080" s="14" t="s">
        <v>507</v>
      </c>
      <c r="G1080" s="19">
        <v>4</v>
      </c>
      <c r="H1080" s="21">
        <v>25.43</v>
      </c>
      <c r="I1080" s="21">
        <v>1005.99</v>
      </c>
      <c r="J1080" s="54">
        <v>0</v>
      </c>
      <c r="K1080" s="54">
        <v>0</v>
      </c>
      <c r="L1080" s="55">
        <v>0</v>
      </c>
      <c r="M1080" s="56">
        <v>0</v>
      </c>
      <c r="N1080" s="19">
        <v>0</v>
      </c>
      <c r="O1080" s="21">
        <v>0</v>
      </c>
      <c r="P1080" s="2">
        <v>1006</v>
      </c>
      <c r="Q1080" s="2" t="s">
        <v>41</v>
      </c>
      <c r="R1080" s="2" t="s">
        <v>1972</v>
      </c>
      <c r="S1080" s="2" t="s">
        <v>1973</v>
      </c>
      <c r="T1080" s="2" t="s">
        <v>1820</v>
      </c>
      <c r="U1080" s="57">
        <v>0</v>
      </c>
      <c r="V1080" s="2">
        <v>45908</v>
      </c>
      <c r="W1080" s="2">
        <v>1</v>
      </c>
      <c r="X1080" s="56" t="s">
        <v>422</v>
      </c>
      <c r="Y1080" s="21" t="s">
        <v>4545</v>
      </c>
      <c r="Z1080" s="52">
        <v>7.9118364136846253</v>
      </c>
    </row>
    <row r="1081" spans="1:26" x14ac:dyDescent="0.25">
      <c r="A1081" s="70" t="s">
        <v>4544</v>
      </c>
      <c r="B1081" s="2" t="s">
        <v>2753</v>
      </c>
      <c r="C1081" s="19" t="s">
        <v>3534</v>
      </c>
      <c r="D1081" s="2" t="s">
        <v>296</v>
      </c>
      <c r="E1081" s="14">
        <v>20080007</v>
      </c>
      <c r="F1081" s="14" t="s">
        <v>2400</v>
      </c>
      <c r="G1081" s="19">
        <v>4</v>
      </c>
      <c r="H1081" s="21">
        <v>17.89</v>
      </c>
      <c r="I1081" s="21">
        <v>687.14</v>
      </c>
      <c r="J1081" s="54">
        <v>0</v>
      </c>
      <c r="K1081" s="54">
        <v>0</v>
      </c>
      <c r="L1081" s="55">
        <v>0</v>
      </c>
      <c r="M1081" s="56">
        <v>0</v>
      </c>
      <c r="N1081" s="19">
        <v>0</v>
      </c>
      <c r="O1081" s="21">
        <v>0</v>
      </c>
      <c r="P1081" s="2">
        <v>687</v>
      </c>
      <c r="Q1081" s="2" t="s">
        <v>41</v>
      </c>
      <c r="R1081" s="2" t="s">
        <v>2754</v>
      </c>
      <c r="S1081" s="2" t="s">
        <v>2755</v>
      </c>
      <c r="T1081" s="2" t="s">
        <v>1835</v>
      </c>
      <c r="U1081" s="57">
        <v>0</v>
      </c>
      <c r="V1081" s="2">
        <v>45978</v>
      </c>
      <c r="W1081" s="2">
        <v>1</v>
      </c>
      <c r="X1081" s="56" t="s">
        <v>422</v>
      </c>
      <c r="Y1081" s="21" t="s">
        <v>4545</v>
      </c>
      <c r="Z1081" s="52">
        <v>7.681833426495249</v>
      </c>
    </row>
    <row r="1082" spans="1:26" x14ac:dyDescent="0.25">
      <c r="A1082" s="70" t="s">
        <v>4544</v>
      </c>
      <c r="B1082" s="2" t="s">
        <v>2756</v>
      </c>
      <c r="C1082" s="19" t="s">
        <v>3534</v>
      </c>
      <c r="D1082" s="2" t="s">
        <v>296</v>
      </c>
      <c r="E1082" s="14">
        <v>20080007</v>
      </c>
      <c r="F1082" s="14" t="s">
        <v>1054</v>
      </c>
      <c r="G1082" s="19">
        <v>3</v>
      </c>
      <c r="H1082" s="21">
        <v>5.57</v>
      </c>
      <c r="I1082" s="21">
        <v>197.79000000000002</v>
      </c>
      <c r="J1082" s="54">
        <v>0</v>
      </c>
      <c r="K1082" s="54">
        <v>0</v>
      </c>
      <c r="L1082" s="55">
        <v>0</v>
      </c>
      <c r="M1082" s="56">
        <v>0</v>
      </c>
      <c r="N1082" s="19">
        <v>0</v>
      </c>
      <c r="O1082" s="21">
        <v>0</v>
      </c>
      <c r="P1082" s="2">
        <v>198</v>
      </c>
      <c r="Q1082" s="2" t="s">
        <v>41</v>
      </c>
      <c r="R1082" s="2" t="s">
        <v>2445</v>
      </c>
      <c r="S1082" s="2" t="s">
        <v>2757</v>
      </c>
      <c r="T1082" s="2" t="s">
        <v>1314</v>
      </c>
      <c r="U1082" s="57">
        <v>0</v>
      </c>
      <c r="V1082" s="2">
        <v>45978</v>
      </c>
      <c r="W1082" s="2">
        <v>1</v>
      </c>
      <c r="X1082" s="56" t="s">
        <v>422</v>
      </c>
      <c r="Y1082" s="21" t="s">
        <v>4545</v>
      </c>
      <c r="Z1082" s="52">
        <v>5.3264811490125679</v>
      </c>
    </row>
    <row r="1083" spans="1:26" x14ac:dyDescent="0.25">
      <c r="A1083" s="70" t="s">
        <v>4544</v>
      </c>
      <c r="B1083" s="2" t="s">
        <v>2927</v>
      </c>
      <c r="C1083" s="19" t="s">
        <v>3534</v>
      </c>
      <c r="D1083" s="2" t="s">
        <v>296</v>
      </c>
      <c r="E1083" s="14">
        <v>20080007</v>
      </c>
      <c r="F1083" s="14" t="s">
        <v>2783</v>
      </c>
      <c r="G1083" s="19">
        <v>4</v>
      </c>
      <c r="H1083" s="21">
        <v>25.97</v>
      </c>
      <c r="I1083" s="21">
        <v>999.72</v>
      </c>
      <c r="J1083" s="54">
        <v>0</v>
      </c>
      <c r="K1083" s="54">
        <v>0</v>
      </c>
      <c r="L1083" s="55">
        <v>0</v>
      </c>
      <c r="M1083" s="56">
        <v>0</v>
      </c>
      <c r="N1083" s="19">
        <v>0</v>
      </c>
      <c r="O1083" s="21">
        <v>0</v>
      </c>
      <c r="P1083" s="2">
        <v>1000</v>
      </c>
      <c r="Q1083" s="2" t="s">
        <v>41</v>
      </c>
      <c r="R1083" s="2" t="s">
        <v>2928</v>
      </c>
      <c r="S1083" s="2" t="s">
        <v>2929</v>
      </c>
      <c r="T1083" s="2" t="s">
        <v>1820</v>
      </c>
      <c r="U1083" s="57">
        <v>0</v>
      </c>
      <c r="V1083" s="2">
        <v>45999</v>
      </c>
      <c r="W1083" s="2">
        <v>1</v>
      </c>
      <c r="X1083" s="56" t="s">
        <v>422</v>
      </c>
      <c r="Y1083" s="21" t="s">
        <v>4545</v>
      </c>
      <c r="Z1083" s="52">
        <v>7.6990373507893741</v>
      </c>
    </row>
    <row r="1084" spans="1:26" x14ac:dyDescent="0.25">
      <c r="A1084" s="70" t="s">
        <v>4544</v>
      </c>
      <c r="B1084" s="2" t="s">
        <v>3275</v>
      </c>
      <c r="C1084" s="19" t="s">
        <v>3534</v>
      </c>
      <c r="D1084" s="2" t="s">
        <v>296</v>
      </c>
      <c r="E1084" s="14">
        <v>20080007</v>
      </c>
      <c r="F1084" s="14" t="s">
        <v>1056</v>
      </c>
      <c r="G1084" s="19">
        <v>1</v>
      </c>
      <c r="H1084" s="21">
        <v>1.96</v>
      </c>
      <c r="I1084" s="21">
        <v>74.48</v>
      </c>
      <c r="J1084" s="54">
        <v>0</v>
      </c>
      <c r="K1084" s="54">
        <v>0</v>
      </c>
      <c r="L1084" s="55">
        <v>0</v>
      </c>
      <c r="M1084" s="56">
        <v>0</v>
      </c>
      <c r="N1084" s="19">
        <v>0</v>
      </c>
      <c r="O1084" s="21">
        <v>0</v>
      </c>
      <c r="P1084" s="2">
        <v>74</v>
      </c>
      <c r="Q1084" s="2" t="s">
        <v>41</v>
      </c>
      <c r="R1084" s="2" t="s">
        <v>3276</v>
      </c>
      <c r="S1084" s="2" t="s">
        <v>3277</v>
      </c>
      <c r="T1084" s="2" t="s">
        <v>1935</v>
      </c>
      <c r="U1084" s="57">
        <v>0</v>
      </c>
      <c r="V1084" s="2">
        <v>46034</v>
      </c>
      <c r="W1084" s="2">
        <v>1</v>
      </c>
      <c r="X1084" s="56" t="s">
        <v>422</v>
      </c>
      <c r="Y1084" s="21" t="s">
        <v>4545</v>
      </c>
      <c r="Z1084" s="52">
        <v>1.9000000000000001</v>
      </c>
    </row>
    <row r="1085" spans="1:26" x14ac:dyDescent="0.25">
      <c r="A1085" s="70" t="s">
        <v>4544</v>
      </c>
      <c r="B1085" s="2" t="s">
        <v>3278</v>
      </c>
      <c r="C1085" s="19" t="s">
        <v>3534</v>
      </c>
      <c r="D1085" s="2" t="s">
        <v>296</v>
      </c>
      <c r="E1085" s="14">
        <v>20080007</v>
      </c>
      <c r="F1085" s="14" t="s">
        <v>3279</v>
      </c>
      <c r="G1085" s="19">
        <v>3</v>
      </c>
      <c r="H1085" s="21">
        <v>8.64</v>
      </c>
      <c r="I1085" s="21">
        <v>294.2</v>
      </c>
      <c r="J1085" s="54">
        <v>0</v>
      </c>
      <c r="K1085" s="54">
        <v>0</v>
      </c>
      <c r="L1085" s="55">
        <v>0</v>
      </c>
      <c r="M1085" s="56">
        <v>0</v>
      </c>
      <c r="N1085" s="19">
        <v>0</v>
      </c>
      <c r="O1085" s="21">
        <v>0</v>
      </c>
      <c r="P1085" s="2">
        <v>294</v>
      </c>
      <c r="Q1085" s="2" t="s">
        <v>41</v>
      </c>
      <c r="R1085" s="2" t="s">
        <v>3280</v>
      </c>
      <c r="S1085" s="2" t="s">
        <v>3281</v>
      </c>
      <c r="T1085" s="2" t="s">
        <v>1883</v>
      </c>
      <c r="U1085" s="57">
        <v>0</v>
      </c>
      <c r="V1085" s="2">
        <v>46034</v>
      </c>
      <c r="W1085" s="2">
        <v>1</v>
      </c>
      <c r="X1085" s="56" t="s">
        <v>422</v>
      </c>
      <c r="Y1085" s="21" t="s">
        <v>4545</v>
      </c>
      <c r="Z1085" s="52">
        <v>5.1076388888888893</v>
      </c>
    </row>
    <row r="1086" spans="1:26" x14ac:dyDescent="0.25">
      <c r="A1086" s="70" t="s">
        <v>4544</v>
      </c>
      <c r="B1086" s="2" t="s">
        <v>3516</v>
      </c>
      <c r="C1086" s="19" t="s">
        <v>3534</v>
      </c>
      <c r="D1086" s="2" t="s">
        <v>296</v>
      </c>
      <c r="E1086" s="14">
        <v>20080007</v>
      </c>
      <c r="F1086" s="14" t="s">
        <v>3517</v>
      </c>
      <c r="G1086" s="19">
        <v>4</v>
      </c>
      <c r="H1086" s="21">
        <v>8.36</v>
      </c>
      <c r="I1086" s="21">
        <v>284.66000000000003</v>
      </c>
      <c r="J1086" s="54">
        <v>0</v>
      </c>
      <c r="K1086" s="54">
        <v>0</v>
      </c>
      <c r="L1086" s="55">
        <v>0</v>
      </c>
      <c r="M1086" s="56">
        <v>0</v>
      </c>
      <c r="N1086" s="19">
        <v>0</v>
      </c>
      <c r="O1086" s="21">
        <v>0</v>
      </c>
      <c r="P1086" s="2">
        <v>285</v>
      </c>
      <c r="Q1086" s="2" t="s">
        <v>41</v>
      </c>
      <c r="R1086" s="2" t="s">
        <v>3518</v>
      </c>
      <c r="S1086" s="2" t="s">
        <v>3519</v>
      </c>
      <c r="T1086" s="2" t="s">
        <v>1925</v>
      </c>
      <c r="U1086" s="57">
        <v>0</v>
      </c>
      <c r="V1086" s="2">
        <v>46055</v>
      </c>
      <c r="W1086" s="2">
        <v>1</v>
      </c>
      <c r="X1086" s="56" t="s">
        <v>422</v>
      </c>
      <c r="Y1086" s="21" t="s">
        <v>4545</v>
      </c>
      <c r="Z1086" s="52">
        <v>6.8100478468899546</v>
      </c>
    </row>
    <row r="1087" spans="1:26" x14ac:dyDescent="0.25">
      <c r="A1087" s="70" t="s">
        <v>4544</v>
      </c>
      <c r="B1087" s="2" t="s">
        <v>3773</v>
      </c>
      <c r="C1087" s="19" t="s">
        <v>3534</v>
      </c>
      <c r="D1087" s="2" t="s">
        <v>296</v>
      </c>
      <c r="E1087" s="14">
        <v>20080007</v>
      </c>
      <c r="F1087" s="14" t="s">
        <v>3774</v>
      </c>
      <c r="G1087" s="19">
        <v>2</v>
      </c>
      <c r="H1087" s="21">
        <v>8.32</v>
      </c>
      <c r="I1087" s="21">
        <v>324.48</v>
      </c>
      <c r="J1087" s="54">
        <v>0</v>
      </c>
      <c r="K1087" s="54">
        <v>0</v>
      </c>
      <c r="L1087" s="55">
        <v>0</v>
      </c>
      <c r="M1087" s="56">
        <v>0</v>
      </c>
      <c r="N1087" s="19">
        <v>0</v>
      </c>
      <c r="O1087" s="21">
        <v>0</v>
      </c>
      <c r="P1087" s="2">
        <v>324</v>
      </c>
      <c r="Q1087" s="2" t="s">
        <v>41</v>
      </c>
      <c r="R1087" s="2" t="s">
        <v>3775</v>
      </c>
      <c r="S1087" s="2" t="s">
        <v>3776</v>
      </c>
      <c r="T1087" s="2" t="s">
        <v>1915</v>
      </c>
      <c r="U1087" s="57">
        <v>0</v>
      </c>
      <c r="V1087" s="2">
        <v>46076</v>
      </c>
      <c r="W1087" s="2">
        <v>1</v>
      </c>
      <c r="X1087" s="56" t="s">
        <v>422</v>
      </c>
      <c r="Y1087" s="21" t="s">
        <v>4545</v>
      </c>
      <c r="Z1087" s="52">
        <v>3.9000000000000004</v>
      </c>
    </row>
    <row r="1088" spans="1:26" x14ac:dyDescent="0.25">
      <c r="A1088" s="70" t="s">
        <v>4544</v>
      </c>
      <c r="B1088" s="2" t="s">
        <v>3894</v>
      </c>
      <c r="C1088" s="19" t="s">
        <v>3534</v>
      </c>
      <c r="D1088" s="2" t="s">
        <v>296</v>
      </c>
      <c r="E1088" s="14">
        <v>20080007</v>
      </c>
      <c r="F1088" s="14" t="s">
        <v>3895</v>
      </c>
      <c r="G1088" s="19">
        <v>2</v>
      </c>
      <c r="H1088" s="21">
        <v>4.3099999999999996</v>
      </c>
      <c r="I1088" s="21">
        <v>165.69</v>
      </c>
      <c r="J1088" s="54">
        <v>0</v>
      </c>
      <c r="K1088" s="54">
        <v>0</v>
      </c>
      <c r="L1088" s="55">
        <v>0</v>
      </c>
      <c r="M1088" s="56">
        <v>0</v>
      </c>
      <c r="N1088" s="19">
        <v>0</v>
      </c>
      <c r="O1088" s="21">
        <v>0</v>
      </c>
      <c r="P1088" s="2">
        <v>166</v>
      </c>
      <c r="Q1088" s="2" t="s">
        <v>41</v>
      </c>
      <c r="R1088" s="2" t="s">
        <v>4016</v>
      </c>
      <c r="S1088" s="2" t="s">
        <v>4017</v>
      </c>
      <c r="T1088" s="2" t="s">
        <v>1835</v>
      </c>
      <c r="U1088" s="57">
        <v>0</v>
      </c>
      <c r="V1088" s="2">
        <v>0</v>
      </c>
      <c r="W1088" s="2">
        <v>1</v>
      </c>
      <c r="X1088" s="56" t="s">
        <v>422</v>
      </c>
      <c r="Y1088" s="21" t="s">
        <v>4545</v>
      </c>
      <c r="Z1088" s="52">
        <v>3.8443155452436204</v>
      </c>
    </row>
    <row r="1089" spans="1:26" x14ac:dyDescent="0.25">
      <c r="A1089" s="70" t="s">
        <v>4544</v>
      </c>
      <c r="B1089" s="2" t="s">
        <v>3896</v>
      </c>
      <c r="C1089" s="19" t="s">
        <v>3534</v>
      </c>
      <c r="D1089" s="2" t="s">
        <v>296</v>
      </c>
      <c r="E1089" s="14">
        <v>20080007</v>
      </c>
      <c r="F1089" s="14" t="s">
        <v>3709</v>
      </c>
      <c r="G1089" s="19">
        <v>4</v>
      </c>
      <c r="H1089" s="21">
        <v>19.060000000000002</v>
      </c>
      <c r="I1089" s="21">
        <v>735.14</v>
      </c>
      <c r="J1089" s="54">
        <v>0</v>
      </c>
      <c r="K1089" s="54">
        <v>0</v>
      </c>
      <c r="L1089" s="55">
        <v>0</v>
      </c>
      <c r="M1089" s="56">
        <v>0</v>
      </c>
      <c r="N1089" s="19">
        <v>0</v>
      </c>
      <c r="O1089" s="21">
        <v>0</v>
      </c>
      <c r="P1089" s="2">
        <v>735</v>
      </c>
      <c r="Q1089" s="2" t="s">
        <v>41</v>
      </c>
      <c r="R1089" s="2" t="s">
        <v>4018</v>
      </c>
      <c r="S1089" s="2" t="s">
        <v>4019</v>
      </c>
      <c r="T1089" s="2" t="s">
        <v>1835</v>
      </c>
      <c r="U1089" s="57">
        <v>0</v>
      </c>
      <c r="V1089" s="2">
        <v>0</v>
      </c>
      <c r="W1089" s="2">
        <v>1</v>
      </c>
      <c r="X1089" s="56" t="s">
        <v>422</v>
      </c>
      <c r="Y1089" s="21" t="s">
        <v>4545</v>
      </c>
      <c r="Z1089" s="52">
        <v>7.7139559286463797</v>
      </c>
    </row>
    <row r="1090" spans="1:26" x14ac:dyDescent="0.25">
      <c r="A1090" s="70" t="s">
        <v>4544</v>
      </c>
      <c r="B1090" s="2" t="s">
        <v>3425</v>
      </c>
      <c r="C1090" s="19" t="s">
        <v>3534</v>
      </c>
      <c r="D1090" s="2" t="s">
        <v>296</v>
      </c>
      <c r="E1090" s="14">
        <v>20080007</v>
      </c>
      <c r="F1090" s="14" t="s">
        <v>3426</v>
      </c>
      <c r="G1090" s="19">
        <v>4</v>
      </c>
      <c r="H1090" s="21">
        <v>23.97</v>
      </c>
      <c r="I1090" s="21">
        <v>910.87</v>
      </c>
      <c r="J1090" s="54">
        <v>0</v>
      </c>
      <c r="K1090" s="54">
        <v>0</v>
      </c>
      <c r="L1090" s="55">
        <v>0</v>
      </c>
      <c r="M1090" s="56">
        <v>0</v>
      </c>
      <c r="N1090" s="19">
        <v>0</v>
      </c>
      <c r="O1090" s="21">
        <v>0</v>
      </c>
      <c r="P1090" s="2">
        <v>911</v>
      </c>
      <c r="Q1090" s="2" t="s">
        <v>41</v>
      </c>
      <c r="R1090" s="2" t="s">
        <v>3427</v>
      </c>
      <c r="S1090" s="2" t="s">
        <v>3428</v>
      </c>
      <c r="T1090" s="2" t="s">
        <v>1835</v>
      </c>
      <c r="U1090" s="57">
        <v>0</v>
      </c>
      <c r="V1090" s="2">
        <v>46049</v>
      </c>
      <c r="W1090" s="2">
        <v>1</v>
      </c>
      <c r="X1090" s="56" t="s">
        <v>422</v>
      </c>
      <c r="Y1090" s="21" t="s">
        <v>4545</v>
      </c>
      <c r="Z1090" s="52">
        <v>7.6000834376303716</v>
      </c>
    </row>
    <row r="1091" spans="1:26" x14ac:dyDescent="0.25">
      <c r="A1091" s="70" t="s">
        <v>4544</v>
      </c>
      <c r="B1091" s="2" t="s">
        <v>4121</v>
      </c>
      <c r="C1091" s="19" t="s">
        <v>3534</v>
      </c>
      <c r="D1091" s="2" t="s">
        <v>296</v>
      </c>
      <c r="E1091" s="14">
        <v>20080007</v>
      </c>
      <c r="F1091" s="14" t="s">
        <v>1059</v>
      </c>
      <c r="G1091" s="19">
        <v>4</v>
      </c>
      <c r="H1091" s="21">
        <v>13.95</v>
      </c>
      <c r="I1091" s="21">
        <v>467.8</v>
      </c>
      <c r="J1091" s="54">
        <v>0</v>
      </c>
      <c r="K1091" s="54">
        <v>0</v>
      </c>
      <c r="L1091" s="55">
        <v>0</v>
      </c>
      <c r="M1091" s="56">
        <v>0</v>
      </c>
      <c r="N1091" s="19">
        <v>0</v>
      </c>
      <c r="O1091" s="21">
        <v>0</v>
      </c>
      <c r="P1091" s="2">
        <v>468</v>
      </c>
      <c r="Q1091" s="2" t="s">
        <v>41</v>
      </c>
      <c r="R1091" s="2" t="s">
        <v>4122</v>
      </c>
      <c r="S1091" s="2" t="s">
        <v>4123</v>
      </c>
      <c r="T1091" s="2" t="s">
        <v>1835</v>
      </c>
      <c r="U1091" s="57">
        <v>0</v>
      </c>
      <c r="V1091" s="2">
        <v>46097</v>
      </c>
      <c r="W1091" s="2">
        <v>1</v>
      </c>
      <c r="X1091" s="56" t="s">
        <v>422</v>
      </c>
      <c r="Y1091" s="21" t="s">
        <v>4545</v>
      </c>
      <c r="Z1091" s="52">
        <v>6.7068100358422944</v>
      </c>
    </row>
    <row r="1092" spans="1:26" x14ac:dyDescent="0.25">
      <c r="A1092" s="70" t="s">
        <v>4544</v>
      </c>
      <c r="B1092" s="2" t="s">
        <v>4124</v>
      </c>
      <c r="C1092" s="19" t="s">
        <v>3534</v>
      </c>
      <c r="D1092" s="2" t="s">
        <v>296</v>
      </c>
      <c r="E1092" s="14">
        <v>20080007</v>
      </c>
      <c r="F1092" s="14" t="s">
        <v>1061</v>
      </c>
      <c r="G1092" s="19">
        <v>4</v>
      </c>
      <c r="H1092" s="21">
        <v>13</v>
      </c>
      <c r="I1092" s="21">
        <v>463.56</v>
      </c>
      <c r="J1092" s="54">
        <v>0</v>
      </c>
      <c r="K1092" s="54">
        <v>0</v>
      </c>
      <c r="L1092" s="55">
        <v>0</v>
      </c>
      <c r="M1092" s="56">
        <v>0</v>
      </c>
      <c r="N1092" s="19">
        <v>0</v>
      </c>
      <c r="O1092" s="21">
        <v>0</v>
      </c>
      <c r="P1092" s="2">
        <v>464</v>
      </c>
      <c r="Q1092" s="2" t="s">
        <v>41</v>
      </c>
      <c r="R1092" s="2" t="s">
        <v>1282</v>
      </c>
      <c r="S1092" s="2" t="s">
        <v>4125</v>
      </c>
      <c r="T1092" s="2" t="s">
        <v>1883</v>
      </c>
      <c r="U1092" s="57">
        <v>0</v>
      </c>
      <c r="V1092" s="2">
        <v>46097</v>
      </c>
      <c r="W1092" s="2">
        <v>1</v>
      </c>
      <c r="X1092" s="56" t="s">
        <v>422</v>
      </c>
      <c r="Y1092" s="21" t="s">
        <v>4545</v>
      </c>
      <c r="Z1092" s="52">
        <v>7.1316923076923082</v>
      </c>
    </row>
    <row r="1093" spans="1:26" x14ac:dyDescent="0.25">
      <c r="A1093" s="70" t="s">
        <v>4544</v>
      </c>
      <c r="B1093" s="2" t="s">
        <v>4126</v>
      </c>
      <c r="C1093" s="19" t="s">
        <v>3534</v>
      </c>
      <c r="D1093" s="2" t="s">
        <v>296</v>
      </c>
      <c r="E1093" s="14">
        <v>20080007</v>
      </c>
      <c r="F1093" s="14" t="s">
        <v>4127</v>
      </c>
      <c r="G1093" s="19">
        <v>4</v>
      </c>
      <c r="H1093" s="21">
        <v>15.83</v>
      </c>
      <c r="I1093" s="21">
        <v>529.8900000000001</v>
      </c>
      <c r="J1093" s="54">
        <v>0</v>
      </c>
      <c r="K1093" s="54">
        <v>0</v>
      </c>
      <c r="L1093" s="55">
        <v>0</v>
      </c>
      <c r="M1093" s="56">
        <v>0</v>
      </c>
      <c r="N1093" s="19">
        <v>0</v>
      </c>
      <c r="O1093" s="21">
        <v>0</v>
      </c>
      <c r="P1093" s="2">
        <v>530</v>
      </c>
      <c r="Q1093" s="2" t="s">
        <v>41</v>
      </c>
      <c r="R1093" s="2" t="s">
        <v>4128</v>
      </c>
      <c r="S1093" s="2" t="s">
        <v>4129</v>
      </c>
      <c r="T1093" s="2" t="s">
        <v>60</v>
      </c>
      <c r="U1093" s="57">
        <v>0</v>
      </c>
      <c r="V1093" s="2">
        <v>46097</v>
      </c>
      <c r="W1093" s="2">
        <v>1</v>
      </c>
      <c r="X1093" s="56" t="s">
        <v>422</v>
      </c>
      <c r="Y1093" s="21" t="s">
        <v>4545</v>
      </c>
      <c r="Z1093" s="52">
        <v>6.6947567909033499</v>
      </c>
    </row>
    <row r="1094" spans="1:26" x14ac:dyDescent="0.25">
      <c r="A1094" s="70" t="s">
        <v>4544</v>
      </c>
      <c r="B1094" s="2" t="s">
        <v>4130</v>
      </c>
      <c r="C1094" s="19" t="s">
        <v>3534</v>
      </c>
      <c r="D1094" s="2" t="s">
        <v>296</v>
      </c>
      <c r="E1094" s="14">
        <v>20080007</v>
      </c>
      <c r="F1094" s="14" t="s">
        <v>4131</v>
      </c>
      <c r="G1094" s="19">
        <v>2</v>
      </c>
      <c r="H1094" s="21">
        <v>33.78</v>
      </c>
      <c r="I1094" s="21">
        <v>1351.1999999999998</v>
      </c>
      <c r="J1094" s="54">
        <v>0</v>
      </c>
      <c r="K1094" s="54">
        <v>0</v>
      </c>
      <c r="L1094" s="55">
        <v>0</v>
      </c>
      <c r="M1094" s="56">
        <v>0</v>
      </c>
      <c r="N1094" s="19">
        <v>0</v>
      </c>
      <c r="O1094" s="21">
        <v>0</v>
      </c>
      <c r="P1094" s="2">
        <v>1351</v>
      </c>
      <c r="Q1094" s="2" t="s">
        <v>41</v>
      </c>
      <c r="R1094" s="2" t="s">
        <v>4132</v>
      </c>
      <c r="S1094" s="2" t="s">
        <v>4133</v>
      </c>
      <c r="T1094" s="2" t="s">
        <v>1868</v>
      </c>
      <c r="U1094" s="57">
        <v>0</v>
      </c>
      <c r="V1094" s="2">
        <v>46097</v>
      </c>
      <c r="W1094" s="2">
        <v>1</v>
      </c>
      <c r="X1094" s="56" t="s">
        <v>422</v>
      </c>
      <c r="Y1094" s="21" t="s">
        <v>4545</v>
      </c>
      <c r="Z1094" s="52">
        <v>3.9999999999999996</v>
      </c>
    </row>
    <row r="1095" spans="1:26" x14ac:dyDescent="0.25">
      <c r="A1095" s="70" t="s">
        <v>4544</v>
      </c>
      <c r="B1095" s="2" t="s">
        <v>4221</v>
      </c>
      <c r="C1095" s="19" t="s">
        <v>3534</v>
      </c>
      <c r="D1095" s="2" t="s">
        <v>296</v>
      </c>
      <c r="E1095" s="14">
        <v>20080007</v>
      </c>
      <c r="F1095" s="14" t="s">
        <v>4222</v>
      </c>
      <c r="G1095" s="19">
        <v>2</v>
      </c>
      <c r="H1095" s="21">
        <v>6.41</v>
      </c>
      <c r="I1095" s="21">
        <v>226.84</v>
      </c>
      <c r="J1095" s="54">
        <v>0</v>
      </c>
      <c r="K1095" s="54">
        <v>0</v>
      </c>
      <c r="L1095" s="55">
        <v>0</v>
      </c>
      <c r="M1095" s="56">
        <v>0</v>
      </c>
      <c r="N1095" s="19">
        <v>0</v>
      </c>
      <c r="O1095" s="21">
        <v>0</v>
      </c>
      <c r="P1095" s="2">
        <v>227</v>
      </c>
      <c r="Q1095" s="2" t="s">
        <v>41</v>
      </c>
      <c r="R1095" s="2" t="s">
        <v>4223</v>
      </c>
      <c r="S1095" s="2" t="s">
        <v>4224</v>
      </c>
      <c r="T1095" s="2" t="s">
        <v>1820</v>
      </c>
      <c r="U1095" s="57">
        <v>0</v>
      </c>
      <c r="V1095" s="2">
        <v>46104</v>
      </c>
      <c r="W1095" s="2">
        <v>1</v>
      </c>
      <c r="X1095" s="56" t="s">
        <v>422</v>
      </c>
      <c r="Y1095" s="21" t="s">
        <v>4545</v>
      </c>
      <c r="Z1095" s="52">
        <v>3.5388455538221528</v>
      </c>
    </row>
    <row r="1096" spans="1:26" x14ac:dyDescent="0.25">
      <c r="A1096" s="70" t="s">
        <v>4544</v>
      </c>
      <c r="B1096" s="2" t="s">
        <v>4392</v>
      </c>
      <c r="C1096" s="19" t="s">
        <v>3534</v>
      </c>
      <c r="D1096" s="2" t="s">
        <v>296</v>
      </c>
      <c r="E1096" s="14">
        <v>20080007</v>
      </c>
      <c r="F1096" s="14" t="s">
        <v>4393</v>
      </c>
      <c r="G1096" s="19">
        <v>4</v>
      </c>
      <c r="H1096" s="21">
        <v>32.1</v>
      </c>
      <c r="I1096" s="21">
        <v>1278.0500000000002</v>
      </c>
      <c r="J1096" s="54">
        <v>0</v>
      </c>
      <c r="K1096" s="54">
        <v>0</v>
      </c>
      <c r="L1096" s="55">
        <v>0</v>
      </c>
      <c r="M1096" s="56">
        <v>0</v>
      </c>
      <c r="N1096" s="19">
        <v>0</v>
      </c>
      <c r="O1096" s="21">
        <v>0</v>
      </c>
      <c r="P1096" s="2">
        <v>1278</v>
      </c>
      <c r="Q1096" s="2" t="s">
        <v>41</v>
      </c>
      <c r="R1096" s="2" t="s">
        <v>2761</v>
      </c>
      <c r="S1096" s="2" t="s">
        <v>4394</v>
      </c>
      <c r="T1096" s="2" t="s">
        <v>3291</v>
      </c>
      <c r="U1096" s="57">
        <v>0</v>
      </c>
      <c r="V1096" s="2">
        <v>46111</v>
      </c>
      <c r="W1096" s="2">
        <v>1</v>
      </c>
      <c r="X1096" s="56" t="s">
        <v>422</v>
      </c>
      <c r="Y1096" s="21" t="s">
        <v>4545</v>
      </c>
      <c r="Z1096" s="52">
        <v>7.9629283489096583</v>
      </c>
    </row>
    <row r="1097" spans="1:26" x14ac:dyDescent="0.25">
      <c r="A1097" s="70" t="s">
        <v>4544</v>
      </c>
      <c r="B1097" s="2" t="s">
        <v>4574</v>
      </c>
      <c r="C1097" s="19" t="s">
        <v>3534</v>
      </c>
      <c r="D1097" s="2" t="s">
        <v>296</v>
      </c>
      <c r="E1097" s="14">
        <v>20080007</v>
      </c>
      <c r="F1097" s="14" t="s">
        <v>4575</v>
      </c>
      <c r="G1097" s="19">
        <v>1</v>
      </c>
      <c r="H1097" s="21">
        <v>3.22</v>
      </c>
      <c r="I1097" s="21">
        <v>109.64</v>
      </c>
      <c r="J1097" s="54">
        <v>0</v>
      </c>
      <c r="K1097" s="54">
        <v>0</v>
      </c>
      <c r="L1097" s="55">
        <v>0</v>
      </c>
      <c r="M1097" s="56">
        <v>0</v>
      </c>
      <c r="N1097" s="19">
        <v>0</v>
      </c>
      <c r="O1097" s="21">
        <v>0</v>
      </c>
      <c r="P1097" s="2">
        <v>110</v>
      </c>
      <c r="Q1097" s="2" t="s">
        <v>41</v>
      </c>
      <c r="R1097" s="2">
        <v>0</v>
      </c>
      <c r="S1097" s="2">
        <v>0</v>
      </c>
      <c r="T1097" s="2">
        <v>0</v>
      </c>
      <c r="U1097" s="57">
        <v>0</v>
      </c>
      <c r="V1097" s="2">
        <v>0</v>
      </c>
      <c r="W1097" s="2">
        <v>1</v>
      </c>
      <c r="X1097" s="56" t="s">
        <v>1044</v>
      </c>
      <c r="Y1097" s="21" t="s">
        <v>4545</v>
      </c>
      <c r="Z1097" s="52">
        <v>1.7024844720496894</v>
      </c>
    </row>
    <row r="1098" spans="1:26" x14ac:dyDescent="0.25">
      <c r="A1098" s="70" t="s">
        <v>4544</v>
      </c>
      <c r="B1098" s="2" t="s">
        <v>1974</v>
      </c>
      <c r="C1098" s="19" t="s">
        <v>3534</v>
      </c>
      <c r="D1098" s="2" t="s">
        <v>394</v>
      </c>
      <c r="E1098" s="14">
        <v>20080008</v>
      </c>
      <c r="F1098" s="14" t="s">
        <v>44</v>
      </c>
      <c r="G1098" s="19">
        <v>4</v>
      </c>
      <c r="H1098" s="21">
        <v>260.58000000000004</v>
      </c>
      <c r="I1098" s="21">
        <v>9646.1200000000008</v>
      </c>
      <c r="J1098" s="54">
        <v>0</v>
      </c>
      <c r="K1098" s="54">
        <v>0</v>
      </c>
      <c r="L1098" s="55">
        <v>0</v>
      </c>
      <c r="M1098" s="56">
        <v>0</v>
      </c>
      <c r="N1098" s="19">
        <v>0</v>
      </c>
      <c r="O1098" s="21">
        <v>0</v>
      </c>
      <c r="P1098" s="2">
        <v>9646</v>
      </c>
      <c r="Q1098" s="2" t="s">
        <v>41</v>
      </c>
      <c r="R1098" s="2" t="s">
        <v>1975</v>
      </c>
      <c r="S1098" s="2" t="s">
        <v>1976</v>
      </c>
      <c r="T1098" s="2" t="s">
        <v>1856</v>
      </c>
      <c r="U1098" s="57">
        <v>0</v>
      </c>
      <c r="V1098" s="2">
        <v>45804</v>
      </c>
      <c r="W1098" s="2">
        <v>1</v>
      </c>
      <c r="X1098" s="56" t="s">
        <v>422</v>
      </c>
      <c r="Y1098" s="21" t="s">
        <v>4545</v>
      </c>
      <c r="Z1098" s="52">
        <v>7.4035766367334404</v>
      </c>
    </row>
    <row r="1099" spans="1:26" x14ac:dyDescent="0.25">
      <c r="A1099" s="70" t="s">
        <v>4544</v>
      </c>
      <c r="B1099" s="2" t="s">
        <v>1977</v>
      </c>
      <c r="C1099" s="19" t="s">
        <v>3534</v>
      </c>
      <c r="D1099" s="2" t="s">
        <v>304</v>
      </c>
      <c r="E1099" s="14">
        <v>20080009</v>
      </c>
      <c r="F1099" s="14" t="s">
        <v>423</v>
      </c>
      <c r="G1099" s="19">
        <v>4</v>
      </c>
      <c r="H1099" s="21">
        <v>12.51</v>
      </c>
      <c r="I1099" s="21">
        <v>507.84</v>
      </c>
      <c r="J1099" s="54">
        <v>0</v>
      </c>
      <c r="K1099" s="54">
        <v>0</v>
      </c>
      <c r="L1099" s="55">
        <v>0</v>
      </c>
      <c r="M1099" s="56">
        <v>0</v>
      </c>
      <c r="N1099" s="19">
        <v>0</v>
      </c>
      <c r="O1099" s="21">
        <v>0</v>
      </c>
      <c r="P1099" s="2">
        <v>508</v>
      </c>
      <c r="Q1099" s="2" t="s">
        <v>41</v>
      </c>
      <c r="R1099" s="2" t="s">
        <v>1978</v>
      </c>
      <c r="S1099" s="2" t="s">
        <v>1979</v>
      </c>
      <c r="T1099" s="2" t="s">
        <v>512</v>
      </c>
      <c r="U1099" s="57">
        <v>0</v>
      </c>
      <c r="V1099" s="2">
        <v>45908</v>
      </c>
      <c r="W1099" s="2">
        <v>1</v>
      </c>
      <c r="X1099" s="56" t="s">
        <v>422</v>
      </c>
      <c r="Y1099" s="21" t="s">
        <v>4545</v>
      </c>
      <c r="Z1099" s="52">
        <v>8.1189448441246999</v>
      </c>
    </row>
    <row r="1100" spans="1:26" x14ac:dyDescent="0.25">
      <c r="A1100" s="70" t="s">
        <v>4544</v>
      </c>
      <c r="B1100" s="2" t="s">
        <v>2390</v>
      </c>
      <c r="C1100" s="19" t="s">
        <v>3534</v>
      </c>
      <c r="D1100" s="2" t="s">
        <v>304</v>
      </c>
      <c r="E1100" s="14">
        <v>20080009</v>
      </c>
      <c r="F1100" s="14" t="s">
        <v>528</v>
      </c>
      <c r="G1100" s="19">
        <v>4</v>
      </c>
      <c r="H1100" s="21">
        <v>178.6</v>
      </c>
      <c r="I1100" s="21">
        <v>6570.69</v>
      </c>
      <c r="J1100" s="54">
        <v>0</v>
      </c>
      <c r="K1100" s="54">
        <v>0</v>
      </c>
      <c r="L1100" s="55">
        <v>0</v>
      </c>
      <c r="M1100" s="56">
        <v>0</v>
      </c>
      <c r="N1100" s="19">
        <v>0</v>
      </c>
      <c r="O1100" s="21">
        <v>0</v>
      </c>
      <c r="P1100" s="2">
        <v>6571</v>
      </c>
      <c r="Q1100" s="2" t="s">
        <v>41</v>
      </c>
      <c r="R1100" s="2" t="s">
        <v>2824</v>
      </c>
      <c r="S1100" s="2" t="s">
        <v>2825</v>
      </c>
      <c r="T1100" s="2" t="s">
        <v>512</v>
      </c>
      <c r="U1100" s="57">
        <v>0</v>
      </c>
      <c r="V1100" s="2">
        <v>45986</v>
      </c>
      <c r="W1100" s="2">
        <v>1</v>
      </c>
      <c r="X1100" s="56" t="s">
        <v>422</v>
      </c>
      <c r="Y1100" s="21" t="s">
        <v>4545</v>
      </c>
      <c r="Z1100" s="52">
        <v>7.3579955207166847</v>
      </c>
    </row>
    <row r="1101" spans="1:26" x14ac:dyDescent="0.25">
      <c r="A1101" s="70" t="s">
        <v>4544</v>
      </c>
      <c r="B1101" s="2" t="s">
        <v>4225</v>
      </c>
      <c r="C1101" s="19" t="s">
        <v>3534</v>
      </c>
      <c r="D1101" s="2" t="s">
        <v>304</v>
      </c>
      <c r="E1101" s="14">
        <v>20080009</v>
      </c>
      <c r="F1101" s="14" t="s">
        <v>639</v>
      </c>
      <c r="G1101" s="19">
        <v>4</v>
      </c>
      <c r="H1101" s="21">
        <v>12.96</v>
      </c>
      <c r="I1101" s="21">
        <v>558.79</v>
      </c>
      <c r="J1101" s="54">
        <v>0</v>
      </c>
      <c r="K1101" s="54">
        <v>0</v>
      </c>
      <c r="L1101" s="55">
        <v>0</v>
      </c>
      <c r="M1101" s="56">
        <v>0</v>
      </c>
      <c r="N1101" s="19">
        <v>0</v>
      </c>
      <c r="O1101" s="21">
        <v>0</v>
      </c>
      <c r="P1101" s="2">
        <v>559</v>
      </c>
      <c r="Q1101" s="2" t="s">
        <v>41</v>
      </c>
      <c r="R1101" s="2" t="s">
        <v>3551</v>
      </c>
      <c r="S1101" s="2" t="s">
        <v>4226</v>
      </c>
      <c r="T1101" s="2" t="s">
        <v>60</v>
      </c>
      <c r="U1101" s="57">
        <v>0</v>
      </c>
      <c r="V1101" s="2">
        <v>46104</v>
      </c>
      <c r="W1101" s="2">
        <v>1</v>
      </c>
      <c r="X1101" s="56" t="s">
        <v>422</v>
      </c>
      <c r="Y1101" s="21" t="s">
        <v>4545</v>
      </c>
      <c r="Z1101" s="52">
        <v>8.6233024691358011</v>
      </c>
    </row>
    <row r="1102" spans="1:26" x14ac:dyDescent="0.25">
      <c r="A1102" s="70" t="s">
        <v>4544</v>
      </c>
      <c r="B1102" s="2" t="s">
        <v>1980</v>
      </c>
      <c r="C1102" s="19" t="s">
        <v>3534</v>
      </c>
      <c r="D1102" s="2" t="s">
        <v>297</v>
      </c>
      <c r="E1102" s="14">
        <v>20080010</v>
      </c>
      <c r="F1102" s="14" t="s">
        <v>44</v>
      </c>
      <c r="G1102" s="19">
        <v>3</v>
      </c>
      <c r="H1102" s="21">
        <v>80.38</v>
      </c>
      <c r="I1102" s="21">
        <v>3380.59</v>
      </c>
      <c r="J1102" s="54">
        <v>0</v>
      </c>
      <c r="K1102" s="54">
        <v>0</v>
      </c>
      <c r="L1102" s="55">
        <v>172.23999999999978</v>
      </c>
      <c r="M1102" s="56">
        <v>0</v>
      </c>
      <c r="N1102" s="19">
        <v>0</v>
      </c>
      <c r="O1102" s="21">
        <v>0</v>
      </c>
      <c r="P1102" s="2">
        <v>3208</v>
      </c>
      <c r="Q1102" s="2" t="s">
        <v>41</v>
      </c>
      <c r="R1102" s="2" t="s">
        <v>1981</v>
      </c>
      <c r="S1102" s="2" t="s">
        <v>1982</v>
      </c>
      <c r="T1102" s="2" t="s">
        <v>1815</v>
      </c>
      <c r="U1102" s="57" t="s">
        <v>425</v>
      </c>
      <c r="V1102" s="2">
        <v>0</v>
      </c>
      <c r="W1102" s="2">
        <v>1</v>
      </c>
      <c r="X1102" s="56" t="s">
        <v>422</v>
      </c>
      <c r="Y1102" s="21" t="s">
        <v>4545</v>
      </c>
      <c r="Z1102" s="52">
        <v>6.3086402090072164</v>
      </c>
    </row>
    <row r="1103" spans="1:26" x14ac:dyDescent="0.25">
      <c r="A1103" s="70" t="s">
        <v>4544</v>
      </c>
      <c r="B1103" s="2" t="s">
        <v>4020</v>
      </c>
      <c r="C1103" s="19" t="s">
        <v>3534</v>
      </c>
      <c r="D1103" s="2" t="s">
        <v>297</v>
      </c>
      <c r="E1103" s="14">
        <v>20080010</v>
      </c>
      <c r="F1103" s="14" t="s">
        <v>513</v>
      </c>
      <c r="G1103" s="19">
        <v>2</v>
      </c>
      <c r="H1103" s="21">
        <v>8.99</v>
      </c>
      <c r="I1103" s="21">
        <v>323.55</v>
      </c>
      <c r="J1103" s="54">
        <v>0</v>
      </c>
      <c r="K1103" s="54">
        <v>0</v>
      </c>
      <c r="L1103" s="55">
        <v>0</v>
      </c>
      <c r="M1103" s="56">
        <v>0</v>
      </c>
      <c r="N1103" s="19">
        <v>0</v>
      </c>
      <c r="O1103" s="21">
        <v>0</v>
      </c>
      <c r="P1103" s="2">
        <v>324</v>
      </c>
      <c r="Q1103" s="2" t="s">
        <v>41</v>
      </c>
      <c r="R1103" s="2" t="s">
        <v>4021</v>
      </c>
      <c r="S1103" s="2" t="s">
        <v>4022</v>
      </c>
      <c r="T1103" s="2" t="s">
        <v>1314</v>
      </c>
      <c r="U1103" s="57">
        <v>0</v>
      </c>
      <c r="V1103" s="2">
        <v>0</v>
      </c>
      <c r="W1103" s="2">
        <v>1</v>
      </c>
      <c r="X1103" s="56" t="s">
        <v>422</v>
      </c>
      <c r="Y1103" s="21" t="s">
        <v>4545</v>
      </c>
      <c r="Z1103" s="52">
        <v>3.5989988876529484</v>
      </c>
    </row>
    <row r="1104" spans="1:26" x14ac:dyDescent="0.25">
      <c r="A1104" s="70" t="s">
        <v>4544</v>
      </c>
      <c r="B1104" s="2" t="s">
        <v>3588</v>
      </c>
      <c r="C1104" s="19" t="s">
        <v>3534</v>
      </c>
      <c r="D1104" s="2" t="s">
        <v>297</v>
      </c>
      <c r="E1104" s="14">
        <v>20080010</v>
      </c>
      <c r="F1104" s="14" t="s">
        <v>423</v>
      </c>
      <c r="G1104" s="19">
        <v>2</v>
      </c>
      <c r="H1104" s="21">
        <v>7.48</v>
      </c>
      <c r="I1104" s="21">
        <v>270.45</v>
      </c>
      <c r="J1104" s="54">
        <v>0</v>
      </c>
      <c r="K1104" s="54">
        <v>0</v>
      </c>
      <c r="L1104" s="55">
        <v>0</v>
      </c>
      <c r="M1104" s="56">
        <v>0</v>
      </c>
      <c r="N1104" s="19">
        <v>0</v>
      </c>
      <c r="O1104" s="21">
        <v>0</v>
      </c>
      <c r="P1104" s="2">
        <v>270</v>
      </c>
      <c r="Q1104" s="2" t="s">
        <v>41</v>
      </c>
      <c r="R1104" s="2" t="s">
        <v>3589</v>
      </c>
      <c r="S1104" s="2" t="s">
        <v>3590</v>
      </c>
      <c r="T1104" s="2" t="s">
        <v>60</v>
      </c>
      <c r="U1104" s="57">
        <v>0</v>
      </c>
      <c r="V1104" s="2">
        <v>0</v>
      </c>
      <c r="W1104" s="2">
        <v>1</v>
      </c>
      <c r="X1104" s="56" t="s">
        <v>422</v>
      </c>
      <c r="Y1104" s="21" t="s">
        <v>4545</v>
      </c>
      <c r="Z1104" s="52">
        <v>3.6156417112299466</v>
      </c>
    </row>
    <row r="1105" spans="1:26" x14ac:dyDescent="0.25">
      <c r="A1105" s="70" t="s">
        <v>4544</v>
      </c>
      <c r="B1105" s="2" t="s">
        <v>1983</v>
      </c>
      <c r="C1105" s="19" t="s">
        <v>3534</v>
      </c>
      <c r="D1105" s="2" t="s">
        <v>297</v>
      </c>
      <c r="E1105" s="14">
        <v>20080010</v>
      </c>
      <c r="F1105" s="14" t="s">
        <v>520</v>
      </c>
      <c r="G1105" s="19">
        <v>2</v>
      </c>
      <c r="H1105" s="21">
        <v>29.869999999999997</v>
      </c>
      <c r="I1105" s="21">
        <v>1231.08</v>
      </c>
      <c r="J1105" s="54">
        <v>0</v>
      </c>
      <c r="K1105" s="54">
        <v>0</v>
      </c>
      <c r="L1105" s="55">
        <v>0</v>
      </c>
      <c r="M1105" s="56">
        <v>0</v>
      </c>
      <c r="N1105" s="19">
        <v>0</v>
      </c>
      <c r="O1105" s="21">
        <v>0</v>
      </c>
      <c r="P1105" s="2">
        <v>1231</v>
      </c>
      <c r="Q1105" s="2" t="s">
        <v>41</v>
      </c>
      <c r="R1105" s="2" t="s">
        <v>1984</v>
      </c>
      <c r="S1105" s="2" t="s">
        <v>1985</v>
      </c>
      <c r="T1105" s="2" t="s">
        <v>1314</v>
      </c>
      <c r="U1105" s="57">
        <v>0</v>
      </c>
      <c r="V1105" s="2">
        <v>0</v>
      </c>
      <c r="W1105" s="2">
        <v>1</v>
      </c>
      <c r="X1105" s="56" t="s">
        <v>422</v>
      </c>
      <c r="Y1105" s="21" t="s">
        <v>4545</v>
      </c>
      <c r="Z1105" s="52">
        <v>4.1214596585202541</v>
      </c>
    </row>
    <row r="1106" spans="1:26" x14ac:dyDescent="0.25">
      <c r="A1106" s="70" t="s">
        <v>4544</v>
      </c>
      <c r="B1106" s="2" t="s">
        <v>3897</v>
      </c>
      <c r="C1106" s="19" t="s">
        <v>3534</v>
      </c>
      <c r="D1106" s="2" t="s">
        <v>297</v>
      </c>
      <c r="E1106" s="14">
        <v>20080010</v>
      </c>
      <c r="F1106" s="14" t="s">
        <v>427</v>
      </c>
      <c r="G1106" s="19">
        <v>2</v>
      </c>
      <c r="H1106" s="21">
        <v>3.16</v>
      </c>
      <c r="I1106" s="21">
        <v>105.16</v>
      </c>
      <c r="J1106" s="54">
        <v>0</v>
      </c>
      <c r="K1106" s="54">
        <v>0</v>
      </c>
      <c r="L1106" s="55">
        <v>0</v>
      </c>
      <c r="M1106" s="56">
        <v>0</v>
      </c>
      <c r="N1106" s="19">
        <v>0</v>
      </c>
      <c r="O1106" s="21">
        <v>0</v>
      </c>
      <c r="P1106" s="2">
        <v>105</v>
      </c>
      <c r="Q1106" s="2" t="s">
        <v>41</v>
      </c>
      <c r="R1106" s="2" t="s">
        <v>3898</v>
      </c>
      <c r="S1106" s="2" t="s">
        <v>3899</v>
      </c>
      <c r="T1106" s="2" t="s">
        <v>3900</v>
      </c>
      <c r="U1106" s="57">
        <v>0</v>
      </c>
      <c r="V1106" s="2">
        <v>0</v>
      </c>
      <c r="W1106" s="2">
        <v>1</v>
      </c>
      <c r="X1106" s="56" t="s">
        <v>422</v>
      </c>
      <c r="Y1106" s="21" t="s">
        <v>4545</v>
      </c>
      <c r="Z1106" s="52">
        <v>3.3278481012658228</v>
      </c>
    </row>
    <row r="1107" spans="1:26" x14ac:dyDescent="0.25">
      <c r="A1107" s="70" t="s">
        <v>4544</v>
      </c>
      <c r="B1107" s="2" t="s">
        <v>4521</v>
      </c>
      <c r="C1107" s="19" t="s">
        <v>3534</v>
      </c>
      <c r="D1107" s="2" t="s">
        <v>297</v>
      </c>
      <c r="E1107" s="14">
        <v>20080010</v>
      </c>
      <c r="F1107" s="14" t="s">
        <v>476</v>
      </c>
      <c r="G1107" s="19">
        <v>1</v>
      </c>
      <c r="H1107" s="21">
        <v>3.64</v>
      </c>
      <c r="I1107" s="21">
        <v>137.05000000000001</v>
      </c>
      <c r="J1107" s="54">
        <v>0</v>
      </c>
      <c r="K1107" s="54">
        <v>0</v>
      </c>
      <c r="L1107" s="55">
        <v>0</v>
      </c>
      <c r="M1107" s="56">
        <v>0</v>
      </c>
      <c r="N1107" s="19">
        <v>0</v>
      </c>
      <c r="O1107" s="21">
        <v>0</v>
      </c>
      <c r="P1107" s="2">
        <v>137</v>
      </c>
      <c r="Q1107" s="2" t="s">
        <v>41</v>
      </c>
      <c r="R1107" s="2" t="s">
        <v>4522</v>
      </c>
      <c r="S1107" s="2" t="s">
        <v>4523</v>
      </c>
      <c r="T1107" s="2" t="s">
        <v>1986</v>
      </c>
      <c r="U1107" s="57">
        <v>0</v>
      </c>
      <c r="V1107" s="2">
        <v>0</v>
      </c>
      <c r="W1107" s="2">
        <v>1</v>
      </c>
      <c r="X1107" s="56" t="s">
        <v>422</v>
      </c>
      <c r="Y1107" s="21" t="s">
        <v>4545</v>
      </c>
      <c r="Z1107" s="52">
        <v>1.8825549450549453</v>
      </c>
    </row>
    <row r="1108" spans="1:26" x14ac:dyDescent="0.25">
      <c r="A1108" s="70" t="s">
        <v>4544</v>
      </c>
      <c r="B1108" s="2" t="s">
        <v>3282</v>
      </c>
      <c r="C1108" s="19" t="s">
        <v>3534</v>
      </c>
      <c r="D1108" s="2" t="s">
        <v>297</v>
      </c>
      <c r="E1108" s="14">
        <v>20080010</v>
      </c>
      <c r="F1108" s="14" t="s">
        <v>573</v>
      </c>
      <c r="G1108" s="19">
        <v>2</v>
      </c>
      <c r="H1108" s="21">
        <v>7.6899999999999995</v>
      </c>
      <c r="I1108" s="21">
        <v>272.28000000000003</v>
      </c>
      <c r="J1108" s="54">
        <v>0</v>
      </c>
      <c r="K1108" s="54">
        <v>0</v>
      </c>
      <c r="L1108" s="55">
        <v>0</v>
      </c>
      <c r="M1108" s="56">
        <v>0</v>
      </c>
      <c r="N1108" s="19">
        <v>0</v>
      </c>
      <c r="O1108" s="21">
        <v>0</v>
      </c>
      <c r="P1108" s="2">
        <v>272</v>
      </c>
      <c r="Q1108" s="2" t="s">
        <v>41</v>
      </c>
      <c r="R1108" s="2" t="s">
        <v>3283</v>
      </c>
      <c r="S1108" s="2" t="s">
        <v>3284</v>
      </c>
      <c r="T1108" s="2" t="s">
        <v>1986</v>
      </c>
      <c r="U1108" s="57">
        <v>0</v>
      </c>
      <c r="V1108" s="2">
        <v>45843</v>
      </c>
      <c r="W1108" s="2">
        <v>1</v>
      </c>
      <c r="X1108" s="56" t="s">
        <v>422</v>
      </c>
      <c r="Y1108" s="21" t="s">
        <v>4545</v>
      </c>
      <c r="Z1108" s="52">
        <v>3.5407022106632002</v>
      </c>
    </row>
    <row r="1109" spans="1:26" x14ac:dyDescent="0.25">
      <c r="A1109" s="70" t="s">
        <v>4544</v>
      </c>
      <c r="B1109" s="2" t="s">
        <v>1989</v>
      </c>
      <c r="C1109" s="19" t="s">
        <v>3534</v>
      </c>
      <c r="D1109" s="2" t="s">
        <v>297</v>
      </c>
      <c r="E1109" s="14">
        <v>20080010</v>
      </c>
      <c r="F1109" s="14" t="s">
        <v>477</v>
      </c>
      <c r="G1109" s="19">
        <v>2</v>
      </c>
      <c r="H1109" s="21">
        <v>2.0300000000000002</v>
      </c>
      <c r="I1109" s="21">
        <v>68.710000000000008</v>
      </c>
      <c r="J1109" s="54">
        <v>0</v>
      </c>
      <c r="K1109" s="54">
        <v>0</v>
      </c>
      <c r="L1109" s="55">
        <v>0</v>
      </c>
      <c r="M1109" s="56">
        <v>0</v>
      </c>
      <c r="N1109" s="19">
        <v>0</v>
      </c>
      <c r="O1109" s="21">
        <v>0</v>
      </c>
      <c r="P1109" s="2">
        <v>69</v>
      </c>
      <c r="Q1109" s="2" t="s">
        <v>41</v>
      </c>
      <c r="R1109" s="2" t="s">
        <v>1990</v>
      </c>
      <c r="S1109" s="2" t="s">
        <v>1991</v>
      </c>
      <c r="T1109" s="2" t="s">
        <v>60</v>
      </c>
      <c r="U1109" s="57">
        <v>0</v>
      </c>
      <c r="V1109" s="2">
        <v>45796</v>
      </c>
      <c r="W1109" s="2">
        <v>1</v>
      </c>
      <c r="X1109" s="56" t="s">
        <v>422</v>
      </c>
      <c r="Y1109" s="21" t="s">
        <v>4545</v>
      </c>
      <c r="Z1109" s="52">
        <v>3.3847290640394085</v>
      </c>
    </row>
    <row r="1110" spans="1:26" x14ac:dyDescent="0.25">
      <c r="A1110" s="70" t="s">
        <v>4544</v>
      </c>
      <c r="B1110" s="2" t="s">
        <v>2204</v>
      </c>
      <c r="C1110" s="19" t="s">
        <v>3534</v>
      </c>
      <c r="D1110" s="2" t="s">
        <v>297</v>
      </c>
      <c r="E1110" s="14">
        <v>20080010</v>
      </c>
      <c r="F1110" s="14" t="s">
        <v>445</v>
      </c>
      <c r="G1110" s="19">
        <v>2</v>
      </c>
      <c r="H1110" s="21">
        <v>8.1</v>
      </c>
      <c r="I1110" s="21">
        <v>303.31</v>
      </c>
      <c r="J1110" s="54">
        <v>0</v>
      </c>
      <c r="K1110" s="54">
        <v>0</v>
      </c>
      <c r="L1110" s="55">
        <v>0</v>
      </c>
      <c r="M1110" s="56">
        <v>0</v>
      </c>
      <c r="N1110" s="19">
        <v>0</v>
      </c>
      <c r="O1110" s="21">
        <v>0</v>
      </c>
      <c r="P1110" s="2">
        <v>303</v>
      </c>
      <c r="Q1110" s="2" t="s">
        <v>41</v>
      </c>
      <c r="R1110" s="2" t="s">
        <v>2205</v>
      </c>
      <c r="S1110" s="2" t="s">
        <v>2206</v>
      </c>
      <c r="T1110" s="2" t="s">
        <v>1986</v>
      </c>
      <c r="U1110" s="57">
        <v>0</v>
      </c>
      <c r="V1110" s="2">
        <v>45923</v>
      </c>
      <c r="W1110" s="2">
        <v>1</v>
      </c>
      <c r="X1110" s="56" t="s">
        <v>422</v>
      </c>
      <c r="Y1110" s="21" t="s">
        <v>4545</v>
      </c>
      <c r="Z1110" s="52">
        <v>3.7445679012345678</v>
      </c>
    </row>
    <row r="1111" spans="1:26" x14ac:dyDescent="0.25">
      <c r="A1111" s="70" t="s">
        <v>4544</v>
      </c>
      <c r="B1111" s="2" t="s">
        <v>2511</v>
      </c>
      <c r="C1111" s="19" t="s">
        <v>3534</v>
      </c>
      <c r="D1111" s="2" t="s">
        <v>297</v>
      </c>
      <c r="E1111" s="14">
        <v>20080010</v>
      </c>
      <c r="F1111" s="14" t="s">
        <v>449</v>
      </c>
      <c r="G1111" s="19">
        <v>2</v>
      </c>
      <c r="H1111" s="21">
        <v>2.13</v>
      </c>
      <c r="I1111" s="21">
        <v>136.12</v>
      </c>
      <c r="J1111" s="54">
        <v>0</v>
      </c>
      <c r="K1111" s="54">
        <v>0</v>
      </c>
      <c r="L1111" s="55">
        <v>0</v>
      </c>
      <c r="M1111" s="56">
        <v>0</v>
      </c>
      <c r="N1111" s="19">
        <v>0</v>
      </c>
      <c r="O1111" s="21">
        <v>0</v>
      </c>
      <c r="P1111" s="2">
        <v>136</v>
      </c>
      <c r="Q1111" s="2" t="s">
        <v>41</v>
      </c>
      <c r="R1111" s="2" t="s">
        <v>2758</v>
      </c>
      <c r="S1111" s="2" t="s">
        <v>2759</v>
      </c>
      <c r="T1111" s="2" t="s">
        <v>1314</v>
      </c>
      <c r="U1111" s="57">
        <v>0</v>
      </c>
      <c r="V1111" s="2">
        <v>45978</v>
      </c>
      <c r="W1111" s="2">
        <v>1</v>
      </c>
      <c r="X1111" s="56" t="s">
        <v>422</v>
      </c>
      <c r="Y1111" s="21" t="s">
        <v>4545</v>
      </c>
      <c r="Z1111" s="52">
        <v>6.3906103286384983</v>
      </c>
    </row>
    <row r="1112" spans="1:26" x14ac:dyDescent="0.25">
      <c r="A1112" s="70" t="s">
        <v>4544</v>
      </c>
      <c r="B1112" s="2" t="s">
        <v>3777</v>
      </c>
      <c r="C1112" s="19" t="s">
        <v>3534</v>
      </c>
      <c r="D1112" s="2" t="s">
        <v>297</v>
      </c>
      <c r="E1112" s="14">
        <v>20080010</v>
      </c>
      <c r="F1112" s="14" t="s">
        <v>736</v>
      </c>
      <c r="G1112" s="19">
        <v>2</v>
      </c>
      <c r="H1112" s="21">
        <v>7.13</v>
      </c>
      <c r="I1112" s="21">
        <v>310.67</v>
      </c>
      <c r="J1112" s="54">
        <v>0</v>
      </c>
      <c r="K1112" s="54">
        <v>0</v>
      </c>
      <c r="L1112" s="55">
        <v>0</v>
      </c>
      <c r="M1112" s="56">
        <v>0</v>
      </c>
      <c r="N1112" s="19">
        <v>0</v>
      </c>
      <c r="O1112" s="21">
        <v>0</v>
      </c>
      <c r="P1112" s="2">
        <v>311</v>
      </c>
      <c r="Q1112" s="2" t="s">
        <v>41</v>
      </c>
      <c r="R1112" s="2" t="s">
        <v>3778</v>
      </c>
      <c r="S1112" s="2" t="s">
        <v>3779</v>
      </c>
      <c r="T1112" s="2" t="s">
        <v>1314</v>
      </c>
      <c r="U1112" s="57">
        <v>0</v>
      </c>
      <c r="V1112" s="2">
        <v>46076</v>
      </c>
      <c r="W1112" s="2">
        <v>1</v>
      </c>
      <c r="X1112" s="56" t="s">
        <v>422</v>
      </c>
      <c r="Y1112" s="21" t="s">
        <v>4545</v>
      </c>
      <c r="Z1112" s="52">
        <v>4.3572230014025255</v>
      </c>
    </row>
    <row r="1113" spans="1:26" x14ac:dyDescent="0.25">
      <c r="A1113" s="70" t="s">
        <v>4544</v>
      </c>
      <c r="B1113" s="2" t="s">
        <v>3780</v>
      </c>
      <c r="C1113" s="19" t="s">
        <v>3534</v>
      </c>
      <c r="D1113" s="2" t="s">
        <v>297</v>
      </c>
      <c r="E1113" s="14">
        <v>20080010</v>
      </c>
      <c r="F1113" s="14" t="s">
        <v>679</v>
      </c>
      <c r="G1113" s="19">
        <v>2</v>
      </c>
      <c r="H1113" s="21">
        <v>4.3000000000000007</v>
      </c>
      <c r="I1113" s="21">
        <v>166.22</v>
      </c>
      <c r="J1113" s="54">
        <v>0</v>
      </c>
      <c r="K1113" s="54">
        <v>0</v>
      </c>
      <c r="L1113" s="55">
        <v>0</v>
      </c>
      <c r="M1113" s="56">
        <v>0</v>
      </c>
      <c r="N1113" s="19">
        <v>0</v>
      </c>
      <c r="O1113" s="21">
        <v>0</v>
      </c>
      <c r="P1113" s="2">
        <v>166</v>
      </c>
      <c r="Q1113" s="2" t="s">
        <v>41</v>
      </c>
      <c r="R1113" s="2" t="s">
        <v>3781</v>
      </c>
      <c r="S1113" s="2" t="s">
        <v>3782</v>
      </c>
      <c r="T1113" s="2" t="s">
        <v>1314</v>
      </c>
      <c r="U1113" s="57">
        <v>0</v>
      </c>
      <c r="V1113" s="2">
        <v>46076</v>
      </c>
      <c r="W1113" s="2">
        <v>1</v>
      </c>
      <c r="X1113" s="56" t="s">
        <v>422</v>
      </c>
      <c r="Y1113" s="21" t="s">
        <v>4545</v>
      </c>
      <c r="Z1113" s="52">
        <v>3.8655813953488365</v>
      </c>
    </row>
    <row r="1114" spans="1:26" x14ac:dyDescent="0.25">
      <c r="A1114" s="70" t="s">
        <v>4544</v>
      </c>
      <c r="B1114" s="2" t="s">
        <v>3783</v>
      </c>
      <c r="C1114" s="19" t="s">
        <v>3534</v>
      </c>
      <c r="D1114" s="2" t="s">
        <v>297</v>
      </c>
      <c r="E1114" s="14">
        <v>20080010</v>
      </c>
      <c r="F1114" s="14" t="s">
        <v>462</v>
      </c>
      <c r="G1114" s="19">
        <v>1</v>
      </c>
      <c r="H1114" s="21">
        <v>1.21</v>
      </c>
      <c r="I1114" s="21">
        <v>52.99</v>
      </c>
      <c r="J1114" s="54">
        <v>0</v>
      </c>
      <c r="K1114" s="54">
        <v>0</v>
      </c>
      <c r="L1114" s="55">
        <v>0</v>
      </c>
      <c r="M1114" s="56">
        <v>0</v>
      </c>
      <c r="N1114" s="19">
        <v>0</v>
      </c>
      <c r="O1114" s="21">
        <v>0</v>
      </c>
      <c r="P1114" s="2">
        <v>53</v>
      </c>
      <c r="Q1114" s="2" t="s">
        <v>41</v>
      </c>
      <c r="R1114" s="2" t="s">
        <v>2856</v>
      </c>
      <c r="S1114" s="2" t="s">
        <v>3784</v>
      </c>
      <c r="T1114" s="2" t="s">
        <v>1986</v>
      </c>
      <c r="U1114" s="57">
        <v>0</v>
      </c>
      <c r="V1114" s="2">
        <v>46076</v>
      </c>
      <c r="W1114" s="2">
        <v>1</v>
      </c>
      <c r="X1114" s="56" t="s">
        <v>422</v>
      </c>
      <c r="Y1114" s="21" t="s">
        <v>4545</v>
      </c>
      <c r="Z1114" s="52">
        <v>2.1896694214876038</v>
      </c>
    </row>
    <row r="1115" spans="1:26" x14ac:dyDescent="0.25">
      <c r="A1115" s="70" t="s">
        <v>4544</v>
      </c>
      <c r="B1115" s="2" t="s">
        <v>1993</v>
      </c>
      <c r="C1115" s="19" t="s">
        <v>3534</v>
      </c>
      <c r="D1115" s="2" t="s">
        <v>318</v>
      </c>
      <c r="E1115" s="14">
        <v>20080025</v>
      </c>
      <c r="F1115" s="14" t="s">
        <v>44</v>
      </c>
      <c r="G1115" s="19">
        <v>4</v>
      </c>
      <c r="H1115" s="21">
        <v>317.51</v>
      </c>
      <c r="I1115" s="21">
        <v>12516.4</v>
      </c>
      <c r="J1115" s="54">
        <v>0</v>
      </c>
      <c r="K1115" s="54">
        <v>0</v>
      </c>
      <c r="L1115" s="55">
        <v>396</v>
      </c>
      <c r="M1115" s="56">
        <v>0</v>
      </c>
      <c r="N1115" s="19">
        <v>0</v>
      </c>
      <c r="O1115" s="21">
        <v>0</v>
      </c>
      <c r="P1115" s="2">
        <v>12120</v>
      </c>
      <c r="Q1115" s="2" t="s">
        <v>41</v>
      </c>
      <c r="R1115" s="2" t="s">
        <v>1471</v>
      </c>
      <c r="S1115" s="2" t="s">
        <v>1994</v>
      </c>
      <c r="T1115" s="2" t="s">
        <v>1314</v>
      </c>
      <c r="U1115" s="57" t="s">
        <v>1472</v>
      </c>
      <c r="V1115" s="2">
        <v>0</v>
      </c>
      <c r="W1115" s="2">
        <v>1</v>
      </c>
      <c r="X1115" s="56" t="s">
        <v>422</v>
      </c>
      <c r="Y1115" s="21" t="s">
        <v>4545</v>
      </c>
      <c r="Z1115" s="52">
        <v>7.8840981386413027</v>
      </c>
    </row>
    <row r="1116" spans="1:26" x14ac:dyDescent="0.25">
      <c r="A1116" s="70" t="s">
        <v>4544</v>
      </c>
      <c r="B1116" s="2" t="s">
        <v>1995</v>
      </c>
      <c r="C1116" s="19" t="s">
        <v>3534</v>
      </c>
      <c r="D1116" s="2" t="s">
        <v>387</v>
      </c>
      <c r="E1116" s="14">
        <v>20080026</v>
      </c>
      <c r="F1116" s="14" t="s">
        <v>44</v>
      </c>
      <c r="G1116" s="19">
        <v>4</v>
      </c>
      <c r="H1116" s="21">
        <v>116.32999999999998</v>
      </c>
      <c r="I1116" s="21">
        <v>4404.41</v>
      </c>
      <c r="J1116" s="54">
        <v>0</v>
      </c>
      <c r="K1116" s="54">
        <v>0</v>
      </c>
      <c r="L1116" s="55">
        <v>525</v>
      </c>
      <c r="M1116" s="56">
        <v>0</v>
      </c>
      <c r="N1116" s="19">
        <v>0</v>
      </c>
      <c r="O1116" s="21">
        <v>0</v>
      </c>
      <c r="P1116" s="2">
        <v>3879</v>
      </c>
      <c r="Q1116" s="2" t="s">
        <v>41</v>
      </c>
      <c r="R1116" s="2" t="s">
        <v>1996</v>
      </c>
      <c r="S1116" s="2" t="s">
        <v>1997</v>
      </c>
      <c r="T1116" s="2" t="s">
        <v>60</v>
      </c>
      <c r="U1116" s="57" t="s">
        <v>425</v>
      </c>
      <c r="V1116" s="2">
        <v>0</v>
      </c>
      <c r="W1116" s="2">
        <v>1</v>
      </c>
      <c r="X1116" s="56" t="s">
        <v>422</v>
      </c>
      <c r="Y1116" s="21" t="s">
        <v>4545</v>
      </c>
      <c r="Z1116" s="52">
        <v>7.5722685463766881</v>
      </c>
    </row>
    <row r="1117" spans="1:26" x14ac:dyDescent="0.25">
      <c r="A1117" s="70" t="s">
        <v>4544</v>
      </c>
      <c r="B1117" s="2" t="s">
        <v>1998</v>
      </c>
      <c r="C1117" s="19" t="s">
        <v>3534</v>
      </c>
      <c r="D1117" s="2" t="s">
        <v>387</v>
      </c>
      <c r="E1117" s="14">
        <v>20080026</v>
      </c>
      <c r="F1117" s="14" t="s">
        <v>423</v>
      </c>
      <c r="G1117" s="19">
        <v>2</v>
      </c>
      <c r="H1117" s="21">
        <v>6.1</v>
      </c>
      <c r="I1117" s="21">
        <v>286.72000000000003</v>
      </c>
      <c r="J1117" s="54">
        <v>0</v>
      </c>
      <c r="K1117" s="54">
        <v>0</v>
      </c>
      <c r="L1117" s="55">
        <v>0</v>
      </c>
      <c r="M1117" s="56">
        <v>0</v>
      </c>
      <c r="N1117" s="19">
        <v>0</v>
      </c>
      <c r="O1117" s="21">
        <v>0</v>
      </c>
      <c r="P1117" s="2">
        <v>287</v>
      </c>
      <c r="Q1117" s="2" t="s">
        <v>41</v>
      </c>
      <c r="R1117" s="2" t="s">
        <v>1999</v>
      </c>
      <c r="S1117" s="2" t="s">
        <v>2000</v>
      </c>
      <c r="T1117" s="2" t="s">
        <v>2001</v>
      </c>
      <c r="U1117" s="57">
        <v>0</v>
      </c>
      <c r="V1117" s="2">
        <v>0</v>
      </c>
      <c r="W1117" s="2">
        <v>1</v>
      </c>
      <c r="X1117" s="56" t="s">
        <v>422</v>
      </c>
      <c r="Y1117" s="21" t="s">
        <v>4545</v>
      </c>
      <c r="Z1117" s="52">
        <v>4.7003278688524599</v>
      </c>
    </row>
    <row r="1118" spans="1:26" x14ac:dyDescent="0.25">
      <c r="A1118" s="70" t="s">
        <v>4544</v>
      </c>
      <c r="B1118" s="2" t="s">
        <v>3591</v>
      </c>
      <c r="C1118" s="19" t="s">
        <v>3534</v>
      </c>
      <c r="D1118" s="2" t="s">
        <v>396</v>
      </c>
      <c r="E1118" s="14">
        <v>20080027</v>
      </c>
      <c r="F1118" s="14" t="s">
        <v>513</v>
      </c>
      <c r="G1118" s="19">
        <v>4</v>
      </c>
      <c r="H1118" s="21">
        <v>6.8599999999999994</v>
      </c>
      <c r="I1118" s="21">
        <v>391.67999999999995</v>
      </c>
      <c r="J1118" s="54">
        <v>0</v>
      </c>
      <c r="K1118" s="54">
        <v>0</v>
      </c>
      <c r="L1118" s="55">
        <v>0</v>
      </c>
      <c r="M1118" s="56">
        <v>0</v>
      </c>
      <c r="N1118" s="19">
        <v>0</v>
      </c>
      <c r="O1118" s="21">
        <v>0</v>
      </c>
      <c r="P1118" s="2">
        <v>392</v>
      </c>
      <c r="Q1118" s="2" t="s">
        <v>41</v>
      </c>
      <c r="R1118" s="2" t="s">
        <v>3592</v>
      </c>
      <c r="S1118" s="2" t="s">
        <v>3593</v>
      </c>
      <c r="T1118" s="2" t="s">
        <v>1935</v>
      </c>
      <c r="U1118" s="57">
        <v>0</v>
      </c>
      <c r="V1118" s="2">
        <v>45908</v>
      </c>
      <c r="W1118" s="2">
        <v>1</v>
      </c>
      <c r="X1118" s="56" t="s">
        <v>422</v>
      </c>
      <c r="Y1118" s="21" t="s">
        <v>4545</v>
      </c>
      <c r="Z1118" s="52">
        <v>11.419241982507288</v>
      </c>
    </row>
    <row r="1119" spans="1:26" x14ac:dyDescent="0.25">
      <c r="A1119" s="70" t="s">
        <v>4544</v>
      </c>
      <c r="B1119" s="2" t="s">
        <v>3684</v>
      </c>
      <c r="C1119" s="19" t="s">
        <v>3534</v>
      </c>
      <c r="D1119" s="2" t="s">
        <v>396</v>
      </c>
      <c r="E1119" s="14">
        <v>20080027</v>
      </c>
      <c r="F1119" s="14" t="s">
        <v>520</v>
      </c>
      <c r="G1119" s="19">
        <v>4</v>
      </c>
      <c r="H1119" s="21">
        <v>16.899999999999999</v>
      </c>
      <c r="I1119" s="21">
        <v>715.59999999999991</v>
      </c>
      <c r="J1119" s="54">
        <v>0</v>
      </c>
      <c r="K1119" s="54">
        <v>0</v>
      </c>
      <c r="L1119" s="55">
        <v>0</v>
      </c>
      <c r="M1119" s="56">
        <v>0</v>
      </c>
      <c r="N1119" s="19">
        <v>0</v>
      </c>
      <c r="O1119" s="21">
        <v>0</v>
      </c>
      <c r="P1119" s="2">
        <v>716</v>
      </c>
      <c r="Q1119" s="2" t="s">
        <v>41</v>
      </c>
      <c r="R1119" s="2" t="s">
        <v>3685</v>
      </c>
      <c r="S1119" s="2" t="s">
        <v>3686</v>
      </c>
      <c r="T1119" s="2" t="s">
        <v>1925</v>
      </c>
      <c r="U1119" s="57">
        <v>0</v>
      </c>
      <c r="V1119" s="2">
        <v>45859</v>
      </c>
      <c r="W1119" s="2">
        <v>1</v>
      </c>
      <c r="X1119" s="56" t="s">
        <v>422</v>
      </c>
      <c r="Y1119" s="21" t="s">
        <v>4545</v>
      </c>
      <c r="Z1119" s="52">
        <v>8.4686390532544387</v>
      </c>
    </row>
    <row r="1120" spans="1:26" x14ac:dyDescent="0.25">
      <c r="A1120" s="70" t="s">
        <v>4544</v>
      </c>
      <c r="B1120" s="2" t="s">
        <v>2004</v>
      </c>
      <c r="C1120" s="19" t="s">
        <v>3534</v>
      </c>
      <c r="D1120" s="2" t="s">
        <v>396</v>
      </c>
      <c r="E1120" s="14">
        <v>20080027</v>
      </c>
      <c r="F1120" s="14" t="s">
        <v>427</v>
      </c>
      <c r="G1120" s="19">
        <v>4</v>
      </c>
      <c r="H1120" s="21">
        <v>67.819999999999993</v>
      </c>
      <c r="I1120" s="21">
        <v>2815.5</v>
      </c>
      <c r="J1120" s="54">
        <v>0</v>
      </c>
      <c r="K1120" s="54">
        <v>0</v>
      </c>
      <c r="L1120" s="55">
        <v>0</v>
      </c>
      <c r="M1120" s="56">
        <v>0</v>
      </c>
      <c r="N1120" s="19">
        <v>0</v>
      </c>
      <c r="O1120" s="21">
        <v>0</v>
      </c>
      <c r="P1120" s="2">
        <v>2816</v>
      </c>
      <c r="Q1120" s="2" t="s">
        <v>41</v>
      </c>
      <c r="R1120" s="2" t="s">
        <v>2005</v>
      </c>
      <c r="S1120" s="2" t="s">
        <v>2006</v>
      </c>
      <c r="T1120" s="2" t="s">
        <v>1887</v>
      </c>
      <c r="U1120" s="57">
        <v>0</v>
      </c>
      <c r="V1120" s="2">
        <v>45859</v>
      </c>
      <c r="W1120" s="2">
        <v>1</v>
      </c>
      <c r="X1120" s="56" t="s">
        <v>422</v>
      </c>
      <c r="Y1120" s="21" t="s">
        <v>4545</v>
      </c>
      <c r="Z1120" s="52">
        <v>8.3028605131229742</v>
      </c>
    </row>
    <row r="1121" spans="1:26" x14ac:dyDescent="0.25">
      <c r="A1121" s="70" t="s">
        <v>4544</v>
      </c>
      <c r="B1121" s="2" t="s">
        <v>2007</v>
      </c>
      <c r="C1121" s="19" t="s">
        <v>3534</v>
      </c>
      <c r="D1121" s="2" t="s">
        <v>396</v>
      </c>
      <c r="E1121" s="14">
        <v>20080027</v>
      </c>
      <c r="F1121" s="14" t="s">
        <v>481</v>
      </c>
      <c r="G1121" s="19">
        <v>4</v>
      </c>
      <c r="H1121" s="21">
        <v>16.86</v>
      </c>
      <c r="I1121" s="21">
        <v>733.87000000000012</v>
      </c>
      <c r="J1121" s="54">
        <v>0</v>
      </c>
      <c r="K1121" s="54">
        <v>0</v>
      </c>
      <c r="L1121" s="55">
        <v>0</v>
      </c>
      <c r="M1121" s="56">
        <v>0</v>
      </c>
      <c r="N1121" s="19">
        <v>0</v>
      </c>
      <c r="O1121" s="21">
        <v>0</v>
      </c>
      <c r="P1121" s="2">
        <v>734</v>
      </c>
      <c r="Q1121" s="2" t="s">
        <v>41</v>
      </c>
      <c r="R1121" s="2" t="s">
        <v>2008</v>
      </c>
      <c r="S1121" s="2" t="s">
        <v>2009</v>
      </c>
      <c r="T1121" s="2" t="s">
        <v>1820</v>
      </c>
      <c r="U1121" s="57">
        <v>0</v>
      </c>
      <c r="V1121" s="2">
        <v>45888</v>
      </c>
      <c r="W1121" s="2">
        <v>1</v>
      </c>
      <c r="X1121" s="56" t="s">
        <v>422</v>
      </c>
      <c r="Y1121" s="21" t="s">
        <v>4545</v>
      </c>
      <c r="Z1121" s="52">
        <v>8.7054567022538567</v>
      </c>
    </row>
    <row r="1122" spans="1:26" x14ac:dyDescent="0.25">
      <c r="A1122" s="70" t="s">
        <v>4544</v>
      </c>
      <c r="B1122" s="2" t="s">
        <v>3103</v>
      </c>
      <c r="C1122" s="19" t="s">
        <v>3534</v>
      </c>
      <c r="D1122" s="2" t="s">
        <v>396</v>
      </c>
      <c r="E1122" s="14">
        <v>20080027</v>
      </c>
      <c r="F1122" s="14" t="s">
        <v>750</v>
      </c>
      <c r="G1122" s="19">
        <v>2</v>
      </c>
      <c r="H1122" s="21">
        <v>4.45</v>
      </c>
      <c r="I1122" s="21">
        <v>192.59</v>
      </c>
      <c r="J1122" s="54">
        <v>0</v>
      </c>
      <c r="K1122" s="54">
        <v>0</v>
      </c>
      <c r="L1122" s="55">
        <v>0</v>
      </c>
      <c r="M1122" s="56">
        <v>0</v>
      </c>
      <c r="N1122" s="19">
        <v>0</v>
      </c>
      <c r="O1122" s="21">
        <v>0</v>
      </c>
      <c r="P1122" s="2">
        <v>193</v>
      </c>
      <c r="Q1122" s="2" t="s">
        <v>41</v>
      </c>
      <c r="R1122" s="2" t="s">
        <v>1319</v>
      </c>
      <c r="S1122" s="2" t="s">
        <v>3104</v>
      </c>
      <c r="T1122" s="2" t="s">
        <v>1835</v>
      </c>
      <c r="U1122" s="57">
        <v>0</v>
      </c>
      <c r="V1122" s="2">
        <v>46013</v>
      </c>
      <c r="W1122" s="2">
        <v>1</v>
      </c>
      <c r="X1122" s="56" t="s">
        <v>422</v>
      </c>
      <c r="Y1122" s="21" t="s">
        <v>4545</v>
      </c>
      <c r="Z1122" s="52">
        <v>4.3278651685393257</v>
      </c>
    </row>
    <row r="1123" spans="1:26" x14ac:dyDescent="0.25">
      <c r="A1123" s="70" t="s">
        <v>4544</v>
      </c>
      <c r="B1123" s="2" t="s">
        <v>3359</v>
      </c>
      <c r="C1123" s="19" t="s">
        <v>3534</v>
      </c>
      <c r="D1123" s="2" t="s">
        <v>396</v>
      </c>
      <c r="E1123" s="14">
        <v>20080027</v>
      </c>
      <c r="F1123" s="14" t="s">
        <v>432</v>
      </c>
      <c r="G1123" s="19">
        <v>2</v>
      </c>
      <c r="H1123" s="21">
        <v>2.0100000000000002</v>
      </c>
      <c r="I1123" s="21">
        <v>99.19</v>
      </c>
      <c r="J1123" s="54">
        <v>0</v>
      </c>
      <c r="K1123" s="54">
        <v>0</v>
      </c>
      <c r="L1123" s="55">
        <v>0</v>
      </c>
      <c r="M1123" s="56">
        <v>0</v>
      </c>
      <c r="N1123" s="19">
        <v>0</v>
      </c>
      <c r="O1123" s="21">
        <v>0</v>
      </c>
      <c r="P1123" s="2">
        <v>99</v>
      </c>
      <c r="Q1123" s="2" t="s">
        <v>41</v>
      </c>
      <c r="R1123" s="2" t="s">
        <v>3360</v>
      </c>
      <c r="S1123" s="2" t="s">
        <v>3361</v>
      </c>
      <c r="T1123" s="2" t="s">
        <v>1915</v>
      </c>
      <c r="U1123" s="57">
        <v>0</v>
      </c>
      <c r="V1123" s="2">
        <v>46041</v>
      </c>
      <c r="W1123" s="2">
        <v>1</v>
      </c>
      <c r="X1123" s="56" t="s">
        <v>422</v>
      </c>
      <c r="Y1123" s="21" t="s">
        <v>4545</v>
      </c>
      <c r="Z1123" s="52">
        <v>4.9348258706467654</v>
      </c>
    </row>
    <row r="1124" spans="1:26" x14ac:dyDescent="0.25">
      <c r="A1124" s="70" t="s">
        <v>4544</v>
      </c>
      <c r="B1124" s="2" t="s">
        <v>3362</v>
      </c>
      <c r="C1124" s="19" t="s">
        <v>3534</v>
      </c>
      <c r="D1124" s="2" t="s">
        <v>396</v>
      </c>
      <c r="E1124" s="14">
        <v>20080027</v>
      </c>
      <c r="F1124" s="14" t="s">
        <v>638</v>
      </c>
      <c r="G1124" s="19">
        <v>2</v>
      </c>
      <c r="H1124" s="21">
        <v>2.1</v>
      </c>
      <c r="I1124" s="21">
        <v>103.25</v>
      </c>
      <c r="J1124" s="54">
        <v>0</v>
      </c>
      <c r="K1124" s="54">
        <v>0</v>
      </c>
      <c r="L1124" s="55">
        <v>0</v>
      </c>
      <c r="M1124" s="56">
        <v>0</v>
      </c>
      <c r="N1124" s="19">
        <v>0</v>
      </c>
      <c r="O1124" s="21">
        <v>0</v>
      </c>
      <c r="P1124" s="2">
        <v>103</v>
      </c>
      <c r="Q1124" s="2" t="s">
        <v>41</v>
      </c>
      <c r="R1124" s="2" t="s">
        <v>3363</v>
      </c>
      <c r="S1124" s="2" t="s">
        <v>3364</v>
      </c>
      <c r="T1124" s="2" t="s">
        <v>1314</v>
      </c>
      <c r="U1124" s="57">
        <v>0</v>
      </c>
      <c r="V1124" s="2">
        <v>46041</v>
      </c>
      <c r="W1124" s="2">
        <v>1</v>
      </c>
      <c r="X1124" s="56" t="s">
        <v>422</v>
      </c>
      <c r="Y1124" s="21" t="s">
        <v>4545</v>
      </c>
      <c r="Z1124" s="52">
        <v>4.916666666666667</v>
      </c>
    </row>
    <row r="1125" spans="1:26" x14ac:dyDescent="0.25">
      <c r="A1125" s="70" t="s">
        <v>4544</v>
      </c>
      <c r="B1125" s="2" t="s">
        <v>3901</v>
      </c>
      <c r="C1125" s="19" t="s">
        <v>3534</v>
      </c>
      <c r="D1125" s="2" t="s">
        <v>396</v>
      </c>
      <c r="E1125" s="14">
        <v>20080027</v>
      </c>
      <c r="F1125" s="14" t="s">
        <v>484</v>
      </c>
      <c r="G1125" s="19">
        <v>4</v>
      </c>
      <c r="H1125" s="21">
        <v>5.4700000000000006</v>
      </c>
      <c r="I1125" s="21">
        <v>222.79</v>
      </c>
      <c r="J1125" s="54">
        <v>0</v>
      </c>
      <c r="K1125" s="54">
        <v>0</v>
      </c>
      <c r="L1125" s="55">
        <v>0</v>
      </c>
      <c r="M1125" s="56">
        <v>0</v>
      </c>
      <c r="N1125" s="19">
        <v>0</v>
      </c>
      <c r="O1125" s="21">
        <v>0</v>
      </c>
      <c r="P1125" s="2">
        <v>223</v>
      </c>
      <c r="Q1125" s="2" t="s">
        <v>41</v>
      </c>
      <c r="R1125" s="2" t="s">
        <v>4023</v>
      </c>
      <c r="S1125" s="2" t="s">
        <v>4024</v>
      </c>
      <c r="T1125" s="2" t="s">
        <v>1835</v>
      </c>
      <c r="U1125" s="57">
        <v>0</v>
      </c>
      <c r="V1125" s="2">
        <v>0</v>
      </c>
      <c r="W1125" s="2">
        <v>1</v>
      </c>
      <c r="X1125" s="56" t="s">
        <v>422</v>
      </c>
      <c r="Y1125" s="21" t="s">
        <v>4545</v>
      </c>
      <c r="Z1125" s="52">
        <v>8.1458866544789768</v>
      </c>
    </row>
    <row r="1126" spans="1:26" x14ac:dyDescent="0.25">
      <c r="A1126" s="70" t="s">
        <v>4544</v>
      </c>
      <c r="B1126" s="2" t="s">
        <v>2010</v>
      </c>
      <c r="C1126" s="19" t="s">
        <v>3534</v>
      </c>
      <c r="D1126" s="2" t="s">
        <v>395</v>
      </c>
      <c r="E1126" s="14">
        <v>20080028</v>
      </c>
      <c r="F1126" s="14" t="s">
        <v>44</v>
      </c>
      <c r="G1126" s="19">
        <v>4</v>
      </c>
      <c r="H1126" s="21">
        <v>35.56</v>
      </c>
      <c r="I1126" s="21">
        <v>1525.4499999999998</v>
      </c>
      <c r="J1126" s="54">
        <v>0</v>
      </c>
      <c r="K1126" s="54">
        <v>0</v>
      </c>
      <c r="L1126" s="55">
        <v>558</v>
      </c>
      <c r="M1126" s="56">
        <v>0</v>
      </c>
      <c r="N1126" s="19">
        <v>0</v>
      </c>
      <c r="O1126" s="21">
        <v>0</v>
      </c>
      <c r="P1126" s="2">
        <v>967</v>
      </c>
      <c r="Q1126" s="2" t="s">
        <v>41</v>
      </c>
      <c r="R1126" s="2" t="s">
        <v>2011</v>
      </c>
      <c r="S1126" s="2" t="s">
        <v>2012</v>
      </c>
      <c r="T1126" s="2" t="s">
        <v>1860</v>
      </c>
      <c r="U1126" s="57">
        <v>0</v>
      </c>
      <c r="V1126" s="2">
        <v>45804</v>
      </c>
      <c r="W1126" s="2">
        <v>1</v>
      </c>
      <c r="X1126" s="56" t="s">
        <v>422</v>
      </c>
      <c r="Y1126" s="21" t="s">
        <v>4545</v>
      </c>
      <c r="Z1126" s="52">
        <v>8.5795838020247466</v>
      </c>
    </row>
    <row r="1127" spans="1:26" x14ac:dyDescent="0.25">
      <c r="A1127" s="70" t="s">
        <v>4544</v>
      </c>
      <c r="B1127" s="2" t="s">
        <v>3288</v>
      </c>
      <c r="C1127" s="19" t="s">
        <v>3534</v>
      </c>
      <c r="D1127" s="2" t="s">
        <v>395</v>
      </c>
      <c r="E1127" s="14">
        <v>20080028</v>
      </c>
      <c r="F1127" s="14" t="s">
        <v>533</v>
      </c>
      <c r="G1127" s="19">
        <v>4</v>
      </c>
      <c r="H1127" s="21">
        <v>7.25</v>
      </c>
      <c r="I1127" s="21">
        <v>309.86</v>
      </c>
      <c r="J1127" s="54">
        <v>0</v>
      </c>
      <c r="K1127" s="54">
        <v>0</v>
      </c>
      <c r="L1127" s="55">
        <v>0</v>
      </c>
      <c r="M1127" s="56">
        <v>0</v>
      </c>
      <c r="N1127" s="19">
        <v>0</v>
      </c>
      <c r="O1127" s="21">
        <v>0</v>
      </c>
      <c r="P1127" s="2">
        <v>310</v>
      </c>
      <c r="Q1127" s="2" t="s">
        <v>41</v>
      </c>
      <c r="R1127" s="2" t="s">
        <v>3289</v>
      </c>
      <c r="S1127" s="2" t="s">
        <v>3290</v>
      </c>
      <c r="T1127" s="2" t="s">
        <v>3291</v>
      </c>
      <c r="U1127" s="57">
        <v>0</v>
      </c>
      <c r="V1127" s="2">
        <v>46034</v>
      </c>
      <c r="W1127" s="2">
        <v>1</v>
      </c>
      <c r="X1127" s="56" t="s">
        <v>422</v>
      </c>
      <c r="Y1127" s="21" t="s">
        <v>4545</v>
      </c>
      <c r="Z1127" s="52">
        <v>8.547862068965518</v>
      </c>
    </row>
    <row r="1128" spans="1:26" x14ac:dyDescent="0.25">
      <c r="A1128" s="70" t="s">
        <v>4544</v>
      </c>
      <c r="B1128" s="2" t="s">
        <v>3161</v>
      </c>
      <c r="C1128" s="19" t="s">
        <v>3534</v>
      </c>
      <c r="D1128" s="2" t="s">
        <v>395</v>
      </c>
      <c r="E1128" s="14">
        <v>20080028</v>
      </c>
      <c r="F1128" s="14" t="s">
        <v>432</v>
      </c>
      <c r="G1128" s="19">
        <v>2</v>
      </c>
      <c r="H1128" s="21">
        <v>4.5299999999999994</v>
      </c>
      <c r="I1128" s="21">
        <v>189.34</v>
      </c>
      <c r="J1128" s="54">
        <v>0</v>
      </c>
      <c r="K1128" s="54">
        <v>0</v>
      </c>
      <c r="L1128" s="55">
        <v>0</v>
      </c>
      <c r="M1128" s="56">
        <v>0</v>
      </c>
      <c r="N1128" s="19">
        <v>0</v>
      </c>
      <c r="O1128" s="21">
        <v>0</v>
      </c>
      <c r="P1128" s="2">
        <v>189</v>
      </c>
      <c r="Q1128" s="2" t="s">
        <v>41</v>
      </c>
      <c r="R1128" s="2" t="s">
        <v>3162</v>
      </c>
      <c r="S1128" s="2" t="s">
        <v>3163</v>
      </c>
      <c r="T1128" s="2" t="s">
        <v>1860</v>
      </c>
      <c r="U1128" s="57">
        <v>0</v>
      </c>
      <c r="V1128" s="2">
        <v>46020</v>
      </c>
      <c r="W1128" s="2">
        <v>1</v>
      </c>
      <c r="X1128" s="56" t="s">
        <v>422</v>
      </c>
      <c r="Y1128" s="21" t="s">
        <v>4545</v>
      </c>
      <c r="Z1128" s="52">
        <v>4.1796909492273739</v>
      </c>
    </row>
    <row r="1129" spans="1:26" x14ac:dyDescent="0.25">
      <c r="A1129" s="70" t="s">
        <v>4544</v>
      </c>
      <c r="B1129" s="2" t="s">
        <v>3687</v>
      </c>
      <c r="C1129" s="19" t="s">
        <v>3534</v>
      </c>
      <c r="D1129" s="2" t="s">
        <v>395</v>
      </c>
      <c r="E1129" s="14">
        <v>20080028</v>
      </c>
      <c r="F1129" s="14" t="s">
        <v>638</v>
      </c>
      <c r="G1129" s="19">
        <v>4</v>
      </c>
      <c r="H1129" s="21">
        <v>15.58</v>
      </c>
      <c r="I1129" s="21">
        <v>510.91999999999996</v>
      </c>
      <c r="J1129" s="54">
        <v>0</v>
      </c>
      <c r="K1129" s="54">
        <v>0</v>
      </c>
      <c r="L1129" s="55">
        <v>0</v>
      </c>
      <c r="M1129" s="56">
        <v>0</v>
      </c>
      <c r="N1129" s="19">
        <v>0</v>
      </c>
      <c r="O1129" s="21">
        <v>0</v>
      </c>
      <c r="P1129" s="2">
        <v>511</v>
      </c>
      <c r="Q1129" s="2" t="s">
        <v>41</v>
      </c>
      <c r="R1129" s="2" t="s">
        <v>3688</v>
      </c>
      <c r="S1129" s="2" t="s">
        <v>3689</v>
      </c>
      <c r="T1129" s="2" t="s">
        <v>1314</v>
      </c>
      <c r="U1129" s="57">
        <v>0</v>
      </c>
      <c r="V1129" s="2">
        <v>46069</v>
      </c>
      <c r="W1129" s="2">
        <v>1</v>
      </c>
      <c r="X1129" s="56" t="s">
        <v>422</v>
      </c>
      <c r="Y1129" s="21" t="s">
        <v>4545</v>
      </c>
      <c r="Z1129" s="52">
        <v>6.5586649550706033</v>
      </c>
    </row>
    <row r="1130" spans="1:26" x14ac:dyDescent="0.25">
      <c r="A1130" s="70" t="s">
        <v>4544</v>
      </c>
      <c r="B1130" s="2" t="s">
        <v>2016</v>
      </c>
      <c r="C1130" s="19" t="s">
        <v>3534</v>
      </c>
      <c r="D1130" s="2" t="s">
        <v>402</v>
      </c>
      <c r="E1130" s="14">
        <v>20080030</v>
      </c>
      <c r="F1130" s="14" t="s">
        <v>44</v>
      </c>
      <c r="G1130" s="19">
        <v>4</v>
      </c>
      <c r="H1130" s="21">
        <v>69.33</v>
      </c>
      <c r="I1130" s="21">
        <v>2726.31</v>
      </c>
      <c r="J1130" s="54">
        <v>0</v>
      </c>
      <c r="K1130" s="54">
        <v>0</v>
      </c>
      <c r="L1130" s="55">
        <v>7.9900000000002365</v>
      </c>
      <c r="M1130" s="56">
        <v>0</v>
      </c>
      <c r="N1130" s="19">
        <v>0</v>
      </c>
      <c r="O1130" s="21">
        <v>0</v>
      </c>
      <c r="P1130" s="2">
        <v>2718</v>
      </c>
      <c r="Q1130" s="2" t="s">
        <v>41</v>
      </c>
      <c r="R1130" s="2" t="s">
        <v>2017</v>
      </c>
      <c r="S1130" s="2" t="s">
        <v>2018</v>
      </c>
      <c r="T1130" s="2" t="s">
        <v>1815</v>
      </c>
      <c r="U1130" s="57">
        <v>0</v>
      </c>
      <c r="V1130" s="2">
        <v>45825</v>
      </c>
      <c r="W1130" s="2">
        <v>1</v>
      </c>
      <c r="X1130" s="56" t="s">
        <v>422</v>
      </c>
      <c r="Y1130" s="21" t="s">
        <v>4545</v>
      </c>
      <c r="Z1130" s="52">
        <v>7.8647338814366083</v>
      </c>
    </row>
    <row r="1131" spans="1:26" x14ac:dyDescent="0.25">
      <c r="A1131" s="70" t="s">
        <v>4544</v>
      </c>
      <c r="B1131" s="2" t="s">
        <v>2022</v>
      </c>
      <c r="C1131" s="19" t="s">
        <v>3534</v>
      </c>
      <c r="D1131" s="2" t="s">
        <v>403</v>
      </c>
      <c r="E1131" s="14">
        <v>20080034</v>
      </c>
      <c r="F1131" s="14" t="s">
        <v>44</v>
      </c>
      <c r="G1131" s="19">
        <v>2</v>
      </c>
      <c r="H1131" s="21">
        <v>69.58</v>
      </c>
      <c r="I1131" s="21">
        <v>3016.54</v>
      </c>
      <c r="J1131" s="54">
        <v>0</v>
      </c>
      <c r="K1131" s="54">
        <v>0</v>
      </c>
      <c r="L1131" s="55">
        <v>467.13000000000102</v>
      </c>
      <c r="M1131" s="56">
        <v>0</v>
      </c>
      <c r="N1131" s="19">
        <v>0</v>
      </c>
      <c r="O1131" s="21">
        <v>0</v>
      </c>
      <c r="P1131" s="2">
        <v>2549</v>
      </c>
      <c r="Q1131" s="2" t="s">
        <v>41</v>
      </c>
      <c r="R1131" s="2" t="s">
        <v>2023</v>
      </c>
      <c r="S1131" s="2" t="s">
        <v>2024</v>
      </c>
      <c r="T1131" s="2" t="s">
        <v>1925</v>
      </c>
      <c r="U1131" s="57">
        <v>0</v>
      </c>
      <c r="V1131" s="2">
        <v>45859</v>
      </c>
      <c r="W1131" s="2">
        <v>1</v>
      </c>
      <c r="X1131" s="56" t="s">
        <v>422</v>
      </c>
      <c r="Y1131" s="21" t="s">
        <v>4545</v>
      </c>
      <c r="Z1131" s="52">
        <v>4.3353549870652488</v>
      </c>
    </row>
    <row r="1132" spans="1:26" x14ac:dyDescent="0.25">
      <c r="A1132" s="70" t="s">
        <v>4544</v>
      </c>
      <c r="B1132" s="2" t="s">
        <v>3036</v>
      </c>
      <c r="C1132" s="19" t="s">
        <v>3534</v>
      </c>
      <c r="D1132" s="2" t="s">
        <v>403</v>
      </c>
      <c r="E1132" s="14">
        <v>20080034</v>
      </c>
      <c r="F1132" s="14" t="s">
        <v>617</v>
      </c>
      <c r="G1132" s="19">
        <v>2</v>
      </c>
      <c r="H1132" s="21">
        <v>50.71</v>
      </c>
      <c r="I1132" s="21">
        <v>2153.36</v>
      </c>
      <c r="J1132" s="54">
        <v>0</v>
      </c>
      <c r="K1132" s="54">
        <v>0</v>
      </c>
      <c r="L1132" s="55">
        <v>0</v>
      </c>
      <c r="M1132" s="56">
        <v>0</v>
      </c>
      <c r="N1132" s="19">
        <v>0</v>
      </c>
      <c r="O1132" s="21">
        <v>0</v>
      </c>
      <c r="P1132" s="2">
        <v>2153</v>
      </c>
      <c r="Q1132" s="2" t="s">
        <v>41</v>
      </c>
      <c r="R1132" s="2" t="s">
        <v>3037</v>
      </c>
      <c r="S1132" s="2" t="s">
        <v>3038</v>
      </c>
      <c r="T1132" s="2" t="s">
        <v>3039</v>
      </c>
      <c r="U1132" s="57">
        <v>0</v>
      </c>
      <c r="V1132" s="2">
        <v>46006</v>
      </c>
      <c r="W1132" s="2">
        <v>1</v>
      </c>
      <c r="X1132" s="56" t="s">
        <v>422</v>
      </c>
      <c r="Y1132" s="21" t="s">
        <v>4545</v>
      </c>
      <c r="Z1132" s="52">
        <v>4.2464208242950106</v>
      </c>
    </row>
    <row r="1133" spans="1:26" x14ac:dyDescent="0.25">
      <c r="A1133" s="70" t="s">
        <v>4544</v>
      </c>
      <c r="B1133" s="2" t="s">
        <v>3040</v>
      </c>
      <c r="C1133" s="19" t="s">
        <v>3534</v>
      </c>
      <c r="D1133" s="2" t="s">
        <v>403</v>
      </c>
      <c r="E1133" s="14">
        <v>20080034</v>
      </c>
      <c r="F1133" s="14" t="s">
        <v>513</v>
      </c>
      <c r="G1133" s="19">
        <v>2</v>
      </c>
      <c r="H1133" s="21">
        <v>78.349999999999994</v>
      </c>
      <c r="I1133" s="21">
        <v>3315.41</v>
      </c>
      <c r="J1133" s="54">
        <v>0</v>
      </c>
      <c r="K1133" s="54">
        <v>0</v>
      </c>
      <c r="L1133" s="55">
        <v>0</v>
      </c>
      <c r="M1133" s="56">
        <v>0</v>
      </c>
      <c r="N1133" s="19">
        <v>0</v>
      </c>
      <c r="O1133" s="21">
        <v>0</v>
      </c>
      <c r="P1133" s="2">
        <v>3315</v>
      </c>
      <c r="Q1133" s="2" t="s">
        <v>41</v>
      </c>
      <c r="R1133" s="2" t="s">
        <v>1824</v>
      </c>
      <c r="S1133" s="2" t="s">
        <v>3041</v>
      </c>
      <c r="T1133" s="2" t="s">
        <v>3039</v>
      </c>
      <c r="U1133" s="57">
        <v>0</v>
      </c>
      <c r="V1133" s="2">
        <v>46006</v>
      </c>
      <c r="W1133" s="2">
        <v>1</v>
      </c>
      <c r="X1133" s="56" t="s">
        <v>422</v>
      </c>
      <c r="Y1133" s="21" t="s">
        <v>4545</v>
      </c>
      <c r="Z1133" s="52">
        <v>4.2315379706445446</v>
      </c>
    </row>
    <row r="1134" spans="1:26" x14ac:dyDescent="0.25">
      <c r="A1134" s="70" t="s">
        <v>4544</v>
      </c>
      <c r="B1134" s="2" t="s">
        <v>2207</v>
      </c>
      <c r="C1134" s="19" t="s">
        <v>3534</v>
      </c>
      <c r="D1134" s="2" t="s">
        <v>417</v>
      </c>
      <c r="E1134" s="14">
        <v>20080039</v>
      </c>
      <c r="F1134" s="14" t="s">
        <v>44</v>
      </c>
      <c r="G1134" s="19">
        <v>2</v>
      </c>
      <c r="H1134" s="21">
        <v>3.44</v>
      </c>
      <c r="I1134" s="21">
        <v>162.26999999999998</v>
      </c>
      <c r="J1134" s="54">
        <v>0</v>
      </c>
      <c r="K1134" s="54">
        <v>0</v>
      </c>
      <c r="L1134" s="55">
        <v>133.4699999999998</v>
      </c>
      <c r="M1134" s="56">
        <v>0</v>
      </c>
      <c r="N1134" s="19">
        <v>0</v>
      </c>
      <c r="O1134" s="21">
        <v>0</v>
      </c>
      <c r="P1134" s="2">
        <v>29</v>
      </c>
      <c r="Q1134" s="2" t="s">
        <v>41</v>
      </c>
      <c r="R1134" s="2" t="s">
        <v>2208</v>
      </c>
      <c r="S1134" s="2" t="s">
        <v>2209</v>
      </c>
      <c r="T1134" s="2" t="s">
        <v>60</v>
      </c>
      <c r="U1134" s="57">
        <v>0</v>
      </c>
      <c r="V1134" s="2">
        <v>45923</v>
      </c>
      <c r="W1134" s="2">
        <v>1</v>
      </c>
      <c r="X1134" s="56" t="s">
        <v>422</v>
      </c>
      <c r="Y1134" s="21" t="s">
        <v>4545</v>
      </c>
      <c r="Z1134" s="52">
        <v>4.7171511627906977</v>
      </c>
    </row>
    <row r="1135" spans="1:26" x14ac:dyDescent="0.25">
      <c r="A1135" s="70" t="s">
        <v>4544</v>
      </c>
      <c r="B1135" s="2" t="s">
        <v>2311</v>
      </c>
      <c r="C1135" s="19" t="s">
        <v>3534</v>
      </c>
      <c r="D1135" s="2" t="s">
        <v>417</v>
      </c>
      <c r="E1135" s="14">
        <v>20080039</v>
      </c>
      <c r="F1135" s="14" t="s">
        <v>617</v>
      </c>
      <c r="G1135" s="19">
        <v>1</v>
      </c>
      <c r="H1135" s="21">
        <v>1.3</v>
      </c>
      <c r="I1135" s="21">
        <v>70.849999999999994</v>
      </c>
      <c r="J1135" s="54">
        <v>0</v>
      </c>
      <c r="K1135" s="54">
        <v>0</v>
      </c>
      <c r="L1135" s="55">
        <v>0</v>
      </c>
      <c r="M1135" s="56">
        <v>0</v>
      </c>
      <c r="N1135" s="19">
        <v>0</v>
      </c>
      <c r="O1135" s="21">
        <v>0</v>
      </c>
      <c r="P1135" s="2">
        <v>71</v>
      </c>
      <c r="Q1135" s="2" t="s">
        <v>41</v>
      </c>
      <c r="R1135" s="2" t="s">
        <v>2312</v>
      </c>
      <c r="S1135" s="2" t="s">
        <v>2313</v>
      </c>
      <c r="T1135" s="2" t="s">
        <v>1986</v>
      </c>
      <c r="U1135" s="57">
        <v>0</v>
      </c>
      <c r="V1135" s="2">
        <v>45936</v>
      </c>
      <c r="W1135" s="2">
        <v>1</v>
      </c>
      <c r="X1135" s="56" t="s">
        <v>422</v>
      </c>
      <c r="Y1135" s="21" t="s">
        <v>4545</v>
      </c>
      <c r="Z1135" s="52">
        <v>2.7249999999999996</v>
      </c>
    </row>
    <row r="1136" spans="1:26" x14ac:dyDescent="0.25">
      <c r="A1136" s="70" t="s">
        <v>4544</v>
      </c>
      <c r="B1136" s="2" t="s">
        <v>2257</v>
      </c>
      <c r="C1136" s="19" t="s">
        <v>3534</v>
      </c>
      <c r="D1136" s="2" t="s">
        <v>417</v>
      </c>
      <c r="E1136" s="14">
        <v>20080039</v>
      </c>
      <c r="F1136" s="14" t="s">
        <v>520</v>
      </c>
      <c r="G1136" s="19">
        <v>2</v>
      </c>
      <c r="H1136" s="21">
        <v>16.62</v>
      </c>
      <c r="I1136" s="21">
        <v>695.57999999999993</v>
      </c>
      <c r="J1136" s="54">
        <v>0</v>
      </c>
      <c r="K1136" s="54">
        <v>0</v>
      </c>
      <c r="L1136" s="55">
        <v>0</v>
      </c>
      <c r="M1136" s="56">
        <v>0</v>
      </c>
      <c r="N1136" s="19">
        <v>0</v>
      </c>
      <c r="O1136" s="21">
        <v>0</v>
      </c>
      <c r="P1136" s="2">
        <v>696</v>
      </c>
      <c r="Q1136" s="2" t="s">
        <v>41</v>
      </c>
      <c r="R1136" s="2" t="s">
        <v>1895</v>
      </c>
      <c r="S1136" s="2" t="s">
        <v>2258</v>
      </c>
      <c r="T1136" s="2" t="s">
        <v>1987</v>
      </c>
      <c r="U1136" s="57">
        <v>0</v>
      </c>
      <c r="V1136" s="2">
        <v>45928</v>
      </c>
      <c r="W1136" s="2">
        <v>1</v>
      </c>
      <c r="X1136" s="56" t="s">
        <v>422</v>
      </c>
      <c r="Y1136" s="21" t="s">
        <v>4545</v>
      </c>
      <c r="Z1136" s="52">
        <v>4.1851985559566778</v>
      </c>
    </row>
    <row r="1137" spans="1:26" x14ac:dyDescent="0.25">
      <c r="A1137" s="70" t="s">
        <v>4544</v>
      </c>
      <c r="B1137" s="2" t="s">
        <v>4524</v>
      </c>
      <c r="C1137" s="19" t="s">
        <v>3534</v>
      </c>
      <c r="D1137" s="2" t="s">
        <v>417</v>
      </c>
      <c r="E1137" s="14">
        <v>20080039</v>
      </c>
      <c r="F1137" s="14" t="s">
        <v>523</v>
      </c>
      <c r="G1137" s="19">
        <v>2</v>
      </c>
      <c r="H1137" s="21">
        <v>2.12</v>
      </c>
      <c r="I1137" s="21">
        <v>82.51</v>
      </c>
      <c r="J1137" s="54">
        <v>0</v>
      </c>
      <c r="K1137" s="54">
        <v>0</v>
      </c>
      <c r="L1137" s="55">
        <v>0</v>
      </c>
      <c r="M1137" s="56">
        <v>0</v>
      </c>
      <c r="N1137" s="19">
        <v>0</v>
      </c>
      <c r="O1137" s="21">
        <v>0</v>
      </c>
      <c r="P1137" s="2">
        <v>83</v>
      </c>
      <c r="Q1137" s="2" t="s">
        <v>41</v>
      </c>
      <c r="R1137" s="2" t="s">
        <v>4525</v>
      </c>
      <c r="S1137" s="2" t="s">
        <v>4526</v>
      </c>
      <c r="T1137" s="2" t="s">
        <v>60</v>
      </c>
      <c r="U1137" s="57">
        <v>0</v>
      </c>
      <c r="V1137" s="2">
        <v>45936</v>
      </c>
      <c r="W1137" s="2">
        <v>1</v>
      </c>
      <c r="X1137" s="56" t="s">
        <v>422</v>
      </c>
      <c r="Y1137" s="21" t="s">
        <v>4545</v>
      </c>
      <c r="Z1137" s="52">
        <v>3.8919811320754718</v>
      </c>
    </row>
    <row r="1138" spans="1:26" x14ac:dyDescent="0.25">
      <c r="A1138" s="70" t="s">
        <v>4544</v>
      </c>
      <c r="B1138" s="2" t="s">
        <v>2760</v>
      </c>
      <c r="C1138" s="19" t="s">
        <v>3534</v>
      </c>
      <c r="D1138" s="2" t="s">
        <v>417</v>
      </c>
      <c r="E1138" s="14">
        <v>20080039</v>
      </c>
      <c r="F1138" s="14" t="s">
        <v>427</v>
      </c>
      <c r="G1138" s="19">
        <v>2</v>
      </c>
      <c r="H1138" s="21">
        <v>6.18</v>
      </c>
      <c r="I1138" s="21">
        <v>337.31</v>
      </c>
      <c r="J1138" s="54">
        <v>0</v>
      </c>
      <c r="K1138" s="54">
        <v>0</v>
      </c>
      <c r="L1138" s="55">
        <v>0</v>
      </c>
      <c r="M1138" s="56">
        <v>0</v>
      </c>
      <c r="N1138" s="19">
        <v>0</v>
      </c>
      <c r="O1138" s="21">
        <v>0</v>
      </c>
      <c r="P1138" s="2">
        <v>337</v>
      </c>
      <c r="Q1138" s="2" t="s">
        <v>41</v>
      </c>
      <c r="R1138" s="2" t="s">
        <v>2761</v>
      </c>
      <c r="S1138" s="2" t="s">
        <v>2762</v>
      </c>
      <c r="T1138" s="2" t="s">
        <v>1365</v>
      </c>
      <c r="U1138" s="57">
        <v>0</v>
      </c>
      <c r="V1138" s="2">
        <v>45978</v>
      </c>
      <c r="W1138" s="2">
        <v>1</v>
      </c>
      <c r="X1138" s="56" t="s">
        <v>422</v>
      </c>
      <c r="Y1138" s="21" t="s">
        <v>4545</v>
      </c>
      <c r="Z1138" s="52">
        <v>5.4580906148867321</v>
      </c>
    </row>
    <row r="1139" spans="1:26" x14ac:dyDescent="0.25">
      <c r="A1139" s="70" t="s">
        <v>4544</v>
      </c>
      <c r="B1139" s="2" t="s">
        <v>2314</v>
      </c>
      <c r="C1139" s="19" t="s">
        <v>3534</v>
      </c>
      <c r="D1139" s="2" t="s">
        <v>417</v>
      </c>
      <c r="E1139" s="14">
        <v>20080039</v>
      </c>
      <c r="F1139" s="14" t="s">
        <v>533</v>
      </c>
      <c r="G1139" s="19">
        <v>2</v>
      </c>
      <c r="H1139" s="21">
        <v>3.05</v>
      </c>
      <c r="I1139" s="21">
        <v>168.12</v>
      </c>
      <c r="J1139" s="54">
        <v>0</v>
      </c>
      <c r="K1139" s="54">
        <v>0</v>
      </c>
      <c r="L1139" s="55">
        <v>0</v>
      </c>
      <c r="M1139" s="56">
        <v>0</v>
      </c>
      <c r="N1139" s="19">
        <v>0</v>
      </c>
      <c r="O1139" s="21">
        <v>0</v>
      </c>
      <c r="P1139" s="2">
        <v>168</v>
      </c>
      <c r="Q1139" s="2" t="s">
        <v>41</v>
      </c>
      <c r="R1139" s="2" t="s">
        <v>2315</v>
      </c>
      <c r="S1139" s="2" t="s">
        <v>2316</v>
      </c>
      <c r="T1139" s="2" t="s">
        <v>1988</v>
      </c>
      <c r="U1139" s="57">
        <v>0</v>
      </c>
      <c r="V1139" s="2">
        <v>45936</v>
      </c>
      <c r="W1139" s="2">
        <v>1</v>
      </c>
      <c r="X1139" s="56" t="s">
        <v>422</v>
      </c>
      <c r="Y1139" s="21" t="s">
        <v>4545</v>
      </c>
      <c r="Z1139" s="52">
        <v>5.512131147540984</v>
      </c>
    </row>
    <row r="1140" spans="1:26" x14ac:dyDescent="0.25">
      <c r="A1140" s="70" t="s">
        <v>4544</v>
      </c>
      <c r="B1140" s="2" t="s">
        <v>2317</v>
      </c>
      <c r="C1140" s="19" t="s">
        <v>3534</v>
      </c>
      <c r="D1140" s="2" t="s">
        <v>417</v>
      </c>
      <c r="E1140" s="14">
        <v>20080039</v>
      </c>
      <c r="F1140" s="14" t="s">
        <v>638</v>
      </c>
      <c r="G1140" s="19">
        <v>2</v>
      </c>
      <c r="H1140" s="21">
        <v>5.6300000000000008</v>
      </c>
      <c r="I1140" s="21">
        <v>233.58999999999997</v>
      </c>
      <c r="J1140" s="54">
        <v>0</v>
      </c>
      <c r="K1140" s="54">
        <v>0</v>
      </c>
      <c r="L1140" s="55">
        <v>0</v>
      </c>
      <c r="M1140" s="56">
        <v>0</v>
      </c>
      <c r="N1140" s="19">
        <v>0</v>
      </c>
      <c r="O1140" s="21">
        <v>0</v>
      </c>
      <c r="P1140" s="2">
        <v>234</v>
      </c>
      <c r="Q1140" s="2" t="s">
        <v>41</v>
      </c>
      <c r="R1140" s="2" t="s">
        <v>2318</v>
      </c>
      <c r="S1140" s="2" t="s">
        <v>2319</v>
      </c>
      <c r="T1140" s="2" t="s">
        <v>60</v>
      </c>
      <c r="U1140" s="57">
        <v>0</v>
      </c>
      <c r="V1140" s="2">
        <v>45936</v>
      </c>
      <c r="W1140" s="2">
        <v>1</v>
      </c>
      <c r="X1140" s="56" t="s">
        <v>422</v>
      </c>
      <c r="Y1140" s="21" t="s">
        <v>4545</v>
      </c>
      <c r="Z1140" s="52">
        <v>4.1490230905861445</v>
      </c>
    </row>
    <row r="1141" spans="1:26" x14ac:dyDescent="0.25">
      <c r="A1141" s="70" t="s">
        <v>4544</v>
      </c>
      <c r="B1141" s="2" t="s">
        <v>2320</v>
      </c>
      <c r="C1141" s="19" t="s">
        <v>3534</v>
      </c>
      <c r="D1141" s="2" t="s">
        <v>417</v>
      </c>
      <c r="E1141" s="14">
        <v>20080039</v>
      </c>
      <c r="F1141" s="14" t="s">
        <v>486</v>
      </c>
      <c r="G1141" s="19">
        <v>2</v>
      </c>
      <c r="H1141" s="21">
        <v>17.990000000000002</v>
      </c>
      <c r="I1141" s="21">
        <v>833.09</v>
      </c>
      <c r="J1141" s="54">
        <v>0</v>
      </c>
      <c r="K1141" s="54">
        <v>0</v>
      </c>
      <c r="L1141" s="55">
        <v>0</v>
      </c>
      <c r="M1141" s="56">
        <v>0</v>
      </c>
      <c r="N1141" s="19">
        <v>0</v>
      </c>
      <c r="O1141" s="21">
        <v>0</v>
      </c>
      <c r="P1141" s="2">
        <v>833</v>
      </c>
      <c r="Q1141" s="2" t="s">
        <v>41</v>
      </c>
      <c r="R1141" s="2" t="s">
        <v>2321</v>
      </c>
      <c r="S1141" s="2" t="s">
        <v>2322</v>
      </c>
      <c r="T1141" s="2" t="s">
        <v>1365</v>
      </c>
      <c r="U1141" s="57">
        <v>0</v>
      </c>
      <c r="V1141" s="2">
        <v>45936</v>
      </c>
      <c r="W1141" s="2">
        <v>1</v>
      </c>
      <c r="X1141" s="56" t="s">
        <v>422</v>
      </c>
      <c r="Y1141" s="21" t="s">
        <v>4545</v>
      </c>
      <c r="Z1141" s="52">
        <v>4.6308504724847133</v>
      </c>
    </row>
    <row r="1142" spans="1:26" x14ac:dyDescent="0.25">
      <c r="A1142" s="70" t="s">
        <v>4544</v>
      </c>
      <c r="B1142" s="2" t="s">
        <v>2512</v>
      </c>
      <c r="C1142" s="19" t="s">
        <v>3534</v>
      </c>
      <c r="D1142" s="2" t="s">
        <v>2393</v>
      </c>
      <c r="E1142" s="14">
        <v>20080041</v>
      </c>
      <c r="F1142" s="14" t="s">
        <v>44</v>
      </c>
      <c r="G1142" s="19">
        <v>4</v>
      </c>
      <c r="H1142" s="21">
        <v>143.34</v>
      </c>
      <c r="I1142" s="21">
        <v>5106.1500000000005</v>
      </c>
      <c r="J1142" s="54">
        <v>0</v>
      </c>
      <c r="K1142" s="54">
        <v>0</v>
      </c>
      <c r="L1142" s="55">
        <v>0</v>
      </c>
      <c r="M1142" s="56">
        <v>0</v>
      </c>
      <c r="N1142" s="19">
        <v>0</v>
      </c>
      <c r="O1142" s="21">
        <v>0</v>
      </c>
      <c r="P1142" s="2">
        <v>5106</v>
      </c>
      <c r="Q1142" s="2" t="s">
        <v>41</v>
      </c>
      <c r="R1142" s="2" t="s">
        <v>2513</v>
      </c>
      <c r="S1142" s="2" t="s">
        <v>2514</v>
      </c>
      <c r="T1142" s="2" t="s">
        <v>1839</v>
      </c>
      <c r="U1142" s="57">
        <v>0</v>
      </c>
      <c r="V1142" s="2">
        <v>45959</v>
      </c>
      <c r="W1142" s="2">
        <v>1</v>
      </c>
      <c r="X1142" s="56" t="s">
        <v>422</v>
      </c>
      <c r="Y1142" s="21" t="s">
        <v>4545</v>
      </c>
      <c r="Z1142" s="52">
        <v>7.1245290916701549</v>
      </c>
    </row>
    <row r="1143" spans="1:26" x14ac:dyDescent="0.25">
      <c r="A1143" s="70" t="s">
        <v>4544</v>
      </c>
      <c r="B1143" s="2" t="s">
        <v>2763</v>
      </c>
      <c r="C1143" s="19" t="s">
        <v>3534</v>
      </c>
      <c r="D1143" s="2" t="s">
        <v>2677</v>
      </c>
      <c r="E1143" s="14">
        <v>20080043</v>
      </c>
      <c r="F1143" s="14" t="s">
        <v>44</v>
      </c>
      <c r="G1143" s="19">
        <v>2</v>
      </c>
      <c r="H1143" s="21">
        <v>84.42</v>
      </c>
      <c r="I1143" s="21">
        <v>3466.8999999999996</v>
      </c>
      <c r="J1143" s="54">
        <v>0</v>
      </c>
      <c r="K1143" s="54">
        <v>0</v>
      </c>
      <c r="L1143" s="55">
        <v>4.2800000000006548</v>
      </c>
      <c r="M1143" s="56">
        <v>0</v>
      </c>
      <c r="N1143" s="19">
        <v>0</v>
      </c>
      <c r="O1143" s="21">
        <v>0</v>
      </c>
      <c r="P1143" s="2">
        <v>3463</v>
      </c>
      <c r="Q1143" s="2" t="s">
        <v>41</v>
      </c>
      <c r="R1143" s="2" t="s">
        <v>2764</v>
      </c>
      <c r="S1143" s="2" t="s">
        <v>2765</v>
      </c>
      <c r="T1143" s="2" t="s">
        <v>1987</v>
      </c>
      <c r="U1143" s="57">
        <v>0</v>
      </c>
      <c r="V1143" s="2">
        <v>45978</v>
      </c>
      <c r="W1143" s="2">
        <v>1</v>
      </c>
      <c r="X1143" s="56" t="s">
        <v>422</v>
      </c>
      <c r="Y1143" s="21" t="s">
        <v>4545</v>
      </c>
      <c r="Z1143" s="52">
        <v>4.1067282634446807</v>
      </c>
    </row>
    <row r="1144" spans="1:26" x14ac:dyDescent="0.25">
      <c r="A1144" s="70" t="s">
        <v>4544</v>
      </c>
      <c r="B1144" s="2" t="s">
        <v>3181</v>
      </c>
      <c r="C1144" s="19" t="s">
        <v>3534</v>
      </c>
      <c r="D1144" s="2" t="s">
        <v>2677</v>
      </c>
      <c r="E1144" s="14">
        <v>20080043</v>
      </c>
      <c r="F1144" s="14" t="s">
        <v>617</v>
      </c>
      <c r="G1144" s="19">
        <v>1</v>
      </c>
      <c r="H1144" s="21">
        <v>4.6100000000000003</v>
      </c>
      <c r="I1144" s="21">
        <v>176.93</v>
      </c>
      <c r="J1144" s="54">
        <v>0</v>
      </c>
      <c r="K1144" s="54">
        <v>0</v>
      </c>
      <c r="L1144" s="55">
        <v>0</v>
      </c>
      <c r="M1144" s="56">
        <v>0</v>
      </c>
      <c r="N1144" s="19">
        <v>0</v>
      </c>
      <c r="O1144" s="21">
        <v>0</v>
      </c>
      <c r="P1144" s="2">
        <v>177</v>
      </c>
      <c r="Q1144" s="2" t="s">
        <v>41</v>
      </c>
      <c r="R1144" s="2" t="s">
        <v>321</v>
      </c>
      <c r="S1144" s="2" t="s">
        <v>3182</v>
      </c>
      <c r="T1144" s="2" t="s">
        <v>1314</v>
      </c>
      <c r="U1144" s="57">
        <v>0</v>
      </c>
      <c r="V1144" s="2">
        <v>46020</v>
      </c>
      <c r="W1144" s="2">
        <v>1</v>
      </c>
      <c r="X1144" s="56" t="s">
        <v>422</v>
      </c>
      <c r="Y1144" s="21" t="s">
        <v>4545</v>
      </c>
      <c r="Z1144" s="52">
        <v>1.9189804772234273</v>
      </c>
    </row>
    <row r="1145" spans="1:26" x14ac:dyDescent="0.25">
      <c r="A1145" s="70" t="s">
        <v>4544</v>
      </c>
      <c r="B1145" s="2" t="s">
        <v>3183</v>
      </c>
      <c r="C1145" s="19" t="s">
        <v>3534</v>
      </c>
      <c r="D1145" s="2" t="s">
        <v>2677</v>
      </c>
      <c r="E1145" s="14">
        <v>20080043</v>
      </c>
      <c r="F1145" s="14" t="s">
        <v>513</v>
      </c>
      <c r="G1145" s="19">
        <v>1</v>
      </c>
      <c r="H1145" s="21">
        <v>1.02</v>
      </c>
      <c r="I1145" s="21">
        <v>34.69</v>
      </c>
      <c r="J1145" s="54">
        <v>0</v>
      </c>
      <c r="K1145" s="54">
        <v>0</v>
      </c>
      <c r="L1145" s="55">
        <v>0</v>
      </c>
      <c r="M1145" s="56">
        <v>0</v>
      </c>
      <c r="N1145" s="19">
        <v>0</v>
      </c>
      <c r="O1145" s="21">
        <v>0</v>
      </c>
      <c r="P1145" s="2">
        <v>35</v>
      </c>
      <c r="Q1145" s="2" t="s">
        <v>41</v>
      </c>
      <c r="R1145" s="2" t="s">
        <v>3184</v>
      </c>
      <c r="S1145" s="2" t="s">
        <v>3185</v>
      </c>
      <c r="T1145" s="2" t="s">
        <v>1988</v>
      </c>
      <c r="U1145" s="57">
        <v>0</v>
      </c>
      <c r="V1145" s="2">
        <v>46020</v>
      </c>
      <c r="W1145" s="2">
        <v>1</v>
      </c>
      <c r="X1145" s="56" t="s">
        <v>422</v>
      </c>
      <c r="Y1145" s="21" t="s">
        <v>4545</v>
      </c>
      <c r="Z1145" s="52">
        <v>1.7004901960784313</v>
      </c>
    </row>
    <row r="1146" spans="1:26" x14ac:dyDescent="0.25">
      <c r="A1146" s="70" t="s">
        <v>4544</v>
      </c>
      <c r="B1146" s="2" t="s">
        <v>3465</v>
      </c>
      <c r="C1146" s="19" t="s">
        <v>3534</v>
      </c>
      <c r="D1146" s="2" t="s">
        <v>2677</v>
      </c>
      <c r="E1146" s="14">
        <v>20080043</v>
      </c>
      <c r="F1146" s="14" t="s">
        <v>520</v>
      </c>
      <c r="G1146" s="19">
        <v>1</v>
      </c>
      <c r="H1146" s="21">
        <v>28.83</v>
      </c>
      <c r="I1146" s="21">
        <v>1079.97</v>
      </c>
      <c r="J1146" s="54">
        <v>0</v>
      </c>
      <c r="K1146" s="54">
        <v>0</v>
      </c>
      <c r="L1146" s="55">
        <v>0</v>
      </c>
      <c r="M1146" s="56">
        <v>0</v>
      </c>
      <c r="N1146" s="19">
        <v>0</v>
      </c>
      <c r="O1146" s="21">
        <v>0</v>
      </c>
      <c r="P1146" s="2">
        <v>1080</v>
      </c>
      <c r="Q1146" s="2" t="s">
        <v>41</v>
      </c>
      <c r="R1146" s="2" t="s">
        <v>3466</v>
      </c>
      <c r="S1146" s="2" t="s">
        <v>3467</v>
      </c>
      <c r="T1146" s="2" t="s">
        <v>82</v>
      </c>
      <c r="U1146" s="57">
        <v>0</v>
      </c>
      <c r="V1146" s="2">
        <v>46049</v>
      </c>
      <c r="W1146" s="2">
        <v>1</v>
      </c>
      <c r="X1146" s="56" t="s">
        <v>422</v>
      </c>
      <c r="Y1146" s="21" t="s">
        <v>4545</v>
      </c>
      <c r="Z1146" s="52">
        <v>1.8729968782518214</v>
      </c>
    </row>
    <row r="1147" spans="1:26" x14ac:dyDescent="0.25">
      <c r="A1147" s="70" t="s">
        <v>4544</v>
      </c>
      <c r="B1147" s="2" t="s">
        <v>3187</v>
      </c>
      <c r="C1147" s="19" t="s">
        <v>3534</v>
      </c>
      <c r="D1147" s="2" t="s">
        <v>2677</v>
      </c>
      <c r="E1147" s="14">
        <v>20080043</v>
      </c>
      <c r="F1147" s="14" t="s">
        <v>566</v>
      </c>
      <c r="G1147" s="19">
        <v>1</v>
      </c>
      <c r="H1147" s="21">
        <v>4.3499999999999996</v>
      </c>
      <c r="I1147" s="21">
        <v>169.3</v>
      </c>
      <c r="J1147" s="54">
        <v>0</v>
      </c>
      <c r="K1147" s="54">
        <v>0</v>
      </c>
      <c r="L1147" s="55">
        <v>0</v>
      </c>
      <c r="M1147" s="56">
        <v>0</v>
      </c>
      <c r="N1147" s="19">
        <v>0</v>
      </c>
      <c r="O1147" s="21">
        <v>0</v>
      </c>
      <c r="P1147" s="2">
        <v>169</v>
      </c>
      <c r="Q1147" s="2" t="s">
        <v>41</v>
      </c>
      <c r="R1147" s="2" t="s">
        <v>3188</v>
      </c>
      <c r="S1147" s="2" t="s">
        <v>3189</v>
      </c>
      <c r="T1147" s="2" t="s">
        <v>1986</v>
      </c>
      <c r="U1147" s="57">
        <v>0</v>
      </c>
      <c r="V1147" s="2">
        <v>46020</v>
      </c>
      <c r="W1147" s="2">
        <v>1</v>
      </c>
      <c r="X1147" s="56" t="s">
        <v>422</v>
      </c>
      <c r="Y1147" s="21" t="s">
        <v>4545</v>
      </c>
      <c r="Z1147" s="52">
        <v>1.9459770114942534</v>
      </c>
    </row>
    <row r="1148" spans="1:26" x14ac:dyDescent="0.25">
      <c r="A1148" s="70" t="s">
        <v>4544</v>
      </c>
      <c r="B1148" s="2" t="s">
        <v>4527</v>
      </c>
      <c r="C1148" s="19" t="s">
        <v>3534</v>
      </c>
      <c r="D1148" s="2" t="s">
        <v>2677</v>
      </c>
      <c r="E1148" s="14">
        <v>20080043</v>
      </c>
      <c r="F1148" s="14" t="s">
        <v>523</v>
      </c>
      <c r="G1148" s="19">
        <v>1</v>
      </c>
      <c r="H1148" s="21">
        <v>5.04</v>
      </c>
      <c r="I1148" s="21">
        <v>199.08</v>
      </c>
      <c r="J1148" s="54">
        <v>0</v>
      </c>
      <c r="K1148" s="54">
        <v>0</v>
      </c>
      <c r="L1148" s="55">
        <v>0</v>
      </c>
      <c r="M1148" s="56">
        <v>0</v>
      </c>
      <c r="N1148" s="19">
        <v>0</v>
      </c>
      <c r="O1148" s="21">
        <v>0</v>
      </c>
      <c r="P1148" s="2">
        <v>199</v>
      </c>
      <c r="Q1148" s="2" t="s">
        <v>41</v>
      </c>
      <c r="R1148" s="2" t="s">
        <v>4528</v>
      </c>
      <c r="S1148" s="2" t="s">
        <v>4529</v>
      </c>
      <c r="T1148" s="2" t="s">
        <v>1988</v>
      </c>
      <c r="U1148" s="57">
        <v>0</v>
      </c>
      <c r="V1148" s="2">
        <v>46116</v>
      </c>
      <c r="W1148" s="2">
        <v>1</v>
      </c>
      <c r="X1148" s="56" t="s">
        <v>422</v>
      </c>
      <c r="Y1148" s="21" t="s">
        <v>4545</v>
      </c>
      <c r="Z1148" s="52">
        <v>1.9750000000000001</v>
      </c>
    </row>
    <row r="1149" spans="1:26" x14ac:dyDescent="0.25">
      <c r="A1149" s="70" t="s">
        <v>4544</v>
      </c>
      <c r="B1149" s="2" t="s">
        <v>2766</v>
      </c>
      <c r="C1149" s="19" t="s">
        <v>3534</v>
      </c>
      <c r="D1149" s="2" t="s">
        <v>2678</v>
      </c>
      <c r="E1149" s="14">
        <v>20080046</v>
      </c>
      <c r="F1149" s="14" t="s">
        <v>44</v>
      </c>
      <c r="G1149" s="19">
        <v>3</v>
      </c>
      <c r="H1149" s="21">
        <v>19.36</v>
      </c>
      <c r="I1149" s="21">
        <v>769.03</v>
      </c>
      <c r="J1149" s="54">
        <v>0</v>
      </c>
      <c r="K1149" s="54">
        <v>0</v>
      </c>
      <c r="L1149" s="55">
        <v>0</v>
      </c>
      <c r="M1149" s="56">
        <v>0</v>
      </c>
      <c r="N1149" s="19">
        <v>0</v>
      </c>
      <c r="O1149" s="21">
        <v>0</v>
      </c>
      <c r="P1149" s="2">
        <v>769</v>
      </c>
      <c r="Q1149" s="2" t="s">
        <v>41</v>
      </c>
      <c r="R1149" s="2" t="s">
        <v>2074</v>
      </c>
      <c r="S1149" s="2" t="s">
        <v>2767</v>
      </c>
      <c r="T1149" s="2" t="s">
        <v>1839</v>
      </c>
      <c r="U1149" s="57">
        <v>0</v>
      </c>
      <c r="V1149" s="2">
        <v>45978</v>
      </c>
      <c r="W1149" s="2">
        <v>1</v>
      </c>
      <c r="X1149" s="56" t="s">
        <v>422</v>
      </c>
      <c r="Y1149" s="21" t="s">
        <v>4545</v>
      </c>
      <c r="Z1149" s="52">
        <v>5.9583935950413238</v>
      </c>
    </row>
    <row r="1150" spans="1:26" x14ac:dyDescent="0.25">
      <c r="A1150" s="70" t="s">
        <v>4544</v>
      </c>
      <c r="B1150" s="2" t="s">
        <v>4530</v>
      </c>
      <c r="C1150" s="19" t="s">
        <v>3534</v>
      </c>
      <c r="D1150" s="2" t="s">
        <v>4428</v>
      </c>
      <c r="E1150" s="14">
        <v>20080050</v>
      </c>
      <c r="F1150" s="14" t="s">
        <v>44</v>
      </c>
      <c r="G1150" s="19">
        <v>4</v>
      </c>
      <c r="H1150" s="21">
        <v>23.66</v>
      </c>
      <c r="I1150" s="21">
        <v>974.56999999999994</v>
      </c>
      <c r="J1150" s="54">
        <v>0</v>
      </c>
      <c r="K1150" s="54">
        <v>0</v>
      </c>
      <c r="L1150" s="55">
        <v>49.920000000000073</v>
      </c>
      <c r="M1150" s="56">
        <v>0</v>
      </c>
      <c r="N1150" s="19">
        <v>0</v>
      </c>
      <c r="O1150" s="21">
        <v>0</v>
      </c>
      <c r="P1150" s="2">
        <v>925</v>
      </c>
      <c r="Q1150" s="2" t="s">
        <v>41</v>
      </c>
      <c r="R1150" s="2" t="s">
        <v>4531</v>
      </c>
      <c r="S1150" s="2" t="s">
        <v>4532</v>
      </c>
      <c r="T1150" s="2" t="s">
        <v>1815</v>
      </c>
      <c r="U1150" s="57">
        <v>0</v>
      </c>
      <c r="V1150" s="2">
        <v>46116</v>
      </c>
      <c r="W1150" s="2">
        <v>1</v>
      </c>
      <c r="X1150" s="56" t="s">
        <v>422</v>
      </c>
      <c r="Y1150" s="21" t="s">
        <v>4545</v>
      </c>
      <c r="Z1150" s="52">
        <v>8.238123415046493</v>
      </c>
    </row>
    <row r="1151" spans="1:26" x14ac:dyDescent="0.25">
      <c r="A1151" s="70" t="s">
        <v>4544</v>
      </c>
      <c r="B1151" s="2" t="s">
        <v>4533</v>
      </c>
      <c r="C1151" s="19" t="s">
        <v>3534</v>
      </c>
      <c r="D1151" s="2" t="s">
        <v>4428</v>
      </c>
      <c r="E1151" s="14">
        <v>20080050</v>
      </c>
      <c r="F1151" s="14" t="s">
        <v>513</v>
      </c>
      <c r="G1151" s="19">
        <v>2</v>
      </c>
      <c r="H1151" s="21">
        <v>5.65</v>
      </c>
      <c r="I1151" s="21">
        <v>185.1</v>
      </c>
      <c r="J1151" s="54">
        <v>0</v>
      </c>
      <c r="K1151" s="54">
        <v>0</v>
      </c>
      <c r="L1151" s="55">
        <v>0</v>
      </c>
      <c r="M1151" s="56">
        <v>0</v>
      </c>
      <c r="N1151" s="19">
        <v>0</v>
      </c>
      <c r="O1151" s="21">
        <v>0</v>
      </c>
      <c r="P1151" s="2">
        <v>185</v>
      </c>
      <c r="Q1151" s="2" t="s">
        <v>41</v>
      </c>
      <c r="R1151" s="2" t="s">
        <v>4534</v>
      </c>
      <c r="S1151" s="2" t="s">
        <v>4535</v>
      </c>
      <c r="T1151" s="2" t="s">
        <v>1825</v>
      </c>
      <c r="U1151" s="57">
        <v>0</v>
      </c>
      <c r="V1151" s="2">
        <v>46116</v>
      </c>
      <c r="W1151" s="2">
        <v>1</v>
      </c>
      <c r="X1151" s="56" t="s">
        <v>422</v>
      </c>
      <c r="Y1151" s="21" t="s">
        <v>4545</v>
      </c>
      <c r="Z1151" s="52">
        <v>3.2761061946902652</v>
      </c>
    </row>
    <row r="1152" spans="1:26" x14ac:dyDescent="0.25">
      <c r="A1152" s="70" t="s">
        <v>4544</v>
      </c>
      <c r="B1152" s="2" t="s">
        <v>4536</v>
      </c>
      <c r="C1152" s="19" t="s">
        <v>3534</v>
      </c>
      <c r="D1152" s="2" t="s">
        <v>4428</v>
      </c>
      <c r="E1152" s="14">
        <v>20080050</v>
      </c>
      <c r="F1152" s="14" t="s">
        <v>516</v>
      </c>
      <c r="G1152" s="19">
        <v>2</v>
      </c>
      <c r="H1152" s="21">
        <v>6.1999999999999993</v>
      </c>
      <c r="I1152" s="21">
        <v>232.82</v>
      </c>
      <c r="J1152" s="54">
        <v>0</v>
      </c>
      <c r="K1152" s="54">
        <v>0</v>
      </c>
      <c r="L1152" s="55">
        <v>0</v>
      </c>
      <c r="M1152" s="56">
        <v>0</v>
      </c>
      <c r="N1152" s="19">
        <v>0</v>
      </c>
      <c r="O1152" s="21">
        <v>0</v>
      </c>
      <c r="P1152" s="2">
        <v>233</v>
      </c>
      <c r="Q1152" s="2" t="s">
        <v>41</v>
      </c>
      <c r="R1152" s="2" t="s">
        <v>4537</v>
      </c>
      <c r="S1152" s="2" t="s">
        <v>4538</v>
      </c>
      <c r="T1152" s="2" t="s">
        <v>1839</v>
      </c>
      <c r="U1152" s="57">
        <v>0</v>
      </c>
      <c r="V1152" s="2">
        <v>46116</v>
      </c>
      <c r="W1152" s="2">
        <v>1</v>
      </c>
      <c r="X1152" s="56" t="s">
        <v>422</v>
      </c>
      <c r="Y1152" s="21" t="s">
        <v>4545</v>
      </c>
      <c r="Z1152" s="52">
        <v>3.7551612903225813</v>
      </c>
    </row>
    <row r="1153" spans="1:26" x14ac:dyDescent="0.25">
      <c r="A1153" s="70" t="s">
        <v>4544</v>
      </c>
      <c r="B1153" s="2" t="s">
        <v>2025</v>
      </c>
      <c r="C1153" s="19" t="s">
        <v>3528</v>
      </c>
      <c r="D1153" s="2" t="s">
        <v>397</v>
      </c>
      <c r="E1153" s="14">
        <v>20090001</v>
      </c>
      <c r="F1153" s="14" t="s">
        <v>44</v>
      </c>
      <c r="G1153" s="19">
        <v>4</v>
      </c>
      <c r="H1153" s="21">
        <v>255.45999999999998</v>
      </c>
      <c r="I1153" s="21">
        <v>10593.75</v>
      </c>
      <c r="J1153" s="54">
        <v>4</v>
      </c>
      <c r="K1153" s="54">
        <v>0</v>
      </c>
      <c r="L1153" s="55">
        <v>0</v>
      </c>
      <c r="M1153" s="56">
        <v>0</v>
      </c>
      <c r="N1153" s="19">
        <v>0</v>
      </c>
      <c r="O1153" s="21">
        <v>0</v>
      </c>
      <c r="P1153" s="2">
        <v>10590</v>
      </c>
      <c r="Q1153" s="2" t="s">
        <v>41</v>
      </c>
      <c r="R1153" s="2" t="s">
        <v>2026</v>
      </c>
      <c r="S1153" s="2" t="s">
        <v>2027</v>
      </c>
      <c r="T1153" s="2" t="s">
        <v>2028</v>
      </c>
      <c r="U1153" s="57">
        <v>0</v>
      </c>
      <c r="V1153" s="2">
        <v>45825</v>
      </c>
      <c r="W1153" s="2">
        <v>1</v>
      </c>
      <c r="X1153" s="56" t="s">
        <v>422</v>
      </c>
      <c r="Y1153" s="21" t="s">
        <v>4545</v>
      </c>
      <c r="Z1153" s="52">
        <v>8.2938620527675564</v>
      </c>
    </row>
    <row r="1154" spans="1:26" x14ac:dyDescent="0.25">
      <c r="A1154" s="70" t="s">
        <v>4544</v>
      </c>
      <c r="B1154" s="2" t="s">
        <v>2029</v>
      </c>
      <c r="C1154" s="19" t="s">
        <v>3528</v>
      </c>
      <c r="D1154" s="2" t="s">
        <v>397</v>
      </c>
      <c r="E1154" s="14">
        <v>20090001</v>
      </c>
      <c r="F1154" s="14" t="s">
        <v>617</v>
      </c>
      <c r="G1154" s="19">
        <v>1</v>
      </c>
      <c r="H1154" s="21">
        <v>2.65</v>
      </c>
      <c r="I1154" s="21">
        <v>106.95</v>
      </c>
      <c r="J1154" s="54">
        <v>0</v>
      </c>
      <c r="K1154" s="54">
        <v>0</v>
      </c>
      <c r="L1154" s="55">
        <v>0</v>
      </c>
      <c r="M1154" s="56">
        <v>0</v>
      </c>
      <c r="N1154" s="19">
        <v>0</v>
      </c>
      <c r="O1154" s="21">
        <v>0</v>
      </c>
      <c r="P1154" s="2">
        <v>107</v>
      </c>
      <c r="Q1154" s="2" t="s">
        <v>41</v>
      </c>
      <c r="R1154" s="2" t="s">
        <v>2030</v>
      </c>
      <c r="S1154" s="2" t="s">
        <v>2031</v>
      </c>
      <c r="T1154" s="2" t="s">
        <v>1470</v>
      </c>
      <c r="U1154" s="57">
        <v>0</v>
      </c>
      <c r="V1154" s="2">
        <v>45831</v>
      </c>
      <c r="W1154" s="2">
        <v>1</v>
      </c>
      <c r="X1154" s="56" t="s">
        <v>422</v>
      </c>
      <c r="Y1154" s="21" t="s">
        <v>4545</v>
      </c>
      <c r="Z1154" s="52">
        <v>2.017924528301887</v>
      </c>
    </row>
    <row r="1155" spans="1:26" x14ac:dyDescent="0.25">
      <c r="A1155" s="70" t="s">
        <v>4544</v>
      </c>
      <c r="B1155" s="2" t="s">
        <v>2032</v>
      </c>
      <c r="C1155" s="19" t="s">
        <v>3528</v>
      </c>
      <c r="D1155" s="2" t="s">
        <v>397</v>
      </c>
      <c r="E1155" s="14">
        <v>20090001</v>
      </c>
      <c r="F1155" s="14" t="s">
        <v>513</v>
      </c>
      <c r="G1155" s="19">
        <v>2</v>
      </c>
      <c r="H1155" s="21">
        <v>4.01</v>
      </c>
      <c r="I1155" s="21">
        <v>164.41</v>
      </c>
      <c r="J1155" s="54">
        <v>0</v>
      </c>
      <c r="K1155" s="54">
        <v>0</v>
      </c>
      <c r="L1155" s="55">
        <v>0</v>
      </c>
      <c r="M1155" s="56">
        <v>0</v>
      </c>
      <c r="N1155" s="19">
        <v>0</v>
      </c>
      <c r="O1155" s="21">
        <v>0</v>
      </c>
      <c r="P1155" s="2">
        <v>164</v>
      </c>
      <c r="Q1155" s="2" t="s">
        <v>41</v>
      </c>
      <c r="R1155" s="2" t="s">
        <v>1538</v>
      </c>
      <c r="S1155" s="2" t="s">
        <v>2033</v>
      </c>
      <c r="T1155" s="2" t="s">
        <v>1470</v>
      </c>
      <c r="U1155" s="57">
        <v>0</v>
      </c>
      <c r="V1155" s="2">
        <v>45838</v>
      </c>
      <c r="W1155" s="2">
        <v>1</v>
      </c>
      <c r="X1155" s="56" t="s">
        <v>422</v>
      </c>
      <c r="Y1155" s="21" t="s">
        <v>4545</v>
      </c>
      <c r="Z1155" s="52">
        <v>4.1000000000000005</v>
      </c>
    </row>
    <row r="1156" spans="1:26" x14ac:dyDescent="0.25">
      <c r="A1156" s="70" t="s">
        <v>4544</v>
      </c>
      <c r="B1156" s="2" t="s">
        <v>2034</v>
      </c>
      <c r="C1156" s="19" t="s">
        <v>3528</v>
      </c>
      <c r="D1156" s="2" t="s">
        <v>397</v>
      </c>
      <c r="E1156" s="14">
        <v>20090001</v>
      </c>
      <c r="F1156" s="14" t="s">
        <v>516</v>
      </c>
      <c r="G1156" s="19">
        <v>2</v>
      </c>
      <c r="H1156" s="21">
        <v>4.46</v>
      </c>
      <c r="I1156" s="21">
        <v>224.47000000000003</v>
      </c>
      <c r="J1156" s="54">
        <v>0</v>
      </c>
      <c r="K1156" s="54">
        <v>0</v>
      </c>
      <c r="L1156" s="55">
        <v>0</v>
      </c>
      <c r="M1156" s="56">
        <v>0</v>
      </c>
      <c r="N1156" s="19">
        <v>0</v>
      </c>
      <c r="O1156" s="21">
        <v>0</v>
      </c>
      <c r="P1156" s="2">
        <v>224</v>
      </c>
      <c r="Q1156" s="2" t="s">
        <v>41</v>
      </c>
      <c r="R1156" s="2" t="s">
        <v>2035</v>
      </c>
      <c r="S1156" s="2" t="s">
        <v>2036</v>
      </c>
      <c r="T1156" s="2" t="s">
        <v>1470</v>
      </c>
      <c r="U1156" s="57">
        <v>0</v>
      </c>
      <c r="V1156" s="2">
        <v>45846</v>
      </c>
      <c r="W1156" s="2">
        <v>1</v>
      </c>
      <c r="X1156" s="56" t="s">
        <v>422</v>
      </c>
      <c r="Y1156" s="21" t="s">
        <v>4545</v>
      </c>
      <c r="Z1156" s="52">
        <v>5.0329596412556059</v>
      </c>
    </row>
    <row r="1157" spans="1:26" x14ac:dyDescent="0.25">
      <c r="A1157" s="70" t="s">
        <v>4544</v>
      </c>
      <c r="B1157" s="2" t="s">
        <v>2037</v>
      </c>
      <c r="C1157" s="19" t="s">
        <v>3528</v>
      </c>
      <c r="D1157" s="2" t="s">
        <v>397</v>
      </c>
      <c r="E1157" s="14">
        <v>20090001</v>
      </c>
      <c r="F1157" s="14" t="s">
        <v>423</v>
      </c>
      <c r="G1157" s="19">
        <v>1</v>
      </c>
      <c r="H1157" s="21">
        <v>1.49</v>
      </c>
      <c r="I1157" s="21">
        <v>57.63</v>
      </c>
      <c r="J1157" s="54">
        <v>0</v>
      </c>
      <c r="K1157" s="54">
        <v>0</v>
      </c>
      <c r="L1157" s="55">
        <v>0</v>
      </c>
      <c r="M1157" s="56">
        <v>0</v>
      </c>
      <c r="N1157" s="19">
        <v>0</v>
      </c>
      <c r="O1157" s="21">
        <v>0</v>
      </c>
      <c r="P1157" s="2">
        <v>58</v>
      </c>
      <c r="Q1157" s="2" t="s">
        <v>41</v>
      </c>
      <c r="R1157" s="2" t="s">
        <v>2038</v>
      </c>
      <c r="S1157" s="2" t="s">
        <v>2039</v>
      </c>
      <c r="T1157" s="2" t="s">
        <v>1470</v>
      </c>
      <c r="U1157" s="57">
        <v>0</v>
      </c>
      <c r="V1157" s="2">
        <v>45908</v>
      </c>
      <c r="W1157" s="2">
        <v>1</v>
      </c>
      <c r="X1157" s="56" t="s">
        <v>422</v>
      </c>
      <c r="Y1157" s="21" t="s">
        <v>4545</v>
      </c>
      <c r="Z1157" s="52">
        <v>1.9338926174496647</v>
      </c>
    </row>
    <row r="1158" spans="1:26" x14ac:dyDescent="0.25">
      <c r="A1158" s="70" t="s">
        <v>4544</v>
      </c>
      <c r="B1158" s="2" t="s">
        <v>2044</v>
      </c>
      <c r="C1158" s="19" t="s">
        <v>3528</v>
      </c>
      <c r="D1158" s="2" t="s">
        <v>398</v>
      </c>
      <c r="E1158" s="14">
        <v>20090002</v>
      </c>
      <c r="F1158" s="14" t="s">
        <v>617</v>
      </c>
      <c r="G1158" s="19">
        <v>4</v>
      </c>
      <c r="H1158" s="21">
        <v>31.939999999999998</v>
      </c>
      <c r="I1158" s="21">
        <v>1151.04</v>
      </c>
      <c r="J1158" s="54">
        <v>0</v>
      </c>
      <c r="K1158" s="54">
        <v>0</v>
      </c>
      <c r="L1158" s="55">
        <v>0</v>
      </c>
      <c r="M1158" s="56">
        <v>0</v>
      </c>
      <c r="N1158" s="19">
        <v>0</v>
      </c>
      <c r="O1158" s="21">
        <v>0</v>
      </c>
      <c r="P1158" s="2">
        <v>1151</v>
      </c>
      <c r="Q1158" s="2" t="s">
        <v>41</v>
      </c>
      <c r="R1158" s="2" t="s">
        <v>2045</v>
      </c>
      <c r="S1158" s="2" t="s">
        <v>2046</v>
      </c>
      <c r="T1158" s="2" t="s">
        <v>219</v>
      </c>
      <c r="U1158" s="57">
        <v>0</v>
      </c>
      <c r="V1158" s="2">
        <v>45825</v>
      </c>
      <c r="W1158" s="2">
        <v>1</v>
      </c>
      <c r="X1158" s="56" t="s">
        <v>422</v>
      </c>
      <c r="Y1158" s="21" t="s">
        <v>4545</v>
      </c>
      <c r="Z1158" s="52">
        <v>7.2075140889167191</v>
      </c>
    </row>
    <row r="1159" spans="1:26" x14ac:dyDescent="0.25">
      <c r="A1159" s="70" t="s">
        <v>4544</v>
      </c>
      <c r="B1159" s="2" t="s">
        <v>3594</v>
      </c>
      <c r="C1159" s="19" t="s">
        <v>3528</v>
      </c>
      <c r="D1159" s="2" t="s">
        <v>398</v>
      </c>
      <c r="E1159" s="14">
        <v>20090002</v>
      </c>
      <c r="F1159" s="14" t="s">
        <v>423</v>
      </c>
      <c r="G1159" s="19">
        <v>2</v>
      </c>
      <c r="H1159" s="21">
        <v>3.01</v>
      </c>
      <c r="I1159" s="21">
        <v>110.67</v>
      </c>
      <c r="J1159" s="54">
        <v>0</v>
      </c>
      <c r="K1159" s="54">
        <v>0</v>
      </c>
      <c r="L1159" s="55">
        <v>0</v>
      </c>
      <c r="M1159" s="56">
        <v>0</v>
      </c>
      <c r="N1159" s="19">
        <v>0</v>
      </c>
      <c r="O1159" s="21">
        <v>0</v>
      </c>
      <c r="P1159" s="2">
        <v>111</v>
      </c>
      <c r="Q1159" s="2" t="s">
        <v>41</v>
      </c>
      <c r="R1159" s="2" t="s">
        <v>3595</v>
      </c>
      <c r="S1159" s="2" t="s">
        <v>3596</v>
      </c>
      <c r="T1159" s="2" t="s">
        <v>934</v>
      </c>
      <c r="U1159" s="57">
        <v>0</v>
      </c>
      <c r="V1159" s="2">
        <v>45867</v>
      </c>
      <c r="W1159" s="2">
        <v>1</v>
      </c>
      <c r="X1159" s="56" t="s">
        <v>422</v>
      </c>
      <c r="Y1159" s="21" t="s">
        <v>4545</v>
      </c>
      <c r="Z1159" s="52">
        <v>3.6767441860465122</v>
      </c>
    </row>
    <row r="1160" spans="1:26" x14ac:dyDescent="0.25">
      <c r="A1160" s="70" t="s">
        <v>4544</v>
      </c>
      <c r="B1160" s="2" t="s">
        <v>3597</v>
      </c>
      <c r="C1160" s="19" t="s">
        <v>3528</v>
      </c>
      <c r="D1160" s="2" t="s">
        <v>398</v>
      </c>
      <c r="E1160" s="14">
        <v>20090002</v>
      </c>
      <c r="F1160" s="14" t="s">
        <v>520</v>
      </c>
      <c r="G1160" s="19">
        <v>3</v>
      </c>
      <c r="H1160" s="21">
        <v>5.77</v>
      </c>
      <c r="I1160" s="21">
        <v>185.95</v>
      </c>
      <c r="J1160" s="54">
        <v>0</v>
      </c>
      <c r="K1160" s="54">
        <v>0</v>
      </c>
      <c r="L1160" s="55">
        <v>0</v>
      </c>
      <c r="M1160" s="56">
        <v>0</v>
      </c>
      <c r="N1160" s="19">
        <v>0</v>
      </c>
      <c r="O1160" s="21">
        <v>0</v>
      </c>
      <c r="P1160" s="2">
        <v>186</v>
      </c>
      <c r="Q1160" s="2" t="s">
        <v>41</v>
      </c>
      <c r="R1160" s="2" t="s">
        <v>3598</v>
      </c>
      <c r="S1160" s="2" t="s">
        <v>3599</v>
      </c>
      <c r="T1160" s="2" t="s">
        <v>934</v>
      </c>
      <c r="U1160" s="57">
        <v>0</v>
      </c>
      <c r="V1160" s="2">
        <v>45818</v>
      </c>
      <c r="W1160" s="2">
        <v>1</v>
      </c>
      <c r="X1160" s="56" t="s">
        <v>422</v>
      </c>
      <c r="Y1160" s="21" t="s">
        <v>4545</v>
      </c>
      <c r="Z1160" s="52">
        <v>4.8340554592720979</v>
      </c>
    </row>
    <row r="1161" spans="1:26" x14ac:dyDescent="0.25">
      <c r="A1161" s="70" t="s">
        <v>4544</v>
      </c>
      <c r="B1161" s="2" t="s">
        <v>2047</v>
      </c>
      <c r="C1161" s="19" t="s">
        <v>3528</v>
      </c>
      <c r="D1161" s="2" t="s">
        <v>398</v>
      </c>
      <c r="E1161" s="14">
        <v>20090002</v>
      </c>
      <c r="F1161" s="14" t="s">
        <v>523</v>
      </c>
      <c r="G1161" s="19">
        <v>4</v>
      </c>
      <c r="H1161" s="21">
        <v>13.040000000000001</v>
      </c>
      <c r="I1161" s="21">
        <v>520.39</v>
      </c>
      <c r="J1161" s="54">
        <v>0</v>
      </c>
      <c r="K1161" s="54">
        <v>0</v>
      </c>
      <c r="L1161" s="55">
        <v>0</v>
      </c>
      <c r="M1161" s="56">
        <v>0</v>
      </c>
      <c r="N1161" s="19">
        <v>0</v>
      </c>
      <c r="O1161" s="21">
        <v>0</v>
      </c>
      <c r="P1161" s="2">
        <v>520</v>
      </c>
      <c r="Q1161" s="2" t="s">
        <v>41</v>
      </c>
      <c r="R1161" s="2" t="s">
        <v>1829</v>
      </c>
      <c r="S1161" s="2" t="s">
        <v>2048</v>
      </c>
      <c r="T1161" s="2" t="s">
        <v>934</v>
      </c>
      <c r="U1161" s="57">
        <v>0</v>
      </c>
      <c r="V1161" s="2">
        <v>45818</v>
      </c>
      <c r="W1161" s="2">
        <v>1</v>
      </c>
      <c r="X1161" s="56" t="s">
        <v>422</v>
      </c>
      <c r="Y1161" s="21" t="s">
        <v>4545</v>
      </c>
      <c r="Z1161" s="52">
        <v>7.9814417177914114</v>
      </c>
    </row>
    <row r="1162" spans="1:26" x14ac:dyDescent="0.25">
      <c r="A1162" s="70" t="s">
        <v>4544</v>
      </c>
      <c r="B1162" s="2" t="s">
        <v>2049</v>
      </c>
      <c r="C1162" s="19" t="s">
        <v>3528</v>
      </c>
      <c r="D1162" s="2" t="s">
        <v>398</v>
      </c>
      <c r="E1162" s="14">
        <v>20090002</v>
      </c>
      <c r="F1162" s="14" t="s">
        <v>528</v>
      </c>
      <c r="G1162" s="19">
        <v>4</v>
      </c>
      <c r="H1162" s="21">
        <v>10.66</v>
      </c>
      <c r="I1162" s="21">
        <v>408.59999999999997</v>
      </c>
      <c r="J1162" s="54">
        <v>0</v>
      </c>
      <c r="K1162" s="54">
        <v>0</v>
      </c>
      <c r="L1162" s="55">
        <v>0</v>
      </c>
      <c r="M1162" s="56">
        <v>0</v>
      </c>
      <c r="N1162" s="19">
        <v>0</v>
      </c>
      <c r="O1162" s="21">
        <v>0</v>
      </c>
      <c r="P1162" s="2">
        <v>409</v>
      </c>
      <c r="Q1162" s="2" t="s">
        <v>41</v>
      </c>
      <c r="R1162" s="2" t="s">
        <v>2050</v>
      </c>
      <c r="S1162" s="2" t="s">
        <v>2051</v>
      </c>
      <c r="T1162" s="2" t="s">
        <v>934</v>
      </c>
      <c r="U1162" s="57">
        <v>0</v>
      </c>
      <c r="V1162" s="2">
        <v>45818</v>
      </c>
      <c r="W1162" s="2">
        <v>1</v>
      </c>
      <c r="X1162" s="56" t="s">
        <v>422</v>
      </c>
      <c r="Y1162" s="21" t="s">
        <v>4545</v>
      </c>
      <c r="Z1162" s="52">
        <v>7.6660412757973733</v>
      </c>
    </row>
    <row r="1163" spans="1:26" x14ac:dyDescent="0.25">
      <c r="A1163" s="70" t="s">
        <v>4544</v>
      </c>
      <c r="B1163" s="2" t="s">
        <v>2052</v>
      </c>
      <c r="C1163" s="19" t="s">
        <v>3528</v>
      </c>
      <c r="D1163" s="2" t="s">
        <v>398</v>
      </c>
      <c r="E1163" s="14">
        <v>20090002</v>
      </c>
      <c r="F1163" s="14" t="s">
        <v>482</v>
      </c>
      <c r="G1163" s="19">
        <v>2</v>
      </c>
      <c r="H1163" s="21">
        <v>4.4000000000000004</v>
      </c>
      <c r="I1163" s="21">
        <v>175.97</v>
      </c>
      <c r="J1163" s="54">
        <v>0</v>
      </c>
      <c r="K1163" s="54">
        <v>0</v>
      </c>
      <c r="L1163" s="55">
        <v>0</v>
      </c>
      <c r="M1163" s="56">
        <v>0</v>
      </c>
      <c r="N1163" s="19">
        <v>0</v>
      </c>
      <c r="O1163" s="21">
        <v>0</v>
      </c>
      <c r="P1163" s="2">
        <v>176</v>
      </c>
      <c r="Q1163" s="2" t="s">
        <v>41</v>
      </c>
      <c r="R1163" s="2" t="s">
        <v>2053</v>
      </c>
      <c r="S1163" s="2" t="s">
        <v>2054</v>
      </c>
      <c r="T1163" s="2" t="s">
        <v>934</v>
      </c>
      <c r="U1163" s="57">
        <v>0</v>
      </c>
      <c r="V1163" s="2">
        <v>45825</v>
      </c>
      <c r="W1163" s="2">
        <v>1</v>
      </c>
      <c r="X1163" s="56" t="s">
        <v>422</v>
      </c>
      <c r="Y1163" s="21" t="s">
        <v>4545</v>
      </c>
      <c r="Z1163" s="52">
        <v>3.999318181818182</v>
      </c>
    </row>
    <row r="1164" spans="1:26" x14ac:dyDescent="0.25">
      <c r="A1164" s="70" t="s">
        <v>4544</v>
      </c>
      <c r="B1164" s="2" t="s">
        <v>2055</v>
      </c>
      <c r="C1164" s="19" t="s">
        <v>3528</v>
      </c>
      <c r="D1164" s="2" t="s">
        <v>398</v>
      </c>
      <c r="E1164" s="14">
        <v>20090002</v>
      </c>
      <c r="F1164" s="14" t="s">
        <v>432</v>
      </c>
      <c r="G1164" s="19">
        <v>3</v>
      </c>
      <c r="H1164" s="21">
        <v>6.7</v>
      </c>
      <c r="I1164" s="21">
        <v>271.42</v>
      </c>
      <c r="J1164" s="54">
        <v>0</v>
      </c>
      <c r="K1164" s="54">
        <v>0</v>
      </c>
      <c r="L1164" s="55">
        <v>0</v>
      </c>
      <c r="M1164" s="56">
        <v>0</v>
      </c>
      <c r="N1164" s="19">
        <v>0</v>
      </c>
      <c r="O1164" s="21">
        <v>0</v>
      </c>
      <c r="P1164" s="2">
        <v>271</v>
      </c>
      <c r="Q1164" s="2" t="s">
        <v>41</v>
      </c>
      <c r="R1164" s="2" t="s">
        <v>2056</v>
      </c>
      <c r="S1164" s="2" t="s">
        <v>2057</v>
      </c>
      <c r="T1164" s="2" t="s">
        <v>333</v>
      </c>
      <c r="U1164" s="57">
        <v>0</v>
      </c>
      <c r="V1164" s="2">
        <v>45881</v>
      </c>
      <c r="W1164" s="2">
        <v>1</v>
      </c>
      <c r="X1164" s="56" t="s">
        <v>422</v>
      </c>
      <c r="Y1164" s="21" t="s">
        <v>4545</v>
      </c>
      <c r="Z1164" s="52">
        <v>6.0765671641791057</v>
      </c>
    </row>
    <row r="1165" spans="1:26" x14ac:dyDescent="0.25">
      <c r="A1165" s="70" t="s">
        <v>4544</v>
      </c>
      <c r="B1165" s="2" t="s">
        <v>2826</v>
      </c>
      <c r="C1165" s="19" t="s">
        <v>3528</v>
      </c>
      <c r="D1165" s="2" t="s">
        <v>398</v>
      </c>
      <c r="E1165" s="14">
        <v>20090002</v>
      </c>
      <c r="F1165" s="14" t="s">
        <v>538</v>
      </c>
      <c r="G1165" s="19">
        <v>2</v>
      </c>
      <c r="H1165" s="21">
        <v>8.2900000000000009</v>
      </c>
      <c r="I1165" s="21">
        <v>350.03</v>
      </c>
      <c r="J1165" s="54">
        <v>0</v>
      </c>
      <c r="K1165" s="54">
        <v>0</v>
      </c>
      <c r="L1165" s="55">
        <v>0</v>
      </c>
      <c r="M1165" s="56">
        <v>0</v>
      </c>
      <c r="N1165" s="19">
        <v>0</v>
      </c>
      <c r="O1165" s="21">
        <v>0</v>
      </c>
      <c r="P1165" s="2">
        <v>350</v>
      </c>
      <c r="Q1165" s="2" t="s">
        <v>41</v>
      </c>
      <c r="R1165" s="2" t="s">
        <v>1254</v>
      </c>
      <c r="S1165" s="2" t="s">
        <v>2827</v>
      </c>
      <c r="T1165" s="2" t="s">
        <v>953</v>
      </c>
      <c r="U1165" s="57">
        <v>0</v>
      </c>
      <c r="V1165" s="2">
        <v>45986</v>
      </c>
      <c r="W1165" s="2">
        <v>1</v>
      </c>
      <c r="X1165" s="56" t="s">
        <v>422</v>
      </c>
      <c r="Y1165" s="21" t="s">
        <v>4545</v>
      </c>
      <c r="Z1165" s="52">
        <v>4.2223160434258133</v>
      </c>
    </row>
    <row r="1166" spans="1:26" x14ac:dyDescent="0.25">
      <c r="A1166" s="70" t="s">
        <v>4544</v>
      </c>
      <c r="B1166" s="2" t="s">
        <v>3024</v>
      </c>
      <c r="C1166" s="19" t="s">
        <v>3528</v>
      </c>
      <c r="D1166" s="2" t="s">
        <v>398</v>
      </c>
      <c r="E1166" s="14">
        <v>20090002</v>
      </c>
      <c r="F1166" s="14" t="s">
        <v>653</v>
      </c>
      <c r="G1166" s="19">
        <v>4</v>
      </c>
      <c r="H1166" s="21">
        <v>9.4</v>
      </c>
      <c r="I1166" s="21">
        <v>337.28999999999996</v>
      </c>
      <c r="J1166" s="54">
        <v>0</v>
      </c>
      <c r="K1166" s="54">
        <v>0</v>
      </c>
      <c r="L1166" s="55">
        <v>0</v>
      </c>
      <c r="M1166" s="56">
        <v>0</v>
      </c>
      <c r="N1166" s="19">
        <v>0</v>
      </c>
      <c r="O1166" s="21">
        <v>0</v>
      </c>
      <c r="P1166" s="2">
        <v>337</v>
      </c>
      <c r="Q1166" s="2" t="s">
        <v>41</v>
      </c>
      <c r="R1166" s="2" t="s">
        <v>3025</v>
      </c>
      <c r="S1166" s="2" t="s">
        <v>3026</v>
      </c>
      <c r="T1166" s="2" t="s">
        <v>333</v>
      </c>
      <c r="U1166" s="57">
        <v>0</v>
      </c>
      <c r="V1166" s="2">
        <v>46006</v>
      </c>
      <c r="W1166" s="2">
        <v>1</v>
      </c>
      <c r="X1166" s="56" t="s">
        <v>422</v>
      </c>
      <c r="Y1166" s="21" t="s">
        <v>4545</v>
      </c>
      <c r="Z1166" s="52">
        <v>7.176382978723403</v>
      </c>
    </row>
    <row r="1167" spans="1:26" x14ac:dyDescent="0.25">
      <c r="A1167" s="70" t="s">
        <v>4544</v>
      </c>
      <c r="B1167" s="2" t="s">
        <v>3204</v>
      </c>
      <c r="C1167" s="19" t="s">
        <v>3528</v>
      </c>
      <c r="D1167" s="2" t="s">
        <v>398</v>
      </c>
      <c r="E1167" s="14">
        <v>20090002</v>
      </c>
      <c r="F1167" s="14" t="s">
        <v>540</v>
      </c>
      <c r="G1167" s="19">
        <v>2</v>
      </c>
      <c r="H1167" s="21">
        <v>7.67</v>
      </c>
      <c r="I1167" s="21">
        <v>285.7</v>
      </c>
      <c r="J1167" s="54">
        <v>0</v>
      </c>
      <c r="K1167" s="54">
        <v>0</v>
      </c>
      <c r="L1167" s="55">
        <v>0</v>
      </c>
      <c r="M1167" s="56">
        <v>0</v>
      </c>
      <c r="N1167" s="19">
        <v>0</v>
      </c>
      <c r="O1167" s="21">
        <v>0</v>
      </c>
      <c r="P1167" s="2">
        <v>286</v>
      </c>
      <c r="Q1167" s="2" t="s">
        <v>41</v>
      </c>
      <c r="R1167" s="2" t="s">
        <v>3205</v>
      </c>
      <c r="S1167" s="2" t="s">
        <v>3206</v>
      </c>
      <c r="T1167" s="2" t="s">
        <v>81</v>
      </c>
      <c r="U1167" s="57">
        <v>0</v>
      </c>
      <c r="V1167" s="2">
        <v>45662</v>
      </c>
      <c r="W1167" s="2">
        <v>1</v>
      </c>
      <c r="X1167" s="56" t="s">
        <v>422</v>
      </c>
      <c r="Y1167" s="21" t="s">
        <v>4545</v>
      </c>
      <c r="Z1167" s="52">
        <v>3.72490221642764</v>
      </c>
    </row>
    <row r="1168" spans="1:26" x14ac:dyDescent="0.25">
      <c r="A1168" s="70" t="s">
        <v>4544</v>
      </c>
      <c r="B1168" s="2" t="s">
        <v>2059</v>
      </c>
      <c r="C1168" s="19" t="s">
        <v>3528</v>
      </c>
      <c r="D1168" s="2" t="s">
        <v>400</v>
      </c>
      <c r="E1168" s="14">
        <v>20090004</v>
      </c>
      <c r="F1168" s="14" t="s">
        <v>423</v>
      </c>
      <c r="G1168" s="19">
        <v>2</v>
      </c>
      <c r="H1168" s="21">
        <v>12.25</v>
      </c>
      <c r="I1168" s="21">
        <v>483.88</v>
      </c>
      <c r="J1168" s="54">
        <v>0</v>
      </c>
      <c r="K1168" s="54">
        <v>0</v>
      </c>
      <c r="L1168" s="55">
        <v>0</v>
      </c>
      <c r="M1168" s="56">
        <v>0</v>
      </c>
      <c r="N1168" s="19">
        <v>0</v>
      </c>
      <c r="O1168" s="21">
        <v>0</v>
      </c>
      <c r="P1168" s="2">
        <v>484</v>
      </c>
      <c r="Q1168" s="2" t="s">
        <v>41</v>
      </c>
      <c r="R1168" s="2" t="s">
        <v>2060</v>
      </c>
      <c r="S1168" s="2" t="s">
        <v>2061</v>
      </c>
      <c r="T1168" s="2" t="s">
        <v>934</v>
      </c>
      <c r="U1168" s="57">
        <v>0</v>
      </c>
      <c r="V1168" s="2">
        <v>45818</v>
      </c>
      <c r="W1168" s="2">
        <v>1</v>
      </c>
      <c r="X1168" s="56" t="s">
        <v>422</v>
      </c>
      <c r="Y1168" s="21" t="s">
        <v>4545</v>
      </c>
      <c r="Z1168" s="52">
        <v>3.9500408163265308</v>
      </c>
    </row>
    <row r="1169" spans="1:26" x14ac:dyDescent="0.25">
      <c r="A1169" s="70" t="s">
        <v>4544</v>
      </c>
      <c r="B1169" s="2" t="s">
        <v>2259</v>
      </c>
      <c r="C1169" s="19" t="s">
        <v>3528</v>
      </c>
      <c r="D1169" s="2" t="s">
        <v>400</v>
      </c>
      <c r="E1169" s="14">
        <v>20090004</v>
      </c>
      <c r="F1169" s="14" t="s">
        <v>520</v>
      </c>
      <c r="G1169" s="19">
        <v>2</v>
      </c>
      <c r="H1169" s="21">
        <v>5.5500000000000007</v>
      </c>
      <c r="I1169" s="21">
        <v>219.64</v>
      </c>
      <c r="J1169" s="54">
        <v>0</v>
      </c>
      <c r="K1169" s="54">
        <v>0</v>
      </c>
      <c r="L1169" s="55">
        <v>0</v>
      </c>
      <c r="M1169" s="56">
        <v>0</v>
      </c>
      <c r="N1169" s="19">
        <v>0</v>
      </c>
      <c r="O1169" s="21">
        <v>0</v>
      </c>
      <c r="P1169" s="2">
        <v>220</v>
      </c>
      <c r="Q1169" s="2" t="s">
        <v>41</v>
      </c>
      <c r="R1169" s="2" t="s">
        <v>2260</v>
      </c>
      <c r="S1169" s="2" t="s">
        <v>2261</v>
      </c>
      <c r="T1169" s="2" t="s">
        <v>2070</v>
      </c>
      <c r="U1169" s="57">
        <v>0</v>
      </c>
      <c r="V1169" s="2">
        <v>45928</v>
      </c>
      <c r="W1169" s="2">
        <v>1</v>
      </c>
      <c r="X1169" s="56" t="s">
        <v>422</v>
      </c>
      <c r="Y1169" s="21" t="s">
        <v>4545</v>
      </c>
      <c r="Z1169" s="52">
        <v>3.957477477477477</v>
      </c>
    </row>
    <row r="1170" spans="1:26" x14ac:dyDescent="0.25">
      <c r="A1170" s="70" t="s">
        <v>4544</v>
      </c>
      <c r="B1170" s="2" t="s">
        <v>3292</v>
      </c>
      <c r="C1170" s="19" t="s">
        <v>3528</v>
      </c>
      <c r="D1170" s="2" t="s">
        <v>400</v>
      </c>
      <c r="E1170" s="14">
        <v>20090004</v>
      </c>
      <c r="F1170" s="14" t="s">
        <v>528</v>
      </c>
      <c r="G1170" s="19">
        <v>4</v>
      </c>
      <c r="H1170" s="21">
        <v>8.02</v>
      </c>
      <c r="I1170" s="21">
        <v>329.52000000000004</v>
      </c>
      <c r="J1170" s="54">
        <v>0</v>
      </c>
      <c r="K1170" s="54">
        <v>0</v>
      </c>
      <c r="L1170" s="55">
        <v>0</v>
      </c>
      <c r="M1170" s="56">
        <v>0</v>
      </c>
      <c r="N1170" s="19">
        <v>0</v>
      </c>
      <c r="O1170" s="21">
        <v>0</v>
      </c>
      <c r="P1170" s="2">
        <v>330</v>
      </c>
      <c r="Q1170" s="2" t="s">
        <v>41</v>
      </c>
      <c r="R1170" s="2" t="s">
        <v>2949</v>
      </c>
      <c r="S1170" s="2" t="s">
        <v>3293</v>
      </c>
      <c r="T1170" s="2" t="s">
        <v>953</v>
      </c>
      <c r="U1170" s="57">
        <v>0</v>
      </c>
      <c r="V1170" s="2">
        <v>45825</v>
      </c>
      <c r="W1170" s="2">
        <v>1</v>
      </c>
      <c r="X1170" s="56" t="s">
        <v>422</v>
      </c>
      <c r="Y1170" s="21" t="s">
        <v>4545</v>
      </c>
      <c r="Z1170" s="52">
        <v>8.2174563591022469</v>
      </c>
    </row>
    <row r="1171" spans="1:26" x14ac:dyDescent="0.25">
      <c r="A1171" s="70" t="s">
        <v>4544</v>
      </c>
      <c r="B1171" s="2" t="s">
        <v>3207</v>
      </c>
      <c r="C1171" s="19" t="s">
        <v>3528</v>
      </c>
      <c r="D1171" s="2" t="s">
        <v>400</v>
      </c>
      <c r="E1171" s="14">
        <v>20090004</v>
      </c>
      <c r="F1171" s="14" t="s">
        <v>481</v>
      </c>
      <c r="G1171" s="19">
        <v>1</v>
      </c>
      <c r="H1171" s="21">
        <v>3.25</v>
      </c>
      <c r="I1171" s="21">
        <v>135.97999999999999</v>
      </c>
      <c r="J1171" s="54">
        <v>0</v>
      </c>
      <c r="K1171" s="54">
        <v>0</v>
      </c>
      <c r="L1171" s="55">
        <v>0</v>
      </c>
      <c r="M1171" s="56">
        <v>0</v>
      </c>
      <c r="N1171" s="19">
        <v>0</v>
      </c>
      <c r="O1171" s="21">
        <v>0</v>
      </c>
      <c r="P1171" s="2">
        <v>136</v>
      </c>
      <c r="Q1171" s="2" t="s">
        <v>41</v>
      </c>
      <c r="R1171" s="2" t="s">
        <v>3208</v>
      </c>
      <c r="S1171" s="2" t="s">
        <v>3209</v>
      </c>
      <c r="T1171" s="2" t="s">
        <v>953</v>
      </c>
      <c r="U1171" s="57">
        <v>0</v>
      </c>
      <c r="V1171" s="2">
        <v>45867</v>
      </c>
      <c r="W1171" s="2">
        <v>1</v>
      </c>
      <c r="X1171" s="56" t="s">
        <v>422</v>
      </c>
      <c r="Y1171" s="21" t="s">
        <v>4545</v>
      </c>
      <c r="Z1171" s="52">
        <v>2.0920000000000001</v>
      </c>
    </row>
    <row r="1172" spans="1:26" x14ac:dyDescent="0.25">
      <c r="A1172" s="70" t="s">
        <v>4544</v>
      </c>
      <c r="B1172" s="2" t="s">
        <v>2062</v>
      </c>
      <c r="C1172" s="19" t="s">
        <v>3528</v>
      </c>
      <c r="D1172" s="2" t="s">
        <v>400</v>
      </c>
      <c r="E1172" s="14">
        <v>20090004</v>
      </c>
      <c r="F1172" s="14" t="s">
        <v>750</v>
      </c>
      <c r="G1172" s="19">
        <v>4</v>
      </c>
      <c r="H1172" s="21">
        <v>10.25</v>
      </c>
      <c r="I1172" s="21">
        <v>500.97</v>
      </c>
      <c r="J1172" s="54">
        <v>0</v>
      </c>
      <c r="K1172" s="54">
        <v>0</v>
      </c>
      <c r="L1172" s="55">
        <v>0</v>
      </c>
      <c r="M1172" s="56">
        <v>0</v>
      </c>
      <c r="N1172" s="19">
        <v>0</v>
      </c>
      <c r="O1172" s="21">
        <v>0</v>
      </c>
      <c r="P1172" s="2">
        <v>501</v>
      </c>
      <c r="Q1172" s="2" t="s">
        <v>41</v>
      </c>
      <c r="R1172" s="2" t="s">
        <v>2063</v>
      </c>
      <c r="S1172" s="2" t="s">
        <v>2064</v>
      </c>
      <c r="T1172" s="2" t="s">
        <v>938</v>
      </c>
      <c r="U1172" s="57">
        <v>0</v>
      </c>
      <c r="V1172" s="2">
        <v>45873</v>
      </c>
      <c r="W1172" s="2">
        <v>1</v>
      </c>
      <c r="X1172" s="56" t="s">
        <v>422</v>
      </c>
      <c r="Y1172" s="21" t="s">
        <v>4545</v>
      </c>
      <c r="Z1172" s="52">
        <v>9.7750243902439031</v>
      </c>
    </row>
    <row r="1173" spans="1:26" x14ac:dyDescent="0.25">
      <c r="A1173" s="70" t="s">
        <v>4544</v>
      </c>
      <c r="B1173" s="2" t="s">
        <v>2065</v>
      </c>
      <c r="C1173" s="19" t="s">
        <v>3528</v>
      </c>
      <c r="D1173" s="2" t="s">
        <v>400</v>
      </c>
      <c r="E1173" s="14">
        <v>20090004</v>
      </c>
      <c r="F1173" s="14" t="s">
        <v>483</v>
      </c>
      <c r="G1173" s="19">
        <v>1</v>
      </c>
      <c r="H1173" s="21">
        <v>1.59</v>
      </c>
      <c r="I1173" s="21">
        <v>67.78</v>
      </c>
      <c r="J1173" s="54">
        <v>0</v>
      </c>
      <c r="K1173" s="54">
        <v>0</v>
      </c>
      <c r="L1173" s="55">
        <v>0</v>
      </c>
      <c r="M1173" s="56">
        <v>0</v>
      </c>
      <c r="N1173" s="19">
        <v>0</v>
      </c>
      <c r="O1173" s="21">
        <v>0</v>
      </c>
      <c r="P1173" s="2">
        <v>68</v>
      </c>
      <c r="Q1173" s="2" t="s">
        <v>41</v>
      </c>
      <c r="R1173" s="2" t="s">
        <v>2066</v>
      </c>
      <c r="S1173" s="2" t="s">
        <v>2067</v>
      </c>
      <c r="T1173" s="2" t="s">
        <v>953</v>
      </c>
      <c r="U1173" s="57">
        <v>0</v>
      </c>
      <c r="V1173" s="2">
        <v>45888</v>
      </c>
      <c r="W1173" s="2">
        <v>1</v>
      </c>
      <c r="X1173" s="56" t="s">
        <v>422</v>
      </c>
      <c r="Y1173" s="21" t="s">
        <v>4545</v>
      </c>
      <c r="Z1173" s="52">
        <v>2.131446540880503</v>
      </c>
    </row>
    <row r="1174" spans="1:26" x14ac:dyDescent="0.25">
      <c r="A1174" s="70" t="s">
        <v>4544</v>
      </c>
      <c r="B1174" s="2" t="s">
        <v>2068</v>
      </c>
      <c r="C1174" s="19" t="s">
        <v>3528</v>
      </c>
      <c r="D1174" s="2" t="s">
        <v>400</v>
      </c>
      <c r="E1174" s="14">
        <v>20090004</v>
      </c>
      <c r="F1174" s="14" t="s">
        <v>639</v>
      </c>
      <c r="G1174" s="19">
        <v>2</v>
      </c>
      <c r="H1174" s="21">
        <v>12.66</v>
      </c>
      <c r="I1174" s="21">
        <v>647.83999999999992</v>
      </c>
      <c r="J1174" s="54">
        <v>0</v>
      </c>
      <c r="K1174" s="54">
        <v>0</v>
      </c>
      <c r="L1174" s="55">
        <v>0</v>
      </c>
      <c r="M1174" s="56">
        <v>0</v>
      </c>
      <c r="N1174" s="19">
        <v>0</v>
      </c>
      <c r="O1174" s="21">
        <v>0</v>
      </c>
      <c r="P1174" s="2">
        <v>648</v>
      </c>
      <c r="Q1174" s="2" t="s">
        <v>41</v>
      </c>
      <c r="R1174" s="2" t="s">
        <v>1252</v>
      </c>
      <c r="S1174" s="2" t="s">
        <v>2069</v>
      </c>
      <c r="T1174" s="2" t="s">
        <v>2070</v>
      </c>
      <c r="U1174" s="57">
        <v>0</v>
      </c>
      <c r="V1174" s="2">
        <v>45888</v>
      </c>
      <c r="W1174" s="2">
        <v>1</v>
      </c>
      <c r="X1174" s="56" t="s">
        <v>422</v>
      </c>
      <c r="Y1174" s="21" t="s">
        <v>4545</v>
      </c>
      <c r="Z1174" s="52">
        <v>5.1172195892575036</v>
      </c>
    </row>
    <row r="1175" spans="1:26" x14ac:dyDescent="0.25">
      <c r="A1175" s="70" t="s">
        <v>4544</v>
      </c>
      <c r="B1175" s="2" t="s">
        <v>2590</v>
      </c>
      <c r="C1175" s="19" t="s">
        <v>3528</v>
      </c>
      <c r="D1175" s="2" t="s">
        <v>400</v>
      </c>
      <c r="E1175" s="14">
        <v>20090004</v>
      </c>
      <c r="F1175" s="14" t="s">
        <v>486</v>
      </c>
      <c r="G1175" s="19">
        <v>4</v>
      </c>
      <c r="H1175" s="21">
        <v>26.700000000000003</v>
      </c>
      <c r="I1175" s="21">
        <v>1060.92</v>
      </c>
      <c r="J1175" s="54">
        <v>0</v>
      </c>
      <c r="K1175" s="54">
        <v>0</v>
      </c>
      <c r="L1175" s="55">
        <v>0</v>
      </c>
      <c r="M1175" s="56">
        <v>0</v>
      </c>
      <c r="N1175" s="19">
        <v>0</v>
      </c>
      <c r="O1175" s="21">
        <v>0</v>
      </c>
      <c r="P1175" s="2">
        <v>1061</v>
      </c>
      <c r="Q1175" s="2" t="s">
        <v>41</v>
      </c>
      <c r="R1175" s="2" t="s">
        <v>2591</v>
      </c>
      <c r="S1175" s="2" t="s">
        <v>2592</v>
      </c>
      <c r="T1175" s="2" t="s">
        <v>953</v>
      </c>
      <c r="U1175" s="57">
        <v>0</v>
      </c>
      <c r="V1175" s="2">
        <v>45965</v>
      </c>
      <c r="W1175" s="2">
        <v>1</v>
      </c>
      <c r="X1175" s="56" t="s">
        <v>422</v>
      </c>
      <c r="Y1175" s="21" t="s">
        <v>4545</v>
      </c>
      <c r="Z1175" s="52">
        <v>7.9469662921348316</v>
      </c>
    </row>
    <row r="1176" spans="1:26" x14ac:dyDescent="0.25">
      <c r="A1176" s="70" t="s">
        <v>4544</v>
      </c>
      <c r="B1176" s="2" t="s">
        <v>2515</v>
      </c>
      <c r="C1176" s="19" t="s">
        <v>3528</v>
      </c>
      <c r="D1176" s="2" t="s">
        <v>400</v>
      </c>
      <c r="E1176" s="14">
        <v>20090004</v>
      </c>
      <c r="F1176" s="14" t="s">
        <v>477</v>
      </c>
      <c r="G1176" s="19">
        <v>4</v>
      </c>
      <c r="H1176" s="21">
        <v>8.07</v>
      </c>
      <c r="I1176" s="21">
        <v>332.17</v>
      </c>
      <c r="J1176" s="54">
        <v>0</v>
      </c>
      <c r="K1176" s="54">
        <v>0</v>
      </c>
      <c r="L1176" s="55">
        <v>0</v>
      </c>
      <c r="M1176" s="56">
        <v>0</v>
      </c>
      <c r="N1176" s="19">
        <v>0</v>
      </c>
      <c r="O1176" s="21">
        <v>0</v>
      </c>
      <c r="P1176" s="2">
        <v>332</v>
      </c>
      <c r="Q1176" s="2" t="s">
        <v>41</v>
      </c>
      <c r="R1176" s="2" t="s">
        <v>2516</v>
      </c>
      <c r="S1176" s="2" t="s">
        <v>2517</v>
      </c>
      <c r="T1176" s="2" t="s">
        <v>934</v>
      </c>
      <c r="U1176" s="57">
        <v>0</v>
      </c>
      <c r="V1176" s="2">
        <v>45959</v>
      </c>
      <c r="W1176" s="2">
        <v>1</v>
      </c>
      <c r="X1176" s="56" t="s">
        <v>422</v>
      </c>
      <c r="Y1176" s="21" t="s">
        <v>4545</v>
      </c>
      <c r="Z1176" s="52">
        <v>8.2322180916976464</v>
      </c>
    </row>
    <row r="1177" spans="1:26" x14ac:dyDescent="0.25">
      <c r="A1177" s="70" t="s">
        <v>4544</v>
      </c>
      <c r="B1177" s="2" t="s">
        <v>2930</v>
      </c>
      <c r="C1177" s="19" t="s">
        <v>3528</v>
      </c>
      <c r="D1177" s="2" t="s">
        <v>400</v>
      </c>
      <c r="E1177" s="14">
        <v>20090004</v>
      </c>
      <c r="F1177" s="14" t="s">
        <v>436</v>
      </c>
      <c r="G1177" s="19">
        <v>2</v>
      </c>
      <c r="H1177" s="21">
        <v>8.99</v>
      </c>
      <c r="I1177" s="21">
        <v>376.88</v>
      </c>
      <c r="J1177" s="54">
        <v>0</v>
      </c>
      <c r="K1177" s="54">
        <v>0</v>
      </c>
      <c r="L1177" s="55">
        <v>0</v>
      </c>
      <c r="M1177" s="56">
        <v>0</v>
      </c>
      <c r="N1177" s="19">
        <v>0</v>
      </c>
      <c r="O1177" s="21">
        <v>0</v>
      </c>
      <c r="P1177" s="2">
        <v>377</v>
      </c>
      <c r="Q1177" s="2" t="s">
        <v>41</v>
      </c>
      <c r="R1177" s="2" t="s">
        <v>2931</v>
      </c>
      <c r="S1177" s="2" t="s">
        <v>2932</v>
      </c>
      <c r="T1177" s="2" t="s">
        <v>938</v>
      </c>
      <c r="U1177" s="57">
        <v>0</v>
      </c>
      <c r="V1177" s="2">
        <v>45999</v>
      </c>
      <c r="W1177" s="2">
        <v>1</v>
      </c>
      <c r="X1177" s="56" t="s">
        <v>422</v>
      </c>
      <c r="Y1177" s="21" t="s">
        <v>4545</v>
      </c>
      <c r="Z1177" s="52">
        <v>4.1922135706340375</v>
      </c>
    </row>
    <row r="1178" spans="1:26" x14ac:dyDescent="0.25">
      <c r="A1178" s="70" t="s">
        <v>4544</v>
      </c>
      <c r="B1178" s="2" t="s">
        <v>3027</v>
      </c>
      <c r="C1178" s="19" t="s">
        <v>3528</v>
      </c>
      <c r="D1178" s="2" t="s">
        <v>400</v>
      </c>
      <c r="E1178" s="14">
        <v>20090004</v>
      </c>
      <c r="F1178" s="14" t="s">
        <v>653</v>
      </c>
      <c r="G1178" s="19">
        <v>4</v>
      </c>
      <c r="H1178" s="21">
        <v>6.6199999999999992</v>
      </c>
      <c r="I1178" s="21">
        <v>347.13</v>
      </c>
      <c r="J1178" s="54">
        <v>0</v>
      </c>
      <c r="K1178" s="54">
        <v>0</v>
      </c>
      <c r="L1178" s="55">
        <v>0</v>
      </c>
      <c r="M1178" s="56">
        <v>0</v>
      </c>
      <c r="N1178" s="19">
        <v>0</v>
      </c>
      <c r="O1178" s="21">
        <v>0</v>
      </c>
      <c r="P1178" s="2">
        <v>347</v>
      </c>
      <c r="Q1178" s="2" t="s">
        <v>41</v>
      </c>
      <c r="R1178" s="2" t="s">
        <v>3028</v>
      </c>
      <c r="S1178" s="2" t="s">
        <v>3029</v>
      </c>
      <c r="T1178" s="2" t="s">
        <v>934</v>
      </c>
      <c r="U1178" s="57">
        <v>0</v>
      </c>
      <c r="V1178" s="2">
        <v>46006</v>
      </c>
      <c r="W1178" s="2">
        <v>1</v>
      </c>
      <c r="X1178" s="56" t="s">
        <v>422</v>
      </c>
      <c r="Y1178" s="21" t="s">
        <v>4545</v>
      </c>
      <c r="Z1178" s="52">
        <v>10.487311178247737</v>
      </c>
    </row>
    <row r="1179" spans="1:26" x14ac:dyDescent="0.25">
      <c r="A1179" s="70" t="s">
        <v>4544</v>
      </c>
      <c r="B1179" s="2" t="s">
        <v>3030</v>
      </c>
      <c r="C1179" s="19" t="s">
        <v>3528</v>
      </c>
      <c r="D1179" s="2" t="s">
        <v>400</v>
      </c>
      <c r="E1179" s="14">
        <v>20090004</v>
      </c>
      <c r="F1179" s="14" t="s">
        <v>544</v>
      </c>
      <c r="G1179" s="19">
        <v>4</v>
      </c>
      <c r="H1179" s="21">
        <v>8.6999999999999993</v>
      </c>
      <c r="I1179" s="21">
        <v>354.76</v>
      </c>
      <c r="J1179" s="54">
        <v>0</v>
      </c>
      <c r="K1179" s="54">
        <v>0</v>
      </c>
      <c r="L1179" s="55">
        <v>0</v>
      </c>
      <c r="M1179" s="56">
        <v>0</v>
      </c>
      <c r="N1179" s="19">
        <v>0</v>
      </c>
      <c r="O1179" s="21">
        <v>0</v>
      </c>
      <c r="P1179" s="2">
        <v>355</v>
      </c>
      <c r="Q1179" s="2" t="s">
        <v>41</v>
      </c>
      <c r="R1179" s="2" t="s">
        <v>3031</v>
      </c>
      <c r="S1179" s="2" t="s">
        <v>3032</v>
      </c>
      <c r="T1179" s="2" t="s">
        <v>934</v>
      </c>
      <c r="U1179" s="57">
        <v>0</v>
      </c>
      <c r="V1179" s="2">
        <v>46006</v>
      </c>
      <c r="W1179" s="2">
        <v>1</v>
      </c>
      <c r="X1179" s="56" t="s">
        <v>422</v>
      </c>
      <c r="Y1179" s="21" t="s">
        <v>4545</v>
      </c>
      <c r="Z1179" s="52">
        <v>8.155402298850575</v>
      </c>
    </row>
    <row r="1180" spans="1:26" x14ac:dyDescent="0.25">
      <c r="A1180" s="70" t="s">
        <v>4544</v>
      </c>
      <c r="B1180" s="2" t="s">
        <v>3033</v>
      </c>
      <c r="C1180" s="19" t="s">
        <v>3528</v>
      </c>
      <c r="D1180" s="2" t="s">
        <v>400</v>
      </c>
      <c r="E1180" s="14">
        <v>20090004</v>
      </c>
      <c r="F1180" s="14" t="s">
        <v>548</v>
      </c>
      <c r="G1180" s="19">
        <v>4</v>
      </c>
      <c r="H1180" s="21">
        <v>12.73</v>
      </c>
      <c r="I1180" s="21">
        <v>510.06</v>
      </c>
      <c r="J1180" s="54">
        <v>0</v>
      </c>
      <c r="K1180" s="54">
        <v>0</v>
      </c>
      <c r="L1180" s="55">
        <v>0</v>
      </c>
      <c r="M1180" s="56">
        <v>0</v>
      </c>
      <c r="N1180" s="19">
        <v>0</v>
      </c>
      <c r="O1180" s="21">
        <v>0</v>
      </c>
      <c r="P1180" s="2">
        <v>510</v>
      </c>
      <c r="Q1180" s="2" t="s">
        <v>41</v>
      </c>
      <c r="R1180" s="2" t="s">
        <v>3034</v>
      </c>
      <c r="S1180" s="2" t="s">
        <v>3035</v>
      </c>
      <c r="T1180" s="2" t="s">
        <v>938</v>
      </c>
      <c r="U1180" s="57">
        <v>0</v>
      </c>
      <c r="V1180" s="2">
        <v>46006</v>
      </c>
      <c r="W1180" s="2">
        <v>1</v>
      </c>
      <c r="X1180" s="56" t="s">
        <v>422</v>
      </c>
      <c r="Y1180" s="21" t="s">
        <v>4545</v>
      </c>
      <c r="Z1180" s="52">
        <v>8.0135113904163386</v>
      </c>
    </row>
    <row r="1181" spans="1:26" x14ac:dyDescent="0.25">
      <c r="A1181" s="70" t="s">
        <v>4544</v>
      </c>
      <c r="B1181" s="2" t="s">
        <v>3365</v>
      </c>
      <c r="C1181" s="19" t="s">
        <v>3528</v>
      </c>
      <c r="D1181" s="2" t="s">
        <v>400</v>
      </c>
      <c r="E1181" s="14">
        <v>20090004</v>
      </c>
      <c r="F1181" s="14" t="s">
        <v>439</v>
      </c>
      <c r="G1181" s="19">
        <v>2</v>
      </c>
      <c r="H1181" s="21">
        <v>7.41</v>
      </c>
      <c r="I1181" s="21">
        <v>269.06</v>
      </c>
      <c r="J1181" s="54">
        <v>0</v>
      </c>
      <c r="K1181" s="54">
        <v>0</v>
      </c>
      <c r="L1181" s="55">
        <v>0</v>
      </c>
      <c r="M1181" s="56">
        <v>0</v>
      </c>
      <c r="N1181" s="19">
        <v>0</v>
      </c>
      <c r="O1181" s="21">
        <v>0</v>
      </c>
      <c r="P1181" s="2">
        <v>269</v>
      </c>
      <c r="Q1181" s="2" t="s">
        <v>41</v>
      </c>
      <c r="R1181" s="2" t="s">
        <v>3366</v>
      </c>
      <c r="S1181" s="2" t="s">
        <v>3367</v>
      </c>
      <c r="T1181" s="2" t="s">
        <v>938</v>
      </c>
      <c r="U1181" s="57">
        <v>0</v>
      </c>
      <c r="V1181" s="2">
        <v>46041</v>
      </c>
      <c r="W1181" s="2">
        <v>1</v>
      </c>
      <c r="X1181" s="56" t="s">
        <v>422</v>
      </c>
      <c r="Y1181" s="21" t="s">
        <v>4545</v>
      </c>
      <c r="Z1181" s="52">
        <v>3.6310391363022947</v>
      </c>
    </row>
    <row r="1182" spans="1:26" x14ac:dyDescent="0.25">
      <c r="A1182" s="70" t="s">
        <v>4544</v>
      </c>
      <c r="B1182" s="2" t="s">
        <v>3441</v>
      </c>
      <c r="C1182" s="19" t="s">
        <v>3528</v>
      </c>
      <c r="D1182" s="2" t="s">
        <v>400</v>
      </c>
      <c r="E1182" s="14">
        <v>20090004</v>
      </c>
      <c r="F1182" s="14" t="s">
        <v>442</v>
      </c>
      <c r="G1182" s="19">
        <v>2</v>
      </c>
      <c r="H1182" s="21">
        <v>6.22</v>
      </c>
      <c r="I1182" s="21">
        <v>245.37</v>
      </c>
      <c r="J1182" s="54">
        <v>0</v>
      </c>
      <c r="K1182" s="54">
        <v>0</v>
      </c>
      <c r="L1182" s="55">
        <v>0</v>
      </c>
      <c r="M1182" s="56">
        <v>0</v>
      </c>
      <c r="N1182" s="19">
        <v>0</v>
      </c>
      <c r="O1182" s="21">
        <v>0</v>
      </c>
      <c r="P1182" s="2">
        <v>245</v>
      </c>
      <c r="Q1182" s="2" t="s">
        <v>41</v>
      </c>
      <c r="R1182" s="2" t="s">
        <v>3442</v>
      </c>
      <c r="S1182" s="2" t="s">
        <v>3443</v>
      </c>
      <c r="T1182" s="2" t="s">
        <v>934</v>
      </c>
      <c r="U1182" s="57">
        <v>0</v>
      </c>
      <c r="V1182" s="2">
        <v>46049</v>
      </c>
      <c r="W1182" s="2">
        <v>1</v>
      </c>
      <c r="X1182" s="56" t="s">
        <v>422</v>
      </c>
      <c r="Y1182" s="21" t="s">
        <v>4545</v>
      </c>
      <c r="Z1182" s="52">
        <v>3.9448553054662385</v>
      </c>
    </row>
    <row r="1183" spans="1:26" x14ac:dyDescent="0.25">
      <c r="A1183" s="70" t="s">
        <v>4544</v>
      </c>
      <c r="B1183" s="2" t="s">
        <v>3444</v>
      </c>
      <c r="C1183" s="19" t="s">
        <v>3528</v>
      </c>
      <c r="D1183" s="2" t="s">
        <v>400</v>
      </c>
      <c r="E1183" s="14">
        <v>20090004</v>
      </c>
      <c r="F1183" s="14" t="s">
        <v>575</v>
      </c>
      <c r="G1183" s="19">
        <v>2</v>
      </c>
      <c r="H1183" s="21">
        <v>6.47</v>
      </c>
      <c r="I1183" s="21">
        <v>233.69</v>
      </c>
      <c r="J1183" s="54">
        <v>0</v>
      </c>
      <c r="K1183" s="54">
        <v>0</v>
      </c>
      <c r="L1183" s="55">
        <v>0</v>
      </c>
      <c r="M1183" s="56">
        <v>0</v>
      </c>
      <c r="N1183" s="19">
        <v>0</v>
      </c>
      <c r="O1183" s="21">
        <v>0</v>
      </c>
      <c r="P1183" s="2">
        <v>234</v>
      </c>
      <c r="Q1183" s="2" t="s">
        <v>41</v>
      </c>
      <c r="R1183" s="2" t="s">
        <v>3445</v>
      </c>
      <c r="S1183" s="2" t="s">
        <v>3446</v>
      </c>
      <c r="T1183" s="2" t="s">
        <v>3447</v>
      </c>
      <c r="U1183" s="57">
        <v>0</v>
      </c>
      <c r="V1183" s="2">
        <v>46049</v>
      </c>
      <c r="W1183" s="2">
        <v>1</v>
      </c>
      <c r="X1183" s="56" t="s">
        <v>422</v>
      </c>
      <c r="Y1183" s="21" t="s">
        <v>4545</v>
      </c>
      <c r="Z1183" s="52">
        <v>3.6119010819165385</v>
      </c>
    </row>
    <row r="1184" spans="1:26" x14ac:dyDescent="0.25">
      <c r="A1184" s="70" t="s">
        <v>4544</v>
      </c>
      <c r="B1184" s="2" t="s">
        <v>3692</v>
      </c>
      <c r="C1184" s="19" t="s">
        <v>3528</v>
      </c>
      <c r="D1184" s="2" t="s">
        <v>400</v>
      </c>
      <c r="E1184" s="14">
        <v>20090004</v>
      </c>
      <c r="F1184" s="14" t="s">
        <v>582</v>
      </c>
      <c r="G1184" s="19">
        <v>2</v>
      </c>
      <c r="H1184" s="21">
        <v>2.92</v>
      </c>
      <c r="I1184" s="21">
        <v>117.56</v>
      </c>
      <c r="J1184" s="54">
        <v>0</v>
      </c>
      <c r="K1184" s="54">
        <v>0</v>
      </c>
      <c r="L1184" s="55">
        <v>0</v>
      </c>
      <c r="M1184" s="56">
        <v>0</v>
      </c>
      <c r="N1184" s="19">
        <v>0</v>
      </c>
      <c r="O1184" s="21">
        <v>0</v>
      </c>
      <c r="P1184" s="2">
        <v>118</v>
      </c>
      <c r="Q1184" s="2" t="s">
        <v>41</v>
      </c>
      <c r="R1184" s="2" t="s">
        <v>3693</v>
      </c>
      <c r="S1184" s="2" t="s">
        <v>3694</v>
      </c>
      <c r="T1184" s="2" t="s">
        <v>953</v>
      </c>
      <c r="U1184" s="57">
        <v>0</v>
      </c>
      <c r="V1184" s="2">
        <v>46069</v>
      </c>
      <c r="W1184" s="2">
        <v>1</v>
      </c>
      <c r="X1184" s="56" t="s">
        <v>422</v>
      </c>
      <c r="Y1184" s="21" t="s">
        <v>4545</v>
      </c>
      <c r="Z1184" s="52">
        <v>4.0260273972602745</v>
      </c>
    </row>
    <row r="1185" spans="1:26" x14ac:dyDescent="0.25">
      <c r="A1185" s="70" t="s">
        <v>4544</v>
      </c>
      <c r="B1185" s="2" t="s">
        <v>4227</v>
      </c>
      <c r="C1185" s="19" t="s">
        <v>3528</v>
      </c>
      <c r="D1185" s="2" t="s">
        <v>400</v>
      </c>
      <c r="E1185" s="14">
        <v>20090004</v>
      </c>
      <c r="F1185" s="14" t="s">
        <v>553</v>
      </c>
      <c r="G1185" s="19">
        <v>2</v>
      </c>
      <c r="H1185" s="21">
        <v>5.83</v>
      </c>
      <c r="I1185" s="21">
        <v>213.82999999999998</v>
      </c>
      <c r="J1185" s="54">
        <v>0</v>
      </c>
      <c r="K1185" s="54">
        <v>0</v>
      </c>
      <c r="L1185" s="55">
        <v>0</v>
      </c>
      <c r="M1185" s="56">
        <v>0</v>
      </c>
      <c r="N1185" s="19">
        <v>0</v>
      </c>
      <c r="O1185" s="21">
        <v>0</v>
      </c>
      <c r="P1185" s="2">
        <v>214</v>
      </c>
      <c r="Q1185" s="2" t="s">
        <v>41</v>
      </c>
      <c r="R1185" s="2" t="s">
        <v>4228</v>
      </c>
      <c r="S1185" s="2" t="s">
        <v>4229</v>
      </c>
      <c r="T1185" s="2" t="s">
        <v>934</v>
      </c>
      <c r="U1185" s="57">
        <v>0</v>
      </c>
      <c r="V1185" s="2">
        <v>46104</v>
      </c>
      <c r="W1185" s="2">
        <v>1</v>
      </c>
      <c r="X1185" s="56" t="s">
        <v>422</v>
      </c>
      <c r="Y1185" s="21" t="s">
        <v>4545</v>
      </c>
      <c r="Z1185" s="52">
        <v>3.6677530017152655</v>
      </c>
    </row>
    <row r="1186" spans="1:26" x14ac:dyDescent="0.25">
      <c r="A1186" s="70" t="s">
        <v>4544</v>
      </c>
      <c r="B1186" s="2" t="s">
        <v>4539</v>
      </c>
      <c r="C1186" s="19" t="s">
        <v>3528</v>
      </c>
      <c r="D1186" s="2" t="s">
        <v>400</v>
      </c>
      <c r="E1186" s="14">
        <v>20090004</v>
      </c>
      <c r="F1186" s="14" t="s">
        <v>586</v>
      </c>
      <c r="G1186" s="19">
        <v>2</v>
      </c>
      <c r="H1186" s="21">
        <v>7.15</v>
      </c>
      <c r="I1186" s="21">
        <v>272.69</v>
      </c>
      <c r="J1186" s="54">
        <v>0</v>
      </c>
      <c r="K1186" s="54">
        <v>0</v>
      </c>
      <c r="L1186" s="55">
        <v>0</v>
      </c>
      <c r="M1186" s="56">
        <v>0</v>
      </c>
      <c r="N1186" s="19">
        <v>0</v>
      </c>
      <c r="O1186" s="21">
        <v>0</v>
      </c>
      <c r="P1186" s="2">
        <v>273</v>
      </c>
      <c r="Q1186" s="2" t="s">
        <v>41</v>
      </c>
      <c r="R1186" s="2" t="s">
        <v>4540</v>
      </c>
      <c r="S1186" s="2" t="s">
        <v>4541</v>
      </c>
      <c r="T1186" s="2" t="s">
        <v>82</v>
      </c>
      <c r="U1186" s="57">
        <v>0</v>
      </c>
      <c r="V1186" s="2">
        <v>46116</v>
      </c>
      <c r="W1186" s="2">
        <v>1</v>
      </c>
      <c r="X1186" s="56" t="s">
        <v>422</v>
      </c>
      <c r="Y1186" s="21" t="s">
        <v>4545</v>
      </c>
      <c r="Z1186" s="52">
        <v>3.8138461538461534</v>
      </c>
    </row>
    <row r="1187" spans="1:26" x14ac:dyDescent="0.25">
      <c r="A1187" s="70" t="s">
        <v>4544</v>
      </c>
      <c r="B1187" s="2" t="s">
        <v>4395</v>
      </c>
      <c r="C1187" s="19" t="s">
        <v>3528</v>
      </c>
      <c r="D1187" s="2" t="s">
        <v>400</v>
      </c>
      <c r="E1187" s="14">
        <v>20090004</v>
      </c>
      <c r="F1187" s="14" t="s">
        <v>589</v>
      </c>
      <c r="G1187" s="19">
        <v>2</v>
      </c>
      <c r="H1187" s="21">
        <v>6.6300000000000008</v>
      </c>
      <c r="I1187" s="21">
        <v>208.95999999999998</v>
      </c>
      <c r="J1187" s="54">
        <v>0</v>
      </c>
      <c r="K1187" s="54">
        <v>0</v>
      </c>
      <c r="L1187" s="55">
        <v>0</v>
      </c>
      <c r="M1187" s="56">
        <v>0</v>
      </c>
      <c r="N1187" s="19">
        <v>0</v>
      </c>
      <c r="O1187" s="21">
        <v>0</v>
      </c>
      <c r="P1187" s="2">
        <v>209</v>
      </c>
      <c r="Q1187" s="2" t="s">
        <v>41</v>
      </c>
      <c r="R1187" s="2" t="s">
        <v>4396</v>
      </c>
      <c r="S1187" s="2" t="s">
        <v>4397</v>
      </c>
      <c r="T1187" s="2" t="s">
        <v>60</v>
      </c>
      <c r="U1187" s="57">
        <v>0</v>
      </c>
      <c r="V1187" s="2">
        <v>46111</v>
      </c>
      <c r="W1187" s="2">
        <v>1</v>
      </c>
      <c r="X1187" s="56" t="s">
        <v>422</v>
      </c>
      <c r="Y1187" s="21" t="s">
        <v>4545</v>
      </c>
      <c r="Z1187" s="52">
        <v>3.1517345399698335</v>
      </c>
    </row>
    <row r="1188" spans="1:26" x14ac:dyDescent="0.25">
      <c r="A1188" s="70" t="s">
        <v>4544</v>
      </c>
      <c r="B1188" s="2" t="s">
        <v>2673</v>
      </c>
      <c r="C1188" s="19" t="s">
        <v>3528</v>
      </c>
      <c r="D1188" s="2" t="s">
        <v>405</v>
      </c>
      <c r="E1188" s="14">
        <v>20090008</v>
      </c>
      <c r="F1188" s="14" t="s">
        <v>516</v>
      </c>
      <c r="G1188" s="19">
        <v>4</v>
      </c>
      <c r="H1188" s="21">
        <v>399.01</v>
      </c>
      <c r="I1188" s="21">
        <v>16563.840000000004</v>
      </c>
      <c r="J1188" s="54">
        <v>0</v>
      </c>
      <c r="K1188" s="54">
        <v>0</v>
      </c>
      <c r="L1188" s="55">
        <v>0</v>
      </c>
      <c r="M1188" s="56">
        <v>0</v>
      </c>
      <c r="N1188" s="19">
        <v>0</v>
      </c>
      <c r="O1188" s="21">
        <v>0</v>
      </c>
      <c r="P1188" s="2">
        <v>16564</v>
      </c>
      <c r="Q1188" s="2" t="s">
        <v>41</v>
      </c>
      <c r="R1188" s="2" t="s">
        <v>2674</v>
      </c>
      <c r="S1188" s="2" t="s">
        <v>2675</v>
      </c>
      <c r="T1188" s="2" t="s">
        <v>112</v>
      </c>
      <c r="U1188" s="57">
        <v>0</v>
      </c>
      <c r="V1188" s="2">
        <v>45971</v>
      </c>
      <c r="W1188" s="2">
        <v>1</v>
      </c>
      <c r="X1188" s="56" t="s">
        <v>422</v>
      </c>
      <c r="Y1188" s="21" t="s">
        <v>4545</v>
      </c>
      <c r="Z1188" s="52">
        <v>8.3024686098092797</v>
      </c>
    </row>
    <row r="1189" spans="1:26" x14ac:dyDescent="0.25">
      <c r="A1189" s="70" t="s">
        <v>4544</v>
      </c>
      <c r="B1189" s="2" t="s">
        <v>2075</v>
      </c>
      <c r="C1189" s="19" t="s">
        <v>3528</v>
      </c>
      <c r="D1189" s="2" t="s">
        <v>405</v>
      </c>
      <c r="E1189" s="14">
        <v>20090008</v>
      </c>
      <c r="F1189" s="14" t="s">
        <v>750</v>
      </c>
      <c r="G1189" s="19">
        <v>2</v>
      </c>
      <c r="H1189" s="21">
        <v>7.25</v>
      </c>
      <c r="I1189" s="21">
        <v>279.73</v>
      </c>
      <c r="J1189" s="54">
        <v>0</v>
      </c>
      <c r="K1189" s="54">
        <v>0</v>
      </c>
      <c r="L1189" s="55">
        <v>0</v>
      </c>
      <c r="M1189" s="56">
        <v>0</v>
      </c>
      <c r="N1189" s="19">
        <v>0</v>
      </c>
      <c r="O1189" s="21">
        <v>0</v>
      </c>
      <c r="P1189" s="2">
        <v>280</v>
      </c>
      <c r="Q1189" s="2" t="s">
        <v>41</v>
      </c>
      <c r="R1189" s="2" t="s">
        <v>1627</v>
      </c>
      <c r="S1189" s="2" t="s">
        <v>2076</v>
      </c>
      <c r="T1189" s="2" t="s">
        <v>1470</v>
      </c>
      <c r="U1189" s="57">
        <v>0</v>
      </c>
      <c r="V1189" s="2">
        <v>45881</v>
      </c>
      <c r="W1189" s="2">
        <v>1</v>
      </c>
      <c r="X1189" s="56" t="s">
        <v>422</v>
      </c>
      <c r="Y1189" s="21" t="s">
        <v>4545</v>
      </c>
      <c r="Z1189" s="52">
        <v>3.8583448275862069</v>
      </c>
    </row>
    <row r="1190" spans="1:26" x14ac:dyDescent="0.25">
      <c r="A1190" s="70" t="s">
        <v>4544</v>
      </c>
      <c r="B1190" s="2" t="s">
        <v>2077</v>
      </c>
      <c r="C1190" s="19" t="s">
        <v>3528</v>
      </c>
      <c r="D1190" s="2" t="s">
        <v>405</v>
      </c>
      <c r="E1190" s="14">
        <v>20090008</v>
      </c>
      <c r="F1190" s="14" t="s">
        <v>533</v>
      </c>
      <c r="G1190" s="19">
        <v>4</v>
      </c>
      <c r="H1190" s="21">
        <v>10.129999999999999</v>
      </c>
      <c r="I1190" s="21">
        <v>426.72999999999996</v>
      </c>
      <c r="J1190" s="54">
        <v>0</v>
      </c>
      <c r="K1190" s="54">
        <v>0</v>
      </c>
      <c r="L1190" s="55">
        <v>0</v>
      </c>
      <c r="M1190" s="56">
        <v>0</v>
      </c>
      <c r="N1190" s="19">
        <v>0</v>
      </c>
      <c r="O1190" s="21">
        <v>0</v>
      </c>
      <c r="P1190" s="2">
        <v>427</v>
      </c>
      <c r="Q1190" s="2" t="s">
        <v>41</v>
      </c>
      <c r="R1190" s="2" t="s">
        <v>2078</v>
      </c>
      <c r="S1190" s="2" t="s">
        <v>2079</v>
      </c>
      <c r="T1190" s="2" t="s">
        <v>1470</v>
      </c>
      <c r="U1190" s="57">
        <v>0</v>
      </c>
      <c r="V1190" s="2">
        <v>45888</v>
      </c>
      <c r="W1190" s="2">
        <v>1</v>
      </c>
      <c r="X1190" s="56" t="s">
        <v>422</v>
      </c>
      <c r="Y1190" s="21" t="s">
        <v>4545</v>
      </c>
      <c r="Z1190" s="52">
        <v>8.4250740375123403</v>
      </c>
    </row>
    <row r="1191" spans="1:26" x14ac:dyDescent="0.25">
      <c r="A1191" s="70" t="s">
        <v>4544</v>
      </c>
      <c r="B1191" s="2" t="s">
        <v>2080</v>
      </c>
      <c r="C1191" s="19" t="s">
        <v>3528</v>
      </c>
      <c r="D1191" s="2" t="s">
        <v>405</v>
      </c>
      <c r="E1191" s="14">
        <v>20090008</v>
      </c>
      <c r="F1191" s="14" t="s">
        <v>432</v>
      </c>
      <c r="G1191" s="19">
        <v>4</v>
      </c>
      <c r="H1191" s="21">
        <v>15.61</v>
      </c>
      <c r="I1191" s="21">
        <v>638.54</v>
      </c>
      <c r="J1191" s="54">
        <v>0</v>
      </c>
      <c r="K1191" s="54">
        <v>0</v>
      </c>
      <c r="L1191" s="55">
        <v>0</v>
      </c>
      <c r="M1191" s="56">
        <v>0</v>
      </c>
      <c r="N1191" s="19">
        <v>0</v>
      </c>
      <c r="O1191" s="21">
        <v>0</v>
      </c>
      <c r="P1191" s="2">
        <v>639</v>
      </c>
      <c r="Q1191" s="2" t="s">
        <v>41</v>
      </c>
      <c r="R1191" s="2" t="s">
        <v>2081</v>
      </c>
      <c r="S1191" s="2" t="s">
        <v>2082</v>
      </c>
      <c r="T1191" s="2" t="s">
        <v>1470</v>
      </c>
      <c r="U1191" s="57">
        <v>0</v>
      </c>
      <c r="V1191" s="2">
        <v>45888</v>
      </c>
      <c r="W1191" s="2">
        <v>1</v>
      </c>
      <c r="X1191" s="56" t="s">
        <v>422</v>
      </c>
      <c r="Y1191" s="21" t="s">
        <v>4545</v>
      </c>
      <c r="Z1191" s="52">
        <v>8.1811659192825115</v>
      </c>
    </row>
    <row r="1192" spans="1:26" x14ac:dyDescent="0.25">
      <c r="A1192" s="70" t="s">
        <v>4544</v>
      </c>
      <c r="B1192" s="2" t="s">
        <v>2593</v>
      </c>
      <c r="C1192" s="19" t="s">
        <v>3528</v>
      </c>
      <c r="D1192" s="2" t="s">
        <v>405</v>
      </c>
      <c r="E1192" s="14">
        <v>20090008</v>
      </c>
      <c r="F1192" s="14" t="s">
        <v>639</v>
      </c>
      <c r="G1192" s="19">
        <v>4</v>
      </c>
      <c r="H1192" s="21">
        <v>15.46</v>
      </c>
      <c r="I1192" s="21">
        <v>742.84</v>
      </c>
      <c r="J1192" s="54">
        <v>0</v>
      </c>
      <c r="K1192" s="54">
        <v>0</v>
      </c>
      <c r="L1192" s="55">
        <v>0</v>
      </c>
      <c r="M1192" s="56">
        <v>0</v>
      </c>
      <c r="N1192" s="19">
        <v>0</v>
      </c>
      <c r="O1192" s="21">
        <v>0</v>
      </c>
      <c r="P1192" s="2">
        <v>743</v>
      </c>
      <c r="Q1192" s="2" t="s">
        <v>41</v>
      </c>
      <c r="R1192" s="2" t="s">
        <v>2594</v>
      </c>
      <c r="S1192" s="2" t="s">
        <v>2595</v>
      </c>
      <c r="T1192" s="2" t="s">
        <v>1470</v>
      </c>
      <c r="U1192" s="57">
        <v>0</v>
      </c>
      <c r="V1192" s="2">
        <v>45881</v>
      </c>
      <c r="W1192" s="2">
        <v>1</v>
      </c>
      <c r="X1192" s="56" t="s">
        <v>422</v>
      </c>
      <c r="Y1192" s="21" t="s">
        <v>4545</v>
      </c>
      <c r="Z1192" s="52">
        <v>9.6098318240620966</v>
      </c>
    </row>
    <row r="1193" spans="1:26" x14ac:dyDescent="0.25">
      <c r="A1193" s="70" t="s">
        <v>4544</v>
      </c>
      <c r="B1193" s="2" t="s">
        <v>2323</v>
      </c>
      <c r="C1193" s="19" t="s">
        <v>3528</v>
      </c>
      <c r="D1193" s="2" t="s">
        <v>405</v>
      </c>
      <c r="E1193" s="14">
        <v>20090008</v>
      </c>
      <c r="F1193" s="14" t="s">
        <v>484</v>
      </c>
      <c r="G1193" s="19">
        <v>2</v>
      </c>
      <c r="H1193" s="21">
        <v>2.8099999999999996</v>
      </c>
      <c r="I1193" s="21">
        <v>133.13999999999999</v>
      </c>
      <c r="J1193" s="54">
        <v>0</v>
      </c>
      <c r="K1193" s="54">
        <v>0</v>
      </c>
      <c r="L1193" s="55">
        <v>0</v>
      </c>
      <c r="M1193" s="56">
        <v>0</v>
      </c>
      <c r="N1193" s="19">
        <v>0</v>
      </c>
      <c r="O1193" s="21">
        <v>0</v>
      </c>
      <c r="P1193" s="2">
        <v>133</v>
      </c>
      <c r="Q1193" s="2" t="s">
        <v>41</v>
      </c>
      <c r="R1193" s="2" t="s">
        <v>2324</v>
      </c>
      <c r="S1193" s="2" t="s">
        <v>2325</v>
      </c>
      <c r="T1193" s="2" t="s">
        <v>112</v>
      </c>
      <c r="U1193" s="57">
        <v>0</v>
      </c>
      <c r="V1193" s="2">
        <v>45936</v>
      </c>
      <c r="W1193" s="2">
        <v>1</v>
      </c>
      <c r="X1193" s="56" t="s">
        <v>422</v>
      </c>
      <c r="Y1193" s="21" t="s">
        <v>4545</v>
      </c>
      <c r="Z1193" s="52">
        <v>4.7380782918149471</v>
      </c>
    </row>
    <row r="1194" spans="1:26" x14ac:dyDescent="0.25">
      <c r="A1194" s="70" t="s">
        <v>4544</v>
      </c>
      <c r="B1194" s="2" t="s">
        <v>3173</v>
      </c>
      <c r="C1194" s="19" t="s">
        <v>3528</v>
      </c>
      <c r="D1194" s="2" t="s">
        <v>405</v>
      </c>
      <c r="E1194" s="14">
        <v>20090008</v>
      </c>
      <c r="F1194" s="14" t="s">
        <v>477</v>
      </c>
      <c r="G1194" s="19">
        <v>4</v>
      </c>
      <c r="H1194" s="21">
        <v>24.09</v>
      </c>
      <c r="I1194" s="21">
        <v>963.73</v>
      </c>
      <c r="J1194" s="54">
        <v>0</v>
      </c>
      <c r="K1194" s="54">
        <v>0</v>
      </c>
      <c r="L1194" s="55">
        <v>0</v>
      </c>
      <c r="M1194" s="56">
        <v>0</v>
      </c>
      <c r="N1194" s="19">
        <v>0</v>
      </c>
      <c r="O1194" s="21">
        <v>0</v>
      </c>
      <c r="P1194" s="2">
        <v>964</v>
      </c>
      <c r="Q1194" s="2" t="s">
        <v>41</v>
      </c>
      <c r="R1194" s="2" t="s">
        <v>3174</v>
      </c>
      <c r="S1194" s="2" t="s">
        <v>3368</v>
      </c>
      <c r="T1194" s="2" t="s">
        <v>1470</v>
      </c>
      <c r="U1194" s="57">
        <v>0</v>
      </c>
      <c r="V1194" s="2">
        <v>46020</v>
      </c>
      <c r="W1194" s="2">
        <v>1</v>
      </c>
      <c r="X1194" s="56" t="s">
        <v>422</v>
      </c>
      <c r="Y1194" s="21" t="s">
        <v>4545</v>
      </c>
      <c r="Z1194" s="52">
        <v>8.0010792860107927</v>
      </c>
    </row>
    <row r="1195" spans="1:26" x14ac:dyDescent="0.25">
      <c r="A1195" s="70" t="s">
        <v>4544</v>
      </c>
      <c r="B1195" s="2" t="s">
        <v>3175</v>
      </c>
      <c r="C1195" s="19" t="s">
        <v>3528</v>
      </c>
      <c r="D1195" s="2" t="s">
        <v>405</v>
      </c>
      <c r="E1195" s="14">
        <v>20090008</v>
      </c>
      <c r="F1195" s="14" t="s">
        <v>653</v>
      </c>
      <c r="G1195" s="19">
        <v>2</v>
      </c>
      <c r="H1195" s="21">
        <v>7.38</v>
      </c>
      <c r="I1195" s="21">
        <v>305.87</v>
      </c>
      <c r="J1195" s="54">
        <v>0</v>
      </c>
      <c r="K1195" s="54">
        <v>0</v>
      </c>
      <c r="L1195" s="55">
        <v>0</v>
      </c>
      <c r="M1195" s="56">
        <v>0</v>
      </c>
      <c r="N1195" s="19">
        <v>0</v>
      </c>
      <c r="O1195" s="21">
        <v>0</v>
      </c>
      <c r="P1195" s="2">
        <v>306</v>
      </c>
      <c r="Q1195" s="2" t="s">
        <v>41</v>
      </c>
      <c r="R1195" s="2" t="s">
        <v>3176</v>
      </c>
      <c r="S1195" s="2" t="s">
        <v>3177</v>
      </c>
      <c r="T1195" s="2" t="s">
        <v>1470</v>
      </c>
      <c r="U1195" s="57">
        <v>0</v>
      </c>
      <c r="V1195" s="2">
        <v>46020</v>
      </c>
      <c r="W1195" s="2">
        <v>1</v>
      </c>
      <c r="X1195" s="56" t="s">
        <v>422</v>
      </c>
      <c r="Y1195" s="21" t="s">
        <v>4545</v>
      </c>
      <c r="Z1195" s="52">
        <v>4.1445799457994585</v>
      </c>
    </row>
    <row r="1196" spans="1:26" x14ac:dyDescent="0.25">
      <c r="A1196" s="70" t="s">
        <v>4544</v>
      </c>
      <c r="B1196" s="2" t="s">
        <v>2083</v>
      </c>
      <c r="C1196" s="19" t="s">
        <v>3528</v>
      </c>
      <c r="D1196" s="2" t="s">
        <v>412</v>
      </c>
      <c r="E1196" s="14">
        <v>20090011</v>
      </c>
      <c r="F1196" s="14" t="s">
        <v>617</v>
      </c>
      <c r="G1196" s="19">
        <v>4</v>
      </c>
      <c r="H1196" s="21">
        <v>59.37</v>
      </c>
      <c r="I1196" s="21">
        <v>2217.48</v>
      </c>
      <c r="J1196" s="54">
        <v>0</v>
      </c>
      <c r="K1196" s="54">
        <v>0</v>
      </c>
      <c r="L1196" s="55">
        <v>0</v>
      </c>
      <c r="M1196" s="56">
        <v>0</v>
      </c>
      <c r="N1196" s="19">
        <v>0</v>
      </c>
      <c r="O1196" s="21">
        <v>0</v>
      </c>
      <c r="P1196" s="2">
        <v>2217</v>
      </c>
      <c r="Q1196" s="2" t="s">
        <v>41</v>
      </c>
      <c r="R1196" s="2" t="s">
        <v>2084</v>
      </c>
      <c r="S1196" s="2" t="s">
        <v>2085</v>
      </c>
      <c r="T1196" s="2" t="s">
        <v>60</v>
      </c>
      <c r="U1196" s="57">
        <v>0</v>
      </c>
      <c r="V1196" s="2">
        <v>45908</v>
      </c>
      <c r="W1196" s="2">
        <v>1</v>
      </c>
      <c r="X1196" s="56" t="s">
        <v>422</v>
      </c>
      <c r="Y1196" s="21" t="s">
        <v>4545</v>
      </c>
      <c r="Z1196" s="52">
        <v>7.4700353713996979</v>
      </c>
    </row>
    <row r="1197" spans="1:26" x14ac:dyDescent="0.25">
      <c r="A1197" s="70" t="s">
        <v>4544</v>
      </c>
      <c r="B1197" s="2" t="s">
        <v>2262</v>
      </c>
      <c r="C1197" s="19" t="s">
        <v>3528</v>
      </c>
      <c r="D1197" s="2" t="s">
        <v>412</v>
      </c>
      <c r="E1197" s="14">
        <v>20090011</v>
      </c>
      <c r="F1197" s="14" t="s">
        <v>520</v>
      </c>
      <c r="G1197" s="19">
        <v>4</v>
      </c>
      <c r="H1197" s="21">
        <v>52.570000000000007</v>
      </c>
      <c r="I1197" s="21">
        <v>2331.5500000000002</v>
      </c>
      <c r="J1197" s="54">
        <v>0</v>
      </c>
      <c r="K1197" s="54">
        <v>0</v>
      </c>
      <c r="L1197" s="55">
        <v>0</v>
      </c>
      <c r="M1197" s="56">
        <v>0</v>
      </c>
      <c r="N1197" s="19">
        <v>0</v>
      </c>
      <c r="O1197" s="21">
        <v>0</v>
      </c>
      <c r="P1197" s="2">
        <v>2332</v>
      </c>
      <c r="Q1197" s="2" t="s">
        <v>41</v>
      </c>
      <c r="R1197" s="2" t="s">
        <v>2263</v>
      </c>
      <c r="S1197" s="2" t="s">
        <v>2264</v>
      </c>
      <c r="T1197" s="2" t="s">
        <v>60</v>
      </c>
      <c r="U1197" s="57">
        <v>0</v>
      </c>
      <c r="V1197" s="2">
        <v>45928</v>
      </c>
      <c r="W1197" s="2">
        <v>1</v>
      </c>
      <c r="X1197" s="56" t="s">
        <v>422</v>
      </c>
      <c r="Y1197" s="21" t="s">
        <v>4545</v>
      </c>
      <c r="Z1197" s="52">
        <v>8.8702682138101583</v>
      </c>
    </row>
    <row r="1198" spans="1:26" x14ac:dyDescent="0.25">
      <c r="A1198" s="70" t="s">
        <v>4544</v>
      </c>
      <c r="B1198" s="2" t="s">
        <v>3369</v>
      </c>
      <c r="C1198" s="19" t="s">
        <v>3528</v>
      </c>
      <c r="D1198" s="2" t="s">
        <v>412</v>
      </c>
      <c r="E1198" s="14">
        <v>20090011</v>
      </c>
      <c r="F1198" s="14" t="s">
        <v>482</v>
      </c>
      <c r="G1198" s="19">
        <v>3</v>
      </c>
      <c r="H1198" s="21">
        <v>8.61</v>
      </c>
      <c r="I1198" s="21">
        <v>315.36</v>
      </c>
      <c r="J1198" s="54">
        <v>0</v>
      </c>
      <c r="K1198" s="54">
        <v>0</v>
      </c>
      <c r="L1198" s="55">
        <v>0</v>
      </c>
      <c r="M1198" s="56">
        <v>0</v>
      </c>
      <c r="N1198" s="19">
        <v>0</v>
      </c>
      <c r="O1198" s="21">
        <v>0</v>
      </c>
      <c r="P1198" s="2">
        <v>315</v>
      </c>
      <c r="Q1198" s="2" t="s">
        <v>41</v>
      </c>
      <c r="R1198" s="2" t="s">
        <v>1163</v>
      </c>
      <c r="S1198" s="2" t="s">
        <v>3370</v>
      </c>
      <c r="T1198" s="2" t="s">
        <v>166</v>
      </c>
      <c r="U1198" s="57">
        <v>0</v>
      </c>
      <c r="V1198" s="2">
        <v>46041</v>
      </c>
      <c r="W1198" s="2">
        <v>1</v>
      </c>
      <c r="X1198" s="56" t="s">
        <v>422</v>
      </c>
      <c r="Y1198" s="21" t="s">
        <v>4545</v>
      </c>
      <c r="Z1198" s="52">
        <v>5.4940766550522655</v>
      </c>
    </row>
    <row r="1199" spans="1:26" x14ac:dyDescent="0.25">
      <c r="A1199" s="70" t="s">
        <v>4544</v>
      </c>
      <c r="B1199" s="2" t="s">
        <v>3451</v>
      </c>
      <c r="C1199" s="19" t="s">
        <v>3528</v>
      </c>
      <c r="D1199" s="2" t="s">
        <v>412</v>
      </c>
      <c r="E1199" s="14">
        <v>20090011</v>
      </c>
      <c r="F1199" s="14" t="s">
        <v>533</v>
      </c>
      <c r="G1199" s="19">
        <v>4</v>
      </c>
      <c r="H1199" s="21">
        <v>30.03</v>
      </c>
      <c r="I1199" s="21">
        <v>1178.19</v>
      </c>
      <c r="J1199" s="54">
        <v>0</v>
      </c>
      <c r="K1199" s="54">
        <v>0</v>
      </c>
      <c r="L1199" s="55">
        <v>0</v>
      </c>
      <c r="M1199" s="56">
        <v>0</v>
      </c>
      <c r="N1199" s="19">
        <v>0</v>
      </c>
      <c r="O1199" s="21">
        <v>0</v>
      </c>
      <c r="P1199" s="2">
        <v>1178</v>
      </c>
      <c r="Q1199" s="2" t="s">
        <v>41</v>
      </c>
      <c r="R1199" s="2" t="s">
        <v>3452</v>
      </c>
      <c r="S1199" s="2" t="s">
        <v>3453</v>
      </c>
      <c r="T1199" s="2" t="s">
        <v>60</v>
      </c>
      <c r="U1199" s="57">
        <v>0</v>
      </c>
      <c r="V1199" s="2">
        <v>46049</v>
      </c>
      <c r="W1199" s="2">
        <v>1</v>
      </c>
      <c r="X1199" s="56" t="s">
        <v>422</v>
      </c>
      <c r="Y1199" s="21" t="s">
        <v>4545</v>
      </c>
      <c r="Z1199" s="52">
        <v>7.8467532467532468</v>
      </c>
    </row>
    <row r="1200" spans="1:26" x14ac:dyDescent="0.25">
      <c r="A1200" s="70" t="s">
        <v>4544</v>
      </c>
      <c r="B1200" s="2" t="s">
        <v>4398</v>
      </c>
      <c r="C1200" s="19" t="s">
        <v>3528</v>
      </c>
      <c r="D1200" s="2" t="s">
        <v>412</v>
      </c>
      <c r="E1200" s="14">
        <v>20090011</v>
      </c>
      <c r="F1200" s="14" t="s">
        <v>483</v>
      </c>
      <c r="G1200" s="19">
        <v>4</v>
      </c>
      <c r="H1200" s="21">
        <v>12.920000000000002</v>
      </c>
      <c r="I1200" s="21">
        <v>520.26</v>
      </c>
      <c r="J1200" s="54">
        <v>0</v>
      </c>
      <c r="K1200" s="54">
        <v>0</v>
      </c>
      <c r="L1200" s="55">
        <v>0</v>
      </c>
      <c r="M1200" s="56">
        <v>0</v>
      </c>
      <c r="N1200" s="19">
        <v>0</v>
      </c>
      <c r="O1200" s="21">
        <v>0</v>
      </c>
      <c r="P1200" s="2">
        <v>520</v>
      </c>
      <c r="Q1200" s="2" t="s">
        <v>41</v>
      </c>
      <c r="R1200" s="2" t="s">
        <v>4399</v>
      </c>
      <c r="S1200" s="2" t="s">
        <v>4400</v>
      </c>
      <c r="T1200" s="2" t="s">
        <v>3900</v>
      </c>
      <c r="U1200" s="57">
        <v>0</v>
      </c>
      <c r="V1200" s="2">
        <v>46111</v>
      </c>
      <c r="W1200" s="2">
        <v>1</v>
      </c>
      <c r="X1200" s="56" t="s">
        <v>422</v>
      </c>
      <c r="Y1200" s="21" t="s">
        <v>4545</v>
      </c>
      <c r="Z1200" s="52">
        <v>8.0535603715170279</v>
      </c>
    </row>
    <row r="1201" spans="1:26" x14ac:dyDescent="0.25">
      <c r="A1201" s="70" t="s">
        <v>4544</v>
      </c>
      <c r="B1201" s="2" t="s">
        <v>3600</v>
      </c>
      <c r="C1201" s="19" t="s">
        <v>3528</v>
      </c>
      <c r="D1201" s="2" t="s">
        <v>413</v>
      </c>
      <c r="E1201" s="14">
        <v>20090012</v>
      </c>
      <c r="F1201" s="14" t="s">
        <v>617</v>
      </c>
      <c r="G1201" s="19">
        <v>4</v>
      </c>
      <c r="H1201" s="21">
        <v>39.69</v>
      </c>
      <c r="I1201" s="21">
        <v>1753.8899999999999</v>
      </c>
      <c r="J1201" s="54">
        <v>0</v>
      </c>
      <c r="K1201" s="54">
        <v>0</v>
      </c>
      <c r="L1201" s="55">
        <v>0</v>
      </c>
      <c r="M1201" s="56">
        <v>0</v>
      </c>
      <c r="N1201" s="19">
        <v>0</v>
      </c>
      <c r="O1201" s="21">
        <v>0</v>
      </c>
      <c r="P1201" s="2">
        <v>1754</v>
      </c>
      <c r="Q1201" s="2" t="s">
        <v>41</v>
      </c>
      <c r="R1201" s="2" t="s">
        <v>3601</v>
      </c>
      <c r="S1201" s="2" t="s">
        <v>3602</v>
      </c>
      <c r="T1201" s="2" t="s">
        <v>166</v>
      </c>
      <c r="U1201" s="57">
        <v>0</v>
      </c>
      <c r="V1201" s="2">
        <v>45928</v>
      </c>
      <c r="W1201" s="2">
        <v>1</v>
      </c>
      <c r="X1201" s="56" t="s">
        <v>422</v>
      </c>
      <c r="Y1201" s="21" t="s">
        <v>4545</v>
      </c>
      <c r="Z1201" s="52">
        <v>8.8379440665154956</v>
      </c>
    </row>
    <row r="1202" spans="1:26" x14ac:dyDescent="0.25">
      <c r="A1202" s="70" t="s">
        <v>4544</v>
      </c>
      <c r="B1202" s="2" t="s">
        <v>3603</v>
      </c>
      <c r="C1202" s="19" t="s">
        <v>3528</v>
      </c>
      <c r="D1202" s="2" t="s">
        <v>413</v>
      </c>
      <c r="E1202" s="14">
        <v>20090012</v>
      </c>
      <c r="F1202" s="14" t="s">
        <v>520</v>
      </c>
      <c r="G1202" s="19">
        <v>3</v>
      </c>
      <c r="H1202" s="21">
        <v>5.67</v>
      </c>
      <c r="I1202" s="21">
        <v>217.13</v>
      </c>
      <c r="J1202" s="54">
        <v>0</v>
      </c>
      <c r="K1202" s="54">
        <v>0</v>
      </c>
      <c r="L1202" s="55">
        <v>0</v>
      </c>
      <c r="M1202" s="56">
        <v>0</v>
      </c>
      <c r="N1202" s="19">
        <v>0</v>
      </c>
      <c r="O1202" s="21">
        <v>0</v>
      </c>
      <c r="P1202" s="2">
        <v>217</v>
      </c>
      <c r="Q1202" s="2" t="s">
        <v>41</v>
      </c>
      <c r="R1202" s="2" t="s">
        <v>2307</v>
      </c>
      <c r="S1202" s="2" t="s">
        <v>3604</v>
      </c>
      <c r="T1202" s="2" t="s">
        <v>60</v>
      </c>
      <c r="U1202" s="57">
        <v>0</v>
      </c>
      <c r="V1202" s="2">
        <v>46062</v>
      </c>
      <c r="W1202" s="2">
        <v>1</v>
      </c>
      <c r="X1202" s="56" t="s">
        <v>422</v>
      </c>
      <c r="Y1202" s="21" t="s">
        <v>4545</v>
      </c>
      <c r="Z1202" s="52">
        <v>5.7441798941798954</v>
      </c>
    </row>
    <row r="1203" spans="1:26" x14ac:dyDescent="0.25">
      <c r="A1203" s="70" t="s">
        <v>4544</v>
      </c>
      <c r="B1203" s="2" t="s">
        <v>3605</v>
      </c>
      <c r="C1203" s="19" t="s">
        <v>3528</v>
      </c>
      <c r="D1203" s="2" t="s">
        <v>413</v>
      </c>
      <c r="E1203" s="14">
        <v>20090012</v>
      </c>
      <c r="F1203" s="14" t="s">
        <v>566</v>
      </c>
      <c r="G1203" s="19">
        <v>4</v>
      </c>
      <c r="H1203" s="21">
        <v>19.239999999999998</v>
      </c>
      <c r="I1203" s="21">
        <v>791.67</v>
      </c>
      <c r="J1203" s="54">
        <v>0</v>
      </c>
      <c r="K1203" s="54">
        <v>0</v>
      </c>
      <c r="L1203" s="55">
        <v>0</v>
      </c>
      <c r="M1203" s="56">
        <v>0</v>
      </c>
      <c r="N1203" s="19">
        <v>0</v>
      </c>
      <c r="O1203" s="21">
        <v>0</v>
      </c>
      <c r="P1203" s="2">
        <v>792</v>
      </c>
      <c r="Q1203" s="2" t="s">
        <v>41</v>
      </c>
      <c r="R1203" s="2" t="s">
        <v>3606</v>
      </c>
      <c r="S1203" s="2" t="s">
        <v>3607</v>
      </c>
      <c r="T1203" s="2" t="s">
        <v>166</v>
      </c>
      <c r="U1203" s="57">
        <v>0</v>
      </c>
      <c r="V1203" s="2">
        <v>46062</v>
      </c>
      <c r="W1203" s="2">
        <v>1</v>
      </c>
      <c r="X1203" s="56" t="s">
        <v>422</v>
      </c>
      <c r="Y1203" s="21" t="s">
        <v>4545</v>
      </c>
      <c r="Z1203" s="52">
        <v>8.2294178794178787</v>
      </c>
    </row>
    <row r="1204" spans="1:26" x14ac:dyDescent="0.25">
      <c r="A1204" s="70" t="s">
        <v>4544</v>
      </c>
      <c r="B1204" s="2" t="s">
        <v>2086</v>
      </c>
      <c r="C1204" s="19" t="s">
        <v>3528</v>
      </c>
      <c r="D1204" s="2" t="s">
        <v>414</v>
      </c>
      <c r="E1204" s="14">
        <v>20090013</v>
      </c>
      <c r="F1204" s="14" t="s">
        <v>44</v>
      </c>
      <c r="G1204" s="19">
        <v>4</v>
      </c>
      <c r="H1204" s="21">
        <v>141.66</v>
      </c>
      <c r="I1204" s="21">
        <v>5429.52</v>
      </c>
      <c r="J1204" s="54">
        <v>0</v>
      </c>
      <c r="K1204" s="54">
        <v>0</v>
      </c>
      <c r="L1204" s="55">
        <v>636.23999999999978</v>
      </c>
      <c r="M1204" s="56">
        <v>0</v>
      </c>
      <c r="N1204" s="19">
        <v>0</v>
      </c>
      <c r="O1204" s="21">
        <v>0</v>
      </c>
      <c r="P1204" s="2">
        <v>4793</v>
      </c>
      <c r="Q1204" s="2" t="s">
        <v>41</v>
      </c>
      <c r="R1204" s="2" t="s">
        <v>2087</v>
      </c>
      <c r="S1204" s="2" t="s">
        <v>2088</v>
      </c>
      <c r="T1204" s="2" t="s">
        <v>60</v>
      </c>
      <c r="U1204" s="57">
        <v>0</v>
      </c>
      <c r="V1204" s="2">
        <v>45908</v>
      </c>
      <c r="W1204" s="2">
        <v>1</v>
      </c>
      <c r="X1204" s="56" t="s">
        <v>422</v>
      </c>
      <c r="Y1204" s="21" t="s">
        <v>4545</v>
      </c>
      <c r="Z1204" s="52">
        <v>7.6655654383735712</v>
      </c>
    </row>
    <row r="1205" spans="1:26" x14ac:dyDescent="0.25">
      <c r="A1205" s="70" t="s">
        <v>4544</v>
      </c>
      <c r="B1205" s="2" t="s">
        <v>2676</v>
      </c>
      <c r="C1205" s="19" t="s">
        <v>3528</v>
      </c>
      <c r="D1205" s="2" t="s">
        <v>414</v>
      </c>
      <c r="E1205" s="14">
        <v>20090013</v>
      </c>
      <c r="F1205" s="14" t="s">
        <v>617</v>
      </c>
      <c r="G1205" s="19">
        <v>1</v>
      </c>
      <c r="H1205" s="21">
        <v>3.92</v>
      </c>
      <c r="I1205" s="21">
        <v>155.82</v>
      </c>
      <c r="J1205" s="54">
        <v>0</v>
      </c>
      <c r="K1205" s="54">
        <v>0</v>
      </c>
      <c r="L1205" s="55">
        <v>0</v>
      </c>
      <c r="M1205" s="56">
        <v>0</v>
      </c>
      <c r="N1205" s="19">
        <v>0</v>
      </c>
      <c r="O1205" s="21">
        <v>0</v>
      </c>
      <c r="P1205" s="2">
        <v>156</v>
      </c>
      <c r="Q1205" s="2" t="s">
        <v>41</v>
      </c>
      <c r="R1205" s="2" t="s">
        <v>3210</v>
      </c>
      <c r="S1205" s="2" t="s">
        <v>3211</v>
      </c>
      <c r="T1205" s="2" t="s">
        <v>60</v>
      </c>
      <c r="U1205" s="57">
        <v>0</v>
      </c>
      <c r="V1205" s="2">
        <v>45662</v>
      </c>
      <c r="W1205" s="2">
        <v>1</v>
      </c>
      <c r="X1205" s="56" t="s">
        <v>422</v>
      </c>
      <c r="Y1205" s="21" t="s">
        <v>4545</v>
      </c>
      <c r="Z1205" s="52">
        <v>1.9875</v>
      </c>
    </row>
    <row r="1206" spans="1:26" x14ac:dyDescent="0.25">
      <c r="A1206" s="70" t="s">
        <v>4544</v>
      </c>
      <c r="B1206" s="2" t="s">
        <v>2768</v>
      </c>
      <c r="C1206" s="19" t="s">
        <v>3528</v>
      </c>
      <c r="D1206" s="2" t="s">
        <v>414</v>
      </c>
      <c r="E1206" s="14">
        <v>20090013</v>
      </c>
      <c r="F1206" s="14" t="s">
        <v>516</v>
      </c>
      <c r="G1206" s="19">
        <v>2</v>
      </c>
      <c r="H1206" s="21">
        <v>4.3599999999999994</v>
      </c>
      <c r="I1206" s="21">
        <v>147.68</v>
      </c>
      <c r="J1206" s="54">
        <v>0</v>
      </c>
      <c r="K1206" s="54">
        <v>0</v>
      </c>
      <c r="L1206" s="55">
        <v>0</v>
      </c>
      <c r="M1206" s="56">
        <v>0</v>
      </c>
      <c r="N1206" s="19">
        <v>0</v>
      </c>
      <c r="O1206" s="21">
        <v>0</v>
      </c>
      <c r="P1206" s="2">
        <v>148</v>
      </c>
      <c r="Q1206" s="2" t="s">
        <v>41</v>
      </c>
      <c r="R1206" s="2" t="s">
        <v>2769</v>
      </c>
      <c r="S1206" s="2" t="s">
        <v>2770</v>
      </c>
      <c r="T1206" s="2" t="s">
        <v>60</v>
      </c>
      <c r="U1206" s="57">
        <v>0</v>
      </c>
      <c r="V1206" s="2">
        <v>45978</v>
      </c>
      <c r="W1206" s="2">
        <v>1</v>
      </c>
      <c r="X1206" s="56" t="s">
        <v>422</v>
      </c>
      <c r="Y1206" s="21" t="s">
        <v>4545</v>
      </c>
      <c r="Z1206" s="52">
        <v>3.387155963302753</v>
      </c>
    </row>
    <row r="1207" spans="1:26" x14ac:dyDescent="0.25">
      <c r="A1207" s="70" t="s">
        <v>4544</v>
      </c>
      <c r="B1207" s="2" t="s">
        <v>3520</v>
      </c>
      <c r="C1207" s="19" t="s">
        <v>3528</v>
      </c>
      <c r="D1207" s="2" t="s">
        <v>414</v>
      </c>
      <c r="E1207" s="14">
        <v>20090013</v>
      </c>
      <c r="F1207" s="14" t="s">
        <v>523</v>
      </c>
      <c r="G1207" s="19">
        <v>2</v>
      </c>
      <c r="H1207" s="21">
        <v>9.5</v>
      </c>
      <c r="I1207" s="21">
        <v>381.29</v>
      </c>
      <c r="J1207" s="54">
        <v>0</v>
      </c>
      <c r="K1207" s="54">
        <v>0</v>
      </c>
      <c r="L1207" s="55">
        <v>0</v>
      </c>
      <c r="M1207" s="56">
        <v>0</v>
      </c>
      <c r="N1207" s="19">
        <v>0</v>
      </c>
      <c r="O1207" s="21">
        <v>0</v>
      </c>
      <c r="P1207" s="2">
        <v>381</v>
      </c>
      <c r="Q1207" s="2" t="s">
        <v>41</v>
      </c>
      <c r="R1207" s="2" t="s">
        <v>3521</v>
      </c>
      <c r="S1207" s="2" t="s">
        <v>3522</v>
      </c>
      <c r="T1207" s="2" t="s">
        <v>60</v>
      </c>
      <c r="U1207" s="57">
        <v>0</v>
      </c>
      <c r="V1207" s="2">
        <v>46055</v>
      </c>
      <c r="W1207" s="2">
        <v>1</v>
      </c>
      <c r="X1207" s="56" t="s">
        <v>422</v>
      </c>
      <c r="Y1207" s="21" t="s">
        <v>4545</v>
      </c>
      <c r="Z1207" s="52">
        <v>4.0135789473684218</v>
      </c>
    </row>
    <row r="1208" spans="1:26" x14ac:dyDescent="0.25">
      <c r="A1208" s="70" t="s">
        <v>4544</v>
      </c>
      <c r="B1208" s="2" t="s">
        <v>3523</v>
      </c>
      <c r="C1208" s="19" t="s">
        <v>3528</v>
      </c>
      <c r="D1208" s="2" t="s">
        <v>414</v>
      </c>
      <c r="E1208" s="14">
        <v>20090013</v>
      </c>
      <c r="F1208" s="14" t="s">
        <v>427</v>
      </c>
      <c r="G1208" s="19">
        <v>4</v>
      </c>
      <c r="H1208" s="21">
        <v>14.419999999999998</v>
      </c>
      <c r="I1208" s="21">
        <v>554</v>
      </c>
      <c r="J1208" s="54">
        <v>0</v>
      </c>
      <c r="K1208" s="54">
        <v>0</v>
      </c>
      <c r="L1208" s="55">
        <v>0</v>
      </c>
      <c r="M1208" s="56">
        <v>0</v>
      </c>
      <c r="N1208" s="19">
        <v>0</v>
      </c>
      <c r="O1208" s="21">
        <v>0</v>
      </c>
      <c r="P1208" s="2">
        <v>554</v>
      </c>
      <c r="Q1208" s="2" t="s">
        <v>41</v>
      </c>
      <c r="R1208" s="2" t="s">
        <v>3524</v>
      </c>
      <c r="S1208" s="2" t="s">
        <v>3525</v>
      </c>
      <c r="T1208" s="2" t="s">
        <v>60</v>
      </c>
      <c r="U1208" s="57">
        <v>0</v>
      </c>
      <c r="V1208" s="2">
        <v>46055</v>
      </c>
      <c r="W1208" s="2">
        <v>1</v>
      </c>
      <c r="X1208" s="56" t="s">
        <v>422</v>
      </c>
      <c r="Y1208" s="21" t="s">
        <v>4545</v>
      </c>
      <c r="Z1208" s="52">
        <v>7.6837725381414721</v>
      </c>
    </row>
    <row r="1209" spans="1:26" x14ac:dyDescent="0.25">
      <c r="A1209" s="70" t="s">
        <v>4544</v>
      </c>
      <c r="B1209" s="2" t="s">
        <v>3902</v>
      </c>
      <c r="C1209" s="19" t="s">
        <v>3528</v>
      </c>
      <c r="D1209" s="2" t="s">
        <v>414</v>
      </c>
      <c r="E1209" s="14">
        <v>20090013</v>
      </c>
      <c r="F1209" s="14" t="s">
        <v>528</v>
      </c>
      <c r="G1209" s="19">
        <v>2</v>
      </c>
      <c r="H1209" s="21">
        <v>5.8</v>
      </c>
      <c r="I1209" s="21">
        <v>234.47</v>
      </c>
      <c r="J1209" s="54">
        <v>0</v>
      </c>
      <c r="K1209" s="54">
        <v>0</v>
      </c>
      <c r="L1209" s="55">
        <v>0</v>
      </c>
      <c r="M1209" s="56">
        <v>0</v>
      </c>
      <c r="N1209" s="19">
        <v>0</v>
      </c>
      <c r="O1209" s="21">
        <v>0</v>
      </c>
      <c r="P1209" s="2">
        <v>234</v>
      </c>
      <c r="Q1209" s="2" t="s">
        <v>41</v>
      </c>
      <c r="R1209" s="2" t="s">
        <v>4025</v>
      </c>
      <c r="S1209" s="2" t="s">
        <v>4026</v>
      </c>
      <c r="T1209" s="2" t="s">
        <v>60</v>
      </c>
      <c r="U1209" s="57">
        <v>0</v>
      </c>
      <c r="V1209" s="2">
        <v>0</v>
      </c>
      <c r="W1209" s="2">
        <v>1</v>
      </c>
      <c r="X1209" s="56" t="s">
        <v>422</v>
      </c>
      <c r="Y1209" s="21" t="s">
        <v>4545</v>
      </c>
      <c r="Z1209" s="52">
        <v>4.0425862068965523</v>
      </c>
    </row>
    <row r="1210" spans="1:26" x14ac:dyDescent="0.25">
      <c r="A1210" s="70" t="s">
        <v>4544</v>
      </c>
      <c r="B1210" s="2" t="s">
        <v>3903</v>
      </c>
      <c r="C1210" s="19" t="s">
        <v>3528</v>
      </c>
      <c r="D1210" s="2" t="s">
        <v>414</v>
      </c>
      <c r="E1210" s="14">
        <v>20090013</v>
      </c>
      <c r="F1210" s="14" t="s">
        <v>476</v>
      </c>
      <c r="G1210" s="19">
        <v>4</v>
      </c>
      <c r="H1210" s="21">
        <v>25.9</v>
      </c>
      <c r="I1210" s="21">
        <v>986.9799999999999</v>
      </c>
      <c r="J1210" s="54">
        <v>0</v>
      </c>
      <c r="K1210" s="54">
        <v>0</v>
      </c>
      <c r="L1210" s="55">
        <v>0</v>
      </c>
      <c r="M1210" s="56">
        <v>0</v>
      </c>
      <c r="N1210" s="19">
        <v>0</v>
      </c>
      <c r="O1210" s="21">
        <v>0</v>
      </c>
      <c r="P1210" s="2">
        <v>987</v>
      </c>
      <c r="Q1210" s="2" t="s">
        <v>41</v>
      </c>
      <c r="R1210" s="2" t="s">
        <v>4027</v>
      </c>
      <c r="S1210" s="2" t="s">
        <v>4028</v>
      </c>
      <c r="T1210" s="2" t="s">
        <v>60</v>
      </c>
      <c r="U1210" s="57">
        <v>0</v>
      </c>
      <c r="V1210" s="2">
        <v>0</v>
      </c>
      <c r="W1210" s="2">
        <v>1</v>
      </c>
      <c r="X1210" s="56" t="s">
        <v>422</v>
      </c>
      <c r="Y1210" s="21" t="s">
        <v>4545</v>
      </c>
      <c r="Z1210" s="52">
        <v>7.6214671814671817</v>
      </c>
    </row>
    <row r="1211" spans="1:26" x14ac:dyDescent="0.25">
      <c r="A1211" s="70" t="s">
        <v>4544</v>
      </c>
      <c r="B1211" s="2" t="s">
        <v>2089</v>
      </c>
      <c r="C1211" s="19" t="s">
        <v>3528</v>
      </c>
      <c r="D1211" s="2" t="s">
        <v>415</v>
      </c>
      <c r="E1211" s="14">
        <v>20090014</v>
      </c>
      <c r="F1211" s="14" t="s">
        <v>44</v>
      </c>
      <c r="G1211" s="19">
        <v>1</v>
      </c>
      <c r="H1211" s="21">
        <v>1.17</v>
      </c>
      <c r="I1211" s="21">
        <v>37.72</v>
      </c>
      <c r="J1211" s="54">
        <v>0</v>
      </c>
      <c r="K1211" s="54">
        <v>0</v>
      </c>
      <c r="L1211" s="55">
        <v>20.700000000000728</v>
      </c>
      <c r="M1211" s="56">
        <v>0</v>
      </c>
      <c r="N1211" s="19">
        <v>0</v>
      </c>
      <c r="O1211" s="21">
        <v>0</v>
      </c>
      <c r="P1211" s="2">
        <v>17</v>
      </c>
      <c r="Q1211" s="2" t="s">
        <v>41</v>
      </c>
      <c r="R1211" s="2" t="s">
        <v>2090</v>
      </c>
      <c r="S1211" s="2" t="s">
        <v>2091</v>
      </c>
      <c r="T1211" s="2" t="s">
        <v>166</v>
      </c>
      <c r="U1211" s="57">
        <v>0</v>
      </c>
      <c r="V1211" s="2">
        <v>45908</v>
      </c>
      <c r="W1211" s="2">
        <v>1</v>
      </c>
      <c r="X1211" s="56" t="s">
        <v>422</v>
      </c>
      <c r="Y1211" s="21" t="s">
        <v>4545</v>
      </c>
      <c r="Z1211" s="52">
        <v>1.611965811965812</v>
      </c>
    </row>
    <row r="1212" spans="1:26" x14ac:dyDescent="0.25">
      <c r="A1212" s="70" t="s">
        <v>4544</v>
      </c>
      <c r="B1212" s="2" t="s">
        <v>2326</v>
      </c>
      <c r="C1212" s="19" t="s">
        <v>3528</v>
      </c>
      <c r="D1212" s="2" t="s">
        <v>415</v>
      </c>
      <c r="E1212" s="14">
        <v>20090014</v>
      </c>
      <c r="F1212" s="14" t="s">
        <v>617</v>
      </c>
      <c r="G1212" s="19">
        <v>4</v>
      </c>
      <c r="H1212" s="21">
        <v>21.009999999999998</v>
      </c>
      <c r="I1212" s="21">
        <v>739.34999999999991</v>
      </c>
      <c r="J1212" s="54">
        <v>0</v>
      </c>
      <c r="K1212" s="54">
        <v>0</v>
      </c>
      <c r="L1212" s="55">
        <v>0</v>
      </c>
      <c r="M1212" s="56">
        <v>0</v>
      </c>
      <c r="N1212" s="19">
        <v>0</v>
      </c>
      <c r="O1212" s="21">
        <v>0</v>
      </c>
      <c r="P1212" s="2">
        <v>739</v>
      </c>
      <c r="Q1212" s="2" t="s">
        <v>41</v>
      </c>
      <c r="R1212" s="2" t="s">
        <v>2327</v>
      </c>
      <c r="S1212" s="2" t="s">
        <v>2328</v>
      </c>
      <c r="T1212" s="2" t="s">
        <v>60</v>
      </c>
      <c r="U1212" s="57">
        <v>0</v>
      </c>
      <c r="V1212" s="2">
        <v>45936</v>
      </c>
      <c r="W1212" s="2">
        <v>1</v>
      </c>
      <c r="X1212" s="56" t="s">
        <v>422</v>
      </c>
      <c r="Y1212" s="21" t="s">
        <v>4545</v>
      </c>
      <c r="Z1212" s="52">
        <v>7.0380771061399336</v>
      </c>
    </row>
    <row r="1213" spans="1:26" x14ac:dyDescent="0.25">
      <c r="A1213" s="70" t="s">
        <v>4544</v>
      </c>
      <c r="B1213" s="2" t="s">
        <v>2329</v>
      </c>
      <c r="C1213" s="19" t="s">
        <v>3528</v>
      </c>
      <c r="D1213" s="2" t="s">
        <v>415</v>
      </c>
      <c r="E1213" s="14">
        <v>20090014</v>
      </c>
      <c r="F1213" s="14" t="s">
        <v>513</v>
      </c>
      <c r="G1213" s="19">
        <v>4</v>
      </c>
      <c r="H1213" s="21">
        <v>13.629999999999999</v>
      </c>
      <c r="I1213" s="21">
        <v>487.20000000000005</v>
      </c>
      <c r="J1213" s="54">
        <v>0</v>
      </c>
      <c r="K1213" s="54">
        <v>0</v>
      </c>
      <c r="L1213" s="55">
        <v>0</v>
      </c>
      <c r="M1213" s="56">
        <v>0</v>
      </c>
      <c r="N1213" s="19">
        <v>0</v>
      </c>
      <c r="O1213" s="21">
        <v>0</v>
      </c>
      <c r="P1213" s="2">
        <v>487</v>
      </c>
      <c r="Q1213" s="2" t="s">
        <v>41</v>
      </c>
      <c r="R1213" s="2" t="s">
        <v>2330</v>
      </c>
      <c r="S1213" s="2" t="s">
        <v>2331</v>
      </c>
      <c r="T1213" s="2" t="s">
        <v>60</v>
      </c>
      <c r="U1213" s="57">
        <v>0</v>
      </c>
      <c r="V1213" s="2">
        <v>45936</v>
      </c>
      <c r="W1213" s="2">
        <v>1</v>
      </c>
      <c r="X1213" s="56" t="s">
        <v>422</v>
      </c>
      <c r="Y1213" s="21" t="s">
        <v>4545</v>
      </c>
      <c r="Z1213" s="52">
        <v>7.1489361702127674</v>
      </c>
    </row>
    <row r="1214" spans="1:26" x14ac:dyDescent="0.25">
      <c r="A1214" s="70" t="s">
        <v>4544</v>
      </c>
      <c r="B1214" s="2" t="s">
        <v>2332</v>
      </c>
      <c r="C1214" s="19" t="s">
        <v>3528</v>
      </c>
      <c r="D1214" s="2" t="s">
        <v>415</v>
      </c>
      <c r="E1214" s="14">
        <v>20090014</v>
      </c>
      <c r="F1214" s="14" t="s">
        <v>423</v>
      </c>
      <c r="G1214" s="19">
        <v>4</v>
      </c>
      <c r="H1214" s="21">
        <v>19.990000000000002</v>
      </c>
      <c r="I1214" s="21">
        <v>650.32999999999993</v>
      </c>
      <c r="J1214" s="54">
        <v>0</v>
      </c>
      <c r="K1214" s="54">
        <v>0</v>
      </c>
      <c r="L1214" s="55">
        <v>0</v>
      </c>
      <c r="M1214" s="56">
        <v>0</v>
      </c>
      <c r="N1214" s="19">
        <v>0</v>
      </c>
      <c r="O1214" s="21">
        <v>0</v>
      </c>
      <c r="P1214" s="2">
        <v>650</v>
      </c>
      <c r="Q1214" s="2" t="s">
        <v>41</v>
      </c>
      <c r="R1214" s="2" t="s">
        <v>2333</v>
      </c>
      <c r="S1214" s="2" t="s">
        <v>2334</v>
      </c>
      <c r="T1214" s="2" t="s">
        <v>60</v>
      </c>
      <c r="U1214" s="57">
        <v>0</v>
      </c>
      <c r="V1214" s="2">
        <v>45936</v>
      </c>
      <c r="W1214" s="2">
        <v>1</v>
      </c>
      <c r="X1214" s="56" t="s">
        <v>422</v>
      </c>
      <c r="Y1214" s="21" t="s">
        <v>4545</v>
      </c>
      <c r="Z1214" s="52">
        <v>6.5065532766383178</v>
      </c>
    </row>
    <row r="1215" spans="1:26" x14ac:dyDescent="0.25">
      <c r="A1215" s="70" t="s">
        <v>4544</v>
      </c>
      <c r="B1215" s="2" t="s">
        <v>2596</v>
      </c>
      <c r="C1215" s="19" t="s">
        <v>3528</v>
      </c>
      <c r="D1215" s="2" t="s">
        <v>415</v>
      </c>
      <c r="E1215" s="14">
        <v>20090014</v>
      </c>
      <c r="F1215" s="14" t="s">
        <v>523</v>
      </c>
      <c r="G1215" s="19">
        <v>2</v>
      </c>
      <c r="H1215" s="21">
        <v>7</v>
      </c>
      <c r="I1215" s="21">
        <v>261.65999999999997</v>
      </c>
      <c r="J1215" s="54">
        <v>0</v>
      </c>
      <c r="K1215" s="54">
        <v>0</v>
      </c>
      <c r="L1215" s="55">
        <v>0</v>
      </c>
      <c r="M1215" s="56">
        <v>0</v>
      </c>
      <c r="N1215" s="19">
        <v>0</v>
      </c>
      <c r="O1215" s="21">
        <v>0</v>
      </c>
      <c r="P1215" s="2">
        <v>262</v>
      </c>
      <c r="Q1215" s="2" t="s">
        <v>41</v>
      </c>
      <c r="R1215" s="2" t="s">
        <v>2771</v>
      </c>
      <c r="S1215" s="2" t="s">
        <v>2772</v>
      </c>
      <c r="T1215" s="2" t="s">
        <v>60</v>
      </c>
      <c r="U1215" s="57">
        <v>0</v>
      </c>
      <c r="V1215" s="2">
        <v>45978</v>
      </c>
      <c r="W1215" s="2">
        <v>1</v>
      </c>
      <c r="X1215" s="56" t="s">
        <v>422</v>
      </c>
      <c r="Y1215" s="21" t="s">
        <v>4545</v>
      </c>
      <c r="Z1215" s="52">
        <v>3.7379999999999995</v>
      </c>
    </row>
    <row r="1216" spans="1:26" x14ac:dyDescent="0.25">
      <c r="A1216" s="70" t="s">
        <v>4544</v>
      </c>
      <c r="B1216" s="2" t="s">
        <v>2828</v>
      </c>
      <c r="C1216" s="19" t="s">
        <v>3528</v>
      </c>
      <c r="D1216" s="2" t="s">
        <v>415</v>
      </c>
      <c r="E1216" s="14">
        <v>20090014</v>
      </c>
      <c r="F1216" s="14" t="s">
        <v>427</v>
      </c>
      <c r="G1216" s="19">
        <v>2</v>
      </c>
      <c r="H1216" s="21">
        <v>3.4299999999999997</v>
      </c>
      <c r="I1216" s="21">
        <v>143.48000000000002</v>
      </c>
      <c r="J1216" s="54">
        <v>0</v>
      </c>
      <c r="K1216" s="54">
        <v>0</v>
      </c>
      <c r="L1216" s="55">
        <v>0</v>
      </c>
      <c r="M1216" s="56">
        <v>0</v>
      </c>
      <c r="N1216" s="19">
        <v>0</v>
      </c>
      <c r="O1216" s="21">
        <v>0</v>
      </c>
      <c r="P1216" s="2">
        <v>143</v>
      </c>
      <c r="Q1216" s="2" t="s">
        <v>41</v>
      </c>
      <c r="R1216" s="2" t="s">
        <v>2829</v>
      </c>
      <c r="S1216" s="2" t="s">
        <v>3042</v>
      </c>
      <c r="T1216" s="2" t="s">
        <v>60</v>
      </c>
      <c r="U1216" s="57">
        <v>0</v>
      </c>
      <c r="V1216" s="2">
        <v>45986</v>
      </c>
      <c r="W1216" s="2">
        <v>1</v>
      </c>
      <c r="X1216" s="56" t="s">
        <v>422</v>
      </c>
      <c r="Y1216" s="21" t="s">
        <v>4545</v>
      </c>
      <c r="Z1216" s="52">
        <v>4.1830903790087479</v>
      </c>
    </row>
    <row r="1217" spans="1:26" x14ac:dyDescent="0.25">
      <c r="A1217" s="70" t="s">
        <v>4544</v>
      </c>
      <c r="B1217" s="2" t="s">
        <v>2597</v>
      </c>
      <c r="C1217" s="19" t="s">
        <v>3528</v>
      </c>
      <c r="D1217" s="2" t="s">
        <v>415</v>
      </c>
      <c r="E1217" s="14">
        <v>20090014</v>
      </c>
      <c r="F1217" s="14" t="s">
        <v>528</v>
      </c>
      <c r="G1217" s="19">
        <v>4</v>
      </c>
      <c r="H1217" s="21">
        <v>42.75</v>
      </c>
      <c r="I1217" s="21">
        <v>1678.3899999999999</v>
      </c>
      <c r="J1217" s="54">
        <v>0</v>
      </c>
      <c r="K1217" s="54">
        <v>0</v>
      </c>
      <c r="L1217" s="55">
        <v>0</v>
      </c>
      <c r="M1217" s="56">
        <v>0</v>
      </c>
      <c r="N1217" s="19">
        <v>0</v>
      </c>
      <c r="O1217" s="21">
        <v>0</v>
      </c>
      <c r="P1217" s="2">
        <v>1678</v>
      </c>
      <c r="Q1217" s="2" t="s">
        <v>41</v>
      </c>
      <c r="R1217" s="2" t="s">
        <v>2038</v>
      </c>
      <c r="S1217" s="2" t="s">
        <v>2773</v>
      </c>
      <c r="T1217" s="2" t="s">
        <v>60</v>
      </c>
      <c r="U1217" s="57">
        <v>0</v>
      </c>
      <c r="V1217" s="2">
        <v>45978</v>
      </c>
      <c r="W1217" s="2">
        <v>1</v>
      </c>
      <c r="X1217" s="56" t="s">
        <v>422</v>
      </c>
      <c r="Y1217" s="21" t="s">
        <v>4545</v>
      </c>
      <c r="Z1217" s="52">
        <v>7.8521169590643272</v>
      </c>
    </row>
    <row r="1218" spans="1:26" x14ac:dyDescent="0.25">
      <c r="A1218" s="70" t="s">
        <v>4544</v>
      </c>
      <c r="B1218" s="2" t="s">
        <v>2598</v>
      </c>
      <c r="C1218" s="19" t="s">
        <v>3528</v>
      </c>
      <c r="D1218" s="2" t="s">
        <v>415</v>
      </c>
      <c r="E1218" s="14">
        <v>20090014</v>
      </c>
      <c r="F1218" s="14" t="s">
        <v>476</v>
      </c>
      <c r="G1218" s="19">
        <v>4</v>
      </c>
      <c r="H1218" s="21">
        <v>18.759999999999998</v>
      </c>
      <c r="I1218" s="21">
        <v>662.77</v>
      </c>
      <c r="J1218" s="54">
        <v>0</v>
      </c>
      <c r="K1218" s="54">
        <v>0</v>
      </c>
      <c r="L1218" s="55">
        <v>0</v>
      </c>
      <c r="M1218" s="56">
        <v>0</v>
      </c>
      <c r="N1218" s="19">
        <v>0</v>
      </c>
      <c r="O1218" s="21">
        <v>0</v>
      </c>
      <c r="P1218" s="2">
        <v>663</v>
      </c>
      <c r="Q1218" s="2" t="s">
        <v>41</v>
      </c>
      <c r="R1218" s="2" t="s">
        <v>2774</v>
      </c>
      <c r="S1218" s="2" t="s">
        <v>2775</v>
      </c>
      <c r="T1218" s="2" t="s">
        <v>60</v>
      </c>
      <c r="U1218" s="57">
        <v>0</v>
      </c>
      <c r="V1218" s="2">
        <v>45978</v>
      </c>
      <c r="W1218" s="2">
        <v>1</v>
      </c>
      <c r="X1218" s="56" t="s">
        <v>422</v>
      </c>
      <c r="Y1218" s="21" t="s">
        <v>4545</v>
      </c>
      <c r="Z1218" s="52">
        <v>7.0657782515991476</v>
      </c>
    </row>
    <row r="1219" spans="1:26" x14ac:dyDescent="0.25">
      <c r="A1219" s="70" t="s">
        <v>4544</v>
      </c>
      <c r="B1219" s="2" t="s">
        <v>2830</v>
      </c>
      <c r="C1219" s="19" t="s">
        <v>3528</v>
      </c>
      <c r="D1219" s="2" t="s">
        <v>415</v>
      </c>
      <c r="E1219" s="14">
        <v>20090014</v>
      </c>
      <c r="F1219" s="14" t="s">
        <v>481</v>
      </c>
      <c r="G1219" s="19">
        <v>4</v>
      </c>
      <c r="H1219" s="21">
        <v>18.53</v>
      </c>
      <c r="I1219" s="21">
        <v>728.25</v>
      </c>
      <c r="J1219" s="54">
        <v>0</v>
      </c>
      <c r="K1219" s="54">
        <v>0</v>
      </c>
      <c r="L1219" s="55">
        <v>0</v>
      </c>
      <c r="M1219" s="56">
        <v>0</v>
      </c>
      <c r="N1219" s="19">
        <v>0</v>
      </c>
      <c r="O1219" s="21">
        <v>0</v>
      </c>
      <c r="P1219" s="2">
        <v>728</v>
      </c>
      <c r="Q1219" s="2" t="s">
        <v>41</v>
      </c>
      <c r="R1219" s="2" t="s">
        <v>2831</v>
      </c>
      <c r="S1219" s="2" t="s">
        <v>2832</v>
      </c>
      <c r="T1219" s="2" t="s">
        <v>166</v>
      </c>
      <c r="U1219" s="57">
        <v>0</v>
      </c>
      <c r="V1219" s="2">
        <v>45986</v>
      </c>
      <c r="W1219" s="2">
        <v>1</v>
      </c>
      <c r="X1219" s="56" t="s">
        <v>422</v>
      </c>
      <c r="Y1219" s="21" t="s">
        <v>4545</v>
      </c>
      <c r="Z1219" s="52">
        <v>7.8602266594711274</v>
      </c>
    </row>
    <row r="1220" spans="1:26" x14ac:dyDescent="0.25">
      <c r="A1220" s="70" t="s">
        <v>4544</v>
      </c>
      <c r="B1220" s="2" t="s">
        <v>3043</v>
      </c>
      <c r="C1220" s="19" t="s">
        <v>3528</v>
      </c>
      <c r="D1220" s="2" t="s">
        <v>415</v>
      </c>
      <c r="E1220" s="14">
        <v>20090014</v>
      </c>
      <c r="F1220" s="14" t="s">
        <v>750</v>
      </c>
      <c r="G1220" s="19">
        <v>4</v>
      </c>
      <c r="H1220" s="21">
        <v>147.06</v>
      </c>
      <c r="I1220" s="21">
        <v>5937.6299999999992</v>
      </c>
      <c r="J1220" s="54">
        <v>0</v>
      </c>
      <c r="K1220" s="54">
        <v>0</v>
      </c>
      <c r="L1220" s="55">
        <v>0</v>
      </c>
      <c r="M1220" s="56">
        <v>0</v>
      </c>
      <c r="N1220" s="19">
        <v>0</v>
      </c>
      <c r="O1220" s="21">
        <v>0</v>
      </c>
      <c r="P1220" s="2">
        <v>5938</v>
      </c>
      <c r="Q1220" s="2" t="s">
        <v>41</v>
      </c>
      <c r="R1220" s="2" t="s">
        <v>1837</v>
      </c>
      <c r="S1220" s="2" t="s">
        <v>3044</v>
      </c>
      <c r="T1220" s="2" t="s">
        <v>166</v>
      </c>
      <c r="U1220" s="57">
        <v>0</v>
      </c>
      <c r="V1220" s="2">
        <v>46006</v>
      </c>
      <c r="W1220" s="2">
        <v>1</v>
      </c>
      <c r="X1220" s="56" t="s">
        <v>422</v>
      </c>
      <c r="Y1220" s="21" t="s">
        <v>4545</v>
      </c>
      <c r="Z1220" s="52">
        <v>8.0751121991024064</v>
      </c>
    </row>
    <row r="1221" spans="1:26" x14ac:dyDescent="0.25">
      <c r="A1221" s="70" t="s">
        <v>4544</v>
      </c>
      <c r="B1221" s="2" t="s">
        <v>3045</v>
      </c>
      <c r="C1221" s="19" t="s">
        <v>3528</v>
      </c>
      <c r="D1221" s="2" t="s">
        <v>415</v>
      </c>
      <c r="E1221" s="14">
        <v>20090014</v>
      </c>
      <c r="F1221" s="14" t="s">
        <v>533</v>
      </c>
      <c r="G1221" s="19">
        <v>4</v>
      </c>
      <c r="H1221" s="21">
        <v>14.4</v>
      </c>
      <c r="I1221" s="21">
        <v>620.41</v>
      </c>
      <c r="J1221" s="54">
        <v>0</v>
      </c>
      <c r="K1221" s="54">
        <v>0</v>
      </c>
      <c r="L1221" s="55">
        <v>0</v>
      </c>
      <c r="M1221" s="56">
        <v>0</v>
      </c>
      <c r="N1221" s="19">
        <v>0</v>
      </c>
      <c r="O1221" s="21">
        <v>0</v>
      </c>
      <c r="P1221" s="2">
        <v>620</v>
      </c>
      <c r="Q1221" s="2" t="s">
        <v>41</v>
      </c>
      <c r="R1221" s="2" t="s">
        <v>3046</v>
      </c>
      <c r="S1221" s="2" t="s">
        <v>3047</v>
      </c>
      <c r="T1221" s="2" t="s">
        <v>60</v>
      </c>
      <c r="U1221" s="57">
        <v>0</v>
      </c>
      <c r="V1221" s="2">
        <v>46006</v>
      </c>
      <c r="W1221" s="2">
        <v>1</v>
      </c>
      <c r="X1221" s="56" t="s">
        <v>422</v>
      </c>
      <c r="Y1221" s="21" t="s">
        <v>4545</v>
      </c>
      <c r="Z1221" s="52">
        <v>8.6168055555555565</v>
      </c>
    </row>
    <row r="1222" spans="1:26" x14ac:dyDescent="0.25">
      <c r="A1222" s="70" t="s">
        <v>4544</v>
      </c>
      <c r="B1222" s="2" t="s">
        <v>3048</v>
      </c>
      <c r="C1222" s="19" t="s">
        <v>3528</v>
      </c>
      <c r="D1222" s="2" t="s">
        <v>415</v>
      </c>
      <c r="E1222" s="14">
        <v>20090014</v>
      </c>
      <c r="F1222" s="14" t="s">
        <v>483</v>
      </c>
      <c r="G1222" s="19">
        <v>2</v>
      </c>
      <c r="H1222" s="21">
        <v>6.56</v>
      </c>
      <c r="I1222" s="21">
        <v>299.64</v>
      </c>
      <c r="J1222" s="54">
        <v>0</v>
      </c>
      <c r="K1222" s="54">
        <v>0</v>
      </c>
      <c r="L1222" s="55">
        <v>0</v>
      </c>
      <c r="M1222" s="56">
        <v>0</v>
      </c>
      <c r="N1222" s="19">
        <v>0</v>
      </c>
      <c r="O1222" s="21">
        <v>0</v>
      </c>
      <c r="P1222" s="2">
        <v>300</v>
      </c>
      <c r="Q1222" s="2" t="s">
        <v>41</v>
      </c>
      <c r="R1222" s="2" t="s">
        <v>3049</v>
      </c>
      <c r="S1222" s="2" t="s">
        <v>3050</v>
      </c>
      <c r="T1222" s="2" t="s">
        <v>60</v>
      </c>
      <c r="U1222" s="57">
        <v>0</v>
      </c>
      <c r="V1222" s="2">
        <v>46006</v>
      </c>
      <c r="W1222" s="2">
        <v>1</v>
      </c>
      <c r="X1222" s="56" t="s">
        <v>422</v>
      </c>
      <c r="Y1222" s="21" t="s">
        <v>4545</v>
      </c>
      <c r="Z1222" s="52">
        <v>4.5676829268292689</v>
      </c>
    </row>
    <row r="1223" spans="1:26" x14ac:dyDescent="0.25">
      <c r="A1223" s="70" t="s">
        <v>4544</v>
      </c>
      <c r="B1223" s="2" t="s">
        <v>3454</v>
      </c>
      <c r="C1223" s="19" t="s">
        <v>3528</v>
      </c>
      <c r="D1223" s="2" t="s">
        <v>415</v>
      </c>
      <c r="E1223" s="14">
        <v>20090014</v>
      </c>
      <c r="F1223" s="14" t="s">
        <v>536</v>
      </c>
      <c r="G1223" s="19">
        <v>4</v>
      </c>
      <c r="H1223" s="21">
        <v>12.13</v>
      </c>
      <c r="I1223" s="21">
        <v>417.2</v>
      </c>
      <c r="J1223" s="54">
        <v>0</v>
      </c>
      <c r="K1223" s="54">
        <v>0</v>
      </c>
      <c r="L1223" s="55">
        <v>0</v>
      </c>
      <c r="M1223" s="56">
        <v>0</v>
      </c>
      <c r="N1223" s="19">
        <v>0</v>
      </c>
      <c r="O1223" s="21">
        <v>0</v>
      </c>
      <c r="P1223" s="2">
        <v>417</v>
      </c>
      <c r="Q1223" s="2" t="s">
        <v>41</v>
      </c>
      <c r="R1223" s="2" t="s">
        <v>942</v>
      </c>
      <c r="S1223" s="2" t="s">
        <v>3455</v>
      </c>
      <c r="T1223" s="2" t="s">
        <v>60</v>
      </c>
      <c r="U1223" s="57">
        <v>0</v>
      </c>
      <c r="V1223" s="2">
        <v>46049</v>
      </c>
      <c r="W1223" s="2">
        <v>1</v>
      </c>
      <c r="X1223" s="56" t="s">
        <v>422</v>
      </c>
      <c r="Y1223" s="21" t="s">
        <v>4545</v>
      </c>
      <c r="Z1223" s="52">
        <v>6.8788128606760104</v>
      </c>
    </row>
    <row r="1224" spans="1:26" x14ac:dyDescent="0.25">
      <c r="A1224" s="70" t="s">
        <v>4544</v>
      </c>
      <c r="B1224" s="2" t="s">
        <v>3305</v>
      </c>
      <c r="C1224" s="19" t="s">
        <v>3528</v>
      </c>
      <c r="D1224" s="2" t="s">
        <v>415</v>
      </c>
      <c r="E1224" s="14">
        <v>20090014</v>
      </c>
      <c r="F1224" s="14" t="s">
        <v>638</v>
      </c>
      <c r="G1224" s="19">
        <v>2</v>
      </c>
      <c r="H1224" s="21">
        <v>3.6799999999999997</v>
      </c>
      <c r="I1224" s="21">
        <v>141.41000000000003</v>
      </c>
      <c r="J1224" s="54">
        <v>0</v>
      </c>
      <c r="K1224" s="54">
        <v>0</v>
      </c>
      <c r="L1224" s="55">
        <v>0</v>
      </c>
      <c r="M1224" s="56">
        <v>0</v>
      </c>
      <c r="N1224" s="19">
        <v>0</v>
      </c>
      <c r="O1224" s="21">
        <v>0</v>
      </c>
      <c r="P1224" s="2">
        <v>141</v>
      </c>
      <c r="Q1224" s="2" t="s">
        <v>41</v>
      </c>
      <c r="R1224" s="2" t="s">
        <v>3306</v>
      </c>
      <c r="S1224" s="2" t="s">
        <v>3307</v>
      </c>
      <c r="T1224" s="2" t="s">
        <v>60</v>
      </c>
      <c r="U1224" s="57">
        <v>0</v>
      </c>
      <c r="V1224" s="2">
        <v>46034</v>
      </c>
      <c r="W1224" s="2">
        <v>1</v>
      </c>
      <c r="X1224" s="56" t="s">
        <v>422</v>
      </c>
      <c r="Y1224" s="21" t="s">
        <v>4545</v>
      </c>
      <c r="Z1224" s="52">
        <v>3.8426630434782618</v>
      </c>
    </row>
    <row r="1225" spans="1:26" x14ac:dyDescent="0.25">
      <c r="A1225" s="70" t="s">
        <v>4544</v>
      </c>
      <c r="B1225" s="2" t="s">
        <v>3308</v>
      </c>
      <c r="C1225" s="19" t="s">
        <v>3528</v>
      </c>
      <c r="D1225" s="2" t="s">
        <v>415</v>
      </c>
      <c r="E1225" s="14">
        <v>20090014</v>
      </c>
      <c r="F1225" s="14" t="s">
        <v>639</v>
      </c>
      <c r="G1225" s="19">
        <v>4</v>
      </c>
      <c r="H1225" s="21">
        <v>4.7699999999999996</v>
      </c>
      <c r="I1225" s="21">
        <v>178.36</v>
      </c>
      <c r="J1225" s="54">
        <v>0</v>
      </c>
      <c r="K1225" s="54">
        <v>0</v>
      </c>
      <c r="L1225" s="55">
        <v>0</v>
      </c>
      <c r="M1225" s="56">
        <v>0</v>
      </c>
      <c r="N1225" s="19">
        <v>0</v>
      </c>
      <c r="O1225" s="21">
        <v>0</v>
      </c>
      <c r="P1225" s="2">
        <v>178</v>
      </c>
      <c r="Q1225" s="2" t="s">
        <v>41</v>
      </c>
      <c r="R1225" s="2" t="s">
        <v>3309</v>
      </c>
      <c r="S1225" s="2" t="s">
        <v>3310</v>
      </c>
      <c r="T1225" s="2" t="s">
        <v>60</v>
      </c>
      <c r="U1225" s="57">
        <v>0</v>
      </c>
      <c r="V1225" s="2">
        <v>46034</v>
      </c>
      <c r="W1225" s="2">
        <v>1</v>
      </c>
      <c r="X1225" s="56" t="s">
        <v>422</v>
      </c>
      <c r="Y1225" s="21" t="s">
        <v>4545</v>
      </c>
      <c r="Z1225" s="52">
        <v>7.47840670859539</v>
      </c>
    </row>
    <row r="1226" spans="1:26" x14ac:dyDescent="0.25">
      <c r="A1226" s="70" t="s">
        <v>4544</v>
      </c>
      <c r="B1226" s="2" t="s">
        <v>3311</v>
      </c>
      <c r="C1226" s="19" t="s">
        <v>3528</v>
      </c>
      <c r="D1226" s="2" t="s">
        <v>415</v>
      </c>
      <c r="E1226" s="14">
        <v>20090014</v>
      </c>
      <c r="F1226" s="14" t="s">
        <v>486</v>
      </c>
      <c r="G1226" s="19">
        <v>4</v>
      </c>
      <c r="H1226" s="21">
        <v>9.6599999999999984</v>
      </c>
      <c r="I1226" s="21">
        <v>348.90999999999997</v>
      </c>
      <c r="J1226" s="54">
        <v>0</v>
      </c>
      <c r="K1226" s="54">
        <v>0</v>
      </c>
      <c r="L1226" s="55">
        <v>0</v>
      </c>
      <c r="M1226" s="56">
        <v>0</v>
      </c>
      <c r="N1226" s="19">
        <v>0</v>
      </c>
      <c r="O1226" s="21">
        <v>0</v>
      </c>
      <c r="P1226" s="2">
        <v>349</v>
      </c>
      <c r="Q1226" s="2" t="s">
        <v>41</v>
      </c>
      <c r="R1226" s="2" t="s">
        <v>3312</v>
      </c>
      <c r="S1226" s="2" t="s">
        <v>3313</v>
      </c>
      <c r="T1226" s="2" t="s">
        <v>60</v>
      </c>
      <c r="U1226" s="57">
        <v>0</v>
      </c>
      <c r="V1226" s="2">
        <v>46034</v>
      </c>
      <c r="W1226" s="2">
        <v>1</v>
      </c>
      <c r="X1226" s="56" t="s">
        <v>422</v>
      </c>
      <c r="Y1226" s="21" t="s">
        <v>4545</v>
      </c>
      <c r="Z1226" s="52">
        <v>7.2238095238095248</v>
      </c>
    </row>
    <row r="1227" spans="1:26" x14ac:dyDescent="0.25">
      <c r="A1227" s="70" t="s">
        <v>4544</v>
      </c>
      <c r="B1227" s="2" t="s">
        <v>3371</v>
      </c>
      <c r="C1227" s="19" t="s">
        <v>3528</v>
      </c>
      <c r="D1227" s="2" t="s">
        <v>415</v>
      </c>
      <c r="E1227" s="14">
        <v>20090014</v>
      </c>
      <c r="F1227" s="14" t="s">
        <v>573</v>
      </c>
      <c r="G1227" s="19">
        <v>4</v>
      </c>
      <c r="H1227" s="21">
        <v>18.220000000000002</v>
      </c>
      <c r="I1227" s="21">
        <v>719.55000000000007</v>
      </c>
      <c r="J1227" s="54">
        <v>0</v>
      </c>
      <c r="K1227" s="54">
        <v>0</v>
      </c>
      <c r="L1227" s="55">
        <v>0</v>
      </c>
      <c r="M1227" s="56">
        <v>0</v>
      </c>
      <c r="N1227" s="19">
        <v>0</v>
      </c>
      <c r="O1227" s="21">
        <v>0</v>
      </c>
      <c r="P1227" s="2">
        <v>720</v>
      </c>
      <c r="Q1227" s="2" t="s">
        <v>41</v>
      </c>
      <c r="R1227" s="2" t="s">
        <v>3372</v>
      </c>
      <c r="S1227" s="2" t="s">
        <v>3373</v>
      </c>
      <c r="T1227" s="2" t="s">
        <v>60</v>
      </c>
      <c r="U1227" s="57">
        <v>0</v>
      </c>
      <c r="V1227" s="2">
        <v>46041</v>
      </c>
      <c r="W1227" s="2">
        <v>1</v>
      </c>
      <c r="X1227" s="56" t="s">
        <v>422</v>
      </c>
      <c r="Y1227" s="21" t="s">
        <v>4545</v>
      </c>
      <c r="Z1227" s="52">
        <v>7.8984632272228312</v>
      </c>
    </row>
    <row r="1228" spans="1:26" x14ac:dyDescent="0.25">
      <c r="A1228" s="70" t="s">
        <v>4544</v>
      </c>
      <c r="B1228" s="2" t="s">
        <v>3374</v>
      </c>
      <c r="C1228" s="19" t="s">
        <v>3528</v>
      </c>
      <c r="D1228" s="2" t="s">
        <v>415</v>
      </c>
      <c r="E1228" s="14">
        <v>20090014</v>
      </c>
      <c r="F1228" s="14" t="s">
        <v>538</v>
      </c>
      <c r="G1228" s="19">
        <v>4</v>
      </c>
      <c r="H1228" s="21">
        <v>16.600000000000001</v>
      </c>
      <c r="I1228" s="21">
        <v>643.73</v>
      </c>
      <c r="J1228" s="54">
        <v>0</v>
      </c>
      <c r="K1228" s="54">
        <v>0</v>
      </c>
      <c r="L1228" s="55">
        <v>0</v>
      </c>
      <c r="M1228" s="56">
        <v>0</v>
      </c>
      <c r="N1228" s="19">
        <v>0</v>
      </c>
      <c r="O1228" s="21">
        <v>0</v>
      </c>
      <c r="P1228" s="2">
        <v>644</v>
      </c>
      <c r="Q1228" s="2" t="s">
        <v>41</v>
      </c>
      <c r="R1228" s="2" t="s">
        <v>3375</v>
      </c>
      <c r="S1228" s="2" t="s">
        <v>3376</v>
      </c>
      <c r="T1228" s="2" t="s">
        <v>60</v>
      </c>
      <c r="U1228" s="57">
        <v>0</v>
      </c>
      <c r="V1228" s="2">
        <v>46041</v>
      </c>
      <c r="W1228" s="2">
        <v>1</v>
      </c>
      <c r="X1228" s="56" t="s">
        <v>422</v>
      </c>
      <c r="Y1228" s="21" t="s">
        <v>4545</v>
      </c>
      <c r="Z1228" s="52">
        <v>7.7557831325301194</v>
      </c>
    </row>
    <row r="1229" spans="1:26" x14ac:dyDescent="0.25">
      <c r="A1229" s="70" t="s">
        <v>4544</v>
      </c>
      <c r="B1229" s="2" t="s">
        <v>3456</v>
      </c>
      <c r="C1229" s="19" t="s">
        <v>3528</v>
      </c>
      <c r="D1229" s="2" t="s">
        <v>415</v>
      </c>
      <c r="E1229" s="14">
        <v>20090014</v>
      </c>
      <c r="F1229" s="14" t="s">
        <v>436</v>
      </c>
      <c r="G1229" s="19">
        <v>4</v>
      </c>
      <c r="H1229" s="21">
        <v>15.510000000000002</v>
      </c>
      <c r="I1229" s="21">
        <v>522.37</v>
      </c>
      <c r="J1229" s="54">
        <v>0</v>
      </c>
      <c r="K1229" s="54">
        <v>0</v>
      </c>
      <c r="L1229" s="55">
        <v>0</v>
      </c>
      <c r="M1229" s="56">
        <v>0</v>
      </c>
      <c r="N1229" s="19">
        <v>0</v>
      </c>
      <c r="O1229" s="21">
        <v>0</v>
      </c>
      <c r="P1229" s="2">
        <v>522</v>
      </c>
      <c r="Q1229" s="2" t="s">
        <v>41</v>
      </c>
      <c r="R1229" s="2" t="s">
        <v>3457</v>
      </c>
      <c r="S1229" s="2" t="s">
        <v>3458</v>
      </c>
      <c r="T1229" s="2" t="s">
        <v>60</v>
      </c>
      <c r="U1229" s="57">
        <v>0</v>
      </c>
      <c r="V1229" s="2">
        <v>46049</v>
      </c>
      <c r="W1229" s="2">
        <v>1</v>
      </c>
      <c r="X1229" s="56" t="s">
        <v>422</v>
      </c>
      <c r="Y1229" s="21" t="s">
        <v>4545</v>
      </c>
      <c r="Z1229" s="52">
        <v>6.7359123146357183</v>
      </c>
    </row>
    <row r="1230" spans="1:26" x14ac:dyDescent="0.25">
      <c r="A1230" s="70" t="s">
        <v>4544</v>
      </c>
      <c r="B1230" s="2" t="s">
        <v>3459</v>
      </c>
      <c r="C1230" s="19" t="s">
        <v>3528</v>
      </c>
      <c r="D1230" s="2" t="s">
        <v>415</v>
      </c>
      <c r="E1230" s="14">
        <v>20090014</v>
      </c>
      <c r="F1230" s="14" t="s">
        <v>653</v>
      </c>
      <c r="G1230" s="19">
        <v>4</v>
      </c>
      <c r="H1230" s="21">
        <v>14.639999999999999</v>
      </c>
      <c r="I1230" s="21">
        <v>478.88</v>
      </c>
      <c r="J1230" s="54">
        <v>0</v>
      </c>
      <c r="K1230" s="54">
        <v>0</v>
      </c>
      <c r="L1230" s="55">
        <v>0</v>
      </c>
      <c r="M1230" s="56">
        <v>0</v>
      </c>
      <c r="N1230" s="19">
        <v>0</v>
      </c>
      <c r="O1230" s="21">
        <v>0</v>
      </c>
      <c r="P1230" s="2">
        <v>479</v>
      </c>
      <c r="Q1230" s="2" t="s">
        <v>41</v>
      </c>
      <c r="R1230" s="2" t="s">
        <v>3460</v>
      </c>
      <c r="S1230" s="2" t="s">
        <v>3461</v>
      </c>
      <c r="T1230" s="2" t="s">
        <v>60</v>
      </c>
      <c r="U1230" s="57">
        <v>0</v>
      </c>
      <c r="V1230" s="2">
        <v>46049</v>
      </c>
      <c r="W1230" s="2">
        <v>1</v>
      </c>
      <c r="X1230" s="56" t="s">
        <v>422</v>
      </c>
      <c r="Y1230" s="21" t="s">
        <v>4545</v>
      </c>
      <c r="Z1230" s="52">
        <v>6.5420765027322405</v>
      </c>
    </row>
    <row r="1231" spans="1:26" x14ac:dyDescent="0.25">
      <c r="A1231" s="70" t="s">
        <v>4544</v>
      </c>
      <c r="B1231" s="2" t="s">
        <v>4404</v>
      </c>
      <c r="C1231" s="19" t="s">
        <v>3528</v>
      </c>
      <c r="D1231" s="2" t="s">
        <v>415</v>
      </c>
      <c r="E1231" s="14">
        <v>20090014</v>
      </c>
      <c r="F1231" s="14" t="s">
        <v>540</v>
      </c>
      <c r="G1231" s="19">
        <v>2</v>
      </c>
      <c r="H1231" s="21">
        <v>7.9499999999999993</v>
      </c>
      <c r="I1231" s="21">
        <v>302.56</v>
      </c>
      <c r="J1231" s="54">
        <v>0</v>
      </c>
      <c r="K1231" s="54">
        <v>0</v>
      </c>
      <c r="L1231" s="55">
        <v>0</v>
      </c>
      <c r="M1231" s="56">
        <v>0</v>
      </c>
      <c r="N1231" s="19">
        <v>0</v>
      </c>
      <c r="O1231" s="21">
        <v>0</v>
      </c>
      <c r="P1231" s="2">
        <v>303</v>
      </c>
      <c r="Q1231" s="2" t="s">
        <v>41</v>
      </c>
      <c r="R1231" s="2" t="s">
        <v>4405</v>
      </c>
      <c r="S1231" s="2" t="s">
        <v>4406</v>
      </c>
      <c r="T1231" s="2" t="s">
        <v>60</v>
      </c>
      <c r="U1231" s="57">
        <v>0</v>
      </c>
      <c r="V1231" s="2">
        <v>46111</v>
      </c>
      <c r="W1231" s="2">
        <v>1</v>
      </c>
      <c r="X1231" s="56" t="s">
        <v>422</v>
      </c>
      <c r="Y1231" s="21" t="s">
        <v>4545</v>
      </c>
      <c r="Z1231" s="52">
        <v>3.8057861635220132</v>
      </c>
    </row>
    <row r="1232" spans="1:26" x14ac:dyDescent="0.25">
      <c r="A1232" s="70" t="s">
        <v>4544</v>
      </c>
      <c r="B1232" s="2" t="s">
        <v>4407</v>
      </c>
      <c r="C1232" s="19" t="s">
        <v>3528</v>
      </c>
      <c r="D1232" s="2" t="s">
        <v>415</v>
      </c>
      <c r="E1232" s="14">
        <v>20090014</v>
      </c>
      <c r="F1232" s="14" t="s">
        <v>544</v>
      </c>
      <c r="G1232" s="19">
        <v>4</v>
      </c>
      <c r="H1232" s="21">
        <v>8.59</v>
      </c>
      <c r="I1232" s="21">
        <v>299.91000000000003</v>
      </c>
      <c r="J1232" s="54">
        <v>0</v>
      </c>
      <c r="K1232" s="54">
        <v>0</v>
      </c>
      <c r="L1232" s="55">
        <v>0</v>
      </c>
      <c r="M1232" s="56">
        <v>0</v>
      </c>
      <c r="N1232" s="19">
        <v>0</v>
      </c>
      <c r="O1232" s="21">
        <v>0</v>
      </c>
      <c r="P1232" s="2">
        <v>300</v>
      </c>
      <c r="Q1232" s="2" t="s">
        <v>41</v>
      </c>
      <c r="R1232" s="2" t="s">
        <v>1473</v>
      </c>
      <c r="S1232" s="2" t="s">
        <v>4408</v>
      </c>
      <c r="T1232" s="2" t="s">
        <v>60</v>
      </c>
      <c r="U1232" s="57">
        <v>0</v>
      </c>
      <c r="V1232" s="2">
        <v>46111</v>
      </c>
      <c r="W1232" s="2">
        <v>1</v>
      </c>
      <c r="X1232" s="56" t="s">
        <v>422</v>
      </c>
      <c r="Y1232" s="21" t="s">
        <v>4545</v>
      </c>
      <c r="Z1232" s="52">
        <v>6.9827706635622819</v>
      </c>
    </row>
    <row r="1233" spans="1:26" x14ac:dyDescent="0.25">
      <c r="A1233" s="70" t="s">
        <v>4544</v>
      </c>
      <c r="B1233" s="2" t="s">
        <v>4409</v>
      </c>
      <c r="C1233" s="19" t="s">
        <v>3528</v>
      </c>
      <c r="D1233" s="2" t="s">
        <v>415</v>
      </c>
      <c r="E1233" s="14">
        <v>20090014</v>
      </c>
      <c r="F1233" s="14" t="s">
        <v>548</v>
      </c>
      <c r="G1233" s="19">
        <v>4</v>
      </c>
      <c r="H1233" s="21">
        <v>11.090000000000002</v>
      </c>
      <c r="I1233" s="21">
        <v>401.09999999999997</v>
      </c>
      <c r="J1233" s="54">
        <v>0</v>
      </c>
      <c r="K1233" s="54">
        <v>0</v>
      </c>
      <c r="L1233" s="55">
        <v>0</v>
      </c>
      <c r="M1233" s="56">
        <v>0</v>
      </c>
      <c r="N1233" s="19">
        <v>0</v>
      </c>
      <c r="O1233" s="21">
        <v>0</v>
      </c>
      <c r="P1233" s="2">
        <v>401</v>
      </c>
      <c r="Q1233" s="2" t="s">
        <v>41</v>
      </c>
      <c r="R1233" s="2" t="s">
        <v>4410</v>
      </c>
      <c r="S1233" s="2" t="s">
        <v>4411</v>
      </c>
      <c r="T1233" s="2" t="s">
        <v>60</v>
      </c>
      <c r="U1233" s="57">
        <v>0</v>
      </c>
      <c r="V1233" s="2">
        <v>46111</v>
      </c>
      <c r="W1233" s="2">
        <v>1</v>
      </c>
      <c r="X1233" s="56" t="s">
        <v>422</v>
      </c>
      <c r="Y1233" s="21" t="s">
        <v>4545</v>
      </c>
      <c r="Z1233" s="52">
        <v>7.2335437330928745</v>
      </c>
    </row>
    <row r="1234" spans="1:26" x14ac:dyDescent="0.25">
      <c r="A1234" s="70" t="s">
        <v>4544</v>
      </c>
      <c r="B1234" s="2" t="s">
        <v>2210</v>
      </c>
      <c r="C1234" s="19" t="s">
        <v>3528</v>
      </c>
      <c r="D1234" s="2" t="s">
        <v>416</v>
      </c>
      <c r="E1234" s="14">
        <v>20090015</v>
      </c>
      <c r="F1234" s="14" t="s">
        <v>44</v>
      </c>
      <c r="G1234" s="19">
        <v>2</v>
      </c>
      <c r="H1234" s="21">
        <v>4.87</v>
      </c>
      <c r="I1234" s="21">
        <v>205.47</v>
      </c>
      <c r="J1234" s="54">
        <v>0</v>
      </c>
      <c r="K1234" s="54">
        <v>0</v>
      </c>
      <c r="L1234" s="55">
        <v>51</v>
      </c>
      <c r="M1234" s="56">
        <v>0</v>
      </c>
      <c r="N1234" s="19">
        <v>0</v>
      </c>
      <c r="O1234" s="21">
        <v>0</v>
      </c>
      <c r="P1234" s="2">
        <v>154</v>
      </c>
      <c r="Q1234" s="2" t="s">
        <v>41</v>
      </c>
      <c r="R1234" s="2" t="s">
        <v>2211</v>
      </c>
      <c r="S1234" s="2" t="s">
        <v>2212</v>
      </c>
      <c r="T1234" s="2" t="s">
        <v>1470</v>
      </c>
      <c r="U1234" s="57">
        <v>0</v>
      </c>
      <c r="V1234" s="2">
        <v>45923</v>
      </c>
      <c r="W1234" s="2">
        <v>1</v>
      </c>
      <c r="X1234" s="56" t="s">
        <v>422</v>
      </c>
      <c r="Y1234" s="21" t="s">
        <v>4545</v>
      </c>
      <c r="Z1234" s="52">
        <v>4.2190965092402468</v>
      </c>
    </row>
    <row r="1235" spans="1:26" x14ac:dyDescent="0.25">
      <c r="A1235" s="70" t="s">
        <v>4544</v>
      </c>
      <c r="B1235" s="2" t="s">
        <v>4576</v>
      </c>
      <c r="C1235" s="19" t="s">
        <v>3528</v>
      </c>
      <c r="D1235" s="2" t="s">
        <v>416</v>
      </c>
      <c r="E1235" s="14">
        <v>20090015</v>
      </c>
      <c r="F1235" s="14" t="s">
        <v>566</v>
      </c>
      <c r="G1235" s="19">
        <v>1</v>
      </c>
      <c r="H1235" s="21">
        <v>1.36</v>
      </c>
      <c r="I1235" s="21">
        <v>53.9</v>
      </c>
      <c r="J1235" s="54">
        <v>0</v>
      </c>
      <c r="K1235" s="54">
        <v>0</v>
      </c>
      <c r="L1235" s="55">
        <v>0</v>
      </c>
      <c r="M1235" s="56">
        <v>0</v>
      </c>
      <c r="N1235" s="19">
        <v>0</v>
      </c>
      <c r="O1235" s="21">
        <v>0</v>
      </c>
      <c r="P1235" s="2">
        <v>54</v>
      </c>
      <c r="Q1235" s="2" t="s">
        <v>41</v>
      </c>
      <c r="R1235" s="2" t="s">
        <v>4577</v>
      </c>
      <c r="S1235" s="2" t="s">
        <v>4578</v>
      </c>
      <c r="T1235" s="2" t="s">
        <v>63</v>
      </c>
      <c r="U1235" s="57">
        <v>0</v>
      </c>
      <c r="V1235" s="2">
        <v>45923</v>
      </c>
      <c r="W1235" s="2">
        <v>1</v>
      </c>
      <c r="X1235" s="56" t="s">
        <v>422</v>
      </c>
      <c r="Y1235" s="21" t="s">
        <v>4545</v>
      </c>
      <c r="Z1235" s="52">
        <v>1.9816176470588234</v>
      </c>
    </row>
    <row r="1236" spans="1:26" x14ac:dyDescent="0.25">
      <c r="A1236" s="70" t="s">
        <v>4544</v>
      </c>
      <c r="B1236" s="2" t="s">
        <v>4579</v>
      </c>
      <c r="C1236" s="19" t="s">
        <v>3528</v>
      </c>
      <c r="D1236" s="2" t="s">
        <v>416</v>
      </c>
      <c r="E1236" s="14">
        <v>20090015</v>
      </c>
      <c r="F1236" s="14" t="s">
        <v>523</v>
      </c>
      <c r="G1236" s="19">
        <v>1</v>
      </c>
      <c r="H1236" s="21">
        <v>11.58</v>
      </c>
      <c r="I1236" s="21">
        <v>467.6</v>
      </c>
      <c r="J1236" s="54">
        <v>0</v>
      </c>
      <c r="K1236" s="54">
        <v>0</v>
      </c>
      <c r="L1236" s="55">
        <v>0</v>
      </c>
      <c r="M1236" s="56">
        <v>0</v>
      </c>
      <c r="N1236" s="19">
        <v>0</v>
      </c>
      <c r="O1236" s="21">
        <v>0</v>
      </c>
      <c r="P1236" s="2">
        <v>468</v>
      </c>
      <c r="Q1236" s="2" t="s">
        <v>41</v>
      </c>
      <c r="R1236" s="2" t="s">
        <v>2020</v>
      </c>
      <c r="S1236" s="2" t="s">
        <v>4580</v>
      </c>
      <c r="T1236" s="2" t="s">
        <v>63</v>
      </c>
      <c r="U1236" s="57">
        <v>0</v>
      </c>
      <c r="V1236" s="2">
        <v>45923</v>
      </c>
      <c r="W1236" s="2">
        <v>1</v>
      </c>
      <c r="X1236" s="56" t="s">
        <v>422</v>
      </c>
      <c r="Y1236" s="21" t="s">
        <v>4545</v>
      </c>
      <c r="Z1236" s="52">
        <v>2.0189982728842835</v>
      </c>
    </row>
    <row r="1237" spans="1:26" x14ac:dyDescent="0.25">
      <c r="A1237" s="70" t="s">
        <v>4544</v>
      </c>
      <c r="B1237" s="2" t="s">
        <v>2213</v>
      </c>
      <c r="C1237" s="19" t="s">
        <v>3528</v>
      </c>
      <c r="D1237" s="2" t="s">
        <v>416</v>
      </c>
      <c r="E1237" s="14">
        <v>20090015</v>
      </c>
      <c r="F1237" s="14" t="s">
        <v>476</v>
      </c>
      <c r="G1237" s="19">
        <v>2</v>
      </c>
      <c r="H1237" s="21">
        <v>5.6</v>
      </c>
      <c r="I1237" s="21">
        <v>206.66000000000003</v>
      </c>
      <c r="J1237" s="54">
        <v>0</v>
      </c>
      <c r="K1237" s="54">
        <v>0</v>
      </c>
      <c r="L1237" s="55">
        <v>0</v>
      </c>
      <c r="M1237" s="56">
        <v>0</v>
      </c>
      <c r="N1237" s="19">
        <v>0</v>
      </c>
      <c r="O1237" s="21">
        <v>0</v>
      </c>
      <c r="P1237" s="2">
        <v>207</v>
      </c>
      <c r="Q1237" s="2" t="s">
        <v>41</v>
      </c>
      <c r="R1237" s="2" t="s">
        <v>2214</v>
      </c>
      <c r="S1237" s="2" t="s">
        <v>2215</v>
      </c>
      <c r="T1237" s="2" t="s">
        <v>1470</v>
      </c>
      <c r="U1237" s="57">
        <v>0</v>
      </c>
      <c r="V1237" s="2">
        <v>45923</v>
      </c>
      <c r="W1237" s="2">
        <v>1</v>
      </c>
      <c r="X1237" s="56" t="s">
        <v>422</v>
      </c>
      <c r="Y1237" s="21" t="s">
        <v>4545</v>
      </c>
      <c r="Z1237" s="52">
        <v>3.6903571428571436</v>
      </c>
    </row>
    <row r="1238" spans="1:26" x14ac:dyDescent="0.25">
      <c r="A1238" s="70" t="s">
        <v>4544</v>
      </c>
      <c r="B1238" s="2" t="s">
        <v>2216</v>
      </c>
      <c r="C1238" s="19" t="s">
        <v>3528</v>
      </c>
      <c r="D1238" s="2" t="s">
        <v>416</v>
      </c>
      <c r="E1238" s="14">
        <v>20090015</v>
      </c>
      <c r="F1238" s="14" t="s">
        <v>481</v>
      </c>
      <c r="G1238" s="19">
        <v>2</v>
      </c>
      <c r="H1238" s="21">
        <v>7.67</v>
      </c>
      <c r="I1238" s="21">
        <v>318.18</v>
      </c>
      <c r="J1238" s="54">
        <v>0</v>
      </c>
      <c r="K1238" s="54">
        <v>0</v>
      </c>
      <c r="L1238" s="55">
        <v>0</v>
      </c>
      <c r="M1238" s="56">
        <v>0</v>
      </c>
      <c r="N1238" s="19">
        <v>0</v>
      </c>
      <c r="O1238" s="21">
        <v>0</v>
      </c>
      <c r="P1238" s="2">
        <v>318</v>
      </c>
      <c r="Q1238" s="2" t="s">
        <v>41</v>
      </c>
      <c r="R1238" s="2" t="s">
        <v>3377</v>
      </c>
      <c r="S1238" s="2" t="s">
        <v>3378</v>
      </c>
      <c r="T1238" s="2" t="s">
        <v>60</v>
      </c>
      <c r="U1238" s="57">
        <v>0</v>
      </c>
      <c r="V1238" s="2">
        <v>45978</v>
      </c>
      <c r="W1238" s="2">
        <v>1</v>
      </c>
      <c r="X1238" s="56" t="s">
        <v>422</v>
      </c>
      <c r="Y1238" s="21" t="s">
        <v>4545</v>
      </c>
      <c r="Z1238" s="52">
        <v>4.1483702737940034</v>
      </c>
    </row>
    <row r="1239" spans="1:26" x14ac:dyDescent="0.25">
      <c r="A1239" s="70" t="s">
        <v>4544</v>
      </c>
      <c r="B1239" s="2" t="s">
        <v>2217</v>
      </c>
      <c r="C1239" s="19" t="s">
        <v>3528</v>
      </c>
      <c r="D1239" s="2" t="s">
        <v>416</v>
      </c>
      <c r="E1239" s="14">
        <v>20090015</v>
      </c>
      <c r="F1239" s="14" t="s">
        <v>482</v>
      </c>
      <c r="G1239" s="19">
        <v>4</v>
      </c>
      <c r="H1239" s="21">
        <v>34.29</v>
      </c>
      <c r="I1239" s="21">
        <v>1369.17</v>
      </c>
      <c r="J1239" s="54">
        <v>0</v>
      </c>
      <c r="K1239" s="54">
        <v>0</v>
      </c>
      <c r="L1239" s="55">
        <v>0</v>
      </c>
      <c r="M1239" s="56">
        <v>0</v>
      </c>
      <c r="N1239" s="19">
        <v>0</v>
      </c>
      <c r="O1239" s="21">
        <v>0</v>
      </c>
      <c r="P1239" s="2">
        <v>1369</v>
      </c>
      <c r="Q1239" s="2" t="s">
        <v>41</v>
      </c>
      <c r="R1239" s="2" t="s">
        <v>2218</v>
      </c>
      <c r="S1239" s="2" t="s">
        <v>2219</v>
      </c>
      <c r="T1239" s="2" t="s">
        <v>166</v>
      </c>
      <c r="U1239" s="57">
        <v>0</v>
      </c>
      <c r="V1239" s="2">
        <v>45923</v>
      </c>
      <c r="W1239" s="2">
        <v>1</v>
      </c>
      <c r="X1239" s="56" t="s">
        <v>422</v>
      </c>
      <c r="Y1239" s="21" t="s">
        <v>4545</v>
      </c>
      <c r="Z1239" s="52">
        <v>7.985826771653544</v>
      </c>
    </row>
    <row r="1240" spans="1:26" x14ac:dyDescent="0.25">
      <c r="A1240" s="70" t="s">
        <v>4544</v>
      </c>
      <c r="B1240" s="2" t="s">
        <v>2223</v>
      </c>
      <c r="C1240" s="19" t="s">
        <v>3528</v>
      </c>
      <c r="D1240" s="2" t="s">
        <v>416</v>
      </c>
      <c r="E1240" s="14">
        <v>20090015</v>
      </c>
      <c r="F1240" s="14" t="s">
        <v>484</v>
      </c>
      <c r="G1240" s="19">
        <v>4</v>
      </c>
      <c r="H1240" s="21">
        <v>16.079999999999998</v>
      </c>
      <c r="I1240" s="21">
        <v>763.74</v>
      </c>
      <c r="J1240" s="54">
        <v>0</v>
      </c>
      <c r="K1240" s="54">
        <v>0</v>
      </c>
      <c r="L1240" s="55">
        <v>0</v>
      </c>
      <c r="M1240" s="56">
        <v>0</v>
      </c>
      <c r="N1240" s="19">
        <v>0</v>
      </c>
      <c r="O1240" s="21">
        <v>0</v>
      </c>
      <c r="P1240" s="2">
        <v>764</v>
      </c>
      <c r="Q1240" s="2" t="s">
        <v>41</v>
      </c>
      <c r="R1240" s="2" t="s">
        <v>2224</v>
      </c>
      <c r="S1240" s="2" t="s">
        <v>2225</v>
      </c>
      <c r="T1240" s="2" t="s">
        <v>1470</v>
      </c>
      <c r="U1240" s="57">
        <v>0</v>
      </c>
      <c r="V1240" s="2">
        <v>45923</v>
      </c>
      <c r="W1240" s="2">
        <v>1</v>
      </c>
      <c r="X1240" s="56" t="s">
        <v>422</v>
      </c>
      <c r="Y1240" s="21" t="s">
        <v>4545</v>
      </c>
      <c r="Z1240" s="52">
        <v>9.4992537313432859</v>
      </c>
    </row>
    <row r="1241" spans="1:26" x14ac:dyDescent="0.25">
      <c r="A1241" s="70" t="s">
        <v>4544</v>
      </c>
      <c r="B1241" s="2" t="s">
        <v>2265</v>
      </c>
      <c r="C1241" s="19" t="s">
        <v>3528</v>
      </c>
      <c r="D1241" s="2" t="s">
        <v>416</v>
      </c>
      <c r="E1241" s="14">
        <v>20090015</v>
      </c>
      <c r="F1241" s="14" t="s">
        <v>486</v>
      </c>
      <c r="G1241" s="19">
        <v>1</v>
      </c>
      <c r="H1241" s="21">
        <v>1.25</v>
      </c>
      <c r="I1241" s="21">
        <v>75.63</v>
      </c>
      <c r="J1241" s="54">
        <v>0</v>
      </c>
      <c r="K1241" s="54">
        <v>0</v>
      </c>
      <c r="L1241" s="55">
        <v>0</v>
      </c>
      <c r="M1241" s="56">
        <v>0</v>
      </c>
      <c r="N1241" s="19">
        <v>0</v>
      </c>
      <c r="O1241" s="21">
        <v>0</v>
      </c>
      <c r="P1241" s="2">
        <v>76</v>
      </c>
      <c r="Q1241" s="2" t="s">
        <v>41</v>
      </c>
      <c r="R1241" s="2" t="s">
        <v>2040</v>
      </c>
      <c r="S1241" s="2" t="s">
        <v>2266</v>
      </c>
      <c r="T1241" s="2" t="s">
        <v>1470</v>
      </c>
      <c r="U1241" s="57">
        <v>0</v>
      </c>
      <c r="V1241" s="2">
        <v>45928</v>
      </c>
      <c r="W1241" s="2">
        <v>1</v>
      </c>
      <c r="X1241" s="56" t="s">
        <v>422</v>
      </c>
      <c r="Y1241" s="21" t="s">
        <v>4545</v>
      </c>
      <c r="Z1241" s="52">
        <v>3.0251999999999999</v>
      </c>
    </row>
    <row r="1242" spans="1:26" x14ac:dyDescent="0.25">
      <c r="A1242" s="70" t="s">
        <v>4544</v>
      </c>
      <c r="B1242" s="2" t="s">
        <v>2391</v>
      </c>
      <c r="C1242" s="19" t="s">
        <v>3528</v>
      </c>
      <c r="D1242" s="2" t="s">
        <v>416</v>
      </c>
      <c r="E1242" s="14">
        <v>20090015</v>
      </c>
      <c r="F1242" s="14" t="s">
        <v>538</v>
      </c>
      <c r="G1242" s="19">
        <v>4</v>
      </c>
      <c r="H1242" s="21">
        <v>9.7200000000000006</v>
      </c>
      <c r="I1242" s="21">
        <v>383.97</v>
      </c>
      <c r="J1242" s="54">
        <v>0</v>
      </c>
      <c r="K1242" s="54">
        <v>0</v>
      </c>
      <c r="L1242" s="55">
        <v>0</v>
      </c>
      <c r="M1242" s="56">
        <v>0</v>
      </c>
      <c r="N1242" s="19">
        <v>0</v>
      </c>
      <c r="O1242" s="21">
        <v>0</v>
      </c>
      <c r="P1242" s="2">
        <v>384</v>
      </c>
      <c r="Q1242" s="2" t="s">
        <v>41</v>
      </c>
      <c r="R1242" s="2" t="s">
        <v>2776</v>
      </c>
      <c r="S1242" s="2" t="s">
        <v>2777</v>
      </c>
      <c r="T1242" s="2" t="s">
        <v>2778</v>
      </c>
      <c r="U1242" s="57">
        <v>0</v>
      </c>
      <c r="V1242" s="2">
        <v>45978</v>
      </c>
      <c r="W1242" s="2">
        <v>1</v>
      </c>
      <c r="X1242" s="56" t="s">
        <v>422</v>
      </c>
      <c r="Y1242" s="21" t="s">
        <v>4545</v>
      </c>
      <c r="Z1242" s="52">
        <v>7.9006172839506181</v>
      </c>
    </row>
    <row r="1243" spans="1:26" x14ac:dyDescent="0.25">
      <c r="A1243" s="70" t="s">
        <v>4544</v>
      </c>
      <c r="B1243" s="2" t="s">
        <v>2779</v>
      </c>
      <c r="C1243" s="19" t="s">
        <v>3528</v>
      </c>
      <c r="D1243" s="2" t="s">
        <v>416</v>
      </c>
      <c r="E1243" s="14">
        <v>20090015</v>
      </c>
      <c r="F1243" s="14" t="s">
        <v>653</v>
      </c>
      <c r="G1243" s="19">
        <v>2</v>
      </c>
      <c r="H1243" s="21">
        <v>8.370000000000001</v>
      </c>
      <c r="I1243" s="21">
        <v>323.27</v>
      </c>
      <c r="J1243" s="54">
        <v>0</v>
      </c>
      <c r="K1243" s="54">
        <v>0</v>
      </c>
      <c r="L1243" s="55">
        <v>0</v>
      </c>
      <c r="M1243" s="56">
        <v>0</v>
      </c>
      <c r="N1243" s="19">
        <v>0</v>
      </c>
      <c r="O1243" s="21">
        <v>0</v>
      </c>
      <c r="P1243" s="2">
        <v>323</v>
      </c>
      <c r="Q1243" s="2" t="s">
        <v>41</v>
      </c>
      <c r="R1243" s="2" t="s">
        <v>2780</v>
      </c>
      <c r="S1243" s="2" t="s">
        <v>2781</v>
      </c>
      <c r="T1243" s="2" t="s">
        <v>166</v>
      </c>
      <c r="U1243" s="57">
        <v>0</v>
      </c>
      <c r="V1243" s="2">
        <v>45978</v>
      </c>
      <c r="W1243" s="2">
        <v>1</v>
      </c>
      <c r="X1243" s="56" t="s">
        <v>422</v>
      </c>
      <c r="Y1243" s="21" t="s">
        <v>4545</v>
      </c>
      <c r="Z1243" s="52">
        <v>3.8622461170848261</v>
      </c>
    </row>
    <row r="1244" spans="1:26" x14ac:dyDescent="0.25">
      <c r="A1244" s="70" t="s">
        <v>4544</v>
      </c>
      <c r="B1244" s="2" t="s">
        <v>3108</v>
      </c>
      <c r="C1244" s="19" t="s">
        <v>3528</v>
      </c>
      <c r="D1244" s="2" t="s">
        <v>416</v>
      </c>
      <c r="E1244" s="14">
        <v>20090015</v>
      </c>
      <c r="F1244" s="14" t="s">
        <v>548</v>
      </c>
      <c r="G1244" s="19">
        <v>2</v>
      </c>
      <c r="H1244" s="21">
        <v>9</v>
      </c>
      <c r="I1244" s="21">
        <v>438.08</v>
      </c>
      <c r="J1244" s="54">
        <v>0</v>
      </c>
      <c r="K1244" s="54">
        <v>0</v>
      </c>
      <c r="L1244" s="55">
        <v>0</v>
      </c>
      <c r="M1244" s="56">
        <v>0</v>
      </c>
      <c r="N1244" s="19">
        <v>0</v>
      </c>
      <c r="O1244" s="21">
        <v>0</v>
      </c>
      <c r="P1244" s="2">
        <v>438</v>
      </c>
      <c r="Q1244" s="2" t="s">
        <v>41</v>
      </c>
      <c r="R1244" s="2" t="s">
        <v>3109</v>
      </c>
      <c r="S1244" s="2" t="s">
        <v>3110</v>
      </c>
      <c r="T1244" s="2" t="s">
        <v>1470</v>
      </c>
      <c r="U1244" s="57">
        <v>0</v>
      </c>
      <c r="V1244" s="2">
        <v>46013</v>
      </c>
      <c r="W1244" s="2">
        <v>1</v>
      </c>
      <c r="X1244" s="56" t="s">
        <v>422</v>
      </c>
      <c r="Y1244" s="21" t="s">
        <v>4545</v>
      </c>
      <c r="Z1244" s="52">
        <v>4.8675555555555556</v>
      </c>
    </row>
    <row r="1245" spans="1:26" x14ac:dyDescent="0.25">
      <c r="A1245" s="70" t="s">
        <v>4544</v>
      </c>
      <c r="B1245" s="2" t="s">
        <v>3111</v>
      </c>
      <c r="C1245" s="19" t="s">
        <v>3528</v>
      </c>
      <c r="D1245" s="2" t="s">
        <v>416</v>
      </c>
      <c r="E1245" s="14">
        <v>20090015</v>
      </c>
      <c r="F1245" s="14" t="s">
        <v>656</v>
      </c>
      <c r="G1245" s="19">
        <v>4</v>
      </c>
      <c r="H1245" s="21">
        <v>21.54</v>
      </c>
      <c r="I1245" s="21">
        <v>905.11</v>
      </c>
      <c r="J1245" s="54">
        <v>0</v>
      </c>
      <c r="K1245" s="54">
        <v>0</v>
      </c>
      <c r="L1245" s="55">
        <v>0</v>
      </c>
      <c r="M1245" s="56">
        <v>0</v>
      </c>
      <c r="N1245" s="19">
        <v>0</v>
      </c>
      <c r="O1245" s="21">
        <v>0</v>
      </c>
      <c r="P1245" s="2">
        <v>905</v>
      </c>
      <c r="Q1245" s="2" t="s">
        <v>41</v>
      </c>
      <c r="R1245" s="2" t="s">
        <v>3112</v>
      </c>
      <c r="S1245" s="2" t="s">
        <v>3113</v>
      </c>
      <c r="T1245" s="2" t="s">
        <v>1470</v>
      </c>
      <c r="U1245" s="57">
        <v>0</v>
      </c>
      <c r="V1245" s="2">
        <v>46013</v>
      </c>
      <c r="W1245" s="2">
        <v>1</v>
      </c>
      <c r="X1245" s="56" t="s">
        <v>422</v>
      </c>
      <c r="Y1245" s="21" t="s">
        <v>4545</v>
      </c>
      <c r="Z1245" s="52">
        <v>8.4039925719591473</v>
      </c>
    </row>
    <row r="1246" spans="1:26" x14ac:dyDescent="0.25">
      <c r="A1246" s="70" t="s">
        <v>4544</v>
      </c>
      <c r="B1246" s="2" t="s">
        <v>3114</v>
      </c>
      <c r="C1246" s="19" t="s">
        <v>3528</v>
      </c>
      <c r="D1246" s="2" t="s">
        <v>416</v>
      </c>
      <c r="E1246" s="14">
        <v>20090015</v>
      </c>
      <c r="F1246" s="14" t="s">
        <v>439</v>
      </c>
      <c r="G1246" s="19">
        <v>3</v>
      </c>
      <c r="H1246" s="21">
        <v>6.4700000000000006</v>
      </c>
      <c r="I1246" s="21">
        <v>255.16000000000003</v>
      </c>
      <c r="J1246" s="54">
        <v>0</v>
      </c>
      <c r="K1246" s="54">
        <v>0</v>
      </c>
      <c r="L1246" s="55">
        <v>0</v>
      </c>
      <c r="M1246" s="56">
        <v>0</v>
      </c>
      <c r="N1246" s="19">
        <v>0</v>
      </c>
      <c r="O1246" s="21">
        <v>0</v>
      </c>
      <c r="P1246" s="2">
        <v>255</v>
      </c>
      <c r="Q1246" s="2" t="s">
        <v>41</v>
      </c>
      <c r="R1246" s="2" t="s">
        <v>3115</v>
      </c>
      <c r="S1246" s="2" t="s">
        <v>3116</v>
      </c>
      <c r="T1246" s="2" t="s">
        <v>1470</v>
      </c>
      <c r="U1246" s="57">
        <v>0</v>
      </c>
      <c r="V1246" s="2">
        <v>46013</v>
      </c>
      <c r="W1246" s="2">
        <v>1</v>
      </c>
      <c r="X1246" s="56" t="s">
        <v>422</v>
      </c>
      <c r="Y1246" s="21" t="s">
        <v>4545</v>
      </c>
      <c r="Z1246" s="52">
        <v>5.9156105100463696</v>
      </c>
    </row>
    <row r="1247" spans="1:26" x14ac:dyDescent="0.25">
      <c r="A1247" s="70" t="s">
        <v>4544</v>
      </c>
      <c r="B1247" s="70" t="s">
        <v>3608</v>
      </c>
      <c r="C1247" s="19" t="s">
        <v>3528</v>
      </c>
      <c r="D1247" s="2" t="s">
        <v>416</v>
      </c>
      <c r="E1247" s="14">
        <v>20090015</v>
      </c>
      <c r="F1247" s="14" t="s">
        <v>575</v>
      </c>
      <c r="G1247" s="19">
        <v>2</v>
      </c>
      <c r="H1247" s="21">
        <v>2.34</v>
      </c>
      <c r="I1247" s="21">
        <v>85.66</v>
      </c>
      <c r="J1247" s="54">
        <v>0</v>
      </c>
      <c r="K1247" s="54">
        <v>0</v>
      </c>
      <c r="L1247" s="55">
        <v>0</v>
      </c>
      <c r="M1247" s="56">
        <v>0</v>
      </c>
      <c r="N1247" s="19">
        <v>0</v>
      </c>
      <c r="O1247" s="21">
        <v>0</v>
      </c>
      <c r="P1247" s="2">
        <v>86</v>
      </c>
      <c r="Q1247" s="2" t="s">
        <v>41</v>
      </c>
      <c r="R1247" s="2" t="s">
        <v>3609</v>
      </c>
      <c r="S1247" s="2" t="s">
        <v>3610</v>
      </c>
      <c r="T1247" s="2" t="s">
        <v>1470</v>
      </c>
      <c r="U1247" s="57">
        <v>0</v>
      </c>
      <c r="V1247" s="2">
        <v>46062</v>
      </c>
      <c r="W1247" s="2">
        <v>1</v>
      </c>
      <c r="X1247" s="56" t="s">
        <v>422</v>
      </c>
      <c r="Y1247" s="21" t="s">
        <v>4545</v>
      </c>
      <c r="Z1247" s="52">
        <v>3.660683760683761</v>
      </c>
    </row>
    <row r="1248" spans="1:26" x14ac:dyDescent="0.25">
      <c r="A1248" s="70" t="s">
        <v>4544</v>
      </c>
      <c r="B1248" s="2" t="s">
        <v>3611</v>
      </c>
      <c r="C1248" s="19" t="s">
        <v>3528</v>
      </c>
      <c r="D1248" s="2" t="s">
        <v>416</v>
      </c>
      <c r="E1248" s="14">
        <v>20090015</v>
      </c>
      <c r="F1248" s="14" t="s">
        <v>444</v>
      </c>
      <c r="G1248" s="19">
        <v>1</v>
      </c>
      <c r="H1248" s="21">
        <v>1.66</v>
      </c>
      <c r="I1248" s="21">
        <v>67.41</v>
      </c>
      <c r="J1248" s="54">
        <v>0</v>
      </c>
      <c r="K1248" s="54">
        <v>0</v>
      </c>
      <c r="L1248" s="55">
        <v>0</v>
      </c>
      <c r="M1248" s="56">
        <v>0</v>
      </c>
      <c r="N1248" s="19">
        <v>0</v>
      </c>
      <c r="O1248" s="21">
        <v>0</v>
      </c>
      <c r="P1248" s="2">
        <v>67</v>
      </c>
      <c r="Q1248" s="2" t="s">
        <v>41</v>
      </c>
      <c r="R1248" s="2" t="s">
        <v>1092</v>
      </c>
      <c r="S1248" s="2" t="s">
        <v>3612</v>
      </c>
      <c r="T1248" s="2" t="s">
        <v>112</v>
      </c>
      <c r="U1248" s="57">
        <v>0</v>
      </c>
      <c r="V1248" s="2">
        <v>46062</v>
      </c>
      <c r="W1248" s="2">
        <v>1</v>
      </c>
      <c r="X1248" s="56" t="s">
        <v>422</v>
      </c>
      <c r="Y1248" s="21" t="s">
        <v>4545</v>
      </c>
      <c r="Z1248" s="52">
        <v>2.0304216867469882</v>
      </c>
    </row>
    <row r="1249" spans="1:26" x14ac:dyDescent="0.25">
      <c r="A1249" s="70" t="s">
        <v>4544</v>
      </c>
      <c r="B1249" s="2" t="s">
        <v>2446</v>
      </c>
      <c r="C1249" s="19" t="s">
        <v>3528</v>
      </c>
      <c r="D1249" s="2" t="s">
        <v>2394</v>
      </c>
      <c r="E1249" s="14">
        <v>20090017</v>
      </c>
      <c r="F1249" s="14" t="s">
        <v>44</v>
      </c>
      <c r="G1249" s="19">
        <v>4</v>
      </c>
      <c r="H1249" s="21">
        <v>2.7</v>
      </c>
      <c r="I1249" s="21">
        <v>106.5</v>
      </c>
      <c r="J1249" s="54">
        <v>0</v>
      </c>
      <c r="K1249" s="54">
        <v>0</v>
      </c>
      <c r="L1249" s="55">
        <v>49.040000000000873</v>
      </c>
      <c r="M1249" s="56">
        <v>0</v>
      </c>
      <c r="N1249" s="19">
        <v>0</v>
      </c>
      <c r="O1249" s="21">
        <v>0</v>
      </c>
      <c r="P1249" s="2">
        <v>57</v>
      </c>
      <c r="Q1249" s="2" t="s">
        <v>41</v>
      </c>
      <c r="R1249" s="2" t="s">
        <v>2447</v>
      </c>
      <c r="S1249" s="2" t="s">
        <v>2448</v>
      </c>
      <c r="T1249" s="2" t="s">
        <v>2449</v>
      </c>
      <c r="U1249" s="57">
        <v>0</v>
      </c>
      <c r="V1249" s="2">
        <v>45949</v>
      </c>
      <c r="W1249" s="2">
        <v>1</v>
      </c>
      <c r="X1249" s="56" t="s">
        <v>422</v>
      </c>
      <c r="Y1249" s="21" t="s">
        <v>4545</v>
      </c>
      <c r="Z1249" s="52">
        <v>7.8888888888888893</v>
      </c>
    </row>
    <row r="1250" spans="1:26" x14ac:dyDescent="0.25">
      <c r="A1250" s="70" t="s">
        <v>4544</v>
      </c>
      <c r="B1250" s="2" t="s">
        <v>2599</v>
      </c>
      <c r="C1250" s="19" t="s">
        <v>3528</v>
      </c>
      <c r="D1250" s="2" t="s">
        <v>2394</v>
      </c>
      <c r="E1250" s="14">
        <v>20090017</v>
      </c>
      <c r="F1250" s="14" t="s">
        <v>617</v>
      </c>
      <c r="G1250" s="19">
        <v>4</v>
      </c>
      <c r="H1250" s="21">
        <v>148.45999999999998</v>
      </c>
      <c r="I1250" s="21">
        <v>5920.7099999999991</v>
      </c>
      <c r="J1250" s="54">
        <v>0</v>
      </c>
      <c r="K1250" s="54">
        <v>0</v>
      </c>
      <c r="L1250" s="55">
        <v>0</v>
      </c>
      <c r="M1250" s="56">
        <v>0</v>
      </c>
      <c r="N1250" s="19">
        <v>0</v>
      </c>
      <c r="O1250" s="21">
        <v>0</v>
      </c>
      <c r="P1250" s="2">
        <v>5921</v>
      </c>
      <c r="Q1250" s="2" t="s">
        <v>41</v>
      </c>
      <c r="R1250" s="2" t="s">
        <v>2600</v>
      </c>
      <c r="S1250" s="2" t="s">
        <v>2601</v>
      </c>
      <c r="T1250" s="2" t="s">
        <v>1992</v>
      </c>
      <c r="U1250" s="57">
        <v>0</v>
      </c>
      <c r="V1250" s="2">
        <v>45965</v>
      </c>
      <c r="W1250" s="2">
        <v>1</v>
      </c>
      <c r="X1250" s="56" t="s">
        <v>422</v>
      </c>
      <c r="Y1250" s="21" t="s">
        <v>4545</v>
      </c>
      <c r="Z1250" s="52">
        <v>7.9761686649602588</v>
      </c>
    </row>
    <row r="1251" spans="1:26" x14ac:dyDescent="0.25">
      <c r="A1251" s="70" t="s">
        <v>4544</v>
      </c>
      <c r="B1251" s="2" t="s">
        <v>2450</v>
      </c>
      <c r="C1251" s="19" t="s">
        <v>3528</v>
      </c>
      <c r="D1251" s="2" t="s">
        <v>2397</v>
      </c>
      <c r="E1251" s="14">
        <v>20090020</v>
      </c>
      <c r="F1251" s="14" t="s">
        <v>44</v>
      </c>
      <c r="G1251" s="19">
        <v>4</v>
      </c>
      <c r="H1251" s="21">
        <v>143.74</v>
      </c>
      <c r="I1251" s="21">
        <v>6053.7999999999993</v>
      </c>
      <c r="J1251" s="54">
        <v>0</v>
      </c>
      <c r="K1251" s="54">
        <v>0</v>
      </c>
      <c r="L1251" s="55">
        <v>0</v>
      </c>
      <c r="M1251" s="56">
        <v>0</v>
      </c>
      <c r="N1251" s="19">
        <v>0</v>
      </c>
      <c r="O1251" s="21">
        <v>0</v>
      </c>
      <c r="P1251" s="2">
        <v>6054</v>
      </c>
      <c r="Q1251" s="2" t="s">
        <v>41</v>
      </c>
      <c r="R1251" s="2" t="s">
        <v>2451</v>
      </c>
      <c r="S1251" s="2" t="s">
        <v>2452</v>
      </c>
      <c r="T1251" s="2" t="s">
        <v>57</v>
      </c>
      <c r="U1251" s="57">
        <v>0</v>
      </c>
      <c r="V1251" s="2">
        <v>45949</v>
      </c>
      <c r="W1251" s="2">
        <v>1</v>
      </c>
      <c r="X1251" s="56" t="s">
        <v>422</v>
      </c>
      <c r="Y1251" s="21" t="s">
        <v>4545</v>
      </c>
      <c r="Z1251" s="52">
        <v>8.4232642270766647</v>
      </c>
    </row>
    <row r="1252" spans="1:26" x14ac:dyDescent="0.25">
      <c r="A1252" s="70" t="s">
        <v>4544</v>
      </c>
      <c r="B1252" s="2" t="s">
        <v>4230</v>
      </c>
      <c r="C1252" s="19" t="s">
        <v>3528</v>
      </c>
      <c r="D1252" s="2" t="s">
        <v>2397</v>
      </c>
      <c r="E1252" s="14">
        <v>20090020</v>
      </c>
      <c r="F1252" s="14" t="s">
        <v>516</v>
      </c>
      <c r="G1252" s="19">
        <v>3</v>
      </c>
      <c r="H1252" s="21">
        <v>72.5</v>
      </c>
      <c r="I1252" s="21">
        <v>3200.2200000000003</v>
      </c>
      <c r="J1252" s="54">
        <v>0</v>
      </c>
      <c r="K1252" s="54">
        <v>0</v>
      </c>
      <c r="L1252" s="55">
        <v>0</v>
      </c>
      <c r="M1252" s="56">
        <v>0</v>
      </c>
      <c r="N1252" s="19">
        <v>0</v>
      </c>
      <c r="O1252" s="21">
        <v>0</v>
      </c>
      <c r="P1252" s="2">
        <v>3200</v>
      </c>
      <c r="Q1252" s="2" t="s">
        <v>41</v>
      </c>
      <c r="R1252" s="2" t="s">
        <v>4231</v>
      </c>
      <c r="S1252" s="2" t="s">
        <v>4232</v>
      </c>
      <c r="T1252" s="2" t="s">
        <v>60</v>
      </c>
      <c r="U1252" s="57">
        <v>0</v>
      </c>
      <c r="V1252" s="2">
        <v>46104</v>
      </c>
      <c r="W1252" s="2">
        <v>1</v>
      </c>
      <c r="X1252" s="56" t="s">
        <v>422</v>
      </c>
      <c r="Y1252" s="21" t="s">
        <v>4545</v>
      </c>
      <c r="Z1252" s="52">
        <v>6.6211448275862086</v>
      </c>
    </row>
    <row r="1253" spans="1:26" x14ac:dyDescent="0.25">
      <c r="A1253" s="70" t="s">
        <v>4544</v>
      </c>
      <c r="B1253" s="2" t="s">
        <v>2453</v>
      </c>
      <c r="C1253" s="19" t="s">
        <v>3528</v>
      </c>
      <c r="D1253" s="2" t="s">
        <v>2398</v>
      </c>
      <c r="E1253" s="14">
        <v>20090021</v>
      </c>
      <c r="F1253" s="14" t="s">
        <v>617</v>
      </c>
      <c r="G1253" s="19">
        <v>4</v>
      </c>
      <c r="H1253" s="21">
        <v>12.610000000000001</v>
      </c>
      <c r="I1253" s="21">
        <v>523.27</v>
      </c>
      <c r="J1253" s="54">
        <v>0</v>
      </c>
      <c r="K1253" s="54">
        <v>0</v>
      </c>
      <c r="L1253" s="55">
        <v>0</v>
      </c>
      <c r="M1253" s="56">
        <v>0</v>
      </c>
      <c r="N1253" s="19">
        <v>0</v>
      </c>
      <c r="O1253" s="21">
        <v>0</v>
      </c>
      <c r="P1253" s="2">
        <v>523</v>
      </c>
      <c r="Q1253" s="2" t="s">
        <v>41</v>
      </c>
      <c r="R1253" s="2" t="s">
        <v>2454</v>
      </c>
      <c r="S1253" s="2" t="s">
        <v>2455</v>
      </c>
      <c r="T1253" s="2" t="s">
        <v>2071</v>
      </c>
      <c r="U1253" s="57">
        <v>0</v>
      </c>
      <c r="V1253" s="2">
        <v>45949</v>
      </c>
      <c r="W1253" s="2">
        <v>1</v>
      </c>
      <c r="X1253" s="56" t="s">
        <v>422</v>
      </c>
      <c r="Y1253" s="21" t="s">
        <v>4545</v>
      </c>
      <c r="Z1253" s="52">
        <v>8.2992862807295786</v>
      </c>
    </row>
    <row r="1254" spans="1:26" x14ac:dyDescent="0.25">
      <c r="A1254" s="70" t="s">
        <v>4544</v>
      </c>
      <c r="B1254" s="2" t="s">
        <v>2936</v>
      </c>
      <c r="C1254" s="19" t="s">
        <v>3528</v>
      </c>
      <c r="D1254" s="2" t="s">
        <v>2398</v>
      </c>
      <c r="E1254" s="14">
        <v>20090021</v>
      </c>
      <c r="F1254" s="14" t="s">
        <v>516</v>
      </c>
      <c r="G1254" s="19">
        <v>4</v>
      </c>
      <c r="H1254" s="21">
        <v>15.85</v>
      </c>
      <c r="I1254" s="21">
        <v>698.95</v>
      </c>
      <c r="J1254" s="54">
        <v>0</v>
      </c>
      <c r="K1254" s="54">
        <v>0</v>
      </c>
      <c r="L1254" s="55">
        <v>0</v>
      </c>
      <c r="M1254" s="56">
        <v>0</v>
      </c>
      <c r="N1254" s="19">
        <v>0</v>
      </c>
      <c r="O1254" s="21">
        <v>0</v>
      </c>
      <c r="P1254" s="2">
        <v>699</v>
      </c>
      <c r="Q1254" s="2" t="s">
        <v>41</v>
      </c>
      <c r="R1254" s="2" t="s">
        <v>2937</v>
      </c>
      <c r="S1254" s="2" t="s">
        <v>2938</v>
      </c>
      <c r="T1254" s="2" t="s">
        <v>2071</v>
      </c>
      <c r="U1254" s="57">
        <v>0</v>
      </c>
      <c r="V1254" s="2">
        <v>45999</v>
      </c>
      <c r="W1254" s="2">
        <v>1</v>
      </c>
      <c r="X1254" s="56" t="s">
        <v>422</v>
      </c>
      <c r="Y1254" s="21" t="s">
        <v>4545</v>
      </c>
      <c r="Z1254" s="52">
        <v>8.8195583596214515</v>
      </c>
    </row>
    <row r="1255" spans="1:26" x14ac:dyDescent="0.25">
      <c r="A1255" s="70" t="s">
        <v>4544</v>
      </c>
      <c r="B1255" s="2" t="s">
        <v>3314</v>
      </c>
      <c r="C1255" s="19" t="s">
        <v>3528</v>
      </c>
      <c r="D1255" s="2" t="s">
        <v>2398</v>
      </c>
      <c r="E1255" s="14">
        <v>20090021</v>
      </c>
      <c r="F1255" s="14" t="s">
        <v>423</v>
      </c>
      <c r="G1255" s="19">
        <v>4</v>
      </c>
      <c r="H1255" s="21">
        <v>8.18</v>
      </c>
      <c r="I1255" s="21">
        <v>318.42999999999995</v>
      </c>
      <c r="J1255" s="54">
        <v>0</v>
      </c>
      <c r="K1255" s="54">
        <v>0</v>
      </c>
      <c r="L1255" s="55">
        <v>0</v>
      </c>
      <c r="M1255" s="56">
        <v>0</v>
      </c>
      <c r="N1255" s="19">
        <v>0</v>
      </c>
      <c r="O1255" s="21">
        <v>0</v>
      </c>
      <c r="P1255" s="2">
        <v>318</v>
      </c>
      <c r="Q1255" s="2" t="s">
        <v>41</v>
      </c>
      <c r="R1255" s="2" t="s">
        <v>3315</v>
      </c>
      <c r="S1255" s="2" t="s">
        <v>3316</v>
      </c>
      <c r="T1255" s="2" t="s">
        <v>2071</v>
      </c>
      <c r="U1255" s="57">
        <v>0</v>
      </c>
      <c r="V1255" s="2">
        <v>46034</v>
      </c>
      <c r="W1255" s="2">
        <v>1</v>
      </c>
      <c r="X1255" s="56" t="s">
        <v>422</v>
      </c>
      <c r="Y1255" s="21" t="s">
        <v>4545</v>
      </c>
      <c r="Z1255" s="52">
        <v>7.785574572127139</v>
      </c>
    </row>
    <row r="1256" spans="1:26" x14ac:dyDescent="0.25">
      <c r="A1256" s="70" t="s">
        <v>4544</v>
      </c>
      <c r="B1256" s="2" t="s">
        <v>3117</v>
      </c>
      <c r="C1256" s="19" t="s">
        <v>3528</v>
      </c>
      <c r="D1256" s="2" t="s">
        <v>2948</v>
      </c>
      <c r="E1256" s="14">
        <v>20090023</v>
      </c>
      <c r="F1256" s="14" t="s">
        <v>44</v>
      </c>
      <c r="G1256" s="19">
        <v>4</v>
      </c>
      <c r="H1256" s="21">
        <v>327.87</v>
      </c>
      <c r="I1256" s="21">
        <v>13927.76</v>
      </c>
      <c r="J1256" s="54">
        <v>0</v>
      </c>
      <c r="K1256" s="54">
        <v>0</v>
      </c>
      <c r="L1256" s="55">
        <v>1103.1699999999983</v>
      </c>
      <c r="M1256" s="56">
        <v>0</v>
      </c>
      <c r="N1256" s="19">
        <v>0</v>
      </c>
      <c r="O1256" s="21">
        <v>0</v>
      </c>
      <c r="P1256" s="2">
        <v>12825</v>
      </c>
      <c r="Q1256" s="2" t="s">
        <v>41</v>
      </c>
      <c r="R1256" s="2" t="s">
        <v>3118</v>
      </c>
      <c r="S1256" s="2" t="s">
        <v>3119</v>
      </c>
      <c r="T1256" s="2" t="s">
        <v>1809</v>
      </c>
      <c r="U1256" s="57">
        <v>0</v>
      </c>
      <c r="V1256" s="2">
        <v>46009</v>
      </c>
      <c r="W1256" s="2">
        <v>1</v>
      </c>
      <c r="X1256" s="56" t="s">
        <v>422</v>
      </c>
      <c r="Y1256" s="21" t="s">
        <v>4545</v>
      </c>
      <c r="Z1256" s="52">
        <v>8.4959038643364746</v>
      </c>
    </row>
    <row r="1257" spans="1:26" x14ac:dyDescent="0.25">
      <c r="A1257" s="70" t="s">
        <v>4544</v>
      </c>
      <c r="B1257" s="2" t="s">
        <v>3468</v>
      </c>
      <c r="C1257" s="19" t="s">
        <v>3528</v>
      </c>
      <c r="D1257" s="2" t="s">
        <v>2948</v>
      </c>
      <c r="E1257" s="14">
        <v>20090023</v>
      </c>
      <c r="F1257" s="14" t="s">
        <v>617</v>
      </c>
      <c r="G1257" s="19">
        <v>1</v>
      </c>
      <c r="H1257" s="21">
        <v>2.06</v>
      </c>
      <c r="I1257" s="21">
        <v>93.83</v>
      </c>
      <c r="J1257" s="54">
        <v>0</v>
      </c>
      <c r="K1257" s="54">
        <v>0</v>
      </c>
      <c r="L1257" s="55">
        <v>0</v>
      </c>
      <c r="M1257" s="56">
        <v>0</v>
      </c>
      <c r="N1257" s="19">
        <v>0</v>
      </c>
      <c r="O1257" s="21">
        <v>0</v>
      </c>
      <c r="P1257" s="2">
        <v>94</v>
      </c>
      <c r="Q1257" s="2" t="s">
        <v>41</v>
      </c>
      <c r="R1257" s="2" t="s">
        <v>3469</v>
      </c>
      <c r="S1257" s="2" t="s">
        <v>3470</v>
      </c>
      <c r="T1257" s="2" t="s">
        <v>1992</v>
      </c>
      <c r="U1257" s="57">
        <v>0</v>
      </c>
      <c r="V1257" s="2">
        <v>46049</v>
      </c>
      <c r="W1257" s="2">
        <v>1</v>
      </c>
      <c r="X1257" s="56" t="s">
        <v>422</v>
      </c>
      <c r="Y1257" s="21" t="s">
        <v>4545</v>
      </c>
      <c r="Z1257" s="52">
        <v>2.2774271844660197</v>
      </c>
    </row>
    <row r="1258" spans="1:26" x14ac:dyDescent="0.25">
      <c r="A1258" s="70" t="s">
        <v>4544</v>
      </c>
      <c r="B1258" s="2" t="s">
        <v>4412</v>
      </c>
      <c r="C1258" s="19" t="s">
        <v>3528</v>
      </c>
      <c r="D1258" s="2" t="s">
        <v>4235</v>
      </c>
      <c r="E1258" s="14">
        <v>20090026</v>
      </c>
      <c r="F1258" s="14" t="s">
        <v>44</v>
      </c>
      <c r="G1258" s="19">
        <v>4</v>
      </c>
      <c r="H1258" s="21">
        <v>34.980000000000004</v>
      </c>
      <c r="I1258" s="21">
        <v>1356.4900000000002</v>
      </c>
      <c r="J1258" s="54">
        <v>0</v>
      </c>
      <c r="K1258" s="54">
        <v>0</v>
      </c>
      <c r="L1258" s="55">
        <v>0</v>
      </c>
      <c r="M1258" s="56">
        <v>0</v>
      </c>
      <c r="N1258" s="19">
        <v>0</v>
      </c>
      <c r="O1258" s="21">
        <v>0</v>
      </c>
      <c r="P1258" s="2">
        <v>1356</v>
      </c>
      <c r="Q1258" s="2" t="s">
        <v>41</v>
      </c>
      <c r="R1258" s="2" t="s">
        <v>4413</v>
      </c>
      <c r="S1258" s="2" t="s">
        <v>4414</v>
      </c>
      <c r="T1258" s="2" t="s">
        <v>85</v>
      </c>
      <c r="U1258" s="57">
        <v>0</v>
      </c>
      <c r="V1258" s="2">
        <v>46111</v>
      </c>
      <c r="W1258" s="2">
        <v>1</v>
      </c>
      <c r="X1258" s="56" t="s">
        <v>422</v>
      </c>
      <c r="Y1258" s="21" t="s">
        <v>4545</v>
      </c>
      <c r="Z1258" s="52">
        <v>7.7558033161806748</v>
      </c>
    </row>
    <row r="1259" spans="1:26" x14ac:dyDescent="0.25">
      <c r="A1259" s="70" t="s">
        <v>4544</v>
      </c>
      <c r="B1259" s="2" t="s">
        <v>4415</v>
      </c>
      <c r="C1259" s="19" t="s">
        <v>3528</v>
      </c>
      <c r="D1259" s="2" t="s">
        <v>4235</v>
      </c>
      <c r="E1259" s="14">
        <v>20090026</v>
      </c>
      <c r="F1259" s="14" t="s">
        <v>513</v>
      </c>
      <c r="G1259" s="19">
        <v>2</v>
      </c>
      <c r="H1259" s="21">
        <v>8.7100000000000009</v>
      </c>
      <c r="I1259" s="21">
        <v>461.04</v>
      </c>
      <c r="J1259" s="54">
        <v>0</v>
      </c>
      <c r="K1259" s="54">
        <v>0</v>
      </c>
      <c r="L1259" s="55">
        <v>0</v>
      </c>
      <c r="M1259" s="56">
        <v>0</v>
      </c>
      <c r="N1259" s="19">
        <v>0</v>
      </c>
      <c r="O1259" s="21">
        <v>0</v>
      </c>
      <c r="P1259" s="2">
        <v>461</v>
      </c>
      <c r="Q1259" s="2" t="s">
        <v>41</v>
      </c>
      <c r="R1259" s="2" t="s">
        <v>2096</v>
      </c>
      <c r="S1259" s="2" t="s">
        <v>4416</v>
      </c>
      <c r="T1259" s="2" t="s">
        <v>60</v>
      </c>
      <c r="U1259" s="57">
        <v>0</v>
      </c>
      <c r="V1259" s="2">
        <v>46111</v>
      </c>
      <c r="W1259" s="2">
        <v>1</v>
      </c>
      <c r="X1259" s="56" t="s">
        <v>422</v>
      </c>
      <c r="Y1259" s="21" t="s">
        <v>4545</v>
      </c>
      <c r="Z1259" s="52">
        <v>5.2932261768082665</v>
      </c>
    </row>
    <row r="1260" spans="1:26" x14ac:dyDescent="0.25">
      <c r="A1260" s="70" t="s">
        <v>4544</v>
      </c>
      <c r="B1260" s="2" t="s">
        <v>4417</v>
      </c>
      <c r="C1260" s="19" t="s">
        <v>3528</v>
      </c>
      <c r="D1260" s="2" t="s">
        <v>4235</v>
      </c>
      <c r="E1260" s="14">
        <v>20090026</v>
      </c>
      <c r="F1260" s="14" t="s">
        <v>516</v>
      </c>
      <c r="G1260" s="19">
        <v>4</v>
      </c>
      <c r="H1260" s="21">
        <v>10.210000000000001</v>
      </c>
      <c r="I1260" s="21">
        <v>388.51</v>
      </c>
      <c r="J1260" s="54">
        <v>0</v>
      </c>
      <c r="K1260" s="54">
        <v>0</v>
      </c>
      <c r="L1260" s="55">
        <v>0</v>
      </c>
      <c r="M1260" s="56">
        <v>0</v>
      </c>
      <c r="N1260" s="19">
        <v>0</v>
      </c>
      <c r="O1260" s="21">
        <v>0</v>
      </c>
      <c r="P1260" s="2">
        <v>389</v>
      </c>
      <c r="Q1260" s="2" t="s">
        <v>41</v>
      </c>
      <c r="R1260" s="2" t="s">
        <v>374</v>
      </c>
      <c r="S1260" s="2" t="s">
        <v>4418</v>
      </c>
      <c r="T1260" s="2" t="s">
        <v>84</v>
      </c>
      <c r="U1260" s="57">
        <v>0</v>
      </c>
      <c r="V1260" s="2">
        <v>46111</v>
      </c>
      <c r="W1260" s="2">
        <v>1</v>
      </c>
      <c r="X1260" s="56" t="s">
        <v>422</v>
      </c>
      <c r="Y1260" s="21" t="s">
        <v>4545</v>
      </c>
      <c r="Z1260" s="52">
        <v>7.610381978452498</v>
      </c>
    </row>
    <row r="1261" spans="1:26" x14ac:dyDescent="0.25">
      <c r="A1261" s="70" t="s">
        <v>4544</v>
      </c>
      <c r="B1261" s="2" t="s">
        <v>4419</v>
      </c>
      <c r="C1261" s="19" t="s">
        <v>3528</v>
      </c>
      <c r="D1261" s="2" t="s">
        <v>4235</v>
      </c>
      <c r="E1261" s="14">
        <v>20090026</v>
      </c>
      <c r="F1261" s="14" t="s">
        <v>423</v>
      </c>
      <c r="G1261" s="19">
        <v>2</v>
      </c>
      <c r="H1261" s="21">
        <v>9.25</v>
      </c>
      <c r="I1261" s="21">
        <v>355.22</v>
      </c>
      <c r="J1261" s="54">
        <v>0</v>
      </c>
      <c r="K1261" s="54">
        <v>0</v>
      </c>
      <c r="L1261" s="55">
        <v>0</v>
      </c>
      <c r="M1261" s="56">
        <v>0</v>
      </c>
      <c r="N1261" s="19">
        <v>0</v>
      </c>
      <c r="O1261" s="21">
        <v>0</v>
      </c>
      <c r="P1261" s="2">
        <v>355</v>
      </c>
      <c r="Q1261" s="2" t="s">
        <v>41</v>
      </c>
      <c r="R1261" s="2" t="s">
        <v>4420</v>
      </c>
      <c r="S1261" s="2" t="s">
        <v>4421</v>
      </c>
      <c r="T1261" s="2" t="s">
        <v>82</v>
      </c>
      <c r="U1261" s="57">
        <v>0</v>
      </c>
      <c r="V1261" s="2">
        <v>46111</v>
      </c>
      <c r="W1261" s="2">
        <v>1</v>
      </c>
      <c r="X1261" s="56" t="s">
        <v>422</v>
      </c>
      <c r="Y1261" s="21" t="s">
        <v>4545</v>
      </c>
      <c r="Z1261" s="52">
        <v>3.8402162162162163</v>
      </c>
    </row>
    <row r="1262" spans="1:26" x14ac:dyDescent="0.25">
      <c r="A1262" s="70" t="s">
        <v>4544</v>
      </c>
      <c r="B1262" s="2" t="s">
        <v>4422</v>
      </c>
      <c r="C1262" s="19" t="s">
        <v>3528</v>
      </c>
      <c r="D1262" s="2" t="s">
        <v>4235</v>
      </c>
      <c r="E1262" s="14">
        <v>20090026</v>
      </c>
      <c r="F1262" s="14" t="s">
        <v>520</v>
      </c>
      <c r="G1262" s="19">
        <v>4</v>
      </c>
      <c r="H1262" s="21">
        <v>26.610000000000003</v>
      </c>
      <c r="I1262" s="21">
        <v>1024.3900000000001</v>
      </c>
      <c r="J1262" s="54">
        <v>0</v>
      </c>
      <c r="K1262" s="54">
        <v>0</v>
      </c>
      <c r="L1262" s="55">
        <v>0</v>
      </c>
      <c r="M1262" s="56">
        <v>0</v>
      </c>
      <c r="N1262" s="19">
        <v>0</v>
      </c>
      <c r="O1262" s="21">
        <v>0</v>
      </c>
      <c r="P1262" s="2">
        <v>1024</v>
      </c>
      <c r="Q1262" s="2" t="s">
        <v>41</v>
      </c>
      <c r="R1262" s="2" t="s">
        <v>4423</v>
      </c>
      <c r="S1262" s="2" t="s">
        <v>4424</v>
      </c>
      <c r="T1262" s="2" t="s">
        <v>934</v>
      </c>
      <c r="U1262" s="57">
        <v>0</v>
      </c>
      <c r="V1262" s="2">
        <v>46111</v>
      </c>
      <c r="W1262" s="2">
        <v>1</v>
      </c>
      <c r="X1262" s="56" t="s">
        <v>422</v>
      </c>
      <c r="Y1262" s="21" t="s">
        <v>4545</v>
      </c>
      <c r="Z1262" s="52">
        <v>7.6992859827132669</v>
      </c>
    </row>
    <row r="1263" spans="1:26" x14ac:dyDescent="0.25">
      <c r="A1263" s="70" t="s">
        <v>4544</v>
      </c>
      <c r="B1263" s="2" t="s">
        <v>4425</v>
      </c>
      <c r="C1263" s="19" t="s">
        <v>3528</v>
      </c>
      <c r="D1263" s="2" t="s">
        <v>4235</v>
      </c>
      <c r="E1263" s="14">
        <v>20090026</v>
      </c>
      <c r="F1263" s="14" t="s">
        <v>486</v>
      </c>
      <c r="G1263" s="19">
        <v>4</v>
      </c>
      <c r="H1263" s="21">
        <v>12.04</v>
      </c>
      <c r="I1263" s="21">
        <v>459.14000000000004</v>
      </c>
      <c r="J1263" s="54">
        <v>0</v>
      </c>
      <c r="K1263" s="54">
        <v>0</v>
      </c>
      <c r="L1263" s="55">
        <v>0</v>
      </c>
      <c r="M1263" s="56">
        <v>0</v>
      </c>
      <c r="N1263" s="19">
        <v>0</v>
      </c>
      <c r="O1263" s="21">
        <v>0</v>
      </c>
      <c r="P1263" s="2">
        <v>459</v>
      </c>
      <c r="Q1263" s="2" t="s">
        <v>41</v>
      </c>
      <c r="R1263" s="2" t="s">
        <v>4426</v>
      </c>
      <c r="S1263" s="2" t="s">
        <v>4427</v>
      </c>
      <c r="T1263" s="2" t="s">
        <v>934</v>
      </c>
      <c r="U1263" s="57">
        <v>0</v>
      </c>
      <c r="V1263" s="2">
        <v>46111</v>
      </c>
      <c r="W1263" s="2">
        <v>1</v>
      </c>
      <c r="X1263" s="56" t="s">
        <v>422</v>
      </c>
      <c r="Y1263" s="21" t="s">
        <v>4545</v>
      </c>
      <c r="Z1263" s="52">
        <v>7.626910299003324</v>
      </c>
    </row>
    <row r="1264" spans="1:26" x14ac:dyDescent="0.25">
      <c r="A1264" s="70" t="s">
        <v>4583</v>
      </c>
      <c r="B1264" s="2" t="s">
        <v>419</v>
      </c>
      <c r="C1264" s="19" t="s">
        <v>3527</v>
      </c>
      <c r="D1264" s="2" t="s">
        <v>241</v>
      </c>
      <c r="E1264" s="14">
        <v>20010001</v>
      </c>
      <c r="F1264" s="14" t="s">
        <v>44</v>
      </c>
      <c r="G1264" s="19">
        <v>10</v>
      </c>
      <c r="H1264" s="21">
        <v>9717.119999999999</v>
      </c>
      <c r="I1264" s="21">
        <v>399882.26</v>
      </c>
      <c r="J1264" s="54">
        <v>9058</v>
      </c>
      <c r="K1264" s="54">
        <v>0</v>
      </c>
      <c r="L1264" s="55">
        <v>0</v>
      </c>
      <c r="M1264" s="56">
        <v>102000</v>
      </c>
      <c r="N1264" s="19">
        <v>0</v>
      </c>
      <c r="O1264" s="21">
        <v>0</v>
      </c>
      <c r="P1264" s="2">
        <v>288824</v>
      </c>
      <c r="Q1264" s="2" t="s">
        <v>41</v>
      </c>
      <c r="R1264" s="2" t="s">
        <v>47</v>
      </c>
      <c r="S1264" s="2" t="s">
        <v>132</v>
      </c>
      <c r="T1264" s="2" t="s">
        <v>51</v>
      </c>
      <c r="U1264" s="57" t="s">
        <v>420</v>
      </c>
      <c r="V1264" s="2" t="s">
        <v>421</v>
      </c>
      <c r="W1264" s="2">
        <v>1</v>
      </c>
      <c r="X1264" s="56" t="s">
        <v>422</v>
      </c>
      <c r="Y1264" s="21" t="s">
        <v>4584</v>
      </c>
      <c r="Z1264" s="52">
        <v>20.576171746361066</v>
      </c>
    </row>
    <row r="1265" spans="1:26" x14ac:dyDescent="0.25">
      <c r="A1265" s="70" t="s">
        <v>4583</v>
      </c>
      <c r="B1265" s="2" t="s">
        <v>2679</v>
      </c>
      <c r="C1265" s="19" t="s">
        <v>3527</v>
      </c>
      <c r="D1265" s="2" t="s">
        <v>241</v>
      </c>
      <c r="E1265" s="14">
        <v>20010001</v>
      </c>
      <c r="F1265" s="14" t="s">
        <v>516</v>
      </c>
      <c r="G1265" s="19">
        <v>7</v>
      </c>
      <c r="H1265" s="21">
        <v>31.880000000000003</v>
      </c>
      <c r="I1265" s="21">
        <v>1200.31</v>
      </c>
      <c r="J1265" s="54">
        <v>0</v>
      </c>
      <c r="K1265" s="54">
        <v>0</v>
      </c>
      <c r="L1265" s="55">
        <v>0</v>
      </c>
      <c r="M1265" s="56">
        <v>0</v>
      </c>
      <c r="N1265" s="19">
        <v>0</v>
      </c>
      <c r="O1265" s="21">
        <v>0</v>
      </c>
      <c r="P1265" s="2">
        <v>1200</v>
      </c>
      <c r="Q1265" s="2" t="s">
        <v>41</v>
      </c>
      <c r="R1265" s="2" t="s">
        <v>2680</v>
      </c>
      <c r="S1265" s="2" t="s">
        <v>2681</v>
      </c>
      <c r="T1265" s="2" t="s">
        <v>49</v>
      </c>
      <c r="U1265" s="57" t="s">
        <v>437</v>
      </c>
      <c r="V1265" s="2">
        <v>45183</v>
      </c>
      <c r="W1265" s="2">
        <v>1</v>
      </c>
      <c r="X1265" s="56" t="s">
        <v>422</v>
      </c>
      <c r="Y1265" s="21" t="s">
        <v>4584</v>
      </c>
      <c r="Z1265" s="52">
        <v>13.177807402760351</v>
      </c>
    </row>
    <row r="1266" spans="1:26" x14ac:dyDescent="0.25">
      <c r="A1266" s="70" t="s">
        <v>4583</v>
      </c>
      <c r="B1266" s="2" t="s">
        <v>426</v>
      </c>
      <c r="C1266" s="19" t="s">
        <v>3527</v>
      </c>
      <c r="D1266" s="2" t="s">
        <v>241</v>
      </c>
      <c r="E1266" s="14">
        <v>20010001</v>
      </c>
      <c r="F1266" s="14" t="s">
        <v>427</v>
      </c>
      <c r="G1266" s="19">
        <v>14</v>
      </c>
      <c r="H1266" s="21">
        <v>65.279999999999987</v>
      </c>
      <c r="I1266" s="21">
        <v>2957.19</v>
      </c>
      <c r="J1266" s="54">
        <v>0</v>
      </c>
      <c r="K1266" s="54">
        <v>0</v>
      </c>
      <c r="L1266" s="55">
        <v>0</v>
      </c>
      <c r="M1266" s="56">
        <v>0</v>
      </c>
      <c r="N1266" s="19">
        <v>0</v>
      </c>
      <c r="O1266" s="21">
        <v>0</v>
      </c>
      <c r="P1266" s="2">
        <v>2957</v>
      </c>
      <c r="Q1266" s="2" t="s">
        <v>41</v>
      </c>
      <c r="R1266" s="2" t="s">
        <v>428</v>
      </c>
      <c r="S1266" s="2" t="s">
        <v>429</v>
      </c>
      <c r="T1266" s="2" t="s">
        <v>51</v>
      </c>
      <c r="U1266" s="57" t="s">
        <v>430</v>
      </c>
      <c r="V1266" s="2">
        <v>45206</v>
      </c>
      <c r="W1266" s="2">
        <v>1</v>
      </c>
      <c r="X1266" s="56" t="s">
        <v>422</v>
      </c>
      <c r="Y1266" s="21" t="s">
        <v>4584</v>
      </c>
      <c r="Z1266" s="52">
        <v>31.710064338235306</v>
      </c>
    </row>
    <row r="1267" spans="1:26" x14ac:dyDescent="0.25">
      <c r="A1267" s="70" t="s">
        <v>4583</v>
      </c>
      <c r="B1267" s="2" t="s">
        <v>3121</v>
      </c>
      <c r="C1267" s="19" t="s">
        <v>3527</v>
      </c>
      <c r="D1267" s="2" t="s">
        <v>241</v>
      </c>
      <c r="E1267" s="14">
        <v>20010001</v>
      </c>
      <c r="F1267" s="14" t="s">
        <v>483</v>
      </c>
      <c r="G1267" s="19">
        <v>7</v>
      </c>
      <c r="H1267" s="21">
        <v>19.659999999999997</v>
      </c>
      <c r="I1267" s="21">
        <v>667.17000000000007</v>
      </c>
      <c r="J1267" s="54">
        <v>0</v>
      </c>
      <c r="K1267" s="54">
        <v>0</v>
      </c>
      <c r="L1267" s="55">
        <v>0</v>
      </c>
      <c r="M1267" s="56">
        <v>0</v>
      </c>
      <c r="N1267" s="19">
        <v>0</v>
      </c>
      <c r="O1267" s="21">
        <v>0</v>
      </c>
      <c r="P1267" s="2">
        <v>667</v>
      </c>
      <c r="Q1267" s="2" t="s">
        <v>41</v>
      </c>
      <c r="R1267" s="2" t="s">
        <v>3122</v>
      </c>
      <c r="S1267" s="2" t="s">
        <v>3123</v>
      </c>
      <c r="T1267" s="2" t="s">
        <v>49</v>
      </c>
      <c r="U1267" s="57" t="s">
        <v>437</v>
      </c>
      <c r="V1267" s="2">
        <v>45255</v>
      </c>
      <c r="W1267" s="2">
        <v>1</v>
      </c>
      <c r="X1267" s="56" t="s">
        <v>422</v>
      </c>
      <c r="Y1267" s="21" t="s">
        <v>4584</v>
      </c>
      <c r="Z1267" s="52">
        <v>11.877390640895223</v>
      </c>
    </row>
    <row r="1268" spans="1:26" x14ac:dyDescent="0.25">
      <c r="A1268" s="70" t="s">
        <v>4583</v>
      </c>
      <c r="B1268" s="2" t="s">
        <v>431</v>
      </c>
      <c r="C1268" s="19" t="s">
        <v>3527</v>
      </c>
      <c r="D1268" s="2" t="s">
        <v>241</v>
      </c>
      <c r="E1268" s="14">
        <v>20010001</v>
      </c>
      <c r="F1268" s="14" t="s">
        <v>432</v>
      </c>
      <c r="G1268" s="19">
        <v>11</v>
      </c>
      <c r="H1268" s="21">
        <v>49.839999999999996</v>
      </c>
      <c r="I1268" s="21">
        <v>1823.5000000000002</v>
      </c>
      <c r="J1268" s="54">
        <v>0</v>
      </c>
      <c r="K1268" s="54">
        <v>0</v>
      </c>
      <c r="L1268" s="55">
        <v>0</v>
      </c>
      <c r="M1268" s="56">
        <v>0</v>
      </c>
      <c r="N1268" s="19">
        <v>0</v>
      </c>
      <c r="O1268" s="21">
        <v>0</v>
      </c>
      <c r="P1268" s="2">
        <v>1824</v>
      </c>
      <c r="Q1268" s="2" t="s">
        <v>41</v>
      </c>
      <c r="R1268" s="2" t="s">
        <v>433</v>
      </c>
      <c r="S1268" s="2" t="s">
        <v>434</v>
      </c>
      <c r="T1268" s="2" t="s">
        <v>54</v>
      </c>
      <c r="U1268" s="57" t="s">
        <v>435</v>
      </c>
      <c r="V1268" s="2">
        <v>45262</v>
      </c>
      <c r="W1268" s="2">
        <v>1</v>
      </c>
      <c r="X1268" s="56" t="s">
        <v>422</v>
      </c>
      <c r="Y1268" s="21" t="s">
        <v>4584</v>
      </c>
      <c r="Z1268" s="52">
        <v>20.122893258426974</v>
      </c>
    </row>
    <row r="1269" spans="1:26" x14ac:dyDescent="0.25">
      <c r="A1269" s="70" t="s">
        <v>4583</v>
      </c>
      <c r="B1269" s="2" t="s">
        <v>438</v>
      </c>
      <c r="C1269" s="19" t="s">
        <v>3527</v>
      </c>
      <c r="D1269" s="2" t="s">
        <v>241</v>
      </c>
      <c r="E1269" s="14">
        <v>20010001</v>
      </c>
      <c r="F1269" s="14" t="s">
        <v>439</v>
      </c>
      <c r="G1269" s="19">
        <v>13</v>
      </c>
      <c r="H1269" s="21">
        <v>21.64</v>
      </c>
      <c r="I1269" s="21">
        <v>842.1</v>
      </c>
      <c r="J1269" s="54">
        <v>0</v>
      </c>
      <c r="K1269" s="54">
        <v>0</v>
      </c>
      <c r="L1269" s="55">
        <v>0</v>
      </c>
      <c r="M1269" s="56">
        <v>0</v>
      </c>
      <c r="N1269" s="19">
        <v>0</v>
      </c>
      <c r="O1269" s="21">
        <v>0</v>
      </c>
      <c r="P1269" s="2">
        <v>842</v>
      </c>
      <c r="Q1269" s="2" t="s">
        <v>41</v>
      </c>
      <c r="R1269" s="2" t="s">
        <v>440</v>
      </c>
      <c r="S1269" s="2" t="s">
        <v>441</v>
      </c>
      <c r="T1269" s="2" t="s">
        <v>60</v>
      </c>
      <c r="U1269" s="57" t="s">
        <v>425</v>
      </c>
      <c r="V1269" s="2">
        <v>45481</v>
      </c>
      <c r="W1269" s="2">
        <v>1</v>
      </c>
      <c r="X1269" s="56" t="s">
        <v>422</v>
      </c>
      <c r="Y1269" s="21" t="s">
        <v>4584</v>
      </c>
      <c r="Z1269" s="52">
        <v>25.294131238447321</v>
      </c>
    </row>
    <row r="1270" spans="1:26" x14ac:dyDescent="0.25">
      <c r="A1270" s="70" t="s">
        <v>4583</v>
      </c>
      <c r="B1270" s="2" t="s">
        <v>4585</v>
      </c>
      <c r="C1270" s="19" t="s">
        <v>3527</v>
      </c>
      <c r="D1270" s="2" t="s">
        <v>241</v>
      </c>
      <c r="E1270" s="14">
        <v>20010001</v>
      </c>
      <c r="F1270" s="14" t="s">
        <v>449</v>
      </c>
      <c r="G1270" s="19">
        <v>1</v>
      </c>
      <c r="H1270" s="21">
        <v>3.1</v>
      </c>
      <c r="I1270" s="21">
        <v>117.09</v>
      </c>
      <c r="J1270" s="54">
        <v>0</v>
      </c>
      <c r="K1270" s="54">
        <v>0</v>
      </c>
      <c r="L1270" s="55">
        <v>0</v>
      </c>
      <c r="M1270" s="56">
        <v>0</v>
      </c>
      <c r="N1270" s="19">
        <v>0</v>
      </c>
      <c r="O1270" s="21">
        <v>0</v>
      </c>
      <c r="P1270" s="2">
        <v>117</v>
      </c>
      <c r="Q1270" s="2" t="s">
        <v>41</v>
      </c>
      <c r="R1270" s="2" t="s">
        <v>4586</v>
      </c>
      <c r="S1270" s="2" t="s">
        <v>4587</v>
      </c>
      <c r="T1270" s="2" t="s">
        <v>49</v>
      </c>
      <c r="U1270" s="57" t="s">
        <v>437</v>
      </c>
      <c r="V1270" s="2">
        <v>45542</v>
      </c>
      <c r="W1270" s="2">
        <v>1</v>
      </c>
      <c r="X1270" s="56" t="s">
        <v>422</v>
      </c>
      <c r="Y1270" s="21" t="s">
        <v>4584</v>
      </c>
      <c r="Z1270" s="52">
        <v>1.8885483870967743</v>
      </c>
    </row>
    <row r="1271" spans="1:26" x14ac:dyDescent="0.25">
      <c r="A1271" s="70" t="s">
        <v>4583</v>
      </c>
      <c r="B1271" s="2" t="s">
        <v>450</v>
      </c>
      <c r="C1271" s="19" t="s">
        <v>3527</v>
      </c>
      <c r="D1271" s="2" t="s">
        <v>241</v>
      </c>
      <c r="E1271" s="14">
        <v>20010001</v>
      </c>
      <c r="F1271" s="14" t="s">
        <v>451</v>
      </c>
      <c r="G1271" s="19">
        <v>7</v>
      </c>
      <c r="H1271" s="21">
        <v>139.5</v>
      </c>
      <c r="I1271" s="21">
        <v>5224.0499999999993</v>
      </c>
      <c r="J1271" s="54">
        <v>0</v>
      </c>
      <c r="K1271" s="54">
        <v>0</v>
      </c>
      <c r="L1271" s="55">
        <v>0</v>
      </c>
      <c r="M1271" s="56">
        <v>0</v>
      </c>
      <c r="N1271" s="19">
        <v>0</v>
      </c>
      <c r="O1271" s="21">
        <v>0</v>
      </c>
      <c r="P1271" s="2">
        <v>5224</v>
      </c>
      <c r="Q1271" s="2" t="s">
        <v>41</v>
      </c>
      <c r="R1271" s="2" t="s">
        <v>452</v>
      </c>
      <c r="S1271" s="2" t="s">
        <v>453</v>
      </c>
      <c r="T1271" s="2" t="s">
        <v>454</v>
      </c>
      <c r="U1271" s="57" t="s">
        <v>455</v>
      </c>
      <c r="V1271" s="2">
        <v>45600</v>
      </c>
      <c r="W1271" s="2">
        <v>1</v>
      </c>
      <c r="X1271" s="56" t="s">
        <v>422</v>
      </c>
      <c r="Y1271" s="21" t="s">
        <v>4584</v>
      </c>
      <c r="Z1271" s="52">
        <v>13.106935483870968</v>
      </c>
    </row>
    <row r="1272" spans="1:26" x14ac:dyDescent="0.25">
      <c r="A1272" s="70" t="s">
        <v>4583</v>
      </c>
      <c r="B1272" s="2" t="s">
        <v>456</v>
      </c>
      <c r="C1272" s="19" t="s">
        <v>3527</v>
      </c>
      <c r="D1272" s="2" t="s">
        <v>241</v>
      </c>
      <c r="E1272" s="14">
        <v>20010001</v>
      </c>
      <c r="F1272" s="14" t="s">
        <v>457</v>
      </c>
      <c r="G1272" s="19">
        <v>7</v>
      </c>
      <c r="H1272" s="21">
        <v>82.84</v>
      </c>
      <c r="I1272" s="21">
        <v>3109.15</v>
      </c>
      <c r="J1272" s="54">
        <v>0</v>
      </c>
      <c r="K1272" s="54">
        <v>0</v>
      </c>
      <c r="L1272" s="55">
        <v>0</v>
      </c>
      <c r="M1272" s="56">
        <v>0</v>
      </c>
      <c r="N1272" s="19">
        <v>0</v>
      </c>
      <c r="O1272" s="21">
        <v>0</v>
      </c>
      <c r="P1272" s="2">
        <v>3109</v>
      </c>
      <c r="Q1272" s="2" t="s">
        <v>41</v>
      </c>
      <c r="R1272" s="2" t="s">
        <v>458</v>
      </c>
      <c r="S1272" s="2" t="s">
        <v>459</v>
      </c>
      <c r="T1272" s="2" t="s">
        <v>460</v>
      </c>
      <c r="U1272" s="57" t="s">
        <v>425</v>
      </c>
      <c r="V1272" s="2">
        <v>45600</v>
      </c>
      <c r="W1272" s="2">
        <v>1</v>
      </c>
      <c r="X1272" s="56" t="s">
        <v>422</v>
      </c>
      <c r="Y1272" s="21" t="s">
        <v>4584</v>
      </c>
      <c r="Z1272" s="52">
        <v>13.136196281989378</v>
      </c>
    </row>
    <row r="1273" spans="1:26" x14ac:dyDescent="0.25">
      <c r="A1273" s="70" t="s">
        <v>4583</v>
      </c>
      <c r="B1273" s="2" t="s">
        <v>463</v>
      </c>
      <c r="C1273" s="19" t="s">
        <v>3527</v>
      </c>
      <c r="D1273" s="2" t="s">
        <v>241</v>
      </c>
      <c r="E1273" s="14">
        <v>20010001</v>
      </c>
      <c r="F1273" s="14" t="s">
        <v>464</v>
      </c>
      <c r="G1273" s="19">
        <v>13</v>
      </c>
      <c r="H1273" s="21">
        <v>167.89999999999998</v>
      </c>
      <c r="I1273" s="21">
        <v>6895.82</v>
      </c>
      <c r="J1273" s="54">
        <v>0</v>
      </c>
      <c r="K1273" s="54">
        <v>0</v>
      </c>
      <c r="L1273" s="55">
        <v>0</v>
      </c>
      <c r="M1273" s="56">
        <v>0</v>
      </c>
      <c r="N1273" s="19">
        <v>0</v>
      </c>
      <c r="O1273" s="21">
        <v>0</v>
      </c>
      <c r="P1273" s="2">
        <v>6896</v>
      </c>
      <c r="Q1273" s="2" t="s">
        <v>41</v>
      </c>
      <c r="R1273" s="2" t="s">
        <v>465</v>
      </c>
      <c r="S1273" s="2" t="s">
        <v>466</v>
      </c>
      <c r="T1273" s="2" t="s">
        <v>49</v>
      </c>
      <c r="U1273" s="57">
        <v>0</v>
      </c>
      <c r="V1273" s="2">
        <v>45853</v>
      </c>
      <c r="W1273" s="2">
        <v>1</v>
      </c>
      <c r="X1273" s="56" t="s">
        <v>422</v>
      </c>
      <c r="Y1273" s="21" t="s">
        <v>4584</v>
      </c>
      <c r="Z1273" s="52">
        <v>26.696146515783209</v>
      </c>
    </row>
    <row r="1274" spans="1:26" x14ac:dyDescent="0.25">
      <c r="A1274" s="70" t="s">
        <v>4583</v>
      </c>
      <c r="B1274" s="2" t="s">
        <v>468</v>
      </c>
      <c r="C1274" s="19" t="s">
        <v>3527</v>
      </c>
      <c r="D1274" s="2" t="s">
        <v>241</v>
      </c>
      <c r="E1274" s="14">
        <v>20010001</v>
      </c>
      <c r="F1274" s="14" t="s">
        <v>469</v>
      </c>
      <c r="G1274" s="19">
        <v>7</v>
      </c>
      <c r="H1274" s="21">
        <v>60.620000000000005</v>
      </c>
      <c r="I1274" s="21">
        <v>2270.2700000000004</v>
      </c>
      <c r="J1274" s="54">
        <v>0</v>
      </c>
      <c r="K1274" s="54">
        <v>0</v>
      </c>
      <c r="L1274" s="55">
        <v>0</v>
      </c>
      <c r="M1274" s="56">
        <v>0</v>
      </c>
      <c r="N1274" s="19">
        <v>0</v>
      </c>
      <c r="O1274" s="21">
        <v>0</v>
      </c>
      <c r="P1274" s="2">
        <v>2270</v>
      </c>
      <c r="Q1274" s="2" t="s">
        <v>41</v>
      </c>
      <c r="R1274" s="2" t="s">
        <v>470</v>
      </c>
      <c r="S1274" s="2" t="s">
        <v>471</v>
      </c>
      <c r="T1274" s="2" t="s">
        <v>472</v>
      </c>
      <c r="U1274" s="57">
        <v>0</v>
      </c>
      <c r="V1274" s="2">
        <v>45881</v>
      </c>
      <c r="W1274" s="2">
        <v>1</v>
      </c>
      <c r="X1274" s="56" t="s">
        <v>422</v>
      </c>
      <c r="Y1274" s="21" t="s">
        <v>4584</v>
      </c>
      <c r="Z1274" s="52">
        <v>13.107794457274832</v>
      </c>
    </row>
    <row r="1275" spans="1:26" x14ac:dyDescent="0.25">
      <c r="A1275" s="70" t="s">
        <v>4583</v>
      </c>
      <c r="B1275" s="2" t="s">
        <v>473</v>
      </c>
      <c r="C1275" s="19" t="s">
        <v>3527</v>
      </c>
      <c r="D1275" s="2" t="s">
        <v>241</v>
      </c>
      <c r="E1275" s="14">
        <v>20010001</v>
      </c>
      <c r="F1275" s="14" t="s">
        <v>474</v>
      </c>
      <c r="G1275" s="19">
        <v>12</v>
      </c>
      <c r="H1275" s="21">
        <v>56.98</v>
      </c>
      <c r="I1275" s="21">
        <v>2433.21</v>
      </c>
      <c r="J1275" s="54">
        <v>0</v>
      </c>
      <c r="K1275" s="54">
        <v>0</v>
      </c>
      <c r="L1275" s="55">
        <v>0</v>
      </c>
      <c r="M1275" s="56">
        <v>0</v>
      </c>
      <c r="N1275" s="19">
        <v>0</v>
      </c>
      <c r="O1275" s="21">
        <v>0</v>
      </c>
      <c r="P1275" s="2">
        <v>2433</v>
      </c>
      <c r="Q1275" s="2" t="s">
        <v>41</v>
      </c>
      <c r="R1275" s="2" t="s">
        <v>378</v>
      </c>
      <c r="S1275" s="2" t="s">
        <v>475</v>
      </c>
      <c r="T1275" s="2" t="s">
        <v>49</v>
      </c>
      <c r="U1275" s="57">
        <v>0</v>
      </c>
      <c r="V1275" s="2">
        <v>45881</v>
      </c>
      <c r="W1275" s="2">
        <v>1</v>
      </c>
      <c r="X1275" s="56" t="s">
        <v>422</v>
      </c>
      <c r="Y1275" s="21" t="s">
        <v>4584</v>
      </c>
      <c r="Z1275" s="52">
        <v>25.621726921726925</v>
      </c>
    </row>
    <row r="1276" spans="1:26" x14ac:dyDescent="0.25">
      <c r="A1276" s="70" t="s">
        <v>4583</v>
      </c>
      <c r="B1276" s="2" t="s">
        <v>2521</v>
      </c>
      <c r="C1276" s="19" t="s">
        <v>3527</v>
      </c>
      <c r="D1276" s="2" t="s">
        <v>241</v>
      </c>
      <c r="E1276" s="14">
        <v>20010001</v>
      </c>
      <c r="F1276" s="14" t="s">
        <v>687</v>
      </c>
      <c r="G1276" s="19">
        <v>14</v>
      </c>
      <c r="H1276" s="21">
        <v>80.240000000000009</v>
      </c>
      <c r="I1276" s="21">
        <v>3058.9999999999995</v>
      </c>
      <c r="J1276" s="54">
        <v>0</v>
      </c>
      <c r="K1276" s="54">
        <v>0</v>
      </c>
      <c r="L1276" s="55">
        <v>0</v>
      </c>
      <c r="M1276" s="56">
        <v>0</v>
      </c>
      <c r="N1276" s="19">
        <v>0</v>
      </c>
      <c r="O1276" s="21">
        <v>0</v>
      </c>
      <c r="P1276" s="2">
        <v>3059</v>
      </c>
      <c r="Q1276" s="2" t="s">
        <v>41</v>
      </c>
      <c r="R1276" s="2" t="s">
        <v>2682</v>
      </c>
      <c r="S1276" s="2" t="s">
        <v>2683</v>
      </c>
      <c r="T1276" s="2" t="s">
        <v>60</v>
      </c>
      <c r="U1276" s="57">
        <v>0</v>
      </c>
      <c r="V1276" s="2">
        <v>45978</v>
      </c>
      <c r="W1276" s="2">
        <v>1</v>
      </c>
      <c r="X1276" s="56" t="s">
        <v>422</v>
      </c>
      <c r="Y1276" s="21" t="s">
        <v>4584</v>
      </c>
      <c r="Z1276" s="52">
        <v>26.686191425722829</v>
      </c>
    </row>
    <row r="1277" spans="1:26" x14ac:dyDescent="0.25">
      <c r="A1277" s="70" t="s">
        <v>4583</v>
      </c>
      <c r="B1277" s="2" t="s">
        <v>2522</v>
      </c>
      <c r="C1277" s="19" t="s">
        <v>3527</v>
      </c>
      <c r="D1277" s="2" t="s">
        <v>241</v>
      </c>
      <c r="E1277" s="14">
        <v>20010001</v>
      </c>
      <c r="F1277" s="14" t="s">
        <v>688</v>
      </c>
      <c r="G1277" s="19">
        <v>14</v>
      </c>
      <c r="H1277" s="21">
        <v>86.04</v>
      </c>
      <c r="I1277" s="21">
        <v>3287.1400000000003</v>
      </c>
      <c r="J1277" s="54">
        <v>0</v>
      </c>
      <c r="K1277" s="54">
        <v>0</v>
      </c>
      <c r="L1277" s="55">
        <v>0</v>
      </c>
      <c r="M1277" s="56">
        <v>0</v>
      </c>
      <c r="N1277" s="19">
        <v>0</v>
      </c>
      <c r="O1277" s="21">
        <v>0</v>
      </c>
      <c r="P1277" s="2">
        <v>3287</v>
      </c>
      <c r="Q1277" s="2" t="s">
        <v>41</v>
      </c>
      <c r="R1277" s="2" t="s">
        <v>2684</v>
      </c>
      <c r="S1277" s="2" t="s">
        <v>2685</v>
      </c>
      <c r="T1277" s="2" t="s">
        <v>60</v>
      </c>
      <c r="U1277" s="57">
        <v>0</v>
      </c>
      <c r="V1277" s="2">
        <v>45978</v>
      </c>
      <c r="W1277" s="2">
        <v>1</v>
      </c>
      <c r="X1277" s="56" t="s">
        <v>422</v>
      </c>
      <c r="Y1277" s="21" t="s">
        <v>4584</v>
      </c>
      <c r="Z1277" s="52">
        <v>26.743351929335194</v>
      </c>
    </row>
    <row r="1278" spans="1:26" x14ac:dyDescent="0.25">
      <c r="A1278" s="70" t="s">
        <v>4583</v>
      </c>
      <c r="B1278" s="2" t="s">
        <v>2884</v>
      </c>
      <c r="C1278" s="19" t="s">
        <v>3527</v>
      </c>
      <c r="D1278" s="2" t="s">
        <v>241</v>
      </c>
      <c r="E1278" s="14">
        <v>20010001</v>
      </c>
      <c r="F1278" s="14" t="s">
        <v>493</v>
      </c>
      <c r="G1278" s="19">
        <v>4</v>
      </c>
      <c r="H1278" s="21">
        <v>6.94</v>
      </c>
      <c r="I1278" s="21">
        <v>270.12</v>
      </c>
      <c r="J1278" s="54">
        <v>0</v>
      </c>
      <c r="K1278" s="54">
        <v>0</v>
      </c>
      <c r="L1278" s="55">
        <v>0</v>
      </c>
      <c r="M1278" s="56">
        <v>0</v>
      </c>
      <c r="N1278" s="19">
        <v>0</v>
      </c>
      <c r="O1278" s="21">
        <v>0</v>
      </c>
      <c r="P1278" s="2">
        <v>270</v>
      </c>
      <c r="Q1278" s="2" t="s">
        <v>41</v>
      </c>
      <c r="R1278" s="2" t="s">
        <v>2885</v>
      </c>
      <c r="S1278" s="2" t="s">
        <v>2886</v>
      </c>
      <c r="T1278" s="2" t="s">
        <v>424</v>
      </c>
      <c r="U1278" s="57">
        <v>0</v>
      </c>
      <c r="V1278" s="2">
        <v>45999</v>
      </c>
      <c r="W1278" s="2">
        <v>1</v>
      </c>
      <c r="X1278" s="56" t="s">
        <v>422</v>
      </c>
      <c r="Y1278" s="21" t="s">
        <v>4584</v>
      </c>
      <c r="Z1278" s="52">
        <v>7.7844380403458224</v>
      </c>
    </row>
    <row r="1279" spans="1:26" x14ac:dyDescent="0.25">
      <c r="A1279" s="70" t="s">
        <v>4583</v>
      </c>
      <c r="B1279" s="2" t="s">
        <v>3058</v>
      </c>
      <c r="C1279" s="19" t="s">
        <v>3527</v>
      </c>
      <c r="D1279" s="2" t="s">
        <v>241</v>
      </c>
      <c r="E1279" s="14">
        <v>20010001</v>
      </c>
      <c r="F1279" s="14" t="s">
        <v>698</v>
      </c>
      <c r="G1279" s="19">
        <v>9</v>
      </c>
      <c r="H1279" s="21">
        <v>16.8</v>
      </c>
      <c r="I1279" s="21">
        <v>668.78000000000009</v>
      </c>
      <c r="J1279" s="54">
        <v>0</v>
      </c>
      <c r="K1279" s="54">
        <v>0</v>
      </c>
      <c r="L1279" s="55">
        <v>0</v>
      </c>
      <c r="M1279" s="56">
        <v>0</v>
      </c>
      <c r="N1279" s="19">
        <v>0</v>
      </c>
      <c r="O1279" s="21">
        <v>0</v>
      </c>
      <c r="P1279" s="2">
        <v>669</v>
      </c>
      <c r="Q1279" s="2" t="s">
        <v>41</v>
      </c>
      <c r="R1279" s="2" t="s">
        <v>3059</v>
      </c>
      <c r="S1279" s="2" t="s">
        <v>3060</v>
      </c>
      <c r="T1279" s="2" t="s">
        <v>49</v>
      </c>
      <c r="U1279" s="57">
        <v>0</v>
      </c>
      <c r="V1279" s="2">
        <v>46013</v>
      </c>
      <c r="W1279" s="2">
        <v>1</v>
      </c>
      <c r="X1279" s="56" t="s">
        <v>422</v>
      </c>
      <c r="Y1279" s="21" t="s">
        <v>4584</v>
      </c>
      <c r="Z1279" s="52">
        <v>17.913750000000004</v>
      </c>
    </row>
    <row r="1280" spans="1:26" x14ac:dyDescent="0.25">
      <c r="A1280" s="70" t="s">
        <v>4583</v>
      </c>
      <c r="B1280" s="2" t="s">
        <v>3380</v>
      </c>
      <c r="C1280" s="19" t="s">
        <v>3527</v>
      </c>
      <c r="D1280" s="2" t="s">
        <v>241</v>
      </c>
      <c r="E1280" s="14">
        <v>20010001</v>
      </c>
      <c r="F1280" s="14" t="s">
        <v>707</v>
      </c>
      <c r="G1280" s="19">
        <v>5</v>
      </c>
      <c r="H1280" s="21">
        <v>17.659999999999997</v>
      </c>
      <c r="I1280" s="21">
        <v>679.3900000000001</v>
      </c>
      <c r="J1280" s="54">
        <v>0</v>
      </c>
      <c r="K1280" s="54">
        <v>0</v>
      </c>
      <c r="L1280" s="55">
        <v>0</v>
      </c>
      <c r="M1280" s="56">
        <v>0</v>
      </c>
      <c r="N1280" s="19">
        <v>0</v>
      </c>
      <c r="O1280" s="21">
        <v>0</v>
      </c>
      <c r="P1280" s="2">
        <v>679</v>
      </c>
      <c r="Q1280" s="2" t="s">
        <v>41</v>
      </c>
      <c r="R1280" s="2" t="s">
        <v>3381</v>
      </c>
      <c r="S1280" s="2" t="s">
        <v>3382</v>
      </c>
      <c r="T1280" s="2" t="s">
        <v>49</v>
      </c>
      <c r="U1280" s="57">
        <v>0</v>
      </c>
      <c r="V1280" s="2">
        <v>46049</v>
      </c>
      <c r="W1280" s="2">
        <v>1</v>
      </c>
      <c r="X1280" s="56" t="s">
        <v>422</v>
      </c>
      <c r="Y1280" s="21" t="s">
        <v>4584</v>
      </c>
      <c r="Z1280" s="52">
        <v>9.6176387315968324</v>
      </c>
    </row>
    <row r="1281" spans="1:26" x14ac:dyDescent="0.25">
      <c r="A1281" s="70" t="s">
        <v>4583</v>
      </c>
      <c r="B1281" s="2" t="s">
        <v>4588</v>
      </c>
      <c r="C1281" s="19" t="s">
        <v>3527</v>
      </c>
      <c r="D1281" s="2" t="s">
        <v>242</v>
      </c>
      <c r="E1281" s="14">
        <v>20010003</v>
      </c>
      <c r="F1281" s="14" t="s">
        <v>3815</v>
      </c>
      <c r="G1281" s="19">
        <v>1</v>
      </c>
      <c r="H1281" s="21">
        <v>175.33</v>
      </c>
      <c r="I1281" s="21">
        <v>6536.3</v>
      </c>
      <c r="J1281" s="54">
        <v>0</v>
      </c>
      <c r="K1281" s="54">
        <v>0</v>
      </c>
      <c r="L1281" s="55">
        <v>0</v>
      </c>
      <c r="M1281" s="56">
        <v>0</v>
      </c>
      <c r="N1281" s="19">
        <v>0</v>
      </c>
      <c r="O1281" s="21">
        <v>0</v>
      </c>
      <c r="P1281" s="2">
        <v>6536</v>
      </c>
      <c r="Q1281" s="2" t="s">
        <v>41</v>
      </c>
      <c r="R1281" s="2">
        <v>0</v>
      </c>
      <c r="S1281" s="2">
        <v>0</v>
      </c>
      <c r="T1281" s="2">
        <v>0</v>
      </c>
      <c r="U1281" s="57">
        <v>0</v>
      </c>
      <c r="V1281" s="2">
        <v>0</v>
      </c>
      <c r="W1281" s="2">
        <v>1</v>
      </c>
      <c r="X1281" s="56" t="s">
        <v>1044</v>
      </c>
      <c r="Y1281" s="21" t="s">
        <v>4584</v>
      </c>
      <c r="Z1281" s="52">
        <v>1.8639993155763417</v>
      </c>
    </row>
    <row r="1282" spans="1:26" x14ac:dyDescent="0.25">
      <c r="A1282" s="70" t="s">
        <v>4583</v>
      </c>
      <c r="B1282" s="2" t="s">
        <v>2834</v>
      </c>
      <c r="C1282" s="19" t="s">
        <v>3527</v>
      </c>
      <c r="D1282" s="2" t="s">
        <v>242</v>
      </c>
      <c r="E1282" s="14">
        <v>20010003</v>
      </c>
      <c r="F1282" s="14" t="s">
        <v>617</v>
      </c>
      <c r="G1282" s="19">
        <v>11</v>
      </c>
      <c r="H1282" s="21">
        <v>822.6500000000002</v>
      </c>
      <c r="I1282" s="21">
        <v>31229.49</v>
      </c>
      <c r="J1282" s="54">
        <v>0</v>
      </c>
      <c r="K1282" s="54">
        <v>0</v>
      </c>
      <c r="L1282" s="55">
        <v>0</v>
      </c>
      <c r="M1282" s="56">
        <v>10000</v>
      </c>
      <c r="N1282" s="19">
        <v>0</v>
      </c>
      <c r="O1282" s="21">
        <v>0</v>
      </c>
      <c r="P1282" s="2">
        <v>21229</v>
      </c>
      <c r="Q1282" s="2" t="s">
        <v>41</v>
      </c>
      <c r="R1282" s="2" t="s">
        <v>1279</v>
      </c>
      <c r="S1282" s="2" t="s">
        <v>2835</v>
      </c>
      <c r="T1282" s="2" t="s">
        <v>85</v>
      </c>
      <c r="U1282" s="57">
        <v>0</v>
      </c>
      <c r="V1282" s="2">
        <v>45867</v>
      </c>
      <c r="W1282" s="2">
        <v>1</v>
      </c>
      <c r="X1282" s="56" t="s">
        <v>422</v>
      </c>
      <c r="Y1282" s="21" t="s">
        <v>4584</v>
      </c>
      <c r="Z1282" s="52">
        <v>20.879133896553817</v>
      </c>
    </row>
    <row r="1283" spans="1:26" x14ac:dyDescent="0.25">
      <c r="A1283" s="70" t="s">
        <v>4583</v>
      </c>
      <c r="B1283" s="2" t="s">
        <v>3816</v>
      </c>
      <c r="C1283" s="19" t="s">
        <v>3527</v>
      </c>
      <c r="D1283" s="2" t="s">
        <v>242</v>
      </c>
      <c r="E1283" s="14">
        <v>20010003</v>
      </c>
      <c r="F1283" s="14" t="s">
        <v>481</v>
      </c>
      <c r="G1283" s="19">
        <v>3</v>
      </c>
      <c r="H1283" s="21">
        <v>6.8999999999999986</v>
      </c>
      <c r="I1283" s="21">
        <v>283.16000000000003</v>
      </c>
      <c r="J1283" s="54">
        <v>0</v>
      </c>
      <c r="K1283" s="54">
        <v>0</v>
      </c>
      <c r="L1283" s="55">
        <v>0</v>
      </c>
      <c r="M1283" s="56">
        <v>0</v>
      </c>
      <c r="N1283" s="19">
        <v>0</v>
      </c>
      <c r="O1283" s="21">
        <v>0</v>
      </c>
      <c r="P1283" s="2">
        <v>283</v>
      </c>
      <c r="Q1283" s="2" t="s">
        <v>41</v>
      </c>
      <c r="R1283" s="2" t="s">
        <v>3817</v>
      </c>
      <c r="S1283" s="2" t="s">
        <v>3818</v>
      </c>
      <c r="T1283" s="2" t="s">
        <v>55</v>
      </c>
      <c r="U1283" s="57" t="s">
        <v>435</v>
      </c>
      <c r="V1283" s="2">
        <v>45213</v>
      </c>
      <c r="W1283" s="2">
        <v>1</v>
      </c>
      <c r="X1283" s="56" t="s">
        <v>422</v>
      </c>
      <c r="Y1283" s="21" t="s">
        <v>4584</v>
      </c>
      <c r="Z1283" s="52">
        <v>6.1556521739130465</v>
      </c>
    </row>
    <row r="1284" spans="1:26" x14ac:dyDescent="0.25">
      <c r="A1284" s="70" t="s">
        <v>4583</v>
      </c>
      <c r="B1284" s="2" t="s">
        <v>3699</v>
      </c>
      <c r="C1284" s="19" t="s">
        <v>3527</v>
      </c>
      <c r="D1284" s="2" t="s">
        <v>242</v>
      </c>
      <c r="E1284" s="14">
        <v>20010003</v>
      </c>
      <c r="F1284" s="14" t="s">
        <v>489</v>
      </c>
      <c r="G1284" s="19">
        <v>5</v>
      </c>
      <c r="H1284" s="21">
        <v>34.81</v>
      </c>
      <c r="I1284" s="21">
        <v>1172.77</v>
      </c>
      <c r="J1284" s="54">
        <v>0</v>
      </c>
      <c r="K1284" s="54">
        <v>0</v>
      </c>
      <c r="L1284" s="55">
        <v>0</v>
      </c>
      <c r="M1284" s="56">
        <v>0</v>
      </c>
      <c r="N1284" s="19">
        <v>0</v>
      </c>
      <c r="O1284" s="21">
        <v>0</v>
      </c>
      <c r="P1284" s="2">
        <v>1173</v>
      </c>
      <c r="Q1284" s="2" t="s">
        <v>41</v>
      </c>
      <c r="R1284" s="2" t="s">
        <v>3700</v>
      </c>
      <c r="S1284" s="2" t="s">
        <v>3701</v>
      </c>
      <c r="T1284" s="2" t="s">
        <v>490</v>
      </c>
      <c r="U1284" s="57" t="s">
        <v>491</v>
      </c>
      <c r="V1284" s="2">
        <v>45509</v>
      </c>
      <c r="W1284" s="2">
        <v>1</v>
      </c>
      <c r="X1284" s="56" t="s">
        <v>422</v>
      </c>
      <c r="Y1284" s="21" t="s">
        <v>4584</v>
      </c>
      <c r="Z1284" s="52">
        <v>8.4226515369146782</v>
      </c>
    </row>
    <row r="1285" spans="1:26" x14ac:dyDescent="0.25">
      <c r="A1285" s="70" t="s">
        <v>4583</v>
      </c>
      <c r="B1285" s="2" t="s">
        <v>2267</v>
      </c>
      <c r="C1285" s="19" t="s">
        <v>3527</v>
      </c>
      <c r="D1285" s="2" t="s">
        <v>242</v>
      </c>
      <c r="E1285" s="14">
        <v>20010003</v>
      </c>
      <c r="F1285" s="14" t="s">
        <v>1051</v>
      </c>
      <c r="G1285" s="19">
        <v>6</v>
      </c>
      <c r="H1285" s="21">
        <v>9.4999999999999982</v>
      </c>
      <c r="I1285" s="21">
        <v>486.09</v>
      </c>
      <c r="J1285" s="54">
        <v>0</v>
      </c>
      <c r="K1285" s="54">
        <v>0</v>
      </c>
      <c r="L1285" s="55">
        <v>0</v>
      </c>
      <c r="M1285" s="56">
        <v>0</v>
      </c>
      <c r="N1285" s="19">
        <v>0</v>
      </c>
      <c r="O1285" s="21">
        <v>0</v>
      </c>
      <c r="P1285" s="2">
        <v>486</v>
      </c>
      <c r="Q1285" s="2" t="s">
        <v>41</v>
      </c>
      <c r="R1285" s="2" t="s">
        <v>2268</v>
      </c>
      <c r="S1285" s="2" t="s">
        <v>2269</v>
      </c>
      <c r="T1285" s="2" t="s">
        <v>490</v>
      </c>
      <c r="U1285" s="57">
        <v>0</v>
      </c>
      <c r="V1285" s="2">
        <v>45936</v>
      </c>
      <c r="W1285" s="2">
        <v>1</v>
      </c>
      <c r="X1285" s="56" t="s">
        <v>422</v>
      </c>
      <c r="Y1285" s="21" t="s">
        <v>4584</v>
      </c>
      <c r="Z1285" s="52">
        <v>15.350210526315793</v>
      </c>
    </row>
    <row r="1286" spans="1:26" x14ac:dyDescent="0.25">
      <c r="A1286" s="70" t="s">
        <v>4583</v>
      </c>
      <c r="B1286" s="2" t="s">
        <v>3190</v>
      </c>
      <c r="C1286" s="19" t="s">
        <v>3527</v>
      </c>
      <c r="D1286" s="2" t="s">
        <v>242</v>
      </c>
      <c r="E1286" s="14">
        <v>20010003</v>
      </c>
      <c r="F1286" s="14" t="s">
        <v>3020</v>
      </c>
      <c r="G1286" s="19">
        <v>6</v>
      </c>
      <c r="H1286" s="21">
        <v>26.14</v>
      </c>
      <c r="I1286" s="21">
        <v>1008.35</v>
      </c>
      <c r="J1286" s="54">
        <v>0</v>
      </c>
      <c r="K1286" s="54">
        <v>0</v>
      </c>
      <c r="L1286" s="55">
        <v>0</v>
      </c>
      <c r="M1286" s="56">
        <v>0</v>
      </c>
      <c r="N1286" s="19">
        <v>0</v>
      </c>
      <c r="O1286" s="21">
        <v>0</v>
      </c>
      <c r="P1286" s="2">
        <v>1008</v>
      </c>
      <c r="Q1286" s="2" t="s">
        <v>41</v>
      </c>
      <c r="R1286" s="2" t="s">
        <v>3191</v>
      </c>
      <c r="S1286" s="2" t="s">
        <v>3192</v>
      </c>
      <c r="T1286" s="2" t="s">
        <v>490</v>
      </c>
      <c r="U1286" s="57">
        <v>0</v>
      </c>
      <c r="V1286" s="2">
        <v>46020</v>
      </c>
      <c r="W1286" s="2">
        <v>1</v>
      </c>
      <c r="X1286" s="56" t="s">
        <v>422</v>
      </c>
      <c r="Y1286" s="21" t="s">
        <v>4584</v>
      </c>
      <c r="Z1286" s="52">
        <v>11.572494261667945</v>
      </c>
    </row>
    <row r="1287" spans="1:26" x14ac:dyDescent="0.25">
      <c r="A1287" s="70" t="s">
        <v>4583</v>
      </c>
      <c r="B1287" s="2" t="s">
        <v>3537</v>
      </c>
      <c r="C1287" s="19" t="s">
        <v>3527</v>
      </c>
      <c r="D1287" s="2" t="s">
        <v>242</v>
      </c>
      <c r="E1287" s="14">
        <v>20010003</v>
      </c>
      <c r="F1287" s="14" t="s">
        <v>3358</v>
      </c>
      <c r="G1287" s="19">
        <v>7</v>
      </c>
      <c r="H1287" s="21">
        <v>51.04</v>
      </c>
      <c r="I1287" s="21">
        <v>1988.8899999999999</v>
      </c>
      <c r="J1287" s="54">
        <v>0</v>
      </c>
      <c r="K1287" s="54">
        <v>0</v>
      </c>
      <c r="L1287" s="55">
        <v>0</v>
      </c>
      <c r="M1287" s="56">
        <v>0</v>
      </c>
      <c r="N1287" s="19">
        <v>0</v>
      </c>
      <c r="O1287" s="21">
        <v>0</v>
      </c>
      <c r="P1287" s="2">
        <v>1989</v>
      </c>
      <c r="Q1287" s="2" t="s">
        <v>41</v>
      </c>
      <c r="R1287" s="2" t="s">
        <v>3538</v>
      </c>
      <c r="S1287" s="2" t="s">
        <v>3539</v>
      </c>
      <c r="T1287" s="2" t="s">
        <v>55</v>
      </c>
      <c r="U1287" s="57">
        <v>0</v>
      </c>
      <c r="V1287" s="2">
        <v>46062</v>
      </c>
      <c r="W1287" s="2">
        <v>1</v>
      </c>
      <c r="X1287" s="56" t="s">
        <v>422</v>
      </c>
      <c r="Y1287" s="21" t="s">
        <v>4584</v>
      </c>
      <c r="Z1287" s="52">
        <v>13.638548197492163</v>
      </c>
    </row>
    <row r="1288" spans="1:26" x14ac:dyDescent="0.25">
      <c r="A1288" s="70" t="s">
        <v>4583</v>
      </c>
      <c r="B1288" s="2" t="s">
        <v>515</v>
      </c>
      <c r="C1288" s="19" t="s">
        <v>3527</v>
      </c>
      <c r="D1288" s="2" t="s">
        <v>243</v>
      </c>
      <c r="E1288" s="14">
        <v>20010005</v>
      </c>
      <c r="F1288" s="14" t="s">
        <v>516</v>
      </c>
      <c r="G1288" s="19">
        <v>6</v>
      </c>
      <c r="H1288" s="21">
        <v>8.5</v>
      </c>
      <c r="I1288" s="21">
        <v>449.99</v>
      </c>
      <c r="J1288" s="54">
        <v>0</v>
      </c>
      <c r="K1288" s="54">
        <v>0</v>
      </c>
      <c r="L1288" s="55">
        <v>0</v>
      </c>
      <c r="M1288" s="56">
        <v>0</v>
      </c>
      <c r="N1288" s="19">
        <v>0</v>
      </c>
      <c r="O1288" s="21">
        <v>0</v>
      </c>
      <c r="P1288" s="2">
        <v>450</v>
      </c>
      <c r="Q1288" s="2" t="s">
        <v>41</v>
      </c>
      <c r="R1288" s="2" t="s">
        <v>517</v>
      </c>
      <c r="S1288" s="2" t="s">
        <v>518</v>
      </c>
      <c r="T1288" s="2" t="s">
        <v>54</v>
      </c>
      <c r="U1288" s="57" t="s">
        <v>435</v>
      </c>
      <c r="V1288" s="2">
        <v>45262</v>
      </c>
      <c r="W1288" s="2">
        <v>1</v>
      </c>
      <c r="X1288" s="56" t="s">
        <v>422</v>
      </c>
      <c r="Y1288" s="21" t="s">
        <v>4584</v>
      </c>
      <c r="Z1288" s="52">
        <v>15.882000000000001</v>
      </c>
    </row>
    <row r="1289" spans="1:26" x14ac:dyDescent="0.25">
      <c r="A1289" s="70" t="s">
        <v>4583</v>
      </c>
      <c r="B1289" s="2" t="s">
        <v>519</v>
      </c>
      <c r="C1289" s="19" t="s">
        <v>3527</v>
      </c>
      <c r="D1289" s="2" t="s">
        <v>243</v>
      </c>
      <c r="E1289" s="14">
        <v>20010005</v>
      </c>
      <c r="F1289" s="14" t="s">
        <v>520</v>
      </c>
      <c r="G1289" s="19">
        <v>13</v>
      </c>
      <c r="H1289" s="21">
        <v>113.86</v>
      </c>
      <c r="I1289" s="21">
        <v>4479.4400000000005</v>
      </c>
      <c r="J1289" s="54">
        <v>0</v>
      </c>
      <c r="K1289" s="54">
        <v>0</v>
      </c>
      <c r="L1289" s="55">
        <v>0</v>
      </c>
      <c r="M1289" s="56">
        <v>0</v>
      </c>
      <c r="N1289" s="19">
        <v>0</v>
      </c>
      <c r="O1289" s="21">
        <v>0</v>
      </c>
      <c r="P1289" s="2">
        <v>4479</v>
      </c>
      <c r="Q1289" s="2" t="s">
        <v>41</v>
      </c>
      <c r="R1289" s="2" t="s">
        <v>521</v>
      </c>
      <c r="S1289" s="2" t="s">
        <v>522</v>
      </c>
      <c r="T1289" s="2" t="s">
        <v>54</v>
      </c>
      <c r="U1289" s="57" t="s">
        <v>435</v>
      </c>
      <c r="V1289" s="2">
        <v>45183</v>
      </c>
      <c r="W1289" s="2">
        <v>1</v>
      </c>
      <c r="X1289" s="56" t="s">
        <v>422</v>
      </c>
      <c r="Y1289" s="21" t="s">
        <v>4584</v>
      </c>
      <c r="Z1289" s="52">
        <v>25.572070964342178</v>
      </c>
    </row>
    <row r="1290" spans="1:26" x14ac:dyDescent="0.25">
      <c r="A1290" s="70" t="s">
        <v>4583</v>
      </c>
      <c r="B1290" s="2" t="s">
        <v>3124</v>
      </c>
      <c r="C1290" s="19" t="s">
        <v>3527</v>
      </c>
      <c r="D1290" s="2" t="s">
        <v>243</v>
      </c>
      <c r="E1290" s="14">
        <v>20010005</v>
      </c>
      <c r="F1290" s="14" t="s">
        <v>566</v>
      </c>
      <c r="G1290" s="19">
        <v>12</v>
      </c>
      <c r="H1290" s="21">
        <v>95.039999999999992</v>
      </c>
      <c r="I1290" s="21">
        <v>3693.57</v>
      </c>
      <c r="J1290" s="54">
        <v>0</v>
      </c>
      <c r="K1290" s="54">
        <v>0</v>
      </c>
      <c r="L1290" s="55">
        <v>0</v>
      </c>
      <c r="M1290" s="56">
        <v>0</v>
      </c>
      <c r="N1290" s="19">
        <v>0</v>
      </c>
      <c r="O1290" s="21">
        <v>0</v>
      </c>
      <c r="P1290" s="2">
        <v>3694</v>
      </c>
      <c r="Q1290" s="2" t="s">
        <v>41</v>
      </c>
      <c r="R1290" s="2" t="s">
        <v>3125</v>
      </c>
      <c r="S1290" s="2" t="s">
        <v>3126</v>
      </c>
      <c r="T1290" s="2" t="s">
        <v>514</v>
      </c>
      <c r="U1290" s="57" t="s">
        <v>537</v>
      </c>
      <c r="V1290" s="2">
        <v>45206</v>
      </c>
      <c r="W1290" s="2">
        <v>1</v>
      </c>
      <c r="X1290" s="56" t="s">
        <v>422</v>
      </c>
      <c r="Y1290" s="21" t="s">
        <v>4584</v>
      </c>
      <c r="Z1290" s="52">
        <v>23.31799242424243</v>
      </c>
    </row>
    <row r="1291" spans="1:26" x14ac:dyDescent="0.25">
      <c r="A1291" s="70" t="s">
        <v>4583</v>
      </c>
      <c r="B1291" s="2" t="s">
        <v>3477</v>
      </c>
      <c r="C1291" s="19" t="s">
        <v>3527</v>
      </c>
      <c r="D1291" s="2" t="s">
        <v>243</v>
      </c>
      <c r="E1291" s="14">
        <v>20010005</v>
      </c>
      <c r="F1291" s="14" t="s">
        <v>523</v>
      </c>
      <c r="G1291" s="19">
        <v>13</v>
      </c>
      <c r="H1291" s="21">
        <v>107.16999999999999</v>
      </c>
      <c r="I1291" s="21">
        <v>4052.42</v>
      </c>
      <c r="J1291" s="54">
        <v>0</v>
      </c>
      <c r="K1291" s="54">
        <v>0</v>
      </c>
      <c r="L1291" s="55">
        <v>0</v>
      </c>
      <c r="M1291" s="56">
        <v>0</v>
      </c>
      <c r="N1291" s="19">
        <v>0</v>
      </c>
      <c r="O1291" s="21">
        <v>0</v>
      </c>
      <c r="P1291" s="2">
        <v>4052</v>
      </c>
      <c r="Q1291" s="2" t="s">
        <v>41</v>
      </c>
      <c r="R1291" s="2" t="s">
        <v>524</v>
      </c>
      <c r="S1291" s="2" t="s">
        <v>3478</v>
      </c>
      <c r="T1291" s="2" t="s">
        <v>54</v>
      </c>
      <c r="U1291" s="57" t="s">
        <v>435</v>
      </c>
      <c r="V1291" s="2">
        <v>45183</v>
      </c>
      <c r="W1291" s="2">
        <v>1</v>
      </c>
      <c r="X1291" s="56" t="s">
        <v>422</v>
      </c>
      <c r="Y1291" s="21" t="s">
        <v>4584</v>
      </c>
      <c r="Z1291" s="52">
        <v>24.578454791452835</v>
      </c>
    </row>
    <row r="1292" spans="1:26" x14ac:dyDescent="0.25">
      <c r="A1292" s="70" t="s">
        <v>4583</v>
      </c>
      <c r="B1292" s="2" t="s">
        <v>525</v>
      </c>
      <c r="C1292" s="19" t="s">
        <v>3527</v>
      </c>
      <c r="D1292" s="2" t="s">
        <v>243</v>
      </c>
      <c r="E1292" s="14">
        <v>20010005</v>
      </c>
      <c r="F1292" s="14" t="s">
        <v>427</v>
      </c>
      <c r="G1292" s="19">
        <v>7</v>
      </c>
      <c r="H1292" s="21">
        <v>9.0100000000000016</v>
      </c>
      <c r="I1292" s="21">
        <v>366.01</v>
      </c>
      <c r="J1292" s="54">
        <v>0</v>
      </c>
      <c r="K1292" s="54">
        <v>0</v>
      </c>
      <c r="L1292" s="55">
        <v>0</v>
      </c>
      <c r="M1292" s="56">
        <v>0</v>
      </c>
      <c r="N1292" s="19">
        <v>0</v>
      </c>
      <c r="O1292" s="21">
        <v>0</v>
      </c>
      <c r="P1292" s="2">
        <v>366</v>
      </c>
      <c r="Q1292" s="2" t="s">
        <v>41</v>
      </c>
      <c r="R1292" s="2" t="s">
        <v>526</v>
      </c>
      <c r="S1292" s="2" t="s">
        <v>527</v>
      </c>
      <c r="T1292" s="2" t="s">
        <v>54</v>
      </c>
      <c r="U1292" s="57" t="s">
        <v>435</v>
      </c>
      <c r="V1292" s="2">
        <v>45199</v>
      </c>
      <c r="W1292" s="2">
        <v>1</v>
      </c>
      <c r="X1292" s="56" t="s">
        <v>422</v>
      </c>
      <c r="Y1292" s="21" t="s">
        <v>4584</v>
      </c>
      <c r="Z1292" s="52">
        <v>14.217924528301886</v>
      </c>
    </row>
    <row r="1293" spans="1:26" x14ac:dyDescent="0.25">
      <c r="A1293" s="70" t="s">
        <v>4583</v>
      </c>
      <c r="B1293" s="2" t="s">
        <v>2604</v>
      </c>
      <c r="C1293" s="19" t="s">
        <v>3527</v>
      </c>
      <c r="D1293" s="2" t="s">
        <v>243</v>
      </c>
      <c r="E1293" s="14">
        <v>20010005</v>
      </c>
      <c r="F1293" s="14" t="s">
        <v>481</v>
      </c>
      <c r="G1293" s="19">
        <v>13</v>
      </c>
      <c r="H1293" s="21">
        <v>37.21</v>
      </c>
      <c r="I1293" s="21">
        <v>1457.1</v>
      </c>
      <c r="J1293" s="54">
        <v>0</v>
      </c>
      <c r="K1293" s="54">
        <v>0</v>
      </c>
      <c r="L1293" s="55">
        <v>0</v>
      </c>
      <c r="M1293" s="56">
        <v>0</v>
      </c>
      <c r="N1293" s="19">
        <v>0</v>
      </c>
      <c r="O1293" s="21">
        <v>0</v>
      </c>
      <c r="P1293" s="2">
        <v>1457</v>
      </c>
      <c r="Q1293" s="2" t="s">
        <v>41</v>
      </c>
      <c r="R1293" s="2" t="s">
        <v>2605</v>
      </c>
      <c r="S1293" s="2" t="s">
        <v>2606</v>
      </c>
      <c r="T1293" s="2" t="s">
        <v>54</v>
      </c>
      <c r="U1293" s="57" t="s">
        <v>435</v>
      </c>
      <c r="V1293" s="2">
        <v>45183</v>
      </c>
      <c r="W1293" s="2">
        <v>1</v>
      </c>
      <c r="X1293" s="56" t="s">
        <v>422</v>
      </c>
      <c r="Y1293" s="21" t="s">
        <v>4584</v>
      </c>
      <c r="Z1293" s="52">
        <v>25.453238376780433</v>
      </c>
    </row>
    <row r="1294" spans="1:26" x14ac:dyDescent="0.25">
      <c r="A1294" s="70" t="s">
        <v>4583</v>
      </c>
      <c r="B1294" s="2" t="s">
        <v>529</v>
      </c>
      <c r="C1294" s="19" t="s">
        <v>3527</v>
      </c>
      <c r="D1294" s="2" t="s">
        <v>243</v>
      </c>
      <c r="E1294" s="14">
        <v>20010005</v>
      </c>
      <c r="F1294" s="14" t="s">
        <v>482</v>
      </c>
      <c r="G1294" s="19">
        <v>13</v>
      </c>
      <c r="H1294" s="21">
        <v>97.330000000000013</v>
      </c>
      <c r="I1294" s="21">
        <v>3934.9400000000005</v>
      </c>
      <c r="J1294" s="54">
        <v>0</v>
      </c>
      <c r="K1294" s="54">
        <v>0</v>
      </c>
      <c r="L1294" s="55">
        <v>0</v>
      </c>
      <c r="M1294" s="56">
        <v>0</v>
      </c>
      <c r="N1294" s="19">
        <v>0</v>
      </c>
      <c r="O1294" s="21">
        <v>0</v>
      </c>
      <c r="P1294" s="2">
        <v>3935</v>
      </c>
      <c r="Q1294" s="2" t="s">
        <v>41</v>
      </c>
      <c r="R1294" s="2" t="s">
        <v>530</v>
      </c>
      <c r="S1294" s="2" t="s">
        <v>531</v>
      </c>
      <c r="T1294" s="2" t="s">
        <v>54</v>
      </c>
      <c r="U1294" s="57" t="s">
        <v>435</v>
      </c>
      <c r="V1294" s="2">
        <v>45183</v>
      </c>
      <c r="W1294" s="2">
        <v>1</v>
      </c>
      <c r="X1294" s="56" t="s">
        <v>422</v>
      </c>
      <c r="Y1294" s="21" t="s">
        <v>4584</v>
      </c>
      <c r="Z1294" s="52">
        <v>26.278752697010173</v>
      </c>
    </row>
    <row r="1295" spans="1:26" x14ac:dyDescent="0.25">
      <c r="A1295" s="70" t="s">
        <v>4583</v>
      </c>
      <c r="B1295" s="2" t="s">
        <v>2270</v>
      </c>
      <c r="C1295" s="19" t="s">
        <v>3527</v>
      </c>
      <c r="D1295" s="2" t="s">
        <v>243</v>
      </c>
      <c r="E1295" s="14">
        <v>20010005</v>
      </c>
      <c r="F1295" s="14" t="s">
        <v>750</v>
      </c>
      <c r="G1295" s="19">
        <v>13</v>
      </c>
      <c r="H1295" s="21">
        <v>31.43</v>
      </c>
      <c r="I1295" s="21">
        <v>1220.04</v>
      </c>
      <c r="J1295" s="54">
        <v>0</v>
      </c>
      <c r="K1295" s="54">
        <v>0</v>
      </c>
      <c r="L1295" s="55">
        <v>0</v>
      </c>
      <c r="M1295" s="56">
        <v>0</v>
      </c>
      <c r="N1295" s="19">
        <v>0</v>
      </c>
      <c r="O1295" s="21">
        <v>0</v>
      </c>
      <c r="P1295" s="2">
        <v>1220</v>
      </c>
      <c r="Q1295" s="2" t="s">
        <v>41</v>
      </c>
      <c r="R1295" s="2" t="s">
        <v>2271</v>
      </c>
      <c r="S1295" s="2" t="s">
        <v>2272</v>
      </c>
      <c r="T1295" s="2" t="s">
        <v>54</v>
      </c>
      <c r="U1295" s="57" t="s">
        <v>435</v>
      </c>
      <c r="V1295" s="2">
        <v>45183</v>
      </c>
      <c r="W1295" s="2">
        <v>1</v>
      </c>
      <c r="X1295" s="56" t="s">
        <v>422</v>
      </c>
      <c r="Y1295" s="21" t="s">
        <v>4584</v>
      </c>
      <c r="Z1295" s="52">
        <v>25.231498568246899</v>
      </c>
    </row>
    <row r="1296" spans="1:26" x14ac:dyDescent="0.25">
      <c r="A1296" s="70" t="s">
        <v>4583</v>
      </c>
      <c r="B1296" s="2" t="s">
        <v>532</v>
      </c>
      <c r="C1296" s="19" t="s">
        <v>3527</v>
      </c>
      <c r="D1296" s="2" t="s">
        <v>243</v>
      </c>
      <c r="E1296" s="14">
        <v>20010005</v>
      </c>
      <c r="F1296" s="14" t="s">
        <v>533</v>
      </c>
      <c r="G1296" s="19">
        <v>4</v>
      </c>
      <c r="H1296" s="21">
        <v>4.01</v>
      </c>
      <c r="I1296" s="21">
        <v>175.17999999999998</v>
      </c>
      <c r="J1296" s="54">
        <v>0</v>
      </c>
      <c r="K1296" s="54">
        <v>0</v>
      </c>
      <c r="L1296" s="55">
        <v>0</v>
      </c>
      <c r="M1296" s="56">
        <v>0</v>
      </c>
      <c r="N1296" s="19">
        <v>0</v>
      </c>
      <c r="O1296" s="21">
        <v>0</v>
      </c>
      <c r="P1296" s="2">
        <v>175</v>
      </c>
      <c r="Q1296" s="2" t="s">
        <v>41</v>
      </c>
      <c r="R1296" s="2" t="s">
        <v>534</v>
      </c>
      <c r="S1296" s="2" t="s">
        <v>535</v>
      </c>
      <c r="T1296" s="2" t="s">
        <v>54</v>
      </c>
      <c r="U1296" s="57" t="s">
        <v>435</v>
      </c>
      <c r="V1296" s="2">
        <v>45183</v>
      </c>
      <c r="W1296" s="2">
        <v>1</v>
      </c>
      <c r="X1296" s="56" t="s">
        <v>422</v>
      </c>
      <c r="Y1296" s="21" t="s">
        <v>4584</v>
      </c>
      <c r="Z1296" s="52">
        <v>8.737157107231921</v>
      </c>
    </row>
    <row r="1297" spans="1:26" x14ac:dyDescent="0.25">
      <c r="A1297" s="70" t="s">
        <v>4583</v>
      </c>
      <c r="B1297" s="2" t="s">
        <v>2273</v>
      </c>
      <c r="C1297" s="19" t="s">
        <v>3527</v>
      </c>
      <c r="D1297" s="2" t="s">
        <v>243</v>
      </c>
      <c r="E1297" s="14">
        <v>20010005</v>
      </c>
      <c r="F1297" s="14" t="s">
        <v>484</v>
      </c>
      <c r="G1297" s="19">
        <v>6</v>
      </c>
      <c r="H1297" s="21">
        <v>6.8199999999999994</v>
      </c>
      <c r="I1297" s="21">
        <v>243.68</v>
      </c>
      <c r="J1297" s="54">
        <v>0</v>
      </c>
      <c r="K1297" s="54">
        <v>0</v>
      </c>
      <c r="L1297" s="55">
        <v>0</v>
      </c>
      <c r="M1297" s="56">
        <v>0</v>
      </c>
      <c r="N1297" s="19">
        <v>0</v>
      </c>
      <c r="O1297" s="21">
        <v>0</v>
      </c>
      <c r="P1297" s="2">
        <v>244</v>
      </c>
      <c r="Q1297" s="2" t="s">
        <v>41</v>
      </c>
      <c r="R1297" s="2" t="s">
        <v>2274</v>
      </c>
      <c r="S1297" s="2" t="s">
        <v>2275</v>
      </c>
      <c r="T1297" s="2" t="s">
        <v>54</v>
      </c>
      <c r="U1297" s="57" t="s">
        <v>435</v>
      </c>
      <c r="V1297" s="2">
        <v>45199</v>
      </c>
      <c r="W1297" s="2">
        <v>1</v>
      </c>
      <c r="X1297" s="56" t="s">
        <v>422</v>
      </c>
      <c r="Y1297" s="21" t="s">
        <v>4584</v>
      </c>
      <c r="Z1297" s="52">
        <v>10.719061583577716</v>
      </c>
    </row>
    <row r="1298" spans="1:26" x14ac:dyDescent="0.25">
      <c r="A1298" s="70" t="s">
        <v>4583</v>
      </c>
      <c r="B1298" s="2" t="s">
        <v>4546</v>
      </c>
      <c r="C1298" s="19" t="s">
        <v>3527</v>
      </c>
      <c r="D1298" s="2" t="s">
        <v>243</v>
      </c>
      <c r="E1298" s="14">
        <v>20010005</v>
      </c>
      <c r="F1298" s="14" t="s">
        <v>477</v>
      </c>
      <c r="G1298" s="19">
        <v>1</v>
      </c>
      <c r="H1298" s="21">
        <v>5.23</v>
      </c>
      <c r="I1298" s="21">
        <v>228.18</v>
      </c>
      <c r="J1298" s="54">
        <v>0</v>
      </c>
      <c r="K1298" s="54">
        <v>0</v>
      </c>
      <c r="L1298" s="55">
        <v>0</v>
      </c>
      <c r="M1298" s="56">
        <v>0</v>
      </c>
      <c r="N1298" s="19">
        <v>0</v>
      </c>
      <c r="O1298" s="21">
        <v>0</v>
      </c>
      <c r="P1298" s="2">
        <v>228</v>
      </c>
      <c r="Q1298" s="2" t="s">
        <v>41</v>
      </c>
      <c r="R1298" s="2" t="s">
        <v>4547</v>
      </c>
      <c r="S1298" s="2" t="s">
        <v>4548</v>
      </c>
      <c r="T1298" s="2" t="s">
        <v>514</v>
      </c>
      <c r="U1298" s="57" t="s">
        <v>430</v>
      </c>
      <c r="V1298" s="2">
        <v>45183</v>
      </c>
      <c r="W1298" s="2">
        <v>1</v>
      </c>
      <c r="X1298" s="56" t="s">
        <v>422</v>
      </c>
      <c r="Y1298" s="21" t="s">
        <v>4584</v>
      </c>
      <c r="Z1298" s="52">
        <v>2.181453154875717</v>
      </c>
    </row>
    <row r="1299" spans="1:26" x14ac:dyDescent="0.25">
      <c r="A1299" s="70" t="s">
        <v>4583</v>
      </c>
      <c r="B1299" s="2" t="s">
        <v>539</v>
      </c>
      <c r="C1299" s="19" t="s">
        <v>3527</v>
      </c>
      <c r="D1299" s="2" t="s">
        <v>243</v>
      </c>
      <c r="E1299" s="14">
        <v>20010005</v>
      </c>
      <c r="F1299" s="14" t="s">
        <v>540</v>
      </c>
      <c r="G1299" s="19">
        <v>12</v>
      </c>
      <c r="H1299" s="21">
        <v>28.859999999999996</v>
      </c>
      <c r="I1299" s="21">
        <v>1150.9399999999998</v>
      </c>
      <c r="J1299" s="54">
        <v>0</v>
      </c>
      <c r="K1299" s="54">
        <v>0</v>
      </c>
      <c r="L1299" s="55">
        <v>0</v>
      </c>
      <c r="M1299" s="56">
        <v>0</v>
      </c>
      <c r="N1299" s="19">
        <v>0</v>
      </c>
      <c r="O1299" s="21">
        <v>0</v>
      </c>
      <c r="P1299" s="2">
        <v>1151</v>
      </c>
      <c r="Q1299" s="2" t="s">
        <v>41</v>
      </c>
      <c r="R1299" s="2" t="s">
        <v>541</v>
      </c>
      <c r="S1299" s="2" t="s">
        <v>542</v>
      </c>
      <c r="T1299" s="2" t="s">
        <v>54</v>
      </c>
      <c r="U1299" s="57" t="s">
        <v>435</v>
      </c>
      <c r="V1299" s="2">
        <v>45234</v>
      </c>
      <c r="W1299" s="2">
        <v>1</v>
      </c>
      <c r="X1299" s="56" t="s">
        <v>422</v>
      </c>
      <c r="Y1299" s="21" t="s">
        <v>4584</v>
      </c>
      <c r="Z1299" s="52">
        <v>23.92806652806653</v>
      </c>
    </row>
    <row r="1300" spans="1:26" x14ac:dyDescent="0.25">
      <c r="A1300" s="70" t="s">
        <v>4583</v>
      </c>
      <c r="B1300" s="2" t="s">
        <v>2151</v>
      </c>
      <c r="C1300" s="19" t="s">
        <v>3527</v>
      </c>
      <c r="D1300" s="2" t="s">
        <v>243</v>
      </c>
      <c r="E1300" s="14">
        <v>20010005</v>
      </c>
      <c r="F1300" s="14" t="s">
        <v>439</v>
      </c>
      <c r="G1300" s="19">
        <v>13</v>
      </c>
      <c r="H1300" s="21">
        <v>58.63</v>
      </c>
      <c r="I1300" s="21">
        <v>2111.3199999999997</v>
      </c>
      <c r="J1300" s="54">
        <v>0</v>
      </c>
      <c r="K1300" s="54">
        <v>0</v>
      </c>
      <c r="L1300" s="55">
        <v>0</v>
      </c>
      <c r="M1300" s="56">
        <v>0</v>
      </c>
      <c r="N1300" s="19">
        <v>0</v>
      </c>
      <c r="O1300" s="21">
        <v>0</v>
      </c>
      <c r="P1300" s="2">
        <v>2111</v>
      </c>
      <c r="Q1300" s="2" t="s">
        <v>41</v>
      </c>
      <c r="R1300" s="2" t="s">
        <v>2152</v>
      </c>
      <c r="S1300" s="2" t="s">
        <v>2153</v>
      </c>
      <c r="T1300" s="2" t="s">
        <v>53</v>
      </c>
      <c r="U1300" s="57" t="s">
        <v>425</v>
      </c>
      <c r="V1300" s="2">
        <v>45304</v>
      </c>
      <c r="W1300" s="2">
        <v>1</v>
      </c>
      <c r="X1300" s="56" t="s">
        <v>422</v>
      </c>
      <c r="Y1300" s="21" t="s">
        <v>4584</v>
      </c>
      <c r="Z1300" s="52">
        <v>23.407095343680705</v>
      </c>
    </row>
    <row r="1301" spans="1:26" x14ac:dyDescent="0.25">
      <c r="A1301" s="70" t="s">
        <v>4583</v>
      </c>
      <c r="B1301" s="2" t="s">
        <v>549</v>
      </c>
      <c r="C1301" s="19" t="s">
        <v>3527</v>
      </c>
      <c r="D1301" s="2" t="s">
        <v>243</v>
      </c>
      <c r="E1301" s="14">
        <v>20010005</v>
      </c>
      <c r="F1301" s="14" t="s">
        <v>444</v>
      </c>
      <c r="G1301" s="19">
        <v>7</v>
      </c>
      <c r="H1301" s="21">
        <v>25.01</v>
      </c>
      <c r="I1301" s="21">
        <v>988.29</v>
      </c>
      <c r="J1301" s="54">
        <v>0</v>
      </c>
      <c r="K1301" s="54">
        <v>0</v>
      </c>
      <c r="L1301" s="55">
        <v>0</v>
      </c>
      <c r="M1301" s="56">
        <v>0</v>
      </c>
      <c r="N1301" s="19">
        <v>0</v>
      </c>
      <c r="O1301" s="21">
        <v>0</v>
      </c>
      <c r="P1301" s="2">
        <v>988</v>
      </c>
      <c r="Q1301" s="2" t="s">
        <v>41</v>
      </c>
      <c r="R1301" s="2" t="s">
        <v>550</v>
      </c>
      <c r="S1301" s="2" t="s">
        <v>551</v>
      </c>
      <c r="T1301" s="2" t="s">
        <v>60</v>
      </c>
      <c r="U1301" s="57" t="s">
        <v>425</v>
      </c>
      <c r="V1301" s="2" t="s">
        <v>552</v>
      </c>
      <c r="W1301" s="2">
        <v>1</v>
      </c>
      <c r="X1301" s="56" t="s">
        <v>422</v>
      </c>
      <c r="Y1301" s="21" t="s">
        <v>4584</v>
      </c>
      <c r="Z1301" s="52">
        <v>13.830527788884446</v>
      </c>
    </row>
    <row r="1302" spans="1:26" x14ac:dyDescent="0.25">
      <c r="A1302" s="70" t="s">
        <v>4583</v>
      </c>
      <c r="B1302" s="2" t="s">
        <v>2092</v>
      </c>
      <c r="C1302" s="19" t="s">
        <v>3527</v>
      </c>
      <c r="D1302" s="2" t="s">
        <v>243</v>
      </c>
      <c r="E1302" s="14">
        <v>20010005</v>
      </c>
      <c r="F1302" s="14" t="s">
        <v>586</v>
      </c>
      <c r="G1302" s="19">
        <v>3</v>
      </c>
      <c r="H1302" s="21">
        <v>5.87</v>
      </c>
      <c r="I1302" s="21">
        <v>386.6</v>
      </c>
      <c r="J1302" s="54">
        <v>0</v>
      </c>
      <c r="K1302" s="54">
        <v>0</v>
      </c>
      <c r="L1302" s="55">
        <v>0</v>
      </c>
      <c r="M1302" s="56">
        <v>0</v>
      </c>
      <c r="N1302" s="19">
        <v>0</v>
      </c>
      <c r="O1302" s="21">
        <v>0</v>
      </c>
      <c r="P1302" s="2">
        <v>387</v>
      </c>
      <c r="Q1302" s="2" t="s">
        <v>41</v>
      </c>
      <c r="R1302" s="2" t="s">
        <v>2093</v>
      </c>
      <c r="S1302" s="2" t="s">
        <v>2094</v>
      </c>
      <c r="T1302" s="2" t="s">
        <v>60</v>
      </c>
      <c r="U1302" s="57" t="s">
        <v>425</v>
      </c>
      <c r="V1302" s="2">
        <v>45531</v>
      </c>
      <c r="W1302" s="2">
        <v>1</v>
      </c>
      <c r="X1302" s="56" t="s">
        <v>422</v>
      </c>
      <c r="Y1302" s="21" t="s">
        <v>4584</v>
      </c>
      <c r="Z1302" s="52">
        <v>9.879045996592847</v>
      </c>
    </row>
    <row r="1303" spans="1:26" x14ac:dyDescent="0.25">
      <c r="A1303" s="70" t="s">
        <v>4583</v>
      </c>
      <c r="B1303" s="2" t="s">
        <v>554</v>
      </c>
      <c r="C1303" s="19" t="s">
        <v>3527</v>
      </c>
      <c r="D1303" s="2" t="s">
        <v>243</v>
      </c>
      <c r="E1303" s="14">
        <v>20010005</v>
      </c>
      <c r="F1303" s="14" t="s">
        <v>446</v>
      </c>
      <c r="G1303" s="19">
        <v>13</v>
      </c>
      <c r="H1303" s="21">
        <v>142.10000000000002</v>
      </c>
      <c r="I1303" s="21">
        <v>5435.54</v>
      </c>
      <c r="J1303" s="54">
        <v>0</v>
      </c>
      <c r="K1303" s="54">
        <v>0</v>
      </c>
      <c r="L1303" s="55">
        <v>0</v>
      </c>
      <c r="M1303" s="56">
        <v>0</v>
      </c>
      <c r="N1303" s="19">
        <v>0</v>
      </c>
      <c r="O1303" s="21">
        <v>0</v>
      </c>
      <c r="P1303" s="2">
        <v>5436</v>
      </c>
      <c r="Q1303" s="2" t="s">
        <v>41</v>
      </c>
      <c r="R1303" s="2" t="s">
        <v>555</v>
      </c>
      <c r="S1303" s="2" t="s">
        <v>556</v>
      </c>
      <c r="T1303" s="2" t="s">
        <v>54</v>
      </c>
      <c r="U1303" s="57" t="s">
        <v>435</v>
      </c>
      <c r="V1303" s="2">
        <v>45565</v>
      </c>
      <c r="W1303" s="2">
        <v>1</v>
      </c>
      <c r="X1303" s="56" t="s">
        <v>422</v>
      </c>
      <c r="Y1303" s="21" t="s">
        <v>4584</v>
      </c>
      <c r="Z1303" s="52">
        <v>24.863483462350455</v>
      </c>
    </row>
    <row r="1304" spans="1:26" x14ac:dyDescent="0.25">
      <c r="A1304" s="70" t="s">
        <v>4583</v>
      </c>
      <c r="B1304" s="2" t="s">
        <v>559</v>
      </c>
      <c r="C1304" s="19" t="s">
        <v>3527</v>
      </c>
      <c r="D1304" s="2" t="s">
        <v>243</v>
      </c>
      <c r="E1304" s="14">
        <v>20010005</v>
      </c>
      <c r="F1304" s="14" t="s">
        <v>448</v>
      </c>
      <c r="G1304" s="19">
        <v>3</v>
      </c>
      <c r="H1304" s="21">
        <v>4.62</v>
      </c>
      <c r="I1304" s="21">
        <v>237.33999999999997</v>
      </c>
      <c r="J1304" s="54">
        <v>0</v>
      </c>
      <c r="K1304" s="54">
        <v>0</v>
      </c>
      <c r="L1304" s="55">
        <v>0</v>
      </c>
      <c r="M1304" s="56">
        <v>0</v>
      </c>
      <c r="N1304" s="19">
        <v>0</v>
      </c>
      <c r="O1304" s="21">
        <v>0</v>
      </c>
      <c r="P1304" s="2">
        <v>237</v>
      </c>
      <c r="Q1304" s="2" t="s">
        <v>41</v>
      </c>
      <c r="R1304" s="2" t="s">
        <v>560</v>
      </c>
      <c r="S1304" s="2" t="s">
        <v>561</v>
      </c>
      <c r="T1304" s="2" t="s">
        <v>54</v>
      </c>
      <c r="U1304" s="57">
        <v>0</v>
      </c>
      <c r="V1304" s="2">
        <v>45846</v>
      </c>
      <c r="W1304" s="2">
        <v>1</v>
      </c>
      <c r="X1304" s="56" t="s">
        <v>422</v>
      </c>
      <c r="Y1304" s="21" t="s">
        <v>4584</v>
      </c>
      <c r="Z1304" s="52">
        <v>7.7058441558441553</v>
      </c>
    </row>
    <row r="1305" spans="1:26" x14ac:dyDescent="0.25">
      <c r="A1305" s="70" t="s">
        <v>4583</v>
      </c>
      <c r="B1305" s="2" t="s">
        <v>562</v>
      </c>
      <c r="C1305" s="19" t="s">
        <v>3527</v>
      </c>
      <c r="D1305" s="2" t="s">
        <v>243</v>
      </c>
      <c r="E1305" s="14">
        <v>20010005</v>
      </c>
      <c r="F1305" s="14" t="s">
        <v>449</v>
      </c>
      <c r="G1305" s="19">
        <v>7</v>
      </c>
      <c r="H1305" s="21">
        <v>17.100000000000001</v>
      </c>
      <c r="I1305" s="21">
        <v>776.91</v>
      </c>
      <c r="J1305" s="54">
        <v>0</v>
      </c>
      <c r="K1305" s="54">
        <v>0</v>
      </c>
      <c r="L1305" s="55">
        <v>0</v>
      </c>
      <c r="M1305" s="56">
        <v>0</v>
      </c>
      <c r="N1305" s="19">
        <v>0</v>
      </c>
      <c r="O1305" s="21">
        <v>0</v>
      </c>
      <c r="P1305" s="2">
        <v>777</v>
      </c>
      <c r="Q1305" s="2" t="s">
        <v>41</v>
      </c>
      <c r="R1305" s="2" t="s">
        <v>563</v>
      </c>
      <c r="S1305" s="2" t="s">
        <v>564</v>
      </c>
      <c r="T1305" s="2" t="s">
        <v>54</v>
      </c>
      <c r="U1305" s="57">
        <v>0</v>
      </c>
      <c r="V1305" s="2">
        <v>45846</v>
      </c>
      <c r="W1305" s="2">
        <v>1</v>
      </c>
      <c r="X1305" s="56" t="s">
        <v>422</v>
      </c>
      <c r="Y1305" s="21" t="s">
        <v>4584</v>
      </c>
      <c r="Z1305" s="52">
        <v>15.901666666666667</v>
      </c>
    </row>
    <row r="1306" spans="1:26" x14ac:dyDescent="0.25">
      <c r="A1306" s="70" t="s">
        <v>4583</v>
      </c>
      <c r="B1306" s="2" t="s">
        <v>4589</v>
      </c>
      <c r="C1306" s="19" t="s">
        <v>3527</v>
      </c>
      <c r="D1306" s="2" t="s">
        <v>243</v>
      </c>
      <c r="E1306" s="14">
        <v>20010005</v>
      </c>
      <c r="F1306" s="14" t="s">
        <v>451</v>
      </c>
      <c r="G1306" s="19">
        <v>13</v>
      </c>
      <c r="H1306" s="21">
        <v>83.289999999999992</v>
      </c>
      <c r="I1306" s="21">
        <v>3210.16</v>
      </c>
      <c r="J1306" s="54">
        <v>0</v>
      </c>
      <c r="K1306" s="54">
        <v>0</v>
      </c>
      <c r="L1306" s="55">
        <v>0</v>
      </c>
      <c r="M1306" s="56">
        <v>0</v>
      </c>
      <c r="N1306" s="19">
        <v>0</v>
      </c>
      <c r="O1306" s="21">
        <v>0</v>
      </c>
      <c r="P1306" s="2">
        <v>3210</v>
      </c>
      <c r="Q1306" s="2" t="s">
        <v>41</v>
      </c>
      <c r="R1306" s="2" t="s">
        <v>4590</v>
      </c>
      <c r="S1306" s="2" t="s">
        <v>4591</v>
      </c>
      <c r="T1306" s="2" t="s">
        <v>53</v>
      </c>
      <c r="U1306" s="57">
        <v>0</v>
      </c>
      <c r="V1306" s="2">
        <v>45992</v>
      </c>
      <c r="W1306" s="2">
        <v>1</v>
      </c>
      <c r="X1306" s="56" t="s">
        <v>422</v>
      </c>
      <c r="Y1306" s="21" t="s">
        <v>4584</v>
      </c>
      <c r="Z1306" s="52">
        <v>25.052275183095212</v>
      </c>
    </row>
    <row r="1307" spans="1:26" x14ac:dyDescent="0.25">
      <c r="A1307" s="70" t="s">
        <v>4583</v>
      </c>
      <c r="B1307" s="2" t="s">
        <v>2887</v>
      </c>
      <c r="C1307" s="19" t="s">
        <v>3527</v>
      </c>
      <c r="D1307" s="2" t="s">
        <v>243</v>
      </c>
      <c r="E1307" s="14">
        <v>20010005</v>
      </c>
      <c r="F1307" s="14" t="s">
        <v>457</v>
      </c>
      <c r="G1307" s="19">
        <v>13</v>
      </c>
      <c r="H1307" s="21">
        <v>49.39</v>
      </c>
      <c r="I1307" s="21">
        <v>1842.9299999999998</v>
      </c>
      <c r="J1307" s="54">
        <v>0</v>
      </c>
      <c r="K1307" s="54">
        <v>0</v>
      </c>
      <c r="L1307" s="55">
        <v>0</v>
      </c>
      <c r="M1307" s="56">
        <v>0</v>
      </c>
      <c r="N1307" s="19">
        <v>0</v>
      </c>
      <c r="O1307" s="21">
        <v>0</v>
      </c>
      <c r="P1307" s="2">
        <v>1843</v>
      </c>
      <c r="Q1307" s="2" t="s">
        <v>41</v>
      </c>
      <c r="R1307" s="2" t="s">
        <v>2888</v>
      </c>
      <c r="S1307" s="2" t="s">
        <v>2889</v>
      </c>
      <c r="T1307" s="2" t="s">
        <v>67</v>
      </c>
      <c r="U1307" s="57">
        <v>0</v>
      </c>
      <c r="V1307" s="2">
        <v>45999</v>
      </c>
      <c r="W1307" s="2">
        <v>1</v>
      </c>
      <c r="X1307" s="56" t="s">
        <v>422</v>
      </c>
      <c r="Y1307" s="21" t="s">
        <v>4584</v>
      </c>
      <c r="Z1307" s="52">
        <v>24.253988661672402</v>
      </c>
    </row>
    <row r="1308" spans="1:26" x14ac:dyDescent="0.25">
      <c r="A1308" s="70" t="s">
        <v>4583</v>
      </c>
      <c r="B1308" s="2" t="s">
        <v>3702</v>
      </c>
      <c r="C1308" s="19" t="s">
        <v>3527</v>
      </c>
      <c r="D1308" s="2" t="s">
        <v>244</v>
      </c>
      <c r="E1308" s="14">
        <v>20010008</v>
      </c>
      <c r="F1308" s="14" t="s">
        <v>516</v>
      </c>
      <c r="G1308" s="19">
        <v>13</v>
      </c>
      <c r="H1308" s="21">
        <v>61.94</v>
      </c>
      <c r="I1308" s="21">
        <v>2212.1799999999998</v>
      </c>
      <c r="J1308" s="54">
        <v>0</v>
      </c>
      <c r="K1308" s="54">
        <v>0</v>
      </c>
      <c r="L1308" s="55">
        <v>100</v>
      </c>
      <c r="M1308" s="56">
        <v>0</v>
      </c>
      <c r="N1308" s="19">
        <v>0</v>
      </c>
      <c r="O1308" s="21" t="s">
        <v>233</v>
      </c>
      <c r="P1308" s="2">
        <v>2112</v>
      </c>
      <c r="Q1308" s="2" t="s">
        <v>41</v>
      </c>
      <c r="R1308" s="2" t="s">
        <v>3703</v>
      </c>
      <c r="S1308" s="2" t="s">
        <v>3704</v>
      </c>
      <c r="T1308" s="2" t="s">
        <v>54</v>
      </c>
      <c r="U1308" s="57" t="s">
        <v>435</v>
      </c>
      <c r="V1308" s="2">
        <v>45194</v>
      </c>
      <c r="W1308" s="2">
        <v>1</v>
      </c>
      <c r="X1308" s="56" t="s">
        <v>422</v>
      </c>
      <c r="Y1308" s="21" t="s">
        <v>4584</v>
      </c>
      <c r="Z1308" s="52">
        <v>23.21467549241201</v>
      </c>
    </row>
    <row r="1309" spans="1:26" x14ac:dyDescent="0.25">
      <c r="A1309" s="70" t="s">
        <v>4583</v>
      </c>
      <c r="B1309" s="2" t="s">
        <v>4031</v>
      </c>
      <c r="C1309" s="19" t="s">
        <v>3527</v>
      </c>
      <c r="D1309" s="2" t="s">
        <v>244</v>
      </c>
      <c r="E1309" s="14">
        <v>20010008</v>
      </c>
      <c r="F1309" s="14" t="s">
        <v>427</v>
      </c>
      <c r="G1309" s="19">
        <v>14</v>
      </c>
      <c r="H1309" s="21">
        <v>66.45</v>
      </c>
      <c r="I1309" s="21">
        <v>2204.1999999999998</v>
      </c>
      <c r="J1309" s="54">
        <v>0</v>
      </c>
      <c r="K1309" s="54">
        <v>0</v>
      </c>
      <c r="L1309" s="55">
        <v>100</v>
      </c>
      <c r="M1309" s="56">
        <v>1250</v>
      </c>
      <c r="N1309" s="19">
        <v>0</v>
      </c>
      <c r="O1309" s="21" t="s">
        <v>233</v>
      </c>
      <c r="P1309" s="2">
        <v>854</v>
      </c>
      <c r="Q1309" s="2" t="s">
        <v>41</v>
      </c>
      <c r="R1309" s="2" t="s">
        <v>4032</v>
      </c>
      <c r="S1309" s="2" t="s">
        <v>4033</v>
      </c>
      <c r="T1309" s="2" t="s">
        <v>67</v>
      </c>
      <c r="U1309" s="57" t="s">
        <v>547</v>
      </c>
      <c r="V1309" s="2">
        <v>45194</v>
      </c>
      <c r="W1309" s="2">
        <v>1</v>
      </c>
      <c r="X1309" s="56" t="s">
        <v>422</v>
      </c>
      <c r="Y1309" s="21" t="s">
        <v>4584</v>
      </c>
      <c r="Z1309" s="52">
        <v>23.21956358164033</v>
      </c>
    </row>
    <row r="1310" spans="1:26" x14ac:dyDescent="0.25">
      <c r="A1310" s="70" t="s">
        <v>4583</v>
      </c>
      <c r="B1310" s="2" t="s">
        <v>567</v>
      </c>
      <c r="C1310" s="19" t="s">
        <v>3527</v>
      </c>
      <c r="D1310" s="2" t="s">
        <v>244</v>
      </c>
      <c r="E1310" s="14">
        <v>20010008</v>
      </c>
      <c r="F1310" s="14" t="s">
        <v>481</v>
      </c>
      <c r="G1310" s="19">
        <v>7</v>
      </c>
      <c r="H1310" s="21">
        <v>95.78</v>
      </c>
      <c r="I1310" s="21">
        <v>3717.15</v>
      </c>
      <c r="J1310" s="54">
        <v>0</v>
      </c>
      <c r="K1310" s="54">
        <v>0</v>
      </c>
      <c r="L1310" s="55">
        <v>200</v>
      </c>
      <c r="M1310" s="56">
        <v>0</v>
      </c>
      <c r="N1310" s="19">
        <v>0</v>
      </c>
      <c r="O1310" s="21" t="s">
        <v>233</v>
      </c>
      <c r="P1310" s="2">
        <v>3517</v>
      </c>
      <c r="Q1310" s="2" t="s">
        <v>41</v>
      </c>
      <c r="R1310" s="2" t="s">
        <v>568</v>
      </c>
      <c r="S1310" s="2" t="s">
        <v>569</v>
      </c>
      <c r="T1310" s="2" t="s">
        <v>60</v>
      </c>
      <c r="U1310" s="57">
        <v>0</v>
      </c>
      <c r="V1310" s="2">
        <v>0</v>
      </c>
      <c r="W1310" s="2">
        <v>1</v>
      </c>
      <c r="X1310" s="56" t="s">
        <v>422</v>
      </c>
      <c r="Y1310" s="21" t="s">
        <v>4584</v>
      </c>
      <c r="Z1310" s="52">
        <v>13.583237627897267</v>
      </c>
    </row>
    <row r="1311" spans="1:26" x14ac:dyDescent="0.25">
      <c r="A1311" s="70" t="s">
        <v>4583</v>
      </c>
      <c r="B1311" s="2" t="s">
        <v>570</v>
      </c>
      <c r="C1311" s="19" t="s">
        <v>3527</v>
      </c>
      <c r="D1311" s="2" t="s">
        <v>244</v>
      </c>
      <c r="E1311" s="14">
        <v>20010008</v>
      </c>
      <c r="F1311" s="14" t="s">
        <v>482</v>
      </c>
      <c r="G1311" s="19">
        <v>14</v>
      </c>
      <c r="H1311" s="21">
        <v>165.23000000000002</v>
      </c>
      <c r="I1311" s="21">
        <v>5896.84</v>
      </c>
      <c r="J1311" s="54">
        <v>0</v>
      </c>
      <c r="K1311" s="54">
        <v>0</v>
      </c>
      <c r="L1311" s="55">
        <v>100</v>
      </c>
      <c r="M1311" s="56">
        <v>1250</v>
      </c>
      <c r="N1311" s="19">
        <v>0</v>
      </c>
      <c r="O1311" s="21" t="s">
        <v>233</v>
      </c>
      <c r="P1311" s="2">
        <v>4547</v>
      </c>
      <c r="Q1311" s="2" t="s">
        <v>41</v>
      </c>
      <c r="R1311" s="2" t="s">
        <v>571</v>
      </c>
      <c r="S1311" s="2" t="s">
        <v>572</v>
      </c>
      <c r="T1311" s="2" t="s">
        <v>54</v>
      </c>
      <c r="U1311" s="57" t="s">
        <v>435</v>
      </c>
      <c r="V1311" s="2">
        <v>45194</v>
      </c>
      <c r="W1311" s="2">
        <v>1</v>
      </c>
      <c r="X1311" s="56" t="s">
        <v>422</v>
      </c>
      <c r="Y1311" s="21" t="s">
        <v>4584</v>
      </c>
      <c r="Z1311" s="52">
        <v>24.982073473340193</v>
      </c>
    </row>
    <row r="1312" spans="1:26" x14ac:dyDescent="0.25">
      <c r="A1312" s="70" t="s">
        <v>4583</v>
      </c>
      <c r="B1312" s="2" t="s">
        <v>4592</v>
      </c>
      <c r="C1312" s="19" t="s">
        <v>3527</v>
      </c>
      <c r="D1312" s="2" t="s">
        <v>244</v>
      </c>
      <c r="E1312" s="14">
        <v>20010008</v>
      </c>
      <c r="F1312" s="14" t="s">
        <v>573</v>
      </c>
      <c r="G1312" s="19">
        <v>8</v>
      </c>
      <c r="H1312" s="21">
        <v>29.509999999999998</v>
      </c>
      <c r="I1312" s="21">
        <v>1169.04</v>
      </c>
      <c r="J1312" s="54">
        <v>0</v>
      </c>
      <c r="K1312" s="54">
        <v>0</v>
      </c>
      <c r="L1312" s="55">
        <v>100</v>
      </c>
      <c r="M1312" s="56">
        <v>0</v>
      </c>
      <c r="N1312" s="19">
        <v>0</v>
      </c>
      <c r="O1312" s="21" t="s">
        <v>233</v>
      </c>
      <c r="P1312" s="2">
        <v>1069</v>
      </c>
      <c r="Q1312" s="2" t="s">
        <v>41</v>
      </c>
      <c r="R1312" s="2" t="s">
        <v>4593</v>
      </c>
      <c r="S1312" s="2" t="s">
        <v>4594</v>
      </c>
      <c r="T1312" s="2" t="s">
        <v>54</v>
      </c>
      <c r="U1312" s="57" t="s">
        <v>435</v>
      </c>
      <c r="V1312" s="2">
        <v>45297</v>
      </c>
      <c r="W1312" s="2">
        <v>1</v>
      </c>
      <c r="X1312" s="56" t="s">
        <v>422</v>
      </c>
      <c r="Y1312" s="21" t="s">
        <v>4584</v>
      </c>
      <c r="Z1312" s="52">
        <v>15.846018298881738</v>
      </c>
    </row>
    <row r="1313" spans="1:26" x14ac:dyDescent="0.25">
      <c r="A1313" s="70" t="s">
        <v>4583</v>
      </c>
      <c r="B1313" s="2" t="s">
        <v>574</v>
      </c>
      <c r="C1313" s="19" t="s">
        <v>3527</v>
      </c>
      <c r="D1313" s="2" t="s">
        <v>244</v>
      </c>
      <c r="E1313" s="14">
        <v>20010008</v>
      </c>
      <c r="F1313" s="14" t="s">
        <v>575</v>
      </c>
      <c r="G1313" s="19">
        <v>14</v>
      </c>
      <c r="H1313" s="21">
        <v>559.18000000000006</v>
      </c>
      <c r="I1313" s="21">
        <v>21500.960000000003</v>
      </c>
      <c r="J1313" s="54">
        <v>0</v>
      </c>
      <c r="K1313" s="54">
        <v>0</v>
      </c>
      <c r="L1313" s="55">
        <v>485</v>
      </c>
      <c r="M1313" s="56">
        <v>0</v>
      </c>
      <c r="N1313" s="19">
        <v>0</v>
      </c>
      <c r="O1313" s="21" t="s">
        <v>233</v>
      </c>
      <c r="P1313" s="2">
        <v>21016</v>
      </c>
      <c r="Q1313" s="2" t="s">
        <v>41</v>
      </c>
      <c r="R1313" s="2" t="s">
        <v>576</v>
      </c>
      <c r="S1313" s="2" t="s">
        <v>577</v>
      </c>
      <c r="T1313" s="2" t="s">
        <v>60</v>
      </c>
      <c r="U1313" s="57" t="s">
        <v>425</v>
      </c>
      <c r="V1313" s="2">
        <v>45264</v>
      </c>
      <c r="W1313" s="2">
        <v>1</v>
      </c>
      <c r="X1313" s="56" t="s">
        <v>422</v>
      </c>
      <c r="Y1313" s="21" t="s">
        <v>4584</v>
      </c>
      <c r="Z1313" s="52">
        <v>26.915612146357169</v>
      </c>
    </row>
    <row r="1314" spans="1:26" x14ac:dyDescent="0.25">
      <c r="A1314" s="70" t="s">
        <v>4583</v>
      </c>
      <c r="B1314" s="2" t="s">
        <v>578</v>
      </c>
      <c r="C1314" s="19" t="s">
        <v>3527</v>
      </c>
      <c r="D1314" s="2" t="s">
        <v>244</v>
      </c>
      <c r="E1314" s="14">
        <v>20010008</v>
      </c>
      <c r="F1314" s="14" t="s">
        <v>445</v>
      </c>
      <c r="G1314" s="19">
        <v>7</v>
      </c>
      <c r="H1314" s="21">
        <v>116.75000000000001</v>
      </c>
      <c r="I1314" s="21">
        <v>4536.12</v>
      </c>
      <c r="J1314" s="54">
        <v>0</v>
      </c>
      <c r="K1314" s="54">
        <v>0</v>
      </c>
      <c r="L1314" s="55">
        <v>200</v>
      </c>
      <c r="M1314" s="56">
        <v>1250</v>
      </c>
      <c r="N1314" s="19">
        <v>0</v>
      </c>
      <c r="O1314" s="21" t="s">
        <v>233</v>
      </c>
      <c r="P1314" s="2">
        <v>3086</v>
      </c>
      <c r="Q1314" s="2" t="s">
        <v>41</v>
      </c>
      <c r="R1314" s="2" t="s">
        <v>579</v>
      </c>
      <c r="S1314" s="2" t="s">
        <v>580</v>
      </c>
      <c r="T1314" s="2" t="s">
        <v>54</v>
      </c>
      <c r="U1314" s="57" t="s">
        <v>435</v>
      </c>
      <c r="V1314" s="2">
        <v>45297</v>
      </c>
      <c r="W1314" s="2">
        <v>1</v>
      </c>
      <c r="X1314" s="56" t="s">
        <v>422</v>
      </c>
      <c r="Y1314" s="21" t="s">
        <v>4584</v>
      </c>
      <c r="Z1314" s="52">
        <v>13.598646680942185</v>
      </c>
    </row>
    <row r="1315" spans="1:26" x14ac:dyDescent="0.25">
      <c r="A1315" s="70" t="s">
        <v>4583</v>
      </c>
      <c r="B1315" s="2" t="s">
        <v>581</v>
      </c>
      <c r="C1315" s="19" t="s">
        <v>3527</v>
      </c>
      <c r="D1315" s="2" t="s">
        <v>244</v>
      </c>
      <c r="E1315" s="14">
        <v>20010008</v>
      </c>
      <c r="F1315" s="14" t="s">
        <v>582</v>
      </c>
      <c r="G1315" s="19">
        <v>13</v>
      </c>
      <c r="H1315" s="21">
        <v>51.240000000000009</v>
      </c>
      <c r="I1315" s="21">
        <v>1795.6100000000001</v>
      </c>
      <c r="J1315" s="54">
        <v>0</v>
      </c>
      <c r="K1315" s="54">
        <v>0</v>
      </c>
      <c r="L1315" s="55">
        <v>100</v>
      </c>
      <c r="M1315" s="56">
        <v>0</v>
      </c>
      <c r="N1315" s="19">
        <v>0</v>
      </c>
      <c r="O1315" s="21" t="s">
        <v>233</v>
      </c>
      <c r="P1315" s="2">
        <v>1696</v>
      </c>
      <c r="Q1315" s="2" t="s">
        <v>41</v>
      </c>
      <c r="R1315" s="2" t="s">
        <v>583</v>
      </c>
      <c r="S1315" s="2" t="s">
        <v>584</v>
      </c>
      <c r="T1315" s="2" t="s">
        <v>67</v>
      </c>
      <c r="U1315" s="57" t="s">
        <v>547</v>
      </c>
      <c r="V1315" s="2">
        <v>45297</v>
      </c>
      <c r="W1315" s="2">
        <v>1</v>
      </c>
      <c r="X1315" s="56" t="s">
        <v>422</v>
      </c>
      <c r="Y1315" s="21" t="s">
        <v>4584</v>
      </c>
      <c r="Z1315" s="52">
        <v>22.778034738485555</v>
      </c>
    </row>
    <row r="1316" spans="1:26" x14ac:dyDescent="0.25">
      <c r="A1316" s="70" t="s">
        <v>4583</v>
      </c>
      <c r="B1316" s="2" t="s">
        <v>585</v>
      </c>
      <c r="C1316" s="19" t="s">
        <v>3527</v>
      </c>
      <c r="D1316" s="2" t="s">
        <v>244</v>
      </c>
      <c r="E1316" s="14">
        <v>20010008</v>
      </c>
      <c r="F1316" s="14" t="s">
        <v>586</v>
      </c>
      <c r="G1316" s="19">
        <v>7</v>
      </c>
      <c r="H1316" s="21">
        <v>21.65</v>
      </c>
      <c r="I1316" s="21">
        <v>896.63</v>
      </c>
      <c r="J1316" s="54">
        <v>0</v>
      </c>
      <c r="K1316" s="54">
        <v>0</v>
      </c>
      <c r="L1316" s="55">
        <v>0</v>
      </c>
      <c r="M1316" s="56">
        <v>0</v>
      </c>
      <c r="N1316" s="19">
        <v>0</v>
      </c>
      <c r="O1316" s="21" t="s">
        <v>233</v>
      </c>
      <c r="P1316" s="2">
        <v>897</v>
      </c>
      <c r="Q1316" s="2" t="s">
        <v>41</v>
      </c>
      <c r="R1316" s="2" t="s">
        <v>587</v>
      </c>
      <c r="S1316" s="2" t="s">
        <v>588</v>
      </c>
      <c r="T1316" s="2" t="s">
        <v>67</v>
      </c>
      <c r="U1316" s="57" t="s">
        <v>547</v>
      </c>
      <c r="V1316" s="2" t="s">
        <v>552</v>
      </c>
      <c r="W1316" s="2">
        <v>1</v>
      </c>
      <c r="X1316" s="56" t="s">
        <v>422</v>
      </c>
      <c r="Y1316" s="21" t="s">
        <v>4584</v>
      </c>
      <c r="Z1316" s="52">
        <v>14.495173210161665</v>
      </c>
    </row>
    <row r="1317" spans="1:26" x14ac:dyDescent="0.25">
      <c r="A1317" s="70" t="s">
        <v>4583</v>
      </c>
      <c r="B1317" s="2" t="s">
        <v>2154</v>
      </c>
      <c r="C1317" s="19" t="s">
        <v>3527</v>
      </c>
      <c r="D1317" s="2" t="s">
        <v>244</v>
      </c>
      <c r="E1317" s="14">
        <v>20010008</v>
      </c>
      <c r="F1317" s="14" t="s">
        <v>557</v>
      </c>
      <c r="G1317" s="19">
        <v>6</v>
      </c>
      <c r="H1317" s="21">
        <v>9.0400000000000009</v>
      </c>
      <c r="I1317" s="21">
        <v>338.55</v>
      </c>
      <c r="J1317" s="54">
        <v>0</v>
      </c>
      <c r="K1317" s="54">
        <v>0</v>
      </c>
      <c r="L1317" s="55">
        <v>100</v>
      </c>
      <c r="M1317" s="56">
        <v>0</v>
      </c>
      <c r="N1317" s="19">
        <v>0</v>
      </c>
      <c r="O1317" s="21" t="s">
        <v>233</v>
      </c>
      <c r="P1317" s="2">
        <v>239</v>
      </c>
      <c r="Q1317" s="2" t="s">
        <v>41</v>
      </c>
      <c r="R1317" s="2" t="s">
        <v>2155</v>
      </c>
      <c r="S1317" s="2" t="s">
        <v>2156</v>
      </c>
      <c r="T1317" s="2" t="s">
        <v>53</v>
      </c>
      <c r="U1317" s="57" t="s">
        <v>425</v>
      </c>
      <c r="V1317" s="2">
        <v>45635</v>
      </c>
      <c r="W1317" s="2">
        <v>1</v>
      </c>
      <c r="X1317" s="56" t="s">
        <v>422</v>
      </c>
      <c r="Y1317" s="21" t="s">
        <v>4584</v>
      </c>
      <c r="Z1317" s="52">
        <v>11.235066371681416</v>
      </c>
    </row>
    <row r="1318" spans="1:26" x14ac:dyDescent="0.25">
      <c r="A1318" s="70" t="s">
        <v>4583</v>
      </c>
      <c r="B1318" s="2" t="s">
        <v>3479</v>
      </c>
      <c r="C1318" s="19" t="s">
        <v>3527</v>
      </c>
      <c r="D1318" s="2" t="s">
        <v>244</v>
      </c>
      <c r="E1318" s="14">
        <v>20010008</v>
      </c>
      <c r="F1318" s="14" t="s">
        <v>448</v>
      </c>
      <c r="G1318" s="19">
        <v>14</v>
      </c>
      <c r="H1318" s="21">
        <v>83.720000000000013</v>
      </c>
      <c r="I1318" s="21">
        <v>2651.4900000000002</v>
      </c>
      <c r="J1318" s="54">
        <v>0</v>
      </c>
      <c r="K1318" s="54">
        <v>0</v>
      </c>
      <c r="L1318" s="55">
        <v>0</v>
      </c>
      <c r="M1318" s="56">
        <v>0</v>
      </c>
      <c r="N1318" s="19">
        <v>0</v>
      </c>
      <c r="O1318" s="21" t="s">
        <v>233</v>
      </c>
      <c r="P1318" s="2">
        <v>2651</v>
      </c>
      <c r="Q1318" s="2" t="s">
        <v>41</v>
      </c>
      <c r="R1318" s="2" t="s">
        <v>3480</v>
      </c>
      <c r="S1318" s="2" t="s">
        <v>3481</v>
      </c>
      <c r="T1318" s="2" t="s">
        <v>67</v>
      </c>
      <c r="U1318" s="57">
        <v>0</v>
      </c>
      <c r="V1318" s="2">
        <v>0</v>
      </c>
      <c r="W1318" s="2">
        <v>1</v>
      </c>
      <c r="X1318" s="56" t="s">
        <v>422</v>
      </c>
      <c r="Y1318" s="21" t="s">
        <v>4584</v>
      </c>
      <c r="Z1318" s="52">
        <v>22.169648829431438</v>
      </c>
    </row>
    <row r="1319" spans="1:26" x14ac:dyDescent="0.25">
      <c r="A1319" s="70" t="s">
        <v>4583</v>
      </c>
      <c r="B1319" s="2" t="s">
        <v>4595</v>
      </c>
      <c r="C1319" s="19" t="s">
        <v>3527</v>
      </c>
      <c r="D1319" s="2" t="s">
        <v>244</v>
      </c>
      <c r="E1319" s="14">
        <v>20010008</v>
      </c>
      <c r="F1319" s="14" t="s">
        <v>592</v>
      </c>
      <c r="G1319" s="19">
        <v>1</v>
      </c>
      <c r="H1319" s="21">
        <v>17.48</v>
      </c>
      <c r="I1319" s="21">
        <v>622.99</v>
      </c>
      <c r="J1319" s="54">
        <v>0</v>
      </c>
      <c r="K1319" s="54">
        <v>0</v>
      </c>
      <c r="L1319" s="55">
        <v>0</v>
      </c>
      <c r="M1319" s="56">
        <v>0</v>
      </c>
      <c r="N1319" s="19">
        <v>0</v>
      </c>
      <c r="O1319" s="21" t="s">
        <v>233</v>
      </c>
      <c r="P1319" s="2">
        <v>623</v>
      </c>
      <c r="Q1319" s="2" t="s">
        <v>41</v>
      </c>
      <c r="R1319" s="2" t="s">
        <v>4596</v>
      </c>
      <c r="S1319" s="2" t="s">
        <v>4597</v>
      </c>
      <c r="T1319" s="2" t="s">
        <v>67</v>
      </c>
      <c r="U1319" s="57">
        <v>0</v>
      </c>
      <c r="V1319" s="2">
        <v>45825</v>
      </c>
      <c r="W1319" s="2">
        <v>1</v>
      </c>
      <c r="X1319" s="56" t="s">
        <v>422</v>
      </c>
      <c r="Y1319" s="21" t="s">
        <v>4584</v>
      </c>
      <c r="Z1319" s="52">
        <v>1.7820080091533184</v>
      </c>
    </row>
    <row r="1320" spans="1:26" x14ac:dyDescent="0.25">
      <c r="A1320" s="70" t="s">
        <v>4583</v>
      </c>
      <c r="B1320" s="2" t="s">
        <v>593</v>
      </c>
      <c r="C1320" s="19" t="s">
        <v>3527</v>
      </c>
      <c r="D1320" s="2" t="s">
        <v>244</v>
      </c>
      <c r="E1320" s="14">
        <v>20010008</v>
      </c>
      <c r="F1320" s="14" t="s">
        <v>451</v>
      </c>
      <c r="G1320" s="19">
        <v>7</v>
      </c>
      <c r="H1320" s="21">
        <v>41.81</v>
      </c>
      <c r="I1320" s="21">
        <v>1777.84</v>
      </c>
      <c r="J1320" s="54">
        <v>0</v>
      </c>
      <c r="K1320" s="54">
        <v>0</v>
      </c>
      <c r="L1320" s="55">
        <v>100</v>
      </c>
      <c r="M1320" s="56">
        <v>0</v>
      </c>
      <c r="N1320" s="19">
        <v>0</v>
      </c>
      <c r="O1320" s="21" t="s">
        <v>233</v>
      </c>
      <c r="P1320" s="2">
        <v>1678</v>
      </c>
      <c r="Q1320" s="2" t="s">
        <v>41</v>
      </c>
      <c r="R1320" s="2" t="s">
        <v>594</v>
      </c>
      <c r="S1320" s="2" t="s">
        <v>595</v>
      </c>
      <c r="T1320" s="2" t="s">
        <v>54</v>
      </c>
      <c r="U1320" s="57">
        <v>0</v>
      </c>
      <c r="V1320" s="2">
        <v>45825</v>
      </c>
      <c r="W1320" s="2">
        <v>1</v>
      </c>
      <c r="X1320" s="56" t="s">
        <v>422</v>
      </c>
      <c r="Y1320" s="21" t="s">
        <v>4584</v>
      </c>
      <c r="Z1320" s="52">
        <v>14.882659650801244</v>
      </c>
    </row>
    <row r="1321" spans="1:26" x14ac:dyDescent="0.25">
      <c r="A1321" s="70" t="s">
        <v>4583</v>
      </c>
      <c r="B1321" s="2" t="s">
        <v>597</v>
      </c>
      <c r="C1321" s="19" t="s">
        <v>3527</v>
      </c>
      <c r="D1321" s="2" t="s">
        <v>244</v>
      </c>
      <c r="E1321" s="14">
        <v>20010008</v>
      </c>
      <c r="F1321" s="14" t="s">
        <v>598</v>
      </c>
      <c r="G1321" s="19">
        <v>7</v>
      </c>
      <c r="H1321" s="21">
        <v>40.9</v>
      </c>
      <c r="I1321" s="21">
        <v>1691.45</v>
      </c>
      <c r="J1321" s="54">
        <v>0</v>
      </c>
      <c r="K1321" s="54">
        <v>0</v>
      </c>
      <c r="L1321" s="55">
        <v>100</v>
      </c>
      <c r="M1321" s="56">
        <v>0</v>
      </c>
      <c r="N1321" s="19">
        <v>0</v>
      </c>
      <c r="O1321" s="21" t="s">
        <v>233</v>
      </c>
      <c r="P1321" s="2">
        <v>1591</v>
      </c>
      <c r="Q1321" s="2" t="s">
        <v>41</v>
      </c>
      <c r="R1321" s="2" t="s">
        <v>599</v>
      </c>
      <c r="S1321" s="2" t="s">
        <v>600</v>
      </c>
      <c r="T1321" s="2" t="s">
        <v>54</v>
      </c>
      <c r="U1321" s="57">
        <v>0</v>
      </c>
      <c r="V1321" s="2">
        <v>45881</v>
      </c>
      <c r="W1321" s="2">
        <v>1</v>
      </c>
      <c r="X1321" s="56" t="s">
        <v>422</v>
      </c>
      <c r="Y1321" s="21" t="s">
        <v>4584</v>
      </c>
      <c r="Z1321" s="52">
        <v>14.47451100244499</v>
      </c>
    </row>
    <row r="1322" spans="1:26" x14ac:dyDescent="0.25">
      <c r="A1322" s="70" t="s">
        <v>4583</v>
      </c>
      <c r="B1322" s="2" t="s">
        <v>4429</v>
      </c>
      <c r="C1322" s="19" t="s">
        <v>3527</v>
      </c>
      <c r="D1322" s="2" t="s">
        <v>244</v>
      </c>
      <c r="E1322" s="14">
        <v>20010008</v>
      </c>
      <c r="F1322" s="14" t="s">
        <v>478</v>
      </c>
      <c r="G1322" s="19">
        <v>7</v>
      </c>
      <c r="H1322" s="21">
        <v>10.54</v>
      </c>
      <c r="I1322" s="21">
        <v>468.45</v>
      </c>
      <c r="J1322" s="54">
        <v>0</v>
      </c>
      <c r="K1322" s="54">
        <v>0</v>
      </c>
      <c r="L1322" s="55">
        <v>0</v>
      </c>
      <c r="M1322" s="56">
        <v>0</v>
      </c>
      <c r="N1322" s="19">
        <v>0</v>
      </c>
      <c r="O1322" s="21" t="s">
        <v>233</v>
      </c>
      <c r="P1322" s="2">
        <v>468</v>
      </c>
      <c r="Q1322" s="2" t="s">
        <v>41</v>
      </c>
      <c r="R1322" s="2" t="s">
        <v>4430</v>
      </c>
      <c r="S1322" s="2" t="s">
        <v>4431</v>
      </c>
      <c r="T1322" s="2" t="s">
        <v>54</v>
      </c>
      <c r="U1322" s="57">
        <v>0</v>
      </c>
      <c r="V1322" s="2">
        <v>45923</v>
      </c>
      <c r="W1322" s="2">
        <v>1</v>
      </c>
      <c r="X1322" s="56" t="s">
        <v>422</v>
      </c>
      <c r="Y1322" s="21" t="s">
        <v>4584</v>
      </c>
      <c r="Z1322" s="52">
        <v>15.555740037950665</v>
      </c>
    </row>
    <row r="1323" spans="1:26" x14ac:dyDescent="0.25">
      <c r="A1323" s="70" t="s">
        <v>4583</v>
      </c>
      <c r="B1323" s="2" t="s">
        <v>4432</v>
      </c>
      <c r="C1323" s="19" t="s">
        <v>3527</v>
      </c>
      <c r="D1323" s="2" t="s">
        <v>244</v>
      </c>
      <c r="E1323" s="14">
        <v>20010008</v>
      </c>
      <c r="F1323" s="14" t="s">
        <v>479</v>
      </c>
      <c r="G1323" s="19">
        <v>14</v>
      </c>
      <c r="H1323" s="21">
        <v>149.29</v>
      </c>
      <c r="I1323" s="21">
        <v>4958.630000000001</v>
      </c>
      <c r="J1323" s="54">
        <v>0</v>
      </c>
      <c r="K1323" s="54">
        <v>0</v>
      </c>
      <c r="L1323" s="55">
        <v>100</v>
      </c>
      <c r="M1323" s="56">
        <v>0</v>
      </c>
      <c r="N1323" s="19">
        <v>0</v>
      </c>
      <c r="O1323" s="21" t="s">
        <v>233</v>
      </c>
      <c r="P1323" s="2">
        <v>4859</v>
      </c>
      <c r="Q1323" s="2" t="s">
        <v>41</v>
      </c>
      <c r="R1323" s="2" t="s">
        <v>4433</v>
      </c>
      <c r="S1323" s="2" t="s">
        <v>4434</v>
      </c>
      <c r="T1323" s="2" t="s">
        <v>514</v>
      </c>
      <c r="U1323" s="57">
        <v>0</v>
      </c>
      <c r="V1323" s="2">
        <v>45949</v>
      </c>
      <c r="W1323" s="2">
        <v>1</v>
      </c>
      <c r="X1323" s="56" t="s">
        <v>422</v>
      </c>
      <c r="Y1323" s="21" t="s">
        <v>4584</v>
      </c>
      <c r="Z1323" s="52">
        <v>23.250324871056339</v>
      </c>
    </row>
    <row r="1324" spans="1:26" x14ac:dyDescent="0.25">
      <c r="A1324" s="70" t="s">
        <v>4583</v>
      </c>
      <c r="B1324" s="2" t="s">
        <v>4598</v>
      </c>
      <c r="C1324" s="19" t="s">
        <v>3527</v>
      </c>
      <c r="D1324" s="2" t="s">
        <v>244</v>
      </c>
      <c r="E1324" s="14">
        <v>20010008</v>
      </c>
      <c r="F1324" s="14" t="s">
        <v>735</v>
      </c>
      <c r="G1324" s="19">
        <v>4</v>
      </c>
      <c r="H1324" s="21">
        <v>12.600000000000001</v>
      </c>
      <c r="I1324" s="21">
        <v>572.51</v>
      </c>
      <c r="J1324" s="54">
        <v>0</v>
      </c>
      <c r="K1324" s="54">
        <v>0</v>
      </c>
      <c r="L1324" s="55">
        <v>0</v>
      </c>
      <c r="M1324" s="56">
        <v>0</v>
      </c>
      <c r="N1324" s="19">
        <v>0</v>
      </c>
      <c r="O1324" s="21" t="s">
        <v>233</v>
      </c>
      <c r="P1324" s="2">
        <v>573</v>
      </c>
      <c r="Q1324" s="2" t="s">
        <v>41</v>
      </c>
      <c r="R1324" s="2" t="s">
        <v>4599</v>
      </c>
      <c r="S1324" s="2" t="s">
        <v>4600</v>
      </c>
      <c r="T1324" s="2" t="s">
        <v>54</v>
      </c>
      <c r="U1324" s="57">
        <v>0</v>
      </c>
      <c r="V1324" s="2">
        <v>46125</v>
      </c>
      <c r="W1324" s="2">
        <v>1</v>
      </c>
      <c r="X1324" s="56" t="s">
        <v>422</v>
      </c>
      <c r="Y1324" s="21" t="s">
        <v>4584</v>
      </c>
      <c r="Z1324" s="52">
        <v>9.0874603174603177</v>
      </c>
    </row>
    <row r="1325" spans="1:26" x14ac:dyDescent="0.25">
      <c r="A1325" s="70" t="s">
        <v>4583</v>
      </c>
      <c r="B1325" s="2" t="s">
        <v>3482</v>
      </c>
      <c r="C1325" s="19" t="s">
        <v>3527</v>
      </c>
      <c r="D1325" s="2" t="s">
        <v>244</v>
      </c>
      <c r="E1325" s="14">
        <v>20010008</v>
      </c>
      <c r="F1325" s="14" t="s">
        <v>677</v>
      </c>
      <c r="G1325" s="19">
        <v>7</v>
      </c>
      <c r="H1325" s="21">
        <v>20</v>
      </c>
      <c r="I1325" s="21">
        <v>736.22</v>
      </c>
      <c r="J1325" s="54">
        <v>0</v>
      </c>
      <c r="K1325" s="54">
        <v>0</v>
      </c>
      <c r="L1325" s="55">
        <v>0</v>
      </c>
      <c r="M1325" s="56">
        <v>0</v>
      </c>
      <c r="N1325" s="19">
        <v>0</v>
      </c>
      <c r="O1325" s="21" t="s">
        <v>233</v>
      </c>
      <c r="P1325" s="2">
        <v>736</v>
      </c>
      <c r="Q1325" s="2" t="s">
        <v>41</v>
      </c>
      <c r="R1325" s="2" t="s">
        <v>3483</v>
      </c>
      <c r="S1325" s="2" t="s">
        <v>3484</v>
      </c>
      <c r="T1325" s="2" t="s">
        <v>67</v>
      </c>
      <c r="U1325" s="57">
        <v>0</v>
      </c>
      <c r="V1325" s="2">
        <v>46055</v>
      </c>
      <c r="W1325" s="2">
        <v>1</v>
      </c>
      <c r="X1325" s="56" t="s">
        <v>422</v>
      </c>
      <c r="Y1325" s="21" t="s">
        <v>4584</v>
      </c>
      <c r="Z1325" s="52">
        <v>12.883850000000001</v>
      </c>
    </row>
    <row r="1326" spans="1:26" x14ac:dyDescent="0.25">
      <c r="A1326" s="70" t="s">
        <v>4583</v>
      </c>
      <c r="B1326" s="2" t="s">
        <v>3906</v>
      </c>
      <c r="C1326" s="19" t="s">
        <v>3527</v>
      </c>
      <c r="D1326" s="2" t="s">
        <v>244</v>
      </c>
      <c r="E1326" s="14">
        <v>20010008</v>
      </c>
      <c r="F1326" s="14" t="s">
        <v>736</v>
      </c>
      <c r="G1326" s="19">
        <v>14</v>
      </c>
      <c r="H1326" s="21">
        <v>171.42000000000002</v>
      </c>
      <c r="I1326" s="21">
        <v>6173.2399999999989</v>
      </c>
      <c r="J1326" s="54">
        <v>0</v>
      </c>
      <c r="K1326" s="54">
        <v>0</v>
      </c>
      <c r="L1326" s="55">
        <v>200</v>
      </c>
      <c r="M1326" s="56">
        <v>1250</v>
      </c>
      <c r="N1326" s="19">
        <v>0</v>
      </c>
      <c r="O1326" s="21" t="s">
        <v>233</v>
      </c>
      <c r="P1326" s="2">
        <v>4723</v>
      </c>
      <c r="Q1326" s="2" t="s">
        <v>41</v>
      </c>
      <c r="R1326" s="2" t="s">
        <v>3907</v>
      </c>
      <c r="S1326" s="2" t="s">
        <v>3908</v>
      </c>
      <c r="T1326" s="2" t="s">
        <v>60</v>
      </c>
      <c r="U1326" s="57">
        <v>0</v>
      </c>
      <c r="V1326" s="2">
        <v>0</v>
      </c>
      <c r="W1326" s="2">
        <v>1</v>
      </c>
      <c r="X1326" s="56" t="s">
        <v>422</v>
      </c>
      <c r="Y1326" s="21" t="s">
        <v>4584</v>
      </c>
      <c r="Z1326" s="52">
        <v>25.208657099521634</v>
      </c>
    </row>
    <row r="1327" spans="1:26" x14ac:dyDescent="0.25">
      <c r="A1327" s="70" t="s">
        <v>4583</v>
      </c>
      <c r="B1327" s="2" t="s">
        <v>4435</v>
      </c>
      <c r="C1327" s="19" t="s">
        <v>3527</v>
      </c>
      <c r="D1327" s="2" t="s">
        <v>244</v>
      </c>
      <c r="E1327" s="14">
        <v>20010008</v>
      </c>
      <c r="F1327" s="14" t="s">
        <v>678</v>
      </c>
      <c r="G1327" s="19">
        <v>14</v>
      </c>
      <c r="H1327" s="21">
        <v>230.24999999999997</v>
      </c>
      <c r="I1327" s="21">
        <v>8510.08</v>
      </c>
      <c r="J1327" s="54">
        <v>0</v>
      </c>
      <c r="K1327" s="54">
        <v>0</v>
      </c>
      <c r="L1327" s="55">
        <v>100</v>
      </c>
      <c r="M1327" s="56">
        <v>1250</v>
      </c>
      <c r="N1327" s="19">
        <v>0</v>
      </c>
      <c r="O1327" s="21" t="s">
        <v>233</v>
      </c>
      <c r="P1327" s="2">
        <v>7160</v>
      </c>
      <c r="Q1327" s="2" t="s">
        <v>41</v>
      </c>
      <c r="R1327" s="2" t="s">
        <v>4076</v>
      </c>
      <c r="S1327" s="2" t="s">
        <v>4436</v>
      </c>
      <c r="T1327" s="2" t="s">
        <v>60</v>
      </c>
      <c r="U1327" s="57">
        <v>0</v>
      </c>
      <c r="V1327" s="2">
        <v>46116</v>
      </c>
      <c r="W1327" s="2">
        <v>1</v>
      </c>
      <c r="X1327" s="56" t="s">
        <v>422</v>
      </c>
      <c r="Y1327" s="21" t="s">
        <v>4584</v>
      </c>
      <c r="Z1327" s="52">
        <v>25.872121606948973</v>
      </c>
    </row>
    <row r="1328" spans="1:26" x14ac:dyDescent="0.25">
      <c r="A1328" s="70" t="s">
        <v>4583</v>
      </c>
      <c r="B1328" s="2" t="s">
        <v>601</v>
      </c>
      <c r="C1328" s="19" t="s">
        <v>3527</v>
      </c>
      <c r="D1328" s="2" t="s">
        <v>245</v>
      </c>
      <c r="E1328" s="14">
        <v>20010009</v>
      </c>
      <c r="F1328" s="14" t="s">
        <v>44</v>
      </c>
      <c r="G1328" s="19">
        <v>6</v>
      </c>
      <c r="H1328" s="21">
        <v>30.300000000000004</v>
      </c>
      <c r="I1328" s="21">
        <v>1246.6300000000001</v>
      </c>
      <c r="J1328" s="54">
        <v>0</v>
      </c>
      <c r="K1328" s="54">
        <v>0</v>
      </c>
      <c r="L1328" s="55">
        <v>444.22000000000116</v>
      </c>
      <c r="M1328" s="56">
        <v>0</v>
      </c>
      <c r="N1328" s="19">
        <v>0</v>
      </c>
      <c r="O1328" s="21">
        <v>0</v>
      </c>
      <c r="P1328" s="2">
        <v>802</v>
      </c>
      <c r="Q1328" s="2" t="s">
        <v>41</v>
      </c>
      <c r="R1328" s="2" t="s">
        <v>376</v>
      </c>
      <c r="S1328" s="2" t="s">
        <v>375</v>
      </c>
      <c r="T1328" s="2" t="s">
        <v>49</v>
      </c>
      <c r="U1328" s="57" t="s">
        <v>437</v>
      </c>
      <c r="V1328" s="2">
        <v>45183</v>
      </c>
      <c r="W1328" s="2">
        <v>1</v>
      </c>
      <c r="X1328" s="56" t="s">
        <v>422</v>
      </c>
      <c r="Y1328" s="21" t="s">
        <v>4584</v>
      </c>
      <c r="Z1328" s="52">
        <v>12.342871287128714</v>
      </c>
    </row>
    <row r="1329" spans="1:26" x14ac:dyDescent="0.25">
      <c r="A1329" s="70" t="s">
        <v>4583</v>
      </c>
      <c r="B1329" s="2" t="s">
        <v>602</v>
      </c>
      <c r="C1329" s="19" t="s">
        <v>3527</v>
      </c>
      <c r="D1329" s="2" t="s">
        <v>245</v>
      </c>
      <c r="E1329" s="14">
        <v>20010009</v>
      </c>
      <c r="F1329" s="14" t="s">
        <v>533</v>
      </c>
      <c r="G1329" s="19">
        <v>12</v>
      </c>
      <c r="H1329" s="21">
        <v>177.64</v>
      </c>
      <c r="I1329" s="21">
        <v>7238.8000000000011</v>
      </c>
      <c r="J1329" s="54">
        <v>0</v>
      </c>
      <c r="K1329" s="54">
        <v>0</v>
      </c>
      <c r="L1329" s="55">
        <v>0</v>
      </c>
      <c r="M1329" s="56">
        <v>0</v>
      </c>
      <c r="N1329" s="19">
        <v>0</v>
      </c>
      <c r="O1329" s="21">
        <v>0</v>
      </c>
      <c r="P1329" s="2">
        <v>7239</v>
      </c>
      <c r="Q1329" s="2" t="s">
        <v>41</v>
      </c>
      <c r="R1329" s="2" t="s">
        <v>603</v>
      </c>
      <c r="S1329" s="2" t="s">
        <v>604</v>
      </c>
      <c r="T1329" s="2" t="s">
        <v>49</v>
      </c>
      <c r="U1329" s="57" t="s">
        <v>437</v>
      </c>
      <c r="V1329" s="2">
        <v>45183</v>
      </c>
      <c r="W1329" s="2">
        <v>1</v>
      </c>
      <c r="X1329" s="56" t="s">
        <v>422</v>
      </c>
      <c r="Y1329" s="21" t="s">
        <v>4584</v>
      </c>
      <c r="Z1329" s="52">
        <v>24.449898671470397</v>
      </c>
    </row>
    <row r="1330" spans="1:26" x14ac:dyDescent="0.25">
      <c r="A1330" s="70" t="s">
        <v>4583</v>
      </c>
      <c r="B1330" s="2" t="s">
        <v>605</v>
      </c>
      <c r="C1330" s="19" t="s">
        <v>3527</v>
      </c>
      <c r="D1330" s="2" t="s">
        <v>245</v>
      </c>
      <c r="E1330" s="14">
        <v>20010009</v>
      </c>
      <c r="F1330" s="14" t="s">
        <v>483</v>
      </c>
      <c r="G1330" s="19">
        <v>7</v>
      </c>
      <c r="H1330" s="21">
        <v>92.08</v>
      </c>
      <c r="I1330" s="21">
        <v>3912.58</v>
      </c>
      <c r="J1330" s="54">
        <v>0</v>
      </c>
      <c r="K1330" s="54">
        <v>0</v>
      </c>
      <c r="L1330" s="55">
        <v>0</v>
      </c>
      <c r="M1330" s="56">
        <v>0</v>
      </c>
      <c r="N1330" s="19">
        <v>0</v>
      </c>
      <c r="O1330" s="21">
        <v>0</v>
      </c>
      <c r="P1330" s="2">
        <v>3913</v>
      </c>
      <c r="Q1330" s="2" t="s">
        <v>41</v>
      </c>
      <c r="R1330" s="2" t="s">
        <v>606</v>
      </c>
      <c r="S1330" s="2" t="s">
        <v>607</v>
      </c>
      <c r="T1330" s="2" t="s">
        <v>57</v>
      </c>
      <c r="U1330" s="57" t="s">
        <v>608</v>
      </c>
      <c r="V1330" s="2">
        <v>45183</v>
      </c>
      <c r="W1330" s="2">
        <v>1</v>
      </c>
      <c r="X1330" s="56" t="s">
        <v>422</v>
      </c>
      <c r="Y1330" s="21" t="s">
        <v>4584</v>
      </c>
      <c r="Z1330" s="52">
        <v>14.871883145091228</v>
      </c>
    </row>
    <row r="1331" spans="1:26" x14ac:dyDescent="0.25">
      <c r="A1331" s="70" t="s">
        <v>4583</v>
      </c>
      <c r="B1331" s="2" t="s">
        <v>609</v>
      </c>
      <c r="C1331" s="19" t="s">
        <v>3527</v>
      </c>
      <c r="D1331" s="2" t="s">
        <v>245</v>
      </c>
      <c r="E1331" s="14">
        <v>20010009</v>
      </c>
      <c r="F1331" s="14" t="s">
        <v>544</v>
      </c>
      <c r="G1331" s="19">
        <v>13</v>
      </c>
      <c r="H1331" s="21">
        <v>161.24</v>
      </c>
      <c r="I1331" s="21">
        <v>6609.4</v>
      </c>
      <c r="J1331" s="54">
        <v>0</v>
      </c>
      <c r="K1331" s="54">
        <v>0</v>
      </c>
      <c r="L1331" s="55">
        <v>0</v>
      </c>
      <c r="M1331" s="56">
        <v>0</v>
      </c>
      <c r="N1331" s="19">
        <v>0</v>
      </c>
      <c r="O1331" s="21">
        <v>0</v>
      </c>
      <c r="P1331" s="2">
        <v>6609</v>
      </c>
      <c r="Q1331" s="2" t="s">
        <v>41</v>
      </c>
      <c r="R1331" s="2" t="s">
        <v>610</v>
      </c>
      <c r="S1331" s="2" t="s">
        <v>611</v>
      </c>
      <c r="T1331" s="2" t="s">
        <v>51</v>
      </c>
      <c r="U1331" s="57" t="s">
        <v>443</v>
      </c>
      <c r="V1331" s="2">
        <v>45600</v>
      </c>
      <c r="W1331" s="2">
        <v>1</v>
      </c>
      <c r="X1331" s="56" t="s">
        <v>422</v>
      </c>
      <c r="Y1331" s="21" t="s">
        <v>4584</v>
      </c>
      <c r="Z1331" s="52">
        <v>26.644194988836514</v>
      </c>
    </row>
    <row r="1332" spans="1:26" x14ac:dyDescent="0.25">
      <c r="A1332" s="70" t="s">
        <v>4583</v>
      </c>
      <c r="B1332" s="2" t="s">
        <v>612</v>
      </c>
      <c r="C1332" s="19" t="s">
        <v>3527</v>
      </c>
      <c r="D1332" s="2" t="s">
        <v>245</v>
      </c>
      <c r="E1332" s="14">
        <v>20010009</v>
      </c>
      <c r="F1332" s="14" t="s">
        <v>548</v>
      </c>
      <c r="G1332" s="19">
        <v>7</v>
      </c>
      <c r="H1332" s="21">
        <v>55.600000000000009</v>
      </c>
      <c r="I1332" s="21">
        <v>2230.2800000000002</v>
      </c>
      <c r="J1332" s="54">
        <v>0</v>
      </c>
      <c r="K1332" s="54">
        <v>0</v>
      </c>
      <c r="L1332" s="55">
        <v>0</v>
      </c>
      <c r="M1332" s="56">
        <v>0</v>
      </c>
      <c r="N1332" s="19">
        <v>0</v>
      </c>
      <c r="O1332" s="21">
        <v>0</v>
      </c>
      <c r="P1332" s="2">
        <v>2230</v>
      </c>
      <c r="Q1332" s="2" t="s">
        <v>41</v>
      </c>
      <c r="R1332" s="2" t="s">
        <v>613</v>
      </c>
      <c r="S1332" s="2" t="s">
        <v>614</v>
      </c>
      <c r="T1332" s="2" t="s">
        <v>615</v>
      </c>
      <c r="U1332" s="57" t="s">
        <v>435</v>
      </c>
      <c r="V1332" s="2">
        <v>45649</v>
      </c>
      <c r="W1332" s="2">
        <v>1</v>
      </c>
      <c r="X1332" s="56" t="s">
        <v>422</v>
      </c>
      <c r="Y1332" s="21" t="s">
        <v>4584</v>
      </c>
      <c r="Z1332" s="52">
        <v>14.03953237410072</v>
      </c>
    </row>
    <row r="1333" spans="1:26" x14ac:dyDescent="0.25">
      <c r="A1333" s="70" t="s">
        <v>4583</v>
      </c>
      <c r="B1333" s="2" t="s">
        <v>616</v>
      </c>
      <c r="C1333" s="19" t="s">
        <v>3527</v>
      </c>
      <c r="D1333" s="2" t="s">
        <v>247</v>
      </c>
      <c r="E1333" s="14">
        <v>20010015</v>
      </c>
      <c r="F1333" s="14" t="s">
        <v>617</v>
      </c>
      <c r="G1333" s="19">
        <v>6</v>
      </c>
      <c r="H1333" s="21">
        <v>18.75</v>
      </c>
      <c r="I1333" s="21">
        <v>744.76</v>
      </c>
      <c r="J1333" s="54">
        <v>0</v>
      </c>
      <c r="K1333" s="54">
        <v>0</v>
      </c>
      <c r="L1333" s="55">
        <v>0</v>
      </c>
      <c r="M1333" s="56">
        <v>0</v>
      </c>
      <c r="N1333" s="19">
        <v>0</v>
      </c>
      <c r="O1333" s="21">
        <v>0</v>
      </c>
      <c r="P1333" s="2">
        <v>745</v>
      </c>
      <c r="Q1333" s="2" t="s">
        <v>41</v>
      </c>
      <c r="R1333" s="2" t="s">
        <v>618</v>
      </c>
      <c r="S1333" s="2" t="s">
        <v>619</v>
      </c>
      <c r="T1333" s="2" t="s">
        <v>49</v>
      </c>
      <c r="U1333" s="57" t="s">
        <v>437</v>
      </c>
      <c r="V1333" s="2">
        <v>45262</v>
      </c>
      <c r="W1333" s="2">
        <v>1</v>
      </c>
      <c r="X1333" s="56" t="s">
        <v>422</v>
      </c>
      <c r="Y1333" s="21" t="s">
        <v>4584</v>
      </c>
      <c r="Z1333" s="52">
        <v>11.916160000000003</v>
      </c>
    </row>
    <row r="1334" spans="1:26" x14ac:dyDescent="0.25">
      <c r="A1334" s="70" t="s">
        <v>4583</v>
      </c>
      <c r="B1334" s="2" t="s">
        <v>620</v>
      </c>
      <c r="C1334" s="19" t="s">
        <v>3527</v>
      </c>
      <c r="D1334" s="2" t="s">
        <v>247</v>
      </c>
      <c r="E1334" s="14">
        <v>20010015</v>
      </c>
      <c r="F1334" s="14" t="s">
        <v>516</v>
      </c>
      <c r="G1334" s="19">
        <v>7</v>
      </c>
      <c r="H1334" s="21">
        <v>19.59</v>
      </c>
      <c r="I1334" s="21">
        <v>775.23</v>
      </c>
      <c r="J1334" s="54">
        <v>0</v>
      </c>
      <c r="K1334" s="54">
        <v>0</v>
      </c>
      <c r="L1334" s="55">
        <v>0</v>
      </c>
      <c r="M1334" s="56">
        <v>0</v>
      </c>
      <c r="N1334" s="19">
        <v>0</v>
      </c>
      <c r="O1334" s="21">
        <v>0</v>
      </c>
      <c r="P1334" s="2">
        <v>775</v>
      </c>
      <c r="Q1334" s="2" t="s">
        <v>41</v>
      </c>
      <c r="R1334" s="2" t="s">
        <v>621</v>
      </c>
      <c r="S1334" s="2" t="s">
        <v>622</v>
      </c>
      <c r="T1334" s="2" t="s">
        <v>51</v>
      </c>
      <c r="U1334" s="57" t="s">
        <v>430</v>
      </c>
      <c r="V1334" s="2">
        <v>45262</v>
      </c>
      <c r="W1334" s="2">
        <v>1</v>
      </c>
      <c r="X1334" s="56" t="s">
        <v>422</v>
      </c>
      <c r="Y1334" s="21" t="s">
        <v>4584</v>
      </c>
      <c r="Z1334" s="52">
        <v>13.850459418070447</v>
      </c>
    </row>
    <row r="1335" spans="1:26" x14ac:dyDescent="0.25">
      <c r="A1335" s="70" t="s">
        <v>4583</v>
      </c>
      <c r="B1335" s="2" t="s">
        <v>623</v>
      </c>
      <c r="C1335" s="19" t="s">
        <v>3527</v>
      </c>
      <c r="D1335" s="2" t="s">
        <v>247</v>
      </c>
      <c r="E1335" s="14">
        <v>20010015</v>
      </c>
      <c r="F1335" s="14" t="s">
        <v>423</v>
      </c>
      <c r="G1335" s="19">
        <v>4</v>
      </c>
      <c r="H1335" s="21">
        <v>37.5</v>
      </c>
      <c r="I1335" s="21">
        <v>1502.15</v>
      </c>
      <c r="J1335" s="54">
        <v>0</v>
      </c>
      <c r="K1335" s="54">
        <v>0</v>
      </c>
      <c r="L1335" s="55">
        <v>0</v>
      </c>
      <c r="M1335" s="56">
        <v>0</v>
      </c>
      <c r="N1335" s="19">
        <v>0</v>
      </c>
      <c r="O1335" s="21">
        <v>0</v>
      </c>
      <c r="P1335" s="2">
        <v>1502</v>
      </c>
      <c r="Q1335" s="2" t="s">
        <v>41</v>
      </c>
      <c r="R1335" s="2" t="s">
        <v>624</v>
      </c>
      <c r="S1335" s="2" t="s">
        <v>625</v>
      </c>
      <c r="T1335" s="2" t="s">
        <v>49</v>
      </c>
      <c r="U1335" s="57" t="s">
        <v>437</v>
      </c>
      <c r="V1335" s="2">
        <v>45262</v>
      </c>
      <c r="W1335" s="2">
        <v>1</v>
      </c>
      <c r="X1335" s="56" t="s">
        <v>422</v>
      </c>
      <c r="Y1335" s="21" t="s">
        <v>4584</v>
      </c>
      <c r="Z1335" s="52">
        <v>8.0114666666666672</v>
      </c>
    </row>
    <row r="1336" spans="1:26" x14ac:dyDescent="0.25">
      <c r="A1336" s="70" t="s">
        <v>4583</v>
      </c>
      <c r="B1336" s="2" t="s">
        <v>626</v>
      </c>
      <c r="C1336" s="19" t="s">
        <v>3527</v>
      </c>
      <c r="D1336" s="2" t="s">
        <v>247</v>
      </c>
      <c r="E1336" s="14">
        <v>20010015</v>
      </c>
      <c r="F1336" s="14" t="s">
        <v>520</v>
      </c>
      <c r="G1336" s="19">
        <v>13</v>
      </c>
      <c r="H1336" s="21">
        <v>43.72</v>
      </c>
      <c r="I1336" s="21">
        <v>1745.2500000000002</v>
      </c>
      <c r="J1336" s="54">
        <v>0</v>
      </c>
      <c r="K1336" s="54">
        <v>0</v>
      </c>
      <c r="L1336" s="55">
        <v>0</v>
      </c>
      <c r="M1336" s="56">
        <v>0</v>
      </c>
      <c r="N1336" s="19">
        <v>0</v>
      </c>
      <c r="O1336" s="21">
        <v>0</v>
      </c>
      <c r="P1336" s="2">
        <v>1745</v>
      </c>
      <c r="Q1336" s="2" t="s">
        <v>41</v>
      </c>
      <c r="R1336" s="2" t="s">
        <v>627</v>
      </c>
      <c r="S1336" s="2" t="s">
        <v>628</v>
      </c>
      <c r="T1336" s="2" t="s">
        <v>49</v>
      </c>
      <c r="U1336" s="57" t="s">
        <v>437</v>
      </c>
      <c r="V1336" s="2">
        <v>45290</v>
      </c>
      <c r="W1336" s="2">
        <v>1</v>
      </c>
      <c r="X1336" s="56" t="s">
        <v>422</v>
      </c>
      <c r="Y1336" s="21" t="s">
        <v>4584</v>
      </c>
      <c r="Z1336" s="52">
        <v>25.94722095150961</v>
      </c>
    </row>
    <row r="1337" spans="1:26" x14ac:dyDescent="0.25">
      <c r="A1337" s="70" t="s">
        <v>4583</v>
      </c>
      <c r="B1337" s="2" t="s">
        <v>629</v>
      </c>
      <c r="C1337" s="19" t="s">
        <v>3527</v>
      </c>
      <c r="D1337" s="2" t="s">
        <v>247</v>
      </c>
      <c r="E1337" s="14">
        <v>20010015</v>
      </c>
      <c r="F1337" s="14" t="s">
        <v>481</v>
      </c>
      <c r="G1337" s="19">
        <v>7</v>
      </c>
      <c r="H1337" s="21">
        <v>19.05</v>
      </c>
      <c r="I1337" s="21">
        <v>815.57</v>
      </c>
      <c r="J1337" s="54">
        <v>0</v>
      </c>
      <c r="K1337" s="54">
        <v>0</v>
      </c>
      <c r="L1337" s="55">
        <v>0</v>
      </c>
      <c r="M1337" s="56">
        <v>0</v>
      </c>
      <c r="N1337" s="19">
        <v>0</v>
      </c>
      <c r="O1337" s="21">
        <v>0</v>
      </c>
      <c r="P1337" s="2">
        <v>816</v>
      </c>
      <c r="Q1337" s="2" t="s">
        <v>41</v>
      </c>
      <c r="R1337" s="2" t="s">
        <v>630</v>
      </c>
      <c r="S1337" s="2" t="s">
        <v>631</v>
      </c>
      <c r="T1337" s="2" t="s">
        <v>51</v>
      </c>
      <c r="U1337" s="57" t="s">
        <v>537</v>
      </c>
      <c r="V1337" s="2">
        <v>45290</v>
      </c>
      <c r="W1337" s="2">
        <v>1</v>
      </c>
      <c r="X1337" s="56" t="s">
        <v>422</v>
      </c>
      <c r="Y1337" s="21" t="s">
        <v>4584</v>
      </c>
      <c r="Z1337" s="52">
        <v>14.98422572178478</v>
      </c>
    </row>
    <row r="1338" spans="1:26" x14ac:dyDescent="0.25">
      <c r="A1338" s="70" t="s">
        <v>4583</v>
      </c>
      <c r="B1338" s="2" t="s">
        <v>2836</v>
      </c>
      <c r="C1338" s="19" t="s">
        <v>3527</v>
      </c>
      <c r="D1338" s="2" t="s">
        <v>247</v>
      </c>
      <c r="E1338" s="14">
        <v>20010015</v>
      </c>
      <c r="F1338" s="14" t="s">
        <v>482</v>
      </c>
      <c r="G1338" s="19">
        <v>14</v>
      </c>
      <c r="H1338" s="21">
        <v>170.74</v>
      </c>
      <c r="I1338" s="21">
        <v>7059.5899999999983</v>
      </c>
      <c r="J1338" s="54">
        <v>0</v>
      </c>
      <c r="K1338" s="54">
        <v>0</v>
      </c>
      <c r="L1338" s="55">
        <v>0</v>
      </c>
      <c r="M1338" s="56">
        <v>0</v>
      </c>
      <c r="N1338" s="19">
        <v>0</v>
      </c>
      <c r="O1338" s="21">
        <v>0</v>
      </c>
      <c r="P1338" s="2">
        <v>7060</v>
      </c>
      <c r="Q1338" s="2" t="s">
        <v>41</v>
      </c>
      <c r="R1338" s="2" t="s">
        <v>2837</v>
      </c>
      <c r="S1338" s="2" t="s">
        <v>2838</v>
      </c>
      <c r="T1338" s="2" t="s">
        <v>49</v>
      </c>
      <c r="U1338" s="57" t="s">
        <v>437</v>
      </c>
      <c r="V1338" s="2">
        <v>45304</v>
      </c>
      <c r="W1338" s="2">
        <v>1</v>
      </c>
      <c r="X1338" s="56" t="s">
        <v>422</v>
      </c>
      <c r="Y1338" s="21" t="s">
        <v>4584</v>
      </c>
      <c r="Z1338" s="52">
        <v>28.942913201358785</v>
      </c>
    </row>
    <row r="1339" spans="1:26" x14ac:dyDescent="0.25">
      <c r="A1339" s="70" t="s">
        <v>4583</v>
      </c>
      <c r="B1339" s="2" t="s">
        <v>3819</v>
      </c>
      <c r="C1339" s="19" t="s">
        <v>3527</v>
      </c>
      <c r="D1339" s="2" t="s">
        <v>247</v>
      </c>
      <c r="E1339" s="14">
        <v>20010015</v>
      </c>
      <c r="F1339" s="14" t="s">
        <v>750</v>
      </c>
      <c r="G1339" s="19">
        <v>4</v>
      </c>
      <c r="H1339" s="21">
        <v>5.92</v>
      </c>
      <c r="I1339" s="21">
        <v>231.22</v>
      </c>
      <c r="J1339" s="54">
        <v>0</v>
      </c>
      <c r="K1339" s="54">
        <v>0</v>
      </c>
      <c r="L1339" s="55">
        <v>0</v>
      </c>
      <c r="M1339" s="56">
        <v>0</v>
      </c>
      <c r="N1339" s="19">
        <v>0</v>
      </c>
      <c r="O1339" s="21">
        <v>0</v>
      </c>
      <c r="P1339" s="2">
        <v>231</v>
      </c>
      <c r="Q1339" s="2" t="s">
        <v>41</v>
      </c>
      <c r="R1339" s="2" t="s">
        <v>3820</v>
      </c>
      <c r="S1339" s="2" t="s">
        <v>3821</v>
      </c>
      <c r="T1339" s="2" t="s">
        <v>51</v>
      </c>
      <c r="U1339" s="57" t="s">
        <v>420</v>
      </c>
      <c r="V1339" s="2">
        <v>45304</v>
      </c>
      <c r="W1339" s="2">
        <v>1</v>
      </c>
      <c r="X1339" s="56" t="s">
        <v>422</v>
      </c>
      <c r="Y1339" s="21" t="s">
        <v>4584</v>
      </c>
      <c r="Z1339" s="52">
        <v>7.811486486486487</v>
      </c>
    </row>
    <row r="1340" spans="1:26" x14ac:dyDescent="0.25">
      <c r="A1340" s="70" t="s">
        <v>4583</v>
      </c>
      <c r="B1340" s="2" t="s">
        <v>632</v>
      </c>
      <c r="C1340" s="19" t="s">
        <v>3527</v>
      </c>
      <c r="D1340" s="2" t="s">
        <v>247</v>
      </c>
      <c r="E1340" s="14">
        <v>20010015</v>
      </c>
      <c r="F1340" s="14" t="s">
        <v>533</v>
      </c>
      <c r="G1340" s="19">
        <v>13</v>
      </c>
      <c r="H1340" s="21">
        <v>79.28</v>
      </c>
      <c r="I1340" s="21">
        <v>3158.52</v>
      </c>
      <c r="J1340" s="54">
        <v>0</v>
      </c>
      <c r="K1340" s="54">
        <v>0</v>
      </c>
      <c r="L1340" s="55">
        <v>0</v>
      </c>
      <c r="M1340" s="56">
        <v>0</v>
      </c>
      <c r="N1340" s="19">
        <v>0</v>
      </c>
      <c r="O1340" s="21">
        <v>0</v>
      </c>
      <c r="P1340" s="2">
        <v>3159</v>
      </c>
      <c r="Q1340" s="2" t="s">
        <v>41</v>
      </c>
      <c r="R1340" s="2" t="s">
        <v>633</v>
      </c>
      <c r="S1340" s="2" t="s">
        <v>634</v>
      </c>
      <c r="T1340" s="2" t="s">
        <v>49</v>
      </c>
      <c r="U1340" s="57" t="s">
        <v>437</v>
      </c>
      <c r="V1340" s="2">
        <v>45304</v>
      </c>
      <c r="W1340" s="2">
        <v>1</v>
      </c>
      <c r="X1340" s="56" t="s">
        <v>422</v>
      </c>
      <c r="Y1340" s="21" t="s">
        <v>4584</v>
      </c>
      <c r="Z1340" s="52">
        <v>25.896039354187689</v>
      </c>
    </row>
    <row r="1341" spans="1:26" x14ac:dyDescent="0.25">
      <c r="A1341" s="70" t="s">
        <v>4583</v>
      </c>
      <c r="B1341" s="2" t="s">
        <v>640</v>
      </c>
      <c r="C1341" s="19" t="s">
        <v>3527</v>
      </c>
      <c r="D1341" s="2" t="s">
        <v>247</v>
      </c>
      <c r="E1341" s="14">
        <v>20010015</v>
      </c>
      <c r="F1341" s="14" t="s">
        <v>484</v>
      </c>
      <c r="G1341" s="19">
        <v>14</v>
      </c>
      <c r="H1341" s="21">
        <v>58.730000000000004</v>
      </c>
      <c r="I1341" s="21">
        <v>2292.17</v>
      </c>
      <c r="J1341" s="54">
        <v>0</v>
      </c>
      <c r="K1341" s="54">
        <v>0</v>
      </c>
      <c r="L1341" s="55">
        <v>0</v>
      </c>
      <c r="M1341" s="56">
        <v>0</v>
      </c>
      <c r="N1341" s="19">
        <v>0</v>
      </c>
      <c r="O1341" s="21">
        <v>0</v>
      </c>
      <c r="P1341" s="2">
        <v>2292</v>
      </c>
      <c r="Q1341" s="2" t="s">
        <v>41</v>
      </c>
      <c r="R1341" s="2" t="s">
        <v>641</v>
      </c>
      <c r="S1341" s="2" t="s">
        <v>642</v>
      </c>
      <c r="T1341" s="2" t="s">
        <v>49</v>
      </c>
      <c r="U1341" s="57" t="s">
        <v>437</v>
      </c>
      <c r="V1341" s="2">
        <v>45355</v>
      </c>
      <c r="W1341" s="2">
        <v>1</v>
      </c>
      <c r="X1341" s="56" t="s">
        <v>422</v>
      </c>
      <c r="Y1341" s="21" t="s">
        <v>4584</v>
      </c>
      <c r="Z1341" s="52">
        <v>27.320262216924913</v>
      </c>
    </row>
    <row r="1342" spans="1:26" x14ac:dyDescent="0.25">
      <c r="A1342" s="70" t="s">
        <v>4583</v>
      </c>
      <c r="B1342" s="2" t="s">
        <v>643</v>
      </c>
      <c r="C1342" s="19" t="s">
        <v>3527</v>
      </c>
      <c r="D1342" s="2" t="s">
        <v>247</v>
      </c>
      <c r="E1342" s="14">
        <v>20010015</v>
      </c>
      <c r="F1342" s="14" t="s">
        <v>573</v>
      </c>
      <c r="G1342" s="19">
        <v>14</v>
      </c>
      <c r="H1342" s="21">
        <v>48.709999999999994</v>
      </c>
      <c r="I1342" s="21">
        <v>1930.6999999999996</v>
      </c>
      <c r="J1342" s="54">
        <v>0</v>
      </c>
      <c r="K1342" s="54">
        <v>0</v>
      </c>
      <c r="L1342" s="55">
        <v>0</v>
      </c>
      <c r="M1342" s="56">
        <v>0</v>
      </c>
      <c r="N1342" s="19">
        <v>0</v>
      </c>
      <c r="O1342" s="21">
        <v>0</v>
      </c>
      <c r="P1342" s="2">
        <v>1931</v>
      </c>
      <c r="Q1342" s="2" t="s">
        <v>41</v>
      </c>
      <c r="R1342" s="2" t="s">
        <v>644</v>
      </c>
      <c r="S1342" s="2" t="s">
        <v>645</v>
      </c>
      <c r="T1342" s="2" t="s">
        <v>49</v>
      </c>
      <c r="U1342" s="57" t="s">
        <v>437</v>
      </c>
      <c r="V1342" s="2">
        <v>45360</v>
      </c>
      <c r="W1342" s="2">
        <v>1</v>
      </c>
      <c r="X1342" s="56" t="s">
        <v>422</v>
      </c>
      <c r="Y1342" s="21" t="s">
        <v>4584</v>
      </c>
      <c r="Z1342" s="52">
        <v>27.745637446109626</v>
      </c>
    </row>
    <row r="1343" spans="1:26" x14ac:dyDescent="0.25">
      <c r="A1343" s="70" t="s">
        <v>4583</v>
      </c>
      <c r="B1343" s="2" t="s">
        <v>646</v>
      </c>
      <c r="C1343" s="19" t="s">
        <v>3527</v>
      </c>
      <c r="D1343" s="2" t="s">
        <v>247</v>
      </c>
      <c r="E1343" s="14">
        <v>20010015</v>
      </c>
      <c r="F1343" s="14" t="s">
        <v>538</v>
      </c>
      <c r="G1343" s="19">
        <v>12</v>
      </c>
      <c r="H1343" s="21">
        <v>63.69</v>
      </c>
      <c r="I1343" s="21">
        <v>2578.25</v>
      </c>
      <c r="J1343" s="54">
        <v>0</v>
      </c>
      <c r="K1343" s="54">
        <v>0</v>
      </c>
      <c r="L1343" s="55">
        <v>0</v>
      </c>
      <c r="M1343" s="56">
        <v>0</v>
      </c>
      <c r="N1343" s="19">
        <v>0</v>
      </c>
      <c r="O1343" s="21">
        <v>0</v>
      </c>
      <c r="P1343" s="2">
        <v>2578</v>
      </c>
      <c r="Q1343" s="2" t="s">
        <v>41</v>
      </c>
      <c r="R1343" s="2" t="s">
        <v>647</v>
      </c>
      <c r="S1343" s="2" t="s">
        <v>648</v>
      </c>
      <c r="T1343" s="2" t="s">
        <v>424</v>
      </c>
      <c r="U1343" s="57" t="s">
        <v>425</v>
      </c>
      <c r="V1343" s="2">
        <v>45387</v>
      </c>
      <c r="W1343" s="2">
        <v>1</v>
      </c>
      <c r="X1343" s="56" t="s">
        <v>422</v>
      </c>
      <c r="Y1343" s="21" t="s">
        <v>4584</v>
      </c>
      <c r="Z1343" s="52">
        <v>24.28874234573717</v>
      </c>
    </row>
    <row r="1344" spans="1:26" x14ac:dyDescent="0.25">
      <c r="A1344" s="70" t="s">
        <v>4583</v>
      </c>
      <c r="B1344" s="2" t="s">
        <v>649</v>
      </c>
      <c r="C1344" s="19" t="s">
        <v>3527</v>
      </c>
      <c r="D1344" s="2" t="s">
        <v>247</v>
      </c>
      <c r="E1344" s="14">
        <v>20010015</v>
      </c>
      <c r="F1344" s="14" t="s">
        <v>436</v>
      </c>
      <c r="G1344" s="19">
        <v>7</v>
      </c>
      <c r="H1344" s="21">
        <v>58.949999999999996</v>
      </c>
      <c r="I1344" s="21">
        <v>2367.8199999999997</v>
      </c>
      <c r="J1344" s="54">
        <v>0</v>
      </c>
      <c r="K1344" s="54">
        <v>0</v>
      </c>
      <c r="L1344" s="55">
        <v>0</v>
      </c>
      <c r="M1344" s="56">
        <v>0</v>
      </c>
      <c r="N1344" s="19">
        <v>0</v>
      </c>
      <c r="O1344" s="21">
        <v>0</v>
      </c>
      <c r="P1344" s="2">
        <v>2368</v>
      </c>
      <c r="Q1344" s="2" t="s">
        <v>41</v>
      </c>
      <c r="R1344" s="2" t="s">
        <v>650</v>
      </c>
      <c r="S1344" s="2" t="s">
        <v>651</v>
      </c>
      <c r="T1344" s="2" t="s">
        <v>51</v>
      </c>
      <c r="U1344" s="57" t="s">
        <v>420</v>
      </c>
      <c r="V1344" s="2">
        <v>45387</v>
      </c>
      <c r="W1344" s="2">
        <v>1</v>
      </c>
      <c r="X1344" s="56" t="s">
        <v>422</v>
      </c>
      <c r="Y1344" s="21" t="s">
        <v>4584</v>
      </c>
      <c r="Z1344" s="52">
        <v>14.05830364715861</v>
      </c>
    </row>
    <row r="1345" spans="1:26" x14ac:dyDescent="0.25">
      <c r="A1345" s="70" t="s">
        <v>4583</v>
      </c>
      <c r="B1345" s="2" t="s">
        <v>652</v>
      </c>
      <c r="C1345" s="19" t="s">
        <v>3527</v>
      </c>
      <c r="D1345" s="2" t="s">
        <v>247</v>
      </c>
      <c r="E1345" s="14">
        <v>20010015</v>
      </c>
      <c r="F1345" s="14" t="s">
        <v>653</v>
      </c>
      <c r="G1345" s="19">
        <v>14</v>
      </c>
      <c r="H1345" s="21">
        <v>110.62</v>
      </c>
      <c r="I1345" s="21">
        <v>4310.13</v>
      </c>
      <c r="J1345" s="54">
        <v>0</v>
      </c>
      <c r="K1345" s="54">
        <v>0</v>
      </c>
      <c r="L1345" s="55">
        <v>0</v>
      </c>
      <c r="M1345" s="56">
        <v>0</v>
      </c>
      <c r="N1345" s="19">
        <v>0</v>
      </c>
      <c r="O1345" s="21">
        <v>0</v>
      </c>
      <c r="P1345" s="2">
        <v>4310</v>
      </c>
      <c r="Q1345" s="2" t="s">
        <v>41</v>
      </c>
      <c r="R1345" s="2" t="s">
        <v>654</v>
      </c>
      <c r="S1345" s="2" t="s">
        <v>655</v>
      </c>
      <c r="T1345" s="2" t="s">
        <v>49</v>
      </c>
      <c r="U1345" s="57" t="s">
        <v>437</v>
      </c>
      <c r="V1345" s="2">
        <v>45397</v>
      </c>
      <c r="W1345" s="2">
        <v>1</v>
      </c>
      <c r="X1345" s="56" t="s">
        <v>422</v>
      </c>
      <c r="Y1345" s="21" t="s">
        <v>4584</v>
      </c>
      <c r="Z1345" s="52">
        <v>27.274371723015729</v>
      </c>
    </row>
    <row r="1346" spans="1:26" x14ac:dyDescent="0.25">
      <c r="A1346" s="70" t="s">
        <v>4583</v>
      </c>
      <c r="B1346" s="2" t="s">
        <v>657</v>
      </c>
      <c r="C1346" s="19" t="s">
        <v>3527</v>
      </c>
      <c r="D1346" s="2" t="s">
        <v>247</v>
      </c>
      <c r="E1346" s="14">
        <v>20010015</v>
      </c>
      <c r="F1346" s="14" t="s">
        <v>442</v>
      </c>
      <c r="G1346" s="19">
        <v>7</v>
      </c>
      <c r="H1346" s="21">
        <v>9.93</v>
      </c>
      <c r="I1346" s="21">
        <v>396.46</v>
      </c>
      <c r="J1346" s="54">
        <v>0</v>
      </c>
      <c r="K1346" s="54">
        <v>0</v>
      </c>
      <c r="L1346" s="55">
        <v>0</v>
      </c>
      <c r="M1346" s="56">
        <v>0</v>
      </c>
      <c r="N1346" s="19">
        <v>0</v>
      </c>
      <c r="O1346" s="21">
        <v>0</v>
      </c>
      <c r="P1346" s="2">
        <v>396</v>
      </c>
      <c r="Q1346" s="2" t="s">
        <v>41</v>
      </c>
      <c r="R1346" s="2" t="s">
        <v>658</v>
      </c>
      <c r="S1346" s="2" t="s">
        <v>659</v>
      </c>
      <c r="T1346" s="2" t="s">
        <v>49</v>
      </c>
      <c r="U1346" s="57" t="s">
        <v>437</v>
      </c>
      <c r="V1346" s="2">
        <v>45423</v>
      </c>
      <c r="W1346" s="2">
        <v>1</v>
      </c>
      <c r="X1346" s="56" t="s">
        <v>422</v>
      </c>
      <c r="Y1346" s="21" t="s">
        <v>4584</v>
      </c>
      <c r="Z1346" s="52">
        <v>13.973917421953676</v>
      </c>
    </row>
    <row r="1347" spans="1:26" x14ac:dyDescent="0.25">
      <c r="A1347" s="70" t="s">
        <v>4583</v>
      </c>
      <c r="B1347" s="2" t="s">
        <v>660</v>
      </c>
      <c r="C1347" s="19" t="s">
        <v>3527</v>
      </c>
      <c r="D1347" s="2" t="s">
        <v>247</v>
      </c>
      <c r="E1347" s="14">
        <v>20010015</v>
      </c>
      <c r="F1347" s="14" t="s">
        <v>575</v>
      </c>
      <c r="G1347" s="19">
        <v>6</v>
      </c>
      <c r="H1347" s="21">
        <v>18.920000000000002</v>
      </c>
      <c r="I1347" s="21">
        <v>758.48</v>
      </c>
      <c r="J1347" s="54">
        <v>0</v>
      </c>
      <c r="K1347" s="54">
        <v>0</v>
      </c>
      <c r="L1347" s="55">
        <v>0</v>
      </c>
      <c r="M1347" s="56">
        <v>0</v>
      </c>
      <c r="N1347" s="19">
        <v>0</v>
      </c>
      <c r="O1347" s="21">
        <v>0</v>
      </c>
      <c r="P1347" s="2">
        <v>758</v>
      </c>
      <c r="Q1347" s="2" t="s">
        <v>41</v>
      </c>
      <c r="R1347" s="2" t="s">
        <v>661</v>
      </c>
      <c r="S1347" s="2" t="s">
        <v>662</v>
      </c>
      <c r="T1347" s="2" t="s">
        <v>49</v>
      </c>
      <c r="U1347" s="57" t="s">
        <v>437</v>
      </c>
      <c r="V1347" s="2">
        <v>45423</v>
      </c>
      <c r="W1347" s="2">
        <v>1</v>
      </c>
      <c r="X1347" s="56" t="s">
        <v>422</v>
      </c>
      <c r="Y1347" s="21" t="s">
        <v>4584</v>
      </c>
      <c r="Z1347" s="52">
        <v>12.026638477801269</v>
      </c>
    </row>
    <row r="1348" spans="1:26" x14ac:dyDescent="0.25">
      <c r="A1348" s="70" t="s">
        <v>4583</v>
      </c>
      <c r="B1348" s="2" t="s">
        <v>663</v>
      </c>
      <c r="C1348" s="19" t="s">
        <v>3527</v>
      </c>
      <c r="D1348" s="2" t="s">
        <v>247</v>
      </c>
      <c r="E1348" s="14">
        <v>20010015</v>
      </c>
      <c r="F1348" s="14" t="s">
        <v>445</v>
      </c>
      <c r="G1348" s="19">
        <v>6</v>
      </c>
      <c r="H1348" s="21">
        <v>39.56</v>
      </c>
      <c r="I1348" s="21">
        <v>1553.08</v>
      </c>
      <c r="J1348" s="54">
        <v>0</v>
      </c>
      <c r="K1348" s="54">
        <v>0</v>
      </c>
      <c r="L1348" s="55">
        <v>0</v>
      </c>
      <c r="M1348" s="56">
        <v>0</v>
      </c>
      <c r="N1348" s="19">
        <v>0</v>
      </c>
      <c r="O1348" s="21">
        <v>0</v>
      </c>
      <c r="P1348" s="2">
        <v>1553</v>
      </c>
      <c r="Q1348" s="2" t="s">
        <v>41</v>
      </c>
      <c r="R1348" s="2" t="s">
        <v>664</v>
      </c>
      <c r="S1348" s="2" t="s">
        <v>665</v>
      </c>
      <c r="T1348" s="2" t="s">
        <v>84</v>
      </c>
      <c r="U1348" s="57" t="s">
        <v>480</v>
      </c>
      <c r="V1348" s="2">
        <v>45439</v>
      </c>
      <c r="W1348" s="2">
        <v>1</v>
      </c>
      <c r="X1348" s="56" t="s">
        <v>422</v>
      </c>
      <c r="Y1348" s="21" t="s">
        <v>4584</v>
      </c>
      <c r="Z1348" s="52">
        <v>11.777654196157735</v>
      </c>
    </row>
    <row r="1349" spans="1:26" x14ac:dyDescent="0.25">
      <c r="A1349" s="70" t="s">
        <v>4583</v>
      </c>
      <c r="B1349" s="2" t="s">
        <v>666</v>
      </c>
      <c r="C1349" s="19" t="s">
        <v>3527</v>
      </c>
      <c r="D1349" s="2" t="s">
        <v>247</v>
      </c>
      <c r="E1349" s="14">
        <v>20010015</v>
      </c>
      <c r="F1349" s="14" t="s">
        <v>582</v>
      </c>
      <c r="G1349" s="19">
        <v>5</v>
      </c>
      <c r="H1349" s="21">
        <v>6.59</v>
      </c>
      <c r="I1349" s="21">
        <v>265.22000000000003</v>
      </c>
      <c r="J1349" s="54">
        <v>0</v>
      </c>
      <c r="K1349" s="54">
        <v>0</v>
      </c>
      <c r="L1349" s="55">
        <v>0</v>
      </c>
      <c r="M1349" s="56">
        <v>0</v>
      </c>
      <c r="N1349" s="19">
        <v>0</v>
      </c>
      <c r="O1349" s="21">
        <v>0</v>
      </c>
      <c r="P1349" s="2">
        <v>265</v>
      </c>
      <c r="Q1349" s="2" t="s">
        <v>41</v>
      </c>
      <c r="R1349" s="2" t="s">
        <v>667</v>
      </c>
      <c r="S1349" s="2" t="s">
        <v>668</v>
      </c>
      <c r="T1349" s="2" t="s">
        <v>49</v>
      </c>
      <c r="U1349" s="57" t="s">
        <v>437</v>
      </c>
      <c r="V1349" s="2">
        <v>45451</v>
      </c>
      <c r="W1349" s="2">
        <v>1</v>
      </c>
      <c r="X1349" s="56" t="s">
        <v>422</v>
      </c>
      <c r="Y1349" s="21" t="s">
        <v>4584</v>
      </c>
      <c r="Z1349" s="52">
        <v>10.061456752655539</v>
      </c>
    </row>
    <row r="1350" spans="1:26" x14ac:dyDescent="0.25">
      <c r="A1350" s="70" t="s">
        <v>4583</v>
      </c>
      <c r="B1350" s="2" t="s">
        <v>2686</v>
      </c>
      <c r="C1350" s="19" t="s">
        <v>3527</v>
      </c>
      <c r="D1350" s="2" t="s">
        <v>247</v>
      </c>
      <c r="E1350" s="14">
        <v>20010015</v>
      </c>
      <c r="F1350" s="14" t="s">
        <v>589</v>
      </c>
      <c r="G1350" s="19">
        <v>13</v>
      </c>
      <c r="H1350" s="21">
        <v>110.84000000000002</v>
      </c>
      <c r="I1350" s="21">
        <v>4427.59</v>
      </c>
      <c r="J1350" s="54">
        <v>0</v>
      </c>
      <c r="K1350" s="54">
        <v>0</v>
      </c>
      <c r="L1350" s="55">
        <v>0</v>
      </c>
      <c r="M1350" s="56">
        <v>0</v>
      </c>
      <c r="N1350" s="19">
        <v>0</v>
      </c>
      <c r="O1350" s="21">
        <v>0</v>
      </c>
      <c r="P1350" s="2">
        <v>4428</v>
      </c>
      <c r="Q1350" s="2" t="s">
        <v>41</v>
      </c>
      <c r="R1350" s="2" t="s">
        <v>2687</v>
      </c>
      <c r="S1350" s="2" t="s">
        <v>2688</v>
      </c>
      <c r="T1350" s="2" t="s">
        <v>558</v>
      </c>
      <c r="U1350" s="57" t="s">
        <v>729</v>
      </c>
      <c r="V1350" s="2">
        <v>45472</v>
      </c>
      <c r="W1350" s="2">
        <v>1</v>
      </c>
      <c r="X1350" s="56" t="s">
        <v>422</v>
      </c>
      <c r="Y1350" s="21" t="s">
        <v>4584</v>
      </c>
      <c r="Z1350" s="52">
        <v>25.964755503428364</v>
      </c>
    </row>
    <row r="1351" spans="1:26" x14ac:dyDescent="0.25">
      <c r="A1351" s="70" t="s">
        <v>4583</v>
      </c>
      <c r="B1351" s="2" t="s">
        <v>670</v>
      </c>
      <c r="C1351" s="19" t="s">
        <v>3527</v>
      </c>
      <c r="D1351" s="2" t="s">
        <v>247</v>
      </c>
      <c r="E1351" s="14">
        <v>20010015</v>
      </c>
      <c r="F1351" s="14" t="s">
        <v>447</v>
      </c>
      <c r="G1351" s="19">
        <v>7</v>
      </c>
      <c r="H1351" s="21">
        <v>32.089999999999996</v>
      </c>
      <c r="I1351" s="21">
        <v>1303.6199999999999</v>
      </c>
      <c r="J1351" s="54">
        <v>0</v>
      </c>
      <c r="K1351" s="54">
        <v>0</v>
      </c>
      <c r="L1351" s="55">
        <v>0</v>
      </c>
      <c r="M1351" s="56">
        <v>0</v>
      </c>
      <c r="N1351" s="19">
        <v>0</v>
      </c>
      <c r="O1351" s="21">
        <v>0</v>
      </c>
      <c r="P1351" s="2">
        <v>1304</v>
      </c>
      <c r="Q1351" s="2" t="s">
        <v>41</v>
      </c>
      <c r="R1351" s="2" t="s">
        <v>671</v>
      </c>
      <c r="S1351" s="2" t="s">
        <v>672</v>
      </c>
      <c r="T1351" s="2" t="s">
        <v>49</v>
      </c>
      <c r="U1351" s="57" t="s">
        <v>437</v>
      </c>
      <c r="V1351" s="2">
        <v>45514</v>
      </c>
      <c r="W1351" s="2">
        <v>1</v>
      </c>
      <c r="X1351" s="56" t="s">
        <v>422</v>
      </c>
      <c r="Y1351" s="21" t="s">
        <v>4584</v>
      </c>
      <c r="Z1351" s="52">
        <v>14.21835462760985</v>
      </c>
    </row>
    <row r="1352" spans="1:26" x14ac:dyDescent="0.25">
      <c r="A1352" s="70" t="s">
        <v>4583</v>
      </c>
      <c r="B1352" s="2" t="s">
        <v>2401</v>
      </c>
      <c r="C1352" s="19" t="s">
        <v>3527</v>
      </c>
      <c r="D1352" s="2" t="s">
        <v>247</v>
      </c>
      <c r="E1352" s="14">
        <v>20010015</v>
      </c>
      <c r="F1352" s="14" t="s">
        <v>457</v>
      </c>
      <c r="G1352" s="19">
        <v>7</v>
      </c>
      <c r="H1352" s="21">
        <v>60.68</v>
      </c>
      <c r="I1352" s="21">
        <v>2485.77</v>
      </c>
      <c r="J1352" s="54">
        <v>0</v>
      </c>
      <c r="K1352" s="54">
        <v>0</v>
      </c>
      <c r="L1352" s="55">
        <v>0</v>
      </c>
      <c r="M1352" s="56">
        <v>0</v>
      </c>
      <c r="N1352" s="19">
        <v>0</v>
      </c>
      <c r="O1352" s="21">
        <v>0</v>
      </c>
      <c r="P1352" s="2">
        <v>2486</v>
      </c>
      <c r="Q1352" s="2" t="s">
        <v>41</v>
      </c>
      <c r="R1352" s="2" t="s">
        <v>2402</v>
      </c>
      <c r="S1352" s="2" t="s">
        <v>2403</v>
      </c>
      <c r="T1352" s="2" t="s">
        <v>49</v>
      </c>
      <c r="U1352" s="57" t="s">
        <v>437</v>
      </c>
      <c r="V1352" s="2">
        <v>45551</v>
      </c>
      <c r="W1352" s="2">
        <v>1</v>
      </c>
      <c r="X1352" s="56" t="s">
        <v>422</v>
      </c>
      <c r="Y1352" s="21" t="s">
        <v>4584</v>
      </c>
      <c r="Z1352" s="52">
        <v>14.337829597890574</v>
      </c>
    </row>
    <row r="1353" spans="1:26" x14ac:dyDescent="0.25">
      <c r="A1353" s="70" t="s">
        <v>4583</v>
      </c>
      <c r="B1353" s="2" t="s">
        <v>2228</v>
      </c>
      <c r="C1353" s="19" t="s">
        <v>3527</v>
      </c>
      <c r="D1353" s="2" t="s">
        <v>247</v>
      </c>
      <c r="E1353" s="14">
        <v>20010015</v>
      </c>
      <c r="F1353" s="14" t="s">
        <v>598</v>
      </c>
      <c r="G1353" s="19">
        <v>14</v>
      </c>
      <c r="H1353" s="21">
        <v>62.22</v>
      </c>
      <c r="I1353" s="21">
        <v>2518.33</v>
      </c>
      <c r="J1353" s="54">
        <v>0</v>
      </c>
      <c r="K1353" s="54">
        <v>0</v>
      </c>
      <c r="L1353" s="55">
        <v>0</v>
      </c>
      <c r="M1353" s="56">
        <v>0</v>
      </c>
      <c r="N1353" s="19">
        <v>0</v>
      </c>
      <c r="O1353" s="21">
        <v>0</v>
      </c>
      <c r="P1353" s="2">
        <v>2518</v>
      </c>
      <c r="Q1353" s="2" t="s">
        <v>41</v>
      </c>
      <c r="R1353" s="2" t="s">
        <v>2229</v>
      </c>
      <c r="S1353" s="2" t="s">
        <v>2230</v>
      </c>
      <c r="T1353" s="2" t="s">
        <v>49</v>
      </c>
      <c r="U1353" s="57" t="s">
        <v>437</v>
      </c>
      <c r="V1353" s="2">
        <v>45565</v>
      </c>
      <c r="W1353" s="2">
        <v>1</v>
      </c>
      <c r="X1353" s="56" t="s">
        <v>422</v>
      </c>
      <c r="Y1353" s="21" t="s">
        <v>4584</v>
      </c>
      <c r="Z1353" s="52">
        <v>28.332224365155898</v>
      </c>
    </row>
    <row r="1354" spans="1:26" x14ac:dyDescent="0.25">
      <c r="A1354" s="70" t="s">
        <v>4583</v>
      </c>
      <c r="B1354" s="2" t="s">
        <v>3389</v>
      </c>
      <c r="C1354" s="19" t="s">
        <v>3527</v>
      </c>
      <c r="D1354" s="2" t="s">
        <v>247</v>
      </c>
      <c r="E1354" s="14">
        <v>20010015</v>
      </c>
      <c r="F1354" s="14" t="s">
        <v>478</v>
      </c>
      <c r="G1354" s="19">
        <v>14</v>
      </c>
      <c r="H1354" s="21">
        <v>100.29999999999998</v>
      </c>
      <c r="I1354" s="21">
        <v>4127.58</v>
      </c>
      <c r="J1354" s="54">
        <v>0</v>
      </c>
      <c r="K1354" s="54">
        <v>0</v>
      </c>
      <c r="L1354" s="55">
        <v>0</v>
      </c>
      <c r="M1354" s="56">
        <v>0</v>
      </c>
      <c r="N1354" s="19">
        <v>0</v>
      </c>
      <c r="O1354" s="21">
        <v>0</v>
      </c>
      <c r="P1354" s="2">
        <v>4128</v>
      </c>
      <c r="Q1354" s="2" t="s">
        <v>41</v>
      </c>
      <c r="R1354" s="2" t="s">
        <v>3390</v>
      </c>
      <c r="S1354" s="2" t="s">
        <v>3391</v>
      </c>
      <c r="T1354" s="2" t="s">
        <v>49</v>
      </c>
      <c r="U1354" s="57" t="s">
        <v>437</v>
      </c>
      <c r="V1354" s="2">
        <v>45586</v>
      </c>
      <c r="W1354" s="2">
        <v>1</v>
      </c>
      <c r="X1354" s="56" t="s">
        <v>422</v>
      </c>
      <c r="Y1354" s="21" t="s">
        <v>4584</v>
      </c>
      <c r="Z1354" s="52">
        <v>28.806640079760726</v>
      </c>
    </row>
    <row r="1355" spans="1:26" x14ac:dyDescent="0.25">
      <c r="A1355" s="70" t="s">
        <v>4583</v>
      </c>
      <c r="B1355" s="2" t="s">
        <v>673</v>
      </c>
      <c r="C1355" s="19" t="s">
        <v>3527</v>
      </c>
      <c r="D1355" s="2" t="s">
        <v>247</v>
      </c>
      <c r="E1355" s="14">
        <v>20010015</v>
      </c>
      <c r="F1355" s="14" t="s">
        <v>674</v>
      </c>
      <c r="G1355" s="19">
        <v>9</v>
      </c>
      <c r="H1355" s="21">
        <v>121.3</v>
      </c>
      <c r="I1355" s="21">
        <v>4886.45</v>
      </c>
      <c r="J1355" s="54">
        <v>0</v>
      </c>
      <c r="K1355" s="54">
        <v>0</v>
      </c>
      <c r="L1355" s="55">
        <v>0</v>
      </c>
      <c r="M1355" s="56">
        <v>0</v>
      </c>
      <c r="N1355" s="19">
        <v>0</v>
      </c>
      <c r="O1355" s="21">
        <v>0</v>
      </c>
      <c r="P1355" s="2">
        <v>4886</v>
      </c>
      <c r="Q1355" s="2" t="s">
        <v>41</v>
      </c>
      <c r="R1355" s="2" t="s">
        <v>675</v>
      </c>
      <c r="S1355" s="2" t="s">
        <v>676</v>
      </c>
      <c r="T1355" s="2" t="s">
        <v>49</v>
      </c>
      <c r="U1355" s="57" t="s">
        <v>437</v>
      </c>
      <c r="V1355" s="2">
        <v>45586</v>
      </c>
      <c r="W1355" s="2">
        <v>1</v>
      </c>
      <c r="X1355" s="56" t="s">
        <v>422</v>
      </c>
      <c r="Y1355" s="21" t="s">
        <v>4584</v>
      </c>
      <c r="Z1355" s="52">
        <v>18.127802967848311</v>
      </c>
    </row>
    <row r="1356" spans="1:26" x14ac:dyDescent="0.25">
      <c r="A1356" s="70" t="s">
        <v>4583</v>
      </c>
      <c r="B1356" s="2" t="s">
        <v>4437</v>
      </c>
      <c r="C1356" s="19" t="s">
        <v>3527</v>
      </c>
      <c r="D1356" s="2" t="s">
        <v>247</v>
      </c>
      <c r="E1356" s="14">
        <v>20010015</v>
      </c>
      <c r="F1356" s="14" t="s">
        <v>679</v>
      </c>
      <c r="G1356" s="19">
        <v>14</v>
      </c>
      <c r="H1356" s="21">
        <v>60.920000000000009</v>
      </c>
      <c r="I1356" s="21">
        <v>2418.5500000000002</v>
      </c>
      <c r="J1356" s="54">
        <v>0</v>
      </c>
      <c r="K1356" s="54">
        <v>0</v>
      </c>
      <c r="L1356" s="55">
        <v>0</v>
      </c>
      <c r="M1356" s="56">
        <v>0</v>
      </c>
      <c r="N1356" s="19">
        <v>0</v>
      </c>
      <c r="O1356" s="21">
        <v>0</v>
      </c>
      <c r="P1356" s="2">
        <v>2419</v>
      </c>
      <c r="Q1356" s="2" t="s">
        <v>41</v>
      </c>
      <c r="R1356" s="2" t="s">
        <v>680</v>
      </c>
      <c r="S1356" s="2" t="s">
        <v>4438</v>
      </c>
      <c r="T1356" s="2" t="s">
        <v>424</v>
      </c>
      <c r="U1356" s="57" t="s">
        <v>425</v>
      </c>
      <c r="V1356" s="2">
        <v>45635</v>
      </c>
      <c r="W1356" s="2">
        <v>1</v>
      </c>
      <c r="X1356" s="56" t="s">
        <v>422</v>
      </c>
      <c r="Y1356" s="21" t="s">
        <v>4584</v>
      </c>
      <c r="Z1356" s="52">
        <v>27.790298752462245</v>
      </c>
    </row>
    <row r="1357" spans="1:26" x14ac:dyDescent="0.25">
      <c r="A1357" s="70" t="s">
        <v>4583</v>
      </c>
      <c r="B1357" s="2" t="s">
        <v>3195</v>
      </c>
      <c r="C1357" s="19" t="s">
        <v>3527</v>
      </c>
      <c r="D1357" s="2" t="s">
        <v>247</v>
      </c>
      <c r="E1357" s="14">
        <v>20010015</v>
      </c>
      <c r="F1357" s="14" t="s">
        <v>462</v>
      </c>
      <c r="G1357" s="19">
        <v>14</v>
      </c>
      <c r="H1357" s="21">
        <v>43.01</v>
      </c>
      <c r="I1357" s="21">
        <v>1733.0299999999997</v>
      </c>
      <c r="J1357" s="54">
        <v>0</v>
      </c>
      <c r="K1357" s="54">
        <v>0</v>
      </c>
      <c r="L1357" s="55">
        <v>0</v>
      </c>
      <c r="M1357" s="56">
        <v>0</v>
      </c>
      <c r="N1357" s="19">
        <v>0</v>
      </c>
      <c r="O1357" s="21">
        <v>0</v>
      </c>
      <c r="P1357" s="2">
        <v>1733</v>
      </c>
      <c r="Q1357" s="2" t="s">
        <v>41</v>
      </c>
      <c r="R1357" s="2" t="s">
        <v>3196</v>
      </c>
      <c r="S1357" s="2" t="s">
        <v>3197</v>
      </c>
      <c r="T1357" s="2" t="s">
        <v>60</v>
      </c>
      <c r="U1357" s="57" t="s">
        <v>425</v>
      </c>
      <c r="V1357" s="2">
        <v>45635</v>
      </c>
      <c r="W1357" s="2">
        <v>1</v>
      </c>
      <c r="X1357" s="56" t="s">
        <v>422</v>
      </c>
      <c r="Y1357" s="21" t="s">
        <v>4584</v>
      </c>
      <c r="Z1357" s="52">
        <v>28.205556847244825</v>
      </c>
    </row>
    <row r="1358" spans="1:26" x14ac:dyDescent="0.25">
      <c r="A1358" s="70" t="s">
        <v>4583</v>
      </c>
      <c r="B1358" s="2" t="s">
        <v>690</v>
      </c>
      <c r="C1358" s="19" t="s">
        <v>3527</v>
      </c>
      <c r="D1358" s="2" t="s">
        <v>247</v>
      </c>
      <c r="E1358" s="14">
        <v>20010015</v>
      </c>
      <c r="F1358" s="14" t="s">
        <v>691</v>
      </c>
      <c r="G1358" s="19">
        <v>7</v>
      </c>
      <c r="H1358" s="21">
        <v>21.04</v>
      </c>
      <c r="I1358" s="21">
        <v>840.09</v>
      </c>
      <c r="J1358" s="54">
        <v>0</v>
      </c>
      <c r="K1358" s="54">
        <v>0</v>
      </c>
      <c r="L1358" s="55">
        <v>0</v>
      </c>
      <c r="M1358" s="56">
        <v>0</v>
      </c>
      <c r="N1358" s="19">
        <v>0</v>
      </c>
      <c r="O1358" s="21">
        <v>0</v>
      </c>
      <c r="P1358" s="2">
        <v>840</v>
      </c>
      <c r="Q1358" s="2" t="s">
        <v>41</v>
      </c>
      <c r="R1358" s="2" t="s">
        <v>692</v>
      </c>
      <c r="S1358" s="2" t="s">
        <v>693</v>
      </c>
      <c r="T1358" s="2" t="s">
        <v>51</v>
      </c>
      <c r="U1358" s="57">
        <v>0</v>
      </c>
      <c r="V1358" s="2">
        <v>45812</v>
      </c>
      <c r="W1358" s="2">
        <v>1</v>
      </c>
      <c r="X1358" s="56" t="s">
        <v>422</v>
      </c>
      <c r="Y1358" s="21" t="s">
        <v>4584</v>
      </c>
      <c r="Z1358" s="52">
        <v>13.974881178707227</v>
      </c>
    </row>
    <row r="1359" spans="1:26" x14ac:dyDescent="0.25">
      <c r="A1359" s="70" t="s">
        <v>4583</v>
      </c>
      <c r="B1359" s="2" t="s">
        <v>694</v>
      </c>
      <c r="C1359" s="19" t="s">
        <v>3527</v>
      </c>
      <c r="D1359" s="2" t="s">
        <v>247</v>
      </c>
      <c r="E1359" s="14">
        <v>20010015</v>
      </c>
      <c r="F1359" s="14" t="s">
        <v>695</v>
      </c>
      <c r="G1359" s="19">
        <v>7</v>
      </c>
      <c r="H1359" s="21">
        <v>24.28</v>
      </c>
      <c r="I1359" s="21">
        <v>960.33999999999992</v>
      </c>
      <c r="J1359" s="54">
        <v>0</v>
      </c>
      <c r="K1359" s="54">
        <v>0</v>
      </c>
      <c r="L1359" s="55">
        <v>0</v>
      </c>
      <c r="M1359" s="56">
        <v>0</v>
      </c>
      <c r="N1359" s="19">
        <v>0</v>
      </c>
      <c r="O1359" s="21">
        <v>0</v>
      </c>
      <c r="P1359" s="2">
        <v>960</v>
      </c>
      <c r="Q1359" s="2" t="s">
        <v>41</v>
      </c>
      <c r="R1359" s="2" t="s">
        <v>696</v>
      </c>
      <c r="S1359" s="2" t="s">
        <v>697</v>
      </c>
      <c r="T1359" s="2" t="s">
        <v>49</v>
      </c>
      <c r="U1359" s="57">
        <v>0</v>
      </c>
      <c r="V1359" s="2">
        <v>45831</v>
      </c>
      <c r="W1359" s="2">
        <v>1</v>
      </c>
      <c r="X1359" s="56" t="s">
        <v>422</v>
      </c>
      <c r="Y1359" s="21" t="s">
        <v>4584</v>
      </c>
      <c r="Z1359" s="52">
        <v>13.843451400329489</v>
      </c>
    </row>
    <row r="1360" spans="1:26" x14ac:dyDescent="0.25">
      <c r="A1360" s="70" t="s">
        <v>4583</v>
      </c>
      <c r="B1360" s="2" t="s">
        <v>700</v>
      </c>
      <c r="C1360" s="19" t="s">
        <v>3527</v>
      </c>
      <c r="D1360" s="2" t="s">
        <v>247</v>
      </c>
      <c r="E1360" s="14">
        <v>20010015</v>
      </c>
      <c r="F1360" s="14" t="s">
        <v>701</v>
      </c>
      <c r="G1360" s="19">
        <v>7</v>
      </c>
      <c r="H1360" s="21">
        <v>25.29</v>
      </c>
      <c r="I1360" s="21">
        <v>1006.28</v>
      </c>
      <c r="J1360" s="54">
        <v>0</v>
      </c>
      <c r="K1360" s="54">
        <v>0</v>
      </c>
      <c r="L1360" s="55">
        <v>0</v>
      </c>
      <c r="M1360" s="56">
        <v>0</v>
      </c>
      <c r="N1360" s="19">
        <v>0</v>
      </c>
      <c r="O1360" s="21">
        <v>0</v>
      </c>
      <c r="P1360" s="2">
        <v>1006</v>
      </c>
      <c r="Q1360" s="2" t="s">
        <v>41</v>
      </c>
      <c r="R1360" s="2" t="s">
        <v>702</v>
      </c>
      <c r="S1360" s="2" t="s">
        <v>703</v>
      </c>
      <c r="T1360" s="2" t="s">
        <v>49</v>
      </c>
      <c r="U1360" s="57">
        <v>0</v>
      </c>
      <c r="V1360" s="2">
        <v>45881</v>
      </c>
      <c r="W1360" s="2">
        <v>1</v>
      </c>
      <c r="X1360" s="56" t="s">
        <v>422</v>
      </c>
      <c r="Y1360" s="21" t="s">
        <v>4584</v>
      </c>
      <c r="Z1360" s="52">
        <v>13.926374060893634</v>
      </c>
    </row>
    <row r="1361" spans="1:26" x14ac:dyDescent="0.25">
      <c r="A1361" s="70" t="s">
        <v>4583</v>
      </c>
      <c r="B1361" s="2" t="s">
        <v>704</v>
      </c>
      <c r="C1361" s="19" t="s">
        <v>3527</v>
      </c>
      <c r="D1361" s="2" t="s">
        <v>247</v>
      </c>
      <c r="E1361" s="14">
        <v>20010015</v>
      </c>
      <c r="F1361" s="14" t="s">
        <v>494</v>
      </c>
      <c r="G1361" s="19">
        <v>7</v>
      </c>
      <c r="H1361" s="21">
        <v>18.28</v>
      </c>
      <c r="I1361" s="21">
        <v>865.37</v>
      </c>
      <c r="J1361" s="54">
        <v>0</v>
      </c>
      <c r="K1361" s="54">
        <v>0</v>
      </c>
      <c r="L1361" s="55">
        <v>0</v>
      </c>
      <c r="M1361" s="56">
        <v>0</v>
      </c>
      <c r="N1361" s="19">
        <v>0</v>
      </c>
      <c r="O1361" s="21">
        <v>0</v>
      </c>
      <c r="P1361" s="2">
        <v>865</v>
      </c>
      <c r="Q1361" s="2" t="s">
        <v>41</v>
      </c>
      <c r="R1361" s="2" t="s">
        <v>683</v>
      </c>
      <c r="S1361" s="2" t="s">
        <v>705</v>
      </c>
      <c r="T1361" s="2" t="s">
        <v>51</v>
      </c>
      <c r="U1361" s="57">
        <v>0</v>
      </c>
      <c r="V1361" s="2">
        <v>45873</v>
      </c>
      <c r="W1361" s="2">
        <v>1</v>
      </c>
      <c r="X1361" s="56" t="s">
        <v>422</v>
      </c>
      <c r="Y1361" s="21" t="s">
        <v>4584</v>
      </c>
      <c r="Z1361" s="52">
        <v>16.568900437636763</v>
      </c>
    </row>
    <row r="1362" spans="1:26" x14ac:dyDescent="0.25">
      <c r="A1362" s="70" t="s">
        <v>4583</v>
      </c>
      <c r="B1362" s="2" t="s">
        <v>706</v>
      </c>
      <c r="C1362" s="19" t="s">
        <v>3527</v>
      </c>
      <c r="D1362" s="2" t="s">
        <v>247</v>
      </c>
      <c r="E1362" s="14">
        <v>20010015</v>
      </c>
      <c r="F1362" s="14" t="s">
        <v>707</v>
      </c>
      <c r="G1362" s="19">
        <v>6</v>
      </c>
      <c r="H1362" s="21">
        <v>22.34</v>
      </c>
      <c r="I1362" s="21">
        <v>1013.56</v>
      </c>
      <c r="J1362" s="54">
        <v>0</v>
      </c>
      <c r="K1362" s="54">
        <v>0</v>
      </c>
      <c r="L1362" s="55">
        <v>0</v>
      </c>
      <c r="M1362" s="56">
        <v>0</v>
      </c>
      <c r="N1362" s="19">
        <v>0</v>
      </c>
      <c r="O1362" s="21">
        <v>0</v>
      </c>
      <c r="P1362" s="2">
        <v>1014</v>
      </c>
      <c r="Q1362" s="2" t="s">
        <v>41</v>
      </c>
      <c r="R1362" s="2" t="s">
        <v>708</v>
      </c>
      <c r="S1362" s="2" t="s">
        <v>709</v>
      </c>
      <c r="T1362" s="2" t="s">
        <v>710</v>
      </c>
      <c r="U1362" s="57">
        <v>0</v>
      </c>
      <c r="V1362" s="2">
        <v>45908</v>
      </c>
      <c r="W1362" s="2">
        <v>1</v>
      </c>
      <c r="X1362" s="56" t="s">
        <v>422</v>
      </c>
      <c r="Y1362" s="21" t="s">
        <v>4584</v>
      </c>
      <c r="Z1362" s="52">
        <v>13.61092211280215</v>
      </c>
    </row>
    <row r="1363" spans="1:26" x14ac:dyDescent="0.25">
      <c r="A1363" s="70" t="s">
        <v>4583</v>
      </c>
      <c r="B1363" s="2" t="s">
        <v>711</v>
      </c>
      <c r="C1363" s="19" t="s">
        <v>3527</v>
      </c>
      <c r="D1363" s="2" t="s">
        <v>247</v>
      </c>
      <c r="E1363" s="14">
        <v>20010015</v>
      </c>
      <c r="F1363" s="14" t="s">
        <v>712</v>
      </c>
      <c r="G1363" s="19">
        <v>14</v>
      </c>
      <c r="H1363" s="21">
        <v>67.179999999999993</v>
      </c>
      <c r="I1363" s="21">
        <v>2658.37</v>
      </c>
      <c r="J1363" s="54">
        <v>0</v>
      </c>
      <c r="K1363" s="54">
        <v>0</v>
      </c>
      <c r="L1363" s="55">
        <v>0</v>
      </c>
      <c r="M1363" s="56">
        <v>0</v>
      </c>
      <c r="N1363" s="19">
        <v>0</v>
      </c>
      <c r="O1363" s="21">
        <v>0</v>
      </c>
      <c r="P1363" s="2">
        <v>2658</v>
      </c>
      <c r="Q1363" s="2" t="s">
        <v>41</v>
      </c>
      <c r="R1363" s="2" t="s">
        <v>713</v>
      </c>
      <c r="S1363" s="2" t="s">
        <v>714</v>
      </c>
      <c r="T1363" s="2" t="s">
        <v>49</v>
      </c>
      <c r="U1363" s="57">
        <v>0</v>
      </c>
      <c r="V1363" s="2">
        <v>45908</v>
      </c>
      <c r="W1363" s="2">
        <v>1</v>
      </c>
      <c r="X1363" s="56" t="s">
        <v>422</v>
      </c>
      <c r="Y1363" s="21" t="s">
        <v>4584</v>
      </c>
      <c r="Z1363" s="52">
        <v>27.699598094671035</v>
      </c>
    </row>
    <row r="1364" spans="1:26" x14ac:dyDescent="0.25">
      <c r="A1364" s="70" t="s">
        <v>4583</v>
      </c>
      <c r="B1364" s="2" t="s">
        <v>2095</v>
      </c>
      <c r="C1364" s="19" t="s">
        <v>3527</v>
      </c>
      <c r="D1364" s="2" t="s">
        <v>247</v>
      </c>
      <c r="E1364" s="14">
        <v>20010015</v>
      </c>
      <c r="F1364" s="14" t="s">
        <v>496</v>
      </c>
      <c r="G1364" s="19">
        <v>13</v>
      </c>
      <c r="H1364" s="21">
        <v>28.56</v>
      </c>
      <c r="I1364" s="21">
        <v>1161.98</v>
      </c>
      <c r="J1364" s="54">
        <v>0</v>
      </c>
      <c r="K1364" s="54">
        <v>0</v>
      </c>
      <c r="L1364" s="55">
        <v>0</v>
      </c>
      <c r="M1364" s="56">
        <v>0</v>
      </c>
      <c r="N1364" s="19">
        <v>0</v>
      </c>
      <c r="O1364" s="21">
        <v>0</v>
      </c>
      <c r="P1364" s="2">
        <v>1162</v>
      </c>
      <c r="Q1364" s="2" t="s">
        <v>41</v>
      </c>
      <c r="R1364" s="2" t="s">
        <v>2096</v>
      </c>
      <c r="S1364" s="2" t="s">
        <v>2097</v>
      </c>
      <c r="T1364" s="2" t="s">
        <v>51</v>
      </c>
      <c r="U1364" s="57">
        <v>0</v>
      </c>
      <c r="V1364" s="2">
        <v>45916</v>
      </c>
      <c r="W1364" s="2">
        <v>1</v>
      </c>
      <c r="X1364" s="56" t="s">
        <v>422</v>
      </c>
      <c r="Y1364" s="21" t="s">
        <v>4584</v>
      </c>
      <c r="Z1364" s="52">
        <v>26.445623249299722</v>
      </c>
    </row>
    <row r="1365" spans="1:26" x14ac:dyDescent="0.25">
      <c r="A1365" s="70" t="s">
        <v>4583</v>
      </c>
      <c r="B1365" s="2" t="s">
        <v>2335</v>
      </c>
      <c r="C1365" s="19" t="s">
        <v>3527</v>
      </c>
      <c r="D1365" s="2" t="s">
        <v>247</v>
      </c>
      <c r="E1365" s="14">
        <v>20010015</v>
      </c>
      <c r="F1365" s="14" t="s">
        <v>498</v>
      </c>
      <c r="G1365" s="19">
        <v>7</v>
      </c>
      <c r="H1365" s="21">
        <v>25.230000000000004</v>
      </c>
      <c r="I1365" s="21">
        <v>997.64</v>
      </c>
      <c r="J1365" s="54">
        <v>0</v>
      </c>
      <c r="K1365" s="54">
        <v>0</v>
      </c>
      <c r="L1365" s="55">
        <v>0</v>
      </c>
      <c r="M1365" s="56">
        <v>0</v>
      </c>
      <c r="N1365" s="19">
        <v>0</v>
      </c>
      <c r="O1365" s="21">
        <v>0</v>
      </c>
      <c r="P1365" s="2">
        <v>998</v>
      </c>
      <c r="Q1365" s="2" t="s">
        <v>41</v>
      </c>
      <c r="R1365" s="2" t="s">
        <v>2404</v>
      </c>
      <c r="S1365" s="2" t="s">
        <v>2405</v>
      </c>
      <c r="T1365" s="2" t="s">
        <v>60</v>
      </c>
      <c r="U1365" s="57">
        <v>0</v>
      </c>
      <c r="V1365" s="2">
        <v>45949</v>
      </c>
      <c r="W1365" s="2">
        <v>1</v>
      </c>
      <c r="X1365" s="56" t="s">
        <v>422</v>
      </c>
      <c r="Y1365" s="21" t="s">
        <v>4584</v>
      </c>
      <c r="Z1365" s="52">
        <v>13.839635354736423</v>
      </c>
    </row>
    <row r="1366" spans="1:26" x14ac:dyDescent="0.25">
      <c r="A1366" s="70" t="s">
        <v>4583</v>
      </c>
      <c r="B1366" s="2" t="s">
        <v>2523</v>
      </c>
      <c r="C1366" s="19" t="s">
        <v>3527</v>
      </c>
      <c r="D1366" s="2" t="s">
        <v>247</v>
      </c>
      <c r="E1366" s="14">
        <v>20010015</v>
      </c>
      <c r="F1366" s="14" t="s">
        <v>1037</v>
      </c>
      <c r="G1366" s="19">
        <v>14</v>
      </c>
      <c r="H1366" s="21">
        <v>130.63</v>
      </c>
      <c r="I1366" s="21">
        <v>5262.4000000000005</v>
      </c>
      <c r="J1366" s="54">
        <v>0</v>
      </c>
      <c r="K1366" s="54">
        <v>0</v>
      </c>
      <c r="L1366" s="55">
        <v>0</v>
      </c>
      <c r="M1366" s="56">
        <v>0</v>
      </c>
      <c r="N1366" s="19">
        <v>0</v>
      </c>
      <c r="O1366" s="21">
        <v>0</v>
      </c>
      <c r="P1366" s="2">
        <v>5262</v>
      </c>
      <c r="Q1366" s="2" t="s">
        <v>41</v>
      </c>
      <c r="R1366" s="2" t="s">
        <v>2087</v>
      </c>
      <c r="S1366" s="2" t="s">
        <v>2524</v>
      </c>
      <c r="T1366" s="2" t="s">
        <v>49</v>
      </c>
      <c r="U1366" s="57">
        <v>0</v>
      </c>
      <c r="V1366" s="2">
        <v>45965</v>
      </c>
      <c r="W1366" s="2">
        <v>1</v>
      </c>
      <c r="X1366" s="56" t="s">
        <v>422</v>
      </c>
      <c r="Y1366" s="21" t="s">
        <v>4584</v>
      </c>
      <c r="Z1366" s="52">
        <v>28.199341651994189</v>
      </c>
    </row>
    <row r="1367" spans="1:26" x14ac:dyDescent="0.25">
      <c r="A1367" s="70" t="s">
        <v>4583</v>
      </c>
      <c r="B1367" s="2" t="s">
        <v>2525</v>
      </c>
      <c r="C1367" s="19" t="s">
        <v>3527</v>
      </c>
      <c r="D1367" s="2" t="s">
        <v>247</v>
      </c>
      <c r="E1367" s="14">
        <v>20010015</v>
      </c>
      <c r="F1367" s="14" t="s">
        <v>1965</v>
      </c>
      <c r="G1367" s="19">
        <v>14</v>
      </c>
      <c r="H1367" s="21">
        <v>112.06</v>
      </c>
      <c r="I1367" s="21">
        <v>4480.88</v>
      </c>
      <c r="J1367" s="54">
        <v>0</v>
      </c>
      <c r="K1367" s="54">
        <v>0</v>
      </c>
      <c r="L1367" s="55">
        <v>0</v>
      </c>
      <c r="M1367" s="56">
        <v>0</v>
      </c>
      <c r="N1367" s="19">
        <v>0</v>
      </c>
      <c r="O1367" s="21">
        <v>0</v>
      </c>
      <c r="P1367" s="2">
        <v>4481</v>
      </c>
      <c r="Q1367" s="2" t="s">
        <v>41</v>
      </c>
      <c r="R1367" s="2" t="s">
        <v>2526</v>
      </c>
      <c r="S1367" s="2" t="s">
        <v>2607</v>
      </c>
      <c r="T1367" s="2" t="s">
        <v>51</v>
      </c>
      <c r="U1367" s="57">
        <v>0</v>
      </c>
      <c r="V1367" s="2">
        <v>45965</v>
      </c>
      <c r="W1367" s="2">
        <v>1</v>
      </c>
      <c r="X1367" s="56" t="s">
        <v>422</v>
      </c>
      <c r="Y1367" s="21" t="s">
        <v>4584</v>
      </c>
      <c r="Z1367" s="52">
        <v>27.990505086560773</v>
      </c>
    </row>
    <row r="1368" spans="1:26" x14ac:dyDescent="0.25">
      <c r="A1368" s="70" t="s">
        <v>4583</v>
      </c>
      <c r="B1368" s="2" t="s">
        <v>2527</v>
      </c>
      <c r="C1368" s="19" t="s">
        <v>3527</v>
      </c>
      <c r="D1368" s="2" t="s">
        <v>247</v>
      </c>
      <c r="E1368" s="14">
        <v>20010015</v>
      </c>
      <c r="F1368" s="14" t="s">
        <v>1967</v>
      </c>
      <c r="G1368" s="19">
        <v>14</v>
      </c>
      <c r="H1368" s="21">
        <v>101.41000000000001</v>
      </c>
      <c r="I1368" s="21">
        <v>4091.94</v>
      </c>
      <c r="J1368" s="54">
        <v>0</v>
      </c>
      <c r="K1368" s="54">
        <v>0</v>
      </c>
      <c r="L1368" s="55">
        <v>0</v>
      </c>
      <c r="M1368" s="56">
        <v>0</v>
      </c>
      <c r="N1368" s="19">
        <v>0</v>
      </c>
      <c r="O1368" s="21">
        <v>0</v>
      </c>
      <c r="P1368" s="2">
        <v>4092</v>
      </c>
      <c r="Q1368" s="2" t="s">
        <v>41</v>
      </c>
      <c r="R1368" s="2" t="s">
        <v>2528</v>
      </c>
      <c r="S1368" s="2" t="s">
        <v>2529</v>
      </c>
      <c r="T1368" s="2" t="s">
        <v>51</v>
      </c>
      <c r="U1368" s="57">
        <v>0</v>
      </c>
      <c r="V1368" s="2">
        <v>45965</v>
      </c>
      <c r="W1368" s="2">
        <v>1</v>
      </c>
      <c r="X1368" s="56" t="s">
        <v>422</v>
      </c>
      <c r="Y1368" s="21" t="s">
        <v>4584</v>
      </c>
      <c r="Z1368" s="52">
        <v>28.245320974262892</v>
      </c>
    </row>
    <row r="1369" spans="1:26" x14ac:dyDescent="0.25">
      <c r="A1369" s="70" t="s">
        <v>4583</v>
      </c>
      <c r="B1369" s="2" t="s">
        <v>2964</v>
      </c>
      <c r="C1369" s="19" t="s">
        <v>3527</v>
      </c>
      <c r="D1369" s="2" t="s">
        <v>247</v>
      </c>
      <c r="E1369" s="14">
        <v>20010015</v>
      </c>
      <c r="F1369" s="14" t="s">
        <v>503</v>
      </c>
      <c r="G1369" s="19">
        <v>13</v>
      </c>
      <c r="H1369" s="21">
        <v>37.07</v>
      </c>
      <c r="I1369" s="21">
        <v>1516.36</v>
      </c>
      <c r="J1369" s="54">
        <v>0</v>
      </c>
      <c r="K1369" s="54">
        <v>0</v>
      </c>
      <c r="L1369" s="55">
        <v>0</v>
      </c>
      <c r="M1369" s="56">
        <v>0</v>
      </c>
      <c r="N1369" s="19">
        <v>0</v>
      </c>
      <c r="O1369" s="21">
        <v>0</v>
      </c>
      <c r="P1369" s="2">
        <v>1516</v>
      </c>
      <c r="Q1369" s="2" t="s">
        <v>41</v>
      </c>
      <c r="R1369" s="2" t="s">
        <v>2965</v>
      </c>
      <c r="S1369" s="2" t="s">
        <v>2966</v>
      </c>
      <c r="T1369" s="2" t="s">
        <v>49</v>
      </c>
      <c r="U1369" s="57">
        <v>0</v>
      </c>
      <c r="V1369" s="2">
        <v>46006</v>
      </c>
      <c r="W1369" s="2">
        <v>1</v>
      </c>
      <c r="X1369" s="56" t="s">
        <v>422</v>
      </c>
      <c r="Y1369" s="21" t="s">
        <v>4584</v>
      </c>
      <c r="Z1369" s="52">
        <v>26.58845427569463</v>
      </c>
    </row>
    <row r="1370" spans="1:26" x14ac:dyDescent="0.25">
      <c r="A1370" s="70" t="s">
        <v>4583</v>
      </c>
      <c r="B1370" s="2" t="s">
        <v>2967</v>
      </c>
      <c r="C1370" s="19" t="s">
        <v>3527</v>
      </c>
      <c r="D1370" s="2" t="s">
        <v>247</v>
      </c>
      <c r="E1370" s="14">
        <v>20010015</v>
      </c>
      <c r="F1370" s="14" t="s">
        <v>504</v>
      </c>
      <c r="G1370" s="19">
        <v>9</v>
      </c>
      <c r="H1370" s="21">
        <v>36.75</v>
      </c>
      <c r="I1370" s="21">
        <v>1457.79</v>
      </c>
      <c r="J1370" s="54">
        <v>0</v>
      </c>
      <c r="K1370" s="54">
        <v>0</v>
      </c>
      <c r="L1370" s="55">
        <v>0</v>
      </c>
      <c r="M1370" s="56">
        <v>0</v>
      </c>
      <c r="N1370" s="19">
        <v>0</v>
      </c>
      <c r="O1370" s="21">
        <v>0</v>
      </c>
      <c r="P1370" s="2">
        <v>1458</v>
      </c>
      <c r="Q1370" s="2" t="s">
        <v>41</v>
      </c>
      <c r="R1370" s="2" t="s">
        <v>2968</v>
      </c>
      <c r="S1370" s="2" t="s">
        <v>2969</v>
      </c>
      <c r="T1370" s="2" t="s">
        <v>51</v>
      </c>
      <c r="U1370" s="57">
        <v>0</v>
      </c>
      <c r="V1370" s="2">
        <v>46006</v>
      </c>
      <c r="W1370" s="2">
        <v>1</v>
      </c>
      <c r="X1370" s="56" t="s">
        <v>422</v>
      </c>
      <c r="Y1370" s="21" t="s">
        <v>4584</v>
      </c>
      <c r="Z1370" s="52">
        <v>17.850489795918367</v>
      </c>
    </row>
    <row r="1371" spans="1:26" x14ac:dyDescent="0.25">
      <c r="A1371" s="70" t="s">
        <v>4583</v>
      </c>
      <c r="B1371" s="2" t="s">
        <v>3061</v>
      </c>
      <c r="C1371" s="19" t="s">
        <v>3527</v>
      </c>
      <c r="D1371" s="2" t="s">
        <v>247</v>
      </c>
      <c r="E1371" s="14">
        <v>20010015</v>
      </c>
      <c r="F1371" s="14" t="s">
        <v>505</v>
      </c>
      <c r="G1371" s="19">
        <v>14</v>
      </c>
      <c r="H1371" s="21">
        <v>136.62</v>
      </c>
      <c r="I1371" s="21">
        <v>5474.71</v>
      </c>
      <c r="J1371" s="54">
        <v>0</v>
      </c>
      <c r="K1371" s="54">
        <v>0</v>
      </c>
      <c r="L1371" s="55">
        <v>0</v>
      </c>
      <c r="M1371" s="56">
        <v>0</v>
      </c>
      <c r="N1371" s="19">
        <v>0</v>
      </c>
      <c r="O1371" s="21">
        <v>0</v>
      </c>
      <c r="P1371" s="2">
        <v>5475</v>
      </c>
      <c r="Q1371" s="2" t="s">
        <v>41</v>
      </c>
      <c r="R1371" s="2" t="s">
        <v>3062</v>
      </c>
      <c r="S1371" s="2" t="s">
        <v>3063</v>
      </c>
      <c r="T1371" s="2" t="s">
        <v>49</v>
      </c>
      <c r="U1371" s="57">
        <v>0</v>
      </c>
      <c r="V1371" s="2">
        <v>46013</v>
      </c>
      <c r="W1371" s="2">
        <v>1</v>
      </c>
      <c r="X1371" s="56" t="s">
        <v>422</v>
      </c>
      <c r="Y1371" s="21" t="s">
        <v>4584</v>
      </c>
      <c r="Z1371" s="52">
        <v>28.05077587468892</v>
      </c>
    </row>
    <row r="1372" spans="1:26" x14ac:dyDescent="0.25">
      <c r="A1372" s="70" t="s">
        <v>4583</v>
      </c>
      <c r="B1372" s="2" t="s">
        <v>3064</v>
      </c>
      <c r="C1372" s="19" t="s">
        <v>3527</v>
      </c>
      <c r="D1372" s="2" t="s">
        <v>247</v>
      </c>
      <c r="E1372" s="14">
        <v>20010015</v>
      </c>
      <c r="F1372" s="14" t="s">
        <v>506</v>
      </c>
      <c r="G1372" s="19">
        <v>13</v>
      </c>
      <c r="H1372" s="21">
        <v>30.800000000000004</v>
      </c>
      <c r="I1372" s="21">
        <v>1256.0900000000001</v>
      </c>
      <c r="J1372" s="54">
        <v>0</v>
      </c>
      <c r="K1372" s="54">
        <v>0</v>
      </c>
      <c r="L1372" s="55">
        <v>0</v>
      </c>
      <c r="M1372" s="56">
        <v>0</v>
      </c>
      <c r="N1372" s="19">
        <v>0</v>
      </c>
      <c r="O1372" s="21">
        <v>0</v>
      </c>
      <c r="P1372" s="2">
        <v>1256</v>
      </c>
      <c r="Q1372" s="2" t="s">
        <v>41</v>
      </c>
      <c r="R1372" s="2" t="s">
        <v>3065</v>
      </c>
      <c r="S1372" s="2" t="s">
        <v>3066</v>
      </c>
      <c r="T1372" s="2" t="s">
        <v>49</v>
      </c>
      <c r="U1372" s="57">
        <v>0</v>
      </c>
      <c r="V1372" s="2">
        <v>46013</v>
      </c>
      <c r="W1372" s="2">
        <v>1</v>
      </c>
      <c r="X1372" s="56" t="s">
        <v>422</v>
      </c>
      <c r="Y1372" s="21" t="s">
        <v>4584</v>
      </c>
      <c r="Z1372" s="52">
        <v>26.508392857142859</v>
      </c>
    </row>
    <row r="1373" spans="1:26" x14ac:dyDescent="0.25">
      <c r="A1373" s="70" t="s">
        <v>4583</v>
      </c>
      <c r="B1373" s="2" t="s">
        <v>3132</v>
      </c>
      <c r="C1373" s="19" t="s">
        <v>3527</v>
      </c>
      <c r="D1373" s="2" t="s">
        <v>247</v>
      </c>
      <c r="E1373" s="14">
        <v>20010015</v>
      </c>
      <c r="F1373" s="14" t="s">
        <v>507</v>
      </c>
      <c r="G1373" s="19">
        <v>14</v>
      </c>
      <c r="H1373" s="21">
        <v>92.759999999999977</v>
      </c>
      <c r="I1373" s="21">
        <v>3721.6700000000005</v>
      </c>
      <c r="J1373" s="54">
        <v>0</v>
      </c>
      <c r="K1373" s="54">
        <v>0</v>
      </c>
      <c r="L1373" s="55">
        <v>0</v>
      </c>
      <c r="M1373" s="56">
        <v>0</v>
      </c>
      <c r="N1373" s="19">
        <v>0</v>
      </c>
      <c r="O1373" s="21">
        <v>0</v>
      </c>
      <c r="P1373" s="2">
        <v>3722</v>
      </c>
      <c r="Q1373" s="2" t="s">
        <v>41</v>
      </c>
      <c r="R1373" s="2" t="s">
        <v>3133</v>
      </c>
      <c r="S1373" s="2" t="s">
        <v>3134</v>
      </c>
      <c r="T1373" s="2" t="s">
        <v>710</v>
      </c>
      <c r="U1373" s="57">
        <v>0</v>
      </c>
      <c r="V1373" s="2">
        <v>46020</v>
      </c>
      <c r="W1373" s="2">
        <v>1</v>
      </c>
      <c r="X1373" s="56" t="s">
        <v>422</v>
      </c>
      <c r="Y1373" s="21" t="s">
        <v>4584</v>
      </c>
      <c r="Z1373" s="52">
        <v>28.085047434238909</v>
      </c>
    </row>
    <row r="1374" spans="1:26" x14ac:dyDescent="0.25">
      <c r="A1374" s="70" t="s">
        <v>4583</v>
      </c>
      <c r="B1374" s="2" t="s">
        <v>3218</v>
      </c>
      <c r="C1374" s="19" t="s">
        <v>3527</v>
      </c>
      <c r="D1374" s="2" t="s">
        <v>247</v>
      </c>
      <c r="E1374" s="14">
        <v>20010015</v>
      </c>
      <c r="F1374" s="14" t="s">
        <v>3219</v>
      </c>
      <c r="G1374" s="19">
        <v>14</v>
      </c>
      <c r="H1374" s="21">
        <v>56.37</v>
      </c>
      <c r="I1374" s="21">
        <v>2248.1499999999996</v>
      </c>
      <c r="J1374" s="54">
        <v>0</v>
      </c>
      <c r="K1374" s="54">
        <v>0</v>
      </c>
      <c r="L1374" s="55">
        <v>0</v>
      </c>
      <c r="M1374" s="56">
        <v>0</v>
      </c>
      <c r="N1374" s="19">
        <v>0</v>
      </c>
      <c r="O1374" s="21">
        <v>0</v>
      </c>
      <c r="P1374" s="2">
        <v>2248</v>
      </c>
      <c r="Q1374" s="2" t="s">
        <v>41</v>
      </c>
      <c r="R1374" s="2" t="s">
        <v>3220</v>
      </c>
      <c r="S1374" s="2" t="s">
        <v>3221</v>
      </c>
      <c r="T1374" s="2" t="s">
        <v>953</v>
      </c>
      <c r="U1374" s="57">
        <v>0</v>
      </c>
      <c r="V1374" s="2">
        <v>46034</v>
      </c>
      <c r="W1374" s="2">
        <v>1</v>
      </c>
      <c r="X1374" s="56" t="s">
        <v>422</v>
      </c>
      <c r="Y1374" s="21" t="s">
        <v>4584</v>
      </c>
      <c r="Z1374" s="52">
        <v>27.917420613801667</v>
      </c>
    </row>
    <row r="1375" spans="1:26" x14ac:dyDescent="0.25">
      <c r="A1375" s="70" t="s">
        <v>4583</v>
      </c>
      <c r="B1375" s="2" t="s">
        <v>3392</v>
      </c>
      <c r="C1375" s="19" t="s">
        <v>3527</v>
      </c>
      <c r="D1375" s="2" t="s">
        <v>247</v>
      </c>
      <c r="E1375" s="14">
        <v>20010015</v>
      </c>
      <c r="F1375" s="14" t="s">
        <v>1045</v>
      </c>
      <c r="G1375" s="19">
        <v>14</v>
      </c>
      <c r="H1375" s="21">
        <v>59.530000000000008</v>
      </c>
      <c r="I1375" s="21">
        <v>2564.2900000000004</v>
      </c>
      <c r="J1375" s="54">
        <v>0</v>
      </c>
      <c r="K1375" s="54">
        <v>0</v>
      </c>
      <c r="L1375" s="55">
        <v>0</v>
      </c>
      <c r="M1375" s="56">
        <v>0</v>
      </c>
      <c r="N1375" s="19">
        <v>0</v>
      </c>
      <c r="O1375" s="21">
        <v>0</v>
      </c>
      <c r="P1375" s="2">
        <v>2564</v>
      </c>
      <c r="Q1375" s="2" t="s">
        <v>41</v>
      </c>
      <c r="R1375" s="2" t="s">
        <v>3393</v>
      </c>
      <c r="S1375" s="2" t="s">
        <v>3394</v>
      </c>
      <c r="T1375" s="2" t="s">
        <v>48</v>
      </c>
      <c r="U1375" s="57">
        <v>0</v>
      </c>
      <c r="V1375" s="2">
        <v>46049</v>
      </c>
      <c r="W1375" s="2">
        <v>1</v>
      </c>
      <c r="X1375" s="56" t="s">
        <v>422</v>
      </c>
      <c r="Y1375" s="21" t="s">
        <v>4584</v>
      </c>
      <c r="Z1375" s="52">
        <v>30.152914496892326</v>
      </c>
    </row>
    <row r="1376" spans="1:26" x14ac:dyDescent="0.25">
      <c r="A1376" s="70" t="s">
        <v>4583</v>
      </c>
      <c r="B1376" s="2" t="s">
        <v>3616</v>
      </c>
      <c r="C1376" s="19" t="s">
        <v>3527</v>
      </c>
      <c r="D1376" s="2" t="s">
        <v>247</v>
      </c>
      <c r="E1376" s="14">
        <v>20010015</v>
      </c>
      <c r="F1376" s="14" t="s">
        <v>509</v>
      </c>
      <c r="G1376" s="19">
        <v>7</v>
      </c>
      <c r="H1376" s="21">
        <v>26.47</v>
      </c>
      <c r="I1376" s="21">
        <v>1059.08</v>
      </c>
      <c r="J1376" s="54">
        <v>0</v>
      </c>
      <c r="K1376" s="54">
        <v>0</v>
      </c>
      <c r="L1376" s="55">
        <v>0</v>
      </c>
      <c r="M1376" s="56">
        <v>0</v>
      </c>
      <c r="N1376" s="19">
        <v>0</v>
      </c>
      <c r="O1376" s="21">
        <v>0</v>
      </c>
      <c r="P1376" s="2">
        <v>1059</v>
      </c>
      <c r="Q1376" s="2" t="s">
        <v>41</v>
      </c>
      <c r="R1376" s="2" t="s">
        <v>3617</v>
      </c>
      <c r="S1376" s="2" t="s">
        <v>3618</v>
      </c>
      <c r="T1376" s="2" t="s">
        <v>51</v>
      </c>
      <c r="U1376" s="57">
        <v>0</v>
      </c>
      <c r="V1376" s="2">
        <v>46069</v>
      </c>
      <c r="W1376" s="2">
        <v>1</v>
      </c>
      <c r="X1376" s="56" t="s">
        <v>422</v>
      </c>
      <c r="Y1376" s="21" t="s">
        <v>4584</v>
      </c>
      <c r="Z1376" s="52">
        <v>14.003702304495658</v>
      </c>
    </row>
    <row r="1377" spans="1:26" x14ac:dyDescent="0.25">
      <c r="A1377" s="70" t="s">
        <v>4583</v>
      </c>
      <c r="B1377" s="2" t="s">
        <v>3619</v>
      </c>
      <c r="C1377" s="19" t="s">
        <v>3527</v>
      </c>
      <c r="D1377" s="2" t="s">
        <v>247</v>
      </c>
      <c r="E1377" s="14">
        <v>20010015</v>
      </c>
      <c r="F1377" s="14" t="s">
        <v>3620</v>
      </c>
      <c r="G1377" s="19">
        <v>14</v>
      </c>
      <c r="H1377" s="21">
        <v>62.57</v>
      </c>
      <c r="I1377" s="21">
        <v>2473.8300000000004</v>
      </c>
      <c r="J1377" s="54">
        <v>0</v>
      </c>
      <c r="K1377" s="54">
        <v>0</v>
      </c>
      <c r="L1377" s="55">
        <v>0</v>
      </c>
      <c r="M1377" s="56">
        <v>0</v>
      </c>
      <c r="N1377" s="19">
        <v>0</v>
      </c>
      <c r="O1377" s="21">
        <v>0</v>
      </c>
      <c r="P1377" s="2">
        <v>2474</v>
      </c>
      <c r="Q1377" s="2" t="s">
        <v>41</v>
      </c>
      <c r="R1377" s="2" t="s">
        <v>3621</v>
      </c>
      <c r="S1377" s="2" t="s">
        <v>3622</v>
      </c>
      <c r="T1377" s="2" t="s">
        <v>51</v>
      </c>
      <c r="U1377" s="57">
        <v>0</v>
      </c>
      <c r="V1377" s="2">
        <v>46069</v>
      </c>
      <c r="W1377" s="2">
        <v>1</v>
      </c>
      <c r="X1377" s="56" t="s">
        <v>422</v>
      </c>
      <c r="Y1377" s="21" t="s">
        <v>4584</v>
      </c>
      <c r="Z1377" s="52">
        <v>27.675898993127703</v>
      </c>
    </row>
    <row r="1378" spans="1:26" x14ac:dyDescent="0.25">
      <c r="A1378" s="70" t="s">
        <v>4583</v>
      </c>
      <c r="B1378" s="2" t="s">
        <v>3623</v>
      </c>
      <c r="C1378" s="19" t="s">
        <v>3527</v>
      </c>
      <c r="D1378" s="2" t="s">
        <v>247</v>
      </c>
      <c r="E1378" s="14">
        <v>20010015</v>
      </c>
      <c r="F1378" s="14" t="s">
        <v>2589</v>
      </c>
      <c r="G1378" s="19">
        <v>14</v>
      </c>
      <c r="H1378" s="21">
        <v>55.430000000000007</v>
      </c>
      <c r="I1378" s="21">
        <v>2222.65</v>
      </c>
      <c r="J1378" s="54">
        <v>0</v>
      </c>
      <c r="K1378" s="54">
        <v>0</v>
      </c>
      <c r="L1378" s="55">
        <v>0</v>
      </c>
      <c r="M1378" s="56">
        <v>0</v>
      </c>
      <c r="N1378" s="19">
        <v>0</v>
      </c>
      <c r="O1378" s="21">
        <v>0</v>
      </c>
      <c r="P1378" s="2">
        <v>2223</v>
      </c>
      <c r="Q1378" s="2" t="s">
        <v>41</v>
      </c>
      <c r="R1378" s="2" t="s">
        <v>3624</v>
      </c>
      <c r="S1378" s="2" t="s">
        <v>3625</v>
      </c>
      <c r="T1378" s="2" t="s">
        <v>710</v>
      </c>
      <c r="U1378" s="57">
        <v>0</v>
      </c>
      <c r="V1378" s="2">
        <v>46069</v>
      </c>
      <c r="W1378" s="2">
        <v>1</v>
      </c>
      <c r="X1378" s="56" t="s">
        <v>422</v>
      </c>
      <c r="Y1378" s="21" t="s">
        <v>4584</v>
      </c>
      <c r="Z1378" s="52">
        <v>28.068825545733361</v>
      </c>
    </row>
    <row r="1379" spans="1:26" x14ac:dyDescent="0.25">
      <c r="A1379" s="70" t="s">
        <v>4583</v>
      </c>
      <c r="B1379" s="2" t="s">
        <v>3721</v>
      </c>
      <c r="C1379" s="19" t="s">
        <v>3527</v>
      </c>
      <c r="D1379" s="2" t="s">
        <v>247</v>
      </c>
      <c r="E1379" s="14">
        <v>20010015</v>
      </c>
      <c r="F1379" s="14" t="s">
        <v>1047</v>
      </c>
      <c r="G1379" s="19">
        <v>13</v>
      </c>
      <c r="H1379" s="21">
        <v>53.45</v>
      </c>
      <c r="I1379" s="21">
        <v>2140.27</v>
      </c>
      <c r="J1379" s="54">
        <v>0</v>
      </c>
      <c r="K1379" s="54">
        <v>0</v>
      </c>
      <c r="L1379" s="55">
        <v>0</v>
      </c>
      <c r="M1379" s="56">
        <v>0</v>
      </c>
      <c r="N1379" s="19">
        <v>0</v>
      </c>
      <c r="O1379" s="21">
        <v>0</v>
      </c>
      <c r="P1379" s="2">
        <v>2140</v>
      </c>
      <c r="Q1379" s="2" t="s">
        <v>41</v>
      </c>
      <c r="R1379" s="2" t="s">
        <v>3722</v>
      </c>
      <c r="S1379" s="2" t="s">
        <v>3723</v>
      </c>
      <c r="T1379" s="2" t="s">
        <v>51</v>
      </c>
      <c r="U1379" s="57">
        <v>0</v>
      </c>
      <c r="V1379" s="2">
        <v>46076</v>
      </c>
      <c r="W1379" s="2">
        <v>1</v>
      </c>
      <c r="X1379" s="56" t="s">
        <v>422</v>
      </c>
      <c r="Y1379" s="21" t="s">
        <v>4584</v>
      </c>
      <c r="Z1379" s="52">
        <v>26.027605238540691</v>
      </c>
    </row>
    <row r="1380" spans="1:26" x14ac:dyDescent="0.25">
      <c r="A1380" s="70" t="s">
        <v>4583</v>
      </c>
      <c r="B1380" s="2" t="s">
        <v>3724</v>
      </c>
      <c r="C1380" s="19" t="s">
        <v>3527</v>
      </c>
      <c r="D1380" s="2" t="s">
        <v>247</v>
      </c>
      <c r="E1380" s="14">
        <v>20010015</v>
      </c>
      <c r="F1380" s="14" t="s">
        <v>1051</v>
      </c>
      <c r="G1380" s="19">
        <v>14</v>
      </c>
      <c r="H1380" s="21">
        <v>28.8</v>
      </c>
      <c r="I1380" s="21">
        <v>1136.24</v>
      </c>
      <c r="J1380" s="54">
        <v>0</v>
      </c>
      <c r="K1380" s="54">
        <v>0</v>
      </c>
      <c r="L1380" s="55">
        <v>0</v>
      </c>
      <c r="M1380" s="56">
        <v>0</v>
      </c>
      <c r="N1380" s="19">
        <v>0</v>
      </c>
      <c r="O1380" s="21">
        <v>0</v>
      </c>
      <c r="P1380" s="2">
        <v>1136</v>
      </c>
      <c r="Q1380" s="2" t="s">
        <v>41</v>
      </c>
      <c r="R1380" s="2" t="s">
        <v>3725</v>
      </c>
      <c r="S1380" s="2" t="s">
        <v>3726</v>
      </c>
      <c r="T1380" s="2" t="s">
        <v>424</v>
      </c>
      <c r="U1380" s="57">
        <v>0</v>
      </c>
      <c r="V1380" s="2">
        <v>46076</v>
      </c>
      <c r="W1380" s="2">
        <v>1</v>
      </c>
      <c r="X1380" s="56" t="s">
        <v>422</v>
      </c>
      <c r="Y1380" s="21" t="s">
        <v>4584</v>
      </c>
      <c r="Z1380" s="52">
        <v>27.616944444444446</v>
      </c>
    </row>
    <row r="1381" spans="1:26" x14ac:dyDescent="0.25">
      <c r="A1381" s="70" t="s">
        <v>4583</v>
      </c>
      <c r="B1381" s="2" t="s">
        <v>3822</v>
      </c>
      <c r="C1381" s="19" t="s">
        <v>3527</v>
      </c>
      <c r="D1381" s="2" t="s">
        <v>247</v>
      </c>
      <c r="E1381" s="14">
        <v>20010015</v>
      </c>
      <c r="F1381" s="14" t="s">
        <v>2400</v>
      </c>
      <c r="G1381" s="19">
        <v>7</v>
      </c>
      <c r="H1381" s="21">
        <v>12.780000000000001</v>
      </c>
      <c r="I1381" s="21">
        <v>502.07000000000005</v>
      </c>
      <c r="J1381" s="54">
        <v>0</v>
      </c>
      <c r="K1381" s="54">
        <v>0</v>
      </c>
      <c r="L1381" s="55">
        <v>0</v>
      </c>
      <c r="M1381" s="56">
        <v>0</v>
      </c>
      <c r="N1381" s="19">
        <v>0</v>
      </c>
      <c r="O1381" s="21">
        <v>0</v>
      </c>
      <c r="P1381" s="2">
        <v>502</v>
      </c>
      <c r="Q1381" s="2" t="s">
        <v>41</v>
      </c>
      <c r="R1381" s="2" t="s">
        <v>3909</v>
      </c>
      <c r="S1381" s="2" t="s">
        <v>3910</v>
      </c>
      <c r="T1381" s="2" t="s">
        <v>60</v>
      </c>
      <c r="U1381" s="57">
        <v>0</v>
      </c>
      <c r="V1381" s="2">
        <v>0</v>
      </c>
      <c r="W1381" s="2">
        <v>1</v>
      </c>
      <c r="X1381" s="56" t="s">
        <v>422</v>
      </c>
      <c r="Y1381" s="21" t="s">
        <v>4584</v>
      </c>
      <c r="Z1381" s="52">
        <v>13.749960876369329</v>
      </c>
    </row>
    <row r="1382" spans="1:26" x14ac:dyDescent="0.25">
      <c r="A1382" s="70" t="s">
        <v>4583</v>
      </c>
      <c r="B1382" s="2" t="s">
        <v>4239</v>
      </c>
      <c r="C1382" s="19" t="s">
        <v>3527</v>
      </c>
      <c r="D1382" s="2" t="s">
        <v>247</v>
      </c>
      <c r="E1382" s="14">
        <v>20010015</v>
      </c>
      <c r="F1382" s="14" t="s">
        <v>1054</v>
      </c>
      <c r="G1382" s="19">
        <v>13</v>
      </c>
      <c r="H1382" s="21">
        <v>68.179999999999993</v>
      </c>
      <c r="I1382" s="21">
        <v>2712.2</v>
      </c>
      <c r="J1382" s="54">
        <v>0</v>
      </c>
      <c r="K1382" s="54">
        <v>0</v>
      </c>
      <c r="L1382" s="55">
        <v>0</v>
      </c>
      <c r="M1382" s="56">
        <v>0</v>
      </c>
      <c r="N1382" s="19">
        <v>0</v>
      </c>
      <c r="O1382" s="21">
        <v>0</v>
      </c>
      <c r="P1382" s="2">
        <v>2712</v>
      </c>
      <c r="Q1382" s="2" t="s">
        <v>41</v>
      </c>
      <c r="R1382" s="2" t="s">
        <v>4240</v>
      </c>
      <c r="S1382" s="2" t="s">
        <v>4241</v>
      </c>
      <c r="T1382" s="2" t="s">
        <v>49</v>
      </c>
      <c r="U1382" s="57">
        <v>0</v>
      </c>
      <c r="V1382" s="2">
        <v>46111</v>
      </c>
      <c r="W1382" s="2">
        <v>1</v>
      </c>
      <c r="X1382" s="56" t="s">
        <v>422</v>
      </c>
      <c r="Y1382" s="21" t="s">
        <v>4584</v>
      </c>
      <c r="Z1382" s="52">
        <v>25.856996186564977</v>
      </c>
    </row>
    <row r="1383" spans="1:26" x14ac:dyDescent="0.25">
      <c r="A1383" s="70" t="s">
        <v>4583</v>
      </c>
      <c r="B1383" s="2" t="s">
        <v>4439</v>
      </c>
      <c r="C1383" s="19" t="s">
        <v>3527</v>
      </c>
      <c r="D1383" s="2" t="s">
        <v>247</v>
      </c>
      <c r="E1383" s="14">
        <v>20010015</v>
      </c>
      <c r="F1383" s="14" t="s">
        <v>2783</v>
      </c>
      <c r="G1383" s="19">
        <v>14</v>
      </c>
      <c r="H1383" s="21">
        <v>53.39</v>
      </c>
      <c r="I1383" s="21">
        <v>2131.4599999999996</v>
      </c>
      <c r="J1383" s="54">
        <v>0</v>
      </c>
      <c r="K1383" s="54">
        <v>0</v>
      </c>
      <c r="L1383" s="55">
        <v>0</v>
      </c>
      <c r="M1383" s="56">
        <v>0</v>
      </c>
      <c r="N1383" s="19">
        <v>0</v>
      </c>
      <c r="O1383" s="21">
        <v>0</v>
      </c>
      <c r="P1383" s="2">
        <v>2131</v>
      </c>
      <c r="Q1383" s="2" t="s">
        <v>41</v>
      </c>
      <c r="R1383" s="2" t="s">
        <v>2870</v>
      </c>
      <c r="S1383" s="2" t="s">
        <v>4440</v>
      </c>
      <c r="T1383" s="2" t="s">
        <v>49</v>
      </c>
      <c r="U1383" s="57">
        <v>0</v>
      </c>
      <c r="V1383" s="2">
        <v>46116</v>
      </c>
      <c r="W1383" s="2">
        <v>1</v>
      </c>
      <c r="X1383" s="56" t="s">
        <v>422</v>
      </c>
      <c r="Y1383" s="21" t="s">
        <v>4584</v>
      </c>
      <c r="Z1383" s="52">
        <v>27.945720172316911</v>
      </c>
    </row>
    <row r="1384" spans="1:26" x14ac:dyDescent="0.25">
      <c r="A1384" s="70" t="s">
        <v>4583</v>
      </c>
      <c r="B1384" s="2" t="s">
        <v>4441</v>
      </c>
      <c r="C1384" s="19" t="s">
        <v>3527</v>
      </c>
      <c r="D1384" s="2" t="s">
        <v>247</v>
      </c>
      <c r="E1384" s="14">
        <v>20010015</v>
      </c>
      <c r="F1384" s="14" t="s">
        <v>3020</v>
      </c>
      <c r="G1384" s="19">
        <v>14</v>
      </c>
      <c r="H1384" s="21">
        <v>99.06</v>
      </c>
      <c r="I1384" s="21">
        <v>3960.33</v>
      </c>
      <c r="J1384" s="54">
        <v>0</v>
      </c>
      <c r="K1384" s="54">
        <v>0</v>
      </c>
      <c r="L1384" s="55">
        <v>0</v>
      </c>
      <c r="M1384" s="56">
        <v>0</v>
      </c>
      <c r="N1384" s="19">
        <v>0</v>
      </c>
      <c r="O1384" s="21">
        <v>0</v>
      </c>
      <c r="P1384" s="2">
        <v>3960</v>
      </c>
      <c r="Q1384" s="2" t="s">
        <v>41</v>
      </c>
      <c r="R1384" s="2" t="s">
        <v>699</v>
      </c>
      <c r="S1384" s="2" t="s">
        <v>4442</v>
      </c>
      <c r="T1384" s="2" t="s">
        <v>710</v>
      </c>
      <c r="U1384" s="57">
        <v>0</v>
      </c>
      <c r="V1384" s="2">
        <v>46116</v>
      </c>
      <c r="W1384" s="2">
        <v>1</v>
      </c>
      <c r="X1384" s="56" t="s">
        <v>422</v>
      </c>
      <c r="Y1384" s="21" t="s">
        <v>4584</v>
      </c>
      <c r="Z1384" s="52">
        <v>27.985372501514235</v>
      </c>
    </row>
    <row r="1385" spans="1:26" x14ac:dyDescent="0.25">
      <c r="A1385" s="70" t="s">
        <v>4583</v>
      </c>
      <c r="B1385" s="2" t="s">
        <v>716</v>
      </c>
      <c r="C1385" s="19" t="s">
        <v>3527</v>
      </c>
      <c r="D1385" s="2" t="s">
        <v>248</v>
      </c>
      <c r="E1385" s="14">
        <v>20010016</v>
      </c>
      <c r="F1385" s="14" t="s">
        <v>44</v>
      </c>
      <c r="G1385" s="19">
        <v>3</v>
      </c>
      <c r="H1385" s="21">
        <v>7.15</v>
      </c>
      <c r="I1385" s="21">
        <v>305.13</v>
      </c>
      <c r="J1385" s="54">
        <v>0</v>
      </c>
      <c r="K1385" s="54">
        <v>0</v>
      </c>
      <c r="L1385" s="55">
        <v>228.34000000000015</v>
      </c>
      <c r="M1385" s="56">
        <v>0</v>
      </c>
      <c r="N1385" s="19">
        <v>0</v>
      </c>
      <c r="O1385" s="21">
        <v>0</v>
      </c>
      <c r="P1385" s="2">
        <v>77</v>
      </c>
      <c r="Q1385" s="2" t="s">
        <v>41</v>
      </c>
      <c r="R1385" s="2" t="s">
        <v>105</v>
      </c>
      <c r="S1385" s="2" t="s">
        <v>106</v>
      </c>
      <c r="T1385" s="2" t="s">
        <v>55</v>
      </c>
      <c r="U1385" s="57" t="s">
        <v>435</v>
      </c>
      <c r="V1385" s="2">
        <v>45262</v>
      </c>
      <c r="W1385" s="2">
        <v>1</v>
      </c>
      <c r="X1385" s="56" t="s">
        <v>422</v>
      </c>
      <c r="Y1385" s="21" t="s">
        <v>4584</v>
      </c>
      <c r="Z1385" s="52">
        <v>6.4013286713286721</v>
      </c>
    </row>
    <row r="1386" spans="1:26" x14ac:dyDescent="0.25">
      <c r="A1386" s="70" t="s">
        <v>4583</v>
      </c>
      <c r="B1386" s="2" t="s">
        <v>2784</v>
      </c>
      <c r="C1386" s="19" t="s">
        <v>3527</v>
      </c>
      <c r="D1386" s="2" t="s">
        <v>248</v>
      </c>
      <c r="E1386" s="14">
        <v>20010016</v>
      </c>
      <c r="F1386" s="14" t="s">
        <v>516</v>
      </c>
      <c r="G1386" s="19">
        <v>7</v>
      </c>
      <c r="H1386" s="21">
        <v>14.89</v>
      </c>
      <c r="I1386" s="21">
        <v>600.08999999999992</v>
      </c>
      <c r="J1386" s="54">
        <v>0</v>
      </c>
      <c r="K1386" s="54">
        <v>0</v>
      </c>
      <c r="L1386" s="55">
        <v>0</v>
      </c>
      <c r="M1386" s="56">
        <v>0</v>
      </c>
      <c r="N1386" s="19">
        <v>0</v>
      </c>
      <c r="O1386" s="21">
        <v>0</v>
      </c>
      <c r="P1386" s="2">
        <v>600</v>
      </c>
      <c r="Q1386" s="2" t="s">
        <v>41</v>
      </c>
      <c r="R1386" s="2" t="s">
        <v>2785</v>
      </c>
      <c r="S1386" s="2" t="s">
        <v>2786</v>
      </c>
      <c r="T1386" s="2" t="s">
        <v>81</v>
      </c>
      <c r="U1386" s="57" t="s">
        <v>485</v>
      </c>
      <c r="V1386" s="2">
        <v>45334</v>
      </c>
      <c r="W1386" s="2">
        <v>1</v>
      </c>
      <c r="X1386" s="56" t="s">
        <v>422</v>
      </c>
      <c r="Y1386" s="21" t="s">
        <v>4584</v>
      </c>
      <c r="Z1386" s="52">
        <v>14.10554063129617</v>
      </c>
    </row>
    <row r="1387" spans="1:26" x14ac:dyDescent="0.25">
      <c r="A1387" s="70" t="s">
        <v>4583</v>
      </c>
      <c r="B1387" s="2" t="s">
        <v>717</v>
      </c>
      <c r="C1387" s="19" t="s">
        <v>3527</v>
      </c>
      <c r="D1387" s="2" t="s">
        <v>248</v>
      </c>
      <c r="E1387" s="14">
        <v>20010016</v>
      </c>
      <c r="F1387" s="14" t="s">
        <v>520</v>
      </c>
      <c r="G1387" s="19">
        <v>3</v>
      </c>
      <c r="H1387" s="21">
        <v>4.32</v>
      </c>
      <c r="I1387" s="21">
        <v>153.94</v>
      </c>
      <c r="J1387" s="54">
        <v>0</v>
      </c>
      <c r="K1387" s="54">
        <v>0</v>
      </c>
      <c r="L1387" s="55">
        <v>0</v>
      </c>
      <c r="M1387" s="56">
        <v>0</v>
      </c>
      <c r="N1387" s="19">
        <v>0</v>
      </c>
      <c r="O1387" s="21">
        <v>0</v>
      </c>
      <c r="P1387" s="2">
        <v>154</v>
      </c>
      <c r="Q1387" s="2" t="s">
        <v>41</v>
      </c>
      <c r="R1387" s="2" t="s">
        <v>718</v>
      </c>
      <c r="S1387" s="2" t="s">
        <v>719</v>
      </c>
      <c r="T1387" s="2" t="s">
        <v>490</v>
      </c>
      <c r="U1387" s="57" t="s">
        <v>491</v>
      </c>
      <c r="V1387" s="2">
        <v>45334</v>
      </c>
      <c r="W1387" s="2">
        <v>1</v>
      </c>
      <c r="X1387" s="56" t="s">
        <v>422</v>
      </c>
      <c r="Y1387" s="21" t="s">
        <v>4584</v>
      </c>
      <c r="Z1387" s="52">
        <v>5.34513888888889</v>
      </c>
    </row>
    <row r="1388" spans="1:26" x14ac:dyDescent="0.25">
      <c r="A1388" s="70" t="s">
        <v>4583</v>
      </c>
      <c r="B1388" s="2" t="s">
        <v>720</v>
      </c>
      <c r="C1388" s="19" t="s">
        <v>3527</v>
      </c>
      <c r="D1388" s="2" t="s">
        <v>248</v>
      </c>
      <c r="E1388" s="14">
        <v>20010016</v>
      </c>
      <c r="F1388" s="14" t="s">
        <v>528</v>
      </c>
      <c r="G1388" s="19">
        <v>7</v>
      </c>
      <c r="H1388" s="21">
        <v>7.16</v>
      </c>
      <c r="I1388" s="21">
        <v>485.35999999999996</v>
      </c>
      <c r="J1388" s="54">
        <v>0</v>
      </c>
      <c r="K1388" s="54">
        <v>0</v>
      </c>
      <c r="L1388" s="55">
        <v>0</v>
      </c>
      <c r="M1388" s="56">
        <v>0</v>
      </c>
      <c r="N1388" s="19">
        <v>0</v>
      </c>
      <c r="O1388" s="21">
        <v>0</v>
      </c>
      <c r="P1388" s="2">
        <v>485</v>
      </c>
      <c r="Q1388" s="2" t="s">
        <v>41</v>
      </c>
      <c r="R1388" s="2" t="s">
        <v>721</v>
      </c>
      <c r="S1388" s="2" t="s">
        <v>722</v>
      </c>
      <c r="T1388" s="2" t="s">
        <v>55</v>
      </c>
      <c r="U1388" s="57" t="s">
        <v>435</v>
      </c>
      <c r="V1388" s="2">
        <v>45360</v>
      </c>
      <c r="W1388" s="2">
        <v>1</v>
      </c>
      <c r="X1388" s="56" t="s">
        <v>422</v>
      </c>
      <c r="Y1388" s="21" t="s">
        <v>4584</v>
      </c>
      <c r="Z1388" s="52">
        <v>23.725698324022343</v>
      </c>
    </row>
    <row r="1389" spans="1:26" x14ac:dyDescent="0.25">
      <c r="A1389" s="70" t="s">
        <v>4583</v>
      </c>
      <c r="B1389" s="2" t="s">
        <v>4601</v>
      </c>
      <c r="C1389" s="19" t="s">
        <v>3527</v>
      </c>
      <c r="D1389" s="2" t="s">
        <v>248</v>
      </c>
      <c r="E1389" s="14">
        <v>20010016</v>
      </c>
      <c r="F1389" s="14" t="s">
        <v>476</v>
      </c>
      <c r="G1389" s="19">
        <v>2</v>
      </c>
      <c r="H1389" s="21">
        <v>5.8000000000000007</v>
      </c>
      <c r="I1389" s="21">
        <v>246.5</v>
      </c>
      <c r="J1389" s="54">
        <v>0</v>
      </c>
      <c r="K1389" s="54">
        <v>0</v>
      </c>
      <c r="L1389" s="55">
        <v>0</v>
      </c>
      <c r="M1389" s="56">
        <v>0</v>
      </c>
      <c r="N1389" s="19">
        <v>0</v>
      </c>
      <c r="O1389" s="21">
        <v>0</v>
      </c>
      <c r="P1389" s="2">
        <v>247</v>
      </c>
      <c r="Q1389" s="2" t="s">
        <v>41</v>
      </c>
      <c r="R1389" s="2" t="s">
        <v>4602</v>
      </c>
      <c r="S1389" s="2" t="s">
        <v>4603</v>
      </c>
      <c r="T1389" s="2" t="s">
        <v>55</v>
      </c>
      <c r="U1389" s="57" t="s">
        <v>435</v>
      </c>
      <c r="V1389" s="2">
        <v>45360</v>
      </c>
      <c r="W1389" s="2">
        <v>1</v>
      </c>
      <c r="X1389" s="56" t="s">
        <v>422</v>
      </c>
      <c r="Y1389" s="21" t="s">
        <v>4584</v>
      </c>
      <c r="Z1389" s="52">
        <v>4.2499999999999991</v>
      </c>
    </row>
    <row r="1390" spans="1:26" x14ac:dyDescent="0.25">
      <c r="A1390" s="70" t="s">
        <v>4583</v>
      </c>
      <c r="B1390" s="2" t="s">
        <v>723</v>
      </c>
      <c r="C1390" s="19" t="s">
        <v>3527</v>
      </c>
      <c r="D1390" s="2" t="s">
        <v>248</v>
      </c>
      <c r="E1390" s="14">
        <v>20010016</v>
      </c>
      <c r="F1390" s="14" t="s">
        <v>533</v>
      </c>
      <c r="G1390" s="19">
        <v>7</v>
      </c>
      <c r="H1390" s="21">
        <v>9.3600000000000012</v>
      </c>
      <c r="I1390" s="21">
        <v>408.72</v>
      </c>
      <c r="J1390" s="54">
        <v>0</v>
      </c>
      <c r="K1390" s="54">
        <v>0</v>
      </c>
      <c r="L1390" s="55">
        <v>0</v>
      </c>
      <c r="M1390" s="56">
        <v>0</v>
      </c>
      <c r="N1390" s="19">
        <v>0</v>
      </c>
      <c r="O1390" s="21">
        <v>0</v>
      </c>
      <c r="P1390" s="2">
        <v>409</v>
      </c>
      <c r="Q1390" s="2" t="s">
        <v>41</v>
      </c>
      <c r="R1390" s="2" t="s">
        <v>724</v>
      </c>
      <c r="S1390" s="2" t="s">
        <v>725</v>
      </c>
      <c r="T1390" s="2" t="s">
        <v>55</v>
      </c>
      <c r="U1390" s="57" t="s">
        <v>435</v>
      </c>
      <c r="V1390" s="2">
        <v>45360</v>
      </c>
      <c r="W1390" s="2">
        <v>1</v>
      </c>
      <c r="X1390" s="56" t="s">
        <v>422</v>
      </c>
      <c r="Y1390" s="21" t="s">
        <v>4584</v>
      </c>
      <c r="Z1390" s="52">
        <v>15.283333333333333</v>
      </c>
    </row>
    <row r="1391" spans="1:26" x14ac:dyDescent="0.25">
      <c r="A1391" s="70" t="s">
        <v>4583</v>
      </c>
      <c r="B1391" s="2" t="s">
        <v>726</v>
      </c>
      <c r="C1391" s="19" t="s">
        <v>3527</v>
      </c>
      <c r="D1391" s="2" t="s">
        <v>248</v>
      </c>
      <c r="E1391" s="14">
        <v>20010016</v>
      </c>
      <c r="F1391" s="14" t="s">
        <v>483</v>
      </c>
      <c r="G1391" s="19">
        <v>7</v>
      </c>
      <c r="H1391" s="21">
        <v>51.67</v>
      </c>
      <c r="I1391" s="21">
        <v>2124</v>
      </c>
      <c r="J1391" s="54">
        <v>0</v>
      </c>
      <c r="K1391" s="54">
        <v>0</v>
      </c>
      <c r="L1391" s="55">
        <v>0</v>
      </c>
      <c r="M1391" s="56">
        <v>0</v>
      </c>
      <c r="N1391" s="19">
        <v>0</v>
      </c>
      <c r="O1391" s="21">
        <v>0</v>
      </c>
      <c r="P1391" s="2">
        <v>2124</v>
      </c>
      <c r="Q1391" s="2" t="s">
        <v>41</v>
      </c>
      <c r="R1391" s="2" t="s">
        <v>727</v>
      </c>
      <c r="S1391" s="2" t="s">
        <v>728</v>
      </c>
      <c r="T1391" s="2" t="s">
        <v>84</v>
      </c>
      <c r="U1391" s="57" t="s">
        <v>480</v>
      </c>
      <c r="V1391" s="2">
        <v>45360</v>
      </c>
      <c r="W1391" s="2">
        <v>1</v>
      </c>
      <c r="X1391" s="56" t="s">
        <v>422</v>
      </c>
      <c r="Y1391" s="21" t="s">
        <v>4584</v>
      </c>
      <c r="Z1391" s="52">
        <v>14.387458873621059</v>
      </c>
    </row>
    <row r="1392" spans="1:26" x14ac:dyDescent="0.25">
      <c r="A1392" s="70" t="s">
        <v>4583</v>
      </c>
      <c r="B1392" s="2" t="s">
        <v>3911</v>
      </c>
      <c r="C1392" s="19" t="s">
        <v>3527</v>
      </c>
      <c r="D1392" s="2" t="s">
        <v>248</v>
      </c>
      <c r="E1392" s="14">
        <v>20010016</v>
      </c>
      <c r="F1392" s="14" t="s">
        <v>477</v>
      </c>
      <c r="G1392" s="19">
        <v>6</v>
      </c>
      <c r="H1392" s="21">
        <v>16.53</v>
      </c>
      <c r="I1392" s="21">
        <v>602.1</v>
      </c>
      <c r="J1392" s="54">
        <v>0</v>
      </c>
      <c r="K1392" s="54">
        <v>0</v>
      </c>
      <c r="L1392" s="55">
        <v>0</v>
      </c>
      <c r="M1392" s="56">
        <v>0</v>
      </c>
      <c r="N1392" s="19">
        <v>0</v>
      </c>
      <c r="O1392" s="21">
        <v>0</v>
      </c>
      <c r="P1392" s="2">
        <v>602</v>
      </c>
      <c r="Q1392" s="2" t="s">
        <v>41</v>
      </c>
      <c r="R1392" s="2" t="s">
        <v>3912</v>
      </c>
      <c r="S1392" s="2" t="s">
        <v>3913</v>
      </c>
      <c r="T1392" s="2" t="s">
        <v>82</v>
      </c>
      <c r="U1392" s="57" t="s">
        <v>425</v>
      </c>
      <c r="V1392" s="2">
        <v>45360</v>
      </c>
      <c r="W1392" s="2">
        <v>1</v>
      </c>
      <c r="X1392" s="56" t="s">
        <v>422</v>
      </c>
      <c r="Y1392" s="21" t="s">
        <v>4584</v>
      </c>
      <c r="Z1392" s="52">
        <v>10.927404718693287</v>
      </c>
    </row>
    <row r="1393" spans="1:26" x14ac:dyDescent="0.25">
      <c r="A1393" s="70" t="s">
        <v>4583</v>
      </c>
      <c r="B1393" s="2" t="s">
        <v>730</v>
      </c>
      <c r="C1393" s="19" t="s">
        <v>3527</v>
      </c>
      <c r="D1393" s="2" t="s">
        <v>248</v>
      </c>
      <c r="E1393" s="14">
        <v>20010016</v>
      </c>
      <c r="F1393" s="14" t="s">
        <v>656</v>
      </c>
      <c r="G1393" s="19">
        <v>7</v>
      </c>
      <c r="H1393" s="21">
        <v>7.53</v>
      </c>
      <c r="I1393" s="21">
        <v>317.39</v>
      </c>
      <c r="J1393" s="54">
        <v>0</v>
      </c>
      <c r="K1393" s="54">
        <v>0</v>
      </c>
      <c r="L1393" s="55">
        <v>0</v>
      </c>
      <c r="M1393" s="56">
        <v>0</v>
      </c>
      <c r="N1393" s="19">
        <v>0</v>
      </c>
      <c r="O1393" s="21">
        <v>0</v>
      </c>
      <c r="P1393" s="2">
        <v>317</v>
      </c>
      <c r="Q1393" s="2" t="s">
        <v>41</v>
      </c>
      <c r="R1393" s="2" t="s">
        <v>731</v>
      </c>
      <c r="S1393" s="2" t="s">
        <v>732</v>
      </c>
      <c r="T1393" s="2" t="s">
        <v>85</v>
      </c>
      <c r="U1393" s="57" t="s">
        <v>729</v>
      </c>
      <c r="V1393" s="2" t="s">
        <v>421</v>
      </c>
      <c r="W1393" s="2">
        <v>1</v>
      </c>
      <c r="X1393" s="56" t="s">
        <v>422</v>
      </c>
      <c r="Y1393" s="21" t="s">
        <v>4584</v>
      </c>
      <c r="Z1393" s="52">
        <v>14.752523240371845</v>
      </c>
    </row>
    <row r="1394" spans="1:26" x14ac:dyDescent="0.25">
      <c r="A1394" s="70" t="s">
        <v>4583</v>
      </c>
      <c r="B1394" s="2" t="s">
        <v>3823</v>
      </c>
      <c r="C1394" s="19" t="s">
        <v>3527</v>
      </c>
      <c r="D1394" s="2" t="s">
        <v>248</v>
      </c>
      <c r="E1394" s="14">
        <v>20010016</v>
      </c>
      <c r="F1394" s="14" t="s">
        <v>586</v>
      </c>
      <c r="G1394" s="19">
        <v>7</v>
      </c>
      <c r="H1394" s="21">
        <v>13.66</v>
      </c>
      <c r="I1394" s="21">
        <v>483.79</v>
      </c>
      <c r="J1394" s="54">
        <v>0</v>
      </c>
      <c r="K1394" s="54">
        <v>0</v>
      </c>
      <c r="L1394" s="55">
        <v>0</v>
      </c>
      <c r="M1394" s="56">
        <v>0</v>
      </c>
      <c r="N1394" s="19">
        <v>0</v>
      </c>
      <c r="O1394" s="21">
        <v>0</v>
      </c>
      <c r="P1394" s="2">
        <v>484</v>
      </c>
      <c r="Q1394" s="2" t="s">
        <v>41</v>
      </c>
      <c r="R1394" s="2" t="s">
        <v>3824</v>
      </c>
      <c r="S1394" s="2" t="s">
        <v>3825</v>
      </c>
      <c r="T1394" s="2" t="s">
        <v>55</v>
      </c>
      <c r="U1394" s="57" t="s">
        <v>435</v>
      </c>
      <c r="V1394" s="2">
        <v>45439</v>
      </c>
      <c r="W1394" s="2">
        <v>1</v>
      </c>
      <c r="X1394" s="56" t="s">
        <v>422</v>
      </c>
      <c r="Y1394" s="21" t="s">
        <v>4584</v>
      </c>
      <c r="Z1394" s="52">
        <v>12.395790629575403</v>
      </c>
    </row>
    <row r="1395" spans="1:26" x14ac:dyDescent="0.25">
      <c r="A1395" s="70" t="s">
        <v>4583</v>
      </c>
      <c r="B1395" s="2" t="s">
        <v>733</v>
      </c>
      <c r="C1395" s="19" t="s">
        <v>3527</v>
      </c>
      <c r="D1395" s="2" t="s">
        <v>248</v>
      </c>
      <c r="E1395" s="14">
        <v>20010016</v>
      </c>
      <c r="F1395" s="14" t="s">
        <v>488</v>
      </c>
      <c r="G1395" s="19">
        <v>6</v>
      </c>
      <c r="H1395" s="21">
        <v>16.96</v>
      </c>
      <c r="I1395" s="21">
        <v>698.92</v>
      </c>
      <c r="J1395" s="54">
        <v>0</v>
      </c>
      <c r="K1395" s="54">
        <v>0</v>
      </c>
      <c r="L1395" s="55">
        <v>0</v>
      </c>
      <c r="M1395" s="56">
        <v>0</v>
      </c>
      <c r="N1395" s="19">
        <v>0</v>
      </c>
      <c r="O1395" s="21">
        <v>0</v>
      </c>
      <c r="P1395" s="2">
        <v>699</v>
      </c>
      <c r="Q1395" s="2" t="s">
        <v>41</v>
      </c>
      <c r="R1395" s="2" t="s">
        <v>576</v>
      </c>
      <c r="S1395" s="2" t="s">
        <v>734</v>
      </c>
      <c r="T1395" s="2" t="s">
        <v>55</v>
      </c>
      <c r="U1395" s="57" t="s">
        <v>435</v>
      </c>
      <c r="V1395" s="2">
        <v>45481</v>
      </c>
      <c r="W1395" s="2">
        <v>1</v>
      </c>
      <c r="X1395" s="56" t="s">
        <v>422</v>
      </c>
      <c r="Y1395" s="21" t="s">
        <v>4584</v>
      </c>
      <c r="Z1395" s="52">
        <v>12.362971698113208</v>
      </c>
    </row>
    <row r="1396" spans="1:26" x14ac:dyDescent="0.25">
      <c r="A1396" s="70" t="s">
        <v>4583</v>
      </c>
      <c r="B1396" s="2" t="s">
        <v>4604</v>
      </c>
      <c r="C1396" s="19" t="s">
        <v>3527</v>
      </c>
      <c r="D1396" s="2" t="s">
        <v>248</v>
      </c>
      <c r="E1396" s="14">
        <v>20010016</v>
      </c>
      <c r="F1396" s="14" t="s">
        <v>557</v>
      </c>
      <c r="G1396" s="19">
        <v>3</v>
      </c>
      <c r="H1396" s="21">
        <v>11.48</v>
      </c>
      <c r="I1396" s="21">
        <v>476.96000000000004</v>
      </c>
      <c r="J1396" s="54">
        <v>0</v>
      </c>
      <c r="K1396" s="54">
        <v>0</v>
      </c>
      <c r="L1396" s="55">
        <v>0</v>
      </c>
      <c r="M1396" s="56">
        <v>0</v>
      </c>
      <c r="N1396" s="19">
        <v>0</v>
      </c>
      <c r="O1396" s="21">
        <v>0</v>
      </c>
      <c r="P1396" s="2">
        <v>477</v>
      </c>
      <c r="Q1396" s="2" t="s">
        <v>41</v>
      </c>
      <c r="R1396" s="2" t="s">
        <v>4605</v>
      </c>
      <c r="S1396" s="2" t="s">
        <v>4606</v>
      </c>
      <c r="T1396" s="2" t="s">
        <v>490</v>
      </c>
      <c r="U1396" s="57" t="s">
        <v>491</v>
      </c>
      <c r="V1396" s="2">
        <v>45502</v>
      </c>
      <c r="W1396" s="2">
        <v>1</v>
      </c>
      <c r="X1396" s="56" t="s">
        <v>422</v>
      </c>
      <c r="Y1396" s="21" t="s">
        <v>4584</v>
      </c>
      <c r="Z1396" s="52">
        <v>6.2320557491289206</v>
      </c>
    </row>
    <row r="1397" spans="1:26" x14ac:dyDescent="0.25">
      <c r="A1397" s="70" t="s">
        <v>4583</v>
      </c>
      <c r="B1397" s="2" t="s">
        <v>2689</v>
      </c>
      <c r="C1397" s="19" t="s">
        <v>3527</v>
      </c>
      <c r="D1397" s="2" t="s">
        <v>248</v>
      </c>
      <c r="E1397" s="14">
        <v>20010016</v>
      </c>
      <c r="F1397" s="14" t="s">
        <v>467</v>
      </c>
      <c r="G1397" s="19">
        <v>6</v>
      </c>
      <c r="H1397" s="21">
        <v>6.0299999999999994</v>
      </c>
      <c r="I1397" s="21">
        <v>280.96999999999997</v>
      </c>
      <c r="J1397" s="54">
        <v>0</v>
      </c>
      <c r="K1397" s="54">
        <v>0</v>
      </c>
      <c r="L1397" s="55">
        <v>0</v>
      </c>
      <c r="M1397" s="56">
        <v>0</v>
      </c>
      <c r="N1397" s="19">
        <v>0</v>
      </c>
      <c r="O1397" s="21">
        <v>0</v>
      </c>
      <c r="P1397" s="2">
        <v>281</v>
      </c>
      <c r="Q1397" s="2" t="s">
        <v>41</v>
      </c>
      <c r="R1397" s="2" t="s">
        <v>2690</v>
      </c>
      <c r="S1397" s="2" t="s">
        <v>2691</v>
      </c>
      <c r="T1397" s="2" t="s">
        <v>490</v>
      </c>
      <c r="U1397" s="57">
        <v>0</v>
      </c>
      <c r="V1397" s="2">
        <v>45978</v>
      </c>
      <c r="W1397" s="2">
        <v>1</v>
      </c>
      <c r="X1397" s="56" t="s">
        <v>422</v>
      </c>
      <c r="Y1397" s="21" t="s">
        <v>4584</v>
      </c>
      <c r="Z1397" s="52">
        <v>13.978606965174132</v>
      </c>
    </row>
    <row r="1398" spans="1:26" x14ac:dyDescent="0.25">
      <c r="A1398" s="70" t="s">
        <v>4583</v>
      </c>
      <c r="B1398" s="2" t="s">
        <v>737</v>
      </c>
      <c r="C1398" s="19" t="s">
        <v>3527</v>
      </c>
      <c r="D1398" s="2" t="s">
        <v>249</v>
      </c>
      <c r="E1398" s="14">
        <v>20010017</v>
      </c>
      <c r="F1398" s="14" t="s">
        <v>44</v>
      </c>
      <c r="G1398" s="19">
        <v>14</v>
      </c>
      <c r="H1398" s="21">
        <v>386.77</v>
      </c>
      <c r="I1398" s="21">
        <v>15864.510000000002</v>
      </c>
      <c r="J1398" s="54">
        <v>0</v>
      </c>
      <c r="K1398" s="54">
        <v>0</v>
      </c>
      <c r="L1398" s="55">
        <v>4525.7300000000032</v>
      </c>
      <c r="M1398" s="56">
        <v>0</v>
      </c>
      <c r="N1398" s="19">
        <v>0</v>
      </c>
      <c r="O1398" s="21">
        <v>0</v>
      </c>
      <c r="P1398" s="2">
        <v>11339</v>
      </c>
      <c r="Q1398" s="2" t="s">
        <v>41</v>
      </c>
      <c r="R1398" s="2" t="s">
        <v>107</v>
      </c>
      <c r="S1398" s="2" t="s">
        <v>108</v>
      </c>
      <c r="T1398" s="2" t="s">
        <v>81</v>
      </c>
      <c r="U1398" s="57" t="s">
        <v>485</v>
      </c>
      <c r="V1398" s="2">
        <v>45262</v>
      </c>
      <c r="W1398" s="2">
        <v>1</v>
      </c>
      <c r="X1398" s="56" t="s">
        <v>422</v>
      </c>
      <c r="Y1398" s="21" t="s">
        <v>4584</v>
      </c>
      <c r="Z1398" s="52">
        <v>28.712560436435101</v>
      </c>
    </row>
    <row r="1399" spans="1:26" x14ac:dyDescent="0.25">
      <c r="A1399" s="70" t="s">
        <v>4583</v>
      </c>
      <c r="B1399" s="2" t="s">
        <v>738</v>
      </c>
      <c r="C1399" s="19" t="s">
        <v>3527</v>
      </c>
      <c r="D1399" s="2" t="s">
        <v>249</v>
      </c>
      <c r="E1399" s="14">
        <v>20010017</v>
      </c>
      <c r="F1399" s="14" t="s">
        <v>513</v>
      </c>
      <c r="G1399" s="19">
        <v>14</v>
      </c>
      <c r="H1399" s="21">
        <v>85.14</v>
      </c>
      <c r="I1399" s="21">
        <v>3363.56</v>
      </c>
      <c r="J1399" s="54">
        <v>0</v>
      </c>
      <c r="K1399" s="54">
        <v>0</v>
      </c>
      <c r="L1399" s="55">
        <v>0</v>
      </c>
      <c r="M1399" s="56">
        <v>0</v>
      </c>
      <c r="N1399" s="19">
        <v>0</v>
      </c>
      <c r="O1399" s="21">
        <v>0</v>
      </c>
      <c r="P1399" s="2">
        <v>3364</v>
      </c>
      <c r="Q1399" s="2" t="s">
        <v>41</v>
      </c>
      <c r="R1399" s="2" t="s">
        <v>739</v>
      </c>
      <c r="S1399" s="2" t="s">
        <v>740</v>
      </c>
      <c r="T1399" s="2" t="s">
        <v>55</v>
      </c>
      <c r="U1399" s="57" t="s">
        <v>435</v>
      </c>
      <c r="V1399" s="2">
        <v>45276</v>
      </c>
      <c r="W1399" s="2">
        <v>1</v>
      </c>
      <c r="X1399" s="56" t="s">
        <v>422</v>
      </c>
      <c r="Y1399" s="21" t="s">
        <v>4584</v>
      </c>
      <c r="Z1399" s="52">
        <v>27.654357528776139</v>
      </c>
    </row>
    <row r="1400" spans="1:26" x14ac:dyDescent="0.25">
      <c r="A1400" s="70" t="s">
        <v>4583</v>
      </c>
      <c r="B1400" s="2" t="s">
        <v>741</v>
      </c>
      <c r="C1400" s="19" t="s">
        <v>3527</v>
      </c>
      <c r="D1400" s="2" t="s">
        <v>249</v>
      </c>
      <c r="E1400" s="14">
        <v>20010017</v>
      </c>
      <c r="F1400" s="14" t="s">
        <v>516</v>
      </c>
      <c r="G1400" s="19">
        <v>12</v>
      </c>
      <c r="H1400" s="21">
        <v>42.14</v>
      </c>
      <c r="I1400" s="21">
        <v>1494.8899999999999</v>
      </c>
      <c r="J1400" s="54">
        <v>0</v>
      </c>
      <c r="K1400" s="54">
        <v>0</v>
      </c>
      <c r="L1400" s="55">
        <v>0</v>
      </c>
      <c r="M1400" s="56">
        <v>0</v>
      </c>
      <c r="N1400" s="19">
        <v>0</v>
      </c>
      <c r="O1400" s="21">
        <v>0</v>
      </c>
      <c r="P1400" s="2">
        <v>1495</v>
      </c>
      <c r="Q1400" s="2" t="s">
        <v>41</v>
      </c>
      <c r="R1400" s="2" t="s">
        <v>742</v>
      </c>
      <c r="S1400" s="2" t="s">
        <v>743</v>
      </c>
      <c r="T1400" s="2" t="s">
        <v>55</v>
      </c>
      <c r="U1400" s="57" t="s">
        <v>435</v>
      </c>
      <c r="V1400" s="2">
        <v>45276</v>
      </c>
      <c r="W1400" s="2">
        <v>1</v>
      </c>
      <c r="X1400" s="56" t="s">
        <v>422</v>
      </c>
      <c r="Y1400" s="21" t="s">
        <v>4584</v>
      </c>
      <c r="Z1400" s="52">
        <v>21.284622686283818</v>
      </c>
    </row>
    <row r="1401" spans="1:26" x14ac:dyDescent="0.25">
      <c r="A1401" s="70" t="s">
        <v>4583</v>
      </c>
      <c r="B1401" s="2" t="s">
        <v>3135</v>
      </c>
      <c r="C1401" s="19" t="s">
        <v>3527</v>
      </c>
      <c r="D1401" s="2" t="s">
        <v>249</v>
      </c>
      <c r="E1401" s="14">
        <v>20010017</v>
      </c>
      <c r="F1401" s="14" t="s">
        <v>423</v>
      </c>
      <c r="G1401" s="19">
        <v>7</v>
      </c>
      <c r="H1401" s="21">
        <v>7.5</v>
      </c>
      <c r="I1401" s="21">
        <v>279.95</v>
      </c>
      <c r="J1401" s="54">
        <v>0</v>
      </c>
      <c r="K1401" s="54">
        <v>0</v>
      </c>
      <c r="L1401" s="55">
        <v>0</v>
      </c>
      <c r="M1401" s="56">
        <v>0</v>
      </c>
      <c r="N1401" s="19">
        <v>0</v>
      </c>
      <c r="O1401" s="21">
        <v>0</v>
      </c>
      <c r="P1401" s="2">
        <v>280</v>
      </c>
      <c r="Q1401" s="2" t="s">
        <v>41</v>
      </c>
      <c r="R1401" s="2" t="s">
        <v>3136</v>
      </c>
      <c r="S1401" s="2" t="s">
        <v>3137</v>
      </c>
      <c r="T1401" s="2" t="s">
        <v>81</v>
      </c>
      <c r="U1401" s="57" t="s">
        <v>485</v>
      </c>
      <c r="V1401" s="2">
        <v>45276</v>
      </c>
      <c r="W1401" s="2">
        <v>1</v>
      </c>
      <c r="X1401" s="56" t="s">
        <v>422</v>
      </c>
      <c r="Y1401" s="21" t="s">
        <v>4584</v>
      </c>
      <c r="Z1401" s="52">
        <v>13.064333333333336</v>
      </c>
    </row>
    <row r="1402" spans="1:26" x14ac:dyDescent="0.25">
      <c r="A1402" s="70" t="s">
        <v>4583</v>
      </c>
      <c r="B1402" s="2" t="s">
        <v>744</v>
      </c>
      <c r="C1402" s="19" t="s">
        <v>3527</v>
      </c>
      <c r="D1402" s="2" t="s">
        <v>249</v>
      </c>
      <c r="E1402" s="14">
        <v>20010017</v>
      </c>
      <c r="F1402" s="14" t="s">
        <v>520</v>
      </c>
      <c r="G1402" s="19">
        <v>7</v>
      </c>
      <c r="H1402" s="21">
        <v>16.680000000000003</v>
      </c>
      <c r="I1402" s="21">
        <v>791.9</v>
      </c>
      <c r="J1402" s="54">
        <v>0</v>
      </c>
      <c r="K1402" s="54">
        <v>0</v>
      </c>
      <c r="L1402" s="55">
        <v>0</v>
      </c>
      <c r="M1402" s="56">
        <v>0</v>
      </c>
      <c r="N1402" s="19">
        <v>0</v>
      </c>
      <c r="O1402" s="21">
        <v>0</v>
      </c>
      <c r="P1402" s="2">
        <v>792</v>
      </c>
      <c r="Q1402" s="2" t="s">
        <v>41</v>
      </c>
      <c r="R1402" s="2" t="s">
        <v>745</v>
      </c>
      <c r="S1402" s="2" t="s">
        <v>746</v>
      </c>
      <c r="T1402" s="2" t="s">
        <v>55</v>
      </c>
      <c r="U1402" s="57" t="s">
        <v>435</v>
      </c>
      <c r="V1402" s="2">
        <v>45286</v>
      </c>
      <c r="W1402" s="2">
        <v>1</v>
      </c>
      <c r="X1402" s="56" t="s">
        <v>422</v>
      </c>
      <c r="Y1402" s="21" t="s">
        <v>4584</v>
      </c>
      <c r="Z1402" s="52">
        <v>16.616606714628293</v>
      </c>
    </row>
    <row r="1403" spans="1:26" x14ac:dyDescent="0.25">
      <c r="A1403" s="70" t="s">
        <v>4583</v>
      </c>
      <c r="B1403" s="2" t="s">
        <v>747</v>
      </c>
      <c r="C1403" s="19" t="s">
        <v>3527</v>
      </c>
      <c r="D1403" s="2" t="s">
        <v>249</v>
      </c>
      <c r="E1403" s="14">
        <v>20010017</v>
      </c>
      <c r="F1403" s="14" t="s">
        <v>566</v>
      </c>
      <c r="G1403" s="19">
        <v>7</v>
      </c>
      <c r="H1403" s="21">
        <v>21.21</v>
      </c>
      <c r="I1403" s="21">
        <v>757.23</v>
      </c>
      <c r="J1403" s="54">
        <v>0</v>
      </c>
      <c r="K1403" s="54">
        <v>0</v>
      </c>
      <c r="L1403" s="55">
        <v>0</v>
      </c>
      <c r="M1403" s="56">
        <v>0</v>
      </c>
      <c r="N1403" s="19">
        <v>0</v>
      </c>
      <c r="O1403" s="21">
        <v>0</v>
      </c>
      <c r="P1403" s="2">
        <v>757</v>
      </c>
      <c r="Q1403" s="2" t="s">
        <v>41</v>
      </c>
      <c r="R1403" s="2" t="s">
        <v>748</v>
      </c>
      <c r="S1403" s="2" t="s">
        <v>749</v>
      </c>
      <c r="T1403" s="2" t="s">
        <v>55</v>
      </c>
      <c r="U1403" s="57" t="s">
        <v>435</v>
      </c>
      <c r="V1403" s="2">
        <v>45286</v>
      </c>
      <c r="W1403" s="2">
        <v>1</v>
      </c>
      <c r="X1403" s="56" t="s">
        <v>422</v>
      </c>
      <c r="Y1403" s="21" t="s">
        <v>4584</v>
      </c>
      <c r="Z1403" s="52">
        <v>12.495544554455446</v>
      </c>
    </row>
    <row r="1404" spans="1:26" x14ac:dyDescent="0.25">
      <c r="A1404" s="70" t="s">
        <v>4583</v>
      </c>
      <c r="B1404" s="2" t="s">
        <v>3222</v>
      </c>
      <c r="C1404" s="19" t="s">
        <v>3527</v>
      </c>
      <c r="D1404" s="2" t="s">
        <v>249</v>
      </c>
      <c r="E1404" s="14">
        <v>20010017</v>
      </c>
      <c r="F1404" s="14" t="s">
        <v>427</v>
      </c>
      <c r="G1404" s="19">
        <v>7</v>
      </c>
      <c r="H1404" s="21">
        <v>15.440000000000001</v>
      </c>
      <c r="I1404" s="21">
        <v>563.14</v>
      </c>
      <c r="J1404" s="54">
        <v>0</v>
      </c>
      <c r="K1404" s="54">
        <v>0</v>
      </c>
      <c r="L1404" s="55">
        <v>0</v>
      </c>
      <c r="M1404" s="56">
        <v>0</v>
      </c>
      <c r="N1404" s="19">
        <v>0</v>
      </c>
      <c r="O1404" s="21">
        <v>0</v>
      </c>
      <c r="P1404" s="2">
        <v>563</v>
      </c>
      <c r="Q1404" s="2" t="s">
        <v>41</v>
      </c>
      <c r="R1404" s="2" t="s">
        <v>3223</v>
      </c>
      <c r="S1404" s="2" t="s">
        <v>3224</v>
      </c>
      <c r="T1404" s="2" t="s">
        <v>81</v>
      </c>
      <c r="U1404" s="57" t="s">
        <v>485</v>
      </c>
      <c r="V1404" s="2">
        <v>45290</v>
      </c>
      <c r="W1404" s="2">
        <v>1</v>
      </c>
      <c r="X1404" s="56" t="s">
        <v>422</v>
      </c>
      <c r="Y1404" s="21" t="s">
        <v>4584</v>
      </c>
      <c r="Z1404" s="52">
        <v>12.765479274611399</v>
      </c>
    </row>
    <row r="1405" spans="1:26" x14ac:dyDescent="0.25">
      <c r="A1405" s="70" t="s">
        <v>4583</v>
      </c>
      <c r="B1405" s="2" t="s">
        <v>751</v>
      </c>
      <c r="C1405" s="19" t="s">
        <v>3527</v>
      </c>
      <c r="D1405" s="2" t="s">
        <v>249</v>
      </c>
      <c r="E1405" s="14">
        <v>20010017</v>
      </c>
      <c r="F1405" s="14" t="s">
        <v>432</v>
      </c>
      <c r="G1405" s="19">
        <v>1</v>
      </c>
      <c r="H1405" s="21">
        <v>2.2599999999999998</v>
      </c>
      <c r="I1405" s="21">
        <v>77.680000000000007</v>
      </c>
      <c r="J1405" s="54">
        <v>0</v>
      </c>
      <c r="K1405" s="54">
        <v>0</v>
      </c>
      <c r="L1405" s="55">
        <v>0</v>
      </c>
      <c r="M1405" s="56">
        <v>0</v>
      </c>
      <c r="N1405" s="19">
        <v>0</v>
      </c>
      <c r="O1405" s="21">
        <v>0</v>
      </c>
      <c r="P1405" s="2">
        <v>78</v>
      </c>
      <c r="Q1405" s="2" t="s">
        <v>41</v>
      </c>
      <c r="R1405" s="2" t="s">
        <v>752</v>
      </c>
      <c r="S1405" s="2" t="s">
        <v>753</v>
      </c>
      <c r="T1405" s="2" t="s">
        <v>55</v>
      </c>
      <c r="U1405" s="57" t="s">
        <v>55</v>
      </c>
      <c r="V1405" s="2">
        <v>45423</v>
      </c>
      <c r="W1405" s="2">
        <v>1</v>
      </c>
      <c r="X1405" s="56" t="s">
        <v>422</v>
      </c>
      <c r="Y1405" s="21" t="s">
        <v>4584</v>
      </c>
      <c r="Z1405" s="52">
        <v>1.7185840707964606</v>
      </c>
    </row>
    <row r="1406" spans="1:26" x14ac:dyDescent="0.25">
      <c r="A1406" s="70" t="s">
        <v>4583</v>
      </c>
      <c r="B1406" s="2" t="s">
        <v>2901</v>
      </c>
      <c r="C1406" s="19" t="s">
        <v>3527</v>
      </c>
      <c r="D1406" s="2" t="s">
        <v>249</v>
      </c>
      <c r="E1406" s="14">
        <v>20010017</v>
      </c>
      <c r="F1406" s="14" t="s">
        <v>638</v>
      </c>
      <c r="G1406" s="19">
        <v>7</v>
      </c>
      <c r="H1406" s="21">
        <v>22.259999999999998</v>
      </c>
      <c r="I1406" s="21">
        <v>826.68000000000006</v>
      </c>
      <c r="J1406" s="54">
        <v>0</v>
      </c>
      <c r="K1406" s="54">
        <v>0</v>
      </c>
      <c r="L1406" s="55">
        <v>0</v>
      </c>
      <c r="M1406" s="56">
        <v>0</v>
      </c>
      <c r="N1406" s="19">
        <v>0</v>
      </c>
      <c r="O1406" s="21">
        <v>0</v>
      </c>
      <c r="P1406" s="2">
        <v>827</v>
      </c>
      <c r="Q1406" s="2" t="s">
        <v>41</v>
      </c>
      <c r="R1406" s="2" t="s">
        <v>2902</v>
      </c>
      <c r="S1406" s="2" t="s">
        <v>2903</v>
      </c>
      <c r="T1406" s="2" t="s">
        <v>55</v>
      </c>
      <c r="U1406" s="57" t="s">
        <v>435</v>
      </c>
      <c r="V1406" s="2">
        <v>45481</v>
      </c>
      <c r="W1406" s="2">
        <v>1</v>
      </c>
      <c r="X1406" s="56" t="s">
        <v>422</v>
      </c>
      <c r="Y1406" s="21" t="s">
        <v>4584</v>
      </c>
      <c r="Z1406" s="52">
        <v>12.998113207547172</v>
      </c>
    </row>
    <row r="1407" spans="1:26" x14ac:dyDescent="0.25">
      <c r="A1407" s="70" t="s">
        <v>4583</v>
      </c>
      <c r="B1407" s="2" t="s">
        <v>2692</v>
      </c>
      <c r="C1407" s="19" t="s">
        <v>3527</v>
      </c>
      <c r="D1407" s="2" t="s">
        <v>249</v>
      </c>
      <c r="E1407" s="14">
        <v>20010017</v>
      </c>
      <c r="F1407" s="14" t="s">
        <v>484</v>
      </c>
      <c r="G1407" s="19">
        <v>11</v>
      </c>
      <c r="H1407" s="21">
        <v>28.819999999999997</v>
      </c>
      <c r="I1407" s="21">
        <v>1040.77</v>
      </c>
      <c r="J1407" s="54">
        <v>0</v>
      </c>
      <c r="K1407" s="54">
        <v>0</v>
      </c>
      <c r="L1407" s="55">
        <v>0</v>
      </c>
      <c r="M1407" s="56">
        <v>0</v>
      </c>
      <c r="N1407" s="19">
        <v>0</v>
      </c>
      <c r="O1407" s="21">
        <v>0</v>
      </c>
      <c r="P1407" s="2">
        <v>1041</v>
      </c>
      <c r="Q1407" s="2" t="s">
        <v>41</v>
      </c>
      <c r="R1407" s="2" t="s">
        <v>2693</v>
      </c>
      <c r="S1407" s="2" t="s">
        <v>2694</v>
      </c>
      <c r="T1407" s="2" t="s">
        <v>55</v>
      </c>
      <c r="U1407" s="57">
        <v>0</v>
      </c>
      <c r="V1407" s="2">
        <v>0</v>
      </c>
      <c r="W1407" s="2">
        <v>1</v>
      </c>
      <c r="X1407" s="56" t="s">
        <v>422</v>
      </c>
      <c r="Y1407" s="21" t="s">
        <v>4584</v>
      </c>
      <c r="Z1407" s="52">
        <v>19.86202290076336</v>
      </c>
    </row>
    <row r="1408" spans="1:26" x14ac:dyDescent="0.25">
      <c r="A1408" s="70" t="s">
        <v>4583</v>
      </c>
      <c r="B1408" s="2" t="s">
        <v>754</v>
      </c>
      <c r="C1408" s="19" t="s">
        <v>3527</v>
      </c>
      <c r="D1408" s="2" t="s">
        <v>249</v>
      </c>
      <c r="E1408" s="14">
        <v>20010017</v>
      </c>
      <c r="F1408" s="14" t="s">
        <v>573</v>
      </c>
      <c r="G1408" s="19">
        <v>7</v>
      </c>
      <c r="H1408" s="21">
        <v>20.020000000000003</v>
      </c>
      <c r="I1408" s="21">
        <v>846.64999999999986</v>
      </c>
      <c r="J1408" s="54">
        <v>0</v>
      </c>
      <c r="K1408" s="54">
        <v>0</v>
      </c>
      <c r="L1408" s="55">
        <v>0</v>
      </c>
      <c r="M1408" s="56">
        <v>0</v>
      </c>
      <c r="N1408" s="19">
        <v>0</v>
      </c>
      <c r="O1408" s="21">
        <v>0</v>
      </c>
      <c r="P1408" s="2">
        <v>847</v>
      </c>
      <c r="Q1408" s="2" t="s">
        <v>41</v>
      </c>
      <c r="R1408" s="2" t="s">
        <v>755</v>
      </c>
      <c r="S1408" s="2" t="s">
        <v>756</v>
      </c>
      <c r="T1408" s="2" t="s">
        <v>490</v>
      </c>
      <c r="U1408" s="57">
        <v>0</v>
      </c>
      <c r="V1408" s="2">
        <v>0</v>
      </c>
      <c r="W1408" s="2">
        <v>1</v>
      </c>
      <c r="X1408" s="56" t="s">
        <v>422</v>
      </c>
      <c r="Y1408" s="21" t="s">
        <v>4584</v>
      </c>
      <c r="Z1408" s="52">
        <v>14.801573426573425</v>
      </c>
    </row>
    <row r="1409" spans="1:26" x14ac:dyDescent="0.25">
      <c r="A1409" s="70" t="s">
        <v>4583</v>
      </c>
      <c r="B1409" s="2" t="s">
        <v>757</v>
      </c>
      <c r="C1409" s="19" t="s">
        <v>3527</v>
      </c>
      <c r="D1409" s="2" t="s">
        <v>249</v>
      </c>
      <c r="E1409" s="14">
        <v>20010017</v>
      </c>
      <c r="F1409" s="14" t="s">
        <v>477</v>
      </c>
      <c r="G1409" s="19">
        <v>14</v>
      </c>
      <c r="H1409" s="21">
        <v>236.04000000000002</v>
      </c>
      <c r="I1409" s="21">
        <v>8864.7800000000007</v>
      </c>
      <c r="J1409" s="54">
        <v>0</v>
      </c>
      <c r="K1409" s="54">
        <v>0</v>
      </c>
      <c r="L1409" s="55">
        <v>0</v>
      </c>
      <c r="M1409" s="56">
        <v>0</v>
      </c>
      <c r="N1409" s="19">
        <v>0</v>
      </c>
      <c r="O1409" s="21">
        <v>0</v>
      </c>
      <c r="P1409" s="2">
        <v>8865</v>
      </c>
      <c r="Q1409" s="2" t="s">
        <v>41</v>
      </c>
      <c r="R1409" s="2" t="s">
        <v>727</v>
      </c>
      <c r="S1409" s="2" t="s">
        <v>758</v>
      </c>
      <c r="T1409" s="2" t="s">
        <v>55</v>
      </c>
      <c r="U1409" s="57">
        <v>0</v>
      </c>
      <c r="V1409" s="2">
        <v>0</v>
      </c>
      <c r="W1409" s="2">
        <v>1</v>
      </c>
      <c r="X1409" s="56" t="s">
        <v>422</v>
      </c>
      <c r="Y1409" s="21" t="s">
        <v>4584</v>
      </c>
      <c r="Z1409" s="52">
        <v>26.289383155397392</v>
      </c>
    </row>
    <row r="1410" spans="1:26" x14ac:dyDescent="0.25">
      <c r="A1410" s="70" t="s">
        <v>4583</v>
      </c>
      <c r="B1410" s="2" t="s">
        <v>3727</v>
      </c>
      <c r="C1410" s="19" t="s">
        <v>3527</v>
      </c>
      <c r="D1410" s="2" t="s">
        <v>249</v>
      </c>
      <c r="E1410" s="14">
        <v>20010017</v>
      </c>
      <c r="F1410" s="14" t="s">
        <v>538</v>
      </c>
      <c r="G1410" s="19">
        <v>13</v>
      </c>
      <c r="H1410" s="21">
        <v>22.87</v>
      </c>
      <c r="I1410" s="21">
        <v>877.22000000000014</v>
      </c>
      <c r="J1410" s="54">
        <v>0</v>
      </c>
      <c r="K1410" s="54">
        <v>0</v>
      </c>
      <c r="L1410" s="55">
        <v>0</v>
      </c>
      <c r="M1410" s="56">
        <v>0</v>
      </c>
      <c r="N1410" s="19">
        <v>0</v>
      </c>
      <c r="O1410" s="21">
        <v>0</v>
      </c>
      <c r="P1410" s="2">
        <v>877</v>
      </c>
      <c r="Q1410" s="2" t="s">
        <v>41</v>
      </c>
      <c r="R1410" s="2" t="s">
        <v>3728</v>
      </c>
      <c r="S1410" s="2" t="s">
        <v>3729</v>
      </c>
      <c r="T1410" s="2" t="s">
        <v>490</v>
      </c>
      <c r="U1410" s="57">
        <v>0</v>
      </c>
      <c r="V1410" s="2">
        <v>45804</v>
      </c>
      <c r="W1410" s="2">
        <v>1</v>
      </c>
      <c r="X1410" s="56" t="s">
        <v>422</v>
      </c>
      <c r="Y1410" s="21" t="s">
        <v>4584</v>
      </c>
      <c r="Z1410" s="52">
        <v>24.931919545255798</v>
      </c>
    </row>
    <row r="1411" spans="1:26" x14ac:dyDescent="0.25">
      <c r="A1411" s="70" t="s">
        <v>4583</v>
      </c>
      <c r="B1411" s="2" t="s">
        <v>759</v>
      </c>
      <c r="C1411" s="19" t="s">
        <v>3527</v>
      </c>
      <c r="D1411" s="2" t="s">
        <v>249</v>
      </c>
      <c r="E1411" s="14">
        <v>20010017</v>
      </c>
      <c r="F1411" s="14" t="s">
        <v>436</v>
      </c>
      <c r="G1411" s="19">
        <v>7</v>
      </c>
      <c r="H1411" s="21">
        <v>14.05</v>
      </c>
      <c r="I1411" s="21">
        <v>690.8</v>
      </c>
      <c r="J1411" s="54">
        <v>0</v>
      </c>
      <c r="K1411" s="54">
        <v>0</v>
      </c>
      <c r="L1411" s="55">
        <v>0</v>
      </c>
      <c r="M1411" s="56">
        <v>0</v>
      </c>
      <c r="N1411" s="19">
        <v>0</v>
      </c>
      <c r="O1411" s="21">
        <v>0</v>
      </c>
      <c r="P1411" s="2">
        <v>691</v>
      </c>
      <c r="Q1411" s="2" t="s">
        <v>41</v>
      </c>
      <c r="R1411" s="2" t="s">
        <v>760</v>
      </c>
      <c r="S1411" s="2" t="s">
        <v>761</v>
      </c>
      <c r="T1411" s="2" t="s">
        <v>55</v>
      </c>
      <c r="U1411" s="57">
        <v>0</v>
      </c>
      <c r="V1411" s="2">
        <v>45902</v>
      </c>
      <c r="W1411" s="2">
        <v>1</v>
      </c>
      <c r="X1411" s="56" t="s">
        <v>422</v>
      </c>
      <c r="Y1411" s="21" t="s">
        <v>4584</v>
      </c>
      <c r="Z1411" s="52">
        <v>17.208540925266902</v>
      </c>
    </row>
    <row r="1412" spans="1:26" x14ac:dyDescent="0.25">
      <c r="A1412" s="70" t="s">
        <v>4583</v>
      </c>
      <c r="B1412" s="2" t="s">
        <v>762</v>
      </c>
      <c r="C1412" s="19" t="s">
        <v>3527</v>
      </c>
      <c r="D1412" s="2" t="s">
        <v>249</v>
      </c>
      <c r="E1412" s="14">
        <v>20010017</v>
      </c>
      <c r="F1412" s="14" t="s">
        <v>653</v>
      </c>
      <c r="G1412" s="19">
        <v>7</v>
      </c>
      <c r="H1412" s="21">
        <v>36.630000000000003</v>
      </c>
      <c r="I1412" s="21">
        <v>1315.08</v>
      </c>
      <c r="J1412" s="54">
        <v>0</v>
      </c>
      <c r="K1412" s="54">
        <v>0</v>
      </c>
      <c r="L1412" s="55">
        <v>0</v>
      </c>
      <c r="M1412" s="56">
        <v>0</v>
      </c>
      <c r="N1412" s="19">
        <v>0</v>
      </c>
      <c r="O1412" s="21">
        <v>0</v>
      </c>
      <c r="P1412" s="2">
        <v>1315</v>
      </c>
      <c r="Q1412" s="2" t="s">
        <v>41</v>
      </c>
      <c r="R1412" s="2" t="s">
        <v>763</v>
      </c>
      <c r="S1412" s="2" t="s">
        <v>764</v>
      </c>
      <c r="T1412" s="2" t="s">
        <v>490</v>
      </c>
      <c r="U1412" s="57">
        <v>0</v>
      </c>
      <c r="V1412" s="2">
        <v>45902</v>
      </c>
      <c r="W1412" s="2">
        <v>1</v>
      </c>
      <c r="X1412" s="56" t="s">
        <v>422</v>
      </c>
      <c r="Y1412" s="21" t="s">
        <v>4584</v>
      </c>
      <c r="Z1412" s="52">
        <v>12.565601965601966</v>
      </c>
    </row>
    <row r="1413" spans="1:26" x14ac:dyDescent="0.25">
      <c r="A1413" s="70" t="s">
        <v>4583</v>
      </c>
      <c r="B1413" s="2" t="s">
        <v>765</v>
      </c>
      <c r="C1413" s="19" t="s">
        <v>3527</v>
      </c>
      <c r="D1413" s="2" t="s">
        <v>249</v>
      </c>
      <c r="E1413" s="14">
        <v>20010017</v>
      </c>
      <c r="F1413" s="14" t="s">
        <v>540</v>
      </c>
      <c r="G1413" s="19">
        <v>7</v>
      </c>
      <c r="H1413" s="21">
        <v>19.079999999999998</v>
      </c>
      <c r="I1413" s="21">
        <v>729.06999999999994</v>
      </c>
      <c r="J1413" s="54">
        <v>0</v>
      </c>
      <c r="K1413" s="54">
        <v>0</v>
      </c>
      <c r="L1413" s="55">
        <v>0</v>
      </c>
      <c r="M1413" s="56">
        <v>0</v>
      </c>
      <c r="N1413" s="19">
        <v>0</v>
      </c>
      <c r="O1413" s="21">
        <v>0</v>
      </c>
      <c r="P1413" s="2">
        <v>729</v>
      </c>
      <c r="Q1413" s="2" t="s">
        <v>41</v>
      </c>
      <c r="R1413" s="2" t="s">
        <v>766</v>
      </c>
      <c r="S1413" s="2" t="s">
        <v>767</v>
      </c>
      <c r="T1413" s="2" t="s">
        <v>81</v>
      </c>
      <c r="U1413" s="57">
        <v>0</v>
      </c>
      <c r="V1413" s="2">
        <v>45902</v>
      </c>
      <c r="W1413" s="2">
        <v>1</v>
      </c>
      <c r="X1413" s="56" t="s">
        <v>422</v>
      </c>
      <c r="Y1413" s="21" t="s">
        <v>4584</v>
      </c>
      <c r="Z1413" s="52">
        <v>13.373925576519916</v>
      </c>
    </row>
    <row r="1414" spans="1:26" x14ac:dyDescent="0.25">
      <c r="A1414" s="70" t="s">
        <v>4583</v>
      </c>
      <c r="B1414" s="2" t="s">
        <v>4443</v>
      </c>
      <c r="C1414" s="19" t="s">
        <v>3527</v>
      </c>
      <c r="D1414" s="2" t="s">
        <v>249</v>
      </c>
      <c r="E1414" s="14">
        <v>20010017</v>
      </c>
      <c r="F1414" s="14" t="s">
        <v>548</v>
      </c>
      <c r="G1414" s="19">
        <v>13</v>
      </c>
      <c r="H1414" s="21">
        <v>35.729999999999997</v>
      </c>
      <c r="I1414" s="21">
        <v>1273.4300000000003</v>
      </c>
      <c r="J1414" s="54">
        <v>0</v>
      </c>
      <c r="K1414" s="54">
        <v>0</v>
      </c>
      <c r="L1414" s="55">
        <v>0</v>
      </c>
      <c r="M1414" s="56">
        <v>0</v>
      </c>
      <c r="N1414" s="19">
        <v>0</v>
      </c>
      <c r="O1414" s="21">
        <v>0</v>
      </c>
      <c r="P1414" s="2">
        <v>1273</v>
      </c>
      <c r="Q1414" s="2" t="s">
        <v>41</v>
      </c>
      <c r="R1414" s="2" t="s">
        <v>4444</v>
      </c>
      <c r="S1414" s="2" t="s">
        <v>4445</v>
      </c>
      <c r="T1414" s="2" t="s">
        <v>55</v>
      </c>
      <c r="U1414" s="57">
        <v>0</v>
      </c>
      <c r="V1414" s="2">
        <v>45902</v>
      </c>
      <c r="W1414" s="2">
        <v>1</v>
      </c>
      <c r="X1414" s="56" t="s">
        <v>422</v>
      </c>
      <c r="Y1414" s="21" t="s">
        <v>4584</v>
      </c>
      <c r="Z1414" s="52">
        <v>23.166232857542688</v>
      </c>
    </row>
    <row r="1415" spans="1:26" x14ac:dyDescent="0.25">
      <c r="A1415" s="70" t="s">
        <v>4583</v>
      </c>
      <c r="B1415" s="2" t="s">
        <v>2608</v>
      </c>
      <c r="C1415" s="19" t="s">
        <v>3527</v>
      </c>
      <c r="D1415" s="2" t="s">
        <v>249</v>
      </c>
      <c r="E1415" s="14">
        <v>20010017</v>
      </c>
      <c r="F1415" s="14" t="s">
        <v>439</v>
      </c>
      <c r="G1415" s="19">
        <v>7</v>
      </c>
      <c r="H1415" s="21">
        <v>18.690000000000001</v>
      </c>
      <c r="I1415" s="21">
        <v>827.58</v>
      </c>
      <c r="J1415" s="54">
        <v>0</v>
      </c>
      <c r="K1415" s="54">
        <v>0</v>
      </c>
      <c r="L1415" s="55">
        <v>0</v>
      </c>
      <c r="M1415" s="56">
        <v>0</v>
      </c>
      <c r="N1415" s="19">
        <v>0</v>
      </c>
      <c r="O1415" s="21">
        <v>0</v>
      </c>
      <c r="P1415" s="2">
        <v>828</v>
      </c>
      <c r="Q1415" s="2" t="s">
        <v>41</v>
      </c>
      <c r="R1415" s="2" t="s">
        <v>3225</v>
      </c>
      <c r="S1415" s="2" t="s">
        <v>3226</v>
      </c>
      <c r="T1415" s="2" t="s">
        <v>60</v>
      </c>
      <c r="U1415" s="57">
        <v>0</v>
      </c>
      <c r="V1415" s="2">
        <v>46034</v>
      </c>
      <c r="W1415" s="2">
        <v>1</v>
      </c>
      <c r="X1415" s="56" t="s">
        <v>422</v>
      </c>
      <c r="Y1415" s="21" t="s">
        <v>4584</v>
      </c>
      <c r="Z1415" s="52">
        <v>15.497752808988766</v>
      </c>
    </row>
    <row r="1416" spans="1:26" x14ac:dyDescent="0.25">
      <c r="A1416" s="70" t="s">
        <v>4583</v>
      </c>
      <c r="B1416" s="2" t="s">
        <v>3485</v>
      </c>
      <c r="C1416" s="19" t="s">
        <v>3527</v>
      </c>
      <c r="D1416" s="2" t="s">
        <v>249</v>
      </c>
      <c r="E1416" s="14">
        <v>20010017</v>
      </c>
      <c r="F1416" s="14" t="s">
        <v>442</v>
      </c>
      <c r="G1416" s="19">
        <v>7</v>
      </c>
      <c r="H1416" s="21">
        <v>21.869999999999997</v>
      </c>
      <c r="I1416" s="21">
        <v>821.32</v>
      </c>
      <c r="J1416" s="54">
        <v>0</v>
      </c>
      <c r="K1416" s="54">
        <v>0</v>
      </c>
      <c r="L1416" s="55">
        <v>0</v>
      </c>
      <c r="M1416" s="56">
        <v>0</v>
      </c>
      <c r="N1416" s="19">
        <v>0</v>
      </c>
      <c r="O1416" s="21">
        <v>0</v>
      </c>
      <c r="P1416" s="2">
        <v>821</v>
      </c>
      <c r="Q1416" s="2" t="s">
        <v>41</v>
      </c>
      <c r="R1416" s="2" t="s">
        <v>3486</v>
      </c>
      <c r="S1416" s="2" t="s">
        <v>3487</v>
      </c>
      <c r="T1416" s="2" t="s">
        <v>55</v>
      </c>
      <c r="U1416" s="57">
        <v>0</v>
      </c>
      <c r="V1416" s="2">
        <v>46055</v>
      </c>
      <c r="W1416" s="2">
        <v>1</v>
      </c>
      <c r="X1416" s="56" t="s">
        <v>422</v>
      </c>
      <c r="Y1416" s="21" t="s">
        <v>4584</v>
      </c>
      <c r="Z1416" s="52">
        <v>13.144124371284869</v>
      </c>
    </row>
    <row r="1417" spans="1:26" x14ac:dyDescent="0.25">
      <c r="A1417" s="70" t="s">
        <v>4583</v>
      </c>
      <c r="B1417" s="2" t="s">
        <v>3914</v>
      </c>
      <c r="C1417" s="19" t="s">
        <v>3527</v>
      </c>
      <c r="D1417" s="2" t="s">
        <v>249</v>
      </c>
      <c r="E1417" s="14">
        <v>20010017</v>
      </c>
      <c r="F1417" s="14" t="s">
        <v>575</v>
      </c>
      <c r="G1417" s="19">
        <v>14</v>
      </c>
      <c r="H1417" s="21">
        <v>62.63</v>
      </c>
      <c r="I1417" s="21">
        <v>2188.48</v>
      </c>
      <c r="J1417" s="54">
        <v>0</v>
      </c>
      <c r="K1417" s="54">
        <v>0</v>
      </c>
      <c r="L1417" s="55">
        <v>0</v>
      </c>
      <c r="M1417" s="56">
        <v>0</v>
      </c>
      <c r="N1417" s="19">
        <v>0</v>
      </c>
      <c r="O1417" s="21">
        <v>0</v>
      </c>
      <c r="P1417" s="2">
        <v>2188</v>
      </c>
      <c r="Q1417" s="2" t="s">
        <v>41</v>
      </c>
      <c r="R1417" s="2" t="s">
        <v>3915</v>
      </c>
      <c r="S1417" s="2" t="s">
        <v>3916</v>
      </c>
      <c r="T1417" s="2" t="s">
        <v>55</v>
      </c>
      <c r="U1417" s="57">
        <v>0</v>
      </c>
      <c r="V1417" s="2">
        <v>0</v>
      </c>
      <c r="W1417" s="2">
        <v>1</v>
      </c>
      <c r="X1417" s="56" t="s">
        <v>422</v>
      </c>
      <c r="Y1417" s="21" t="s">
        <v>4584</v>
      </c>
      <c r="Z1417" s="52">
        <v>24.460098994092291</v>
      </c>
    </row>
    <row r="1418" spans="1:26" x14ac:dyDescent="0.25">
      <c r="A1418" s="70" t="s">
        <v>4583</v>
      </c>
      <c r="B1418" s="2" t="s">
        <v>3917</v>
      </c>
      <c r="C1418" s="19" t="s">
        <v>3527</v>
      </c>
      <c r="D1418" s="2" t="s">
        <v>249</v>
      </c>
      <c r="E1418" s="14">
        <v>20010017</v>
      </c>
      <c r="F1418" s="14" t="s">
        <v>444</v>
      </c>
      <c r="G1418" s="19">
        <v>7</v>
      </c>
      <c r="H1418" s="21">
        <v>10.540000000000001</v>
      </c>
      <c r="I1418" s="21">
        <v>489.02</v>
      </c>
      <c r="J1418" s="54">
        <v>0</v>
      </c>
      <c r="K1418" s="54">
        <v>0</v>
      </c>
      <c r="L1418" s="55">
        <v>0</v>
      </c>
      <c r="M1418" s="56">
        <v>0</v>
      </c>
      <c r="N1418" s="19">
        <v>0</v>
      </c>
      <c r="O1418" s="21">
        <v>0</v>
      </c>
      <c r="P1418" s="2">
        <v>489</v>
      </c>
      <c r="Q1418" s="2" t="s">
        <v>41</v>
      </c>
      <c r="R1418" s="2" t="s">
        <v>3918</v>
      </c>
      <c r="S1418" s="2" t="s">
        <v>3919</v>
      </c>
      <c r="T1418" s="2" t="s">
        <v>82</v>
      </c>
      <c r="U1418" s="57">
        <v>0</v>
      </c>
      <c r="V1418" s="2">
        <v>0</v>
      </c>
      <c r="W1418" s="2">
        <v>1</v>
      </c>
      <c r="X1418" s="56" t="s">
        <v>422</v>
      </c>
      <c r="Y1418" s="21" t="s">
        <v>4584</v>
      </c>
      <c r="Z1418" s="52">
        <v>16.238804554079696</v>
      </c>
    </row>
    <row r="1419" spans="1:26" x14ac:dyDescent="0.25">
      <c r="A1419" s="70" t="s">
        <v>4583</v>
      </c>
      <c r="B1419" s="2" t="s">
        <v>768</v>
      </c>
      <c r="C1419" s="19" t="s">
        <v>3527</v>
      </c>
      <c r="D1419" s="2" t="s">
        <v>250</v>
      </c>
      <c r="E1419" s="14">
        <v>20010023</v>
      </c>
      <c r="F1419" s="14" t="s">
        <v>513</v>
      </c>
      <c r="G1419" s="19">
        <v>14</v>
      </c>
      <c r="H1419" s="21">
        <v>43.970000000000006</v>
      </c>
      <c r="I1419" s="21">
        <v>1955.24</v>
      </c>
      <c r="J1419" s="54">
        <v>0</v>
      </c>
      <c r="K1419" s="54">
        <v>0</v>
      </c>
      <c r="L1419" s="55">
        <v>0</v>
      </c>
      <c r="M1419" s="56">
        <v>0</v>
      </c>
      <c r="N1419" s="19">
        <v>0</v>
      </c>
      <c r="O1419" s="21">
        <v>0</v>
      </c>
      <c r="P1419" s="2">
        <v>1955</v>
      </c>
      <c r="Q1419" s="2" t="s">
        <v>41</v>
      </c>
      <c r="R1419" s="2" t="s">
        <v>769</v>
      </c>
      <c r="S1419" s="2" t="s">
        <v>770</v>
      </c>
      <c r="T1419" s="2" t="s">
        <v>67</v>
      </c>
      <c r="U1419" s="57" t="s">
        <v>547</v>
      </c>
      <c r="V1419" s="2">
        <v>45360</v>
      </c>
      <c r="W1419" s="2">
        <v>1</v>
      </c>
      <c r="X1419" s="56" t="s">
        <v>422</v>
      </c>
      <c r="Y1419" s="21" t="s">
        <v>4584</v>
      </c>
      <c r="Z1419" s="52">
        <v>31.127314077780305</v>
      </c>
    </row>
    <row r="1420" spans="1:26" x14ac:dyDescent="0.25">
      <c r="A1420" s="70" t="s">
        <v>4583</v>
      </c>
      <c r="B1420" s="2" t="s">
        <v>771</v>
      </c>
      <c r="C1420" s="19" t="s">
        <v>3527</v>
      </c>
      <c r="D1420" s="2" t="s">
        <v>250</v>
      </c>
      <c r="E1420" s="14">
        <v>20010023</v>
      </c>
      <c r="F1420" s="14" t="s">
        <v>566</v>
      </c>
      <c r="G1420" s="19">
        <v>7</v>
      </c>
      <c r="H1420" s="21">
        <v>39.620000000000005</v>
      </c>
      <c r="I1420" s="21">
        <v>1681.98</v>
      </c>
      <c r="J1420" s="54">
        <v>0</v>
      </c>
      <c r="K1420" s="54">
        <v>0</v>
      </c>
      <c r="L1420" s="55">
        <v>0</v>
      </c>
      <c r="M1420" s="56">
        <v>0</v>
      </c>
      <c r="N1420" s="19">
        <v>0</v>
      </c>
      <c r="O1420" s="21">
        <v>0</v>
      </c>
      <c r="P1420" s="2">
        <v>1682</v>
      </c>
      <c r="Q1420" s="2" t="s">
        <v>41</v>
      </c>
      <c r="R1420" s="2" t="s">
        <v>772</v>
      </c>
      <c r="S1420" s="2" t="s">
        <v>773</v>
      </c>
      <c r="T1420" s="2" t="s">
        <v>60</v>
      </c>
      <c r="U1420" s="57" t="s">
        <v>425</v>
      </c>
      <c r="V1420" s="2">
        <v>45360</v>
      </c>
      <c r="W1420" s="2">
        <v>1</v>
      </c>
      <c r="X1420" s="56" t="s">
        <v>422</v>
      </c>
      <c r="Y1420" s="21" t="s">
        <v>4584</v>
      </c>
      <c r="Z1420" s="52">
        <v>14.858480565371023</v>
      </c>
    </row>
    <row r="1421" spans="1:26" x14ac:dyDescent="0.25">
      <c r="A1421" s="70" t="s">
        <v>4583</v>
      </c>
      <c r="B1421" s="2" t="s">
        <v>3826</v>
      </c>
      <c r="C1421" s="19" t="s">
        <v>3527</v>
      </c>
      <c r="D1421" s="2" t="s">
        <v>250</v>
      </c>
      <c r="E1421" s="14">
        <v>20010023</v>
      </c>
      <c r="F1421" s="14" t="s">
        <v>528</v>
      </c>
      <c r="G1421" s="19">
        <v>7</v>
      </c>
      <c r="H1421" s="21">
        <v>10.640000000000002</v>
      </c>
      <c r="I1421" s="21">
        <v>430.53999999999996</v>
      </c>
      <c r="J1421" s="54">
        <v>0</v>
      </c>
      <c r="K1421" s="54">
        <v>0</v>
      </c>
      <c r="L1421" s="55">
        <v>0</v>
      </c>
      <c r="M1421" s="56">
        <v>0</v>
      </c>
      <c r="N1421" s="19">
        <v>0</v>
      </c>
      <c r="O1421" s="21">
        <v>0</v>
      </c>
      <c r="P1421" s="2">
        <v>431</v>
      </c>
      <c r="Q1421" s="2" t="s">
        <v>41</v>
      </c>
      <c r="R1421" s="2" t="s">
        <v>3827</v>
      </c>
      <c r="S1421" s="2" t="s">
        <v>3828</v>
      </c>
      <c r="T1421" s="2" t="s">
        <v>60</v>
      </c>
      <c r="U1421" s="57" t="s">
        <v>425</v>
      </c>
      <c r="V1421" s="2">
        <v>45360</v>
      </c>
      <c r="W1421" s="2">
        <v>1</v>
      </c>
      <c r="X1421" s="56" t="s">
        <v>422</v>
      </c>
      <c r="Y1421" s="21" t="s">
        <v>4584</v>
      </c>
      <c r="Z1421" s="52">
        <v>14.162499999999996</v>
      </c>
    </row>
    <row r="1422" spans="1:26" x14ac:dyDescent="0.25">
      <c r="A1422" s="70" t="s">
        <v>4583</v>
      </c>
      <c r="B1422" s="2" t="s">
        <v>774</v>
      </c>
      <c r="C1422" s="19" t="s">
        <v>3527</v>
      </c>
      <c r="D1422" s="2" t="s">
        <v>250</v>
      </c>
      <c r="E1422" s="14">
        <v>20010023</v>
      </c>
      <c r="F1422" s="14" t="s">
        <v>750</v>
      </c>
      <c r="G1422" s="19">
        <v>7</v>
      </c>
      <c r="H1422" s="21">
        <v>8.490000000000002</v>
      </c>
      <c r="I1422" s="21">
        <v>444.2</v>
      </c>
      <c r="J1422" s="54">
        <v>0</v>
      </c>
      <c r="K1422" s="54">
        <v>0</v>
      </c>
      <c r="L1422" s="55">
        <v>0</v>
      </c>
      <c r="M1422" s="56">
        <v>0</v>
      </c>
      <c r="N1422" s="19">
        <v>0</v>
      </c>
      <c r="O1422" s="21">
        <v>0</v>
      </c>
      <c r="P1422" s="2">
        <v>444</v>
      </c>
      <c r="Q1422" s="2" t="s">
        <v>41</v>
      </c>
      <c r="R1422" s="2" t="s">
        <v>775</v>
      </c>
      <c r="S1422" s="2" t="s">
        <v>776</v>
      </c>
      <c r="T1422" s="2" t="s">
        <v>54</v>
      </c>
      <c r="U1422" s="57" t="s">
        <v>435</v>
      </c>
      <c r="V1422" s="2">
        <v>45334</v>
      </c>
      <c r="W1422" s="2">
        <v>1</v>
      </c>
      <c r="X1422" s="56" t="s">
        <v>422</v>
      </c>
      <c r="Y1422" s="21" t="s">
        <v>4584</v>
      </c>
      <c r="Z1422" s="52">
        <v>18.31213191990577</v>
      </c>
    </row>
    <row r="1423" spans="1:26" x14ac:dyDescent="0.25">
      <c r="A1423" s="70" t="s">
        <v>4583</v>
      </c>
      <c r="B1423" s="2" t="s">
        <v>2907</v>
      </c>
      <c r="C1423" s="19" t="s">
        <v>3527</v>
      </c>
      <c r="D1423" s="2" t="s">
        <v>250</v>
      </c>
      <c r="E1423" s="14">
        <v>20010023</v>
      </c>
      <c r="F1423" s="14" t="s">
        <v>533</v>
      </c>
      <c r="G1423" s="19">
        <v>7</v>
      </c>
      <c r="H1423" s="21">
        <v>17.8</v>
      </c>
      <c r="I1423" s="21">
        <v>718.58</v>
      </c>
      <c r="J1423" s="54">
        <v>0</v>
      </c>
      <c r="K1423" s="54">
        <v>0</v>
      </c>
      <c r="L1423" s="55">
        <v>0</v>
      </c>
      <c r="M1423" s="56">
        <v>0</v>
      </c>
      <c r="N1423" s="19">
        <v>0</v>
      </c>
      <c r="O1423" s="21">
        <v>0</v>
      </c>
      <c r="P1423" s="2">
        <v>719</v>
      </c>
      <c r="Q1423" s="2" t="s">
        <v>41</v>
      </c>
      <c r="R1423" s="2" t="s">
        <v>2908</v>
      </c>
      <c r="S1423" s="2" t="s">
        <v>2909</v>
      </c>
      <c r="T1423" s="2" t="s">
        <v>54</v>
      </c>
      <c r="U1423" s="57" t="s">
        <v>435</v>
      </c>
      <c r="V1423" s="2">
        <v>45334</v>
      </c>
      <c r="W1423" s="2">
        <v>1</v>
      </c>
      <c r="X1423" s="56" t="s">
        <v>422</v>
      </c>
      <c r="Y1423" s="21" t="s">
        <v>4584</v>
      </c>
      <c r="Z1423" s="52">
        <v>14.129382022471912</v>
      </c>
    </row>
    <row r="1424" spans="1:26" x14ac:dyDescent="0.25">
      <c r="A1424" s="70" t="s">
        <v>4583</v>
      </c>
      <c r="B1424" s="2" t="s">
        <v>4135</v>
      </c>
      <c r="C1424" s="19" t="s">
        <v>3527</v>
      </c>
      <c r="D1424" s="2" t="s">
        <v>250</v>
      </c>
      <c r="E1424" s="14">
        <v>20010023</v>
      </c>
      <c r="F1424" s="14" t="s">
        <v>486</v>
      </c>
      <c r="G1424" s="19">
        <v>13</v>
      </c>
      <c r="H1424" s="21">
        <v>81.63</v>
      </c>
      <c r="I1424" s="21">
        <v>3275.9500000000007</v>
      </c>
      <c r="J1424" s="54">
        <v>0</v>
      </c>
      <c r="K1424" s="54">
        <v>0</v>
      </c>
      <c r="L1424" s="55">
        <v>0</v>
      </c>
      <c r="M1424" s="56">
        <v>0</v>
      </c>
      <c r="N1424" s="19">
        <v>0</v>
      </c>
      <c r="O1424" s="21">
        <v>0</v>
      </c>
      <c r="P1424" s="2">
        <v>3276</v>
      </c>
      <c r="Q1424" s="2" t="s">
        <v>41</v>
      </c>
      <c r="R1424" s="2" t="s">
        <v>4136</v>
      </c>
      <c r="S1424" s="2" t="s">
        <v>4137</v>
      </c>
      <c r="T1424" s="2" t="s">
        <v>514</v>
      </c>
      <c r="U1424" s="57" t="s">
        <v>420</v>
      </c>
      <c r="V1424" s="2">
        <v>45360</v>
      </c>
      <c r="W1424" s="2">
        <v>1</v>
      </c>
      <c r="X1424" s="56" t="s">
        <v>422</v>
      </c>
      <c r="Y1424" s="21" t="s">
        <v>4584</v>
      </c>
      <c r="Z1424" s="52">
        <v>26.085599656988858</v>
      </c>
    </row>
    <row r="1425" spans="1:26" x14ac:dyDescent="0.25">
      <c r="A1425" s="70" t="s">
        <v>4583</v>
      </c>
      <c r="B1425" s="2" t="s">
        <v>778</v>
      </c>
      <c r="C1425" s="19" t="s">
        <v>3527</v>
      </c>
      <c r="D1425" s="2" t="s">
        <v>250</v>
      </c>
      <c r="E1425" s="14">
        <v>20010023</v>
      </c>
      <c r="F1425" s="14" t="s">
        <v>573</v>
      </c>
      <c r="G1425" s="19">
        <v>3</v>
      </c>
      <c r="H1425" s="21">
        <v>2.41</v>
      </c>
      <c r="I1425" s="21">
        <v>100.93</v>
      </c>
      <c r="J1425" s="54">
        <v>0</v>
      </c>
      <c r="K1425" s="54">
        <v>0</v>
      </c>
      <c r="L1425" s="55">
        <v>0</v>
      </c>
      <c r="M1425" s="56">
        <v>0</v>
      </c>
      <c r="N1425" s="19">
        <v>0</v>
      </c>
      <c r="O1425" s="21">
        <v>0</v>
      </c>
      <c r="P1425" s="2">
        <v>101</v>
      </c>
      <c r="Q1425" s="2" t="s">
        <v>41</v>
      </c>
      <c r="R1425" s="2" t="s">
        <v>779</v>
      </c>
      <c r="S1425" s="2" t="s">
        <v>780</v>
      </c>
      <c r="T1425" s="2" t="s">
        <v>54</v>
      </c>
      <c r="U1425" s="57" t="s">
        <v>435</v>
      </c>
      <c r="V1425" s="2">
        <v>45360</v>
      </c>
      <c r="W1425" s="2">
        <v>1</v>
      </c>
      <c r="X1425" s="56" t="s">
        <v>422</v>
      </c>
      <c r="Y1425" s="21" t="s">
        <v>4584</v>
      </c>
      <c r="Z1425" s="52">
        <v>6.2819502074688804</v>
      </c>
    </row>
    <row r="1426" spans="1:26" x14ac:dyDescent="0.25">
      <c r="A1426" s="70" t="s">
        <v>4583</v>
      </c>
      <c r="B1426" s="2" t="s">
        <v>781</v>
      </c>
      <c r="C1426" s="19" t="s">
        <v>3527</v>
      </c>
      <c r="D1426" s="2" t="s">
        <v>250</v>
      </c>
      <c r="E1426" s="14">
        <v>20010023</v>
      </c>
      <c r="F1426" s="14" t="s">
        <v>477</v>
      </c>
      <c r="G1426" s="19">
        <v>7</v>
      </c>
      <c r="H1426" s="21">
        <v>47.11</v>
      </c>
      <c r="I1426" s="21">
        <v>1851.29</v>
      </c>
      <c r="J1426" s="54">
        <v>0</v>
      </c>
      <c r="K1426" s="54">
        <v>0</v>
      </c>
      <c r="L1426" s="55">
        <v>0</v>
      </c>
      <c r="M1426" s="56">
        <v>0</v>
      </c>
      <c r="N1426" s="19">
        <v>0</v>
      </c>
      <c r="O1426" s="21">
        <v>0</v>
      </c>
      <c r="P1426" s="2">
        <v>1851</v>
      </c>
      <c r="Q1426" s="2" t="s">
        <v>41</v>
      </c>
      <c r="R1426" s="2" t="s">
        <v>782</v>
      </c>
      <c r="S1426" s="2" t="s">
        <v>783</v>
      </c>
      <c r="T1426" s="2" t="s">
        <v>67</v>
      </c>
      <c r="U1426" s="57" t="s">
        <v>547</v>
      </c>
      <c r="V1426" s="2">
        <v>45355</v>
      </c>
      <c r="W1426" s="2">
        <v>1</v>
      </c>
      <c r="X1426" s="56" t="s">
        <v>422</v>
      </c>
      <c r="Y1426" s="21" t="s">
        <v>4584</v>
      </c>
      <c r="Z1426" s="52">
        <v>13.75401188707281</v>
      </c>
    </row>
    <row r="1427" spans="1:26" x14ac:dyDescent="0.25">
      <c r="A1427" s="70" t="s">
        <v>4583</v>
      </c>
      <c r="B1427" s="2" t="s">
        <v>784</v>
      </c>
      <c r="C1427" s="19" t="s">
        <v>3527</v>
      </c>
      <c r="D1427" s="2" t="s">
        <v>250</v>
      </c>
      <c r="E1427" s="14">
        <v>20010023</v>
      </c>
      <c r="F1427" s="14" t="s">
        <v>538</v>
      </c>
      <c r="G1427" s="19">
        <v>7</v>
      </c>
      <c r="H1427" s="21">
        <v>12.43</v>
      </c>
      <c r="I1427" s="21">
        <v>611.44000000000005</v>
      </c>
      <c r="J1427" s="54">
        <v>0</v>
      </c>
      <c r="K1427" s="54">
        <v>0</v>
      </c>
      <c r="L1427" s="55">
        <v>0</v>
      </c>
      <c r="M1427" s="56">
        <v>0</v>
      </c>
      <c r="N1427" s="19">
        <v>0</v>
      </c>
      <c r="O1427" s="21">
        <v>0</v>
      </c>
      <c r="P1427" s="2">
        <v>611</v>
      </c>
      <c r="Q1427" s="2" t="s">
        <v>41</v>
      </c>
      <c r="R1427" s="2" t="s">
        <v>785</v>
      </c>
      <c r="S1427" s="2" t="s">
        <v>786</v>
      </c>
      <c r="T1427" s="2" t="s">
        <v>54</v>
      </c>
      <c r="U1427" s="57" t="s">
        <v>435</v>
      </c>
      <c r="V1427" s="2">
        <v>45360</v>
      </c>
      <c r="W1427" s="2">
        <v>1</v>
      </c>
      <c r="X1427" s="56" t="s">
        <v>422</v>
      </c>
      <c r="Y1427" s="21" t="s">
        <v>4584</v>
      </c>
      <c r="Z1427" s="52">
        <v>17.216733708769112</v>
      </c>
    </row>
    <row r="1428" spans="1:26" x14ac:dyDescent="0.25">
      <c r="A1428" s="70" t="s">
        <v>4583</v>
      </c>
      <c r="B1428" s="2" t="s">
        <v>787</v>
      </c>
      <c r="C1428" s="19" t="s">
        <v>3527</v>
      </c>
      <c r="D1428" s="2" t="s">
        <v>250</v>
      </c>
      <c r="E1428" s="14">
        <v>20010023</v>
      </c>
      <c r="F1428" s="14" t="s">
        <v>439</v>
      </c>
      <c r="G1428" s="19">
        <v>7</v>
      </c>
      <c r="H1428" s="21">
        <v>6.2399999999999993</v>
      </c>
      <c r="I1428" s="21">
        <v>248.64000000000001</v>
      </c>
      <c r="J1428" s="54">
        <v>0</v>
      </c>
      <c r="K1428" s="54">
        <v>0</v>
      </c>
      <c r="L1428" s="55">
        <v>0</v>
      </c>
      <c r="M1428" s="56">
        <v>0</v>
      </c>
      <c r="N1428" s="19">
        <v>0</v>
      </c>
      <c r="O1428" s="21">
        <v>0</v>
      </c>
      <c r="P1428" s="2">
        <v>249</v>
      </c>
      <c r="Q1428" s="2" t="s">
        <v>41</v>
      </c>
      <c r="R1428" s="2" t="s">
        <v>576</v>
      </c>
      <c r="S1428" s="2" t="s">
        <v>788</v>
      </c>
      <c r="T1428" s="2" t="s">
        <v>54</v>
      </c>
      <c r="U1428" s="57" t="s">
        <v>435</v>
      </c>
      <c r="V1428" s="2">
        <v>45439</v>
      </c>
      <c r="W1428" s="2">
        <v>1</v>
      </c>
      <c r="X1428" s="56" t="s">
        <v>422</v>
      </c>
      <c r="Y1428" s="21" t="s">
        <v>4584</v>
      </c>
      <c r="Z1428" s="52">
        <v>13.94615384615385</v>
      </c>
    </row>
    <row r="1429" spans="1:26" x14ac:dyDescent="0.25">
      <c r="A1429" s="70" t="s">
        <v>4583</v>
      </c>
      <c r="B1429" s="2" t="s">
        <v>789</v>
      </c>
      <c r="C1429" s="19" t="s">
        <v>3527</v>
      </c>
      <c r="D1429" s="2" t="s">
        <v>250</v>
      </c>
      <c r="E1429" s="14">
        <v>20010023</v>
      </c>
      <c r="F1429" s="14" t="s">
        <v>589</v>
      </c>
      <c r="G1429" s="19">
        <v>7</v>
      </c>
      <c r="H1429" s="21">
        <v>12.5</v>
      </c>
      <c r="I1429" s="21">
        <v>513.24999999999989</v>
      </c>
      <c r="J1429" s="54">
        <v>0</v>
      </c>
      <c r="K1429" s="54">
        <v>0</v>
      </c>
      <c r="L1429" s="55">
        <v>0</v>
      </c>
      <c r="M1429" s="56">
        <v>0</v>
      </c>
      <c r="N1429" s="19">
        <v>0</v>
      </c>
      <c r="O1429" s="21">
        <v>0</v>
      </c>
      <c r="P1429" s="2">
        <v>513</v>
      </c>
      <c r="Q1429" s="2" t="s">
        <v>41</v>
      </c>
      <c r="R1429" s="2" t="s">
        <v>790</v>
      </c>
      <c r="S1429" s="2" t="s">
        <v>791</v>
      </c>
      <c r="T1429" s="2" t="s">
        <v>67</v>
      </c>
      <c r="U1429" s="57" t="s">
        <v>547</v>
      </c>
      <c r="V1429" s="2">
        <v>45514</v>
      </c>
      <c r="W1429" s="2">
        <v>1</v>
      </c>
      <c r="X1429" s="56" t="s">
        <v>422</v>
      </c>
      <c r="Y1429" s="21" t="s">
        <v>4584</v>
      </c>
      <c r="Z1429" s="52">
        <v>14.370999999999997</v>
      </c>
    </row>
    <row r="1430" spans="1:26" x14ac:dyDescent="0.25">
      <c r="A1430" s="70" t="s">
        <v>4583</v>
      </c>
      <c r="B1430" s="2" t="s">
        <v>792</v>
      </c>
      <c r="C1430" s="19" t="s">
        <v>3527</v>
      </c>
      <c r="D1430" s="2" t="s">
        <v>250</v>
      </c>
      <c r="E1430" s="14">
        <v>20010023</v>
      </c>
      <c r="F1430" s="14" t="s">
        <v>479</v>
      </c>
      <c r="G1430" s="19">
        <v>7</v>
      </c>
      <c r="H1430" s="21">
        <v>9.2199999999999989</v>
      </c>
      <c r="I1430" s="21">
        <v>379.02</v>
      </c>
      <c r="J1430" s="54">
        <v>0</v>
      </c>
      <c r="K1430" s="54">
        <v>0</v>
      </c>
      <c r="L1430" s="55">
        <v>0</v>
      </c>
      <c r="M1430" s="56">
        <v>0</v>
      </c>
      <c r="N1430" s="19">
        <v>0</v>
      </c>
      <c r="O1430" s="21">
        <v>0</v>
      </c>
      <c r="P1430" s="2">
        <v>379</v>
      </c>
      <c r="Q1430" s="2" t="s">
        <v>41</v>
      </c>
      <c r="R1430" s="2" t="s">
        <v>793</v>
      </c>
      <c r="S1430" s="2" t="s">
        <v>794</v>
      </c>
      <c r="T1430" s="2" t="s">
        <v>76</v>
      </c>
      <c r="U1430" s="57">
        <v>0</v>
      </c>
      <c r="V1430" s="2">
        <v>0</v>
      </c>
      <c r="W1430" s="2">
        <v>1</v>
      </c>
      <c r="X1430" s="56" t="s">
        <v>422</v>
      </c>
      <c r="Y1430" s="21" t="s">
        <v>4584</v>
      </c>
      <c r="Z1430" s="52">
        <v>14.387960954446857</v>
      </c>
    </row>
    <row r="1431" spans="1:26" x14ac:dyDescent="0.25">
      <c r="A1431" s="70" t="s">
        <v>4583</v>
      </c>
      <c r="B1431" s="2" t="s">
        <v>3236</v>
      </c>
      <c r="C1431" s="19" t="s">
        <v>3527</v>
      </c>
      <c r="D1431" s="2" t="s">
        <v>250</v>
      </c>
      <c r="E1431" s="14">
        <v>20010023</v>
      </c>
      <c r="F1431" s="14" t="s">
        <v>467</v>
      </c>
      <c r="G1431" s="19">
        <v>12</v>
      </c>
      <c r="H1431" s="21">
        <v>26.060000000000002</v>
      </c>
      <c r="I1431" s="21">
        <v>1026.6599999999999</v>
      </c>
      <c r="J1431" s="54">
        <v>0</v>
      </c>
      <c r="K1431" s="54">
        <v>0</v>
      </c>
      <c r="L1431" s="55">
        <v>0</v>
      </c>
      <c r="M1431" s="56">
        <v>0</v>
      </c>
      <c r="N1431" s="19">
        <v>0</v>
      </c>
      <c r="O1431" s="21">
        <v>0</v>
      </c>
      <c r="P1431" s="2">
        <v>1027</v>
      </c>
      <c r="Q1431" s="2" t="s">
        <v>41</v>
      </c>
      <c r="R1431" s="2" t="s">
        <v>3237</v>
      </c>
      <c r="S1431" s="2" t="s">
        <v>3238</v>
      </c>
      <c r="T1431" s="2" t="s">
        <v>54</v>
      </c>
      <c r="U1431" s="57">
        <v>0</v>
      </c>
      <c r="V1431" s="2">
        <v>46034</v>
      </c>
      <c r="W1431" s="2">
        <v>1</v>
      </c>
      <c r="X1431" s="56" t="s">
        <v>422</v>
      </c>
      <c r="Y1431" s="21" t="s">
        <v>4584</v>
      </c>
      <c r="Z1431" s="52">
        <v>23.637605525709898</v>
      </c>
    </row>
    <row r="1432" spans="1:26" x14ac:dyDescent="0.25">
      <c r="A1432" s="70" t="s">
        <v>4583</v>
      </c>
      <c r="B1432" s="2" t="s">
        <v>3540</v>
      </c>
      <c r="C1432" s="19" t="s">
        <v>3527</v>
      </c>
      <c r="D1432" s="2" t="s">
        <v>250</v>
      </c>
      <c r="E1432" s="14">
        <v>20010023</v>
      </c>
      <c r="F1432" s="14" t="s">
        <v>469</v>
      </c>
      <c r="G1432" s="19">
        <v>7</v>
      </c>
      <c r="H1432" s="21">
        <v>17.829999999999998</v>
      </c>
      <c r="I1432" s="21">
        <v>702.99</v>
      </c>
      <c r="J1432" s="54">
        <v>0</v>
      </c>
      <c r="K1432" s="54">
        <v>0</v>
      </c>
      <c r="L1432" s="55">
        <v>0</v>
      </c>
      <c r="M1432" s="56">
        <v>0</v>
      </c>
      <c r="N1432" s="19">
        <v>0</v>
      </c>
      <c r="O1432" s="21">
        <v>0</v>
      </c>
      <c r="P1432" s="2">
        <v>703</v>
      </c>
      <c r="Q1432" s="2" t="s">
        <v>41</v>
      </c>
      <c r="R1432" s="2" t="s">
        <v>3541</v>
      </c>
      <c r="S1432" s="2" t="s">
        <v>3542</v>
      </c>
      <c r="T1432" s="2" t="s">
        <v>67</v>
      </c>
      <c r="U1432" s="57">
        <v>0</v>
      </c>
      <c r="V1432" s="2">
        <v>46062</v>
      </c>
      <c r="W1432" s="2">
        <v>1</v>
      </c>
      <c r="X1432" s="56" t="s">
        <v>422</v>
      </c>
      <c r="Y1432" s="21" t="s">
        <v>4584</v>
      </c>
      <c r="Z1432" s="52">
        <v>13.799579360628156</v>
      </c>
    </row>
    <row r="1433" spans="1:26" x14ac:dyDescent="0.25">
      <c r="A1433" s="70" t="s">
        <v>4583</v>
      </c>
      <c r="B1433" s="2" t="s">
        <v>3626</v>
      </c>
      <c r="C1433" s="19" t="s">
        <v>3527</v>
      </c>
      <c r="D1433" s="2" t="s">
        <v>250</v>
      </c>
      <c r="E1433" s="14">
        <v>20010023</v>
      </c>
      <c r="F1433" s="14" t="s">
        <v>474</v>
      </c>
      <c r="G1433" s="19">
        <v>6</v>
      </c>
      <c r="H1433" s="21">
        <v>43.28</v>
      </c>
      <c r="I1433" s="21">
        <v>1709.5499999999997</v>
      </c>
      <c r="J1433" s="54">
        <v>0</v>
      </c>
      <c r="K1433" s="54">
        <v>0</v>
      </c>
      <c r="L1433" s="55">
        <v>0</v>
      </c>
      <c r="M1433" s="56">
        <v>0</v>
      </c>
      <c r="N1433" s="19">
        <v>0</v>
      </c>
      <c r="O1433" s="21">
        <v>0</v>
      </c>
      <c r="P1433" s="2">
        <v>1710</v>
      </c>
      <c r="Q1433" s="2" t="s">
        <v>41</v>
      </c>
      <c r="R1433" s="2" t="s">
        <v>3627</v>
      </c>
      <c r="S1433" s="2" t="s">
        <v>3628</v>
      </c>
      <c r="T1433" s="2" t="s">
        <v>514</v>
      </c>
      <c r="U1433" s="57">
        <v>0</v>
      </c>
      <c r="V1433" s="2">
        <v>46069</v>
      </c>
      <c r="W1433" s="2">
        <v>1</v>
      </c>
      <c r="X1433" s="56" t="s">
        <v>422</v>
      </c>
      <c r="Y1433" s="21" t="s">
        <v>4584</v>
      </c>
      <c r="Z1433" s="52">
        <v>11.849930683918668</v>
      </c>
    </row>
    <row r="1434" spans="1:26" x14ac:dyDescent="0.25">
      <c r="A1434" s="70" t="s">
        <v>4583</v>
      </c>
      <c r="B1434" s="2" t="s">
        <v>4607</v>
      </c>
      <c r="C1434" s="19" t="s">
        <v>3527</v>
      </c>
      <c r="D1434" s="2" t="s">
        <v>250</v>
      </c>
      <c r="E1434" s="14">
        <v>20010023</v>
      </c>
      <c r="F1434" s="14" t="s">
        <v>685</v>
      </c>
      <c r="G1434" s="19">
        <v>1</v>
      </c>
      <c r="H1434" s="21">
        <v>1.57</v>
      </c>
      <c r="I1434" s="21">
        <v>60.77</v>
      </c>
      <c r="J1434" s="54">
        <v>0</v>
      </c>
      <c r="K1434" s="54">
        <v>0</v>
      </c>
      <c r="L1434" s="55">
        <v>0</v>
      </c>
      <c r="M1434" s="56">
        <v>0</v>
      </c>
      <c r="N1434" s="19">
        <v>0</v>
      </c>
      <c r="O1434" s="21">
        <v>0</v>
      </c>
      <c r="P1434" s="2">
        <v>61</v>
      </c>
      <c r="Q1434" s="2" t="s">
        <v>41</v>
      </c>
      <c r="R1434" s="2" t="s">
        <v>4608</v>
      </c>
      <c r="S1434" s="2" t="s">
        <v>4609</v>
      </c>
      <c r="T1434" s="2" t="s">
        <v>1588</v>
      </c>
      <c r="U1434" s="57">
        <v>0</v>
      </c>
      <c r="V1434" s="2">
        <v>46125</v>
      </c>
      <c r="W1434" s="2">
        <v>1</v>
      </c>
      <c r="X1434" s="56" t="s">
        <v>422</v>
      </c>
      <c r="Y1434" s="21" t="s">
        <v>4584</v>
      </c>
      <c r="Z1434" s="52">
        <v>1.9353503184713376</v>
      </c>
    </row>
    <row r="1435" spans="1:26" x14ac:dyDescent="0.25">
      <c r="A1435" s="70" t="s">
        <v>4583</v>
      </c>
      <c r="B1435" s="2" t="s">
        <v>4610</v>
      </c>
      <c r="C1435" s="19" t="s">
        <v>3527</v>
      </c>
      <c r="D1435" s="2" t="s">
        <v>250</v>
      </c>
      <c r="E1435" s="14">
        <v>20010023</v>
      </c>
      <c r="F1435" s="14" t="s">
        <v>3543</v>
      </c>
      <c r="G1435" s="19">
        <v>1</v>
      </c>
      <c r="H1435" s="21">
        <v>8.64</v>
      </c>
      <c r="I1435" s="21">
        <v>337.31</v>
      </c>
      <c r="J1435" s="54">
        <v>0</v>
      </c>
      <c r="K1435" s="54">
        <v>0</v>
      </c>
      <c r="L1435" s="55">
        <v>0</v>
      </c>
      <c r="M1435" s="56">
        <v>0</v>
      </c>
      <c r="N1435" s="19">
        <v>0</v>
      </c>
      <c r="O1435" s="21">
        <v>0</v>
      </c>
      <c r="P1435" s="2">
        <v>337</v>
      </c>
      <c r="Q1435" s="2" t="s">
        <v>41</v>
      </c>
      <c r="R1435" s="2">
        <v>0</v>
      </c>
      <c r="S1435" s="2">
        <v>0</v>
      </c>
      <c r="T1435" s="2">
        <v>0</v>
      </c>
      <c r="U1435" s="57">
        <v>0</v>
      </c>
      <c r="V1435" s="2">
        <v>0</v>
      </c>
      <c r="W1435" s="2">
        <v>1</v>
      </c>
      <c r="X1435" s="56" t="s">
        <v>1044</v>
      </c>
      <c r="Y1435" s="21" t="s">
        <v>4584</v>
      </c>
      <c r="Z1435" s="52">
        <v>1.952025462962963</v>
      </c>
    </row>
    <row r="1436" spans="1:26" x14ac:dyDescent="0.25">
      <c r="A1436" s="70" t="s">
        <v>4583</v>
      </c>
      <c r="B1436" s="2" t="s">
        <v>796</v>
      </c>
      <c r="C1436" s="19" t="s">
        <v>3527</v>
      </c>
      <c r="D1436" s="2" t="s">
        <v>251</v>
      </c>
      <c r="E1436" s="14">
        <v>20010027</v>
      </c>
      <c r="F1436" s="14" t="s">
        <v>44</v>
      </c>
      <c r="G1436" s="19">
        <v>14</v>
      </c>
      <c r="H1436" s="21">
        <v>240.09</v>
      </c>
      <c r="I1436" s="21">
        <v>9968.41</v>
      </c>
      <c r="J1436" s="54">
        <v>0</v>
      </c>
      <c r="K1436" s="54">
        <v>0</v>
      </c>
      <c r="L1436" s="55">
        <v>2612.9800000000068</v>
      </c>
      <c r="M1436" s="56">
        <v>0</v>
      </c>
      <c r="N1436" s="19">
        <v>0</v>
      </c>
      <c r="O1436" s="21">
        <v>0</v>
      </c>
      <c r="P1436" s="2">
        <v>7355</v>
      </c>
      <c r="Q1436" s="2" t="s">
        <v>41</v>
      </c>
      <c r="R1436" s="2" t="s">
        <v>797</v>
      </c>
      <c r="S1436" s="2" t="s">
        <v>798</v>
      </c>
      <c r="T1436" s="2" t="s">
        <v>81</v>
      </c>
      <c r="U1436" s="57" t="s">
        <v>485</v>
      </c>
      <c r="V1436" s="2" t="s">
        <v>552</v>
      </c>
      <c r="W1436" s="2">
        <v>1</v>
      </c>
      <c r="X1436" s="56" t="s">
        <v>422</v>
      </c>
      <c r="Y1436" s="21" t="s">
        <v>4584</v>
      </c>
      <c r="Z1436" s="52">
        <v>29.06363030530218</v>
      </c>
    </row>
    <row r="1437" spans="1:26" x14ac:dyDescent="0.25">
      <c r="A1437" s="70" t="s">
        <v>4583</v>
      </c>
      <c r="B1437" s="2" t="s">
        <v>799</v>
      </c>
      <c r="C1437" s="19" t="s">
        <v>3527</v>
      </c>
      <c r="D1437" s="2" t="s">
        <v>251</v>
      </c>
      <c r="E1437" s="14">
        <v>20010027</v>
      </c>
      <c r="F1437" s="14" t="s">
        <v>513</v>
      </c>
      <c r="G1437" s="19">
        <v>7</v>
      </c>
      <c r="H1437" s="21">
        <v>29.909999999999997</v>
      </c>
      <c r="I1437" s="21">
        <v>1086.8899999999999</v>
      </c>
      <c r="J1437" s="54">
        <v>0</v>
      </c>
      <c r="K1437" s="54">
        <v>0</v>
      </c>
      <c r="L1437" s="55">
        <v>0</v>
      </c>
      <c r="M1437" s="56">
        <v>0</v>
      </c>
      <c r="N1437" s="19">
        <v>0</v>
      </c>
      <c r="O1437" s="21">
        <v>0</v>
      </c>
      <c r="P1437" s="2">
        <v>1087</v>
      </c>
      <c r="Q1437" s="2" t="s">
        <v>41</v>
      </c>
      <c r="R1437" s="2" t="s">
        <v>800</v>
      </c>
      <c r="S1437" s="2" t="s">
        <v>801</v>
      </c>
      <c r="T1437" s="2" t="s">
        <v>85</v>
      </c>
      <c r="U1437" s="57" t="s">
        <v>729</v>
      </c>
      <c r="V1437" s="2">
        <v>45360</v>
      </c>
      <c r="W1437" s="2">
        <v>1</v>
      </c>
      <c r="X1437" s="56" t="s">
        <v>422</v>
      </c>
      <c r="Y1437" s="21" t="s">
        <v>4584</v>
      </c>
      <c r="Z1437" s="52">
        <v>12.718538950183886</v>
      </c>
    </row>
    <row r="1438" spans="1:26" x14ac:dyDescent="0.25">
      <c r="A1438" s="70" t="s">
        <v>4583</v>
      </c>
      <c r="B1438" s="2" t="s">
        <v>2970</v>
      </c>
      <c r="C1438" s="19" t="s">
        <v>3527</v>
      </c>
      <c r="D1438" s="2" t="s">
        <v>251</v>
      </c>
      <c r="E1438" s="14">
        <v>20010027</v>
      </c>
      <c r="F1438" s="14" t="s">
        <v>536</v>
      </c>
      <c r="G1438" s="19">
        <v>13</v>
      </c>
      <c r="H1438" s="21">
        <v>153.35999999999999</v>
      </c>
      <c r="I1438" s="21">
        <v>5683.99</v>
      </c>
      <c r="J1438" s="54">
        <v>0</v>
      </c>
      <c r="K1438" s="54">
        <v>0</v>
      </c>
      <c r="L1438" s="55">
        <v>0</v>
      </c>
      <c r="M1438" s="56">
        <v>0</v>
      </c>
      <c r="N1438" s="19">
        <v>0</v>
      </c>
      <c r="O1438" s="21">
        <v>0</v>
      </c>
      <c r="P1438" s="2">
        <v>5684</v>
      </c>
      <c r="Q1438" s="2" t="s">
        <v>41</v>
      </c>
      <c r="R1438" s="2" t="s">
        <v>2971</v>
      </c>
      <c r="S1438" s="2" t="s">
        <v>2972</v>
      </c>
      <c r="T1438" s="2" t="s">
        <v>60</v>
      </c>
      <c r="U1438" s="57" t="s">
        <v>425</v>
      </c>
      <c r="V1438" s="2">
        <v>45416</v>
      </c>
      <c r="W1438" s="2">
        <v>1</v>
      </c>
      <c r="X1438" s="56" t="s">
        <v>422</v>
      </c>
      <c r="Y1438" s="21" t="s">
        <v>4584</v>
      </c>
      <c r="Z1438" s="52">
        <v>24.090985263432451</v>
      </c>
    </row>
    <row r="1439" spans="1:26" x14ac:dyDescent="0.25">
      <c r="A1439" s="70" t="s">
        <v>4583</v>
      </c>
      <c r="B1439" s="2" t="s">
        <v>4611</v>
      </c>
      <c r="C1439" s="19" t="s">
        <v>3527</v>
      </c>
      <c r="D1439" s="2" t="s">
        <v>251</v>
      </c>
      <c r="E1439" s="14">
        <v>20010027</v>
      </c>
      <c r="F1439" s="14" t="s">
        <v>484</v>
      </c>
      <c r="G1439" s="19">
        <v>3</v>
      </c>
      <c r="H1439" s="21">
        <v>93.829999999999984</v>
      </c>
      <c r="I1439" s="21">
        <v>3669.9599999999996</v>
      </c>
      <c r="J1439" s="54">
        <v>0</v>
      </c>
      <c r="K1439" s="54">
        <v>0</v>
      </c>
      <c r="L1439" s="55">
        <v>0</v>
      </c>
      <c r="M1439" s="56">
        <v>0</v>
      </c>
      <c r="N1439" s="19">
        <v>0</v>
      </c>
      <c r="O1439" s="21">
        <v>0</v>
      </c>
      <c r="P1439" s="2">
        <v>3670</v>
      </c>
      <c r="Q1439" s="2" t="s">
        <v>41</v>
      </c>
      <c r="R1439" s="2" t="s">
        <v>4612</v>
      </c>
      <c r="S1439" s="2" t="s">
        <v>4613</v>
      </c>
      <c r="T1439" s="2" t="s">
        <v>85</v>
      </c>
      <c r="U1439" s="57" t="s">
        <v>729</v>
      </c>
      <c r="V1439" s="2">
        <v>45458</v>
      </c>
      <c r="W1439" s="2">
        <v>1</v>
      </c>
      <c r="X1439" s="56" t="s">
        <v>422</v>
      </c>
      <c r="Y1439" s="21" t="s">
        <v>4584</v>
      </c>
      <c r="Z1439" s="52">
        <v>5.8669295534477257</v>
      </c>
    </row>
    <row r="1440" spans="1:26" x14ac:dyDescent="0.25">
      <c r="A1440" s="70" t="s">
        <v>4583</v>
      </c>
      <c r="B1440" s="2" t="s">
        <v>802</v>
      </c>
      <c r="C1440" s="19" t="s">
        <v>3527</v>
      </c>
      <c r="D1440" s="2" t="s">
        <v>251</v>
      </c>
      <c r="E1440" s="14">
        <v>20010027</v>
      </c>
      <c r="F1440" s="14" t="s">
        <v>538</v>
      </c>
      <c r="G1440" s="19">
        <v>7</v>
      </c>
      <c r="H1440" s="21">
        <v>13.75</v>
      </c>
      <c r="I1440" s="21">
        <v>505.11</v>
      </c>
      <c r="J1440" s="54">
        <v>0</v>
      </c>
      <c r="K1440" s="54">
        <v>0</v>
      </c>
      <c r="L1440" s="55">
        <v>0</v>
      </c>
      <c r="M1440" s="56">
        <v>0</v>
      </c>
      <c r="N1440" s="19">
        <v>0</v>
      </c>
      <c r="O1440" s="21">
        <v>0</v>
      </c>
      <c r="P1440" s="2">
        <v>505</v>
      </c>
      <c r="Q1440" s="2" t="s">
        <v>41</v>
      </c>
      <c r="R1440" s="2" t="s">
        <v>803</v>
      </c>
      <c r="S1440" s="2" t="s">
        <v>804</v>
      </c>
      <c r="T1440" s="2" t="s">
        <v>60</v>
      </c>
      <c r="U1440" s="57" t="s">
        <v>425</v>
      </c>
      <c r="V1440" s="2">
        <v>45495</v>
      </c>
      <c r="W1440" s="2">
        <v>1</v>
      </c>
      <c r="X1440" s="56" t="s">
        <v>422</v>
      </c>
      <c r="Y1440" s="21" t="s">
        <v>4584</v>
      </c>
      <c r="Z1440" s="52">
        <v>12.857345454545456</v>
      </c>
    </row>
    <row r="1441" spans="1:26" x14ac:dyDescent="0.25">
      <c r="A1441" s="70" t="s">
        <v>4583</v>
      </c>
      <c r="B1441" s="2" t="s">
        <v>2695</v>
      </c>
      <c r="C1441" s="19" t="s">
        <v>3527</v>
      </c>
      <c r="D1441" s="2" t="s">
        <v>251</v>
      </c>
      <c r="E1441" s="14">
        <v>20010027</v>
      </c>
      <c r="F1441" s="14" t="s">
        <v>544</v>
      </c>
      <c r="G1441" s="19">
        <v>7</v>
      </c>
      <c r="H1441" s="21">
        <v>18.170000000000002</v>
      </c>
      <c r="I1441" s="21">
        <v>744.54999999999984</v>
      </c>
      <c r="J1441" s="54">
        <v>0</v>
      </c>
      <c r="K1441" s="54">
        <v>0</v>
      </c>
      <c r="L1441" s="55">
        <v>0</v>
      </c>
      <c r="M1441" s="56">
        <v>0</v>
      </c>
      <c r="N1441" s="19">
        <v>0</v>
      </c>
      <c r="O1441" s="21">
        <v>0</v>
      </c>
      <c r="P1441" s="2">
        <v>745</v>
      </c>
      <c r="Q1441" s="2" t="s">
        <v>41</v>
      </c>
      <c r="R1441" s="2" t="s">
        <v>2696</v>
      </c>
      <c r="S1441" s="2" t="s">
        <v>2697</v>
      </c>
      <c r="T1441" s="2" t="s">
        <v>60</v>
      </c>
      <c r="U1441" s="57" t="s">
        <v>425</v>
      </c>
      <c r="V1441" s="2">
        <v>45531</v>
      </c>
      <c r="W1441" s="2">
        <v>1</v>
      </c>
      <c r="X1441" s="56" t="s">
        <v>422</v>
      </c>
      <c r="Y1441" s="21" t="s">
        <v>4584</v>
      </c>
      <c r="Z1441" s="52">
        <v>14.341909741331861</v>
      </c>
    </row>
    <row r="1442" spans="1:26" x14ac:dyDescent="0.25">
      <c r="A1442" s="70" t="s">
        <v>4583</v>
      </c>
      <c r="B1442" s="2" t="s">
        <v>805</v>
      </c>
      <c r="C1442" s="19" t="s">
        <v>3527</v>
      </c>
      <c r="D1442" s="2" t="s">
        <v>251</v>
      </c>
      <c r="E1442" s="14">
        <v>20010027</v>
      </c>
      <c r="F1442" s="14" t="s">
        <v>548</v>
      </c>
      <c r="G1442" s="19">
        <v>7</v>
      </c>
      <c r="H1442" s="21">
        <v>14.84</v>
      </c>
      <c r="I1442" s="21">
        <v>641.83000000000004</v>
      </c>
      <c r="J1442" s="54">
        <v>0</v>
      </c>
      <c r="K1442" s="54">
        <v>0</v>
      </c>
      <c r="L1442" s="55">
        <v>0</v>
      </c>
      <c r="M1442" s="56">
        <v>0</v>
      </c>
      <c r="N1442" s="19">
        <v>0</v>
      </c>
      <c r="O1442" s="21">
        <v>0</v>
      </c>
      <c r="P1442" s="2">
        <v>642</v>
      </c>
      <c r="Q1442" s="2" t="s">
        <v>41</v>
      </c>
      <c r="R1442" s="2" t="s">
        <v>806</v>
      </c>
      <c r="S1442" s="2" t="s">
        <v>807</v>
      </c>
      <c r="T1442" s="2" t="s">
        <v>55</v>
      </c>
      <c r="U1442" s="57" t="s">
        <v>435</v>
      </c>
      <c r="V1442" s="2">
        <v>45531</v>
      </c>
      <c r="W1442" s="2">
        <v>1</v>
      </c>
      <c r="X1442" s="56" t="s">
        <v>422</v>
      </c>
      <c r="Y1442" s="21" t="s">
        <v>4584</v>
      </c>
      <c r="Z1442" s="52">
        <v>15.137500000000001</v>
      </c>
    </row>
    <row r="1443" spans="1:26" x14ac:dyDescent="0.25">
      <c r="A1443" s="70" t="s">
        <v>4583</v>
      </c>
      <c r="B1443" s="2" t="s">
        <v>4138</v>
      </c>
      <c r="C1443" s="19" t="s">
        <v>3527</v>
      </c>
      <c r="D1443" s="2" t="s">
        <v>251</v>
      </c>
      <c r="E1443" s="14">
        <v>20010027</v>
      </c>
      <c r="F1443" s="14" t="s">
        <v>445</v>
      </c>
      <c r="G1443" s="19">
        <v>1</v>
      </c>
      <c r="H1443" s="21">
        <v>2.02</v>
      </c>
      <c r="I1443" s="21">
        <v>76.42</v>
      </c>
      <c r="J1443" s="54">
        <v>0</v>
      </c>
      <c r="K1443" s="54">
        <v>0</v>
      </c>
      <c r="L1443" s="55">
        <v>0</v>
      </c>
      <c r="M1443" s="56">
        <v>0</v>
      </c>
      <c r="N1443" s="19">
        <v>0</v>
      </c>
      <c r="O1443" s="21">
        <v>0</v>
      </c>
      <c r="P1443" s="2">
        <v>76</v>
      </c>
      <c r="Q1443" s="2" t="s">
        <v>41</v>
      </c>
      <c r="R1443" s="2" t="s">
        <v>4139</v>
      </c>
      <c r="S1443" s="2" t="s">
        <v>4140</v>
      </c>
      <c r="T1443" s="2" t="s">
        <v>85</v>
      </c>
      <c r="U1443" s="57">
        <v>0</v>
      </c>
      <c r="V1443" s="2">
        <v>0</v>
      </c>
      <c r="W1443" s="2">
        <v>1</v>
      </c>
      <c r="X1443" s="56" t="s">
        <v>422</v>
      </c>
      <c r="Y1443" s="21" t="s">
        <v>4584</v>
      </c>
      <c r="Z1443" s="52">
        <v>1.8915841584158415</v>
      </c>
    </row>
    <row r="1444" spans="1:26" x14ac:dyDescent="0.25">
      <c r="A1444" s="70" t="s">
        <v>4583</v>
      </c>
      <c r="B1444" s="2" t="s">
        <v>4614</v>
      </c>
      <c r="C1444" s="19" t="s">
        <v>3527</v>
      </c>
      <c r="D1444" s="2" t="s">
        <v>251</v>
      </c>
      <c r="E1444" s="14">
        <v>20010027</v>
      </c>
      <c r="F1444" s="14" t="s">
        <v>489</v>
      </c>
      <c r="G1444" s="19">
        <v>1</v>
      </c>
      <c r="H1444" s="21">
        <v>4</v>
      </c>
      <c r="I1444" s="21">
        <v>142</v>
      </c>
      <c r="J1444" s="54">
        <v>0</v>
      </c>
      <c r="K1444" s="54">
        <v>0</v>
      </c>
      <c r="L1444" s="55">
        <v>0</v>
      </c>
      <c r="M1444" s="56">
        <v>0</v>
      </c>
      <c r="N1444" s="19">
        <v>0</v>
      </c>
      <c r="O1444" s="21">
        <v>0</v>
      </c>
      <c r="P1444" s="2">
        <v>142</v>
      </c>
      <c r="Q1444" s="2" t="s">
        <v>41</v>
      </c>
      <c r="R1444" s="2" t="s">
        <v>809</v>
      </c>
      <c r="S1444" s="2" t="s">
        <v>4615</v>
      </c>
      <c r="T1444" s="2" t="s">
        <v>82</v>
      </c>
      <c r="U1444" s="57">
        <v>0</v>
      </c>
      <c r="V1444" s="2">
        <v>0</v>
      </c>
      <c r="W1444" s="2">
        <v>1</v>
      </c>
      <c r="X1444" s="56" t="s">
        <v>422</v>
      </c>
      <c r="Y1444" s="21" t="s">
        <v>4584</v>
      </c>
      <c r="Z1444" s="52">
        <v>1.7750000000000001</v>
      </c>
    </row>
    <row r="1445" spans="1:26" x14ac:dyDescent="0.25">
      <c r="A1445" s="70" t="s">
        <v>4583</v>
      </c>
      <c r="B1445" s="2" t="s">
        <v>810</v>
      </c>
      <c r="C1445" s="19" t="s">
        <v>3527</v>
      </c>
      <c r="D1445" s="2" t="s">
        <v>251</v>
      </c>
      <c r="E1445" s="14">
        <v>20010027</v>
      </c>
      <c r="F1445" s="14" t="s">
        <v>448</v>
      </c>
      <c r="G1445" s="19">
        <v>7</v>
      </c>
      <c r="H1445" s="21">
        <v>19.640000000000004</v>
      </c>
      <c r="I1445" s="21">
        <v>781.04</v>
      </c>
      <c r="J1445" s="54">
        <v>0</v>
      </c>
      <c r="K1445" s="54">
        <v>0</v>
      </c>
      <c r="L1445" s="55">
        <v>0</v>
      </c>
      <c r="M1445" s="56">
        <v>0</v>
      </c>
      <c r="N1445" s="19">
        <v>0</v>
      </c>
      <c r="O1445" s="21">
        <v>0</v>
      </c>
      <c r="P1445" s="2">
        <v>781</v>
      </c>
      <c r="Q1445" s="2" t="s">
        <v>41</v>
      </c>
      <c r="R1445" s="2" t="s">
        <v>811</v>
      </c>
      <c r="S1445" s="2" t="s">
        <v>812</v>
      </c>
      <c r="T1445" s="2" t="s">
        <v>85</v>
      </c>
      <c r="U1445" s="57">
        <v>0</v>
      </c>
      <c r="V1445" s="2">
        <v>0</v>
      </c>
      <c r="W1445" s="2">
        <v>1</v>
      </c>
      <c r="X1445" s="56" t="s">
        <v>422</v>
      </c>
      <c r="Y1445" s="21" t="s">
        <v>4584</v>
      </c>
      <c r="Z1445" s="52">
        <v>13.918737270875761</v>
      </c>
    </row>
    <row r="1446" spans="1:26" x14ac:dyDescent="0.25">
      <c r="A1446" s="70" t="s">
        <v>4583</v>
      </c>
      <c r="B1446" s="2" t="s">
        <v>3488</v>
      </c>
      <c r="C1446" s="19" t="s">
        <v>3527</v>
      </c>
      <c r="D1446" s="2" t="s">
        <v>251</v>
      </c>
      <c r="E1446" s="14">
        <v>20010027</v>
      </c>
      <c r="F1446" s="14" t="s">
        <v>735</v>
      </c>
      <c r="G1446" s="19">
        <v>12</v>
      </c>
      <c r="H1446" s="21">
        <v>45.03</v>
      </c>
      <c r="I1446" s="21">
        <v>1617.25</v>
      </c>
      <c r="J1446" s="54">
        <v>0</v>
      </c>
      <c r="K1446" s="54">
        <v>0</v>
      </c>
      <c r="L1446" s="55">
        <v>0</v>
      </c>
      <c r="M1446" s="56">
        <v>0</v>
      </c>
      <c r="N1446" s="19">
        <v>0</v>
      </c>
      <c r="O1446" s="21">
        <v>0</v>
      </c>
      <c r="P1446" s="2">
        <v>1617</v>
      </c>
      <c r="Q1446" s="2" t="s">
        <v>41</v>
      </c>
      <c r="R1446" s="2" t="s">
        <v>3489</v>
      </c>
      <c r="S1446" s="2" t="s">
        <v>3490</v>
      </c>
      <c r="T1446" s="2" t="s">
        <v>85</v>
      </c>
      <c r="U1446" s="57">
        <v>0</v>
      </c>
      <c r="V1446" s="2">
        <v>0</v>
      </c>
      <c r="W1446" s="2">
        <v>1</v>
      </c>
      <c r="X1446" s="56" t="s">
        <v>422</v>
      </c>
      <c r="Y1446" s="21" t="s">
        <v>4584</v>
      </c>
      <c r="Z1446" s="52">
        <v>21.548967355096604</v>
      </c>
    </row>
    <row r="1447" spans="1:26" x14ac:dyDescent="0.25">
      <c r="A1447" s="70" t="s">
        <v>4583</v>
      </c>
      <c r="B1447" s="2" t="s">
        <v>4616</v>
      </c>
      <c r="C1447" s="19" t="s">
        <v>3527</v>
      </c>
      <c r="D1447" s="2" t="s">
        <v>251</v>
      </c>
      <c r="E1447" s="14">
        <v>20010027</v>
      </c>
      <c r="F1447" s="14" t="s">
        <v>492</v>
      </c>
      <c r="G1447" s="19">
        <v>7</v>
      </c>
      <c r="H1447" s="21">
        <v>16.57</v>
      </c>
      <c r="I1447" s="21">
        <v>648.12</v>
      </c>
      <c r="J1447" s="54">
        <v>0</v>
      </c>
      <c r="K1447" s="54">
        <v>0</v>
      </c>
      <c r="L1447" s="55">
        <v>0</v>
      </c>
      <c r="M1447" s="56">
        <v>0</v>
      </c>
      <c r="N1447" s="19">
        <v>0</v>
      </c>
      <c r="O1447" s="21">
        <v>0</v>
      </c>
      <c r="P1447" s="2">
        <v>648</v>
      </c>
      <c r="Q1447" s="2" t="s">
        <v>41</v>
      </c>
      <c r="R1447" s="2" t="s">
        <v>4617</v>
      </c>
      <c r="S1447" s="2" t="s">
        <v>4618</v>
      </c>
      <c r="T1447" s="2" t="s">
        <v>60</v>
      </c>
      <c r="U1447" s="57">
        <v>0</v>
      </c>
      <c r="V1447" s="2">
        <v>45843</v>
      </c>
      <c r="W1447" s="2">
        <v>1</v>
      </c>
      <c r="X1447" s="56" t="s">
        <v>422</v>
      </c>
      <c r="Y1447" s="21" t="s">
        <v>4584</v>
      </c>
      <c r="Z1447" s="52">
        <v>13.689921544960775</v>
      </c>
    </row>
    <row r="1448" spans="1:26" x14ac:dyDescent="0.25">
      <c r="A1448" s="70" t="s">
        <v>4583</v>
      </c>
      <c r="B1448" s="2" t="s">
        <v>814</v>
      </c>
      <c r="C1448" s="19" t="s">
        <v>3527</v>
      </c>
      <c r="D1448" s="2" t="s">
        <v>251</v>
      </c>
      <c r="E1448" s="14">
        <v>20010027</v>
      </c>
      <c r="F1448" s="14" t="s">
        <v>691</v>
      </c>
      <c r="G1448" s="19">
        <v>7</v>
      </c>
      <c r="H1448" s="21">
        <v>15.23</v>
      </c>
      <c r="I1448" s="21">
        <v>651.07999999999993</v>
      </c>
      <c r="J1448" s="54">
        <v>0</v>
      </c>
      <c r="K1448" s="54">
        <v>0</v>
      </c>
      <c r="L1448" s="55">
        <v>0</v>
      </c>
      <c r="M1448" s="56">
        <v>0</v>
      </c>
      <c r="N1448" s="19">
        <v>0</v>
      </c>
      <c r="O1448" s="21">
        <v>0</v>
      </c>
      <c r="P1448" s="2">
        <v>651</v>
      </c>
      <c r="Q1448" s="2" t="s">
        <v>41</v>
      </c>
      <c r="R1448" s="2" t="s">
        <v>795</v>
      </c>
      <c r="S1448" s="2" t="s">
        <v>815</v>
      </c>
      <c r="T1448" s="2" t="s">
        <v>85</v>
      </c>
      <c r="U1448" s="57">
        <v>0</v>
      </c>
      <c r="V1448" s="2">
        <v>45859</v>
      </c>
      <c r="W1448" s="2">
        <v>1</v>
      </c>
      <c r="X1448" s="56" t="s">
        <v>422</v>
      </c>
      <c r="Y1448" s="21" t="s">
        <v>4584</v>
      </c>
      <c r="Z1448" s="52">
        <v>14.962442547603413</v>
      </c>
    </row>
    <row r="1449" spans="1:26" x14ac:dyDescent="0.25">
      <c r="A1449" s="70" t="s">
        <v>4583</v>
      </c>
      <c r="B1449" s="2" t="s">
        <v>816</v>
      </c>
      <c r="C1449" s="19" t="s">
        <v>3527</v>
      </c>
      <c r="D1449" s="2" t="s">
        <v>251</v>
      </c>
      <c r="E1449" s="14">
        <v>20010027</v>
      </c>
      <c r="F1449" s="14" t="s">
        <v>701</v>
      </c>
      <c r="G1449" s="19">
        <v>5</v>
      </c>
      <c r="H1449" s="21">
        <v>10.3</v>
      </c>
      <c r="I1449" s="21">
        <v>466.48999999999995</v>
      </c>
      <c r="J1449" s="54">
        <v>0</v>
      </c>
      <c r="K1449" s="54">
        <v>0</v>
      </c>
      <c r="L1449" s="55">
        <v>0</v>
      </c>
      <c r="M1449" s="56">
        <v>0</v>
      </c>
      <c r="N1449" s="19">
        <v>0</v>
      </c>
      <c r="O1449" s="21">
        <v>0</v>
      </c>
      <c r="P1449" s="2">
        <v>466</v>
      </c>
      <c r="Q1449" s="2" t="s">
        <v>41</v>
      </c>
      <c r="R1449" s="2" t="s">
        <v>817</v>
      </c>
      <c r="S1449" s="2" t="s">
        <v>818</v>
      </c>
      <c r="T1449" s="2" t="s">
        <v>85</v>
      </c>
      <c r="U1449" s="57">
        <v>0</v>
      </c>
      <c r="V1449" s="2">
        <v>45902</v>
      </c>
      <c r="W1449" s="2">
        <v>1</v>
      </c>
      <c r="X1449" s="56" t="s">
        <v>422</v>
      </c>
      <c r="Y1449" s="21" t="s">
        <v>4584</v>
      </c>
      <c r="Z1449" s="52">
        <v>11.322572815533979</v>
      </c>
    </row>
    <row r="1450" spans="1:26" x14ac:dyDescent="0.25">
      <c r="A1450" s="70" t="s">
        <v>4583</v>
      </c>
      <c r="B1450" s="2" t="s">
        <v>4141</v>
      </c>
      <c r="C1450" s="19" t="s">
        <v>3527</v>
      </c>
      <c r="D1450" s="2" t="s">
        <v>251</v>
      </c>
      <c r="E1450" s="14">
        <v>20010027</v>
      </c>
      <c r="F1450" s="14" t="s">
        <v>1033</v>
      </c>
      <c r="G1450" s="19">
        <v>13</v>
      </c>
      <c r="H1450" s="21">
        <v>28.529999999999998</v>
      </c>
      <c r="I1450" s="21">
        <v>1002.57</v>
      </c>
      <c r="J1450" s="54">
        <v>0</v>
      </c>
      <c r="K1450" s="54">
        <v>0</v>
      </c>
      <c r="L1450" s="55">
        <v>0</v>
      </c>
      <c r="M1450" s="56">
        <v>0</v>
      </c>
      <c r="N1450" s="19">
        <v>0</v>
      </c>
      <c r="O1450" s="21">
        <v>0</v>
      </c>
      <c r="P1450" s="2">
        <v>1003</v>
      </c>
      <c r="Q1450" s="2" t="s">
        <v>41</v>
      </c>
      <c r="R1450" s="2" t="s">
        <v>4619</v>
      </c>
      <c r="S1450" s="2" t="s">
        <v>4620</v>
      </c>
      <c r="T1450" s="2" t="s">
        <v>4621</v>
      </c>
      <c r="U1450" s="57">
        <v>0</v>
      </c>
      <c r="V1450" s="2">
        <v>46125</v>
      </c>
      <c r="W1450" s="2">
        <v>1</v>
      </c>
      <c r="X1450" s="56" t="s">
        <v>422</v>
      </c>
      <c r="Y1450" s="21" t="s">
        <v>4584</v>
      </c>
      <c r="Z1450" s="52">
        <v>22.841587802313359</v>
      </c>
    </row>
    <row r="1451" spans="1:26" x14ac:dyDescent="0.25">
      <c r="A1451" s="70" t="s">
        <v>4583</v>
      </c>
      <c r="B1451" s="2" t="s">
        <v>819</v>
      </c>
      <c r="C1451" s="19" t="s">
        <v>3527</v>
      </c>
      <c r="D1451" s="2" t="s">
        <v>311</v>
      </c>
      <c r="E1451" s="14">
        <v>20010033</v>
      </c>
      <c r="F1451" s="14" t="s">
        <v>44</v>
      </c>
      <c r="G1451" s="19">
        <v>14</v>
      </c>
      <c r="H1451" s="21">
        <v>276.87</v>
      </c>
      <c r="I1451" s="21">
        <v>11229.78</v>
      </c>
      <c r="J1451" s="54">
        <v>0</v>
      </c>
      <c r="K1451" s="54">
        <v>0</v>
      </c>
      <c r="L1451" s="55">
        <v>0</v>
      </c>
      <c r="M1451" s="56">
        <v>0</v>
      </c>
      <c r="N1451" s="19">
        <v>0</v>
      </c>
      <c r="O1451" s="21">
        <v>0</v>
      </c>
      <c r="P1451" s="2">
        <v>11230</v>
      </c>
      <c r="Q1451" s="2" t="s">
        <v>41</v>
      </c>
      <c r="R1451" s="2" t="s">
        <v>820</v>
      </c>
      <c r="S1451" s="2" t="s">
        <v>821</v>
      </c>
      <c r="T1451" s="2" t="s">
        <v>55</v>
      </c>
      <c r="U1451" s="57" t="s">
        <v>822</v>
      </c>
      <c r="V1451" s="2" t="s">
        <v>823</v>
      </c>
      <c r="W1451" s="2">
        <v>1</v>
      </c>
      <c r="X1451" s="56" t="s">
        <v>422</v>
      </c>
      <c r="Y1451" s="21" t="s">
        <v>4584</v>
      </c>
      <c r="Z1451" s="52">
        <v>28.391830100769319</v>
      </c>
    </row>
    <row r="1452" spans="1:26" x14ac:dyDescent="0.25">
      <c r="A1452" s="70" t="s">
        <v>4583</v>
      </c>
      <c r="B1452" s="2" t="s">
        <v>3829</v>
      </c>
      <c r="C1452" s="19" t="s">
        <v>3527</v>
      </c>
      <c r="D1452" s="2" t="s">
        <v>311</v>
      </c>
      <c r="E1452" s="14">
        <v>20010033</v>
      </c>
      <c r="F1452" s="14" t="s">
        <v>481</v>
      </c>
      <c r="G1452" s="19">
        <v>6</v>
      </c>
      <c r="H1452" s="21">
        <v>32.789999999999992</v>
      </c>
      <c r="I1452" s="21">
        <v>1178.24</v>
      </c>
      <c r="J1452" s="54">
        <v>0</v>
      </c>
      <c r="K1452" s="54">
        <v>0</v>
      </c>
      <c r="L1452" s="55">
        <v>0</v>
      </c>
      <c r="M1452" s="56">
        <v>0</v>
      </c>
      <c r="N1452" s="19">
        <v>0</v>
      </c>
      <c r="O1452" s="21">
        <v>0</v>
      </c>
      <c r="P1452" s="2">
        <v>1178</v>
      </c>
      <c r="Q1452" s="2" t="s">
        <v>41</v>
      </c>
      <c r="R1452" s="2" t="s">
        <v>3920</v>
      </c>
      <c r="S1452" s="2" t="s">
        <v>3921</v>
      </c>
      <c r="T1452" s="2" t="s">
        <v>490</v>
      </c>
      <c r="U1452" s="57">
        <v>0</v>
      </c>
      <c r="V1452" s="2">
        <v>0</v>
      </c>
      <c r="W1452" s="2">
        <v>1</v>
      </c>
      <c r="X1452" s="56" t="s">
        <v>422</v>
      </c>
      <c r="Y1452" s="21" t="s">
        <v>4584</v>
      </c>
      <c r="Z1452" s="52">
        <v>10.779871912168348</v>
      </c>
    </row>
    <row r="1453" spans="1:26" x14ac:dyDescent="0.25">
      <c r="A1453" s="70" t="s">
        <v>4583</v>
      </c>
      <c r="B1453" s="2" t="s">
        <v>3544</v>
      </c>
      <c r="C1453" s="19" t="s">
        <v>3527</v>
      </c>
      <c r="D1453" s="2" t="s">
        <v>311</v>
      </c>
      <c r="E1453" s="14">
        <v>20010033</v>
      </c>
      <c r="F1453" s="14" t="s">
        <v>482</v>
      </c>
      <c r="G1453" s="19">
        <v>14</v>
      </c>
      <c r="H1453" s="21">
        <v>25.38</v>
      </c>
      <c r="I1453" s="21">
        <v>1192.0700000000002</v>
      </c>
      <c r="J1453" s="54">
        <v>0</v>
      </c>
      <c r="K1453" s="54">
        <v>0</v>
      </c>
      <c r="L1453" s="55">
        <v>0</v>
      </c>
      <c r="M1453" s="56">
        <v>0</v>
      </c>
      <c r="N1453" s="19">
        <v>0</v>
      </c>
      <c r="O1453" s="21">
        <v>0</v>
      </c>
      <c r="P1453" s="2">
        <v>1192</v>
      </c>
      <c r="Q1453" s="2" t="s">
        <v>41</v>
      </c>
      <c r="R1453" s="2" t="s">
        <v>3545</v>
      </c>
      <c r="S1453" s="2" t="s">
        <v>3546</v>
      </c>
      <c r="T1453" s="2" t="s">
        <v>60</v>
      </c>
      <c r="U1453" s="57">
        <v>0</v>
      </c>
      <c r="V1453" s="2">
        <v>46062</v>
      </c>
      <c r="W1453" s="2">
        <v>1</v>
      </c>
      <c r="X1453" s="56" t="s">
        <v>422</v>
      </c>
      <c r="Y1453" s="21" t="s">
        <v>4584</v>
      </c>
      <c r="Z1453" s="52">
        <v>32.87821118991333</v>
      </c>
    </row>
    <row r="1454" spans="1:26" x14ac:dyDescent="0.25">
      <c r="A1454" s="70" t="s">
        <v>4583</v>
      </c>
      <c r="B1454" s="2" t="s">
        <v>824</v>
      </c>
      <c r="C1454" s="19" t="s">
        <v>3527</v>
      </c>
      <c r="D1454" s="2" t="s">
        <v>252</v>
      </c>
      <c r="E1454" s="14">
        <v>20010034</v>
      </c>
      <c r="F1454" s="14" t="s">
        <v>44</v>
      </c>
      <c r="G1454" s="19">
        <v>11</v>
      </c>
      <c r="H1454" s="21">
        <v>400.97</v>
      </c>
      <c r="I1454" s="21">
        <v>15657.59</v>
      </c>
      <c r="J1454" s="54">
        <v>0</v>
      </c>
      <c r="K1454" s="54">
        <v>0</v>
      </c>
      <c r="L1454" s="55">
        <v>0</v>
      </c>
      <c r="M1454" s="56">
        <v>0</v>
      </c>
      <c r="N1454" s="19">
        <v>0</v>
      </c>
      <c r="O1454" s="21">
        <v>0</v>
      </c>
      <c r="P1454" s="2">
        <v>15658</v>
      </c>
      <c r="Q1454" s="2" t="s">
        <v>41</v>
      </c>
      <c r="R1454" s="2" t="s">
        <v>156</v>
      </c>
      <c r="S1454" s="2" t="s">
        <v>157</v>
      </c>
      <c r="T1454" s="2" t="s">
        <v>60</v>
      </c>
      <c r="U1454" s="57" t="s">
        <v>425</v>
      </c>
      <c r="V1454" s="2" t="s">
        <v>823</v>
      </c>
      <c r="W1454" s="2">
        <v>1</v>
      </c>
      <c r="X1454" s="56" t="s">
        <v>422</v>
      </c>
      <c r="Y1454" s="21" t="s">
        <v>4584</v>
      </c>
      <c r="Z1454" s="52">
        <v>21.47710427214006</v>
      </c>
    </row>
    <row r="1455" spans="1:26" x14ac:dyDescent="0.25">
      <c r="A1455" s="70" t="s">
        <v>4583</v>
      </c>
      <c r="B1455" s="2" t="s">
        <v>4142</v>
      </c>
      <c r="C1455" s="19" t="s">
        <v>3527</v>
      </c>
      <c r="D1455" s="2" t="s">
        <v>252</v>
      </c>
      <c r="E1455" s="14">
        <v>20010034</v>
      </c>
      <c r="F1455" s="14" t="s">
        <v>638</v>
      </c>
      <c r="G1455" s="19">
        <v>2</v>
      </c>
      <c r="H1455" s="21">
        <v>7.59</v>
      </c>
      <c r="I1455" s="21">
        <v>288.14999999999998</v>
      </c>
      <c r="J1455" s="54">
        <v>0</v>
      </c>
      <c r="K1455" s="54">
        <v>0</v>
      </c>
      <c r="L1455" s="55">
        <v>0</v>
      </c>
      <c r="M1455" s="56">
        <v>0</v>
      </c>
      <c r="N1455" s="19">
        <v>0</v>
      </c>
      <c r="O1455" s="21">
        <v>0</v>
      </c>
      <c r="P1455" s="2">
        <v>288</v>
      </c>
      <c r="Q1455" s="2" t="s">
        <v>41</v>
      </c>
      <c r="R1455" s="2" t="s">
        <v>825</v>
      </c>
      <c r="S1455" s="2" t="s">
        <v>4143</v>
      </c>
      <c r="T1455" s="2" t="s">
        <v>84</v>
      </c>
      <c r="U1455" s="57" t="s">
        <v>480</v>
      </c>
      <c r="V1455" s="2">
        <v>45516</v>
      </c>
      <c r="W1455" s="2">
        <v>1</v>
      </c>
      <c r="X1455" s="56" t="s">
        <v>422</v>
      </c>
      <c r="Y1455" s="21" t="s">
        <v>4584</v>
      </c>
      <c r="Z1455" s="52">
        <v>3.7964426877470352</v>
      </c>
    </row>
    <row r="1456" spans="1:26" x14ac:dyDescent="0.25">
      <c r="A1456" s="70" t="s">
        <v>4583</v>
      </c>
      <c r="B1456" s="2" t="s">
        <v>2098</v>
      </c>
      <c r="C1456" s="19" t="s">
        <v>3527</v>
      </c>
      <c r="D1456" s="2" t="s">
        <v>252</v>
      </c>
      <c r="E1456" s="14">
        <v>20010034</v>
      </c>
      <c r="F1456" s="14" t="s">
        <v>573</v>
      </c>
      <c r="G1456" s="19">
        <v>5</v>
      </c>
      <c r="H1456" s="21">
        <v>20.96</v>
      </c>
      <c r="I1456" s="21">
        <v>773.95</v>
      </c>
      <c r="J1456" s="54">
        <v>0</v>
      </c>
      <c r="K1456" s="54">
        <v>0</v>
      </c>
      <c r="L1456" s="55">
        <v>0</v>
      </c>
      <c r="M1456" s="56">
        <v>0</v>
      </c>
      <c r="N1456" s="19">
        <v>0</v>
      </c>
      <c r="O1456" s="21">
        <v>0</v>
      </c>
      <c r="P1456" s="2">
        <v>774</v>
      </c>
      <c r="Q1456" s="2" t="s">
        <v>41</v>
      </c>
      <c r="R1456" s="2" t="s">
        <v>2099</v>
      </c>
      <c r="S1456" s="2" t="s">
        <v>2100</v>
      </c>
      <c r="T1456" s="2" t="s">
        <v>84</v>
      </c>
      <c r="U1456" s="57" t="s">
        <v>480</v>
      </c>
      <c r="V1456" s="2">
        <v>45535</v>
      </c>
      <c r="W1456" s="2">
        <v>1</v>
      </c>
      <c r="X1456" s="56" t="s">
        <v>422</v>
      </c>
      <c r="Y1456" s="21" t="s">
        <v>4584</v>
      </c>
      <c r="Z1456" s="52">
        <v>9.2312738549618327</v>
      </c>
    </row>
    <row r="1457" spans="1:26" x14ac:dyDescent="0.25">
      <c r="A1457" s="70" t="s">
        <v>4583</v>
      </c>
      <c r="B1457" s="2" t="s">
        <v>826</v>
      </c>
      <c r="C1457" s="19" t="s">
        <v>3527</v>
      </c>
      <c r="D1457" s="2" t="s">
        <v>253</v>
      </c>
      <c r="E1457" s="14">
        <v>20010036</v>
      </c>
      <c r="F1457" s="14" t="s">
        <v>617</v>
      </c>
      <c r="G1457" s="19">
        <v>7</v>
      </c>
      <c r="H1457" s="21">
        <v>88.33</v>
      </c>
      <c r="I1457" s="21">
        <v>3093.88</v>
      </c>
      <c r="J1457" s="54">
        <v>0</v>
      </c>
      <c r="K1457" s="54">
        <v>0</v>
      </c>
      <c r="L1457" s="55">
        <v>0</v>
      </c>
      <c r="M1457" s="56">
        <v>0</v>
      </c>
      <c r="N1457" s="19">
        <v>0</v>
      </c>
      <c r="O1457" s="21">
        <v>0</v>
      </c>
      <c r="P1457" s="2">
        <v>3094</v>
      </c>
      <c r="Q1457" s="2" t="s">
        <v>41</v>
      </c>
      <c r="R1457" s="2" t="s">
        <v>827</v>
      </c>
      <c r="S1457" s="2" t="s">
        <v>828</v>
      </c>
      <c r="T1457" s="2" t="s">
        <v>82</v>
      </c>
      <c r="U1457" s="57" t="s">
        <v>425</v>
      </c>
      <c r="V1457" s="2">
        <v>45423</v>
      </c>
      <c r="W1457" s="2">
        <v>1</v>
      </c>
      <c r="X1457" s="56" t="s">
        <v>422</v>
      </c>
      <c r="Y1457" s="21" t="s">
        <v>4584</v>
      </c>
      <c r="Z1457" s="52">
        <v>12.259232423865054</v>
      </c>
    </row>
    <row r="1458" spans="1:26" x14ac:dyDescent="0.25">
      <c r="A1458" s="70" t="s">
        <v>4583</v>
      </c>
      <c r="B1458" s="2" t="s">
        <v>2101</v>
      </c>
      <c r="C1458" s="19" t="s">
        <v>3527</v>
      </c>
      <c r="D1458" s="2" t="s">
        <v>253</v>
      </c>
      <c r="E1458" s="14">
        <v>20010036</v>
      </c>
      <c r="F1458" s="14" t="s">
        <v>528</v>
      </c>
      <c r="G1458" s="19">
        <v>7</v>
      </c>
      <c r="H1458" s="21">
        <v>40.4</v>
      </c>
      <c r="I1458" s="21">
        <v>1419.2199999999998</v>
      </c>
      <c r="J1458" s="54">
        <v>0</v>
      </c>
      <c r="K1458" s="54">
        <v>0</v>
      </c>
      <c r="L1458" s="55">
        <v>0</v>
      </c>
      <c r="M1458" s="56">
        <v>0</v>
      </c>
      <c r="N1458" s="19">
        <v>0</v>
      </c>
      <c r="O1458" s="21">
        <v>0</v>
      </c>
      <c r="P1458" s="2">
        <v>1419</v>
      </c>
      <c r="Q1458" s="2" t="s">
        <v>41</v>
      </c>
      <c r="R1458" s="2" t="s">
        <v>2102</v>
      </c>
      <c r="S1458" s="2" t="s">
        <v>2103</v>
      </c>
      <c r="T1458" s="2" t="s">
        <v>490</v>
      </c>
      <c r="U1458" s="57">
        <v>0</v>
      </c>
      <c r="V1458" s="2">
        <v>45916</v>
      </c>
      <c r="W1458" s="2">
        <v>1</v>
      </c>
      <c r="X1458" s="56" t="s">
        <v>422</v>
      </c>
      <c r="Y1458" s="21" t="s">
        <v>4584</v>
      </c>
      <c r="Z1458" s="52">
        <v>12.295222772277228</v>
      </c>
    </row>
    <row r="1459" spans="1:26" x14ac:dyDescent="0.25">
      <c r="A1459" s="70" t="s">
        <v>4583</v>
      </c>
      <c r="B1459" s="2" t="s">
        <v>829</v>
      </c>
      <c r="C1459" s="19" t="s">
        <v>3527</v>
      </c>
      <c r="D1459" s="2" t="s">
        <v>159</v>
      </c>
      <c r="E1459" s="14">
        <v>20010038</v>
      </c>
      <c r="F1459" s="14" t="s">
        <v>44</v>
      </c>
      <c r="G1459" s="19">
        <v>14</v>
      </c>
      <c r="H1459" s="21">
        <v>339.87999999999994</v>
      </c>
      <c r="I1459" s="21">
        <v>12394.449999999997</v>
      </c>
      <c r="J1459" s="54">
        <v>0</v>
      </c>
      <c r="K1459" s="54">
        <v>0</v>
      </c>
      <c r="L1459" s="55">
        <v>195</v>
      </c>
      <c r="M1459" s="56">
        <v>0</v>
      </c>
      <c r="N1459" s="19">
        <v>0</v>
      </c>
      <c r="O1459" s="21">
        <v>0</v>
      </c>
      <c r="P1459" s="2">
        <v>12199</v>
      </c>
      <c r="Q1459" s="2" t="s">
        <v>41</v>
      </c>
      <c r="R1459" s="2" t="s">
        <v>305</v>
      </c>
      <c r="S1459" s="2" t="s">
        <v>306</v>
      </c>
      <c r="T1459" s="2" t="s">
        <v>55</v>
      </c>
      <c r="U1459" s="57" t="s">
        <v>435</v>
      </c>
      <c r="V1459" s="2">
        <v>45423</v>
      </c>
      <c r="W1459" s="2">
        <v>1</v>
      </c>
      <c r="X1459" s="56" t="s">
        <v>422</v>
      </c>
      <c r="Y1459" s="21" t="s">
        <v>4584</v>
      </c>
      <c r="Z1459" s="52">
        <v>25.526994821701781</v>
      </c>
    </row>
    <row r="1460" spans="1:26" x14ac:dyDescent="0.25">
      <c r="A1460" s="70" t="s">
        <v>4583</v>
      </c>
      <c r="B1460" s="2" t="s">
        <v>830</v>
      </c>
      <c r="C1460" s="19" t="s">
        <v>3527</v>
      </c>
      <c r="D1460" s="2" t="s">
        <v>254</v>
      </c>
      <c r="E1460" s="14">
        <v>20010040</v>
      </c>
      <c r="F1460" s="14" t="s">
        <v>44</v>
      </c>
      <c r="G1460" s="19">
        <v>13</v>
      </c>
      <c r="H1460" s="21">
        <v>229.36</v>
      </c>
      <c r="I1460" s="21">
        <v>8753.4200000000019</v>
      </c>
      <c r="J1460" s="54">
        <v>0</v>
      </c>
      <c r="K1460" s="54">
        <v>0</v>
      </c>
      <c r="L1460" s="55">
        <v>706.49999999999272</v>
      </c>
      <c r="M1460" s="56">
        <v>0</v>
      </c>
      <c r="N1460" s="19">
        <v>0</v>
      </c>
      <c r="O1460" s="21">
        <v>0</v>
      </c>
      <c r="P1460" s="2">
        <v>8047</v>
      </c>
      <c r="Q1460" s="2" t="s">
        <v>41</v>
      </c>
      <c r="R1460" s="2" t="s">
        <v>161</v>
      </c>
      <c r="S1460" s="2" t="s">
        <v>162</v>
      </c>
      <c r="T1460" s="2" t="s">
        <v>81</v>
      </c>
      <c r="U1460" s="57" t="s">
        <v>485</v>
      </c>
      <c r="V1460" s="2">
        <v>45525</v>
      </c>
      <c r="W1460" s="2">
        <v>1</v>
      </c>
      <c r="X1460" s="56" t="s">
        <v>422</v>
      </c>
      <c r="Y1460" s="21" t="s">
        <v>4584</v>
      </c>
      <c r="Z1460" s="52">
        <v>24.806954133240325</v>
      </c>
    </row>
    <row r="1461" spans="1:26" x14ac:dyDescent="0.25">
      <c r="A1461" s="70" t="s">
        <v>4583</v>
      </c>
      <c r="B1461" s="2" t="s">
        <v>831</v>
      </c>
      <c r="C1461" s="19" t="s">
        <v>3527</v>
      </c>
      <c r="D1461" s="2" t="s">
        <v>254</v>
      </c>
      <c r="E1461" s="14">
        <v>20010040</v>
      </c>
      <c r="F1461" s="14" t="s">
        <v>617</v>
      </c>
      <c r="G1461" s="19">
        <v>14</v>
      </c>
      <c r="H1461" s="21">
        <v>382.60999999999996</v>
      </c>
      <c r="I1461" s="21">
        <v>14534.64</v>
      </c>
      <c r="J1461" s="54">
        <v>0</v>
      </c>
      <c r="K1461" s="54">
        <v>0</v>
      </c>
      <c r="L1461" s="55">
        <v>0</v>
      </c>
      <c r="M1461" s="56">
        <v>0</v>
      </c>
      <c r="N1461" s="19">
        <v>0</v>
      </c>
      <c r="O1461" s="21">
        <v>0</v>
      </c>
      <c r="P1461" s="2">
        <v>14535</v>
      </c>
      <c r="Q1461" s="2" t="s">
        <v>41</v>
      </c>
      <c r="R1461" s="2" t="s">
        <v>832</v>
      </c>
      <c r="S1461" s="2" t="s">
        <v>833</v>
      </c>
      <c r="T1461" s="2" t="s">
        <v>60</v>
      </c>
      <c r="U1461" s="57" t="s">
        <v>425</v>
      </c>
      <c r="V1461" s="2">
        <v>45514</v>
      </c>
      <c r="W1461" s="2">
        <v>1</v>
      </c>
      <c r="X1461" s="56" t="s">
        <v>422</v>
      </c>
      <c r="Y1461" s="21" t="s">
        <v>4584</v>
      </c>
      <c r="Z1461" s="52">
        <v>26.591693891952644</v>
      </c>
    </row>
    <row r="1462" spans="1:26" x14ac:dyDescent="0.25">
      <c r="A1462" s="70" t="s">
        <v>4583</v>
      </c>
      <c r="B1462" s="2" t="s">
        <v>834</v>
      </c>
      <c r="C1462" s="19" t="s">
        <v>3527</v>
      </c>
      <c r="D1462" s="2" t="s">
        <v>254</v>
      </c>
      <c r="E1462" s="14">
        <v>20010040</v>
      </c>
      <c r="F1462" s="14" t="s">
        <v>513</v>
      </c>
      <c r="G1462" s="19">
        <v>14</v>
      </c>
      <c r="H1462" s="21">
        <v>175.04</v>
      </c>
      <c r="I1462" s="21">
        <v>6603.4799999999987</v>
      </c>
      <c r="J1462" s="54">
        <v>0</v>
      </c>
      <c r="K1462" s="54">
        <v>0</v>
      </c>
      <c r="L1462" s="55">
        <v>0</v>
      </c>
      <c r="M1462" s="56">
        <v>0</v>
      </c>
      <c r="N1462" s="19">
        <v>0</v>
      </c>
      <c r="O1462" s="21">
        <v>0</v>
      </c>
      <c r="P1462" s="2">
        <v>6603</v>
      </c>
      <c r="Q1462" s="2" t="s">
        <v>41</v>
      </c>
      <c r="R1462" s="2" t="s">
        <v>835</v>
      </c>
      <c r="S1462" s="2" t="s">
        <v>836</v>
      </c>
      <c r="T1462" s="2" t="s">
        <v>81</v>
      </c>
      <c r="U1462" s="57" t="s">
        <v>485</v>
      </c>
      <c r="V1462" s="2">
        <v>45608</v>
      </c>
      <c r="W1462" s="2">
        <v>1</v>
      </c>
      <c r="X1462" s="56" t="s">
        <v>422</v>
      </c>
      <c r="Y1462" s="21" t="s">
        <v>4584</v>
      </c>
      <c r="Z1462" s="52">
        <v>26.407883912248625</v>
      </c>
    </row>
    <row r="1463" spans="1:26" x14ac:dyDescent="0.25">
      <c r="A1463" s="70" t="s">
        <v>4583</v>
      </c>
      <c r="B1463" s="2" t="s">
        <v>2910</v>
      </c>
      <c r="C1463" s="19" t="s">
        <v>3527</v>
      </c>
      <c r="D1463" s="2" t="s">
        <v>254</v>
      </c>
      <c r="E1463" s="14">
        <v>20010040</v>
      </c>
      <c r="F1463" s="14" t="s">
        <v>520</v>
      </c>
      <c r="G1463" s="19">
        <v>4</v>
      </c>
      <c r="H1463" s="21">
        <v>14.389999999999999</v>
      </c>
      <c r="I1463" s="21">
        <v>542.4</v>
      </c>
      <c r="J1463" s="54">
        <v>0</v>
      </c>
      <c r="K1463" s="54">
        <v>0</v>
      </c>
      <c r="L1463" s="55">
        <v>0</v>
      </c>
      <c r="M1463" s="56">
        <v>0</v>
      </c>
      <c r="N1463" s="19">
        <v>0</v>
      </c>
      <c r="O1463" s="21">
        <v>0</v>
      </c>
      <c r="P1463" s="2">
        <v>542</v>
      </c>
      <c r="Q1463" s="2" t="s">
        <v>41</v>
      </c>
      <c r="R1463" s="2" t="s">
        <v>495</v>
      </c>
      <c r="S1463" s="2" t="s">
        <v>2911</v>
      </c>
      <c r="T1463" s="2" t="s">
        <v>82</v>
      </c>
      <c r="U1463" s="57" t="s">
        <v>425</v>
      </c>
      <c r="V1463" s="2">
        <v>45572</v>
      </c>
      <c r="W1463" s="2">
        <v>1</v>
      </c>
      <c r="X1463" s="56" t="s">
        <v>422</v>
      </c>
      <c r="Y1463" s="21" t="s">
        <v>4584</v>
      </c>
      <c r="Z1463" s="52">
        <v>7.5385684503127184</v>
      </c>
    </row>
    <row r="1464" spans="1:26" x14ac:dyDescent="0.25">
      <c r="A1464" s="70" t="s">
        <v>4583</v>
      </c>
      <c r="B1464" s="2" t="s">
        <v>837</v>
      </c>
      <c r="C1464" s="19" t="s">
        <v>3527</v>
      </c>
      <c r="D1464" s="2" t="s">
        <v>254</v>
      </c>
      <c r="E1464" s="14">
        <v>20010040</v>
      </c>
      <c r="F1464" s="14" t="s">
        <v>528</v>
      </c>
      <c r="G1464" s="19">
        <v>12</v>
      </c>
      <c r="H1464" s="21">
        <v>40.319999999999993</v>
      </c>
      <c r="I1464" s="21">
        <v>1517.61</v>
      </c>
      <c r="J1464" s="54">
        <v>0</v>
      </c>
      <c r="K1464" s="54">
        <v>0</v>
      </c>
      <c r="L1464" s="55">
        <v>0</v>
      </c>
      <c r="M1464" s="56">
        <v>0</v>
      </c>
      <c r="N1464" s="19">
        <v>0</v>
      </c>
      <c r="O1464" s="21">
        <v>0</v>
      </c>
      <c r="P1464" s="2">
        <v>1518</v>
      </c>
      <c r="Q1464" s="2" t="s">
        <v>41</v>
      </c>
      <c r="R1464" s="2" t="s">
        <v>838</v>
      </c>
      <c r="S1464" s="2" t="s">
        <v>839</v>
      </c>
      <c r="T1464" s="2" t="s">
        <v>84</v>
      </c>
      <c r="U1464" s="57">
        <v>0</v>
      </c>
      <c r="V1464" s="2">
        <v>0</v>
      </c>
      <c r="W1464" s="2">
        <v>1</v>
      </c>
      <c r="X1464" s="56" t="s">
        <v>422</v>
      </c>
      <c r="Y1464" s="21" t="s">
        <v>4584</v>
      </c>
      <c r="Z1464" s="52">
        <v>22.583482142857147</v>
      </c>
    </row>
    <row r="1465" spans="1:26" x14ac:dyDescent="0.25">
      <c r="A1465" s="70" t="s">
        <v>4583</v>
      </c>
      <c r="B1465" s="2" t="s">
        <v>2698</v>
      </c>
      <c r="C1465" s="19" t="s">
        <v>3527</v>
      </c>
      <c r="D1465" s="2" t="s">
        <v>254</v>
      </c>
      <c r="E1465" s="14">
        <v>20010040</v>
      </c>
      <c r="F1465" s="14" t="s">
        <v>533</v>
      </c>
      <c r="G1465" s="19">
        <v>10</v>
      </c>
      <c r="H1465" s="21">
        <v>22.150000000000002</v>
      </c>
      <c r="I1465" s="21">
        <v>734.99</v>
      </c>
      <c r="J1465" s="54">
        <v>0</v>
      </c>
      <c r="K1465" s="54">
        <v>0</v>
      </c>
      <c r="L1465" s="55">
        <v>0</v>
      </c>
      <c r="M1465" s="56">
        <v>0</v>
      </c>
      <c r="N1465" s="19">
        <v>0</v>
      </c>
      <c r="O1465" s="21">
        <v>0</v>
      </c>
      <c r="P1465" s="2">
        <v>735</v>
      </c>
      <c r="Q1465" s="2" t="s">
        <v>41</v>
      </c>
      <c r="R1465" s="2" t="s">
        <v>2699</v>
      </c>
      <c r="S1465" s="2" t="s">
        <v>2700</v>
      </c>
      <c r="T1465" s="2" t="s">
        <v>60</v>
      </c>
      <c r="U1465" s="57">
        <v>0</v>
      </c>
      <c r="V1465" s="2">
        <v>45978</v>
      </c>
      <c r="W1465" s="2">
        <v>1</v>
      </c>
      <c r="X1465" s="56" t="s">
        <v>422</v>
      </c>
      <c r="Y1465" s="21" t="s">
        <v>4584</v>
      </c>
      <c r="Z1465" s="52">
        <v>16.591196388261849</v>
      </c>
    </row>
    <row r="1466" spans="1:26" x14ac:dyDescent="0.25">
      <c r="A1466" s="70" t="s">
        <v>4583</v>
      </c>
      <c r="B1466" s="2" t="s">
        <v>2787</v>
      </c>
      <c r="C1466" s="19" t="s">
        <v>3527</v>
      </c>
      <c r="D1466" s="2" t="s">
        <v>254</v>
      </c>
      <c r="E1466" s="14">
        <v>20010040</v>
      </c>
      <c r="F1466" s="14" t="s">
        <v>483</v>
      </c>
      <c r="G1466" s="19">
        <v>13</v>
      </c>
      <c r="H1466" s="21">
        <v>43.470000000000006</v>
      </c>
      <c r="I1466" s="21">
        <v>1439.03</v>
      </c>
      <c r="J1466" s="54">
        <v>0</v>
      </c>
      <c r="K1466" s="54">
        <v>0</v>
      </c>
      <c r="L1466" s="55">
        <v>0</v>
      </c>
      <c r="M1466" s="56">
        <v>0</v>
      </c>
      <c r="N1466" s="19">
        <v>0</v>
      </c>
      <c r="O1466" s="21">
        <v>0</v>
      </c>
      <c r="P1466" s="2">
        <v>1439</v>
      </c>
      <c r="Q1466" s="2" t="s">
        <v>41</v>
      </c>
      <c r="R1466" s="2" t="s">
        <v>2788</v>
      </c>
      <c r="S1466" s="2" t="s">
        <v>2789</v>
      </c>
      <c r="T1466" s="2" t="s">
        <v>60</v>
      </c>
      <c r="U1466" s="57">
        <v>0</v>
      </c>
      <c r="V1466" s="2">
        <v>45986</v>
      </c>
      <c r="W1466" s="2">
        <v>1</v>
      </c>
      <c r="X1466" s="56" t="s">
        <v>422</v>
      </c>
      <c r="Y1466" s="21" t="s">
        <v>4584</v>
      </c>
      <c r="Z1466" s="52">
        <v>21.517586841499881</v>
      </c>
    </row>
    <row r="1467" spans="1:26" x14ac:dyDescent="0.25">
      <c r="A1467" s="70" t="s">
        <v>4583</v>
      </c>
      <c r="B1467" s="2" t="s">
        <v>3067</v>
      </c>
      <c r="C1467" s="19" t="s">
        <v>3527</v>
      </c>
      <c r="D1467" s="2" t="s">
        <v>254</v>
      </c>
      <c r="E1467" s="14">
        <v>20010040</v>
      </c>
      <c r="F1467" s="14" t="s">
        <v>536</v>
      </c>
      <c r="G1467" s="19">
        <v>13</v>
      </c>
      <c r="H1467" s="21">
        <v>22.909999999999997</v>
      </c>
      <c r="I1467" s="21">
        <v>981.90000000000009</v>
      </c>
      <c r="J1467" s="54">
        <v>0</v>
      </c>
      <c r="K1467" s="54">
        <v>0</v>
      </c>
      <c r="L1467" s="55">
        <v>0</v>
      </c>
      <c r="M1467" s="56">
        <v>0</v>
      </c>
      <c r="N1467" s="19">
        <v>0</v>
      </c>
      <c r="O1467" s="21">
        <v>0</v>
      </c>
      <c r="P1467" s="2">
        <v>982</v>
      </c>
      <c r="Q1467" s="2" t="s">
        <v>41</v>
      </c>
      <c r="R1467" s="2" t="s">
        <v>2460</v>
      </c>
      <c r="S1467" s="2" t="s">
        <v>3068</v>
      </c>
      <c r="T1467" s="2" t="s">
        <v>82</v>
      </c>
      <c r="U1467" s="57">
        <v>0</v>
      </c>
      <c r="V1467" s="2">
        <v>46013</v>
      </c>
      <c r="W1467" s="2">
        <v>1</v>
      </c>
      <c r="X1467" s="56" t="s">
        <v>422</v>
      </c>
      <c r="Y1467" s="21" t="s">
        <v>4584</v>
      </c>
      <c r="Z1467" s="52">
        <v>27.858358795285906</v>
      </c>
    </row>
    <row r="1468" spans="1:26" x14ac:dyDescent="0.25">
      <c r="A1468" s="70" t="s">
        <v>4583</v>
      </c>
      <c r="B1468" s="2" t="s">
        <v>2530</v>
      </c>
      <c r="C1468" s="19" t="s">
        <v>3527</v>
      </c>
      <c r="D1468" s="2" t="s">
        <v>255</v>
      </c>
      <c r="E1468" s="14">
        <v>20010041</v>
      </c>
      <c r="F1468" s="14" t="s">
        <v>44</v>
      </c>
      <c r="G1468" s="19">
        <v>7</v>
      </c>
      <c r="H1468" s="21">
        <v>12.279999999999998</v>
      </c>
      <c r="I1468" s="21">
        <v>497.21</v>
      </c>
      <c r="J1468" s="54">
        <v>0</v>
      </c>
      <c r="K1468" s="54">
        <v>0</v>
      </c>
      <c r="L1468" s="55">
        <v>497</v>
      </c>
      <c r="M1468" s="56">
        <v>0</v>
      </c>
      <c r="N1468" s="19">
        <v>0</v>
      </c>
      <c r="O1468" s="21" t="s">
        <v>233</v>
      </c>
      <c r="P1468" s="2">
        <v>0</v>
      </c>
      <c r="Q1468" s="2" t="s">
        <v>41</v>
      </c>
      <c r="R1468" s="2" t="s">
        <v>2790</v>
      </c>
      <c r="S1468" s="2" t="s">
        <v>2791</v>
      </c>
      <c r="T1468" s="2" t="s">
        <v>55</v>
      </c>
      <c r="U1468" s="57" t="s">
        <v>435</v>
      </c>
      <c r="V1468" s="2">
        <v>45514</v>
      </c>
      <c r="W1468" s="2">
        <v>1</v>
      </c>
      <c r="X1468" s="56" t="s">
        <v>422</v>
      </c>
      <c r="Y1468" s="21" t="s">
        <v>4584</v>
      </c>
      <c r="Z1468" s="52">
        <v>14.17129478827362</v>
      </c>
    </row>
    <row r="1469" spans="1:26" x14ac:dyDescent="0.25">
      <c r="A1469" s="70" t="s">
        <v>4583</v>
      </c>
      <c r="B1469" s="2" t="s">
        <v>3140</v>
      </c>
      <c r="C1469" s="19" t="s">
        <v>3527</v>
      </c>
      <c r="D1469" s="2" t="s">
        <v>255</v>
      </c>
      <c r="E1469" s="14">
        <v>20010041</v>
      </c>
      <c r="F1469" s="14" t="s">
        <v>520</v>
      </c>
      <c r="G1469" s="19">
        <v>14</v>
      </c>
      <c r="H1469" s="21">
        <v>38.449999999999996</v>
      </c>
      <c r="I1469" s="21">
        <v>1731.08</v>
      </c>
      <c r="J1469" s="54">
        <v>0</v>
      </c>
      <c r="K1469" s="54">
        <v>0</v>
      </c>
      <c r="L1469" s="55">
        <v>217</v>
      </c>
      <c r="M1469" s="56">
        <v>0</v>
      </c>
      <c r="N1469" s="19">
        <v>0</v>
      </c>
      <c r="O1469" s="21" t="s">
        <v>233</v>
      </c>
      <c r="P1469" s="2">
        <v>1514</v>
      </c>
      <c r="Q1469" s="2" t="s">
        <v>41</v>
      </c>
      <c r="R1469" s="2" t="s">
        <v>3141</v>
      </c>
      <c r="S1469" s="2" t="s">
        <v>3142</v>
      </c>
      <c r="T1469" s="2" t="s">
        <v>60</v>
      </c>
      <c r="U1469" s="57" t="s">
        <v>425</v>
      </c>
      <c r="V1469" s="2">
        <v>45535</v>
      </c>
      <c r="W1469" s="2">
        <v>1</v>
      </c>
      <c r="X1469" s="56" t="s">
        <v>422</v>
      </c>
      <c r="Y1469" s="21" t="s">
        <v>4584</v>
      </c>
      <c r="Z1469" s="52">
        <v>31.515110533159952</v>
      </c>
    </row>
    <row r="1470" spans="1:26" x14ac:dyDescent="0.25">
      <c r="A1470" s="70" t="s">
        <v>4583</v>
      </c>
      <c r="B1470" s="2" t="s">
        <v>840</v>
      </c>
      <c r="C1470" s="19" t="s">
        <v>3527</v>
      </c>
      <c r="D1470" s="2" t="s">
        <v>255</v>
      </c>
      <c r="E1470" s="14">
        <v>20010041</v>
      </c>
      <c r="F1470" s="14" t="s">
        <v>451</v>
      </c>
      <c r="G1470" s="19">
        <v>7</v>
      </c>
      <c r="H1470" s="21">
        <v>16.979999999999997</v>
      </c>
      <c r="I1470" s="21">
        <v>769.14</v>
      </c>
      <c r="J1470" s="54">
        <v>0</v>
      </c>
      <c r="K1470" s="54">
        <v>0</v>
      </c>
      <c r="L1470" s="55">
        <v>55</v>
      </c>
      <c r="M1470" s="56">
        <v>0</v>
      </c>
      <c r="N1470" s="19">
        <v>0</v>
      </c>
      <c r="O1470" s="21" t="s">
        <v>233</v>
      </c>
      <c r="P1470" s="2">
        <v>714</v>
      </c>
      <c r="Q1470" s="2" t="s">
        <v>41</v>
      </c>
      <c r="R1470" s="2" t="s">
        <v>487</v>
      </c>
      <c r="S1470" s="2" t="s">
        <v>841</v>
      </c>
      <c r="T1470" s="2" t="s">
        <v>60</v>
      </c>
      <c r="U1470" s="57" t="s">
        <v>425</v>
      </c>
      <c r="V1470" s="2">
        <v>0</v>
      </c>
      <c r="W1470" s="2">
        <v>1</v>
      </c>
      <c r="X1470" s="56" t="s">
        <v>422</v>
      </c>
      <c r="Y1470" s="21" t="s">
        <v>4584</v>
      </c>
      <c r="Z1470" s="52">
        <v>15.853886925795058</v>
      </c>
    </row>
    <row r="1471" spans="1:26" x14ac:dyDescent="0.25">
      <c r="A1471" s="70" t="s">
        <v>4583</v>
      </c>
      <c r="B1471" s="2" t="s">
        <v>2336</v>
      </c>
      <c r="C1471" s="19" t="s">
        <v>3527</v>
      </c>
      <c r="D1471" s="2" t="s">
        <v>255</v>
      </c>
      <c r="E1471" s="14">
        <v>20010041</v>
      </c>
      <c r="F1471" s="14" t="s">
        <v>677</v>
      </c>
      <c r="G1471" s="19">
        <v>14</v>
      </c>
      <c r="H1471" s="21">
        <v>39.08</v>
      </c>
      <c r="I1471" s="21">
        <v>1446.49</v>
      </c>
      <c r="J1471" s="54">
        <v>0</v>
      </c>
      <c r="K1471" s="54">
        <v>0</v>
      </c>
      <c r="L1471" s="55">
        <v>0</v>
      </c>
      <c r="M1471" s="56">
        <v>0</v>
      </c>
      <c r="N1471" s="19">
        <v>0</v>
      </c>
      <c r="O1471" s="21" t="s">
        <v>233</v>
      </c>
      <c r="P1471" s="2">
        <v>1446</v>
      </c>
      <c r="Q1471" s="2" t="s">
        <v>41</v>
      </c>
      <c r="R1471" s="2" t="s">
        <v>2701</v>
      </c>
      <c r="S1471" s="2" t="s">
        <v>2702</v>
      </c>
      <c r="T1471" s="2" t="s">
        <v>84</v>
      </c>
      <c r="U1471" s="57">
        <v>0</v>
      </c>
      <c r="V1471" s="2">
        <v>45978</v>
      </c>
      <c r="W1471" s="2">
        <v>1</v>
      </c>
      <c r="X1471" s="56" t="s">
        <v>422</v>
      </c>
      <c r="Y1471" s="21" t="s">
        <v>4584</v>
      </c>
      <c r="Z1471" s="52">
        <v>25.909493346980558</v>
      </c>
    </row>
    <row r="1472" spans="1:26" x14ac:dyDescent="0.25">
      <c r="A1472" s="70" t="s">
        <v>4583</v>
      </c>
      <c r="B1472" s="2" t="s">
        <v>3325</v>
      </c>
      <c r="C1472" s="19" t="s">
        <v>3527</v>
      </c>
      <c r="D1472" s="2" t="s">
        <v>255</v>
      </c>
      <c r="E1472" s="14">
        <v>20010041</v>
      </c>
      <c r="F1472" s="14" t="s">
        <v>464</v>
      </c>
      <c r="G1472" s="19">
        <v>3</v>
      </c>
      <c r="H1472" s="21">
        <v>8.44</v>
      </c>
      <c r="I1472" s="21">
        <v>361.95000000000005</v>
      </c>
      <c r="J1472" s="54">
        <v>0</v>
      </c>
      <c r="K1472" s="54">
        <v>0</v>
      </c>
      <c r="L1472" s="55">
        <v>0</v>
      </c>
      <c r="M1472" s="56">
        <v>0</v>
      </c>
      <c r="N1472" s="19">
        <v>0</v>
      </c>
      <c r="O1472" s="21" t="s">
        <v>233</v>
      </c>
      <c r="P1472" s="2">
        <v>362</v>
      </c>
      <c r="Q1472" s="2" t="s">
        <v>41</v>
      </c>
      <c r="R1472" s="2" t="s">
        <v>3326</v>
      </c>
      <c r="S1472" s="2" t="s">
        <v>3327</v>
      </c>
      <c r="T1472" s="2" t="s">
        <v>60</v>
      </c>
      <c r="U1472" s="57">
        <v>0</v>
      </c>
      <c r="V1472" s="2">
        <v>46041</v>
      </c>
      <c r="W1472" s="2">
        <v>1</v>
      </c>
      <c r="X1472" s="56" t="s">
        <v>422</v>
      </c>
      <c r="Y1472" s="21" t="s">
        <v>4584</v>
      </c>
      <c r="Z1472" s="52">
        <v>6.4327606635071115</v>
      </c>
    </row>
    <row r="1473" spans="1:26" x14ac:dyDescent="0.25">
      <c r="A1473" s="70" t="s">
        <v>4583</v>
      </c>
      <c r="B1473" s="2" t="s">
        <v>4446</v>
      </c>
      <c r="C1473" s="19" t="s">
        <v>3527</v>
      </c>
      <c r="D1473" s="2" t="s">
        <v>256</v>
      </c>
      <c r="E1473" s="14">
        <v>20010042</v>
      </c>
      <c r="F1473" s="14" t="s">
        <v>513</v>
      </c>
      <c r="G1473" s="19">
        <v>14</v>
      </c>
      <c r="H1473" s="21">
        <v>25.680000000000003</v>
      </c>
      <c r="I1473" s="21">
        <v>917.04</v>
      </c>
      <c r="J1473" s="54">
        <v>0</v>
      </c>
      <c r="K1473" s="54">
        <v>0</v>
      </c>
      <c r="L1473" s="55">
        <v>0</v>
      </c>
      <c r="M1473" s="56">
        <v>0</v>
      </c>
      <c r="N1473" s="19">
        <v>0</v>
      </c>
      <c r="O1473" s="21">
        <v>0</v>
      </c>
      <c r="P1473" s="2">
        <v>917</v>
      </c>
      <c r="Q1473" s="2" t="s">
        <v>41</v>
      </c>
      <c r="R1473" s="2" t="s">
        <v>4447</v>
      </c>
      <c r="S1473" s="2" t="s">
        <v>4448</v>
      </c>
      <c r="T1473" s="2" t="s">
        <v>54</v>
      </c>
      <c r="U1473" s="57" t="s">
        <v>435</v>
      </c>
      <c r="V1473" s="2">
        <v>45565</v>
      </c>
      <c r="W1473" s="2">
        <v>1</v>
      </c>
      <c r="X1473" s="56" t="s">
        <v>422</v>
      </c>
      <c r="Y1473" s="21" t="s">
        <v>4584</v>
      </c>
      <c r="Z1473" s="52">
        <v>24.997196261682241</v>
      </c>
    </row>
    <row r="1474" spans="1:26" x14ac:dyDescent="0.25">
      <c r="A1474" s="70" t="s">
        <v>4583</v>
      </c>
      <c r="B1474" s="2" t="s">
        <v>843</v>
      </c>
      <c r="C1474" s="19" t="s">
        <v>3527</v>
      </c>
      <c r="D1474" s="2" t="s">
        <v>256</v>
      </c>
      <c r="E1474" s="14">
        <v>20010042</v>
      </c>
      <c r="F1474" s="14" t="s">
        <v>516</v>
      </c>
      <c r="G1474" s="19">
        <v>11</v>
      </c>
      <c r="H1474" s="21">
        <v>86.76</v>
      </c>
      <c r="I1474" s="21">
        <v>4380.07</v>
      </c>
      <c r="J1474" s="54">
        <v>0</v>
      </c>
      <c r="K1474" s="54">
        <v>0</v>
      </c>
      <c r="L1474" s="55">
        <v>0</v>
      </c>
      <c r="M1474" s="56">
        <v>0</v>
      </c>
      <c r="N1474" s="19">
        <v>0</v>
      </c>
      <c r="O1474" s="21">
        <v>0</v>
      </c>
      <c r="P1474" s="2">
        <v>4380</v>
      </c>
      <c r="Q1474" s="2" t="s">
        <v>41</v>
      </c>
      <c r="R1474" s="2" t="s">
        <v>844</v>
      </c>
      <c r="S1474" s="2" t="s">
        <v>845</v>
      </c>
      <c r="T1474" s="2" t="s">
        <v>54</v>
      </c>
      <c r="U1474" s="57" t="s">
        <v>435</v>
      </c>
      <c r="V1474" s="2">
        <v>45542</v>
      </c>
      <c r="W1474" s="2">
        <v>1</v>
      </c>
      <c r="X1474" s="56" t="s">
        <v>422</v>
      </c>
      <c r="Y1474" s="21" t="s">
        <v>4584</v>
      </c>
      <c r="Z1474" s="52">
        <v>27.76669548178884</v>
      </c>
    </row>
    <row r="1475" spans="1:26" x14ac:dyDescent="0.25">
      <c r="A1475" s="70" t="s">
        <v>4583</v>
      </c>
      <c r="B1475" s="2" t="s">
        <v>3404</v>
      </c>
      <c r="C1475" s="19" t="s">
        <v>3527</v>
      </c>
      <c r="D1475" s="2" t="s">
        <v>256</v>
      </c>
      <c r="E1475" s="14">
        <v>20010042</v>
      </c>
      <c r="F1475" s="14" t="s">
        <v>566</v>
      </c>
      <c r="G1475" s="19">
        <v>12</v>
      </c>
      <c r="H1475" s="21">
        <v>34.729999999999997</v>
      </c>
      <c r="I1475" s="21">
        <v>1272.97</v>
      </c>
      <c r="J1475" s="54">
        <v>0</v>
      </c>
      <c r="K1475" s="54">
        <v>0</v>
      </c>
      <c r="L1475" s="55">
        <v>0</v>
      </c>
      <c r="M1475" s="56">
        <v>0</v>
      </c>
      <c r="N1475" s="19">
        <v>0</v>
      </c>
      <c r="O1475" s="21">
        <v>0</v>
      </c>
      <c r="P1475" s="2">
        <v>1273</v>
      </c>
      <c r="Q1475" s="2" t="s">
        <v>41</v>
      </c>
      <c r="R1475" s="2" t="s">
        <v>3405</v>
      </c>
      <c r="S1475" s="2" t="s">
        <v>3406</v>
      </c>
      <c r="T1475" s="2" t="s">
        <v>846</v>
      </c>
      <c r="U1475" s="57" t="s">
        <v>435</v>
      </c>
      <c r="V1475" s="2">
        <v>45542</v>
      </c>
      <c r="W1475" s="2">
        <v>1</v>
      </c>
      <c r="X1475" s="56" t="s">
        <v>422</v>
      </c>
      <c r="Y1475" s="21" t="s">
        <v>4584</v>
      </c>
      <c r="Z1475" s="52">
        <v>21.991995393031967</v>
      </c>
    </row>
    <row r="1476" spans="1:26" x14ac:dyDescent="0.25">
      <c r="A1476" s="70" t="s">
        <v>4583</v>
      </c>
      <c r="B1476" s="2" t="s">
        <v>850</v>
      </c>
      <c r="C1476" s="19" t="s">
        <v>3527</v>
      </c>
      <c r="D1476" s="2" t="s">
        <v>256</v>
      </c>
      <c r="E1476" s="14">
        <v>20010042</v>
      </c>
      <c r="F1476" s="14" t="s">
        <v>427</v>
      </c>
      <c r="G1476" s="19">
        <v>6</v>
      </c>
      <c r="H1476" s="21">
        <v>12.42</v>
      </c>
      <c r="I1476" s="21">
        <v>444.14</v>
      </c>
      <c r="J1476" s="54">
        <v>0</v>
      </c>
      <c r="K1476" s="54">
        <v>0</v>
      </c>
      <c r="L1476" s="55">
        <v>0</v>
      </c>
      <c r="M1476" s="56">
        <v>0</v>
      </c>
      <c r="N1476" s="19">
        <v>0</v>
      </c>
      <c r="O1476" s="21">
        <v>0</v>
      </c>
      <c r="P1476" s="2">
        <v>444</v>
      </c>
      <c r="Q1476" s="2" t="s">
        <v>41</v>
      </c>
      <c r="R1476" s="2" t="s">
        <v>851</v>
      </c>
      <c r="S1476" s="2" t="s">
        <v>852</v>
      </c>
      <c r="T1476" s="2" t="s">
        <v>176</v>
      </c>
      <c r="U1476" s="57" t="s">
        <v>425</v>
      </c>
      <c r="V1476" s="2">
        <v>45542</v>
      </c>
      <c r="W1476" s="2">
        <v>1</v>
      </c>
      <c r="X1476" s="56" t="s">
        <v>422</v>
      </c>
      <c r="Y1476" s="21" t="s">
        <v>4584</v>
      </c>
      <c r="Z1476" s="52">
        <v>10.728019323671498</v>
      </c>
    </row>
    <row r="1477" spans="1:26" x14ac:dyDescent="0.25">
      <c r="A1477" s="70" t="s">
        <v>4583</v>
      </c>
      <c r="B1477" s="2" t="s">
        <v>2609</v>
      </c>
      <c r="C1477" s="19" t="s">
        <v>3527</v>
      </c>
      <c r="D1477" s="2" t="s">
        <v>256</v>
      </c>
      <c r="E1477" s="14">
        <v>20010042</v>
      </c>
      <c r="F1477" s="14" t="s">
        <v>481</v>
      </c>
      <c r="G1477" s="19">
        <v>7</v>
      </c>
      <c r="H1477" s="21">
        <v>13.370000000000001</v>
      </c>
      <c r="I1477" s="21">
        <v>482.05000000000007</v>
      </c>
      <c r="J1477" s="54">
        <v>0</v>
      </c>
      <c r="K1477" s="54">
        <v>0</v>
      </c>
      <c r="L1477" s="55">
        <v>0</v>
      </c>
      <c r="M1477" s="56">
        <v>0</v>
      </c>
      <c r="N1477" s="19">
        <v>0</v>
      </c>
      <c r="O1477" s="21">
        <v>0</v>
      </c>
      <c r="P1477" s="2">
        <v>482</v>
      </c>
      <c r="Q1477" s="2" t="s">
        <v>41</v>
      </c>
      <c r="R1477" s="2" t="s">
        <v>2610</v>
      </c>
      <c r="S1477" s="2" t="s">
        <v>2611</v>
      </c>
      <c r="T1477" s="2" t="s">
        <v>846</v>
      </c>
      <c r="U1477" s="57" t="s">
        <v>435</v>
      </c>
      <c r="V1477" s="2">
        <v>45542</v>
      </c>
      <c r="W1477" s="2">
        <v>1</v>
      </c>
      <c r="X1477" s="56" t="s">
        <v>422</v>
      </c>
      <c r="Y1477" s="21" t="s">
        <v>4584</v>
      </c>
      <c r="Z1477" s="52">
        <v>12.619109947643981</v>
      </c>
    </row>
    <row r="1478" spans="1:26" x14ac:dyDescent="0.25">
      <c r="A1478" s="70" t="s">
        <v>4583</v>
      </c>
      <c r="B1478" s="2" t="s">
        <v>2231</v>
      </c>
      <c r="C1478" s="19" t="s">
        <v>3527</v>
      </c>
      <c r="D1478" s="2" t="s">
        <v>256</v>
      </c>
      <c r="E1478" s="14">
        <v>20010042</v>
      </c>
      <c r="F1478" s="14" t="s">
        <v>750</v>
      </c>
      <c r="G1478" s="19">
        <v>14</v>
      </c>
      <c r="H1478" s="21">
        <v>83.929999999999993</v>
      </c>
      <c r="I1478" s="21">
        <v>3487.12</v>
      </c>
      <c r="J1478" s="54">
        <v>0</v>
      </c>
      <c r="K1478" s="54">
        <v>0</v>
      </c>
      <c r="L1478" s="55">
        <v>0</v>
      </c>
      <c r="M1478" s="56">
        <v>0</v>
      </c>
      <c r="N1478" s="19">
        <v>0</v>
      </c>
      <c r="O1478" s="21">
        <v>0</v>
      </c>
      <c r="P1478" s="2">
        <v>3487</v>
      </c>
      <c r="Q1478" s="2" t="s">
        <v>41</v>
      </c>
      <c r="R1478" s="2" t="s">
        <v>2232</v>
      </c>
      <c r="S1478" s="2" t="s">
        <v>2233</v>
      </c>
      <c r="T1478" s="2" t="s">
        <v>55</v>
      </c>
      <c r="U1478" s="57" t="s">
        <v>435</v>
      </c>
      <c r="V1478" s="2">
        <v>45542</v>
      </c>
      <c r="W1478" s="2">
        <v>1</v>
      </c>
      <c r="X1478" s="56" t="s">
        <v>422</v>
      </c>
      <c r="Y1478" s="21" t="s">
        <v>4584</v>
      </c>
      <c r="Z1478" s="52">
        <v>29.083569641367813</v>
      </c>
    </row>
    <row r="1479" spans="1:26" x14ac:dyDescent="0.25">
      <c r="A1479" s="70" t="s">
        <v>4583</v>
      </c>
      <c r="B1479" s="2" t="s">
        <v>3328</v>
      </c>
      <c r="C1479" s="19" t="s">
        <v>3527</v>
      </c>
      <c r="D1479" s="2" t="s">
        <v>256</v>
      </c>
      <c r="E1479" s="14">
        <v>20010042</v>
      </c>
      <c r="F1479" s="14" t="s">
        <v>483</v>
      </c>
      <c r="G1479" s="19">
        <v>6</v>
      </c>
      <c r="H1479" s="21">
        <v>6.92</v>
      </c>
      <c r="I1479" s="21">
        <v>252.39000000000004</v>
      </c>
      <c r="J1479" s="54">
        <v>0</v>
      </c>
      <c r="K1479" s="54">
        <v>0</v>
      </c>
      <c r="L1479" s="55">
        <v>0</v>
      </c>
      <c r="M1479" s="56">
        <v>0</v>
      </c>
      <c r="N1479" s="19">
        <v>0</v>
      </c>
      <c r="O1479" s="21">
        <v>0</v>
      </c>
      <c r="P1479" s="2">
        <v>252</v>
      </c>
      <c r="Q1479" s="2" t="s">
        <v>41</v>
      </c>
      <c r="R1479" s="2" t="s">
        <v>3329</v>
      </c>
      <c r="S1479" s="2" t="s">
        <v>3330</v>
      </c>
      <c r="T1479" s="2" t="s">
        <v>3331</v>
      </c>
      <c r="U1479" s="57" t="s">
        <v>443</v>
      </c>
      <c r="V1479" s="2">
        <v>45565</v>
      </c>
      <c r="W1479" s="2">
        <v>1</v>
      </c>
      <c r="X1479" s="56" t="s">
        <v>422</v>
      </c>
      <c r="Y1479" s="21" t="s">
        <v>4584</v>
      </c>
      <c r="Z1479" s="52">
        <v>10.94176300578035</v>
      </c>
    </row>
    <row r="1480" spans="1:26" x14ac:dyDescent="0.25">
      <c r="A1480" s="70" t="s">
        <v>4583</v>
      </c>
      <c r="B1480" s="2" t="s">
        <v>856</v>
      </c>
      <c r="C1480" s="19" t="s">
        <v>3527</v>
      </c>
      <c r="D1480" s="2" t="s">
        <v>256</v>
      </c>
      <c r="E1480" s="14">
        <v>20010042</v>
      </c>
      <c r="F1480" s="14" t="s">
        <v>432</v>
      </c>
      <c r="G1480" s="19">
        <v>7</v>
      </c>
      <c r="H1480" s="21">
        <v>7.97</v>
      </c>
      <c r="I1480" s="21">
        <v>291.15000000000003</v>
      </c>
      <c r="J1480" s="54">
        <v>0</v>
      </c>
      <c r="K1480" s="54">
        <v>0</v>
      </c>
      <c r="L1480" s="55">
        <v>0</v>
      </c>
      <c r="M1480" s="56">
        <v>0</v>
      </c>
      <c r="N1480" s="19">
        <v>0</v>
      </c>
      <c r="O1480" s="21">
        <v>0</v>
      </c>
      <c r="P1480" s="2">
        <v>291</v>
      </c>
      <c r="Q1480" s="2" t="s">
        <v>41</v>
      </c>
      <c r="R1480" s="2" t="s">
        <v>857</v>
      </c>
      <c r="S1480" s="2" t="s">
        <v>858</v>
      </c>
      <c r="T1480" s="2" t="s">
        <v>176</v>
      </c>
      <c r="U1480" s="57" t="s">
        <v>425</v>
      </c>
      <c r="V1480" s="2">
        <v>45565</v>
      </c>
      <c r="W1480" s="2">
        <v>1</v>
      </c>
      <c r="X1480" s="56" t="s">
        <v>422</v>
      </c>
      <c r="Y1480" s="21" t="s">
        <v>4584</v>
      </c>
      <c r="Z1480" s="52">
        <v>12.785759096612299</v>
      </c>
    </row>
    <row r="1481" spans="1:26" x14ac:dyDescent="0.25">
      <c r="A1481" s="70" t="s">
        <v>4583</v>
      </c>
      <c r="B1481" s="2" t="s">
        <v>859</v>
      </c>
      <c r="C1481" s="19" t="s">
        <v>3527</v>
      </c>
      <c r="D1481" s="2" t="s">
        <v>256</v>
      </c>
      <c r="E1481" s="14">
        <v>20010042</v>
      </c>
      <c r="F1481" s="14" t="s">
        <v>486</v>
      </c>
      <c r="G1481" s="19">
        <v>7</v>
      </c>
      <c r="H1481" s="21">
        <v>9.5300000000000011</v>
      </c>
      <c r="I1481" s="21">
        <v>392.41999999999996</v>
      </c>
      <c r="J1481" s="54">
        <v>0</v>
      </c>
      <c r="K1481" s="54">
        <v>0</v>
      </c>
      <c r="L1481" s="55">
        <v>0</v>
      </c>
      <c r="M1481" s="56">
        <v>0</v>
      </c>
      <c r="N1481" s="19">
        <v>0</v>
      </c>
      <c r="O1481" s="21">
        <v>0</v>
      </c>
      <c r="P1481" s="2">
        <v>392</v>
      </c>
      <c r="Q1481" s="2" t="s">
        <v>41</v>
      </c>
      <c r="R1481" s="2" t="s">
        <v>860</v>
      </c>
      <c r="S1481" s="2" t="s">
        <v>861</v>
      </c>
      <c r="T1481" s="2" t="s">
        <v>846</v>
      </c>
      <c r="U1481" s="57" t="s">
        <v>435</v>
      </c>
      <c r="V1481" s="2">
        <v>45593</v>
      </c>
      <c r="W1481" s="2">
        <v>1</v>
      </c>
      <c r="X1481" s="56" t="s">
        <v>422</v>
      </c>
      <c r="Y1481" s="21" t="s">
        <v>4584</v>
      </c>
      <c r="Z1481" s="52">
        <v>14.412067156348371</v>
      </c>
    </row>
    <row r="1482" spans="1:26" x14ac:dyDescent="0.25">
      <c r="A1482" s="70" t="s">
        <v>4583</v>
      </c>
      <c r="B1482" s="2" t="s">
        <v>4622</v>
      </c>
      <c r="C1482" s="19" t="s">
        <v>3527</v>
      </c>
      <c r="D1482" s="2" t="s">
        <v>256</v>
      </c>
      <c r="E1482" s="14">
        <v>20010042</v>
      </c>
      <c r="F1482" s="14" t="s">
        <v>538</v>
      </c>
      <c r="G1482" s="19">
        <v>6</v>
      </c>
      <c r="H1482" s="21">
        <v>9.370000000000001</v>
      </c>
      <c r="I1482" s="21">
        <v>366.54999999999995</v>
      </c>
      <c r="J1482" s="54">
        <v>0</v>
      </c>
      <c r="K1482" s="54">
        <v>0</v>
      </c>
      <c r="L1482" s="55">
        <v>0</v>
      </c>
      <c r="M1482" s="56">
        <v>0</v>
      </c>
      <c r="N1482" s="19">
        <v>0</v>
      </c>
      <c r="O1482" s="21">
        <v>0</v>
      </c>
      <c r="P1482" s="2">
        <v>367</v>
      </c>
      <c r="Q1482" s="2" t="s">
        <v>41</v>
      </c>
      <c r="R1482" s="2" t="s">
        <v>4623</v>
      </c>
      <c r="S1482" s="2" t="s">
        <v>4624</v>
      </c>
      <c r="T1482" s="2" t="s">
        <v>176</v>
      </c>
      <c r="U1482" s="57" t="s">
        <v>425</v>
      </c>
      <c r="V1482" s="2">
        <v>0</v>
      </c>
      <c r="W1482" s="2">
        <v>1</v>
      </c>
      <c r="X1482" s="56" t="s">
        <v>422</v>
      </c>
      <c r="Y1482" s="21" t="s">
        <v>4584</v>
      </c>
      <c r="Z1482" s="52">
        <v>11.735859124866595</v>
      </c>
    </row>
    <row r="1483" spans="1:26" x14ac:dyDescent="0.25">
      <c r="A1483" s="70" t="s">
        <v>4583</v>
      </c>
      <c r="B1483" s="2" t="s">
        <v>862</v>
      </c>
      <c r="C1483" s="19" t="s">
        <v>3527</v>
      </c>
      <c r="D1483" s="2" t="s">
        <v>256</v>
      </c>
      <c r="E1483" s="14">
        <v>20010042</v>
      </c>
      <c r="F1483" s="14" t="s">
        <v>653</v>
      </c>
      <c r="G1483" s="19">
        <v>8</v>
      </c>
      <c r="H1483" s="21">
        <v>47.279999999999994</v>
      </c>
      <c r="I1483" s="21">
        <v>1904.0699999999997</v>
      </c>
      <c r="J1483" s="54">
        <v>0</v>
      </c>
      <c r="K1483" s="54">
        <v>0</v>
      </c>
      <c r="L1483" s="55">
        <v>0</v>
      </c>
      <c r="M1483" s="56">
        <v>0</v>
      </c>
      <c r="N1483" s="19">
        <v>0</v>
      </c>
      <c r="O1483" s="21">
        <v>0</v>
      </c>
      <c r="P1483" s="2">
        <v>1904</v>
      </c>
      <c r="Q1483" s="2" t="s">
        <v>41</v>
      </c>
      <c r="R1483" s="2" t="s">
        <v>863</v>
      </c>
      <c r="S1483" s="2" t="s">
        <v>864</v>
      </c>
      <c r="T1483" s="2" t="s">
        <v>54</v>
      </c>
      <c r="U1483" s="57">
        <v>0</v>
      </c>
      <c r="V1483" s="2">
        <v>0</v>
      </c>
      <c r="W1483" s="2">
        <v>1</v>
      </c>
      <c r="X1483" s="56" t="s">
        <v>422</v>
      </c>
      <c r="Y1483" s="21" t="s">
        <v>4584</v>
      </c>
      <c r="Z1483" s="52">
        <v>16.108883248730965</v>
      </c>
    </row>
    <row r="1484" spans="1:26" x14ac:dyDescent="0.25">
      <c r="A1484" s="70" t="s">
        <v>4583</v>
      </c>
      <c r="B1484" s="2" t="s">
        <v>865</v>
      </c>
      <c r="C1484" s="19" t="s">
        <v>3527</v>
      </c>
      <c r="D1484" s="2" t="s">
        <v>256</v>
      </c>
      <c r="E1484" s="14">
        <v>20010042</v>
      </c>
      <c r="F1484" s="14" t="s">
        <v>544</v>
      </c>
      <c r="G1484" s="19">
        <v>7</v>
      </c>
      <c r="H1484" s="21">
        <v>10.78</v>
      </c>
      <c r="I1484" s="21">
        <v>383.44000000000005</v>
      </c>
      <c r="J1484" s="54">
        <v>0</v>
      </c>
      <c r="K1484" s="54">
        <v>0</v>
      </c>
      <c r="L1484" s="55">
        <v>0</v>
      </c>
      <c r="M1484" s="56">
        <v>0</v>
      </c>
      <c r="N1484" s="19">
        <v>0</v>
      </c>
      <c r="O1484" s="21">
        <v>0</v>
      </c>
      <c r="P1484" s="2">
        <v>383</v>
      </c>
      <c r="Q1484" s="2" t="s">
        <v>41</v>
      </c>
      <c r="R1484" s="2" t="s">
        <v>866</v>
      </c>
      <c r="S1484" s="2" t="s">
        <v>867</v>
      </c>
      <c r="T1484" s="2" t="s">
        <v>54</v>
      </c>
      <c r="U1484" s="57">
        <v>0</v>
      </c>
      <c r="V1484" s="2">
        <v>0</v>
      </c>
      <c r="W1484" s="2">
        <v>1</v>
      </c>
      <c r="X1484" s="56" t="s">
        <v>422</v>
      </c>
      <c r="Y1484" s="21" t="s">
        <v>4584</v>
      </c>
      <c r="Z1484" s="52">
        <v>12.449350649350654</v>
      </c>
    </row>
    <row r="1485" spans="1:26" x14ac:dyDescent="0.25">
      <c r="A1485" s="70" t="s">
        <v>4583</v>
      </c>
      <c r="B1485" s="2" t="s">
        <v>868</v>
      </c>
      <c r="C1485" s="19" t="s">
        <v>3527</v>
      </c>
      <c r="D1485" s="2" t="s">
        <v>256</v>
      </c>
      <c r="E1485" s="14">
        <v>20010042</v>
      </c>
      <c r="F1485" s="14" t="s">
        <v>548</v>
      </c>
      <c r="G1485" s="19">
        <v>6</v>
      </c>
      <c r="H1485" s="21">
        <v>4.5599999999999996</v>
      </c>
      <c r="I1485" s="21">
        <v>273.17</v>
      </c>
      <c r="J1485" s="54">
        <v>0</v>
      </c>
      <c r="K1485" s="54">
        <v>0</v>
      </c>
      <c r="L1485" s="55">
        <v>0</v>
      </c>
      <c r="M1485" s="56">
        <v>0</v>
      </c>
      <c r="N1485" s="19">
        <v>0</v>
      </c>
      <c r="O1485" s="21">
        <v>0</v>
      </c>
      <c r="P1485" s="2">
        <v>273</v>
      </c>
      <c r="Q1485" s="2" t="s">
        <v>41</v>
      </c>
      <c r="R1485" s="2" t="s">
        <v>869</v>
      </c>
      <c r="S1485" s="2" t="s">
        <v>870</v>
      </c>
      <c r="T1485" s="2" t="s">
        <v>54</v>
      </c>
      <c r="U1485" s="57">
        <v>0</v>
      </c>
      <c r="V1485" s="2">
        <v>45831</v>
      </c>
      <c r="W1485" s="2">
        <v>1</v>
      </c>
      <c r="X1485" s="56" t="s">
        <v>422</v>
      </c>
      <c r="Y1485" s="21" t="s">
        <v>4584</v>
      </c>
      <c r="Z1485" s="52">
        <v>17.971710526315796</v>
      </c>
    </row>
    <row r="1486" spans="1:26" x14ac:dyDescent="0.25">
      <c r="A1486" s="70" t="s">
        <v>4583</v>
      </c>
      <c r="B1486" s="2" t="s">
        <v>871</v>
      </c>
      <c r="C1486" s="19" t="s">
        <v>3527</v>
      </c>
      <c r="D1486" s="2" t="s">
        <v>256</v>
      </c>
      <c r="E1486" s="14">
        <v>20010042</v>
      </c>
      <c r="F1486" s="14" t="s">
        <v>439</v>
      </c>
      <c r="G1486" s="19">
        <v>7</v>
      </c>
      <c r="H1486" s="21">
        <v>9.0500000000000007</v>
      </c>
      <c r="I1486" s="21">
        <v>451.89</v>
      </c>
      <c r="J1486" s="54">
        <v>0</v>
      </c>
      <c r="K1486" s="54">
        <v>0</v>
      </c>
      <c r="L1486" s="55">
        <v>0</v>
      </c>
      <c r="M1486" s="56">
        <v>0</v>
      </c>
      <c r="N1486" s="19">
        <v>0</v>
      </c>
      <c r="O1486" s="21">
        <v>0</v>
      </c>
      <c r="P1486" s="2">
        <v>452</v>
      </c>
      <c r="Q1486" s="2" t="s">
        <v>41</v>
      </c>
      <c r="R1486" s="2" t="s">
        <v>872</v>
      </c>
      <c r="S1486" s="2" t="s">
        <v>873</v>
      </c>
      <c r="T1486" s="2" t="s">
        <v>49</v>
      </c>
      <c r="U1486" s="57">
        <v>0</v>
      </c>
      <c r="V1486" s="2">
        <v>45908</v>
      </c>
      <c r="W1486" s="2">
        <v>1</v>
      </c>
      <c r="X1486" s="56" t="s">
        <v>422</v>
      </c>
      <c r="Y1486" s="21" t="s">
        <v>4584</v>
      </c>
      <c r="Z1486" s="52">
        <v>17.476408839779005</v>
      </c>
    </row>
    <row r="1487" spans="1:26" x14ac:dyDescent="0.25">
      <c r="A1487" s="70" t="s">
        <v>4583</v>
      </c>
      <c r="B1487" s="2" t="s">
        <v>4144</v>
      </c>
      <c r="C1487" s="19" t="s">
        <v>3527</v>
      </c>
      <c r="D1487" s="2" t="s">
        <v>256</v>
      </c>
      <c r="E1487" s="14">
        <v>20010042</v>
      </c>
      <c r="F1487" s="14" t="s">
        <v>442</v>
      </c>
      <c r="G1487" s="19">
        <v>7</v>
      </c>
      <c r="H1487" s="21">
        <v>56.04</v>
      </c>
      <c r="I1487" s="21">
        <v>1964.99</v>
      </c>
      <c r="J1487" s="54">
        <v>0</v>
      </c>
      <c r="K1487" s="54">
        <v>0</v>
      </c>
      <c r="L1487" s="55">
        <v>0</v>
      </c>
      <c r="M1487" s="56">
        <v>0</v>
      </c>
      <c r="N1487" s="19">
        <v>0</v>
      </c>
      <c r="O1487" s="21">
        <v>0</v>
      </c>
      <c r="P1487" s="2">
        <v>1965</v>
      </c>
      <c r="Q1487" s="2" t="s">
        <v>41</v>
      </c>
      <c r="R1487" s="2" t="s">
        <v>4145</v>
      </c>
      <c r="S1487" s="2" t="s">
        <v>4146</v>
      </c>
      <c r="T1487" s="2" t="s">
        <v>558</v>
      </c>
      <c r="U1487" s="57">
        <v>0</v>
      </c>
      <c r="V1487" s="2">
        <v>45908</v>
      </c>
      <c r="W1487" s="2">
        <v>1</v>
      </c>
      <c r="X1487" s="56" t="s">
        <v>422</v>
      </c>
      <c r="Y1487" s="21" t="s">
        <v>4584</v>
      </c>
      <c r="Z1487" s="52">
        <v>12.272421484653821</v>
      </c>
    </row>
    <row r="1488" spans="1:26" x14ac:dyDescent="0.25">
      <c r="A1488" s="70" t="s">
        <v>4583</v>
      </c>
      <c r="B1488" s="2" t="s">
        <v>4449</v>
      </c>
      <c r="C1488" s="19" t="s">
        <v>3527</v>
      </c>
      <c r="D1488" s="2" t="s">
        <v>256</v>
      </c>
      <c r="E1488" s="14">
        <v>20010042</v>
      </c>
      <c r="F1488" s="14" t="s">
        <v>575</v>
      </c>
      <c r="G1488" s="19">
        <v>10</v>
      </c>
      <c r="H1488" s="21">
        <v>16.949999999999996</v>
      </c>
      <c r="I1488" s="21">
        <v>612.74000000000012</v>
      </c>
      <c r="J1488" s="54">
        <v>0</v>
      </c>
      <c r="K1488" s="54">
        <v>0</v>
      </c>
      <c r="L1488" s="55">
        <v>0</v>
      </c>
      <c r="M1488" s="56">
        <v>0</v>
      </c>
      <c r="N1488" s="19">
        <v>0</v>
      </c>
      <c r="O1488" s="21">
        <v>0</v>
      </c>
      <c r="P1488" s="2">
        <v>613</v>
      </c>
      <c r="Q1488" s="2" t="s">
        <v>41</v>
      </c>
      <c r="R1488" s="2" t="s">
        <v>848</v>
      </c>
      <c r="S1488" s="2" t="s">
        <v>4450</v>
      </c>
      <c r="T1488" s="2" t="s">
        <v>558</v>
      </c>
      <c r="U1488" s="57">
        <v>0</v>
      </c>
      <c r="V1488" s="2">
        <v>45908</v>
      </c>
      <c r="W1488" s="2">
        <v>1</v>
      </c>
      <c r="X1488" s="56" t="s">
        <v>422</v>
      </c>
      <c r="Y1488" s="21" t="s">
        <v>4584</v>
      </c>
      <c r="Z1488" s="52">
        <v>18.074926253687323</v>
      </c>
    </row>
    <row r="1489" spans="1:26" x14ac:dyDescent="0.25">
      <c r="A1489" s="70" t="s">
        <v>4583</v>
      </c>
      <c r="B1489" s="2" t="s">
        <v>2157</v>
      </c>
      <c r="C1489" s="19" t="s">
        <v>3527</v>
      </c>
      <c r="D1489" s="2" t="s">
        <v>256</v>
      </c>
      <c r="E1489" s="14">
        <v>20010042</v>
      </c>
      <c r="F1489" s="14" t="s">
        <v>444</v>
      </c>
      <c r="G1489" s="19">
        <v>13</v>
      </c>
      <c r="H1489" s="21">
        <v>28.92</v>
      </c>
      <c r="I1489" s="21">
        <v>1035.79</v>
      </c>
      <c r="J1489" s="54">
        <v>0</v>
      </c>
      <c r="K1489" s="54">
        <v>0</v>
      </c>
      <c r="L1489" s="55">
        <v>0</v>
      </c>
      <c r="M1489" s="56">
        <v>0</v>
      </c>
      <c r="N1489" s="19">
        <v>0</v>
      </c>
      <c r="O1489" s="21">
        <v>0</v>
      </c>
      <c r="P1489" s="2">
        <v>1036</v>
      </c>
      <c r="Q1489" s="2" t="s">
        <v>41</v>
      </c>
      <c r="R1489" s="2" t="s">
        <v>2158</v>
      </c>
      <c r="S1489" s="2" t="s">
        <v>2159</v>
      </c>
      <c r="T1489" s="2" t="s">
        <v>176</v>
      </c>
      <c r="U1489" s="57">
        <v>0</v>
      </c>
      <c r="V1489" s="2">
        <v>45923</v>
      </c>
      <c r="W1489" s="2">
        <v>1</v>
      </c>
      <c r="X1489" s="56" t="s">
        <v>422</v>
      </c>
      <c r="Y1489" s="21" t="s">
        <v>4584</v>
      </c>
      <c r="Z1489" s="52">
        <v>23.280204011065003</v>
      </c>
    </row>
    <row r="1490" spans="1:26" x14ac:dyDescent="0.25">
      <c r="A1490" s="70" t="s">
        <v>4583</v>
      </c>
      <c r="B1490" s="2" t="s">
        <v>2406</v>
      </c>
      <c r="C1490" s="19" t="s">
        <v>3527</v>
      </c>
      <c r="D1490" s="2" t="s">
        <v>256</v>
      </c>
      <c r="E1490" s="14">
        <v>20010042</v>
      </c>
      <c r="F1490" s="14" t="s">
        <v>445</v>
      </c>
      <c r="G1490" s="19">
        <v>7</v>
      </c>
      <c r="H1490" s="21">
        <v>12.959999999999997</v>
      </c>
      <c r="I1490" s="21">
        <v>690.12</v>
      </c>
      <c r="J1490" s="54">
        <v>0</v>
      </c>
      <c r="K1490" s="54">
        <v>0</v>
      </c>
      <c r="L1490" s="55">
        <v>0</v>
      </c>
      <c r="M1490" s="56">
        <v>0</v>
      </c>
      <c r="N1490" s="19">
        <v>0</v>
      </c>
      <c r="O1490" s="21">
        <v>0</v>
      </c>
      <c r="P1490" s="2">
        <v>690</v>
      </c>
      <c r="Q1490" s="2" t="s">
        <v>41</v>
      </c>
      <c r="R1490" s="2" t="s">
        <v>2407</v>
      </c>
      <c r="S1490" s="2" t="s">
        <v>2703</v>
      </c>
      <c r="T1490" s="2" t="s">
        <v>514</v>
      </c>
      <c r="U1490" s="57">
        <v>0</v>
      </c>
      <c r="V1490" s="2">
        <v>45949</v>
      </c>
      <c r="W1490" s="2">
        <v>1</v>
      </c>
      <c r="X1490" s="56" t="s">
        <v>422</v>
      </c>
      <c r="Y1490" s="21" t="s">
        <v>4584</v>
      </c>
      <c r="Z1490" s="52">
        <v>18.637500000000006</v>
      </c>
    </row>
    <row r="1491" spans="1:26" x14ac:dyDescent="0.25">
      <c r="A1491" s="70" t="s">
        <v>4583</v>
      </c>
      <c r="B1491" s="2" t="s">
        <v>2612</v>
      </c>
      <c r="C1491" s="19" t="s">
        <v>3527</v>
      </c>
      <c r="D1491" s="2" t="s">
        <v>256</v>
      </c>
      <c r="E1491" s="14">
        <v>20010042</v>
      </c>
      <c r="F1491" s="14" t="s">
        <v>553</v>
      </c>
      <c r="G1491" s="19">
        <v>7</v>
      </c>
      <c r="H1491" s="21">
        <v>23.89</v>
      </c>
      <c r="I1491" s="21">
        <v>1069.82</v>
      </c>
      <c r="J1491" s="54">
        <v>0</v>
      </c>
      <c r="K1491" s="54">
        <v>0</v>
      </c>
      <c r="L1491" s="55">
        <v>0</v>
      </c>
      <c r="M1491" s="56">
        <v>0</v>
      </c>
      <c r="N1491" s="19">
        <v>0</v>
      </c>
      <c r="O1491" s="21">
        <v>0</v>
      </c>
      <c r="P1491" s="2">
        <v>1070</v>
      </c>
      <c r="Q1491" s="2" t="s">
        <v>41</v>
      </c>
      <c r="R1491" s="2" t="s">
        <v>2613</v>
      </c>
      <c r="S1491" s="2" t="s">
        <v>2614</v>
      </c>
      <c r="T1491" s="2" t="s">
        <v>176</v>
      </c>
      <c r="U1491" s="57">
        <v>0</v>
      </c>
      <c r="V1491" s="2">
        <v>45971</v>
      </c>
      <c r="W1491" s="2">
        <v>1</v>
      </c>
      <c r="X1491" s="56" t="s">
        <v>422</v>
      </c>
      <c r="Y1491" s="21" t="s">
        <v>4584</v>
      </c>
      <c r="Z1491" s="52">
        <v>15.673377982419423</v>
      </c>
    </row>
    <row r="1492" spans="1:26" x14ac:dyDescent="0.25">
      <c r="A1492" s="70" t="s">
        <v>4583</v>
      </c>
      <c r="B1492" s="2" t="s">
        <v>2792</v>
      </c>
      <c r="C1492" s="19" t="s">
        <v>3527</v>
      </c>
      <c r="D1492" s="2" t="s">
        <v>256</v>
      </c>
      <c r="E1492" s="14">
        <v>20010042</v>
      </c>
      <c r="F1492" s="14" t="s">
        <v>586</v>
      </c>
      <c r="G1492" s="19">
        <v>7</v>
      </c>
      <c r="H1492" s="21">
        <v>14.370000000000001</v>
      </c>
      <c r="I1492" s="21">
        <v>516.72</v>
      </c>
      <c r="J1492" s="54">
        <v>0</v>
      </c>
      <c r="K1492" s="54">
        <v>0</v>
      </c>
      <c r="L1492" s="55">
        <v>0</v>
      </c>
      <c r="M1492" s="56">
        <v>0</v>
      </c>
      <c r="N1492" s="19">
        <v>0</v>
      </c>
      <c r="O1492" s="21">
        <v>0</v>
      </c>
      <c r="P1492" s="2">
        <v>517</v>
      </c>
      <c r="Q1492" s="2" t="s">
        <v>41</v>
      </c>
      <c r="R1492" s="2" t="s">
        <v>848</v>
      </c>
      <c r="S1492" s="2" t="s">
        <v>2793</v>
      </c>
      <c r="T1492" s="2" t="s">
        <v>60</v>
      </c>
      <c r="U1492" s="57">
        <v>0</v>
      </c>
      <c r="V1492" s="2">
        <v>45986</v>
      </c>
      <c r="W1492" s="2">
        <v>1</v>
      </c>
      <c r="X1492" s="56" t="s">
        <v>422</v>
      </c>
      <c r="Y1492" s="21" t="s">
        <v>4584</v>
      </c>
      <c r="Z1492" s="52">
        <v>12.585386221294364</v>
      </c>
    </row>
    <row r="1493" spans="1:26" x14ac:dyDescent="0.25">
      <c r="A1493" s="70" t="s">
        <v>4583</v>
      </c>
      <c r="B1493" s="2" t="s">
        <v>4242</v>
      </c>
      <c r="C1493" s="19" t="s">
        <v>3527</v>
      </c>
      <c r="D1493" s="2" t="s">
        <v>256</v>
      </c>
      <c r="E1493" s="14">
        <v>20010042</v>
      </c>
      <c r="F1493" s="14" t="s">
        <v>589</v>
      </c>
      <c r="G1493" s="19">
        <v>14</v>
      </c>
      <c r="H1493" s="21">
        <v>48.72</v>
      </c>
      <c r="I1493" s="21">
        <v>1737.71</v>
      </c>
      <c r="J1493" s="54">
        <v>0</v>
      </c>
      <c r="K1493" s="54">
        <v>0</v>
      </c>
      <c r="L1493" s="55">
        <v>0</v>
      </c>
      <c r="M1493" s="56">
        <v>0</v>
      </c>
      <c r="N1493" s="19">
        <v>0</v>
      </c>
      <c r="O1493" s="21">
        <v>0</v>
      </c>
      <c r="P1493" s="2">
        <v>1738</v>
      </c>
      <c r="Q1493" s="2" t="s">
        <v>41</v>
      </c>
      <c r="R1493" s="2" t="s">
        <v>1582</v>
      </c>
      <c r="S1493" s="2" t="s">
        <v>4243</v>
      </c>
      <c r="T1493" s="2" t="s">
        <v>57</v>
      </c>
      <c r="U1493" s="57">
        <v>0</v>
      </c>
      <c r="V1493" s="2">
        <v>46111</v>
      </c>
      <c r="W1493" s="2">
        <v>1</v>
      </c>
      <c r="X1493" s="56" t="s">
        <v>422</v>
      </c>
      <c r="Y1493" s="21" t="s">
        <v>4584</v>
      </c>
      <c r="Z1493" s="52">
        <v>24.967097701149431</v>
      </c>
    </row>
    <row r="1494" spans="1:26" x14ac:dyDescent="0.25">
      <c r="A1494" s="70" t="s">
        <v>4583</v>
      </c>
      <c r="B1494" s="2" t="s">
        <v>874</v>
      </c>
      <c r="C1494" s="19" t="s">
        <v>3527</v>
      </c>
      <c r="D1494" s="2" t="s">
        <v>257</v>
      </c>
      <c r="E1494" s="14">
        <v>20010043</v>
      </c>
      <c r="F1494" s="14" t="s">
        <v>617</v>
      </c>
      <c r="G1494" s="19">
        <v>13</v>
      </c>
      <c r="H1494" s="21">
        <v>29.07</v>
      </c>
      <c r="I1494" s="21">
        <v>1022.23</v>
      </c>
      <c r="J1494" s="54">
        <v>0</v>
      </c>
      <c r="K1494" s="54">
        <v>0</v>
      </c>
      <c r="L1494" s="55">
        <v>0</v>
      </c>
      <c r="M1494" s="56">
        <v>0</v>
      </c>
      <c r="N1494" s="19">
        <v>0</v>
      </c>
      <c r="O1494" s="21">
        <v>0</v>
      </c>
      <c r="P1494" s="2">
        <v>1022</v>
      </c>
      <c r="Q1494" s="2" t="s">
        <v>41</v>
      </c>
      <c r="R1494" s="2" t="s">
        <v>875</v>
      </c>
      <c r="S1494" s="2" t="s">
        <v>876</v>
      </c>
      <c r="T1494" s="2" t="s">
        <v>82</v>
      </c>
      <c r="U1494" s="57" t="s">
        <v>425</v>
      </c>
      <c r="V1494" s="2">
        <v>45649</v>
      </c>
      <c r="W1494" s="2">
        <v>1</v>
      </c>
      <c r="X1494" s="56" t="s">
        <v>422</v>
      </c>
      <c r="Y1494" s="21" t="s">
        <v>4584</v>
      </c>
      <c r="Z1494" s="52">
        <v>22.856879944960443</v>
      </c>
    </row>
    <row r="1495" spans="1:26" x14ac:dyDescent="0.25">
      <c r="A1495" s="70" t="s">
        <v>4583</v>
      </c>
      <c r="B1495" s="2" t="s">
        <v>3830</v>
      </c>
      <c r="C1495" s="19" t="s">
        <v>3527</v>
      </c>
      <c r="D1495" s="2" t="s">
        <v>257</v>
      </c>
      <c r="E1495" s="14">
        <v>20010043</v>
      </c>
      <c r="F1495" s="14" t="s">
        <v>513</v>
      </c>
      <c r="G1495" s="19">
        <v>13</v>
      </c>
      <c r="H1495" s="21">
        <v>39.980000000000004</v>
      </c>
      <c r="I1495" s="21">
        <v>1429.0300000000002</v>
      </c>
      <c r="J1495" s="54">
        <v>0</v>
      </c>
      <c r="K1495" s="54">
        <v>0</v>
      </c>
      <c r="L1495" s="55">
        <v>0</v>
      </c>
      <c r="M1495" s="56">
        <v>0</v>
      </c>
      <c r="N1495" s="19">
        <v>0</v>
      </c>
      <c r="O1495" s="21">
        <v>0</v>
      </c>
      <c r="P1495" s="2">
        <v>1429</v>
      </c>
      <c r="Q1495" s="2" t="s">
        <v>41</v>
      </c>
      <c r="R1495" s="2" t="s">
        <v>3831</v>
      </c>
      <c r="S1495" s="2" t="s">
        <v>3832</v>
      </c>
      <c r="T1495" s="2" t="s">
        <v>82</v>
      </c>
      <c r="U1495" s="57" t="s">
        <v>425</v>
      </c>
      <c r="V1495" s="2">
        <v>45649</v>
      </c>
      <c r="W1495" s="2">
        <v>1</v>
      </c>
      <c r="X1495" s="56" t="s">
        <v>422</v>
      </c>
      <c r="Y1495" s="21" t="s">
        <v>4584</v>
      </c>
      <c r="Z1495" s="52">
        <v>23.233354177088543</v>
      </c>
    </row>
    <row r="1496" spans="1:26" x14ac:dyDescent="0.25">
      <c r="A1496" s="70" t="s">
        <v>4583</v>
      </c>
      <c r="B1496" s="2" t="s">
        <v>879</v>
      </c>
      <c r="C1496" s="19" t="s">
        <v>3527</v>
      </c>
      <c r="D1496" s="2" t="s">
        <v>257</v>
      </c>
      <c r="E1496" s="14">
        <v>20010043</v>
      </c>
      <c r="F1496" s="14" t="s">
        <v>423</v>
      </c>
      <c r="G1496" s="19">
        <v>14</v>
      </c>
      <c r="H1496" s="21">
        <v>99.310000000000016</v>
      </c>
      <c r="I1496" s="21">
        <v>3701.0000000000005</v>
      </c>
      <c r="J1496" s="54">
        <v>0</v>
      </c>
      <c r="K1496" s="54">
        <v>0</v>
      </c>
      <c r="L1496" s="55">
        <v>0</v>
      </c>
      <c r="M1496" s="56">
        <v>0</v>
      </c>
      <c r="N1496" s="19">
        <v>0</v>
      </c>
      <c r="O1496" s="21">
        <v>0</v>
      </c>
      <c r="P1496" s="2">
        <v>3701</v>
      </c>
      <c r="Q1496" s="2" t="s">
        <v>41</v>
      </c>
      <c r="R1496" s="2" t="s">
        <v>880</v>
      </c>
      <c r="S1496" s="2" t="s">
        <v>881</v>
      </c>
      <c r="T1496" s="2" t="s">
        <v>60</v>
      </c>
      <c r="U1496" s="57" t="s">
        <v>425</v>
      </c>
      <c r="V1496" s="2">
        <v>45663</v>
      </c>
      <c r="W1496" s="2">
        <v>1</v>
      </c>
      <c r="X1496" s="56" t="s">
        <v>422</v>
      </c>
      <c r="Y1496" s="21" t="s">
        <v>4584</v>
      </c>
      <c r="Z1496" s="52">
        <v>26.087000302084384</v>
      </c>
    </row>
    <row r="1497" spans="1:26" x14ac:dyDescent="0.25">
      <c r="A1497" s="70" t="s">
        <v>4583</v>
      </c>
      <c r="B1497" s="2" t="s">
        <v>882</v>
      </c>
      <c r="C1497" s="19" t="s">
        <v>3527</v>
      </c>
      <c r="D1497" s="2" t="s">
        <v>257</v>
      </c>
      <c r="E1497" s="14">
        <v>20010043</v>
      </c>
      <c r="F1497" s="14" t="s">
        <v>520</v>
      </c>
      <c r="G1497" s="19">
        <v>7</v>
      </c>
      <c r="H1497" s="21">
        <v>18.75</v>
      </c>
      <c r="I1497" s="21">
        <v>679.37</v>
      </c>
      <c r="J1497" s="54">
        <v>0</v>
      </c>
      <c r="K1497" s="54">
        <v>0</v>
      </c>
      <c r="L1497" s="55">
        <v>0</v>
      </c>
      <c r="M1497" s="56">
        <v>0</v>
      </c>
      <c r="N1497" s="19">
        <v>0</v>
      </c>
      <c r="O1497" s="21">
        <v>0</v>
      </c>
      <c r="P1497" s="2">
        <v>679</v>
      </c>
      <c r="Q1497" s="2" t="s">
        <v>41</v>
      </c>
      <c r="R1497" s="2" t="s">
        <v>883</v>
      </c>
      <c r="S1497" s="2" t="s">
        <v>884</v>
      </c>
      <c r="T1497" s="2" t="s">
        <v>60</v>
      </c>
      <c r="U1497" s="57" t="s">
        <v>425</v>
      </c>
      <c r="V1497" s="2">
        <v>45663</v>
      </c>
      <c r="W1497" s="2">
        <v>1</v>
      </c>
      <c r="X1497" s="56" t="s">
        <v>422</v>
      </c>
      <c r="Y1497" s="21" t="s">
        <v>4584</v>
      </c>
      <c r="Z1497" s="52">
        <v>12.681573333333334</v>
      </c>
    </row>
    <row r="1498" spans="1:26" x14ac:dyDescent="0.25">
      <c r="A1498" s="70" t="s">
        <v>4583</v>
      </c>
      <c r="B1498" s="2" t="s">
        <v>3332</v>
      </c>
      <c r="C1498" s="19" t="s">
        <v>3527</v>
      </c>
      <c r="D1498" s="2" t="s">
        <v>257</v>
      </c>
      <c r="E1498" s="14">
        <v>20010043</v>
      </c>
      <c r="F1498" s="14" t="s">
        <v>566</v>
      </c>
      <c r="G1498" s="19">
        <v>13</v>
      </c>
      <c r="H1498" s="21">
        <v>47.56</v>
      </c>
      <c r="I1498" s="21">
        <v>1527.4599999999998</v>
      </c>
      <c r="J1498" s="54">
        <v>0</v>
      </c>
      <c r="K1498" s="54">
        <v>0</v>
      </c>
      <c r="L1498" s="55">
        <v>0</v>
      </c>
      <c r="M1498" s="56">
        <v>0</v>
      </c>
      <c r="N1498" s="19">
        <v>0</v>
      </c>
      <c r="O1498" s="21">
        <v>0</v>
      </c>
      <c r="P1498" s="2">
        <v>1527</v>
      </c>
      <c r="Q1498" s="2" t="s">
        <v>41</v>
      </c>
      <c r="R1498" s="2" t="s">
        <v>885</v>
      </c>
      <c r="S1498" s="2" t="s">
        <v>3333</v>
      </c>
      <c r="T1498" s="2" t="s">
        <v>85</v>
      </c>
      <c r="U1498" s="57" t="s">
        <v>729</v>
      </c>
      <c r="V1498" s="2">
        <v>45663</v>
      </c>
      <c r="W1498" s="2">
        <v>1</v>
      </c>
      <c r="X1498" s="56" t="s">
        <v>422</v>
      </c>
      <c r="Y1498" s="21" t="s">
        <v>4584</v>
      </c>
      <c r="Z1498" s="52">
        <v>20.875714886459207</v>
      </c>
    </row>
    <row r="1499" spans="1:26" x14ac:dyDescent="0.25">
      <c r="A1499" s="70" t="s">
        <v>4583</v>
      </c>
      <c r="B1499" s="2" t="s">
        <v>3069</v>
      </c>
      <c r="C1499" s="19" t="s">
        <v>3527</v>
      </c>
      <c r="D1499" s="2" t="s">
        <v>257</v>
      </c>
      <c r="E1499" s="14">
        <v>20010043</v>
      </c>
      <c r="F1499" s="14" t="s">
        <v>427</v>
      </c>
      <c r="G1499" s="19">
        <v>7</v>
      </c>
      <c r="H1499" s="21">
        <v>11.97</v>
      </c>
      <c r="I1499" s="21">
        <v>463.28</v>
      </c>
      <c r="J1499" s="54">
        <v>0</v>
      </c>
      <c r="K1499" s="54">
        <v>0</v>
      </c>
      <c r="L1499" s="55">
        <v>0</v>
      </c>
      <c r="M1499" s="56">
        <v>0</v>
      </c>
      <c r="N1499" s="19">
        <v>0</v>
      </c>
      <c r="O1499" s="21">
        <v>0</v>
      </c>
      <c r="P1499" s="2">
        <v>463</v>
      </c>
      <c r="Q1499" s="2" t="s">
        <v>41</v>
      </c>
      <c r="R1499" s="2" t="s">
        <v>3070</v>
      </c>
      <c r="S1499" s="2" t="s">
        <v>3071</v>
      </c>
      <c r="T1499" s="2" t="s">
        <v>55</v>
      </c>
      <c r="U1499" s="57" t="s">
        <v>435</v>
      </c>
      <c r="V1499" s="2">
        <v>45663</v>
      </c>
      <c r="W1499" s="2">
        <v>1</v>
      </c>
      <c r="X1499" s="56" t="s">
        <v>422</v>
      </c>
      <c r="Y1499" s="21" t="s">
        <v>4584</v>
      </c>
      <c r="Z1499" s="52">
        <v>13.546198830409356</v>
      </c>
    </row>
    <row r="1500" spans="1:26" x14ac:dyDescent="0.25">
      <c r="A1500" s="70" t="s">
        <v>4583</v>
      </c>
      <c r="B1500" s="2" t="s">
        <v>886</v>
      </c>
      <c r="C1500" s="19" t="s">
        <v>3527</v>
      </c>
      <c r="D1500" s="2" t="s">
        <v>257</v>
      </c>
      <c r="E1500" s="14">
        <v>20010043</v>
      </c>
      <c r="F1500" s="14" t="s">
        <v>528</v>
      </c>
      <c r="G1500" s="19">
        <v>6</v>
      </c>
      <c r="H1500" s="21">
        <v>11.45</v>
      </c>
      <c r="I1500" s="21">
        <v>421.93</v>
      </c>
      <c r="J1500" s="54">
        <v>0</v>
      </c>
      <c r="K1500" s="54">
        <v>0</v>
      </c>
      <c r="L1500" s="55">
        <v>0</v>
      </c>
      <c r="M1500" s="56">
        <v>0</v>
      </c>
      <c r="N1500" s="19">
        <v>0</v>
      </c>
      <c r="O1500" s="21">
        <v>0</v>
      </c>
      <c r="P1500" s="2">
        <v>422</v>
      </c>
      <c r="Q1500" s="2" t="s">
        <v>41</v>
      </c>
      <c r="R1500" s="2" t="s">
        <v>887</v>
      </c>
      <c r="S1500" s="2" t="s">
        <v>888</v>
      </c>
      <c r="T1500" s="2" t="s">
        <v>85</v>
      </c>
      <c r="U1500" s="57" t="s">
        <v>729</v>
      </c>
      <c r="V1500" s="2">
        <v>45663</v>
      </c>
      <c r="W1500" s="2">
        <v>1</v>
      </c>
      <c r="X1500" s="56" t="s">
        <v>422</v>
      </c>
      <c r="Y1500" s="21" t="s">
        <v>4584</v>
      </c>
      <c r="Z1500" s="52">
        <v>11.054934497816596</v>
      </c>
    </row>
    <row r="1501" spans="1:26" x14ac:dyDescent="0.25">
      <c r="A1501" s="70" t="s">
        <v>4583</v>
      </c>
      <c r="B1501" s="2" t="s">
        <v>2994</v>
      </c>
      <c r="C1501" s="19" t="s">
        <v>3527</v>
      </c>
      <c r="D1501" s="2" t="s">
        <v>257</v>
      </c>
      <c r="E1501" s="14">
        <v>20010043</v>
      </c>
      <c r="F1501" s="14" t="s">
        <v>476</v>
      </c>
      <c r="G1501" s="19">
        <v>13</v>
      </c>
      <c r="H1501" s="21">
        <v>36.520000000000003</v>
      </c>
      <c r="I1501" s="21">
        <v>1339.1799999999998</v>
      </c>
      <c r="J1501" s="54">
        <v>0</v>
      </c>
      <c r="K1501" s="54">
        <v>0</v>
      </c>
      <c r="L1501" s="55">
        <v>0</v>
      </c>
      <c r="M1501" s="56">
        <v>0</v>
      </c>
      <c r="N1501" s="19">
        <v>0</v>
      </c>
      <c r="O1501" s="21">
        <v>0</v>
      </c>
      <c r="P1501" s="2">
        <v>1339</v>
      </c>
      <c r="Q1501" s="2" t="s">
        <v>41</v>
      </c>
      <c r="R1501" s="2" t="s">
        <v>2995</v>
      </c>
      <c r="S1501" s="2" t="s">
        <v>2996</v>
      </c>
      <c r="T1501" s="2" t="s">
        <v>55</v>
      </c>
      <c r="U1501" s="57" t="s">
        <v>435</v>
      </c>
      <c r="V1501" s="2">
        <v>45663</v>
      </c>
      <c r="W1501" s="2">
        <v>1</v>
      </c>
      <c r="X1501" s="56" t="s">
        <v>422</v>
      </c>
      <c r="Y1501" s="21" t="s">
        <v>4584</v>
      </c>
      <c r="Z1501" s="52">
        <v>23.835350492880611</v>
      </c>
    </row>
    <row r="1502" spans="1:26" x14ac:dyDescent="0.25">
      <c r="A1502" s="70" t="s">
        <v>4583</v>
      </c>
      <c r="B1502" s="2" t="s">
        <v>889</v>
      </c>
      <c r="C1502" s="19" t="s">
        <v>3527</v>
      </c>
      <c r="D1502" s="2" t="s">
        <v>257</v>
      </c>
      <c r="E1502" s="14">
        <v>20010043</v>
      </c>
      <c r="F1502" s="14" t="s">
        <v>481</v>
      </c>
      <c r="G1502" s="19">
        <v>8</v>
      </c>
      <c r="H1502" s="21">
        <v>17.38</v>
      </c>
      <c r="I1502" s="21">
        <v>613.11</v>
      </c>
      <c r="J1502" s="54">
        <v>0</v>
      </c>
      <c r="K1502" s="54">
        <v>0</v>
      </c>
      <c r="L1502" s="55">
        <v>0</v>
      </c>
      <c r="M1502" s="56">
        <v>0</v>
      </c>
      <c r="N1502" s="19">
        <v>0</v>
      </c>
      <c r="O1502" s="21">
        <v>0</v>
      </c>
      <c r="P1502" s="2">
        <v>613</v>
      </c>
      <c r="Q1502" s="2" t="s">
        <v>41</v>
      </c>
      <c r="R1502" s="2" t="s">
        <v>890</v>
      </c>
      <c r="S1502" s="2" t="s">
        <v>891</v>
      </c>
      <c r="T1502" s="2" t="s">
        <v>55</v>
      </c>
      <c r="U1502" s="57" t="s">
        <v>435</v>
      </c>
      <c r="V1502" s="2">
        <v>0</v>
      </c>
      <c r="W1502" s="2">
        <v>1</v>
      </c>
      <c r="X1502" s="56" t="s">
        <v>422</v>
      </c>
      <c r="Y1502" s="21" t="s">
        <v>4584</v>
      </c>
      <c r="Z1502" s="52">
        <v>14.110701956271578</v>
      </c>
    </row>
    <row r="1503" spans="1:26" x14ac:dyDescent="0.25">
      <c r="A1503" s="70" t="s">
        <v>4583</v>
      </c>
      <c r="B1503" s="2" t="s">
        <v>4244</v>
      </c>
      <c r="C1503" s="19" t="s">
        <v>3527</v>
      </c>
      <c r="D1503" s="2" t="s">
        <v>257</v>
      </c>
      <c r="E1503" s="14">
        <v>20010043</v>
      </c>
      <c r="F1503" s="14" t="s">
        <v>482</v>
      </c>
      <c r="G1503" s="19">
        <v>13</v>
      </c>
      <c r="H1503" s="21">
        <v>24.99</v>
      </c>
      <c r="I1503" s="21">
        <v>1062.05</v>
      </c>
      <c r="J1503" s="54">
        <v>0</v>
      </c>
      <c r="K1503" s="54">
        <v>0</v>
      </c>
      <c r="L1503" s="55">
        <v>0</v>
      </c>
      <c r="M1503" s="56">
        <v>0</v>
      </c>
      <c r="N1503" s="19">
        <v>0</v>
      </c>
      <c r="O1503" s="21">
        <v>0</v>
      </c>
      <c r="P1503" s="2">
        <v>1062</v>
      </c>
      <c r="Q1503" s="2" t="s">
        <v>41</v>
      </c>
      <c r="R1503" s="2" t="s">
        <v>4245</v>
      </c>
      <c r="S1503" s="2" t="s">
        <v>4246</v>
      </c>
      <c r="T1503" s="2" t="s">
        <v>84</v>
      </c>
      <c r="U1503" s="57" t="s">
        <v>480</v>
      </c>
      <c r="V1503" s="2">
        <v>0</v>
      </c>
      <c r="W1503" s="2">
        <v>1</v>
      </c>
      <c r="X1503" s="56" t="s">
        <v>422</v>
      </c>
      <c r="Y1503" s="21" t="s">
        <v>4584</v>
      </c>
      <c r="Z1503" s="52">
        <v>27.624349739895958</v>
      </c>
    </row>
    <row r="1504" spans="1:26" x14ac:dyDescent="0.25">
      <c r="A1504" s="70" t="s">
        <v>4583</v>
      </c>
      <c r="B1504" s="2" t="s">
        <v>2839</v>
      </c>
      <c r="C1504" s="19" t="s">
        <v>3527</v>
      </c>
      <c r="D1504" s="2" t="s">
        <v>257</v>
      </c>
      <c r="E1504" s="14">
        <v>20010043</v>
      </c>
      <c r="F1504" s="14" t="s">
        <v>750</v>
      </c>
      <c r="G1504" s="19">
        <v>12</v>
      </c>
      <c r="H1504" s="21">
        <v>19.93</v>
      </c>
      <c r="I1504" s="21">
        <v>883.17000000000007</v>
      </c>
      <c r="J1504" s="54">
        <v>0</v>
      </c>
      <c r="K1504" s="54">
        <v>0</v>
      </c>
      <c r="L1504" s="55">
        <v>0</v>
      </c>
      <c r="M1504" s="56">
        <v>0</v>
      </c>
      <c r="N1504" s="19">
        <v>0</v>
      </c>
      <c r="O1504" s="21">
        <v>0</v>
      </c>
      <c r="P1504" s="2">
        <v>883</v>
      </c>
      <c r="Q1504" s="2" t="s">
        <v>41</v>
      </c>
      <c r="R1504" s="2" t="s">
        <v>2840</v>
      </c>
      <c r="S1504" s="2" t="s">
        <v>2841</v>
      </c>
      <c r="T1504" s="2" t="s">
        <v>84</v>
      </c>
      <c r="U1504" s="57">
        <v>0</v>
      </c>
      <c r="V1504" s="2">
        <v>0</v>
      </c>
      <c r="W1504" s="2">
        <v>1</v>
      </c>
      <c r="X1504" s="56" t="s">
        <v>422</v>
      </c>
      <c r="Y1504" s="21" t="s">
        <v>4584</v>
      </c>
      <c r="Z1504" s="52">
        <v>26.588158554942304</v>
      </c>
    </row>
    <row r="1505" spans="1:26" x14ac:dyDescent="0.25">
      <c r="A1505" s="70" t="s">
        <v>4583</v>
      </c>
      <c r="B1505" s="2" t="s">
        <v>4625</v>
      </c>
      <c r="C1505" s="19" t="s">
        <v>3527</v>
      </c>
      <c r="D1505" s="2" t="s">
        <v>257</v>
      </c>
      <c r="E1505" s="14">
        <v>20010043</v>
      </c>
      <c r="F1505" s="14" t="s">
        <v>536</v>
      </c>
      <c r="G1505" s="19">
        <v>1</v>
      </c>
      <c r="H1505" s="21">
        <v>1.21</v>
      </c>
      <c r="I1505" s="21">
        <v>48.12</v>
      </c>
      <c r="J1505" s="54">
        <v>0</v>
      </c>
      <c r="K1505" s="54">
        <v>0</v>
      </c>
      <c r="L1505" s="55">
        <v>0</v>
      </c>
      <c r="M1505" s="56">
        <v>0</v>
      </c>
      <c r="N1505" s="19">
        <v>0</v>
      </c>
      <c r="O1505" s="21">
        <v>0</v>
      </c>
      <c r="P1505" s="2">
        <v>48</v>
      </c>
      <c r="Q1505" s="2" t="s">
        <v>41</v>
      </c>
      <c r="R1505" s="2" t="s">
        <v>4626</v>
      </c>
      <c r="S1505" s="2" t="s">
        <v>4627</v>
      </c>
      <c r="T1505" s="2" t="s">
        <v>85</v>
      </c>
      <c r="U1505" s="57">
        <v>0</v>
      </c>
      <c r="V1505" s="2">
        <v>0</v>
      </c>
      <c r="W1505" s="2">
        <v>1</v>
      </c>
      <c r="X1505" s="56" t="s">
        <v>422</v>
      </c>
      <c r="Y1505" s="21" t="s">
        <v>4584</v>
      </c>
      <c r="Z1505" s="52">
        <v>1.9884297520661158</v>
      </c>
    </row>
    <row r="1506" spans="1:26" x14ac:dyDescent="0.25">
      <c r="A1506" s="70" t="s">
        <v>4583</v>
      </c>
      <c r="B1506" s="2" t="s">
        <v>4628</v>
      </c>
      <c r="C1506" s="19" t="s">
        <v>3527</v>
      </c>
      <c r="D1506" s="2" t="s">
        <v>257</v>
      </c>
      <c r="E1506" s="14">
        <v>20010043</v>
      </c>
      <c r="F1506" s="14" t="s">
        <v>432</v>
      </c>
      <c r="G1506" s="19">
        <v>1</v>
      </c>
      <c r="H1506" s="21">
        <v>1.06</v>
      </c>
      <c r="I1506" s="21">
        <v>42.01</v>
      </c>
      <c r="J1506" s="54">
        <v>0</v>
      </c>
      <c r="K1506" s="54">
        <v>0</v>
      </c>
      <c r="L1506" s="55">
        <v>0</v>
      </c>
      <c r="M1506" s="56">
        <v>0</v>
      </c>
      <c r="N1506" s="19">
        <v>0</v>
      </c>
      <c r="O1506" s="21">
        <v>0</v>
      </c>
      <c r="P1506" s="2">
        <v>42</v>
      </c>
      <c r="Q1506" s="2" t="s">
        <v>41</v>
      </c>
      <c r="R1506" s="2" t="s">
        <v>4629</v>
      </c>
      <c r="S1506" s="2" t="s">
        <v>4630</v>
      </c>
      <c r="T1506" s="2" t="s">
        <v>84</v>
      </c>
      <c r="U1506" s="57">
        <v>0</v>
      </c>
      <c r="V1506" s="2">
        <v>0</v>
      </c>
      <c r="W1506" s="2">
        <v>1</v>
      </c>
      <c r="X1506" s="56" t="s">
        <v>422</v>
      </c>
      <c r="Y1506" s="21" t="s">
        <v>4584</v>
      </c>
      <c r="Z1506" s="52">
        <v>1.9816037735849055</v>
      </c>
    </row>
    <row r="1507" spans="1:26" x14ac:dyDescent="0.25">
      <c r="A1507" s="70" t="s">
        <v>4583</v>
      </c>
      <c r="B1507" s="2" t="s">
        <v>4034</v>
      </c>
      <c r="C1507" s="19" t="s">
        <v>3527</v>
      </c>
      <c r="D1507" s="2" t="s">
        <v>257</v>
      </c>
      <c r="E1507" s="14">
        <v>20010043</v>
      </c>
      <c r="F1507" s="14" t="s">
        <v>638</v>
      </c>
      <c r="G1507" s="19">
        <v>1</v>
      </c>
      <c r="H1507" s="21">
        <v>2.69</v>
      </c>
      <c r="I1507" s="21">
        <v>99.88</v>
      </c>
      <c r="J1507" s="54">
        <v>0</v>
      </c>
      <c r="K1507" s="54">
        <v>0</v>
      </c>
      <c r="L1507" s="55">
        <v>0</v>
      </c>
      <c r="M1507" s="56">
        <v>0</v>
      </c>
      <c r="N1507" s="19">
        <v>0</v>
      </c>
      <c r="O1507" s="21">
        <v>0</v>
      </c>
      <c r="P1507" s="2">
        <v>100</v>
      </c>
      <c r="Q1507" s="2" t="s">
        <v>41</v>
      </c>
      <c r="R1507" s="2" t="s">
        <v>4035</v>
      </c>
      <c r="S1507" s="2" t="s">
        <v>4036</v>
      </c>
      <c r="T1507" s="2" t="s">
        <v>85</v>
      </c>
      <c r="U1507" s="57">
        <v>0</v>
      </c>
      <c r="V1507" s="2">
        <v>45853</v>
      </c>
      <c r="W1507" s="2">
        <v>1</v>
      </c>
      <c r="X1507" s="56" t="s">
        <v>422</v>
      </c>
      <c r="Y1507" s="21" t="s">
        <v>4584</v>
      </c>
      <c r="Z1507" s="52">
        <v>1.8565055762081784</v>
      </c>
    </row>
    <row r="1508" spans="1:26" x14ac:dyDescent="0.25">
      <c r="A1508" s="70" t="s">
        <v>4583</v>
      </c>
      <c r="B1508" s="2" t="s">
        <v>892</v>
      </c>
      <c r="C1508" s="19" t="s">
        <v>3527</v>
      </c>
      <c r="D1508" s="2" t="s">
        <v>257</v>
      </c>
      <c r="E1508" s="14">
        <v>20010043</v>
      </c>
      <c r="F1508" s="14" t="s">
        <v>639</v>
      </c>
      <c r="G1508" s="19">
        <v>12</v>
      </c>
      <c r="H1508" s="21">
        <v>35.739999999999995</v>
      </c>
      <c r="I1508" s="21">
        <v>1229.1700000000005</v>
      </c>
      <c r="J1508" s="54">
        <v>0</v>
      </c>
      <c r="K1508" s="54">
        <v>0</v>
      </c>
      <c r="L1508" s="55">
        <v>0</v>
      </c>
      <c r="M1508" s="56">
        <v>0</v>
      </c>
      <c r="N1508" s="19">
        <v>0</v>
      </c>
      <c r="O1508" s="21">
        <v>0</v>
      </c>
      <c r="P1508" s="2">
        <v>1229</v>
      </c>
      <c r="Q1508" s="2" t="s">
        <v>41</v>
      </c>
      <c r="R1508" s="2" t="s">
        <v>893</v>
      </c>
      <c r="S1508" s="2" t="s">
        <v>894</v>
      </c>
      <c r="T1508" s="2" t="s">
        <v>84</v>
      </c>
      <c r="U1508" s="57">
        <v>0</v>
      </c>
      <c r="V1508" s="2">
        <v>45853</v>
      </c>
      <c r="W1508" s="2">
        <v>1</v>
      </c>
      <c r="X1508" s="56" t="s">
        <v>422</v>
      </c>
      <c r="Y1508" s="21" t="s">
        <v>4584</v>
      </c>
      <c r="Z1508" s="52">
        <v>20.635198656966999</v>
      </c>
    </row>
    <row r="1509" spans="1:26" x14ac:dyDescent="0.25">
      <c r="A1509" s="70" t="s">
        <v>4583</v>
      </c>
      <c r="B1509" s="2" t="s">
        <v>895</v>
      </c>
      <c r="C1509" s="19" t="s">
        <v>3527</v>
      </c>
      <c r="D1509" s="2" t="s">
        <v>257</v>
      </c>
      <c r="E1509" s="14">
        <v>20010043</v>
      </c>
      <c r="F1509" s="14" t="s">
        <v>486</v>
      </c>
      <c r="G1509" s="19">
        <v>6</v>
      </c>
      <c r="H1509" s="21">
        <v>6.67</v>
      </c>
      <c r="I1509" s="21">
        <v>280.94</v>
      </c>
      <c r="J1509" s="54">
        <v>0</v>
      </c>
      <c r="K1509" s="54">
        <v>0</v>
      </c>
      <c r="L1509" s="55">
        <v>0</v>
      </c>
      <c r="M1509" s="56">
        <v>0</v>
      </c>
      <c r="N1509" s="19">
        <v>0</v>
      </c>
      <c r="O1509" s="21">
        <v>0</v>
      </c>
      <c r="P1509" s="2">
        <v>281</v>
      </c>
      <c r="Q1509" s="2" t="s">
        <v>41</v>
      </c>
      <c r="R1509" s="2" t="s">
        <v>896</v>
      </c>
      <c r="S1509" s="2" t="s">
        <v>897</v>
      </c>
      <c r="T1509" s="2" t="s">
        <v>84</v>
      </c>
      <c r="U1509" s="57">
        <v>0</v>
      </c>
      <c r="V1509" s="2">
        <v>45853</v>
      </c>
      <c r="W1509" s="2">
        <v>1</v>
      </c>
      <c r="X1509" s="56" t="s">
        <v>422</v>
      </c>
      <c r="Y1509" s="21" t="s">
        <v>4584</v>
      </c>
      <c r="Z1509" s="52">
        <v>12.635982008995505</v>
      </c>
    </row>
    <row r="1510" spans="1:26" x14ac:dyDescent="0.25">
      <c r="A1510" s="70" t="s">
        <v>4583</v>
      </c>
      <c r="B1510" s="2" t="s">
        <v>898</v>
      </c>
      <c r="C1510" s="19" t="s">
        <v>3527</v>
      </c>
      <c r="D1510" s="2" t="s">
        <v>257</v>
      </c>
      <c r="E1510" s="14">
        <v>20010043</v>
      </c>
      <c r="F1510" s="14" t="s">
        <v>477</v>
      </c>
      <c r="G1510" s="19">
        <v>10</v>
      </c>
      <c r="H1510" s="21">
        <v>69.560000000000016</v>
      </c>
      <c r="I1510" s="21">
        <v>2672.36</v>
      </c>
      <c r="J1510" s="54">
        <v>0</v>
      </c>
      <c r="K1510" s="54">
        <v>0</v>
      </c>
      <c r="L1510" s="55">
        <v>0</v>
      </c>
      <c r="M1510" s="56">
        <v>0</v>
      </c>
      <c r="N1510" s="19">
        <v>0</v>
      </c>
      <c r="O1510" s="21">
        <v>0</v>
      </c>
      <c r="P1510" s="2">
        <v>2672</v>
      </c>
      <c r="Q1510" s="2" t="s">
        <v>41</v>
      </c>
      <c r="R1510" s="2" t="s">
        <v>899</v>
      </c>
      <c r="S1510" s="2" t="s">
        <v>900</v>
      </c>
      <c r="T1510" s="2" t="s">
        <v>82</v>
      </c>
      <c r="U1510" s="57">
        <v>0</v>
      </c>
      <c r="V1510" s="2">
        <v>45888</v>
      </c>
      <c r="W1510" s="2">
        <v>1</v>
      </c>
      <c r="X1510" s="56" t="s">
        <v>422</v>
      </c>
      <c r="Y1510" s="21" t="s">
        <v>4584</v>
      </c>
      <c r="Z1510" s="52">
        <v>19.209028177113279</v>
      </c>
    </row>
    <row r="1511" spans="1:26" x14ac:dyDescent="0.25">
      <c r="A1511" s="70" t="s">
        <v>4583</v>
      </c>
      <c r="B1511" s="2" t="s">
        <v>3334</v>
      </c>
      <c r="C1511" s="19" t="s">
        <v>3527</v>
      </c>
      <c r="D1511" s="2" t="s">
        <v>257</v>
      </c>
      <c r="E1511" s="14">
        <v>20010043</v>
      </c>
      <c r="F1511" s="14" t="s">
        <v>538</v>
      </c>
      <c r="G1511" s="19">
        <v>6</v>
      </c>
      <c r="H1511" s="21">
        <v>14.47</v>
      </c>
      <c r="I1511" s="21">
        <v>597.8900000000001</v>
      </c>
      <c r="J1511" s="54">
        <v>0</v>
      </c>
      <c r="K1511" s="54">
        <v>0</v>
      </c>
      <c r="L1511" s="55">
        <v>0</v>
      </c>
      <c r="M1511" s="56">
        <v>0</v>
      </c>
      <c r="N1511" s="19">
        <v>0</v>
      </c>
      <c r="O1511" s="21">
        <v>0</v>
      </c>
      <c r="P1511" s="2">
        <v>598</v>
      </c>
      <c r="Q1511" s="2" t="s">
        <v>41</v>
      </c>
      <c r="R1511" s="2" t="s">
        <v>3335</v>
      </c>
      <c r="S1511" s="2" t="s">
        <v>3336</v>
      </c>
      <c r="T1511" s="2" t="s">
        <v>81</v>
      </c>
      <c r="U1511" s="57">
        <v>0</v>
      </c>
      <c r="V1511" s="2">
        <v>46041</v>
      </c>
      <c r="W1511" s="2">
        <v>1</v>
      </c>
      <c r="X1511" s="56" t="s">
        <v>422</v>
      </c>
      <c r="Y1511" s="21" t="s">
        <v>4584</v>
      </c>
      <c r="Z1511" s="52">
        <v>12.395784381478924</v>
      </c>
    </row>
    <row r="1512" spans="1:26" x14ac:dyDescent="0.25">
      <c r="A1512" s="70" t="s">
        <v>4583</v>
      </c>
      <c r="B1512" s="2" t="s">
        <v>3337</v>
      </c>
      <c r="C1512" s="19" t="s">
        <v>3527</v>
      </c>
      <c r="D1512" s="2" t="s">
        <v>257</v>
      </c>
      <c r="E1512" s="14">
        <v>20010043</v>
      </c>
      <c r="F1512" s="14" t="s">
        <v>436</v>
      </c>
      <c r="G1512" s="19">
        <v>9</v>
      </c>
      <c r="H1512" s="21">
        <v>27.200000000000003</v>
      </c>
      <c r="I1512" s="21">
        <v>1118.52</v>
      </c>
      <c r="J1512" s="54">
        <v>0</v>
      </c>
      <c r="K1512" s="54">
        <v>0</v>
      </c>
      <c r="L1512" s="55">
        <v>0</v>
      </c>
      <c r="M1512" s="56">
        <v>0</v>
      </c>
      <c r="N1512" s="19">
        <v>0</v>
      </c>
      <c r="O1512" s="21">
        <v>0</v>
      </c>
      <c r="P1512" s="2">
        <v>1119</v>
      </c>
      <c r="Q1512" s="2" t="s">
        <v>41</v>
      </c>
      <c r="R1512" s="2" t="s">
        <v>3338</v>
      </c>
      <c r="S1512" s="2" t="s">
        <v>3339</v>
      </c>
      <c r="T1512" s="2" t="s">
        <v>490</v>
      </c>
      <c r="U1512" s="57">
        <v>0</v>
      </c>
      <c r="V1512" s="2">
        <v>46041</v>
      </c>
      <c r="W1512" s="2">
        <v>1</v>
      </c>
      <c r="X1512" s="56" t="s">
        <v>422</v>
      </c>
      <c r="Y1512" s="21" t="s">
        <v>4584</v>
      </c>
      <c r="Z1512" s="52">
        <v>18.504926470588234</v>
      </c>
    </row>
    <row r="1513" spans="1:26" x14ac:dyDescent="0.25">
      <c r="A1513" s="70" t="s">
        <v>4583</v>
      </c>
      <c r="B1513" s="2" t="s">
        <v>4037</v>
      </c>
      <c r="C1513" s="19" t="s">
        <v>3527</v>
      </c>
      <c r="D1513" s="2" t="s">
        <v>257</v>
      </c>
      <c r="E1513" s="14">
        <v>20010043</v>
      </c>
      <c r="F1513" s="14" t="s">
        <v>653</v>
      </c>
      <c r="G1513" s="19">
        <v>13</v>
      </c>
      <c r="H1513" s="21">
        <v>20.46</v>
      </c>
      <c r="I1513" s="21">
        <v>678.78</v>
      </c>
      <c r="J1513" s="54">
        <v>0</v>
      </c>
      <c r="K1513" s="54">
        <v>0</v>
      </c>
      <c r="L1513" s="55">
        <v>0</v>
      </c>
      <c r="M1513" s="56">
        <v>0</v>
      </c>
      <c r="N1513" s="19">
        <v>0</v>
      </c>
      <c r="O1513" s="21">
        <v>0</v>
      </c>
      <c r="P1513" s="2">
        <v>679</v>
      </c>
      <c r="Q1513" s="2" t="s">
        <v>41</v>
      </c>
      <c r="R1513" s="2" t="s">
        <v>4038</v>
      </c>
      <c r="S1513" s="2" t="s">
        <v>4039</v>
      </c>
      <c r="T1513" s="2" t="s">
        <v>60</v>
      </c>
      <c r="U1513" s="57">
        <v>0</v>
      </c>
      <c r="V1513" s="2">
        <v>46097</v>
      </c>
      <c r="W1513" s="2">
        <v>1</v>
      </c>
      <c r="X1513" s="56" t="s">
        <v>422</v>
      </c>
      <c r="Y1513" s="21" t="s">
        <v>4584</v>
      </c>
      <c r="Z1513" s="52">
        <v>21.564369501466274</v>
      </c>
    </row>
    <row r="1514" spans="1:26" x14ac:dyDescent="0.25">
      <c r="A1514" s="70" t="s">
        <v>4583</v>
      </c>
      <c r="B1514" s="2" t="s">
        <v>4040</v>
      </c>
      <c r="C1514" s="19" t="s">
        <v>3527</v>
      </c>
      <c r="D1514" s="2" t="s">
        <v>257</v>
      </c>
      <c r="E1514" s="14">
        <v>20010043</v>
      </c>
      <c r="F1514" s="14" t="s">
        <v>540</v>
      </c>
      <c r="G1514" s="19">
        <v>14</v>
      </c>
      <c r="H1514" s="21">
        <v>35.96</v>
      </c>
      <c r="I1514" s="21">
        <v>1184.1699999999998</v>
      </c>
      <c r="J1514" s="54">
        <v>0</v>
      </c>
      <c r="K1514" s="54">
        <v>0</v>
      </c>
      <c r="L1514" s="55">
        <v>0</v>
      </c>
      <c r="M1514" s="56">
        <v>0</v>
      </c>
      <c r="N1514" s="19">
        <v>0</v>
      </c>
      <c r="O1514" s="21">
        <v>0</v>
      </c>
      <c r="P1514" s="2">
        <v>1184</v>
      </c>
      <c r="Q1514" s="2" t="s">
        <v>41</v>
      </c>
      <c r="R1514" s="2" t="s">
        <v>4041</v>
      </c>
      <c r="S1514" s="2" t="s">
        <v>4042</v>
      </c>
      <c r="T1514" s="2" t="s">
        <v>82</v>
      </c>
      <c r="U1514" s="57">
        <v>0</v>
      </c>
      <c r="V1514" s="2">
        <v>46097</v>
      </c>
      <c r="W1514" s="2">
        <v>1</v>
      </c>
      <c r="X1514" s="56" t="s">
        <v>422</v>
      </c>
      <c r="Y1514" s="21" t="s">
        <v>4584</v>
      </c>
      <c r="Z1514" s="52">
        <v>23.051140155728582</v>
      </c>
    </row>
    <row r="1515" spans="1:26" x14ac:dyDescent="0.25">
      <c r="A1515" s="70" t="s">
        <v>4583</v>
      </c>
      <c r="B1515" s="2" t="s">
        <v>4451</v>
      </c>
      <c r="C1515" s="19" t="s">
        <v>3527</v>
      </c>
      <c r="D1515" s="2" t="s">
        <v>257</v>
      </c>
      <c r="E1515" s="14">
        <v>20010043</v>
      </c>
      <c r="F1515" s="14" t="s">
        <v>544</v>
      </c>
      <c r="G1515" s="19">
        <v>7</v>
      </c>
      <c r="H1515" s="21">
        <v>16.59</v>
      </c>
      <c r="I1515" s="21">
        <v>713.76</v>
      </c>
      <c r="J1515" s="54">
        <v>0</v>
      </c>
      <c r="K1515" s="54">
        <v>0</v>
      </c>
      <c r="L1515" s="55">
        <v>0</v>
      </c>
      <c r="M1515" s="56">
        <v>0</v>
      </c>
      <c r="N1515" s="19">
        <v>0</v>
      </c>
      <c r="O1515" s="21">
        <v>0</v>
      </c>
      <c r="P1515" s="2">
        <v>714</v>
      </c>
      <c r="Q1515" s="2" t="s">
        <v>41</v>
      </c>
      <c r="R1515" s="2" t="s">
        <v>4452</v>
      </c>
      <c r="S1515" s="2" t="s">
        <v>4453</v>
      </c>
      <c r="T1515" s="2" t="s">
        <v>4454</v>
      </c>
      <c r="U1515" s="57">
        <v>0</v>
      </c>
      <c r="V1515" s="2">
        <v>46116</v>
      </c>
      <c r="W1515" s="2">
        <v>1</v>
      </c>
      <c r="X1515" s="56" t="s">
        <v>422</v>
      </c>
      <c r="Y1515" s="21" t="s">
        <v>4584</v>
      </c>
      <c r="Z1515" s="52">
        <v>15.058227848101268</v>
      </c>
    </row>
    <row r="1516" spans="1:26" x14ac:dyDescent="0.25">
      <c r="A1516" s="70" t="s">
        <v>4583</v>
      </c>
      <c r="B1516" s="2" t="s">
        <v>4455</v>
      </c>
      <c r="C1516" s="19" t="s">
        <v>3527</v>
      </c>
      <c r="D1516" s="2" t="s">
        <v>257</v>
      </c>
      <c r="E1516" s="14">
        <v>20010043</v>
      </c>
      <c r="F1516" s="14" t="s">
        <v>548</v>
      </c>
      <c r="G1516" s="19">
        <v>1</v>
      </c>
      <c r="H1516" s="21">
        <v>2.64</v>
      </c>
      <c r="I1516" s="21">
        <v>87.96</v>
      </c>
      <c r="J1516" s="54">
        <v>0</v>
      </c>
      <c r="K1516" s="54">
        <v>0</v>
      </c>
      <c r="L1516" s="55">
        <v>0</v>
      </c>
      <c r="M1516" s="56">
        <v>0</v>
      </c>
      <c r="N1516" s="19">
        <v>0</v>
      </c>
      <c r="O1516" s="21">
        <v>0</v>
      </c>
      <c r="P1516" s="2">
        <v>88</v>
      </c>
      <c r="Q1516" s="2" t="s">
        <v>41</v>
      </c>
      <c r="R1516" s="2" t="s">
        <v>4456</v>
      </c>
      <c r="S1516" s="2" t="s">
        <v>4457</v>
      </c>
      <c r="T1516" s="2" t="s">
        <v>55</v>
      </c>
      <c r="U1516" s="57">
        <v>0</v>
      </c>
      <c r="V1516" s="2">
        <v>46116</v>
      </c>
      <c r="W1516" s="2">
        <v>1</v>
      </c>
      <c r="X1516" s="56" t="s">
        <v>422</v>
      </c>
      <c r="Y1516" s="21" t="s">
        <v>4584</v>
      </c>
      <c r="Z1516" s="52">
        <v>1.6659090909090908</v>
      </c>
    </row>
    <row r="1517" spans="1:26" x14ac:dyDescent="0.25">
      <c r="A1517" s="70" t="s">
        <v>4583</v>
      </c>
      <c r="B1517" s="2" t="s">
        <v>4458</v>
      </c>
      <c r="C1517" s="19" t="s">
        <v>3527</v>
      </c>
      <c r="D1517" s="2" t="s">
        <v>257</v>
      </c>
      <c r="E1517" s="14">
        <v>20010043</v>
      </c>
      <c r="F1517" s="14" t="s">
        <v>656</v>
      </c>
      <c r="G1517" s="19">
        <v>8</v>
      </c>
      <c r="H1517" s="21">
        <v>21.45</v>
      </c>
      <c r="I1517" s="21">
        <v>726.75</v>
      </c>
      <c r="J1517" s="54">
        <v>0</v>
      </c>
      <c r="K1517" s="54">
        <v>0</v>
      </c>
      <c r="L1517" s="55">
        <v>0</v>
      </c>
      <c r="M1517" s="56">
        <v>0</v>
      </c>
      <c r="N1517" s="19">
        <v>0</v>
      </c>
      <c r="O1517" s="21">
        <v>0</v>
      </c>
      <c r="P1517" s="2">
        <v>727</v>
      </c>
      <c r="Q1517" s="2" t="s">
        <v>41</v>
      </c>
      <c r="R1517" s="2" t="s">
        <v>4459</v>
      </c>
      <c r="S1517" s="2" t="s">
        <v>4460</v>
      </c>
      <c r="T1517" s="2" t="s">
        <v>85</v>
      </c>
      <c r="U1517" s="57">
        <v>0</v>
      </c>
      <c r="V1517" s="2">
        <v>46116</v>
      </c>
      <c r="W1517" s="2">
        <v>1</v>
      </c>
      <c r="X1517" s="56" t="s">
        <v>422</v>
      </c>
      <c r="Y1517" s="21" t="s">
        <v>4584</v>
      </c>
      <c r="Z1517" s="52">
        <v>13.552447552447553</v>
      </c>
    </row>
    <row r="1518" spans="1:26" x14ac:dyDescent="0.25">
      <c r="A1518" s="70" t="s">
        <v>4583</v>
      </c>
      <c r="B1518" s="2" t="s">
        <v>4461</v>
      </c>
      <c r="C1518" s="19" t="s">
        <v>3527</v>
      </c>
      <c r="D1518" s="2" t="s">
        <v>257</v>
      </c>
      <c r="E1518" s="14">
        <v>20010043</v>
      </c>
      <c r="F1518" s="14" t="s">
        <v>575</v>
      </c>
      <c r="G1518" s="19">
        <v>12</v>
      </c>
      <c r="H1518" s="21">
        <v>48.709999999999994</v>
      </c>
      <c r="I1518" s="21">
        <v>1678.3099999999997</v>
      </c>
      <c r="J1518" s="54">
        <v>0</v>
      </c>
      <c r="K1518" s="54">
        <v>0</v>
      </c>
      <c r="L1518" s="55">
        <v>0</v>
      </c>
      <c r="M1518" s="56">
        <v>0</v>
      </c>
      <c r="N1518" s="19">
        <v>0</v>
      </c>
      <c r="O1518" s="21">
        <v>0</v>
      </c>
      <c r="P1518" s="2">
        <v>1678</v>
      </c>
      <c r="Q1518" s="2" t="s">
        <v>41</v>
      </c>
      <c r="R1518" s="2" t="s">
        <v>4462</v>
      </c>
      <c r="S1518" s="2" t="s">
        <v>4463</v>
      </c>
      <c r="T1518" s="2" t="s">
        <v>490</v>
      </c>
      <c r="U1518" s="57">
        <v>0</v>
      </c>
      <c r="V1518" s="2">
        <v>46116</v>
      </c>
      <c r="W1518" s="2">
        <v>1</v>
      </c>
      <c r="X1518" s="56" t="s">
        <v>422</v>
      </c>
      <c r="Y1518" s="21" t="s">
        <v>4584</v>
      </c>
      <c r="Z1518" s="52">
        <v>20.673085608704579</v>
      </c>
    </row>
    <row r="1519" spans="1:26" x14ac:dyDescent="0.25">
      <c r="A1519" s="70" t="s">
        <v>4583</v>
      </c>
      <c r="B1519" s="2" t="s">
        <v>903</v>
      </c>
      <c r="C1519" s="19" t="s">
        <v>3527</v>
      </c>
      <c r="D1519" s="2" t="s">
        <v>390</v>
      </c>
      <c r="E1519" s="14">
        <v>20010052</v>
      </c>
      <c r="F1519" s="14" t="s">
        <v>44</v>
      </c>
      <c r="G1519" s="19">
        <v>14</v>
      </c>
      <c r="H1519" s="21">
        <v>533.70000000000005</v>
      </c>
      <c r="I1519" s="21">
        <v>20242.249999999996</v>
      </c>
      <c r="J1519" s="54">
        <v>0</v>
      </c>
      <c r="K1519" s="54">
        <v>0</v>
      </c>
      <c r="L1519" s="55">
        <v>4475</v>
      </c>
      <c r="M1519" s="56">
        <v>0</v>
      </c>
      <c r="N1519" s="19">
        <v>0</v>
      </c>
      <c r="O1519" s="21">
        <v>0</v>
      </c>
      <c r="P1519" s="2">
        <v>15767</v>
      </c>
      <c r="Q1519" s="2" t="s">
        <v>41</v>
      </c>
      <c r="R1519" s="2" t="s">
        <v>904</v>
      </c>
      <c r="S1519" s="2" t="s">
        <v>905</v>
      </c>
      <c r="T1519" s="2" t="s">
        <v>54</v>
      </c>
      <c r="U1519" s="57">
        <v>0</v>
      </c>
      <c r="V1519" s="2">
        <v>45843</v>
      </c>
      <c r="W1519" s="2">
        <v>1</v>
      </c>
      <c r="X1519" s="56" t="s">
        <v>422</v>
      </c>
      <c r="Y1519" s="21" t="s">
        <v>4584</v>
      </c>
      <c r="Z1519" s="52">
        <v>26.549700206108298</v>
      </c>
    </row>
    <row r="1520" spans="1:26" x14ac:dyDescent="0.25">
      <c r="A1520" s="70" t="s">
        <v>4583</v>
      </c>
      <c r="B1520" s="2" t="s">
        <v>2842</v>
      </c>
      <c r="C1520" s="19" t="s">
        <v>3527</v>
      </c>
      <c r="D1520" s="2" t="s">
        <v>390</v>
      </c>
      <c r="E1520" s="14">
        <v>20010052</v>
      </c>
      <c r="F1520" s="14" t="s">
        <v>617</v>
      </c>
      <c r="G1520" s="19">
        <v>7</v>
      </c>
      <c r="H1520" s="21">
        <v>7.9499999999999993</v>
      </c>
      <c r="I1520" s="21">
        <v>261.52</v>
      </c>
      <c r="J1520" s="54">
        <v>0</v>
      </c>
      <c r="K1520" s="54">
        <v>0</v>
      </c>
      <c r="L1520" s="55">
        <v>0</v>
      </c>
      <c r="M1520" s="56">
        <v>0</v>
      </c>
      <c r="N1520" s="19">
        <v>0</v>
      </c>
      <c r="O1520" s="21">
        <v>0</v>
      </c>
      <c r="P1520" s="2">
        <v>262</v>
      </c>
      <c r="Q1520" s="2" t="s">
        <v>41</v>
      </c>
      <c r="R1520" s="2" t="s">
        <v>1098</v>
      </c>
      <c r="S1520" s="2" t="s">
        <v>2843</v>
      </c>
      <c r="T1520" s="2" t="s">
        <v>60</v>
      </c>
      <c r="U1520" s="57">
        <v>0</v>
      </c>
      <c r="V1520" s="2">
        <v>45812</v>
      </c>
      <c r="W1520" s="2">
        <v>1</v>
      </c>
      <c r="X1520" s="56" t="s">
        <v>422</v>
      </c>
      <c r="Y1520" s="21" t="s">
        <v>4584</v>
      </c>
      <c r="Z1520" s="52">
        <v>11.513459119496856</v>
      </c>
    </row>
    <row r="1521" spans="1:26" x14ac:dyDescent="0.25">
      <c r="A1521" s="70" t="s">
        <v>4583</v>
      </c>
      <c r="B1521" s="2" t="s">
        <v>3833</v>
      </c>
      <c r="C1521" s="19" t="s">
        <v>3527</v>
      </c>
      <c r="D1521" s="2" t="s">
        <v>390</v>
      </c>
      <c r="E1521" s="14">
        <v>20010052</v>
      </c>
      <c r="F1521" s="14" t="s">
        <v>513</v>
      </c>
      <c r="G1521" s="19">
        <v>7</v>
      </c>
      <c r="H1521" s="21">
        <v>173.33</v>
      </c>
      <c r="I1521" s="21">
        <v>6401.28</v>
      </c>
      <c r="J1521" s="54">
        <v>0</v>
      </c>
      <c r="K1521" s="54">
        <v>0</v>
      </c>
      <c r="L1521" s="55">
        <v>0</v>
      </c>
      <c r="M1521" s="56">
        <v>0</v>
      </c>
      <c r="N1521" s="19">
        <v>0</v>
      </c>
      <c r="O1521" s="21">
        <v>0</v>
      </c>
      <c r="P1521" s="2">
        <v>6401</v>
      </c>
      <c r="Q1521" s="2" t="s">
        <v>41</v>
      </c>
      <c r="R1521" s="2" t="s">
        <v>3834</v>
      </c>
      <c r="S1521" s="2" t="s">
        <v>3835</v>
      </c>
      <c r="T1521" s="2" t="s">
        <v>67</v>
      </c>
      <c r="U1521" s="57">
        <v>0</v>
      </c>
      <c r="V1521" s="2">
        <v>45812</v>
      </c>
      <c r="W1521" s="2">
        <v>1</v>
      </c>
      <c r="X1521" s="56" t="s">
        <v>422</v>
      </c>
      <c r="Y1521" s="21" t="s">
        <v>4584</v>
      </c>
      <c r="Z1521" s="52">
        <v>12.92591011365603</v>
      </c>
    </row>
    <row r="1522" spans="1:26" x14ac:dyDescent="0.25">
      <c r="A1522" s="70" t="s">
        <v>4583</v>
      </c>
      <c r="B1522" s="2" t="s">
        <v>3794</v>
      </c>
      <c r="C1522" s="19" t="s">
        <v>3527</v>
      </c>
      <c r="D1522" s="2" t="s">
        <v>390</v>
      </c>
      <c r="E1522" s="14">
        <v>20010052</v>
      </c>
      <c r="F1522" s="14" t="s">
        <v>516</v>
      </c>
      <c r="G1522" s="19">
        <v>7</v>
      </c>
      <c r="H1522" s="21">
        <v>39.28</v>
      </c>
      <c r="I1522" s="21">
        <v>1274.53</v>
      </c>
      <c r="J1522" s="54">
        <v>0</v>
      </c>
      <c r="K1522" s="54">
        <v>0</v>
      </c>
      <c r="L1522" s="55">
        <v>0</v>
      </c>
      <c r="M1522" s="56">
        <v>0</v>
      </c>
      <c r="N1522" s="19">
        <v>0</v>
      </c>
      <c r="O1522" s="21">
        <v>0</v>
      </c>
      <c r="P1522" s="2">
        <v>1275</v>
      </c>
      <c r="Q1522" s="2" t="s">
        <v>41</v>
      </c>
      <c r="R1522" s="2" t="s">
        <v>3795</v>
      </c>
      <c r="S1522" s="2" t="s">
        <v>3796</v>
      </c>
      <c r="T1522" s="2" t="s">
        <v>51</v>
      </c>
      <c r="U1522" s="57">
        <v>0</v>
      </c>
      <c r="V1522" s="2">
        <v>45812</v>
      </c>
      <c r="W1522" s="2">
        <v>1</v>
      </c>
      <c r="X1522" s="56" t="s">
        <v>422</v>
      </c>
      <c r="Y1522" s="21" t="s">
        <v>4584</v>
      </c>
      <c r="Z1522" s="52">
        <v>11.35655549898167</v>
      </c>
    </row>
    <row r="1523" spans="1:26" x14ac:dyDescent="0.25">
      <c r="A1523" s="70" t="s">
        <v>4583</v>
      </c>
      <c r="B1523" s="2" t="s">
        <v>906</v>
      </c>
      <c r="C1523" s="19" t="s">
        <v>3527</v>
      </c>
      <c r="D1523" s="2" t="s">
        <v>390</v>
      </c>
      <c r="E1523" s="14">
        <v>20010052</v>
      </c>
      <c r="F1523" s="14" t="s">
        <v>423</v>
      </c>
      <c r="G1523" s="19">
        <v>7</v>
      </c>
      <c r="H1523" s="21">
        <v>54.47</v>
      </c>
      <c r="I1523" s="21">
        <v>1803.63</v>
      </c>
      <c r="J1523" s="54">
        <v>0</v>
      </c>
      <c r="K1523" s="54">
        <v>0</v>
      </c>
      <c r="L1523" s="55">
        <v>0</v>
      </c>
      <c r="M1523" s="56">
        <v>0</v>
      </c>
      <c r="N1523" s="19">
        <v>0</v>
      </c>
      <c r="O1523" s="21">
        <v>0</v>
      </c>
      <c r="P1523" s="2">
        <v>1804</v>
      </c>
      <c r="Q1523" s="2" t="s">
        <v>41</v>
      </c>
      <c r="R1523" s="2" t="s">
        <v>907</v>
      </c>
      <c r="S1523" s="2" t="s">
        <v>908</v>
      </c>
      <c r="T1523" s="2" t="s">
        <v>60</v>
      </c>
      <c r="U1523" s="57">
        <v>0</v>
      </c>
      <c r="V1523" s="2">
        <v>45812</v>
      </c>
      <c r="W1523" s="2">
        <v>1</v>
      </c>
      <c r="X1523" s="56" t="s">
        <v>422</v>
      </c>
      <c r="Y1523" s="21" t="s">
        <v>4584</v>
      </c>
      <c r="Z1523" s="52">
        <v>11.589324398751609</v>
      </c>
    </row>
    <row r="1524" spans="1:26" x14ac:dyDescent="0.25">
      <c r="A1524" s="70" t="s">
        <v>4583</v>
      </c>
      <c r="B1524" s="2" t="s">
        <v>3836</v>
      </c>
      <c r="C1524" s="19" t="s">
        <v>3527</v>
      </c>
      <c r="D1524" s="2" t="s">
        <v>390</v>
      </c>
      <c r="E1524" s="14">
        <v>20010052</v>
      </c>
      <c r="F1524" s="14" t="s">
        <v>520</v>
      </c>
      <c r="G1524" s="19">
        <v>7</v>
      </c>
      <c r="H1524" s="21">
        <v>36.53</v>
      </c>
      <c r="I1524" s="21">
        <v>1233.54</v>
      </c>
      <c r="J1524" s="54">
        <v>0</v>
      </c>
      <c r="K1524" s="54">
        <v>0</v>
      </c>
      <c r="L1524" s="55">
        <v>0</v>
      </c>
      <c r="M1524" s="56">
        <v>0</v>
      </c>
      <c r="N1524" s="19">
        <v>0</v>
      </c>
      <c r="O1524" s="21">
        <v>0</v>
      </c>
      <c r="P1524" s="2">
        <v>1234</v>
      </c>
      <c r="Q1524" s="2" t="s">
        <v>41</v>
      </c>
      <c r="R1524" s="2" t="s">
        <v>909</v>
      </c>
      <c r="S1524" s="2" t="s">
        <v>3837</v>
      </c>
      <c r="T1524" s="2" t="s">
        <v>51</v>
      </c>
      <c r="U1524" s="57">
        <v>0</v>
      </c>
      <c r="V1524" s="2">
        <v>45812</v>
      </c>
      <c r="W1524" s="2">
        <v>1</v>
      </c>
      <c r="X1524" s="56" t="s">
        <v>422</v>
      </c>
      <c r="Y1524" s="21" t="s">
        <v>4584</v>
      </c>
      <c r="Z1524" s="52">
        <v>11.818751710922529</v>
      </c>
    </row>
    <row r="1525" spans="1:26" x14ac:dyDescent="0.25">
      <c r="A1525" s="70" t="s">
        <v>4583</v>
      </c>
      <c r="B1525" s="2" t="s">
        <v>910</v>
      </c>
      <c r="C1525" s="19" t="s">
        <v>3527</v>
      </c>
      <c r="D1525" s="2" t="s">
        <v>390</v>
      </c>
      <c r="E1525" s="14">
        <v>20010052</v>
      </c>
      <c r="F1525" s="14" t="s">
        <v>523</v>
      </c>
      <c r="G1525" s="19">
        <v>14</v>
      </c>
      <c r="H1525" s="21">
        <v>34.5</v>
      </c>
      <c r="I1525" s="21">
        <v>1106.5800000000002</v>
      </c>
      <c r="J1525" s="54">
        <v>0</v>
      </c>
      <c r="K1525" s="54">
        <v>0</v>
      </c>
      <c r="L1525" s="55">
        <v>0</v>
      </c>
      <c r="M1525" s="56">
        <v>0</v>
      </c>
      <c r="N1525" s="19">
        <v>0</v>
      </c>
      <c r="O1525" s="21">
        <v>0</v>
      </c>
      <c r="P1525" s="2">
        <v>1107</v>
      </c>
      <c r="Q1525" s="2" t="s">
        <v>41</v>
      </c>
      <c r="R1525" s="2" t="s">
        <v>911</v>
      </c>
      <c r="S1525" s="2" t="s">
        <v>912</v>
      </c>
      <c r="T1525" s="2" t="s">
        <v>60</v>
      </c>
      <c r="U1525" s="57">
        <v>0</v>
      </c>
      <c r="V1525" s="2">
        <v>45812</v>
      </c>
      <c r="W1525" s="2">
        <v>1</v>
      </c>
      <c r="X1525" s="56" t="s">
        <v>422</v>
      </c>
      <c r="Y1525" s="21" t="s">
        <v>4584</v>
      </c>
      <c r="Z1525" s="52">
        <v>22.45234782608696</v>
      </c>
    </row>
    <row r="1526" spans="1:26" x14ac:dyDescent="0.25">
      <c r="A1526" s="70" t="s">
        <v>4583</v>
      </c>
      <c r="B1526" s="2" t="s">
        <v>913</v>
      </c>
      <c r="C1526" s="19" t="s">
        <v>3527</v>
      </c>
      <c r="D1526" s="2" t="s">
        <v>390</v>
      </c>
      <c r="E1526" s="14">
        <v>20010052</v>
      </c>
      <c r="F1526" s="14" t="s">
        <v>482</v>
      </c>
      <c r="G1526" s="19">
        <v>14</v>
      </c>
      <c r="H1526" s="21">
        <v>158.21</v>
      </c>
      <c r="I1526" s="21">
        <v>6205.7999999999993</v>
      </c>
      <c r="J1526" s="54">
        <v>0</v>
      </c>
      <c r="K1526" s="54">
        <v>0</v>
      </c>
      <c r="L1526" s="55">
        <v>0</v>
      </c>
      <c r="M1526" s="56">
        <v>0</v>
      </c>
      <c r="N1526" s="19">
        <v>0</v>
      </c>
      <c r="O1526" s="21">
        <v>0</v>
      </c>
      <c r="P1526" s="2">
        <v>6206</v>
      </c>
      <c r="Q1526" s="2" t="s">
        <v>41</v>
      </c>
      <c r="R1526" s="2" t="s">
        <v>914</v>
      </c>
      <c r="S1526" s="2" t="s">
        <v>915</v>
      </c>
      <c r="T1526" s="2" t="s">
        <v>49</v>
      </c>
      <c r="U1526" s="57">
        <v>0</v>
      </c>
      <c r="V1526" s="2">
        <v>45818</v>
      </c>
      <c r="W1526" s="2">
        <v>1</v>
      </c>
      <c r="X1526" s="56" t="s">
        <v>422</v>
      </c>
      <c r="Y1526" s="21" t="s">
        <v>4584</v>
      </c>
      <c r="Z1526" s="52">
        <v>27.457556412363314</v>
      </c>
    </row>
    <row r="1527" spans="1:26" x14ac:dyDescent="0.25">
      <c r="A1527" s="70" t="s">
        <v>4583</v>
      </c>
      <c r="B1527" s="2" t="s">
        <v>916</v>
      </c>
      <c r="C1527" s="19" t="s">
        <v>3527</v>
      </c>
      <c r="D1527" s="2" t="s">
        <v>390</v>
      </c>
      <c r="E1527" s="14">
        <v>20010052</v>
      </c>
      <c r="F1527" s="14" t="s">
        <v>533</v>
      </c>
      <c r="G1527" s="19">
        <v>9</v>
      </c>
      <c r="H1527" s="21">
        <v>9.9400000000000013</v>
      </c>
      <c r="I1527" s="21">
        <v>362.98999999999995</v>
      </c>
      <c r="J1527" s="54">
        <v>0</v>
      </c>
      <c r="K1527" s="54">
        <v>0</v>
      </c>
      <c r="L1527" s="55">
        <v>0</v>
      </c>
      <c r="M1527" s="56">
        <v>0</v>
      </c>
      <c r="N1527" s="19">
        <v>0</v>
      </c>
      <c r="O1527" s="21">
        <v>0</v>
      </c>
      <c r="P1527" s="2">
        <v>363</v>
      </c>
      <c r="Q1527" s="2" t="s">
        <v>41</v>
      </c>
      <c r="R1527" s="2" t="s">
        <v>917</v>
      </c>
      <c r="S1527" s="2" t="s">
        <v>918</v>
      </c>
      <c r="T1527" s="2" t="s">
        <v>60</v>
      </c>
      <c r="U1527" s="57">
        <v>0</v>
      </c>
      <c r="V1527" s="2">
        <v>45846</v>
      </c>
      <c r="W1527" s="2">
        <v>1</v>
      </c>
      <c r="X1527" s="56" t="s">
        <v>422</v>
      </c>
      <c r="Y1527" s="21" t="s">
        <v>4584</v>
      </c>
      <c r="Z1527" s="52">
        <v>16.433148893360158</v>
      </c>
    </row>
    <row r="1528" spans="1:26" x14ac:dyDescent="0.25">
      <c r="A1528" s="70" t="s">
        <v>4583</v>
      </c>
      <c r="B1528" s="2" t="s">
        <v>919</v>
      </c>
      <c r="C1528" s="19" t="s">
        <v>3527</v>
      </c>
      <c r="D1528" s="2" t="s">
        <v>390</v>
      </c>
      <c r="E1528" s="14">
        <v>20010052</v>
      </c>
      <c r="F1528" s="14" t="s">
        <v>432</v>
      </c>
      <c r="G1528" s="19">
        <v>6</v>
      </c>
      <c r="H1528" s="21">
        <v>6.29</v>
      </c>
      <c r="I1528" s="21">
        <v>250.57</v>
      </c>
      <c r="J1528" s="54">
        <v>0</v>
      </c>
      <c r="K1528" s="54">
        <v>0</v>
      </c>
      <c r="L1528" s="55">
        <v>0</v>
      </c>
      <c r="M1528" s="56">
        <v>0</v>
      </c>
      <c r="N1528" s="19">
        <v>0</v>
      </c>
      <c r="O1528" s="21">
        <v>0</v>
      </c>
      <c r="P1528" s="2">
        <v>251</v>
      </c>
      <c r="Q1528" s="2" t="s">
        <v>41</v>
      </c>
      <c r="R1528" s="2" t="s">
        <v>920</v>
      </c>
      <c r="S1528" s="2" t="s">
        <v>921</v>
      </c>
      <c r="T1528" s="2" t="s">
        <v>60</v>
      </c>
      <c r="U1528" s="57">
        <v>0</v>
      </c>
      <c r="V1528" s="2">
        <v>45895</v>
      </c>
      <c r="W1528" s="2">
        <v>1</v>
      </c>
      <c r="X1528" s="56" t="s">
        <v>422</v>
      </c>
      <c r="Y1528" s="21" t="s">
        <v>4584</v>
      </c>
      <c r="Z1528" s="52">
        <v>11.950874403815581</v>
      </c>
    </row>
    <row r="1529" spans="1:26" x14ac:dyDescent="0.25">
      <c r="A1529" s="70" t="s">
        <v>4583</v>
      </c>
      <c r="B1529" s="2" t="s">
        <v>922</v>
      </c>
      <c r="C1529" s="19" t="s">
        <v>3527</v>
      </c>
      <c r="D1529" s="2" t="s">
        <v>390</v>
      </c>
      <c r="E1529" s="14">
        <v>20010052</v>
      </c>
      <c r="F1529" s="14" t="s">
        <v>638</v>
      </c>
      <c r="G1529" s="19">
        <v>7</v>
      </c>
      <c r="H1529" s="21">
        <v>13.86</v>
      </c>
      <c r="I1529" s="21">
        <v>534.53</v>
      </c>
      <c r="J1529" s="54">
        <v>0</v>
      </c>
      <c r="K1529" s="54">
        <v>0</v>
      </c>
      <c r="L1529" s="55">
        <v>0</v>
      </c>
      <c r="M1529" s="56">
        <v>0</v>
      </c>
      <c r="N1529" s="19">
        <v>0</v>
      </c>
      <c r="O1529" s="21">
        <v>0</v>
      </c>
      <c r="P1529" s="2">
        <v>535</v>
      </c>
      <c r="Q1529" s="2" t="s">
        <v>41</v>
      </c>
      <c r="R1529" s="2" t="s">
        <v>923</v>
      </c>
      <c r="S1529" s="2" t="s">
        <v>924</v>
      </c>
      <c r="T1529" s="2" t="s">
        <v>60</v>
      </c>
      <c r="U1529" s="57">
        <v>0</v>
      </c>
      <c r="V1529" s="2">
        <v>45895</v>
      </c>
      <c r="W1529" s="2">
        <v>1</v>
      </c>
      <c r="X1529" s="56" t="s">
        <v>422</v>
      </c>
      <c r="Y1529" s="21" t="s">
        <v>4584</v>
      </c>
      <c r="Z1529" s="52">
        <v>13.498232323232324</v>
      </c>
    </row>
    <row r="1530" spans="1:26" x14ac:dyDescent="0.25">
      <c r="A1530" s="70" t="s">
        <v>4583</v>
      </c>
      <c r="B1530" s="2" t="s">
        <v>925</v>
      </c>
      <c r="C1530" s="19" t="s">
        <v>3527</v>
      </c>
      <c r="D1530" s="2" t="s">
        <v>390</v>
      </c>
      <c r="E1530" s="14">
        <v>20010052</v>
      </c>
      <c r="F1530" s="14" t="s">
        <v>639</v>
      </c>
      <c r="G1530" s="19">
        <v>6</v>
      </c>
      <c r="H1530" s="21">
        <v>13.3</v>
      </c>
      <c r="I1530" s="21">
        <v>692.82</v>
      </c>
      <c r="J1530" s="54">
        <v>0</v>
      </c>
      <c r="K1530" s="54">
        <v>0</v>
      </c>
      <c r="L1530" s="55">
        <v>0</v>
      </c>
      <c r="M1530" s="56">
        <v>0</v>
      </c>
      <c r="N1530" s="19">
        <v>0</v>
      </c>
      <c r="O1530" s="21">
        <v>0</v>
      </c>
      <c r="P1530" s="2">
        <v>693</v>
      </c>
      <c r="Q1530" s="2" t="s">
        <v>41</v>
      </c>
      <c r="R1530" s="2" t="s">
        <v>926</v>
      </c>
      <c r="S1530" s="2" t="s">
        <v>927</v>
      </c>
      <c r="T1530" s="2" t="s">
        <v>60</v>
      </c>
      <c r="U1530" s="57">
        <v>0</v>
      </c>
      <c r="V1530" s="2">
        <v>45908</v>
      </c>
      <c r="W1530" s="2">
        <v>1</v>
      </c>
      <c r="X1530" s="56" t="s">
        <v>422</v>
      </c>
      <c r="Y1530" s="21" t="s">
        <v>4584</v>
      </c>
      <c r="Z1530" s="52">
        <v>15.627518796992485</v>
      </c>
    </row>
    <row r="1531" spans="1:26" x14ac:dyDescent="0.25">
      <c r="A1531" s="70" t="s">
        <v>4583</v>
      </c>
      <c r="B1531" s="2" t="s">
        <v>2337</v>
      </c>
      <c r="C1531" s="19" t="s">
        <v>3527</v>
      </c>
      <c r="D1531" s="2" t="s">
        <v>390</v>
      </c>
      <c r="E1531" s="14">
        <v>20010052</v>
      </c>
      <c r="F1531" s="14" t="s">
        <v>486</v>
      </c>
      <c r="G1531" s="19">
        <v>12</v>
      </c>
      <c r="H1531" s="21">
        <v>33.919999999999995</v>
      </c>
      <c r="I1531" s="21">
        <v>1254.7899999999997</v>
      </c>
      <c r="J1531" s="54">
        <v>0</v>
      </c>
      <c r="K1531" s="54">
        <v>0</v>
      </c>
      <c r="L1531" s="55">
        <v>0</v>
      </c>
      <c r="M1531" s="56">
        <v>0</v>
      </c>
      <c r="N1531" s="19">
        <v>0</v>
      </c>
      <c r="O1531" s="21">
        <v>0</v>
      </c>
      <c r="P1531" s="2">
        <v>1255</v>
      </c>
      <c r="Q1531" s="2" t="s">
        <v>41</v>
      </c>
      <c r="R1531" s="2" t="s">
        <v>979</v>
      </c>
      <c r="S1531" s="2" t="s">
        <v>2338</v>
      </c>
      <c r="T1531" s="2" t="s">
        <v>60</v>
      </c>
      <c r="U1531" s="57">
        <v>0</v>
      </c>
      <c r="V1531" s="2">
        <v>45943</v>
      </c>
      <c r="W1531" s="2">
        <v>1</v>
      </c>
      <c r="X1531" s="56" t="s">
        <v>422</v>
      </c>
      <c r="Y1531" s="21" t="s">
        <v>4584</v>
      </c>
      <c r="Z1531" s="52">
        <v>22.195577830188679</v>
      </c>
    </row>
    <row r="1532" spans="1:26" x14ac:dyDescent="0.25">
      <c r="A1532" s="70" t="s">
        <v>4583</v>
      </c>
      <c r="B1532" s="2" t="s">
        <v>2704</v>
      </c>
      <c r="C1532" s="19" t="s">
        <v>3527</v>
      </c>
      <c r="D1532" s="2" t="s">
        <v>390</v>
      </c>
      <c r="E1532" s="14">
        <v>20010052</v>
      </c>
      <c r="F1532" s="14" t="s">
        <v>477</v>
      </c>
      <c r="G1532" s="19">
        <v>7</v>
      </c>
      <c r="H1532" s="21">
        <v>32.760000000000005</v>
      </c>
      <c r="I1532" s="21">
        <v>1212.55</v>
      </c>
      <c r="J1532" s="54">
        <v>0</v>
      </c>
      <c r="K1532" s="54">
        <v>0</v>
      </c>
      <c r="L1532" s="55">
        <v>0</v>
      </c>
      <c r="M1532" s="56">
        <v>0</v>
      </c>
      <c r="N1532" s="19">
        <v>0</v>
      </c>
      <c r="O1532" s="21">
        <v>0</v>
      </c>
      <c r="P1532" s="2">
        <v>1213</v>
      </c>
      <c r="Q1532" s="2" t="s">
        <v>41</v>
      </c>
      <c r="R1532" s="2" t="s">
        <v>2705</v>
      </c>
      <c r="S1532" s="2" t="s">
        <v>2706</v>
      </c>
      <c r="T1532" s="2" t="s">
        <v>60</v>
      </c>
      <c r="U1532" s="57">
        <v>0</v>
      </c>
      <c r="V1532" s="2">
        <v>45978</v>
      </c>
      <c r="W1532" s="2">
        <v>1</v>
      </c>
      <c r="X1532" s="56" t="s">
        <v>422</v>
      </c>
      <c r="Y1532" s="21" t="s">
        <v>4584</v>
      </c>
      <c r="Z1532" s="52">
        <v>12.954594017094015</v>
      </c>
    </row>
    <row r="1533" spans="1:26" x14ac:dyDescent="0.25">
      <c r="A1533" s="70" t="s">
        <v>4583</v>
      </c>
      <c r="B1533" s="2" t="s">
        <v>3629</v>
      </c>
      <c r="C1533" s="19" t="s">
        <v>3527</v>
      </c>
      <c r="D1533" s="2" t="s">
        <v>390</v>
      </c>
      <c r="E1533" s="14">
        <v>20010052</v>
      </c>
      <c r="F1533" s="14" t="s">
        <v>538</v>
      </c>
      <c r="G1533" s="19">
        <v>6</v>
      </c>
      <c r="H1533" s="21">
        <v>10.75</v>
      </c>
      <c r="I1533" s="21">
        <v>363.33000000000004</v>
      </c>
      <c r="J1533" s="54">
        <v>0</v>
      </c>
      <c r="K1533" s="54">
        <v>0</v>
      </c>
      <c r="L1533" s="55">
        <v>0</v>
      </c>
      <c r="M1533" s="56">
        <v>0</v>
      </c>
      <c r="N1533" s="19">
        <v>0</v>
      </c>
      <c r="O1533" s="21">
        <v>0</v>
      </c>
      <c r="P1533" s="2">
        <v>363</v>
      </c>
      <c r="Q1533" s="2" t="s">
        <v>41</v>
      </c>
      <c r="R1533" s="2" t="s">
        <v>3630</v>
      </c>
      <c r="S1533" s="2" t="s">
        <v>3631</v>
      </c>
      <c r="T1533" s="2" t="s">
        <v>60</v>
      </c>
      <c r="U1533" s="57">
        <v>0</v>
      </c>
      <c r="V1533" s="2">
        <v>46069</v>
      </c>
      <c r="W1533" s="2">
        <v>1</v>
      </c>
      <c r="X1533" s="56" t="s">
        <v>422</v>
      </c>
      <c r="Y1533" s="21" t="s">
        <v>4584</v>
      </c>
      <c r="Z1533" s="52">
        <v>10.139441860465119</v>
      </c>
    </row>
    <row r="1534" spans="1:26" x14ac:dyDescent="0.25">
      <c r="A1534" s="70" t="s">
        <v>4583</v>
      </c>
      <c r="B1534" s="2" t="s">
        <v>928</v>
      </c>
      <c r="C1534" s="19" t="s">
        <v>3528</v>
      </c>
      <c r="D1534" s="2" t="s">
        <v>392</v>
      </c>
      <c r="E1534" s="14">
        <v>20010053</v>
      </c>
      <c r="F1534" s="14" t="s">
        <v>44</v>
      </c>
      <c r="G1534" s="19">
        <v>7</v>
      </c>
      <c r="H1534" s="21">
        <v>5.41</v>
      </c>
      <c r="I1534" s="21">
        <v>215.21</v>
      </c>
      <c r="J1534" s="54">
        <v>0</v>
      </c>
      <c r="K1534" s="54">
        <v>0</v>
      </c>
      <c r="L1534" s="55">
        <v>190.93000000000757</v>
      </c>
      <c r="M1534" s="56">
        <v>0</v>
      </c>
      <c r="N1534" s="19">
        <v>0</v>
      </c>
      <c r="O1534" s="21">
        <v>0</v>
      </c>
      <c r="P1534" s="2">
        <v>24</v>
      </c>
      <c r="Q1534" s="2" t="s">
        <v>41</v>
      </c>
      <c r="R1534" s="2" t="s">
        <v>929</v>
      </c>
      <c r="S1534" s="2" t="s">
        <v>930</v>
      </c>
      <c r="T1534" s="2" t="s">
        <v>84</v>
      </c>
      <c r="U1534" s="57">
        <v>0</v>
      </c>
      <c r="V1534" s="2">
        <v>45812</v>
      </c>
      <c r="W1534" s="2">
        <v>1</v>
      </c>
      <c r="X1534" s="56" t="s">
        <v>422</v>
      </c>
      <c r="Y1534" s="21" t="s">
        <v>4584</v>
      </c>
      <c r="Z1534" s="52">
        <v>13.92301293900185</v>
      </c>
    </row>
    <row r="1535" spans="1:26" x14ac:dyDescent="0.25">
      <c r="A1535" s="70" t="s">
        <v>4583</v>
      </c>
      <c r="B1535" s="2" t="s">
        <v>931</v>
      </c>
      <c r="C1535" s="19" t="s">
        <v>3528</v>
      </c>
      <c r="D1535" s="2" t="s">
        <v>392</v>
      </c>
      <c r="E1535" s="14">
        <v>20010053</v>
      </c>
      <c r="F1535" s="14" t="s">
        <v>617</v>
      </c>
      <c r="G1535" s="19">
        <v>14</v>
      </c>
      <c r="H1535" s="21">
        <v>93.52000000000001</v>
      </c>
      <c r="I1535" s="21">
        <v>4200.75</v>
      </c>
      <c r="J1535" s="54">
        <v>0</v>
      </c>
      <c r="K1535" s="54">
        <v>0</v>
      </c>
      <c r="L1535" s="55">
        <v>0</v>
      </c>
      <c r="M1535" s="56">
        <v>0</v>
      </c>
      <c r="N1535" s="19">
        <v>0</v>
      </c>
      <c r="O1535" s="21">
        <v>0</v>
      </c>
      <c r="P1535" s="2">
        <v>4201</v>
      </c>
      <c r="Q1535" s="2" t="s">
        <v>41</v>
      </c>
      <c r="R1535" s="2" t="s">
        <v>932</v>
      </c>
      <c r="S1535" s="2" t="s">
        <v>933</v>
      </c>
      <c r="T1535" s="2" t="s">
        <v>934</v>
      </c>
      <c r="U1535" s="57">
        <v>0</v>
      </c>
      <c r="V1535" s="2">
        <v>45831</v>
      </c>
      <c r="W1535" s="2">
        <v>1</v>
      </c>
      <c r="X1535" s="56" t="s">
        <v>422</v>
      </c>
      <c r="Y1535" s="21" t="s">
        <v>4584</v>
      </c>
      <c r="Z1535" s="52">
        <v>31.442739520958082</v>
      </c>
    </row>
    <row r="1536" spans="1:26" x14ac:dyDescent="0.25">
      <c r="A1536" s="70" t="s">
        <v>4583</v>
      </c>
      <c r="B1536" s="2" t="s">
        <v>935</v>
      </c>
      <c r="C1536" s="19" t="s">
        <v>3528</v>
      </c>
      <c r="D1536" s="2" t="s">
        <v>392</v>
      </c>
      <c r="E1536" s="14">
        <v>20010053</v>
      </c>
      <c r="F1536" s="14" t="s">
        <v>513</v>
      </c>
      <c r="G1536" s="19">
        <v>7</v>
      </c>
      <c r="H1536" s="21">
        <v>27.17</v>
      </c>
      <c r="I1536" s="21">
        <v>1111.55</v>
      </c>
      <c r="J1536" s="54">
        <v>0</v>
      </c>
      <c r="K1536" s="54">
        <v>0</v>
      </c>
      <c r="L1536" s="55">
        <v>0</v>
      </c>
      <c r="M1536" s="56">
        <v>0</v>
      </c>
      <c r="N1536" s="19">
        <v>0</v>
      </c>
      <c r="O1536" s="21">
        <v>0</v>
      </c>
      <c r="P1536" s="2">
        <v>1112</v>
      </c>
      <c r="Q1536" s="2" t="s">
        <v>41</v>
      </c>
      <c r="R1536" s="2" t="s">
        <v>936</v>
      </c>
      <c r="S1536" s="2" t="s">
        <v>937</v>
      </c>
      <c r="T1536" s="2" t="s">
        <v>938</v>
      </c>
      <c r="U1536" s="57">
        <v>0</v>
      </c>
      <c r="V1536" s="2">
        <v>45831</v>
      </c>
      <c r="W1536" s="2">
        <v>1</v>
      </c>
      <c r="X1536" s="56" t="s">
        <v>422</v>
      </c>
      <c r="Y1536" s="21" t="s">
        <v>4584</v>
      </c>
      <c r="Z1536" s="52">
        <v>14.318825910931174</v>
      </c>
    </row>
    <row r="1537" spans="1:26" x14ac:dyDescent="0.25">
      <c r="A1537" s="70" t="s">
        <v>4583</v>
      </c>
      <c r="B1537" s="2" t="s">
        <v>3021</v>
      </c>
      <c r="C1537" s="19" t="s">
        <v>3528</v>
      </c>
      <c r="D1537" s="2" t="s">
        <v>392</v>
      </c>
      <c r="E1537" s="14">
        <v>20010053</v>
      </c>
      <c r="F1537" s="14" t="s">
        <v>516</v>
      </c>
      <c r="G1537" s="19">
        <v>14</v>
      </c>
      <c r="H1537" s="21">
        <v>29.35</v>
      </c>
      <c r="I1537" s="21">
        <v>1138.3500000000001</v>
      </c>
      <c r="J1537" s="54">
        <v>0</v>
      </c>
      <c r="K1537" s="54">
        <v>0</v>
      </c>
      <c r="L1537" s="55">
        <v>0</v>
      </c>
      <c r="M1537" s="56">
        <v>0</v>
      </c>
      <c r="N1537" s="19">
        <v>0</v>
      </c>
      <c r="O1537" s="21">
        <v>0</v>
      </c>
      <c r="P1537" s="2">
        <v>1138</v>
      </c>
      <c r="Q1537" s="2" t="s">
        <v>41</v>
      </c>
      <c r="R1537" s="2" t="s">
        <v>3022</v>
      </c>
      <c r="S1537" s="2" t="s">
        <v>3023</v>
      </c>
      <c r="T1537" s="2" t="s">
        <v>934</v>
      </c>
      <c r="U1537" s="57">
        <v>0</v>
      </c>
      <c r="V1537" s="2">
        <v>45831</v>
      </c>
      <c r="W1537" s="2">
        <v>1</v>
      </c>
      <c r="X1537" s="56" t="s">
        <v>422</v>
      </c>
      <c r="Y1537" s="21" t="s">
        <v>4584</v>
      </c>
      <c r="Z1537" s="52">
        <v>27.149744463373089</v>
      </c>
    </row>
    <row r="1538" spans="1:26" x14ac:dyDescent="0.25">
      <c r="A1538" s="70" t="s">
        <v>4583</v>
      </c>
      <c r="B1538" s="2" t="s">
        <v>939</v>
      </c>
      <c r="C1538" s="19" t="s">
        <v>3528</v>
      </c>
      <c r="D1538" s="2" t="s">
        <v>392</v>
      </c>
      <c r="E1538" s="14">
        <v>20010053</v>
      </c>
      <c r="F1538" s="14" t="s">
        <v>520</v>
      </c>
      <c r="G1538" s="19">
        <v>7</v>
      </c>
      <c r="H1538" s="21">
        <v>15.03</v>
      </c>
      <c r="I1538" s="21">
        <v>588.51999999999987</v>
      </c>
      <c r="J1538" s="54">
        <v>0</v>
      </c>
      <c r="K1538" s="54">
        <v>0</v>
      </c>
      <c r="L1538" s="55">
        <v>0</v>
      </c>
      <c r="M1538" s="56">
        <v>0</v>
      </c>
      <c r="N1538" s="19">
        <v>0</v>
      </c>
      <c r="O1538" s="21">
        <v>0</v>
      </c>
      <c r="P1538" s="2">
        <v>589</v>
      </c>
      <c r="Q1538" s="2" t="s">
        <v>41</v>
      </c>
      <c r="R1538" s="2" t="s">
        <v>940</v>
      </c>
      <c r="S1538" s="2" t="s">
        <v>941</v>
      </c>
      <c r="T1538" s="2" t="s">
        <v>934</v>
      </c>
      <c r="U1538" s="57">
        <v>0</v>
      </c>
      <c r="V1538" s="2">
        <v>45831</v>
      </c>
      <c r="W1538" s="2">
        <v>1</v>
      </c>
      <c r="X1538" s="56" t="s">
        <v>422</v>
      </c>
      <c r="Y1538" s="21" t="s">
        <v>4584</v>
      </c>
      <c r="Z1538" s="52">
        <v>13.70472388556221</v>
      </c>
    </row>
    <row r="1539" spans="1:26" x14ac:dyDescent="0.25">
      <c r="A1539" s="70" t="s">
        <v>4583</v>
      </c>
      <c r="B1539" s="2" t="s">
        <v>3838</v>
      </c>
      <c r="C1539" s="19" t="s">
        <v>3528</v>
      </c>
      <c r="D1539" s="2" t="s">
        <v>392</v>
      </c>
      <c r="E1539" s="14">
        <v>20010053</v>
      </c>
      <c r="F1539" s="14" t="s">
        <v>427</v>
      </c>
      <c r="G1539" s="19">
        <v>6</v>
      </c>
      <c r="H1539" s="21">
        <v>9.8299999999999983</v>
      </c>
      <c r="I1539" s="21">
        <v>558.48</v>
      </c>
      <c r="J1539" s="54">
        <v>0</v>
      </c>
      <c r="K1539" s="54">
        <v>0</v>
      </c>
      <c r="L1539" s="55">
        <v>0</v>
      </c>
      <c r="M1539" s="56">
        <v>0</v>
      </c>
      <c r="N1539" s="19">
        <v>0</v>
      </c>
      <c r="O1539" s="21">
        <v>0</v>
      </c>
      <c r="P1539" s="2">
        <v>558</v>
      </c>
      <c r="Q1539" s="2" t="s">
        <v>41</v>
      </c>
      <c r="R1539" s="2" t="s">
        <v>689</v>
      </c>
      <c r="S1539" s="2" t="s">
        <v>3839</v>
      </c>
      <c r="T1539" s="2" t="s">
        <v>934</v>
      </c>
      <c r="U1539" s="57">
        <v>0</v>
      </c>
      <c r="V1539" s="2">
        <v>45846</v>
      </c>
      <c r="W1539" s="2">
        <v>1</v>
      </c>
      <c r="X1539" s="56" t="s">
        <v>422</v>
      </c>
      <c r="Y1539" s="21" t="s">
        <v>4584</v>
      </c>
      <c r="Z1539" s="52">
        <v>17.044150559511703</v>
      </c>
    </row>
    <row r="1540" spans="1:26" x14ac:dyDescent="0.25">
      <c r="A1540" s="70" t="s">
        <v>4583</v>
      </c>
      <c r="B1540" s="2" t="s">
        <v>4043</v>
      </c>
      <c r="C1540" s="19" t="s">
        <v>3528</v>
      </c>
      <c r="D1540" s="2" t="s">
        <v>392</v>
      </c>
      <c r="E1540" s="14">
        <v>20010053</v>
      </c>
      <c r="F1540" s="14" t="s">
        <v>476</v>
      </c>
      <c r="G1540" s="19">
        <v>14</v>
      </c>
      <c r="H1540" s="21">
        <v>28.779999999999998</v>
      </c>
      <c r="I1540" s="21">
        <v>940.26</v>
      </c>
      <c r="J1540" s="54">
        <v>0</v>
      </c>
      <c r="K1540" s="54">
        <v>0</v>
      </c>
      <c r="L1540" s="55">
        <v>0</v>
      </c>
      <c r="M1540" s="56">
        <v>0</v>
      </c>
      <c r="N1540" s="19">
        <v>0</v>
      </c>
      <c r="O1540" s="21">
        <v>0</v>
      </c>
      <c r="P1540" s="2">
        <v>940</v>
      </c>
      <c r="Q1540" s="2" t="s">
        <v>41</v>
      </c>
      <c r="R1540" s="2" t="s">
        <v>4044</v>
      </c>
      <c r="S1540" s="2" t="s">
        <v>4045</v>
      </c>
      <c r="T1540" s="2" t="s">
        <v>60</v>
      </c>
      <c r="U1540" s="57">
        <v>0</v>
      </c>
      <c r="V1540" s="2">
        <v>45846</v>
      </c>
      <c r="W1540" s="2">
        <v>1</v>
      </c>
      <c r="X1540" s="56" t="s">
        <v>422</v>
      </c>
      <c r="Y1540" s="21" t="s">
        <v>4584</v>
      </c>
      <c r="Z1540" s="52">
        <v>22.869423210562893</v>
      </c>
    </row>
    <row r="1541" spans="1:26" x14ac:dyDescent="0.25">
      <c r="A1541" s="70" t="s">
        <v>4583</v>
      </c>
      <c r="B1541" s="2" t="s">
        <v>3432</v>
      </c>
      <c r="C1541" s="19" t="s">
        <v>3528</v>
      </c>
      <c r="D1541" s="2" t="s">
        <v>392</v>
      </c>
      <c r="E1541" s="14">
        <v>20010053</v>
      </c>
      <c r="F1541" s="14" t="s">
        <v>481</v>
      </c>
      <c r="G1541" s="19">
        <v>13</v>
      </c>
      <c r="H1541" s="21">
        <v>23.06</v>
      </c>
      <c r="I1541" s="21">
        <v>774.17999999999984</v>
      </c>
      <c r="J1541" s="54">
        <v>0</v>
      </c>
      <c r="K1541" s="54">
        <v>0</v>
      </c>
      <c r="L1541" s="55">
        <v>0</v>
      </c>
      <c r="M1541" s="56">
        <v>0</v>
      </c>
      <c r="N1541" s="19">
        <v>0</v>
      </c>
      <c r="O1541" s="21">
        <v>0</v>
      </c>
      <c r="P1541" s="2">
        <v>774</v>
      </c>
      <c r="Q1541" s="2" t="s">
        <v>41</v>
      </c>
      <c r="R1541" s="2" t="s">
        <v>3433</v>
      </c>
      <c r="S1541" s="2" t="s">
        <v>3434</v>
      </c>
      <c r="T1541" s="2" t="s">
        <v>934</v>
      </c>
      <c r="U1541" s="57">
        <v>0</v>
      </c>
      <c r="V1541" s="2">
        <v>45846</v>
      </c>
      <c r="W1541" s="2">
        <v>1</v>
      </c>
      <c r="X1541" s="56" t="s">
        <v>422</v>
      </c>
      <c r="Y1541" s="21" t="s">
        <v>4584</v>
      </c>
      <c r="Z1541" s="52">
        <v>21.822072853425844</v>
      </c>
    </row>
    <row r="1542" spans="1:26" x14ac:dyDescent="0.25">
      <c r="A1542" s="70" t="s">
        <v>4583</v>
      </c>
      <c r="B1542" s="2" t="s">
        <v>3797</v>
      </c>
      <c r="C1542" s="19" t="s">
        <v>3528</v>
      </c>
      <c r="D1542" s="2" t="s">
        <v>392</v>
      </c>
      <c r="E1542" s="14">
        <v>20010053</v>
      </c>
      <c r="F1542" s="14" t="s">
        <v>482</v>
      </c>
      <c r="G1542" s="19">
        <v>14</v>
      </c>
      <c r="H1542" s="21">
        <v>50.3</v>
      </c>
      <c r="I1542" s="21">
        <v>1758.4600000000003</v>
      </c>
      <c r="J1542" s="54">
        <v>0</v>
      </c>
      <c r="K1542" s="54">
        <v>0</v>
      </c>
      <c r="L1542" s="55">
        <v>0</v>
      </c>
      <c r="M1542" s="56">
        <v>0</v>
      </c>
      <c r="N1542" s="19">
        <v>0</v>
      </c>
      <c r="O1542" s="21">
        <v>0</v>
      </c>
      <c r="P1542" s="2">
        <v>1758</v>
      </c>
      <c r="Q1542" s="2" t="s">
        <v>41</v>
      </c>
      <c r="R1542" s="2" t="s">
        <v>3798</v>
      </c>
      <c r="S1542" s="2" t="s">
        <v>3799</v>
      </c>
      <c r="T1542" s="2" t="s">
        <v>934</v>
      </c>
      <c r="U1542" s="57">
        <v>0</v>
      </c>
      <c r="V1542" s="2">
        <v>45846</v>
      </c>
      <c r="W1542" s="2">
        <v>1</v>
      </c>
      <c r="X1542" s="56" t="s">
        <v>422</v>
      </c>
      <c r="Y1542" s="21" t="s">
        <v>4584</v>
      </c>
      <c r="Z1542" s="52">
        <v>24.471610337972173</v>
      </c>
    </row>
    <row r="1543" spans="1:26" x14ac:dyDescent="0.25">
      <c r="A1543" s="70" t="s">
        <v>4583</v>
      </c>
      <c r="B1543" s="2" t="s">
        <v>4631</v>
      </c>
      <c r="C1543" s="19" t="s">
        <v>3528</v>
      </c>
      <c r="D1543" s="2" t="s">
        <v>392</v>
      </c>
      <c r="E1543" s="14">
        <v>20010053</v>
      </c>
      <c r="F1543" s="14" t="s">
        <v>533</v>
      </c>
      <c r="G1543" s="19">
        <v>4</v>
      </c>
      <c r="H1543" s="21">
        <v>5.0200000000000005</v>
      </c>
      <c r="I1543" s="21">
        <v>284.42999999999995</v>
      </c>
      <c r="J1543" s="54">
        <v>0</v>
      </c>
      <c r="K1543" s="54">
        <v>0</v>
      </c>
      <c r="L1543" s="55">
        <v>0</v>
      </c>
      <c r="M1543" s="56">
        <v>0</v>
      </c>
      <c r="N1543" s="19">
        <v>0</v>
      </c>
      <c r="O1543" s="21">
        <v>0</v>
      </c>
      <c r="P1543" s="2">
        <v>284</v>
      </c>
      <c r="Q1543" s="2" t="s">
        <v>41</v>
      </c>
      <c r="R1543" s="2" t="s">
        <v>1236</v>
      </c>
      <c r="S1543" s="2" t="s">
        <v>4632</v>
      </c>
      <c r="T1543" s="2" t="s">
        <v>55</v>
      </c>
      <c r="U1543" s="57">
        <v>0</v>
      </c>
      <c r="V1543" s="2">
        <v>45916</v>
      </c>
      <c r="W1543" s="2">
        <v>1</v>
      </c>
      <c r="X1543" s="56" t="s">
        <v>422</v>
      </c>
      <c r="Y1543" s="21" t="s">
        <v>4584</v>
      </c>
      <c r="Z1543" s="52">
        <v>11.331872509960156</v>
      </c>
    </row>
    <row r="1544" spans="1:26" x14ac:dyDescent="0.25">
      <c r="A1544" s="70" t="s">
        <v>4583</v>
      </c>
      <c r="B1544" s="2" t="s">
        <v>3072</v>
      </c>
      <c r="C1544" s="19" t="s">
        <v>3528</v>
      </c>
      <c r="D1544" s="2" t="s">
        <v>392</v>
      </c>
      <c r="E1544" s="14">
        <v>20010053</v>
      </c>
      <c r="F1544" s="14" t="s">
        <v>483</v>
      </c>
      <c r="G1544" s="19">
        <v>14</v>
      </c>
      <c r="H1544" s="21">
        <v>34.809999999999995</v>
      </c>
      <c r="I1544" s="21">
        <v>1361.3999999999999</v>
      </c>
      <c r="J1544" s="54">
        <v>0</v>
      </c>
      <c r="K1544" s="54">
        <v>0</v>
      </c>
      <c r="L1544" s="55">
        <v>0</v>
      </c>
      <c r="M1544" s="56">
        <v>0</v>
      </c>
      <c r="N1544" s="19">
        <v>0</v>
      </c>
      <c r="O1544" s="21">
        <v>0</v>
      </c>
      <c r="P1544" s="2">
        <v>1361</v>
      </c>
      <c r="Q1544" s="2" t="s">
        <v>41</v>
      </c>
      <c r="R1544" s="2" t="s">
        <v>3073</v>
      </c>
      <c r="S1544" s="2" t="s">
        <v>3074</v>
      </c>
      <c r="T1544" s="2" t="s">
        <v>938</v>
      </c>
      <c r="U1544" s="57">
        <v>0</v>
      </c>
      <c r="V1544" s="2">
        <v>46013</v>
      </c>
      <c r="W1544" s="2">
        <v>1</v>
      </c>
      <c r="X1544" s="56" t="s">
        <v>422</v>
      </c>
      <c r="Y1544" s="21" t="s">
        <v>4584</v>
      </c>
      <c r="Z1544" s="52">
        <v>27.376615914966965</v>
      </c>
    </row>
    <row r="1545" spans="1:26" x14ac:dyDescent="0.25">
      <c r="A1545" s="70" t="s">
        <v>4583</v>
      </c>
      <c r="B1545" s="2" t="s">
        <v>4464</v>
      </c>
      <c r="C1545" s="19" t="s">
        <v>3528</v>
      </c>
      <c r="D1545" s="2" t="s">
        <v>392</v>
      </c>
      <c r="E1545" s="14">
        <v>20010053</v>
      </c>
      <c r="F1545" s="14" t="s">
        <v>536</v>
      </c>
      <c r="G1545" s="19">
        <v>13</v>
      </c>
      <c r="H1545" s="21">
        <v>39.78</v>
      </c>
      <c r="I1545" s="21">
        <v>1627.1399999999999</v>
      </c>
      <c r="J1545" s="54">
        <v>0</v>
      </c>
      <c r="K1545" s="54">
        <v>0</v>
      </c>
      <c r="L1545" s="55">
        <v>0</v>
      </c>
      <c r="M1545" s="56">
        <v>0</v>
      </c>
      <c r="N1545" s="19">
        <v>0</v>
      </c>
      <c r="O1545" s="21">
        <v>0</v>
      </c>
      <c r="P1545" s="2">
        <v>1627</v>
      </c>
      <c r="Q1545" s="2" t="s">
        <v>41</v>
      </c>
      <c r="R1545" s="2" t="s">
        <v>943</v>
      </c>
      <c r="S1545" s="2" t="s">
        <v>4465</v>
      </c>
      <c r="T1545" s="2" t="s">
        <v>938</v>
      </c>
      <c r="U1545" s="57">
        <v>0</v>
      </c>
      <c r="V1545" s="2">
        <v>45846</v>
      </c>
      <c r="W1545" s="2">
        <v>1</v>
      </c>
      <c r="X1545" s="56" t="s">
        <v>422</v>
      </c>
      <c r="Y1545" s="21" t="s">
        <v>4584</v>
      </c>
      <c r="Z1545" s="52">
        <v>26.58725490196078</v>
      </c>
    </row>
    <row r="1546" spans="1:26" x14ac:dyDescent="0.25">
      <c r="A1546" s="70" t="s">
        <v>4583</v>
      </c>
      <c r="B1546" s="2" t="s">
        <v>944</v>
      </c>
      <c r="C1546" s="19" t="s">
        <v>3528</v>
      </c>
      <c r="D1546" s="2" t="s">
        <v>392</v>
      </c>
      <c r="E1546" s="14">
        <v>20010053</v>
      </c>
      <c r="F1546" s="14" t="s">
        <v>638</v>
      </c>
      <c r="G1546" s="19">
        <v>12</v>
      </c>
      <c r="H1546" s="21">
        <v>37.99</v>
      </c>
      <c r="I1546" s="21">
        <v>1526.82</v>
      </c>
      <c r="J1546" s="54">
        <v>0</v>
      </c>
      <c r="K1546" s="54">
        <v>0</v>
      </c>
      <c r="L1546" s="55">
        <v>0</v>
      </c>
      <c r="M1546" s="56">
        <v>0</v>
      </c>
      <c r="N1546" s="19">
        <v>0</v>
      </c>
      <c r="O1546" s="21">
        <v>0</v>
      </c>
      <c r="P1546" s="2">
        <v>1527</v>
      </c>
      <c r="Q1546" s="2" t="s">
        <v>41</v>
      </c>
      <c r="R1546" s="2" t="s">
        <v>945</v>
      </c>
      <c r="S1546" s="2" t="s">
        <v>946</v>
      </c>
      <c r="T1546" s="2" t="s">
        <v>934</v>
      </c>
      <c r="U1546" s="57">
        <v>0</v>
      </c>
      <c r="V1546" s="2">
        <v>45846</v>
      </c>
      <c r="W1546" s="2">
        <v>1</v>
      </c>
      <c r="X1546" s="56" t="s">
        <v>422</v>
      </c>
      <c r="Y1546" s="21" t="s">
        <v>4584</v>
      </c>
      <c r="Z1546" s="52">
        <v>24.114030007896815</v>
      </c>
    </row>
    <row r="1547" spans="1:26" x14ac:dyDescent="0.25">
      <c r="A1547" s="70" t="s">
        <v>4583</v>
      </c>
      <c r="B1547" s="2" t="s">
        <v>947</v>
      </c>
      <c r="C1547" s="19" t="s">
        <v>3528</v>
      </c>
      <c r="D1547" s="2" t="s">
        <v>392</v>
      </c>
      <c r="E1547" s="14">
        <v>20010053</v>
      </c>
      <c r="F1547" s="14" t="s">
        <v>639</v>
      </c>
      <c r="G1547" s="19">
        <v>7</v>
      </c>
      <c r="H1547" s="21">
        <v>17.88</v>
      </c>
      <c r="I1547" s="21">
        <v>823.75000000000011</v>
      </c>
      <c r="J1547" s="54">
        <v>0</v>
      </c>
      <c r="K1547" s="54">
        <v>0</v>
      </c>
      <c r="L1547" s="55">
        <v>0</v>
      </c>
      <c r="M1547" s="56">
        <v>0</v>
      </c>
      <c r="N1547" s="19">
        <v>0</v>
      </c>
      <c r="O1547" s="21">
        <v>0</v>
      </c>
      <c r="P1547" s="2">
        <v>824</v>
      </c>
      <c r="Q1547" s="2" t="s">
        <v>41</v>
      </c>
      <c r="R1547" s="2" t="s">
        <v>948</v>
      </c>
      <c r="S1547" s="2" t="s">
        <v>949</v>
      </c>
      <c r="T1547" s="2" t="s">
        <v>84</v>
      </c>
      <c r="U1547" s="57">
        <v>0</v>
      </c>
      <c r="V1547" s="2">
        <v>45853</v>
      </c>
      <c r="W1547" s="2">
        <v>1</v>
      </c>
      <c r="X1547" s="56" t="s">
        <v>422</v>
      </c>
      <c r="Y1547" s="21" t="s">
        <v>4584</v>
      </c>
      <c r="Z1547" s="52">
        <v>16.124860178970923</v>
      </c>
    </row>
    <row r="1548" spans="1:26" x14ac:dyDescent="0.25">
      <c r="A1548" s="70" t="s">
        <v>4583</v>
      </c>
      <c r="B1548" s="2" t="s">
        <v>950</v>
      </c>
      <c r="C1548" s="19" t="s">
        <v>3528</v>
      </c>
      <c r="D1548" s="2" t="s">
        <v>392</v>
      </c>
      <c r="E1548" s="14">
        <v>20010053</v>
      </c>
      <c r="F1548" s="14" t="s">
        <v>484</v>
      </c>
      <c r="G1548" s="19">
        <v>8</v>
      </c>
      <c r="H1548" s="21">
        <v>26.800000000000004</v>
      </c>
      <c r="I1548" s="21">
        <v>1018.53</v>
      </c>
      <c r="J1548" s="54">
        <v>0</v>
      </c>
      <c r="K1548" s="54">
        <v>0</v>
      </c>
      <c r="L1548" s="55">
        <v>0</v>
      </c>
      <c r="M1548" s="56">
        <v>0</v>
      </c>
      <c r="N1548" s="19">
        <v>0</v>
      </c>
      <c r="O1548" s="21">
        <v>0</v>
      </c>
      <c r="P1548" s="2">
        <v>1019</v>
      </c>
      <c r="Q1548" s="2" t="s">
        <v>41</v>
      </c>
      <c r="R1548" s="2" t="s">
        <v>951</v>
      </c>
      <c r="S1548" s="2" t="s">
        <v>952</v>
      </c>
      <c r="T1548" s="2" t="s">
        <v>934</v>
      </c>
      <c r="U1548" s="57">
        <v>0</v>
      </c>
      <c r="V1548" s="2">
        <v>45853</v>
      </c>
      <c r="W1548" s="2">
        <v>1</v>
      </c>
      <c r="X1548" s="56" t="s">
        <v>422</v>
      </c>
      <c r="Y1548" s="21" t="s">
        <v>4584</v>
      </c>
      <c r="Z1548" s="52">
        <v>15.201940298507461</v>
      </c>
    </row>
    <row r="1549" spans="1:26" x14ac:dyDescent="0.25">
      <c r="A1549" s="70" t="s">
        <v>4583</v>
      </c>
      <c r="B1549" s="2" t="s">
        <v>4633</v>
      </c>
      <c r="C1549" s="19" t="s">
        <v>3528</v>
      </c>
      <c r="D1549" s="2" t="s">
        <v>392</v>
      </c>
      <c r="E1549" s="14">
        <v>20010053</v>
      </c>
      <c r="F1549" s="14" t="s">
        <v>477</v>
      </c>
      <c r="G1549" s="19">
        <v>2</v>
      </c>
      <c r="H1549" s="21">
        <v>9.42</v>
      </c>
      <c r="I1549" s="21">
        <v>364.8</v>
      </c>
      <c r="J1549" s="54">
        <v>0</v>
      </c>
      <c r="K1549" s="54">
        <v>0</v>
      </c>
      <c r="L1549" s="55">
        <v>0</v>
      </c>
      <c r="M1549" s="56">
        <v>0</v>
      </c>
      <c r="N1549" s="19">
        <v>0</v>
      </c>
      <c r="O1549" s="21">
        <v>0</v>
      </c>
      <c r="P1549" s="2">
        <v>365</v>
      </c>
      <c r="Q1549" s="2" t="s">
        <v>41</v>
      </c>
      <c r="R1549" s="2" t="s">
        <v>4634</v>
      </c>
      <c r="S1549" s="2" t="s">
        <v>4635</v>
      </c>
      <c r="T1549" s="2" t="s">
        <v>934</v>
      </c>
      <c r="U1549" s="57">
        <v>0</v>
      </c>
      <c r="V1549" s="2">
        <v>45853</v>
      </c>
      <c r="W1549" s="2">
        <v>1</v>
      </c>
      <c r="X1549" s="56" t="s">
        <v>422</v>
      </c>
      <c r="Y1549" s="21" t="s">
        <v>4584</v>
      </c>
      <c r="Z1549" s="52">
        <v>3.8726114649681529</v>
      </c>
    </row>
    <row r="1550" spans="1:26" x14ac:dyDescent="0.25">
      <c r="A1550" s="70" t="s">
        <v>4583</v>
      </c>
      <c r="B1550" s="2" t="s">
        <v>954</v>
      </c>
      <c r="C1550" s="19" t="s">
        <v>3528</v>
      </c>
      <c r="D1550" s="2" t="s">
        <v>392</v>
      </c>
      <c r="E1550" s="14">
        <v>20010053</v>
      </c>
      <c r="F1550" s="14" t="s">
        <v>436</v>
      </c>
      <c r="G1550" s="19">
        <v>4</v>
      </c>
      <c r="H1550" s="21">
        <v>5.3</v>
      </c>
      <c r="I1550" s="21">
        <v>235.75000000000003</v>
      </c>
      <c r="J1550" s="54">
        <v>0</v>
      </c>
      <c r="K1550" s="54">
        <v>0</v>
      </c>
      <c r="L1550" s="55">
        <v>0</v>
      </c>
      <c r="M1550" s="56">
        <v>0</v>
      </c>
      <c r="N1550" s="19">
        <v>0</v>
      </c>
      <c r="O1550" s="21">
        <v>0</v>
      </c>
      <c r="P1550" s="2">
        <v>236</v>
      </c>
      <c r="Q1550" s="2" t="s">
        <v>41</v>
      </c>
      <c r="R1550" s="2" t="s">
        <v>955</v>
      </c>
      <c r="S1550" s="2" t="s">
        <v>956</v>
      </c>
      <c r="T1550" s="2" t="s">
        <v>934</v>
      </c>
      <c r="U1550" s="57">
        <v>0</v>
      </c>
      <c r="V1550" s="2">
        <v>45873</v>
      </c>
      <c r="W1550" s="2">
        <v>1</v>
      </c>
      <c r="X1550" s="56" t="s">
        <v>422</v>
      </c>
      <c r="Y1550" s="21" t="s">
        <v>4584</v>
      </c>
      <c r="Z1550" s="52">
        <v>8.8962264150943415</v>
      </c>
    </row>
    <row r="1551" spans="1:26" x14ac:dyDescent="0.25">
      <c r="A1551" s="70" t="s">
        <v>4583</v>
      </c>
      <c r="B1551" s="2" t="s">
        <v>3922</v>
      </c>
      <c r="C1551" s="19" t="s">
        <v>3528</v>
      </c>
      <c r="D1551" s="2" t="s">
        <v>392</v>
      </c>
      <c r="E1551" s="14">
        <v>20010053</v>
      </c>
      <c r="F1551" s="14" t="s">
        <v>656</v>
      </c>
      <c r="G1551" s="19">
        <v>7</v>
      </c>
      <c r="H1551" s="21">
        <v>15.75</v>
      </c>
      <c r="I1551" s="21">
        <v>543.59</v>
      </c>
      <c r="J1551" s="54">
        <v>0</v>
      </c>
      <c r="K1551" s="54">
        <v>0</v>
      </c>
      <c r="L1551" s="55">
        <v>0</v>
      </c>
      <c r="M1551" s="56">
        <v>0</v>
      </c>
      <c r="N1551" s="19">
        <v>0</v>
      </c>
      <c r="O1551" s="21">
        <v>0</v>
      </c>
      <c r="P1551" s="2">
        <v>544</v>
      </c>
      <c r="Q1551" s="2" t="s">
        <v>41</v>
      </c>
      <c r="R1551" s="2" t="s">
        <v>3923</v>
      </c>
      <c r="S1551" s="2" t="s">
        <v>3924</v>
      </c>
      <c r="T1551" s="2" t="s">
        <v>60</v>
      </c>
      <c r="U1551" s="57">
        <v>0</v>
      </c>
      <c r="V1551" s="2">
        <v>45888</v>
      </c>
      <c r="W1551" s="2">
        <v>1</v>
      </c>
      <c r="X1551" s="56" t="s">
        <v>422</v>
      </c>
      <c r="Y1551" s="21" t="s">
        <v>4584</v>
      </c>
      <c r="Z1551" s="52">
        <v>12.07977777777778</v>
      </c>
    </row>
    <row r="1552" spans="1:26" x14ac:dyDescent="0.25">
      <c r="A1552" s="70" t="s">
        <v>4583</v>
      </c>
      <c r="B1552" s="2" t="s">
        <v>3632</v>
      </c>
      <c r="C1552" s="19" t="s">
        <v>3528</v>
      </c>
      <c r="D1552" s="2" t="s">
        <v>392</v>
      </c>
      <c r="E1552" s="14">
        <v>20010053</v>
      </c>
      <c r="F1552" s="14" t="s">
        <v>444</v>
      </c>
      <c r="G1552" s="19">
        <v>14</v>
      </c>
      <c r="H1552" s="21">
        <v>40.709999999999994</v>
      </c>
      <c r="I1552" s="21">
        <v>1397.8500000000001</v>
      </c>
      <c r="J1552" s="54">
        <v>0</v>
      </c>
      <c r="K1552" s="54">
        <v>0</v>
      </c>
      <c r="L1552" s="55">
        <v>0</v>
      </c>
      <c r="M1552" s="56">
        <v>0</v>
      </c>
      <c r="N1552" s="19">
        <v>0</v>
      </c>
      <c r="O1552" s="21">
        <v>0</v>
      </c>
      <c r="P1552" s="2">
        <v>1398</v>
      </c>
      <c r="Q1552" s="2" t="s">
        <v>41</v>
      </c>
      <c r="R1552" s="2" t="s">
        <v>3633</v>
      </c>
      <c r="S1552" s="2" t="s">
        <v>3634</v>
      </c>
      <c r="T1552" s="2" t="s">
        <v>938</v>
      </c>
      <c r="U1552" s="57">
        <v>0</v>
      </c>
      <c r="V1552" s="2">
        <v>45902</v>
      </c>
      <c r="W1552" s="2">
        <v>1</v>
      </c>
      <c r="X1552" s="56" t="s">
        <v>422</v>
      </c>
      <c r="Y1552" s="21" t="s">
        <v>4584</v>
      </c>
      <c r="Z1552" s="52">
        <v>24.035740604274146</v>
      </c>
    </row>
    <row r="1553" spans="1:26" x14ac:dyDescent="0.25">
      <c r="A1553" s="70" t="s">
        <v>4583</v>
      </c>
      <c r="B1553" s="2" t="s">
        <v>957</v>
      </c>
      <c r="C1553" s="19" t="s">
        <v>3528</v>
      </c>
      <c r="D1553" s="2" t="s">
        <v>392</v>
      </c>
      <c r="E1553" s="14">
        <v>20010053</v>
      </c>
      <c r="F1553" s="14" t="s">
        <v>553</v>
      </c>
      <c r="G1553" s="19">
        <v>7</v>
      </c>
      <c r="H1553" s="21">
        <v>24.720000000000002</v>
      </c>
      <c r="I1553" s="21">
        <v>875.28</v>
      </c>
      <c r="J1553" s="54">
        <v>0</v>
      </c>
      <c r="K1553" s="54">
        <v>0</v>
      </c>
      <c r="L1553" s="55">
        <v>0</v>
      </c>
      <c r="M1553" s="56">
        <v>0</v>
      </c>
      <c r="N1553" s="19">
        <v>0</v>
      </c>
      <c r="O1553" s="21">
        <v>0</v>
      </c>
      <c r="P1553" s="2">
        <v>875</v>
      </c>
      <c r="Q1553" s="2" t="s">
        <v>41</v>
      </c>
      <c r="R1553" s="2" t="s">
        <v>958</v>
      </c>
      <c r="S1553" s="2" t="s">
        <v>959</v>
      </c>
      <c r="T1553" s="2" t="s">
        <v>333</v>
      </c>
      <c r="U1553" s="57">
        <v>0</v>
      </c>
      <c r="V1553" s="2">
        <v>45908</v>
      </c>
      <c r="W1553" s="2">
        <v>1</v>
      </c>
      <c r="X1553" s="56" t="s">
        <v>422</v>
      </c>
      <c r="Y1553" s="21" t="s">
        <v>4584</v>
      </c>
      <c r="Z1553" s="52">
        <v>12.392718446601942</v>
      </c>
    </row>
    <row r="1554" spans="1:26" x14ac:dyDescent="0.25">
      <c r="A1554" s="70" t="s">
        <v>4583</v>
      </c>
      <c r="B1554" s="2" t="s">
        <v>3491</v>
      </c>
      <c r="C1554" s="19" t="s">
        <v>3528</v>
      </c>
      <c r="D1554" s="2" t="s">
        <v>392</v>
      </c>
      <c r="E1554" s="14">
        <v>20010053</v>
      </c>
      <c r="F1554" s="14" t="s">
        <v>586</v>
      </c>
      <c r="G1554" s="19">
        <v>13</v>
      </c>
      <c r="H1554" s="21">
        <v>20.68</v>
      </c>
      <c r="I1554" s="21">
        <v>789.01</v>
      </c>
      <c r="J1554" s="54">
        <v>0</v>
      </c>
      <c r="K1554" s="54">
        <v>0</v>
      </c>
      <c r="L1554" s="55">
        <v>0</v>
      </c>
      <c r="M1554" s="56">
        <v>0</v>
      </c>
      <c r="N1554" s="19">
        <v>0</v>
      </c>
      <c r="O1554" s="21">
        <v>0</v>
      </c>
      <c r="P1554" s="2">
        <v>789</v>
      </c>
      <c r="Q1554" s="2" t="s">
        <v>41</v>
      </c>
      <c r="R1554" s="2" t="s">
        <v>3492</v>
      </c>
      <c r="S1554" s="2" t="s">
        <v>3493</v>
      </c>
      <c r="T1554" s="2" t="s">
        <v>934</v>
      </c>
      <c r="U1554" s="57">
        <v>0</v>
      </c>
      <c r="V1554" s="2">
        <v>45908</v>
      </c>
      <c r="W1554" s="2">
        <v>1</v>
      </c>
      <c r="X1554" s="56" t="s">
        <v>422</v>
      </c>
      <c r="Y1554" s="21" t="s">
        <v>4584</v>
      </c>
      <c r="Z1554" s="52">
        <v>24.799637330754354</v>
      </c>
    </row>
    <row r="1555" spans="1:26" x14ac:dyDescent="0.25">
      <c r="A1555" s="70" t="s">
        <v>4583</v>
      </c>
      <c r="B1555" s="2" t="s">
        <v>2339</v>
      </c>
      <c r="C1555" s="19" t="s">
        <v>3528</v>
      </c>
      <c r="D1555" s="2" t="s">
        <v>392</v>
      </c>
      <c r="E1555" s="14">
        <v>20010053</v>
      </c>
      <c r="F1555" s="14" t="s">
        <v>589</v>
      </c>
      <c r="G1555" s="19">
        <v>14</v>
      </c>
      <c r="H1555" s="21">
        <v>41.6</v>
      </c>
      <c r="I1555" s="21">
        <v>1417.42</v>
      </c>
      <c r="J1555" s="54">
        <v>0</v>
      </c>
      <c r="K1555" s="54">
        <v>0</v>
      </c>
      <c r="L1555" s="55">
        <v>0</v>
      </c>
      <c r="M1555" s="56">
        <v>0</v>
      </c>
      <c r="N1555" s="19">
        <v>0</v>
      </c>
      <c r="O1555" s="21">
        <v>0</v>
      </c>
      <c r="P1555" s="2">
        <v>1417</v>
      </c>
      <c r="Q1555" s="2" t="s">
        <v>41</v>
      </c>
      <c r="R1555" s="2" t="s">
        <v>2340</v>
      </c>
      <c r="S1555" s="2" t="s">
        <v>2341</v>
      </c>
      <c r="T1555" s="2" t="s">
        <v>953</v>
      </c>
      <c r="U1555" s="57">
        <v>0</v>
      </c>
      <c r="V1555" s="2">
        <v>45943</v>
      </c>
      <c r="W1555" s="2">
        <v>1</v>
      </c>
      <c r="X1555" s="56" t="s">
        <v>422</v>
      </c>
      <c r="Y1555" s="21" t="s">
        <v>4584</v>
      </c>
      <c r="Z1555" s="52">
        <v>23.85081730769231</v>
      </c>
    </row>
    <row r="1556" spans="1:26" x14ac:dyDescent="0.25">
      <c r="A1556" s="70" t="s">
        <v>4583</v>
      </c>
      <c r="B1556" s="2" t="s">
        <v>2342</v>
      </c>
      <c r="C1556" s="19" t="s">
        <v>3528</v>
      </c>
      <c r="D1556" s="2" t="s">
        <v>392</v>
      </c>
      <c r="E1556" s="14">
        <v>20010053</v>
      </c>
      <c r="F1556" s="14" t="s">
        <v>446</v>
      </c>
      <c r="G1556" s="19">
        <v>12</v>
      </c>
      <c r="H1556" s="21">
        <v>69.179999999999993</v>
      </c>
      <c r="I1556" s="21">
        <v>2719.4799999999996</v>
      </c>
      <c r="J1556" s="54">
        <v>0</v>
      </c>
      <c r="K1556" s="54">
        <v>0</v>
      </c>
      <c r="L1556" s="55">
        <v>0</v>
      </c>
      <c r="M1556" s="56">
        <v>0</v>
      </c>
      <c r="N1556" s="19">
        <v>0</v>
      </c>
      <c r="O1556" s="21">
        <v>0</v>
      </c>
      <c r="P1556" s="2">
        <v>2719</v>
      </c>
      <c r="Q1556" s="2" t="s">
        <v>41</v>
      </c>
      <c r="R1556" s="2" t="s">
        <v>2343</v>
      </c>
      <c r="S1556" s="2" t="s">
        <v>2344</v>
      </c>
      <c r="T1556" s="2" t="s">
        <v>934</v>
      </c>
      <c r="U1556" s="57">
        <v>0</v>
      </c>
      <c r="V1556" s="2">
        <v>45943</v>
      </c>
      <c r="W1556" s="2">
        <v>1</v>
      </c>
      <c r="X1556" s="56" t="s">
        <v>422</v>
      </c>
      <c r="Y1556" s="21" t="s">
        <v>4584</v>
      </c>
      <c r="Z1556" s="52">
        <v>23.586123156981792</v>
      </c>
    </row>
    <row r="1557" spans="1:26" x14ac:dyDescent="0.25">
      <c r="A1557" s="70" t="s">
        <v>4583</v>
      </c>
      <c r="B1557" s="2" t="s">
        <v>2345</v>
      </c>
      <c r="C1557" s="19" t="s">
        <v>3528</v>
      </c>
      <c r="D1557" s="2" t="s">
        <v>392</v>
      </c>
      <c r="E1557" s="14">
        <v>20010053</v>
      </c>
      <c r="F1557" s="14" t="s">
        <v>488</v>
      </c>
      <c r="G1557" s="19">
        <v>7</v>
      </c>
      <c r="H1557" s="21">
        <v>27.190000000000005</v>
      </c>
      <c r="I1557" s="21">
        <v>1038.49</v>
      </c>
      <c r="J1557" s="54">
        <v>0</v>
      </c>
      <c r="K1557" s="54">
        <v>0</v>
      </c>
      <c r="L1557" s="55">
        <v>0</v>
      </c>
      <c r="M1557" s="56">
        <v>0</v>
      </c>
      <c r="N1557" s="19">
        <v>0</v>
      </c>
      <c r="O1557" s="21">
        <v>0</v>
      </c>
      <c r="P1557" s="2">
        <v>1038</v>
      </c>
      <c r="Q1557" s="2" t="s">
        <v>41</v>
      </c>
      <c r="R1557" s="2" t="s">
        <v>1427</v>
      </c>
      <c r="S1557" s="2" t="s">
        <v>2346</v>
      </c>
      <c r="T1557" s="2" t="s">
        <v>60</v>
      </c>
      <c r="U1557" s="57">
        <v>0</v>
      </c>
      <c r="V1557" s="2">
        <v>45943</v>
      </c>
      <c r="W1557" s="2">
        <v>1</v>
      </c>
      <c r="X1557" s="56" t="s">
        <v>422</v>
      </c>
      <c r="Y1557" s="21" t="s">
        <v>4584</v>
      </c>
      <c r="Z1557" s="52">
        <v>13.367837440235379</v>
      </c>
    </row>
    <row r="1558" spans="1:26" x14ac:dyDescent="0.25">
      <c r="A1558" s="70" t="s">
        <v>4583</v>
      </c>
      <c r="B1558" s="2" t="s">
        <v>2408</v>
      </c>
      <c r="C1558" s="19" t="s">
        <v>3528</v>
      </c>
      <c r="D1558" s="2" t="s">
        <v>392</v>
      </c>
      <c r="E1558" s="14">
        <v>20010053</v>
      </c>
      <c r="F1558" s="14" t="s">
        <v>447</v>
      </c>
      <c r="G1558" s="19">
        <v>14</v>
      </c>
      <c r="H1558" s="21">
        <v>32.349999999999994</v>
      </c>
      <c r="I1558" s="21">
        <v>1375.96</v>
      </c>
      <c r="J1558" s="54">
        <v>0</v>
      </c>
      <c r="K1558" s="54">
        <v>0</v>
      </c>
      <c r="L1558" s="55">
        <v>0</v>
      </c>
      <c r="M1558" s="56">
        <v>0</v>
      </c>
      <c r="N1558" s="19">
        <v>0</v>
      </c>
      <c r="O1558" s="21">
        <v>0</v>
      </c>
      <c r="P1558" s="2">
        <v>1376</v>
      </c>
      <c r="Q1558" s="2" t="s">
        <v>41</v>
      </c>
      <c r="R1558" s="2" t="s">
        <v>2409</v>
      </c>
      <c r="S1558" s="2" t="s">
        <v>2410</v>
      </c>
      <c r="T1558" s="2" t="s">
        <v>934</v>
      </c>
      <c r="U1558" s="57">
        <v>0</v>
      </c>
      <c r="V1558" s="2">
        <v>45949</v>
      </c>
      <c r="W1558" s="2">
        <v>1</v>
      </c>
      <c r="X1558" s="56" t="s">
        <v>422</v>
      </c>
      <c r="Y1558" s="21" t="s">
        <v>4584</v>
      </c>
      <c r="Z1558" s="52">
        <v>29.773477588871724</v>
      </c>
    </row>
    <row r="1559" spans="1:26" x14ac:dyDescent="0.25">
      <c r="A1559" s="70" t="s">
        <v>4583</v>
      </c>
      <c r="B1559" s="2" t="s">
        <v>2459</v>
      </c>
      <c r="C1559" s="19" t="s">
        <v>3528</v>
      </c>
      <c r="D1559" s="2" t="s">
        <v>392</v>
      </c>
      <c r="E1559" s="14">
        <v>20010053</v>
      </c>
      <c r="F1559" s="14" t="s">
        <v>592</v>
      </c>
      <c r="G1559" s="19">
        <v>7</v>
      </c>
      <c r="H1559" s="21">
        <v>26.29</v>
      </c>
      <c r="I1559" s="21">
        <v>1605.2800000000002</v>
      </c>
      <c r="J1559" s="54">
        <v>0</v>
      </c>
      <c r="K1559" s="54">
        <v>0</v>
      </c>
      <c r="L1559" s="55">
        <v>0</v>
      </c>
      <c r="M1559" s="56">
        <v>0</v>
      </c>
      <c r="N1559" s="19">
        <v>0</v>
      </c>
      <c r="O1559" s="21">
        <v>0</v>
      </c>
      <c r="P1559" s="2">
        <v>1605</v>
      </c>
      <c r="Q1559" s="2" t="s">
        <v>41</v>
      </c>
      <c r="R1559" s="2" t="s">
        <v>2460</v>
      </c>
      <c r="S1559" s="2" t="s">
        <v>2461</v>
      </c>
      <c r="T1559" s="2" t="s">
        <v>953</v>
      </c>
      <c r="U1559" s="57">
        <v>0</v>
      </c>
      <c r="V1559" s="2">
        <v>45959</v>
      </c>
      <c r="W1559" s="2">
        <v>1</v>
      </c>
      <c r="X1559" s="56" t="s">
        <v>422</v>
      </c>
      <c r="Y1559" s="21" t="s">
        <v>4584</v>
      </c>
      <c r="Z1559" s="52">
        <v>21.371167744389506</v>
      </c>
    </row>
    <row r="1560" spans="1:26" x14ac:dyDescent="0.25">
      <c r="A1560" s="70" t="s">
        <v>4583</v>
      </c>
      <c r="B1560" s="2" t="s">
        <v>2462</v>
      </c>
      <c r="C1560" s="19" t="s">
        <v>3528</v>
      </c>
      <c r="D1560" s="2" t="s">
        <v>392</v>
      </c>
      <c r="E1560" s="14">
        <v>20010053</v>
      </c>
      <c r="F1560" s="14" t="s">
        <v>451</v>
      </c>
      <c r="G1560" s="19">
        <v>14</v>
      </c>
      <c r="H1560" s="21">
        <v>161.9</v>
      </c>
      <c r="I1560" s="21">
        <v>7490.45</v>
      </c>
      <c r="J1560" s="54">
        <v>0</v>
      </c>
      <c r="K1560" s="54">
        <v>0</v>
      </c>
      <c r="L1560" s="55">
        <v>0</v>
      </c>
      <c r="M1560" s="56">
        <v>0</v>
      </c>
      <c r="N1560" s="19">
        <v>0</v>
      </c>
      <c r="O1560" s="21">
        <v>0</v>
      </c>
      <c r="P1560" s="2">
        <v>7490</v>
      </c>
      <c r="Q1560" s="2" t="s">
        <v>41</v>
      </c>
      <c r="R1560" s="2" t="s">
        <v>2463</v>
      </c>
      <c r="S1560" s="2" t="s">
        <v>2464</v>
      </c>
      <c r="T1560" s="2" t="s">
        <v>842</v>
      </c>
      <c r="U1560" s="57">
        <v>0</v>
      </c>
      <c r="V1560" s="2">
        <v>45959</v>
      </c>
      <c r="W1560" s="2">
        <v>1</v>
      </c>
      <c r="X1560" s="56" t="s">
        <v>422</v>
      </c>
      <c r="Y1560" s="21" t="s">
        <v>4584</v>
      </c>
      <c r="Z1560" s="52">
        <v>32.386133415688697</v>
      </c>
    </row>
    <row r="1561" spans="1:26" x14ac:dyDescent="0.25">
      <c r="A1561" s="70" t="s">
        <v>4583</v>
      </c>
      <c r="B1561" s="2" t="s">
        <v>2615</v>
      </c>
      <c r="C1561" s="19" t="s">
        <v>3528</v>
      </c>
      <c r="D1561" s="2" t="s">
        <v>392</v>
      </c>
      <c r="E1561" s="14">
        <v>20010053</v>
      </c>
      <c r="F1561" s="14" t="s">
        <v>457</v>
      </c>
      <c r="G1561" s="19">
        <v>7</v>
      </c>
      <c r="H1561" s="21">
        <v>16.420000000000002</v>
      </c>
      <c r="I1561" s="21">
        <v>657.01</v>
      </c>
      <c r="J1561" s="54">
        <v>0</v>
      </c>
      <c r="K1561" s="54">
        <v>0</v>
      </c>
      <c r="L1561" s="55">
        <v>0</v>
      </c>
      <c r="M1561" s="56">
        <v>0</v>
      </c>
      <c r="N1561" s="19">
        <v>0</v>
      </c>
      <c r="O1561" s="21">
        <v>0</v>
      </c>
      <c r="P1561" s="2">
        <v>657</v>
      </c>
      <c r="Q1561" s="2" t="s">
        <v>41</v>
      </c>
      <c r="R1561" s="2" t="s">
        <v>2096</v>
      </c>
      <c r="S1561" s="2" t="s">
        <v>2616</v>
      </c>
      <c r="T1561" s="2" t="s">
        <v>953</v>
      </c>
      <c r="U1561" s="57">
        <v>0</v>
      </c>
      <c r="V1561" s="2">
        <v>45971</v>
      </c>
      <c r="W1561" s="2">
        <v>1</v>
      </c>
      <c r="X1561" s="56" t="s">
        <v>422</v>
      </c>
      <c r="Y1561" s="21" t="s">
        <v>4584</v>
      </c>
      <c r="Z1561" s="52">
        <v>14.004476248477467</v>
      </c>
    </row>
    <row r="1562" spans="1:26" x14ac:dyDescent="0.25">
      <c r="A1562" s="70" t="s">
        <v>4583</v>
      </c>
      <c r="B1562" s="2" t="s">
        <v>2617</v>
      </c>
      <c r="C1562" s="19" t="s">
        <v>3528</v>
      </c>
      <c r="D1562" s="2" t="s">
        <v>392</v>
      </c>
      <c r="E1562" s="14">
        <v>20010053</v>
      </c>
      <c r="F1562" s="14" t="s">
        <v>461</v>
      </c>
      <c r="G1562" s="19">
        <v>13</v>
      </c>
      <c r="H1562" s="21">
        <v>37.81</v>
      </c>
      <c r="I1562" s="21">
        <v>1465.73</v>
      </c>
      <c r="J1562" s="54">
        <v>0</v>
      </c>
      <c r="K1562" s="54">
        <v>0</v>
      </c>
      <c r="L1562" s="55">
        <v>0</v>
      </c>
      <c r="M1562" s="56">
        <v>0</v>
      </c>
      <c r="N1562" s="19">
        <v>0</v>
      </c>
      <c r="O1562" s="21">
        <v>0</v>
      </c>
      <c r="P1562" s="2">
        <v>1466</v>
      </c>
      <c r="Q1562" s="2" t="s">
        <v>41</v>
      </c>
      <c r="R1562" s="2" t="s">
        <v>2618</v>
      </c>
      <c r="S1562" s="2" t="s">
        <v>2619</v>
      </c>
      <c r="T1562" s="2" t="s">
        <v>490</v>
      </c>
      <c r="U1562" s="57">
        <v>0</v>
      </c>
      <c r="V1562" s="2">
        <v>45971</v>
      </c>
      <c r="W1562" s="2">
        <v>1</v>
      </c>
      <c r="X1562" s="56" t="s">
        <v>422</v>
      </c>
      <c r="Y1562" s="21" t="s">
        <v>4584</v>
      </c>
      <c r="Z1562" s="52">
        <v>25.197685797408091</v>
      </c>
    </row>
    <row r="1563" spans="1:26" x14ac:dyDescent="0.25">
      <c r="A1563" s="70" t="s">
        <v>4583</v>
      </c>
      <c r="B1563" s="2" t="s">
        <v>3285</v>
      </c>
      <c r="C1563" s="19" t="s">
        <v>3528</v>
      </c>
      <c r="D1563" s="2" t="s">
        <v>392</v>
      </c>
      <c r="E1563" s="14">
        <v>20010053</v>
      </c>
      <c r="F1563" s="14" t="s">
        <v>598</v>
      </c>
      <c r="G1563" s="19">
        <v>12</v>
      </c>
      <c r="H1563" s="21">
        <v>22.17</v>
      </c>
      <c r="I1563" s="21">
        <v>749.73</v>
      </c>
      <c r="J1563" s="54">
        <v>0</v>
      </c>
      <c r="K1563" s="54">
        <v>0</v>
      </c>
      <c r="L1563" s="55">
        <v>0</v>
      </c>
      <c r="M1563" s="56">
        <v>0</v>
      </c>
      <c r="N1563" s="19">
        <v>0</v>
      </c>
      <c r="O1563" s="21">
        <v>0</v>
      </c>
      <c r="P1563" s="2">
        <v>750</v>
      </c>
      <c r="Q1563" s="2" t="s">
        <v>41</v>
      </c>
      <c r="R1563" s="2" t="s">
        <v>3286</v>
      </c>
      <c r="S1563" s="2" t="s">
        <v>3287</v>
      </c>
      <c r="T1563" s="2" t="s">
        <v>934</v>
      </c>
      <c r="U1563" s="57">
        <v>0</v>
      </c>
      <c r="V1563" s="2">
        <v>46034</v>
      </c>
      <c r="W1563" s="2">
        <v>1</v>
      </c>
      <c r="X1563" s="56" t="s">
        <v>422</v>
      </c>
      <c r="Y1563" s="21" t="s">
        <v>4584</v>
      </c>
      <c r="Z1563" s="52">
        <v>20.290392422192156</v>
      </c>
    </row>
    <row r="1564" spans="1:26" x14ac:dyDescent="0.25">
      <c r="A1564" s="70" t="s">
        <v>4583</v>
      </c>
      <c r="B1564" s="2" t="s">
        <v>2844</v>
      </c>
      <c r="C1564" s="19" t="s">
        <v>3528</v>
      </c>
      <c r="D1564" s="2" t="s">
        <v>392</v>
      </c>
      <c r="E1564" s="14">
        <v>20010053</v>
      </c>
      <c r="F1564" s="14" t="s">
        <v>478</v>
      </c>
      <c r="G1564" s="19">
        <v>14</v>
      </c>
      <c r="H1564" s="21">
        <v>26.339999999999996</v>
      </c>
      <c r="I1564" s="21">
        <v>982.28</v>
      </c>
      <c r="J1564" s="54">
        <v>0</v>
      </c>
      <c r="K1564" s="54">
        <v>0</v>
      </c>
      <c r="L1564" s="55">
        <v>0</v>
      </c>
      <c r="M1564" s="56">
        <v>0</v>
      </c>
      <c r="N1564" s="19">
        <v>0</v>
      </c>
      <c r="O1564" s="21">
        <v>0</v>
      </c>
      <c r="P1564" s="2">
        <v>982</v>
      </c>
      <c r="Q1564" s="2" t="s">
        <v>41</v>
      </c>
      <c r="R1564" s="2" t="s">
        <v>2845</v>
      </c>
      <c r="S1564" s="2" t="s">
        <v>2846</v>
      </c>
      <c r="T1564" s="2" t="s">
        <v>953</v>
      </c>
      <c r="U1564" s="57">
        <v>0</v>
      </c>
      <c r="V1564" s="2">
        <v>45992</v>
      </c>
      <c r="W1564" s="2">
        <v>1</v>
      </c>
      <c r="X1564" s="56" t="s">
        <v>422</v>
      </c>
      <c r="Y1564" s="21" t="s">
        <v>4584</v>
      </c>
      <c r="Z1564" s="52">
        <v>26.104631738800308</v>
      </c>
    </row>
    <row r="1565" spans="1:26" x14ac:dyDescent="0.25">
      <c r="A1565" s="70" t="s">
        <v>4583</v>
      </c>
      <c r="B1565" s="2" t="s">
        <v>2707</v>
      </c>
      <c r="C1565" s="19" t="s">
        <v>3528</v>
      </c>
      <c r="D1565" s="2" t="s">
        <v>392</v>
      </c>
      <c r="E1565" s="14">
        <v>20010053</v>
      </c>
      <c r="F1565" s="14" t="s">
        <v>674</v>
      </c>
      <c r="G1565" s="19">
        <v>6</v>
      </c>
      <c r="H1565" s="21">
        <v>10.469999999999999</v>
      </c>
      <c r="I1565" s="21">
        <v>367.14</v>
      </c>
      <c r="J1565" s="54">
        <v>0</v>
      </c>
      <c r="K1565" s="54">
        <v>0</v>
      </c>
      <c r="L1565" s="55">
        <v>0</v>
      </c>
      <c r="M1565" s="56">
        <v>0</v>
      </c>
      <c r="N1565" s="19">
        <v>0</v>
      </c>
      <c r="O1565" s="21">
        <v>0</v>
      </c>
      <c r="P1565" s="2">
        <v>367</v>
      </c>
      <c r="Q1565" s="2" t="s">
        <v>41</v>
      </c>
      <c r="R1565" s="2" t="s">
        <v>2708</v>
      </c>
      <c r="S1565" s="2" t="s">
        <v>2709</v>
      </c>
      <c r="T1565" s="2" t="s">
        <v>60</v>
      </c>
      <c r="U1565" s="57">
        <v>0</v>
      </c>
      <c r="V1565" s="2">
        <v>45978</v>
      </c>
      <c r="W1565" s="2">
        <v>1</v>
      </c>
      <c r="X1565" s="56" t="s">
        <v>422</v>
      </c>
      <c r="Y1565" s="21" t="s">
        <v>4584</v>
      </c>
      <c r="Z1565" s="52">
        <v>10.519770773638971</v>
      </c>
    </row>
    <row r="1566" spans="1:26" x14ac:dyDescent="0.25">
      <c r="A1566" s="70" t="s">
        <v>4583</v>
      </c>
      <c r="B1566" s="2" t="s">
        <v>2797</v>
      </c>
      <c r="C1566" s="19" t="s">
        <v>3528</v>
      </c>
      <c r="D1566" s="2" t="s">
        <v>392</v>
      </c>
      <c r="E1566" s="14">
        <v>20010053</v>
      </c>
      <c r="F1566" s="14" t="s">
        <v>735</v>
      </c>
      <c r="G1566" s="19">
        <v>7</v>
      </c>
      <c r="H1566" s="21">
        <v>11.83</v>
      </c>
      <c r="I1566" s="21">
        <v>513.36</v>
      </c>
      <c r="J1566" s="54">
        <v>0</v>
      </c>
      <c r="K1566" s="54">
        <v>0</v>
      </c>
      <c r="L1566" s="55">
        <v>0</v>
      </c>
      <c r="M1566" s="56">
        <v>0</v>
      </c>
      <c r="N1566" s="19">
        <v>0</v>
      </c>
      <c r="O1566" s="21">
        <v>0</v>
      </c>
      <c r="P1566" s="2">
        <v>513</v>
      </c>
      <c r="Q1566" s="2" t="s">
        <v>41</v>
      </c>
      <c r="R1566" s="2" t="s">
        <v>2798</v>
      </c>
      <c r="S1566" s="2" t="s">
        <v>2799</v>
      </c>
      <c r="T1566" s="2" t="s">
        <v>934</v>
      </c>
      <c r="U1566" s="57">
        <v>0</v>
      </c>
      <c r="V1566" s="2">
        <v>45986</v>
      </c>
      <c r="W1566" s="2">
        <v>1</v>
      </c>
      <c r="X1566" s="56" t="s">
        <v>422</v>
      </c>
      <c r="Y1566" s="21" t="s">
        <v>4584</v>
      </c>
      <c r="Z1566" s="52">
        <v>15.188165680473375</v>
      </c>
    </row>
    <row r="1567" spans="1:26" x14ac:dyDescent="0.25">
      <c r="A1567" s="70" t="s">
        <v>4583</v>
      </c>
      <c r="B1567" s="2" t="s">
        <v>3435</v>
      </c>
      <c r="C1567" s="19" t="s">
        <v>3528</v>
      </c>
      <c r="D1567" s="2" t="s">
        <v>392</v>
      </c>
      <c r="E1567" s="14">
        <v>20010053</v>
      </c>
      <c r="F1567" s="14" t="s">
        <v>677</v>
      </c>
      <c r="G1567" s="19">
        <v>13</v>
      </c>
      <c r="H1567" s="21">
        <v>25.78</v>
      </c>
      <c r="I1567" s="21">
        <v>1107.68</v>
      </c>
      <c r="J1567" s="54">
        <v>0</v>
      </c>
      <c r="K1567" s="54">
        <v>0</v>
      </c>
      <c r="L1567" s="55">
        <v>0</v>
      </c>
      <c r="M1567" s="56">
        <v>0</v>
      </c>
      <c r="N1567" s="19">
        <v>0</v>
      </c>
      <c r="O1567" s="21">
        <v>0</v>
      </c>
      <c r="P1567" s="2">
        <v>1108</v>
      </c>
      <c r="Q1567" s="2" t="s">
        <v>41</v>
      </c>
      <c r="R1567" s="2" t="s">
        <v>3436</v>
      </c>
      <c r="S1567" s="2" t="s">
        <v>3437</v>
      </c>
      <c r="T1567" s="2" t="s">
        <v>934</v>
      </c>
      <c r="U1567" s="57">
        <v>0</v>
      </c>
      <c r="V1567" s="2">
        <v>46049</v>
      </c>
      <c r="W1567" s="2">
        <v>1</v>
      </c>
      <c r="X1567" s="56" t="s">
        <v>422</v>
      </c>
      <c r="Y1567" s="21" t="s">
        <v>4584</v>
      </c>
      <c r="Z1567" s="52">
        <v>27.928316524437552</v>
      </c>
    </row>
    <row r="1568" spans="1:26" x14ac:dyDescent="0.25">
      <c r="A1568" s="70" t="s">
        <v>4583</v>
      </c>
      <c r="B1568" s="2" t="s">
        <v>3438</v>
      </c>
      <c r="C1568" s="19" t="s">
        <v>3528</v>
      </c>
      <c r="D1568" s="2" t="s">
        <v>392</v>
      </c>
      <c r="E1568" s="14">
        <v>20010053</v>
      </c>
      <c r="F1568" s="14" t="s">
        <v>736</v>
      </c>
      <c r="G1568" s="19">
        <v>12</v>
      </c>
      <c r="H1568" s="21">
        <v>28.18</v>
      </c>
      <c r="I1568" s="21">
        <v>995.95</v>
      </c>
      <c r="J1568" s="54">
        <v>0</v>
      </c>
      <c r="K1568" s="54">
        <v>0</v>
      </c>
      <c r="L1568" s="55">
        <v>0</v>
      </c>
      <c r="M1568" s="56">
        <v>0</v>
      </c>
      <c r="N1568" s="19">
        <v>0</v>
      </c>
      <c r="O1568" s="21">
        <v>0</v>
      </c>
      <c r="P1568" s="2">
        <v>996</v>
      </c>
      <c r="Q1568" s="2" t="s">
        <v>41</v>
      </c>
      <c r="R1568" s="2" t="s">
        <v>3439</v>
      </c>
      <c r="S1568" s="2" t="s">
        <v>3440</v>
      </c>
      <c r="T1568" s="2" t="s">
        <v>953</v>
      </c>
      <c r="U1568" s="57">
        <v>0</v>
      </c>
      <c r="V1568" s="2">
        <v>46049</v>
      </c>
      <c r="W1568" s="2">
        <v>1</v>
      </c>
      <c r="X1568" s="56" t="s">
        <v>422</v>
      </c>
      <c r="Y1568" s="21" t="s">
        <v>4584</v>
      </c>
      <c r="Z1568" s="52">
        <v>21.205464868701213</v>
      </c>
    </row>
    <row r="1569" spans="1:26" x14ac:dyDescent="0.25">
      <c r="A1569" s="70" t="s">
        <v>4583</v>
      </c>
      <c r="B1569" s="2" t="s">
        <v>3800</v>
      </c>
      <c r="C1569" s="19" t="s">
        <v>3528</v>
      </c>
      <c r="D1569" s="2" t="s">
        <v>392</v>
      </c>
      <c r="E1569" s="14">
        <v>20010053</v>
      </c>
      <c r="F1569" s="14" t="s">
        <v>678</v>
      </c>
      <c r="G1569" s="19">
        <v>7</v>
      </c>
      <c r="H1569" s="21">
        <v>25.810000000000002</v>
      </c>
      <c r="I1569" s="21">
        <v>988.05</v>
      </c>
      <c r="J1569" s="54">
        <v>0</v>
      </c>
      <c r="K1569" s="54">
        <v>0</v>
      </c>
      <c r="L1569" s="55">
        <v>0</v>
      </c>
      <c r="M1569" s="56">
        <v>0</v>
      </c>
      <c r="N1569" s="19">
        <v>0</v>
      </c>
      <c r="O1569" s="21">
        <v>0</v>
      </c>
      <c r="P1569" s="2">
        <v>988</v>
      </c>
      <c r="Q1569" s="2" t="s">
        <v>41</v>
      </c>
      <c r="R1569" s="2" t="s">
        <v>3801</v>
      </c>
      <c r="S1569" s="2" t="s">
        <v>3802</v>
      </c>
      <c r="T1569" s="2" t="s">
        <v>84</v>
      </c>
      <c r="U1569" s="57">
        <v>0</v>
      </c>
      <c r="V1569" s="2">
        <v>46076</v>
      </c>
      <c r="W1569" s="2">
        <v>1</v>
      </c>
      <c r="X1569" s="56" t="s">
        <v>422</v>
      </c>
      <c r="Y1569" s="21" t="s">
        <v>4584</v>
      </c>
      <c r="Z1569" s="52">
        <v>13.398585819449824</v>
      </c>
    </row>
    <row r="1570" spans="1:26" x14ac:dyDescent="0.25">
      <c r="A1570" s="70" t="s">
        <v>4583</v>
      </c>
      <c r="B1570" s="2" t="s">
        <v>3803</v>
      </c>
      <c r="C1570" s="19" t="s">
        <v>3528</v>
      </c>
      <c r="D1570" s="2" t="s">
        <v>392</v>
      </c>
      <c r="E1570" s="14">
        <v>20010053</v>
      </c>
      <c r="F1570" s="14" t="s">
        <v>679</v>
      </c>
      <c r="G1570" s="19">
        <v>14</v>
      </c>
      <c r="H1570" s="21">
        <v>73.150000000000006</v>
      </c>
      <c r="I1570" s="21">
        <v>2823.8199999999997</v>
      </c>
      <c r="J1570" s="54">
        <v>0</v>
      </c>
      <c r="K1570" s="54">
        <v>0</v>
      </c>
      <c r="L1570" s="55">
        <v>0</v>
      </c>
      <c r="M1570" s="56">
        <v>0</v>
      </c>
      <c r="N1570" s="19">
        <v>0</v>
      </c>
      <c r="O1570" s="21">
        <v>0</v>
      </c>
      <c r="P1570" s="2">
        <v>2824</v>
      </c>
      <c r="Q1570" s="2" t="s">
        <v>41</v>
      </c>
      <c r="R1570" s="2" t="s">
        <v>3804</v>
      </c>
      <c r="S1570" s="2" t="s">
        <v>3805</v>
      </c>
      <c r="T1570" s="2" t="s">
        <v>842</v>
      </c>
      <c r="U1570" s="57">
        <v>0</v>
      </c>
      <c r="V1570" s="2">
        <v>46076</v>
      </c>
      <c r="W1570" s="2">
        <v>1</v>
      </c>
      <c r="X1570" s="56" t="s">
        <v>422</v>
      </c>
      <c r="Y1570" s="21" t="s">
        <v>4584</v>
      </c>
      <c r="Z1570" s="52">
        <v>27.022200956937795</v>
      </c>
    </row>
    <row r="1571" spans="1:26" x14ac:dyDescent="0.25">
      <c r="A1571" s="70" t="s">
        <v>4583</v>
      </c>
      <c r="B1571" s="2" t="s">
        <v>3840</v>
      </c>
      <c r="C1571" s="19" t="s">
        <v>3528</v>
      </c>
      <c r="D1571" s="2" t="s">
        <v>392</v>
      </c>
      <c r="E1571" s="14">
        <v>20010053</v>
      </c>
      <c r="F1571" s="14" t="s">
        <v>462</v>
      </c>
      <c r="G1571" s="19">
        <v>7</v>
      </c>
      <c r="H1571" s="21">
        <v>15.8</v>
      </c>
      <c r="I1571" s="21">
        <v>621.37</v>
      </c>
      <c r="J1571" s="54">
        <v>0</v>
      </c>
      <c r="K1571" s="54">
        <v>0</v>
      </c>
      <c r="L1571" s="55">
        <v>0</v>
      </c>
      <c r="M1571" s="56">
        <v>0</v>
      </c>
      <c r="N1571" s="19">
        <v>0</v>
      </c>
      <c r="O1571" s="21">
        <v>0</v>
      </c>
      <c r="P1571" s="2">
        <v>621</v>
      </c>
      <c r="Q1571" s="2" t="s">
        <v>41</v>
      </c>
      <c r="R1571" s="2" t="s">
        <v>3925</v>
      </c>
      <c r="S1571" s="2" t="s">
        <v>3926</v>
      </c>
      <c r="T1571" s="2" t="s">
        <v>934</v>
      </c>
      <c r="U1571" s="57">
        <v>0</v>
      </c>
      <c r="V1571" s="2">
        <v>0</v>
      </c>
      <c r="W1571" s="2">
        <v>1</v>
      </c>
      <c r="X1571" s="56" t="s">
        <v>422</v>
      </c>
      <c r="Y1571" s="21" t="s">
        <v>4584</v>
      </c>
      <c r="Z1571" s="52">
        <v>13.764525316455696</v>
      </c>
    </row>
    <row r="1572" spans="1:26" x14ac:dyDescent="0.25">
      <c r="A1572" s="70" t="s">
        <v>4583</v>
      </c>
      <c r="B1572" s="2" t="s">
        <v>3841</v>
      </c>
      <c r="C1572" s="19" t="s">
        <v>3528</v>
      </c>
      <c r="D1572" s="2" t="s">
        <v>392</v>
      </c>
      <c r="E1572" s="14">
        <v>20010053</v>
      </c>
      <c r="F1572" s="14" t="s">
        <v>492</v>
      </c>
      <c r="G1572" s="19">
        <v>14</v>
      </c>
      <c r="H1572" s="21">
        <v>34.550000000000004</v>
      </c>
      <c r="I1572" s="21">
        <v>1252.8400000000001</v>
      </c>
      <c r="J1572" s="54">
        <v>0</v>
      </c>
      <c r="K1572" s="54">
        <v>0</v>
      </c>
      <c r="L1572" s="55">
        <v>0</v>
      </c>
      <c r="M1572" s="56">
        <v>0</v>
      </c>
      <c r="N1572" s="19">
        <v>0</v>
      </c>
      <c r="O1572" s="21">
        <v>0</v>
      </c>
      <c r="P1572" s="2">
        <v>1253</v>
      </c>
      <c r="Q1572" s="2" t="s">
        <v>41</v>
      </c>
      <c r="R1572" s="2" t="s">
        <v>3927</v>
      </c>
      <c r="S1572" s="2" t="s">
        <v>3928</v>
      </c>
      <c r="T1572" s="2" t="s">
        <v>934</v>
      </c>
      <c r="U1572" s="57">
        <v>0</v>
      </c>
      <c r="V1572" s="2">
        <v>0</v>
      </c>
      <c r="W1572" s="2">
        <v>1</v>
      </c>
      <c r="X1572" s="56" t="s">
        <v>422</v>
      </c>
      <c r="Y1572" s="21" t="s">
        <v>4584</v>
      </c>
      <c r="Z1572" s="52">
        <v>25.383154848046313</v>
      </c>
    </row>
    <row r="1573" spans="1:26" x14ac:dyDescent="0.25">
      <c r="A1573" s="70" t="s">
        <v>4583</v>
      </c>
      <c r="B1573" s="2" t="s">
        <v>4147</v>
      </c>
      <c r="C1573" s="19" t="s">
        <v>3528</v>
      </c>
      <c r="D1573" s="2" t="s">
        <v>392</v>
      </c>
      <c r="E1573" s="14">
        <v>20010053</v>
      </c>
      <c r="F1573" s="14" t="s">
        <v>467</v>
      </c>
      <c r="G1573" s="19">
        <v>14</v>
      </c>
      <c r="H1573" s="21">
        <v>38.190000000000005</v>
      </c>
      <c r="I1573" s="21">
        <v>1693.58</v>
      </c>
      <c r="J1573" s="54">
        <v>0</v>
      </c>
      <c r="K1573" s="54">
        <v>0</v>
      </c>
      <c r="L1573" s="55">
        <v>0</v>
      </c>
      <c r="M1573" s="56">
        <v>0</v>
      </c>
      <c r="N1573" s="19">
        <v>0</v>
      </c>
      <c r="O1573" s="21">
        <v>0</v>
      </c>
      <c r="P1573" s="2">
        <v>1694</v>
      </c>
      <c r="Q1573" s="2" t="s">
        <v>41</v>
      </c>
      <c r="R1573" s="2" t="s">
        <v>3248</v>
      </c>
      <c r="S1573" s="2" t="s">
        <v>4148</v>
      </c>
      <c r="T1573" s="2" t="s">
        <v>934</v>
      </c>
      <c r="U1573" s="57">
        <v>0</v>
      </c>
      <c r="V1573" s="2">
        <v>46104</v>
      </c>
      <c r="W1573" s="2">
        <v>1</v>
      </c>
      <c r="X1573" s="56" t="s">
        <v>422</v>
      </c>
      <c r="Y1573" s="21" t="s">
        <v>4584</v>
      </c>
      <c r="Z1573" s="52">
        <v>31.042314742079075</v>
      </c>
    </row>
    <row r="1574" spans="1:26" x14ac:dyDescent="0.25">
      <c r="A1574" s="70" t="s">
        <v>4583</v>
      </c>
      <c r="B1574" s="2" t="s">
        <v>4247</v>
      </c>
      <c r="C1574" s="19" t="s">
        <v>3528</v>
      </c>
      <c r="D1574" s="2" t="s">
        <v>392</v>
      </c>
      <c r="E1574" s="14">
        <v>20010053</v>
      </c>
      <c r="F1574" s="14" t="s">
        <v>469</v>
      </c>
      <c r="G1574" s="19">
        <v>10</v>
      </c>
      <c r="H1574" s="21">
        <v>32.729999999999997</v>
      </c>
      <c r="I1574" s="21">
        <v>1146.43</v>
      </c>
      <c r="J1574" s="54">
        <v>0</v>
      </c>
      <c r="K1574" s="54">
        <v>0</v>
      </c>
      <c r="L1574" s="55">
        <v>0</v>
      </c>
      <c r="M1574" s="56">
        <v>0</v>
      </c>
      <c r="N1574" s="19">
        <v>0</v>
      </c>
      <c r="O1574" s="21">
        <v>0</v>
      </c>
      <c r="P1574" s="2">
        <v>1146</v>
      </c>
      <c r="Q1574" s="2" t="s">
        <v>41</v>
      </c>
      <c r="R1574" s="2" t="s">
        <v>4248</v>
      </c>
      <c r="S1574" s="2" t="s">
        <v>4249</v>
      </c>
      <c r="T1574" s="2" t="s">
        <v>60</v>
      </c>
      <c r="U1574" s="57">
        <v>0</v>
      </c>
      <c r="V1574" s="2">
        <v>46111</v>
      </c>
      <c r="W1574" s="2">
        <v>1</v>
      </c>
      <c r="X1574" s="56" t="s">
        <v>422</v>
      </c>
      <c r="Y1574" s="21" t="s">
        <v>4584</v>
      </c>
      <c r="Z1574" s="52">
        <v>17.513443324167433</v>
      </c>
    </row>
    <row r="1575" spans="1:26" x14ac:dyDescent="0.25">
      <c r="A1575" s="70" t="s">
        <v>4583</v>
      </c>
      <c r="B1575" s="2" t="s">
        <v>960</v>
      </c>
      <c r="C1575" s="19" t="s">
        <v>3528</v>
      </c>
      <c r="D1575" s="2" t="s">
        <v>393</v>
      </c>
      <c r="E1575" s="14">
        <v>20010054</v>
      </c>
      <c r="F1575" s="14" t="s">
        <v>44</v>
      </c>
      <c r="G1575" s="19">
        <v>4</v>
      </c>
      <c r="H1575" s="21">
        <v>8.3099999999999987</v>
      </c>
      <c r="I1575" s="21">
        <v>331.95</v>
      </c>
      <c r="J1575" s="54">
        <v>0</v>
      </c>
      <c r="K1575" s="54">
        <v>0</v>
      </c>
      <c r="L1575" s="55">
        <v>131.54999999999563</v>
      </c>
      <c r="M1575" s="56">
        <v>0</v>
      </c>
      <c r="N1575" s="19">
        <v>0</v>
      </c>
      <c r="O1575" s="21">
        <v>0</v>
      </c>
      <c r="P1575" s="2">
        <v>200</v>
      </c>
      <c r="Q1575" s="2" t="s">
        <v>41</v>
      </c>
      <c r="R1575" s="2" t="s">
        <v>2411</v>
      </c>
      <c r="S1575" s="2" t="s">
        <v>2412</v>
      </c>
      <c r="T1575" s="2" t="s">
        <v>60</v>
      </c>
      <c r="U1575" s="57">
        <v>0</v>
      </c>
      <c r="V1575" s="2">
        <v>45812</v>
      </c>
      <c r="W1575" s="2">
        <v>1</v>
      </c>
      <c r="X1575" s="56" t="s">
        <v>422</v>
      </c>
      <c r="Y1575" s="21" t="s">
        <v>4584</v>
      </c>
      <c r="Z1575" s="52">
        <v>7.9891696750902543</v>
      </c>
    </row>
    <row r="1576" spans="1:26" x14ac:dyDescent="0.25">
      <c r="A1576" s="70" t="s">
        <v>4583</v>
      </c>
      <c r="B1576" s="2" t="s">
        <v>3164</v>
      </c>
      <c r="C1576" s="19" t="s">
        <v>3528</v>
      </c>
      <c r="D1576" s="2" t="s">
        <v>393</v>
      </c>
      <c r="E1576" s="14">
        <v>20010054</v>
      </c>
      <c r="F1576" s="14" t="s">
        <v>566</v>
      </c>
      <c r="G1576" s="19">
        <v>6</v>
      </c>
      <c r="H1576" s="21">
        <v>39.720000000000006</v>
      </c>
      <c r="I1576" s="21">
        <v>1473.35</v>
      </c>
      <c r="J1576" s="54">
        <v>0</v>
      </c>
      <c r="K1576" s="54">
        <v>0</v>
      </c>
      <c r="L1576" s="55">
        <v>0</v>
      </c>
      <c r="M1576" s="56">
        <v>0</v>
      </c>
      <c r="N1576" s="19">
        <v>0</v>
      </c>
      <c r="O1576" s="21">
        <v>0</v>
      </c>
      <c r="P1576" s="2">
        <v>1473</v>
      </c>
      <c r="Q1576" s="2" t="s">
        <v>41</v>
      </c>
      <c r="R1576" s="2" t="s">
        <v>3165</v>
      </c>
      <c r="S1576" s="2" t="s">
        <v>3166</v>
      </c>
      <c r="T1576" s="2" t="s">
        <v>512</v>
      </c>
      <c r="U1576" s="57">
        <v>0</v>
      </c>
      <c r="V1576" s="2">
        <v>45859</v>
      </c>
      <c r="W1576" s="2">
        <v>1</v>
      </c>
      <c r="X1576" s="56" t="s">
        <v>422</v>
      </c>
      <c r="Y1576" s="21" t="s">
        <v>4584</v>
      </c>
      <c r="Z1576" s="52">
        <v>11.128021148036254</v>
      </c>
    </row>
    <row r="1577" spans="1:26" x14ac:dyDescent="0.25">
      <c r="A1577" s="70" t="s">
        <v>4583</v>
      </c>
      <c r="B1577" s="2" t="s">
        <v>3547</v>
      </c>
      <c r="C1577" s="19" t="s">
        <v>3528</v>
      </c>
      <c r="D1577" s="2" t="s">
        <v>393</v>
      </c>
      <c r="E1577" s="14">
        <v>20010054</v>
      </c>
      <c r="F1577" s="14" t="s">
        <v>523</v>
      </c>
      <c r="G1577" s="19">
        <v>3</v>
      </c>
      <c r="H1577" s="21">
        <v>7.66</v>
      </c>
      <c r="I1577" s="21">
        <v>278.18</v>
      </c>
      <c r="J1577" s="54">
        <v>0</v>
      </c>
      <c r="K1577" s="54">
        <v>0</v>
      </c>
      <c r="L1577" s="55">
        <v>0</v>
      </c>
      <c r="M1577" s="56">
        <v>0</v>
      </c>
      <c r="N1577" s="19">
        <v>0</v>
      </c>
      <c r="O1577" s="21">
        <v>0</v>
      </c>
      <c r="P1577" s="2">
        <v>278</v>
      </c>
      <c r="Q1577" s="2" t="s">
        <v>41</v>
      </c>
      <c r="R1577" s="2" t="s">
        <v>961</v>
      </c>
      <c r="S1577" s="2" t="s">
        <v>3548</v>
      </c>
      <c r="T1577" s="2" t="s">
        <v>3549</v>
      </c>
      <c r="U1577" s="57">
        <v>0</v>
      </c>
      <c r="V1577" s="2">
        <v>45859</v>
      </c>
      <c r="W1577" s="2">
        <v>1</v>
      </c>
      <c r="X1577" s="56" t="s">
        <v>422</v>
      </c>
      <c r="Y1577" s="21" t="s">
        <v>4584</v>
      </c>
      <c r="Z1577" s="52">
        <v>5.4473890339425601</v>
      </c>
    </row>
    <row r="1578" spans="1:26" x14ac:dyDescent="0.25">
      <c r="A1578" s="70" t="s">
        <v>4583</v>
      </c>
      <c r="B1578" s="2" t="s">
        <v>2413</v>
      </c>
      <c r="C1578" s="19" t="s">
        <v>3528</v>
      </c>
      <c r="D1578" s="2" t="s">
        <v>393</v>
      </c>
      <c r="E1578" s="14">
        <v>20010054</v>
      </c>
      <c r="F1578" s="14" t="s">
        <v>528</v>
      </c>
      <c r="G1578" s="19">
        <v>6</v>
      </c>
      <c r="H1578" s="21">
        <v>28.759999999999998</v>
      </c>
      <c r="I1578" s="21">
        <v>1184.6799999999998</v>
      </c>
      <c r="J1578" s="54">
        <v>0</v>
      </c>
      <c r="K1578" s="54">
        <v>0</v>
      </c>
      <c r="L1578" s="55">
        <v>0</v>
      </c>
      <c r="M1578" s="56">
        <v>0</v>
      </c>
      <c r="N1578" s="19">
        <v>0</v>
      </c>
      <c r="O1578" s="21">
        <v>0</v>
      </c>
      <c r="P1578" s="2">
        <v>1185</v>
      </c>
      <c r="Q1578" s="2" t="s">
        <v>41</v>
      </c>
      <c r="R1578" s="2" t="s">
        <v>2414</v>
      </c>
      <c r="S1578" s="2" t="s">
        <v>2415</v>
      </c>
      <c r="T1578" s="2" t="s">
        <v>81</v>
      </c>
      <c r="U1578" s="57">
        <v>0</v>
      </c>
      <c r="V1578" s="2">
        <v>45949</v>
      </c>
      <c r="W1578" s="2">
        <v>1</v>
      </c>
      <c r="X1578" s="56" t="s">
        <v>422</v>
      </c>
      <c r="Y1578" s="21" t="s">
        <v>4584</v>
      </c>
      <c r="Z1578" s="52">
        <v>12.35757997218359</v>
      </c>
    </row>
    <row r="1579" spans="1:26" x14ac:dyDescent="0.25">
      <c r="A1579" s="70" t="s">
        <v>4583</v>
      </c>
      <c r="B1579" s="2" t="s">
        <v>2465</v>
      </c>
      <c r="C1579" s="19" t="s">
        <v>3528</v>
      </c>
      <c r="D1579" s="2" t="s">
        <v>393</v>
      </c>
      <c r="E1579" s="14">
        <v>20010054</v>
      </c>
      <c r="F1579" s="14" t="s">
        <v>476</v>
      </c>
      <c r="G1579" s="19">
        <v>9</v>
      </c>
      <c r="H1579" s="21">
        <v>368.50999999999993</v>
      </c>
      <c r="I1579" s="21">
        <v>15261.78</v>
      </c>
      <c r="J1579" s="54">
        <v>0</v>
      </c>
      <c r="K1579" s="54">
        <v>0</v>
      </c>
      <c r="L1579" s="55">
        <v>0</v>
      </c>
      <c r="M1579" s="56">
        <v>0</v>
      </c>
      <c r="N1579" s="19">
        <v>0</v>
      </c>
      <c r="O1579" s="21">
        <v>0</v>
      </c>
      <c r="P1579" s="2">
        <v>15262</v>
      </c>
      <c r="Q1579" s="2" t="s">
        <v>41</v>
      </c>
      <c r="R1579" s="2" t="s">
        <v>702</v>
      </c>
      <c r="S1579" s="2" t="s">
        <v>2466</v>
      </c>
      <c r="T1579" s="2" t="s">
        <v>60</v>
      </c>
      <c r="U1579" s="57">
        <v>0</v>
      </c>
      <c r="V1579" s="2">
        <v>45959</v>
      </c>
      <c r="W1579" s="2">
        <v>1</v>
      </c>
      <c r="X1579" s="56" t="s">
        <v>422</v>
      </c>
      <c r="Y1579" s="21" t="s">
        <v>4584</v>
      </c>
      <c r="Z1579" s="52">
        <v>18.636674717104018</v>
      </c>
    </row>
    <row r="1580" spans="1:26" x14ac:dyDescent="0.25">
      <c r="A1580" s="70" t="s">
        <v>4583</v>
      </c>
      <c r="B1580" s="2" t="s">
        <v>3075</v>
      </c>
      <c r="C1580" s="19" t="s">
        <v>3528</v>
      </c>
      <c r="D1580" s="2" t="s">
        <v>393</v>
      </c>
      <c r="E1580" s="14">
        <v>20010054</v>
      </c>
      <c r="F1580" s="14" t="s">
        <v>482</v>
      </c>
      <c r="G1580" s="19">
        <v>5</v>
      </c>
      <c r="H1580" s="21">
        <v>18.07</v>
      </c>
      <c r="I1580" s="21">
        <v>754.12</v>
      </c>
      <c r="J1580" s="54">
        <v>0</v>
      </c>
      <c r="K1580" s="54">
        <v>0</v>
      </c>
      <c r="L1580" s="55">
        <v>0</v>
      </c>
      <c r="M1580" s="56">
        <v>0</v>
      </c>
      <c r="N1580" s="19">
        <v>0</v>
      </c>
      <c r="O1580" s="21">
        <v>0</v>
      </c>
      <c r="P1580" s="2">
        <v>754</v>
      </c>
      <c r="Q1580" s="2" t="s">
        <v>41</v>
      </c>
      <c r="R1580" s="2" t="s">
        <v>1413</v>
      </c>
      <c r="S1580" s="2" t="s">
        <v>3076</v>
      </c>
      <c r="T1580" s="2" t="s">
        <v>934</v>
      </c>
      <c r="U1580" s="57">
        <v>0</v>
      </c>
      <c r="V1580" s="2">
        <v>46013</v>
      </c>
      <c r="W1580" s="2">
        <v>1</v>
      </c>
      <c r="X1580" s="56" t="s">
        <v>422</v>
      </c>
      <c r="Y1580" s="21" t="s">
        <v>4584</v>
      </c>
      <c r="Z1580" s="52">
        <v>10.433314886552296</v>
      </c>
    </row>
    <row r="1581" spans="1:26" x14ac:dyDescent="0.25">
      <c r="A1581" s="70" t="s">
        <v>4583</v>
      </c>
      <c r="B1581" s="2" t="s">
        <v>3167</v>
      </c>
      <c r="C1581" s="19" t="s">
        <v>3528</v>
      </c>
      <c r="D1581" s="2" t="s">
        <v>393</v>
      </c>
      <c r="E1581" s="14">
        <v>20010054</v>
      </c>
      <c r="F1581" s="14" t="s">
        <v>750</v>
      </c>
      <c r="G1581" s="19">
        <v>6</v>
      </c>
      <c r="H1581" s="21">
        <v>12.51</v>
      </c>
      <c r="I1581" s="21">
        <v>420.08</v>
      </c>
      <c r="J1581" s="54">
        <v>0</v>
      </c>
      <c r="K1581" s="54">
        <v>0</v>
      </c>
      <c r="L1581" s="55">
        <v>0</v>
      </c>
      <c r="M1581" s="56">
        <v>0</v>
      </c>
      <c r="N1581" s="19">
        <v>0</v>
      </c>
      <c r="O1581" s="21">
        <v>0</v>
      </c>
      <c r="P1581" s="2">
        <v>420</v>
      </c>
      <c r="Q1581" s="2" t="s">
        <v>41</v>
      </c>
      <c r="R1581" s="2" t="s">
        <v>3168</v>
      </c>
      <c r="S1581" s="2" t="s">
        <v>3169</v>
      </c>
      <c r="T1581" s="2" t="s">
        <v>1365</v>
      </c>
      <c r="U1581" s="57">
        <v>0</v>
      </c>
      <c r="V1581" s="2">
        <v>46020</v>
      </c>
      <c r="W1581" s="2">
        <v>1</v>
      </c>
      <c r="X1581" s="56" t="s">
        <v>422</v>
      </c>
      <c r="Y1581" s="21" t="s">
        <v>4584</v>
      </c>
      <c r="Z1581" s="52">
        <v>10.073860911270984</v>
      </c>
    </row>
    <row r="1582" spans="1:26" x14ac:dyDescent="0.25">
      <c r="A1582" s="70" t="s">
        <v>4583</v>
      </c>
      <c r="B1582" s="2" t="s">
        <v>3843</v>
      </c>
      <c r="C1582" s="19" t="s">
        <v>3528</v>
      </c>
      <c r="D1582" s="2" t="s">
        <v>393</v>
      </c>
      <c r="E1582" s="14">
        <v>20010054</v>
      </c>
      <c r="F1582" s="14" t="s">
        <v>483</v>
      </c>
      <c r="G1582" s="19">
        <v>12</v>
      </c>
      <c r="H1582" s="21">
        <v>218.29</v>
      </c>
      <c r="I1582" s="21">
        <v>9079.8599999999988</v>
      </c>
      <c r="J1582" s="54">
        <v>0</v>
      </c>
      <c r="K1582" s="54">
        <v>0</v>
      </c>
      <c r="L1582" s="55">
        <v>0</v>
      </c>
      <c r="M1582" s="56">
        <v>0</v>
      </c>
      <c r="N1582" s="19">
        <v>0</v>
      </c>
      <c r="O1582" s="21">
        <v>0</v>
      </c>
      <c r="P1582" s="2">
        <v>9080</v>
      </c>
      <c r="Q1582" s="2" t="s">
        <v>41</v>
      </c>
      <c r="R1582" s="2" t="s">
        <v>2919</v>
      </c>
      <c r="S1582" s="2" t="s">
        <v>3931</v>
      </c>
      <c r="T1582" s="2" t="s">
        <v>60</v>
      </c>
      <c r="U1582" s="57">
        <v>0</v>
      </c>
      <c r="V1582" s="2">
        <v>0</v>
      </c>
      <c r="W1582" s="2">
        <v>1</v>
      </c>
      <c r="X1582" s="56" t="s">
        <v>422</v>
      </c>
      <c r="Y1582" s="21" t="s">
        <v>4584</v>
      </c>
      <c r="Z1582" s="52">
        <v>24.957240368317375</v>
      </c>
    </row>
    <row r="1583" spans="1:26" x14ac:dyDescent="0.25">
      <c r="A1583" s="70" t="s">
        <v>4583</v>
      </c>
      <c r="B1583" s="2" t="s">
        <v>3932</v>
      </c>
      <c r="C1583" s="19" t="s">
        <v>3528</v>
      </c>
      <c r="D1583" s="2" t="s">
        <v>393</v>
      </c>
      <c r="E1583" s="14">
        <v>20010054</v>
      </c>
      <c r="F1583" s="14" t="s">
        <v>432</v>
      </c>
      <c r="G1583" s="19">
        <v>12</v>
      </c>
      <c r="H1583" s="21">
        <v>25.61</v>
      </c>
      <c r="I1583" s="21">
        <v>944.14</v>
      </c>
      <c r="J1583" s="54">
        <v>0</v>
      </c>
      <c r="K1583" s="54">
        <v>0</v>
      </c>
      <c r="L1583" s="55">
        <v>0</v>
      </c>
      <c r="M1583" s="56">
        <v>0</v>
      </c>
      <c r="N1583" s="19">
        <v>0</v>
      </c>
      <c r="O1583" s="21">
        <v>0</v>
      </c>
      <c r="P1583" s="2">
        <v>944</v>
      </c>
      <c r="Q1583" s="2" t="s">
        <v>41</v>
      </c>
      <c r="R1583" s="2" t="s">
        <v>3933</v>
      </c>
      <c r="S1583" s="2" t="s">
        <v>3934</v>
      </c>
      <c r="T1583" s="2" t="s">
        <v>55</v>
      </c>
      <c r="U1583" s="57">
        <v>0</v>
      </c>
      <c r="V1583" s="2">
        <v>0</v>
      </c>
      <c r="W1583" s="2">
        <v>1</v>
      </c>
      <c r="X1583" s="56" t="s">
        <v>422</v>
      </c>
      <c r="Y1583" s="21" t="s">
        <v>4584</v>
      </c>
      <c r="Z1583" s="52">
        <v>22.119640765326047</v>
      </c>
    </row>
    <row r="1584" spans="1:26" x14ac:dyDescent="0.25">
      <c r="A1584" s="70" t="s">
        <v>4583</v>
      </c>
      <c r="B1584" s="2" t="s">
        <v>4046</v>
      </c>
      <c r="C1584" s="19" t="s">
        <v>3528</v>
      </c>
      <c r="D1584" s="2" t="s">
        <v>393</v>
      </c>
      <c r="E1584" s="14">
        <v>20010054</v>
      </c>
      <c r="F1584" s="14" t="s">
        <v>638</v>
      </c>
      <c r="G1584" s="19">
        <v>11</v>
      </c>
      <c r="H1584" s="21">
        <v>126.72000000000003</v>
      </c>
      <c r="I1584" s="21">
        <v>4651.71</v>
      </c>
      <c r="J1584" s="54">
        <v>0</v>
      </c>
      <c r="K1584" s="54">
        <v>0</v>
      </c>
      <c r="L1584" s="55">
        <v>0</v>
      </c>
      <c r="M1584" s="56">
        <v>0</v>
      </c>
      <c r="N1584" s="19">
        <v>0</v>
      </c>
      <c r="O1584" s="21">
        <v>0</v>
      </c>
      <c r="P1584" s="2">
        <v>4652</v>
      </c>
      <c r="Q1584" s="2" t="s">
        <v>41</v>
      </c>
      <c r="R1584" s="2" t="s">
        <v>4047</v>
      </c>
      <c r="S1584" s="2" t="s">
        <v>4048</v>
      </c>
      <c r="T1584" s="2" t="s">
        <v>60</v>
      </c>
      <c r="U1584" s="57">
        <v>0</v>
      </c>
      <c r="V1584" s="2">
        <v>46097</v>
      </c>
      <c r="W1584" s="2">
        <v>1</v>
      </c>
      <c r="X1584" s="56" t="s">
        <v>422</v>
      </c>
      <c r="Y1584" s="21" t="s">
        <v>4584</v>
      </c>
      <c r="Z1584" s="52">
        <v>20.189713541666666</v>
      </c>
    </row>
    <row r="1585" spans="1:26" x14ac:dyDescent="0.25">
      <c r="A1585" s="70" t="s">
        <v>4583</v>
      </c>
      <c r="B1585" s="2" t="s">
        <v>4049</v>
      </c>
      <c r="C1585" s="19" t="s">
        <v>3528</v>
      </c>
      <c r="D1585" s="2" t="s">
        <v>393</v>
      </c>
      <c r="E1585" s="14">
        <v>20010054</v>
      </c>
      <c r="F1585" s="14" t="s">
        <v>639</v>
      </c>
      <c r="G1585" s="19">
        <v>12</v>
      </c>
      <c r="H1585" s="21">
        <v>102.26999999999998</v>
      </c>
      <c r="I1585" s="21">
        <v>4177.8500000000004</v>
      </c>
      <c r="J1585" s="54">
        <v>0</v>
      </c>
      <c r="K1585" s="54">
        <v>0</v>
      </c>
      <c r="L1585" s="55">
        <v>0</v>
      </c>
      <c r="M1585" s="56">
        <v>0</v>
      </c>
      <c r="N1585" s="19">
        <v>0</v>
      </c>
      <c r="O1585" s="21">
        <v>0</v>
      </c>
      <c r="P1585" s="2">
        <v>4178</v>
      </c>
      <c r="Q1585" s="2" t="s">
        <v>41</v>
      </c>
      <c r="R1585" s="2" t="s">
        <v>4050</v>
      </c>
      <c r="S1585" s="2" t="s">
        <v>4051</v>
      </c>
      <c r="T1585" s="2" t="s">
        <v>60</v>
      </c>
      <c r="U1585" s="57">
        <v>0</v>
      </c>
      <c r="V1585" s="2">
        <v>46097</v>
      </c>
      <c r="W1585" s="2">
        <v>1</v>
      </c>
      <c r="X1585" s="56" t="s">
        <v>422</v>
      </c>
      <c r="Y1585" s="21" t="s">
        <v>4584</v>
      </c>
      <c r="Z1585" s="52">
        <v>24.510706952185402</v>
      </c>
    </row>
    <row r="1586" spans="1:26" x14ac:dyDescent="0.25">
      <c r="A1586" s="70" t="s">
        <v>4583</v>
      </c>
      <c r="B1586" s="2" t="s">
        <v>2467</v>
      </c>
      <c r="C1586" s="19" t="s">
        <v>3527</v>
      </c>
      <c r="D1586" s="2" t="s">
        <v>2457</v>
      </c>
      <c r="E1586" s="14">
        <v>20010055</v>
      </c>
      <c r="F1586" s="14" t="s">
        <v>44</v>
      </c>
      <c r="G1586" s="19">
        <v>7</v>
      </c>
      <c r="H1586" s="21">
        <v>21.2</v>
      </c>
      <c r="I1586" s="21">
        <v>802.23</v>
      </c>
      <c r="J1586" s="54">
        <v>0</v>
      </c>
      <c r="K1586" s="54">
        <v>0</v>
      </c>
      <c r="L1586" s="55">
        <v>0</v>
      </c>
      <c r="M1586" s="56">
        <v>0</v>
      </c>
      <c r="N1586" s="19">
        <v>0</v>
      </c>
      <c r="O1586" s="21">
        <v>0</v>
      </c>
      <c r="P1586" s="2">
        <v>802</v>
      </c>
      <c r="Q1586" s="2" t="s">
        <v>41</v>
      </c>
      <c r="R1586" s="2" t="s">
        <v>2298</v>
      </c>
      <c r="S1586" s="2" t="s">
        <v>2468</v>
      </c>
      <c r="T1586" s="2" t="s">
        <v>84</v>
      </c>
      <c r="U1586" s="57">
        <v>0</v>
      </c>
      <c r="V1586" s="2">
        <v>45959</v>
      </c>
      <c r="W1586" s="2">
        <v>1</v>
      </c>
      <c r="X1586" s="56" t="s">
        <v>422</v>
      </c>
      <c r="Y1586" s="21" t="s">
        <v>4584</v>
      </c>
      <c r="Z1586" s="52">
        <v>13.24436320754717</v>
      </c>
    </row>
    <row r="1587" spans="1:26" x14ac:dyDescent="0.25">
      <c r="A1587" s="70" t="s">
        <v>4583</v>
      </c>
      <c r="B1587" s="2" t="s">
        <v>2531</v>
      </c>
      <c r="C1587" s="19" t="s">
        <v>3527</v>
      </c>
      <c r="D1587" s="2" t="s">
        <v>2457</v>
      </c>
      <c r="E1587" s="14">
        <v>20010055</v>
      </c>
      <c r="F1587" s="14" t="s">
        <v>513</v>
      </c>
      <c r="G1587" s="19">
        <v>13</v>
      </c>
      <c r="H1587" s="21">
        <v>53.239999999999995</v>
      </c>
      <c r="I1587" s="21">
        <v>1952.22</v>
      </c>
      <c r="J1587" s="54">
        <v>0</v>
      </c>
      <c r="K1587" s="54">
        <v>0</v>
      </c>
      <c r="L1587" s="55">
        <v>0</v>
      </c>
      <c r="M1587" s="56">
        <v>0</v>
      </c>
      <c r="N1587" s="19">
        <v>0</v>
      </c>
      <c r="O1587" s="21">
        <v>0</v>
      </c>
      <c r="P1587" s="2">
        <v>1952</v>
      </c>
      <c r="Q1587" s="2" t="s">
        <v>41</v>
      </c>
      <c r="R1587" s="2" t="s">
        <v>2532</v>
      </c>
      <c r="S1587" s="2" t="s">
        <v>2533</v>
      </c>
      <c r="T1587" s="2" t="s">
        <v>84</v>
      </c>
      <c r="U1587" s="57">
        <v>0</v>
      </c>
      <c r="V1587" s="2">
        <v>45965</v>
      </c>
      <c r="W1587" s="2">
        <v>1</v>
      </c>
      <c r="X1587" s="56" t="s">
        <v>422</v>
      </c>
      <c r="Y1587" s="21" t="s">
        <v>4584</v>
      </c>
      <c r="Z1587" s="52">
        <v>23.834391435011277</v>
      </c>
    </row>
    <row r="1588" spans="1:26" x14ac:dyDescent="0.25">
      <c r="A1588" s="70" t="s">
        <v>4583</v>
      </c>
      <c r="B1588" s="2" t="s">
        <v>2534</v>
      </c>
      <c r="C1588" s="19" t="s">
        <v>3527</v>
      </c>
      <c r="D1588" s="2" t="s">
        <v>2457</v>
      </c>
      <c r="E1588" s="14">
        <v>20010055</v>
      </c>
      <c r="F1588" s="14" t="s">
        <v>516</v>
      </c>
      <c r="G1588" s="19">
        <v>6</v>
      </c>
      <c r="H1588" s="21">
        <v>7.61</v>
      </c>
      <c r="I1588" s="21">
        <v>326.17999999999995</v>
      </c>
      <c r="J1588" s="54">
        <v>0</v>
      </c>
      <c r="K1588" s="54">
        <v>0</v>
      </c>
      <c r="L1588" s="55">
        <v>0</v>
      </c>
      <c r="M1588" s="56">
        <v>0</v>
      </c>
      <c r="N1588" s="19">
        <v>0</v>
      </c>
      <c r="O1588" s="21">
        <v>0</v>
      </c>
      <c r="P1588" s="2">
        <v>326</v>
      </c>
      <c r="Q1588" s="2" t="s">
        <v>41</v>
      </c>
      <c r="R1588" s="2" t="s">
        <v>2535</v>
      </c>
      <c r="S1588" s="2" t="s">
        <v>2536</v>
      </c>
      <c r="T1588" s="2" t="s">
        <v>490</v>
      </c>
      <c r="U1588" s="57">
        <v>0</v>
      </c>
      <c r="V1588" s="2">
        <v>45965</v>
      </c>
      <c r="W1588" s="2">
        <v>1</v>
      </c>
      <c r="X1588" s="56" t="s">
        <v>422</v>
      </c>
      <c r="Y1588" s="21" t="s">
        <v>4584</v>
      </c>
      <c r="Z1588" s="52">
        <v>12.858607095926411</v>
      </c>
    </row>
    <row r="1589" spans="1:26" x14ac:dyDescent="0.25">
      <c r="A1589" s="70" t="s">
        <v>4583</v>
      </c>
      <c r="B1589" s="2" t="s">
        <v>2537</v>
      </c>
      <c r="C1589" s="19" t="s">
        <v>3527</v>
      </c>
      <c r="D1589" s="2" t="s">
        <v>2457</v>
      </c>
      <c r="E1589" s="14">
        <v>20010055</v>
      </c>
      <c r="F1589" s="14" t="s">
        <v>423</v>
      </c>
      <c r="G1589" s="19">
        <v>13</v>
      </c>
      <c r="H1589" s="21">
        <v>83.93</v>
      </c>
      <c r="I1589" s="21">
        <v>3341.83</v>
      </c>
      <c r="J1589" s="54">
        <v>0</v>
      </c>
      <c r="K1589" s="54">
        <v>0</v>
      </c>
      <c r="L1589" s="55">
        <v>0</v>
      </c>
      <c r="M1589" s="56">
        <v>0</v>
      </c>
      <c r="N1589" s="19">
        <v>0</v>
      </c>
      <c r="O1589" s="21">
        <v>0</v>
      </c>
      <c r="P1589" s="2">
        <v>3342</v>
      </c>
      <c r="Q1589" s="2" t="s">
        <v>41</v>
      </c>
      <c r="R1589" s="2" t="s">
        <v>2538</v>
      </c>
      <c r="S1589" s="2" t="s">
        <v>2539</v>
      </c>
      <c r="T1589" s="2" t="s">
        <v>85</v>
      </c>
      <c r="U1589" s="57">
        <v>0</v>
      </c>
      <c r="V1589" s="2">
        <v>45965</v>
      </c>
      <c r="W1589" s="2">
        <v>1</v>
      </c>
      <c r="X1589" s="56" t="s">
        <v>422</v>
      </c>
      <c r="Y1589" s="21" t="s">
        <v>4584</v>
      </c>
      <c r="Z1589" s="52">
        <v>25.880966281424993</v>
      </c>
    </row>
    <row r="1590" spans="1:26" x14ac:dyDescent="0.25">
      <c r="A1590" s="70" t="s">
        <v>4583</v>
      </c>
      <c r="B1590" s="2" t="s">
        <v>2620</v>
      </c>
      <c r="C1590" s="19" t="s">
        <v>3527</v>
      </c>
      <c r="D1590" s="2" t="s">
        <v>2457</v>
      </c>
      <c r="E1590" s="14">
        <v>20010055</v>
      </c>
      <c r="F1590" s="14" t="s">
        <v>523</v>
      </c>
      <c r="G1590" s="19">
        <v>14</v>
      </c>
      <c r="H1590" s="21">
        <v>213.61</v>
      </c>
      <c r="I1590" s="21">
        <v>7843.5099999999993</v>
      </c>
      <c r="J1590" s="54">
        <v>0</v>
      </c>
      <c r="K1590" s="54">
        <v>0</v>
      </c>
      <c r="L1590" s="55">
        <v>0</v>
      </c>
      <c r="M1590" s="56">
        <v>0</v>
      </c>
      <c r="N1590" s="19">
        <v>0</v>
      </c>
      <c r="O1590" s="21">
        <v>0</v>
      </c>
      <c r="P1590" s="2">
        <v>7844</v>
      </c>
      <c r="Q1590" s="2" t="s">
        <v>41</v>
      </c>
      <c r="R1590" s="2" t="s">
        <v>2847</v>
      </c>
      <c r="S1590" s="2" t="s">
        <v>2848</v>
      </c>
      <c r="T1590" s="2" t="s">
        <v>60</v>
      </c>
      <c r="U1590" s="57">
        <v>0</v>
      </c>
      <c r="V1590" s="2">
        <v>45992</v>
      </c>
      <c r="W1590" s="2">
        <v>1</v>
      </c>
      <c r="X1590" s="56" t="s">
        <v>422</v>
      </c>
      <c r="Y1590" s="21" t="s">
        <v>4584</v>
      </c>
      <c r="Z1590" s="52">
        <v>25.703183371565</v>
      </c>
    </row>
    <row r="1591" spans="1:26" x14ac:dyDescent="0.25">
      <c r="A1591" s="70" t="s">
        <v>4583</v>
      </c>
      <c r="B1591" s="2" t="s">
        <v>2621</v>
      </c>
      <c r="C1591" s="19" t="s">
        <v>3527</v>
      </c>
      <c r="D1591" s="2" t="s">
        <v>2457</v>
      </c>
      <c r="E1591" s="14">
        <v>20010055</v>
      </c>
      <c r="F1591" s="14" t="s">
        <v>427</v>
      </c>
      <c r="G1591" s="19">
        <v>14</v>
      </c>
      <c r="H1591" s="21">
        <v>132.56</v>
      </c>
      <c r="I1591" s="21">
        <v>5453.3600000000006</v>
      </c>
      <c r="J1591" s="54">
        <v>0</v>
      </c>
      <c r="K1591" s="54">
        <v>0</v>
      </c>
      <c r="L1591" s="55">
        <v>0</v>
      </c>
      <c r="M1591" s="56">
        <v>0</v>
      </c>
      <c r="N1591" s="19">
        <v>0</v>
      </c>
      <c r="O1591" s="21">
        <v>0</v>
      </c>
      <c r="P1591" s="2">
        <v>5453</v>
      </c>
      <c r="Q1591" s="2" t="s">
        <v>41</v>
      </c>
      <c r="R1591" s="2" t="s">
        <v>2849</v>
      </c>
      <c r="S1591" s="2" t="s">
        <v>2850</v>
      </c>
      <c r="T1591" s="2" t="s">
        <v>60</v>
      </c>
      <c r="U1591" s="57">
        <v>0</v>
      </c>
      <c r="V1591" s="2">
        <v>45992</v>
      </c>
      <c r="W1591" s="2">
        <v>1</v>
      </c>
      <c r="X1591" s="56" t="s">
        <v>422</v>
      </c>
      <c r="Y1591" s="21" t="s">
        <v>4584</v>
      </c>
      <c r="Z1591" s="52">
        <v>28.797163548581779</v>
      </c>
    </row>
    <row r="1592" spans="1:26" x14ac:dyDescent="0.25">
      <c r="A1592" s="70" t="s">
        <v>4583</v>
      </c>
      <c r="B1592" s="2" t="s">
        <v>4250</v>
      </c>
      <c r="C1592" s="19" t="s">
        <v>3527</v>
      </c>
      <c r="D1592" s="2" t="s">
        <v>2457</v>
      </c>
      <c r="E1592" s="14">
        <v>20010055</v>
      </c>
      <c r="F1592" s="14" t="s">
        <v>528</v>
      </c>
      <c r="G1592" s="19">
        <v>2</v>
      </c>
      <c r="H1592" s="21">
        <v>3.37</v>
      </c>
      <c r="I1592" s="21">
        <v>112.38</v>
      </c>
      <c r="J1592" s="54">
        <v>0</v>
      </c>
      <c r="K1592" s="54">
        <v>0</v>
      </c>
      <c r="L1592" s="55">
        <v>0</v>
      </c>
      <c r="M1592" s="56">
        <v>0</v>
      </c>
      <c r="N1592" s="19">
        <v>0</v>
      </c>
      <c r="O1592" s="21">
        <v>0</v>
      </c>
      <c r="P1592" s="2">
        <v>112</v>
      </c>
      <c r="Q1592" s="2" t="s">
        <v>41</v>
      </c>
      <c r="R1592" s="2" t="s">
        <v>4251</v>
      </c>
      <c r="S1592" s="2" t="s">
        <v>4252</v>
      </c>
      <c r="T1592" s="2" t="s">
        <v>81</v>
      </c>
      <c r="U1592" s="57">
        <v>0</v>
      </c>
      <c r="V1592" s="2">
        <v>45986</v>
      </c>
      <c r="W1592" s="2">
        <v>1</v>
      </c>
      <c r="X1592" s="56" t="s">
        <v>422</v>
      </c>
      <c r="Y1592" s="21" t="s">
        <v>4584</v>
      </c>
      <c r="Z1592" s="52">
        <v>3.3347181008902078</v>
      </c>
    </row>
    <row r="1593" spans="1:26" x14ac:dyDescent="0.25">
      <c r="A1593" s="70" t="s">
        <v>4583</v>
      </c>
      <c r="B1593" s="2" t="s">
        <v>3448</v>
      </c>
      <c r="C1593" s="19" t="s">
        <v>3527</v>
      </c>
      <c r="D1593" s="2" t="s">
        <v>2457</v>
      </c>
      <c r="E1593" s="14">
        <v>20010055</v>
      </c>
      <c r="F1593" s="14" t="s">
        <v>476</v>
      </c>
      <c r="G1593" s="19">
        <v>14</v>
      </c>
      <c r="H1593" s="21">
        <v>109.6</v>
      </c>
      <c r="I1593" s="21">
        <v>4005.19</v>
      </c>
      <c r="J1593" s="54">
        <v>0</v>
      </c>
      <c r="K1593" s="54">
        <v>0</v>
      </c>
      <c r="L1593" s="55">
        <v>0</v>
      </c>
      <c r="M1593" s="56">
        <v>0</v>
      </c>
      <c r="N1593" s="19">
        <v>0</v>
      </c>
      <c r="O1593" s="21">
        <v>0</v>
      </c>
      <c r="P1593" s="2">
        <v>4005</v>
      </c>
      <c r="Q1593" s="2" t="s">
        <v>41</v>
      </c>
      <c r="R1593" s="2" t="s">
        <v>3449</v>
      </c>
      <c r="S1593" s="2" t="s">
        <v>3450</v>
      </c>
      <c r="T1593" s="2" t="s">
        <v>60</v>
      </c>
      <c r="U1593" s="57">
        <v>0</v>
      </c>
      <c r="V1593" s="2">
        <v>46049</v>
      </c>
      <c r="W1593" s="2">
        <v>1</v>
      </c>
      <c r="X1593" s="56" t="s">
        <v>422</v>
      </c>
      <c r="Y1593" s="21" t="s">
        <v>4584</v>
      </c>
      <c r="Z1593" s="52">
        <v>25.580593065693431</v>
      </c>
    </row>
    <row r="1594" spans="1:26" x14ac:dyDescent="0.25">
      <c r="A1594" s="70" t="s">
        <v>4583</v>
      </c>
      <c r="B1594" s="2" t="s">
        <v>2800</v>
      </c>
      <c r="C1594" s="19" t="s">
        <v>3527</v>
      </c>
      <c r="D1594" s="2" t="s">
        <v>2457</v>
      </c>
      <c r="E1594" s="14">
        <v>20010055</v>
      </c>
      <c r="F1594" s="14" t="s">
        <v>482</v>
      </c>
      <c r="G1594" s="19">
        <v>5</v>
      </c>
      <c r="H1594" s="21">
        <v>3.74</v>
      </c>
      <c r="I1594" s="21">
        <v>144.60999999999999</v>
      </c>
      <c r="J1594" s="54">
        <v>0</v>
      </c>
      <c r="K1594" s="54">
        <v>0</v>
      </c>
      <c r="L1594" s="55">
        <v>0</v>
      </c>
      <c r="M1594" s="56">
        <v>0</v>
      </c>
      <c r="N1594" s="19">
        <v>0</v>
      </c>
      <c r="O1594" s="21">
        <v>0</v>
      </c>
      <c r="P1594" s="2">
        <v>145</v>
      </c>
      <c r="Q1594" s="2" t="s">
        <v>41</v>
      </c>
      <c r="R1594" s="2" t="s">
        <v>2801</v>
      </c>
      <c r="S1594" s="2" t="s">
        <v>2802</v>
      </c>
      <c r="T1594" s="2" t="s">
        <v>81</v>
      </c>
      <c r="U1594" s="57">
        <v>0</v>
      </c>
      <c r="V1594" s="2">
        <v>45986</v>
      </c>
      <c r="W1594" s="2">
        <v>1</v>
      </c>
      <c r="X1594" s="56" t="s">
        <v>422</v>
      </c>
      <c r="Y1594" s="21" t="s">
        <v>4584</v>
      </c>
      <c r="Z1594" s="52">
        <v>9.6664438502673775</v>
      </c>
    </row>
    <row r="1595" spans="1:26" x14ac:dyDescent="0.25">
      <c r="A1595" s="70" t="s">
        <v>4583</v>
      </c>
      <c r="B1595" s="2" t="s">
        <v>3302</v>
      </c>
      <c r="C1595" s="19" t="s">
        <v>3527</v>
      </c>
      <c r="D1595" s="2" t="s">
        <v>2457</v>
      </c>
      <c r="E1595" s="14">
        <v>20010055</v>
      </c>
      <c r="F1595" s="14" t="s">
        <v>432</v>
      </c>
      <c r="G1595" s="19">
        <v>12</v>
      </c>
      <c r="H1595" s="21">
        <v>16.670000000000002</v>
      </c>
      <c r="I1595" s="21">
        <v>566.88</v>
      </c>
      <c r="J1595" s="54">
        <v>0</v>
      </c>
      <c r="K1595" s="54">
        <v>0</v>
      </c>
      <c r="L1595" s="55">
        <v>0</v>
      </c>
      <c r="M1595" s="56">
        <v>0</v>
      </c>
      <c r="N1595" s="19">
        <v>0</v>
      </c>
      <c r="O1595" s="21">
        <v>0</v>
      </c>
      <c r="P1595" s="2">
        <v>567</v>
      </c>
      <c r="Q1595" s="2" t="s">
        <v>41</v>
      </c>
      <c r="R1595" s="2" t="s">
        <v>3303</v>
      </c>
      <c r="S1595" s="2" t="s">
        <v>3304</v>
      </c>
      <c r="T1595" s="2" t="s">
        <v>60</v>
      </c>
      <c r="U1595" s="57">
        <v>0</v>
      </c>
      <c r="V1595" s="2">
        <v>46034</v>
      </c>
      <c r="W1595" s="2">
        <v>1</v>
      </c>
      <c r="X1595" s="56" t="s">
        <v>422</v>
      </c>
      <c r="Y1595" s="21" t="s">
        <v>4584</v>
      </c>
      <c r="Z1595" s="52">
        <v>20.403599280143972</v>
      </c>
    </row>
    <row r="1596" spans="1:26" x14ac:dyDescent="0.25">
      <c r="A1596" s="70" t="s">
        <v>4583</v>
      </c>
      <c r="B1596" s="2" t="s">
        <v>4052</v>
      </c>
      <c r="C1596" s="19" t="s">
        <v>3527</v>
      </c>
      <c r="D1596" s="2" t="s">
        <v>2457</v>
      </c>
      <c r="E1596" s="14">
        <v>20010055</v>
      </c>
      <c r="F1596" s="14" t="s">
        <v>639</v>
      </c>
      <c r="G1596" s="19">
        <v>14</v>
      </c>
      <c r="H1596" s="21">
        <v>39.36</v>
      </c>
      <c r="I1596" s="21">
        <v>1409.1999999999998</v>
      </c>
      <c r="J1596" s="54">
        <v>0</v>
      </c>
      <c r="K1596" s="54">
        <v>0</v>
      </c>
      <c r="L1596" s="55">
        <v>0</v>
      </c>
      <c r="M1596" s="56">
        <v>0</v>
      </c>
      <c r="N1596" s="19">
        <v>0</v>
      </c>
      <c r="O1596" s="21">
        <v>0</v>
      </c>
      <c r="P1596" s="2">
        <v>1409</v>
      </c>
      <c r="Q1596" s="2" t="s">
        <v>41</v>
      </c>
      <c r="R1596" s="2" t="s">
        <v>4053</v>
      </c>
      <c r="S1596" s="2" t="s">
        <v>4054</v>
      </c>
      <c r="T1596" s="2" t="s">
        <v>84</v>
      </c>
      <c r="U1596" s="57">
        <v>0</v>
      </c>
      <c r="V1596" s="2">
        <v>46097</v>
      </c>
      <c r="W1596" s="2">
        <v>1</v>
      </c>
      <c r="X1596" s="56" t="s">
        <v>422</v>
      </c>
      <c r="Y1596" s="21" t="s">
        <v>4584</v>
      </c>
      <c r="Z1596" s="52">
        <v>25.061991869918696</v>
      </c>
    </row>
    <row r="1597" spans="1:26" x14ac:dyDescent="0.25">
      <c r="A1597" s="70" t="s">
        <v>4583</v>
      </c>
      <c r="B1597" s="2" t="s">
        <v>4466</v>
      </c>
      <c r="C1597" s="19" t="s">
        <v>3527</v>
      </c>
      <c r="D1597" s="2" t="s">
        <v>2457</v>
      </c>
      <c r="E1597" s="14">
        <v>20010055</v>
      </c>
      <c r="F1597" s="14" t="s">
        <v>484</v>
      </c>
      <c r="G1597" s="19">
        <v>14</v>
      </c>
      <c r="H1597" s="21">
        <v>37.830000000000005</v>
      </c>
      <c r="I1597" s="21">
        <v>1260.3599999999999</v>
      </c>
      <c r="J1597" s="54">
        <v>0</v>
      </c>
      <c r="K1597" s="54">
        <v>0</v>
      </c>
      <c r="L1597" s="55">
        <v>0</v>
      </c>
      <c r="M1597" s="56">
        <v>0</v>
      </c>
      <c r="N1597" s="19">
        <v>0</v>
      </c>
      <c r="O1597" s="21">
        <v>0</v>
      </c>
      <c r="P1597" s="2">
        <v>1260</v>
      </c>
      <c r="Q1597" s="2" t="s">
        <v>41</v>
      </c>
      <c r="R1597" s="2" t="s">
        <v>4467</v>
      </c>
      <c r="S1597" s="2" t="s">
        <v>4468</v>
      </c>
      <c r="T1597" s="2" t="s">
        <v>84</v>
      </c>
      <c r="U1597" s="57">
        <v>0</v>
      </c>
      <c r="V1597" s="2">
        <v>46116</v>
      </c>
      <c r="W1597" s="2">
        <v>1</v>
      </c>
      <c r="X1597" s="56" t="s">
        <v>422</v>
      </c>
      <c r="Y1597" s="21" t="s">
        <v>4584</v>
      </c>
      <c r="Z1597" s="52">
        <v>23.321490880253766</v>
      </c>
    </row>
    <row r="1598" spans="1:26" x14ac:dyDescent="0.25">
      <c r="A1598" s="70" t="s">
        <v>4583</v>
      </c>
      <c r="B1598" s="2" t="s">
        <v>4636</v>
      </c>
      <c r="C1598" s="19" t="s">
        <v>3527</v>
      </c>
      <c r="D1598" s="2" t="s">
        <v>2457</v>
      </c>
      <c r="E1598" s="14">
        <v>20010055</v>
      </c>
      <c r="F1598" s="14" t="s">
        <v>573</v>
      </c>
      <c r="G1598" s="19">
        <v>1</v>
      </c>
      <c r="H1598" s="21">
        <v>1.03</v>
      </c>
      <c r="I1598" s="21">
        <v>40.94</v>
      </c>
      <c r="J1598" s="54">
        <v>0</v>
      </c>
      <c r="K1598" s="54">
        <v>0</v>
      </c>
      <c r="L1598" s="55">
        <v>0</v>
      </c>
      <c r="M1598" s="56">
        <v>0</v>
      </c>
      <c r="N1598" s="19">
        <v>0</v>
      </c>
      <c r="O1598" s="21">
        <v>0</v>
      </c>
      <c r="P1598" s="2">
        <v>41</v>
      </c>
      <c r="Q1598" s="2" t="s">
        <v>41</v>
      </c>
      <c r="R1598" s="2" t="s">
        <v>4637</v>
      </c>
      <c r="S1598" s="2" t="s">
        <v>4638</v>
      </c>
      <c r="T1598" s="2" t="s">
        <v>84</v>
      </c>
      <c r="U1598" s="57">
        <v>0</v>
      </c>
      <c r="V1598" s="2">
        <v>46125</v>
      </c>
      <c r="W1598" s="2">
        <v>1</v>
      </c>
      <c r="X1598" s="56" t="s">
        <v>422</v>
      </c>
      <c r="Y1598" s="21" t="s">
        <v>4584</v>
      </c>
      <c r="Z1598" s="52">
        <v>1.9873786407766989</v>
      </c>
    </row>
    <row r="1599" spans="1:26" x14ac:dyDescent="0.25">
      <c r="A1599" s="70" t="s">
        <v>4583</v>
      </c>
      <c r="B1599" s="2" t="s">
        <v>4639</v>
      </c>
      <c r="C1599" s="19" t="s">
        <v>3527</v>
      </c>
      <c r="D1599" s="2" t="s">
        <v>2457</v>
      </c>
      <c r="E1599" s="14">
        <v>20010055</v>
      </c>
      <c r="F1599" s="14" t="s">
        <v>477</v>
      </c>
      <c r="G1599" s="19">
        <v>1</v>
      </c>
      <c r="H1599" s="21">
        <v>3.22</v>
      </c>
      <c r="I1599" s="21">
        <v>141.84</v>
      </c>
      <c r="J1599" s="54">
        <v>0</v>
      </c>
      <c r="K1599" s="54">
        <v>0</v>
      </c>
      <c r="L1599" s="55">
        <v>0</v>
      </c>
      <c r="M1599" s="56">
        <v>0</v>
      </c>
      <c r="N1599" s="19">
        <v>0</v>
      </c>
      <c r="O1599" s="21">
        <v>0</v>
      </c>
      <c r="P1599" s="2">
        <v>142</v>
      </c>
      <c r="Q1599" s="2" t="s">
        <v>41</v>
      </c>
      <c r="R1599" s="2" t="s">
        <v>4640</v>
      </c>
      <c r="S1599" s="2" t="s">
        <v>4641</v>
      </c>
      <c r="T1599" s="2" t="s">
        <v>55</v>
      </c>
      <c r="U1599" s="57">
        <v>0</v>
      </c>
      <c r="V1599" s="2">
        <v>46125</v>
      </c>
      <c r="W1599" s="2">
        <v>1</v>
      </c>
      <c r="X1599" s="56" t="s">
        <v>422</v>
      </c>
      <c r="Y1599" s="21" t="s">
        <v>4584</v>
      </c>
      <c r="Z1599" s="52">
        <v>2.2024844720496897</v>
      </c>
    </row>
    <row r="1600" spans="1:26" x14ac:dyDescent="0.25">
      <c r="A1600" s="70" t="s">
        <v>4583</v>
      </c>
      <c r="B1600" s="2" t="s">
        <v>3052</v>
      </c>
      <c r="C1600" s="19" t="s">
        <v>3527</v>
      </c>
      <c r="D1600" s="2" t="s">
        <v>2945</v>
      </c>
      <c r="E1600" s="14">
        <v>20010059</v>
      </c>
      <c r="F1600" s="14" t="s">
        <v>44</v>
      </c>
      <c r="G1600" s="19">
        <v>14</v>
      </c>
      <c r="H1600" s="21">
        <v>124.26999999999998</v>
      </c>
      <c r="I1600" s="21">
        <v>5054.5700000000006</v>
      </c>
      <c r="J1600" s="54">
        <v>0</v>
      </c>
      <c r="K1600" s="54">
        <v>0</v>
      </c>
      <c r="L1600" s="55">
        <v>365.07999999999993</v>
      </c>
      <c r="M1600" s="56">
        <v>0</v>
      </c>
      <c r="N1600" s="19">
        <v>0</v>
      </c>
      <c r="O1600" s="21">
        <v>0</v>
      </c>
      <c r="P1600" s="2">
        <v>4689</v>
      </c>
      <c r="Q1600" s="2" t="s">
        <v>41</v>
      </c>
      <c r="R1600" s="2" t="s">
        <v>3053</v>
      </c>
      <c r="S1600" s="2" t="s">
        <v>3054</v>
      </c>
      <c r="T1600" s="2" t="s">
        <v>81</v>
      </c>
      <c r="U1600" s="57">
        <v>0</v>
      </c>
      <c r="V1600" s="2">
        <v>46006</v>
      </c>
      <c r="W1600" s="2">
        <v>1</v>
      </c>
      <c r="X1600" s="56" t="s">
        <v>422</v>
      </c>
      <c r="Y1600" s="21" t="s">
        <v>4584</v>
      </c>
      <c r="Z1600" s="52">
        <v>28.471867707411295</v>
      </c>
    </row>
    <row r="1601" spans="1:26" x14ac:dyDescent="0.25">
      <c r="A1601" s="70" t="s">
        <v>4583</v>
      </c>
      <c r="B1601" s="2" t="s">
        <v>3077</v>
      </c>
      <c r="C1601" s="19" t="s">
        <v>3527</v>
      </c>
      <c r="D1601" s="2" t="s">
        <v>2945</v>
      </c>
      <c r="E1601" s="14">
        <v>20010059</v>
      </c>
      <c r="F1601" s="14" t="s">
        <v>617</v>
      </c>
      <c r="G1601" s="19">
        <v>7</v>
      </c>
      <c r="H1601" s="21">
        <v>37.53</v>
      </c>
      <c r="I1601" s="21">
        <v>1488.37</v>
      </c>
      <c r="J1601" s="54">
        <v>0</v>
      </c>
      <c r="K1601" s="54">
        <v>0</v>
      </c>
      <c r="L1601" s="55">
        <v>0</v>
      </c>
      <c r="M1601" s="56">
        <v>0</v>
      </c>
      <c r="N1601" s="19">
        <v>0</v>
      </c>
      <c r="O1601" s="21">
        <v>0</v>
      </c>
      <c r="P1601" s="2">
        <v>1488</v>
      </c>
      <c r="Q1601" s="2" t="s">
        <v>41</v>
      </c>
      <c r="R1601" s="2" t="s">
        <v>3078</v>
      </c>
      <c r="S1601" s="2" t="s">
        <v>3079</v>
      </c>
      <c r="T1601" s="2" t="s">
        <v>85</v>
      </c>
      <c r="U1601" s="57">
        <v>0</v>
      </c>
      <c r="V1601" s="2">
        <v>46013</v>
      </c>
      <c r="W1601" s="2">
        <v>1</v>
      </c>
      <c r="X1601" s="56" t="s">
        <v>422</v>
      </c>
      <c r="Y1601" s="21" t="s">
        <v>4584</v>
      </c>
      <c r="Z1601" s="52">
        <v>13.880349054090061</v>
      </c>
    </row>
    <row r="1602" spans="1:26" x14ac:dyDescent="0.25">
      <c r="A1602" s="70" t="s">
        <v>4583</v>
      </c>
      <c r="B1602" s="2" t="s">
        <v>3494</v>
      </c>
      <c r="C1602" s="19" t="s">
        <v>3527</v>
      </c>
      <c r="D1602" s="2" t="s">
        <v>3475</v>
      </c>
      <c r="E1602" s="14">
        <v>20010061</v>
      </c>
      <c r="F1602" s="14" t="s">
        <v>44</v>
      </c>
      <c r="G1602" s="19">
        <v>14</v>
      </c>
      <c r="H1602" s="21">
        <v>169.58</v>
      </c>
      <c r="I1602" s="21">
        <v>6685.2299999999987</v>
      </c>
      <c r="J1602" s="54">
        <v>0</v>
      </c>
      <c r="K1602" s="54">
        <v>0</v>
      </c>
      <c r="L1602" s="55">
        <v>140.77999999999975</v>
      </c>
      <c r="M1602" s="56">
        <v>0</v>
      </c>
      <c r="N1602" s="19">
        <v>0</v>
      </c>
      <c r="O1602" s="21">
        <v>0</v>
      </c>
      <c r="P1602" s="2">
        <v>6544</v>
      </c>
      <c r="Q1602" s="2" t="s">
        <v>41</v>
      </c>
      <c r="R1602" s="2" t="s">
        <v>2226</v>
      </c>
      <c r="S1602" s="2" t="s">
        <v>2227</v>
      </c>
      <c r="T1602" s="2" t="s">
        <v>48</v>
      </c>
      <c r="U1602" s="57">
        <v>0</v>
      </c>
      <c r="V1602" s="2">
        <v>46055</v>
      </c>
      <c r="W1602" s="2">
        <v>1</v>
      </c>
      <c r="X1602" s="56" t="s">
        <v>422</v>
      </c>
      <c r="Y1602" s="21" t="s">
        <v>4584</v>
      </c>
      <c r="Z1602" s="52">
        <v>27.595594999410302</v>
      </c>
    </row>
    <row r="1603" spans="1:26" x14ac:dyDescent="0.25">
      <c r="A1603" s="70" t="s">
        <v>4583</v>
      </c>
      <c r="B1603" s="2" t="s">
        <v>3935</v>
      </c>
      <c r="C1603" s="19" t="s">
        <v>3527</v>
      </c>
      <c r="D1603" s="2" t="s">
        <v>3696</v>
      </c>
      <c r="E1603" s="14">
        <v>20010062</v>
      </c>
      <c r="F1603" s="14" t="s">
        <v>617</v>
      </c>
      <c r="G1603" s="19">
        <v>7</v>
      </c>
      <c r="H1603" s="21">
        <v>59.969999999999992</v>
      </c>
      <c r="I1603" s="21">
        <v>2417.5199999999995</v>
      </c>
      <c r="J1603" s="54">
        <v>0</v>
      </c>
      <c r="K1603" s="54">
        <v>0</v>
      </c>
      <c r="L1603" s="55">
        <v>0</v>
      </c>
      <c r="M1603" s="56">
        <v>0</v>
      </c>
      <c r="N1603" s="19">
        <v>0</v>
      </c>
      <c r="O1603" s="21">
        <v>0</v>
      </c>
      <c r="P1603" s="2">
        <v>2418</v>
      </c>
      <c r="Q1603" s="2" t="s">
        <v>41</v>
      </c>
      <c r="R1603" s="2" t="s">
        <v>3936</v>
      </c>
      <c r="S1603" s="2" t="s">
        <v>3937</v>
      </c>
      <c r="T1603" s="2" t="s">
        <v>67</v>
      </c>
      <c r="U1603" s="57">
        <v>0</v>
      </c>
      <c r="V1603" s="2">
        <v>0</v>
      </c>
      <c r="W1603" s="2">
        <v>1</v>
      </c>
      <c r="X1603" s="56" t="s">
        <v>422</v>
      </c>
      <c r="Y1603" s="21" t="s">
        <v>4584</v>
      </c>
      <c r="Z1603" s="52">
        <v>14.109254627313657</v>
      </c>
    </row>
    <row r="1604" spans="1:26" x14ac:dyDescent="0.25">
      <c r="A1604" s="70" t="s">
        <v>4583</v>
      </c>
      <c r="B1604" s="2" t="s">
        <v>3938</v>
      </c>
      <c r="C1604" s="19" t="s">
        <v>3527</v>
      </c>
      <c r="D1604" s="2" t="s">
        <v>3696</v>
      </c>
      <c r="E1604" s="14">
        <v>20010062</v>
      </c>
      <c r="F1604" s="14" t="s">
        <v>513</v>
      </c>
      <c r="G1604" s="19">
        <v>9</v>
      </c>
      <c r="H1604" s="21">
        <v>52.749999999999993</v>
      </c>
      <c r="I1604" s="21">
        <v>2030.8799999999997</v>
      </c>
      <c r="J1604" s="54">
        <v>0</v>
      </c>
      <c r="K1604" s="54">
        <v>0</v>
      </c>
      <c r="L1604" s="55">
        <v>0</v>
      </c>
      <c r="M1604" s="56">
        <v>0</v>
      </c>
      <c r="N1604" s="19">
        <v>0</v>
      </c>
      <c r="O1604" s="21">
        <v>0</v>
      </c>
      <c r="P1604" s="2">
        <v>2031</v>
      </c>
      <c r="Q1604" s="2" t="s">
        <v>41</v>
      </c>
      <c r="R1604" s="2" t="s">
        <v>3939</v>
      </c>
      <c r="S1604" s="2" t="s">
        <v>3940</v>
      </c>
      <c r="T1604" s="2" t="s">
        <v>328</v>
      </c>
      <c r="U1604" s="57">
        <v>0</v>
      </c>
      <c r="V1604" s="2">
        <v>0</v>
      </c>
      <c r="W1604" s="2">
        <v>1</v>
      </c>
      <c r="X1604" s="56" t="s">
        <v>422</v>
      </c>
      <c r="Y1604" s="21" t="s">
        <v>4584</v>
      </c>
      <c r="Z1604" s="52">
        <v>17.325042654028433</v>
      </c>
    </row>
    <row r="1605" spans="1:26" x14ac:dyDescent="0.25">
      <c r="A1605" s="70" t="s">
        <v>4583</v>
      </c>
      <c r="B1605" s="2" t="s">
        <v>3941</v>
      </c>
      <c r="C1605" s="19" t="s">
        <v>3527</v>
      </c>
      <c r="D1605" s="2" t="s">
        <v>3696</v>
      </c>
      <c r="E1605" s="14">
        <v>20010062</v>
      </c>
      <c r="F1605" s="14" t="s">
        <v>423</v>
      </c>
      <c r="G1605" s="19">
        <v>2</v>
      </c>
      <c r="H1605" s="21">
        <v>10.5</v>
      </c>
      <c r="I1605" s="21">
        <v>403.9</v>
      </c>
      <c r="J1605" s="54">
        <v>0</v>
      </c>
      <c r="K1605" s="54">
        <v>0</v>
      </c>
      <c r="L1605" s="55">
        <v>0</v>
      </c>
      <c r="M1605" s="56">
        <v>0</v>
      </c>
      <c r="N1605" s="19">
        <v>0</v>
      </c>
      <c r="O1605" s="21">
        <v>0</v>
      </c>
      <c r="P1605" s="2">
        <v>404</v>
      </c>
      <c r="Q1605" s="2" t="s">
        <v>41</v>
      </c>
      <c r="R1605" s="2" t="s">
        <v>885</v>
      </c>
      <c r="S1605" s="2" t="s">
        <v>3942</v>
      </c>
      <c r="T1605" s="2" t="s">
        <v>67</v>
      </c>
      <c r="U1605" s="57">
        <v>0</v>
      </c>
      <c r="V1605" s="2">
        <v>0</v>
      </c>
      <c r="W1605" s="2">
        <v>1</v>
      </c>
      <c r="X1605" s="56" t="s">
        <v>422</v>
      </c>
      <c r="Y1605" s="21" t="s">
        <v>4584</v>
      </c>
      <c r="Z1605" s="52">
        <v>3.8466666666666662</v>
      </c>
    </row>
    <row r="1606" spans="1:26" x14ac:dyDescent="0.25">
      <c r="A1606" s="70" t="s">
        <v>4583</v>
      </c>
      <c r="B1606" s="2" t="s">
        <v>4055</v>
      </c>
      <c r="C1606" s="19" t="s">
        <v>3527</v>
      </c>
      <c r="D1606" s="2" t="s">
        <v>3696</v>
      </c>
      <c r="E1606" s="14">
        <v>20010062</v>
      </c>
      <c r="F1606" s="14" t="s">
        <v>520</v>
      </c>
      <c r="G1606" s="19">
        <v>5</v>
      </c>
      <c r="H1606" s="21">
        <v>15.19</v>
      </c>
      <c r="I1606" s="21">
        <v>629.09</v>
      </c>
      <c r="J1606" s="54">
        <v>0</v>
      </c>
      <c r="K1606" s="54">
        <v>0</v>
      </c>
      <c r="L1606" s="55">
        <v>0</v>
      </c>
      <c r="M1606" s="56">
        <v>0</v>
      </c>
      <c r="N1606" s="19">
        <v>0</v>
      </c>
      <c r="O1606" s="21">
        <v>0</v>
      </c>
      <c r="P1606" s="2">
        <v>629</v>
      </c>
      <c r="Q1606" s="2" t="s">
        <v>41</v>
      </c>
      <c r="R1606" s="2" t="s">
        <v>4056</v>
      </c>
      <c r="S1606" s="2" t="s">
        <v>4057</v>
      </c>
      <c r="T1606" s="2" t="s">
        <v>48</v>
      </c>
      <c r="U1606" s="57">
        <v>0</v>
      </c>
      <c r="V1606" s="2">
        <v>46097</v>
      </c>
      <c r="W1606" s="2">
        <v>1</v>
      </c>
      <c r="X1606" s="56" t="s">
        <v>422</v>
      </c>
      <c r="Y1606" s="21" t="s">
        <v>4584</v>
      </c>
      <c r="Z1606" s="52">
        <v>10.353686635944701</v>
      </c>
    </row>
    <row r="1607" spans="1:26" x14ac:dyDescent="0.25">
      <c r="A1607" s="70" t="s">
        <v>4583</v>
      </c>
      <c r="B1607" s="2" t="s">
        <v>4149</v>
      </c>
      <c r="C1607" s="19" t="s">
        <v>3527</v>
      </c>
      <c r="D1607" s="2" t="s">
        <v>3696</v>
      </c>
      <c r="E1607" s="14">
        <v>20010062</v>
      </c>
      <c r="F1607" s="14" t="s">
        <v>523</v>
      </c>
      <c r="G1607" s="19">
        <v>5</v>
      </c>
      <c r="H1607" s="21">
        <v>8.2000000000000011</v>
      </c>
      <c r="I1607" s="21">
        <v>317.70000000000005</v>
      </c>
      <c r="J1607" s="54">
        <v>0</v>
      </c>
      <c r="K1607" s="54">
        <v>0</v>
      </c>
      <c r="L1607" s="55">
        <v>0</v>
      </c>
      <c r="M1607" s="56">
        <v>0</v>
      </c>
      <c r="N1607" s="19">
        <v>0</v>
      </c>
      <c r="O1607" s="21">
        <v>0</v>
      </c>
      <c r="P1607" s="2">
        <v>318</v>
      </c>
      <c r="Q1607" s="2" t="s">
        <v>41</v>
      </c>
      <c r="R1607" s="2" t="s">
        <v>4150</v>
      </c>
      <c r="S1607" s="2" t="s">
        <v>4151</v>
      </c>
      <c r="T1607" s="2" t="s">
        <v>4152</v>
      </c>
      <c r="U1607" s="57">
        <v>0</v>
      </c>
      <c r="V1607" s="2">
        <v>46104</v>
      </c>
      <c r="W1607" s="2">
        <v>1</v>
      </c>
      <c r="X1607" s="56" t="s">
        <v>422</v>
      </c>
      <c r="Y1607" s="21" t="s">
        <v>4584</v>
      </c>
      <c r="Z1607" s="52">
        <v>9.6859756097560972</v>
      </c>
    </row>
    <row r="1608" spans="1:26" x14ac:dyDescent="0.25">
      <c r="A1608" s="70" t="s">
        <v>4583</v>
      </c>
      <c r="B1608" s="2" t="s">
        <v>4153</v>
      </c>
      <c r="C1608" s="19" t="s">
        <v>3527</v>
      </c>
      <c r="D1608" s="2" t="s">
        <v>3696</v>
      </c>
      <c r="E1608" s="14">
        <v>20010062</v>
      </c>
      <c r="F1608" s="14" t="s">
        <v>427</v>
      </c>
      <c r="G1608" s="19">
        <v>7</v>
      </c>
      <c r="H1608" s="21">
        <v>25.18</v>
      </c>
      <c r="I1608" s="21">
        <v>1068.51</v>
      </c>
      <c r="J1608" s="54">
        <v>0</v>
      </c>
      <c r="K1608" s="54">
        <v>0</v>
      </c>
      <c r="L1608" s="55">
        <v>0</v>
      </c>
      <c r="M1608" s="56">
        <v>0</v>
      </c>
      <c r="N1608" s="19">
        <v>0</v>
      </c>
      <c r="O1608" s="21">
        <v>0</v>
      </c>
      <c r="P1608" s="2">
        <v>1069</v>
      </c>
      <c r="Q1608" s="2" t="s">
        <v>41</v>
      </c>
      <c r="R1608" s="2" t="s">
        <v>4154</v>
      </c>
      <c r="S1608" s="2" t="s">
        <v>4155</v>
      </c>
      <c r="T1608" s="2" t="s">
        <v>514</v>
      </c>
      <c r="U1608" s="57">
        <v>0</v>
      </c>
      <c r="V1608" s="2">
        <v>46104</v>
      </c>
      <c r="W1608" s="2">
        <v>1</v>
      </c>
      <c r="X1608" s="56" t="s">
        <v>422</v>
      </c>
      <c r="Y1608" s="21" t="s">
        <v>4584</v>
      </c>
      <c r="Z1608" s="52">
        <v>14.852204130262113</v>
      </c>
    </row>
    <row r="1609" spans="1:26" x14ac:dyDescent="0.25">
      <c r="A1609" s="70" t="s">
        <v>4583</v>
      </c>
      <c r="B1609" s="2" t="s">
        <v>4642</v>
      </c>
      <c r="C1609" s="19" t="s">
        <v>3527</v>
      </c>
      <c r="D1609" s="2" t="s">
        <v>3696</v>
      </c>
      <c r="E1609" s="14">
        <v>20010062</v>
      </c>
      <c r="F1609" s="14" t="s">
        <v>528</v>
      </c>
      <c r="G1609" s="19">
        <v>9</v>
      </c>
      <c r="H1609" s="21">
        <v>47.5</v>
      </c>
      <c r="I1609" s="21">
        <v>1715.4700000000003</v>
      </c>
      <c r="J1609" s="54">
        <v>0</v>
      </c>
      <c r="K1609" s="54">
        <v>0</v>
      </c>
      <c r="L1609" s="55">
        <v>0</v>
      </c>
      <c r="M1609" s="56">
        <v>0</v>
      </c>
      <c r="N1609" s="19">
        <v>0</v>
      </c>
      <c r="O1609" s="21">
        <v>0</v>
      </c>
      <c r="P1609" s="2">
        <v>1715</v>
      </c>
      <c r="Q1609" s="2" t="s">
        <v>41</v>
      </c>
      <c r="R1609" s="2" t="s">
        <v>2045</v>
      </c>
      <c r="S1609" s="2" t="s">
        <v>4643</v>
      </c>
      <c r="T1609" s="2" t="s">
        <v>972</v>
      </c>
      <c r="U1609" s="57">
        <v>0</v>
      </c>
      <c r="V1609" s="2">
        <v>46125</v>
      </c>
      <c r="W1609" s="2">
        <v>1</v>
      </c>
      <c r="X1609" s="56" t="s">
        <v>422</v>
      </c>
      <c r="Y1609" s="21" t="s">
        <v>4584</v>
      </c>
      <c r="Z1609" s="52">
        <v>16.25182105263158</v>
      </c>
    </row>
    <row r="1610" spans="1:26" x14ac:dyDescent="0.25">
      <c r="A1610" s="70" t="s">
        <v>4583</v>
      </c>
      <c r="B1610" s="2" t="s">
        <v>2104</v>
      </c>
      <c r="C1610" s="19" t="s">
        <v>3529</v>
      </c>
      <c r="D1610" s="2" t="s">
        <v>258</v>
      </c>
      <c r="E1610" s="14">
        <v>20020001</v>
      </c>
      <c r="F1610" s="14" t="s">
        <v>44</v>
      </c>
      <c r="G1610" s="19">
        <v>12</v>
      </c>
      <c r="H1610" s="21">
        <v>5897.5999999999995</v>
      </c>
      <c r="I1610" s="21">
        <v>232582.27</v>
      </c>
      <c r="J1610" s="54">
        <v>18731</v>
      </c>
      <c r="K1610" s="54">
        <v>0</v>
      </c>
      <c r="L1610" s="55">
        <v>0</v>
      </c>
      <c r="M1610" s="56">
        <v>0</v>
      </c>
      <c r="N1610" s="19">
        <v>0</v>
      </c>
      <c r="O1610" s="21">
        <v>0</v>
      </c>
      <c r="P1610" s="2">
        <v>213851</v>
      </c>
      <c r="Q1610" s="2" t="s">
        <v>41</v>
      </c>
      <c r="R1610" s="2" t="s">
        <v>70</v>
      </c>
      <c r="S1610" s="2" t="s">
        <v>69</v>
      </c>
      <c r="T1610" s="2" t="s">
        <v>59</v>
      </c>
      <c r="U1610" s="57" t="s">
        <v>729</v>
      </c>
      <c r="V1610" s="2">
        <v>45199</v>
      </c>
      <c r="W1610" s="2">
        <v>1</v>
      </c>
      <c r="X1610" s="56" t="s">
        <v>422</v>
      </c>
      <c r="Y1610" s="21" t="s">
        <v>4584</v>
      </c>
      <c r="Z1610" s="52">
        <v>23.662059481823118</v>
      </c>
    </row>
    <row r="1611" spans="1:26" x14ac:dyDescent="0.25">
      <c r="A1611" s="70" t="s">
        <v>4583</v>
      </c>
      <c r="B1611" s="2" t="s">
        <v>962</v>
      </c>
      <c r="C1611" s="19" t="s">
        <v>3529</v>
      </c>
      <c r="D1611" s="2" t="s">
        <v>258</v>
      </c>
      <c r="E1611" s="14">
        <v>20020001</v>
      </c>
      <c r="F1611" s="14" t="s">
        <v>617</v>
      </c>
      <c r="G1611" s="19">
        <v>14</v>
      </c>
      <c r="H1611" s="21">
        <v>178.1</v>
      </c>
      <c r="I1611" s="21">
        <v>7175.1399999999994</v>
      </c>
      <c r="J1611" s="54">
        <v>0</v>
      </c>
      <c r="K1611" s="54">
        <v>0</v>
      </c>
      <c r="L1611" s="55">
        <v>0</v>
      </c>
      <c r="M1611" s="56">
        <v>1250</v>
      </c>
      <c r="N1611" s="19">
        <v>0</v>
      </c>
      <c r="O1611" s="21">
        <v>0</v>
      </c>
      <c r="P1611" s="2">
        <v>5925</v>
      </c>
      <c r="Q1611" s="2" t="s">
        <v>41</v>
      </c>
      <c r="R1611" s="2" t="s">
        <v>963</v>
      </c>
      <c r="S1611" s="2" t="s">
        <v>964</v>
      </c>
      <c r="T1611" s="2" t="s">
        <v>57</v>
      </c>
      <c r="U1611" s="57" t="s">
        <v>608</v>
      </c>
      <c r="V1611" s="2">
        <v>45199</v>
      </c>
      <c r="W1611" s="2">
        <v>1</v>
      </c>
      <c r="X1611" s="56" t="s">
        <v>422</v>
      </c>
      <c r="Y1611" s="21" t="s">
        <v>4584</v>
      </c>
      <c r="Z1611" s="52">
        <v>28.200999438517687</v>
      </c>
    </row>
    <row r="1612" spans="1:26" x14ac:dyDescent="0.25">
      <c r="A1612" s="70" t="s">
        <v>4583</v>
      </c>
      <c r="B1612" s="2" t="s">
        <v>2416</v>
      </c>
      <c r="C1612" s="19" t="s">
        <v>3529</v>
      </c>
      <c r="D1612" s="2" t="s">
        <v>258</v>
      </c>
      <c r="E1612" s="14">
        <v>20020001</v>
      </c>
      <c r="F1612" s="14" t="s">
        <v>513</v>
      </c>
      <c r="G1612" s="19">
        <v>13</v>
      </c>
      <c r="H1612" s="21">
        <v>126.99999999999999</v>
      </c>
      <c r="I1612" s="21">
        <v>4921.3</v>
      </c>
      <c r="J1612" s="54">
        <v>0</v>
      </c>
      <c r="K1612" s="54">
        <v>0</v>
      </c>
      <c r="L1612" s="55">
        <v>0</v>
      </c>
      <c r="M1612" s="56">
        <v>0</v>
      </c>
      <c r="N1612" s="19">
        <v>0</v>
      </c>
      <c r="O1612" s="21">
        <v>0</v>
      </c>
      <c r="P1612" s="2">
        <v>4921</v>
      </c>
      <c r="Q1612" s="2" t="s">
        <v>41</v>
      </c>
      <c r="R1612" s="2" t="s">
        <v>809</v>
      </c>
      <c r="S1612" s="2" t="s">
        <v>2417</v>
      </c>
      <c r="T1612" s="2" t="s">
        <v>972</v>
      </c>
      <c r="U1612" s="57" t="s">
        <v>435</v>
      </c>
      <c r="V1612" s="2">
        <v>45199</v>
      </c>
      <c r="W1612" s="2">
        <v>1</v>
      </c>
      <c r="X1612" s="56" t="s">
        <v>422</v>
      </c>
      <c r="Y1612" s="21" t="s">
        <v>4584</v>
      </c>
      <c r="Z1612" s="52">
        <v>25.187755905511814</v>
      </c>
    </row>
    <row r="1613" spans="1:26" x14ac:dyDescent="0.25">
      <c r="A1613" s="70" t="s">
        <v>4583</v>
      </c>
      <c r="B1613" s="2" t="s">
        <v>965</v>
      </c>
      <c r="C1613" s="19" t="s">
        <v>3529</v>
      </c>
      <c r="D1613" s="2" t="s">
        <v>258</v>
      </c>
      <c r="E1613" s="14">
        <v>20020001</v>
      </c>
      <c r="F1613" s="14" t="s">
        <v>516</v>
      </c>
      <c r="G1613" s="19">
        <v>9</v>
      </c>
      <c r="H1613" s="21">
        <v>52</v>
      </c>
      <c r="I1613" s="21">
        <v>2765.1200000000003</v>
      </c>
      <c r="J1613" s="54">
        <v>0</v>
      </c>
      <c r="K1613" s="54">
        <v>0</v>
      </c>
      <c r="L1613" s="55">
        <v>0</v>
      </c>
      <c r="M1613" s="56">
        <v>1250</v>
      </c>
      <c r="N1613" s="19">
        <v>0</v>
      </c>
      <c r="O1613" s="21">
        <v>0</v>
      </c>
      <c r="P1613" s="2">
        <v>1515</v>
      </c>
      <c r="Q1613" s="2" t="s">
        <v>41</v>
      </c>
      <c r="R1613" s="2" t="s">
        <v>576</v>
      </c>
      <c r="S1613" s="2" t="s">
        <v>966</v>
      </c>
      <c r="T1613" s="2" t="s">
        <v>60</v>
      </c>
      <c r="U1613" s="57" t="s">
        <v>425</v>
      </c>
      <c r="V1613" s="2">
        <v>45199</v>
      </c>
      <c r="W1613" s="2">
        <v>1</v>
      </c>
      <c r="X1613" s="56" t="s">
        <v>422</v>
      </c>
      <c r="Y1613" s="21" t="s">
        <v>4584</v>
      </c>
      <c r="Z1613" s="52">
        <v>23.928923076923081</v>
      </c>
    </row>
    <row r="1614" spans="1:26" x14ac:dyDescent="0.25">
      <c r="A1614" s="70" t="s">
        <v>4583</v>
      </c>
      <c r="B1614" s="2" t="s">
        <v>967</v>
      </c>
      <c r="C1614" s="19" t="s">
        <v>3529</v>
      </c>
      <c r="D1614" s="2" t="s">
        <v>258</v>
      </c>
      <c r="E1614" s="14">
        <v>20020001</v>
      </c>
      <c r="F1614" s="14" t="s">
        <v>520</v>
      </c>
      <c r="G1614" s="19">
        <v>7</v>
      </c>
      <c r="H1614" s="21">
        <v>24.3</v>
      </c>
      <c r="I1614" s="21">
        <v>909.18999999999994</v>
      </c>
      <c r="J1614" s="54">
        <v>0</v>
      </c>
      <c r="K1614" s="54">
        <v>0</v>
      </c>
      <c r="L1614" s="55">
        <v>0</v>
      </c>
      <c r="M1614" s="56">
        <v>0</v>
      </c>
      <c r="N1614" s="19">
        <v>0</v>
      </c>
      <c r="O1614" s="21">
        <v>0</v>
      </c>
      <c r="P1614" s="2">
        <v>909</v>
      </c>
      <c r="Q1614" s="2" t="s">
        <v>41</v>
      </c>
      <c r="R1614" s="2" t="s">
        <v>968</v>
      </c>
      <c r="S1614" s="2" t="s">
        <v>969</v>
      </c>
      <c r="T1614" s="2" t="s">
        <v>60</v>
      </c>
      <c r="U1614" s="57" t="s">
        <v>425</v>
      </c>
      <c r="V1614" s="2">
        <v>45183</v>
      </c>
      <c r="W1614" s="2">
        <v>1</v>
      </c>
      <c r="X1614" s="56" t="s">
        <v>422</v>
      </c>
      <c r="Y1614" s="21" t="s">
        <v>4584</v>
      </c>
      <c r="Z1614" s="52">
        <v>13.095329218106997</v>
      </c>
    </row>
    <row r="1615" spans="1:26" x14ac:dyDescent="0.25">
      <c r="A1615" s="70" t="s">
        <v>4583</v>
      </c>
      <c r="B1615" s="2" t="s">
        <v>970</v>
      </c>
      <c r="C1615" s="19" t="s">
        <v>3529</v>
      </c>
      <c r="D1615" s="2" t="s">
        <v>258</v>
      </c>
      <c r="E1615" s="14">
        <v>20020001</v>
      </c>
      <c r="F1615" s="14" t="s">
        <v>427</v>
      </c>
      <c r="G1615" s="19">
        <v>11</v>
      </c>
      <c r="H1615" s="21">
        <v>64.3</v>
      </c>
      <c r="I1615" s="21">
        <v>2519.4299999999998</v>
      </c>
      <c r="J1615" s="54">
        <v>0</v>
      </c>
      <c r="K1615" s="54">
        <v>0</v>
      </c>
      <c r="L1615" s="55">
        <v>0</v>
      </c>
      <c r="M1615" s="56">
        <v>0</v>
      </c>
      <c r="N1615" s="19">
        <v>0</v>
      </c>
      <c r="O1615" s="21">
        <v>0</v>
      </c>
      <c r="P1615" s="2">
        <v>2519</v>
      </c>
      <c r="Q1615" s="2" t="s">
        <v>41</v>
      </c>
      <c r="R1615" s="2" t="s">
        <v>563</v>
      </c>
      <c r="S1615" s="2" t="s">
        <v>971</v>
      </c>
      <c r="T1615" s="2" t="s">
        <v>972</v>
      </c>
      <c r="U1615" s="57" t="s">
        <v>435</v>
      </c>
      <c r="V1615" s="2">
        <v>45183</v>
      </c>
      <c r="W1615" s="2">
        <v>1</v>
      </c>
      <c r="X1615" s="56" t="s">
        <v>422</v>
      </c>
      <c r="Y1615" s="21" t="s">
        <v>4584</v>
      </c>
      <c r="Z1615" s="52">
        <v>21.550334370139971</v>
      </c>
    </row>
    <row r="1616" spans="1:26" x14ac:dyDescent="0.25">
      <c r="A1616" s="70" t="s">
        <v>4583</v>
      </c>
      <c r="B1616" s="2" t="s">
        <v>973</v>
      </c>
      <c r="C1616" s="19" t="s">
        <v>3529</v>
      </c>
      <c r="D1616" s="2" t="s">
        <v>258</v>
      </c>
      <c r="E1616" s="14">
        <v>20020001</v>
      </c>
      <c r="F1616" s="14" t="s">
        <v>528</v>
      </c>
      <c r="G1616" s="19">
        <v>14</v>
      </c>
      <c r="H1616" s="21">
        <v>124.29999999999998</v>
      </c>
      <c r="I1616" s="21">
        <v>5267.99</v>
      </c>
      <c r="J1616" s="54">
        <v>0</v>
      </c>
      <c r="K1616" s="54">
        <v>0</v>
      </c>
      <c r="L1616" s="55">
        <v>0</v>
      </c>
      <c r="M1616" s="56">
        <v>0</v>
      </c>
      <c r="N1616" s="19">
        <v>0</v>
      </c>
      <c r="O1616" s="21">
        <v>0</v>
      </c>
      <c r="P1616" s="2">
        <v>5268</v>
      </c>
      <c r="Q1616" s="2" t="s">
        <v>41</v>
      </c>
      <c r="R1616" s="2" t="s">
        <v>974</v>
      </c>
      <c r="S1616" s="2" t="s">
        <v>975</v>
      </c>
      <c r="T1616" s="2" t="s">
        <v>60</v>
      </c>
      <c r="U1616" s="57" t="s">
        <v>425</v>
      </c>
      <c r="V1616" s="2">
        <v>45199</v>
      </c>
      <c r="W1616" s="2">
        <v>1</v>
      </c>
      <c r="X1616" s="56" t="s">
        <v>422</v>
      </c>
      <c r="Y1616" s="21" t="s">
        <v>4584</v>
      </c>
      <c r="Z1616" s="52">
        <v>29.666878519710384</v>
      </c>
    </row>
    <row r="1617" spans="1:26" x14ac:dyDescent="0.25">
      <c r="A1617" s="70" t="s">
        <v>4583</v>
      </c>
      <c r="B1617" s="2" t="s">
        <v>976</v>
      </c>
      <c r="C1617" s="19" t="s">
        <v>3529</v>
      </c>
      <c r="D1617" s="2" t="s">
        <v>258</v>
      </c>
      <c r="E1617" s="14">
        <v>20020001</v>
      </c>
      <c r="F1617" s="14" t="s">
        <v>476</v>
      </c>
      <c r="G1617" s="19">
        <v>14</v>
      </c>
      <c r="H1617" s="21">
        <v>157.6</v>
      </c>
      <c r="I1617" s="21">
        <v>6336.33</v>
      </c>
      <c r="J1617" s="54">
        <v>0</v>
      </c>
      <c r="K1617" s="54">
        <v>0</v>
      </c>
      <c r="L1617" s="55">
        <v>0</v>
      </c>
      <c r="M1617" s="56">
        <v>0</v>
      </c>
      <c r="N1617" s="19">
        <v>0</v>
      </c>
      <c r="O1617" s="21">
        <v>0</v>
      </c>
      <c r="P1617" s="2">
        <v>6336</v>
      </c>
      <c r="Q1617" s="2" t="s">
        <v>41</v>
      </c>
      <c r="R1617" s="2" t="s">
        <v>977</v>
      </c>
      <c r="S1617" s="2" t="s">
        <v>978</v>
      </c>
      <c r="T1617" s="2" t="s">
        <v>61</v>
      </c>
      <c r="U1617" s="57" t="s">
        <v>435</v>
      </c>
      <c r="V1617" s="2">
        <v>45183</v>
      </c>
      <c r="W1617" s="2">
        <v>1</v>
      </c>
      <c r="X1617" s="56" t="s">
        <v>422</v>
      </c>
      <c r="Y1617" s="21" t="s">
        <v>4584</v>
      </c>
      <c r="Z1617" s="52">
        <v>28.143597715736046</v>
      </c>
    </row>
    <row r="1618" spans="1:26" x14ac:dyDescent="0.25">
      <c r="A1618" s="70" t="s">
        <v>4583</v>
      </c>
      <c r="B1618" s="2" t="s">
        <v>4469</v>
      </c>
      <c r="C1618" s="19" t="s">
        <v>3529</v>
      </c>
      <c r="D1618" s="2" t="s">
        <v>258</v>
      </c>
      <c r="E1618" s="14">
        <v>20020001</v>
      </c>
      <c r="F1618" s="14" t="s">
        <v>533</v>
      </c>
      <c r="G1618" s="19">
        <v>7</v>
      </c>
      <c r="H1618" s="21">
        <v>18.200000000000003</v>
      </c>
      <c r="I1618" s="21">
        <v>731.62</v>
      </c>
      <c r="J1618" s="54">
        <v>0</v>
      </c>
      <c r="K1618" s="54">
        <v>0</v>
      </c>
      <c r="L1618" s="55">
        <v>0</v>
      </c>
      <c r="M1618" s="56">
        <v>0</v>
      </c>
      <c r="N1618" s="19">
        <v>0</v>
      </c>
      <c r="O1618" s="21">
        <v>0</v>
      </c>
      <c r="P1618" s="2">
        <v>732</v>
      </c>
      <c r="Q1618" s="2" t="s">
        <v>41</v>
      </c>
      <c r="R1618" s="2" t="s">
        <v>4470</v>
      </c>
      <c r="S1618" s="2" t="s">
        <v>4471</v>
      </c>
      <c r="T1618" s="2" t="s">
        <v>60</v>
      </c>
      <c r="U1618" s="57" t="s">
        <v>425</v>
      </c>
      <c r="V1618" s="2">
        <v>45199</v>
      </c>
      <c r="W1618" s="2">
        <v>1</v>
      </c>
      <c r="X1618" s="56" t="s">
        <v>422</v>
      </c>
      <c r="Y1618" s="21" t="s">
        <v>4584</v>
      </c>
      <c r="Z1618" s="52">
        <v>14.069615384615386</v>
      </c>
    </row>
    <row r="1619" spans="1:26" x14ac:dyDescent="0.25">
      <c r="A1619" s="70" t="s">
        <v>4583</v>
      </c>
      <c r="B1619" s="2" t="s">
        <v>980</v>
      </c>
      <c r="C1619" s="19" t="s">
        <v>3529</v>
      </c>
      <c r="D1619" s="2" t="s">
        <v>258</v>
      </c>
      <c r="E1619" s="14">
        <v>20020001</v>
      </c>
      <c r="F1619" s="14" t="s">
        <v>638</v>
      </c>
      <c r="G1619" s="19">
        <v>7</v>
      </c>
      <c r="H1619" s="21">
        <v>46.7</v>
      </c>
      <c r="I1619" s="21">
        <v>2028.3300000000004</v>
      </c>
      <c r="J1619" s="54">
        <v>0</v>
      </c>
      <c r="K1619" s="54">
        <v>0</v>
      </c>
      <c r="L1619" s="55">
        <v>0</v>
      </c>
      <c r="M1619" s="56">
        <v>0</v>
      </c>
      <c r="N1619" s="19">
        <v>0</v>
      </c>
      <c r="O1619" s="21">
        <v>0</v>
      </c>
      <c r="P1619" s="2">
        <v>2028</v>
      </c>
      <c r="Q1619" s="2" t="s">
        <v>41</v>
      </c>
      <c r="R1619" s="2" t="s">
        <v>981</v>
      </c>
      <c r="S1619" s="2" t="s">
        <v>982</v>
      </c>
      <c r="T1619" s="2" t="s">
        <v>59</v>
      </c>
      <c r="U1619" s="57" t="s">
        <v>729</v>
      </c>
      <c r="V1619" s="2">
        <v>45183</v>
      </c>
      <c r="W1619" s="2">
        <v>1</v>
      </c>
      <c r="X1619" s="56" t="s">
        <v>422</v>
      </c>
      <c r="Y1619" s="21" t="s">
        <v>4584</v>
      </c>
      <c r="Z1619" s="52">
        <v>15.201616702355464</v>
      </c>
    </row>
    <row r="1620" spans="1:26" x14ac:dyDescent="0.25">
      <c r="A1620" s="70" t="s">
        <v>4583</v>
      </c>
      <c r="B1620" s="2" t="s">
        <v>2890</v>
      </c>
      <c r="C1620" s="19" t="s">
        <v>3529</v>
      </c>
      <c r="D1620" s="2" t="s">
        <v>258</v>
      </c>
      <c r="E1620" s="14">
        <v>20020001</v>
      </c>
      <c r="F1620" s="14" t="s">
        <v>486</v>
      </c>
      <c r="G1620" s="19">
        <v>7</v>
      </c>
      <c r="H1620" s="21">
        <v>37.200000000000003</v>
      </c>
      <c r="I1620" s="21">
        <v>1563.24</v>
      </c>
      <c r="J1620" s="54">
        <v>0</v>
      </c>
      <c r="K1620" s="54">
        <v>0</v>
      </c>
      <c r="L1620" s="55">
        <v>0</v>
      </c>
      <c r="M1620" s="56">
        <v>0</v>
      </c>
      <c r="N1620" s="19">
        <v>0</v>
      </c>
      <c r="O1620" s="21">
        <v>0</v>
      </c>
      <c r="P1620" s="2">
        <v>1563</v>
      </c>
      <c r="Q1620" s="2" t="s">
        <v>41</v>
      </c>
      <c r="R1620" s="2" t="s">
        <v>983</v>
      </c>
      <c r="S1620" s="2" t="s">
        <v>2891</v>
      </c>
      <c r="T1620" s="2" t="s">
        <v>59</v>
      </c>
      <c r="U1620" s="57" t="s">
        <v>729</v>
      </c>
      <c r="V1620" s="2">
        <v>45199</v>
      </c>
      <c r="W1620" s="2">
        <v>1</v>
      </c>
      <c r="X1620" s="56" t="s">
        <v>422</v>
      </c>
      <c r="Y1620" s="21" t="s">
        <v>4584</v>
      </c>
      <c r="Z1620" s="52">
        <v>14.707903225806451</v>
      </c>
    </row>
    <row r="1621" spans="1:26" x14ac:dyDescent="0.25">
      <c r="A1621" s="70" t="s">
        <v>4583</v>
      </c>
      <c r="B1621" s="2" t="s">
        <v>984</v>
      </c>
      <c r="C1621" s="19" t="s">
        <v>3529</v>
      </c>
      <c r="D1621" s="2" t="s">
        <v>258</v>
      </c>
      <c r="E1621" s="14">
        <v>20020001</v>
      </c>
      <c r="F1621" s="14" t="s">
        <v>477</v>
      </c>
      <c r="G1621" s="19">
        <v>7</v>
      </c>
      <c r="H1621" s="21">
        <v>28.400000000000002</v>
      </c>
      <c r="I1621" s="21">
        <v>1118.72</v>
      </c>
      <c r="J1621" s="54">
        <v>0</v>
      </c>
      <c r="K1621" s="54">
        <v>0</v>
      </c>
      <c r="L1621" s="55">
        <v>0</v>
      </c>
      <c r="M1621" s="56">
        <v>1119</v>
      </c>
      <c r="N1621" s="19">
        <v>0</v>
      </c>
      <c r="O1621" s="21">
        <v>0</v>
      </c>
      <c r="P1621" s="2">
        <v>0</v>
      </c>
      <c r="Q1621" s="2" t="s">
        <v>41</v>
      </c>
      <c r="R1621" s="2" t="s">
        <v>985</v>
      </c>
      <c r="S1621" s="2" t="s">
        <v>986</v>
      </c>
      <c r="T1621" s="2" t="s">
        <v>60</v>
      </c>
      <c r="U1621" s="57" t="s">
        <v>425</v>
      </c>
      <c r="V1621" s="2">
        <v>45183</v>
      </c>
      <c r="W1621" s="2">
        <v>1</v>
      </c>
      <c r="X1621" s="56" t="s">
        <v>422</v>
      </c>
      <c r="Y1621" s="21" t="s">
        <v>4584</v>
      </c>
      <c r="Z1621" s="52">
        <v>13.787042253521127</v>
      </c>
    </row>
    <row r="1622" spans="1:26" x14ac:dyDescent="0.25">
      <c r="A1622" s="70" t="s">
        <v>4583</v>
      </c>
      <c r="B1622" s="2" t="s">
        <v>987</v>
      </c>
      <c r="C1622" s="19" t="s">
        <v>3529</v>
      </c>
      <c r="D1622" s="2" t="s">
        <v>258</v>
      </c>
      <c r="E1622" s="14">
        <v>20020001</v>
      </c>
      <c r="F1622" s="14" t="s">
        <v>538</v>
      </c>
      <c r="G1622" s="19">
        <v>14</v>
      </c>
      <c r="H1622" s="21">
        <v>174.4</v>
      </c>
      <c r="I1622" s="21">
        <v>6881.38</v>
      </c>
      <c r="J1622" s="54">
        <v>0</v>
      </c>
      <c r="K1622" s="54">
        <v>0</v>
      </c>
      <c r="L1622" s="55">
        <v>0</v>
      </c>
      <c r="M1622" s="56">
        <v>0</v>
      </c>
      <c r="N1622" s="19">
        <v>0</v>
      </c>
      <c r="O1622" s="21">
        <v>0</v>
      </c>
      <c r="P1622" s="2">
        <v>6881</v>
      </c>
      <c r="Q1622" s="2" t="s">
        <v>41</v>
      </c>
      <c r="R1622" s="2" t="s">
        <v>988</v>
      </c>
      <c r="S1622" s="2" t="s">
        <v>989</v>
      </c>
      <c r="T1622" s="2" t="s">
        <v>972</v>
      </c>
      <c r="U1622" s="57" t="s">
        <v>435</v>
      </c>
      <c r="V1622" s="2">
        <v>45199</v>
      </c>
      <c r="W1622" s="2">
        <v>1</v>
      </c>
      <c r="X1622" s="56" t="s">
        <v>422</v>
      </c>
      <c r="Y1622" s="21" t="s">
        <v>4584</v>
      </c>
      <c r="Z1622" s="52">
        <v>27.620217889908261</v>
      </c>
    </row>
    <row r="1623" spans="1:26" x14ac:dyDescent="0.25">
      <c r="A1623" s="70" t="s">
        <v>4583</v>
      </c>
      <c r="B1623" s="2" t="s">
        <v>990</v>
      </c>
      <c r="C1623" s="19" t="s">
        <v>3529</v>
      </c>
      <c r="D1623" s="2" t="s">
        <v>258</v>
      </c>
      <c r="E1623" s="14">
        <v>20020001</v>
      </c>
      <c r="F1623" s="14" t="s">
        <v>436</v>
      </c>
      <c r="G1623" s="19">
        <v>14</v>
      </c>
      <c r="H1623" s="21">
        <v>75.100000000000009</v>
      </c>
      <c r="I1623" s="21">
        <v>2810.0199999999995</v>
      </c>
      <c r="J1623" s="54">
        <v>0</v>
      </c>
      <c r="K1623" s="54">
        <v>0</v>
      </c>
      <c r="L1623" s="55">
        <v>0</v>
      </c>
      <c r="M1623" s="56">
        <v>0</v>
      </c>
      <c r="N1623" s="19">
        <v>0</v>
      </c>
      <c r="O1623" s="21">
        <v>0</v>
      </c>
      <c r="P1623" s="2">
        <v>2810</v>
      </c>
      <c r="Q1623" s="2" t="s">
        <v>41</v>
      </c>
      <c r="R1623" s="2" t="s">
        <v>991</v>
      </c>
      <c r="S1623" s="2" t="s">
        <v>992</v>
      </c>
      <c r="T1623" s="2" t="s">
        <v>972</v>
      </c>
      <c r="U1623" s="57" t="s">
        <v>435</v>
      </c>
      <c r="V1623" s="2">
        <v>45199</v>
      </c>
      <c r="W1623" s="2">
        <v>1</v>
      </c>
      <c r="X1623" s="56" t="s">
        <v>422</v>
      </c>
      <c r="Y1623" s="21" t="s">
        <v>4584</v>
      </c>
      <c r="Z1623" s="52">
        <v>26.191930758988011</v>
      </c>
    </row>
    <row r="1624" spans="1:26" x14ac:dyDescent="0.25">
      <c r="A1624" s="70" t="s">
        <v>4583</v>
      </c>
      <c r="B1624" s="2" t="s">
        <v>2276</v>
      </c>
      <c r="C1624" s="19" t="s">
        <v>3529</v>
      </c>
      <c r="D1624" s="2" t="s">
        <v>258</v>
      </c>
      <c r="E1624" s="14">
        <v>20020001</v>
      </c>
      <c r="F1624" s="14" t="s">
        <v>653</v>
      </c>
      <c r="G1624" s="19">
        <v>7</v>
      </c>
      <c r="H1624" s="21">
        <v>25.200000000000003</v>
      </c>
      <c r="I1624" s="21">
        <v>1019.53</v>
      </c>
      <c r="J1624" s="54">
        <v>0</v>
      </c>
      <c r="K1624" s="54">
        <v>0</v>
      </c>
      <c r="L1624" s="55">
        <v>0</v>
      </c>
      <c r="M1624" s="56">
        <v>0</v>
      </c>
      <c r="N1624" s="19">
        <v>0</v>
      </c>
      <c r="O1624" s="21">
        <v>0</v>
      </c>
      <c r="P1624" s="2">
        <v>1020</v>
      </c>
      <c r="Q1624" s="2" t="s">
        <v>41</v>
      </c>
      <c r="R1624" s="2" t="s">
        <v>2277</v>
      </c>
      <c r="S1624" s="2" t="s">
        <v>2278</v>
      </c>
      <c r="T1624" s="2" t="s">
        <v>97</v>
      </c>
      <c r="U1624" s="57" t="s">
        <v>430</v>
      </c>
      <c r="V1624" s="2">
        <v>45248</v>
      </c>
      <c r="W1624" s="2">
        <v>1</v>
      </c>
      <c r="X1624" s="56" t="s">
        <v>422</v>
      </c>
      <c r="Y1624" s="21" t="s">
        <v>4584</v>
      </c>
      <c r="Z1624" s="52">
        <v>14.160138888888888</v>
      </c>
    </row>
    <row r="1625" spans="1:26" x14ac:dyDescent="0.25">
      <c r="A1625" s="70" t="s">
        <v>4583</v>
      </c>
      <c r="B1625" s="2" t="s">
        <v>995</v>
      </c>
      <c r="C1625" s="19" t="s">
        <v>3529</v>
      </c>
      <c r="D1625" s="2" t="s">
        <v>258</v>
      </c>
      <c r="E1625" s="14">
        <v>20020001</v>
      </c>
      <c r="F1625" s="14" t="s">
        <v>439</v>
      </c>
      <c r="G1625" s="19">
        <v>7</v>
      </c>
      <c r="H1625" s="21">
        <v>36.6</v>
      </c>
      <c r="I1625" s="21">
        <v>1519.65</v>
      </c>
      <c r="J1625" s="54">
        <v>0</v>
      </c>
      <c r="K1625" s="54">
        <v>0</v>
      </c>
      <c r="L1625" s="55">
        <v>0</v>
      </c>
      <c r="M1625" s="56">
        <v>1250</v>
      </c>
      <c r="N1625" s="19">
        <v>0</v>
      </c>
      <c r="O1625" s="21">
        <v>0</v>
      </c>
      <c r="P1625" s="2">
        <v>270</v>
      </c>
      <c r="Q1625" s="2" t="s">
        <v>41</v>
      </c>
      <c r="R1625" s="2" t="s">
        <v>996</v>
      </c>
      <c r="S1625" s="2" t="s">
        <v>997</v>
      </c>
      <c r="T1625" s="2" t="s">
        <v>60</v>
      </c>
      <c r="U1625" s="57" t="s">
        <v>425</v>
      </c>
      <c r="V1625" s="2">
        <v>45248</v>
      </c>
      <c r="W1625" s="2">
        <v>1</v>
      </c>
      <c r="X1625" s="56" t="s">
        <v>422</v>
      </c>
      <c r="Y1625" s="21" t="s">
        <v>4584</v>
      </c>
      <c r="Z1625" s="52">
        <v>14.532172131147542</v>
      </c>
    </row>
    <row r="1626" spans="1:26" x14ac:dyDescent="0.25">
      <c r="A1626" s="70" t="s">
        <v>4583</v>
      </c>
      <c r="B1626" s="2" t="s">
        <v>2161</v>
      </c>
      <c r="C1626" s="19" t="s">
        <v>3529</v>
      </c>
      <c r="D1626" s="2" t="s">
        <v>258</v>
      </c>
      <c r="E1626" s="14">
        <v>20020001</v>
      </c>
      <c r="F1626" s="14" t="s">
        <v>445</v>
      </c>
      <c r="G1626" s="19">
        <v>14</v>
      </c>
      <c r="H1626" s="21">
        <v>29.4</v>
      </c>
      <c r="I1626" s="21">
        <v>1153.4199999999996</v>
      </c>
      <c r="J1626" s="54">
        <v>0</v>
      </c>
      <c r="K1626" s="54">
        <v>0</v>
      </c>
      <c r="L1626" s="55">
        <v>0</v>
      </c>
      <c r="M1626" s="56">
        <v>0</v>
      </c>
      <c r="N1626" s="19">
        <v>0</v>
      </c>
      <c r="O1626" s="21">
        <v>0</v>
      </c>
      <c r="P1626" s="2">
        <v>1153</v>
      </c>
      <c r="Q1626" s="2" t="s">
        <v>41</v>
      </c>
      <c r="R1626" s="2" t="s">
        <v>2162</v>
      </c>
      <c r="S1626" s="2" t="s">
        <v>2163</v>
      </c>
      <c r="T1626" s="2" t="s">
        <v>60</v>
      </c>
      <c r="U1626" s="57" t="s">
        <v>425</v>
      </c>
      <c r="V1626" s="2">
        <v>45248</v>
      </c>
      <c r="W1626" s="2">
        <v>1</v>
      </c>
      <c r="X1626" s="56" t="s">
        <v>422</v>
      </c>
      <c r="Y1626" s="21" t="s">
        <v>4584</v>
      </c>
      <c r="Z1626" s="52">
        <v>27.462380952380951</v>
      </c>
    </row>
    <row r="1627" spans="1:26" x14ac:dyDescent="0.25">
      <c r="A1627" s="70" t="s">
        <v>4583</v>
      </c>
      <c r="B1627" s="2" t="s">
        <v>2347</v>
      </c>
      <c r="C1627" s="19" t="s">
        <v>3529</v>
      </c>
      <c r="D1627" s="2" t="s">
        <v>258</v>
      </c>
      <c r="E1627" s="14">
        <v>20020001</v>
      </c>
      <c r="F1627" s="14" t="s">
        <v>582</v>
      </c>
      <c r="G1627" s="19">
        <v>11</v>
      </c>
      <c r="H1627" s="21">
        <v>74.899999999999991</v>
      </c>
      <c r="I1627" s="21">
        <v>2914.4000000000005</v>
      </c>
      <c r="J1627" s="54">
        <v>0</v>
      </c>
      <c r="K1627" s="54">
        <v>0</v>
      </c>
      <c r="L1627" s="55">
        <v>0</v>
      </c>
      <c r="M1627" s="56">
        <v>0</v>
      </c>
      <c r="N1627" s="19">
        <v>0</v>
      </c>
      <c r="O1627" s="21">
        <v>0</v>
      </c>
      <c r="P1627" s="2">
        <v>2914</v>
      </c>
      <c r="Q1627" s="2" t="s">
        <v>41</v>
      </c>
      <c r="R1627" s="2" t="s">
        <v>2348</v>
      </c>
      <c r="S1627" s="2" t="s">
        <v>2349</v>
      </c>
      <c r="T1627" s="2" t="s">
        <v>972</v>
      </c>
      <c r="U1627" s="57" t="s">
        <v>435</v>
      </c>
      <c r="V1627" s="2">
        <v>45183</v>
      </c>
      <c r="W1627" s="2">
        <v>1</v>
      </c>
      <c r="X1627" s="56" t="s">
        <v>422</v>
      </c>
      <c r="Y1627" s="21" t="s">
        <v>4584</v>
      </c>
      <c r="Z1627" s="52">
        <v>21.400801068090793</v>
      </c>
    </row>
    <row r="1628" spans="1:26" x14ac:dyDescent="0.25">
      <c r="A1628" s="70" t="s">
        <v>4583</v>
      </c>
      <c r="B1628" s="2" t="s">
        <v>998</v>
      </c>
      <c r="C1628" s="19" t="s">
        <v>3529</v>
      </c>
      <c r="D1628" s="2" t="s">
        <v>258</v>
      </c>
      <c r="E1628" s="14">
        <v>20020001</v>
      </c>
      <c r="F1628" s="14" t="s">
        <v>553</v>
      </c>
      <c r="G1628" s="19">
        <v>7</v>
      </c>
      <c r="H1628" s="21">
        <v>28.4</v>
      </c>
      <c r="I1628" s="21">
        <v>1185.8300000000002</v>
      </c>
      <c r="J1628" s="54">
        <v>0</v>
      </c>
      <c r="K1628" s="54">
        <v>0</v>
      </c>
      <c r="L1628" s="55">
        <v>0</v>
      </c>
      <c r="M1628" s="56">
        <v>0</v>
      </c>
      <c r="N1628" s="19">
        <v>0</v>
      </c>
      <c r="O1628" s="21">
        <v>0</v>
      </c>
      <c r="P1628" s="2">
        <v>1186</v>
      </c>
      <c r="Q1628" s="2" t="s">
        <v>41</v>
      </c>
      <c r="R1628" s="2" t="s">
        <v>999</v>
      </c>
      <c r="S1628" s="2" t="s">
        <v>1000</v>
      </c>
      <c r="T1628" s="2" t="s">
        <v>60</v>
      </c>
      <c r="U1628" s="57" t="s">
        <v>425</v>
      </c>
      <c r="V1628" s="2">
        <v>45199</v>
      </c>
      <c r="W1628" s="2">
        <v>1</v>
      </c>
      <c r="X1628" s="56" t="s">
        <v>422</v>
      </c>
      <c r="Y1628" s="21" t="s">
        <v>4584</v>
      </c>
      <c r="Z1628" s="52">
        <v>14.61410211267606</v>
      </c>
    </row>
    <row r="1629" spans="1:26" x14ac:dyDescent="0.25">
      <c r="A1629" s="70" t="s">
        <v>4583</v>
      </c>
      <c r="B1629" s="2" t="s">
        <v>1001</v>
      </c>
      <c r="C1629" s="19" t="s">
        <v>3529</v>
      </c>
      <c r="D1629" s="2" t="s">
        <v>258</v>
      </c>
      <c r="E1629" s="14">
        <v>20020001</v>
      </c>
      <c r="F1629" s="14" t="s">
        <v>589</v>
      </c>
      <c r="G1629" s="19">
        <v>7</v>
      </c>
      <c r="H1629" s="21">
        <v>34.200000000000003</v>
      </c>
      <c r="I1629" s="21">
        <v>1403.13</v>
      </c>
      <c r="J1629" s="54">
        <v>0</v>
      </c>
      <c r="K1629" s="54">
        <v>0</v>
      </c>
      <c r="L1629" s="55">
        <v>0</v>
      </c>
      <c r="M1629" s="56">
        <v>1250</v>
      </c>
      <c r="N1629" s="19">
        <v>0</v>
      </c>
      <c r="O1629" s="21">
        <v>0</v>
      </c>
      <c r="P1629" s="2">
        <v>153</v>
      </c>
      <c r="Q1629" s="2" t="s">
        <v>41</v>
      </c>
      <c r="R1629" s="2" t="s">
        <v>1002</v>
      </c>
      <c r="S1629" s="2" t="s">
        <v>1003</v>
      </c>
      <c r="T1629" s="2" t="s">
        <v>972</v>
      </c>
      <c r="U1629" s="57" t="s">
        <v>435</v>
      </c>
      <c r="V1629" s="2">
        <v>45183</v>
      </c>
      <c r="W1629" s="2">
        <v>1</v>
      </c>
      <c r="X1629" s="56" t="s">
        <v>422</v>
      </c>
      <c r="Y1629" s="21" t="s">
        <v>4584</v>
      </c>
      <c r="Z1629" s="52">
        <v>14.359517543859651</v>
      </c>
    </row>
    <row r="1630" spans="1:26" x14ac:dyDescent="0.25">
      <c r="A1630" s="70" t="s">
        <v>4583</v>
      </c>
      <c r="B1630" s="2" t="s">
        <v>1004</v>
      </c>
      <c r="C1630" s="19" t="s">
        <v>3529</v>
      </c>
      <c r="D1630" s="2" t="s">
        <v>258</v>
      </c>
      <c r="E1630" s="14">
        <v>20020001</v>
      </c>
      <c r="F1630" s="14" t="s">
        <v>489</v>
      </c>
      <c r="G1630" s="19">
        <v>6</v>
      </c>
      <c r="H1630" s="21">
        <v>15.600000000000001</v>
      </c>
      <c r="I1630" s="21">
        <v>609.16000000000008</v>
      </c>
      <c r="J1630" s="54">
        <v>0</v>
      </c>
      <c r="K1630" s="54">
        <v>0</v>
      </c>
      <c r="L1630" s="55">
        <v>0</v>
      </c>
      <c r="M1630" s="56">
        <v>0</v>
      </c>
      <c r="N1630" s="19">
        <v>0</v>
      </c>
      <c r="O1630" s="21">
        <v>0</v>
      </c>
      <c r="P1630" s="2">
        <v>609</v>
      </c>
      <c r="Q1630" s="2" t="s">
        <v>41</v>
      </c>
      <c r="R1630" s="2" t="s">
        <v>1005</v>
      </c>
      <c r="S1630" s="2" t="s">
        <v>1006</v>
      </c>
      <c r="T1630" s="2" t="s">
        <v>972</v>
      </c>
      <c r="U1630" s="57" t="s">
        <v>435</v>
      </c>
      <c r="V1630" s="2">
        <v>45199</v>
      </c>
      <c r="W1630" s="2">
        <v>1</v>
      </c>
      <c r="X1630" s="56" t="s">
        <v>422</v>
      </c>
      <c r="Y1630" s="21" t="s">
        <v>4584</v>
      </c>
      <c r="Z1630" s="52">
        <v>11.714615384615387</v>
      </c>
    </row>
    <row r="1631" spans="1:26" x14ac:dyDescent="0.25">
      <c r="A1631" s="70" t="s">
        <v>4583</v>
      </c>
      <c r="B1631" s="2" t="s">
        <v>1007</v>
      </c>
      <c r="C1631" s="19" t="s">
        <v>3529</v>
      </c>
      <c r="D1631" s="2" t="s">
        <v>258</v>
      </c>
      <c r="E1631" s="14">
        <v>20020001</v>
      </c>
      <c r="F1631" s="14" t="s">
        <v>447</v>
      </c>
      <c r="G1631" s="19">
        <v>6</v>
      </c>
      <c r="H1631" s="21">
        <v>21.2</v>
      </c>
      <c r="I1631" s="21">
        <v>1247.1300000000001</v>
      </c>
      <c r="J1631" s="54">
        <v>0</v>
      </c>
      <c r="K1631" s="54">
        <v>0</v>
      </c>
      <c r="L1631" s="55">
        <v>0</v>
      </c>
      <c r="M1631" s="56">
        <v>0</v>
      </c>
      <c r="N1631" s="19">
        <v>0</v>
      </c>
      <c r="O1631" s="21">
        <v>0</v>
      </c>
      <c r="P1631" s="2">
        <v>1247</v>
      </c>
      <c r="Q1631" s="2" t="s">
        <v>41</v>
      </c>
      <c r="R1631" s="2" t="s">
        <v>1008</v>
      </c>
      <c r="S1631" s="2" t="s">
        <v>1009</v>
      </c>
      <c r="T1631" s="2" t="s">
        <v>57</v>
      </c>
      <c r="U1631" s="57" t="s">
        <v>608</v>
      </c>
      <c r="V1631" s="2">
        <v>45183</v>
      </c>
      <c r="W1631" s="2">
        <v>1</v>
      </c>
      <c r="X1631" s="56" t="s">
        <v>422</v>
      </c>
      <c r="Y1631" s="21" t="s">
        <v>4584</v>
      </c>
      <c r="Z1631" s="52">
        <v>17.648066037735855</v>
      </c>
    </row>
    <row r="1632" spans="1:26" x14ac:dyDescent="0.25">
      <c r="A1632" s="70" t="s">
        <v>4583</v>
      </c>
      <c r="B1632" s="2" t="s">
        <v>1010</v>
      </c>
      <c r="C1632" s="19" t="s">
        <v>3529</v>
      </c>
      <c r="D1632" s="2" t="s">
        <v>258</v>
      </c>
      <c r="E1632" s="14">
        <v>20020001</v>
      </c>
      <c r="F1632" s="14" t="s">
        <v>448</v>
      </c>
      <c r="G1632" s="19">
        <v>7</v>
      </c>
      <c r="H1632" s="21">
        <v>20.200000000000003</v>
      </c>
      <c r="I1632" s="21">
        <v>784.41</v>
      </c>
      <c r="J1632" s="54">
        <v>0</v>
      </c>
      <c r="K1632" s="54">
        <v>0</v>
      </c>
      <c r="L1632" s="55">
        <v>0</v>
      </c>
      <c r="M1632" s="56">
        <v>0</v>
      </c>
      <c r="N1632" s="19">
        <v>0</v>
      </c>
      <c r="O1632" s="21">
        <v>0</v>
      </c>
      <c r="P1632" s="2">
        <v>784</v>
      </c>
      <c r="Q1632" s="2" t="s">
        <v>41</v>
      </c>
      <c r="R1632" s="2" t="s">
        <v>999</v>
      </c>
      <c r="S1632" s="2" t="s">
        <v>1011</v>
      </c>
      <c r="T1632" s="2" t="s">
        <v>65</v>
      </c>
      <c r="U1632" s="57" t="s">
        <v>480</v>
      </c>
      <c r="V1632" s="2">
        <v>45199</v>
      </c>
      <c r="W1632" s="2">
        <v>1</v>
      </c>
      <c r="X1632" s="56" t="s">
        <v>422</v>
      </c>
      <c r="Y1632" s="21" t="s">
        <v>4584</v>
      </c>
      <c r="Z1632" s="52">
        <v>13.591262376237623</v>
      </c>
    </row>
    <row r="1633" spans="1:26" x14ac:dyDescent="0.25">
      <c r="A1633" s="70" t="s">
        <v>4583</v>
      </c>
      <c r="B1633" s="2" t="s">
        <v>1012</v>
      </c>
      <c r="C1633" s="19" t="s">
        <v>3529</v>
      </c>
      <c r="D1633" s="2" t="s">
        <v>258</v>
      </c>
      <c r="E1633" s="14">
        <v>20020001</v>
      </c>
      <c r="F1633" s="14" t="s">
        <v>592</v>
      </c>
      <c r="G1633" s="19">
        <v>14</v>
      </c>
      <c r="H1633" s="21">
        <v>95.300000000000011</v>
      </c>
      <c r="I1633" s="21">
        <v>3651.9500000000003</v>
      </c>
      <c r="J1633" s="54">
        <v>0</v>
      </c>
      <c r="K1633" s="54">
        <v>0</v>
      </c>
      <c r="L1633" s="55">
        <v>0</v>
      </c>
      <c r="M1633" s="56">
        <v>0</v>
      </c>
      <c r="N1633" s="19">
        <v>0</v>
      </c>
      <c r="O1633" s="21">
        <v>0</v>
      </c>
      <c r="P1633" s="2">
        <v>3652</v>
      </c>
      <c r="Q1633" s="2" t="s">
        <v>41</v>
      </c>
      <c r="R1633" s="2" t="s">
        <v>1013</v>
      </c>
      <c r="S1633" s="2" t="s">
        <v>1014</v>
      </c>
      <c r="T1633" s="2" t="s">
        <v>60</v>
      </c>
      <c r="U1633" s="57" t="s">
        <v>425</v>
      </c>
      <c r="V1633" s="2">
        <v>45199</v>
      </c>
      <c r="W1633" s="2">
        <v>1</v>
      </c>
      <c r="X1633" s="56" t="s">
        <v>422</v>
      </c>
      <c r="Y1633" s="21" t="s">
        <v>4584</v>
      </c>
      <c r="Z1633" s="52">
        <v>26.824396642182585</v>
      </c>
    </row>
    <row r="1634" spans="1:26" x14ac:dyDescent="0.25">
      <c r="A1634" s="70" t="s">
        <v>4583</v>
      </c>
      <c r="B1634" s="2" t="s">
        <v>4253</v>
      </c>
      <c r="C1634" s="19" t="s">
        <v>3529</v>
      </c>
      <c r="D1634" s="2" t="s">
        <v>258</v>
      </c>
      <c r="E1634" s="14">
        <v>20020001</v>
      </c>
      <c r="F1634" s="14" t="s">
        <v>598</v>
      </c>
      <c r="G1634" s="19">
        <v>7</v>
      </c>
      <c r="H1634" s="21">
        <v>44.7</v>
      </c>
      <c r="I1634" s="21">
        <v>1772.0199999999995</v>
      </c>
      <c r="J1634" s="54">
        <v>0</v>
      </c>
      <c r="K1634" s="54">
        <v>0</v>
      </c>
      <c r="L1634" s="55">
        <v>0</v>
      </c>
      <c r="M1634" s="56">
        <v>0</v>
      </c>
      <c r="N1634" s="19">
        <v>0</v>
      </c>
      <c r="O1634" s="21">
        <v>0</v>
      </c>
      <c r="P1634" s="2">
        <v>1772</v>
      </c>
      <c r="Q1634" s="2" t="s">
        <v>41</v>
      </c>
      <c r="R1634" s="2" t="s">
        <v>4254</v>
      </c>
      <c r="S1634" s="2" t="s">
        <v>4255</v>
      </c>
      <c r="T1634" s="2" t="s">
        <v>972</v>
      </c>
      <c r="U1634" s="57" t="s">
        <v>435</v>
      </c>
      <c r="V1634" s="2">
        <v>45183</v>
      </c>
      <c r="W1634" s="2">
        <v>1</v>
      </c>
      <c r="X1634" s="56" t="s">
        <v>422</v>
      </c>
      <c r="Y1634" s="21" t="s">
        <v>4584</v>
      </c>
      <c r="Z1634" s="52">
        <v>13.874876957494402</v>
      </c>
    </row>
    <row r="1635" spans="1:26" x14ac:dyDescent="0.25">
      <c r="A1635" s="70" t="s">
        <v>4583</v>
      </c>
      <c r="B1635" s="2" t="s">
        <v>1015</v>
      </c>
      <c r="C1635" s="19" t="s">
        <v>3529</v>
      </c>
      <c r="D1635" s="2" t="s">
        <v>258</v>
      </c>
      <c r="E1635" s="14">
        <v>20020001</v>
      </c>
      <c r="F1635" s="14" t="s">
        <v>479</v>
      </c>
      <c r="G1635" s="19">
        <v>7</v>
      </c>
      <c r="H1635" s="21">
        <v>72.600000000000009</v>
      </c>
      <c r="I1635" s="21">
        <v>2906.5399999999995</v>
      </c>
      <c r="J1635" s="54">
        <v>0</v>
      </c>
      <c r="K1635" s="54">
        <v>0</v>
      </c>
      <c r="L1635" s="55">
        <v>0</v>
      </c>
      <c r="M1635" s="56">
        <v>0</v>
      </c>
      <c r="N1635" s="19">
        <v>0</v>
      </c>
      <c r="O1635" s="21">
        <v>0</v>
      </c>
      <c r="P1635" s="2">
        <v>2907</v>
      </c>
      <c r="Q1635" s="2" t="s">
        <v>41</v>
      </c>
      <c r="R1635" s="2" t="s">
        <v>1016</v>
      </c>
      <c r="S1635" s="2" t="s">
        <v>1017</v>
      </c>
      <c r="T1635" s="2" t="s">
        <v>65</v>
      </c>
      <c r="U1635" s="57" t="s">
        <v>480</v>
      </c>
      <c r="V1635" s="2">
        <v>45206</v>
      </c>
      <c r="W1635" s="2">
        <v>1</v>
      </c>
      <c r="X1635" s="56" t="s">
        <v>422</v>
      </c>
      <c r="Y1635" s="21" t="s">
        <v>4584</v>
      </c>
      <c r="Z1635" s="52">
        <v>14.012245179063358</v>
      </c>
    </row>
    <row r="1636" spans="1:26" x14ac:dyDescent="0.25">
      <c r="A1636" s="70" t="s">
        <v>4583</v>
      </c>
      <c r="B1636" s="2" t="s">
        <v>1018</v>
      </c>
      <c r="C1636" s="19" t="s">
        <v>3529</v>
      </c>
      <c r="D1636" s="2" t="s">
        <v>258</v>
      </c>
      <c r="E1636" s="14">
        <v>20020001</v>
      </c>
      <c r="F1636" s="14" t="s">
        <v>735</v>
      </c>
      <c r="G1636" s="19">
        <v>7</v>
      </c>
      <c r="H1636" s="21">
        <v>18.7</v>
      </c>
      <c r="I1636" s="21">
        <v>741.53</v>
      </c>
      <c r="J1636" s="54">
        <v>0</v>
      </c>
      <c r="K1636" s="54">
        <v>0</v>
      </c>
      <c r="L1636" s="55">
        <v>0</v>
      </c>
      <c r="M1636" s="56">
        <v>0</v>
      </c>
      <c r="N1636" s="19">
        <v>0</v>
      </c>
      <c r="O1636" s="21">
        <v>0</v>
      </c>
      <c r="P1636" s="2">
        <v>742</v>
      </c>
      <c r="Q1636" s="2" t="s">
        <v>41</v>
      </c>
      <c r="R1636" s="2" t="s">
        <v>727</v>
      </c>
      <c r="S1636" s="2" t="s">
        <v>1019</v>
      </c>
      <c r="T1636" s="2" t="s">
        <v>972</v>
      </c>
      <c r="U1636" s="57" t="s">
        <v>435</v>
      </c>
      <c r="V1636" s="2">
        <v>45206</v>
      </c>
      <c r="W1636" s="2">
        <v>1</v>
      </c>
      <c r="X1636" s="56" t="s">
        <v>422</v>
      </c>
      <c r="Y1636" s="21" t="s">
        <v>4584</v>
      </c>
      <c r="Z1636" s="52">
        <v>13.87890374331551</v>
      </c>
    </row>
    <row r="1637" spans="1:26" x14ac:dyDescent="0.25">
      <c r="A1637" s="70" t="s">
        <v>4583</v>
      </c>
      <c r="B1637" s="2" t="s">
        <v>2622</v>
      </c>
      <c r="C1637" s="19" t="s">
        <v>3529</v>
      </c>
      <c r="D1637" s="2" t="s">
        <v>258</v>
      </c>
      <c r="E1637" s="14">
        <v>20020001</v>
      </c>
      <c r="F1637" s="14" t="s">
        <v>736</v>
      </c>
      <c r="G1637" s="19">
        <v>14</v>
      </c>
      <c r="H1637" s="21">
        <v>54.5</v>
      </c>
      <c r="I1637" s="21">
        <v>2406.4900000000002</v>
      </c>
      <c r="J1637" s="54">
        <v>0</v>
      </c>
      <c r="K1637" s="54">
        <v>0</v>
      </c>
      <c r="L1637" s="55">
        <v>0</v>
      </c>
      <c r="M1637" s="56">
        <v>0</v>
      </c>
      <c r="N1637" s="19">
        <v>0</v>
      </c>
      <c r="O1637" s="21">
        <v>0</v>
      </c>
      <c r="P1637" s="2">
        <v>2406</v>
      </c>
      <c r="Q1637" s="2" t="s">
        <v>41</v>
      </c>
      <c r="R1637" s="2" t="s">
        <v>2623</v>
      </c>
      <c r="S1637" s="2" t="s">
        <v>2624</v>
      </c>
      <c r="T1637" s="2" t="s">
        <v>59</v>
      </c>
      <c r="U1637" s="57" t="s">
        <v>729</v>
      </c>
      <c r="V1637" s="2">
        <v>45213</v>
      </c>
      <c r="W1637" s="2">
        <v>1</v>
      </c>
      <c r="X1637" s="56" t="s">
        <v>422</v>
      </c>
      <c r="Y1637" s="21" t="s">
        <v>4584</v>
      </c>
      <c r="Z1637" s="52">
        <v>30.909045871559638</v>
      </c>
    </row>
    <row r="1638" spans="1:26" x14ac:dyDescent="0.25">
      <c r="A1638" s="70" t="s">
        <v>4583</v>
      </c>
      <c r="B1638" s="2" t="s">
        <v>1020</v>
      </c>
      <c r="C1638" s="19" t="s">
        <v>3529</v>
      </c>
      <c r="D1638" s="2" t="s">
        <v>258</v>
      </c>
      <c r="E1638" s="14">
        <v>20020001</v>
      </c>
      <c r="F1638" s="14" t="s">
        <v>492</v>
      </c>
      <c r="G1638" s="19">
        <v>5</v>
      </c>
      <c r="H1638" s="21">
        <v>10.600000000000001</v>
      </c>
      <c r="I1638" s="21">
        <v>430.40999999999997</v>
      </c>
      <c r="J1638" s="54">
        <v>0</v>
      </c>
      <c r="K1638" s="54">
        <v>0</v>
      </c>
      <c r="L1638" s="55">
        <v>0</v>
      </c>
      <c r="M1638" s="56">
        <v>0</v>
      </c>
      <c r="N1638" s="19">
        <v>0</v>
      </c>
      <c r="O1638" s="21">
        <v>0</v>
      </c>
      <c r="P1638" s="2">
        <v>430</v>
      </c>
      <c r="Q1638" s="2" t="s">
        <v>41</v>
      </c>
      <c r="R1638" s="2" t="s">
        <v>1021</v>
      </c>
      <c r="S1638" s="2" t="s">
        <v>1022</v>
      </c>
      <c r="T1638" s="2" t="s">
        <v>972</v>
      </c>
      <c r="U1638" s="57" t="s">
        <v>435</v>
      </c>
      <c r="V1638" s="2">
        <v>45234</v>
      </c>
      <c r="W1638" s="2">
        <v>1</v>
      </c>
      <c r="X1638" s="56" t="s">
        <v>422</v>
      </c>
      <c r="Y1638" s="21" t="s">
        <v>4584</v>
      </c>
      <c r="Z1638" s="52">
        <v>10.151179245283016</v>
      </c>
    </row>
    <row r="1639" spans="1:26" x14ac:dyDescent="0.25">
      <c r="A1639" s="70" t="s">
        <v>4583</v>
      </c>
      <c r="B1639" s="2" t="s">
        <v>1023</v>
      </c>
      <c r="C1639" s="19" t="s">
        <v>3529</v>
      </c>
      <c r="D1639" s="2" t="s">
        <v>258</v>
      </c>
      <c r="E1639" s="14">
        <v>20020001</v>
      </c>
      <c r="F1639" s="14" t="s">
        <v>469</v>
      </c>
      <c r="G1639" s="19">
        <v>7</v>
      </c>
      <c r="H1639" s="21">
        <v>13.299999999999999</v>
      </c>
      <c r="I1639" s="21">
        <v>650.08000000000004</v>
      </c>
      <c r="J1639" s="54">
        <v>0</v>
      </c>
      <c r="K1639" s="54">
        <v>0</v>
      </c>
      <c r="L1639" s="55">
        <v>0</v>
      </c>
      <c r="M1639" s="56">
        <v>0</v>
      </c>
      <c r="N1639" s="19">
        <v>0</v>
      </c>
      <c r="O1639" s="21">
        <v>0</v>
      </c>
      <c r="P1639" s="2">
        <v>650</v>
      </c>
      <c r="Q1639" s="2" t="s">
        <v>41</v>
      </c>
      <c r="R1639" s="2" t="s">
        <v>1024</v>
      </c>
      <c r="S1639" s="2" t="s">
        <v>1025</v>
      </c>
      <c r="T1639" s="2" t="s">
        <v>972</v>
      </c>
      <c r="U1639" s="57" t="s">
        <v>435</v>
      </c>
      <c r="V1639" s="2">
        <v>45244</v>
      </c>
      <c r="W1639" s="2">
        <v>1</v>
      </c>
      <c r="X1639" s="56" t="s">
        <v>422</v>
      </c>
      <c r="Y1639" s="21" t="s">
        <v>4584</v>
      </c>
      <c r="Z1639" s="52">
        <v>17.107368421052637</v>
      </c>
    </row>
    <row r="1640" spans="1:26" x14ac:dyDescent="0.25">
      <c r="A1640" s="70" t="s">
        <v>4583</v>
      </c>
      <c r="B1640" s="2" t="s">
        <v>2234</v>
      </c>
      <c r="C1640" s="19" t="s">
        <v>3529</v>
      </c>
      <c r="D1640" s="2" t="s">
        <v>258</v>
      </c>
      <c r="E1640" s="14">
        <v>20020001</v>
      </c>
      <c r="F1640" s="14" t="s">
        <v>474</v>
      </c>
      <c r="G1640" s="19">
        <v>7</v>
      </c>
      <c r="H1640" s="21">
        <v>37.799999999999997</v>
      </c>
      <c r="I1640" s="21">
        <v>2268.1699999999996</v>
      </c>
      <c r="J1640" s="54">
        <v>0</v>
      </c>
      <c r="K1640" s="54">
        <v>0</v>
      </c>
      <c r="L1640" s="55">
        <v>0</v>
      </c>
      <c r="M1640" s="56">
        <v>0</v>
      </c>
      <c r="N1640" s="19">
        <v>0</v>
      </c>
      <c r="O1640" s="21">
        <v>0</v>
      </c>
      <c r="P1640" s="2">
        <v>2268</v>
      </c>
      <c r="Q1640" s="2" t="s">
        <v>41</v>
      </c>
      <c r="R1640" s="2" t="s">
        <v>2235</v>
      </c>
      <c r="S1640" s="2" t="s">
        <v>2236</v>
      </c>
      <c r="T1640" s="2" t="s">
        <v>97</v>
      </c>
      <c r="U1640" s="57" t="s">
        <v>537</v>
      </c>
      <c r="V1640" s="2">
        <v>45255</v>
      </c>
      <c r="W1640" s="2">
        <v>1</v>
      </c>
      <c r="X1640" s="56" t="s">
        <v>422</v>
      </c>
      <c r="Y1640" s="21" t="s">
        <v>4584</v>
      </c>
      <c r="Z1640" s="52">
        <v>21.001574074074075</v>
      </c>
    </row>
    <row r="1641" spans="1:26" x14ac:dyDescent="0.25">
      <c r="A1641" s="70" t="s">
        <v>4583</v>
      </c>
      <c r="B1641" s="2" t="s">
        <v>4058</v>
      </c>
      <c r="C1641" s="19" t="s">
        <v>3529</v>
      </c>
      <c r="D1641" s="2" t="s">
        <v>258</v>
      </c>
      <c r="E1641" s="14">
        <v>20020001</v>
      </c>
      <c r="F1641" s="14" t="s">
        <v>686</v>
      </c>
      <c r="G1641" s="19">
        <v>14</v>
      </c>
      <c r="H1641" s="21">
        <v>98.6</v>
      </c>
      <c r="I1641" s="21">
        <v>3819.3200000000006</v>
      </c>
      <c r="J1641" s="54">
        <v>0</v>
      </c>
      <c r="K1641" s="54">
        <v>0</v>
      </c>
      <c r="L1641" s="55">
        <v>0</v>
      </c>
      <c r="M1641" s="56">
        <v>0</v>
      </c>
      <c r="N1641" s="19">
        <v>0</v>
      </c>
      <c r="O1641" s="21">
        <v>0</v>
      </c>
      <c r="P1641" s="2">
        <v>3819</v>
      </c>
      <c r="Q1641" s="2" t="s">
        <v>41</v>
      </c>
      <c r="R1641" s="2" t="s">
        <v>4059</v>
      </c>
      <c r="S1641" s="2" t="s">
        <v>4060</v>
      </c>
      <c r="T1641" s="2" t="s">
        <v>59</v>
      </c>
      <c r="U1641" s="57" t="s">
        <v>729</v>
      </c>
      <c r="V1641" s="2">
        <v>45286</v>
      </c>
      <c r="W1641" s="2">
        <v>1</v>
      </c>
      <c r="X1641" s="56" t="s">
        <v>422</v>
      </c>
      <c r="Y1641" s="21" t="s">
        <v>4584</v>
      </c>
      <c r="Z1641" s="52">
        <v>27.114847870182565</v>
      </c>
    </row>
    <row r="1642" spans="1:26" x14ac:dyDescent="0.25">
      <c r="A1642" s="70" t="s">
        <v>4583</v>
      </c>
      <c r="B1642" s="2" t="s">
        <v>1026</v>
      </c>
      <c r="C1642" s="19" t="s">
        <v>3529</v>
      </c>
      <c r="D1642" s="2" t="s">
        <v>258</v>
      </c>
      <c r="E1642" s="14">
        <v>20020001</v>
      </c>
      <c r="F1642" s="14" t="s">
        <v>695</v>
      </c>
      <c r="G1642" s="19">
        <v>6</v>
      </c>
      <c r="H1642" s="21">
        <v>15.700000000000001</v>
      </c>
      <c r="I1642" s="21">
        <v>700.16000000000008</v>
      </c>
      <c r="J1642" s="54">
        <v>0</v>
      </c>
      <c r="K1642" s="54">
        <v>0</v>
      </c>
      <c r="L1642" s="55">
        <v>0</v>
      </c>
      <c r="M1642" s="56">
        <v>0</v>
      </c>
      <c r="N1642" s="19">
        <v>0</v>
      </c>
      <c r="O1642" s="21">
        <v>0</v>
      </c>
      <c r="P1642" s="2">
        <v>700</v>
      </c>
      <c r="Q1642" s="2" t="s">
        <v>41</v>
      </c>
      <c r="R1642" s="2" t="s">
        <v>1027</v>
      </c>
      <c r="S1642" s="2" t="s">
        <v>1028</v>
      </c>
      <c r="T1642" s="2" t="s">
        <v>972</v>
      </c>
      <c r="U1642" s="57" t="s">
        <v>435</v>
      </c>
      <c r="V1642" s="2">
        <v>45387</v>
      </c>
      <c r="W1642" s="2">
        <v>1</v>
      </c>
      <c r="X1642" s="56" t="s">
        <v>422</v>
      </c>
      <c r="Y1642" s="21" t="s">
        <v>4584</v>
      </c>
      <c r="Z1642" s="52">
        <v>13.378853503184716</v>
      </c>
    </row>
    <row r="1643" spans="1:26" x14ac:dyDescent="0.25">
      <c r="A1643" s="70" t="s">
        <v>4583</v>
      </c>
      <c r="B1643" s="2" t="s">
        <v>1029</v>
      </c>
      <c r="C1643" s="19" t="s">
        <v>3529</v>
      </c>
      <c r="D1643" s="2" t="s">
        <v>258</v>
      </c>
      <c r="E1643" s="14">
        <v>20020001</v>
      </c>
      <c r="F1643" s="14" t="s">
        <v>698</v>
      </c>
      <c r="G1643" s="19">
        <v>7</v>
      </c>
      <c r="H1643" s="21">
        <v>20.100000000000001</v>
      </c>
      <c r="I1643" s="21">
        <v>841.4</v>
      </c>
      <c r="J1643" s="54">
        <v>0</v>
      </c>
      <c r="K1643" s="54">
        <v>0</v>
      </c>
      <c r="L1643" s="55">
        <v>0</v>
      </c>
      <c r="M1643" s="56">
        <v>0</v>
      </c>
      <c r="N1643" s="19">
        <v>0</v>
      </c>
      <c r="O1643" s="21">
        <v>0</v>
      </c>
      <c r="P1643" s="2">
        <v>841</v>
      </c>
      <c r="Q1643" s="2" t="s">
        <v>41</v>
      </c>
      <c r="R1643" s="2" t="s">
        <v>1030</v>
      </c>
      <c r="S1643" s="2" t="s">
        <v>1031</v>
      </c>
      <c r="T1643" s="2" t="s">
        <v>60</v>
      </c>
      <c r="U1643" s="57" t="s">
        <v>425</v>
      </c>
      <c r="V1643" s="2">
        <v>45387</v>
      </c>
      <c r="W1643" s="2">
        <v>1</v>
      </c>
      <c r="X1643" s="56" t="s">
        <v>422</v>
      </c>
      <c r="Y1643" s="21" t="s">
        <v>4584</v>
      </c>
      <c r="Z1643" s="52">
        <v>14.651243781094529</v>
      </c>
    </row>
    <row r="1644" spans="1:26" x14ac:dyDescent="0.25">
      <c r="A1644" s="70" t="s">
        <v>4583</v>
      </c>
      <c r="B1644" s="2" t="s">
        <v>3844</v>
      </c>
      <c r="C1644" s="19" t="s">
        <v>3529</v>
      </c>
      <c r="D1644" s="2" t="s">
        <v>258</v>
      </c>
      <c r="E1644" s="14">
        <v>20020001</v>
      </c>
      <c r="F1644" s="14" t="s">
        <v>712</v>
      </c>
      <c r="G1644" s="19">
        <v>7</v>
      </c>
      <c r="H1644" s="21">
        <v>37.099999999999994</v>
      </c>
      <c r="I1644" s="21">
        <v>1406.7299999999998</v>
      </c>
      <c r="J1644" s="54">
        <v>0</v>
      </c>
      <c r="K1644" s="54">
        <v>0</v>
      </c>
      <c r="L1644" s="55">
        <v>0</v>
      </c>
      <c r="M1644" s="56">
        <v>0</v>
      </c>
      <c r="N1644" s="19">
        <v>0</v>
      </c>
      <c r="O1644" s="21">
        <v>0</v>
      </c>
      <c r="P1644" s="2">
        <v>1407</v>
      </c>
      <c r="Q1644" s="2" t="s">
        <v>41</v>
      </c>
      <c r="R1644" s="2" t="s">
        <v>3845</v>
      </c>
      <c r="S1644" s="2" t="s">
        <v>3846</v>
      </c>
      <c r="T1644" s="2" t="s">
        <v>59</v>
      </c>
      <c r="U1644" s="57" t="s">
        <v>729</v>
      </c>
      <c r="V1644" s="2">
        <v>45423</v>
      </c>
      <c r="W1644" s="2">
        <v>1</v>
      </c>
      <c r="X1644" s="56" t="s">
        <v>422</v>
      </c>
      <c r="Y1644" s="21" t="s">
        <v>4584</v>
      </c>
      <c r="Z1644" s="52">
        <v>13.271037735849058</v>
      </c>
    </row>
    <row r="1645" spans="1:26" x14ac:dyDescent="0.25">
      <c r="A1645" s="70" t="s">
        <v>4583</v>
      </c>
      <c r="B1645" s="2" t="s">
        <v>1032</v>
      </c>
      <c r="C1645" s="19" t="s">
        <v>3529</v>
      </c>
      <c r="D1645" s="2" t="s">
        <v>258</v>
      </c>
      <c r="E1645" s="14">
        <v>20020001</v>
      </c>
      <c r="F1645" s="14" t="s">
        <v>1033</v>
      </c>
      <c r="G1645" s="19">
        <v>14</v>
      </c>
      <c r="H1645" s="21">
        <v>473.60000000000008</v>
      </c>
      <c r="I1645" s="21">
        <v>19045.370000000003</v>
      </c>
      <c r="J1645" s="54">
        <v>0</v>
      </c>
      <c r="K1645" s="54">
        <v>0</v>
      </c>
      <c r="L1645" s="55">
        <v>0</v>
      </c>
      <c r="M1645" s="56">
        <v>1250</v>
      </c>
      <c r="N1645" s="19">
        <v>0</v>
      </c>
      <c r="O1645" s="21">
        <v>0</v>
      </c>
      <c r="P1645" s="2">
        <v>17795</v>
      </c>
      <c r="Q1645" s="2" t="s">
        <v>41</v>
      </c>
      <c r="R1645" s="2" t="s">
        <v>1034</v>
      </c>
      <c r="S1645" s="2" t="s">
        <v>1035</v>
      </c>
      <c r="T1645" s="2" t="s">
        <v>60</v>
      </c>
      <c r="U1645" s="57" t="s">
        <v>425</v>
      </c>
      <c r="V1645" s="2">
        <v>45432</v>
      </c>
      <c r="W1645" s="2">
        <v>1</v>
      </c>
      <c r="X1645" s="56" t="s">
        <v>422</v>
      </c>
      <c r="Y1645" s="21" t="s">
        <v>4584</v>
      </c>
      <c r="Z1645" s="52">
        <v>28.149828969594594</v>
      </c>
    </row>
    <row r="1646" spans="1:26" x14ac:dyDescent="0.25">
      <c r="A1646" s="70" t="s">
        <v>4583</v>
      </c>
      <c r="B1646" s="2" t="s">
        <v>2950</v>
      </c>
      <c r="C1646" s="19" t="s">
        <v>3529</v>
      </c>
      <c r="D1646" s="2" t="s">
        <v>258</v>
      </c>
      <c r="E1646" s="14">
        <v>20020001</v>
      </c>
      <c r="F1646" s="14" t="s">
        <v>498</v>
      </c>
      <c r="G1646" s="19">
        <v>13</v>
      </c>
      <c r="H1646" s="21">
        <v>33.299999999999997</v>
      </c>
      <c r="I1646" s="21">
        <v>1317.54</v>
      </c>
      <c r="J1646" s="54">
        <v>0</v>
      </c>
      <c r="K1646" s="54">
        <v>0</v>
      </c>
      <c r="L1646" s="55">
        <v>0</v>
      </c>
      <c r="M1646" s="56">
        <v>0</v>
      </c>
      <c r="N1646" s="19">
        <v>0</v>
      </c>
      <c r="O1646" s="21">
        <v>0</v>
      </c>
      <c r="P1646" s="2">
        <v>1318</v>
      </c>
      <c r="Q1646" s="2" t="s">
        <v>41</v>
      </c>
      <c r="R1646" s="2" t="s">
        <v>2951</v>
      </c>
      <c r="S1646" s="2" t="s">
        <v>2952</v>
      </c>
      <c r="T1646" s="2" t="s">
        <v>972</v>
      </c>
      <c r="U1646" s="57" t="s">
        <v>435</v>
      </c>
      <c r="V1646" s="2">
        <v>45439</v>
      </c>
      <c r="W1646" s="2">
        <v>1</v>
      </c>
      <c r="X1646" s="56" t="s">
        <v>422</v>
      </c>
      <c r="Y1646" s="21" t="s">
        <v>4584</v>
      </c>
      <c r="Z1646" s="52">
        <v>25.717747747747751</v>
      </c>
    </row>
    <row r="1647" spans="1:26" x14ac:dyDescent="0.25">
      <c r="A1647" s="70" t="s">
        <v>4583</v>
      </c>
      <c r="B1647" s="2" t="s">
        <v>4644</v>
      </c>
      <c r="C1647" s="19" t="s">
        <v>3529</v>
      </c>
      <c r="D1647" s="2" t="s">
        <v>258</v>
      </c>
      <c r="E1647" s="14">
        <v>20020001</v>
      </c>
      <c r="F1647" s="14" t="s">
        <v>1965</v>
      </c>
      <c r="G1647" s="19">
        <v>3</v>
      </c>
      <c r="H1647" s="21">
        <v>10.6</v>
      </c>
      <c r="I1647" s="21">
        <v>483.89000000000004</v>
      </c>
      <c r="J1647" s="54">
        <v>0</v>
      </c>
      <c r="K1647" s="54">
        <v>0</v>
      </c>
      <c r="L1647" s="55">
        <v>0</v>
      </c>
      <c r="M1647" s="56">
        <v>0</v>
      </c>
      <c r="N1647" s="19">
        <v>0</v>
      </c>
      <c r="O1647" s="21">
        <v>0</v>
      </c>
      <c r="P1647" s="2">
        <v>484</v>
      </c>
      <c r="Q1647" s="2" t="s">
        <v>41</v>
      </c>
      <c r="R1647" s="2" t="s">
        <v>4645</v>
      </c>
      <c r="S1647" s="2" t="s">
        <v>4646</v>
      </c>
      <c r="T1647" s="2" t="s">
        <v>972</v>
      </c>
      <c r="U1647" s="57" t="s">
        <v>435</v>
      </c>
      <c r="V1647" s="2">
        <v>45458</v>
      </c>
      <c r="W1647" s="2">
        <v>1</v>
      </c>
      <c r="X1647" s="56" t="s">
        <v>422</v>
      </c>
      <c r="Y1647" s="21" t="s">
        <v>4584</v>
      </c>
      <c r="Z1647" s="52">
        <v>6.8475000000000019</v>
      </c>
    </row>
    <row r="1648" spans="1:26" x14ac:dyDescent="0.25">
      <c r="A1648" s="70" t="s">
        <v>4583</v>
      </c>
      <c r="B1648" s="2" t="s">
        <v>3705</v>
      </c>
      <c r="C1648" s="19" t="s">
        <v>3529</v>
      </c>
      <c r="D1648" s="2" t="s">
        <v>258</v>
      </c>
      <c r="E1648" s="14">
        <v>20020001</v>
      </c>
      <c r="F1648" s="14" t="s">
        <v>1967</v>
      </c>
      <c r="G1648" s="19">
        <v>13</v>
      </c>
      <c r="H1648" s="21">
        <v>44</v>
      </c>
      <c r="I1648" s="21">
        <v>1733.4599999999998</v>
      </c>
      <c r="J1648" s="54">
        <v>0</v>
      </c>
      <c r="K1648" s="54">
        <v>0</v>
      </c>
      <c r="L1648" s="55">
        <v>0</v>
      </c>
      <c r="M1648" s="56">
        <v>0</v>
      </c>
      <c r="N1648" s="19">
        <v>0</v>
      </c>
      <c r="O1648" s="21">
        <v>0</v>
      </c>
      <c r="P1648" s="2">
        <v>1733</v>
      </c>
      <c r="Q1648" s="2" t="s">
        <v>41</v>
      </c>
      <c r="R1648" s="2" t="s">
        <v>3706</v>
      </c>
      <c r="S1648" s="2" t="s">
        <v>3707</v>
      </c>
      <c r="T1648" s="2" t="s">
        <v>972</v>
      </c>
      <c r="U1648" s="57" t="s">
        <v>435</v>
      </c>
      <c r="V1648" s="2">
        <v>45458</v>
      </c>
      <c r="W1648" s="2">
        <v>1</v>
      </c>
      <c r="X1648" s="56" t="s">
        <v>422</v>
      </c>
      <c r="Y1648" s="21" t="s">
        <v>4584</v>
      </c>
      <c r="Z1648" s="52">
        <v>25.607931818181815</v>
      </c>
    </row>
    <row r="1649" spans="1:26" x14ac:dyDescent="0.25">
      <c r="A1649" s="70" t="s">
        <v>4583</v>
      </c>
      <c r="B1649" s="2" t="s">
        <v>1040</v>
      </c>
      <c r="C1649" s="19" t="s">
        <v>3529</v>
      </c>
      <c r="D1649" s="2" t="s">
        <v>258</v>
      </c>
      <c r="E1649" s="14">
        <v>20020001</v>
      </c>
      <c r="F1649" s="14" t="s">
        <v>501</v>
      </c>
      <c r="G1649" s="19">
        <v>4</v>
      </c>
      <c r="H1649" s="21">
        <v>9.7999999999999989</v>
      </c>
      <c r="I1649" s="21">
        <v>608.66</v>
      </c>
      <c r="J1649" s="54">
        <v>0</v>
      </c>
      <c r="K1649" s="54">
        <v>0</v>
      </c>
      <c r="L1649" s="55">
        <v>0</v>
      </c>
      <c r="M1649" s="56">
        <v>0</v>
      </c>
      <c r="N1649" s="19">
        <v>0</v>
      </c>
      <c r="O1649" s="21">
        <v>0</v>
      </c>
      <c r="P1649" s="2">
        <v>609</v>
      </c>
      <c r="Q1649" s="2" t="s">
        <v>41</v>
      </c>
      <c r="R1649" s="2" t="s">
        <v>1041</v>
      </c>
      <c r="S1649" s="2" t="s">
        <v>1042</v>
      </c>
      <c r="T1649" s="2" t="s">
        <v>60</v>
      </c>
      <c r="U1649" s="57" t="s">
        <v>425</v>
      </c>
      <c r="V1649" s="2">
        <v>45481</v>
      </c>
      <c r="W1649" s="2">
        <v>1</v>
      </c>
      <c r="X1649" s="56" t="s">
        <v>422</v>
      </c>
      <c r="Y1649" s="21" t="s">
        <v>4584</v>
      </c>
      <c r="Z1649" s="52">
        <v>12.421632653061225</v>
      </c>
    </row>
    <row r="1650" spans="1:26" x14ac:dyDescent="0.25">
      <c r="A1650" s="70" t="s">
        <v>4583</v>
      </c>
      <c r="B1650" s="2" t="s">
        <v>2851</v>
      </c>
      <c r="C1650" s="19" t="s">
        <v>3529</v>
      </c>
      <c r="D1650" s="2" t="s">
        <v>258</v>
      </c>
      <c r="E1650" s="14">
        <v>20020001</v>
      </c>
      <c r="F1650" s="14" t="s">
        <v>505</v>
      </c>
      <c r="G1650" s="19">
        <v>7</v>
      </c>
      <c r="H1650" s="21">
        <v>19.5</v>
      </c>
      <c r="I1650" s="21">
        <v>828.46</v>
      </c>
      <c r="J1650" s="54">
        <v>0</v>
      </c>
      <c r="K1650" s="54">
        <v>0</v>
      </c>
      <c r="L1650" s="55">
        <v>0</v>
      </c>
      <c r="M1650" s="56">
        <v>0</v>
      </c>
      <c r="N1650" s="19">
        <v>0</v>
      </c>
      <c r="O1650" s="21">
        <v>0</v>
      </c>
      <c r="P1650" s="2">
        <v>828</v>
      </c>
      <c r="Q1650" s="2" t="s">
        <v>41</v>
      </c>
      <c r="R1650" s="2" t="s">
        <v>2852</v>
      </c>
      <c r="S1650" s="2" t="s">
        <v>2853</v>
      </c>
      <c r="T1650" s="2" t="s">
        <v>60</v>
      </c>
      <c r="U1650" s="57" t="s">
        <v>425</v>
      </c>
      <c r="V1650" s="2">
        <v>45481</v>
      </c>
      <c r="W1650" s="2">
        <v>1</v>
      </c>
      <c r="X1650" s="56" t="s">
        <v>422</v>
      </c>
      <c r="Y1650" s="21" t="s">
        <v>4584</v>
      </c>
      <c r="Z1650" s="52">
        <v>14.869794871794873</v>
      </c>
    </row>
    <row r="1651" spans="1:26" x14ac:dyDescent="0.25">
      <c r="A1651" s="70" t="s">
        <v>4583</v>
      </c>
      <c r="B1651" s="2" t="s">
        <v>1043</v>
      </c>
      <c r="C1651" s="19" t="s">
        <v>3529</v>
      </c>
      <c r="D1651" s="2" t="s">
        <v>258</v>
      </c>
      <c r="E1651" s="14">
        <v>20020001</v>
      </c>
      <c r="F1651" s="14" t="s">
        <v>507</v>
      </c>
      <c r="G1651" s="19">
        <v>6</v>
      </c>
      <c r="H1651" s="21">
        <v>14.400000000000002</v>
      </c>
      <c r="I1651" s="21">
        <v>614.04999999999995</v>
      </c>
      <c r="J1651" s="54">
        <v>0</v>
      </c>
      <c r="K1651" s="54">
        <v>0</v>
      </c>
      <c r="L1651" s="55">
        <v>0</v>
      </c>
      <c r="M1651" s="56">
        <v>0</v>
      </c>
      <c r="N1651" s="19">
        <v>0</v>
      </c>
      <c r="O1651" s="21">
        <v>0</v>
      </c>
      <c r="P1651" s="2">
        <v>614</v>
      </c>
      <c r="Q1651" s="2" t="s">
        <v>41</v>
      </c>
      <c r="R1651" s="2">
        <v>0</v>
      </c>
      <c r="S1651" s="2">
        <v>0</v>
      </c>
      <c r="T1651" s="2">
        <v>0</v>
      </c>
      <c r="U1651" s="57">
        <v>0</v>
      </c>
      <c r="V1651" s="2">
        <v>0</v>
      </c>
      <c r="W1651" s="2">
        <v>1</v>
      </c>
      <c r="X1651" s="56" t="s">
        <v>1044</v>
      </c>
      <c r="Y1651" s="21" t="s">
        <v>4584</v>
      </c>
      <c r="Z1651" s="52">
        <v>12.792708333333332</v>
      </c>
    </row>
    <row r="1652" spans="1:26" x14ac:dyDescent="0.25">
      <c r="A1652" s="70" t="s">
        <v>4583</v>
      </c>
      <c r="B1652" s="2" t="s">
        <v>3495</v>
      </c>
      <c r="C1652" s="19" t="s">
        <v>3529</v>
      </c>
      <c r="D1652" s="2" t="s">
        <v>258</v>
      </c>
      <c r="E1652" s="14">
        <v>20020001</v>
      </c>
      <c r="F1652" s="14" t="s">
        <v>2589</v>
      </c>
      <c r="G1652" s="19">
        <v>14</v>
      </c>
      <c r="H1652" s="21">
        <v>121.6</v>
      </c>
      <c r="I1652" s="21">
        <v>4760.57</v>
      </c>
      <c r="J1652" s="54">
        <v>0</v>
      </c>
      <c r="K1652" s="54">
        <v>0</v>
      </c>
      <c r="L1652" s="55">
        <v>0</v>
      </c>
      <c r="M1652" s="56">
        <v>0</v>
      </c>
      <c r="N1652" s="19">
        <v>0</v>
      </c>
      <c r="O1652" s="21">
        <v>0</v>
      </c>
      <c r="P1652" s="2">
        <v>4761</v>
      </c>
      <c r="Q1652" s="2" t="s">
        <v>41</v>
      </c>
      <c r="R1652" s="2" t="s">
        <v>3496</v>
      </c>
      <c r="S1652" s="2" t="s">
        <v>3497</v>
      </c>
      <c r="T1652" s="2" t="s">
        <v>59</v>
      </c>
      <c r="U1652" s="57" t="s">
        <v>729</v>
      </c>
      <c r="V1652" s="2">
        <v>45556</v>
      </c>
      <c r="W1652" s="2">
        <v>1</v>
      </c>
      <c r="X1652" s="56" t="s">
        <v>422</v>
      </c>
      <c r="Y1652" s="21" t="s">
        <v>4584</v>
      </c>
      <c r="Z1652" s="52">
        <v>27.404597039473686</v>
      </c>
    </row>
    <row r="1653" spans="1:26" x14ac:dyDescent="0.25">
      <c r="A1653" s="70" t="s">
        <v>4583</v>
      </c>
      <c r="B1653" s="2" t="s">
        <v>1046</v>
      </c>
      <c r="C1653" s="19" t="s">
        <v>3529</v>
      </c>
      <c r="D1653" s="2" t="s">
        <v>258</v>
      </c>
      <c r="E1653" s="14">
        <v>20020001</v>
      </c>
      <c r="F1653" s="14" t="s">
        <v>1047</v>
      </c>
      <c r="G1653" s="19">
        <v>14</v>
      </c>
      <c r="H1653" s="21">
        <v>66.400000000000006</v>
      </c>
      <c r="I1653" s="21">
        <v>2629.9</v>
      </c>
      <c r="J1653" s="54">
        <v>0</v>
      </c>
      <c r="K1653" s="54">
        <v>0</v>
      </c>
      <c r="L1653" s="55">
        <v>0</v>
      </c>
      <c r="M1653" s="56">
        <v>0</v>
      </c>
      <c r="N1653" s="19">
        <v>0</v>
      </c>
      <c r="O1653" s="21">
        <v>0</v>
      </c>
      <c r="P1653" s="2">
        <v>2630</v>
      </c>
      <c r="Q1653" s="2" t="s">
        <v>41</v>
      </c>
      <c r="R1653" s="2" t="s">
        <v>1048</v>
      </c>
      <c r="S1653" s="2" t="s">
        <v>1049</v>
      </c>
      <c r="T1653" s="2" t="s">
        <v>60</v>
      </c>
      <c r="U1653" s="57" t="s">
        <v>425</v>
      </c>
      <c r="V1653" s="2">
        <v>45565</v>
      </c>
      <c r="W1653" s="2">
        <v>1</v>
      </c>
      <c r="X1653" s="56" t="s">
        <v>422</v>
      </c>
      <c r="Y1653" s="21" t="s">
        <v>4584</v>
      </c>
      <c r="Z1653" s="52">
        <v>27.724849397590365</v>
      </c>
    </row>
    <row r="1654" spans="1:26" x14ac:dyDescent="0.25">
      <c r="A1654" s="70" t="s">
        <v>4583</v>
      </c>
      <c r="B1654" s="2" t="s">
        <v>1050</v>
      </c>
      <c r="C1654" s="19" t="s">
        <v>3529</v>
      </c>
      <c r="D1654" s="2" t="s">
        <v>258</v>
      </c>
      <c r="E1654" s="14">
        <v>20020001</v>
      </c>
      <c r="F1654" s="14" t="s">
        <v>1051</v>
      </c>
      <c r="G1654" s="19">
        <v>7</v>
      </c>
      <c r="H1654" s="21">
        <v>12.7</v>
      </c>
      <c r="I1654" s="21">
        <v>512.31999999999994</v>
      </c>
      <c r="J1654" s="54">
        <v>0</v>
      </c>
      <c r="K1654" s="54">
        <v>0</v>
      </c>
      <c r="L1654" s="55">
        <v>0</v>
      </c>
      <c r="M1654" s="56">
        <v>0</v>
      </c>
      <c r="N1654" s="19">
        <v>0</v>
      </c>
      <c r="O1654" s="21">
        <v>0</v>
      </c>
      <c r="P1654" s="2">
        <v>512</v>
      </c>
      <c r="Q1654" s="2" t="s">
        <v>41</v>
      </c>
      <c r="R1654" s="2" t="s">
        <v>1052</v>
      </c>
      <c r="S1654" s="2" t="s">
        <v>1053</v>
      </c>
      <c r="T1654" s="2" t="s">
        <v>596</v>
      </c>
      <c r="U1654" s="57" t="s">
        <v>425</v>
      </c>
      <c r="V1654" s="2">
        <v>45565</v>
      </c>
      <c r="W1654" s="2">
        <v>1</v>
      </c>
      <c r="X1654" s="56" t="s">
        <v>422</v>
      </c>
      <c r="Y1654" s="21" t="s">
        <v>4584</v>
      </c>
      <c r="Z1654" s="52">
        <v>14.119055118110236</v>
      </c>
    </row>
    <row r="1655" spans="1:26" x14ac:dyDescent="0.25">
      <c r="A1655" s="70" t="s">
        <v>4583</v>
      </c>
      <c r="B1655" s="2" t="s">
        <v>4256</v>
      </c>
      <c r="C1655" s="19" t="s">
        <v>3529</v>
      </c>
      <c r="D1655" s="2" t="s">
        <v>258</v>
      </c>
      <c r="E1655" s="14">
        <v>20020001</v>
      </c>
      <c r="F1655" s="14" t="s">
        <v>2783</v>
      </c>
      <c r="G1655" s="19">
        <v>13</v>
      </c>
      <c r="H1655" s="21">
        <v>53.300000000000004</v>
      </c>
      <c r="I1655" s="21">
        <v>2078.59</v>
      </c>
      <c r="J1655" s="54">
        <v>0</v>
      </c>
      <c r="K1655" s="54">
        <v>0</v>
      </c>
      <c r="L1655" s="55">
        <v>0</v>
      </c>
      <c r="M1655" s="56">
        <v>0</v>
      </c>
      <c r="N1655" s="19">
        <v>0</v>
      </c>
      <c r="O1655" s="21">
        <v>0</v>
      </c>
      <c r="P1655" s="2">
        <v>2079</v>
      </c>
      <c r="Q1655" s="2" t="s">
        <v>41</v>
      </c>
      <c r="R1655" s="2" t="s">
        <v>4257</v>
      </c>
      <c r="S1655" s="2" t="s">
        <v>4258</v>
      </c>
      <c r="T1655" s="2" t="s">
        <v>57</v>
      </c>
      <c r="U1655" s="57" t="s">
        <v>608</v>
      </c>
      <c r="V1655" s="2">
        <v>45565</v>
      </c>
      <c r="W1655" s="2">
        <v>1</v>
      </c>
      <c r="X1655" s="56" t="s">
        <v>422</v>
      </c>
      <c r="Y1655" s="21" t="s">
        <v>4584</v>
      </c>
      <c r="Z1655" s="52">
        <v>25.348658536585365</v>
      </c>
    </row>
    <row r="1656" spans="1:26" x14ac:dyDescent="0.25">
      <c r="A1656" s="70" t="s">
        <v>4583</v>
      </c>
      <c r="B1656" s="2" t="s">
        <v>1055</v>
      </c>
      <c r="C1656" s="19" t="s">
        <v>3529</v>
      </c>
      <c r="D1656" s="2" t="s">
        <v>258</v>
      </c>
      <c r="E1656" s="14">
        <v>20020001</v>
      </c>
      <c r="F1656" s="14" t="s">
        <v>1056</v>
      </c>
      <c r="G1656" s="19">
        <v>13</v>
      </c>
      <c r="H1656" s="21">
        <v>6653.0999999999995</v>
      </c>
      <c r="I1656" s="21">
        <v>262869.36</v>
      </c>
      <c r="J1656" s="54">
        <v>0</v>
      </c>
      <c r="K1656" s="54">
        <v>0</v>
      </c>
      <c r="L1656" s="55">
        <v>0</v>
      </c>
      <c r="M1656" s="56">
        <v>0</v>
      </c>
      <c r="N1656" s="19">
        <v>0</v>
      </c>
      <c r="O1656" s="21">
        <v>0</v>
      </c>
      <c r="P1656" s="2">
        <v>262869</v>
      </c>
      <c r="Q1656" s="2" t="s">
        <v>41</v>
      </c>
      <c r="R1656" s="2" t="s">
        <v>1057</v>
      </c>
      <c r="S1656" s="2" t="s">
        <v>1058</v>
      </c>
      <c r="T1656" s="2" t="s">
        <v>59</v>
      </c>
      <c r="U1656" s="57" t="s">
        <v>729</v>
      </c>
      <c r="V1656" s="2">
        <v>45572</v>
      </c>
      <c r="W1656" s="2">
        <v>1</v>
      </c>
      <c r="X1656" s="56" t="s">
        <v>422</v>
      </c>
      <c r="Y1656" s="21" t="s">
        <v>4584</v>
      </c>
      <c r="Z1656" s="52">
        <v>25.682025521937142</v>
      </c>
    </row>
    <row r="1657" spans="1:26" x14ac:dyDescent="0.25">
      <c r="A1657" s="70" t="s">
        <v>4583</v>
      </c>
      <c r="B1657" s="2" t="s">
        <v>2625</v>
      </c>
      <c r="C1657" s="19" t="s">
        <v>3529</v>
      </c>
      <c r="D1657" s="2" t="s">
        <v>258</v>
      </c>
      <c r="E1657" s="14">
        <v>20020001</v>
      </c>
      <c r="F1657" s="14" t="s">
        <v>2626</v>
      </c>
      <c r="G1657" s="19">
        <v>7</v>
      </c>
      <c r="H1657" s="21">
        <v>28.4</v>
      </c>
      <c r="I1657" s="21">
        <v>1270.6600000000001</v>
      </c>
      <c r="J1657" s="54">
        <v>0</v>
      </c>
      <c r="K1657" s="54">
        <v>0</v>
      </c>
      <c r="L1657" s="55">
        <v>0</v>
      </c>
      <c r="M1657" s="56">
        <v>0</v>
      </c>
      <c r="N1657" s="19">
        <v>0</v>
      </c>
      <c r="O1657" s="21">
        <v>0</v>
      </c>
      <c r="P1657" s="2">
        <v>1271</v>
      </c>
      <c r="Q1657" s="2" t="s">
        <v>41</v>
      </c>
      <c r="R1657" s="2" t="s">
        <v>2627</v>
      </c>
      <c r="S1657" s="2" t="s">
        <v>2628</v>
      </c>
      <c r="T1657" s="2" t="s">
        <v>59</v>
      </c>
      <c r="U1657" s="57" t="s">
        <v>729</v>
      </c>
      <c r="V1657" s="2">
        <v>45642</v>
      </c>
      <c r="W1657" s="2">
        <v>1</v>
      </c>
      <c r="X1657" s="56" t="s">
        <v>422</v>
      </c>
      <c r="Y1657" s="21" t="s">
        <v>4584</v>
      </c>
      <c r="Z1657" s="52">
        <v>15.659542253521129</v>
      </c>
    </row>
    <row r="1658" spans="1:26" x14ac:dyDescent="0.25">
      <c r="A1658" s="70" t="s">
        <v>4583</v>
      </c>
      <c r="B1658" s="2" t="s">
        <v>3708</v>
      </c>
      <c r="C1658" s="19" t="s">
        <v>3529</v>
      </c>
      <c r="D1658" s="2" t="s">
        <v>258</v>
      </c>
      <c r="E1658" s="14">
        <v>20020001</v>
      </c>
      <c r="F1658" s="14" t="s">
        <v>3709</v>
      </c>
      <c r="G1658" s="19">
        <v>14</v>
      </c>
      <c r="H1658" s="21">
        <v>56.7</v>
      </c>
      <c r="I1658" s="21">
        <v>2241.5600000000004</v>
      </c>
      <c r="J1658" s="54">
        <v>0</v>
      </c>
      <c r="K1658" s="54">
        <v>0</v>
      </c>
      <c r="L1658" s="55">
        <v>0</v>
      </c>
      <c r="M1658" s="56">
        <v>0</v>
      </c>
      <c r="N1658" s="19">
        <v>0</v>
      </c>
      <c r="O1658" s="21">
        <v>0</v>
      </c>
      <c r="P1658" s="2">
        <v>2242</v>
      </c>
      <c r="Q1658" s="2" t="s">
        <v>41</v>
      </c>
      <c r="R1658" s="2" t="s">
        <v>3710</v>
      </c>
      <c r="S1658" s="2" t="s">
        <v>3711</v>
      </c>
      <c r="T1658" s="2" t="s">
        <v>972</v>
      </c>
      <c r="U1658" s="57" t="s">
        <v>435</v>
      </c>
      <c r="V1658" s="2">
        <v>0</v>
      </c>
      <c r="W1658" s="2">
        <v>1</v>
      </c>
      <c r="X1658" s="56" t="s">
        <v>422</v>
      </c>
      <c r="Y1658" s="21" t="s">
        <v>4584</v>
      </c>
      <c r="Z1658" s="52">
        <v>27.673580246913584</v>
      </c>
    </row>
    <row r="1659" spans="1:26" x14ac:dyDescent="0.25">
      <c r="A1659" s="70" t="s">
        <v>4583</v>
      </c>
      <c r="B1659" s="2" t="s">
        <v>1060</v>
      </c>
      <c r="C1659" s="19" t="s">
        <v>3529</v>
      </c>
      <c r="D1659" s="2" t="s">
        <v>258</v>
      </c>
      <c r="E1659" s="14">
        <v>20020001</v>
      </c>
      <c r="F1659" s="14" t="s">
        <v>1061</v>
      </c>
      <c r="G1659" s="19">
        <v>13</v>
      </c>
      <c r="H1659" s="21">
        <v>84.199999999999989</v>
      </c>
      <c r="I1659" s="21">
        <v>5066.18</v>
      </c>
      <c r="J1659" s="54">
        <v>0</v>
      </c>
      <c r="K1659" s="54">
        <v>0</v>
      </c>
      <c r="L1659" s="55">
        <v>0</v>
      </c>
      <c r="M1659" s="56">
        <v>1250</v>
      </c>
      <c r="N1659" s="19">
        <v>0</v>
      </c>
      <c r="O1659" s="21">
        <v>0</v>
      </c>
      <c r="P1659" s="2">
        <v>3816</v>
      </c>
      <c r="Q1659" s="2" t="s">
        <v>41</v>
      </c>
      <c r="R1659" s="2" t="s">
        <v>1062</v>
      </c>
      <c r="S1659" s="2" t="s">
        <v>1063</v>
      </c>
      <c r="T1659" s="2" t="s">
        <v>1064</v>
      </c>
      <c r="U1659" s="57">
        <v>0</v>
      </c>
      <c r="V1659" s="2">
        <v>0</v>
      </c>
      <c r="W1659" s="2">
        <v>1</v>
      </c>
      <c r="X1659" s="56" t="s">
        <v>422</v>
      </c>
      <c r="Y1659" s="21" t="s">
        <v>4584</v>
      </c>
      <c r="Z1659" s="52">
        <v>39.109465558194785</v>
      </c>
    </row>
    <row r="1660" spans="1:26" x14ac:dyDescent="0.25">
      <c r="A1660" s="70" t="s">
        <v>4583</v>
      </c>
      <c r="B1660" s="2" t="s">
        <v>3943</v>
      </c>
      <c r="C1660" s="19" t="s">
        <v>3529</v>
      </c>
      <c r="D1660" s="2" t="s">
        <v>258</v>
      </c>
      <c r="E1660" s="14">
        <v>20020001</v>
      </c>
      <c r="F1660" s="14" t="s">
        <v>3944</v>
      </c>
      <c r="G1660" s="19">
        <v>14</v>
      </c>
      <c r="H1660" s="21">
        <v>45.599999999999994</v>
      </c>
      <c r="I1660" s="21">
        <v>1791.3300000000002</v>
      </c>
      <c r="J1660" s="54">
        <v>0</v>
      </c>
      <c r="K1660" s="54">
        <v>0</v>
      </c>
      <c r="L1660" s="55">
        <v>0</v>
      </c>
      <c r="M1660" s="56">
        <v>0</v>
      </c>
      <c r="N1660" s="19">
        <v>0</v>
      </c>
      <c r="O1660" s="21">
        <v>0</v>
      </c>
      <c r="P1660" s="2">
        <v>1791</v>
      </c>
      <c r="Q1660" s="2" t="s">
        <v>41</v>
      </c>
      <c r="R1660" s="2" t="s">
        <v>3945</v>
      </c>
      <c r="S1660" s="2" t="s">
        <v>3946</v>
      </c>
      <c r="T1660" s="2" t="s">
        <v>972</v>
      </c>
      <c r="U1660" s="57">
        <v>0</v>
      </c>
      <c r="V1660" s="2">
        <v>0</v>
      </c>
      <c r="W1660" s="2">
        <v>1</v>
      </c>
      <c r="X1660" s="56" t="s">
        <v>422</v>
      </c>
      <c r="Y1660" s="21" t="s">
        <v>4584</v>
      </c>
      <c r="Z1660" s="52">
        <v>27.498486842105272</v>
      </c>
    </row>
    <row r="1661" spans="1:26" x14ac:dyDescent="0.25">
      <c r="A1661" s="70" t="s">
        <v>4583</v>
      </c>
      <c r="B1661" s="2" t="s">
        <v>1066</v>
      </c>
      <c r="C1661" s="19" t="s">
        <v>3529</v>
      </c>
      <c r="D1661" s="2" t="s">
        <v>258</v>
      </c>
      <c r="E1661" s="14">
        <v>20020001</v>
      </c>
      <c r="F1661" s="14" t="s">
        <v>1067</v>
      </c>
      <c r="G1661" s="19">
        <v>7</v>
      </c>
      <c r="H1661" s="21">
        <v>43.6</v>
      </c>
      <c r="I1661" s="21">
        <v>1816.1699999999998</v>
      </c>
      <c r="J1661" s="54">
        <v>0</v>
      </c>
      <c r="K1661" s="54">
        <v>0</v>
      </c>
      <c r="L1661" s="55">
        <v>0</v>
      </c>
      <c r="M1661" s="56">
        <v>0</v>
      </c>
      <c r="N1661" s="19">
        <v>0</v>
      </c>
      <c r="O1661" s="21">
        <v>0</v>
      </c>
      <c r="P1661" s="2">
        <v>1816</v>
      </c>
      <c r="Q1661" s="2" t="s">
        <v>41</v>
      </c>
      <c r="R1661" s="2" t="s">
        <v>1068</v>
      </c>
      <c r="S1661" s="2" t="s">
        <v>1069</v>
      </c>
      <c r="T1661" s="2" t="s">
        <v>57</v>
      </c>
      <c r="U1661" s="57">
        <v>0</v>
      </c>
      <c r="V1661" s="2">
        <v>0</v>
      </c>
      <c r="W1661" s="2">
        <v>1</v>
      </c>
      <c r="X1661" s="56" t="s">
        <v>422</v>
      </c>
      <c r="Y1661" s="21" t="s">
        <v>4584</v>
      </c>
      <c r="Z1661" s="52">
        <v>14.579346330275229</v>
      </c>
    </row>
    <row r="1662" spans="1:26" x14ac:dyDescent="0.25">
      <c r="A1662" s="70" t="s">
        <v>4583</v>
      </c>
      <c r="B1662" s="2" t="s">
        <v>1070</v>
      </c>
      <c r="C1662" s="19" t="s">
        <v>3529</v>
      </c>
      <c r="D1662" s="2" t="s">
        <v>258</v>
      </c>
      <c r="E1662" s="14">
        <v>20020001</v>
      </c>
      <c r="F1662" s="14" t="s">
        <v>1071</v>
      </c>
      <c r="G1662" s="19">
        <v>7</v>
      </c>
      <c r="H1662" s="21">
        <v>49</v>
      </c>
      <c r="I1662" s="21">
        <v>1958.97</v>
      </c>
      <c r="J1662" s="54">
        <v>0</v>
      </c>
      <c r="K1662" s="54">
        <v>0</v>
      </c>
      <c r="L1662" s="55">
        <v>0</v>
      </c>
      <c r="M1662" s="56">
        <v>0</v>
      </c>
      <c r="N1662" s="19">
        <v>0</v>
      </c>
      <c r="O1662" s="21">
        <v>0</v>
      </c>
      <c r="P1662" s="2">
        <v>1959</v>
      </c>
      <c r="Q1662" s="2" t="s">
        <v>41</v>
      </c>
      <c r="R1662" s="2" t="s">
        <v>1072</v>
      </c>
      <c r="S1662" s="2" t="s">
        <v>1073</v>
      </c>
      <c r="T1662" s="2" t="s">
        <v>972</v>
      </c>
      <c r="U1662" s="57">
        <v>0</v>
      </c>
      <c r="V1662" s="2">
        <v>45843</v>
      </c>
      <c r="W1662" s="2">
        <v>1</v>
      </c>
      <c r="X1662" s="56" t="s">
        <v>422</v>
      </c>
      <c r="Y1662" s="21" t="s">
        <v>4584</v>
      </c>
      <c r="Z1662" s="52">
        <v>13.992642857142858</v>
      </c>
    </row>
    <row r="1663" spans="1:26" x14ac:dyDescent="0.25">
      <c r="A1663" s="70" t="s">
        <v>4583</v>
      </c>
      <c r="B1663" s="2" t="s">
        <v>1074</v>
      </c>
      <c r="C1663" s="19" t="s">
        <v>3529</v>
      </c>
      <c r="D1663" s="2" t="s">
        <v>258</v>
      </c>
      <c r="E1663" s="14">
        <v>20020001</v>
      </c>
      <c r="F1663" s="14" t="s">
        <v>1075</v>
      </c>
      <c r="G1663" s="19">
        <v>1</v>
      </c>
      <c r="H1663" s="21">
        <v>5.3</v>
      </c>
      <c r="I1663" s="21">
        <v>209.99</v>
      </c>
      <c r="J1663" s="54">
        <v>0</v>
      </c>
      <c r="K1663" s="54">
        <v>0</v>
      </c>
      <c r="L1663" s="55">
        <v>0</v>
      </c>
      <c r="M1663" s="56">
        <v>0</v>
      </c>
      <c r="N1663" s="19">
        <v>0</v>
      </c>
      <c r="O1663" s="21">
        <v>0</v>
      </c>
      <c r="P1663" s="2">
        <v>210</v>
      </c>
      <c r="Q1663" s="2" t="s">
        <v>41</v>
      </c>
      <c r="R1663" s="2" t="s">
        <v>1076</v>
      </c>
      <c r="S1663" s="2" t="s">
        <v>1077</v>
      </c>
      <c r="T1663" s="2" t="s">
        <v>60</v>
      </c>
      <c r="U1663" s="57">
        <v>0</v>
      </c>
      <c r="V1663" s="2">
        <v>45846</v>
      </c>
      <c r="W1663" s="2">
        <v>1</v>
      </c>
      <c r="X1663" s="56" t="s">
        <v>422</v>
      </c>
      <c r="Y1663" s="21" t="s">
        <v>4584</v>
      </c>
      <c r="Z1663" s="52">
        <v>1.9810377358490567</v>
      </c>
    </row>
    <row r="1664" spans="1:26" x14ac:dyDescent="0.25">
      <c r="A1664" s="70" t="s">
        <v>4583</v>
      </c>
      <c r="B1664" s="2" t="s">
        <v>1078</v>
      </c>
      <c r="C1664" s="19" t="s">
        <v>3529</v>
      </c>
      <c r="D1664" s="2" t="s">
        <v>258</v>
      </c>
      <c r="E1664" s="14">
        <v>20020001</v>
      </c>
      <c r="F1664" s="14" t="s">
        <v>1079</v>
      </c>
      <c r="G1664" s="19">
        <v>7</v>
      </c>
      <c r="H1664" s="21">
        <v>18.799999999999997</v>
      </c>
      <c r="I1664" s="21">
        <v>860.56000000000006</v>
      </c>
      <c r="J1664" s="54">
        <v>0</v>
      </c>
      <c r="K1664" s="54">
        <v>0</v>
      </c>
      <c r="L1664" s="55">
        <v>0</v>
      </c>
      <c r="M1664" s="56">
        <v>0</v>
      </c>
      <c r="N1664" s="19">
        <v>0</v>
      </c>
      <c r="O1664" s="21">
        <v>0</v>
      </c>
      <c r="P1664" s="2">
        <v>861</v>
      </c>
      <c r="Q1664" s="2" t="s">
        <v>41</v>
      </c>
      <c r="R1664" s="2" t="s">
        <v>1080</v>
      </c>
      <c r="S1664" s="2" t="s">
        <v>1081</v>
      </c>
      <c r="T1664" s="2" t="s">
        <v>97</v>
      </c>
      <c r="U1664" s="57">
        <v>0</v>
      </c>
      <c r="V1664" s="2">
        <v>45873</v>
      </c>
      <c r="W1664" s="2">
        <v>1</v>
      </c>
      <c r="X1664" s="56" t="s">
        <v>422</v>
      </c>
      <c r="Y1664" s="21" t="s">
        <v>4584</v>
      </c>
      <c r="Z1664" s="52">
        <v>16.021063829787238</v>
      </c>
    </row>
    <row r="1665" spans="1:26" x14ac:dyDescent="0.25">
      <c r="A1665" s="70" t="s">
        <v>4583</v>
      </c>
      <c r="B1665" s="2" t="s">
        <v>1082</v>
      </c>
      <c r="C1665" s="19" t="s">
        <v>3529</v>
      </c>
      <c r="D1665" s="2" t="s">
        <v>258</v>
      </c>
      <c r="E1665" s="14">
        <v>20020001</v>
      </c>
      <c r="F1665" s="14" t="s">
        <v>1083</v>
      </c>
      <c r="G1665" s="19">
        <v>7</v>
      </c>
      <c r="H1665" s="21">
        <v>17.600000000000001</v>
      </c>
      <c r="I1665" s="21">
        <v>757.78000000000009</v>
      </c>
      <c r="J1665" s="54">
        <v>0</v>
      </c>
      <c r="K1665" s="54">
        <v>0</v>
      </c>
      <c r="L1665" s="55">
        <v>0</v>
      </c>
      <c r="M1665" s="56">
        <v>0</v>
      </c>
      <c r="N1665" s="19">
        <v>0</v>
      </c>
      <c r="O1665" s="21">
        <v>0</v>
      </c>
      <c r="P1665" s="2">
        <v>758</v>
      </c>
      <c r="Q1665" s="2" t="s">
        <v>41</v>
      </c>
      <c r="R1665" s="2" t="s">
        <v>1084</v>
      </c>
      <c r="S1665" s="2" t="s">
        <v>1085</v>
      </c>
      <c r="T1665" s="2" t="s">
        <v>972</v>
      </c>
      <c r="U1665" s="57">
        <v>0</v>
      </c>
      <c r="V1665" s="2">
        <v>45873</v>
      </c>
      <c r="W1665" s="2">
        <v>1</v>
      </c>
      <c r="X1665" s="56" t="s">
        <v>422</v>
      </c>
      <c r="Y1665" s="21" t="s">
        <v>4584</v>
      </c>
      <c r="Z1665" s="52">
        <v>15.069488636363637</v>
      </c>
    </row>
    <row r="1666" spans="1:26" x14ac:dyDescent="0.25">
      <c r="A1666" s="70" t="s">
        <v>4583</v>
      </c>
      <c r="B1666" s="2" t="s">
        <v>1086</v>
      </c>
      <c r="C1666" s="19" t="s">
        <v>3529</v>
      </c>
      <c r="D1666" s="2" t="s">
        <v>258</v>
      </c>
      <c r="E1666" s="14">
        <v>20020001</v>
      </c>
      <c r="F1666" s="14" t="s">
        <v>1087</v>
      </c>
      <c r="G1666" s="19">
        <v>7</v>
      </c>
      <c r="H1666" s="21">
        <v>51.3</v>
      </c>
      <c r="I1666" s="21">
        <v>1983.4599999999998</v>
      </c>
      <c r="J1666" s="54">
        <v>0</v>
      </c>
      <c r="K1666" s="54">
        <v>0</v>
      </c>
      <c r="L1666" s="55">
        <v>0</v>
      </c>
      <c r="M1666" s="56">
        <v>0</v>
      </c>
      <c r="N1666" s="19">
        <v>0</v>
      </c>
      <c r="O1666" s="21">
        <v>0</v>
      </c>
      <c r="P1666" s="2">
        <v>1983</v>
      </c>
      <c r="Q1666" s="2" t="s">
        <v>41</v>
      </c>
      <c r="R1666" s="2" t="s">
        <v>1088</v>
      </c>
      <c r="S1666" s="2" t="s">
        <v>1089</v>
      </c>
      <c r="T1666" s="2" t="s">
        <v>57</v>
      </c>
      <c r="U1666" s="57">
        <v>0</v>
      </c>
      <c r="V1666" s="2">
        <v>45902</v>
      </c>
      <c r="W1666" s="2">
        <v>1</v>
      </c>
      <c r="X1666" s="56" t="s">
        <v>422</v>
      </c>
      <c r="Y1666" s="21" t="s">
        <v>4584</v>
      </c>
      <c r="Z1666" s="52">
        <v>13.532378167641328</v>
      </c>
    </row>
    <row r="1667" spans="1:26" x14ac:dyDescent="0.25">
      <c r="A1667" s="70" t="s">
        <v>4583</v>
      </c>
      <c r="B1667" s="2" t="s">
        <v>1090</v>
      </c>
      <c r="C1667" s="19" t="s">
        <v>3529</v>
      </c>
      <c r="D1667" s="2" t="s">
        <v>258</v>
      </c>
      <c r="E1667" s="14">
        <v>20020001</v>
      </c>
      <c r="F1667" s="14" t="s">
        <v>1091</v>
      </c>
      <c r="G1667" s="19">
        <v>13</v>
      </c>
      <c r="H1667" s="21">
        <v>54</v>
      </c>
      <c r="I1667" s="21">
        <v>2059.3900000000003</v>
      </c>
      <c r="J1667" s="54">
        <v>0</v>
      </c>
      <c r="K1667" s="54">
        <v>0</v>
      </c>
      <c r="L1667" s="55">
        <v>0</v>
      </c>
      <c r="M1667" s="56">
        <v>0</v>
      </c>
      <c r="N1667" s="19">
        <v>0</v>
      </c>
      <c r="O1667" s="21">
        <v>0</v>
      </c>
      <c r="P1667" s="2">
        <v>2059</v>
      </c>
      <c r="Q1667" s="2" t="s">
        <v>41</v>
      </c>
      <c r="R1667" s="2" t="s">
        <v>1092</v>
      </c>
      <c r="S1667" s="2" t="s">
        <v>1093</v>
      </c>
      <c r="T1667" s="2" t="s">
        <v>60</v>
      </c>
      <c r="U1667" s="57">
        <v>0</v>
      </c>
      <c r="V1667" s="2">
        <v>45902</v>
      </c>
      <c r="W1667" s="2">
        <v>1</v>
      </c>
      <c r="X1667" s="56" t="s">
        <v>422</v>
      </c>
      <c r="Y1667" s="21" t="s">
        <v>4584</v>
      </c>
      <c r="Z1667" s="52">
        <v>24.788953703703708</v>
      </c>
    </row>
    <row r="1668" spans="1:26" x14ac:dyDescent="0.25">
      <c r="A1668" s="70" t="s">
        <v>4583</v>
      </c>
      <c r="B1668" s="2" t="s">
        <v>2164</v>
      </c>
      <c r="C1668" s="19" t="s">
        <v>3529</v>
      </c>
      <c r="D1668" s="2" t="s">
        <v>258</v>
      </c>
      <c r="E1668" s="14">
        <v>20020001</v>
      </c>
      <c r="F1668" s="14" t="s">
        <v>2165</v>
      </c>
      <c r="G1668" s="19">
        <v>14</v>
      </c>
      <c r="H1668" s="21">
        <v>56.399999999999991</v>
      </c>
      <c r="I1668" s="21">
        <v>2182.7400000000002</v>
      </c>
      <c r="J1668" s="54">
        <v>0</v>
      </c>
      <c r="K1668" s="54">
        <v>0</v>
      </c>
      <c r="L1668" s="55">
        <v>0</v>
      </c>
      <c r="M1668" s="56">
        <v>0</v>
      </c>
      <c r="N1668" s="19">
        <v>0</v>
      </c>
      <c r="O1668" s="21">
        <v>0</v>
      </c>
      <c r="P1668" s="2">
        <v>2183</v>
      </c>
      <c r="Q1668" s="2" t="s">
        <v>41</v>
      </c>
      <c r="R1668" s="2" t="s">
        <v>2166</v>
      </c>
      <c r="S1668" s="2" t="s">
        <v>2167</v>
      </c>
      <c r="T1668" s="2" t="s">
        <v>972</v>
      </c>
      <c r="U1668" s="57">
        <v>0</v>
      </c>
      <c r="V1668" s="2">
        <v>45923</v>
      </c>
      <c r="W1668" s="2">
        <v>1</v>
      </c>
      <c r="X1668" s="56" t="s">
        <v>422</v>
      </c>
      <c r="Y1668" s="21" t="s">
        <v>4584</v>
      </c>
      <c r="Z1668" s="52">
        <v>27.090744680851074</v>
      </c>
    </row>
    <row r="1669" spans="1:26" x14ac:dyDescent="0.25">
      <c r="A1669" s="70" t="s">
        <v>4583</v>
      </c>
      <c r="B1669" s="2" t="s">
        <v>4647</v>
      </c>
      <c r="C1669" s="19" t="s">
        <v>3529</v>
      </c>
      <c r="D1669" s="2" t="s">
        <v>258</v>
      </c>
      <c r="E1669" s="14">
        <v>20020001</v>
      </c>
      <c r="F1669" s="14" t="s">
        <v>4648</v>
      </c>
      <c r="G1669" s="19">
        <v>4</v>
      </c>
      <c r="H1669" s="21">
        <v>13.1</v>
      </c>
      <c r="I1669" s="21">
        <v>543.83999999999992</v>
      </c>
      <c r="J1669" s="54">
        <v>0</v>
      </c>
      <c r="K1669" s="54">
        <v>0</v>
      </c>
      <c r="L1669" s="55">
        <v>0</v>
      </c>
      <c r="M1669" s="56">
        <v>0</v>
      </c>
      <c r="N1669" s="19">
        <v>0</v>
      </c>
      <c r="O1669" s="21">
        <v>0</v>
      </c>
      <c r="P1669" s="2">
        <v>544</v>
      </c>
      <c r="Q1669" s="2" t="s">
        <v>41</v>
      </c>
      <c r="R1669" s="2" t="s">
        <v>4649</v>
      </c>
      <c r="S1669" s="2" t="s">
        <v>4650</v>
      </c>
      <c r="T1669" s="2" t="s">
        <v>60</v>
      </c>
      <c r="U1669" s="57">
        <v>0</v>
      </c>
      <c r="V1669" s="2">
        <v>45923</v>
      </c>
      <c r="W1669" s="2">
        <v>1</v>
      </c>
      <c r="X1669" s="56" t="s">
        <v>422</v>
      </c>
      <c r="Y1669" s="21" t="s">
        <v>4584</v>
      </c>
      <c r="Z1669" s="52">
        <v>8.3029007633587781</v>
      </c>
    </row>
    <row r="1670" spans="1:26" x14ac:dyDescent="0.25">
      <c r="A1670" s="70" t="s">
        <v>4583</v>
      </c>
      <c r="B1670" s="2" t="s">
        <v>2168</v>
      </c>
      <c r="C1670" s="19" t="s">
        <v>3529</v>
      </c>
      <c r="D1670" s="2" t="s">
        <v>258</v>
      </c>
      <c r="E1670" s="14">
        <v>20020001</v>
      </c>
      <c r="F1670" s="14" t="s">
        <v>2169</v>
      </c>
      <c r="G1670" s="19">
        <v>13</v>
      </c>
      <c r="H1670" s="21">
        <v>58.300000000000004</v>
      </c>
      <c r="I1670" s="21">
        <v>3494.57</v>
      </c>
      <c r="J1670" s="54">
        <v>0</v>
      </c>
      <c r="K1670" s="54">
        <v>0</v>
      </c>
      <c r="L1670" s="55">
        <v>0</v>
      </c>
      <c r="M1670" s="56">
        <v>0</v>
      </c>
      <c r="N1670" s="19">
        <v>0</v>
      </c>
      <c r="O1670" s="21">
        <v>0</v>
      </c>
      <c r="P1670" s="2">
        <v>3495</v>
      </c>
      <c r="Q1670" s="2" t="s">
        <v>41</v>
      </c>
      <c r="R1670" s="2" t="s">
        <v>1062</v>
      </c>
      <c r="S1670" s="2" t="s">
        <v>2170</v>
      </c>
      <c r="T1670" s="2" t="s">
        <v>972</v>
      </c>
      <c r="U1670" s="57">
        <v>0</v>
      </c>
      <c r="V1670" s="2">
        <v>45923</v>
      </c>
      <c r="W1670" s="2">
        <v>1</v>
      </c>
      <c r="X1670" s="56" t="s">
        <v>422</v>
      </c>
      <c r="Y1670" s="21" t="s">
        <v>4584</v>
      </c>
      <c r="Z1670" s="52">
        <v>38.961758147512867</v>
      </c>
    </row>
    <row r="1671" spans="1:26" x14ac:dyDescent="0.25">
      <c r="A1671" s="70" t="s">
        <v>4583</v>
      </c>
      <c r="B1671" s="2" t="s">
        <v>2237</v>
      </c>
      <c r="C1671" s="19" t="s">
        <v>3529</v>
      </c>
      <c r="D1671" s="2" t="s">
        <v>258</v>
      </c>
      <c r="E1671" s="14">
        <v>20020001</v>
      </c>
      <c r="F1671" s="14" t="s">
        <v>2238</v>
      </c>
      <c r="G1671" s="19">
        <v>7</v>
      </c>
      <c r="H1671" s="21">
        <v>15.7</v>
      </c>
      <c r="I1671" s="21">
        <v>656.56000000000006</v>
      </c>
      <c r="J1671" s="54">
        <v>0</v>
      </c>
      <c r="K1671" s="54">
        <v>0</v>
      </c>
      <c r="L1671" s="55">
        <v>0</v>
      </c>
      <c r="M1671" s="56">
        <v>0</v>
      </c>
      <c r="N1671" s="19">
        <v>0</v>
      </c>
      <c r="O1671" s="21">
        <v>0</v>
      </c>
      <c r="P1671" s="2">
        <v>657</v>
      </c>
      <c r="Q1671" s="2" t="s">
        <v>41</v>
      </c>
      <c r="R1671" s="2" t="s">
        <v>2239</v>
      </c>
      <c r="S1671" s="2" t="s">
        <v>2240</v>
      </c>
      <c r="T1671" s="2" t="s">
        <v>972</v>
      </c>
      <c r="U1671" s="57">
        <v>0</v>
      </c>
      <c r="V1671" s="2">
        <v>45928</v>
      </c>
      <c r="W1671" s="2">
        <v>1</v>
      </c>
      <c r="X1671" s="56" t="s">
        <v>422</v>
      </c>
      <c r="Y1671" s="21" t="s">
        <v>4584</v>
      </c>
      <c r="Z1671" s="52">
        <v>14.636687898089175</v>
      </c>
    </row>
    <row r="1672" spans="1:26" x14ac:dyDescent="0.25">
      <c r="A1672" s="70" t="s">
        <v>4583</v>
      </c>
      <c r="B1672" s="2" t="s">
        <v>2279</v>
      </c>
      <c r="C1672" s="19" t="s">
        <v>3529</v>
      </c>
      <c r="D1672" s="2" t="s">
        <v>258</v>
      </c>
      <c r="E1672" s="14">
        <v>20020001</v>
      </c>
      <c r="F1672" s="14" t="s">
        <v>2280</v>
      </c>
      <c r="G1672" s="19">
        <v>7</v>
      </c>
      <c r="H1672" s="21">
        <v>20.200000000000003</v>
      </c>
      <c r="I1672" s="21">
        <v>808.2</v>
      </c>
      <c r="J1672" s="54">
        <v>0</v>
      </c>
      <c r="K1672" s="54">
        <v>0</v>
      </c>
      <c r="L1672" s="55">
        <v>0</v>
      </c>
      <c r="M1672" s="56">
        <v>0</v>
      </c>
      <c r="N1672" s="19">
        <v>0</v>
      </c>
      <c r="O1672" s="21">
        <v>0</v>
      </c>
      <c r="P1672" s="2">
        <v>808</v>
      </c>
      <c r="Q1672" s="2" t="s">
        <v>41</v>
      </c>
      <c r="R1672" s="2" t="s">
        <v>2281</v>
      </c>
      <c r="S1672" s="2" t="s">
        <v>2282</v>
      </c>
      <c r="T1672" s="2" t="s">
        <v>60</v>
      </c>
      <c r="U1672" s="57">
        <v>0</v>
      </c>
      <c r="V1672" s="2">
        <v>45936</v>
      </c>
      <c r="W1672" s="2">
        <v>1</v>
      </c>
      <c r="X1672" s="56" t="s">
        <v>422</v>
      </c>
      <c r="Y1672" s="21" t="s">
        <v>4584</v>
      </c>
      <c r="Z1672" s="52">
        <v>14.003465346534654</v>
      </c>
    </row>
    <row r="1673" spans="1:26" x14ac:dyDescent="0.25">
      <c r="A1673" s="70" t="s">
        <v>4583</v>
      </c>
      <c r="B1673" s="2" t="s">
        <v>2350</v>
      </c>
      <c r="C1673" s="19" t="s">
        <v>3529</v>
      </c>
      <c r="D1673" s="2" t="s">
        <v>258</v>
      </c>
      <c r="E1673" s="14">
        <v>20020001</v>
      </c>
      <c r="F1673" s="14" t="s">
        <v>2351</v>
      </c>
      <c r="G1673" s="19">
        <v>7</v>
      </c>
      <c r="H1673" s="21">
        <v>33.4</v>
      </c>
      <c r="I1673" s="21">
        <v>1307.49</v>
      </c>
      <c r="J1673" s="54">
        <v>0</v>
      </c>
      <c r="K1673" s="54">
        <v>0</v>
      </c>
      <c r="L1673" s="55">
        <v>0</v>
      </c>
      <c r="M1673" s="56">
        <v>0</v>
      </c>
      <c r="N1673" s="19">
        <v>0</v>
      </c>
      <c r="O1673" s="21">
        <v>0</v>
      </c>
      <c r="P1673" s="2">
        <v>1307</v>
      </c>
      <c r="Q1673" s="2" t="s">
        <v>41</v>
      </c>
      <c r="R1673" s="2" t="s">
        <v>2352</v>
      </c>
      <c r="S1673" s="2" t="s">
        <v>2353</v>
      </c>
      <c r="T1673" s="2" t="s">
        <v>60</v>
      </c>
      <c r="U1673" s="57">
        <v>0</v>
      </c>
      <c r="V1673" s="2">
        <v>45943</v>
      </c>
      <c r="W1673" s="2">
        <v>1</v>
      </c>
      <c r="X1673" s="56" t="s">
        <v>422</v>
      </c>
      <c r="Y1673" s="21" t="s">
        <v>4584</v>
      </c>
      <c r="Z1673" s="52">
        <v>13.701242514970062</v>
      </c>
    </row>
    <row r="1674" spans="1:26" x14ac:dyDescent="0.25">
      <c r="A1674" s="70" t="s">
        <v>4583</v>
      </c>
      <c r="B1674" s="2" t="s">
        <v>2540</v>
      </c>
      <c r="C1674" s="19" t="s">
        <v>3529</v>
      </c>
      <c r="D1674" s="2" t="s">
        <v>258</v>
      </c>
      <c r="E1674" s="14">
        <v>20020001</v>
      </c>
      <c r="F1674" s="14" t="s">
        <v>2541</v>
      </c>
      <c r="G1674" s="19">
        <v>13</v>
      </c>
      <c r="H1674" s="21">
        <v>291.70000000000005</v>
      </c>
      <c r="I1674" s="21">
        <v>11352.279999999999</v>
      </c>
      <c r="J1674" s="54">
        <v>0</v>
      </c>
      <c r="K1674" s="54">
        <v>0</v>
      </c>
      <c r="L1674" s="55">
        <v>0</v>
      </c>
      <c r="M1674" s="56">
        <v>0</v>
      </c>
      <c r="N1674" s="19">
        <v>0</v>
      </c>
      <c r="O1674" s="21">
        <v>0</v>
      </c>
      <c r="P1674" s="2">
        <v>11352</v>
      </c>
      <c r="Q1674" s="2" t="s">
        <v>41</v>
      </c>
      <c r="R1674" s="2" t="s">
        <v>1331</v>
      </c>
      <c r="S1674" s="2" t="s">
        <v>2542</v>
      </c>
      <c r="T1674" s="2" t="s">
        <v>59</v>
      </c>
      <c r="U1674" s="57">
        <v>0</v>
      </c>
      <c r="V1674" s="2">
        <v>45965</v>
      </c>
      <c r="W1674" s="2">
        <v>1</v>
      </c>
      <c r="X1674" s="56" t="s">
        <v>422</v>
      </c>
      <c r="Y1674" s="21" t="s">
        <v>4584</v>
      </c>
      <c r="Z1674" s="52">
        <v>25.296475831333556</v>
      </c>
    </row>
    <row r="1675" spans="1:26" x14ac:dyDescent="0.25">
      <c r="A1675" s="70" t="s">
        <v>4583</v>
      </c>
      <c r="B1675" s="2" t="s">
        <v>2543</v>
      </c>
      <c r="C1675" s="19" t="s">
        <v>3529</v>
      </c>
      <c r="D1675" s="2" t="s">
        <v>258</v>
      </c>
      <c r="E1675" s="14">
        <v>20020001</v>
      </c>
      <c r="F1675" s="14" t="s">
        <v>2544</v>
      </c>
      <c r="G1675" s="19">
        <v>6</v>
      </c>
      <c r="H1675" s="21">
        <v>11.600000000000001</v>
      </c>
      <c r="I1675" s="21">
        <v>679.69999999999993</v>
      </c>
      <c r="J1675" s="54">
        <v>0</v>
      </c>
      <c r="K1675" s="54">
        <v>0</v>
      </c>
      <c r="L1675" s="55">
        <v>0</v>
      </c>
      <c r="M1675" s="56">
        <v>0</v>
      </c>
      <c r="N1675" s="19">
        <v>0</v>
      </c>
      <c r="O1675" s="21">
        <v>0</v>
      </c>
      <c r="P1675" s="2">
        <v>680</v>
      </c>
      <c r="Q1675" s="2" t="s">
        <v>41</v>
      </c>
      <c r="R1675" s="2" t="s">
        <v>994</v>
      </c>
      <c r="S1675" s="2" t="s">
        <v>2545</v>
      </c>
      <c r="T1675" s="2" t="s">
        <v>59</v>
      </c>
      <c r="U1675" s="57">
        <v>0</v>
      </c>
      <c r="V1675" s="2">
        <v>45965</v>
      </c>
      <c r="W1675" s="2">
        <v>1</v>
      </c>
      <c r="X1675" s="56" t="s">
        <v>422</v>
      </c>
      <c r="Y1675" s="21" t="s">
        <v>4584</v>
      </c>
      <c r="Z1675" s="52">
        <v>17.578448275862069</v>
      </c>
    </row>
    <row r="1676" spans="1:26" x14ac:dyDescent="0.25">
      <c r="A1676" s="70" t="s">
        <v>4583</v>
      </c>
      <c r="B1676" s="2" t="s">
        <v>2546</v>
      </c>
      <c r="C1676" s="19" t="s">
        <v>3529</v>
      </c>
      <c r="D1676" s="2" t="s">
        <v>258</v>
      </c>
      <c r="E1676" s="14">
        <v>20020001</v>
      </c>
      <c r="F1676" s="14" t="s">
        <v>2547</v>
      </c>
      <c r="G1676" s="19">
        <v>14</v>
      </c>
      <c r="H1676" s="21">
        <v>36.699999999999996</v>
      </c>
      <c r="I1676" s="21">
        <v>1478.0600000000002</v>
      </c>
      <c r="J1676" s="54">
        <v>0</v>
      </c>
      <c r="K1676" s="54">
        <v>0</v>
      </c>
      <c r="L1676" s="55">
        <v>0</v>
      </c>
      <c r="M1676" s="56">
        <v>0</v>
      </c>
      <c r="N1676" s="19">
        <v>0</v>
      </c>
      <c r="O1676" s="21">
        <v>0</v>
      </c>
      <c r="P1676" s="2">
        <v>1478</v>
      </c>
      <c r="Q1676" s="2" t="s">
        <v>41</v>
      </c>
      <c r="R1676" s="2" t="s">
        <v>2548</v>
      </c>
      <c r="S1676" s="2" t="s">
        <v>2549</v>
      </c>
      <c r="T1676" s="2" t="s">
        <v>59</v>
      </c>
      <c r="U1676" s="57">
        <v>0</v>
      </c>
      <c r="V1676" s="2">
        <v>45965</v>
      </c>
      <c r="W1676" s="2">
        <v>1</v>
      </c>
      <c r="X1676" s="56" t="s">
        <v>422</v>
      </c>
      <c r="Y1676" s="21" t="s">
        <v>4584</v>
      </c>
      <c r="Z1676" s="52">
        <v>28.191880108991835</v>
      </c>
    </row>
    <row r="1677" spans="1:26" x14ac:dyDescent="0.25">
      <c r="A1677" s="70" t="s">
        <v>4583</v>
      </c>
      <c r="B1677" s="2" t="s">
        <v>2629</v>
      </c>
      <c r="C1677" s="19" t="s">
        <v>3529</v>
      </c>
      <c r="D1677" s="2" t="s">
        <v>258</v>
      </c>
      <c r="E1677" s="14">
        <v>20020001</v>
      </c>
      <c r="F1677" s="14" t="s">
        <v>2630</v>
      </c>
      <c r="G1677" s="19">
        <v>7</v>
      </c>
      <c r="H1677" s="21">
        <v>36.900000000000006</v>
      </c>
      <c r="I1677" s="21">
        <v>1465.5700000000002</v>
      </c>
      <c r="J1677" s="54">
        <v>0</v>
      </c>
      <c r="K1677" s="54">
        <v>0</v>
      </c>
      <c r="L1677" s="55">
        <v>0</v>
      </c>
      <c r="M1677" s="56">
        <v>0</v>
      </c>
      <c r="N1677" s="19">
        <v>0</v>
      </c>
      <c r="O1677" s="21">
        <v>0</v>
      </c>
      <c r="P1677" s="2">
        <v>1466</v>
      </c>
      <c r="Q1677" s="2" t="s">
        <v>41</v>
      </c>
      <c r="R1677" s="2" t="s">
        <v>1819</v>
      </c>
      <c r="S1677" s="2" t="s">
        <v>2631</v>
      </c>
      <c r="T1677" s="2" t="s">
        <v>972</v>
      </c>
      <c r="U1677" s="57">
        <v>0</v>
      </c>
      <c r="V1677" s="2">
        <v>45971</v>
      </c>
      <c r="W1677" s="2">
        <v>1</v>
      </c>
      <c r="X1677" s="56" t="s">
        <v>422</v>
      </c>
      <c r="Y1677" s="21" t="s">
        <v>4584</v>
      </c>
      <c r="Z1677" s="52">
        <v>13.901070460704608</v>
      </c>
    </row>
    <row r="1678" spans="1:26" x14ac:dyDescent="0.25">
      <c r="A1678" s="70" t="s">
        <v>4583</v>
      </c>
      <c r="B1678" s="2" t="s">
        <v>2854</v>
      </c>
      <c r="C1678" s="19" t="s">
        <v>3529</v>
      </c>
      <c r="D1678" s="2" t="s">
        <v>258</v>
      </c>
      <c r="E1678" s="14">
        <v>20020001</v>
      </c>
      <c r="F1678" s="14" t="s">
        <v>2855</v>
      </c>
      <c r="G1678" s="19">
        <v>7</v>
      </c>
      <c r="H1678" s="21">
        <v>19</v>
      </c>
      <c r="I1678" s="21">
        <v>723.92000000000007</v>
      </c>
      <c r="J1678" s="54">
        <v>0</v>
      </c>
      <c r="K1678" s="54">
        <v>0</v>
      </c>
      <c r="L1678" s="55">
        <v>0</v>
      </c>
      <c r="M1678" s="56">
        <v>724</v>
      </c>
      <c r="N1678" s="19">
        <v>0</v>
      </c>
      <c r="O1678" s="21">
        <v>0</v>
      </c>
      <c r="P1678" s="2">
        <v>0</v>
      </c>
      <c r="Q1678" s="2" t="s">
        <v>41</v>
      </c>
      <c r="R1678" s="2" t="s">
        <v>2856</v>
      </c>
      <c r="S1678" s="2" t="s">
        <v>2857</v>
      </c>
      <c r="T1678" s="2" t="s">
        <v>972</v>
      </c>
      <c r="U1678" s="57">
        <v>0</v>
      </c>
      <c r="V1678" s="2">
        <v>45992</v>
      </c>
      <c r="W1678" s="2">
        <v>1</v>
      </c>
      <c r="X1678" s="56" t="s">
        <v>422</v>
      </c>
      <c r="Y1678" s="21" t="s">
        <v>4584</v>
      </c>
      <c r="Z1678" s="52">
        <v>13.335368421052635</v>
      </c>
    </row>
    <row r="1679" spans="1:26" x14ac:dyDescent="0.25">
      <c r="A1679" s="70" t="s">
        <v>4583</v>
      </c>
      <c r="B1679" s="2" t="s">
        <v>2858</v>
      </c>
      <c r="C1679" s="19" t="s">
        <v>3529</v>
      </c>
      <c r="D1679" s="2" t="s">
        <v>258</v>
      </c>
      <c r="E1679" s="14">
        <v>20020001</v>
      </c>
      <c r="F1679" s="14" t="s">
        <v>2859</v>
      </c>
      <c r="G1679" s="19">
        <v>11</v>
      </c>
      <c r="H1679" s="21">
        <v>29.700000000000003</v>
      </c>
      <c r="I1679" s="21">
        <v>1154.6399999999999</v>
      </c>
      <c r="J1679" s="54">
        <v>0</v>
      </c>
      <c r="K1679" s="54">
        <v>0</v>
      </c>
      <c r="L1679" s="55">
        <v>0</v>
      </c>
      <c r="M1679" s="56">
        <v>0</v>
      </c>
      <c r="N1679" s="19">
        <v>0</v>
      </c>
      <c r="O1679" s="21">
        <v>0</v>
      </c>
      <c r="P1679" s="2">
        <v>1155</v>
      </c>
      <c r="Q1679" s="2" t="s">
        <v>41</v>
      </c>
      <c r="R1679" s="2" t="s">
        <v>2860</v>
      </c>
      <c r="S1679" s="2" t="s">
        <v>2861</v>
      </c>
      <c r="T1679" s="2" t="s">
        <v>60</v>
      </c>
      <c r="U1679" s="57">
        <v>0</v>
      </c>
      <c r="V1679" s="2">
        <v>45992</v>
      </c>
      <c r="W1679" s="2">
        <v>1</v>
      </c>
      <c r="X1679" s="56" t="s">
        <v>422</v>
      </c>
      <c r="Y1679" s="21" t="s">
        <v>4584</v>
      </c>
      <c r="Z1679" s="52">
        <v>21.382222222222222</v>
      </c>
    </row>
    <row r="1680" spans="1:26" x14ac:dyDescent="0.25">
      <c r="A1680" s="70" t="s">
        <v>4583</v>
      </c>
      <c r="B1680" s="2" t="s">
        <v>2862</v>
      </c>
      <c r="C1680" s="19" t="s">
        <v>3529</v>
      </c>
      <c r="D1680" s="2" t="s">
        <v>258</v>
      </c>
      <c r="E1680" s="14">
        <v>20020001</v>
      </c>
      <c r="F1680" s="14" t="s">
        <v>2863</v>
      </c>
      <c r="G1680" s="19">
        <v>14</v>
      </c>
      <c r="H1680" s="21">
        <v>111.9</v>
      </c>
      <c r="I1680" s="21">
        <v>4309.96</v>
      </c>
      <c r="J1680" s="54">
        <v>0</v>
      </c>
      <c r="K1680" s="54">
        <v>0</v>
      </c>
      <c r="L1680" s="55">
        <v>0</v>
      </c>
      <c r="M1680" s="56">
        <v>0</v>
      </c>
      <c r="N1680" s="19">
        <v>0</v>
      </c>
      <c r="O1680" s="21">
        <v>0</v>
      </c>
      <c r="P1680" s="2">
        <v>4310</v>
      </c>
      <c r="Q1680" s="2" t="s">
        <v>41</v>
      </c>
      <c r="R1680" s="2" t="s">
        <v>2864</v>
      </c>
      <c r="S1680" s="2" t="s">
        <v>2865</v>
      </c>
      <c r="T1680" s="2" t="s">
        <v>59</v>
      </c>
      <c r="U1680" s="57">
        <v>0</v>
      </c>
      <c r="V1680" s="2">
        <v>45992</v>
      </c>
      <c r="W1680" s="2">
        <v>1</v>
      </c>
      <c r="X1680" s="56" t="s">
        <v>422</v>
      </c>
      <c r="Y1680" s="21" t="s">
        <v>4584</v>
      </c>
      <c r="Z1680" s="52">
        <v>26.961322609472742</v>
      </c>
    </row>
    <row r="1681" spans="1:26" x14ac:dyDescent="0.25">
      <c r="A1681" s="70" t="s">
        <v>4583</v>
      </c>
      <c r="B1681" s="2" t="s">
        <v>3498</v>
      </c>
      <c r="C1681" s="19" t="s">
        <v>3529</v>
      </c>
      <c r="D1681" s="2" t="s">
        <v>258</v>
      </c>
      <c r="E1681" s="14">
        <v>20020001</v>
      </c>
      <c r="F1681" s="14" t="s">
        <v>3499</v>
      </c>
      <c r="G1681" s="19">
        <v>11</v>
      </c>
      <c r="H1681" s="21">
        <v>39.1</v>
      </c>
      <c r="I1681" s="21">
        <v>1523.4199999999998</v>
      </c>
      <c r="J1681" s="54">
        <v>0</v>
      </c>
      <c r="K1681" s="54">
        <v>0</v>
      </c>
      <c r="L1681" s="55">
        <v>0</v>
      </c>
      <c r="M1681" s="56">
        <v>0</v>
      </c>
      <c r="N1681" s="19">
        <v>0</v>
      </c>
      <c r="O1681" s="21">
        <v>0</v>
      </c>
      <c r="P1681" s="2">
        <v>1523</v>
      </c>
      <c r="Q1681" s="2" t="s">
        <v>41</v>
      </c>
      <c r="R1681" s="2" t="s">
        <v>3500</v>
      </c>
      <c r="S1681" s="2" t="s">
        <v>3501</v>
      </c>
      <c r="T1681" s="2" t="s">
        <v>60</v>
      </c>
      <c r="U1681" s="57">
        <v>0</v>
      </c>
      <c r="V1681" s="2">
        <v>46055</v>
      </c>
      <c r="W1681" s="2">
        <v>1</v>
      </c>
      <c r="X1681" s="56" t="s">
        <v>422</v>
      </c>
      <c r="Y1681" s="21" t="s">
        <v>4584</v>
      </c>
      <c r="Z1681" s="52">
        <v>21.42918158567775</v>
      </c>
    </row>
    <row r="1682" spans="1:26" x14ac:dyDescent="0.25">
      <c r="A1682" s="70" t="s">
        <v>4583</v>
      </c>
      <c r="B1682" s="2" t="s">
        <v>3847</v>
      </c>
      <c r="C1682" s="19" t="s">
        <v>3529</v>
      </c>
      <c r="D1682" s="2" t="s">
        <v>258</v>
      </c>
      <c r="E1682" s="14">
        <v>20020001</v>
      </c>
      <c r="F1682" s="14" t="s">
        <v>3848</v>
      </c>
      <c r="G1682" s="19">
        <v>7</v>
      </c>
      <c r="H1682" s="21">
        <v>40.599999999999994</v>
      </c>
      <c r="I1682" s="21">
        <v>1647.24</v>
      </c>
      <c r="J1682" s="54">
        <v>0</v>
      </c>
      <c r="K1682" s="54">
        <v>0</v>
      </c>
      <c r="L1682" s="55">
        <v>0</v>
      </c>
      <c r="M1682" s="56">
        <v>0</v>
      </c>
      <c r="N1682" s="19">
        <v>0</v>
      </c>
      <c r="O1682" s="21">
        <v>0</v>
      </c>
      <c r="P1682" s="2">
        <v>1647</v>
      </c>
      <c r="Q1682" s="2" t="s">
        <v>41</v>
      </c>
      <c r="R1682" s="2" t="s">
        <v>3947</v>
      </c>
      <c r="S1682" s="2" t="s">
        <v>3948</v>
      </c>
      <c r="T1682" s="2" t="s">
        <v>59</v>
      </c>
      <c r="U1682" s="57">
        <v>0</v>
      </c>
      <c r="V1682" s="2">
        <v>0</v>
      </c>
      <c r="W1682" s="2">
        <v>1</v>
      </c>
      <c r="X1682" s="56" t="s">
        <v>422</v>
      </c>
      <c r="Y1682" s="21" t="s">
        <v>4584</v>
      </c>
      <c r="Z1682" s="52">
        <v>14.200344827586212</v>
      </c>
    </row>
    <row r="1683" spans="1:26" x14ac:dyDescent="0.25">
      <c r="A1683" s="70" t="s">
        <v>4583</v>
      </c>
      <c r="B1683" s="2" t="s">
        <v>3849</v>
      </c>
      <c r="C1683" s="19" t="s">
        <v>3529</v>
      </c>
      <c r="D1683" s="2" t="s">
        <v>258</v>
      </c>
      <c r="E1683" s="14">
        <v>20020001</v>
      </c>
      <c r="F1683" s="14" t="s">
        <v>3850</v>
      </c>
      <c r="G1683" s="19">
        <v>14</v>
      </c>
      <c r="H1683" s="21">
        <v>76.7</v>
      </c>
      <c r="I1683" s="21">
        <v>2992.89</v>
      </c>
      <c r="J1683" s="54">
        <v>0</v>
      </c>
      <c r="K1683" s="54">
        <v>0</v>
      </c>
      <c r="L1683" s="55">
        <v>0</v>
      </c>
      <c r="M1683" s="56">
        <v>0</v>
      </c>
      <c r="N1683" s="19">
        <v>0</v>
      </c>
      <c r="O1683" s="21">
        <v>0</v>
      </c>
      <c r="P1683" s="2">
        <v>2993</v>
      </c>
      <c r="Q1683" s="2" t="s">
        <v>41</v>
      </c>
      <c r="R1683" s="2" t="s">
        <v>1329</v>
      </c>
      <c r="S1683" s="2" t="s">
        <v>3949</v>
      </c>
      <c r="T1683" s="2" t="s">
        <v>972</v>
      </c>
      <c r="U1683" s="57">
        <v>0</v>
      </c>
      <c r="V1683" s="2">
        <v>0</v>
      </c>
      <c r="W1683" s="2">
        <v>1</v>
      </c>
      <c r="X1683" s="56" t="s">
        <v>422</v>
      </c>
      <c r="Y1683" s="21" t="s">
        <v>4584</v>
      </c>
      <c r="Z1683" s="52">
        <v>27.314511082138203</v>
      </c>
    </row>
    <row r="1684" spans="1:26" x14ac:dyDescent="0.25">
      <c r="A1684" s="70" t="s">
        <v>4583</v>
      </c>
      <c r="B1684" s="2" t="s">
        <v>3950</v>
      </c>
      <c r="C1684" s="19" t="s">
        <v>3529</v>
      </c>
      <c r="D1684" s="2" t="s">
        <v>258</v>
      </c>
      <c r="E1684" s="14">
        <v>20020001</v>
      </c>
      <c r="F1684" s="14" t="s">
        <v>3951</v>
      </c>
      <c r="G1684" s="19">
        <v>5</v>
      </c>
      <c r="H1684" s="21">
        <v>15.6</v>
      </c>
      <c r="I1684" s="21">
        <v>667.99</v>
      </c>
      <c r="J1684" s="54">
        <v>0</v>
      </c>
      <c r="K1684" s="54">
        <v>0</v>
      </c>
      <c r="L1684" s="55">
        <v>0</v>
      </c>
      <c r="M1684" s="56">
        <v>0</v>
      </c>
      <c r="N1684" s="19">
        <v>0</v>
      </c>
      <c r="O1684" s="21">
        <v>0</v>
      </c>
      <c r="P1684" s="2">
        <v>668</v>
      </c>
      <c r="Q1684" s="2" t="s">
        <v>41</v>
      </c>
      <c r="R1684" s="2" t="s">
        <v>1333</v>
      </c>
      <c r="S1684" s="2" t="s">
        <v>3952</v>
      </c>
      <c r="T1684" s="2" t="s">
        <v>60</v>
      </c>
      <c r="U1684" s="57">
        <v>0</v>
      </c>
      <c r="V1684" s="2">
        <v>0</v>
      </c>
      <c r="W1684" s="2">
        <v>1</v>
      </c>
      <c r="X1684" s="56" t="s">
        <v>422</v>
      </c>
      <c r="Y1684" s="21" t="s">
        <v>4584</v>
      </c>
      <c r="Z1684" s="52">
        <v>10.704967948717949</v>
      </c>
    </row>
    <row r="1685" spans="1:26" x14ac:dyDescent="0.25">
      <c r="A1685" s="70" t="s">
        <v>4583</v>
      </c>
      <c r="B1685" s="2" t="s">
        <v>4156</v>
      </c>
      <c r="C1685" s="19" t="s">
        <v>3529</v>
      </c>
      <c r="D1685" s="2" t="s">
        <v>258</v>
      </c>
      <c r="E1685" s="14">
        <v>20020001</v>
      </c>
      <c r="F1685" s="14" t="s">
        <v>4157</v>
      </c>
      <c r="G1685" s="19">
        <v>7</v>
      </c>
      <c r="H1685" s="21">
        <v>35.5</v>
      </c>
      <c r="I1685" s="21">
        <v>1382.6100000000001</v>
      </c>
      <c r="J1685" s="54">
        <v>0</v>
      </c>
      <c r="K1685" s="54">
        <v>0</v>
      </c>
      <c r="L1685" s="55">
        <v>0</v>
      </c>
      <c r="M1685" s="56">
        <v>0</v>
      </c>
      <c r="N1685" s="19">
        <v>0</v>
      </c>
      <c r="O1685" s="21">
        <v>0</v>
      </c>
      <c r="P1685" s="2">
        <v>1383</v>
      </c>
      <c r="Q1685" s="2" t="s">
        <v>41</v>
      </c>
      <c r="R1685" s="2" t="s">
        <v>4158</v>
      </c>
      <c r="S1685" s="2" t="s">
        <v>4159</v>
      </c>
      <c r="T1685" s="2" t="s">
        <v>60</v>
      </c>
      <c r="U1685" s="57">
        <v>0</v>
      </c>
      <c r="V1685" s="2">
        <v>46104</v>
      </c>
      <c r="W1685" s="2">
        <v>1</v>
      </c>
      <c r="X1685" s="56" t="s">
        <v>422</v>
      </c>
      <c r="Y1685" s="21" t="s">
        <v>4584</v>
      </c>
      <c r="Z1685" s="52">
        <v>13.631366197183102</v>
      </c>
    </row>
    <row r="1686" spans="1:26" x14ac:dyDescent="0.25">
      <c r="A1686" s="70" t="s">
        <v>4583</v>
      </c>
      <c r="B1686" s="2" t="s">
        <v>4160</v>
      </c>
      <c r="C1686" s="19" t="s">
        <v>3529</v>
      </c>
      <c r="D1686" s="2" t="s">
        <v>258</v>
      </c>
      <c r="E1686" s="14">
        <v>20020001</v>
      </c>
      <c r="F1686" s="14" t="s">
        <v>4161</v>
      </c>
      <c r="G1686" s="19">
        <v>7</v>
      </c>
      <c r="H1686" s="21">
        <v>32.4</v>
      </c>
      <c r="I1686" s="21">
        <v>1281.1099999999999</v>
      </c>
      <c r="J1686" s="54">
        <v>0</v>
      </c>
      <c r="K1686" s="54">
        <v>0</v>
      </c>
      <c r="L1686" s="55">
        <v>0</v>
      </c>
      <c r="M1686" s="56">
        <v>0</v>
      </c>
      <c r="N1686" s="19">
        <v>0</v>
      </c>
      <c r="O1686" s="21">
        <v>0</v>
      </c>
      <c r="P1686" s="2">
        <v>1281</v>
      </c>
      <c r="Q1686" s="2" t="s">
        <v>41</v>
      </c>
      <c r="R1686" s="2" t="s">
        <v>1473</v>
      </c>
      <c r="S1686" s="2" t="s">
        <v>3641</v>
      </c>
      <c r="T1686" s="2" t="s">
        <v>59</v>
      </c>
      <c r="U1686" s="57">
        <v>0</v>
      </c>
      <c r="V1686" s="2">
        <v>46104</v>
      </c>
      <c r="W1686" s="2">
        <v>1</v>
      </c>
      <c r="X1686" s="56" t="s">
        <v>422</v>
      </c>
      <c r="Y1686" s="21" t="s">
        <v>4584</v>
      </c>
      <c r="Z1686" s="52">
        <v>13.839151234567902</v>
      </c>
    </row>
    <row r="1687" spans="1:26" x14ac:dyDescent="0.25">
      <c r="A1687" s="70" t="s">
        <v>4583</v>
      </c>
      <c r="B1687" s="2" t="s">
        <v>4259</v>
      </c>
      <c r="C1687" s="19" t="s">
        <v>3529</v>
      </c>
      <c r="D1687" s="2" t="s">
        <v>258</v>
      </c>
      <c r="E1687" s="14">
        <v>20020001</v>
      </c>
      <c r="F1687" s="14" t="s">
        <v>4260</v>
      </c>
      <c r="G1687" s="19">
        <v>14</v>
      </c>
      <c r="H1687" s="21">
        <v>34.5</v>
      </c>
      <c r="I1687" s="21">
        <v>1411.44</v>
      </c>
      <c r="J1687" s="54">
        <v>0</v>
      </c>
      <c r="K1687" s="54">
        <v>0</v>
      </c>
      <c r="L1687" s="55">
        <v>0</v>
      </c>
      <c r="M1687" s="56">
        <v>0</v>
      </c>
      <c r="N1687" s="19">
        <v>0</v>
      </c>
      <c r="O1687" s="21">
        <v>0</v>
      </c>
      <c r="P1687" s="2">
        <v>1411</v>
      </c>
      <c r="Q1687" s="2" t="s">
        <v>41</v>
      </c>
      <c r="R1687" s="2" t="s">
        <v>4261</v>
      </c>
      <c r="S1687" s="2" t="s">
        <v>4262</v>
      </c>
      <c r="T1687" s="2" t="s">
        <v>972</v>
      </c>
      <c r="U1687" s="57">
        <v>0</v>
      </c>
      <c r="V1687" s="2">
        <v>46111</v>
      </c>
      <c r="W1687" s="2">
        <v>1</v>
      </c>
      <c r="X1687" s="56" t="s">
        <v>422</v>
      </c>
      <c r="Y1687" s="21" t="s">
        <v>4584</v>
      </c>
      <c r="Z1687" s="52">
        <v>28.637913043478264</v>
      </c>
    </row>
    <row r="1688" spans="1:26" x14ac:dyDescent="0.25">
      <c r="A1688" s="70" t="s">
        <v>4583</v>
      </c>
      <c r="B1688" s="2" t="s">
        <v>4651</v>
      </c>
      <c r="C1688" s="19" t="s">
        <v>3529</v>
      </c>
      <c r="D1688" s="2" t="s">
        <v>259</v>
      </c>
      <c r="E1688" s="14">
        <v>20020002</v>
      </c>
      <c r="F1688" s="14" t="s">
        <v>44</v>
      </c>
      <c r="G1688" s="19">
        <v>4</v>
      </c>
      <c r="H1688" s="21">
        <v>8.4499999999999993</v>
      </c>
      <c r="I1688" s="21">
        <v>335.7</v>
      </c>
      <c r="J1688" s="54">
        <v>0</v>
      </c>
      <c r="K1688" s="54">
        <v>0</v>
      </c>
      <c r="L1688" s="55">
        <v>223</v>
      </c>
      <c r="M1688" s="56">
        <v>0</v>
      </c>
      <c r="N1688" s="19">
        <v>0</v>
      </c>
      <c r="O1688" s="21">
        <v>0</v>
      </c>
      <c r="P1688" s="2">
        <v>113</v>
      </c>
      <c r="Q1688" s="2" t="s">
        <v>41</v>
      </c>
      <c r="R1688" s="2" t="s">
        <v>72</v>
      </c>
      <c r="S1688" s="2" t="s">
        <v>71</v>
      </c>
      <c r="T1688" s="2" t="s">
        <v>63</v>
      </c>
      <c r="U1688" s="57" t="s">
        <v>437</v>
      </c>
      <c r="V1688" s="2">
        <v>45199</v>
      </c>
      <c r="W1688" s="2">
        <v>1</v>
      </c>
      <c r="X1688" s="56" t="s">
        <v>422</v>
      </c>
      <c r="Y1688" s="21" t="s">
        <v>4584</v>
      </c>
      <c r="Z1688" s="52">
        <v>7.9455621301775157</v>
      </c>
    </row>
    <row r="1689" spans="1:26" x14ac:dyDescent="0.25">
      <c r="A1689" s="70" t="s">
        <v>4583</v>
      </c>
      <c r="B1689" s="2" t="s">
        <v>1094</v>
      </c>
      <c r="C1689" s="19" t="s">
        <v>3529</v>
      </c>
      <c r="D1689" s="2" t="s">
        <v>259</v>
      </c>
      <c r="E1689" s="14">
        <v>20020002</v>
      </c>
      <c r="F1689" s="14" t="s">
        <v>617</v>
      </c>
      <c r="G1689" s="19">
        <v>13</v>
      </c>
      <c r="H1689" s="21">
        <v>523.15</v>
      </c>
      <c r="I1689" s="21">
        <v>21319.25</v>
      </c>
      <c r="J1689" s="54">
        <v>0</v>
      </c>
      <c r="K1689" s="54">
        <v>0</v>
      </c>
      <c r="L1689" s="55">
        <v>0</v>
      </c>
      <c r="M1689" s="56">
        <v>0</v>
      </c>
      <c r="N1689" s="19">
        <v>0</v>
      </c>
      <c r="O1689" s="21">
        <v>0</v>
      </c>
      <c r="P1689" s="2">
        <v>21319</v>
      </c>
      <c r="Q1689" s="2" t="s">
        <v>41</v>
      </c>
      <c r="R1689" s="2" t="s">
        <v>1095</v>
      </c>
      <c r="S1689" s="2" t="s">
        <v>1096</v>
      </c>
      <c r="T1689" s="2" t="s">
        <v>972</v>
      </c>
      <c r="U1689" s="57" t="s">
        <v>435</v>
      </c>
      <c r="V1689" s="2">
        <v>45183</v>
      </c>
      <c r="W1689" s="2">
        <v>1</v>
      </c>
      <c r="X1689" s="56" t="s">
        <v>422</v>
      </c>
      <c r="Y1689" s="21" t="s">
        <v>4584</v>
      </c>
      <c r="Z1689" s="52">
        <v>26.4886026952117</v>
      </c>
    </row>
    <row r="1690" spans="1:26" x14ac:dyDescent="0.25">
      <c r="A1690" s="70" t="s">
        <v>4583</v>
      </c>
      <c r="B1690" s="2" t="s">
        <v>1097</v>
      </c>
      <c r="C1690" s="19" t="s">
        <v>3529</v>
      </c>
      <c r="D1690" s="2" t="s">
        <v>259</v>
      </c>
      <c r="E1690" s="14">
        <v>20020002</v>
      </c>
      <c r="F1690" s="14" t="s">
        <v>423</v>
      </c>
      <c r="G1690" s="19">
        <v>7</v>
      </c>
      <c r="H1690" s="21">
        <v>16.54</v>
      </c>
      <c r="I1690" s="21">
        <v>768.46</v>
      </c>
      <c r="J1690" s="54">
        <v>0</v>
      </c>
      <c r="K1690" s="54">
        <v>0</v>
      </c>
      <c r="L1690" s="55">
        <v>0</v>
      </c>
      <c r="M1690" s="56">
        <v>0</v>
      </c>
      <c r="N1690" s="19">
        <v>0</v>
      </c>
      <c r="O1690" s="21">
        <v>0</v>
      </c>
      <c r="P1690" s="2">
        <v>768</v>
      </c>
      <c r="Q1690" s="2" t="s">
        <v>41</v>
      </c>
      <c r="R1690" s="2" t="s">
        <v>1098</v>
      </c>
      <c r="S1690" s="2" t="s">
        <v>1099</v>
      </c>
      <c r="T1690" s="2" t="s">
        <v>63</v>
      </c>
      <c r="U1690" s="57" t="s">
        <v>437</v>
      </c>
      <c r="V1690" s="2">
        <v>45183</v>
      </c>
      <c r="W1690" s="2">
        <v>1</v>
      </c>
      <c r="X1690" s="56" t="s">
        <v>422</v>
      </c>
      <c r="Y1690" s="21" t="s">
        <v>4584</v>
      </c>
      <c r="Z1690" s="52">
        <v>16.261245465538092</v>
      </c>
    </row>
    <row r="1691" spans="1:26" x14ac:dyDescent="0.25">
      <c r="A1691" s="70" t="s">
        <v>4583</v>
      </c>
      <c r="B1691" s="2" t="s">
        <v>1100</v>
      </c>
      <c r="C1691" s="19" t="s">
        <v>3529</v>
      </c>
      <c r="D1691" s="2" t="s">
        <v>259</v>
      </c>
      <c r="E1691" s="14">
        <v>20020002</v>
      </c>
      <c r="F1691" s="14" t="s">
        <v>566</v>
      </c>
      <c r="G1691" s="19">
        <v>4</v>
      </c>
      <c r="H1691" s="21">
        <v>5.32</v>
      </c>
      <c r="I1691" s="21">
        <v>223.8</v>
      </c>
      <c r="J1691" s="54">
        <v>0</v>
      </c>
      <c r="K1691" s="54">
        <v>0</v>
      </c>
      <c r="L1691" s="55">
        <v>0</v>
      </c>
      <c r="M1691" s="56">
        <v>0</v>
      </c>
      <c r="N1691" s="19">
        <v>0</v>
      </c>
      <c r="O1691" s="21">
        <v>0</v>
      </c>
      <c r="P1691" s="2">
        <v>224</v>
      </c>
      <c r="Q1691" s="2" t="s">
        <v>41</v>
      </c>
      <c r="R1691" s="2" t="s">
        <v>1101</v>
      </c>
      <c r="S1691" s="2" t="s">
        <v>1102</v>
      </c>
      <c r="T1691" s="2" t="s">
        <v>972</v>
      </c>
      <c r="U1691" s="57" t="s">
        <v>435</v>
      </c>
      <c r="V1691" s="2">
        <v>45199</v>
      </c>
      <c r="W1691" s="2">
        <v>1</v>
      </c>
      <c r="X1691" s="56" t="s">
        <v>422</v>
      </c>
      <c r="Y1691" s="21" t="s">
        <v>4584</v>
      </c>
      <c r="Z1691" s="52">
        <v>8.4135338345864668</v>
      </c>
    </row>
    <row r="1692" spans="1:26" x14ac:dyDescent="0.25">
      <c r="A1692" s="70" t="s">
        <v>4583</v>
      </c>
      <c r="B1692" s="2" t="s">
        <v>2953</v>
      </c>
      <c r="C1692" s="19" t="s">
        <v>3529</v>
      </c>
      <c r="D1692" s="2" t="s">
        <v>259</v>
      </c>
      <c r="E1692" s="14">
        <v>20020002</v>
      </c>
      <c r="F1692" s="14" t="s">
        <v>427</v>
      </c>
      <c r="G1692" s="19">
        <v>14</v>
      </c>
      <c r="H1692" s="21">
        <v>69.66</v>
      </c>
      <c r="I1692" s="21">
        <v>2889.97</v>
      </c>
      <c r="J1692" s="54">
        <v>0</v>
      </c>
      <c r="K1692" s="54">
        <v>0</v>
      </c>
      <c r="L1692" s="55">
        <v>0</v>
      </c>
      <c r="M1692" s="56">
        <v>0</v>
      </c>
      <c r="N1692" s="19">
        <v>0</v>
      </c>
      <c r="O1692" s="21">
        <v>0</v>
      </c>
      <c r="P1692" s="2">
        <v>2890</v>
      </c>
      <c r="Q1692" s="2" t="s">
        <v>41</v>
      </c>
      <c r="R1692" s="2" t="s">
        <v>613</v>
      </c>
      <c r="S1692" s="2" t="s">
        <v>2954</v>
      </c>
      <c r="T1692" s="2" t="s">
        <v>63</v>
      </c>
      <c r="U1692" s="57" t="s">
        <v>437</v>
      </c>
      <c r="V1692" s="2">
        <v>45183</v>
      </c>
      <c r="W1692" s="2">
        <v>1</v>
      </c>
      <c r="X1692" s="56" t="s">
        <v>422</v>
      </c>
      <c r="Y1692" s="21" t="s">
        <v>4584</v>
      </c>
      <c r="Z1692" s="52">
        <v>29.040755096181456</v>
      </c>
    </row>
    <row r="1693" spans="1:26" x14ac:dyDescent="0.25">
      <c r="A1693" s="70" t="s">
        <v>4583</v>
      </c>
      <c r="B1693" s="2" t="s">
        <v>1103</v>
      </c>
      <c r="C1693" s="19" t="s">
        <v>3529</v>
      </c>
      <c r="D1693" s="2" t="s">
        <v>259</v>
      </c>
      <c r="E1693" s="14">
        <v>20020002</v>
      </c>
      <c r="F1693" s="14" t="s">
        <v>481</v>
      </c>
      <c r="G1693" s="19">
        <v>14</v>
      </c>
      <c r="H1693" s="21">
        <v>97.839999999999989</v>
      </c>
      <c r="I1693" s="21">
        <v>4115.3</v>
      </c>
      <c r="J1693" s="54">
        <v>0</v>
      </c>
      <c r="K1693" s="54">
        <v>0</v>
      </c>
      <c r="L1693" s="55">
        <v>0</v>
      </c>
      <c r="M1693" s="56">
        <v>0</v>
      </c>
      <c r="N1693" s="19">
        <v>0</v>
      </c>
      <c r="O1693" s="21">
        <v>0</v>
      </c>
      <c r="P1693" s="2">
        <v>4115</v>
      </c>
      <c r="Q1693" s="2" t="s">
        <v>41</v>
      </c>
      <c r="R1693" s="2" t="s">
        <v>1104</v>
      </c>
      <c r="S1693" s="2" t="s">
        <v>1105</v>
      </c>
      <c r="T1693" s="2" t="s">
        <v>64</v>
      </c>
      <c r="U1693" s="57" t="s">
        <v>1106</v>
      </c>
      <c r="V1693" s="2">
        <v>45183</v>
      </c>
      <c r="W1693" s="2">
        <v>1</v>
      </c>
      <c r="X1693" s="56" t="s">
        <v>422</v>
      </c>
      <c r="Y1693" s="21" t="s">
        <v>4584</v>
      </c>
      <c r="Z1693" s="52">
        <v>29.443070318887987</v>
      </c>
    </row>
    <row r="1694" spans="1:26" x14ac:dyDescent="0.25">
      <c r="A1694" s="70" t="s">
        <v>4583</v>
      </c>
      <c r="B1694" s="2" t="s">
        <v>3953</v>
      </c>
      <c r="C1694" s="19" t="s">
        <v>3529</v>
      </c>
      <c r="D1694" s="2" t="s">
        <v>259</v>
      </c>
      <c r="E1694" s="14">
        <v>20020002</v>
      </c>
      <c r="F1694" s="14" t="s">
        <v>482</v>
      </c>
      <c r="G1694" s="19">
        <v>14</v>
      </c>
      <c r="H1694" s="21">
        <v>60.98</v>
      </c>
      <c r="I1694" s="21">
        <v>2450.2399999999998</v>
      </c>
      <c r="J1694" s="54">
        <v>0</v>
      </c>
      <c r="K1694" s="54">
        <v>0</v>
      </c>
      <c r="L1694" s="55">
        <v>0</v>
      </c>
      <c r="M1694" s="56">
        <v>0</v>
      </c>
      <c r="N1694" s="19">
        <v>0</v>
      </c>
      <c r="O1694" s="21">
        <v>0</v>
      </c>
      <c r="P1694" s="2">
        <v>2450</v>
      </c>
      <c r="Q1694" s="2" t="s">
        <v>41</v>
      </c>
      <c r="R1694" s="2" t="s">
        <v>3954</v>
      </c>
      <c r="S1694" s="2" t="s">
        <v>3955</v>
      </c>
      <c r="T1694" s="2" t="s">
        <v>65</v>
      </c>
      <c r="U1694" s="57" t="s">
        <v>480</v>
      </c>
      <c r="V1694" s="2">
        <v>45183</v>
      </c>
      <c r="W1694" s="2">
        <v>1</v>
      </c>
      <c r="X1694" s="56" t="s">
        <v>422</v>
      </c>
      <c r="Y1694" s="21" t="s">
        <v>4584</v>
      </c>
      <c r="Z1694" s="52">
        <v>28.126730075434569</v>
      </c>
    </row>
    <row r="1695" spans="1:26" x14ac:dyDescent="0.25">
      <c r="A1695" s="70" t="s">
        <v>4583</v>
      </c>
      <c r="B1695" s="2" t="s">
        <v>1107</v>
      </c>
      <c r="C1695" s="19" t="s">
        <v>3529</v>
      </c>
      <c r="D1695" s="2" t="s">
        <v>259</v>
      </c>
      <c r="E1695" s="14">
        <v>20020002</v>
      </c>
      <c r="F1695" s="14" t="s">
        <v>533</v>
      </c>
      <c r="G1695" s="19">
        <v>14</v>
      </c>
      <c r="H1695" s="21">
        <v>77.95</v>
      </c>
      <c r="I1695" s="21">
        <v>3378.4700000000003</v>
      </c>
      <c r="J1695" s="54">
        <v>0</v>
      </c>
      <c r="K1695" s="54">
        <v>0</v>
      </c>
      <c r="L1695" s="55">
        <v>0</v>
      </c>
      <c r="M1695" s="56">
        <v>0</v>
      </c>
      <c r="N1695" s="19">
        <v>0</v>
      </c>
      <c r="O1695" s="21">
        <v>0</v>
      </c>
      <c r="P1695" s="2">
        <v>3378</v>
      </c>
      <c r="Q1695" s="2" t="s">
        <v>41</v>
      </c>
      <c r="R1695" s="2" t="s">
        <v>1108</v>
      </c>
      <c r="S1695" s="2" t="s">
        <v>1109</v>
      </c>
      <c r="T1695" s="2" t="s">
        <v>65</v>
      </c>
      <c r="U1695" s="57" t="s">
        <v>480</v>
      </c>
      <c r="V1695" s="2">
        <v>45183</v>
      </c>
      <c r="W1695" s="2">
        <v>1</v>
      </c>
      <c r="X1695" s="56" t="s">
        <v>422</v>
      </c>
      <c r="Y1695" s="21" t="s">
        <v>4584</v>
      </c>
      <c r="Z1695" s="52">
        <v>30.339050673508662</v>
      </c>
    </row>
    <row r="1696" spans="1:26" x14ac:dyDescent="0.25">
      <c r="A1696" s="70" t="s">
        <v>4583</v>
      </c>
      <c r="B1696" s="2" t="s">
        <v>1110</v>
      </c>
      <c r="C1696" s="19" t="s">
        <v>3529</v>
      </c>
      <c r="D1696" s="2" t="s">
        <v>259</v>
      </c>
      <c r="E1696" s="14">
        <v>20020002</v>
      </c>
      <c r="F1696" s="14" t="s">
        <v>483</v>
      </c>
      <c r="G1696" s="19">
        <v>7</v>
      </c>
      <c r="H1696" s="21">
        <v>9.5200000000000014</v>
      </c>
      <c r="I1696" s="21">
        <v>421.86</v>
      </c>
      <c r="J1696" s="54">
        <v>0</v>
      </c>
      <c r="K1696" s="54">
        <v>0</v>
      </c>
      <c r="L1696" s="55">
        <v>0</v>
      </c>
      <c r="M1696" s="56">
        <v>0</v>
      </c>
      <c r="N1696" s="19">
        <v>0</v>
      </c>
      <c r="O1696" s="21">
        <v>0</v>
      </c>
      <c r="P1696" s="2">
        <v>422</v>
      </c>
      <c r="Q1696" s="2" t="s">
        <v>41</v>
      </c>
      <c r="R1696" s="2" t="s">
        <v>1111</v>
      </c>
      <c r="S1696" s="2" t="s">
        <v>1112</v>
      </c>
      <c r="T1696" s="2" t="s">
        <v>65</v>
      </c>
      <c r="U1696" s="57" t="s">
        <v>480</v>
      </c>
      <c r="V1696" s="2">
        <v>45199</v>
      </c>
      <c r="W1696" s="2">
        <v>1</v>
      </c>
      <c r="X1696" s="56" t="s">
        <v>422</v>
      </c>
      <c r="Y1696" s="21" t="s">
        <v>4584</v>
      </c>
      <c r="Z1696" s="52">
        <v>15.509558823529412</v>
      </c>
    </row>
    <row r="1697" spans="1:26" x14ac:dyDescent="0.25">
      <c r="A1697" s="70" t="s">
        <v>4583</v>
      </c>
      <c r="B1697" s="2" t="s">
        <v>1113</v>
      </c>
      <c r="C1697" s="19" t="s">
        <v>3529</v>
      </c>
      <c r="D1697" s="2" t="s">
        <v>259</v>
      </c>
      <c r="E1697" s="14">
        <v>20020002</v>
      </c>
      <c r="F1697" s="14" t="s">
        <v>432</v>
      </c>
      <c r="G1697" s="19">
        <v>14</v>
      </c>
      <c r="H1697" s="21">
        <v>54.31</v>
      </c>
      <c r="I1697" s="21">
        <v>2215.9100000000003</v>
      </c>
      <c r="J1697" s="54">
        <v>0</v>
      </c>
      <c r="K1697" s="54">
        <v>0</v>
      </c>
      <c r="L1697" s="55">
        <v>0</v>
      </c>
      <c r="M1697" s="56">
        <v>0</v>
      </c>
      <c r="N1697" s="19">
        <v>0</v>
      </c>
      <c r="O1697" s="21">
        <v>0</v>
      </c>
      <c r="P1697" s="2">
        <v>2216</v>
      </c>
      <c r="Q1697" s="2" t="s">
        <v>41</v>
      </c>
      <c r="R1697" s="2" t="s">
        <v>1114</v>
      </c>
      <c r="S1697" s="2" t="s">
        <v>1115</v>
      </c>
      <c r="T1697" s="2" t="s">
        <v>972</v>
      </c>
      <c r="U1697" s="57" t="s">
        <v>435</v>
      </c>
      <c r="V1697" s="2">
        <v>45183</v>
      </c>
      <c r="W1697" s="2">
        <v>1</v>
      </c>
      <c r="X1697" s="56" t="s">
        <v>422</v>
      </c>
      <c r="Y1697" s="21" t="s">
        <v>4584</v>
      </c>
      <c r="Z1697" s="52">
        <v>28.560799116184871</v>
      </c>
    </row>
    <row r="1698" spans="1:26" x14ac:dyDescent="0.25">
      <c r="A1698" s="70" t="s">
        <v>4583</v>
      </c>
      <c r="B1698" s="2" t="s">
        <v>4263</v>
      </c>
      <c r="C1698" s="19" t="s">
        <v>3529</v>
      </c>
      <c r="D1698" s="2" t="s">
        <v>259</v>
      </c>
      <c r="E1698" s="14">
        <v>20020002</v>
      </c>
      <c r="F1698" s="14" t="s">
        <v>656</v>
      </c>
      <c r="G1698" s="19">
        <v>7</v>
      </c>
      <c r="H1698" s="21">
        <v>19.7</v>
      </c>
      <c r="I1698" s="21">
        <v>843.64</v>
      </c>
      <c r="J1698" s="54">
        <v>0</v>
      </c>
      <c r="K1698" s="54">
        <v>0</v>
      </c>
      <c r="L1698" s="55">
        <v>0</v>
      </c>
      <c r="M1698" s="56">
        <v>0</v>
      </c>
      <c r="N1698" s="19">
        <v>0</v>
      </c>
      <c r="O1698" s="21">
        <v>0</v>
      </c>
      <c r="P1698" s="2">
        <v>844</v>
      </c>
      <c r="Q1698" s="2" t="s">
        <v>41</v>
      </c>
      <c r="R1698" s="2" t="s">
        <v>4264</v>
      </c>
      <c r="S1698" s="2" t="s">
        <v>4265</v>
      </c>
      <c r="T1698" s="2" t="s">
        <v>60</v>
      </c>
      <c r="U1698" s="57" t="s">
        <v>425</v>
      </c>
      <c r="V1698" s="2">
        <v>45297</v>
      </c>
      <c r="W1698" s="2">
        <v>1</v>
      </c>
      <c r="X1698" s="56" t="s">
        <v>422</v>
      </c>
      <c r="Y1698" s="21" t="s">
        <v>4584</v>
      </c>
      <c r="Z1698" s="52">
        <v>14.988527918781728</v>
      </c>
    </row>
    <row r="1699" spans="1:26" x14ac:dyDescent="0.25">
      <c r="A1699" s="70" t="s">
        <v>4583</v>
      </c>
      <c r="B1699" s="2" t="s">
        <v>1117</v>
      </c>
      <c r="C1699" s="19" t="s">
        <v>3529</v>
      </c>
      <c r="D1699" s="2" t="s">
        <v>259</v>
      </c>
      <c r="E1699" s="14">
        <v>20020002</v>
      </c>
      <c r="F1699" s="14" t="s">
        <v>442</v>
      </c>
      <c r="G1699" s="19">
        <v>7</v>
      </c>
      <c r="H1699" s="21">
        <v>51.830000000000005</v>
      </c>
      <c r="I1699" s="21">
        <v>2133.2199999999998</v>
      </c>
      <c r="J1699" s="54">
        <v>0</v>
      </c>
      <c r="K1699" s="54">
        <v>0</v>
      </c>
      <c r="L1699" s="55">
        <v>0</v>
      </c>
      <c r="M1699" s="56">
        <v>0</v>
      </c>
      <c r="N1699" s="19">
        <v>0</v>
      </c>
      <c r="O1699" s="21">
        <v>0</v>
      </c>
      <c r="P1699" s="2">
        <v>2133</v>
      </c>
      <c r="Q1699" s="2" t="s">
        <v>41</v>
      </c>
      <c r="R1699" s="2" t="s">
        <v>1118</v>
      </c>
      <c r="S1699" s="2" t="s">
        <v>1119</v>
      </c>
      <c r="T1699" s="2" t="s">
        <v>63</v>
      </c>
      <c r="U1699" s="57" t="s">
        <v>437</v>
      </c>
      <c r="V1699" s="2">
        <v>0</v>
      </c>
      <c r="W1699" s="2">
        <v>1</v>
      </c>
      <c r="X1699" s="56" t="s">
        <v>422</v>
      </c>
      <c r="Y1699" s="21" t="s">
        <v>4584</v>
      </c>
      <c r="Z1699" s="52">
        <v>14.405305807447425</v>
      </c>
    </row>
    <row r="1700" spans="1:26" x14ac:dyDescent="0.25">
      <c r="A1700" s="70" t="s">
        <v>4583</v>
      </c>
      <c r="B1700" s="2" t="s">
        <v>2866</v>
      </c>
      <c r="C1700" s="19" t="s">
        <v>3529</v>
      </c>
      <c r="D1700" s="2" t="s">
        <v>259</v>
      </c>
      <c r="E1700" s="14">
        <v>20020002</v>
      </c>
      <c r="F1700" s="14" t="s">
        <v>575</v>
      </c>
      <c r="G1700" s="19">
        <v>14</v>
      </c>
      <c r="H1700" s="21">
        <v>30.21</v>
      </c>
      <c r="I1700" s="21">
        <v>1450.65</v>
      </c>
      <c r="J1700" s="54">
        <v>0</v>
      </c>
      <c r="K1700" s="54">
        <v>0</v>
      </c>
      <c r="L1700" s="55">
        <v>0</v>
      </c>
      <c r="M1700" s="56">
        <v>0</v>
      </c>
      <c r="N1700" s="19">
        <v>0</v>
      </c>
      <c r="O1700" s="21">
        <v>0</v>
      </c>
      <c r="P1700" s="2">
        <v>1451</v>
      </c>
      <c r="Q1700" s="2" t="s">
        <v>41</v>
      </c>
      <c r="R1700" s="2" t="s">
        <v>2867</v>
      </c>
      <c r="S1700" s="2" t="s">
        <v>2868</v>
      </c>
      <c r="T1700" s="2" t="s">
        <v>61</v>
      </c>
      <c r="U1700" s="57" t="s">
        <v>435</v>
      </c>
      <c r="V1700" s="2">
        <v>45311</v>
      </c>
      <c r="W1700" s="2">
        <v>1</v>
      </c>
      <c r="X1700" s="56" t="s">
        <v>422</v>
      </c>
      <c r="Y1700" s="21" t="s">
        <v>4584</v>
      </c>
      <c r="Z1700" s="52">
        <v>33.613207547169814</v>
      </c>
    </row>
    <row r="1701" spans="1:26" x14ac:dyDescent="0.25">
      <c r="A1701" s="70" t="s">
        <v>4583</v>
      </c>
      <c r="B1701" s="2" t="s">
        <v>3383</v>
      </c>
      <c r="C1701" s="19" t="s">
        <v>3529</v>
      </c>
      <c r="D1701" s="2" t="s">
        <v>259</v>
      </c>
      <c r="E1701" s="14">
        <v>20020002</v>
      </c>
      <c r="F1701" s="14" t="s">
        <v>444</v>
      </c>
      <c r="G1701" s="19">
        <v>14</v>
      </c>
      <c r="H1701" s="21">
        <v>116.61</v>
      </c>
      <c r="I1701" s="21">
        <v>4762.2200000000012</v>
      </c>
      <c r="J1701" s="54">
        <v>0</v>
      </c>
      <c r="K1701" s="54">
        <v>0</v>
      </c>
      <c r="L1701" s="55">
        <v>0</v>
      </c>
      <c r="M1701" s="56">
        <v>0</v>
      </c>
      <c r="N1701" s="19">
        <v>0</v>
      </c>
      <c r="O1701" s="21">
        <v>0</v>
      </c>
      <c r="P1701" s="2">
        <v>4762</v>
      </c>
      <c r="Q1701" s="2" t="s">
        <v>41</v>
      </c>
      <c r="R1701" s="2" t="s">
        <v>3384</v>
      </c>
      <c r="S1701" s="2" t="s">
        <v>3385</v>
      </c>
      <c r="T1701" s="2" t="s">
        <v>60</v>
      </c>
      <c r="U1701" s="57" t="s">
        <v>425</v>
      </c>
      <c r="V1701" s="2">
        <v>45362</v>
      </c>
      <c r="W1701" s="2">
        <v>1</v>
      </c>
      <c r="X1701" s="56" t="s">
        <v>422</v>
      </c>
      <c r="Y1701" s="21" t="s">
        <v>4584</v>
      </c>
      <c r="Z1701" s="52">
        <v>28.587205213961074</v>
      </c>
    </row>
    <row r="1702" spans="1:26" x14ac:dyDescent="0.25">
      <c r="A1702" s="70" t="s">
        <v>4583</v>
      </c>
      <c r="B1702" s="2" t="s">
        <v>1120</v>
      </c>
      <c r="C1702" s="19" t="s">
        <v>3529</v>
      </c>
      <c r="D1702" s="2" t="s">
        <v>259</v>
      </c>
      <c r="E1702" s="14">
        <v>20020002</v>
      </c>
      <c r="F1702" s="14" t="s">
        <v>445</v>
      </c>
      <c r="G1702" s="19">
        <v>14</v>
      </c>
      <c r="H1702" s="21">
        <v>43.000000000000007</v>
      </c>
      <c r="I1702" s="21">
        <v>1779.54</v>
      </c>
      <c r="J1702" s="54">
        <v>0</v>
      </c>
      <c r="K1702" s="54">
        <v>0</v>
      </c>
      <c r="L1702" s="55">
        <v>0</v>
      </c>
      <c r="M1702" s="56">
        <v>0</v>
      </c>
      <c r="N1702" s="19">
        <v>0</v>
      </c>
      <c r="O1702" s="21">
        <v>0</v>
      </c>
      <c r="P1702" s="2">
        <v>1780</v>
      </c>
      <c r="Q1702" s="2" t="s">
        <v>41</v>
      </c>
      <c r="R1702" s="2" t="s">
        <v>1121</v>
      </c>
      <c r="S1702" s="2" t="s">
        <v>1122</v>
      </c>
      <c r="T1702" s="2" t="s">
        <v>61</v>
      </c>
      <c r="U1702" s="57" t="s">
        <v>435</v>
      </c>
      <c r="V1702" s="2">
        <v>45362</v>
      </c>
      <c r="W1702" s="2">
        <v>1</v>
      </c>
      <c r="X1702" s="56" t="s">
        <v>422</v>
      </c>
      <c r="Y1702" s="21" t="s">
        <v>4584</v>
      </c>
      <c r="Z1702" s="52">
        <v>28.969255813953485</v>
      </c>
    </row>
    <row r="1703" spans="1:26" x14ac:dyDescent="0.25">
      <c r="A1703" s="70" t="s">
        <v>4583</v>
      </c>
      <c r="B1703" s="2" t="s">
        <v>3851</v>
      </c>
      <c r="C1703" s="19" t="s">
        <v>3529</v>
      </c>
      <c r="D1703" s="2" t="s">
        <v>259</v>
      </c>
      <c r="E1703" s="14">
        <v>20020002</v>
      </c>
      <c r="F1703" s="14" t="s">
        <v>582</v>
      </c>
      <c r="G1703" s="19">
        <v>9</v>
      </c>
      <c r="H1703" s="21">
        <v>19.89</v>
      </c>
      <c r="I1703" s="21">
        <v>813.31999999999994</v>
      </c>
      <c r="J1703" s="54">
        <v>0</v>
      </c>
      <c r="K1703" s="54">
        <v>0</v>
      </c>
      <c r="L1703" s="55">
        <v>0</v>
      </c>
      <c r="M1703" s="56">
        <v>0</v>
      </c>
      <c r="N1703" s="19">
        <v>0</v>
      </c>
      <c r="O1703" s="21">
        <v>0</v>
      </c>
      <c r="P1703" s="2">
        <v>813</v>
      </c>
      <c r="Q1703" s="2" t="s">
        <v>41</v>
      </c>
      <c r="R1703" s="2" t="s">
        <v>3852</v>
      </c>
      <c r="S1703" s="2" t="s">
        <v>3853</v>
      </c>
      <c r="T1703" s="2" t="s">
        <v>63</v>
      </c>
      <c r="U1703" s="57" t="s">
        <v>437</v>
      </c>
      <c r="V1703" s="2">
        <v>45362</v>
      </c>
      <c r="W1703" s="2">
        <v>1</v>
      </c>
      <c r="X1703" s="56" t="s">
        <v>422</v>
      </c>
      <c r="Y1703" s="21" t="s">
        <v>4584</v>
      </c>
      <c r="Z1703" s="52">
        <v>18.400904977375564</v>
      </c>
    </row>
    <row r="1704" spans="1:26" x14ac:dyDescent="0.25">
      <c r="A1704" s="70" t="s">
        <v>4583</v>
      </c>
      <c r="B1704" s="2" t="s">
        <v>1123</v>
      </c>
      <c r="C1704" s="19" t="s">
        <v>3529</v>
      </c>
      <c r="D1704" s="2" t="s">
        <v>259</v>
      </c>
      <c r="E1704" s="14">
        <v>20020002</v>
      </c>
      <c r="F1704" s="14" t="s">
        <v>488</v>
      </c>
      <c r="G1704" s="19">
        <v>7</v>
      </c>
      <c r="H1704" s="21">
        <v>24.34</v>
      </c>
      <c r="I1704" s="21">
        <v>961.69</v>
      </c>
      <c r="J1704" s="54">
        <v>0</v>
      </c>
      <c r="K1704" s="54">
        <v>0</v>
      </c>
      <c r="L1704" s="55">
        <v>0</v>
      </c>
      <c r="M1704" s="56">
        <v>0</v>
      </c>
      <c r="N1704" s="19">
        <v>0</v>
      </c>
      <c r="O1704" s="21">
        <v>0</v>
      </c>
      <c r="P1704" s="2">
        <v>962</v>
      </c>
      <c r="Q1704" s="2" t="s">
        <v>41</v>
      </c>
      <c r="R1704" s="2" t="s">
        <v>1124</v>
      </c>
      <c r="S1704" s="2" t="s">
        <v>1125</v>
      </c>
      <c r="T1704" s="2" t="s">
        <v>65</v>
      </c>
      <c r="U1704" s="57" t="s">
        <v>480</v>
      </c>
      <c r="V1704" s="2">
        <v>45387</v>
      </c>
      <c r="W1704" s="2">
        <v>1</v>
      </c>
      <c r="X1704" s="56" t="s">
        <v>422</v>
      </c>
      <c r="Y1704" s="21" t="s">
        <v>4584</v>
      </c>
      <c r="Z1704" s="52">
        <v>13.828738701725557</v>
      </c>
    </row>
    <row r="1705" spans="1:26" x14ac:dyDescent="0.25">
      <c r="A1705" s="70" t="s">
        <v>4583</v>
      </c>
      <c r="B1705" s="2" t="s">
        <v>3386</v>
      </c>
      <c r="C1705" s="19" t="s">
        <v>3529</v>
      </c>
      <c r="D1705" s="2" t="s">
        <v>259</v>
      </c>
      <c r="E1705" s="14">
        <v>20020002</v>
      </c>
      <c r="F1705" s="14" t="s">
        <v>447</v>
      </c>
      <c r="G1705" s="19">
        <v>7</v>
      </c>
      <c r="H1705" s="21">
        <v>23.990000000000002</v>
      </c>
      <c r="I1705" s="21">
        <v>988.35</v>
      </c>
      <c r="J1705" s="54">
        <v>0</v>
      </c>
      <c r="K1705" s="54">
        <v>0</v>
      </c>
      <c r="L1705" s="55">
        <v>0</v>
      </c>
      <c r="M1705" s="56">
        <v>0</v>
      </c>
      <c r="N1705" s="19">
        <v>0</v>
      </c>
      <c r="O1705" s="21">
        <v>0</v>
      </c>
      <c r="P1705" s="2">
        <v>988</v>
      </c>
      <c r="Q1705" s="2" t="s">
        <v>41</v>
      </c>
      <c r="R1705" s="2" t="s">
        <v>3387</v>
      </c>
      <c r="S1705" s="2" t="s">
        <v>3388</v>
      </c>
      <c r="T1705" s="2" t="s">
        <v>63</v>
      </c>
      <c r="U1705" s="57" t="s">
        <v>437</v>
      </c>
      <c r="V1705" s="2">
        <v>45451</v>
      </c>
      <c r="W1705" s="2">
        <v>1</v>
      </c>
      <c r="X1705" s="56" t="s">
        <v>422</v>
      </c>
      <c r="Y1705" s="21" t="s">
        <v>4584</v>
      </c>
      <c r="Z1705" s="52">
        <v>14.419445602334305</v>
      </c>
    </row>
    <row r="1706" spans="1:26" x14ac:dyDescent="0.25">
      <c r="A1706" s="70" t="s">
        <v>4583</v>
      </c>
      <c r="B1706" s="2" t="s">
        <v>1126</v>
      </c>
      <c r="C1706" s="19" t="s">
        <v>3529</v>
      </c>
      <c r="D1706" s="2" t="s">
        <v>259</v>
      </c>
      <c r="E1706" s="14">
        <v>20020002</v>
      </c>
      <c r="F1706" s="14" t="s">
        <v>448</v>
      </c>
      <c r="G1706" s="19">
        <v>14</v>
      </c>
      <c r="H1706" s="21">
        <v>101.41000000000003</v>
      </c>
      <c r="I1706" s="21">
        <v>4030.0499999999997</v>
      </c>
      <c r="J1706" s="54">
        <v>0</v>
      </c>
      <c r="K1706" s="54">
        <v>0</v>
      </c>
      <c r="L1706" s="55">
        <v>0</v>
      </c>
      <c r="M1706" s="56">
        <v>0</v>
      </c>
      <c r="N1706" s="19">
        <v>0</v>
      </c>
      <c r="O1706" s="21">
        <v>0</v>
      </c>
      <c r="P1706" s="2">
        <v>4030</v>
      </c>
      <c r="Q1706" s="2" t="s">
        <v>41</v>
      </c>
      <c r="R1706" s="2" t="s">
        <v>1127</v>
      </c>
      <c r="S1706" s="2" t="s">
        <v>1128</v>
      </c>
      <c r="T1706" s="2" t="s">
        <v>63</v>
      </c>
      <c r="U1706" s="57" t="s">
        <v>437</v>
      </c>
      <c r="V1706" s="2">
        <v>45458</v>
      </c>
      <c r="W1706" s="2">
        <v>1</v>
      </c>
      <c r="X1706" s="56" t="s">
        <v>422</v>
      </c>
      <c r="Y1706" s="21" t="s">
        <v>4584</v>
      </c>
      <c r="Z1706" s="52">
        <v>27.818114584360512</v>
      </c>
    </row>
    <row r="1707" spans="1:26" x14ac:dyDescent="0.25">
      <c r="A1707" s="70" t="s">
        <v>4583</v>
      </c>
      <c r="B1707" s="2" t="s">
        <v>1129</v>
      </c>
      <c r="C1707" s="19" t="s">
        <v>3529</v>
      </c>
      <c r="D1707" s="2" t="s">
        <v>259</v>
      </c>
      <c r="E1707" s="14">
        <v>20020002</v>
      </c>
      <c r="F1707" s="14" t="s">
        <v>451</v>
      </c>
      <c r="G1707" s="19">
        <v>7</v>
      </c>
      <c r="H1707" s="21">
        <v>17.990000000000002</v>
      </c>
      <c r="I1707" s="21">
        <v>967.70000000000016</v>
      </c>
      <c r="J1707" s="54">
        <v>0</v>
      </c>
      <c r="K1707" s="54">
        <v>0</v>
      </c>
      <c r="L1707" s="55">
        <v>0</v>
      </c>
      <c r="M1707" s="56">
        <v>0</v>
      </c>
      <c r="N1707" s="19">
        <v>0</v>
      </c>
      <c r="O1707" s="21">
        <v>0</v>
      </c>
      <c r="P1707" s="2">
        <v>968</v>
      </c>
      <c r="Q1707" s="2" t="s">
        <v>41</v>
      </c>
      <c r="R1707" s="2" t="s">
        <v>1130</v>
      </c>
      <c r="S1707" s="2" t="s">
        <v>1131</v>
      </c>
      <c r="T1707" s="2" t="s">
        <v>972</v>
      </c>
      <c r="U1707" s="57" t="s">
        <v>435</v>
      </c>
      <c r="V1707" s="2">
        <v>45535</v>
      </c>
      <c r="W1707" s="2">
        <v>1</v>
      </c>
      <c r="X1707" s="56" t="s">
        <v>422</v>
      </c>
      <c r="Y1707" s="21" t="s">
        <v>4584</v>
      </c>
      <c r="Z1707" s="52">
        <v>18.82684824902724</v>
      </c>
    </row>
    <row r="1708" spans="1:26" x14ac:dyDescent="0.25">
      <c r="A1708" s="70" t="s">
        <v>4583</v>
      </c>
      <c r="B1708" s="2" t="s">
        <v>1132</v>
      </c>
      <c r="C1708" s="19" t="s">
        <v>3529</v>
      </c>
      <c r="D1708" s="2" t="s">
        <v>259</v>
      </c>
      <c r="E1708" s="14">
        <v>20020002</v>
      </c>
      <c r="F1708" s="14" t="s">
        <v>674</v>
      </c>
      <c r="G1708" s="19">
        <v>14</v>
      </c>
      <c r="H1708" s="21">
        <v>119.59000000000002</v>
      </c>
      <c r="I1708" s="21">
        <v>4860.8999999999996</v>
      </c>
      <c r="J1708" s="54">
        <v>0</v>
      </c>
      <c r="K1708" s="54">
        <v>0</v>
      </c>
      <c r="L1708" s="55">
        <v>0</v>
      </c>
      <c r="M1708" s="56">
        <v>0</v>
      </c>
      <c r="N1708" s="19">
        <v>0</v>
      </c>
      <c r="O1708" s="21">
        <v>0</v>
      </c>
      <c r="P1708" s="2">
        <v>4861</v>
      </c>
      <c r="Q1708" s="2" t="s">
        <v>41</v>
      </c>
      <c r="R1708" s="2" t="s">
        <v>1133</v>
      </c>
      <c r="S1708" s="2" t="s">
        <v>1134</v>
      </c>
      <c r="T1708" s="2" t="s">
        <v>953</v>
      </c>
      <c r="U1708" s="57" t="s">
        <v>437</v>
      </c>
      <c r="V1708" s="2">
        <v>45600</v>
      </c>
      <c r="W1708" s="2">
        <v>1</v>
      </c>
      <c r="X1708" s="56" t="s">
        <v>422</v>
      </c>
      <c r="Y1708" s="21" t="s">
        <v>4584</v>
      </c>
      <c r="Z1708" s="52">
        <v>28.452462580483314</v>
      </c>
    </row>
    <row r="1709" spans="1:26" x14ac:dyDescent="0.25">
      <c r="A1709" s="70" t="s">
        <v>4583</v>
      </c>
      <c r="B1709" s="2" t="s">
        <v>1135</v>
      </c>
      <c r="C1709" s="19" t="s">
        <v>3529</v>
      </c>
      <c r="D1709" s="2" t="s">
        <v>259</v>
      </c>
      <c r="E1709" s="14">
        <v>20020002</v>
      </c>
      <c r="F1709" s="14" t="s">
        <v>462</v>
      </c>
      <c r="G1709" s="19">
        <v>9</v>
      </c>
      <c r="H1709" s="21">
        <v>20.399999999999999</v>
      </c>
      <c r="I1709" s="21">
        <v>824.8900000000001</v>
      </c>
      <c r="J1709" s="54">
        <v>0</v>
      </c>
      <c r="K1709" s="54">
        <v>0</v>
      </c>
      <c r="L1709" s="55">
        <v>0</v>
      </c>
      <c r="M1709" s="56">
        <v>0</v>
      </c>
      <c r="N1709" s="19">
        <v>0</v>
      </c>
      <c r="O1709" s="21">
        <v>0</v>
      </c>
      <c r="P1709" s="2">
        <v>825</v>
      </c>
      <c r="Q1709" s="2" t="s">
        <v>41</v>
      </c>
      <c r="R1709" s="2" t="s">
        <v>1136</v>
      </c>
      <c r="S1709" s="2" t="s">
        <v>1137</v>
      </c>
      <c r="T1709" s="2" t="s">
        <v>972</v>
      </c>
      <c r="U1709" s="57">
        <v>0</v>
      </c>
      <c r="V1709" s="2">
        <v>0</v>
      </c>
      <c r="W1709" s="2">
        <v>1</v>
      </c>
      <c r="X1709" s="56" t="s">
        <v>422</v>
      </c>
      <c r="Y1709" s="21" t="s">
        <v>4584</v>
      </c>
      <c r="Z1709" s="52">
        <v>18.196102941176473</v>
      </c>
    </row>
    <row r="1710" spans="1:26" x14ac:dyDescent="0.25">
      <c r="A1710" s="70" t="s">
        <v>4583</v>
      </c>
      <c r="B1710" s="2" t="s">
        <v>3080</v>
      </c>
      <c r="C1710" s="19" t="s">
        <v>3529</v>
      </c>
      <c r="D1710" s="2" t="s">
        <v>259</v>
      </c>
      <c r="E1710" s="14">
        <v>20020002</v>
      </c>
      <c r="F1710" s="14" t="s">
        <v>464</v>
      </c>
      <c r="G1710" s="19">
        <v>7</v>
      </c>
      <c r="H1710" s="21">
        <v>37.11</v>
      </c>
      <c r="I1710" s="21">
        <v>1551.1199999999997</v>
      </c>
      <c r="J1710" s="54">
        <v>0</v>
      </c>
      <c r="K1710" s="54">
        <v>0</v>
      </c>
      <c r="L1710" s="55">
        <v>0</v>
      </c>
      <c r="M1710" s="56">
        <v>0</v>
      </c>
      <c r="N1710" s="19">
        <v>0</v>
      </c>
      <c r="O1710" s="21">
        <v>0</v>
      </c>
      <c r="P1710" s="2">
        <v>1551</v>
      </c>
      <c r="Q1710" s="2" t="s">
        <v>41</v>
      </c>
      <c r="R1710" s="2" t="s">
        <v>3081</v>
      </c>
      <c r="S1710" s="2" t="s">
        <v>3082</v>
      </c>
      <c r="T1710" s="2" t="s">
        <v>65</v>
      </c>
      <c r="U1710" s="57">
        <v>0</v>
      </c>
      <c r="V1710" s="2">
        <v>45843</v>
      </c>
      <c r="W1710" s="2">
        <v>1</v>
      </c>
      <c r="X1710" s="56" t="s">
        <v>422</v>
      </c>
      <c r="Y1710" s="21" t="s">
        <v>4584</v>
      </c>
      <c r="Z1710" s="52">
        <v>14.629264349232011</v>
      </c>
    </row>
    <row r="1711" spans="1:26" x14ac:dyDescent="0.25">
      <c r="A1711" s="70" t="s">
        <v>4583</v>
      </c>
      <c r="B1711" s="2" t="s">
        <v>1138</v>
      </c>
      <c r="C1711" s="19" t="s">
        <v>3529</v>
      </c>
      <c r="D1711" s="2" t="s">
        <v>259</v>
      </c>
      <c r="E1711" s="14">
        <v>20020002</v>
      </c>
      <c r="F1711" s="14" t="s">
        <v>467</v>
      </c>
      <c r="G1711" s="19">
        <v>7</v>
      </c>
      <c r="H1711" s="21">
        <v>21.41</v>
      </c>
      <c r="I1711" s="21">
        <v>963.84</v>
      </c>
      <c r="J1711" s="54">
        <v>0</v>
      </c>
      <c r="K1711" s="54">
        <v>0</v>
      </c>
      <c r="L1711" s="55">
        <v>0</v>
      </c>
      <c r="M1711" s="56">
        <v>0</v>
      </c>
      <c r="N1711" s="19">
        <v>0</v>
      </c>
      <c r="O1711" s="21">
        <v>0</v>
      </c>
      <c r="P1711" s="2">
        <v>964</v>
      </c>
      <c r="Q1711" s="2" t="s">
        <v>41</v>
      </c>
      <c r="R1711" s="2" t="s">
        <v>1139</v>
      </c>
      <c r="S1711" s="2" t="s">
        <v>1140</v>
      </c>
      <c r="T1711" s="2" t="s">
        <v>65</v>
      </c>
      <c r="U1711" s="57">
        <v>0</v>
      </c>
      <c r="V1711" s="2">
        <v>45843</v>
      </c>
      <c r="W1711" s="2">
        <v>1</v>
      </c>
      <c r="X1711" s="56" t="s">
        <v>422</v>
      </c>
      <c r="Y1711" s="21" t="s">
        <v>4584</v>
      </c>
      <c r="Z1711" s="52">
        <v>15.756375525455397</v>
      </c>
    </row>
    <row r="1712" spans="1:26" x14ac:dyDescent="0.25">
      <c r="A1712" s="70" t="s">
        <v>4583</v>
      </c>
      <c r="B1712" s="2" t="s">
        <v>4266</v>
      </c>
      <c r="C1712" s="19" t="s">
        <v>3529</v>
      </c>
      <c r="D1712" s="2" t="s">
        <v>259</v>
      </c>
      <c r="E1712" s="14">
        <v>20020002</v>
      </c>
      <c r="F1712" s="14" t="s">
        <v>3543</v>
      </c>
      <c r="G1712" s="19">
        <v>7</v>
      </c>
      <c r="H1712" s="21">
        <v>11.340000000000002</v>
      </c>
      <c r="I1712" s="21">
        <v>453.03999999999996</v>
      </c>
      <c r="J1712" s="54">
        <v>0</v>
      </c>
      <c r="K1712" s="54">
        <v>0</v>
      </c>
      <c r="L1712" s="55">
        <v>0</v>
      </c>
      <c r="M1712" s="56">
        <v>0</v>
      </c>
      <c r="N1712" s="19">
        <v>0</v>
      </c>
      <c r="O1712" s="21">
        <v>0</v>
      </c>
      <c r="P1712" s="2">
        <v>453</v>
      </c>
      <c r="Q1712" s="2" t="s">
        <v>41</v>
      </c>
      <c r="R1712" s="2" t="s">
        <v>4267</v>
      </c>
      <c r="S1712" s="2" t="s">
        <v>4268</v>
      </c>
      <c r="T1712" s="2" t="s">
        <v>60</v>
      </c>
      <c r="U1712" s="57">
        <v>0</v>
      </c>
      <c r="V1712" s="2">
        <v>45846</v>
      </c>
      <c r="W1712" s="2">
        <v>1</v>
      </c>
      <c r="X1712" s="56" t="s">
        <v>422</v>
      </c>
      <c r="Y1712" s="21" t="s">
        <v>4584</v>
      </c>
      <c r="Z1712" s="52">
        <v>13.982716049382713</v>
      </c>
    </row>
    <row r="1713" spans="1:26" x14ac:dyDescent="0.25">
      <c r="A1713" s="70" t="s">
        <v>4583</v>
      </c>
      <c r="B1713" s="2" t="s">
        <v>2892</v>
      </c>
      <c r="C1713" s="19" t="s">
        <v>3529</v>
      </c>
      <c r="D1713" s="2" t="s">
        <v>259</v>
      </c>
      <c r="E1713" s="14">
        <v>20020002</v>
      </c>
      <c r="F1713" s="14" t="s">
        <v>687</v>
      </c>
      <c r="G1713" s="19">
        <v>7</v>
      </c>
      <c r="H1713" s="21">
        <v>27.76</v>
      </c>
      <c r="I1713" s="21">
        <v>1110.44</v>
      </c>
      <c r="J1713" s="54">
        <v>0</v>
      </c>
      <c r="K1713" s="54">
        <v>0</v>
      </c>
      <c r="L1713" s="55">
        <v>0</v>
      </c>
      <c r="M1713" s="56">
        <v>0</v>
      </c>
      <c r="N1713" s="19">
        <v>0</v>
      </c>
      <c r="O1713" s="21">
        <v>0</v>
      </c>
      <c r="P1713" s="2">
        <v>1110</v>
      </c>
      <c r="Q1713" s="2" t="s">
        <v>41</v>
      </c>
      <c r="R1713" s="2" t="s">
        <v>2893</v>
      </c>
      <c r="S1713" s="2" t="s">
        <v>2894</v>
      </c>
      <c r="T1713" s="2" t="s">
        <v>972</v>
      </c>
      <c r="U1713" s="57">
        <v>0</v>
      </c>
      <c r="V1713" s="2">
        <v>45999</v>
      </c>
      <c r="W1713" s="2">
        <v>1</v>
      </c>
      <c r="X1713" s="56" t="s">
        <v>422</v>
      </c>
      <c r="Y1713" s="21" t="s">
        <v>4584</v>
      </c>
      <c r="Z1713" s="52">
        <v>14.00050432276657</v>
      </c>
    </row>
    <row r="1714" spans="1:26" x14ac:dyDescent="0.25">
      <c r="A1714" s="70" t="s">
        <v>4583</v>
      </c>
      <c r="B1714" s="2" t="s">
        <v>3127</v>
      </c>
      <c r="C1714" s="19" t="s">
        <v>3529</v>
      </c>
      <c r="D1714" s="2" t="s">
        <v>259</v>
      </c>
      <c r="E1714" s="14">
        <v>20020002</v>
      </c>
      <c r="F1714" s="14" t="s">
        <v>688</v>
      </c>
      <c r="G1714" s="19">
        <v>6</v>
      </c>
      <c r="H1714" s="21">
        <v>10.320000000000002</v>
      </c>
      <c r="I1714" s="21">
        <v>426.99</v>
      </c>
      <c r="J1714" s="54">
        <v>0</v>
      </c>
      <c r="K1714" s="54">
        <v>0</v>
      </c>
      <c r="L1714" s="55">
        <v>0</v>
      </c>
      <c r="M1714" s="56">
        <v>0</v>
      </c>
      <c r="N1714" s="19">
        <v>0</v>
      </c>
      <c r="O1714" s="21">
        <v>0</v>
      </c>
      <c r="P1714" s="2">
        <v>427</v>
      </c>
      <c r="Q1714" s="2" t="s">
        <v>41</v>
      </c>
      <c r="R1714" s="2" t="s">
        <v>1379</v>
      </c>
      <c r="S1714" s="2" t="s">
        <v>3128</v>
      </c>
      <c r="T1714" s="2" t="s">
        <v>65</v>
      </c>
      <c r="U1714" s="57">
        <v>0</v>
      </c>
      <c r="V1714" s="2">
        <v>46020</v>
      </c>
      <c r="W1714" s="2">
        <v>1</v>
      </c>
      <c r="X1714" s="56" t="s">
        <v>422</v>
      </c>
      <c r="Y1714" s="21" t="s">
        <v>4584</v>
      </c>
      <c r="Z1714" s="52">
        <v>12.4125</v>
      </c>
    </row>
    <row r="1715" spans="1:26" x14ac:dyDescent="0.25">
      <c r="A1715" s="70" t="s">
        <v>4583</v>
      </c>
      <c r="B1715" s="2" t="s">
        <v>4269</v>
      </c>
      <c r="C1715" s="19" t="s">
        <v>3529</v>
      </c>
      <c r="D1715" s="2" t="s">
        <v>259</v>
      </c>
      <c r="E1715" s="14">
        <v>20020002</v>
      </c>
      <c r="F1715" s="14" t="s">
        <v>493</v>
      </c>
      <c r="G1715" s="19">
        <v>14</v>
      </c>
      <c r="H1715" s="21">
        <v>59.410000000000011</v>
      </c>
      <c r="I1715" s="21">
        <v>2402.2999999999997</v>
      </c>
      <c r="J1715" s="54">
        <v>0</v>
      </c>
      <c r="K1715" s="54">
        <v>0</v>
      </c>
      <c r="L1715" s="55">
        <v>0</v>
      </c>
      <c r="M1715" s="56">
        <v>0</v>
      </c>
      <c r="N1715" s="19">
        <v>0</v>
      </c>
      <c r="O1715" s="21">
        <v>0</v>
      </c>
      <c r="P1715" s="2">
        <v>2402</v>
      </c>
      <c r="Q1715" s="2" t="s">
        <v>41</v>
      </c>
      <c r="R1715" s="2" t="s">
        <v>4270</v>
      </c>
      <c r="S1715" s="2" t="s">
        <v>4271</v>
      </c>
      <c r="T1715" s="2" t="s">
        <v>63</v>
      </c>
      <c r="U1715" s="57">
        <v>0</v>
      </c>
      <c r="V1715" s="2">
        <v>46111</v>
      </c>
      <c r="W1715" s="2">
        <v>1</v>
      </c>
      <c r="X1715" s="56" t="s">
        <v>422</v>
      </c>
      <c r="Y1715" s="21" t="s">
        <v>4584</v>
      </c>
      <c r="Z1715" s="52">
        <v>28.305167480222178</v>
      </c>
    </row>
    <row r="1716" spans="1:26" x14ac:dyDescent="0.25">
      <c r="A1716" s="70" t="s">
        <v>4583</v>
      </c>
      <c r="B1716" s="2" t="s">
        <v>1141</v>
      </c>
      <c r="C1716" s="19" t="s">
        <v>3529</v>
      </c>
      <c r="D1716" s="2" t="s">
        <v>260</v>
      </c>
      <c r="E1716" s="14">
        <v>20020003</v>
      </c>
      <c r="F1716" s="14" t="s">
        <v>44</v>
      </c>
      <c r="G1716" s="19">
        <v>14</v>
      </c>
      <c r="H1716" s="21">
        <v>786.16000000000008</v>
      </c>
      <c r="I1716" s="21">
        <v>31649.13</v>
      </c>
      <c r="J1716" s="54">
        <v>0</v>
      </c>
      <c r="K1716" s="54">
        <v>0</v>
      </c>
      <c r="L1716" s="55">
        <v>1634.0499999999956</v>
      </c>
      <c r="M1716" s="56">
        <v>12500</v>
      </c>
      <c r="N1716" s="19">
        <v>0</v>
      </c>
      <c r="O1716" s="21">
        <v>0</v>
      </c>
      <c r="P1716" s="2">
        <v>17515</v>
      </c>
      <c r="Q1716" s="2" t="s">
        <v>41</v>
      </c>
      <c r="R1716" s="2" t="s">
        <v>86</v>
      </c>
      <c r="S1716" s="2" t="s">
        <v>87</v>
      </c>
      <c r="T1716" s="2" t="s">
        <v>61</v>
      </c>
      <c r="U1716" s="57" t="s">
        <v>435</v>
      </c>
      <c r="V1716" s="2">
        <v>45206</v>
      </c>
      <c r="W1716" s="2">
        <v>1</v>
      </c>
      <c r="X1716" s="56" t="s">
        <v>422</v>
      </c>
      <c r="Y1716" s="21" t="s">
        <v>4584</v>
      </c>
      <c r="Z1716" s="52">
        <v>28.180511600691972</v>
      </c>
    </row>
    <row r="1717" spans="1:26" x14ac:dyDescent="0.25">
      <c r="A1717" s="70" t="s">
        <v>4583</v>
      </c>
      <c r="B1717" s="2" t="s">
        <v>1142</v>
      </c>
      <c r="C1717" s="19" t="s">
        <v>3529</v>
      </c>
      <c r="D1717" s="2" t="s">
        <v>260</v>
      </c>
      <c r="E1717" s="14">
        <v>20020003</v>
      </c>
      <c r="F1717" s="14" t="s">
        <v>513</v>
      </c>
      <c r="G1717" s="19">
        <v>14</v>
      </c>
      <c r="H1717" s="21">
        <v>60.39</v>
      </c>
      <c r="I1717" s="21">
        <v>2375.5699999999997</v>
      </c>
      <c r="J1717" s="54">
        <v>0</v>
      </c>
      <c r="K1717" s="54">
        <v>0</v>
      </c>
      <c r="L1717" s="55">
        <v>0</v>
      </c>
      <c r="M1717" s="56">
        <v>0</v>
      </c>
      <c r="N1717" s="19">
        <v>0</v>
      </c>
      <c r="O1717" s="21">
        <v>0</v>
      </c>
      <c r="P1717" s="2">
        <v>2376</v>
      </c>
      <c r="Q1717" s="2" t="s">
        <v>41</v>
      </c>
      <c r="R1717" s="2" t="s">
        <v>565</v>
      </c>
      <c r="S1717" s="2" t="s">
        <v>1143</v>
      </c>
      <c r="T1717" s="2" t="s">
        <v>64</v>
      </c>
      <c r="U1717" s="57" t="s">
        <v>1106</v>
      </c>
      <c r="V1717" s="2">
        <v>45206</v>
      </c>
      <c r="W1717" s="2">
        <v>1</v>
      </c>
      <c r="X1717" s="56" t="s">
        <v>422</v>
      </c>
      <c r="Y1717" s="21" t="s">
        <v>4584</v>
      </c>
      <c r="Z1717" s="52">
        <v>27.535999337638682</v>
      </c>
    </row>
    <row r="1718" spans="1:26" x14ac:dyDescent="0.25">
      <c r="A1718" s="70" t="s">
        <v>4583</v>
      </c>
      <c r="B1718" s="2" t="s">
        <v>3198</v>
      </c>
      <c r="C1718" s="19" t="s">
        <v>3529</v>
      </c>
      <c r="D1718" s="2" t="s">
        <v>260</v>
      </c>
      <c r="E1718" s="14">
        <v>20020003</v>
      </c>
      <c r="F1718" s="14" t="s">
        <v>566</v>
      </c>
      <c r="G1718" s="19">
        <v>14</v>
      </c>
      <c r="H1718" s="21">
        <v>131.15</v>
      </c>
      <c r="I1718" s="21">
        <v>4879.45</v>
      </c>
      <c r="J1718" s="54">
        <v>0</v>
      </c>
      <c r="K1718" s="54">
        <v>0</v>
      </c>
      <c r="L1718" s="55">
        <v>0</v>
      </c>
      <c r="M1718" s="56">
        <v>0</v>
      </c>
      <c r="N1718" s="19">
        <v>0</v>
      </c>
      <c r="O1718" s="21">
        <v>0</v>
      </c>
      <c r="P1718" s="2">
        <v>4879</v>
      </c>
      <c r="Q1718" s="2" t="s">
        <v>41</v>
      </c>
      <c r="R1718" s="2" t="s">
        <v>1104</v>
      </c>
      <c r="S1718" s="2" t="s">
        <v>3199</v>
      </c>
      <c r="T1718" s="2" t="s">
        <v>972</v>
      </c>
      <c r="U1718" s="57" t="s">
        <v>435</v>
      </c>
      <c r="V1718" s="2">
        <v>45234</v>
      </c>
      <c r="W1718" s="2">
        <v>1</v>
      </c>
      <c r="X1718" s="56" t="s">
        <v>422</v>
      </c>
      <c r="Y1718" s="21" t="s">
        <v>4584</v>
      </c>
      <c r="Z1718" s="52">
        <v>26.043576057948911</v>
      </c>
    </row>
    <row r="1719" spans="1:26" x14ac:dyDescent="0.25">
      <c r="A1719" s="70" t="s">
        <v>4583</v>
      </c>
      <c r="B1719" s="2" t="s">
        <v>2241</v>
      </c>
      <c r="C1719" s="19" t="s">
        <v>3529</v>
      </c>
      <c r="D1719" s="2" t="s">
        <v>260</v>
      </c>
      <c r="E1719" s="14">
        <v>20020003</v>
      </c>
      <c r="F1719" s="14" t="s">
        <v>523</v>
      </c>
      <c r="G1719" s="19">
        <v>14</v>
      </c>
      <c r="H1719" s="21">
        <v>154.30999999999997</v>
      </c>
      <c r="I1719" s="21">
        <v>5843.7</v>
      </c>
      <c r="J1719" s="54">
        <v>0</v>
      </c>
      <c r="K1719" s="54">
        <v>0</v>
      </c>
      <c r="L1719" s="55">
        <v>0</v>
      </c>
      <c r="M1719" s="56">
        <v>0</v>
      </c>
      <c r="N1719" s="19">
        <v>0</v>
      </c>
      <c r="O1719" s="21">
        <v>0</v>
      </c>
      <c r="P1719" s="2">
        <v>5844</v>
      </c>
      <c r="Q1719" s="2" t="s">
        <v>41</v>
      </c>
      <c r="R1719" s="2" t="s">
        <v>2242</v>
      </c>
      <c r="S1719" s="2" t="s">
        <v>2243</v>
      </c>
      <c r="T1719" s="2" t="s">
        <v>596</v>
      </c>
      <c r="U1719" s="57" t="s">
        <v>425</v>
      </c>
      <c r="V1719" s="2">
        <v>45276</v>
      </c>
      <c r="W1719" s="2">
        <v>1</v>
      </c>
      <c r="X1719" s="56" t="s">
        <v>422</v>
      </c>
      <c r="Y1719" s="21" t="s">
        <v>4584</v>
      </c>
      <c r="Z1719" s="52">
        <v>26.508910634437175</v>
      </c>
    </row>
    <row r="1720" spans="1:26" x14ac:dyDescent="0.25">
      <c r="A1720" s="70" t="s">
        <v>4583</v>
      </c>
      <c r="B1720" s="2" t="s">
        <v>1144</v>
      </c>
      <c r="C1720" s="19" t="s">
        <v>3529</v>
      </c>
      <c r="D1720" s="2" t="s">
        <v>260</v>
      </c>
      <c r="E1720" s="14">
        <v>20020003</v>
      </c>
      <c r="F1720" s="14" t="s">
        <v>476</v>
      </c>
      <c r="G1720" s="19">
        <v>14</v>
      </c>
      <c r="H1720" s="21">
        <v>138.47</v>
      </c>
      <c r="I1720" s="21">
        <v>5541.17</v>
      </c>
      <c r="J1720" s="54">
        <v>0</v>
      </c>
      <c r="K1720" s="54">
        <v>0</v>
      </c>
      <c r="L1720" s="55">
        <v>0</v>
      </c>
      <c r="M1720" s="56">
        <v>0</v>
      </c>
      <c r="N1720" s="19">
        <v>0</v>
      </c>
      <c r="O1720" s="21">
        <v>0</v>
      </c>
      <c r="P1720" s="2">
        <v>5541</v>
      </c>
      <c r="Q1720" s="2" t="s">
        <v>41</v>
      </c>
      <c r="R1720" s="2" t="s">
        <v>1104</v>
      </c>
      <c r="S1720" s="2" t="s">
        <v>1145</v>
      </c>
      <c r="T1720" s="2" t="s">
        <v>61</v>
      </c>
      <c r="U1720" s="57" t="s">
        <v>435</v>
      </c>
      <c r="V1720" s="2">
        <v>45297</v>
      </c>
      <c r="W1720" s="2">
        <v>1</v>
      </c>
      <c r="X1720" s="56" t="s">
        <v>422</v>
      </c>
      <c r="Y1720" s="21" t="s">
        <v>4584</v>
      </c>
      <c r="Z1720" s="52">
        <v>28.01198093449845</v>
      </c>
    </row>
    <row r="1721" spans="1:26" x14ac:dyDescent="0.25">
      <c r="A1721" s="70" t="s">
        <v>4583</v>
      </c>
      <c r="B1721" s="2" t="s">
        <v>1146</v>
      </c>
      <c r="C1721" s="19" t="s">
        <v>3529</v>
      </c>
      <c r="D1721" s="2" t="s">
        <v>260</v>
      </c>
      <c r="E1721" s="14">
        <v>20020003</v>
      </c>
      <c r="F1721" s="14" t="s">
        <v>481</v>
      </c>
      <c r="G1721" s="19">
        <v>14</v>
      </c>
      <c r="H1721" s="21">
        <v>189.22000000000008</v>
      </c>
      <c r="I1721" s="21">
        <v>7362.7899999999991</v>
      </c>
      <c r="J1721" s="54">
        <v>0</v>
      </c>
      <c r="K1721" s="54">
        <v>0</v>
      </c>
      <c r="L1721" s="55">
        <v>0</v>
      </c>
      <c r="M1721" s="56">
        <v>0</v>
      </c>
      <c r="N1721" s="19">
        <v>0</v>
      </c>
      <c r="O1721" s="21">
        <v>0</v>
      </c>
      <c r="P1721" s="2">
        <v>7363</v>
      </c>
      <c r="Q1721" s="2" t="s">
        <v>41</v>
      </c>
      <c r="R1721" s="2" t="s">
        <v>1147</v>
      </c>
      <c r="S1721" s="2" t="s">
        <v>1148</v>
      </c>
      <c r="T1721" s="2" t="s">
        <v>1149</v>
      </c>
      <c r="U1721" s="57" t="s">
        <v>437</v>
      </c>
      <c r="V1721" s="2" t="s">
        <v>552</v>
      </c>
      <c r="W1721" s="2">
        <v>1</v>
      </c>
      <c r="X1721" s="56" t="s">
        <v>422</v>
      </c>
      <c r="Y1721" s="21" t="s">
        <v>4584</v>
      </c>
      <c r="Z1721" s="52">
        <v>27.237887115526888</v>
      </c>
    </row>
    <row r="1722" spans="1:26" x14ac:dyDescent="0.25">
      <c r="A1722" s="70" t="s">
        <v>4583</v>
      </c>
      <c r="B1722" s="2" t="s">
        <v>1150</v>
      </c>
      <c r="C1722" s="19" t="s">
        <v>3529</v>
      </c>
      <c r="D1722" s="2" t="s">
        <v>260</v>
      </c>
      <c r="E1722" s="14">
        <v>20020003</v>
      </c>
      <c r="F1722" s="14" t="s">
        <v>750</v>
      </c>
      <c r="G1722" s="19">
        <v>7</v>
      </c>
      <c r="H1722" s="21">
        <v>23.09</v>
      </c>
      <c r="I1722" s="21">
        <v>853.24</v>
      </c>
      <c r="J1722" s="54">
        <v>0</v>
      </c>
      <c r="K1722" s="54">
        <v>0</v>
      </c>
      <c r="L1722" s="55">
        <v>0</v>
      </c>
      <c r="M1722" s="56">
        <v>0</v>
      </c>
      <c r="N1722" s="19">
        <v>0</v>
      </c>
      <c r="O1722" s="21">
        <v>0</v>
      </c>
      <c r="P1722" s="2">
        <v>853</v>
      </c>
      <c r="Q1722" s="2" t="s">
        <v>41</v>
      </c>
      <c r="R1722" s="2" t="s">
        <v>1151</v>
      </c>
      <c r="S1722" s="2" t="s">
        <v>1152</v>
      </c>
      <c r="T1722" s="2" t="s">
        <v>1153</v>
      </c>
      <c r="U1722" s="57" t="s">
        <v>437</v>
      </c>
      <c r="V1722" s="2">
        <v>45524</v>
      </c>
      <c r="W1722" s="2">
        <v>1</v>
      </c>
      <c r="X1722" s="56" t="s">
        <v>422</v>
      </c>
      <c r="Y1722" s="21" t="s">
        <v>4584</v>
      </c>
      <c r="Z1722" s="52">
        <v>12.933477695972284</v>
      </c>
    </row>
    <row r="1723" spans="1:26" x14ac:dyDescent="0.25">
      <c r="A1723" s="70" t="s">
        <v>4583</v>
      </c>
      <c r="B1723" s="2" t="s">
        <v>1154</v>
      </c>
      <c r="C1723" s="19" t="s">
        <v>3529</v>
      </c>
      <c r="D1723" s="2" t="s">
        <v>260</v>
      </c>
      <c r="E1723" s="14">
        <v>20020003</v>
      </c>
      <c r="F1723" s="14" t="s">
        <v>483</v>
      </c>
      <c r="G1723" s="19">
        <v>7</v>
      </c>
      <c r="H1723" s="21">
        <v>18.18</v>
      </c>
      <c r="I1723" s="21">
        <v>831.38</v>
      </c>
      <c r="J1723" s="54">
        <v>0</v>
      </c>
      <c r="K1723" s="54">
        <v>0</v>
      </c>
      <c r="L1723" s="55">
        <v>0</v>
      </c>
      <c r="M1723" s="56">
        <v>0</v>
      </c>
      <c r="N1723" s="19">
        <v>0</v>
      </c>
      <c r="O1723" s="21">
        <v>0</v>
      </c>
      <c r="P1723" s="2">
        <v>831</v>
      </c>
      <c r="Q1723" s="2" t="s">
        <v>41</v>
      </c>
      <c r="R1723" s="2" t="s">
        <v>1155</v>
      </c>
      <c r="S1723" s="2" t="s">
        <v>1156</v>
      </c>
      <c r="T1723" s="2" t="s">
        <v>61</v>
      </c>
      <c r="U1723" s="57">
        <v>0</v>
      </c>
      <c r="V1723" s="2">
        <v>45846</v>
      </c>
      <c r="W1723" s="2">
        <v>1</v>
      </c>
      <c r="X1723" s="56" t="s">
        <v>422</v>
      </c>
      <c r="Y1723" s="21" t="s">
        <v>4584</v>
      </c>
      <c r="Z1723" s="52">
        <v>16.005665566556658</v>
      </c>
    </row>
    <row r="1724" spans="1:26" x14ac:dyDescent="0.25">
      <c r="A1724" s="70" t="s">
        <v>4583</v>
      </c>
      <c r="B1724" s="2" t="s">
        <v>1157</v>
      </c>
      <c r="C1724" s="19" t="s">
        <v>3529</v>
      </c>
      <c r="D1724" s="2" t="s">
        <v>261</v>
      </c>
      <c r="E1724" s="14">
        <v>20020004</v>
      </c>
      <c r="F1724" s="14" t="s">
        <v>513</v>
      </c>
      <c r="G1724" s="19">
        <v>3</v>
      </c>
      <c r="H1724" s="21">
        <v>2.92</v>
      </c>
      <c r="I1724" s="21">
        <v>122.84</v>
      </c>
      <c r="J1724" s="54">
        <v>0</v>
      </c>
      <c r="K1724" s="54">
        <v>0</v>
      </c>
      <c r="L1724" s="55">
        <v>0</v>
      </c>
      <c r="M1724" s="56">
        <v>0</v>
      </c>
      <c r="N1724" s="19">
        <v>0</v>
      </c>
      <c r="O1724" s="21">
        <v>0</v>
      </c>
      <c r="P1724" s="2">
        <v>123</v>
      </c>
      <c r="Q1724" s="2" t="s">
        <v>41</v>
      </c>
      <c r="R1724" s="2" t="s">
        <v>1158</v>
      </c>
      <c r="S1724" s="2" t="s">
        <v>1159</v>
      </c>
      <c r="T1724" s="2" t="s">
        <v>59</v>
      </c>
      <c r="U1724" s="57" t="s">
        <v>729</v>
      </c>
      <c r="V1724" s="2">
        <v>45219</v>
      </c>
      <c r="W1724" s="2">
        <v>1</v>
      </c>
      <c r="X1724" s="56" t="s">
        <v>422</v>
      </c>
      <c r="Y1724" s="21" t="s">
        <v>4584</v>
      </c>
      <c r="Z1724" s="52">
        <v>6.310273972602741</v>
      </c>
    </row>
    <row r="1725" spans="1:26" x14ac:dyDescent="0.25">
      <c r="A1725" s="70" t="s">
        <v>4583</v>
      </c>
      <c r="B1725" s="2" t="s">
        <v>1160</v>
      </c>
      <c r="C1725" s="19" t="s">
        <v>3529</v>
      </c>
      <c r="D1725" s="2" t="s">
        <v>261</v>
      </c>
      <c r="E1725" s="14">
        <v>20020004</v>
      </c>
      <c r="F1725" s="14" t="s">
        <v>516</v>
      </c>
      <c r="G1725" s="19">
        <v>7</v>
      </c>
      <c r="H1725" s="21">
        <v>9.4399999999999977</v>
      </c>
      <c r="I1725" s="21">
        <v>369.99</v>
      </c>
      <c r="J1725" s="54">
        <v>0</v>
      </c>
      <c r="K1725" s="54">
        <v>0</v>
      </c>
      <c r="L1725" s="55">
        <v>0</v>
      </c>
      <c r="M1725" s="56">
        <v>0</v>
      </c>
      <c r="N1725" s="19">
        <v>0</v>
      </c>
      <c r="O1725" s="21">
        <v>0</v>
      </c>
      <c r="P1725" s="2">
        <v>370</v>
      </c>
      <c r="Q1725" s="2" t="s">
        <v>41</v>
      </c>
      <c r="R1725" s="2" t="s">
        <v>1161</v>
      </c>
      <c r="S1725" s="2" t="s">
        <v>1162</v>
      </c>
      <c r="T1725" s="2" t="s">
        <v>596</v>
      </c>
      <c r="U1725" s="57" t="s">
        <v>425</v>
      </c>
      <c r="V1725" s="2">
        <v>45219</v>
      </c>
      <c r="W1725" s="2">
        <v>1</v>
      </c>
      <c r="X1725" s="56" t="s">
        <v>422</v>
      </c>
      <c r="Y1725" s="21" t="s">
        <v>4584</v>
      </c>
      <c r="Z1725" s="52">
        <v>13.71784957627119</v>
      </c>
    </row>
    <row r="1726" spans="1:26" x14ac:dyDescent="0.25">
      <c r="A1726" s="70" t="s">
        <v>4583</v>
      </c>
      <c r="B1726" s="2" t="s">
        <v>4652</v>
      </c>
      <c r="C1726" s="19" t="s">
        <v>3529</v>
      </c>
      <c r="D1726" s="2" t="s">
        <v>261</v>
      </c>
      <c r="E1726" s="14">
        <v>20020004</v>
      </c>
      <c r="F1726" s="14" t="s">
        <v>423</v>
      </c>
      <c r="G1726" s="19">
        <v>2</v>
      </c>
      <c r="H1726" s="21">
        <v>6.92</v>
      </c>
      <c r="I1726" s="21">
        <v>287.85000000000002</v>
      </c>
      <c r="J1726" s="54">
        <v>0</v>
      </c>
      <c r="K1726" s="54">
        <v>0</v>
      </c>
      <c r="L1726" s="55">
        <v>0</v>
      </c>
      <c r="M1726" s="56">
        <v>0</v>
      </c>
      <c r="N1726" s="19">
        <v>0</v>
      </c>
      <c r="O1726" s="21">
        <v>0</v>
      </c>
      <c r="P1726" s="2">
        <v>288</v>
      </c>
      <c r="Q1726" s="2" t="s">
        <v>41</v>
      </c>
      <c r="R1726" s="2" t="s">
        <v>1163</v>
      </c>
      <c r="S1726" s="2" t="s">
        <v>4653</v>
      </c>
      <c r="T1726" s="2" t="s">
        <v>57</v>
      </c>
      <c r="U1726" s="57" t="s">
        <v>608</v>
      </c>
      <c r="V1726" s="2">
        <v>45219</v>
      </c>
      <c r="W1726" s="2">
        <v>1</v>
      </c>
      <c r="X1726" s="56" t="s">
        <v>422</v>
      </c>
      <c r="Y1726" s="21" t="s">
        <v>4584</v>
      </c>
      <c r="Z1726" s="52">
        <v>4.1596820809248554</v>
      </c>
    </row>
    <row r="1727" spans="1:26" x14ac:dyDescent="0.25">
      <c r="A1727" s="70" t="s">
        <v>4583</v>
      </c>
      <c r="B1727" s="2" t="s">
        <v>1164</v>
      </c>
      <c r="C1727" s="19" t="s">
        <v>3529</v>
      </c>
      <c r="D1727" s="2" t="s">
        <v>261</v>
      </c>
      <c r="E1727" s="14">
        <v>20020004</v>
      </c>
      <c r="F1727" s="14" t="s">
        <v>523</v>
      </c>
      <c r="G1727" s="19">
        <v>14</v>
      </c>
      <c r="H1727" s="21">
        <v>118.21</v>
      </c>
      <c r="I1727" s="21">
        <v>4542.72</v>
      </c>
      <c r="J1727" s="54">
        <v>0</v>
      </c>
      <c r="K1727" s="54">
        <v>0</v>
      </c>
      <c r="L1727" s="55">
        <v>0</v>
      </c>
      <c r="M1727" s="56">
        <v>0</v>
      </c>
      <c r="N1727" s="19">
        <v>0</v>
      </c>
      <c r="O1727" s="21">
        <v>0</v>
      </c>
      <c r="P1727" s="2">
        <v>4543</v>
      </c>
      <c r="Q1727" s="2" t="s">
        <v>41</v>
      </c>
      <c r="R1727" s="2" t="s">
        <v>1165</v>
      </c>
      <c r="S1727" s="2" t="s">
        <v>1166</v>
      </c>
      <c r="T1727" s="2" t="s">
        <v>972</v>
      </c>
      <c r="U1727" s="57" t="s">
        <v>435</v>
      </c>
      <c r="V1727" s="2">
        <v>45297</v>
      </c>
      <c r="W1727" s="2">
        <v>1</v>
      </c>
      <c r="X1727" s="56" t="s">
        <v>422</v>
      </c>
      <c r="Y1727" s="21" t="s">
        <v>4584</v>
      </c>
      <c r="Z1727" s="52">
        <v>26.900465273665517</v>
      </c>
    </row>
    <row r="1728" spans="1:26" x14ac:dyDescent="0.25">
      <c r="A1728" s="70" t="s">
        <v>4583</v>
      </c>
      <c r="B1728" s="2" t="s">
        <v>1167</v>
      </c>
      <c r="C1728" s="19" t="s">
        <v>3529</v>
      </c>
      <c r="D1728" s="2" t="s">
        <v>261</v>
      </c>
      <c r="E1728" s="14">
        <v>20020004</v>
      </c>
      <c r="F1728" s="14" t="s">
        <v>476</v>
      </c>
      <c r="G1728" s="19">
        <v>6</v>
      </c>
      <c r="H1728" s="21">
        <v>11.880000000000003</v>
      </c>
      <c r="I1728" s="21">
        <v>520.93999999999994</v>
      </c>
      <c r="J1728" s="54">
        <v>0</v>
      </c>
      <c r="K1728" s="54">
        <v>0</v>
      </c>
      <c r="L1728" s="55">
        <v>0</v>
      </c>
      <c r="M1728" s="56">
        <v>0</v>
      </c>
      <c r="N1728" s="19">
        <v>0</v>
      </c>
      <c r="O1728" s="21">
        <v>0</v>
      </c>
      <c r="P1728" s="2">
        <v>521</v>
      </c>
      <c r="Q1728" s="2" t="s">
        <v>41</v>
      </c>
      <c r="R1728" s="2" t="s">
        <v>1168</v>
      </c>
      <c r="S1728" s="2" t="s">
        <v>1169</v>
      </c>
      <c r="T1728" s="2" t="s">
        <v>61</v>
      </c>
      <c r="U1728" s="57" t="s">
        <v>435</v>
      </c>
      <c r="V1728" s="2">
        <v>45227</v>
      </c>
      <c r="W1728" s="2">
        <v>1</v>
      </c>
      <c r="X1728" s="56" t="s">
        <v>422</v>
      </c>
      <c r="Y1728" s="21" t="s">
        <v>4584</v>
      </c>
      <c r="Z1728" s="52">
        <v>13.155050505050504</v>
      </c>
    </row>
    <row r="1729" spans="1:26" x14ac:dyDescent="0.25">
      <c r="A1729" s="70" t="s">
        <v>4583</v>
      </c>
      <c r="B1729" s="2" t="s">
        <v>3553</v>
      </c>
      <c r="C1729" s="19" t="s">
        <v>3529</v>
      </c>
      <c r="D1729" s="2" t="s">
        <v>261</v>
      </c>
      <c r="E1729" s="14">
        <v>20020004</v>
      </c>
      <c r="F1729" s="14" t="s">
        <v>533</v>
      </c>
      <c r="G1729" s="19">
        <v>5</v>
      </c>
      <c r="H1729" s="21">
        <v>6.39</v>
      </c>
      <c r="I1729" s="21">
        <v>240.97000000000003</v>
      </c>
      <c r="J1729" s="54">
        <v>0</v>
      </c>
      <c r="K1729" s="54">
        <v>0</v>
      </c>
      <c r="L1729" s="55">
        <v>0</v>
      </c>
      <c r="M1729" s="56">
        <v>0</v>
      </c>
      <c r="N1729" s="19">
        <v>0</v>
      </c>
      <c r="O1729" s="21">
        <v>0</v>
      </c>
      <c r="P1729" s="2">
        <v>241</v>
      </c>
      <c r="Q1729" s="2" t="s">
        <v>41</v>
      </c>
      <c r="R1729" s="2" t="s">
        <v>3554</v>
      </c>
      <c r="S1729" s="2" t="s">
        <v>3555</v>
      </c>
      <c r="T1729" s="2" t="s">
        <v>57</v>
      </c>
      <c r="U1729" s="57" t="s">
        <v>608</v>
      </c>
      <c r="V1729" s="2">
        <v>45227</v>
      </c>
      <c r="W1729" s="2">
        <v>1</v>
      </c>
      <c r="X1729" s="56" t="s">
        <v>422</v>
      </c>
      <c r="Y1729" s="21" t="s">
        <v>4584</v>
      </c>
      <c r="Z1729" s="52">
        <v>9.4276212832550872</v>
      </c>
    </row>
    <row r="1730" spans="1:26" x14ac:dyDescent="0.25">
      <c r="A1730" s="70" t="s">
        <v>4583</v>
      </c>
      <c r="B1730" s="2" t="s">
        <v>1170</v>
      </c>
      <c r="C1730" s="19" t="s">
        <v>3529</v>
      </c>
      <c r="D1730" s="2" t="s">
        <v>261</v>
      </c>
      <c r="E1730" s="14">
        <v>20020004</v>
      </c>
      <c r="F1730" s="14" t="s">
        <v>536</v>
      </c>
      <c r="G1730" s="19">
        <v>4</v>
      </c>
      <c r="H1730" s="21">
        <v>6.39</v>
      </c>
      <c r="I1730" s="21">
        <v>342.62</v>
      </c>
      <c r="J1730" s="54">
        <v>0</v>
      </c>
      <c r="K1730" s="54">
        <v>0</v>
      </c>
      <c r="L1730" s="55">
        <v>0</v>
      </c>
      <c r="M1730" s="56">
        <v>0</v>
      </c>
      <c r="N1730" s="19">
        <v>0</v>
      </c>
      <c r="O1730" s="21">
        <v>0</v>
      </c>
      <c r="P1730" s="2">
        <v>343</v>
      </c>
      <c r="Q1730" s="2" t="s">
        <v>41</v>
      </c>
      <c r="R1730" s="2" t="s">
        <v>1171</v>
      </c>
      <c r="S1730" s="2" t="s">
        <v>1172</v>
      </c>
      <c r="T1730" s="2" t="s">
        <v>57</v>
      </c>
      <c r="U1730" s="57" t="s">
        <v>608</v>
      </c>
      <c r="V1730" s="2">
        <v>45297</v>
      </c>
      <c r="W1730" s="2">
        <v>1</v>
      </c>
      <c r="X1730" s="56" t="s">
        <v>422</v>
      </c>
      <c r="Y1730" s="21" t="s">
        <v>4584</v>
      </c>
      <c r="Z1730" s="52">
        <v>10.723630672926449</v>
      </c>
    </row>
    <row r="1731" spans="1:26" x14ac:dyDescent="0.25">
      <c r="A1731" s="70" t="s">
        <v>4583</v>
      </c>
      <c r="B1731" s="2" t="s">
        <v>1174</v>
      </c>
      <c r="C1731" s="19" t="s">
        <v>3529</v>
      </c>
      <c r="D1731" s="2" t="s">
        <v>261</v>
      </c>
      <c r="E1731" s="14">
        <v>20020004</v>
      </c>
      <c r="F1731" s="14" t="s">
        <v>653</v>
      </c>
      <c r="G1731" s="19">
        <v>14</v>
      </c>
      <c r="H1731" s="21">
        <v>24.810000000000002</v>
      </c>
      <c r="I1731" s="21">
        <v>873.18000000000006</v>
      </c>
      <c r="J1731" s="54">
        <v>0</v>
      </c>
      <c r="K1731" s="54">
        <v>0</v>
      </c>
      <c r="L1731" s="55">
        <v>0</v>
      </c>
      <c r="M1731" s="56">
        <v>0</v>
      </c>
      <c r="N1731" s="19">
        <v>0</v>
      </c>
      <c r="O1731" s="21">
        <v>0</v>
      </c>
      <c r="P1731" s="2">
        <v>873</v>
      </c>
      <c r="Q1731" s="2" t="s">
        <v>41</v>
      </c>
      <c r="R1731" s="2" t="s">
        <v>1175</v>
      </c>
      <c r="S1731" s="2" t="s">
        <v>1176</v>
      </c>
      <c r="T1731" s="2" t="s">
        <v>60</v>
      </c>
      <c r="U1731" s="57" t="s">
        <v>425</v>
      </c>
      <c r="V1731" s="2" t="s">
        <v>823</v>
      </c>
      <c r="W1731" s="2">
        <v>1</v>
      </c>
      <c r="X1731" s="56" t="s">
        <v>422</v>
      </c>
      <c r="Y1731" s="21" t="s">
        <v>4584</v>
      </c>
      <c r="Z1731" s="52">
        <v>24.636275695284159</v>
      </c>
    </row>
    <row r="1732" spans="1:26" x14ac:dyDescent="0.25">
      <c r="A1732" s="70" t="s">
        <v>4583</v>
      </c>
      <c r="B1732" s="2" t="s">
        <v>4654</v>
      </c>
      <c r="C1732" s="19" t="s">
        <v>3529</v>
      </c>
      <c r="D1732" s="2" t="s">
        <v>262</v>
      </c>
      <c r="E1732" s="14">
        <v>20020005</v>
      </c>
      <c r="F1732" s="14" t="s">
        <v>44</v>
      </c>
      <c r="G1732" s="19">
        <v>1</v>
      </c>
      <c r="H1732" s="21">
        <v>60</v>
      </c>
      <c r="I1732" s="21">
        <v>2377.1999999999998</v>
      </c>
      <c r="J1732" s="54">
        <v>0</v>
      </c>
      <c r="K1732" s="54">
        <v>0</v>
      </c>
      <c r="L1732" s="55">
        <v>0</v>
      </c>
      <c r="M1732" s="56">
        <v>0</v>
      </c>
      <c r="N1732" s="19">
        <v>0</v>
      </c>
      <c r="O1732" s="21">
        <v>0</v>
      </c>
      <c r="P1732" s="2">
        <v>2377</v>
      </c>
      <c r="Q1732" s="2" t="s">
        <v>41</v>
      </c>
      <c r="R1732" s="2" t="s">
        <v>98</v>
      </c>
      <c r="S1732" s="2" t="s">
        <v>99</v>
      </c>
      <c r="T1732" s="2" t="s">
        <v>60</v>
      </c>
      <c r="U1732" s="57" t="s">
        <v>425</v>
      </c>
      <c r="V1732" s="2">
        <v>45227</v>
      </c>
      <c r="W1732" s="2">
        <v>1</v>
      </c>
      <c r="X1732" s="56" t="s">
        <v>422</v>
      </c>
      <c r="Y1732" s="21" t="s">
        <v>4584</v>
      </c>
      <c r="Z1732" s="52">
        <v>1.9809999999999999</v>
      </c>
    </row>
    <row r="1733" spans="1:26" x14ac:dyDescent="0.25">
      <c r="A1733" s="70" t="s">
        <v>4583</v>
      </c>
      <c r="B1733" s="2" t="s">
        <v>2105</v>
      </c>
      <c r="C1733" s="19" t="s">
        <v>3529</v>
      </c>
      <c r="D1733" s="2" t="s">
        <v>262</v>
      </c>
      <c r="E1733" s="14">
        <v>20020005</v>
      </c>
      <c r="F1733" s="14" t="s">
        <v>617</v>
      </c>
      <c r="G1733" s="19">
        <v>6</v>
      </c>
      <c r="H1733" s="21">
        <v>13.36</v>
      </c>
      <c r="I1733" s="21">
        <v>576.4799999999999</v>
      </c>
      <c r="J1733" s="54">
        <v>0</v>
      </c>
      <c r="K1733" s="54">
        <v>0</v>
      </c>
      <c r="L1733" s="55">
        <v>0</v>
      </c>
      <c r="M1733" s="56">
        <v>0</v>
      </c>
      <c r="N1733" s="19">
        <v>0</v>
      </c>
      <c r="O1733" s="21">
        <v>0</v>
      </c>
      <c r="P1733" s="2">
        <v>576</v>
      </c>
      <c r="Q1733" s="2" t="s">
        <v>41</v>
      </c>
      <c r="R1733" s="2" t="s">
        <v>2106</v>
      </c>
      <c r="S1733" s="2" t="s">
        <v>2107</v>
      </c>
      <c r="T1733" s="2" t="s">
        <v>953</v>
      </c>
      <c r="U1733" s="57" t="s">
        <v>437</v>
      </c>
      <c r="V1733" s="2">
        <v>45257</v>
      </c>
      <c r="W1733" s="2">
        <v>1</v>
      </c>
      <c r="X1733" s="56" t="s">
        <v>422</v>
      </c>
      <c r="Y1733" s="21" t="s">
        <v>4584</v>
      </c>
      <c r="Z1733" s="52">
        <v>12.944910179640718</v>
      </c>
    </row>
    <row r="1734" spans="1:26" x14ac:dyDescent="0.25">
      <c r="A1734" s="70" t="s">
        <v>4583</v>
      </c>
      <c r="B1734" s="2" t="s">
        <v>2804</v>
      </c>
      <c r="C1734" s="19" t="s">
        <v>3529</v>
      </c>
      <c r="D1734" s="2" t="s">
        <v>262</v>
      </c>
      <c r="E1734" s="14">
        <v>20020005</v>
      </c>
      <c r="F1734" s="14" t="s">
        <v>513</v>
      </c>
      <c r="G1734" s="19">
        <v>8</v>
      </c>
      <c r="H1734" s="21">
        <v>21.21</v>
      </c>
      <c r="I1734" s="21">
        <v>896.86000000000013</v>
      </c>
      <c r="J1734" s="54">
        <v>0</v>
      </c>
      <c r="K1734" s="54">
        <v>0</v>
      </c>
      <c r="L1734" s="55">
        <v>0</v>
      </c>
      <c r="M1734" s="56">
        <v>0</v>
      </c>
      <c r="N1734" s="19">
        <v>0</v>
      </c>
      <c r="O1734" s="21">
        <v>0</v>
      </c>
      <c r="P1734" s="2">
        <v>897</v>
      </c>
      <c r="Q1734" s="2" t="s">
        <v>41</v>
      </c>
      <c r="R1734" s="2" t="s">
        <v>2805</v>
      </c>
      <c r="S1734" s="2" t="s">
        <v>2806</v>
      </c>
      <c r="T1734" s="2" t="s">
        <v>65</v>
      </c>
      <c r="U1734" s="57" t="s">
        <v>480</v>
      </c>
      <c r="V1734" s="2">
        <v>45257</v>
      </c>
      <c r="W1734" s="2">
        <v>1</v>
      </c>
      <c r="X1734" s="56" t="s">
        <v>422</v>
      </c>
      <c r="Y1734" s="21" t="s">
        <v>4584</v>
      </c>
      <c r="Z1734" s="52">
        <v>16.913908533710515</v>
      </c>
    </row>
    <row r="1735" spans="1:26" x14ac:dyDescent="0.25">
      <c r="A1735" s="70" t="s">
        <v>4583</v>
      </c>
      <c r="B1735" s="2" t="s">
        <v>1177</v>
      </c>
      <c r="C1735" s="19" t="s">
        <v>3529</v>
      </c>
      <c r="D1735" s="2" t="s">
        <v>262</v>
      </c>
      <c r="E1735" s="14">
        <v>20020005</v>
      </c>
      <c r="F1735" s="14" t="s">
        <v>423</v>
      </c>
      <c r="G1735" s="19">
        <v>6</v>
      </c>
      <c r="H1735" s="21">
        <v>22.779999999999998</v>
      </c>
      <c r="I1735" s="21">
        <v>787.07</v>
      </c>
      <c r="J1735" s="54">
        <v>0</v>
      </c>
      <c r="K1735" s="54">
        <v>0</v>
      </c>
      <c r="L1735" s="55">
        <v>0</v>
      </c>
      <c r="M1735" s="56">
        <v>0</v>
      </c>
      <c r="N1735" s="19">
        <v>0</v>
      </c>
      <c r="O1735" s="21">
        <v>0</v>
      </c>
      <c r="P1735" s="2">
        <v>787</v>
      </c>
      <c r="Q1735" s="2" t="s">
        <v>41</v>
      </c>
      <c r="R1735" s="2" t="s">
        <v>1178</v>
      </c>
      <c r="S1735" s="2" t="s">
        <v>1179</v>
      </c>
      <c r="T1735" s="2" t="s">
        <v>65</v>
      </c>
      <c r="U1735" s="57" t="s">
        <v>480</v>
      </c>
      <c r="V1735" s="2">
        <v>45257</v>
      </c>
      <c r="W1735" s="2">
        <v>1</v>
      </c>
      <c r="X1735" s="56" t="s">
        <v>422</v>
      </c>
      <c r="Y1735" s="21" t="s">
        <v>4584</v>
      </c>
      <c r="Z1735" s="52">
        <v>10.365276558384551</v>
      </c>
    </row>
    <row r="1736" spans="1:26" x14ac:dyDescent="0.25">
      <c r="A1736" s="70" t="s">
        <v>4583</v>
      </c>
      <c r="B1736" s="2" t="s">
        <v>1180</v>
      </c>
      <c r="C1736" s="19" t="s">
        <v>3529</v>
      </c>
      <c r="D1736" s="2" t="s">
        <v>262</v>
      </c>
      <c r="E1736" s="14">
        <v>20020005</v>
      </c>
      <c r="F1736" s="14" t="s">
        <v>520</v>
      </c>
      <c r="G1736" s="19">
        <v>6</v>
      </c>
      <c r="H1736" s="21">
        <v>13.13</v>
      </c>
      <c r="I1736" s="21">
        <v>466.09999999999997</v>
      </c>
      <c r="J1736" s="54">
        <v>0</v>
      </c>
      <c r="K1736" s="54">
        <v>0</v>
      </c>
      <c r="L1736" s="55">
        <v>0</v>
      </c>
      <c r="M1736" s="56">
        <v>0</v>
      </c>
      <c r="N1736" s="19">
        <v>0</v>
      </c>
      <c r="O1736" s="21">
        <v>0</v>
      </c>
      <c r="P1736" s="2">
        <v>466</v>
      </c>
      <c r="Q1736" s="2" t="s">
        <v>41</v>
      </c>
      <c r="R1736" s="2" t="s">
        <v>1181</v>
      </c>
      <c r="S1736" s="2" t="s">
        <v>1182</v>
      </c>
      <c r="T1736" s="2" t="s">
        <v>65</v>
      </c>
      <c r="U1736" s="57" t="s">
        <v>480</v>
      </c>
      <c r="V1736" s="2">
        <v>45257</v>
      </c>
      <c r="W1736" s="2">
        <v>1</v>
      </c>
      <c r="X1736" s="56" t="s">
        <v>422</v>
      </c>
      <c r="Y1736" s="21" t="s">
        <v>4584</v>
      </c>
      <c r="Z1736" s="52">
        <v>10.649657273419651</v>
      </c>
    </row>
    <row r="1737" spans="1:26" x14ac:dyDescent="0.25">
      <c r="A1737" s="70" t="s">
        <v>4583</v>
      </c>
      <c r="B1737" s="2" t="s">
        <v>3956</v>
      </c>
      <c r="C1737" s="19" t="s">
        <v>3529</v>
      </c>
      <c r="D1737" s="2" t="s">
        <v>262</v>
      </c>
      <c r="E1737" s="14">
        <v>20020005</v>
      </c>
      <c r="F1737" s="14" t="s">
        <v>482</v>
      </c>
      <c r="G1737" s="19">
        <v>13</v>
      </c>
      <c r="H1737" s="21">
        <v>57.199999999999996</v>
      </c>
      <c r="I1737" s="21">
        <v>1954.0700000000002</v>
      </c>
      <c r="J1737" s="54">
        <v>0</v>
      </c>
      <c r="K1737" s="54">
        <v>0</v>
      </c>
      <c r="L1737" s="55">
        <v>0</v>
      </c>
      <c r="M1737" s="56">
        <v>0</v>
      </c>
      <c r="N1737" s="19">
        <v>0</v>
      </c>
      <c r="O1737" s="21">
        <v>0</v>
      </c>
      <c r="P1737" s="2">
        <v>1954</v>
      </c>
      <c r="Q1737" s="2" t="s">
        <v>41</v>
      </c>
      <c r="R1737" s="2" t="s">
        <v>3957</v>
      </c>
      <c r="S1737" s="2" t="s">
        <v>3958</v>
      </c>
      <c r="T1737" s="2" t="s">
        <v>65</v>
      </c>
      <c r="U1737" s="57" t="s">
        <v>480</v>
      </c>
      <c r="V1737" s="2">
        <v>45262</v>
      </c>
      <c r="W1737" s="2">
        <v>1</v>
      </c>
      <c r="X1737" s="56" t="s">
        <v>422</v>
      </c>
      <c r="Y1737" s="21" t="s">
        <v>4584</v>
      </c>
      <c r="Z1737" s="52">
        <v>22.205340909090914</v>
      </c>
    </row>
    <row r="1738" spans="1:26" x14ac:dyDescent="0.25">
      <c r="A1738" s="70" t="s">
        <v>4583</v>
      </c>
      <c r="B1738" s="2" t="s">
        <v>1183</v>
      </c>
      <c r="C1738" s="19" t="s">
        <v>3529</v>
      </c>
      <c r="D1738" s="2" t="s">
        <v>262</v>
      </c>
      <c r="E1738" s="14">
        <v>20020005</v>
      </c>
      <c r="F1738" s="14" t="s">
        <v>533</v>
      </c>
      <c r="G1738" s="19">
        <v>13</v>
      </c>
      <c r="H1738" s="21">
        <v>38.46</v>
      </c>
      <c r="I1738" s="21">
        <v>1461.5200000000002</v>
      </c>
      <c r="J1738" s="54">
        <v>0</v>
      </c>
      <c r="K1738" s="54">
        <v>0</v>
      </c>
      <c r="L1738" s="55">
        <v>0</v>
      </c>
      <c r="M1738" s="56">
        <v>0</v>
      </c>
      <c r="N1738" s="19">
        <v>0</v>
      </c>
      <c r="O1738" s="21">
        <v>0</v>
      </c>
      <c r="P1738" s="2">
        <v>1462</v>
      </c>
      <c r="Q1738" s="2" t="s">
        <v>41</v>
      </c>
      <c r="R1738" s="2" t="s">
        <v>1184</v>
      </c>
      <c r="S1738" s="2" t="s">
        <v>1185</v>
      </c>
      <c r="T1738" s="2" t="s">
        <v>65</v>
      </c>
      <c r="U1738" s="57" t="s">
        <v>480</v>
      </c>
      <c r="V1738" s="2">
        <v>45276</v>
      </c>
      <c r="W1738" s="2">
        <v>1</v>
      </c>
      <c r="X1738" s="56" t="s">
        <v>422</v>
      </c>
      <c r="Y1738" s="21" t="s">
        <v>4584</v>
      </c>
      <c r="Z1738" s="52">
        <v>24.700676027041087</v>
      </c>
    </row>
    <row r="1739" spans="1:26" x14ac:dyDescent="0.25">
      <c r="A1739" s="70" t="s">
        <v>4583</v>
      </c>
      <c r="B1739" s="2" t="s">
        <v>4475</v>
      </c>
      <c r="C1739" s="19" t="s">
        <v>3529</v>
      </c>
      <c r="D1739" s="2" t="s">
        <v>262</v>
      </c>
      <c r="E1739" s="14">
        <v>20020005</v>
      </c>
      <c r="F1739" s="14" t="s">
        <v>536</v>
      </c>
      <c r="G1739" s="19">
        <v>12</v>
      </c>
      <c r="H1739" s="21">
        <v>40.1</v>
      </c>
      <c r="I1739" s="21">
        <v>1354.1999999999998</v>
      </c>
      <c r="J1739" s="54">
        <v>0</v>
      </c>
      <c r="K1739" s="54">
        <v>0</v>
      </c>
      <c r="L1739" s="55">
        <v>0</v>
      </c>
      <c r="M1739" s="56">
        <v>0</v>
      </c>
      <c r="N1739" s="19">
        <v>0</v>
      </c>
      <c r="O1739" s="21">
        <v>0</v>
      </c>
      <c r="P1739" s="2">
        <v>1354</v>
      </c>
      <c r="Q1739" s="2" t="s">
        <v>41</v>
      </c>
      <c r="R1739" s="2" t="s">
        <v>4476</v>
      </c>
      <c r="S1739" s="2" t="s">
        <v>4477</v>
      </c>
      <c r="T1739" s="2" t="s">
        <v>65</v>
      </c>
      <c r="U1739" s="57" t="s">
        <v>480</v>
      </c>
      <c r="V1739" s="2">
        <v>45276</v>
      </c>
      <c r="W1739" s="2">
        <v>1</v>
      </c>
      <c r="X1739" s="56" t="s">
        <v>422</v>
      </c>
      <c r="Y1739" s="21" t="s">
        <v>4584</v>
      </c>
      <c r="Z1739" s="52">
        <v>20.262344139650875</v>
      </c>
    </row>
    <row r="1740" spans="1:26" x14ac:dyDescent="0.25">
      <c r="A1740" s="70" t="s">
        <v>4583</v>
      </c>
      <c r="B1740" s="2" t="s">
        <v>2961</v>
      </c>
      <c r="C1740" s="19" t="s">
        <v>3529</v>
      </c>
      <c r="D1740" s="2" t="s">
        <v>262</v>
      </c>
      <c r="E1740" s="14">
        <v>20020005</v>
      </c>
      <c r="F1740" s="14" t="s">
        <v>432</v>
      </c>
      <c r="G1740" s="19">
        <v>6</v>
      </c>
      <c r="H1740" s="21">
        <v>11.18</v>
      </c>
      <c r="I1740" s="21">
        <v>539.18000000000006</v>
      </c>
      <c r="J1740" s="54">
        <v>0</v>
      </c>
      <c r="K1740" s="54">
        <v>0</v>
      </c>
      <c r="L1740" s="55">
        <v>0</v>
      </c>
      <c r="M1740" s="56">
        <v>0</v>
      </c>
      <c r="N1740" s="19">
        <v>0</v>
      </c>
      <c r="O1740" s="21">
        <v>0</v>
      </c>
      <c r="P1740" s="2">
        <v>539</v>
      </c>
      <c r="Q1740" s="2" t="s">
        <v>41</v>
      </c>
      <c r="R1740" s="2" t="s">
        <v>2962</v>
      </c>
      <c r="S1740" s="2" t="s">
        <v>2963</v>
      </c>
      <c r="T1740" s="2" t="s">
        <v>65</v>
      </c>
      <c r="U1740" s="57" t="s">
        <v>480</v>
      </c>
      <c r="V1740" s="2">
        <v>45276</v>
      </c>
      <c r="W1740" s="2">
        <v>1</v>
      </c>
      <c r="X1740" s="56" t="s">
        <v>422</v>
      </c>
      <c r="Y1740" s="21" t="s">
        <v>4584</v>
      </c>
      <c r="Z1740" s="52">
        <v>14.468157423971382</v>
      </c>
    </row>
    <row r="1741" spans="1:26" x14ac:dyDescent="0.25">
      <c r="A1741" s="70" t="s">
        <v>4583</v>
      </c>
      <c r="B1741" s="2" t="s">
        <v>1186</v>
      </c>
      <c r="C1741" s="19" t="s">
        <v>3529</v>
      </c>
      <c r="D1741" s="2" t="s">
        <v>262</v>
      </c>
      <c r="E1741" s="14">
        <v>20020005</v>
      </c>
      <c r="F1741" s="14" t="s">
        <v>486</v>
      </c>
      <c r="G1741" s="19">
        <v>6</v>
      </c>
      <c r="H1741" s="21">
        <v>10.01</v>
      </c>
      <c r="I1741" s="21">
        <v>375.73</v>
      </c>
      <c r="J1741" s="54">
        <v>0</v>
      </c>
      <c r="K1741" s="54">
        <v>0</v>
      </c>
      <c r="L1741" s="55">
        <v>0</v>
      </c>
      <c r="M1741" s="56">
        <v>0</v>
      </c>
      <c r="N1741" s="19">
        <v>0</v>
      </c>
      <c r="O1741" s="21">
        <v>0</v>
      </c>
      <c r="P1741" s="2">
        <v>376</v>
      </c>
      <c r="Q1741" s="2" t="s">
        <v>41</v>
      </c>
      <c r="R1741" s="2" t="s">
        <v>1187</v>
      </c>
      <c r="S1741" s="2" t="s">
        <v>1188</v>
      </c>
      <c r="T1741" s="2" t="s">
        <v>65</v>
      </c>
      <c r="U1741" s="57" t="s">
        <v>480</v>
      </c>
      <c r="V1741" s="2">
        <v>45271</v>
      </c>
      <c r="W1741" s="2">
        <v>1</v>
      </c>
      <c r="X1741" s="56" t="s">
        <v>422</v>
      </c>
      <c r="Y1741" s="21" t="s">
        <v>4584</v>
      </c>
      <c r="Z1741" s="52">
        <v>11.260639360639365</v>
      </c>
    </row>
    <row r="1742" spans="1:26" x14ac:dyDescent="0.25">
      <c r="A1742" s="70" t="s">
        <v>4583</v>
      </c>
      <c r="B1742" s="2" t="s">
        <v>2710</v>
      </c>
      <c r="C1742" s="19" t="s">
        <v>3529</v>
      </c>
      <c r="D1742" s="2" t="s">
        <v>262</v>
      </c>
      <c r="E1742" s="14">
        <v>20020005</v>
      </c>
      <c r="F1742" s="14" t="s">
        <v>477</v>
      </c>
      <c r="G1742" s="19">
        <v>11</v>
      </c>
      <c r="H1742" s="21">
        <v>38.969999999999992</v>
      </c>
      <c r="I1742" s="21">
        <v>1369.62</v>
      </c>
      <c r="J1742" s="54">
        <v>0</v>
      </c>
      <c r="K1742" s="54">
        <v>0</v>
      </c>
      <c r="L1742" s="55">
        <v>0</v>
      </c>
      <c r="M1742" s="56">
        <v>0</v>
      </c>
      <c r="N1742" s="19">
        <v>0</v>
      </c>
      <c r="O1742" s="21">
        <v>0</v>
      </c>
      <c r="P1742" s="2">
        <v>1370</v>
      </c>
      <c r="Q1742" s="2" t="s">
        <v>41</v>
      </c>
      <c r="R1742" s="2" t="s">
        <v>2711</v>
      </c>
      <c r="S1742" s="2" t="s">
        <v>2712</v>
      </c>
      <c r="T1742" s="2" t="s">
        <v>97</v>
      </c>
      <c r="U1742" s="57" t="s">
        <v>430</v>
      </c>
      <c r="V1742" s="2">
        <v>45271</v>
      </c>
      <c r="W1742" s="2">
        <v>1</v>
      </c>
      <c r="X1742" s="56" t="s">
        <v>422</v>
      </c>
      <c r="Y1742" s="21" t="s">
        <v>4584</v>
      </c>
      <c r="Z1742" s="52">
        <v>19.330023094688226</v>
      </c>
    </row>
    <row r="1743" spans="1:26" x14ac:dyDescent="0.25">
      <c r="A1743" s="70" t="s">
        <v>4583</v>
      </c>
      <c r="B1743" s="2" t="s">
        <v>1189</v>
      </c>
      <c r="C1743" s="19" t="s">
        <v>3529</v>
      </c>
      <c r="D1743" s="2" t="s">
        <v>262</v>
      </c>
      <c r="E1743" s="14">
        <v>20020005</v>
      </c>
      <c r="F1743" s="14" t="s">
        <v>436</v>
      </c>
      <c r="G1743" s="19">
        <v>6</v>
      </c>
      <c r="H1743" s="21">
        <v>17.79</v>
      </c>
      <c r="I1743" s="21">
        <v>744.68000000000006</v>
      </c>
      <c r="J1743" s="54">
        <v>0</v>
      </c>
      <c r="K1743" s="54">
        <v>0</v>
      </c>
      <c r="L1743" s="55">
        <v>0</v>
      </c>
      <c r="M1743" s="56">
        <v>0</v>
      </c>
      <c r="N1743" s="19">
        <v>0</v>
      </c>
      <c r="O1743" s="21">
        <v>0</v>
      </c>
      <c r="P1743" s="2">
        <v>745</v>
      </c>
      <c r="Q1743" s="2" t="s">
        <v>41</v>
      </c>
      <c r="R1743" s="2" t="s">
        <v>1190</v>
      </c>
      <c r="S1743" s="2" t="s">
        <v>1191</v>
      </c>
      <c r="T1743" s="2" t="s">
        <v>60</v>
      </c>
      <c r="U1743" s="57">
        <v>0</v>
      </c>
      <c r="V1743" s="2">
        <v>0</v>
      </c>
      <c r="W1743" s="2">
        <v>1</v>
      </c>
      <c r="X1743" s="56" t="s">
        <v>422</v>
      </c>
      <c r="Y1743" s="21" t="s">
        <v>4584</v>
      </c>
      <c r="Z1743" s="52">
        <v>12.557841483979768</v>
      </c>
    </row>
    <row r="1744" spans="1:26" x14ac:dyDescent="0.25">
      <c r="A1744" s="70" t="s">
        <v>4583</v>
      </c>
      <c r="B1744" s="2" t="s">
        <v>3718</v>
      </c>
      <c r="C1744" s="19" t="s">
        <v>3529</v>
      </c>
      <c r="D1744" s="2" t="s">
        <v>262</v>
      </c>
      <c r="E1744" s="14">
        <v>20020005</v>
      </c>
      <c r="F1744" s="14" t="s">
        <v>544</v>
      </c>
      <c r="G1744" s="19">
        <v>6</v>
      </c>
      <c r="H1744" s="21">
        <v>18.509999999999998</v>
      </c>
      <c r="I1744" s="21">
        <v>686.13</v>
      </c>
      <c r="J1744" s="54">
        <v>0</v>
      </c>
      <c r="K1744" s="54">
        <v>0</v>
      </c>
      <c r="L1744" s="55">
        <v>0</v>
      </c>
      <c r="M1744" s="56">
        <v>0</v>
      </c>
      <c r="N1744" s="19">
        <v>0</v>
      </c>
      <c r="O1744" s="21">
        <v>0</v>
      </c>
      <c r="P1744" s="2">
        <v>686</v>
      </c>
      <c r="Q1744" s="2" t="s">
        <v>41</v>
      </c>
      <c r="R1744" s="2" t="s">
        <v>3719</v>
      </c>
      <c r="S1744" s="2" t="s">
        <v>3720</v>
      </c>
      <c r="T1744" s="2" t="s">
        <v>65</v>
      </c>
      <c r="U1744" s="57" t="s">
        <v>480</v>
      </c>
      <c r="V1744" s="2" t="s">
        <v>823</v>
      </c>
      <c r="W1744" s="2">
        <v>1</v>
      </c>
      <c r="X1744" s="56" t="s">
        <v>422</v>
      </c>
      <c r="Y1744" s="21" t="s">
        <v>4584</v>
      </c>
      <c r="Z1744" s="52">
        <v>11.12042139384117</v>
      </c>
    </row>
    <row r="1745" spans="1:26" x14ac:dyDescent="0.25">
      <c r="A1745" s="70" t="s">
        <v>4583</v>
      </c>
      <c r="B1745" s="2" t="s">
        <v>1192</v>
      </c>
      <c r="C1745" s="19" t="s">
        <v>3529</v>
      </c>
      <c r="D1745" s="2" t="s">
        <v>262</v>
      </c>
      <c r="E1745" s="14">
        <v>20020005</v>
      </c>
      <c r="F1745" s="14" t="s">
        <v>439</v>
      </c>
      <c r="G1745" s="19">
        <v>6</v>
      </c>
      <c r="H1745" s="21">
        <v>15.379999999999999</v>
      </c>
      <c r="I1745" s="21">
        <v>688.22</v>
      </c>
      <c r="J1745" s="54">
        <v>0</v>
      </c>
      <c r="K1745" s="54">
        <v>0</v>
      </c>
      <c r="L1745" s="55">
        <v>0</v>
      </c>
      <c r="M1745" s="56">
        <v>0</v>
      </c>
      <c r="N1745" s="19">
        <v>0</v>
      </c>
      <c r="O1745" s="21">
        <v>0</v>
      </c>
      <c r="P1745" s="2">
        <v>688</v>
      </c>
      <c r="Q1745" s="2" t="s">
        <v>41</v>
      </c>
      <c r="R1745" s="2" t="s">
        <v>1193</v>
      </c>
      <c r="S1745" s="2" t="s">
        <v>1194</v>
      </c>
      <c r="T1745" s="2" t="s">
        <v>65</v>
      </c>
      <c r="U1745" s="57" t="s">
        <v>480</v>
      </c>
      <c r="V1745" s="2" t="s">
        <v>1173</v>
      </c>
      <c r="W1745" s="2">
        <v>1</v>
      </c>
      <c r="X1745" s="56" t="s">
        <v>422</v>
      </c>
      <c r="Y1745" s="21" t="s">
        <v>4584</v>
      </c>
      <c r="Z1745" s="52">
        <v>13.42431729518856</v>
      </c>
    </row>
    <row r="1746" spans="1:26" x14ac:dyDescent="0.25">
      <c r="A1746" s="70" t="s">
        <v>4583</v>
      </c>
      <c r="B1746" s="2" t="s">
        <v>1195</v>
      </c>
      <c r="C1746" s="19" t="s">
        <v>3529</v>
      </c>
      <c r="D1746" s="2" t="s">
        <v>262</v>
      </c>
      <c r="E1746" s="14">
        <v>20020005</v>
      </c>
      <c r="F1746" s="14" t="s">
        <v>445</v>
      </c>
      <c r="G1746" s="19">
        <v>6</v>
      </c>
      <c r="H1746" s="21">
        <v>14.370000000000001</v>
      </c>
      <c r="I1746" s="21">
        <v>512.55000000000007</v>
      </c>
      <c r="J1746" s="54">
        <v>0</v>
      </c>
      <c r="K1746" s="54">
        <v>0</v>
      </c>
      <c r="L1746" s="55">
        <v>0</v>
      </c>
      <c r="M1746" s="56">
        <v>0</v>
      </c>
      <c r="N1746" s="19">
        <v>0</v>
      </c>
      <c r="O1746" s="21">
        <v>0</v>
      </c>
      <c r="P1746" s="2">
        <v>513</v>
      </c>
      <c r="Q1746" s="2" t="s">
        <v>41</v>
      </c>
      <c r="R1746" s="2" t="s">
        <v>1196</v>
      </c>
      <c r="S1746" s="2" t="s">
        <v>1197</v>
      </c>
      <c r="T1746" s="2" t="s">
        <v>60</v>
      </c>
      <c r="U1746" s="57" t="s">
        <v>425</v>
      </c>
      <c r="V1746" s="2">
        <v>45439</v>
      </c>
      <c r="W1746" s="2">
        <v>1</v>
      </c>
      <c r="X1746" s="56" t="s">
        <v>422</v>
      </c>
      <c r="Y1746" s="21" t="s">
        <v>4584</v>
      </c>
      <c r="Z1746" s="52">
        <v>10.700417536534449</v>
      </c>
    </row>
    <row r="1747" spans="1:26" x14ac:dyDescent="0.25">
      <c r="A1747" s="70" t="s">
        <v>4583</v>
      </c>
      <c r="B1747" s="2" t="s">
        <v>3635</v>
      </c>
      <c r="C1747" s="19" t="s">
        <v>3529</v>
      </c>
      <c r="D1747" s="2" t="s">
        <v>262</v>
      </c>
      <c r="E1747" s="14">
        <v>20020005</v>
      </c>
      <c r="F1747" s="14" t="s">
        <v>447</v>
      </c>
      <c r="G1747" s="19">
        <v>13</v>
      </c>
      <c r="H1747" s="21">
        <v>40.839999999999989</v>
      </c>
      <c r="I1747" s="21">
        <v>1372.42</v>
      </c>
      <c r="J1747" s="54">
        <v>0</v>
      </c>
      <c r="K1747" s="54">
        <v>0</v>
      </c>
      <c r="L1747" s="55">
        <v>0</v>
      </c>
      <c r="M1747" s="56">
        <v>0</v>
      </c>
      <c r="N1747" s="19">
        <v>0</v>
      </c>
      <c r="O1747" s="21">
        <v>0</v>
      </c>
      <c r="P1747" s="2">
        <v>1372</v>
      </c>
      <c r="Q1747" s="2" t="s">
        <v>41</v>
      </c>
      <c r="R1747" s="2" t="s">
        <v>3636</v>
      </c>
      <c r="S1747" s="2" t="s">
        <v>3637</v>
      </c>
      <c r="T1747" s="2" t="s">
        <v>65</v>
      </c>
      <c r="U1747" s="57" t="s">
        <v>480</v>
      </c>
      <c r="V1747" s="2">
        <v>45542</v>
      </c>
      <c r="W1747" s="2">
        <v>1</v>
      </c>
      <c r="X1747" s="56" t="s">
        <v>422</v>
      </c>
      <c r="Y1747" s="21" t="s">
        <v>4584</v>
      </c>
      <c r="Z1747" s="52">
        <v>21.843119490695404</v>
      </c>
    </row>
    <row r="1748" spans="1:26" x14ac:dyDescent="0.25">
      <c r="A1748" s="70" t="s">
        <v>4583</v>
      </c>
      <c r="B1748" s="2" t="s">
        <v>1198</v>
      </c>
      <c r="C1748" s="19" t="s">
        <v>3529</v>
      </c>
      <c r="D1748" s="2" t="s">
        <v>262</v>
      </c>
      <c r="E1748" s="14">
        <v>20020005</v>
      </c>
      <c r="F1748" s="14" t="s">
        <v>478</v>
      </c>
      <c r="G1748" s="19">
        <v>8</v>
      </c>
      <c r="H1748" s="21">
        <v>23.64</v>
      </c>
      <c r="I1748" s="21">
        <v>916.42000000000007</v>
      </c>
      <c r="J1748" s="54">
        <v>0</v>
      </c>
      <c r="K1748" s="54">
        <v>0</v>
      </c>
      <c r="L1748" s="55">
        <v>0</v>
      </c>
      <c r="M1748" s="56">
        <v>0</v>
      </c>
      <c r="N1748" s="19">
        <v>0</v>
      </c>
      <c r="O1748" s="21">
        <v>0</v>
      </c>
      <c r="P1748" s="2">
        <v>916</v>
      </c>
      <c r="Q1748" s="2" t="s">
        <v>41</v>
      </c>
      <c r="R1748" s="2" t="s">
        <v>1199</v>
      </c>
      <c r="S1748" s="2" t="s">
        <v>1200</v>
      </c>
      <c r="T1748" s="2" t="s">
        <v>59</v>
      </c>
      <c r="U1748" s="57">
        <v>0</v>
      </c>
      <c r="V1748" s="2">
        <v>45867</v>
      </c>
      <c r="W1748" s="2">
        <v>1</v>
      </c>
      <c r="X1748" s="56" t="s">
        <v>422</v>
      </c>
      <c r="Y1748" s="21" t="s">
        <v>4584</v>
      </c>
      <c r="Z1748" s="52">
        <v>15.50626057529611</v>
      </c>
    </row>
    <row r="1749" spans="1:26" x14ac:dyDescent="0.25">
      <c r="A1749" s="70" t="s">
        <v>4583</v>
      </c>
      <c r="B1749" s="2" t="s">
        <v>3215</v>
      </c>
      <c r="C1749" s="19" t="s">
        <v>3529</v>
      </c>
      <c r="D1749" s="2" t="s">
        <v>262</v>
      </c>
      <c r="E1749" s="14">
        <v>20020005</v>
      </c>
      <c r="F1749" s="14" t="s">
        <v>735</v>
      </c>
      <c r="G1749" s="19">
        <v>4</v>
      </c>
      <c r="H1749" s="21">
        <v>10.55</v>
      </c>
      <c r="I1749" s="21">
        <v>474.88</v>
      </c>
      <c r="J1749" s="54">
        <v>0</v>
      </c>
      <c r="K1749" s="54">
        <v>0</v>
      </c>
      <c r="L1749" s="55">
        <v>0</v>
      </c>
      <c r="M1749" s="56">
        <v>0</v>
      </c>
      <c r="N1749" s="19">
        <v>0</v>
      </c>
      <c r="O1749" s="21">
        <v>0</v>
      </c>
      <c r="P1749" s="2">
        <v>475</v>
      </c>
      <c r="Q1749" s="2" t="s">
        <v>41</v>
      </c>
      <c r="R1749" s="2" t="s">
        <v>3216</v>
      </c>
      <c r="S1749" s="2" t="s">
        <v>3217</v>
      </c>
      <c r="T1749" s="2" t="s">
        <v>1470</v>
      </c>
      <c r="U1749" s="57">
        <v>0</v>
      </c>
      <c r="V1749" s="2">
        <v>46034</v>
      </c>
      <c r="W1749" s="2">
        <v>1</v>
      </c>
      <c r="X1749" s="56" t="s">
        <v>422</v>
      </c>
      <c r="Y1749" s="21" t="s">
        <v>4584</v>
      </c>
      <c r="Z1749" s="52">
        <v>9.0024644549763035</v>
      </c>
    </row>
    <row r="1750" spans="1:26" x14ac:dyDescent="0.25">
      <c r="A1750" s="70" t="s">
        <v>4583</v>
      </c>
      <c r="B1750" s="2" t="s">
        <v>3556</v>
      </c>
      <c r="C1750" s="19" t="s">
        <v>3529</v>
      </c>
      <c r="D1750" s="2" t="s">
        <v>262</v>
      </c>
      <c r="E1750" s="14">
        <v>20020005</v>
      </c>
      <c r="F1750" s="14" t="s">
        <v>677</v>
      </c>
      <c r="G1750" s="19">
        <v>13</v>
      </c>
      <c r="H1750" s="21">
        <v>54.739999999999995</v>
      </c>
      <c r="I1750" s="21">
        <v>2076.58</v>
      </c>
      <c r="J1750" s="54">
        <v>0</v>
      </c>
      <c r="K1750" s="54">
        <v>0</v>
      </c>
      <c r="L1750" s="55">
        <v>0</v>
      </c>
      <c r="M1750" s="56">
        <v>0</v>
      </c>
      <c r="N1750" s="19">
        <v>0</v>
      </c>
      <c r="O1750" s="21">
        <v>0</v>
      </c>
      <c r="P1750" s="2">
        <v>2077</v>
      </c>
      <c r="Q1750" s="2" t="s">
        <v>41</v>
      </c>
      <c r="R1750" s="2" t="s">
        <v>3557</v>
      </c>
      <c r="S1750" s="2" t="s">
        <v>3558</v>
      </c>
      <c r="T1750" s="2" t="s">
        <v>953</v>
      </c>
      <c r="U1750" s="57">
        <v>0</v>
      </c>
      <c r="V1750" s="2">
        <v>46062</v>
      </c>
      <c r="W1750" s="2">
        <v>1</v>
      </c>
      <c r="X1750" s="56" t="s">
        <v>422</v>
      </c>
      <c r="Y1750" s="21" t="s">
        <v>4584</v>
      </c>
      <c r="Z1750" s="52">
        <v>24.657964925100476</v>
      </c>
    </row>
    <row r="1751" spans="1:26" x14ac:dyDescent="0.25">
      <c r="A1751" s="70" t="s">
        <v>4583</v>
      </c>
      <c r="B1751" s="2" t="s">
        <v>1201</v>
      </c>
      <c r="C1751" s="19" t="s">
        <v>3529</v>
      </c>
      <c r="D1751" s="2" t="s">
        <v>263</v>
      </c>
      <c r="E1751" s="14">
        <v>20020006</v>
      </c>
      <c r="F1751" s="14" t="s">
        <v>44</v>
      </c>
      <c r="G1751" s="19">
        <v>9</v>
      </c>
      <c r="H1751" s="21">
        <v>1291.6999999999998</v>
      </c>
      <c r="I1751" s="21">
        <v>48628.200000000004</v>
      </c>
      <c r="J1751" s="54">
        <v>0</v>
      </c>
      <c r="K1751" s="54">
        <v>0</v>
      </c>
      <c r="L1751" s="55">
        <v>15.029999999998836</v>
      </c>
      <c r="M1751" s="56">
        <v>6250</v>
      </c>
      <c r="N1751" s="19">
        <v>0</v>
      </c>
      <c r="O1751" s="21">
        <v>0</v>
      </c>
      <c r="P1751" s="2">
        <v>42363</v>
      </c>
      <c r="Q1751" s="2" t="s">
        <v>41</v>
      </c>
      <c r="R1751" s="2" t="s">
        <v>109</v>
      </c>
      <c r="S1751" s="2" t="s">
        <v>110</v>
      </c>
      <c r="T1751" s="2" t="s">
        <v>51</v>
      </c>
      <c r="U1751" s="57" t="s">
        <v>430</v>
      </c>
      <c r="V1751" s="2">
        <v>45248</v>
      </c>
      <c r="W1751" s="2">
        <v>1</v>
      </c>
      <c r="X1751" s="56" t="s">
        <v>422</v>
      </c>
      <c r="Y1751" s="21" t="s">
        <v>4584</v>
      </c>
      <c r="Z1751" s="52">
        <v>16.941000232252076</v>
      </c>
    </row>
    <row r="1752" spans="1:26" x14ac:dyDescent="0.25">
      <c r="A1752" s="70" t="s">
        <v>4583</v>
      </c>
      <c r="B1752" s="2" t="s">
        <v>2244</v>
      </c>
      <c r="C1752" s="19" t="s">
        <v>3529</v>
      </c>
      <c r="D1752" s="2" t="s">
        <v>263</v>
      </c>
      <c r="E1752" s="14">
        <v>20020006</v>
      </c>
      <c r="F1752" s="14" t="s">
        <v>520</v>
      </c>
      <c r="G1752" s="19">
        <v>5</v>
      </c>
      <c r="H1752" s="21">
        <v>673.7</v>
      </c>
      <c r="I1752" s="21">
        <v>25570.93</v>
      </c>
      <c r="J1752" s="54">
        <v>0</v>
      </c>
      <c r="K1752" s="54">
        <v>0</v>
      </c>
      <c r="L1752" s="55">
        <v>0</v>
      </c>
      <c r="M1752" s="56">
        <v>0</v>
      </c>
      <c r="N1752" s="19">
        <v>0</v>
      </c>
      <c r="O1752" s="21">
        <v>0</v>
      </c>
      <c r="P1752" s="2">
        <v>25571</v>
      </c>
      <c r="Q1752" s="2" t="s">
        <v>41</v>
      </c>
      <c r="R1752" s="2" t="s">
        <v>2245</v>
      </c>
      <c r="S1752" s="2" t="s">
        <v>2246</v>
      </c>
      <c r="T1752" s="2" t="s">
        <v>424</v>
      </c>
      <c r="U1752" s="57" t="s">
        <v>425</v>
      </c>
      <c r="V1752" s="2">
        <v>45649</v>
      </c>
      <c r="W1752" s="2">
        <v>1</v>
      </c>
      <c r="X1752" s="56" t="s">
        <v>422</v>
      </c>
      <c r="Y1752" s="21" t="s">
        <v>4584</v>
      </c>
      <c r="Z1752" s="52">
        <v>9.4889899064865659</v>
      </c>
    </row>
    <row r="1753" spans="1:26" x14ac:dyDescent="0.25">
      <c r="A1753" s="70" t="s">
        <v>4583</v>
      </c>
      <c r="B1753" s="2" t="s">
        <v>1202</v>
      </c>
      <c r="C1753" s="19" t="s">
        <v>3529</v>
      </c>
      <c r="D1753" s="2" t="s">
        <v>264</v>
      </c>
      <c r="E1753" s="14">
        <v>20020007</v>
      </c>
      <c r="F1753" s="14" t="s">
        <v>617</v>
      </c>
      <c r="G1753" s="19">
        <v>6</v>
      </c>
      <c r="H1753" s="21">
        <v>7.44</v>
      </c>
      <c r="I1753" s="21">
        <v>322</v>
      </c>
      <c r="J1753" s="54">
        <v>0</v>
      </c>
      <c r="K1753" s="54">
        <v>0</v>
      </c>
      <c r="L1753" s="55">
        <v>0</v>
      </c>
      <c r="M1753" s="56">
        <v>0</v>
      </c>
      <c r="N1753" s="19">
        <v>0</v>
      </c>
      <c r="O1753" s="21">
        <v>0</v>
      </c>
      <c r="P1753" s="2">
        <v>322</v>
      </c>
      <c r="Q1753" s="2" t="s">
        <v>41</v>
      </c>
      <c r="R1753" s="2" t="s">
        <v>1203</v>
      </c>
      <c r="S1753" s="2" t="s">
        <v>1204</v>
      </c>
      <c r="T1753" s="2" t="s">
        <v>112</v>
      </c>
      <c r="U1753" s="57" t="s">
        <v>425</v>
      </c>
      <c r="V1753" s="2">
        <v>45286</v>
      </c>
      <c r="W1753" s="2">
        <v>1</v>
      </c>
      <c r="X1753" s="56" t="s">
        <v>422</v>
      </c>
      <c r="Y1753" s="21" t="s">
        <v>4584</v>
      </c>
      <c r="Z1753" s="52">
        <v>12.983870967741936</v>
      </c>
    </row>
    <row r="1754" spans="1:26" x14ac:dyDescent="0.25">
      <c r="A1754" s="70" t="s">
        <v>4583</v>
      </c>
      <c r="B1754" s="2" t="s">
        <v>3854</v>
      </c>
      <c r="C1754" s="19" t="s">
        <v>3529</v>
      </c>
      <c r="D1754" s="2" t="s">
        <v>264</v>
      </c>
      <c r="E1754" s="14">
        <v>20020007</v>
      </c>
      <c r="F1754" s="14" t="s">
        <v>513</v>
      </c>
      <c r="G1754" s="19">
        <v>14</v>
      </c>
      <c r="H1754" s="21">
        <v>78.11</v>
      </c>
      <c r="I1754" s="21">
        <v>2600.46</v>
      </c>
      <c r="J1754" s="54">
        <v>0</v>
      </c>
      <c r="K1754" s="54">
        <v>0</v>
      </c>
      <c r="L1754" s="55">
        <v>0</v>
      </c>
      <c r="M1754" s="56">
        <v>0</v>
      </c>
      <c r="N1754" s="19">
        <v>0</v>
      </c>
      <c r="O1754" s="21">
        <v>0</v>
      </c>
      <c r="P1754" s="2">
        <v>2600</v>
      </c>
      <c r="Q1754" s="2" t="s">
        <v>41</v>
      </c>
      <c r="R1754" s="2" t="s">
        <v>3855</v>
      </c>
      <c r="S1754" s="2" t="s">
        <v>3856</v>
      </c>
      <c r="T1754" s="2" t="s">
        <v>112</v>
      </c>
      <c r="U1754" s="57" t="s">
        <v>425</v>
      </c>
      <c r="V1754" s="2">
        <v>45286</v>
      </c>
      <c r="W1754" s="2">
        <v>1</v>
      </c>
      <c r="X1754" s="56" t="s">
        <v>422</v>
      </c>
      <c r="Y1754" s="21" t="s">
        <v>4584</v>
      </c>
      <c r="Z1754" s="52">
        <v>23.304596082447834</v>
      </c>
    </row>
    <row r="1755" spans="1:26" x14ac:dyDescent="0.25">
      <c r="A1755" s="70" t="s">
        <v>4583</v>
      </c>
      <c r="B1755" s="2" t="s">
        <v>1205</v>
      </c>
      <c r="C1755" s="19" t="s">
        <v>3529</v>
      </c>
      <c r="D1755" s="2" t="s">
        <v>264</v>
      </c>
      <c r="E1755" s="14">
        <v>20020007</v>
      </c>
      <c r="F1755" s="14" t="s">
        <v>516</v>
      </c>
      <c r="G1755" s="19">
        <v>2</v>
      </c>
      <c r="H1755" s="21">
        <v>3.61</v>
      </c>
      <c r="I1755" s="21">
        <v>142.63999999999999</v>
      </c>
      <c r="J1755" s="54">
        <v>0</v>
      </c>
      <c r="K1755" s="54">
        <v>0</v>
      </c>
      <c r="L1755" s="55">
        <v>0</v>
      </c>
      <c r="M1755" s="56">
        <v>0</v>
      </c>
      <c r="N1755" s="19">
        <v>0</v>
      </c>
      <c r="O1755" s="21">
        <v>0</v>
      </c>
      <c r="P1755" s="2">
        <v>143</v>
      </c>
      <c r="Q1755" s="2" t="s">
        <v>41</v>
      </c>
      <c r="R1755" s="2" t="s">
        <v>1206</v>
      </c>
      <c r="S1755" s="2" t="s">
        <v>1207</v>
      </c>
      <c r="T1755" s="2" t="s">
        <v>60</v>
      </c>
      <c r="U1755" s="57" t="s">
        <v>425</v>
      </c>
      <c r="V1755" s="2">
        <v>45286</v>
      </c>
      <c r="W1755" s="2">
        <v>1</v>
      </c>
      <c r="X1755" s="56" t="s">
        <v>422</v>
      </c>
      <c r="Y1755" s="21" t="s">
        <v>4584</v>
      </c>
      <c r="Z1755" s="52">
        <v>3.9512465373961221</v>
      </c>
    </row>
    <row r="1756" spans="1:26" x14ac:dyDescent="0.25">
      <c r="A1756" s="70" t="s">
        <v>4583</v>
      </c>
      <c r="B1756" s="2" t="s">
        <v>2632</v>
      </c>
      <c r="C1756" s="19" t="s">
        <v>3529</v>
      </c>
      <c r="D1756" s="2" t="s">
        <v>264</v>
      </c>
      <c r="E1756" s="14">
        <v>20020007</v>
      </c>
      <c r="F1756" s="14" t="s">
        <v>566</v>
      </c>
      <c r="G1756" s="19">
        <v>14</v>
      </c>
      <c r="H1756" s="21">
        <v>34.19</v>
      </c>
      <c r="I1756" s="21">
        <v>1198.33</v>
      </c>
      <c r="J1756" s="54">
        <v>0</v>
      </c>
      <c r="K1756" s="54">
        <v>0</v>
      </c>
      <c r="L1756" s="55">
        <v>0</v>
      </c>
      <c r="M1756" s="56">
        <v>0</v>
      </c>
      <c r="N1756" s="19">
        <v>0</v>
      </c>
      <c r="O1756" s="21">
        <v>0</v>
      </c>
      <c r="P1756" s="2">
        <v>1198</v>
      </c>
      <c r="Q1756" s="2" t="s">
        <v>41</v>
      </c>
      <c r="R1756" s="2" t="s">
        <v>2633</v>
      </c>
      <c r="S1756" s="2" t="s">
        <v>2634</v>
      </c>
      <c r="T1756" s="2" t="s">
        <v>112</v>
      </c>
      <c r="U1756" s="57" t="s">
        <v>425</v>
      </c>
      <c r="V1756" s="2">
        <v>45286</v>
      </c>
      <c r="W1756" s="2">
        <v>1</v>
      </c>
      <c r="X1756" s="56" t="s">
        <v>422</v>
      </c>
      <c r="Y1756" s="21" t="s">
        <v>4584</v>
      </c>
      <c r="Z1756" s="52">
        <v>24.534396022228727</v>
      </c>
    </row>
    <row r="1757" spans="1:26" x14ac:dyDescent="0.25">
      <c r="A1757" s="70" t="s">
        <v>4583</v>
      </c>
      <c r="B1757" s="2" t="s">
        <v>2171</v>
      </c>
      <c r="C1757" s="19" t="s">
        <v>3529</v>
      </c>
      <c r="D1757" s="2" t="s">
        <v>264</v>
      </c>
      <c r="E1757" s="14">
        <v>20020007</v>
      </c>
      <c r="F1757" s="14" t="s">
        <v>523</v>
      </c>
      <c r="G1757" s="19">
        <v>7</v>
      </c>
      <c r="H1757" s="21">
        <v>24.169999999999998</v>
      </c>
      <c r="I1757" s="21">
        <v>854.62999999999988</v>
      </c>
      <c r="J1757" s="54">
        <v>0</v>
      </c>
      <c r="K1757" s="54">
        <v>0</v>
      </c>
      <c r="L1757" s="55">
        <v>0</v>
      </c>
      <c r="M1757" s="56">
        <v>0</v>
      </c>
      <c r="N1757" s="19">
        <v>0</v>
      </c>
      <c r="O1757" s="21">
        <v>0</v>
      </c>
      <c r="P1757" s="2">
        <v>855</v>
      </c>
      <c r="Q1757" s="2" t="s">
        <v>41</v>
      </c>
      <c r="R1757" s="2" t="s">
        <v>2172</v>
      </c>
      <c r="S1757" s="2" t="s">
        <v>2173</v>
      </c>
      <c r="T1757" s="2" t="s">
        <v>112</v>
      </c>
      <c r="U1757" s="57" t="s">
        <v>425</v>
      </c>
      <c r="V1757" s="2">
        <v>45286</v>
      </c>
      <c r="W1757" s="2">
        <v>1</v>
      </c>
      <c r="X1757" s="56" t="s">
        <v>422</v>
      </c>
      <c r="Y1757" s="21" t="s">
        <v>4584</v>
      </c>
      <c r="Z1757" s="52">
        <v>12.375693007860987</v>
      </c>
    </row>
    <row r="1758" spans="1:26" x14ac:dyDescent="0.25">
      <c r="A1758" s="70" t="s">
        <v>4583</v>
      </c>
      <c r="B1758" s="2" t="s">
        <v>1208</v>
      </c>
      <c r="C1758" s="19" t="s">
        <v>3529</v>
      </c>
      <c r="D1758" s="2" t="s">
        <v>264</v>
      </c>
      <c r="E1758" s="14">
        <v>20020007</v>
      </c>
      <c r="F1758" s="14" t="s">
        <v>427</v>
      </c>
      <c r="G1758" s="19">
        <v>7</v>
      </c>
      <c r="H1758" s="21">
        <v>54.69</v>
      </c>
      <c r="I1758" s="21">
        <v>2161.3000000000002</v>
      </c>
      <c r="J1758" s="54">
        <v>0</v>
      </c>
      <c r="K1758" s="54">
        <v>0</v>
      </c>
      <c r="L1758" s="55">
        <v>0</v>
      </c>
      <c r="M1758" s="56">
        <v>0</v>
      </c>
      <c r="N1758" s="19">
        <v>0</v>
      </c>
      <c r="O1758" s="21">
        <v>0</v>
      </c>
      <c r="P1758" s="2">
        <v>2161</v>
      </c>
      <c r="Q1758" s="2" t="s">
        <v>41</v>
      </c>
      <c r="R1758" s="2" t="s">
        <v>1209</v>
      </c>
      <c r="S1758" s="2" t="s">
        <v>1210</v>
      </c>
      <c r="T1758" s="2" t="s">
        <v>112</v>
      </c>
      <c r="U1758" s="57" t="s">
        <v>425</v>
      </c>
      <c r="V1758" s="2">
        <v>45286</v>
      </c>
      <c r="W1758" s="2">
        <v>1</v>
      </c>
      <c r="X1758" s="56" t="s">
        <v>422</v>
      </c>
      <c r="Y1758" s="21" t="s">
        <v>4584</v>
      </c>
      <c r="Z1758" s="52">
        <v>13.831687694276836</v>
      </c>
    </row>
    <row r="1759" spans="1:26" x14ac:dyDescent="0.25">
      <c r="A1759" s="70" t="s">
        <v>4583</v>
      </c>
      <c r="B1759" s="2" t="s">
        <v>1211</v>
      </c>
      <c r="C1759" s="19" t="s">
        <v>3529</v>
      </c>
      <c r="D1759" s="2" t="s">
        <v>264</v>
      </c>
      <c r="E1759" s="14">
        <v>20020007</v>
      </c>
      <c r="F1759" s="14" t="s">
        <v>528</v>
      </c>
      <c r="G1759" s="19">
        <v>5</v>
      </c>
      <c r="H1759" s="21">
        <v>7.83</v>
      </c>
      <c r="I1759" s="21">
        <v>298.09999999999997</v>
      </c>
      <c r="J1759" s="54">
        <v>0</v>
      </c>
      <c r="K1759" s="54">
        <v>0</v>
      </c>
      <c r="L1759" s="55">
        <v>0</v>
      </c>
      <c r="M1759" s="56">
        <v>0</v>
      </c>
      <c r="N1759" s="19">
        <v>0</v>
      </c>
      <c r="O1759" s="21">
        <v>0</v>
      </c>
      <c r="P1759" s="2">
        <v>298</v>
      </c>
      <c r="Q1759" s="2" t="s">
        <v>41</v>
      </c>
      <c r="R1759" s="2" t="s">
        <v>1212</v>
      </c>
      <c r="S1759" s="2" t="s">
        <v>1213</v>
      </c>
      <c r="T1759" s="2" t="s">
        <v>60</v>
      </c>
      <c r="U1759" s="57" t="s">
        <v>425</v>
      </c>
      <c r="V1759" s="2">
        <v>45286</v>
      </c>
      <c r="W1759" s="2">
        <v>1</v>
      </c>
      <c r="X1759" s="56" t="s">
        <v>422</v>
      </c>
      <c r="Y1759" s="21" t="s">
        <v>4584</v>
      </c>
      <c r="Z1759" s="52">
        <v>9.5178799489144303</v>
      </c>
    </row>
    <row r="1760" spans="1:26" x14ac:dyDescent="0.25">
      <c r="A1760" s="70" t="s">
        <v>4583</v>
      </c>
      <c r="B1760" s="2" t="s">
        <v>1214</v>
      </c>
      <c r="C1760" s="19" t="s">
        <v>3529</v>
      </c>
      <c r="D1760" s="2" t="s">
        <v>264</v>
      </c>
      <c r="E1760" s="14">
        <v>20020007</v>
      </c>
      <c r="F1760" s="14" t="s">
        <v>481</v>
      </c>
      <c r="G1760" s="19">
        <v>13</v>
      </c>
      <c r="H1760" s="21">
        <v>46.01</v>
      </c>
      <c r="I1760" s="21">
        <v>1903.2899999999997</v>
      </c>
      <c r="J1760" s="54">
        <v>0</v>
      </c>
      <c r="K1760" s="54">
        <v>0</v>
      </c>
      <c r="L1760" s="55">
        <v>0</v>
      </c>
      <c r="M1760" s="56">
        <v>0</v>
      </c>
      <c r="N1760" s="19">
        <v>0</v>
      </c>
      <c r="O1760" s="21">
        <v>0</v>
      </c>
      <c r="P1760" s="2">
        <v>1903</v>
      </c>
      <c r="Q1760" s="2" t="s">
        <v>41</v>
      </c>
      <c r="R1760" s="2" t="s">
        <v>1215</v>
      </c>
      <c r="S1760" s="2" t="s">
        <v>1216</v>
      </c>
      <c r="T1760" s="2" t="s">
        <v>60</v>
      </c>
      <c r="U1760" s="57" t="s">
        <v>425</v>
      </c>
      <c r="V1760" s="2">
        <v>45286</v>
      </c>
      <c r="W1760" s="2">
        <v>1</v>
      </c>
      <c r="X1760" s="56" t="s">
        <v>422</v>
      </c>
      <c r="Y1760" s="21" t="s">
        <v>4584</v>
      </c>
      <c r="Z1760" s="52">
        <v>26.888469897848289</v>
      </c>
    </row>
    <row r="1761" spans="1:26" x14ac:dyDescent="0.25">
      <c r="A1761" s="70" t="s">
        <v>4583</v>
      </c>
      <c r="B1761" s="2" t="s">
        <v>1217</v>
      </c>
      <c r="C1761" s="19" t="s">
        <v>3529</v>
      </c>
      <c r="D1761" s="2" t="s">
        <v>264</v>
      </c>
      <c r="E1761" s="14">
        <v>20020007</v>
      </c>
      <c r="F1761" s="14" t="s">
        <v>482</v>
      </c>
      <c r="G1761" s="19">
        <v>7</v>
      </c>
      <c r="H1761" s="21">
        <v>25.709999999999997</v>
      </c>
      <c r="I1761" s="21">
        <v>1449.28</v>
      </c>
      <c r="J1761" s="54">
        <v>0</v>
      </c>
      <c r="K1761" s="54">
        <v>0</v>
      </c>
      <c r="L1761" s="55">
        <v>0</v>
      </c>
      <c r="M1761" s="56">
        <v>0</v>
      </c>
      <c r="N1761" s="19">
        <v>0</v>
      </c>
      <c r="O1761" s="21">
        <v>0</v>
      </c>
      <c r="P1761" s="2">
        <v>1449</v>
      </c>
      <c r="Q1761" s="2" t="s">
        <v>41</v>
      </c>
      <c r="R1761" s="2" t="s">
        <v>1218</v>
      </c>
      <c r="S1761" s="2" t="s">
        <v>1219</v>
      </c>
      <c r="T1761" s="2" t="s">
        <v>953</v>
      </c>
      <c r="U1761" s="57" t="s">
        <v>437</v>
      </c>
      <c r="V1761" s="2">
        <v>45286</v>
      </c>
      <c r="W1761" s="2">
        <v>1</v>
      </c>
      <c r="X1761" s="56" t="s">
        <v>422</v>
      </c>
      <c r="Y1761" s="21" t="s">
        <v>4584</v>
      </c>
      <c r="Z1761" s="52">
        <v>19.729599377674059</v>
      </c>
    </row>
    <row r="1762" spans="1:26" x14ac:dyDescent="0.25">
      <c r="A1762" s="70" t="s">
        <v>4583</v>
      </c>
      <c r="B1762" s="2" t="s">
        <v>3959</v>
      </c>
      <c r="C1762" s="19" t="s">
        <v>3529</v>
      </c>
      <c r="D1762" s="2" t="s">
        <v>264</v>
      </c>
      <c r="E1762" s="14">
        <v>20020007</v>
      </c>
      <c r="F1762" s="14" t="s">
        <v>750</v>
      </c>
      <c r="G1762" s="19">
        <v>14</v>
      </c>
      <c r="H1762" s="21">
        <v>53.849999999999994</v>
      </c>
      <c r="I1762" s="21">
        <v>1745.05</v>
      </c>
      <c r="J1762" s="54">
        <v>0</v>
      </c>
      <c r="K1762" s="54">
        <v>0</v>
      </c>
      <c r="L1762" s="55">
        <v>0</v>
      </c>
      <c r="M1762" s="56">
        <v>0</v>
      </c>
      <c r="N1762" s="19">
        <v>0</v>
      </c>
      <c r="O1762" s="21">
        <v>0</v>
      </c>
      <c r="P1762" s="2">
        <v>1745</v>
      </c>
      <c r="Q1762" s="2" t="s">
        <v>41</v>
      </c>
      <c r="R1762" s="2" t="s">
        <v>3960</v>
      </c>
      <c r="S1762" s="2" t="s">
        <v>3961</v>
      </c>
      <c r="T1762" s="2" t="s">
        <v>97</v>
      </c>
      <c r="U1762" s="57" t="s">
        <v>420</v>
      </c>
      <c r="V1762" s="2">
        <v>45297</v>
      </c>
      <c r="W1762" s="2">
        <v>1</v>
      </c>
      <c r="X1762" s="56" t="s">
        <v>422</v>
      </c>
      <c r="Y1762" s="21" t="s">
        <v>4584</v>
      </c>
      <c r="Z1762" s="52">
        <v>22.684029712163419</v>
      </c>
    </row>
    <row r="1763" spans="1:26" x14ac:dyDescent="0.25">
      <c r="A1763" s="70" t="s">
        <v>4583</v>
      </c>
      <c r="B1763" s="2" t="s">
        <v>1220</v>
      </c>
      <c r="C1763" s="19" t="s">
        <v>3529</v>
      </c>
      <c r="D1763" s="2" t="s">
        <v>264</v>
      </c>
      <c r="E1763" s="14">
        <v>20020007</v>
      </c>
      <c r="F1763" s="14" t="s">
        <v>540</v>
      </c>
      <c r="G1763" s="19">
        <v>7</v>
      </c>
      <c r="H1763" s="21">
        <v>28.36</v>
      </c>
      <c r="I1763" s="21">
        <v>1170.98</v>
      </c>
      <c r="J1763" s="54">
        <v>0</v>
      </c>
      <c r="K1763" s="54">
        <v>0</v>
      </c>
      <c r="L1763" s="55">
        <v>0</v>
      </c>
      <c r="M1763" s="56">
        <v>0</v>
      </c>
      <c r="N1763" s="19">
        <v>0</v>
      </c>
      <c r="O1763" s="21">
        <v>0</v>
      </c>
      <c r="P1763" s="2">
        <v>1171</v>
      </c>
      <c r="Q1763" s="2" t="s">
        <v>41</v>
      </c>
      <c r="R1763" s="2" t="s">
        <v>1221</v>
      </c>
      <c r="S1763" s="2" t="s">
        <v>1222</v>
      </c>
      <c r="T1763" s="2" t="s">
        <v>60</v>
      </c>
      <c r="U1763" s="57" t="s">
        <v>425</v>
      </c>
      <c r="V1763" s="2">
        <v>45387</v>
      </c>
      <c r="W1763" s="2">
        <v>1</v>
      </c>
      <c r="X1763" s="56" t="s">
        <v>422</v>
      </c>
      <c r="Y1763" s="21" t="s">
        <v>4584</v>
      </c>
      <c r="Z1763" s="52">
        <v>14.451445698166435</v>
      </c>
    </row>
    <row r="1764" spans="1:26" x14ac:dyDescent="0.25">
      <c r="A1764" s="70" t="s">
        <v>4583</v>
      </c>
      <c r="B1764" s="2" t="s">
        <v>3200</v>
      </c>
      <c r="C1764" s="19" t="s">
        <v>3529</v>
      </c>
      <c r="D1764" s="2" t="s">
        <v>264</v>
      </c>
      <c r="E1764" s="14">
        <v>20020007</v>
      </c>
      <c r="F1764" s="14" t="s">
        <v>544</v>
      </c>
      <c r="G1764" s="19">
        <v>7</v>
      </c>
      <c r="H1764" s="21">
        <v>38.83</v>
      </c>
      <c r="I1764" s="21">
        <v>1452.1499999999999</v>
      </c>
      <c r="J1764" s="54">
        <v>0</v>
      </c>
      <c r="K1764" s="54">
        <v>0</v>
      </c>
      <c r="L1764" s="55">
        <v>0</v>
      </c>
      <c r="M1764" s="56">
        <v>0</v>
      </c>
      <c r="N1764" s="19">
        <v>0</v>
      </c>
      <c r="O1764" s="21">
        <v>0</v>
      </c>
      <c r="P1764" s="2">
        <v>1452</v>
      </c>
      <c r="Q1764" s="2" t="s">
        <v>41</v>
      </c>
      <c r="R1764" s="2" t="s">
        <v>3201</v>
      </c>
      <c r="S1764" s="2" t="s">
        <v>3202</v>
      </c>
      <c r="T1764" s="2" t="s">
        <v>97</v>
      </c>
      <c r="U1764" s="57" t="s">
        <v>420</v>
      </c>
      <c r="V1764" s="2">
        <v>45416</v>
      </c>
      <c r="W1764" s="2">
        <v>1</v>
      </c>
      <c r="X1764" s="56" t="s">
        <v>422</v>
      </c>
      <c r="Y1764" s="21" t="s">
        <v>4584</v>
      </c>
      <c r="Z1764" s="52">
        <v>13.089170744269895</v>
      </c>
    </row>
    <row r="1765" spans="1:26" x14ac:dyDescent="0.25">
      <c r="A1765" s="70" t="s">
        <v>4583</v>
      </c>
      <c r="B1765" s="2" t="s">
        <v>2469</v>
      </c>
      <c r="C1765" s="19" t="s">
        <v>3529</v>
      </c>
      <c r="D1765" s="2" t="s">
        <v>264</v>
      </c>
      <c r="E1765" s="14">
        <v>20020007</v>
      </c>
      <c r="F1765" s="14" t="s">
        <v>548</v>
      </c>
      <c r="G1765" s="19">
        <v>7</v>
      </c>
      <c r="H1765" s="21">
        <v>18.89</v>
      </c>
      <c r="I1765" s="21">
        <v>625.86000000000013</v>
      </c>
      <c r="J1765" s="54">
        <v>0</v>
      </c>
      <c r="K1765" s="54">
        <v>0</v>
      </c>
      <c r="L1765" s="55">
        <v>0</v>
      </c>
      <c r="M1765" s="56">
        <v>0</v>
      </c>
      <c r="N1765" s="19">
        <v>0</v>
      </c>
      <c r="O1765" s="21">
        <v>0</v>
      </c>
      <c r="P1765" s="2">
        <v>626</v>
      </c>
      <c r="Q1765" s="2" t="s">
        <v>41</v>
      </c>
      <c r="R1765" s="2" t="s">
        <v>2470</v>
      </c>
      <c r="S1765" s="2" t="s">
        <v>2471</v>
      </c>
      <c r="T1765" s="2" t="s">
        <v>60</v>
      </c>
      <c r="U1765" s="57" t="s">
        <v>425</v>
      </c>
      <c r="V1765" s="2">
        <v>45416</v>
      </c>
      <c r="W1765" s="2">
        <v>1</v>
      </c>
      <c r="X1765" s="56" t="s">
        <v>422</v>
      </c>
      <c r="Y1765" s="21" t="s">
        <v>4584</v>
      </c>
      <c r="Z1765" s="52">
        <v>11.596135521439917</v>
      </c>
    </row>
    <row r="1766" spans="1:26" x14ac:dyDescent="0.25">
      <c r="A1766" s="70" t="s">
        <v>4583</v>
      </c>
      <c r="B1766" s="2" t="s">
        <v>2635</v>
      </c>
      <c r="C1766" s="19" t="s">
        <v>3529</v>
      </c>
      <c r="D1766" s="2" t="s">
        <v>264</v>
      </c>
      <c r="E1766" s="14">
        <v>20020007</v>
      </c>
      <c r="F1766" s="14" t="s">
        <v>575</v>
      </c>
      <c r="G1766" s="19">
        <v>6</v>
      </c>
      <c r="H1766" s="21">
        <v>28.77</v>
      </c>
      <c r="I1766" s="21">
        <v>1063.01</v>
      </c>
      <c r="J1766" s="54">
        <v>0</v>
      </c>
      <c r="K1766" s="54">
        <v>0</v>
      </c>
      <c r="L1766" s="55">
        <v>0</v>
      </c>
      <c r="M1766" s="56">
        <v>0</v>
      </c>
      <c r="N1766" s="19">
        <v>0</v>
      </c>
      <c r="O1766" s="21">
        <v>0</v>
      </c>
      <c r="P1766" s="2">
        <v>1063</v>
      </c>
      <c r="Q1766" s="2" t="s">
        <v>41</v>
      </c>
      <c r="R1766" s="2" t="s">
        <v>2636</v>
      </c>
      <c r="S1766" s="2" t="s">
        <v>2637</v>
      </c>
      <c r="T1766" s="2" t="s">
        <v>59</v>
      </c>
      <c r="U1766" s="57" t="s">
        <v>729</v>
      </c>
      <c r="V1766" s="2">
        <v>45423</v>
      </c>
      <c r="W1766" s="2">
        <v>1</v>
      </c>
      <c r="X1766" s="56" t="s">
        <v>422</v>
      </c>
      <c r="Y1766" s="21" t="s">
        <v>4584</v>
      </c>
      <c r="Z1766" s="52">
        <v>11.084567257559959</v>
      </c>
    </row>
    <row r="1767" spans="1:26" x14ac:dyDescent="0.25">
      <c r="A1767" s="70" t="s">
        <v>4583</v>
      </c>
      <c r="B1767" s="2" t="s">
        <v>3962</v>
      </c>
      <c r="C1767" s="19" t="s">
        <v>3529</v>
      </c>
      <c r="D1767" s="2" t="s">
        <v>264</v>
      </c>
      <c r="E1767" s="14">
        <v>20020007</v>
      </c>
      <c r="F1767" s="14" t="s">
        <v>444</v>
      </c>
      <c r="G1767" s="19">
        <v>7</v>
      </c>
      <c r="H1767" s="21">
        <v>19.050000000000004</v>
      </c>
      <c r="I1767" s="21">
        <v>864.49</v>
      </c>
      <c r="J1767" s="54">
        <v>0</v>
      </c>
      <c r="K1767" s="54">
        <v>0</v>
      </c>
      <c r="L1767" s="55">
        <v>0</v>
      </c>
      <c r="M1767" s="56">
        <v>0</v>
      </c>
      <c r="N1767" s="19">
        <v>0</v>
      </c>
      <c r="O1767" s="21">
        <v>0</v>
      </c>
      <c r="P1767" s="2">
        <v>864</v>
      </c>
      <c r="Q1767" s="2" t="s">
        <v>41</v>
      </c>
      <c r="R1767" s="2" t="s">
        <v>3963</v>
      </c>
      <c r="S1767" s="2" t="s">
        <v>3964</v>
      </c>
      <c r="T1767" s="2" t="s">
        <v>112</v>
      </c>
      <c r="U1767" s="57" t="s">
        <v>425</v>
      </c>
      <c r="V1767" s="2">
        <v>45439</v>
      </c>
      <c r="W1767" s="2">
        <v>1</v>
      </c>
      <c r="X1767" s="56" t="s">
        <v>422</v>
      </c>
      <c r="Y1767" s="21" t="s">
        <v>4584</v>
      </c>
      <c r="Z1767" s="52">
        <v>15.883018372703411</v>
      </c>
    </row>
    <row r="1768" spans="1:26" x14ac:dyDescent="0.25">
      <c r="A1768" s="70" t="s">
        <v>4583</v>
      </c>
      <c r="B1768" s="2" t="s">
        <v>1223</v>
      </c>
      <c r="C1768" s="19" t="s">
        <v>3529</v>
      </c>
      <c r="D1768" s="2" t="s">
        <v>264</v>
      </c>
      <c r="E1768" s="14">
        <v>20020007</v>
      </c>
      <c r="F1768" s="14" t="s">
        <v>445</v>
      </c>
      <c r="G1768" s="19">
        <v>7</v>
      </c>
      <c r="H1768" s="21">
        <v>16.349999999999998</v>
      </c>
      <c r="I1768" s="21">
        <v>722.69</v>
      </c>
      <c r="J1768" s="54">
        <v>0</v>
      </c>
      <c r="K1768" s="54">
        <v>0</v>
      </c>
      <c r="L1768" s="55">
        <v>0</v>
      </c>
      <c r="M1768" s="56">
        <v>0</v>
      </c>
      <c r="N1768" s="19">
        <v>0</v>
      </c>
      <c r="O1768" s="21">
        <v>0</v>
      </c>
      <c r="P1768" s="2">
        <v>723</v>
      </c>
      <c r="Q1768" s="2" t="s">
        <v>41</v>
      </c>
      <c r="R1768" s="2" t="s">
        <v>1224</v>
      </c>
      <c r="S1768" s="2" t="s">
        <v>1225</v>
      </c>
      <c r="T1768" s="2" t="s">
        <v>59</v>
      </c>
      <c r="U1768" s="57" t="s">
        <v>729</v>
      </c>
      <c r="V1768" s="2">
        <v>45439</v>
      </c>
      <c r="W1768" s="2">
        <v>1</v>
      </c>
      <c r="X1768" s="56" t="s">
        <v>422</v>
      </c>
      <c r="Y1768" s="21" t="s">
        <v>4584</v>
      </c>
      <c r="Z1768" s="52">
        <v>15.470428134556579</v>
      </c>
    </row>
    <row r="1769" spans="1:26" x14ac:dyDescent="0.25">
      <c r="A1769" s="70" t="s">
        <v>4583</v>
      </c>
      <c r="B1769" s="2" t="s">
        <v>2713</v>
      </c>
      <c r="C1769" s="19" t="s">
        <v>3529</v>
      </c>
      <c r="D1769" s="2" t="s">
        <v>264</v>
      </c>
      <c r="E1769" s="14">
        <v>20020007</v>
      </c>
      <c r="F1769" s="14" t="s">
        <v>446</v>
      </c>
      <c r="G1769" s="19">
        <v>14</v>
      </c>
      <c r="H1769" s="21">
        <v>49.28</v>
      </c>
      <c r="I1769" s="21">
        <v>1780.0700000000002</v>
      </c>
      <c r="J1769" s="54">
        <v>0</v>
      </c>
      <c r="K1769" s="54">
        <v>0</v>
      </c>
      <c r="L1769" s="55">
        <v>0</v>
      </c>
      <c r="M1769" s="56">
        <v>0</v>
      </c>
      <c r="N1769" s="19">
        <v>0</v>
      </c>
      <c r="O1769" s="21">
        <v>0</v>
      </c>
      <c r="P1769" s="2">
        <v>1780</v>
      </c>
      <c r="Q1769" s="2" t="s">
        <v>41</v>
      </c>
      <c r="R1769" s="2" t="s">
        <v>2714</v>
      </c>
      <c r="S1769" s="2" t="s">
        <v>2715</v>
      </c>
      <c r="T1769" s="2" t="s">
        <v>112</v>
      </c>
      <c r="U1769" s="57" t="s">
        <v>425</v>
      </c>
      <c r="V1769" s="2">
        <v>45495</v>
      </c>
      <c r="W1769" s="2">
        <v>1</v>
      </c>
      <c r="X1769" s="56" t="s">
        <v>422</v>
      </c>
      <c r="Y1769" s="21" t="s">
        <v>4584</v>
      </c>
      <c r="Z1769" s="52">
        <v>25.285085227272731</v>
      </c>
    </row>
    <row r="1770" spans="1:26" x14ac:dyDescent="0.25">
      <c r="A1770" s="70" t="s">
        <v>4583</v>
      </c>
      <c r="B1770" s="2" t="s">
        <v>1226</v>
      </c>
      <c r="C1770" s="19" t="s">
        <v>3529</v>
      </c>
      <c r="D1770" s="2" t="s">
        <v>264</v>
      </c>
      <c r="E1770" s="14">
        <v>20020007</v>
      </c>
      <c r="F1770" s="14" t="s">
        <v>489</v>
      </c>
      <c r="G1770" s="19">
        <v>7</v>
      </c>
      <c r="H1770" s="21">
        <v>27.1</v>
      </c>
      <c r="I1770" s="21">
        <v>1108.1399999999999</v>
      </c>
      <c r="J1770" s="54">
        <v>0</v>
      </c>
      <c r="K1770" s="54">
        <v>0</v>
      </c>
      <c r="L1770" s="55">
        <v>0</v>
      </c>
      <c r="M1770" s="56">
        <v>0</v>
      </c>
      <c r="N1770" s="19">
        <v>0</v>
      </c>
      <c r="O1770" s="21">
        <v>0</v>
      </c>
      <c r="P1770" s="2">
        <v>1108</v>
      </c>
      <c r="Q1770" s="2" t="s">
        <v>41</v>
      </c>
      <c r="R1770" s="2" t="s">
        <v>1227</v>
      </c>
      <c r="S1770" s="2" t="s">
        <v>1228</v>
      </c>
      <c r="T1770" s="2" t="s">
        <v>97</v>
      </c>
      <c r="U1770" s="57" t="s">
        <v>443</v>
      </c>
      <c r="V1770" s="2">
        <v>45495</v>
      </c>
      <c r="W1770" s="2">
        <v>1</v>
      </c>
      <c r="X1770" s="56" t="s">
        <v>422</v>
      </c>
      <c r="Y1770" s="21" t="s">
        <v>4584</v>
      </c>
      <c r="Z1770" s="52">
        <v>14.311771217712176</v>
      </c>
    </row>
    <row r="1771" spans="1:26" x14ac:dyDescent="0.25">
      <c r="A1771" s="70" t="s">
        <v>4583</v>
      </c>
      <c r="B1771" s="2" t="s">
        <v>3227</v>
      </c>
      <c r="C1771" s="19" t="s">
        <v>3529</v>
      </c>
      <c r="D1771" s="2" t="s">
        <v>264</v>
      </c>
      <c r="E1771" s="14">
        <v>20020007</v>
      </c>
      <c r="F1771" s="14" t="s">
        <v>557</v>
      </c>
      <c r="G1771" s="19">
        <v>6</v>
      </c>
      <c r="H1771" s="21">
        <v>10.8</v>
      </c>
      <c r="I1771" s="21">
        <v>362.04999999999995</v>
      </c>
      <c r="J1771" s="54">
        <v>0</v>
      </c>
      <c r="K1771" s="54">
        <v>0</v>
      </c>
      <c r="L1771" s="55">
        <v>0</v>
      </c>
      <c r="M1771" s="56">
        <v>0</v>
      </c>
      <c r="N1771" s="19">
        <v>0</v>
      </c>
      <c r="O1771" s="21">
        <v>0</v>
      </c>
      <c r="P1771" s="2">
        <v>362</v>
      </c>
      <c r="Q1771" s="2" t="s">
        <v>41</v>
      </c>
      <c r="R1771" s="2" t="s">
        <v>3228</v>
      </c>
      <c r="S1771" s="2" t="s">
        <v>3229</v>
      </c>
      <c r="T1771" s="2" t="s">
        <v>65</v>
      </c>
      <c r="U1771" s="57" t="s">
        <v>480</v>
      </c>
      <c r="V1771" s="2">
        <v>45502</v>
      </c>
      <c r="W1771" s="2">
        <v>1</v>
      </c>
      <c r="X1771" s="56" t="s">
        <v>422</v>
      </c>
      <c r="Y1771" s="21" t="s">
        <v>4584</v>
      </c>
      <c r="Z1771" s="52">
        <v>10.056944444444445</v>
      </c>
    </row>
    <row r="1772" spans="1:26" x14ac:dyDescent="0.25">
      <c r="A1772" s="70" t="s">
        <v>4583</v>
      </c>
      <c r="B1772" s="2" t="s">
        <v>1229</v>
      </c>
      <c r="C1772" s="19" t="s">
        <v>3529</v>
      </c>
      <c r="D1772" s="2" t="s">
        <v>264</v>
      </c>
      <c r="E1772" s="14">
        <v>20020007</v>
      </c>
      <c r="F1772" s="14" t="s">
        <v>451</v>
      </c>
      <c r="G1772" s="19">
        <v>6</v>
      </c>
      <c r="H1772" s="21">
        <v>11.47</v>
      </c>
      <c r="I1772" s="21">
        <v>459.34</v>
      </c>
      <c r="J1772" s="54">
        <v>0</v>
      </c>
      <c r="K1772" s="54">
        <v>0</v>
      </c>
      <c r="L1772" s="55">
        <v>0</v>
      </c>
      <c r="M1772" s="56">
        <v>0</v>
      </c>
      <c r="N1772" s="19">
        <v>0</v>
      </c>
      <c r="O1772" s="21">
        <v>0</v>
      </c>
      <c r="P1772" s="2">
        <v>459</v>
      </c>
      <c r="Q1772" s="2" t="s">
        <v>41</v>
      </c>
      <c r="R1772" s="2" t="s">
        <v>1230</v>
      </c>
      <c r="S1772" s="2" t="s">
        <v>1231</v>
      </c>
      <c r="T1772" s="2" t="s">
        <v>97</v>
      </c>
      <c r="U1772" s="57" t="s">
        <v>443</v>
      </c>
      <c r="V1772" s="2">
        <v>45556</v>
      </c>
      <c r="W1772" s="2">
        <v>1</v>
      </c>
      <c r="X1772" s="56" t="s">
        <v>422</v>
      </c>
      <c r="Y1772" s="21" t="s">
        <v>4584</v>
      </c>
      <c r="Z1772" s="52">
        <v>12.014123801220576</v>
      </c>
    </row>
    <row r="1773" spans="1:26" x14ac:dyDescent="0.25">
      <c r="A1773" s="70" t="s">
        <v>4583</v>
      </c>
      <c r="B1773" s="2" t="s">
        <v>2904</v>
      </c>
      <c r="C1773" s="19" t="s">
        <v>3529</v>
      </c>
      <c r="D1773" s="2" t="s">
        <v>264</v>
      </c>
      <c r="E1773" s="14">
        <v>20020007</v>
      </c>
      <c r="F1773" s="14" t="s">
        <v>457</v>
      </c>
      <c r="G1773" s="19">
        <v>6</v>
      </c>
      <c r="H1773" s="21">
        <v>22.300000000000004</v>
      </c>
      <c r="I1773" s="21">
        <v>815.24999999999989</v>
      </c>
      <c r="J1773" s="54">
        <v>0</v>
      </c>
      <c r="K1773" s="54">
        <v>0</v>
      </c>
      <c r="L1773" s="55">
        <v>0</v>
      </c>
      <c r="M1773" s="56">
        <v>0</v>
      </c>
      <c r="N1773" s="19">
        <v>0</v>
      </c>
      <c r="O1773" s="21">
        <v>0</v>
      </c>
      <c r="P1773" s="2">
        <v>815</v>
      </c>
      <c r="Q1773" s="2" t="s">
        <v>41</v>
      </c>
      <c r="R1773" s="2" t="s">
        <v>2905</v>
      </c>
      <c r="S1773" s="2" t="s">
        <v>2906</v>
      </c>
      <c r="T1773" s="2" t="s">
        <v>60</v>
      </c>
      <c r="U1773" s="57" t="s">
        <v>425</v>
      </c>
      <c r="V1773" s="2">
        <v>45565</v>
      </c>
      <c r="W1773" s="2">
        <v>1</v>
      </c>
      <c r="X1773" s="56" t="s">
        <v>422</v>
      </c>
      <c r="Y1773" s="21" t="s">
        <v>4584</v>
      </c>
      <c r="Z1773" s="52">
        <v>10.967488789237667</v>
      </c>
    </row>
    <row r="1774" spans="1:26" x14ac:dyDescent="0.25">
      <c r="A1774" s="70" t="s">
        <v>4583</v>
      </c>
      <c r="B1774" s="2" t="s">
        <v>1232</v>
      </c>
      <c r="C1774" s="19" t="s">
        <v>3529</v>
      </c>
      <c r="D1774" s="2" t="s">
        <v>264</v>
      </c>
      <c r="E1774" s="14">
        <v>20020007</v>
      </c>
      <c r="F1774" s="14" t="s">
        <v>461</v>
      </c>
      <c r="G1774" s="19">
        <v>7</v>
      </c>
      <c r="H1774" s="21">
        <v>13.07</v>
      </c>
      <c r="I1774" s="21">
        <v>568.30999999999995</v>
      </c>
      <c r="J1774" s="54">
        <v>0</v>
      </c>
      <c r="K1774" s="54">
        <v>0</v>
      </c>
      <c r="L1774" s="55">
        <v>0</v>
      </c>
      <c r="M1774" s="56">
        <v>0</v>
      </c>
      <c r="N1774" s="19">
        <v>0</v>
      </c>
      <c r="O1774" s="21">
        <v>0</v>
      </c>
      <c r="P1774" s="2">
        <v>568</v>
      </c>
      <c r="Q1774" s="2" t="s">
        <v>41</v>
      </c>
      <c r="R1774" s="2" t="s">
        <v>1233</v>
      </c>
      <c r="S1774" s="2" t="s">
        <v>1234</v>
      </c>
      <c r="T1774" s="2" t="s">
        <v>112</v>
      </c>
      <c r="U1774" s="57" t="s">
        <v>425</v>
      </c>
      <c r="V1774" s="2">
        <v>45565</v>
      </c>
      <c r="W1774" s="2">
        <v>1</v>
      </c>
      <c r="X1774" s="56" t="s">
        <v>422</v>
      </c>
      <c r="Y1774" s="21" t="s">
        <v>4584</v>
      </c>
      <c r="Z1774" s="52">
        <v>15.218706962509565</v>
      </c>
    </row>
    <row r="1775" spans="1:26" x14ac:dyDescent="0.25">
      <c r="A1775" s="70" t="s">
        <v>4583</v>
      </c>
      <c r="B1775" s="2" t="s">
        <v>1235</v>
      </c>
      <c r="C1775" s="19" t="s">
        <v>3529</v>
      </c>
      <c r="D1775" s="2" t="s">
        <v>264</v>
      </c>
      <c r="E1775" s="14">
        <v>20020007</v>
      </c>
      <c r="F1775" s="14" t="s">
        <v>478</v>
      </c>
      <c r="G1775" s="19">
        <v>7</v>
      </c>
      <c r="H1775" s="21">
        <v>20.270000000000003</v>
      </c>
      <c r="I1775" s="21">
        <v>776.68999999999994</v>
      </c>
      <c r="J1775" s="58">
        <v>0</v>
      </c>
      <c r="K1775" s="58">
        <v>0</v>
      </c>
      <c r="L1775" s="72">
        <v>0</v>
      </c>
      <c r="M1775" s="73">
        <v>0</v>
      </c>
      <c r="N1775" s="19">
        <v>0</v>
      </c>
      <c r="O1775" s="21">
        <v>0</v>
      </c>
      <c r="P1775" s="2">
        <v>777</v>
      </c>
      <c r="Q1775" s="2" t="s">
        <v>41</v>
      </c>
      <c r="R1775" s="2" t="s">
        <v>1236</v>
      </c>
      <c r="S1775" s="2" t="s">
        <v>1237</v>
      </c>
      <c r="T1775" s="2" t="s">
        <v>97</v>
      </c>
      <c r="U1775" s="57" t="s">
        <v>443</v>
      </c>
      <c r="V1775" s="2">
        <v>45586</v>
      </c>
      <c r="W1775" s="2">
        <v>1</v>
      </c>
      <c r="X1775" s="74" t="s">
        <v>422</v>
      </c>
      <c r="Y1775" s="21" t="s">
        <v>4584</v>
      </c>
      <c r="Z1775" s="52">
        <v>13.411026147015292</v>
      </c>
    </row>
    <row r="1776" spans="1:26" x14ac:dyDescent="0.25">
      <c r="A1776" s="70" t="s">
        <v>4583</v>
      </c>
      <c r="B1776" s="2" t="s">
        <v>3638</v>
      </c>
      <c r="C1776" s="19" t="s">
        <v>3529</v>
      </c>
      <c r="D1776" s="2" t="s">
        <v>264</v>
      </c>
      <c r="E1776" s="14">
        <v>20020007</v>
      </c>
      <c r="F1776" s="14" t="s">
        <v>736</v>
      </c>
      <c r="G1776" s="19">
        <v>6</v>
      </c>
      <c r="H1776" s="21">
        <v>11.97</v>
      </c>
      <c r="I1776" s="21">
        <v>402.78</v>
      </c>
      <c r="J1776" s="58">
        <v>0</v>
      </c>
      <c r="K1776" s="58">
        <v>0</v>
      </c>
      <c r="L1776" s="72">
        <v>0</v>
      </c>
      <c r="M1776" s="73">
        <v>0</v>
      </c>
      <c r="N1776" s="19">
        <v>0</v>
      </c>
      <c r="O1776" s="21">
        <v>0</v>
      </c>
      <c r="P1776" s="2">
        <v>403</v>
      </c>
      <c r="Q1776" s="2" t="s">
        <v>41</v>
      </c>
      <c r="R1776" s="2" t="s">
        <v>3639</v>
      </c>
      <c r="S1776" s="2" t="s">
        <v>3640</v>
      </c>
      <c r="T1776" s="2" t="s">
        <v>65</v>
      </c>
      <c r="U1776" s="57" t="s">
        <v>480</v>
      </c>
      <c r="V1776" s="2">
        <v>45614</v>
      </c>
      <c r="W1776" s="2">
        <v>1</v>
      </c>
      <c r="X1776" s="74" t="s">
        <v>422</v>
      </c>
      <c r="Y1776" s="21" t="s">
        <v>4584</v>
      </c>
      <c r="Z1776" s="52">
        <v>10.094736842105263</v>
      </c>
    </row>
    <row r="1777" spans="1:26" x14ac:dyDescent="0.25">
      <c r="A1777" s="70" t="s">
        <v>4583</v>
      </c>
      <c r="B1777" s="2" t="s">
        <v>1238</v>
      </c>
      <c r="C1777" s="19" t="s">
        <v>3529</v>
      </c>
      <c r="D1777" s="2" t="s">
        <v>264</v>
      </c>
      <c r="E1777" s="14">
        <v>20020007</v>
      </c>
      <c r="F1777" s="14" t="s">
        <v>678</v>
      </c>
      <c r="G1777" s="19">
        <v>14</v>
      </c>
      <c r="H1777" s="21">
        <v>99.48</v>
      </c>
      <c r="I1777" s="21">
        <v>3773.7599999999993</v>
      </c>
      <c r="J1777" s="58">
        <v>0</v>
      </c>
      <c r="K1777" s="58">
        <v>0</v>
      </c>
      <c r="L1777" s="72">
        <v>0</v>
      </c>
      <c r="M1777" s="73">
        <v>0</v>
      </c>
      <c r="N1777" s="19">
        <v>0</v>
      </c>
      <c r="O1777" s="21">
        <v>0</v>
      </c>
      <c r="P1777" s="2">
        <v>3774</v>
      </c>
      <c r="Q1777" s="2" t="s">
        <v>41</v>
      </c>
      <c r="R1777" s="2" t="s">
        <v>1239</v>
      </c>
      <c r="S1777" s="2" t="s">
        <v>1240</v>
      </c>
      <c r="T1777" s="2" t="s">
        <v>60</v>
      </c>
      <c r="U1777" s="57" t="s">
        <v>425</v>
      </c>
      <c r="V1777" s="2">
        <v>45619</v>
      </c>
      <c r="W1777" s="2">
        <v>1</v>
      </c>
      <c r="X1777" s="74" t="s">
        <v>422</v>
      </c>
      <c r="Y1777" s="21" t="s">
        <v>4584</v>
      </c>
      <c r="Z1777" s="52">
        <v>26.554402895054281</v>
      </c>
    </row>
    <row r="1778" spans="1:26" x14ac:dyDescent="0.25">
      <c r="A1778" s="70" t="s">
        <v>4583</v>
      </c>
      <c r="B1778" s="2" t="s">
        <v>3965</v>
      </c>
      <c r="C1778" s="19" t="s">
        <v>3529</v>
      </c>
      <c r="D1778" s="2" t="s">
        <v>264</v>
      </c>
      <c r="E1778" s="14">
        <v>20020007</v>
      </c>
      <c r="F1778" s="14" t="s">
        <v>462</v>
      </c>
      <c r="G1778" s="19">
        <v>14</v>
      </c>
      <c r="H1778" s="21">
        <v>64.52</v>
      </c>
      <c r="I1778" s="21">
        <v>2208.1</v>
      </c>
      <c r="J1778" s="58">
        <v>0</v>
      </c>
      <c r="K1778" s="58">
        <v>0</v>
      </c>
      <c r="L1778" s="72">
        <v>0</v>
      </c>
      <c r="M1778" s="73">
        <v>0</v>
      </c>
      <c r="N1778" s="19">
        <v>0</v>
      </c>
      <c r="O1778" s="21">
        <v>0</v>
      </c>
      <c r="P1778" s="2">
        <v>2208</v>
      </c>
      <c r="Q1778" s="2" t="s">
        <v>41</v>
      </c>
      <c r="R1778" s="2" t="s">
        <v>1241</v>
      </c>
      <c r="S1778" s="2" t="s">
        <v>3966</v>
      </c>
      <c r="T1778" s="2" t="s">
        <v>59</v>
      </c>
      <c r="U1778" s="57" t="s">
        <v>729</v>
      </c>
      <c r="V1778" s="2">
        <v>0</v>
      </c>
      <c r="W1778" s="2">
        <v>1</v>
      </c>
      <c r="X1778" s="74" t="s">
        <v>422</v>
      </c>
      <c r="Y1778" s="21" t="s">
        <v>4584</v>
      </c>
      <c r="Z1778" s="52">
        <v>23.956447613143215</v>
      </c>
    </row>
    <row r="1779" spans="1:26" x14ac:dyDescent="0.25">
      <c r="A1779" s="70" t="s">
        <v>4583</v>
      </c>
      <c r="B1779" s="2" t="s">
        <v>4655</v>
      </c>
      <c r="C1779" s="19" t="s">
        <v>3529</v>
      </c>
      <c r="D1779" s="2" t="s">
        <v>264</v>
      </c>
      <c r="E1779" s="14">
        <v>20020007</v>
      </c>
      <c r="F1779" s="14" t="s">
        <v>474</v>
      </c>
      <c r="G1779" s="19">
        <v>3</v>
      </c>
      <c r="H1779" s="21">
        <v>6.93</v>
      </c>
      <c r="I1779" s="21">
        <v>300</v>
      </c>
      <c r="J1779" s="58">
        <v>0</v>
      </c>
      <c r="K1779" s="58">
        <v>0</v>
      </c>
      <c r="L1779" s="72">
        <v>0</v>
      </c>
      <c r="M1779" s="73">
        <v>0</v>
      </c>
      <c r="N1779" s="19">
        <v>0</v>
      </c>
      <c r="O1779" s="21">
        <v>0</v>
      </c>
      <c r="P1779" s="2">
        <v>300</v>
      </c>
      <c r="Q1779" s="2" t="s">
        <v>41</v>
      </c>
      <c r="R1779" s="2" t="s">
        <v>4656</v>
      </c>
      <c r="S1779" s="2" t="s">
        <v>4657</v>
      </c>
      <c r="T1779" s="2" t="s">
        <v>60</v>
      </c>
      <c r="U1779" s="57" t="s">
        <v>425</v>
      </c>
      <c r="V1779" s="2">
        <v>45642</v>
      </c>
      <c r="W1779" s="2">
        <v>1</v>
      </c>
      <c r="X1779" s="74" t="s">
        <v>422</v>
      </c>
      <c r="Y1779" s="21" t="s">
        <v>4584</v>
      </c>
      <c r="Z1779" s="52">
        <v>6.4935064935064952</v>
      </c>
    </row>
    <row r="1780" spans="1:26" x14ac:dyDescent="0.25">
      <c r="A1780" s="70" t="s">
        <v>4583</v>
      </c>
      <c r="B1780" s="2" t="s">
        <v>4278</v>
      </c>
      <c r="C1780" s="19" t="s">
        <v>3529</v>
      </c>
      <c r="D1780" s="2" t="s">
        <v>264</v>
      </c>
      <c r="E1780" s="14">
        <v>20020007</v>
      </c>
      <c r="F1780" s="14" t="s">
        <v>3543</v>
      </c>
      <c r="G1780" s="19">
        <v>7</v>
      </c>
      <c r="H1780" s="21">
        <v>14.57</v>
      </c>
      <c r="I1780" s="21">
        <v>576.91</v>
      </c>
      <c r="J1780" s="58">
        <v>0</v>
      </c>
      <c r="K1780" s="58">
        <v>0</v>
      </c>
      <c r="L1780" s="72">
        <v>0</v>
      </c>
      <c r="M1780" s="73">
        <v>0</v>
      </c>
      <c r="N1780" s="19">
        <v>0</v>
      </c>
      <c r="O1780" s="21">
        <v>0</v>
      </c>
      <c r="P1780" s="2">
        <v>577</v>
      </c>
      <c r="Q1780" s="2" t="s">
        <v>41</v>
      </c>
      <c r="R1780" s="2" t="s">
        <v>4279</v>
      </c>
      <c r="S1780" s="2" t="s">
        <v>4280</v>
      </c>
      <c r="T1780" s="2" t="s">
        <v>60</v>
      </c>
      <c r="U1780" s="57" t="s">
        <v>425</v>
      </c>
      <c r="V1780" s="2">
        <v>45649</v>
      </c>
      <c r="W1780" s="2">
        <v>1</v>
      </c>
      <c r="X1780" s="74" t="s">
        <v>422</v>
      </c>
      <c r="Y1780" s="21" t="s">
        <v>4584</v>
      </c>
      <c r="Z1780" s="52">
        <v>13.858510638297874</v>
      </c>
    </row>
    <row r="1781" spans="1:26" x14ac:dyDescent="0.25">
      <c r="A1781" s="70" t="s">
        <v>4583</v>
      </c>
      <c r="B1781" s="2" t="s">
        <v>4162</v>
      </c>
      <c r="C1781" s="19" t="s">
        <v>3529</v>
      </c>
      <c r="D1781" s="2" t="s">
        <v>264</v>
      </c>
      <c r="E1781" s="14">
        <v>20020007</v>
      </c>
      <c r="F1781" s="14" t="s">
        <v>686</v>
      </c>
      <c r="G1781" s="19">
        <v>14</v>
      </c>
      <c r="H1781" s="21">
        <v>100.13999999999997</v>
      </c>
      <c r="I1781" s="21">
        <v>3426.5700000000006</v>
      </c>
      <c r="J1781" s="58">
        <v>0</v>
      </c>
      <c r="K1781" s="58">
        <v>0</v>
      </c>
      <c r="L1781" s="72">
        <v>0</v>
      </c>
      <c r="M1781" s="73">
        <v>0</v>
      </c>
      <c r="N1781" s="19">
        <v>0</v>
      </c>
      <c r="O1781" s="21">
        <v>0</v>
      </c>
      <c r="P1781" s="2">
        <v>3427</v>
      </c>
      <c r="Q1781" s="2" t="s">
        <v>41</v>
      </c>
      <c r="R1781" s="2" t="s">
        <v>4163</v>
      </c>
      <c r="S1781" s="2" t="s">
        <v>4164</v>
      </c>
      <c r="T1781" s="2" t="s">
        <v>59</v>
      </c>
      <c r="U1781" s="57" t="s">
        <v>729</v>
      </c>
      <c r="V1781" s="2">
        <v>45663</v>
      </c>
      <c r="W1781" s="2">
        <v>1</v>
      </c>
      <c r="X1781" s="74" t="s">
        <v>422</v>
      </c>
      <c r="Y1781" s="21" t="s">
        <v>4584</v>
      </c>
      <c r="Z1781" s="52">
        <v>23.95245656081487</v>
      </c>
    </row>
    <row r="1782" spans="1:26" x14ac:dyDescent="0.25">
      <c r="A1782" s="70" t="s">
        <v>4583</v>
      </c>
      <c r="B1782" s="2" t="s">
        <v>1245</v>
      </c>
      <c r="C1782" s="19" t="s">
        <v>3529</v>
      </c>
      <c r="D1782" s="2" t="s">
        <v>264</v>
      </c>
      <c r="E1782" s="14">
        <v>20020007</v>
      </c>
      <c r="F1782" s="14" t="s">
        <v>687</v>
      </c>
      <c r="G1782" s="19">
        <v>14</v>
      </c>
      <c r="H1782" s="21">
        <v>89.84</v>
      </c>
      <c r="I1782" s="21">
        <v>3368.7</v>
      </c>
      <c r="J1782" s="58">
        <v>0</v>
      </c>
      <c r="K1782" s="58">
        <v>0</v>
      </c>
      <c r="L1782" s="72">
        <v>0</v>
      </c>
      <c r="M1782" s="73">
        <v>0</v>
      </c>
      <c r="N1782" s="19">
        <v>0</v>
      </c>
      <c r="O1782" s="21">
        <v>0</v>
      </c>
      <c r="P1782" s="2">
        <v>3369</v>
      </c>
      <c r="Q1782" s="2" t="s">
        <v>41</v>
      </c>
      <c r="R1782" s="2" t="s">
        <v>1116</v>
      </c>
      <c r="S1782" s="2" t="s">
        <v>1246</v>
      </c>
      <c r="T1782" s="2" t="s">
        <v>60</v>
      </c>
      <c r="U1782" s="57" t="s">
        <v>425</v>
      </c>
      <c r="V1782" s="2">
        <v>0</v>
      </c>
      <c r="W1782" s="2">
        <v>1</v>
      </c>
      <c r="X1782" s="74" t="s">
        <v>422</v>
      </c>
      <c r="Y1782" s="21" t="s">
        <v>4584</v>
      </c>
      <c r="Z1782" s="52">
        <v>26.247662511130901</v>
      </c>
    </row>
    <row r="1783" spans="1:26" x14ac:dyDescent="0.25">
      <c r="A1783" s="70" t="s">
        <v>4583</v>
      </c>
      <c r="B1783" s="2" t="s">
        <v>1247</v>
      </c>
      <c r="C1783" s="19" t="s">
        <v>3529</v>
      </c>
      <c r="D1783" s="2" t="s">
        <v>264</v>
      </c>
      <c r="E1783" s="14">
        <v>20020007</v>
      </c>
      <c r="F1783" s="14" t="s">
        <v>493</v>
      </c>
      <c r="G1783" s="19">
        <v>7</v>
      </c>
      <c r="H1783" s="21">
        <v>20.2</v>
      </c>
      <c r="I1783" s="21">
        <v>931.56000000000006</v>
      </c>
      <c r="J1783" s="58">
        <v>0</v>
      </c>
      <c r="K1783" s="58">
        <v>0</v>
      </c>
      <c r="L1783" s="72">
        <v>0</v>
      </c>
      <c r="M1783" s="73">
        <v>0</v>
      </c>
      <c r="N1783" s="19">
        <v>0</v>
      </c>
      <c r="O1783" s="21">
        <v>0</v>
      </c>
      <c r="P1783" s="2">
        <v>932</v>
      </c>
      <c r="Q1783" s="2" t="s">
        <v>41</v>
      </c>
      <c r="R1783" s="2" t="s">
        <v>994</v>
      </c>
      <c r="S1783" s="2" t="s">
        <v>1248</v>
      </c>
      <c r="T1783" s="2" t="s">
        <v>97</v>
      </c>
      <c r="U1783" s="57">
        <v>0</v>
      </c>
      <c r="V1783" s="2">
        <v>45825</v>
      </c>
      <c r="W1783" s="2">
        <v>1</v>
      </c>
      <c r="X1783" s="74" t="s">
        <v>422</v>
      </c>
      <c r="Y1783" s="21" t="s">
        <v>4584</v>
      </c>
      <c r="Z1783" s="52">
        <v>16.140891089108916</v>
      </c>
    </row>
    <row r="1784" spans="1:26" x14ac:dyDescent="0.25">
      <c r="A1784" s="70" t="s">
        <v>4583</v>
      </c>
      <c r="B1784" s="2" t="s">
        <v>1249</v>
      </c>
      <c r="C1784" s="19" t="s">
        <v>3529</v>
      </c>
      <c r="D1784" s="2" t="s">
        <v>264</v>
      </c>
      <c r="E1784" s="14">
        <v>20020007</v>
      </c>
      <c r="F1784" s="14" t="s">
        <v>698</v>
      </c>
      <c r="G1784" s="19">
        <v>12</v>
      </c>
      <c r="H1784" s="21">
        <v>44.839999999999996</v>
      </c>
      <c r="I1784" s="21">
        <v>1855.1200000000001</v>
      </c>
      <c r="J1784" s="58">
        <v>0</v>
      </c>
      <c r="K1784" s="58">
        <v>0</v>
      </c>
      <c r="L1784" s="72">
        <v>0</v>
      </c>
      <c r="M1784" s="73">
        <v>0</v>
      </c>
      <c r="N1784" s="19">
        <v>0</v>
      </c>
      <c r="O1784" s="21">
        <v>0</v>
      </c>
      <c r="P1784" s="2">
        <v>1855</v>
      </c>
      <c r="Q1784" s="2" t="s">
        <v>41</v>
      </c>
      <c r="R1784" s="2" t="s">
        <v>1250</v>
      </c>
      <c r="S1784" s="2" t="s">
        <v>1251</v>
      </c>
      <c r="T1784" s="2" t="s">
        <v>112</v>
      </c>
      <c r="U1784" s="57">
        <v>0</v>
      </c>
      <c r="V1784" s="2">
        <v>45825</v>
      </c>
      <c r="W1784" s="2">
        <v>1</v>
      </c>
      <c r="X1784" s="74" t="s">
        <v>422</v>
      </c>
      <c r="Y1784" s="21" t="s">
        <v>4584</v>
      </c>
      <c r="Z1784" s="52">
        <v>24.823193577163256</v>
      </c>
    </row>
    <row r="1785" spans="1:26" x14ac:dyDescent="0.25">
      <c r="A1785" s="70" t="s">
        <v>4583</v>
      </c>
      <c r="B1785" s="2" t="s">
        <v>1253</v>
      </c>
      <c r="C1785" s="19" t="s">
        <v>3529</v>
      </c>
      <c r="D1785" s="2" t="s">
        <v>264</v>
      </c>
      <c r="E1785" s="14">
        <v>20020007</v>
      </c>
      <c r="F1785" s="14" t="s">
        <v>712</v>
      </c>
      <c r="G1785" s="19">
        <v>6</v>
      </c>
      <c r="H1785" s="21">
        <v>18.169999999999998</v>
      </c>
      <c r="I1785" s="21">
        <v>785.12</v>
      </c>
      <c r="J1785" s="58">
        <v>0</v>
      </c>
      <c r="K1785" s="58">
        <v>0</v>
      </c>
      <c r="L1785" s="72">
        <v>0</v>
      </c>
      <c r="M1785" s="73">
        <v>0</v>
      </c>
      <c r="N1785" s="19">
        <v>0</v>
      </c>
      <c r="O1785" s="21">
        <v>0</v>
      </c>
      <c r="P1785" s="2">
        <v>785</v>
      </c>
      <c r="Q1785" s="2" t="s">
        <v>41</v>
      </c>
      <c r="R1785" s="2" t="s">
        <v>1254</v>
      </c>
      <c r="S1785" s="2" t="s">
        <v>1255</v>
      </c>
      <c r="T1785" s="2" t="s">
        <v>60</v>
      </c>
      <c r="U1785" s="57">
        <v>0</v>
      </c>
      <c r="V1785" s="2">
        <v>45853</v>
      </c>
      <c r="W1785" s="2">
        <v>1</v>
      </c>
      <c r="X1785" s="74" t="s">
        <v>422</v>
      </c>
      <c r="Y1785" s="21" t="s">
        <v>4584</v>
      </c>
      <c r="Z1785" s="52">
        <v>12.962905888827741</v>
      </c>
    </row>
    <row r="1786" spans="1:26" x14ac:dyDescent="0.25">
      <c r="A1786" s="70" t="s">
        <v>4583</v>
      </c>
      <c r="B1786" s="2" t="s">
        <v>2108</v>
      </c>
      <c r="C1786" s="19" t="s">
        <v>3529</v>
      </c>
      <c r="D1786" s="2" t="s">
        <v>264</v>
      </c>
      <c r="E1786" s="14">
        <v>20020007</v>
      </c>
      <c r="F1786" s="14" t="s">
        <v>715</v>
      </c>
      <c r="G1786" s="19">
        <v>14</v>
      </c>
      <c r="H1786" s="21">
        <v>28.800000000000004</v>
      </c>
      <c r="I1786" s="21">
        <v>1117.9999999999998</v>
      </c>
      <c r="J1786" s="58">
        <v>0</v>
      </c>
      <c r="K1786" s="58">
        <v>0</v>
      </c>
      <c r="L1786" s="72">
        <v>0</v>
      </c>
      <c r="M1786" s="73">
        <v>0</v>
      </c>
      <c r="N1786" s="19">
        <v>0</v>
      </c>
      <c r="O1786" s="21">
        <v>0</v>
      </c>
      <c r="P1786" s="2">
        <v>1118</v>
      </c>
      <c r="Q1786" s="2" t="s">
        <v>41</v>
      </c>
      <c r="R1786" s="2" t="s">
        <v>1254</v>
      </c>
      <c r="S1786" s="2" t="s">
        <v>2109</v>
      </c>
      <c r="T1786" s="2" t="s">
        <v>112</v>
      </c>
      <c r="U1786" s="57">
        <v>0</v>
      </c>
      <c r="V1786" s="2">
        <v>45916</v>
      </c>
      <c r="W1786" s="2">
        <v>1</v>
      </c>
      <c r="X1786" s="74" t="s">
        <v>422</v>
      </c>
      <c r="Y1786" s="21" t="s">
        <v>4584</v>
      </c>
      <c r="Z1786" s="52">
        <v>27.173611111111104</v>
      </c>
    </row>
    <row r="1787" spans="1:26" x14ac:dyDescent="0.25">
      <c r="A1787" s="70" t="s">
        <v>4583</v>
      </c>
      <c r="B1787" s="2" t="s">
        <v>2550</v>
      </c>
      <c r="C1787" s="19" t="s">
        <v>3529</v>
      </c>
      <c r="D1787" s="2" t="s">
        <v>264</v>
      </c>
      <c r="E1787" s="14">
        <v>20020007</v>
      </c>
      <c r="F1787" s="14" t="s">
        <v>496</v>
      </c>
      <c r="G1787" s="19">
        <v>7</v>
      </c>
      <c r="H1787" s="21">
        <v>14.16</v>
      </c>
      <c r="I1787" s="21">
        <v>546.42999999999995</v>
      </c>
      <c r="J1787" s="58">
        <v>0</v>
      </c>
      <c r="K1787" s="58">
        <v>0</v>
      </c>
      <c r="L1787" s="72">
        <v>0</v>
      </c>
      <c r="M1787" s="73">
        <v>0</v>
      </c>
      <c r="N1787" s="19">
        <v>0</v>
      </c>
      <c r="O1787" s="21">
        <v>0</v>
      </c>
      <c r="P1787" s="2">
        <v>546</v>
      </c>
      <c r="Q1787" s="2" t="s">
        <v>41</v>
      </c>
      <c r="R1787" s="2" t="s">
        <v>2551</v>
      </c>
      <c r="S1787" s="2" t="s">
        <v>2552</v>
      </c>
      <c r="T1787" s="2" t="s">
        <v>59</v>
      </c>
      <c r="U1787" s="57">
        <v>0</v>
      </c>
      <c r="V1787" s="2">
        <v>45965</v>
      </c>
      <c r="W1787" s="2">
        <v>1</v>
      </c>
      <c r="X1787" s="74" t="s">
        <v>422</v>
      </c>
      <c r="Y1787" s="21" t="s">
        <v>4584</v>
      </c>
      <c r="Z1787" s="52">
        <v>13.506391242937854</v>
      </c>
    </row>
    <row r="1788" spans="1:26" x14ac:dyDescent="0.25">
      <c r="A1788" s="70" t="s">
        <v>4583</v>
      </c>
      <c r="B1788" s="2" t="s">
        <v>3230</v>
      </c>
      <c r="C1788" s="19" t="s">
        <v>3529</v>
      </c>
      <c r="D1788" s="2" t="s">
        <v>264</v>
      </c>
      <c r="E1788" s="14">
        <v>20020007</v>
      </c>
      <c r="F1788" s="14" t="s">
        <v>1614</v>
      </c>
      <c r="G1788" s="19">
        <v>8</v>
      </c>
      <c r="H1788" s="21">
        <v>16.38</v>
      </c>
      <c r="I1788" s="21">
        <v>544.04999999999995</v>
      </c>
      <c r="J1788" s="58">
        <v>0</v>
      </c>
      <c r="K1788" s="58">
        <v>0</v>
      </c>
      <c r="L1788" s="72">
        <v>0</v>
      </c>
      <c r="M1788" s="73">
        <v>0</v>
      </c>
      <c r="N1788" s="19">
        <v>0</v>
      </c>
      <c r="O1788" s="21">
        <v>0</v>
      </c>
      <c r="P1788" s="2">
        <v>544</v>
      </c>
      <c r="Q1788" s="2" t="s">
        <v>41</v>
      </c>
      <c r="R1788" s="2" t="s">
        <v>3231</v>
      </c>
      <c r="S1788" s="2" t="s">
        <v>3232</v>
      </c>
      <c r="T1788" s="2" t="s">
        <v>60</v>
      </c>
      <c r="U1788" s="57">
        <v>0</v>
      </c>
      <c r="V1788" s="2">
        <v>46034</v>
      </c>
      <c r="W1788" s="2">
        <v>1</v>
      </c>
      <c r="X1788" s="74" t="s">
        <v>422</v>
      </c>
      <c r="Y1788" s="21" t="s">
        <v>4584</v>
      </c>
      <c r="Z1788" s="52">
        <v>13.285714285714286</v>
      </c>
    </row>
    <row r="1789" spans="1:26" x14ac:dyDescent="0.25">
      <c r="A1789" s="70" t="s">
        <v>4583</v>
      </c>
      <c r="B1789" s="2" t="s">
        <v>3340</v>
      </c>
      <c r="C1789" s="19" t="s">
        <v>3529</v>
      </c>
      <c r="D1789" s="2" t="s">
        <v>264</v>
      </c>
      <c r="E1789" s="14">
        <v>20020007</v>
      </c>
      <c r="F1789" s="14" t="s">
        <v>497</v>
      </c>
      <c r="G1789" s="19">
        <v>7</v>
      </c>
      <c r="H1789" s="21">
        <v>26.36</v>
      </c>
      <c r="I1789" s="21">
        <v>1106.1699999999998</v>
      </c>
      <c r="J1789" s="58">
        <v>0</v>
      </c>
      <c r="K1789" s="58">
        <v>0</v>
      </c>
      <c r="L1789" s="72">
        <v>0</v>
      </c>
      <c r="M1789" s="73">
        <v>0</v>
      </c>
      <c r="N1789" s="19">
        <v>0</v>
      </c>
      <c r="O1789" s="21">
        <v>0</v>
      </c>
      <c r="P1789" s="2">
        <v>1106</v>
      </c>
      <c r="Q1789" s="2" t="s">
        <v>41</v>
      </c>
      <c r="R1789" s="2" t="s">
        <v>3341</v>
      </c>
      <c r="S1789" s="2" t="s">
        <v>3342</v>
      </c>
      <c r="T1789" s="2" t="s">
        <v>938</v>
      </c>
      <c r="U1789" s="57">
        <v>0</v>
      </c>
      <c r="V1789" s="2">
        <v>46041</v>
      </c>
      <c r="W1789" s="2">
        <v>1</v>
      </c>
      <c r="X1789" s="74" t="s">
        <v>422</v>
      </c>
      <c r="Y1789" s="21" t="s">
        <v>4584</v>
      </c>
      <c r="Z1789" s="52">
        <v>14.687386191198785</v>
      </c>
    </row>
    <row r="1790" spans="1:26" x14ac:dyDescent="0.25">
      <c r="A1790" s="70" t="s">
        <v>4583</v>
      </c>
      <c r="B1790" s="2" t="s">
        <v>4061</v>
      </c>
      <c r="C1790" s="19" t="s">
        <v>3529</v>
      </c>
      <c r="D1790" s="2" t="s">
        <v>264</v>
      </c>
      <c r="E1790" s="14">
        <v>20020007</v>
      </c>
      <c r="F1790" s="14" t="s">
        <v>498</v>
      </c>
      <c r="G1790" s="19">
        <v>14</v>
      </c>
      <c r="H1790" s="21">
        <v>38.690000000000005</v>
      </c>
      <c r="I1790" s="21">
        <v>1413.0799999999997</v>
      </c>
      <c r="J1790" s="58">
        <v>0</v>
      </c>
      <c r="K1790" s="58">
        <v>0</v>
      </c>
      <c r="L1790" s="72">
        <v>0</v>
      </c>
      <c r="M1790" s="73">
        <v>0</v>
      </c>
      <c r="N1790" s="19">
        <v>0</v>
      </c>
      <c r="O1790" s="21">
        <v>0</v>
      </c>
      <c r="P1790" s="2">
        <v>1413</v>
      </c>
      <c r="Q1790" s="2" t="s">
        <v>41</v>
      </c>
      <c r="R1790" s="2" t="s">
        <v>4062</v>
      </c>
      <c r="S1790" s="2" t="s">
        <v>4063</v>
      </c>
      <c r="T1790" s="2" t="s">
        <v>65</v>
      </c>
      <c r="U1790" s="57">
        <v>0</v>
      </c>
      <c r="V1790" s="2">
        <v>46097</v>
      </c>
      <c r="W1790" s="2">
        <v>1</v>
      </c>
      <c r="X1790" s="74" t="s">
        <v>422</v>
      </c>
      <c r="Y1790" s="21" t="s">
        <v>4584</v>
      </c>
      <c r="Z1790" s="52">
        <v>25.56619281468079</v>
      </c>
    </row>
    <row r="1791" spans="1:26" x14ac:dyDescent="0.25">
      <c r="A1791" s="70" t="s">
        <v>4583</v>
      </c>
      <c r="B1791" s="2" t="s">
        <v>2247</v>
      </c>
      <c r="C1791" s="19" t="s">
        <v>3529</v>
      </c>
      <c r="D1791" s="2" t="s">
        <v>265</v>
      </c>
      <c r="E1791" s="14">
        <v>20020010</v>
      </c>
      <c r="F1791" s="14" t="s">
        <v>44</v>
      </c>
      <c r="G1791" s="19">
        <v>8</v>
      </c>
      <c r="H1791" s="21">
        <v>15.73</v>
      </c>
      <c r="I1791" s="21">
        <v>593.6</v>
      </c>
      <c r="J1791" s="58">
        <v>0</v>
      </c>
      <c r="K1791" s="58">
        <v>0</v>
      </c>
      <c r="L1791" s="72">
        <v>0</v>
      </c>
      <c r="M1791" s="73">
        <v>0</v>
      </c>
      <c r="N1791" s="19">
        <v>0</v>
      </c>
      <c r="O1791" s="21">
        <v>0</v>
      </c>
      <c r="P1791" s="2">
        <v>594</v>
      </c>
      <c r="Q1791" s="2" t="s">
        <v>41</v>
      </c>
      <c r="R1791" s="2" t="s">
        <v>358</v>
      </c>
      <c r="S1791" s="2" t="s">
        <v>357</v>
      </c>
      <c r="T1791" s="2" t="s">
        <v>53</v>
      </c>
      <c r="U1791" s="57" t="s">
        <v>425</v>
      </c>
      <c r="V1791" s="2">
        <v>45387</v>
      </c>
      <c r="W1791" s="2">
        <v>1</v>
      </c>
      <c r="X1791" s="74" t="s">
        <v>422</v>
      </c>
      <c r="Y1791" s="21" t="s">
        <v>4584</v>
      </c>
      <c r="Z1791" s="52">
        <v>15.094723458359823</v>
      </c>
    </row>
    <row r="1792" spans="1:26" x14ac:dyDescent="0.25">
      <c r="A1792" s="70" t="s">
        <v>4583</v>
      </c>
      <c r="B1792" s="2" t="s">
        <v>4281</v>
      </c>
      <c r="C1792" s="19" t="s">
        <v>3529</v>
      </c>
      <c r="D1792" s="2" t="s">
        <v>265</v>
      </c>
      <c r="E1792" s="14">
        <v>20020010</v>
      </c>
      <c r="F1792" s="14" t="s">
        <v>513</v>
      </c>
      <c r="G1792" s="19">
        <v>13</v>
      </c>
      <c r="H1792" s="21">
        <v>39.799999999999997</v>
      </c>
      <c r="I1792" s="21">
        <v>1515.8699999999997</v>
      </c>
      <c r="J1792" s="58">
        <v>0</v>
      </c>
      <c r="K1792" s="58">
        <v>0</v>
      </c>
      <c r="L1792" s="72">
        <v>0</v>
      </c>
      <c r="M1792" s="73">
        <v>0</v>
      </c>
      <c r="N1792" s="19">
        <v>0</v>
      </c>
      <c r="O1792" s="21">
        <v>0</v>
      </c>
      <c r="P1792" s="2">
        <v>1516</v>
      </c>
      <c r="Q1792" s="2" t="s">
        <v>41</v>
      </c>
      <c r="R1792" s="2" t="s">
        <v>4282</v>
      </c>
      <c r="S1792" s="2" t="s">
        <v>4283</v>
      </c>
      <c r="T1792" s="2" t="s">
        <v>54</v>
      </c>
      <c r="U1792" s="57" t="s">
        <v>435</v>
      </c>
      <c r="V1792" s="2">
        <v>45397</v>
      </c>
      <c r="W1792" s="2">
        <v>1</v>
      </c>
      <c r="X1792" s="74" t="s">
        <v>422</v>
      </c>
      <c r="Y1792" s="21" t="s">
        <v>4584</v>
      </c>
      <c r="Z1792" s="52">
        <v>24.756670854271356</v>
      </c>
    </row>
    <row r="1793" spans="1:26" x14ac:dyDescent="0.25">
      <c r="A1793" s="70" t="s">
        <v>4583</v>
      </c>
      <c r="B1793" s="2" t="s">
        <v>1256</v>
      </c>
      <c r="C1793" s="19" t="s">
        <v>3529</v>
      </c>
      <c r="D1793" s="2" t="s">
        <v>265</v>
      </c>
      <c r="E1793" s="14">
        <v>20020010</v>
      </c>
      <c r="F1793" s="14" t="s">
        <v>516</v>
      </c>
      <c r="G1793" s="19">
        <v>7</v>
      </c>
      <c r="H1793" s="21">
        <v>26.99</v>
      </c>
      <c r="I1793" s="21">
        <v>1143.24</v>
      </c>
      <c r="J1793" s="58">
        <v>0</v>
      </c>
      <c r="K1793" s="58">
        <v>0</v>
      </c>
      <c r="L1793" s="72">
        <v>0</v>
      </c>
      <c r="M1793" s="73">
        <v>0</v>
      </c>
      <c r="N1793" s="19">
        <v>0</v>
      </c>
      <c r="O1793" s="21">
        <v>0</v>
      </c>
      <c r="P1793" s="2">
        <v>1143</v>
      </c>
      <c r="Q1793" s="2" t="s">
        <v>41</v>
      </c>
      <c r="R1793" s="2" t="s">
        <v>1257</v>
      </c>
      <c r="S1793" s="2" t="s">
        <v>1258</v>
      </c>
      <c r="T1793" s="2" t="s">
        <v>67</v>
      </c>
      <c r="U1793" s="57" t="s">
        <v>547</v>
      </c>
      <c r="V1793" s="2">
        <v>45397</v>
      </c>
      <c r="W1793" s="2">
        <v>1</v>
      </c>
      <c r="X1793" s="74" t="s">
        <v>422</v>
      </c>
      <c r="Y1793" s="21" t="s">
        <v>4584</v>
      </c>
      <c r="Z1793" s="52">
        <v>14.825268618006671</v>
      </c>
    </row>
    <row r="1794" spans="1:26" x14ac:dyDescent="0.25">
      <c r="A1794" s="70" t="s">
        <v>4583</v>
      </c>
      <c r="B1794" s="2" t="s">
        <v>1259</v>
      </c>
      <c r="C1794" s="19" t="s">
        <v>3529</v>
      </c>
      <c r="D1794" s="2" t="s">
        <v>265</v>
      </c>
      <c r="E1794" s="14">
        <v>20020010</v>
      </c>
      <c r="F1794" s="14" t="s">
        <v>423</v>
      </c>
      <c r="G1794" s="19">
        <v>14</v>
      </c>
      <c r="H1794" s="21">
        <v>175.57</v>
      </c>
      <c r="I1794" s="21">
        <v>7246.6000000000013</v>
      </c>
      <c r="J1794" s="58">
        <v>0</v>
      </c>
      <c r="K1794" s="58">
        <v>0</v>
      </c>
      <c r="L1794" s="72">
        <v>0</v>
      </c>
      <c r="M1794" s="73">
        <v>0</v>
      </c>
      <c r="N1794" s="19">
        <v>0</v>
      </c>
      <c r="O1794" s="21">
        <v>0</v>
      </c>
      <c r="P1794" s="2">
        <v>7247</v>
      </c>
      <c r="Q1794" s="2" t="s">
        <v>41</v>
      </c>
      <c r="R1794" s="2" t="s">
        <v>1260</v>
      </c>
      <c r="S1794" s="2" t="s">
        <v>1261</v>
      </c>
      <c r="T1794" s="2" t="s">
        <v>60</v>
      </c>
      <c r="U1794" s="57" t="s">
        <v>425</v>
      </c>
      <c r="V1794" s="2">
        <v>45439</v>
      </c>
      <c r="W1794" s="2">
        <v>1</v>
      </c>
      <c r="X1794" s="74" t="s">
        <v>422</v>
      </c>
      <c r="Y1794" s="21" t="s">
        <v>4584</v>
      </c>
      <c r="Z1794" s="52">
        <v>28.892293672039649</v>
      </c>
    </row>
    <row r="1795" spans="1:26" x14ac:dyDescent="0.25">
      <c r="A1795" s="70" t="s">
        <v>4583</v>
      </c>
      <c r="B1795" s="2" t="s">
        <v>1262</v>
      </c>
      <c r="C1795" s="19" t="s">
        <v>3529</v>
      </c>
      <c r="D1795" s="2" t="s">
        <v>265</v>
      </c>
      <c r="E1795" s="14">
        <v>20020010</v>
      </c>
      <c r="F1795" s="14" t="s">
        <v>427</v>
      </c>
      <c r="G1795" s="19">
        <v>14</v>
      </c>
      <c r="H1795" s="21">
        <v>83.03</v>
      </c>
      <c r="I1795" s="21">
        <v>3340.9</v>
      </c>
      <c r="J1795" s="58">
        <v>0</v>
      </c>
      <c r="K1795" s="58">
        <v>0</v>
      </c>
      <c r="L1795" s="72">
        <v>0</v>
      </c>
      <c r="M1795" s="73">
        <v>0</v>
      </c>
      <c r="N1795" s="19">
        <v>0</v>
      </c>
      <c r="O1795" s="21">
        <v>0</v>
      </c>
      <c r="P1795" s="2">
        <v>3341</v>
      </c>
      <c r="Q1795" s="2" t="s">
        <v>41</v>
      </c>
      <c r="R1795" s="2" t="s">
        <v>1263</v>
      </c>
      <c r="S1795" s="2" t="s">
        <v>1264</v>
      </c>
      <c r="T1795" s="2" t="s">
        <v>60</v>
      </c>
      <c r="U1795" s="57" t="s">
        <v>425</v>
      </c>
      <c r="V1795" s="2">
        <v>45481</v>
      </c>
      <c r="W1795" s="2">
        <v>1</v>
      </c>
      <c r="X1795" s="74" t="s">
        <v>422</v>
      </c>
      <c r="Y1795" s="21" t="s">
        <v>4584</v>
      </c>
      <c r="Z1795" s="52">
        <v>28.166084547753826</v>
      </c>
    </row>
    <row r="1796" spans="1:26" x14ac:dyDescent="0.25">
      <c r="A1796" s="70" t="s">
        <v>4583</v>
      </c>
      <c r="B1796" s="2" t="s">
        <v>4064</v>
      </c>
      <c r="C1796" s="19" t="s">
        <v>3529</v>
      </c>
      <c r="D1796" s="2" t="s">
        <v>265</v>
      </c>
      <c r="E1796" s="14">
        <v>20020010</v>
      </c>
      <c r="F1796" s="14" t="s">
        <v>528</v>
      </c>
      <c r="G1796" s="19">
        <v>4</v>
      </c>
      <c r="H1796" s="21">
        <v>28.38</v>
      </c>
      <c r="I1796" s="21">
        <v>1091.6599999999999</v>
      </c>
      <c r="J1796" s="58">
        <v>0</v>
      </c>
      <c r="K1796" s="58">
        <v>0</v>
      </c>
      <c r="L1796" s="72">
        <v>0</v>
      </c>
      <c r="M1796" s="73">
        <v>0</v>
      </c>
      <c r="N1796" s="19">
        <v>0</v>
      </c>
      <c r="O1796" s="21">
        <v>0</v>
      </c>
      <c r="P1796" s="2">
        <v>1092</v>
      </c>
      <c r="Q1796" s="2" t="s">
        <v>41</v>
      </c>
      <c r="R1796" s="2" t="s">
        <v>4065</v>
      </c>
      <c r="S1796" s="2" t="s">
        <v>4066</v>
      </c>
      <c r="T1796" s="2" t="s">
        <v>4067</v>
      </c>
      <c r="U1796" s="57" t="s">
        <v>729</v>
      </c>
      <c r="V1796" s="2">
        <v>45535</v>
      </c>
      <c r="W1796" s="2">
        <v>1</v>
      </c>
      <c r="X1796" s="74" t="s">
        <v>422</v>
      </c>
      <c r="Y1796" s="21" t="s">
        <v>4584</v>
      </c>
      <c r="Z1796" s="52">
        <v>7.6931642001409433</v>
      </c>
    </row>
    <row r="1797" spans="1:26" x14ac:dyDescent="0.25">
      <c r="A1797" s="70" t="s">
        <v>4583</v>
      </c>
      <c r="B1797" s="2" t="s">
        <v>2472</v>
      </c>
      <c r="C1797" s="19" t="s">
        <v>3529</v>
      </c>
      <c r="D1797" s="2" t="s">
        <v>265</v>
      </c>
      <c r="E1797" s="14">
        <v>20020010</v>
      </c>
      <c r="F1797" s="14" t="s">
        <v>482</v>
      </c>
      <c r="G1797" s="19">
        <v>7</v>
      </c>
      <c r="H1797" s="21">
        <v>17.050000000000004</v>
      </c>
      <c r="I1797" s="21">
        <v>677.6</v>
      </c>
      <c r="J1797" s="58">
        <v>0</v>
      </c>
      <c r="K1797" s="58">
        <v>0</v>
      </c>
      <c r="L1797" s="72">
        <v>0</v>
      </c>
      <c r="M1797" s="73">
        <v>0</v>
      </c>
      <c r="N1797" s="19">
        <v>0</v>
      </c>
      <c r="O1797" s="21">
        <v>0</v>
      </c>
      <c r="P1797" s="2">
        <v>678</v>
      </c>
      <c r="Q1797" s="2" t="s">
        <v>41</v>
      </c>
      <c r="R1797" s="2" t="s">
        <v>2473</v>
      </c>
      <c r="S1797" s="2" t="s">
        <v>2474</v>
      </c>
      <c r="T1797" s="2" t="s">
        <v>54</v>
      </c>
      <c r="U1797" s="57" t="s">
        <v>435</v>
      </c>
      <c r="V1797" s="2">
        <v>45542</v>
      </c>
      <c r="W1797" s="2">
        <v>1</v>
      </c>
      <c r="X1797" s="74" t="s">
        <v>422</v>
      </c>
      <c r="Y1797" s="21" t="s">
        <v>4584</v>
      </c>
      <c r="Z1797" s="52">
        <v>13.909677419354837</v>
      </c>
    </row>
    <row r="1798" spans="1:26" x14ac:dyDescent="0.25">
      <c r="A1798" s="70" t="s">
        <v>4583</v>
      </c>
      <c r="B1798" s="2" t="s">
        <v>2283</v>
      </c>
      <c r="C1798" s="19" t="s">
        <v>3529</v>
      </c>
      <c r="D1798" s="2" t="s">
        <v>265</v>
      </c>
      <c r="E1798" s="14">
        <v>20020010</v>
      </c>
      <c r="F1798" s="14" t="s">
        <v>750</v>
      </c>
      <c r="G1798" s="19">
        <v>6</v>
      </c>
      <c r="H1798" s="21">
        <v>11.829999999999998</v>
      </c>
      <c r="I1798" s="21">
        <v>502.44000000000005</v>
      </c>
      <c r="J1798" s="58">
        <v>0</v>
      </c>
      <c r="K1798" s="58">
        <v>0</v>
      </c>
      <c r="L1798" s="72">
        <v>0</v>
      </c>
      <c r="M1798" s="73">
        <v>0</v>
      </c>
      <c r="N1798" s="19">
        <v>0</v>
      </c>
      <c r="O1798" s="21">
        <v>0</v>
      </c>
      <c r="P1798" s="2">
        <v>502</v>
      </c>
      <c r="Q1798" s="2" t="s">
        <v>41</v>
      </c>
      <c r="R1798" s="2" t="s">
        <v>2284</v>
      </c>
      <c r="S1798" s="2" t="s">
        <v>2285</v>
      </c>
      <c r="T1798" s="2" t="s">
        <v>972</v>
      </c>
      <c r="U1798" s="57" t="s">
        <v>435</v>
      </c>
      <c r="V1798" s="2">
        <v>45593</v>
      </c>
      <c r="W1798" s="2">
        <v>1</v>
      </c>
      <c r="X1798" s="74" t="s">
        <v>422</v>
      </c>
      <c r="Y1798" s="21" t="s">
        <v>4584</v>
      </c>
      <c r="Z1798" s="52">
        <v>12.741504649196962</v>
      </c>
    </row>
    <row r="1799" spans="1:26" x14ac:dyDescent="0.25">
      <c r="A1799" s="70" t="s">
        <v>4583</v>
      </c>
      <c r="B1799" s="2" t="s">
        <v>3642</v>
      </c>
      <c r="C1799" s="19" t="s">
        <v>3529</v>
      </c>
      <c r="D1799" s="2" t="s">
        <v>265</v>
      </c>
      <c r="E1799" s="14">
        <v>20020010</v>
      </c>
      <c r="F1799" s="14" t="s">
        <v>533</v>
      </c>
      <c r="G1799" s="19">
        <v>14</v>
      </c>
      <c r="H1799" s="21">
        <v>30.299999999999994</v>
      </c>
      <c r="I1799" s="21">
        <v>1312.3200000000002</v>
      </c>
      <c r="J1799" s="58">
        <v>0</v>
      </c>
      <c r="K1799" s="58">
        <v>0</v>
      </c>
      <c r="L1799" s="72">
        <v>0</v>
      </c>
      <c r="M1799" s="73">
        <v>0</v>
      </c>
      <c r="N1799" s="19">
        <v>0</v>
      </c>
      <c r="O1799" s="21">
        <v>0</v>
      </c>
      <c r="P1799" s="2">
        <v>1312</v>
      </c>
      <c r="Q1799" s="2" t="s">
        <v>41</v>
      </c>
      <c r="R1799" s="2" t="s">
        <v>1265</v>
      </c>
      <c r="S1799" s="2" t="s">
        <v>3643</v>
      </c>
      <c r="T1799" s="2" t="s">
        <v>53</v>
      </c>
      <c r="U1799" s="57">
        <v>0</v>
      </c>
      <c r="V1799" s="2">
        <v>0</v>
      </c>
      <c r="W1799" s="2">
        <v>1</v>
      </c>
      <c r="X1799" s="74" t="s">
        <v>422</v>
      </c>
      <c r="Y1799" s="21" t="s">
        <v>4584</v>
      </c>
      <c r="Z1799" s="52">
        <v>30.317623762376254</v>
      </c>
    </row>
    <row r="1800" spans="1:26" x14ac:dyDescent="0.25">
      <c r="A1800" s="70" t="s">
        <v>4583</v>
      </c>
      <c r="B1800" s="2" t="s">
        <v>2475</v>
      </c>
      <c r="C1800" s="19" t="s">
        <v>3529</v>
      </c>
      <c r="D1800" s="2" t="s">
        <v>265</v>
      </c>
      <c r="E1800" s="14">
        <v>20020010</v>
      </c>
      <c r="F1800" s="14" t="s">
        <v>432</v>
      </c>
      <c r="G1800" s="19">
        <v>1</v>
      </c>
      <c r="H1800" s="21">
        <v>5.83</v>
      </c>
      <c r="I1800" s="21">
        <v>223.76</v>
      </c>
      <c r="J1800" s="58">
        <v>0</v>
      </c>
      <c r="K1800" s="58">
        <v>0</v>
      </c>
      <c r="L1800" s="72">
        <v>0</v>
      </c>
      <c r="M1800" s="73">
        <v>0</v>
      </c>
      <c r="N1800" s="19">
        <v>0</v>
      </c>
      <c r="O1800" s="21">
        <v>0</v>
      </c>
      <c r="P1800" s="2">
        <v>224</v>
      </c>
      <c r="Q1800" s="2" t="s">
        <v>41</v>
      </c>
      <c r="R1800" s="2" t="s">
        <v>2476</v>
      </c>
      <c r="S1800" s="2" t="s">
        <v>2477</v>
      </c>
      <c r="T1800" s="2" t="s">
        <v>514</v>
      </c>
      <c r="U1800" s="57">
        <v>0</v>
      </c>
      <c r="V1800" s="2">
        <v>45843</v>
      </c>
      <c r="W1800" s="2">
        <v>1</v>
      </c>
      <c r="X1800" s="74" t="s">
        <v>422</v>
      </c>
      <c r="Y1800" s="21" t="s">
        <v>4584</v>
      </c>
      <c r="Z1800" s="52">
        <v>1.9190394511149227</v>
      </c>
    </row>
    <row r="1801" spans="1:26" x14ac:dyDescent="0.25">
      <c r="A1801" s="70" t="s">
        <v>4583</v>
      </c>
      <c r="B1801" s="2" t="s">
        <v>3239</v>
      </c>
      <c r="C1801" s="19" t="s">
        <v>3529</v>
      </c>
      <c r="D1801" s="2" t="s">
        <v>265</v>
      </c>
      <c r="E1801" s="14">
        <v>20020010</v>
      </c>
      <c r="F1801" s="14" t="s">
        <v>486</v>
      </c>
      <c r="G1801" s="19">
        <v>12</v>
      </c>
      <c r="H1801" s="21">
        <v>51.97</v>
      </c>
      <c r="I1801" s="21">
        <v>1851.4899999999998</v>
      </c>
      <c r="J1801" s="58">
        <v>0</v>
      </c>
      <c r="K1801" s="58">
        <v>0</v>
      </c>
      <c r="L1801" s="72">
        <v>0</v>
      </c>
      <c r="M1801" s="73">
        <v>0</v>
      </c>
      <c r="N1801" s="19">
        <v>0</v>
      </c>
      <c r="O1801" s="21">
        <v>0</v>
      </c>
      <c r="P1801" s="2">
        <v>1851</v>
      </c>
      <c r="Q1801" s="2" t="s">
        <v>41</v>
      </c>
      <c r="R1801" s="2" t="s">
        <v>3240</v>
      </c>
      <c r="S1801" s="2" t="s">
        <v>3241</v>
      </c>
      <c r="T1801" s="2" t="s">
        <v>48</v>
      </c>
      <c r="U1801" s="57">
        <v>0</v>
      </c>
      <c r="V1801" s="2">
        <v>46034</v>
      </c>
      <c r="W1801" s="2">
        <v>1</v>
      </c>
      <c r="X1801" s="74" t="s">
        <v>422</v>
      </c>
      <c r="Y1801" s="21" t="s">
        <v>4584</v>
      </c>
      <c r="Z1801" s="52">
        <v>21.375678275928422</v>
      </c>
    </row>
    <row r="1802" spans="1:26" x14ac:dyDescent="0.25">
      <c r="A1802" s="70" t="s">
        <v>4583</v>
      </c>
      <c r="B1802" s="2" t="s">
        <v>3395</v>
      </c>
      <c r="C1802" s="19" t="s">
        <v>3529</v>
      </c>
      <c r="D1802" s="2" t="s">
        <v>265</v>
      </c>
      <c r="E1802" s="14">
        <v>20020010</v>
      </c>
      <c r="F1802" s="14" t="s">
        <v>573</v>
      </c>
      <c r="G1802" s="19">
        <v>7</v>
      </c>
      <c r="H1802" s="21">
        <v>16.399999999999999</v>
      </c>
      <c r="I1802" s="21">
        <v>630.11000000000013</v>
      </c>
      <c r="J1802" s="58">
        <v>0</v>
      </c>
      <c r="K1802" s="58">
        <v>0</v>
      </c>
      <c r="L1802" s="72">
        <v>0</v>
      </c>
      <c r="M1802" s="73">
        <v>0</v>
      </c>
      <c r="N1802" s="19">
        <v>0</v>
      </c>
      <c r="O1802" s="21">
        <v>0</v>
      </c>
      <c r="P1802" s="2">
        <v>630</v>
      </c>
      <c r="Q1802" s="2" t="s">
        <v>41</v>
      </c>
      <c r="R1802" s="2" t="s">
        <v>3396</v>
      </c>
      <c r="S1802" s="2" t="s">
        <v>3397</v>
      </c>
      <c r="T1802" s="2" t="s">
        <v>972</v>
      </c>
      <c r="U1802" s="57">
        <v>0</v>
      </c>
      <c r="V1802" s="2">
        <v>46049</v>
      </c>
      <c r="W1802" s="2">
        <v>1</v>
      </c>
      <c r="X1802" s="74" t="s">
        <v>422</v>
      </c>
      <c r="Y1802" s="21" t="s">
        <v>4584</v>
      </c>
      <c r="Z1802" s="52">
        <v>13.447469512195125</v>
      </c>
    </row>
    <row r="1803" spans="1:26" x14ac:dyDescent="0.25">
      <c r="A1803" s="70" t="s">
        <v>4583</v>
      </c>
      <c r="B1803" s="2" t="s">
        <v>3398</v>
      </c>
      <c r="C1803" s="19" t="s">
        <v>3529</v>
      </c>
      <c r="D1803" s="2" t="s">
        <v>265</v>
      </c>
      <c r="E1803" s="14">
        <v>20020010</v>
      </c>
      <c r="F1803" s="14" t="s">
        <v>477</v>
      </c>
      <c r="G1803" s="19">
        <v>10</v>
      </c>
      <c r="H1803" s="21">
        <v>60.25</v>
      </c>
      <c r="I1803" s="21">
        <v>2274.3599999999997</v>
      </c>
      <c r="J1803" s="58">
        <v>0</v>
      </c>
      <c r="K1803" s="58">
        <v>0</v>
      </c>
      <c r="L1803" s="72">
        <v>0</v>
      </c>
      <c r="M1803" s="73">
        <v>0</v>
      </c>
      <c r="N1803" s="19">
        <v>0</v>
      </c>
      <c r="O1803" s="21">
        <v>0</v>
      </c>
      <c r="P1803" s="2">
        <v>2274</v>
      </c>
      <c r="Q1803" s="2" t="s">
        <v>41</v>
      </c>
      <c r="R1803" s="2" t="s">
        <v>3399</v>
      </c>
      <c r="S1803" s="2" t="s">
        <v>3400</v>
      </c>
      <c r="T1803" s="2" t="s">
        <v>54</v>
      </c>
      <c r="U1803" s="57">
        <v>0</v>
      </c>
      <c r="V1803" s="2">
        <v>46049</v>
      </c>
      <c r="W1803" s="2">
        <v>1</v>
      </c>
      <c r="X1803" s="74" t="s">
        <v>422</v>
      </c>
      <c r="Y1803" s="21" t="s">
        <v>4584</v>
      </c>
      <c r="Z1803" s="52">
        <v>18.874356846473027</v>
      </c>
    </row>
    <row r="1804" spans="1:26" x14ac:dyDescent="0.25">
      <c r="A1804" s="70" t="s">
        <v>4583</v>
      </c>
      <c r="B1804" s="2" t="s">
        <v>4068</v>
      </c>
      <c r="C1804" s="19" t="s">
        <v>3529</v>
      </c>
      <c r="D1804" s="2" t="s">
        <v>266</v>
      </c>
      <c r="E1804" s="14">
        <v>20020011</v>
      </c>
      <c r="F1804" s="14" t="s">
        <v>44</v>
      </c>
      <c r="G1804" s="19">
        <v>7</v>
      </c>
      <c r="H1804" s="21">
        <v>15.99</v>
      </c>
      <c r="I1804" s="21">
        <v>593.01</v>
      </c>
      <c r="J1804" s="58">
        <v>0</v>
      </c>
      <c r="K1804" s="58">
        <v>0</v>
      </c>
      <c r="L1804" s="72">
        <v>0</v>
      </c>
      <c r="M1804" s="73">
        <v>0</v>
      </c>
      <c r="N1804" s="19">
        <v>0</v>
      </c>
      <c r="O1804" s="21">
        <v>0</v>
      </c>
      <c r="P1804" s="2">
        <v>593</v>
      </c>
      <c r="Q1804" s="2" t="s">
        <v>41</v>
      </c>
      <c r="R1804" s="2" t="s">
        <v>356</v>
      </c>
      <c r="S1804" s="2" t="s">
        <v>355</v>
      </c>
      <c r="T1804" s="2" t="s">
        <v>97</v>
      </c>
      <c r="U1804" s="57" t="s">
        <v>420</v>
      </c>
      <c r="V1804" s="2">
        <v>45444</v>
      </c>
      <c r="W1804" s="2">
        <v>1</v>
      </c>
      <c r="X1804" s="74" t="s">
        <v>422</v>
      </c>
      <c r="Y1804" s="21" t="s">
        <v>4584</v>
      </c>
      <c r="Z1804" s="52">
        <v>12.980206378986868</v>
      </c>
    </row>
    <row r="1805" spans="1:26" x14ac:dyDescent="0.25">
      <c r="A1805" s="70" t="s">
        <v>4583</v>
      </c>
      <c r="B1805" s="2" t="s">
        <v>2638</v>
      </c>
      <c r="C1805" s="19" t="s">
        <v>3529</v>
      </c>
      <c r="D1805" s="2" t="s">
        <v>266</v>
      </c>
      <c r="E1805" s="14">
        <v>20020011</v>
      </c>
      <c r="F1805" s="14" t="s">
        <v>617</v>
      </c>
      <c r="G1805" s="19">
        <v>14</v>
      </c>
      <c r="H1805" s="21">
        <v>28.94</v>
      </c>
      <c r="I1805" s="21">
        <v>1051.21</v>
      </c>
      <c r="J1805" s="58">
        <v>0</v>
      </c>
      <c r="K1805" s="58">
        <v>0</v>
      </c>
      <c r="L1805" s="72">
        <v>0</v>
      </c>
      <c r="M1805" s="73">
        <v>0</v>
      </c>
      <c r="N1805" s="19">
        <v>0</v>
      </c>
      <c r="O1805" s="21">
        <v>0</v>
      </c>
      <c r="P1805" s="2">
        <v>1051</v>
      </c>
      <c r="Q1805" s="2" t="s">
        <v>41</v>
      </c>
      <c r="R1805" s="2" t="s">
        <v>2639</v>
      </c>
      <c r="S1805" s="2" t="s">
        <v>2640</v>
      </c>
      <c r="T1805" s="2" t="s">
        <v>59</v>
      </c>
      <c r="U1805" s="57" t="s">
        <v>729</v>
      </c>
      <c r="V1805" s="2">
        <v>45465</v>
      </c>
      <c r="W1805" s="2">
        <v>1</v>
      </c>
      <c r="X1805" s="74" t="s">
        <v>422</v>
      </c>
      <c r="Y1805" s="21" t="s">
        <v>4584</v>
      </c>
      <c r="Z1805" s="52">
        <v>25.42664132688321</v>
      </c>
    </row>
    <row r="1806" spans="1:26" x14ac:dyDescent="0.25">
      <c r="A1806" s="70" t="s">
        <v>4583</v>
      </c>
      <c r="B1806" s="2" t="s">
        <v>1266</v>
      </c>
      <c r="C1806" s="19" t="s">
        <v>3529</v>
      </c>
      <c r="D1806" s="2" t="s">
        <v>266</v>
      </c>
      <c r="E1806" s="14">
        <v>20020011</v>
      </c>
      <c r="F1806" s="14" t="s">
        <v>513</v>
      </c>
      <c r="G1806" s="19">
        <v>10</v>
      </c>
      <c r="H1806" s="21">
        <v>33.43</v>
      </c>
      <c r="I1806" s="21">
        <v>1212.6799999999998</v>
      </c>
      <c r="J1806" s="58">
        <v>0</v>
      </c>
      <c r="K1806" s="58">
        <v>0</v>
      </c>
      <c r="L1806" s="72">
        <v>0</v>
      </c>
      <c r="M1806" s="73">
        <v>0</v>
      </c>
      <c r="N1806" s="19">
        <v>0</v>
      </c>
      <c r="O1806" s="21">
        <v>0</v>
      </c>
      <c r="P1806" s="2">
        <v>1213</v>
      </c>
      <c r="Q1806" s="2" t="s">
        <v>41</v>
      </c>
      <c r="R1806" s="2" t="s">
        <v>1267</v>
      </c>
      <c r="S1806" s="2" t="s">
        <v>1268</v>
      </c>
      <c r="T1806" s="2" t="s">
        <v>60</v>
      </c>
      <c r="U1806" s="57" t="s">
        <v>425</v>
      </c>
      <c r="V1806" s="2">
        <v>45465</v>
      </c>
      <c r="W1806" s="2">
        <v>1</v>
      </c>
      <c r="X1806" s="74" t="s">
        <v>422</v>
      </c>
      <c r="Y1806" s="21" t="s">
        <v>4584</v>
      </c>
      <c r="Z1806" s="52">
        <v>18.137600957224048</v>
      </c>
    </row>
    <row r="1807" spans="1:26" x14ac:dyDescent="0.25">
      <c r="A1807" s="70" t="s">
        <v>4583</v>
      </c>
      <c r="B1807" s="2" t="s">
        <v>4165</v>
      </c>
      <c r="C1807" s="19" t="s">
        <v>3529</v>
      </c>
      <c r="D1807" s="2" t="s">
        <v>266</v>
      </c>
      <c r="E1807" s="14">
        <v>20020011</v>
      </c>
      <c r="F1807" s="14" t="s">
        <v>423</v>
      </c>
      <c r="G1807" s="19">
        <v>10</v>
      </c>
      <c r="H1807" s="21">
        <v>19.37</v>
      </c>
      <c r="I1807" s="21">
        <v>742.58</v>
      </c>
      <c r="J1807" s="58">
        <v>0</v>
      </c>
      <c r="K1807" s="58">
        <v>0</v>
      </c>
      <c r="L1807" s="72">
        <v>0</v>
      </c>
      <c r="M1807" s="73">
        <v>0</v>
      </c>
      <c r="N1807" s="19">
        <v>0</v>
      </c>
      <c r="O1807" s="21">
        <v>0</v>
      </c>
      <c r="P1807" s="2">
        <v>743</v>
      </c>
      <c r="Q1807" s="2" t="s">
        <v>41</v>
      </c>
      <c r="R1807" s="2" t="s">
        <v>4166</v>
      </c>
      <c r="S1807" s="2" t="s">
        <v>4167</v>
      </c>
      <c r="T1807" s="2" t="s">
        <v>97</v>
      </c>
      <c r="U1807" s="57" t="s">
        <v>443</v>
      </c>
      <c r="V1807" s="2">
        <v>45524</v>
      </c>
      <c r="W1807" s="2">
        <v>1</v>
      </c>
      <c r="X1807" s="74" t="s">
        <v>422</v>
      </c>
      <c r="Y1807" s="21" t="s">
        <v>4584</v>
      </c>
      <c r="Z1807" s="52">
        <v>19.168301497160556</v>
      </c>
    </row>
    <row r="1808" spans="1:26" x14ac:dyDescent="0.25">
      <c r="A1808" s="70" t="s">
        <v>4583</v>
      </c>
      <c r="B1808" s="2" t="s">
        <v>4658</v>
      </c>
      <c r="C1808" s="19" t="s">
        <v>3529</v>
      </c>
      <c r="D1808" s="2" t="s">
        <v>266</v>
      </c>
      <c r="E1808" s="14">
        <v>20020011</v>
      </c>
      <c r="F1808" s="14" t="s">
        <v>481</v>
      </c>
      <c r="G1808" s="19">
        <v>2</v>
      </c>
      <c r="H1808" s="21">
        <v>13.7</v>
      </c>
      <c r="I1808" s="21">
        <v>512.33000000000004</v>
      </c>
      <c r="J1808" s="58">
        <v>0</v>
      </c>
      <c r="K1808" s="58">
        <v>0</v>
      </c>
      <c r="L1808" s="72">
        <v>0</v>
      </c>
      <c r="M1808" s="73">
        <v>0</v>
      </c>
      <c r="N1808" s="19">
        <v>0</v>
      </c>
      <c r="O1808" s="21">
        <v>0</v>
      </c>
      <c r="P1808" s="2">
        <v>512</v>
      </c>
      <c r="Q1808" s="2" t="s">
        <v>41</v>
      </c>
      <c r="R1808" s="2" t="s">
        <v>4659</v>
      </c>
      <c r="S1808" s="2" t="s">
        <v>4660</v>
      </c>
      <c r="T1808" s="2" t="s">
        <v>59</v>
      </c>
      <c r="U1808" s="57" t="s">
        <v>729</v>
      </c>
      <c r="V1808" s="2">
        <v>45635</v>
      </c>
      <c r="W1808" s="2">
        <v>1</v>
      </c>
      <c r="X1808" s="74" t="s">
        <v>422</v>
      </c>
      <c r="Y1808" s="21" t="s">
        <v>4584</v>
      </c>
      <c r="Z1808" s="52">
        <v>3.7396350364963511</v>
      </c>
    </row>
    <row r="1809" spans="1:26" x14ac:dyDescent="0.25">
      <c r="A1809" s="70" t="s">
        <v>4583</v>
      </c>
      <c r="B1809" s="2" t="s">
        <v>1269</v>
      </c>
      <c r="C1809" s="19" t="s">
        <v>3529</v>
      </c>
      <c r="D1809" s="2" t="s">
        <v>266</v>
      </c>
      <c r="E1809" s="14">
        <v>20020011</v>
      </c>
      <c r="F1809" s="14" t="s">
        <v>533</v>
      </c>
      <c r="G1809" s="19">
        <v>7</v>
      </c>
      <c r="H1809" s="21">
        <v>15.610000000000001</v>
      </c>
      <c r="I1809" s="21">
        <v>600.01</v>
      </c>
      <c r="J1809" s="58">
        <v>0</v>
      </c>
      <c r="K1809" s="58">
        <v>0</v>
      </c>
      <c r="L1809" s="72">
        <v>0</v>
      </c>
      <c r="M1809" s="73">
        <v>0</v>
      </c>
      <c r="N1809" s="19">
        <v>0</v>
      </c>
      <c r="O1809" s="21">
        <v>0</v>
      </c>
      <c r="P1809" s="2">
        <v>600</v>
      </c>
      <c r="Q1809" s="2" t="s">
        <v>41</v>
      </c>
      <c r="R1809" s="2" t="s">
        <v>1270</v>
      </c>
      <c r="S1809" s="2" t="s">
        <v>1271</v>
      </c>
      <c r="T1809" s="2" t="s">
        <v>97</v>
      </c>
      <c r="U1809" s="57" t="s">
        <v>443</v>
      </c>
      <c r="V1809" s="2">
        <v>45502</v>
      </c>
      <c r="W1809" s="2">
        <v>1</v>
      </c>
      <c r="X1809" s="74" t="s">
        <v>422</v>
      </c>
      <c r="Y1809" s="21" t="s">
        <v>4584</v>
      </c>
      <c r="Z1809" s="52">
        <v>13.453139013452914</v>
      </c>
    </row>
    <row r="1810" spans="1:26" x14ac:dyDescent="0.25">
      <c r="A1810" s="70" t="s">
        <v>4583</v>
      </c>
      <c r="B1810" s="2" t="s">
        <v>3242</v>
      </c>
      <c r="C1810" s="19" t="s">
        <v>3529</v>
      </c>
      <c r="D1810" s="2" t="s">
        <v>266</v>
      </c>
      <c r="E1810" s="14">
        <v>20020011</v>
      </c>
      <c r="F1810" s="14" t="s">
        <v>483</v>
      </c>
      <c r="G1810" s="19">
        <v>7</v>
      </c>
      <c r="H1810" s="21">
        <v>20.95</v>
      </c>
      <c r="I1810" s="21">
        <v>761.2600000000001</v>
      </c>
      <c r="J1810" s="58">
        <v>0</v>
      </c>
      <c r="K1810" s="58">
        <v>0</v>
      </c>
      <c r="L1810" s="72">
        <v>0</v>
      </c>
      <c r="M1810" s="73">
        <v>0</v>
      </c>
      <c r="N1810" s="19">
        <v>0</v>
      </c>
      <c r="O1810" s="21">
        <v>0</v>
      </c>
      <c r="P1810" s="2">
        <v>761</v>
      </c>
      <c r="Q1810" s="2" t="s">
        <v>41</v>
      </c>
      <c r="R1810" s="2" t="s">
        <v>3243</v>
      </c>
      <c r="S1810" s="2" t="s">
        <v>3244</v>
      </c>
      <c r="T1810" s="2" t="s">
        <v>97</v>
      </c>
      <c r="U1810" s="57" t="s">
        <v>443</v>
      </c>
      <c r="V1810" s="2">
        <v>45502</v>
      </c>
      <c r="W1810" s="2">
        <v>1</v>
      </c>
      <c r="X1810" s="74" t="s">
        <v>422</v>
      </c>
      <c r="Y1810" s="21" t="s">
        <v>4584</v>
      </c>
      <c r="Z1810" s="52">
        <v>12.717947494033416</v>
      </c>
    </row>
    <row r="1811" spans="1:26" x14ac:dyDescent="0.25">
      <c r="A1811" s="70" t="s">
        <v>4583</v>
      </c>
      <c r="B1811" s="2" t="s">
        <v>1272</v>
      </c>
      <c r="C1811" s="19" t="s">
        <v>3529</v>
      </c>
      <c r="D1811" s="2" t="s">
        <v>266</v>
      </c>
      <c r="E1811" s="14">
        <v>20020011</v>
      </c>
      <c r="F1811" s="14" t="s">
        <v>639</v>
      </c>
      <c r="G1811" s="19">
        <v>7</v>
      </c>
      <c r="H1811" s="21">
        <v>22.970000000000006</v>
      </c>
      <c r="I1811" s="21">
        <v>830.96999999999991</v>
      </c>
      <c r="J1811" s="58">
        <v>0</v>
      </c>
      <c r="K1811" s="58">
        <v>0</v>
      </c>
      <c r="L1811" s="72">
        <v>0</v>
      </c>
      <c r="M1811" s="73">
        <v>0</v>
      </c>
      <c r="N1811" s="19">
        <v>0</v>
      </c>
      <c r="O1811" s="21">
        <v>0</v>
      </c>
      <c r="P1811" s="2">
        <v>831</v>
      </c>
      <c r="Q1811" s="2" t="s">
        <v>41</v>
      </c>
      <c r="R1811" s="2" t="s">
        <v>1273</v>
      </c>
      <c r="S1811" s="2" t="s">
        <v>1274</v>
      </c>
      <c r="T1811" s="2" t="s">
        <v>97</v>
      </c>
      <c r="U1811" s="57" t="s">
        <v>591</v>
      </c>
      <c r="V1811" s="2">
        <v>45535</v>
      </c>
      <c r="W1811" s="2">
        <v>1</v>
      </c>
      <c r="X1811" s="74" t="s">
        <v>422</v>
      </c>
      <c r="Y1811" s="21" t="s">
        <v>4584</v>
      </c>
      <c r="Z1811" s="52">
        <v>12.66171092729647</v>
      </c>
    </row>
    <row r="1812" spans="1:26" x14ac:dyDescent="0.25">
      <c r="A1812" s="70" t="s">
        <v>4583</v>
      </c>
      <c r="B1812" s="2" t="s">
        <v>1275</v>
      </c>
      <c r="C1812" s="19" t="s">
        <v>3529</v>
      </c>
      <c r="D1812" s="2" t="s">
        <v>266</v>
      </c>
      <c r="E1812" s="14">
        <v>20020011</v>
      </c>
      <c r="F1812" s="14" t="s">
        <v>484</v>
      </c>
      <c r="G1812" s="19">
        <v>7</v>
      </c>
      <c r="H1812" s="21">
        <v>31.979999999999997</v>
      </c>
      <c r="I1812" s="21">
        <v>1376.45</v>
      </c>
      <c r="J1812" s="58">
        <v>0</v>
      </c>
      <c r="K1812" s="58">
        <v>0</v>
      </c>
      <c r="L1812" s="72">
        <v>0</v>
      </c>
      <c r="M1812" s="73">
        <v>0</v>
      </c>
      <c r="N1812" s="19">
        <v>0</v>
      </c>
      <c r="O1812" s="21">
        <v>0</v>
      </c>
      <c r="P1812" s="2">
        <v>1376</v>
      </c>
      <c r="Q1812" s="2" t="s">
        <v>41</v>
      </c>
      <c r="R1812" s="2" t="s">
        <v>1276</v>
      </c>
      <c r="S1812" s="2" t="s">
        <v>1277</v>
      </c>
      <c r="T1812" s="2" t="s">
        <v>59</v>
      </c>
      <c r="U1812" s="57" t="s">
        <v>729</v>
      </c>
      <c r="V1812" s="2">
        <v>45535</v>
      </c>
      <c r="W1812" s="2">
        <v>1</v>
      </c>
      <c r="X1812" s="74" t="s">
        <v>422</v>
      </c>
      <c r="Y1812" s="21" t="s">
        <v>4584</v>
      </c>
      <c r="Z1812" s="52">
        <v>15.064337085678552</v>
      </c>
    </row>
    <row r="1813" spans="1:26" x14ac:dyDescent="0.25">
      <c r="A1813" s="70" t="s">
        <v>4583</v>
      </c>
      <c r="B1813" s="2" t="s">
        <v>1278</v>
      </c>
      <c r="C1813" s="19" t="s">
        <v>3529</v>
      </c>
      <c r="D1813" s="2" t="s">
        <v>266</v>
      </c>
      <c r="E1813" s="14">
        <v>20020011</v>
      </c>
      <c r="F1813" s="14" t="s">
        <v>573</v>
      </c>
      <c r="G1813" s="19">
        <v>14</v>
      </c>
      <c r="H1813" s="21">
        <v>88.449999999999989</v>
      </c>
      <c r="I1813" s="21">
        <v>3266.0599999999995</v>
      </c>
      <c r="J1813" s="58">
        <v>0</v>
      </c>
      <c r="K1813" s="58">
        <v>0</v>
      </c>
      <c r="L1813" s="72">
        <v>0</v>
      </c>
      <c r="M1813" s="73">
        <v>0</v>
      </c>
      <c r="N1813" s="19">
        <v>0</v>
      </c>
      <c r="O1813" s="21">
        <v>0</v>
      </c>
      <c r="P1813" s="2">
        <v>3266</v>
      </c>
      <c r="Q1813" s="2" t="s">
        <v>41</v>
      </c>
      <c r="R1813" s="2" t="s">
        <v>1279</v>
      </c>
      <c r="S1813" s="2" t="s">
        <v>1280</v>
      </c>
      <c r="T1813" s="2" t="s">
        <v>97</v>
      </c>
      <c r="U1813" s="57" t="s">
        <v>443</v>
      </c>
      <c r="V1813" s="2">
        <v>45663</v>
      </c>
      <c r="W1813" s="2">
        <v>1</v>
      </c>
      <c r="X1813" s="74" t="s">
        <v>422</v>
      </c>
      <c r="Y1813" s="21" t="s">
        <v>4584</v>
      </c>
      <c r="Z1813" s="52">
        <v>25.847846240814018</v>
      </c>
    </row>
    <row r="1814" spans="1:26" x14ac:dyDescent="0.25">
      <c r="A1814" s="70" t="s">
        <v>4583</v>
      </c>
      <c r="B1814" s="2" t="s">
        <v>3502</v>
      </c>
      <c r="C1814" s="19" t="s">
        <v>3529</v>
      </c>
      <c r="D1814" s="2" t="s">
        <v>266</v>
      </c>
      <c r="E1814" s="14">
        <v>20020011</v>
      </c>
      <c r="F1814" s="14" t="s">
        <v>439</v>
      </c>
      <c r="G1814" s="19">
        <v>14</v>
      </c>
      <c r="H1814" s="21">
        <v>34.869999999999997</v>
      </c>
      <c r="I1814" s="21">
        <v>1261.1699999999998</v>
      </c>
      <c r="J1814" s="58">
        <v>0</v>
      </c>
      <c r="K1814" s="58">
        <v>0</v>
      </c>
      <c r="L1814" s="72">
        <v>0</v>
      </c>
      <c r="M1814" s="73">
        <v>0</v>
      </c>
      <c r="N1814" s="19">
        <v>0</v>
      </c>
      <c r="O1814" s="21">
        <v>0</v>
      </c>
      <c r="P1814" s="2">
        <v>1261</v>
      </c>
      <c r="Q1814" s="2" t="s">
        <v>41</v>
      </c>
      <c r="R1814" s="2" t="s">
        <v>1104</v>
      </c>
      <c r="S1814" s="2" t="s">
        <v>3503</v>
      </c>
      <c r="T1814" s="2" t="s">
        <v>1314</v>
      </c>
      <c r="U1814" s="57" t="s">
        <v>3504</v>
      </c>
      <c r="V1814" s="2">
        <v>45556</v>
      </c>
      <c r="W1814" s="2">
        <v>1</v>
      </c>
      <c r="X1814" s="74" t="s">
        <v>422</v>
      </c>
      <c r="Y1814" s="21" t="s">
        <v>4584</v>
      </c>
      <c r="Z1814" s="52">
        <v>25.317436191568685</v>
      </c>
    </row>
    <row r="1815" spans="1:26" x14ac:dyDescent="0.25">
      <c r="A1815" s="70" t="s">
        <v>4583</v>
      </c>
      <c r="B1815" s="2" t="s">
        <v>3644</v>
      </c>
      <c r="C1815" s="19" t="s">
        <v>3529</v>
      </c>
      <c r="D1815" s="2" t="s">
        <v>266</v>
      </c>
      <c r="E1815" s="14">
        <v>20020011</v>
      </c>
      <c r="F1815" s="14" t="s">
        <v>582</v>
      </c>
      <c r="G1815" s="19">
        <v>14</v>
      </c>
      <c r="H1815" s="21">
        <v>62.769999999999989</v>
      </c>
      <c r="I1815" s="21">
        <v>2155.92</v>
      </c>
      <c r="J1815" s="58">
        <v>0</v>
      </c>
      <c r="K1815" s="58">
        <v>0</v>
      </c>
      <c r="L1815" s="72">
        <v>0</v>
      </c>
      <c r="M1815" s="73">
        <v>0</v>
      </c>
      <c r="N1815" s="19">
        <v>0</v>
      </c>
      <c r="O1815" s="21">
        <v>0</v>
      </c>
      <c r="P1815" s="2">
        <v>2156</v>
      </c>
      <c r="Q1815" s="2" t="s">
        <v>41</v>
      </c>
      <c r="R1815" s="2" t="s">
        <v>3645</v>
      </c>
      <c r="S1815" s="2" t="s">
        <v>3646</v>
      </c>
      <c r="T1815" s="2" t="s">
        <v>60</v>
      </c>
      <c r="U1815" s="57" t="s">
        <v>425</v>
      </c>
      <c r="V1815" s="2">
        <v>45600</v>
      </c>
      <c r="W1815" s="2">
        <v>1</v>
      </c>
      <c r="X1815" s="74" t="s">
        <v>422</v>
      </c>
      <c r="Y1815" s="21" t="s">
        <v>4584</v>
      </c>
      <c r="Z1815" s="52">
        <v>24.042440656364512</v>
      </c>
    </row>
    <row r="1816" spans="1:26" x14ac:dyDescent="0.25">
      <c r="A1816" s="70" t="s">
        <v>4583</v>
      </c>
      <c r="B1816" s="2" t="s">
        <v>4661</v>
      </c>
      <c r="C1816" s="19" t="s">
        <v>3529</v>
      </c>
      <c r="D1816" s="2" t="s">
        <v>266</v>
      </c>
      <c r="E1816" s="14">
        <v>20020011</v>
      </c>
      <c r="F1816" s="14" t="s">
        <v>446</v>
      </c>
      <c r="G1816" s="19">
        <v>1</v>
      </c>
      <c r="H1816" s="21">
        <v>2.7</v>
      </c>
      <c r="I1816" s="21">
        <v>107.06</v>
      </c>
      <c r="J1816" s="58">
        <v>0</v>
      </c>
      <c r="K1816" s="58">
        <v>0</v>
      </c>
      <c r="L1816" s="72">
        <v>0</v>
      </c>
      <c r="M1816" s="73">
        <v>0</v>
      </c>
      <c r="N1816" s="19">
        <v>0</v>
      </c>
      <c r="O1816" s="21">
        <v>0</v>
      </c>
      <c r="P1816" s="2">
        <v>107</v>
      </c>
      <c r="Q1816" s="2" t="s">
        <v>41</v>
      </c>
      <c r="R1816" s="2" t="s">
        <v>4662</v>
      </c>
      <c r="S1816" s="2" t="s">
        <v>4663</v>
      </c>
      <c r="T1816" s="2" t="s">
        <v>972</v>
      </c>
      <c r="U1816" s="57" t="s">
        <v>435</v>
      </c>
      <c r="V1816" s="2">
        <v>45649</v>
      </c>
      <c r="W1816" s="2">
        <v>1</v>
      </c>
      <c r="X1816" s="74" t="s">
        <v>422</v>
      </c>
      <c r="Y1816" s="21" t="s">
        <v>4584</v>
      </c>
      <c r="Z1816" s="52">
        <v>1.9825925925925927</v>
      </c>
    </row>
    <row r="1817" spans="1:26" x14ac:dyDescent="0.25">
      <c r="A1817" s="70" t="s">
        <v>4583</v>
      </c>
      <c r="B1817" s="2" t="s">
        <v>1283</v>
      </c>
      <c r="C1817" s="19" t="s">
        <v>3529</v>
      </c>
      <c r="D1817" s="2" t="s">
        <v>266</v>
      </c>
      <c r="E1817" s="14">
        <v>20020011</v>
      </c>
      <c r="F1817" s="14" t="s">
        <v>447</v>
      </c>
      <c r="G1817" s="19">
        <v>7</v>
      </c>
      <c r="H1817" s="21">
        <v>21.369999999999997</v>
      </c>
      <c r="I1817" s="21">
        <v>826.80000000000018</v>
      </c>
      <c r="J1817" s="58">
        <v>0</v>
      </c>
      <c r="K1817" s="58">
        <v>0</v>
      </c>
      <c r="L1817" s="72">
        <v>0</v>
      </c>
      <c r="M1817" s="73">
        <v>0</v>
      </c>
      <c r="N1817" s="19">
        <v>0</v>
      </c>
      <c r="O1817" s="21">
        <v>0</v>
      </c>
      <c r="P1817" s="2">
        <v>827</v>
      </c>
      <c r="Q1817" s="2" t="s">
        <v>41</v>
      </c>
      <c r="R1817" s="2" t="s">
        <v>1284</v>
      </c>
      <c r="S1817" s="2" t="s">
        <v>1285</v>
      </c>
      <c r="T1817" s="2" t="s">
        <v>59</v>
      </c>
      <c r="U1817" s="57">
        <v>0</v>
      </c>
      <c r="V1817" s="2">
        <v>0</v>
      </c>
      <c r="W1817" s="2">
        <v>1</v>
      </c>
      <c r="X1817" s="74" t="s">
        <v>422</v>
      </c>
      <c r="Y1817" s="21" t="s">
        <v>4584</v>
      </c>
      <c r="Z1817" s="52">
        <v>13.541413196069263</v>
      </c>
    </row>
    <row r="1818" spans="1:26" x14ac:dyDescent="0.25">
      <c r="A1818" s="70" t="s">
        <v>4583</v>
      </c>
      <c r="B1818" s="2" t="s">
        <v>1286</v>
      </c>
      <c r="C1818" s="19" t="s">
        <v>3529</v>
      </c>
      <c r="D1818" s="2" t="s">
        <v>266</v>
      </c>
      <c r="E1818" s="14">
        <v>20020011</v>
      </c>
      <c r="F1818" s="14" t="s">
        <v>448</v>
      </c>
      <c r="G1818" s="19">
        <v>3</v>
      </c>
      <c r="H1818" s="21">
        <v>19.720000000000002</v>
      </c>
      <c r="I1818" s="21">
        <v>707</v>
      </c>
      <c r="J1818" s="58">
        <v>0</v>
      </c>
      <c r="K1818" s="58">
        <v>0</v>
      </c>
      <c r="L1818" s="72">
        <v>0</v>
      </c>
      <c r="M1818" s="73">
        <v>0</v>
      </c>
      <c r="N1818" s="19">
        <v>0</v>
      </c>
      <c r="O1818" s="21">
        <v>0</v>
      </c>
      <c r="P1818" s="2">
        <v>707</v>
      </c>
      <c r="Q1818" s="2" t="s">
        <v>41</v>
      </c>
      <c r="R1818" s="2" t="s">
        <v>1287</v>
      </c>
      <c r="S1818" s="2" t="s">
        <v>1288</v>
      </c>
      <c r="T1818" s="2" t="s">
        <v>97</v>
      </c>
      <c r="U1818" s="57">
        <v>0</v>
      </c>
      <c r="V1818" s="2">
        <v>0</v>
      </c>
      <c r="W1818" s="2">
        <v>1</v>
      </c>
      <c r="X1818" s="74" t="s">
        <v>422</v>
      </c>
      <c r="Y1818" s="21" t="s">
        <v>4584</v>
      </c>
      <c r="Z1818" s="52">
        <v>5.3777890466531444</v>
      </c>
    </row>
    <row r="1819" spans="1:26" x14ac:dyDescent="0.25">
      <c r="A1819" s="70" t="s">
        <v>4583</v>
      </c>
      <c r="B1819" s="2" t="s">
        <v>1289</v>
      </c>
      <c r="C1819" s="19" t="s">
        <v>3529</v>
      </c>
      <c r="D1819" s="2" t="s">
        <v>266</v>
      </c>
      <c r="E1819" s="14">
        <v>20020011</v>
      </c>
      <c r="F1819" s="14" t="s">
        <v>449</v>
      </c>
      <c r="G1819" s="19">
        <v>14</v>
      </c>
      <c r="H1819" s="21">
        <v>32.56</v>
      </c>
      <c r="I1819" s="21">
        <v>1285.76</v>
      </c>
      <c r="J1819" s="58">
        <v>0</v>
      </c>
      <c r="K1819" s="58">
        <v>0</v>
      </c>
      <c r="L1819" s="72">
        <v>0</v>
      </c>
      <c r="M1819" s="73">
        <v>0</v>
      </c>
      <c r="N1819" s="19">
        <v>0</v>
      </c>
      <c r="O1819" s="21">
        <v>0</v>
      </c>
      <c r="P1819" s="2">
        <v>1286</v>
      </c>
      <c r="Q1819" s="2" t="s">
        <v>41</v>
      </c>
      <c r="R1819" s="2" t="s">
        <v>1290</v>
      </c>
      <c r="S1819" s="2" t="s">
        <v>1291</v>
      </c>
      <c r="T1819" s="2" t="s">
        <v>97</v>
      </c>
      <c r="U1819" s="57">
        <v>0</v>
      </c>
      <c r="V1819" s="2">
        <v>0</v>
      </c>
      <c r="W1819" s="2">
        <v>1</v>
      </c>
      <c r="X1819" s="74" t="s">
        <v>422</v>
      </c>
      <c r="Y1819" s="21" t="s">
        <v>4584</v>
      </c>
      <c r="Z1819" s="52">
        <v>27.64226044226044</v>
      </c>
    </row>
    <row r="1820" spans="1:26" x14ac:dyDescent="0.25">
      <c r="A1820" s="70" t="s">
        <v>4583</v>
      </c>
      <c r="B1820" s="2" t="s">
        <v>1292</v>
      </c>
      <c r="C1820" s="19" t="s">
        <v>3529</v>
      </c>
      <c r="D1820" s="2" t="s">
        <v>266</v>
      </c>
      <c r="E1820" s="14">
        <v>20020011</v>
      </c>
      <c r="F1820" s="14" t="s">
        <v>451</v>
      </c>
      <c r="G1820" s="19">
        <v>7</v>
      </c>
      <c r="H1820" s="21">
        <v>18.489999999999998</v>
      </c>
      <c r="I1820" s="21">
        <v>684.61</v>
      </c>
      <c r="J1820" s="58">
        <v>0</v>
      </c>
      <c r="K1820" s="58">
        <v>0</v>
      </c>
      <c r="L1820" s="72">
        <v>0</v>
      </c>
      <c r="M1820" s="73">
        <v>0</v>
      </c>
      <c r="N1820" s="19">
        <v>0</v>
      </c>
      <c r="O1820" s="21">
        <v>0</v>
      </c>
      <c r="P1820" s="2">
        <v>685</v>
      </c>
      <c r="Q1820" s="2" t="s">
        <v>41</v>
      </c>
      <c r="R1820" s="2" t="s">
        <v>1293</v>
      </c>
      <c r="S1820" s="2" t="s">
        <v>1294</v>
      </c>
      <c r="T1820" s="2" t="s">
        <v>60</v>
      </c>
      <c r="U1820" s="57">
        <v>0</v>
      </c>
      <c r="V1820" s="2">
        <v>45796</v>
      </c>
      <c r="W1820" s="2">
        <v>1</v>
      </c>
      <c r="X1820" s="74" t="s">
        <v>422</v>
      </c>
      <c r="Y1820" s="21" t="s">
        <v>4584</v>
      </c>
      <c r="Z1820" s="52">
        <v>12.95908599242834</v>
      </c>
    </row>
    <row r="1821" spans="1:26" x14ac:dyDescent="0.25">
      <c r="A1821" s="70" t="s">
        <v>4583</v>
      </c>
      <c r="B1821" s="2" t="s">
        <v>1295</v>
      </c>
      <c r="C1821" s="19" t="s">
        <v>3529</v>
      </c>
      <c r="D1821" s="2" t="s">
        <v>266</v>
      </c>
      <c r="E1821" s="14">
        <v>20020011</v>
      </c>
      <c r="F1821" s="14" t="s">
        <v>598</v>
      </c>
      <c r="G1821" s="19">
        <v>7</v>
      </c>
      <c r="H1821" s="21">
        <v>35.520000000000003</v>
      </c>
      <c r="I1821" s="21">
        <v>1411.46</v>
      </c>
      <c r="J1821" s="58">
        <v>0</v>
      </c>
      <c r="K1821" s="58">
        <v>0</v>
      </c>
      <c r="L1821" s="72">
        <v>0</v>
      </c>
      <c r="M1821" s="73">
        <v>0</v>
      </c>
      <c r="N1821" s="19">
        <v>0</v>
      </c>
      <c r="O1821" s="21">
        <v>0</v>
      </c>
      <c r="P1821" s="2">
        <v>1411</v>
      </c>
      <c r="Q1821" s="2" t="s">
        <v>41</v>
      </c>
      <c r="R1821" s="2" t="s">
        <v>1296</v>
      </c>
      <c r="S1821" s="2" t="s">
        <v>1297</v>
      </c>
      <c r="T1821" s="2" t="s">
        <v>97</v>
      </c>
      <c r="U1821" s="57">
        <v>0</v>
      </c>
      <c r="V1821" s="2">
        <v>45846</v>
      </c>
      <c r="W1821" s="2">
        <v>1</v>
      </c>
      <c r="X1821" s="74" t="s">
        <v>422</v>
      </c>
      <c r="Y1821" s="21" t="s">
        <v>4584</v>
      </c>
      <c r="Z1821" s="52">
        <v>13.907967342342342</v>
      </c>
    </row>
    <row r="1822" spans="1:26" x14ac:dyDescent="0.25">
      <c r="A1822" s="70" t="s">
        <v>4583</v>
      </c>
      <c r="B1822" s="2" t="s">
        <v>2418</v>
      </c>
      <c r="C1822" s="19" t="s">
        <v>3529</v>
      </c>
      <c r="D1822" s="2" t="s">
        <v>266</v>
      </c>
      <c r="E1822" s="14">
        <v>20020011</v>
      </c>
      <c r="F1822" s="14" t="s">
        <v>677</v>
      </c>
      <c r="G1822" s="19">
        <v>7</v>
      </c>
      <c r="H1822" s="21">
        <v>44.389999999999993</v>
      </c>
      <c r="I1822" s="21">
        <v>1950.9299999999998</v>
      </c>
      <c r="J1822" s="58">
        <v>0</v>
      </c>
      <c r="K1822" s="58">
        <v>0</v>
      </c>
      <c r="L1822" s="72">
        <v>0</v>
      </c>
      <c r="M1822" s="73">
        <v>0</v>
      </c>
      <c r="N1822" s="19">
        <v>0</v>
      </c>
      <c r="O1822" s="21">
        <v>0</v>
      </c>
      <c r="P1822" s="2">
        <v>1951</v>
      </c>
      <c r="Q1822" s="2" t="s">
        <v>41</v>
      </c>
      <c r="R1822" s="2" t="s">
        <v>2419</v>
      </c>
      <c r="S1822" s="2" t="s">
        <v>2420</v>
      </c>
      <c r="T1822" s="2" t="s">
        <v>97</v>
      </c>
      <c r="U1822" s="57">
        <v>0</v>
      </c>
      <c r="V1822" s="2">
        <v>45949</v>
      </c>
      <c r="W1822" s="2">
        <v>1</v>
      </c>
      <c r="X1822" s="74" t="s">
        <v>422</v>
      </c>
      <c r="Y1822" s="21" t="s">
        <v>4584</v>
      </c>
      <c r="Z1822" s="52">
        <v>15.382417211083579</v>
      </c>
    </row>
    <row r="1823" spans="1:26" x14ac:dyDescent="0.25">
      <c r="A1823" s="70" t="s">
        <v>4583</v>
      </c>
      <c r="B1823" s="2" t="s">
        <v>2421</v>
      </c>
      <c r="C1823" s="19" t="s">
        <v>3529</v>
      </c>
      <c r="D1823" s="2" t="s">
        <v>266</v>
      </c>
      <c r="E1823" s="14">
        <v>20020011</v>
      </c>
      <c r="F1823" s="14" t="s">
        <v>678</v>
      </c>
      <c r="G1823" s="19">
        <v>7</v>
      </c>
      <c r="H1823" s="21">
        <v>21.58</v>
      </c>
      <c r="I1823" s="21">
        <v>862.46</v>
      </c>
      <c r="J1823" s="58">
        <v>0</v>
      </c>
      <c r="K1823" s="58">
        <v>0</v>
      </c>
      <c r="L1823" s="72">
        <v>0</v>
      </c>
      <c r="M1823" s="73">
        <v>0</v>
      </c>
      <c r="N1823" s="19">
        <v>0</v>
      </c>
      <c r="O1823" s="21">
        <v>0</v>
      </c>
      <c r="P1823" s="2">
        <v>862</v>
      </c>
      <c r="Q1823" s="2" t="s">
        <v>41</v>
      </c>
      <c r="R1823" s="2" t="s">
        <v>2422</v>
      </c>
      <c r="S1823" s="2" t="s">
        <v>2423</v>
      </c>
      <c r="T1823" s="2" t="s">
        <v>84</v>
      </c>
      <c r="U1823" s="57">
        <v>0</v>
      </c>
      <c r="V1823" s="2">
        <v>45949</v>
      </c>
      <c r="W1823" s="2">
        <v>1</v>
      </c>
      <c r="X1823" s="74" t="s">
        <v>422</v>
      </c>
      <c r="Y1823" s="21" t="s">
        <v>4584</v>
      </c>
      <c r="Z1823" s="52">
        <v>13.987998146431885</v>
      </c>
    </row>
    <row r="1824" spans="1:26" x14ac:dyDescent="0.25">
      <c r="A1824" s="70" t="s">
        <v>4583</v>
      </c>
      <c r="B1824" s="2" t="s">
        <v>2641</v>
      </c>
      <c r="C1824" s="19" t="s">
        <v>3529</v>
      </c>
      <c r="D1824" s="2" t="s">
        <v>266</v>
      </c>
      <c r="E1824" s="14">
        <v>20020011</v>
      </c>
      <c r="F1824" s="14" t="s">
        <v>679</v>
      </c>
      <c r="G1824" s="19">
        <v>14</v>
      </c>
      <c r="H1824" s="21">
        <v>48.029999999999994</v>
      </c>
      <c r="I1824" s="21">
        <v>1848.83</v>
      </c>
      <c r="J1824" s="58">
        <v>0</v>
      </c>
      <c r="K1824" s="58">
        <v>0</v>
      </c>
      <c r="L1824" s="72">
        <v>0</v>
      </c>
      <c r="M1824" s="73">
        <v>0</v>
      </c>
      <c r="N1824" s="19">
        <v>0</v>
      </c>
      <c r="O1824" s="21">
        <v>0</v>
      </c>
      <c r="P1824" s="2">
        <v>1849</v>
      </c>
      <c r="Q1824" s="2" t="s">
        <v>41</v>
      </c>
      <c r="R1824" s="2" t="s">
        <v>2035</v>
      </c>
      <c r="S1824" s="2" t="s">
        <v>2642</v>
      </c>
      <c r="T1824" s="2" t="s">
        <v>60</v>
      </c>
      <c r="U1824" s="57">
        <v>0</v>
      </c>
      <c r="V1824" s="2">
        <v>45971</v>
      </c>
      <c r="W1824" s="2">
        <v>1</v>
      </c>
      <c r="X1824" s="74" t="s">
        <v>422</v>
      </c>
      <c r="Y1824" s="21" t="s">
        <v>4584</v>
      </c>
      <c r="Z1824" s="52">
        <v>26.945263377056012</v>
      </c>
    </row>
    <row r="1825" spans="1:26" x14ac:dyDescent="0.25">
      <c r="A1825" s="70" t="s">
        <v>4583</v>
      </c>
      <c r="B1825" s="2" t="s">
        <v>2354</v>
      </c>
      <c r="C1825" s="19" t="s">
        <v>3529</v>
      </c>
      <c r="D1825" s="2" t="s">
        <v>268</v>
      </c>
      <c r="E1825" s="14">
        <v>20020014</v>
      </c>
      <c r="F1825" s="14" t="s">
        <v>513</v>
      </c>
      <c r="G1825" s="19">
        <v>7</v>
      </c>
      <c r="H1825" s="21">
        <v>12.52</v>
      </c>
      <c r="I1825" s="21">
        <v>472.83999999999992</v>
      </c>
      <c r="J1825" s="58">
        <v>0</v>
      </c>
      <c r="K1825" s="58">
        <v>0</v>
      </c>
      <c r="L1825" s="72">
        <v>0</v>
      </c>
      <c r="M1825" s="73">
        <v>0</v>
      </c>
      <c r="N1825" s="19">
        <v>0</v>
      </c>
      <c r="O1825" s="21">
        <v>0</v>
      </c>
      <c r="P1825" s="2">
        <v>473</v>
      </c>
      <c r="Q1825" s="2" t="s">
        <v>41</v>
      </c>
      <c r="R1825" s="2" t="s">
        <v>2194</v>
      </c>
      <c r="S1825" s="2" t="s">
        <v>2355</v>
      </c>
      <c r="T1825" s="2" t="s">
        <v>2356</v>
      </c>
      <c r="U1825" s="57" t="s">
        <v>1924</v>
      </c>
      <c r="V1825" s="2">
        <v>0</v>
      </c>
      <c r="W1825" s="2">
        <v>1</v>
      </c>
      <c r="X1825" s="74" t="s">
        <v>422</v>
      </c>
      <c r="Y1825" s="21" t="s">
        <v>4584</v>
      </c>
      <c r="Z1825" s="52">
        <v>13.218370607028755</v>
      </c>
    </row>
    <row r="1826" spans="1:26" x14ac:dyDescent="0.25">
      <c r="A1826" s="70" t="s">
        <v>4583</v>
      </c>
      <c r="B1826" s="2" t="s">
        <v>1298</v>
      </c>
      <c r="C1826" s="19" t="s">
        <v>3529</v>
      </c>
      <c r="D1826" s="2" t="s">
        <v>268</v>
      </c>
      <c r="E1826" s="14">
        <v>20020014</v>
      </c>
      <c r="F1826" s="14" t="s">
        <v>516</v>
      </c>
      <c r="G1826" s="19">
        <v>6</v>
      </c>
      <c r="H1826" s="21">
        <v>8.1999999999999993</v>
      </c>
      <c r="I1826" s="21">
        <v>305.51</v>
      </c>
      <c r="J1826" s="58">
        <v>0</v>
      </c>
      <c r="K1826" s="58">
        <v>0</v>
      </c>
      <c r="L1826" s="72">
        <v>0</v>
      </c>
      <c r="M1826" s="73">
        <v>0</v>
      </c>
      <c r="N1826" s="19">
        <v>0</v>
      </c>
      <c r="O1826" s="21">
        <v>0</v>
      </c>
      <c r="P1826" s="2">
        <v>306</v>
      </c>
      <c r="Q1826" s="2" t="s">
        <v>41</v>
      </c>
      <c r="R1826" s="2" t="s">
        <v>1299</v>
      </c>
      <c r="S1826" s="2" t="s">
        <v>1300</v>
      </c>
      <c r="T1826" s="2" t="s">
        <v>97</v>
      </c>
      <c r="U1826" s="57">
        <v>0</v>
      </c>
      <c r="V1826" s="2">
        <v>0</v>
      </c>
      <c r="W1826" s="2">
        <v>1</v>
      </c>
      <c r="X1826" s="74" t="s">
        <v>422</v>
      </c>
      <c r="Y1826" s="21" t="s">
        <v>4584</v>
      </c>
      <c r="Z1826" s="52">
        <v>11.177195121951222</v>
      </c>
    </row>
    <row r="1827" spans="1:26" x14ac:dyDescent="0.25">
      <c r="A1827" s="70" t="s">
        <v>4583</v>
      </c>
      <c r="B1827" s="2" t="s">
        <v>1301</v>
      </c>
      <c r="C1827" s="19" t="s">
        <v>3529</v>
      </c>
      <c r="D1827" s="2" t="s">
        <v>268</v>
      </c>
      <c r="E1827" s="14">
        <v>20020014</v>
      </c>
      <c r="F1827" s="14" t="s">
        <v>523</v>
      </c>
      <c r="G1827" s="19">
        <v>13</v>
      </c>
      <c r="H1827" s="21">
        <v>155.13999999999999</v>
      </c>
      <c r="I1827" s="21">
        <v>5931.9400000000014</v>
      </c>
      <c r="J1827" s="58">
        <v>0</v>
      </c>
      <c r="K1827" s="58">
        <v>0</v>
      </c>
      <c r="L1827" s="72">
        <v>0</v>
      </c>
      <c r="M1827" s="73">
        <v>0</v>
      </c>
      <c r="N1827" s="19">
        <v>0</v>
      </c>
      <c r="O1827" s="21">
        <v>0</v>
      </c>
      <c r="P1827" s="2">
        <v>5932</v>
      </c>
      <c r="Q1827" s="2" t="s">
        <v>41</v>
      </c>
      <c r="R1827" s="2" t="s">
        <v>1302</v>
      </c>
      <c r="S1827" s="2" t="s">
        <v>1303</v>
      </c>
      <c r="T1827" s="2" t="s">
        <v>112</v>
      </c>
      <c r="U1827" s="57" t="s">
        <v>425</v>
      </c>
      <c r="V1827" s="2">
        <v>45642</v>
      </c>
      <c r="W1827" s="2">
        <v>1</v>
      </c>
      <c r="X1827" s="74" t="s">
        <v>422</v>
      </c>
      <c r="Y1827" s="21" t="s">
        <v>4584</v>
      </c>
      <c r="Z1827" s="52">
        <v>24.853429160758033</v>
      </c>
    </row>
    <row r="1828" spans="1:26" x14ac:dyDescent="0.25">
      <c r="A1828" s="70" t="s">
        <v>4583</v>
      </c>
      <c r="B1828" s="2" t="s">
        <v>1304</v>
      </c>
      <c r="C1828" s="19" t="s">
        <v>3529</v>
      </c>
      <c r="D1828" s="2" t="s">
        <v>268</v>
      </c>
      <c r="E1828" s="14">
        <v>20020014</v>
      </c>
      <c r="F1828" s="14" t="s">
        <v>427</v>
      </c>
      <c r="G1828" s="19">
        <v>12</v>
      </c>
      <c r="H1828" s="21">
        <v>28.630000000000003</v>
      </c>
      <c r="I1828" s="21">
        <v>1170.4100000000001</v>
      </c>
      <c r="J1828" s="58">
        <v>0</v>
      </c>
      <c r="K1828" s="58">
        <v>0</v>
      </c>
      <c r="L1828" s="72">
        <v>0</v>
      </c>
      <c r="M1828" s="73">
        <v>0</v>
      </c>
      <c r="N1828" s="19">
        <v>0</v>
      </c>
      <c r="O1828" s="21">
        <v>0</v>
      </c>
      <c r="P1828" s="2">
        <v>1170</v>
      </c>
      <c r="Q1828" s="2" t="s">
        <v>41</v>
      </c>
      <c r="R1828" s="2" t="s">
        <v>1305</v>
      </c>
      <c r="S1828" s="2" t="s">
        <v>1306</v>
      </c>
      <c r="T1828" s="2" t="s">
        <v>97</v>
      </c>
      <c r="U1828" s="57">
        <v>0</v>
      </c>
      <c r="V1828" s="2">
        <v>0</v>
      </c>
      <c r="W1828" s="2">
        <v>1</v>
      </c>
      <c r="X1828" s="74" t="s">
        <v>422</v>
      </c>
      <c r="Y1828" s="21" t="s">
        <v>4584</v>
      </c>
      <c r="Z1828" s="52">
        <v>24.528326929793923</v>
      </c>
    </row>
    <row r="1829" spans="1:26" x14ac:dyDescent="0.25">
      <c r="A1829" s="70" t="s">
        <v>4583</v>
      </c>
      <c r="B1829" s="2" t="s">
        <v>1307</v>
      </c>
      <c r="C1829" s="19" t="s">
        <v>3529</v>
      </c>
      <c r="D1829" s="2" t="s">
        <v>268</v>
      </c>
      <c r="E1829" s="14">
        <v>20020014</v>
      </c>
      <c r="F1829" s="14" t="s">
        <v>528</v>
      </c>
      <c r="G1829" s="19">
        <v>6</v>
      </c>
      <c r="H1829" s="21">
        <v>19.61</v>
      </c>
      <c r="I1829" s="21">
        <v>693.63</v>
      </c>
      <c r="J1829" s="58">
        <v>0</v>
      </c>
      <c r="K1829" s="58">
        <v>0</v>
      </c>
      <c r="L1829" s="72">
        <v>0</v>
      </c>
      <c r="M1829" s="73">
        <v>0</v>
      </c>
      <c r="N1829" s="19">
        <v>0</v>
      </c>
      <c r="O1829" s="21">
        <v>0</v>
      </c>
      <c r="P1829" s="2">
        <v>694</v>
      </c>
      <c r="Q1829" s="2" t="s">
        <v>41</v>
      </c>
      <c r="R1829" s="2" t="s">
        <v>1308</v>
      </c>
      <c r="S1829" s="2" t="s">
        <v>1309</v>
      </c>
      <c r="T1829" s="2" t="s">
        <v>97</v>
      </c>
      <c r="U1829" s="57">
        <v>0</v>
      </c>
      <c r="V1829" s="2">
        <v>45846</v>
      </c>
      <c r="W1829" s="2">
        <v>1</v>
      </c>
      <c r="X1829" s="74" t="s">
        <v>422</v>
      </c>
      <c r="Y1829" s="21" t="s">
        <v>4584</v>
      </c>
      <c r="Z1829" s="52">
        <v>10.611371749107601</v>
      </c>
    </row>
    <row r="1830" spans="1:26" x14ac:dyDescent="0.25">
      <c r="A1830" s="70" t="s">
        <v>4583</v>
      </c>
      <c r="B1830" s="2" t="s">
        <v>1310</v>
      </c>
      <c r="C1830" s="19" t="s">
        <v>3529</v>
      </c>
      <c r="D1830" s="2" t="s">
        <v>268</v>
      </c>
      <c r="E1830" s="14">
        <v>20020014</v>
      </c>
      <c r="F1830" s="14" t="s">
        <v>476</v>
      </c>
      <c r="G1830" s="19">
        <v>14</v>
      </c>
      <c r="H1830" s="21">
        <v>624.5200000000001</v>
      </c>
      <c r="I1830" s="21">
        <v>23185.5</v>
      </c>
      <c r="J1830" s="58">
        <v>0</v>
      </c>
      <c r="K1830" s="58">
        <v>0</v>
      </c>
      <c r="L1830" s="72">
        <v>0</v>
      </c>
      <c r="M1830" s="73">
        <v>0</v>
      </c>
      <c r="N1830" s="19">
        <v>0</v>
      </c>
      <c r="O1830" s="21">
        <v>0</v>
      </c>
      <c r="P1830" s="2">
        <v>23186</v>
      </c>
      <c r="Q1830" s="2" t="s">
        <v>41</v>
      </c>
      <c r="R1830" s="2" t="s">
        <v>1311</v>
      </c>
      <c r="S1830" s="2" t="s">
        <v>1312</v>
      </c>
      <c r="T1830" s="2" t="s">
        <v>97</v>
      </c>
      <c r="U1830" s="57" t="s">
        <v>1313</v>
      </c>
      <c r="V1830" s="2">
        <v>45635</v>
      </c>
      <c r="W1830" s="2">
        <v>1</v>
      </c>
      <c r="X1830" s="74" t="s">
        <v>422</v>
      </c>
      <c r="Y1830" s="21" t="s">
        <v>4584</v>
      </c>
      <c r="Z1830" s="52">
        <v>25.987718567860114</v>
      </c>
    </row>
    <row r="1831" spans="1:26" x14ac:dyDescent="0.25">
      <c r="A1831" s="70" t="s">
        <v>4583</v>
      </c>
      <c r="B1831" s="2" t="s">
        <v>1315</v>
      </c>
      <c r="C1831" s="19" t="s">
        <v>3529</v>
      </c>
      <c r="D1831" s="2" t="s">
        <v>268</v>
      </c>
      <c r="E1831" s="14">
        <v>20020014</v>
      </c>
      <c r="F1831" s="14" t="s">
        <v>750</v>
      </c>
      <c r="G1831" s="19">
        <v>5</v>
      </c>
      <c r="H1831" s="21">
        <v>5.71</v>
      </c>
      <c r="I1831" s="21">
        <v>198.78</v>
      </c>
      <c r="J1831" s="58">
        <v>0</v>
      </c>
      <c r="K1831" s="58">
        <v>0</v>
      </c>
      <c r="L1831" s="72">
        <v>0</v>
      </c>
      <c r="M1831" s="73">
        <v>0</v>
      </c>
      <c r="N1831" s="19">
        <v>0</v>
      </c>
      <c r="O1831" s="21">
        <v>0</v>
      </c>
      <c r="P1831" s="2">
        <v>199</v>
      </c>
      <c r="Q1831" s="2" t="s">
        <v>41</v>
      </c>
      <c r="R1831" s="2" t="s">
        <v>943</v>
      </c>
      <c r="S1831" s="2" t="s">
        <v>1316</v>
      </c>
      <c r="T1831" s="2" t="s">
        <v>97</v>
      </c>
      <c r="U1831" s="57">
        <v>0</v>
      </c>
      <c r="V1831" s="2">
        <v>45873</v>
      </c>
      <c r="W1831" s="2">
        <v>1</v>
      </c>
      <c r="X1831" s="74" t="s">
        <v>422</v>
      </c>
      <c r="Y1831" s="21" t="s">
        <v>4584</v>
      </c>
      <c r="Z1831" s="52">
        <v>8.7031523642732047</v>
      </c>
    </row>
    <row r="1832" spans="1:26" x14ac:dyDescent="0.25">
      <c r="A1832" s="70" t="s">
        <v>4583</v>
      </c>
      <c r="B1832" s="2" t="s">
        <v>2174</v>
      </c>
      <c r="C1832" s="19" t="s">
        <v>3529</v>
      </c>
      <c r="D1832" s="2" t="s">
        <v>268</v>
      </c>
      <c r="E1832" s="14">
        <v>20020014</v>
      </c>
      <c r="F1832" s="14" t="s">
        <v>483</v>
      </c>
      <c r="G1832" s="19">
        <v>7</v>
      </c>
      <c r="H1832" s="21">
        <v>12.41</v>
      </c>
      <c r="I1832" s="21">
        <v>609.28</v>
      </c>
      <c r="J1832" s="58">
        <v>0</v>
      </c>
      <c r="K1832" s="58">
        <v>0</v>
      </c>
      <c r="L1832" s="72">
        <v>0</v>
      </c>
      <c r="M1832" s="73">
        <v>0</v>
      </c>
      <c r="N1832" s="19">
        <v>0</v>
      </c>
      <c r="O1832" s="21">
        <v>0</v>
      </c>
      <c r="P1832" s="2">
        <v>609</v>
      </c>
      <c r="Q1832" s="2" t="s">
        <v>41</v>
      </c>
      <c r="R1832" s="2" t="s">
        <v>2175</v>
      </c>
      <c r="S1832" s="2" t="s">
        <v>2176</v>
      </c>
      <c r="T1832" s="2" t="s">
        <v>97</v>
      </c>
      <c r="U1832" s="57">
        <v>0</v>
      </c>
      <c r="V1832" s="2">
        <v>45923</v>
      </c>
      <c r="W1832" s="2">
        <v>1</v>
      </c>
      <c r="X1832" s="74" t="s">
        <v>422</v>
      </c>
      <c r="Y1832" s="21" t="s">
        <v>4584</v>
      </c>
      <c r="Z1832" s="52">
        <v>17.183561643835617</v>
      </c>
    </row>
    <row r="1833" spans="1:26" x14ac:dyDescent="0.25">
      <c r="A1833" s="70" t="s">
        <v>4583</v>
      </c>
      <c r="B1833" s="2" t="s">
        <v>2286</v>
      </c>
      <c r="C1833" s="19" t="s">
        <v>3529</v>
      </c>
      <c r="D1833" s="2" t="s">
        <v>268</v>
      </c>
      <c r="E1833" s="14">
        <v>20020014</v>
      </c>
      <c r="F1833" s="14" t="s">
        <v>432</v>
      </c>
      <c r="G1833" s="19">
        <v>14</v>
      </c>
      <c r="H1833" s="21">
        <v>130.59000000000003</v>
      </c>
      <c r="I1833" s="21">
        <v>4403.97</v>
      </c>
      <c r="J1833" s="58">
        <v>0</v>
      </c>
      <c r="K1833" s="58">
        <v>0</v>
      </c>
      <c r="L1833" s="72">
        <v>0</v>
      </c>
      <c r="M1833" s="73">
        <v>0</v>
      </c>
      <c r="N1833" s="19">
        <v>0</v>
      </c>
      <c r="O1833" s="21">
        <v>0</v>
      </c>
      <c r="P1833" s="2">
        <v>4404</v>
      </c>
      <c r="Q1833" s="2" t="s">
        <v>41</v>
      </c>
      <c r="R1833" s="2" t="s">
        <v>2287</v>
      </c>
      <c r="S1833" s="2" t="s">
        <v>2288</v>
      </c>
      <c r="T1833" s="2" t="s">
        <v>59</v>
      </c>
      <c r="U1833" s="57">
        <v>0</v>
      </c>
      <c r="V1833" s="2">
        <v>45936</v>
      </c>
      <c r="W1833" s="2">
        <v>1</v>
      </c>
      <c r="X1833" s="74" t="s">
        <v>422</v>
      </c>
      <c r="Y1833" s="21" t="s">
        <v>4584</v>
      </c>
      <c r="Z1833" s="52">
        <v>23.6065472088215</v>
      </c>
    </row>
    <row r="1834" spans="1:26" x14ac:dyDescent="0.25">
      <c r="A1834" s="70" t="s">
        <v>4583</v>
      </c>
      <c r="B1834" s="2" t="s">
        <v>2992</v>
      </c>
      <c r="C1834" s="19" t="s">
        <v>3529</v>
      </c>
      <c r="D1834" s="2" t="s">
        <v>268</v>
      </c>
      <c r="E1834" s="14">
        <v>20020014</v>
      </c>
      <c r="F1834" s="14" t="s">
        <v>638</v>
      </c>
      <c r="G1834" s="19">
        <v>14</v>
      </c>
      <c r="H1834" s="21">
        <v>45.690000000000005</v>
      </c>
      <c r="I1834" s="21">
        <v>1536.1399999999996</v>
      </c>
      <c r="J1834" s="58">
        <v>0</v>
      </c>
      <c r="K1834" s="58">
        <v>0</v>
      </c>
      <c r="L1834" s="72">
        <v>0</v>
      </c>
      <c r="M1834" s="73">
        <v>0</v>
      </c>
      <c r="N1834" s="19">
        <v>0</v>
      </c>
      <c r="O1834" s="21">
        <v>0</v>
      </c>
      <c r="P1834" s="2">
        <v>1536</v>
      </c>
      <c r="Q1834" s="2" t="s">
        <v>41</v>
      </c>
      <c r="R1834" s="2" t="s">
        <v>2038</v>
      </c>
      <c r="S1834" s="2" t="s">
        <v>2993</v>
      </c>
      <c r="T1834" s="2" t="s">
        <v>97</v>
      </c>
      <c r="U1834" s="57">
        <v>0</v>
      </c>
      <c r="V1834" s="2">
        <v>46006</v>
      </c>
      <c r="W1834" s="2">
        <v>1</v>
      </c>
      <c r="X1834" s="74" t="s">
        <v>422</v>
      </c>
      <c r="Y1834" s="21" t="s">
        <v>4584</v>
      </c>
      <c r="Z1834" s="52">
        <v>23.534646530969571</v>
      </c>
    </row>
    <row r="1835" spans="1:26" x14ac:dyDescent="0.25">
      <c r="A1835" s="70" t="s">
        <v>4583</v>
      </c>
      <c r="B1835" s="2" t="s">
        <v>3083</v>
      </c>
      <c r="C1835" s="19" t="s">
        <v>3529</v>
      </c>
      <c r="D1835" s="2" t="s">
        <v>268</v>
      </c>
      <c r="E1835" s="14">
        <v>20020014</v>
      </c>
      <c r="F1835" s="14" t="s">
        <v>639</v>
      </c>
      <c r="G1835" s="19">
        <v>7</v>
      </c>
      <c r="H1835" s="21">
        <v>10.43</v>
      </c>
      <c r="I1835" s="21">
        <v>348.42999999999995</v>
      </c>
      <c r="J1835" s="58">
        <v>0</v>
      </c>
      <c r="K1835" s="58">
        <v>0</v>
      </c>
      <c r="L1835" s="72">
        <v>0</v>
      </c>
      <c r="M1835" s="73">
        <v>0</v>
      </c>
      <c r="N1835" s="19">
        <v>0</v>
      </c>
      <c r="O1835" s="21">
        <v>0</v>
      </c>
      <c r="P1835" s="2">
        <v>348</v>
      </c>
      <c r="Q1835" s="2" t="s">
        <v>41</v>
      </c>
      <c r="R1835" s="2" t="s">
        <v>3084</v>
      </c>
      <c r="S1835" s="2" t="s">
        <v>3085</v>
      </c>
      <c r="T1835" s="2" t="s">
        <v>97</v>
      </c>
      <c r="U1835" s="57">
        <v>0</v>
      </c>
      <c r="V1835" s="2">
        <v>46013</v>
      </c>
      <c r="W1835" s="2">
        <v>1</v>
      </c>
      <c r="X1835" s="74" t="s">
        <v>422</v>
      </c>
      <c r="Y1835" s="21" t="s">
        <v>4584</v>
      </c>
      <c r="Z1835" s="52">
        <v>11.692281879194631</v>
      </c>
    </row>
    <row r="1836" spans="1:26" x14ac:dyDescent="0.25">
      <c r="A1836" s="70" t="s">
        <v>4583</v>
      </c>
      <c r="B1836" s="2" t="s">
        <v>3754</v>
      </c>
      <c r="C1836" s="19" t="s">
        <v>3529</v>
      </c>
      <c r="D1836" s="2" t="s">
        <v>268</v>
      </c>
      <c r="E1836" s="14">
        <v>20020014</v>
      </c>
      <c r="F1836" s="14" t="s">
        <v>484</v>
      </c>
      <c r="G1836" s="19">
        <v>12</v>
      </c>
      <c r="H1836" s="21">
        <v>33.200000000000003</v>
      </c>
      <c r="I1836" s="21">
        <v>1221.4799999999998</v>
      </c>
      <c r="J1836" s="58">
        <v>0</v>
      </c>
      <c r="K1836" s="58">
        <v>0</v>
      </c>
      <c r="L1836" s="72">
        <v>0</v>
      </c>
      <c r="M1836" s="73">
        <v>0</v>
      </c>
      <c r="N1836" s="19">
        <v>0</v>
      </c>
      <c r="O1836" s="21">
        <v>0</v>
      </c>
      <c r="P1836" s="2">
        <v>1221</v>
      </c>
      <c r="Q1836" s="2" t="s">
        <v>41</v>
      </c>
      <c r="R1836" s="2" t="s">
        <v>2297</v>
      </c>
      <c r="S1836" s="2" t="s">
        <v>3755</v>
      </c>
      <c r="T1836" s="2" t="s">
        <v>97</v>
      </c>
      <c r="U1836" s="57">
        <v>0</v>
      </c>
      <c r="V1836" s="2">
        <v>46076</v>
      </c>
      <c r="W1836" s="2">
        <v>1</v>
      </c>
      <c r="X1836" s="74" t="s">
        <v>422</v>
      </c>
      <c r="Y1836" s="21" t="s">
        <v>4584</v>
      </c>
      <c r="Z1836" s="52">
        <v>22.074939759036145</v>
      </c>
    </row>
    <row r="1837" spans="1:26" x14ac:dyDescent="0.25">
      <c r="A1837" s="70" t="s">
        <v>4583</v>
      </c>
      <c r="B1837" s="2" t="s">
        <v>4069</v>
      </c>
      <c r="C1837" s="19" t="s">
        <v>3529</v>
      </c>
      <c r="D1837" s="2" t="s">
        <v>268</v>
      </c>
      <c r="E1837" s="14">
        <v>20020014</v>
      </c>
      <c r="F1837" s="14" t="s">
        <v>486</v>
      </c>
      <c r="G1837" s="19">
        <v>7</v>
      </c>
      <c r="H1837" s="21">
        <v>35.6</v>
      </c>
      <c r="I1837" s="21">
        <v>1212.02</v>
      </c>
      <c r="J1837" s="58">
        <v>0</v>
      </c>
      <c r="K1837" s="58">
        <v>0</v>
      </c>
      <c r="L1837" s="72">
        <v>0</v>
      </c>
      <c r="M1837" s="73">
        <v>0</v>
      </c>
      <c r="N1837" s="19">
        <v>0</v>
      </c>
      <c r="O1837" s="21">
        <v>0</v>
      </c>
      <c r="P1837" s="2">
        <v>1212</v>
      </c>
      <c r="Q1837" s="2" t="s">
        <v>41</v>
      </c>
      <c r="R1837" s="2" t="s">
        <v>4070</v>
      </c>
      <c r="S1837" s="2" t="s">
        <v>4071</v>
      </c>
      <c r="T1837" s="2" t="s">
        <v>59</v>
      </c>
      <c r="U1837" s="57">
        <v>0</v>
      </c>
      <c r="V1837" s="2">
        <v>46097</v>
      </c>
      <c r="W1837" s="2">
        <v>1</v>
      </c>
      <c r="X1837" s="74" t="s">
        <v>422</v>
      </c>
      <c r="Y1837" s="21" t="s">
        <v>4584</v>
      </c>
      <c r="Z1837" s="52">
        <v>11.915926966292135</v>
      </c>
    </row>
    <row r="1838" spans="1:26" x14ac:dyDescent="0.25">
      <c r="A1838" s="70" t="s">
        <v>4583</v>
      </c>
      <c r="B1838" s="2" t="s">
        <v>4072</v>
      </c>
      <c r="C1838" s="19" t="s">
        <v>3529</v>
      </c>
      <c r="D1838" s="2" t="s">
        <v>268</v>
      </c>
      <c r="E1838" s="14">
        <v>20020014</v>
      </c>
      <c r="F1838" s="14" t="s">
        <v>573</v>
      </c>
      <c r="G1838" s="19">
        <v>7</v>
      </c>
      <c r="H1838" s="21">
        <v>13.830000000000002</v>
      </c>
      <c r="I1838" s="21">
        <v>659.45</v>
      </c>
      <c r="J1838" s="58">
        <v>0</v>
      </c>
      <c r="K1838" s="58">
        <v>0</v>
      </c>
      <c r="L1838" s="72">
        <v>0</v>
      </c>
      <c r="M1838" s="73">
        <v>0</v>
      </c>
      <c r="N1838" s="19">
        <v>0</v>
      </c>
      <c r="O1838" s="21">
        <v>0</v>
      </c>
      <c r="P1838" s="2">
        <v>659</v>
      </c>
      <c r="Q1838" s="2" t="s">
        <v>41</v>
      </c>
      <c r="R1838" s="2" t="s">
        <v>4073</v>
      </c>
      <c r="S1838" s="2" t="s">
        <v>4074</v>
      </c>
      <c r="T1838" s="2" t="s">
        <v>97</v>
      </c>
      <c r="U1838" s="57">
        <v>0</v>
      </c>
      <c r="V1838" s="2">
        <v>46097</v>
      </c>
      <c r="W1838" s="2">
        <v>1</v>
      </c>
      <c r="X1838" s="74" t="s">
        <v>422</v>
      </c>
      <c r="Y1838" s="21" t="s">
        <v>4584</v>
      </c>
      <c r="Z1838" s="52">
        <v>16.68890093998554</v>
      </c>
    </row>
    <row r="1839" spans="1:26" x14ac:dyDescent="0.25">
      <c r="A1839" s="70" t="s">
        <v>4583</v>
      </c>
      <c r="B1839" s="2" t="s">
        <v>4284</v>
      </c>
      <c r="C1839" s="19" t="s">
        <v>3529</v>
      </c>
      <c r="D1839" s="2" t="s">
        <v>268</v>
      </c>
      <c r="E1839" s="14">
        <v>20020014</v>
      </c>
      <c r="F1839" s="14" t="s">
        <v>477</v>
      </c>
      <c r="G1839" s="19">
        <v>14</v>
      </c>
      <c r="H1839" s="21">
        <v>54.32</v>
      </c>
      <c r="I1839" s="21">
        <v>1851.4299999999998</v>
      </c>
      <c r="J1839" s="58">
        <v>0</v>
      </c>
      <c r="K1839" s="58">
        <v>0</v>
      </c>
      <c r="L1839" s="72">
        <v>0</v>
      </c>
      <c r="M1839" s="73">
        <v>0</v>
      </c>
      <c r="N1839" s="19">
        <v>0</v>
      </c>
      <c r="O1839" s="21">
        <v>0</v>
      </c>
      <c r="P1839" s="2">
        <v>1851</v>
      </c>
      <c r="Q1839" s="2" t="s">
        <v>41</v>
      </c>
      <c r="R1839" s="2" t="s">
        <v>4285</v>
      </c>
      <c r="S1839" s="2" t="s">
        <v>4286</v>
      </c>
      <c r="T1839" s="2" t="s">
        <v>97</v>
      </c>
      <c r="U1839" s="57">
        <v>0</v>
      </c>
      <c r="V1839" s="2">
        <v>46111</v>
      </c>
      <c r="W1839" s="2">
        <v>1</v>
      </c>
      <c r="X1839" s="74" t="s">
        <v>422</v>
      </c>
      <c r="Y1839" s="21" t="s">
        <v>4584</v>
      </c>
      <c r="Z1839" s="52">
        <v>23.85863402061856</v>
      </c>
    </row>
    <row r="1840" spans="1:26" x14ac:dyDescent="0.25">
      <c r="A1840" s="70" t="s">
        <v>4583</v>
      </c>
      <c r="B1840" s="2" t="s">
        <v>1317</v>
      </c>
      <c r="C1840" s="19" t="s">
        <v>3529</v>
      </c>
      <c r="D1840" s="2" t="s">
        <v>291</v>
      </c>
      <c r="E1840" s="14">
        <v>20020015</v>
      </c>
      <c r="F1840" s="14" t="s">
        <v>44</v>
      </c>
      <c r="G1840" s="19">
        <v>14</v>
      </c>
      <c r="H1840" s="21">
        <v>236.49</v>
      </c>
      <c r="I1840" s="21">
        <v>9081</v>
      </c>
      <c r="J1840" s="58">
        <v>0</v>
      </c>
      <c r="K1840" s="58">
        <v>0</v>
      </c>
      <c r="L1840" s="72">
        <v>0</v>
      </c>
      <c r="M1840" s="73">
        <v>0</v>
      </c>
      <c r="N1840" s="19">
        <v>0</v>
      </c>
      <c r="O1840" s="21">
        <v>0</v>
      </c>
      <c r="P1840" s="2">
        <v>9081</v>
      </c>
      <c r="Q1840" s="2" t="s">
        <v>41</v>
      </c>
      <c r="R1840" s="2" t="s">
        <v>565</v>
      </c>
      <c r="S1840" s="2" t="s">
        <v>1318</v>
      </c>
      <c r="T1840" s="2" t="s">
        <v>76</v>
      </c>
      <c r="U1840" s="57" t="s">
        <v>435</v>
      </c>
      <c r="V1840" s="2">
        <v>45664</v>
      </c>
      <c r="W1840" s="2">
        <v>1</v>
      </c>
      <c r="X1840" s="74" t="s">
        <v>422</v>
      </c>
      <c r="Y1840" s="21" t="s">
        <v>4584</v>
      </c>
      <c r="Z1840" s="52">
        <v>26.879360649498921</v>
      </c>
    </row>
    <row r="1841" spans="1:26" x14ac:dyDescent="0.25">
      <c r="A1841" s="70" t="s">
        <v>4583</v>
      </c>
      <c r="B1841" s="2" t="s">
        <v>3258</v>
      </c>
      <c r="C1841" s="19" t="s">
        <v>3529</v>
      </c>
      <c r="D1841" s="2" t="s">
        <v>291</v>
      </c>
      <c r="E1841" s="14">
        <v>20020015</v>
      </c>
      <c r="F1841" s="14" t="s">
        <v>516</v>
      </c>
      <c r="G1841" s="19">
        <v>7</v>
      </c>
      <c r="H1841" s="21">
        <v>21.5</v>
      </c>
      <c r="I1841" s="21">
        <v>1026.1500000000001</v>
      </c>
      <c r="J1841" s="58">
        <v>0</v>
      </c>
      <c r="K1841" s="58">
        <v>0</v>
      </c>
      <c r="L1841" s="72">
        <v>0</v>
      </c>
      <c r="M1841" s="73">
        <v>0</v>
      </c>
      <c r="N1841" s="19">
        <v>0</v>
      </c>
      <c r="O1841" s="21">
        <v>0</v>
      </c>
      <c r="P1841" s="2">
        <v>1026</v>
      </c>
      <c r="Q1841" s="2" t="s">
        <v>41</v>
      </c>
      <c r="R1841" s="2" t="s">
        <v>3259</v>
      </c>
      <c r="S1841" s="2" t="s">
        <v>3260</v>
      </c>
      <c r="T1841" s="2" t="s">
        <v>76</v>
      </c>
      <c r="U1841" s="57" t="s">
        <v>435</v>
      </c>
      <c r="V1841" s="2">
        <v>45664</v>
      </c>
      <c r="W1841" s="2">
        <v>1</v>
      </c>
      <c r="X1841" s="74" t="s">
        <v>422</v>
      </c>
      <c r="Y1841" s="21" t="s">
        <v>4584</v>
      </c>
      <c r="Z1841" s="52">
        <v>16.704767441860469</v>
      </c>
    </row>
    <row r="1842" spans="1:26" x14ac:dyDescent="0.25">
      <c r="A1842" s="70" t="s">
        <v>4583</v>
      </c>
      <c r="B1842" s="2" t="s">
        <v>3647</v>
      </c>
      <c r="C1842" s="19" t="s">
        <v>3529</v>
      </c>
      <c r="D1842" s="2" t="s">
        <v>291</v>
      </c>
      <c r="E1842" s="14">
        <v>20020015</v>
      </c>
      <c r="F1842" s="14" t="s">
        <v>423</v>
      </c>
      <c r="G1842" s="19">
        <v>14</v>
      </c>
      <c r="H1842" s="21">
        <v>31.45</v>
      </c>
      <c r="I1842" s="21">
        <v>1232.0500000000002</v>
      </c>
      <c r="J1842" s="58">
        <v>0</v>
      </c>
      <c r="K1842" s="58">
        <v>0</v>
      </c>
      <c r="L1842" s="72">
        <v>0</v>
      </c>
      <c r="M1842" s="73">
        <v>0</v>
      </c>
      <c r="N1842" s="19">
        <v>0</v>
      </c>
      <c r="O1842" s="21">
        <v>0</v>
      </c>
      <c r="P1842" s="2">
        <v>1232</v>
      </c>
      <c r="Q1842" s="2" t="s">
        <v>41</v>
      </c>
      <c r="R1842" s="2" t="s">
        <v>428</v>
      </c>
      <c r="S1842" s="2" t="s">
        <v>3648</v>
      </c>
      <c r="T1842" s="2" t="s">
        <v>76</v>
      </c>
      <c r="U1842" s="57" t="s">
        <v>435</v>
      </c>
      <c r="V1842" s="2">
        <v>45664</v>
      </c>
      <c r="W1842" s="2">
        <v>1</v>
      </c>
      <c r="X1842" s="74" t="s">
        <v>422</v>
      </c>
      <c r="Y1842" s="21" t="s">
        <v>4584</v>
      </c>
      <c r="Z1842" s="52">
        <v>27.422416534181249</v>
      </c>
    </row>
    <row r="1843" spans="1:26" x14ac:dyDescent="0.25">
      <c r="A1843" s="70" t="s">
        <v>4583</v>
      </c>
      <c r="B1843" s="2" t="s">
        <v>2997</v>
      </c>
      <c r="C1843" s="19" t="s">
        <v>3529</v>
      </c>
      <c r="D1843" s="2" t="s">
        <v>291</v>
      </c>
      <c r="E1843" s="14">
        <v>20020015</v>
      </c>
      <c r="F1843" s="14" t="s">
        <v>476</v>
      </c>
      <c r="G1843" s="19">
        <v>6</v>
      </c>
      <c r="H1843" s="21">
        <v>6.2299999999999995</v>
      </c>
      <c r="I1843" s="21">
        <v>238.04</v>
      </c>
      <c r="J1843" s="58">
        <v>0</v>
      </c>
      <c r="K1843" s="58">
        <v>0</v>
      </c>
      <c r="L1843" s="72">
        <v>0</v>
      </c>
      <c r="M1843" s="73">
        <v>0</v>
      </c>
      <c r="N1843" s="19">
        <v>0</v>
      </c>
      <c r="O1843" s="21">
        <v>0</v>
      </c>
      <c r="P1843" s="2">
        <v>238</v>
      </c>
      <c r="Q1843" s="2" t="s">
        <v>41</v>
      </c>
      <c r="R1843" s="2" t="s">
        <v>2998</v>
      </c>
      <c r="S1843" s="2" t="s">
        <v>2999</v>
      </c>
      <c r="T1843" s="2" t="s">
        <v>596</v>
      </c>
      <c r="U1843" s="57" t="s">
        <v>425</v>
      </c>
      <c r="V1843" s="2">
        <v>0</v>
      </c>
      <c r="W1843" s="2">
        <v>1</v>
      </c>
      <c r="X1843" s="74" t="s">
        <v>422</v>
      </c>
      <c r="Y1843" s="21" t="s">
        <v>4584</v>
      </c>
      <c r="Z1843" s="52">
        <v>11.46260032102729</v>
      </c>
    </row>
    <row r="1844" spans="1:26" x14ac:dyDescent="0.25">
      <c r="A1844" s="70" t="s">
        <v>4583</v>
      </c>
      <c r="B1844" s="2" t="s">
        <v>1320</v>
      </c>
      <c r="C1844" s="19" t="s">
        <v>3529</v>
      </c>
      <c r="D1844" s="2" t="s">
        <v>291</v>
      </c>
      <c r="E1844" s="14">
        <v>20020015</v>
      </c>
      <c r="F1844" s="14" t="s">
        <v>481</v>
      </c>
      <c r="G1844" s="19">
        <v>5</v>
      </c>
      <c r="H1844" s="21">
        <v>6.28</v>
      </c>
      <c r="I1844" s="21">
        <v>243.20999999999998</v>
      </c>
      <c r="J1844" s="58">
        <v>0</v>
      </c>
      <c r="K1844" s="58">
        <v>0</v>
      </c>
      <c r="L1844" s="72">
        <v>0</v>
      </c>
      <c r="M1844" s="73">
        <v>0</v>
      </c>
      <c r="N1844" s="19">
        <v>0</v>
      </c>
      <c r="O1844" s="21">
        <v>0</v>
      </c>
      <c r="P1844" s="2">
        <v>243</v>
      </c>
      <c r="Q1844" s="2" t="s">
        <v>41</v>
      </c>
      <c r="R1844" s="2" t="s">
        <v>1321</v>
      </c>
      <c r="S1844" s="2" t="s">
        <v>1322</v>
      </c>
      <c r="T1844" s="2" t="s">
        <v>76</v>
      </c>
      <c r="U1844" s="57">
        <v>0</v>
      </c>
      <c r="V1844" s="2">
        <v>0</v>
      </c>
      <c r="W1844" s="2">
        <v>1</v>
      </c>
      <c r="X1844" s="74" t="s">
        <v>422</v>
      </c>
      <c r="Y1844" s="21" t="s">
        <v>4584</v>
      </c>
      <c r="Z1844" s="52">
        <v>9.6819267515923553</v>
      </c>
    </row>
    <row r="1845" spans="1:26" x14ac:dyDescent="0.25">
      <c r="A1845" s="70" t="s">
        <v>4583</v>
      </c>
      <c r="B1845" s="2" t="s">
        <v>1323</v>
      </c>
      <c r="C1845" s="19" t="s">
        <v>3529</v>
      </c>
      <c r="D1845" s="2" t="s">
        <v>291</v>
      </c>
      <c r="E1845" s="14">
        <v>20020015</v>
      </c>
      <c r="F1845" s="14" t="s">
        <v>482</v>
      </c>
      <c r="G1845" s="19">
        <v>10</v>
      </c>
      <c r="H1845" s="21">
        <v>27.580000000000002</v>
      </c>
      <c r="I1845" s="21">
        <v>1133.55</v>
      </c>
      <c r="J1845" s="58">
        <v>0</v>
      </c>
      <c r="K1845" s="58">
        <v>0</v>
      </c>
      <c r="L1845" s="72">
        <v>0</v>
      </c>
      <c r="M1845" s="73">
        <v>0</v>
      </c>
      <c r="N1845" s="19">
        <v>0</v>
      </c>
      <c r="O1845" s="21">
        <v>0</v>
      </c>
      <c r="P1845" s="2">
        <v>1134</v>
      </c>
      <c r="Q1845" s="2" t="s">
        <v>41</v>
      </c>
      <c r="R1845" s="2" t="s">
        <v>838</v>
      </c>
      <c r="S1845" s="2" t="s">
        <v>1324</v>
      </c>
      <c r="T1845" s="2" t="s">
        <v>76</v>
      </c>
      <c r="U1845" s="57" t="s">
        <v>435</v>
      </c>
      <c r="V1845" s="2">
        <v>0</v>
      </c>
      <c r="W1845" s="2">
        <v>1</v>
      </c>
      <c r="X1845" s="74" t="s">
        <v>422</v>
      </c>
      <c r="Y1845" s="21" t="s">
        <v>4584</v>
      </c>
      <c r="Z1845" s="52">
        <v>20.55021754894851</v>
      </c>
    </row>
    <row r="1846" spans="1:26" x14ac:dyDescent="0.25">
      <c r="A1846" s="70" t="s">
        <v>4583</v>
      </c>
      <c r="B1846" s="2" t="s">
        <v>2807</v>
      </c>
      <c r="C1846" s="19" t="s">
        <v>3529</v>
      </c>
      <c r="D1846" s="2" t="s">
        <v>291</v>
      </c>
      <c r="E1846" s="14">
        <v>20020015</v>
      </c>
      <c r="F1846" s="14" t="s">
        <v>533</v>
      </c>
      <c r="G1846" s="19">
        <v>7</v>
      </c>
      <c r="H1846" s="21">
        <v>12.15</v>
      </c>
      <c r="I1846" s="21">
        <v>455.53000000000003</v>
      </c>
      <c r="J1846" s="58">
        <v>0</v>
      </c>
      <c r="K1846" s="58">
        <v>0</v>
      </c>
      <c r="L1846" s="72">
        <v>0</v>
      </c>
      <c r="M1846" s="73">
        <v>0</v>
      </c>
      <c r="N1846" s="19">
        <v>0</v>
      </c>
      <c r="O1846" s="21">
        <v>0</v>
      </c>
      <c r="P1846" s="2">
        <v>456</v>
      </c>
      <c r="Q1846" s="2" t="s">
        <v>41</v>
      </c>
      <c r="R1846" s="2" t="s">
        <v>2135</v>
      </c>
      <c r="S1846" s="2" t="s">
        <v>2808</v>
      </c>
      <c r="T1846" s="2" t="s">
        <v>76</v>
      </c>
      <c r="U1846" s="57">
        <v>0</v>
      </c>
      <c r="V1846" s="2">
        <v>0</v>
      </c>
      <c r="W1846" s="2">
        <v>1</v>
      </c>
      <c r="X1846" s="74" t="s">
        <v>422</v>
      </c>
      <c r="Y1846" s="21" t="s">
        <v>4584</v>
      </c>
      <c r="Z1846" s="52">
        <v>13.122263374485598</v>
      </c>
    </row>
    <row r="1847" spans="1:26" x14ac:dyDescent="0.25">
      <c r="A1847" s="70" t="s">
        <v>4583</v>
      </c>
      <c r="B1847" s="2" t="s">
        <v>1325</v>
      </c>
      <c r="C1847" s="19" t="s">
        <v>3529</v>
      </c>
      <c r="D1847" s="2" t="s">
        <v>291</v>
      </c>
      <c r="E1847" s="14">
        <v>20020015</v>
      </c>
      <c r="F1847" s="14" t="s">
        <v>483</v>
      </c>
      <c r="G1847" s="19">
        <v>14</v>
      </c>
      <c r="H1847" s="21">
        <v>277.13</v>
      </c>
      <c r="I1847" s="21">
        <v>10214.620000000003</v>
      </c>
      <c r="J1847" s="58">
        <v>0</v>
      </c>
      <c r="K1847" s="58">
        <v>0</v>
      </c>
      <c r="L1847" s="72">
        <v>0</v>
      </c>
      <c r="M1847" s="73">
        <v>0</v>
      </c>
      <c r="N1847" s="19">
        <v>0</v>
      </c>
      <c r="O1847" s="21">
        <v>0</v>
      </c>
      <c r="P1847" s="2">
        <v>10215</v>
      </c>
      <c r="Q1847" s="2" t="s">
        <v>41</v>
      </c>
      <c r="R1847" s="2" t="s">
        <v>1326</v>
      </c>
      <c r="S1847" s="2" t="s">
        <v>1327</v>
      </c>
      <c r="T1847" s="2" t="s">
        <v>78</v>
      </c>
      <c r="U1847" s="57">
        <v>0</v>
      </c>
      <c r="V1847" s="2">
        <v>0</v>
      </c>
      <c r="W1847" s="2">
        <v>1</v>
      </c>
      <c r="X1847" s="74" t="s">
        <v>422</v>
      </c>
      <c r="Y1847" s="21" t="s">
        <v>4584</v>
      </c>
      <c r="Z1847" s="52">
        <v>25.801010356150552</v>
      </c>
    </row>
    <row r="1848" spans="1:26" x14ac:dyDescent="0.25">
      <c r="A1848" s="70" t="s">
        <v>4583</v>
      </c>
      <c r="B1848" s="2" t="s">
        <v>1328</v>
      </c>
      <c r="C1848" s="19" t="s">
        <v>3529</v>
      </c>
      <c r="D1848" s="2" t="s">
        <v>291</v>
      </c>
      <c r="E1848" s="14">
        <v>20020015</v>
      </c>
      <c r="F1848" s="14" t="s">
        <v>536</v>
      </c>
      <c r="G1848" s="19">
        <v>7</v>
      </c>
      <c r="H1848" s="21">
        <v>19.419999999999998</v>
      </c>
      <c r="I1848" s="21">
        <v>844.43999999999994</v>
      </c>
      <c r="J1848" s="58">
        <v>0</v>
      </c>
      <c r="K1848" s="58">
        <v>0</v>
      </c>
      <c r="L1848" s="72">
        <v>0</v>
      </c>
      <c r="M1848" s="73">
        <v>0</v>
      </c>
      <c r="N1848" s="19">
        <v>0</v>
      </c>
      <c r="O1848" s="21">
        <v>0</v>
      </c>
      <c r="P1848" s="2">
        <v>844</v>
      </c>
      <c r="Q1848" s="2" t="s">
        <v>41</v>
      </c>
      <c r="R1848" s="2" t="s">
        <v>1329</v>
      </c>
      <c r="S1848" s="2" t="s">
        <v>1330</v>
      </c>
      <c r="T1848" s="2" t="s">
        <v>76</v>
      </c>
      <c r="U1848" s="57">
        <v>0</v>
      </c>
      <c r="V1848" s="2">
        <v>0</v>
      </c>
      <c r="W1848" s="2">
        <v>1</v>
      </c>
      <c r="X1848" s="74" t="s">
        <v>422</v>
      </c>
      <c r="Y1848" s="21" t="s">
        <v>4584</v>
      </c>
      <c r="Z1848" s="52">
        <v>15.219052523171991</v>
      </c>
    </row>
    <row r="1849" spans="1:26" x14ac:dyDescent="0.25">
      <c r="A1849" s="70" t="s">
        <v>4583</v>
      </c>
      <c r="B1849" s="2" t="s">
        <v>4168</v>
      </c>
      <c r="C1849" s="19" t="s">
        <v>3529</v>
      </c>
      <c r="D1849" s="2" t="s">
        <v>291</v>
      </c>
      <c r="E1849" s="14">
        <v>20020015</v>
      </c>
      <c r="F1849" s="14" t="s">
        <v>484</v>
      </c>
      <c r="G1849" s="19">
        <v>12</v>
      </c>
      <c r="H1849" s="21">
        <v>39.840000000000003</v>
      </c>
      <c r="I1849" s="21">
        <v>1520.5099999999998</v>
      </c>
      <c r="J1849" s="58">
        <v>0</v>
      </c>
      <c r="K1849" s="58">
        <v>0</v>
      </c>
      <c r="L1849" s="72">
        <v>0</v>
      </c>
      <c r="M1849" s="73">
        <v>0</v>
      </c>
      <c r="N1849" s="19">
        <v>0</v>
      </c>
      <c r="O1849" s="21">
        <v>0</v>
      </c>
      <c r="P1849" s="2">
        <v>1521</v>
      </c>
      <c r="Q1849" s="2" t="s">
        <v>41</v>
      </c>
      <c r="R1849" s="2" t="s">
        <v>1331</v>
      </c>
      <c r="S1849" s="2" t="s">
        <v>4169</v>
      </c>
      <c r="T1849" s="2" t="s">
        <v>78</v>
      </c>
      <c r="U1849" s="57">
        <v>0</v>
      </c>
      <c r="V1849" s="2">
        <v>45796</v>
      </c>
      <c r="W1849" s="2">
        <v>1</v>
      </c>
      <c r="X1849" s="74" t="s">
        <v>422</v>
      </c>
      <c r="Y1849" s="21" t="s">
        <v>4584</v>
      </c>
      <c r="Z1849" s="52">
        <v>22.899246987951805</v>
      </c>
    </row>
    <row r="1850" spans="1:26" x14ac:dyDescent="0.25">
      <c r="A1850" s="70" t="s">
        <v>4583</v>
      </c>
      <c r="B1850" s="2" t="s">
        <v>1332</v>
      </c>
      <c r="C1850" s="19" t="s">
        <v>3529</v>
      </c>
      <c r="D1850" s="2" t="s">
        <v>291</v>
      </c>
      <c r="E1850" s="14">
        <v>20020015</v>
      </c>
      <c r="F1850" s="14" t="s">
        <v>486</v>
      </c>
      <c r="G1850" s="19">
        <v>7</v>
      </c>
      <c r="H1850" s="21">
        <v>7.58</v>
      </c>
      <c r="I1850" s="21">
        <v>340.35</v>
      </c>
      <c r="J1850" s="58">
        <v>0</v>
      </c>
      <c r="K1850" s="58">
        <v>0</v>
      </c>
      <c r="L1850" s="72">
        <v>0</v>
      </c>
      <c r="M1850" s="73">
        <v>0</v>
      </c>
      <c r="N1850" s="19">
        <v>0</v>
      </c>
      <c r="O1850" s="21">
        <v>0</v>
      </c>
      <c r="P1850" s="2">
        <v>340</v>
      </c>
      <c r="Q1850" s="2" t="s">
        <v>41</v>
      </c>
      <c r="R1850" s="2" t="s">
        <v>1333</v>
      </c>
      <c r="S1850" s="2" t="s">
        <v>1334</v>
      </c>
      <c r="T1850" s="2" t="s">
        <v>76</v>
      </c>
      <c r="U1850" s="57">
        <v>0</v>
      </c>
      <c r="V1850" s="2">
        <v>45812</v>
      </c>
      <c r="W1850" s="2">
        <v>1</v>
      </c>
      <c r="X1850" s="74" t="s">
        <v>422</v>
      </c>
      <c r="Y1850" s="21" t="s">
        <v>4584</v>
      </c>
      <c r="Z1850" s="52">
        <v>15.715369393139843</v>
      </c>
    </row>
    <row r="1851" spans="1:26" x14ac:dyDescent="0.25">
      <c r="A1851" s="70" t="s">
        <v>4583</v>
      </c>
      <c r="B1851" s="2" t="s">
        <v>1335</v>
      </c>
      <c r="C1851" s="19" t="s">
        <v>3529</v>
      </c>
      <c r="D1851" s="2" t="s">
        <v>291</v>
      </c>
      <c r="E1851" s="14">
        <v>20020015</v>
      </c>
      <c r="F1851" s="14" t="s">
        <v>477</v>
      </c>
      <c r="G1851" s="19">
        <v>14</v>
      </c>
      <c r="H1851" s="21">
        <v>23.539999999999992</v>
      </c>
      <c r="I1851" s="21">
        <v>927.92</v>
      </c>
      <c r="J1851" s="58">
        <v>0</v>
      </c>
      <c r="K1851" s="58">
        <v>0</v>
      </c>
      <c r="L1851" s="72">
        <v>0</v>
      </c>
      <c r="M1851" s="73">
        <v>0</v>
      </c>
      <c r="N1851" s="19">
        <v>0</v>
      </c>
      <c r="O1851" s="21">
        <v>0</v>
      </c>
      <c r="P1851" s="2">
        <v>928</v>
      </c>
      <c r="Q1851" s="2" t="s">
        <v>41</v>
      </c>
      <c r="R1851" s="2" t="s">
        <v>1336</v>
      </c>
      <c r="S1851" s="2" t="s">
        <v>1337</v>
      </c>
      <c r="T1851" s="2" t="s">
        <v>76</v>
      </c>
      <c r="U1851" s="57">
        <v>0</v>
      </c>
      <c r="V1851" s="2">
        <v>45853</v>
      </c>
      <c r="W1851" s="2">
        <v>1</v>
      </c>
      <c r="X1851" s="74" t="s">
        <v>422</v>
      </c>
      <c r="Y1851" s="21" t="s">
        <v>4584</v>
      </c>
      <c r="Z1851" s="52">
        <v>27.593203058623629</v>
      </c>
    </row>
    <row r="1852" spans="1:26" x14ac:dyDescent="0.25">
      <c r="A1852" s="70" t="s">
        <v>4583</v>
      </c>
      <c r="B1852" s="2" t="s">
        <v>1338</v>
      </c>
      <c r="C1852" s="19" t="s">
        <v>3529</v>
      </c>
      <c r="D1852" s="2" t="s">
        <v>291</v>
      </c>
      <c r="E1852" s="14">
        <v>20020015</v>
      </c>
      <c r="F1852" s="14" t="s">
        <v>538</v>
      </c>
      <c r="G1852" s="19">
        <v>14</v>
      </c>
      <c r="H1852" s="21">
        <v>298.87999999999994</v>
      </c>
      <c r="I1852" s="21">
        <v>11551.37</v>
      </c>
      <c r="J1852" s="58">
        <v>0</v>
      </c>
      <c r="K1852" s="58">
        <v>0</v>
      </c>
      <c r="L1852" s="72">
        <v>0</v>
      </c>
      <c r="M1852" s="73">
        <v>0</v>
      </c>
      <c r="N1852" s="19">
        <v>0</v>
      </c>
      <c r="O1852" s="21">
        <v>0</v>
      </c>
      <c r="P1852" s="2">
        <v>11551</v>
      </c>
      <c r="Q1852" s="2" t="s">
        <v>41</v>
      </c>
      <c r="R1852" s="2" t="s">
        <v>1339</v>
      </c>
      <c r="S1852" s="2" t="s">
        <v>1340</v>
      </c>
      <c r="T1852" s="2" t="s">
        <v>76</v>
      </c>
      <c r="U1852" s="57">
        <v>0</v>
      </c>
      <c r="V1852" s="2">
        <v>45895</v>
      </c>
      <c r="W1852" s="2">
        <v>1</v>
      </c>
      <c r="X1852" s="74" t="s">
        <v>422</v>
      </c>
      <c r="Y1852" s="21" t="s">
        <v>4584</v>
      </c>
      <c r="Z1852" s="52">
        <v>27.054199009635983</v>
      </c>
    </row>
    <row r="1853" spans="1:26" x14ac:dyDescent="0.25">
      <c r="A1853" s="70" t="s">
        <v>4583</v>
      </c>
      <c r="B1853" s="2" t="s">
        <v>2716</v>
      </c>
      <c r="C1853" s="19" t="s">
        <v>3529</v>
      </c>
      <c r="D1853" s="2" t="s">
        <v>291</v>
      </c>
      <c r="E1853" s="14">
        <v>20020015</v>
      </c>
      <c r="F1853" s="14" t="s">
        <v>436</v>
      </c>
      <c r="G1853" s="19">
        <v>14</v>
      </c>
      <c r="H1853" s="21">
        <v>105.11</v>
      </c>
      <c r="I1853" s="21">
        <v>4077.01</v>
      </c>
      <c r="J1853" s="58">
        <v>0</v>
      </c>
      <c r="K1853" s="58">
        <v>0</v>
      </c>
      <c r="L1853" s="72">
        <v>0</v>
      </c>
      <c r="M1853" s="73">
        <v>0</v>
      </c>
      <c r="N1853" s="19">
        <v>0</v>
      </c>
      <c r="O1853" s="21">
        <v>0</v>
      </c>
      <c r="P1853" s="2">
        <v>4077</v>
      </c>
      <c r="Q1853" s="2" t="s">
        <v>41</v>
      </c>
      <c r="R1853" s="2" t="s">
        <v>2717</v>
      </c>
      <c r="S1853" s="2" t="s">
        <v>2718</v>
      </c>
      <c r="T1853" s="2" t="s">
        <v>1314</v>
      </c>
      <c r="U1853" s="57">
        <v>0</v>
      </c>
      <c r="V1853" s="2">
        <v>45978</v>
      </c>
      <c r="W1853" s="2">
        <v>1</v>
      </c>
      <c r="X1853" s="74" t="s">
        <v>422</v>
      </c>
      <c r="Y1853" s="21" t="s">
        <v>4584</v>
      </c>
      <c r="Z1853" s="52">
        <v>27.151622110170301</v>
      </c>
    </row>
    <row r="1854" spans="1:26" x14ac:dyDescent="0.25">
      <c r="A1854" s="70" t="s">
        <v>4583</v>
      </c>
      <c r="B1854" s="2" t="s">
        <v>1341</v>
      </c>
      <c r="C1854" s="19" t="s">
        <v>3529</v>
      </c>
      <c r="D1854" s="2" t="s">
        <v>291</v>
      </c>
      <c r="E1854" s="14">
        <v>20020015</v>
      </c>
      <c r="F1854" s="14" t="s">
        <v>653</v>
      </c>
      <c r="G1854" s="19">
        <v>7</v>
      </c>
      <c r="H1854" s="21">
        <v>16.559999999999999</v>
      </c>
      <c r="I1854" s="21">
        <v>624.94000000000005</v>
      </c>
      <c r="J1854" s="58">
        <v>0</v>
      </c>
      <c r="K1854" s="58">
        <v>0</v>
      </c>
      <c r="L1854" s="72">
        <v>0</v>
      </c>
      <c r="M1854" s="73">
        <v>0</v>
      </c>
      <c r="N1854" s="19">
        <v>0</v>
      </c>
      <c r="O1854" s="21">
        <v>0</v>
      </c>
      <c r="P1854" s="2">
        <v>625</v>
      </c>
      <c r="Q1854" s="2" t="s">
        <v>41</v>
      </c>
      <c r="R1854" s="2" t="s">
        <v>1342</v>
      </c>
      <c r="S1854" s="2" t="s">
        <v>1343</v>
      </c>
      <c r="T1854" s="2" t="s">
        <v>76</v>
      </c>
      <c r="U1854" s="57">
        <v>0</v>
      </c>
      <c r="V1854" s="2">
        <v>45902</v>
      </c>
      <c r="W1854" s="2">
        <v>1</v>
      </c>
      <c r="X1854" s="74" t="s">
        <v>422</v>
      </c>
      <c r="Y1854" s="21" t="s">
        <v>4584</v>
      </c>
      <c r="Z1854" s="52">
        <v>13.208272946859905</v>
      </c>
    </row>
    <row r="1855" spans="1:26" x14ac:dyDescent="0.25">
      <c r="A1855" s="70" t="s">
        <v>4583</v>
      </c>
      <c r="B1855" s="2" t="s">
        <v>2177</v>
      </c>
      <c r="C1855" s="19" t="s">
        <v>3529</v>
      </c>
      <c r="D1855" s="2" t="s">
        <v>291</v>
      </c>
      <c r="E1855" s="14">
        <v>20020015</v>
      </c>
      <c r="F1855" s="14" t="s">
        <v>540</v>
      </c>
      <c r="G1855" s="19">
        <v>7</v>
      </c>
      <c r="H1855" s="21">
        <v>65.959999999999994</v>
      </c>
      <c r="I1855" s="21">
        <v>2552.6299999999997</v>
      </c>
      <c r="J1855" s="58">
        <v>0</v>
      </c>
      <c r="K1855" s="58">
        <v>0</v>
      </c>
      <c r="L1855" s="72">
        <v>0</v>
      </c>
      <c r="M1855" s="73">
        <v>0</v>
      </c>
      <c r="N1855" s="19">
        <v>0</v>
      </c>
      <c r="O1855" s="21">
        <v>0</v>
      </c>
      <c r="P1855" s="2">
        <v>2553</v>
      </c>
      <c r="Q1855" s="2" t="s">
        <v>41</v>
      </c>
      <c r="R1855" s="2" t="s">
        <v>2178</v>
      </c>
      <c r="S1855" s="2" t="s">
        <v>2179</v>
      </c>
      <c r="T1855" s="2" t="s">
        <v>78</v>
      </c>
      <c r="U1855" s="57">
        <v>0</v>
      </c>
      <c r="V1855" s="2">
        <v>45923</v>
      </c>
      <c r="W1855" s="2">
        <v>1</v>
      </c>
      <c r="X1855" s="74" t="s">
        <v>422</v>
      </c>
      <c r="Y1855" s="21" t="s">
        <v>4584</v>
      </c>
      <c r="Z1855" s="52">
        <v>13.544883262583385</v>
      </c>
    </row>
    <row r="1856" spans="1:26" x14ac:dyDescent="0.25">
      <c r="A1856" s="70" t="s">
        <v>4583</v>
      </c>
      <c r="B1856" s="2" t="s">
        <v>3158</v>
      </c>
      <c r="C1856" s="19" t="s">
        <v>3529</v>
      </c>
      <c r="D1856" s="2" t="s">
        <v>291</v>
      </c>
      <c r="E1856" s="14">
        <v>20020015</v>
      </c>
      <c r="F1856" s="14" t="s">
        <v>548</v>
      </c>
      <c r="G1856" s="19">
        <v>13</v>
      </c>
      <c r="H1856" s="21">
        <v>32.22</v>
      </c>
      <c r="I1856" s="21">
        <v>1264.42</v>
      </c>
      <c r="J1856" s="58">
        <v>0</v>
      </c>
      <c r="K1856" s="58">
        <v>0</v>
      </c>
      <c r="L1856" s="72">
        <v>0</v>
      </c>
      <c r="M1856" s="73">
        <v>0</v>
      </c>
      <c r="N1856" s="19">
        <v>0</v>
      </c>
      <c r="O1856" s="21">
        <v>0</v>
      </c>
      <c r="P1856" s="2">
        <v>1264</v>
      </c>
      <c r="Q1856" s="2" t="s">
        <v>41</v>
      </c>
      <c r="R1856" s="2" t="s">
        <v>3159</v>
      </c>
      <c r="S1856" s="2" t="s">
        <v>3160</v>
      </c>
      <c r="T1856" s="2" t="s">
        <v>76</v>
      </c>
      <c r="U1856" s="57">
        <v>0</v>
      </c>
      <c r="V1856" s="2">
        <v>46020</v>
      </c>
      <c r="W1856" s="2">
        <v>1</v>
      </c>
      <c r="X1856" s="74" t="s">
        <v>422</v>
      </c>
      <c r="Y1856" s="21" t="s">
        <v>4584</v>
      </c>
      <c r="Z1856" s="52">
        <v>25.508162631905652</v>
      </c>
    </row>
    <row r="1857" spans="1:26" x14ac:dyDescent="0.25">
      <c r="A1857" s="70" t="s">
        <v>4583</v>
      </c>
      <c r="B1857" s="2" t="s">
        <v>2553</v>
      </c>
      <c r="C1857" s="19" t="s">
        <v>3529</v>
      </c>
      <c r="D1857" s="2" t="s">
        <v>291</v>
      </c>
      <c r="E1857" s="14">
        <v>20020015</v>
      </c>
      <c r="F1857" s="14" t="s">
        <v>439</v>
      </c>
      <c r="G1857" s="19">
        <v>14</v>
      </c>
      <c r="H1857" s="21">
        <v>28.660000000000004</v>
      </c>
      <c r="I1857" s="21">
        <v>1159.4700000000003</v>
      </c>
      <c r="J1857" s="58">
        <v>0</v>
      </c>
      <c r="K1857" s="58">
        <v>0</v>
      </c>
      <c r="L1857" s="72">
        <v>0</v>
      </c>
      <c r="M1857" s="73">
        <v>0</v>
      </c>
      <c r="N1857" s="19">
        <v>0</v>
      </c>
      <c r="O1857" s="21">
        <v>0</v>
      </c>
      <c r="P1857" s="2">
        <v>1159</v>
      </c>
      <c r="Q1857" s="2" t="s">
        <v>41</v>
      </c>
      <c r="R1857" s="2" t="s">
        <v>808</v>
      </c>
      <c r="S1857" s="2" t="s">
        <v>2554</v>
      </c>
      <c r="T1857" s="2" t="s">
        <v>1314</v>
      </c>
      <c r="U1857" s="57">
        <v>0</v>
      </c>
      <c r="V1857" s="2">
        <v>45965</v>
      </c>
      <c r="W1857" s="2">
        <v>1</v>
      </c>
      <c r="X1857" s="74" t="s">
        <v>422</v>
      </c>
      <c r="Y1857" s="21" t="s">
        <v>4584</v>
      </c>
      <c r="Z1857" s="52">
        <v>28.319225401256109</v>
      </c>
    </row>
    <row r="1858" spans="1:26" x14ac:dyDescent="0.25">
      <c r="A1858" s="70" t="s">
        <v>4583</v>
      </c>
      <c r="B1858" s="2" t="s">
        <v>2555</v>
      </c>
      <c r="C1858" s="19" t="s">
        <v>3529</v>
      </c>
      <c r="D1858" s="2" t="s">
        <v>291</v>
      </c>
      <c r="E1858" s="14">
        <v>20020015</v>
      </c>
      <c r="F1858" s="14" t="s">
        <v>575</v>
      </c>
      <c r="G1858" s="19">
        <v>14</v>
      </c>
      <c r="H1858" s="21">
        <v>102.96</v>
      </c>
      <c r="I1858" s="21">
        <v>4244.26</v>
      </c>
      <c r="J1858" s="58">
        <v>0</v>
      </c>
      <c r="K1858" s="58">
        <v>0</v>
      </c>
      <c r="L1858" s="72">
        <v>0</v>
      </c>
      <c r="M1858" s="73">
        <v>0</v>
      </c>
      <c r="N1858" s="19">
        <v>0</v>
      </c>
      <c r="O1858" s="21">
        <v>0</v>
      </c>
      <c r="P1858" s="2">
        <v>4244</v>
      </c>
      <c r="Q1858" s="2" t="s">
        <v>41</v>
      </c>
      <c r="R1858" s="2" t="s">
        <v>2386</v>
      </c>
      <c r="S1858" s="2" t="s">
        <v>2556</v>
      </c>
      <c r="T1858" s="2" t="s">
        <v>76</v>
      </c>
      <c r="U1858" s="57">
        <v>0</v>
      </c>
      <c r="V1858" s="2">
        <v>45965</v>
      </c>
      <c r="W1858" s="2">
        <v>1</v>
      </c>
      <c r="X1858" s="74" t="s">
        <v>422</v>
      </c>
      <c r="Y1858" s="21" t="s">
        <v>4584</v>
      </c>
      <c r="Z1858" s="52">
        <v>28.855691530691537</v>
      </c>
    </row>
    <row r="1859" spans="1:26" x14ac:dyDescent="0.25">
      <c r="A1859" s="70" t="s">
        <v>4583</v>
      </c>
      <c r="B1859" s="2" t="s">
        <v>2809</v>
      </c>
      <c r="C1859" s="19" t="s">
        <v>3529</v>
      </c>
      <c r="D1859" s="2" t="s">
        <v>291</v>
      </c>
      <c r="E1859" s="14">
        <v>20020015</v>
      </c>
      <c r="F1859" s="14" t="s">
        <v>444</v>
      </c>
      <c r="G1859" s="19">
        <v>7</v>
      </c>
      <c r="H1859" s="21">
        <v>5.91</v>
      </c>
      <c r="I1859" s="21">
        <v>384.46</v>
      </c>
      <c r="J1859" s="58">
        <v>0</v>
      </c>
      <c r="K1859" s="58">
        <v>0</v>
      </c>
      <c r="L1859" s="72">
        <v>0</v>
      </c>
      <c r="M1859" s="73">
        <v>0</v>
      </c>
      <c r="N1859" s="19">
        <v>0</v>
      </c>
      <c r="O1859" s="21">
        <v>0</v>
      </c>
      <c r="P1859" s="2">
        <v>384</v>
      </c>
      <c r="Q1859" s="2" t="s">
        <v>41</v>
      </c>
      <c r="R1859" s="2" t="s">
        <v>2810</v>
      </c>
      <c r="S1859" s="2" t="s">
        <v>2811</v>
      </c>
      <c r="T1859" s="2" t="s">
        <v>76</v>
      </c>
      <c r="U1859" s="57">
        <v>0</v>
      </c>
      <c r="V1859" s="2">
        <v>45986</v>
      </c>
      <c r="W1859" s="2">
        <v>1</v>
      </c>
      <c r="X1859" s="74" t="s">
        <v>422</v>
      </c>
      <c r="Y1859" s="21" t="s">
        <v>4584</v>
      </c>
      <c r="Z1859" s="52">
        <v>22.768358714043995</v>
      </c>
    </row>
    <row r="1860" spans="1:26" x14ac:dyDescent="0.25">
      <c r="A1860" s="70" t="s">
        <v>4583</v>
      </c>
      <c r="B1860" s="2" t="s">
        <v>3000</v>
      </c>
      <c r="C1860" s="19" t="s">
        <v>3529</v>
      </c>
      <c r="D1860" s="2" t="s">
        <v>291</v>
      </c>
      <c r="E1860" s="14">
        <v>20020015</v>
      </c>
      <c r="F1860" s="14" t="s">
        <v>445</v>
      </c>
      <c r="G1860" s="19">
        <v>4</v>
      </c>
      <c r="H1860" s="21">
        <v>4.75</v>
      </c>
      <c r="I1860" s="21">
        <v>185.05</v>
      </c>
      <c r="J1860" s="58">
        <v>0</v>
      </c>
      <c r="K1860" s="58">
        <v>0</v>
      </c>
      <c r="L1860" s="72">
        <v>0</v>
      </c>
      <c r="M1860" s="73">
        <v>0</v>
      </c>
      <c r="N1860" s="19">
        <v>0</v>
      </c>
      <c r="O1860" s="21">
        <v>0</v>
      </c>
      <c r="P1860" s="2">
        <v>185</v>
      </c>
      <c r="Q1860" s="2" t="s">
        <v>41</v>
      </c>
      <c r="R1860" s="2" t="s">
        <v>3001</v>
      </c>
      <c r="S1860" s="2" t="s">
        <v>3002</v>
      </c>
      <c r="T1860" s="2" t="s">
        <v>76</v>
      </c>
      <c r="U1860" s="57">
        <v>0</v>
      </c>
      <c r="V1860" s="2">
        <v>46006</v>
      </c>
      <c r="W1860" s="2">
        <v>1</v>
      </c>
      <c r="X1860" s="74" t="s">
        <v>422</v>
      </c>
      <c r="Y1860" s="21" t="s">
        <v>4584</v>
      </c>
      <c r="Z1860" s="52">
        <v>7.7915789473684214</v>
      </c>
    </row>
    <row r="1861" spans="1:26" x14ac:dyDescent="0.25">
      <c r="A1861" s="70" t="s">
        <v>4583</v>
      </c>
      <c r="B1861" s="2" t="s">
        <v>3003</v>
      </c>
      <c r="C1861" s="19" t="s">
        <v>3529</v>
      </c>
      <c r="D1861" s="2" t="s">
        <v>291</v>
      </c>
      <c r="E1861" s="14">
        <v>20020015</v>
      </c>
      <c r="F1861" s="14" t="s">
        <v>582</v>
      </c>
      <c r="G1861" s="19">
        <v>7</v>
      </c>
      <c r="H1861" s="21">
        <v>17.989999999999998</v>
      </c>
      <c r="I1861" s="21">
        <v>637.03</v>
      </c>
      <c r="J1861" s="58">
        <v>0</v>
      </c>
      <c r="K1861" s="58">
        <v>0</v>
      </c>
      <c r="L1861" s="72">
        <v>0</v>
      </c>
      <c r="M1861" s="73">
        <v>0</v>
      </c>
      <c r="N1861" s="19">
        <v>0</v>
      </c>
      <c r="O1861" s="21">
        <v>0</v>
      </c>
      <c r="P1861" s="2">
        <v>637</v>
      </c>
      <c r="Q1861" s="2" t="s">
        <v>41</v>
      </c>
      <c r="R1861" s="2" t="s">
        <v>2965</v>
      </c>
      <c r="S1861" s="2" t="s">
        <v>3004</v>
      </c>
      <c r="T1861" s="2" t="s">
        <v>65</v>
      </c>
      <c r="U1861" s="57">
        <v>0</v>
      </c>
      <c r="V1861" s="2">
        <v>46006</v>
      </c>
      <c r="W1861" s="2">
        <v>1</v>
      </c>
      <c r="X1861" s="74" t="s">
        <v>422</v>
      </c>
      <c r="Y1861" s="21" t="s">
        <v>4584</v>
      </c>
      <c r="Z1861" s="52">
        <v>12.393579766536966</v>
      </c>
    </row>
    <row r="1862" spans="1:26" x14ac:dyDescent="0.25">
      <c r="A1862" s="70" t="s">
        <v>4583</v>
      </c>
      <c r="B1862" s="2" t="s">
        <v>3005</v>
      </c>
      <c r="C1862" s="19" t="s">
        <v>3529</v>
      </c>
      <c r="D1862" s="2" t="s">
        <v>291</v>
      </c>
      <c r="E1862" s="14">
        <v>20020015</v>
      </c>
      <c r="F1862" s="14" t="s">
        <v>553</v>
      </c>
      <c r="G1862" s="19">
        <v>14</v>
      </c>
      <c r="H1862" s="21">
        <v>67.98</v>
      </c>
      <c r="I1862" s="21">
        <v>2596.1699999999996</v>
      </c>
      <c r="J1862" s="58">
        <v>0</v>
      </c>
      <c r="K1862" s="58">
        <v>0</v>
      </c>
      <c r="L1862" s="72">
        <v>0</v>
      </c>
      <c r="M1862" s="73">
        <v>0</v>
      </c>
      <c r="N1862" s="19">
        <v>0</v>
      </c>
      <c r="O1862" s="21">
        <v>0</v>
      </c>
      <c r="P1862" s="2">
        <v>2596</v>
      </c>
      <c r="Q1862" s="2" t="s">
        <v>41</v>
      </c>
      <c r="R1862" s="2" t="s">
        <v>3006</v>
      </c>
      <c r="S1862" s="2" t="s">
        <v>3007</v>
      </c>
      <c r="T1862" s="2" t="s">
        <v>76</v>
      </c>
      <c r="U1862" s="57">
        <v>0</v>
      </c>
      <c r="V1862" s="2">
        <v>46006</v>
      </c>
      <c r="W1862" s="2">
        <v>1</v>
      </c>
      <c r="X1862" s="74" t="s">
        <v>422</v>
      </c>
      <c r="Y1862" s="21" t="s">
        <v>4584</v>
      </c>
      <c r="Z1862" s="52">
        <v>26.733142100617826</v>
      </c>
    </row>
    <row r="1863" spans="1:26" x14ac:dyDescent="0.25">
      <c r="A1863" s="70" t="s">
        <v>4583</v>
      </c>
      <c r="B1863" s="2" t="s">
        <v>3261</v>
      </c>
      <c r="C1863" s="19" t="s">
        <v>3529</v>
      </c>
      <c r="D1863" s="2" t="s">
        <v>291</v>
      </c>
      <c r="E1863" s="14">
        <v>20020015</v>
      </c>
      <c r="F1863" s="14" t="s">
        <v>586</v>
      </c>
      <c r="G1863" s="19">
        <v>13</v>
      </c>
      <c r="H1863" s="21">
        <v>32.32</v>
      </c>
      <c r="I1863" s="21">
        <v>1180.31</v>
      </c>
      <c r="J1863" s="58">
        <v>0</v>
      </c>
      <c r="K1863" s="58">
        <v>0</v>
      </c>
      <c r="L1863" s="72">
        <v>0</v>
      </c>
      <c r="M1863" s="73">
        <v>0</v>
      </c>
      <c r="N1863" s="19">
        <v>0</v>
      </c>
      <c r="O1863" s="21">
        <v>0</v>
      </c>
      <c r="P1863" s="2">
        <v>1180</v>
      </c>
      <c r="Q1863" s="2" t="s">
        <v>41</v>
      </c>
      <c r="R1863" s="2" t="s">
        <v>3262</v>
      </c>
      <c r="S1863" s="2" t="s">
        <v>3263</v>
      </c>
      <c r="T1863" s="2" t="s">
        <v>76</v>
      </c>
      <c r="U1863" s="57">
        <v>0</v>
      </c>
      <c r="V1863" s="2">
        <v>46034</v>
      </c>
      <c r="W1863" s="2">
        <v>1</v>
      </c>
      <c r="X1863" s="74" t="s">
        <v>422</v>
      </c>
      <c r="Y1863" s="21" t="s">
        <v>4584</v>
      </c>
      <c r="Z1863" s="52">
        <v>23.737670173267329</v>
      </c>
    </row>
    <row r="1864" spans="1:26" x14ac:dyDescent="0.25">
      <c r="A1864" s="70" t="s">
        <v>4583</v>
      </c>
      <c r="B1864" s="2" t="s">
        <v>3559</v>
      </c>
      <c r="C1864" s="19" t="s">
        <v>3529</v>
      </c>
      <c r="D1864" s="2" t="s">
        <v>291</v>
      </c>
      <c r="E1864" s="14">
        <v>20020015</v>
      </c>
      <c r="F1864" s="14" t="s">
        <v>589</v>
      </c>
      <c r="G1864" s="19">
        <v>2</v>
      </c>
      <c r="H1864" s="21">
        <v>2.21</v>
      </c>
      <c r="I1864" s="21">
        <v>82.78</v>
      </c>
      <c r="J1864" s="58">
        <v>0</v>
      </c>
      <c r="K1864" s="58">
        <v>0</v>
      </c>
      <c r="L1864" s="72">
        <v>0</v>
      </c>
      <c r="M1864" s="73">
        <v>0</v>
      </c>
      <c r="N1864" s="19">
        <v>0</v>
      </c>
      <c r="O1864" s="21">
        <v>0</v>
      </c>
      <c r="P1864" s="2">
        <v>83</v>
      </c>
      <c r="Q1864" s="2" t="s">
        <v>41</v>
      </c>
      <c r="R1864" s="2" t="s">
        <v>3560</v>
      </c>
      <c r="S1864" s="2" t="s">
        <v>3561</v>
      </c>
      <c r="T1864" s="2" t="s">
        <v>65</v>
      </c>
      <c r="U1864" s="57">
        <v>0</v>
      </c>
      <c r="V1864" s="2">
        <v>46062</v>
      </c>
      <c r="W1864" s="2">
        <v>1</v>
      </c>
      <c r="X1864" s="74" t="s">
        <v>422</v>
      </c>
      <c r="Y1864" s="21" t="s">
        <v>4584</v>
      </c>
      <c r="Z1864" s="52">
        <v>3.7457013574660638</v>
      </c>
    </row>
    <row r="1865" spans="1:26" x14ac:dyDescent="0.25">
      <c r="A1865" s="70" t="s">
        <v>4583</v>
      </c>
      <c r="B1865" s="2" t="s">
        <v>4287</v>
      </c>
      <c r="C1865" s="19" t="s">
        <v>3529</v>
      </c>
      <c r="D1865" s="2" t="s">
        <v>291</v>
      </c>
      <c r="E1865" s="14">
        <v>20020015</v>
      </c>
      <c r="F1865" s="14" t="s">
        <v>446</v>
      </c>
      <c r="G1865" s="19">
        <v>7</v>
      </c>
      <c r="H1865" s="21">
        <v>19.129999999999995</v>
      </c>
      <c r="I1865" s="21">
        <v>731.52</v>
      </c>
      <c r="J1865" s="58">
        <v>0</v>
      </c>
      <c r="K1865" s="58">
        <v>0</v>
      </c>
      <c r="L1865" s="72">
        <v>0</v>
      </c>
      <c r="M1865" s="73">
        <v>0</v>
      </c>
      <c r="N1865" s="19">
        <v>0</v>
      </c>
      <c r="O1865" s="21">
        <v>0</v>
      </c>
      <c r="P1865" s="2">
        <v>732</v>
      </c>
      <c r="Q1865" s="2" t="s">
        <v>41</v>
      </c>
      <c r="R1865" s="2" t="s">
        <v>4288</v>
      </c>
      <c r="S1865" s="2" t="s">
        <v>4289</v>
      </c>
      <c r="T1865" s="2" t="s">
        <v>76</v>
      </c>
      <c r="U1865" s="57">
        <v>0</v>
      </c>
      <c r="V1865" s="2">
        <v>46111</v>
      </c>
      <c r="W1865" s="2">
        <v>1</v>
      </c>
      <c r="X1865" s="74" t="s">
        <v>422</v>
      </c>
      <c r="Y1865" s="21" t="s">
        <v>4584</v>
      </c>
      <c r="Z1865" s="52">
        <v>13.383795086251965</v>
      </c>
    </row>
    <row r="1866" spans="1:26" x14ac:dyDescent="0.25">
      <c r="A1866" s="70" t="s">
        <v>4583</v>
      </c>
      <c r="B1866" s="2" t="s">
        <v>4290</v>
      </c>
      <c r="C1866" s="19" t="s">
        <v>3529</v>
      </c>
      <c r="D1866" s="2" t="s">
        <v>291</v>
      </c>
      <c r="E1866" s="14">
        <v>20020015</v>
      </c>
      <c r="F1866" s="14" t="s">
        <v>488</v>
      </c>
      <c r="G1866" s="19">
        <v>6</v>
      </c>
      <c r="H1866" s="21">
        <v>25.52</v>
      </c>
      <c r="I1866" s="21">
        <v>886.12000000000012</v>
      </c>
      <c r="J1866" s="58">
        <v>0</v>
      </c>
      <c r="K1866" s="58">
        <v>0</v>
      </c>
      <c r="L1866" s="72">
        <v>0</v>
      </c>
      <c r="M1866" s="73">
        <v>0</v>
      </c>
      <c r="N1866" s="19">
        <v>0</v>
      </c>
      <c r="O1866" s="21">
        <v>0</v>
      </c>
      <c r="P1866" s="2">
        <v>886</v>
      </c>
      <c r="Q1866" s="2" t="s">
        <v>41</v>
      </c>
      <c r="R1866" s="2" t="s">
        <v>4291</v>
      </c>
      <c r="S1866" s="2" t="s">
        <v>4292</v>
      </c>
      <c r="T1866" s="2" t="s">
        <v>1314</v>
      </c>
      <c r="U1866" s="57">
        <v>0</v>
      </c>
      <c r="V1866" s="2">
        <v>46111</v>
      </c>
      <c r="W1866" s="2">
        <v>1</v>
      </c>
      <c r="X1866" s="74" t="s">
        <v>422</v>
      </c>
      <c r="Y1866" s="21" t="s">
        <v>4584</v>
      </c>
      <c r="Z1866" s="52">
        <v>10.41677115987461</v>
      </c>
    </row>
    <row r="1867" spans="1:26" x14ac:dyDescent="0.25">
      <c r="A1867" s="70" t="s">
        <v>4583</v>
      </c>
      <c r="B1867" s="2" t="s">
        <v>4293</v>
      </c>
      <c r="C1867" s="19" t="s">
        <v>3529</v>
      </c>
      <c r="D1867" s="2" t="s">
        <v>291</v>
      </c>
      <c r="E1867" s="14">
        <v>20020015</v>
      </c>
      <c r="F1867" s="14" t="s">
        <v>489</v>
      </c>
      <c r="G1867" s="19">
        <v>13</v>
      </c>
      <c r="H1867" s="21">
        <v>49.93</v>
      </c>
      <c r="I1867" s="21">
        <v>1921.8600000000001</v>
      </c>
      <c r="J1867" s="58">
        <v>0</v>
      </c>
      <c r="K1867" s="58">
        <v>0</v>
      </c>
      <c r="L1867" s="72">
        <v>0</v>
      </c>
      <c r="M1867" s="73">
        <v>0</v>
      </c>
      <c r="N1867" s="19">
        <v>0</v>
      </c>
      <c r="O1867" s="21">
        <v>0</v>
      </c>
      <c r="P1867" s="2">
        <v>1922</v>
      </c>
      <c r="Q1867" s="2" t="s">
        <v>41</v>
      </c>
      <c r="R1867" s="2" t="s">
        <v>4294</v>
      </c>
      <c r="S1867" s="2" t="s">
        <v>4295</v>
      </c>
      <c r="T1867" s="2" t="s">
        <v>76</v>
      </c>
      <c r="U1867" s="57">
        <v>0</v>
      </c>
      <c r="V1867" s="2">
        <v>46111</v>
      </c>
      <c r="W1867" s="2">
        <v>1</v>
      </c>
      <c r="X1867" s="74" t="s">
        <v>422</v>
      </c>
      <c r="Y1867" s="21" t="s">
        <v>4584</v>
      </c>
      <c r="Z1867" s="52">
        <v>25.019206889645503</v>
      </c>
    </row>
    <row r="1868" spans="1:26" x14ac:dyDescent="0.25">
      <c r="A1868" s="70" t="s">
        <v>4583</v>
      </c>
      <c r="B1868" s="2" t="s">
        <v>4664</v>
      </c>
      <c r="C1868" s="19" t="s">
        <v>3529</v>
      </c>
      <c r="D1868" s="2" t="s">
        <v>291</v>
      </c>
      <c r="E1868" s="14">
        <v>20020015</v>
      </c>
      <c r="F1868" s="14" t="s">
        <v>557</v>
      </c>
      <c r="G1868" s="19">
        <v>1</v>
      </c>
      <c r="H1868" s="21">
        <v>3.07</v>
      </c>
      <c r="I1868" s="21">
        <v>113.22</v>
      </c>
      <c r="J1868" s="58">
        <v>0</v>
      </c>
      <c r="K1868" s="58">
        <v>0</v>
      </c>
      <c r="L1868" s="72">
        <v>0</v>
      </c>
      <c r="M1868" s="73">
        <v>0</v>
      </c>
      <c r="N1868" s="19">
        <v>0</v>
      </c>
      <c r="O1868" s="21">
        <v>0</v>
      </c>
      <c r="P1868" s="2">
        <v>113</v>
      </c>
      <c r="Q1868" s="2" t="s">
        <v>41</v>
      </c>
      <c r="R1868" s="2" t="s">
        <v>2776</v>
      </c>
      <c r="S1868" s="2" t="s">
        <v>4665</v>
      </c>
      <c r="T1868" s="2" t="s">
        <v>76</v>
      </c>
      <c r="U1868" s="57">
        <v>0</v>
      </c>
      <c r="V1868" s="2">
        <v>46125</v>
      </c>
      <c r="W1868" s="2">
        <v>1</v>
      </c>
      <c r="X1868" s="74" t="s">
        <v>422</v>
      </c>
      <c r="Y1868" s="21" t="s">
        <v>4584</v>
      </c>
      <c r="Z1868" s="52">
        <v>1.8439739413680785</v>
      </c>
    </row>
    <row r="1869" spans="1:26" x14ac:dyDescent="0.25">
      <c r="A1869" s="70" t="s">
        <v>4583</v>
      </c>
      <c r="B1869" s="2" t="s">
        <v>4666</v>
      </c>
      <c r="C1869" s="19" t="s">
        <v>3529</v>
      </c>
      <c r="D1869" s="2" t="s">
        <v>291</v>
      </c>
      <c r="E1869" s="14">
        <v>20020015</v>
      </c>
      <c r="F1869" s="14" t="s">
        <v>447</v>
      </c>
      <c r="G1869" s="19">
        <v>1</v>
      </c>
      <c r="H1869" s="21">
        <v>2.8</v>
      </c>
      <c r="I1869" s="21">
        <v>107.49</v>
      </c>
      <c r="J1869" s="58">
        <v>0</v>
      </c>
      <c r="K1869" s="58">
        <v>0</v>
      </c>
      <c r="L1869" s="72">
        <v>0</v>
      </c>
      <c r="M1869" s="73">
        <v>0</v>
      </c>
      <c r="N1869" s="19">
        <v>0</v>
      </c>
      <c r="O1869" s="21">
        <v>0</v>
      </c>
      <c r="P1869" s="2">
        <v>107</v>
      </c>
      <c r="Q1869" s="2" t="s">
        <v>41</v>
      </c>
      <c r="R1869" s="2" t="s">
        <v>2872</v>
      </c>
      <c r="S1869" s="2" t="s">
        <v>4667</v>
      </c>
      <c r="T1869" s="2" t="s">
        <v>1314</v>
      </c>
      <c r="U1869" s="57">
        <v>0</v>
      </c>
      <c r="V1869" s="2">
        <v>46125</v>
      </c>
      <c r="W1869" s="2">
        <v>1</v>
      </c>
      <c r="X1869" s="74" t="s">
        <v>422</v>
      </c>
      <c r="Y1869" s="21" t="s">
        <v>4584</v>
      </c>
      <c r="Z1869" s="52">
        <v>1.9194642857142856</v>
      </c>
    </row>
    <row r="1870" spans="1:26" x14ac:dyDescent="0.25">
      <c r="A1870" s="70" t="s">
        <v>4583</v>
      </c>
      <c r="B1870" s="2" t="s">
        <v>1344</v>
      </c>
      <c r="C1870" s="19" t="s">
        <v>3529</v>
      </c>
      <c r="D1870" s="2" t="s">
        <v>404</v>
      </c>
      <c r="E1870" s="14">
        <v>20020020</v>
      </c>
      <c r="F1870" s="14" t="s">
        <v>513</v>
      </c>
      <c r="G1870" s="19">
        <v>10</v>
      </c>
      <c r="H1870" s="21">
        <v>24.1</v>
      </c>
      <c r="I1870" s="21">
        <v>1102.75</v>
      </c>
      <c r="J1870" s="58">
        <v>0</v>
      </c>
      <c r="K1870" s="58">
        <v>0</v>
      </c>
      <c r="L1870" s="72">
        <v>0</v>
      </c>
      <c r="M1870" s="73">
        <v>0</v>
      </c>
      <c r="N1870" s="19">
        <v>0</v>
      </c>
      <c r="O1870" s="21">
        <v>0</v>
      </c>
      <c r="P1870" s="2">
        <v>1103</v>
      </c>
      <c r="Q1870" s="2" t="s">
        <v>41</v>
      </c>
      <c r="R1870" s="2" t="s">
        <v>613</v>
      </c>
      <c r="S1870" s="2" t="s">
        <v>1345</v>
      </c>
      <c r="T1870" s="2" t="s">
        <v>60</v>
      </c>
      <c r="U1870" s="57">
        <v>0</v>
      </c>
      <c r="V1870" s="2">
        <v>45867</v>
      </c>
      <c r="W1870" s="2">
        <v>1</v>
      </c>
      <c r="X1870" s="74" t="s">
        <v>422</v>
      </c>
      <c r="Y1870" s="21" t="s">
        <v>4584</v>
      </c>
      <c r="Z1870" s="52">
        <v>22.87863070539419</v>
      </c>
    </row>
    <row r="1871" spans="1:26" x14ac:dyDescent="0.25">
      <c r="A1871" s="70" t="s">
        <v>4583</v>
      </c>
      <c r="B1871" s="2" t="s">
        <v>2357</v>
      </c>
      <c r="C1871" s="19" t="s">
        <v>3529</v>
      </c>
      <c r="D1871" s="2" t="s">
        <v>404</v>
      </c>
      <c r="E1871" s="14">
        <v>20020020</v>
      </c>
      <c r="F1871" s="14" t="s">
        <v>516</v>
      </c>
      <c r="G1871" s="19">
        <v>7</v>
      </c>
      <c r="H1871" s="21">
        <v>6.8000000000000007</v>
      </c>
      <c r="I1871" s="21">
        <v>328.14</v>
      </c>
      <c r="J1871" s="58">
        <v>0</v>
      </c>
      <c r="K1871" s="58">
        <v>0</v>
      </c>
      <c r="L1871" s="72">
        <v>0</v>
      </c>
      <c r="M1871" s="73">
        <v>0</v>
      </c>
      <c r="N1871" s="19">
        <v>0</v>
      </c>
      <c r="O1871" s="21">
        <v>0</v>
      </c>
      <c r="P1871" s="2">
        <v>328</v>
      </c>
      <c r="Q1871" s="2" t="s">
        <v>41</v>
      </c>
      <c r="R1871" s="2" t="s">
        <v>1473</v>
      </c>
      <c r="S1871" s="2" t="s">
        <v>2358</v>
      </c>
      <c r="T1871" s="2" t="s">
        <v>97</v>
      </c>
      <c r="U1871" s="57">
        <v>0</v>
      </c>
      <c r="V1871" s="2">
        <v>45881</v>
      </c>
      <c r="W1871" s="2">
        <v>1</v>
      </c>
      <c r="X1871" s="74" t="s">
        <v>422</v>
      </c>
      <c r="Y1871" s="21" t="s">
        <v>4584</v>
      </c>
      <c r="Z1871" s="52">
        <v>16.889558823529413</v>
      </c>
    </row>
    <row r="1872" spans="1:26" x14ac:dyDescent="0.25">
      <c r="A1872" s="70" t="s">
        <v>4583</v>
      </c>
      <c r="B1872" s="2" t="s">
        <v>1346</v>
      </c>
      <c r="C1872" s="19" t="s">
        <v>3529</v>
      </c>
      <c r="D1872" s="2" t="s">
        <v>404</v>
      </c>
      <c r="E1872" s="14">
        <v>20020020</v>
      </c>
      <c r="F1872" s="14" t="s">
        <v>520</v>
      </c>
      <c r="G1872" s="19">
        <v>11</v>
      </c>
      <c r="H1872" s="21">
        <v>30.080000000000002</v>
      </c>
      <c r="I1872" s="21">
        <v>1296.8699999999999</v>
      </c>
      <c r="J1872" s="58">
        <v>0</v>
      </c>
      <c r="K1872" s="58">
        <v>0</v>
      </c>
      <c r="L1872" s="72">
        <v>0</v>
      </c>
      <c r="M1872" s="73">
        <v>0</v>
      </c>
      <c r="N1872" s="19">
        <v>0</v>
      </c>
      <c r="O1872" s="21">
        <v>0</v>
      </c>
      <c r="P1872" s="2">
        <v>1297</v>
      </c>
      <c r="Q1872" s="2" t="s">
        <v>41</v>
      </c>
      <c r="R1872" s="2" t="s">
        <v>1104</v>
      </c>
      <c r="S1872" s="2" t="s">
        <v>1347</v>
      </c>
      <c r="T1872" s="2" t="s">
        <v>60</v>
      </c>
      <c r="U1872" s="57">
        <v>0</v>
      </c>
      <c r="V1872" s="2">
        <v>45867</v>
      </c>
      <c r="W1872" s="2">
        <v>1</v>
      </c>
      <c r="X1872" s="74" t="s">
        <v>422</v>
      </c>
      <c r="Y1872" s="21" t="s">
        <v>4584</v>
      </c>
      <c r="Z1872" s="52">
        <v>23.712716090425531</v>
      </c>
    </row>
    <row r="1873" spans="1:26" x14ac:dyDescent="0.25">
      <c r="A1873" s="70" t="s">
        <v>4583</v>
      </c>
      <c r="B1873" s="2" t="s">
        <v>3649</v>
      </c>
      <c r="C1873" s="19" t="s">
        <v>3529</v>
      </c>
      <c r="D1873" s="2" t="s">
        <v>404</v>
      </c>
      <c r="E1873" s="14">
        <v>20020020</v>
      </c>
      <c r="F1873" s="14" t="s">
        <v>566</v>
      </c>
      <c r="G1873" s="19">
        <v>14</v>
      </c>
      <c r="H1873" s="21">
        <v>100.3</v>
      </c>
      <c r="I1873" s="21">
        <v>4432.2600000000011</v>
      </c>
      <c r="J1873" s="58">
        <v>0</v>
      </c>
      <c r="K1873" s="58">
        <v>0</v>
      </c>
      <c r="L1873" s="72">
        <v>0</v>
      </c>
      <c r="M1873" s="73">
        <v>0</v>
      </c>
      <c r="N1873" s="19">
        <v>0</v>
      </c>
      <c r="O1873" s="21">
        <v>0</v>
      </c>
      <c r="P1873" s="2">
        <v>4432</v>
      </c>
      <c r="Q1873" s="2" t="s">
        <v>41</v>
      </c>
      <c r="R1873" s="2" t="s">
        <v>3650</v>
      </c>
      <c r="S1873" s="2" t="s">
        <v>3651</v>
      </c>
      <c r="T1873" s="2" t="s">
        <v>97</v>
      </c>
      <c r="U1873" s="57">
        <v>0</v>
      </c>
      <c r="V1873" s="2">
        <v>45867</v>
      </c>
      <c r="W1873" s="2">
        <v>1</v>
      </c>
      <c r="X1873" s="74" t="s">
        <v>422</v>
      </c>
      <c r="Y1873" s="21" t="s">
        <v>4584</v>
      </c>
      <c r="Z1873" s="52">
        <v>30.933020937188445</v>
      </c>
    </row>
    <row r="1874" spans="1:26" x14ac:dyDescent="0.25">
      <c r="A1874" s="70" t="s">
        <v>4583</v>
      </c>
      <c r="B1874" s="2" t="s">
        <v>4296</v>
      </c>
      <c r="C1874" s="19" t="s">
        <v>3529</v>
      </c>
      <c r="D1874" s="2" t="s">
        <v>404</v>
      </c>
      <c r="E1874" s="14">
        <v>20020020</v>
      </c>
      <c r="F1874" s="14" t="s">
        <v>476</v>
      </c>
      <c r="G1874" s="19">
        <v>13</v>
      </c>
      <c r="H1874" s="21">
        <v>62.22</v>
      </c>
      <c r="I1874" s="21">
        <v>2713.09</v>
      </c>
      <c r="J1874" s="58">
        <v>0</v>
      </c>
      <c r="K1874" s="58">
        <v>0</v>
      </c>
      <c r="L1874" s="72">
        <v>0</v>
      </c>
      <c r="M1874" s="73">
        <v>1250</v>
      </c>
      <c r="N1874" s="19">
        <v>0</v>
      </c>
      <c r="O1874" s="21">
        <v>0</v>
      </c>
      <c r="P1874" s="2">
        <v>1463</v>
      </c>
      <c r="Q1874" s="2" t="s">
        <v>41</v>
      </c>
      <c r="R1874" s="2" t="s">
        <v>4297</v>
      </c>
      <c r="S1874" s="2" t="s">
        <v>4298</v>
      </c>
      <c r="T1874" s="2" t="s">
        <v>60</v>
      </c>
      <c r="U1874" s="57">
        <v>0</v>
      </c>
      <c r="V1874" s="2">
        <v>45881</v>
      </c>
      <c r="W1874" s="2">
        <v>1</v>
      </c>
      <c r="X1874" s="74" t="s">
        <v>422</v>
      </c>
      <c r="Y1874" s="21" t="s">
        <v>4584</v>
      </c>
      <c r="Z1874" s="52">
        <v>28.343113146898109</v>
      </c>
    </row>
    <row r="1875" spans="1:26" x14ac:dyDescent="0.25">
      <c r="A1875" s="70" t="s">
        <v>4583</v>
      </c>
      <c r="B1875" s="2" t="s">
        <v>4668</v>
      </c>
      <c r="C1875" s="19" t="s">
        <v>3529</v>
      </c>
      <c r="D1875" s="2" t="s">
        <v>404</v>
      </c>
      <c r="E1875" s="14">
        <v>20020020</v>
      </c>
      <c r="F1875" s="14" t="s">
        <v>481</v>
      </c>
      <c r="G1875" s="19">
        <v>1</v>
      </c>
      <c r="H1875" s="21">
        <v>6.2</v>
      </c>
      <c r="I1875" s="21">
        <v>221.96</v>
      </c>
      <c r="J1875" s="58">
        <v>0</v>
      </c>
      <c r="K1875" s="58">
        <v>0</v>
      </c>
      <c r="L1875" s="72">
        <v>0</v>
      </c>
      <c r="M1875" s="73">
        <v>0</v>
      </c>
      <c r="N1875" s="19">
        <v>0</v>
      </c>
      <c r="O1875" s="21">
        <v>0</v>
      </c>
      <c r="P1875" s="2">
        <v>222</v>
      </c>
      <c r="Q1875" s="2" t="s">
        <v>41</v>
      </c>
      <c r="R1875" s="2" t="s">
        <v>4669</v>
      </c>
      <c r="S1875" s="2" t="s">
        <v>4670</v>
      </c>
      <c r="T1875" s="2" t="s">
        <v>938</v>
      </c>
      <c r="U1875" s="57">
        <v>0</v>
      </c>
      <c r="V1875" s="2">
        <v>45867</v>
      </c>
      <c r="W1875" s="2">
        <v>1</v>
      </c>
      <c r="X1875" s="74" t="s">
        <v>422</v>
      </c>
      <c r="Y1875" s="21" t="s">
        <v>4584</v>
      </c>
      <c r="Z1875" s="52">
        <v>1.79</v>
      </c>
    </row>
    <row r="1876" spans="1:26" x14ac:dyDescent="0.25">
      <c r="A1876" s="70" t="s">
        <v>4583</v>
      </c>
      <c r="B1876" s="2" t="s">
        <v>1348</v>
      </c>
      <c r="C1876" s="19" t="s">
        <v>3529</v>
      </c>
      <c r="D1876" s="2" t="s">
        <v>404</v>
      </c>
      <c r="E1876" s="14">
        <v>20020020</v>
      </c>
      <c r="F1876" s="14" t="s">
        <v>483</v>
      </c>
      <c r="G1876" s="19">
        <v>7</v>
      </c>
      <c r="H1876" s="21">
        <v>24.919999999999998</v>
      </c>
      <c r="I1876" s="21">
        <v>1127.6399999999999</v>
      </c>
      <c r="J1876" s="58">
        <v>0</v>
      </c>
      <c r="K1876" s="58">
        <v>0</v>
      </c>
      <c r="L1876" s="72">
        <v>0</v>
      </c>
      <c r="M1876" s="73">
        <v>0</v>
      </c>
      <c r="N1876" s="19">
        <v>0</v>
      </c>
      <c r="O1876" s="21">
        <v>0</v>
      </c>
      <c r="P1876" s="2">
        <v>1128</v>
      </c>
      <c r="Q1876" s="2" t="s">
        <v>41</v>
      </c>
      <c r="R1876" s="2" t="s">
        <v>1349</v>
      </c>
      <c r="S1876" s="2" t="s">
        <v>1350</v>
      </c>
      <c r="T1876" s="2" t="s">
        <v>59</v>
      </c>
      <c r="U1876" s="57">
        <v>0</v>
      </c>
      <c r="V1876" s="2">
        <v>45867</v>
      </c>
      <c r="W1876" s="2">
        <v>1</v>
      </c>
      <c r="X1876" s="74" t="s">
        <v>422</v>
      </c>
      <c r="Y1876" s="21" t="s">
        <v>4584</v>
      </c>
      <c r="Z1876" s="52">
        <v>15.837640449438203</v>
      </c>
    </row>
    <row r="1877" spans="1:26" x14ac:dyDescent="0.25">
      <c r="A1877" s="70" t="s">
        <v>4583</v>
      </c>
      <c r="B1877" s="2" t="s">
        <v>1351</v>
      </c>
      <c r="C1877" s="19" t="s">
        <v>3529</v>
      </c>
      <c r="D1877" s="2" t="s">
        <v>404</v>
      </c>
      <c r="E1877" s="14">
        <v>20020020</v>
      </c>
      <c r="F1877" s="14" t="s">
        <v>432</v>
      </c>
      <c r="G1877" s="19">
        <v>14</v>
      </c>
      <c r="H1877" s="21">
        <v>42.480000000000004</v>
      </c>
      <c r="I1877" s="21">
        <v>1883.9799999999998</v>
      </c>
      <c r="J1877" s="58">
        <v>0</v>
      </c>
      <c r="K1877" s="58">
        <v>0</v>
      </c>
      <c r="L1877" s="72">
        <v>0</v>
      </c>
      <c r="M1877" s="73">
        <v>0</v>
      </c>
      <c r="N1877" s="19">
        <v>0</v>
      </c>
      <c r="O1877" s="21">
        <v>0</v>
      </c>
      <c r="P1877" s="2">
        <v>1884</v>
      </c>
      <c r="Q1877" s="2" t="s">
        <v>41</v>
      </c>
      <c r="R1877" s="2" t="s">
        <v>1352</v>
      </c>
      <c r="S1877" s="2" t="s">
        <v>1353</v>
      </c>
      <c r="T1877" s="2" t="s">
        <v>60</v>
      </c>
      <c r="U1877" s="57">
        <v>0</v>
      </c>
      <c r="V1877" s="2">
        <v>45867</v>
      </c>
      <c r="W1877" s="2">
        <v>1</v>
      </c>
      <c r="X1877" s="74" t="s">
        <v>422</v>
      </c>
      <c r="Y1877" s="21" t="s">
        <v>4584</v>
      </c>
      <c r="Z1877" s="52">
        <v>31.044868173257999</v>
      </c>
    </row>
    <row r="1878" spans="1:26" x14ac:dyDescent="0.25">
      <c r="A1878" s="70" t="s">
        <v>4583</v>
      </c>
      <c r="B1878" s="2" t="s">
        <v>1354</v>
      </c>
      <c r="C1878" s="19" t="s">
        <v>3529</v>
      </c>
      <c r="D1878" s="2" t="s">
        <v>404</v>
      </c>
      <c r="E1878" s="14">
        <v>20020020</v>
      </c>
      <c r="F1878" s="14" t="s">
        <v>484</v>
      </c>
      <c r="G1878" s="19">
        <v>12</v>
      </c>
      <c r="H1878" s="21">
        <v>107.42</v>
      </c>
      <c r="I1878" s="21">
        <v>4427.08</v>
      </c>
      <c r="J1878" s="58">
        <v>0</v>
      </c>
      <c r="K1878" s="58">
        <v>0</v>
      </c>
      <c r="L1878" s="72">
        <v>0</v>
      </c>
      <c r="M1878" s="73">
        <v>0</v>
      </c>
      <c r="N1878" s="19">
        <v>0</v>
      </c>
      <c r="O1878" s="21">
        <v>0</v>
      </c>
      <c r="P1878" s="2">
        <v>4427</v>
      </c>
      <c r="Q1878" s="2" t="s">
        <v>41</v>
      </c>
      <c r="R1878" s="2" t="s">
        <v>1355</v>
      </c>
      <c r="S1878" s="2" t="s">
        <v>1356</v>
      </c>
      <c r="T1878" s="2" t="s">
        <v>60</v>
      </c>
      <c r="U1878" s="57">
        <v>0</v>
      </c>
      <c r="V1878" s="2">
        <v>45873</v>
      </c>
      <c r="W1878" s="2">
        <v>1</v>
      </c>
      <c r="X1878" s="74" t="s">
        <v>422</v>
      </c>
      <c r="Y1878" s="21" t="s">
        <v>4584</v>
      </c>
      <c r="Z1878" s="52">
        <v>24.72768571960529</v>
      </c>
    </row>
    <row r="1879" spans="1:26" x14ac:dyDescent="0.25">
      <c r="A1879" s="70" t="s">
        <v>4583</v>
      </c>
      <c r="B1879" s="2" t="s">
        <v>1357</v>
      </c>
      <c r="C1879" s="19" t="s">
        <v>3529</v>
      </c>
      <c r="D1879" s="2" t="s">
        <v>404</v>
      </c>
      <c r="E1879" s="14">
        <v>20020020</v>
      </c>
      <c r="F1879" s="14" t="s">
        <v>486</v>
      </c>
      <c r="G1879" s="19">
        <v>7</v>
      </c>
      <c r="H1879" s="21">
        <v>52.740000000000009</v>
      </c>
      <c r="I1879" s="21">
        <v>2287.58</v>
      </c>
      <c r="J1879" s="58">
        <v>0</v>
      </c>
      <c r="K1879" s="58">
        <v>0</v>
      </c>
      <c r="L1879" s="72">
        <v>0</v>
      </c>
      <c r="M1879" s="73">
        <v>1250</v>
      </c>
      <c r="N1879" s="19">
        <v>0</v>
      </c>
      <c r="O1879" s="21">
        <v>0</v>
      </c>
      <c r="P1879" s="2">
        <v>1038</v>
      </c>
      <c r="Q1879" s="2" t="s">
        <v>41</v>
      </c>
      <c r="R1879" s="2" t="s">
        <v>428</v>
      </c>
      <c r="S1879" s="2" t="s">
        <v>1358</v>
      </c>
      <c r="T1879" s="2" t="s">
        <v>60</v>
      </c>
      <c r="U1879" s="57">
        <v>0</v>
      </c>
      <c r="V1879" s="2">
        <v>45873</v>
      </c>
      <c r="W1879" s="2">
        <v>1</v>
      </c>
      <c r="X1879" s="74" t="s">
        <v>422</v>
      </c>
      <c r="Y1879" s="21" t="s">
        <v>4584</v>
      </c>
      <c r="Z1879" s="52">
        <v>15.181133864239664</v>
      </c>
    </row>
    <row r="1880" spans="1:26" x14ac:dyDescent="0.25">
      <c r="A1880" s="70" t="s">
        <v>4583</v>
      </c>
      <c r="B1880" s="2" t="s">
        <v>1359</v>
      </c>
      <c r="C1880" s="19" t="s">
        <v>3529</v>
      </c>
      <c r="D1880" s="2" t="s">
        <v>404</v>
      </c>
      <c r="E1880" s="14">
        <v>20020020</v>
      </c>
      <c r="F1880" s="14" t="s">
        <v>573</v>
      </c>
      <c r="G1880" s="19">
        <v>7</v>
      </c>
      <c r="H1880" s="21">
        <v>22.740000000000002</v>
      </c>
      <c r="I1880" s="21">
        <v>988.12000000000012</v>
      </c>
      <c r="J1880" s="58">
        <v>0</v>
      </c>
      <c r="K1880" s="58">
        <v>0</v>
      </c>
      <c r="L1880" s="72">
        <v>0</v>
      </c>
      <c r="M1880" s="73">
        <v>0</v>
      </c>
      <c r="N1880" s="19">
        <v>0</v>
      </c>
      <c r="O1880" s="21">
        <v>0</v>
      </c>
      <c r="P1880" s="2">
        <v>988</v>
      </c>
      <c r="Q1880" s="2" t="s">
        <v>41</v>
      </c>
      <c r="R1880" s="2" t="s">
        <v>1360</v>
      </c>
      <c r="S1880" s="2" t="s">
        <v>1361</v>
      </c>
      <c r="T1880" s="2" t="s">
        <v>596</v>
      </c>
      <c r="U1880" s="57">
        <v>0</v>
      </c>
      <c r="V1880" s="2">
        <v>45873</v>
      </c>
      <c r="W1880" s="2">
        <v>1</v>
      </c>
      <c r="X1880" s="74" t="s">
        <v>422</v>
      </c>
      <c r="Y1880" s="21" t="s">
        <v>4584</v>
      </c>
      <c r="Z1880" s="52">
        <v>15.208531222515395</v>
      </c>
    </row>
    <row r="1881" spans="1:26" x14ac:dyDescent="0.25">
      <c r="A1881" s="70" t="s">
        <v>4583</v>
      </c>
      <c r="B1881" s="2" t="s">
        <v>4170</v>
      </c>
      <c r="C1881" s="19" t="s">
        <v>3529</v>
      </c>
      <c r="D1881" s="2" t="s">
        <v>404</v>
      </c>
      <c r="E1881" s="14">
        <v>20020020</v>
      </c>
      <c r="F1881" s="14" t="s">
        <v>477</v>
      </c>
      <c r="G1881" s="19">
        <v>14</v>
      </c>
      <c r="H1881" s="21">
        <v>75.36</v>
      </c>
      <c r="I1881" s="21">
        <v>2805.8399999999997</v>
      </c>
      <c r="J1881" s="58">
        <v>0</v>
      </c>
      <c r="K1881" s="58">
        <v>0</v>
      </c>
      <c r="L1881" s="72">
        <v>0</v>
      </c>
      <c r="M1881" s="73">
        <v>1250</v>
      </c>
      <c r="N1881" s="19">
        <v>0</v>
      </c>
      <c r="O1881" s="21">
        <v>0</v>
      </c>
      <c r="P1881" s="2">
        <v>1556</v>
      </c>
      <c r="Q1881" s="2" t="s">
        <v>41</v>
      </c>
      <c r="R1881" s="2" t="s">
        <v>3907</v>
      </c>
      <c r="S1881" s="2" t="s">
        <v>4171</v>
      </c>
      <c r="T1881" s="2" t="s">
        <v>60</v>
      </c>
      <c r="U1881" s="57">
        <v>0</v>
      </c>
      <c r="V1881" s="2">
        <v>45873</v>
      </c>
      <c r="W1881" s="2">
        <v>1</v>
      </c>
      <c r="X1881" s="74" t="s">
        <v>422</v>
      </c>
      <c r="Y1881" s="21" t="s">
        <v>4584</v>
      </c>
      <c r="Z1881" s="52">
        <v>26.062738853503184</v>
      </c>
    </row>
    <row r="1882" spans="1:26" x14ac:dyDescent="0.25">
      <c r="A1882" s="70" t="s">
        <v>4583</v>
      </c>
      <c r="B1882" s="2" t="s">
        <v>1362</v>
      </c>
      <c r="C1882" s="19" t="s">
        <v>3529</v>
      </c>
      <c r="D1882" s="2" t="s">
        <v>404</v>
      </c>
      <c r="E1882" s="14">
        <v>20020020</v>
      </c>
      <c r="F1882" s="14" t="s">
        <v>538</v>
      </c>
      <c r="G1882" s="19">
        <v>13</v>
      </c>
      <c r="H1882" s="21">
        <v>31.56</v>
      </c>
      <c r="I1882" s="21">
        <v>1323.2</v>
      </c>
      <c r="J1882" s="58">
        <v>0</v>
      </c>
      <c r="K1882" s="58">
        <v>0</v>
      </c>
      <c r="L1882" s="72">
        <v>0</v>
      </c>
      <c r="M1882" s="73">
        <v>0</v>
      </c>
      <c r="N1882" s="19">
        <v>0</v>
      </c>
      <c r="O1882" s="21">
        <v>0</v>
      </c>
      <c r="P1882" s="2">
        <v>1323</v>
      </c>
      <c r="Q1882" s="2" t="s">
        <v>41</v>
      </c>
      <c r="R1882" s="2" t="s">
        <v>1363</v>
      </c>
      <c r="S1882" s="2" t="s">
        <v>1364</v>
      </c>
      <c r="T1882" s="2" t="s">
        <v>1365</v>
      </c>
      <c r="U1882" s="57">
        <v>0</v>
      </c>
      <c r="V1882" s="2">
        <v>45873</v>
      </c>
      <c r="W1882" s="2">
        <v>1</v>
      </c>
      <c r="X1882" s="74" t="s">
        <v>422</v>
      </c>
      <c r="Y1882" s="21" t="s">
        <v>4584</v>
      </c>
      <c r="Z1882" s="52">
        <v>27.252217997465149</v>
      </c>
    </row>
    <row r="1883" spans="1:26" x14ac:dyDescent="0.25">
      <c r="A1883" s="70" t="s">
        <v>4583</v>
      </c>
      <c r="B1883" s="2" t="s">
        <v>1366</v>
      </c>
      <c r="C1883" s="19" t="s">
        <v>3529</v>
      </c>
      <c r="D1883" s="2" t="s">
        <v>404</v>
      </c>
      <c r="E1883" s="14">
        <v>20020020</v>
      </c>
      <c r="F1883" s="14" t="s">
        <v>436</v>
      </c>
      <c r="G1883" s="19">
        <v>14</v>
      </c>
      <c r="H1883" s="21">
        <v>43.7</v>
      </c>
      <c r="I1883" s="21">
        <v>1968.26</v>
      </c>
      <c r="J1883" s="58">
        <v>0</v>
      </c>
      <c r="K1883" s="58">
        <v>0</v>
      </c>
      <c r="L1883" s="72">
        <v>0</v>
      </c>
      <c r="M1883" s="73">
        <v>0</v>
      </c>
      <c r="N1883" s="19">
        <v>0</v>
      </c>
      <c r="O1883" s="21">
        <v>0</v>
      </c>
      <c r="P1883" s="2">
        <v>1968</v>
      </c>
      <c r="Q1883" s="2" t="s">
        <v>41</v>
      </c>
      <c r="R1883" s="2" t="s">
        <v>1367</v>
      </c>
      <c r="S1883" s="2" t="s">
        <v>1368</v>
      </c>
      <c r="T1883" s="2" t="s">
        <v>60</v>
      </c>
      <c r="U1883" s="57">
        <v>0</v>
      </c>
      <c r="V1883" s="2">
        <v>45873</v>
      </c>
      <c r="W1883" s="2">
        <v>1</v>
      </c>
      <c r="X1883" s="74" t="s">
        <v>422</v>
      </c>
      <c r="Y1883" s="21" t="s">
        <v>4584</v>
      </c>
      <c r="Z1883" s="52">
        <v>31.528192219679632</v>
      </c>
    </row>
    <row r="1884" spans="1:26" x14ac:dyDescent="0.25">
      <c r="A1884" s="70" t="s">
        <v>4583</v>
      </c>
      <c r="B1884" s="2" t="s">
        <v>1369</v>
      </c>
      <c r="C1884" s="19" t="s">
        <v>3529</v>
      </c>
      <c r="D1884" s="2" t="s">
        <v>404</v>
      </c>
      <c r="E1884" s="14">
        <v>20020020</v>
      </c>
      <c r="F1884" s="14" t="s">
        <v>540</v>
      </c>
      <c r="G1884" s="19">
        <v>7</v>
      </c>
      <c r="H1884" s="21">
        <v>14.76</v>
      </c>
      <c r="I1884" s="21">
        <v>769.35</v>
      </c>
      <c r="J1884" s="58">
        <v>0</v>
      </c>
      <c r="K1884" s="58">
        <v>0</v>
      </c>
      <c r="L1884" s="72">
        <v>0</v>
      </c>
      <c r="M1884" s="73">
        <v>0</v>
      </c>
      <c r="N1884" s="19">
        <v>0</v>
      </c>
      <c r="O1884" s="21">
        <v>0</v>
      </c>
      <c r="P1884" s="2">
        <v>769</v>
      </c>
      <c r="Q1884" s="2" t="s">
        <v>41</v>
      </c>
      <c r="R1884" s="2" t="s">
        <v>1370</v>
      </c>
      <c r="S1884" s="2" t="s">
        <v>1371</v>
      </c>
      <c r="T1884" s="2" t="s">
        <v>59</v>
      </c>
      <c r="U1884" s="57">
        <v>0</v>
      </c>
      <c r="V1884" s="2">
        <v>45881</v>
      </c>
      <c r="W1884" s="2">
        <v>1</v>
      </c>
      <c r="X1884" s="74" t="s">
        <v>422</v>
      </c>
      <c r="Y1884" s="21" t="s">
        <v>4584</v>
      </c>
      <c r="Z1884" s="52">
        <v>18.243394308943092</v>
      </c>
    </row>
    <row r="1885" spans="1:26" x14ac:dyDescent="0.25">
      <c r="A1885" s="70" t="s">
        <v>4583</v>
      </c>
      <c r="B1885" s="2" t="s">
        <v>1372</v>
      </c>
      <c r="C1885" s="19" t="s">
        <v>3529</v>
      </c>
      <c r="D1885" s="2" t="s">
        <v>404</v>
      </c>
      <c r="E1885" s="14">
        <v>20020020</v>
      </c>
      <c r="F1885" s="14" t="s">
        <v>544</v>
      </c>
      <c r="G1885" s="19">
        <v>14</v>
      </c>
      <c r="H1885" s="21">
        <v>59.88</v>
      </c>
      <c r="I1885" s="21">
        <v>2569.56</v>
      </c>
      <c r="J1885" s="58">
        <v>0</v>
      </c>
      <c r="K1885" s="58">
        <v>0</v>
      </c>
      <c r="L1885" s="72">
        <v>0</v>
      </c>
      <c r="M1885" s="73">
        <v>0</v>
      </c>
      <c r="N1885" s="19">
        <v>0</v>
      </c>
      <c r="O1885" s="21">
        <v>0</v>
      </c>
      <c r="P1885" s="2">
        <v>2570</v>
      </c>
      <c r="Q1885" s="2" t="s">
        <v>41</v>
      </c>
      <c r="R1885" s="2" t="s">
        <v>1373</v>
      </c>
      <c r="S1885" s="2" t="s">
        <v>1374</v>
      </c>
      <c r="T1885" s="2" t="s">
        <v>60</v>
      </c>
      <c r="U1885" s="57">
        <v>0</v>
      </c>
      <c r="V1885" s="2">
        <v>45881</v>
      </c>
      <c r="W1885" s="2">
        <v>1</v>
      </c>
      <c r="X1885" s="74" t="s">
        <v>422</v>
      </c>
      <c r="Y1885" s="21" t="s">
        <v>4584</v>
      </c>
      <c r="Z1885" s="52">
        <v>30.038276553106215</v>
      </c>
    </row>
    <row r="1886" spans="1:26" x14ac:dyDescent="0.25">
      <c r="A1886" s="70" t="s">
        <v>4583</v>
      </c>
      <c r="B1886" s="2" t="s">
        <v>2289</v>
      </c>
      <c r="C1886" s="19" t="s">
        <v>3529</v>
      </c>
      <c r="D1886" s="2" t="s">
        <v>404</v>
      </c>
      <c r="E1886" s="14">
        <v>20020020</v>
      </c>
      <c r="F1886" s="14" t="s">
        <v>656</v>
      </c>
      <c r="G1886" s="19">
        <v>7</v>
      </c>
      <c r="H1886" s="21">
        <v>27.939999999999998</v>
      </c>
      <c r="I1886" s="21">
        <v>1137.96</v>
      </c>
      <c r="J1886" s="58">
        <v>0</v>
      </c>
      <c r="K1886" s="58">
        <v>0</v>
      </c>
      <c r="L1886" s="72">
        <v>0</v>
      </c>
      <c r="M1886" s="73">
        <v>0</v>
      </c>
      <c r="N1886" s="19">
        <v>0</v>
      </c>
      <c r="O1886" s="21">
        <v>0</v>
      </c>
      <c r="P1886" s="2">
        <v>1138</v>
      </c>
      <c r="Q1886" s="2" t="s">
        <v>41</v>
      </c>
      <c r="R1886" s="2" t="s">
        <v>1789</v>
      </c>
      <c r="S1886" s="2" t="s">
        <v>2290</v>
      </c>
      <c r="T1886" s="2" t="s">
        <v>60</v>
      </c>
      <c r="U1886" s="57">
        <v>0</v>
      </c>
      <c r="V1886" s="2">
        <v>45936</v>
      </c>
      <c r="W1886" s="2">
        <v>1</v>
      </c>
      <c r="X1886" s="74" t="s">
        <v>422</v>
      </c>
      <c r="Y1886" s="21" t="s">
        <v>4584</v>
      </c>
      <c r="Z1886" s="52">
        <v>14.255046528274878</v>
      </c>
    </row>
    <row r="1887" spans="1:26" x14ac:dyDescent="0.25">
      <c r="A1887" s="70" t="s">
        <v>4583</v>
      </c>
      <c r="B1887" s="2" t="s">
        <v>2359</v>
      </c>
      <c r="C1887" s="19" t="s">
        <v>3529</v>
      </c>
      <c r="D1887" s="2" t="s">
        <v>404</v>
      </c>
      <c r="E1887" s="14">
        <v>20020020</v>
      </c>
      <c r="F1887" s="14" t="s">
        <v>439</v>
      </c>
      <c r="G1887" s="19">
        <v>7</v>
      </c>
      <c r="H1887" s="21">
        <v>17.32</v>
      </c>
      <c r="I1887" s="21">
        <v>742.33999999999992</v>
      </c>
      <c r="J1887" s="58">
        <v>0</v>
      </c>
      <c r="K1887" s="58">
        <v>0</v>
      </c>
      <c r="L1887" s="72">
        <v>0</v>
      </c>
      <c r="M1887" s="73">
        <v>560</v>
      </c>
      <c r="N1887" s="19">
        <v>0</v>
      </c>
      <c r="O1887" s="21">
        <v>0</v>
      </c>
      <c r="P1887" s="2">
        <v>182</v>
      </c>
      <c r="Q1887" s="2" t="s">
        <v>41</v>
      </c>
      <c r="R1887" s="2" t="s">
        <v>2360</v>
      </c>
      <c r="S1887" s="2" t="s">
        <v>2361</v>
      </c>
      <c r="T1887" s="2" t="s">
        <v>97</v>
      </c>
      <c r="U1887" s="57">
        <v>0</v>
      </c>
      <c r="V1887" s="2">
        <v>45943</v>
      </c>
      <c r="W1887" s="2">
        <v>1</v>
      </c>
      <c r="X1887" s="74" t="s">
        <v>422</v>
      </c>
      <c r="Y1887" s="21" t="s">
        <v>4584</v>
      </c>
      <c r="Z1887" s="52">
        <v>15.00109699769053</v>
      </c>
    </row>
    <row r="1888" spans="1:26" x14ac:dyDescent="0.25">
      <c r="A1888" s="70" t="s">
        <v>4583</v>
      </c>
      <c r="B1888" s="2" t="s">
        <v>2291</v>
      </c>
      <c r="C1888" s="19" t="s">
        <v>3529</v>
      </c>
      <c r="D1888" s="2" t="s">
        <v>404</v>
      </c>
      <c r="E1888" s="14">
        <v>20020020</v>
      </c>
      <c r="F1888" s="14" t="s">
        <v>442</v>
      </c>
      <c r="G1888" s="19">
        <v>7</v>
      </c>
      <c r="H1888" s="21">
        <v>14.420000000000002</v>
      </c>
      <c r="I1888" s="21">
        <v>678.09</v>
      </c>
      <c r="J1888" s="58">
        <v>0</v>
      </c>
      <c r="K1888" s="58">
        <v>0</v>
      </c>
      <c r="L1888" s="72">
        <v>0</v>
      </c>
      <c r="M1888" s="73">
        <v>0</v>
      </c>
      <c r="N1888" s="19">
        <v>0</v>
      </c>
      <c r="O1888" s="21">
        <v>0</v>
      </c>
      <c r="P1888" s="2">
        <v>678</v>
      </c>
      <c r="Q1888" s="2" t="s">
        <v>41</v>
      </c>
      <c r="R1888" s="2" t="s">
        <v>2292</v>
      </c>
      <c r="S1888" s="2" t="s">
        <v>2293</v>
      </c>
      <c r="T1888" s="2" t="s">
        <v>60</v>
      </c>
      <c r="U1888" s="57">
        <v>0</v>
      </c>
      <c r="V1888" s="2">
        <v>45936</v>
      </c>
      <c r="W1888" s="2">
        <v>1</v>
      </c>
      <c r="X1888" s="74" t="s">
        <v>422</v>
      </c>
      <c r="Y1888" s="21" t="s">
        <v>4584</v>
      </c>
      <c r="Z1888" s="52">
        <v>16.458495145631069</v>
      </c>
    </row>
    <row r="1889" spans="1:26" x14ac:dyDescent="0.25">
      <c r="A1889" s="70" t="s">
        <v>4583</v>
      </c>
      <c r="B1889" s="2" t="s">
        <v>2424</v>
      </c>
      <c r="C1889" s="19" t="s">
        <v>3529</v>
      </c>
      <c r="D1889" s="2" t="s">
        <v>404</v>
      </c>
      <c r="E1889" s="14">
        <v>20020020</v>
      </c>
      <c r="F1889" s="14" t="s">
        <v>575</v>
      </c>
      <c r="G1889" s="19">
        <v>14</v>
      </c>
      <c r="H1889" s="21">
        <v>22.419999999999998</v>
      </c>
      <c r="I1889" s="21">
        <v>991.91</v>
      </c>
      <c r="J1889" s="58">
        <v>0</v>
      </c>
      <c r="K1889" s="58">
        <v>0</v>
      </c>
      <c r="L1889" s="72">
        <v>0</v>
      </c>
      <c r="M1889" s="73">
        <v>0</v>
      </c>
      <c r="N1889" s="19">
        <v>0</v>
      </c>
      <c r="O1889" s="21">
        <v>0</v>
      </c>
      <c r="P1889" s="2">
        <v>992</v>
      </c>
      <c r="Q1889" s="2" t="s">
        <v>41</v>
      </c>
      <c r="R1889" s="2" t="s">
        <v>727</v>
      </c>
      <c r="S1889" s="2" t="s">
        <v>2425</v>
      </c>
      <c r="T1889" s="2" t="s">
        <v>60</v>
      </c>
      <c r="U1889" s="57">
        <v>0</v>
      </c>
      <c r="V1889" s="2">
        <v>45949</v>
      </c>
      <c r="W1889" s="2">
        <v>1</v>
      </c>
      <c r="X1889" s="74" t="s">
        <v>422</v>
      </c>
      <c r="Y1889" s="21" t="s">
        <v>4584</v>
      </c>
      <c r="Z1889" s="52">
        <v>30.969536128456742</v>
      </c>
    </row>
    <row r="1890" spans="1:26" x14ac:dyDescent="0.25">
      <c r="A1890" s="70" t="s">
        <v>4583</v>
      </c>
      <c r="B1890" s="2" t="s">
        <v>2426</v>
      </c>
      <c r="C1890" s="19" t="s">
        <v>3529</v>
      </c>
      <c r="D1890" s="2" t="s">
        <v>404</v>
      </c>
      <c r="E1890" s="14">
        <v>20020020</v>
      </c>
      <c r="F1890" s="14" t="s">
        <v>445</v>
      </c>
      <c r="G1890" s="19">
        <v>6</v>
      </c>
      <c r="H1890" s="21">
        <v>14.94</v>
      </c>
      <c r="I1890" s="21">
        <v>714.97</v>
      </c>
      <c r="J1890" s="58">
        <v>0</v>
      </c>
      <c r="K1890" s="58">
        <v>0</v>
      </c>
      <c r="L1890" s="72">
        <v>0</v>
      </c>
      <c r="M1890" s="73">
        <v>0</v>
      </c>
      <c r="N1890" s="19">
        <v>0</v>
      </c>
      <c r="O1890" s="21">
        <v>0</v>
      </c>
      <c r="P1890" s="2">
        <v>715</v>
      </c>
      <c r="Q1890" s="2" t="s">
        <v>41</v>
      </c>
      <c r="R1890" s="2" t="s">
        <v>2427</v>
      </c>
      <c r="S1890" s="2" t="s">
        <v>2428</v>
      </c>
      <c r="T1890" s="2" t="s">
        <v>97</v>
      </c>
      <c r="U1890" s="57">
        <v>0</v>
      </c>
      <c r="V1890" s="2">
        <v>45949</v>
      </c>
      <c r="W1890" s="2">
        <v>1</v>
      </c>
      <c r="X1890" s="74" t="s">
        <v>422</v>
      </c>
      <c r="Y1890" s="21" t="s">
        <v>4584</v>
      </c>
      <c r="Z1890" s="52">
        <v>14.35682730923695</v>
      </c>
    </row>
    <row r="1891" spans="1:26" x14ac:dyDescent="0.25">
      <c r="A1891" s="70" t="s">
        <v>4583</v>
      </c>
      <c r="B1891" s="2" t="s">
        <v>2643</v>
      </c>
      <c r="C1891" s="19" t="s">
        <v>3529</v>
      </c>
      <c r="D1891" s="2" t="s">
        <v>404</v>
      </c>
      <c r="E1891" s="14">
        <v>20020020</v>
      </c>
      <c r="F1891" s="14" t="s">
        <v>582</v>
      </c>
      <c r="G1891" s="19">
        <v>7</v>
      </c>
      <c r="H1891" s="21">
        <v>23.74</v>
      </c>
      <c r="I1891" s="21">
        <v>1028.43</v>
      </c>
      <c r="J1891" s="58">
        <v>0</v>
      </c>
      <c r="K1891" s="58">
        <v>0</v>
      </c>
      <c r="L1891" s="72">
        <v>0</v>
      </c>
      <c r="M1891" s="73">
        <v>640</v>
      </c>
      <c r="N1891" s="19">
        <v>0</v>
      </c>
      <c r="O1891" s="21">
        <v>0</v>
      </c>
      <c r="P1891" s="2">
        <v>388</v>
      </c>
      <c r="Q1891" s="2" t="s">
        <v>41</v>
      </c>
      <c r="R1891" s="2" t="s">
        <v>727</v>
      </c>
      <c r="S1891" s="2" t="s">
        <v>2644</v>
      </c>
      <c r="T1891" s="2" t="s">
        <v>59</v>
      </c>
      <c r="U1891" s="57">
        <v>0</v>
      </c>
      <c r="V1891" s="2">
        <v>45971</v>
      </c>
      <c r="W1891" s="2">
        <v>1</v>
      </c>
      <c r="X1891" s="74" t="s">
        <v>422</v>
      </c>
      <c r="Y1891" s="21" t="s">
        <v>4584</v>
      </c>
      <c r="Z1891" s="52">
        <v>15.162194608256112</v>
      </c>
    </row>
    <row r="1892" spans="1:26" x14ac:dyDescent="0.25">
      <c r="A1892" s="70" t="s">
        <v>4583</v>
      </c>
      <c r="B1892" s="2" t="s">
        <v>2933</v>
      </c>
      <c r="C1892" s="19" t="s">
        <v>3529</v>
      </c>
      <c r="D1892" s="2" t="s">
        <v>404</v>
      </c>
      <c r="E1892" s="14">
        <v>20020020</v>
      </c>
      <c r="F1892" s="14" t="s">
        <v>553</v>
      </c>
      <c r="G1892" s="19">
        <v>14</v>
      </c>
      <c r="H1892" s="21">
        <v>64.500000000000014</v>
      </c>
      <c r="I1892" s="21">
        <v>2747</v>
      </c>
      <c r="J1892" s="58">
        <v>0</v>
      </c>
      <c r="K1892" s="58">
        <v>0</v>
      </c>
      <c r="L1892" s="72">
        <v>0</v>
      </c>
      <c r="M1892" s="73">
        <v>0</v>
      </c>
      <c r="N1892" s="19">
        <v>0</v>
      </c>
      <c r="O1892" s="21">
        <v>0</v>
      </c>
      <c r="P1892" s="2">
        <v>2747</v>
      </c>
      <c r="Q1892" s="2" t="s">
        <v>41</v>
      </c>
      <c r="R1892" s="2" t="s">
        <v>2934</v>
      </c>
      <c r="S1892" s="2" t="s">
        <v>2935</v>
      </c>
      <c r="T1892" s="2" t="s">
        <v>60</v>
      </c>
      <c r="U1892" s="57">
        <v>0</v>
      </c>
      <c r="V1892" s="2">
        <v>45999</v>
      </c>
      <c r="W1892" s="2">
        <v>1</v>
      </c>
      <c r="X1892" s="74" t="s">
        <v>422</v>
      </c>
      <c r="Y1892" s="21" t="s">
        <v>4584</v>
      </c>
      <c r="Z1892" s="52">
        <v>29.812403100775192</v>
      </c>
    </row>
    <row r="1893" spans="1:26" x14ac:dyDescent="0.25">
      <c r="A1893" s="70" t="s">
        <v>4583</v>
      </c>
      <c r="B1893" s="2" t="s">
        <v>3562</v>
      </c>
      <c r="C1893" s="19" t="s">
        <v>3529</v>
      </c>
      <c r="D1893" s="2" t="s">
        <v>404</v>
      </c>
      <c r="E1893" s="14">
        <v>20020020</v>
      </c>
      <c r="F1893" s="14" t="s">
        <v>586</v>
      </c>
      <c r="G1893" s="19">
        <v>14</v>
      </c>
      <c r="H1893" s="21">
        <v>26.419999999999998</v>
      </c>
      <c r="I1893" s="21">
        <v>977.13</v>
      </c>
      <c r="J1893" s="58">
        <v>0</v>
      </c>
      <c r="K1893" s="58">
        <v>0</v>
      </c>
      <c r="L1893" s="72">
        <v>0</v>
      </c>
      <c r="M1893" s="73">
        <v>0</v>
      </c>
      <c r="N1893" s="19">
        <v>0</v>
      </c>
      <c r="O1893" s="21">
        <v>0</v>
      </c>
      <c r="P1893" s="2">
        <v>977</v>
      </c>
      <c r="Q1893" s="2" t="s">
        <v>41</v>
      </c>
      <c r="R1893" s="2" t="s">
        <v>3051</v>
      </c>
      <c r="S1893" s="2" t="s">
        <v>3563</v>
      </c>
      <c r="T1893" s="2" t="s">
        <v>97</v>
      </c>
      <c r="U1893" s="57">
        <v>0</v>
      </c>
      <c r="V1893" s="2">
        <v>46062</v>
      </c>
      <c r="W1893" s="2">
        <v>1</v>
      </c>
      <c r="X1893" s="74" t="s">
        <v>422</v>
      </c>
      <c r="Y1893" s="21" t="s">
        <v>4584</v>
      </c>
      <c r="Z1893" s="52">
        <v>25.889137017411056</v>
      </c>
    </row>
    <row r="1894" spans="1:26" x14ac:dyDescent="0.25">
      <c r="A1894" s="70" t="s">
        <v>4583</v>
      </c>
      <c r="B1894" s="2" t="s">
        <v>3857</v>
      </c>
      <c r="C1894" s="19" t="s">
        <v>3529</v>
      </c>
      <c r="D1894" s="2" t="s">
        <v>404</v>
      </c>
      <c r="E1894" s="14">
        <v>20020020</v>
      </c>
      <c r="F1894" s="14" t="s">
        <v>589</v>
      </c>
      <c r="G1894" s="19">
        <v>14</v>
      </c>
      <c r="H1894" s="21">
        <v>55.800000000000004</v>
      </c>
      <c r="I1894" s="21">
        <v>2192.5100000000002</v>
      </c>
      <c r="J1894" s="58">
        <v>0</v>
      </c>
      <c r="K1894" s="58">
        <v>0</v>
      </c>
      <c r="L1894" s="72">
        <v>0</v>
      </c>
      <c r="M1894" s="73">
        <v>0</v>
      </c>
      <c r="N1894" s="19">
        <v>0</v>
      </c>
      <c r="O1894" s="21">
        <v>0</v>
      </c>
      <c r="P1894" s="2">
        <v>2193</v>
      </c>
      <c r="Q1894" s="2" t="s">
        <v>41</v>
      </c>
      <c r="R1894" s="2" t="s">
        <v>3967</v>
      </c>
      <c r="S1894" s="2" t="s">
        <v>3968</v>
      </c>
      <c r="T1894" s="2" t="s">
        <v>60</v>
      </c>
      <c r="U1894" s="57">
        <v>0</v>
      </c>
      <c r="V1894" s="2">
        <v>0</v>
      </c>
      <c r="W1894" s="2">
        <v>1</v>
      </c>
      <c r="X1894" s="74" t="s">
        <v>422</v>
      </c>
      <c r="Y1894" s="21" t="s">
        <v>4584</v>
      </c>
      <c r="Z1894" s="52">
        <v>27.504605734767029</v>
      </c>
    </row>
    <row r="1895" spans="1:26" x14ac:dyDescent="0.25">
      <c r="A1895" s="70" t="s">
        <v>4583</v>
      </c>
      <c r="B1895" s="2" t="s">
        <v>3858</v>
      </c>
      <c r="C1895" s="19" t="s">
        <v>3529</v>
      </c>
      <c r="D1895" s="2" t="s">
        <v>404</v>
      </c>
      <c r="E1895" s="14">
        <v>20020020</v>
      </c>
      <c r="F1895" s="14" t="s">
        <v>446</v>
      </c>
      <c r="G1895" s="19">
        <v>7</v>
      </c>
      <c r="H1895" s="21">
        <v>28.18</v>
      </c>
      <c r="I1895" s="21">
        <v>1183.48</v>
      </c>
      <c r="J1895" s="58">
        <v>0</v>
      </c>
      <c r="K1895" s="58">
        <v>0</v>
      </c>
      <c r="L1895" s="72">
        <v>0</v>
      </c>
      <c r="M1895" s="73">
        <v>785</v>
      </c>
      <c r="N1895" s="19">
        <v>0</v>
      </c>
      <c r="O1895" s="21">
        <v>0</v>
      </c>
      <c r="P1895" s="2">
        <v>398</v>
      </c>
      <c r="Q1895" s="2" t="s">
        <v>41</v>
      </c>
      <c r="R1895" s="2" t="s">
        <v>3969</v>
      </c>
      <c r="S1895" s="2" t="s">
        <v>3970</v>
      </c>
      <c r="T1895" s="2" t="s">
        <v>60</v>
      </c>
      <c r="U1895" s="57">
        <v>0</v>
      </c>
      <c r="V1895" s="2">
        <v>0</v>
      </c>
      <c r="W1895" s="2">
        <v>1</v>
      </c>
      <c r="X1895" s="74" t="s">
        <v>422</v>
      </c>
      <c r="Y1895" s="21" t="s">
        <v>4584</v>
      </c>
      <c r="Z1895" s="52">
        <v>14.699006387508872</v>
      </c>
    </row>
    <row r="1896" spans="1:26" x14ac:dyDescent="0.25">
      <c r="A1896" s="70" t="s">
        <v>4583</v>
      </c>
      <c r="B1896" s="2" t="s">
        <v>4299</v>
      </c>
      <c r="C1896" s="19" t="s">
        <v>3529</v>
      </c>
      <c r="D1896" s="2" t="s">
        <v>404</v>
      </c>
      <c r="E1896" s="14">
        <v>20020020</v>
      </c>
      <c r="F1896" s="14" t="s">
        <v>488</v>
      </c>
      <c r="G1896" s="19">
        <v>14</v>
      </c>
      <c r="H1896" s="21">
        <v>26.559999999999995</v>
      </c>
      <c r="I1896" s="21">
        <v>1078.43</v>
      </c>
      <c r="J1896" s="58">
        <v>0</v>
      </c>
      <c r="K1896" s="58">
        <v>0</v>
      </c>
      <c r="L1896" s="72">
        <v>0</v>
      </c>
      <c r="M1896" s="73">
        <v>0</v>
      </c>
      <c r="N1896" s="19">
        <v>0</v>
      </c>
      <c r="O1896" s="21">
        <v>0</v>
      </c>
      <c r="P1896" s="2">
        <v>1078</v>
      </c>
      <c r="Q1896" s="2" t="s">
        <v>41</v>
      </c>
      <c r="R1896" s="2" t="s">
        <v>4300</v>
      </c>
      <c r="S1896" s="2" t="s">
        <v>4301</v>
      </c>
      <c r="T1896" s="2" t="s">
        <v>112</v>
      </c>
      <c r="U1896" s="57">
        <v>0</v>
      </c>
      <c r="V1896" s="2">
        <v>46111</v>
      </c>
      <c r="W1896" s="2">
        <v>1</v>
      </c>
      <c r="X1896" s="74" t="s">
        <v>422</v>
      </c>
      <c r="Y1896" s="21" t="s">
        <v>4584</v>
      </c>
      <c r="Z1896" s="52">
        <v>28.422477409638564</v>
      </c>
    </row>
    <row r="1897" spans="1:26" x14ac:dyDescent="0.25">
      <c r="A1897" s="70" t="s">
        <v>4583</v>
      </c>
      <c r="B1897" s="2" t="s">
        <v>4552</v>
      </c>
      <c r="C1897" s="19" t="s">
        <v>3529</v>
      </c>
      <c r="D1897" s="2" t="s">
        <v>404</v>
      </c>
      <c r="E1897" s="14">
        <v>20020020</v>
      </c>
      <c r="F1897" s="14" t="s">
        <v>489</v>
      </c>
      <c r="G1897" s="19">
        <v>14</v>
      </c>
      <c r="H1897" s="21">
        <v>74.06</v>
      </c>
      <c r="I1897" s="21">
        <v>2911.26</v>
      </c>
      <c r="J1897" s="58">
        <v>0</v>
      </c>
      <c r="K1897" s="58">
        <v>0</v>
      </c>
      <c r="L1897" s="72">
        <v>0</v>
      </c>
      <c r="M1897" s="73">
        <v>1250</v>
      </c>
      <c r="N1897" s="19">
        <v>0</v>
      </c>
      <c r="O1897" s="21">
        <v>0</v>
      </c>
      <c r="P1897" s="2">
        <v>1661</v>
      </c>
      <c r="Q1897" s="2" t="s">
        <v>41</v>
      </c>
      <c r="R1897" s="2" t="s">
        <v>4671</v>
      </c>
      <c r="S1897" s="2" t="s">
        <v>4672</v>
      </c>
      <c r="T1897" s="2" t="s">
        <v>97</v>
      </c>
      <c r="U1897" s="57">
        <v>0</v>
      </c>
      <c r="V1897" s="2">
        <v>46125</v>
      </c>
      <c r="W1897" s="2">
        <v>1</v>
      </c>
      <c r="X1897" s="74" t="s">
        <v>422</v>
      </c>
      <c r="Y1897" s="21" t="s">
        <v>4584</v>
      </c>
      <c r="Z1897" s="52">
        <v>27.516635160680533</v>
      </c>
    </row>
    <row r="1898" spans="1:26" x14ac:dyDescent="0.25">
      <c r="A1898" s="70" t="s">
        <v>4583</v>
      </c>
      <c r="B1898" s="2" t="s">
        <v>2180</v>
      </c>
      <c r="C1898" s="19" t="s">
        <v>3529</v>
      </c>
      <c r="D1898" s="2" t="s">
        <v>410</v>
      </c>
      <c r="E1898" s="14">
        <v>20020021</v>
      </c>
      <c r="F1898" s="14" t="s">
        <v>617</v>
      </c>
      <c r="G1898" s="19">
        <v>10</v>
      </c>
      <c r="H1898" s="21">
        <v>66.320000000000007</v>
      </c>
      <c r="I1898" s="21">
        <v>3480.3099999999995</v>
      </c>
      <c r="J1898" s="58">
        <v>0</v>
      </c>
      <c r="K1898" s="58">
        <v>0</v>
      </c>
      <c r="L1898" s="72">
        <v>0</v>
      </c>
      <c r="M1898" s="73">
        <v>0</v>
      </c>
      <c r="N1898" s="19">
        <v>0</v>
      </c>
      <c r="O1898" s="21">
        <v>0</v>
      </c>
      <c r="P1898" s="2">
        <v>3480</v>
      </c>
      <c r="Q1898" s="2" t="s">
        <v>41</v>
      </c>
      <c r="R1898" s="2" t="s">
        <v>2181</v>
      </c>
      <c r="S1898" s="2" t="s">
        <v>2182</v>
      </c>
      <c r="T1898" s="2" t="s">
        <v>953</v>
      </c>
      <c r="U1898" s="57">
        <v>0</v>
      </c>
      <c r="V1898" s="2">
        <v>45923</v>
      </c>
      <c r="W1898" s="2">
        <v>1</v>
      </c>
      <c r="X1898" s="74" t="s">
        <v>422</v>
      </c>
      <c r="Y1898" s="21" t="s">
        <v>4584</v>
      </c>
      <c r="Z1898" s="52">
        <v>26.238766586248484</v>
      </c>
    </row>
    <row r="1899" spans="1:26" x14ac:dyDescent="0.25">
      <c r="A1899" s="70" t="s">
        <v>4583</v>
      </c>
      <c r="B1899" s="2" t="s">
        <v>2110</v>
      </c>
      <c r="C1899" s="19" t="s">
        <v>3529</v>
      </c>
      <c r="D1899" s="2" t="s">
        <v>410</v>
      </c>
      <c r="E1899" s="14">
        <v>20020021</v>
      </c>
      <c r="F1899" s="14" t="s">
        <v>513</v>
      </c>
      <c r="G1899" s="19">
        <v>3</v>
      </c>
      <c r="H1899" s="21">
        <v>4.12</v>
      </c>
      <c r="I1899" s="21">
        <v>134.85999999999999</v>
      </c>
      <c r="J1899" s="58">
        <v>0</v>
      </c>
      <c r="K1899" s="58">
        <v>0</v>
      </c>
      <c r="L1899" s="72">
        <v>0</v>
      </c>
      <c r="M1899" s="73">
        <v>0</v>
      </c>
      <c r="N1899" s="19">
        <v>0</v>
      </c>
      <c r="O1899" s="21">
        <v>0</v>
      </c>
      <c r="P1899" s="2">
        <v>135</v>
      </c>
      <c r="Q1899" s="2" t="s">
        <v>41</v>
      </c>
      <c r="R1899" s="2" t="s">
        <v>1057</v>
      </c>
      <c r="S1899" s="2" t="s">
        <v>2111</v>
      </c>
      <c r="T1899" s="2" t="s">
        <v>97</v>
      </c>
      <c r="U1899" s="57">
        <v>0</v>
      </c>
      <c r="V1899" s="2">
        <v>45916</v>
      </c>
      <c r="W1899" s="2">
        <v>1</v>
      </c>
      <c r="X1899" s="74" t="s">
        <v>422</v>
      </c>
      <c r="Y1899" s="21" t="s">
        <v>4584</v>
      </c>
      <c r="Z1899" s="52">
        <v>4.9099514563106794</v>
      </c>
    </row>
    <row r="1900" spans="1:26" x14ac:dyDescent="0.25">
      <c r="A1900" s="70" t="s">
        <v>4583</v>
      </c>
      <c r="B1900" s="2" t="s">
        <v>1375</v>
      </c>
      <c r="C1900" s="19" t="s">
        <v>3529</v>
      </c>
      <c r="D1900" s="2" t="s">
        <v>410</v>
      </c>
      <c r="E1900" s="14">
        <v>20020021</v>
      </c>
      <c r="F1900" s="14" t="s">
        <v>516</v>
      </c>
      <c r="G1900" s="19">
        <v>6</v>
      </c>
      <c r="H1900" s="21">
        <v>24.160000000000004</v>
      </c>
      <c r="I1900" s="21">
        <v>867.42000000000007</v>
      </c>
      <c r="J1900" s="58">
        <v>0</v>
      </c>
      <c r="K1900" s="58">
        <v>0</v>
      </c>
      <c r="L1900" s="72">
        <v>0</v>
      </c>
      <c r="M1900" s="73">
        <v>0</v>
      </c>
      <c r="N1900" s="19">
        <v>0</v>
      </c>
      <c r="O1900" s="21">
        <v>0</v>
      </c>
      <c r="P1900" s="2">
        <v>867</v>
      </c>
      <c r="Q1900" s="2" t="s">
        <v>41</v>
      </c>
      <c r="R1900" s="2" t="s">
        <v>1376</v>
      </c>
      <c r="S1900" s="2" t="s">
        <v>1377</v>
      </c>
      <c r="T1900" s="2" t="s">
        <v>97</v>
      </c>
      <c r="U1900" s="57">
        <v>0</v>
      </c>
      <c r="V1900" s="2">
        <v>45908</v>
      </c>
      <c r="W1900" s="2">
        <v>1</v>
      </c>
      <c r="X1900" s="74" t="s">
        <v>422</v>
      </c>
      <c r="Y1900" s="21" t="s">
        <v>4584</v>
      </c>
      <c r="Z1900" s="52">
        <v>10.770943708609273</v>
      </c>
    </row>
    <row r="1901" spans="1:26" x14ac:dyDescent="0.25">
      <c r="A1901" s="70" t="s">
        <v>4583</v>
      </c>
      <c r="B1901" s="2" t="s">
        <v>1378</v>
      </c>
      <c r="C1901" s="19" t="s">
        <v>3529</v>
      </c>
      <c r="D1901" s="2" t="s">
        <v>410</v>
      </c>
      <c r="E1901" s="14">
        <v>20020021</v>
      </c>
      <c r="F1901" s="14" t="s">
        <v>423</v>
      </c>
      <c r="G1901" s="19">
        <v>5</v>
      </c>
      <c r="H1901" s="21">
        <v>11.09</v>
      </c>
      <c r="I1901" s="21">
        <v>410.72</v>
      </c>
      <c r="J1901" s="58">
        <v>0</v>
      </c>
      <c r="K1901" s="58">
        <v>0</v>
      </c>
      <c r="L1901" s="72">
        <v>0</v>
      </c>
      <c r="M1901" s="73">
        <v>0</v>
      </c>
      <c r="N1901" s="19">
        <v>0</v>
      </c>
      <c r="O1901" s="21">
        <v>0</v>
      </c>
      <c r="P1901" s="2">
        <v>411</v>
      </c>
      <c r="Q1901" s="2" t="s">
        <v>41</v>
      </c>
      <c r="R1901" s="2" t="s">
        <v>1379</v>
      </c>
      <c r="S1901" s="2" t="s">
        <v>1380</v>
      </c>
      <c r="T1901" s="2" t="s">
        <v>953</v>
      </c>
      <c r="U1901" s="57">
        <v>0</v>
      </c>
      <c r="V1901" s="2">
        <v>45908</v>
      </c>
      <c r="W1901" s="2">
        <v>1</v>
      </c>
      <c r="X1901" s="74" t="s">
        <v>422</v>
      </c>
      <c r="Y1901" s="21" t="s">
        <v>4584</v>
      </c>
      <c r="Z1901" s="52">
        <v>9.2587917042380532</v>
      </c>
    </row>
    <row r="1902" spans="1:26" x14ac:dyDescent="0.25">
      <c r="A1902" s="70" t="s">
        <v>4583</v>
      </c>
      <c r="B1902" s="2" t="s">
        <v>2112</v>
      </c>
      <c r="C1902" s="19" t="s">
        <v>3529</v>
      </c>
      <c r="D1902" s="2" t="s">
        <v>410</v>
      </c>
      <c r="E1902" s="14">
        <v>20020021</v>
      </c>
      <c r="F1902" s="14" t="s">
        <v>566</v>
      </c>
      <c r="G1902" s="19">
        <v>6</v>
      </c>
      <c r="H1902" s="21">
        <v>10.23</v>
      </c>
      <c r="I1902" s="21">
        <v>590.7600000000001</v>
      </c>
      <c r="J1902" s="58">
        <v>0</v>
      </c>
      <c r="K1902" s="58">
        <v>0</v>
      </c>
      <c r="L1902" s="72">
        <v>0</v>
      </c>
      <c r="M1902" s="73">
        <v>0</v>
      </c>
      <c r="N1902" s="19">
        <v>0</v>
      </c>
      <c r="O1902" s="21">
        <v>0</v>
      </c>
      <c r="P1902" s="2">
        <v>591</v>
      </c>
      <c r="Q1902" s="2" t="s">
        <v>41</v>
      </c>
      <c r="R1902" s="2" t="s">
        <v>2113</v>
      </c>
      <c r="S1902" s="2" t="s">
        <v>2114</v>
      </c>
      <c r="T1902" s="2" t="s">
        <v>953</v>
      </c>
      <c r="U1902" s="57">
        <v>0</v>
      </c>
      <c r="V1902" s="2">
        <v>45916</v>
      </c>
      <c r="W1902" s="2">
        <v>1</v>
      </c>
      <c r="X1902" s="74" t="s">
        <v>422</v>
      </c>
      <c r="Y1902" s="21" t="s">
        <v>4584</v>
      </c>
      <c r="Z1902" s="52">
        <v>17.324340175953086</v>
      </c>
    </row>
    <row r="1903" spans="1:26" x14ac:dyDescent="0.25">
      <c r="A1903" s="70" t="s">
        <v>4583</v>
      </c>
      <c r="B1903" s="2" t="s">
        <v>2248</v>
      </c>
      <c r="C1903" s="19" t="s">
        <v>3529</v>
      </c>
      <c r="D1903" s="2" t="s">
        <v>410</v>
      </c>
      <c r="E1903" s="14">
        <v>20020021</v>
      </c>
      <c r="F1903" s="14" t="s">
        <v>476</v>
      </c>
      <c r="G1903" s="19">
        <v>7</v>
      </c>
      <c r="H1903" s="21">
        <v>26.34</v>
      </c>
      <c r="I1903" s="21">
        <v>978.43</v>
      </c>
      <c r="J1903" s="58">
        <v>0</v>
      </c>
      <c r="K1903" s="58">
        <v>0</v>
      </c>
      <c r="L1903" s="72">
        <v>0</v>
      </c>
      <c r="M1903" s="73">
        <v>0</v>
      </c>
      <c r="N1903" s="19">
        <v>0</v>
      </c>
      <c r="O1903" s="21">
        <v>0</v>
      </c>
      <c r="P1903" s="2">
        <v>978</v>
      </c>
      <c r="Q1903" s="2" t="s">
        <v>41</v>
      </c>
      <c r="R1903" s="2" t="s">
        <v>2249</v>
      </c>
      <c r="S1903" s="2" t="s">
        <v>2250</v>
      </c>
      <c r="T1903" s="2" t="s">
        <v>953</v>
      </c>
      <c r="U1903" s="57">
        <v>0</v>
      </c>
      <c r="V1903" s="2">
        <v>45928</v>
      </c>
      <c r="W1903" s="2">
        <v>1</v>
      </c>
      <c r="X1903" s="74" t="s">
        <v>422</v>
      </c>
      <c r="Y1903" s="21" t="s">
        <v>4584</v>
      </c>
      <c r="Z1903" s="52">
        <v>13.001157934700077</v>
      </c>
    </row>
    <row r="1904" spans="1:26" x14ac:dyDescent="0.25">
      <c r="A1904" s="70" t="s">
        <v>4583</v>
      </c>
      <c r="B1904" s="2" t="s">
        <v>2294</v>
      </c>
      <c r="C1904" s="19" t="s">
        <v>3529</v>
      </c>
      <c r="D1904" s="2" t="s">
        <v>410</v>
      </c>
      <c r="E1904" s="14">
        <v>20020021</v>
      </c>
      <c r="F1904" s="14" t="s">
        <v>750</v>
      </c>
      <c r="G1904" s="19">
        <v>7</v>
      </c>
      <c r="H1904" s="21">
        <v>20.669999999999998</v>
      </c>
      <c r="I1904" s="21">
        <v>766.71999999999991</v>
      </c>
      <c r="J1904" s="58">
        <v>0</v>
      </c>
      <c r="K1904" s="58">
        <v>0</v>
      </c>
      <c r="L1904" s="72">
        <v>0</v>
      </c>
      <c r="M1904" s="73">
        <v>0</v>
      </c>
      <c r="N1904" s="19">
        <v>0</v>
      </c>
      <c r="O1904" s="21">
        <v>0</v>
      </c>
      <c r="P1904" s="2">
        <v>767</v>
      </c>
      <c r="Q1904" s="2" t="s">
        <v>41</v>
      </c>
      <c r="R1904" s="2" t="s">
        <v>2295</v>
      </c>
      <c r="S1904" s="2" t="s">
        <v>2296</v>
      </c>
      <c r="T1904" s="2" t="s">
        <v>938</v>
      </c>
      <c r="U1904" s="57">
        <v>0</v>
      </c>
      <c r="V1904" s="2">
        <v>45936</v>
      </c>
      <c r="W1904" s="2">
        <v>1</v>
      </c>
      <c r="X1904" s="74" t="s">
        <v>422</v>
      </c>
      <c r="Y1904" s="21" t="s">
        <v>4584</v>
      </c>
      <c r="Z1904" s="52">
        <v>12.982680212868894</v>
      </c>
    </row>
    <row r="1905" spans="1:26" x14ac:dyDescent="0.25">
      <c r="A1905" s="70" t="s">
        <v>4583</v>
      </c>
      <c r="B1905" s="2" t="s">
        <v>2481</v>
      </c>
      <c r="C1905" s="19" t="s">
        <v>3529</v>
      </c>
      <c r="D1905" s="2" t="s">
        <v>410</v>
      </c>
      <c r="E1905" s="14">
        <v>20020021</v>
      </c>
      <c r="F1905" s="14" t="s">
        <v>533</v>
      </c>
      <c r="G1905" s="19">
        <v>7</v>
      </c>
      <c r="H1905" s="21">
        <v>19.78</v>
      </c>
      <c r="I1905" s="21">
        <v>774.25000000000011</v>
      </c>
      <c r="J1905" s="58">
        <v>0</v>
      </c>
      <c r="K1905" s="58">
        <v>0</v>
      </c>
      <c r="L1905" s="72">
        <v>0</v>
      </c>
      <c r="M1905" s="73">
        <v>0</v>
      </c>
      <c r="N1905" s="19">
        <v>0</v>
      </c>
      <c r="O1905" s="21">
        <v>0</v>
      </c>
      <c r="P1905" s="2">
        <v>774</v>
      </c>
      <c r="Q1905" s="2" t="s">
        <v>41</v>
      </c>
      <c r="R1905" s="2" t="s">
        <v>2482</v>
      </c>
      <c r="S1905" s="2" t="s">
        <v>2483</v>
      </c>
      <c r="T1905" s="2" t="s">
        <v>97</v>
      </c>
      <c r="U1905" s="57">
        <v>0</v>
      </c>
      <c r="V1905" s="2">
        <v>45959</v>
      </c>
      <c r="W1905" s="2">
        <v>1</v>
      </c>
      <c r="X1905" s="74" t="s">
        <v>422</v>
      </c>
      <c r="Y1905" s="21" t="s">
        <v>4584</v>
      </c>
      <c r="Z1905" s="52">
        <v>13.700075834175937</v>
      </c>
    </row>
    <row r="1906" spans="1:26" x14ac:dyDescent="0.25">
      <c r="A1906" s="70" t="s">
        <v>4583</v>
      </c>
      <c r="B1906" s="2" t="s">
        <v>2557</v>
      </c>
      <c r="C1906" s="19" t="s">
        <v>3529</v>
      </c>
      <c r="D1906" s="2" t="s">
        <v>410</v>
      </c>
      <c r="E1906" s="14">
        <v>20020021</v>
      </c>
      <c r="F1906" s="14" t="s">
        <v>536</v>
      </c>
      <c r="G1906" s="19">
        <v>7</v>
      </c>
      <c r="H1906" s="21">
        <v>19.779999999999998</v>
      </c>
      <c r="I1906" s="21">
        <v>1000.2</v>
      </c>
      <c r="J1906" s="58">
        <v>0</v>
      </c>
      <c r="K1906" s="58">
        <v>0</v>
      </c>
      <c r="L1906" s="72">
        <v>0</v>
      </c>
      <c r="M1906" s="73">
        <v>0</v>
      </c>
      <c r="N1906" s="19">
        <v>0</v>
      </c>
      <c r="O1906" s="21">
        <v>0</v>
      </c>
      <c r="P1906" s="2">
        <v>1000</v>
      </c>
      <c r="Q1906" s="2" t="s">
        <v>41</v>
      </c>
      <c r="R1906" s="2" t="s">
        <v>2166</v>
      </c>
      <c r="S1906" s="2" t="s">
        <v>2558</v>
      </c>
      <c r="T1906" s="2" t="s">
        <v>938</v>
      </c>
      <c r="U1906" s="57">
        <v>0</v>
      </c>
      <c r="V1906" s="2">
        <v>45965</v>
      </c>
      <c r="W1906" s="2">
        <v>1</v>
      </c>
      <c r="X1906" s="74" t="s">
        <v>422</v>
      </c>
      <c r="Y1906" s="21" t="s">
        <v>4584</v>
      </c>
      <c r="Z1906" s="52">
        <v>17.698179979777557</v>
      </c>
    </row>
    <row r="1907" spans="1:26" x14ac:dyDescent="0.25">
      <c r="A1907" s="70" t="s">
        <v>4583</v>
      </c>
      <c r="B1907" s="2" t="s">
        <v>2559</v>
      </c>
      <c r="C1907" s="19" t="s">
        <v>3529</v>
      </c>
      <c r="D1907" s="2" t="s">
        <v>410</v>
      </c>
      <c r="E1907" s="14">
        <v>20020021</v>
      </c>
      <c r="F1907" s="14" t="s">
        <v>432</v>
      </c>
      <c r="G1907" s="19">
        <v>1</v>
      </c>
      <c r="H1907" s="21">
        <v>3.01</v>
      </c>
      <c r="I1907" s="21">
        <v>112.88</v>
      </c>
      <c r="J1907" s="58">
        <v>0</v>
      </c>
      <c r="K1907" s="58">
        <v>0</v>
      </c>
      <c r="L1907" s="72">
        <v>0</v>
      </c>
      <c r="M1907" s="73">
        <v>0</v>
      </c>
      <c r="N1907" s="19">
        <v>0</v>
      </c>
      <c r="O1907" s="21">
        <v>0</v>
      </c>
      <c r="P1907" s="2">
        <v>113</v>
      </c>
      <c r="Q1907" s="2" t="s">
        <v>41</v>
      </c>
      <c r="R1907" s="2" t="s">
        <v>2560</v>
      </c>
      <c r="S1907" s="2" t="s">
        <v>2561</v>
      </c>
      <c r="T1907" s="2" t="s">
        <v>953</v>
      </c>
      <c r="U1907" s="57">
        <v>0</v>
      </c>
      <c r="V1907" s="2">
        <v>45965</v>
      </c>
      <c r="W1907" s="2">
        <v>1</v>
      </c>
      <c r="X1907" s="74" t="s">
        <v>422</v>
      </c>
      <c r="Y1907" s="21" t="s">
        <v>4584</v>
      </c>
      <c r="Z1907" s="52">
        <v>1.8750830564784053</v>
      </c>
    </row>
    <row r="1908" spans="1:26" x14ac:dyDescent="0.25">
      <c r="A1908" s="70" t="s">
        <v>4583</v>
      </c>
      <c r="B1908" s="2" t="s">
        <v>3971</v>
      </c>
      <c r="C1908" s="19" t="s">
        <v>3529</v>
      </c>
      <c r="D1908" s="2" t="s">
        <v>410</v>
      </c>
      <c r="E1908" s="14">
        <v>20020021</v>
      </c>
      <c r="F1908" s="14" t="s">
        <v>573</v>
      </c>
      <c r="G1908" s="19">
        <v>13</v>
      </c>
      <c r="H1908" s="21">
        <v>59.08</v>
      </c>
      <c r="I1908" s="21">
        <v>2171.7199999999998</v>
      </c>
      <c r="J1908" s="58">
        <v>0</v>
      </c>
      <c r="K1908" s="58">
        <v>0</v>
      </c>
      <c r="L1908" s="72">
        <v>0</v>
      </c>
      <c r="M1908" s="73">
        <v>0</v>
      </c>
      <c r="N1908" s="19">
        <v>0</v>
      </c>
      <c r="O1908" s="21">
        <v>0</v>
      </c>
      <c r="P1908" s="2">
        <v>2172</v>
      </c>
      <c r="Q1908" s="2" t="s">
        <v>41</v>
      </c>
      <c r="R1908" s="2" t="s">
        <v>1239</v>
      </c>
      <c r="S1908" s="2" t="s">
        <v>3972</v>
      </c>
      <c r="T1908" s="2" t="s">
        <v>3973</v>
      </c>
      <c r="U1908" s="57">
        <v>0</v>
      </c>
      <c r="V1908" s="2">
        <v>0</v>
      </c>
      <c r="W1908" s="2">
        <v>1</v>
      </c>
      <c r="X1908" s="74" t="s">
        <v>422</v>
      </c>
      <c r="Y1908" s="21" t="s">
        <v>4584</v>
      </c>
      <c r="Z1908" s="52">
        <v>23.893331076506431</v>
      </c>
    </row>
    <row r="1909" spans="1:26" x14ac:dyDescent="0.25">
      <c r="A1909" s="70" t="s">
        <v>4583</v>
      </c>
      <c r="B1909" s="2" t="s">
        <v>4302</v>
      </c>
      <c r="C1909" s="19" t="s">
        <v>3529</v>
      </c>
      <c r="D1909" s="2" t="s">
        <v>410</v>
      </c>
      <c r="E1909" s="14">
        <v>20020021</v>
      </c>
      <c r="F1909" s="14" t="s">
        <v>477</v>
      </c>
      <c r="G1909" s="19">
        <v>10</v>
      </c>
      <c r="H1909" s="21">
        <v>36.660000000000004</v>
      </c>
      <c r="I1909" s="21">
        <v>1371.64</v>
      </c>
      <c r="J1909" s="58">
        <v>0</v>
      </c>
      <c r="K1909" s="58">
        <v>0</v>
      </c>
      <c r="L1909" s="72">
        <v>0</v>
      </c>
      <c r="M1909" s="73">
        <v>0</v>
      </c>
      <c r="N1909" s="19">
        <v>0</v>
      </c>
      <c r="O1909" s="21">
        <v>0</v>
      </c>
      <c r="P1909" s="2">
        <v>1372</v>
      </c>
      <c r="Q1909" s="2" t="s">
        <v>41</v>
      </c>
      <c r="R1909" s="2" t="s">
        <v>1329</v>
      </c>
      <c r="S1909" s="2" t="s">
        <v>4303</v>
      </c>
      <c r="T1909" s="2" t="s">
        <v>953</v>
      </c>
      <c r="U1909" s="57">
        <v>0</v>
      </c>
      <c r="V1909" s="2">
        <v>46111</v>
      </c>
      <c r="W1909" s="2">
        <v>1</v>
      </c>
      <c r="X1909" s="74" t="s">
        <v>422</v>
      </c>
      <c r="Y1909" s="21" t="s">
        <v>4584</v>
      </c>
      <c r="Z1909" s="52">
        <v>18.707583196944899</v>
      </c>
    </row>
    <row r="1910" spans="1:26" x14ac:dyDescent="0.25">
      <c r="A1910" s="70" t="s">
        <v>4583</v>
      </c>
      <c r="B1910" s="2" t="s">
        <v>4553</v>
      </c>
      <c r="C1910" s="19" t="s">
        <v>3529</v>
      </c>
      <c r="D1910" s="2" t="s">
        <v>410</v>
      </c>
      <c r="E1910" s="14">
        <v>20020021</v>
      </c>
      <c r="F1910" s="14" t="s">
        <v>538</v>
      </c>
      <c r="G1910" s="19">
        <v>5</v>
      </c>
      <c r="H1910" s="21">
        <v>16.98</v>
      </c>
      <c r="I1910" s="21">
        <v>622.64</v>
      </c>
      <c r="J1910" s="58">
        <v>0</v>
      </c>
      <c r="K1910" s="58">
        <v>0</v>
      </c>
      <c r="L1910" s="72">
        <v>0</v>
      </c>
      <c r="M1910" s="73">
        <v>0</v>
      </c>
      <c r="N1910" s="19">
        <v>0</v>
      </c>
      <c r="O1910" s="21">
        <v>0</v>
      </c>
      <c r="P1910" s="2">
        <v>623</v>
      </c>
      <c r="Q1910" s="2" t="s">
        <v>41</v>
      </c>
      <c r="R1910" s="2" t="s">
        <v>4673</v>
      </c>
      <c r="S1910" s="2" t="s">
        <v>4674</v>
      </c>
      <c r="T1910" s="2" t="s">
        <v>60</v>
      </c>
      <c r="U1910" s="57">
        <v>0</v>
      </c>
      <c r="V1910" s="2">
        <v>46125</v>
      </c>
      <c r="W1910" s="2">
        <v>1</v>
      </c>
      <c r="X1910" s="74" t="s">
        <v>422</v>
      </c>
      <c r="Y1910" s="21" t="s">
        <v>4584</v>
      </c>
      <c r="Z1910" s="52">
        <v>9.1672555948174317</v>
      </c>
    </row>
    <row r="1911" spans="1:26" x14ac:dyDescent="0.25">
      <c r="A1911" s="70" t="s">
        <v>4583</v>
      </c>
      <c r="B1911" s="2" t="s">
        <v>2484</v>
      </c>
      <c r="C1911" s="19" t="s">
        <v>3529</v>
      </c>
      <c r="D1911" s="2" t="s">
        <v>2458</v>
      </c>
      <c r="E1911" s="14">
        <v>20020023</v>
      </c>
      <c r="F1911" s="14" t="s">
        <v>516</v>
      </c>
      <c r="G1911" s="19">
        <v>7</v>
      </c>
      <c r="H1911" s="21">
        <v>22.36</v>
      </c>
      <c r="I1911" s="21">
        <v>895.77</v>
      </c>
      <c r="J1911" s="58">
        <v>0</v>
      </c>
      <c r="K1911" s="58">
        <v>0</v>
      </c>
      <c r="L1911" s="72">
        <v>0</v>
      </c>
      <c r="M1911" s="73">
        <v>0</v>
      </c>
      <c r="N1911" s="19">
        <v>0</v>
      </c>
      <c r="O1911" s="21">
        <v>0</v>
      </c>
      <c r="P1911" s="2">
        <v>896</v>
      </c>
      <c r="Q1911" s="2" t="s">
        <v>41</v>
      </c>
      <c r="R1911" s="2" t="s">
        <v>961</v>
      </c>
      <c r="S1911" s="2" t="s">
        <v>2485</v>
      </c>
      <c r="T1911" s="2" t="s">
        <v>953</v>
      </c>
      <c r="U1911" s="57">
        <v>0</v>
      </c>
      <c r="V1911" s="2">
        <v>45959</v>
      </c>
      <c r="W1911" s="2">
        <v>1</v>
      </c>
      <c r="X1911" s="74" t="s">
        <v>422</v>
      </c>
      <c r="Y1911" s="21" t="s">
        <v>4584</v>
      </c>
      <c r="Z1911" s="52">
        <v>14.021444543828267</v>
      </c>
    </row>
    <row r="1912" spans="1:26" x14ac:dyDescent="0.25">
      <c r="A1912" s="70" t="s">
        <v>4583</v>
      </c>
      <c r="B1912" s="2" t="s">
        <v>2562</v>
      </c>
      <c r="C1912" s="19" t="s">
        <v>3529</v>
      </c>
      <c r="D1912" s="2" t="s">
        <v>2458</v>
      </c>
      <c r="E1912" s="14">
        <v>20020023</v>
      </c>
      <c r="F1912" s="14" t="s">
        <v>566</v>
      </c>
      <c r="G1912" s="19">
        <v>7</v>
      </c>
      <c r="H1912" s="21">
        <v>21.84</v>
      </c>
      <c r="I1912" s="21">
        <v>811.01</v>
      </c>
      <c r="J1912" s="58">
        <v>0</v>
      </c>
      <c r="K1912" s="58">
        <v>0</v>
      </c>
      <c r="L1912" s="72">
        <v>0</v>
      </c>
      <c r="M1912" s="73">
        <v>0</v>
      </c>
      <c r="N1912" s="19">
        <v>0</v>
      </c>
      <c r="O1912" s="21">
        <v>0</v>
      </c>
      <c r="P1912" s="2">
        <v>811</v>
      </c>
      <c r="Q1912" s="2" t="s">
        <v>41</v>
      </c>
      <c r="R1912" s="2" t="s">
        <v>1905</v>
      </c>
      <c r="S1912" s="2" t="s">
        <v>2563</v>
      </c>
      <c r="T1912" s="2" t="s">
        <v>60</v>
      </c>
      <c r="U1912" s="57">
        <v>0</v>
      </c>
      <c r="V1912" s="2">
        <v>45965</v>
      </c>
      <c r="W1912" s="2">
        <v>1</v>
      </c>
      <c r="X1912" s="74" t="s">
        <v>422</v>
      </c>
      <c r="Y1912" s="21" t="s">
        <v>4584</v>
      </c>
      <c r="Z1912" s="52">
        <v>12.99695512820513</v>
      </c>
    </row>
    <row r="1913" spans="1:26" x14ac:dyDescent="0.25">
      <c r="A1913" s="70" t="s">
        <v>4583</v>
      </c>
      <c r="B1913" s="2" t="s">
        <v>2645</v>
      </c>
      <c r="C1913" s="19" t="s">
        <v>3529</v>
      </c>
      <c r="D1913" s="2" t="s">
        <v>2458</v>
      </c>
      <c r="E1913" s="14">
        <v>20020023</v>
      </c>
      <c r="F1913" s="14" t="s">
        <v>523</v>
      </c>
      <c r="G1913" s="19">
        <v>7</v>
      </c>
      <c r="H1913" s="21">
        <v>22.92</v>
      </c>
      <c r="I1913" s="21">
        <v>912.11999999999989</v>
      </c>
      <c r="J1913" s="58">
        <v>0</v>
      </c>
      <c r="K1913" s="58">
        <v>0</v>
      </c>
      <c r="L1913" s="72">
        <v>0</v>
      </c>
      <c r="M1913" s="73">
        <v>0</v>
      </c>
      <c r="N1913" s="19">
        <v>0</v>
      </c>
      <c r="O1913" s="21">
        <v>0</v>
      </c>
      <c r="P1913" s="2">
        <v>912</v>
      </c>
      <c r="Q1913" s="2" t="s">
        <v>41</v>
      </c>
      <c r="R1913" s="2" t="s">
        <v>2646</v>
      </c>
      <c r="S1913" s="2" t="s">
        <v>2647</v>
      </c>
      <c r="T1913" s="2" t="s">
        <v>97</v>
      </c>
      <c r="U1913" s="57">
        <v>0</v>
      </c>
      <c r="V1913" s="2">
        <v>45971</v>
      </c>
      <c r="W1913" s="2">
        <v>1</v>
      </c>
      <c r="X1913" s="74" t="s">
        <v>422</v>
      </c>
      <c r="Y1913" s="21" t="s">
        <v>4584</v>
      </c>
      <c r="Z1913" s="52">
        <v>13.92853403141361</v>
      </c>
    </row>
    <row r="1914" spans="1:26" x14ac:dyDescent="0.25">
      <c r="A1914" s="70" t="s">
        <v>4583</v>
      </c>
      <c r="B1914" s="2" t="s">
        <v>2486</v>
      </c>
      <c r="C1914" s="19" t="s">
        <v>3529</v>
      </c>
      <c r="D1914" s="2" t="s">
        <v>2458</v>
      </c>
      <c r="E1914" s="14">
        <v>20020023</v>
      </c>
      <c r="F1914" s="14" t="s">
        <v>528</v>
      </c>
      <c r="G1914" s="19">
        <v>7</v>
      </c>
      <c r="H1914" s="21">
        <v>19.180000000000003</v>
      </c>
      <c r="I1914" s="21">
        <v>836.12999999999988</v>
      </c>
      <c r="J1914" s="58">
        <v>0</v>
      </c>
      <c r="K1914" s="58">
        <v>0</v>
      </c>
      <c r="L1914" s="72">
        <v>0</v>
      </c>
      <c r="M1914" s="73">
        <v>0</v>
      </c>
      <c r="N1914" s="19">
        <v>0</v>
      </c>
      <c r="O1914" s="21">
        <v>0</v>
      </c>
      <c r="P1914" s="2">
        <v>836</v>
      </c>
      <c r="Q1914" s="2" t="s">
        <v>41</v>
      </c>
      <c r="R1914" s="2" t="s">
        <v>2487</v>
      </c>
      <c r="S1914" s="2" t="s">
        <v>2488</v>
      </c>
      <c r="T1914" s="2" t="s">
        <v>842</v>
      </c>
      <c r="U1914" s="57">
        <v>0</v>
      </c>
      <c r="V1914" s="2">
        <v>45959</v>
      </c>
      <c r="W1914" s="2">
        <v>1</v>
      </c>
      <c r="X1914" s="74" t="s">
        <v>422</v>
      </c>
      <c r="Y1914" s="21" t="s">
        <v>4584</v>
      </c>
      <c r="Z1914" s="52">
        <v>15.257846715328466</v>
      </c>
    </row>
    <row r="1915" spans="1:26" x14ac:dyDescent="0.25">
      <c r="A1915" s="70" t="s">
        <v>4583</v>
      </c>
      <c r="B1915" s="2" t="s">
        <v>2564</v>
      </c>
      <c r="C1915" s="19" t="s">
        <v>3529</v>
      </c>
      <c r="D1915" s="2" t="s">
        <v>2458</v>
      </c>
      <c r="E1915" s="14">
        <v>20020023</v>
      </c>
      <c r="F1915" s="14" t="s">
        <v>533</v>
      </c>
      <c r="G1915" s="19">
        <v>13</v>
      </c>
      <c r="H1915" s="21">
        <v>32.6</v>
      </c>
      <c r="I1915" s="21">
        <v>1275.06</v>
      </c>
      <c r="J1915" s="58">
        <v>0</v>
      </c>
      <c r="K1915" s="58">
        <v>0</v>
      </c>
      <c r="L1915" s="72">
        <v>0</v>
      </c>
      <c r="M1915" s="73">
        <v>0</v>
      </c>
      <c r="N1915" s="19">
        <v>0</v>
      </c>
      <c r="O1915" s="21">
        <v>0</v>
      </c>
      <c r="P1915" s="2">
        <v>1275</v>
      </c>
      <c r="Q1915" s="2" t="s">
        <v>41</v>
      </c>
      <c r="R1915" s="2" t="s">
        <v>2565</v>
      </c>
      <c r="S1915" s="2" t="s">
        <v>2566</v>
      </c>
      <c r="T1915" s="2" t="s">
        <v>65</v>
      </c>
      <c r="U1915" s="57">
        <v>0</v>
      </c>
      <c r="V1915" s="2">
        <v>45965</v>
      </c>
      <c r="W1915" s="2">
        <v>1</v>
      </c>
      <c r="X1915" s="74" t="s">
        <v>422</v>
      </c>
      <c r="Y1915" s="21" t="s">
        <v>4584</v>
      </c>
      <c r="Z1915" s="52">
        <v>25.422975460122696</v>
      </c>
    </row>
    <row r="1916" spans="1:26" x14ac:dyDescent="0.25">
      <c r="A1916" s="70" t="s">
        <v>4583</v>
      </c>
      <c r="B1916" s="2" t="s">
        <v>2939</v>
      </c>
      <c r="C1916" s="19" t="s">
        <v>3529</v>
      </c>
      <c r="D1916" s="2" t="s">
        <v>2458</v>
      </c>
      <c r="E1916" s="14">
        <v>20020023</v>
      </c>
      <c r="F1916" s="14" t="s">
        <v>483</v>
      </c>
      <c r="G1916" s="19">
        <v>6</v>
      </c>
      <c r="H1916" s="21">
        <v>6.18</v>
      </c>
      <c r="I1916" s="21">
        <v>240.51</v>
      </c>
      <c r="J1916" s="58">
        <v>0</v>
      </c>
      <c r="K1916" s="58">
        <v>0</v>
      </c>
      <c r="L1916" s="72">
        <v>0</v>
      </c>
      <c r="M1916" s="73">
        <v>0</v>
      </c>
      <c r="N1916" s="19">
        <v>0</v>
      </c>
      <c r="O1916" s="21">
        <v>0</v>
      </c>
      <c r="P1916" s="2">
        <v>241</v>
      </c>
      <c r="Q1916" s="2" t="s">
        <v>41</v>
      </c>
      <c r="R1916" s="2">
        <v>0</v>
      </c>
      <c r="S1916" s="2">
        <v>0</v>
      </c>
      <c r="T1916" s="2">
        <v>0</v>
      </c>
      <c r="U1916" s="57">
        <v>0</v>
      </c>
      <c r="V1916" s="2">
        <v>0</v>
      </c>
      <c r="W1916" s="2">
        <v>1</v>
      </c>
      <c r="X1916" s="74" t="s">
        <v>1044</v>
      </c>
      <c r="Y1916" s="21" t="s">
        <v>4584</v>
      </c>
      <c r="Z1916" s="52">
        <v>11.675242718446603</v>
      </c>
    </row>
    <row r="1917" spans="1:26" x14ac:dyDescent="0.25">
      <c r="A1917" s="70" t="s">
        <v>4583</v>
      </c>
      <c r="B1917" s="2" t="s">
        <v>2489</v>
      </c>
      <c r="C1917" s="19" t="s">
        <v>3529</v>
      </c>
      <c r="D1917" s="2" t="s">
        <v>2458</v>
      </c>
      <c r="E1917" s="14">
        <v>20020023</v>
      </c>
      <c r="F1917" s="14" t="s">
        <v>484</v>
      </c>
      <c r="G1917" s="19">
        <v>6</v>
      </c>
      <c r="H1917" s="21">
        <v>8.58</v>
      </c>
      <c r="I1917" s="21">
        <v>369.33</v>
      </c>
      <c r="J1917" s="58">
        <v>0</v>
      </c>
      <c r="K1917" s="58">
        <v>0</v>
      </c>
      <c r="L1917" s="72">
        <v>0</v>
      </c>
      <c r="M1917" s="73">
        <v>0</v>
      </c>
      <c r="N1917" s="19">
        <v>0</v>
      </c>
      <c r="O1917" s="21">
        <v>0</v>
      </c>
      <c r="P1917" s="2">
        <v>369</v>
      </c>
      <c r="Q1917" s="2" t="s">
        <v>41</v>
      </c>
      <c r="R1917" s="2" t="s">
        <v>2490</v>
      </c>
      <c r="S1917" s="2" t="s">
        <v>2491</v>
      </c>
      <c r="T1917" s="2" t="s">
        <v>938</v>
      </c>
      <c r="U1917" s="57">
        <v>0</v>
      </c>
      <c r="V1917" s="2">
        <v>45959</v>
      </c>
      <c r="W1917" s="2">
        <v>1</v>
      </c>
      <c r="X1917" s="74" t="s">
        <v>422</v>
      </c>
      <c r="Y1917" s="21" t="s">
        <v>4584</v>
      </c>
      <c r="Z1917" s="52">
        <v>12.913636363636366</v>
      </c>
    </row>
    <row r="1918" spans="1:26" x14ac:dyDescent="0.25">
      <c r="A1918" s="70" t="s">
        <v>4583</v>
      </c>
      <c r="B1918" s="2" t="s">
        <v>2492</v>
      </c>
      <c r="C1918" s="19" t="s">
        <v>3529</v>
      </c>
      <c r="D1918" s="2" t="s">
        <v>2458</v>
      </c>
      <c r="E1918" s="14">
        <v>20020023</v>
      </c>
      <c r="F1918" s="14" t="s">
        <v>573</v>
      </c>
      <c r="G1918" s="19">
        <v>9</v>
      </c>
      <c r="H1918" s="21">
        <v>27.52</v>
      </c>
      <c r="I1918" s="21">
        <v>1051.74</v>
      </c>
      <c r="J1918" s="58">
        <v>0</v>
      </c>
      <c r="K1918" s="58">
        <v>0</v>
      </c>
      <c r="L1918" s="72">
        <v>0</v>
      </c>
      <c r="M1918" s="73">
        <v>0</v>
      </c>
      <c r="N1918" s="19">
        <v>0</v>
      </c>
      <c r="O1918" s="21">
        <v>0</v>
      </c>
      <c r="P1918" s="2">
        <v>1052</v>
      </c>
      <c r="Q1918" s="2" t="s">
        <v>41</v>
      </c>
      <c r="R1918" s="2" t="s">
        <v>2493</v>
      </c>
      <c r="S1918" s="2" t="s">
        <v>2494</v>
      </c>
      <c r="T1918" s="2" t="s">
        <v>97</v>
      </c>
      <c r="U1918" s="57">
        <v>0</v>
      </c>
      <c r="V1918" s="2">
        <v>45959</v>
      </c>
      <c r="W1918" s="2">
        <v>1</v>
      </c>
      <c r="X1918" s="74" t="s">
        <v>422</v>
      </c>
      <c r="Y1918" s="21" t="s">
        <v>4584</v>
      </c>
      <c r="Z1918" s="52">
        <v>17.197783430232558</v>
      </c>
    </row>
    <row r="1919" spans="1:26" x14ac:dyDescent="0.25">
      <c r="A1919" s="70" t="s">
        <v>4583</v>
      </c>
      <c r="B1919" s="2" t="s">
        <v>3086</v>
      </c>
      <c r="C1919" s="19" t="s">
        <v>3529</v>
      </c>
      <c r="D1919" s="2" t="s">
        <v>2458</v>
      </c>
      <c r="E1919" s="14">
        <v>20020023</v>
      </c>
      <c r="F1919" s="14" t="s">
        <v>538</v>
      </c>
      <c r="G1919" s="19">
        <v>7</v>
      </c>
      <c r="H1919" s="21">
        <v>17.759999999999998</v>
      </c>
      <c r="I1919" s="21">
        <v>693.37</v>
      </c>
      <c r="J1919" s="58">
        <v>0</v>
      </c>
      <c r="K1919" s="58">
        <v>0</v>
      </c>
      <c r="L1919" s="72">
        <v>0</v>
      </c>
      <c r="M1919" s="73">
        <v>0</v>
      </c>
      <c r="N1919" s="19">
        <v>0</v>
      </c>
      <c r="O1919" s="21">
        <v>0</v>
      </c>
      <c r="P1919" s="2">
        <v>693</v>
      </c>
      <c r="Q1919" s="2" t="s">
        <v>41</v>
      </c>
      <c r="R1919" s="2" t="s">
        <v>3087</v>
      </c>
      <c r="S1919" s="2" t="s">
        <v>3088</v>
      </c>
      <c r="T1919" s="2" t="s">
        <v>60</v>
      </c>
      <c r="U1919" s="57">
        <v>0</v>
      </c>
      <c r="V1919" s="2">
        <v>46013</v>
      </c>
      <c r="W1919" s="2">
        <v>1</v>
      </c>
      <c r="X1919" s="74" t="s">
        <v>422</v>
      </c>
      <c r="Y1919" s="21" t="s">
        <v>4584</v>
      </c>
      <c r="Z1919" s="52">
        <v>13.664386261261265</v>
      </c>
    </row>
    <row r="1920" spans="1:26" x14ac:dyDescent="0.25">
      <c r="A1920" s="70" t="s">
        <v>4583</v>
      </c>
      <c r="B1920" s="2" t="s">
        <v>2648</v>
      </c>
      <c r="C1920" s="19" t="s">
        <v>3529</v>
      </c>
      <c r="D1920" s="2" t="s">
        <v>2458</v>
      </c>
      <c r="E1920" s="14">
        <v>20020023</v>
      </c>
      <c r="F1920" s="14" t="s">
        <v>436</v>
      </c>
      <c r="G1920" s="19">
        <v>14</v>
      </c>
      <c r="H1920" s="21">
        <v>41.47999999999999</v>
      </c>
      <c r="I1920" s="21">
        <v>1609.3799999999999</v>
      </c>
      <c r="J1920" s="58">
        <v>0</v>
      </c>
      <c r="K1920" s="58">
        <v>0</v>
      </c>
      <c r="L1920" s="72">
        <v>0</v>
      </c>
      <c r="M1920" s="73">
        <v>0</v>
      </c>
      <c r="N1920" s="19">
        <v>0</v>
      </c>
      <c r="O1920" s="21">
        <v>0</v>
      </c>
      <c r="P1920" s="2">
        <v>1609</v>
      </c>
      <c r="Q1920" s="2" t="s">
        <v>41</v>
      </c>
      <c r="R1920" s="2" t="s">
        <v>2649</v>
      </c>
      <c r="S1920" s="2" t="s">
        <v>2719</v>
      </c>
      <c r="T1920" s="2" t="s">
        <v>97</v>
      </c>
      <c r="U1920" s="57">
        <v>0</v>
      </c>
      <c r="V1920" s="2">
        <v>45971</v>
      </c>
      <c r="W1920" s="2">
        <v>1</v>
      </c>
      <c r="X1920" s="74" t="s">
        <v>422</v>
      </c>
      <c r="Y1920" s="21" t="s">
        <v>4584</v>
      </c>
      <c r="Z1920" s="52">
        <v>27.159257473481201</v>
      </c>
    </row>
    <row r="1921" spans="1:26" x14ac:dyDescent="0.25">
      <c r="A1921" s="70" t="s">
        <v>4583</v>
      </c>
      <c r="B1921" s="2" t="s">
        <v>4478</v>
      </c>
      <c r="C1921" s="19" t="s">
        <v>3529</v>
      </c>
      <c r="D1921" s="2" t="s">
        <v>2458</v>
      </c>
      <c r="E1921" s="14">
        <v>20020023</v>
      </c>
      <c r="F1921" s="14" t="s">
        <v>540</v>
      </c>
      <c r="G1921" s="19">
        <v>14</v>
      </c>
      <c r="H1921" s="21">
        <v>25.659999999999997</v>
      </c>
      <c r="I1921" s="21">
        <v>966.40000000000009</v>
      </c>
      <c r="J1921" s="58">
        <v>0</v>
      </c>
      <c r="K1921" s="58">
        <v>0</v>
      </c>
      <c r="L1921" s="72">
        <v>0</v>
      </c>
      <c r="M1921" s="73">
        <v>0</v>
      </c>
      <c r="N1921" s="19">
        <v>0</v>
      </c>
      <c r="O1921" s="21">
        <v>0</v>
      </c>
      <c r="P1921" s="2">
        <v>966</v>
      </c>
      <c r="Q1921" s="2" t="s">
        <v>41</v>
      </c>
      <c r="R1921" s="2" t="s">
        <v>4479</v>
      </c>
      <c r="S1921" s="2" t="s">
        <v>4480</v>
      </c>
      <c r="T1921" s="2" t="s">
        <v>3900</v>
      </c>
      <c r="U1921" s="57">
        <v>0</v>
      </c>
      <c r="V1921" s="2">
        <v>45999</v>
      </c>
      <c r="W1921" s="2">
        <v>1</v>
      </c>
      <c r="X1921" s="74" t="s">
        <v>422</v>
      </c>
      <c r="Y1921" s="21" t="s">
        <v>4584</v>
      </c>
      <c r="Z1921" s="52">
        <v>26.363211223694474</v>
      </c>
    </row>
    <row r="1922" spans="1:26" x14ac:dyDescent="0.25">
      <c r="A1922" s="70" t="s">
        <v>4583</v>
      </c>
      <c r="B1922" s="2" t="s">
        <v>2495</v>
      </c>
      <c r="C1922" s="19" t="s">
        <v>3529</v>
      </c>
      <c r="D1922" s="2" t="s">
        <v>2458</v>
      </c>
      <c r="E1922" s="14">
        <v>20020023</v>
      </c>
      <c r="F1922" s="14" t="s">
        <v>656</v>
      </c>
      <c r="G1922" s="19">
        <v>5</v>
      </c>
      <c r="H1922" s="21">
        <v>10.040000000000001</v>
      </c>
      <c r="I1922" s="21">
        <v>447.45</v>
      </c>
      <c r="J1922" s="58">
        <v>0</v>
      </c>
      <c r="K1922" s="58">
        <v>0</v>
      </c>
      <c r="L1922" s="72">
        <v>0</v>
      </c>
      <c r="M1922" s="73">
        <v>0</v>
      </c>
      <c r="N1922" s="19">
        <v>0</v>
      </c>
      <c r="O1922" s="21">
        <v>0</v>
      </c>
      <c r="P1922" s="2">
        <v>447</v>
      </c>
      <c r="Q1922" s="2" t="s">
        <v>41</v>
      </c>
      <c r="R1922" s="2" t="s">
        <v>2496</v>
      </c>
      <c r="S1922" s="2" t="s">
        <v>2497</v>
      </c>
      <c r="T1922" s="2" t="s">
        <v>953</v>
      </c>
      <c r="U1922" s="57">
        <v>0</v>
      </c>
      <c r="V1922" s="2">
        <v>45959</v>
      </c>
      <c r="W1922" s="2">
        <v>1</v>
      </c>
      <c r="X1922" s="74" t="s">
        <v>422</v>
      </c>
      <c r="Y1922" s="21" t="s">
        <v>4584</v>
      </c>
      <c r="Z1922" s="52">
        <v>11.141683266932269</v>
      </c>
    </row>
    <row r="1923" spans="1:26" x14ac:dyDescent="0.25">
      <c r="A1923" s="70" t="s">
        <v>4583</v>
      </c>
      <c r="B1923" s="2" t="s">
        <v>2567</v>
      </c>
      <c r="C1923" s="19" t="s">
        <v>3529</v>
      </c>
      <c r="D1923" s="2" t="s">
        <v>2458</v>
      </c>
      <c r="E1923" s="14">
        <v>20020023</v>
      </c>
      <c r="F1923" s="14" t="s">
        <v>439</v>
      </c>
      <c r="G1923" s="19">
        <v>3</v>
      </c>
      <c r="H1923" s="21">
        <v>2.52</v>
      </c>
      <c r="I1923" s="21">
        <v>102.06</v>
      </c>
      <c r="J1923" s="58">
        <v>0</v>
      </c>
      <c r="K1923" s="58">
        <v>0</v>
      </c>
      <c r="L1923" s="72">
        <v>0</v>
      </c>
      <c r="M1923" s="73">
        <v>0</v>
      </c>
      <c r="N1923" s="19">
        <v>0</v>
      </c>
      <c r="O1923" s="21">
        <v>0</v>
      </c>
      <c r="P1923" s="2">
        <v>102</v>
      </c>
      <c r="Q1923" s="2" t="s">
        <v>41</v>
      </c>
      <c r="R1923" s="2" t="s">
        <v>2568</v>
      </c>
      <c r="S1923" s="2" t="s">
        <v>2569</v>
      </c>
      <c r="T1923" s="2" t="s">
        <v>97</v>
      </c>
      <c r="U1923" s="57">
        <v>0</v>
      </c>
      <c r="V1923" s="2">
        <v>45965</v>
      </c>
      <c r="W1923" s="2">
        <v>1</v>
      </c>
      <c r="X1923" s="74" t="s">
        <v>422</v>
      </c>
      <c r="Y1923" s="21" t="s">
        <v>4584</v>
      </c>
      <c r="Z1923" s="52">
        <v>6.0750000000000011</v>
      </c>
    </row>
    <row r="1924" spans="1:26" x14ac:dyDescent="0.25">
      <c r="A1924" s="70" t="s">
        <v>4583</v>
      </c>
      <c r="B1924" s="2" t="s">
        <v>2650</v>
      </c>
      <c r="C1924" s="19" t="s">
        <v>3529</v>
      </c>
      <c r="D1924" s="2" t="s">
        <v>2458</v>
      </c>
      <c r="E1924" s="14">
        <v>20020023</v>
      </c>
      <c r="F1924" s="14" t="s">
        <v>575</v>
      </c>
      <c r="G1924" s="19">
        <v>6</v>
      </c>
      <c r="H1924" s="21">
        <v>10.119999999999999</v>
      </c>
      <c r="I1924" s="21">
        <v>412.37</v>
      </c>
      <c r="J1924" s="58">
        <v>0</v>
      </c>
      <c r="K1924" s="58">
        <v>0</v>
      </c>
      <c r="L1924" s="72">
        <v>0</v>
      </c>
      <c r="M1924" s="73">
        <v>0</v>
      </c>
      <c r="N1924" s="19">
        <v>0</v>
      </c>
      <c r="O1924" s="21">
        <v>0</v>
      </c>
      <c r="P1924" s="2">
        <v>412</v>
      </c>
      <c r="Q1924" s="2" t="s">
        <v>41</v>
      </c>
      <c r="R1924" s="2" t="s">
        <v>2651</v>
      </c>
      <c r="S1924" s="2" t="s">
        <v>2652</v>
      </c>
      <c r="T1924" s="2" t="s">
        <v>953</v>
      </c>
      <c r="U1924" s="57">
        <v>0</v>
      </c>
      <c r="V1924" s="2">
        <v>45971</v>
      </c>
      <c r="W1924" s="2">
        <v>1</v>
      </c>
      <c r="X1924" s="74" t="s">
        <v>422</v>
      </c>
      <c r="Y1924" s="21" t="s">
        <v>4584</v>
      </c>
      <c r="Z1924" s="52">
        <v>12.224407114624508</v>
      </c>
    </row>
    <row r="1925" spans="1:26" x14ac:dyDescent="0.25">
      <c r="A1925" s="70" t="s">
        <v>4583</v>
      </c>
      <c r="B1925" s="2" t="s">
        <v>2570</v>
      </c>
      <c r="C1925" s="19" t="s">
        <v>3529</v>
      </c>
      <c r="D1925" s="2" t="s">
        <v>2458</v>
      </c>
      <c r="E1925" s="14">
        <v>20020023</v>
      </c>
      <c r="F1925" s="14" t="s">
        <v>444</v>
      </c>
      <c r="G1925" s="19">
        <v>7</v>
      </c>
      <c r="H1925" s="21">
        <v>13.98</v>
      </c>
      <c r="I1925" s="21">
        <v>567.1099999999999</v>
      </c>
      <c r="J1925" s="58">
        <v>0</v>
      </c>
      <c r="K1925" s="58">
        <v>0</v>
      </c>
      <c r="L1925" s="72">
        <v>0</v>
      </c>
      <c r="M1925" s="73">
        <v>0</v>
      </c>
      <c r="N1925" s="19">
        <v>0</v>
      </c>
      <c r="O1925" s="21">
        <v>0</v>
      </c>
      <c r="P1925" s="2">
        <v>567</v>
      </c>
      <c r="Q1925" s="2" t="s">
        <v>41</v>
      </c>
      <c r="R1925" s="2" t="s">
        <v>2571</v>
      </c>
      <c r="S1925" s="2" t="s">
        <v>2572</v>
      </c>
      <c r="T1925" s="2" t="s">
        <v>953</v>
      </c>
      <c r="U1925" s="57">
        <v>0</v>
      </c>
      <c r="V1925" s="2">
        <v>45965</v>
      </c>
      <c r="W1925" s="2">
        <v>1</v>
      </c>
      <c r="X1925" s="74" t="s">
        <v>422</v>
      </c>
      <c r="Y1925" s="21" t="s">
        <v>4584</v>
      </c>
      <c r="Z1925" s="52">
        <v>14.198032904148784</v>
      </c>
    </row>
    <row r="1926" spans="1:26" x14ac:dyDescent="0.25">
      <c r="A1926" s="70" t="s">
        <v>4583</v>
      </c>
      <c r="B1926" s="2" t="s">
        <v>2940</v>
      </c>
      <c r="C1926" s="19" t="s">
        <v>3529</v>
      </c>
      <c r="D1926" s="2" t="s">
        <v>2458</v>
      </c>
      <c r="E1926" s="14">
        <v>20020023</v>
      </c>
      <c r="F1926" s="14" t="s">
        <v>445</v>
      </c>
      <c r="G1926" s="19">
        <v>14</v>
      </c>
      <c r="H1926" s="21">
        <v>31.759999999999998</v>
      </c>
      <c r="I1926" s="21">
        <v>1288.8399999999999</v>
      </c>
      <c r="J1926" s="58">
        <v>0</v>
      </c>
      <c r="K1926" s="58">
        <v>0</v>
      </c>
      <c r="L1926" s="72">
        <v>0</v>
      </c>
      <c r="M1926" s="73">
        <v>0</v>
      </c>
      <c r="N1926" s="19">
        <v>0</v>
      </c>
      <c r="O1926" s="21">
        <v>0</v>
      </c>
      <c r="P1926" s="2">
        <v>1289</v>
      </c>
      <c r="Q1926" s="2" t="s">
        <v>41</v>
      </c>
      <c r="R1926" s="2" t="s">
        <v>1806</v>
      </c>
      <c r="S1926" s="2" t="s">
        <v>2941</v>
      </c>
      <c r="T1926" s="2" t="s">
        <v>953</v>
      </c>
      <c r="U1926" s="57">
        <v>0</v>
      </c>
      <c r="V1926" s="2">
        <v>45999</v>
      </c>
      <c r="W1926" s="2">
        <v>1</v>
      </c>
      <c r="X1926" s="74" t="s">
        <v>422</v>
      </c>
      <c r="Y1926" s="21" t="s">
        <v>4584</v>
      </c>
      <c r="Z1926" s="52">
        <v>28.406423173803532</v>
      </c>
    </row>
    <row r="1927" spans="1:26" x14ac:dyDescent="0.25">
      <c r="A1927" s="70" t="s">
        <v>4583</v>
      </c>
      <c r="B1927" s="2" t="s">
        <v>4554</v>
      </c>
      <c r="C1927" s="19" t="s">
        <v>3529</v>
      </c>
      <c r="D1927" s="2" t="s">
        <v>4543</v>
      </c>
      <c r="E1927" s="14">
        <v>20020025</v>
      </c>
      <c r="F1927" s="14" t="s">
        <v>44</v>
      </c>
      <c r="G1927" s="19">
        <v>14</v>
      </c>
      <c r="H1927" s="21">
        <v>330.54</v>
      </c>
      <c r="I1927" s="21">
        <v>13566.79</v>
      </c>
      <c r="J1927" s="58">
        <v>0</v>
      </c>
      <c r="K1927" s="58">
        <v>0</v>
      </c>
      <c r="L1927" s="72">
        <v>0</v>
      </c>
      <c r="M1927" s="73">
        <v>6250</v>
      </c>
      <c r="N1927" s="19">
        <v>0</v>
      </c>
      <c r="O1927" s="21">
        <v>0</v>
      </c>
      <c r="P1927" s="2">
        <v>7317</v>
      </c>
      <c r="Q1927" s="2" t="s">
        <v>41</v>
      </c>
      <c r="R1927" s="2" t="s">
        <v>4675</v>
      </c>
      <c r="S1927" s="2" t="s">
        <v>4676</v>
      </c>
      <c r="T1927" s="2" t="s">
        <v>972</v>
      </c>
      <c r="U1927" s="57">
        <v>0</v>
      </c>
      <c r="V1927" s="2">
        <v>46125</v>
      </c>
      <c r="W1927" s="2">
        <v>1</v>
      </c>
      <c r="X1927" s="74" t="s">
        <v>422</v>
      </c>
      <c r="Y1927" s="21" t="s">
        <v>4584</v>
      </c>
      <c r="Z1927" s="52">
        <v>28.731024989411267</v>
      </c>
    </row>
    <row r="1928" spans="1:26" x14ac:dyDescent="0.25">
      <c r="A1928" s="70" t="s">
        <v>4583</v>
      </c>
      <c r="B1928" s="2" t="s">
        <v>4677</v>
      </c>
      <c r="C1928" s="19" t="s">
        <v>3529</v>
      </c>
      <c r="D1928" s="2" t="s">
        <v>4543</v>
      </c>
      <c r="E1928" s="14">
        <v>20020025</v>
      </c>
      <c r="F1928" s="14" t="s">
        <v>617</v>
      </c>
      <c r="G1928" s="19">
        <v>5</v>
      </c>
      <c r="H1928" s="21">
        <v>86.039999999999992</v>
      </c>
      <c r="I1928" s="21">
        <v>3607.36</v>
      </c>
      <c r="J1928" s="58">
        <v>0</v>
      </c>
      <c r="K1928" s="58">
        <v>0</v>
      </c>
      <c r="L1928" s="72">
        <v>0</v>
      </c>
      <c r="M1928" s="73">
        <v>0</v>
      </c>
      <c r="N1928" s="19">
        <v>0</v>
      </c>
      <c r="O1928" s="21">
        <v>0</v>
      </c>
      <c r="P1928" s="2">
        <v>3607</v>
      </c>
      <c r="Q1928" s="2" t="s">
        <v>41</v>
      </c>
      <c r="R1928" s="2" t="s">
        <v>1411</v>
      </c>
      <c r="S1928" s="2" t="s">
        <v>4678</v>
      </c>
      <c r="T1928" s="2" t="s">
        <v>4067</v>
      </c>
      <c r="U1928" s="57">
        <v>0</v>
      </c>
      <c r="V1928" s="2">
        <v>46125</v>
      </c>
      <c r="W1928" s="2">
        <v>1</v>
      </c>
      <c r="X1928" s="74" t="s">
        <v>422</v>
      </c>
      <c r="Y1928" s="21" t="s">
        <v>4584</v>
      </c>
      <c r="Z1928" s="52">
        <v>10.481636448163647</v>
      </c>
    </row>
    <row r="1929" spans="1:26" x14ac:dyDescent="0.25">
      <c r="A1929" s="70" t="s">
        <v>4583</v>
      </c>
      <c r="B1929" s="2" t="s">
        <v>4679</v>
      </c>
      <c r="C1929" s="19" t="s">
        <v>3529</v>
      </c>
      <c r="D1929" s="2" t="s">
        <v>4543</v>
      </c>
      <c r="E1929" s="14">
        <v>20020025</v>
      </c>
      <c r="F1929" s="14" t="s">
        <v>513</v>
      </c>
      <c r="G1929" s="19">
        <v>5</v>
      </c>
      <c r="H1929" s="21">
        <v>56.02</v>
      </c>
      <c r="I1929" s="21">
        <v>2256.08</v>
      </c>
      <c r="J1929" s="58">
        <v>0</v>
      </c>
      <c r="K1929" s="58">
        <v>0</v>
      </c>
      <c r="L1929" s="72">
        <v>0</v>
      </c>
      <c r="M1929" s="73">
        <v>0</v>
      </c>
      <c r="N1929" s="19">
        <v>0</v>
      </c>
      <c r="O1929" s="21">
        <v>0</v>
      </c>
      <c r="P1929" s="2">
        <v>2256</v>
      </c>
      <c r="Q1929" s="2" t="s">
        <v>41</v>
      </c>
      <c r="R1929" s="2" t="s">
        <v>1411</v>
      </c>
      <c r="S1929" s="2" t="s">
        <v>4680</v>
      </c>
      <c r="T1929" s="2" t="s">
        <v>4681</v>
      </c>
      <c r="U1929" s="57">
        <v>0</v>
      </c>
      <c r="V1929" s="2">
        <v>46125</v>
      </c>
      <c r="W1929" s="2">
        <v>1</v>
      </c>
      <c r="X1929" s="74" t="s">
        <v>422</v>
      </c>
      <c r="Y1929" s="21" t="s">
        <v>4584</v>
      </c>
      <c r="Z1929" s="52">
        <v>10.068189932167082</v>
      </c>
    </row>
    <row r="1930" spans="1:26" x14ac:dyDescent="0.25">
      <c r="A1930" s="70" t="s">
        <v>4583</v>
      </c>
      <c r="B1930" s="2" t="s">
        <v>4682</v>
      </c>
      <c r="C1930" s="19" t="s">
        <v>3529</v>
      </c>
      <c r="D1930" s="2" t="s">
        <v>4543</v>
      </c>
      <c r="E1930" s="14">
        <v>20020025</v>
      </c>
      <c r="F1930" s="14" t="s">
        <v>516</v>
      </c>
      <c r="G1930" s="19">
        <v>3</v>
      </c>
      <c r="H1930" s="21">
        <v>9.14</v>
      </c>
      <c r="I1930" s="21">
        <v>307.27999999999997</v>
      </c>
      <c r="J1930" s="58">
        <v>0</v>
      </c>
      <c r="K1930" s="58">
        <v>0</v>
      </c>
      <c r="L1930" s="72">
        <v>0</v>
      </c>
      <c r="M1930" s="73">
        <v>0</v>
      </c>
      <c r="N1930" s="19">
        <v>0</v>
      </c>
      <c r="O1930" s="21">
        <v>0</v>
      </c>
      <c r="P1930" s="2">
        <v>307</v>
      </c>
      <c r="Q1930" s="2" t="s">
        <v>41</v>
      </c>
      <c r="R1930" s="2" t="s">
        <v>4683</v>
      </c>
      <c r="S1930" s="2" t="s">
        <v>4684</v>
      </c>
      <c r="T1930" s="2" t="s">
        <v>972</v>
      </c>
      <c r="U1930" s="57">
        <v>0</v>
      </c>
      <c r="V1930" s="2">
        <v>46125</v>
      </c>
      <c r="W1930" s="2">
        <v>1</v>
      </c>
      <c r="X1930" s="74" t="s">
        <v>422</v>
      </c>
      <c r="Y1930" s="21" t="s">
        <v>4584</v>
      </c>
      <c r="Z1930" s="52">
        <v>5.0428884026258203</v>
      </c>
    </row>
    <row r="1931" spans="1:26" x14ac:dyDescent="0.25">
      <c r="A1931" s="70" t="s">
        <v>4583</v>
      </c>
      <c r="B1931" s="2" t="s">
        <v>1381</v>
      </c>
      <c r="C1931" s="19" t="s">
        <v>3530</v>
      </c>
      <c r="D1931" s="2" t="s">
        <v>73</v>
      </c>
      <c r="E1931" s="14">
        <v>20030001</v>
      </c>
      <c r="F1931" s="14" t="s">
        <v>44</v>
      </c>
      <c r="G1931" s="19">
        <v>7</v>
      </c>
      <c r="H1931" s="21">
        <v>337.59</v>
      </c>
      <c r="I1931" s="21">
        <v>12666.980000000001</v>
      </c>
      <c r="J1931" s="58">
        <v>9224</v>
      </c>
      <c r="K1931" s="58">
        <v>0</v>
      </c>
      <c r="L1931" s="72">
        <v>2141.3099999999977</v>
      </c>
      <c r="M1931" s="73">
        <v>0</v>
      </c>
      <c r="N1931" s="19">
        <v>0</v>
      </c>
      <c r="O1931" s="21">
        <v>0</v>
      </c>
      <c r="P1931" s="2">
        <v>1302</v>
      </c>
      <c r="Q1931" s="2" t="s">
        <v>41</v>
      </c>
      <c r="R1931" s="2" t="s">
        <v>77</v>
      </c>
      <c r="S1931" s="2" t="s">
        <v>75</v>
      </c>
      <c r="T1931" s="2" t="s">
        <v>76</v>
      </c>
      <c r="U1931" s="57" t="s">
        <v>435</v>
      </c>
      <c r="V1931" s="2">
        <v>45199</v>
      </c>
      <c r="W1931" s="2">
        <v>1</v>
      </c>
      <c r="X1931" s="74" t="s">
        <v>422</v>
      </c>
      <c r="Y1931" s="21" t="s">
        <v>4584</v>
      </c>
      <c r="Z1931" s="52">
        <v>13.132625373974351</v>
      </c>
    </row>
    <row r="1932" spans="1:26" x14ac:dyDescent="0.25">
      <c r="A1932" s="70" t="s">
        <v>4583</v>
      </c>
      <c r="B1932" s="2" t="s">
        <v>4075</v>
      </c>
      <c r="C1932" s="19" t="s">
        <v>3530</v>
      </c>
      <c r="D1932" s="2" t="s">
        <v>73</v>
      </c>
      <c r="E1932" s="14">
        <v>20030001</v>
      </c>
      <c r="F1932" s="14" t="s">
        <v>423</v>
      </c>
      <c r="G1932" s="19">
        <v>14</v>
      </c>
      <c r="H1932" s="21">
        <v>90.61999999999999</v>
      </c>
      <c r="I1932" s="21">
        <v>3234.5</v>
      </c>
      <c r="J1932" s="58">
        <v>0</v>
      </c>
      <c r="K1932" s="58">
        <v>0</v>
      </c>
      <c r="L1932" s="72">
        <v>0</v>
      </c>
      <c r="M1932" s="73">
        <v>0</v>
      </c>
      <c r="N1932" s="19">
        <v>0</v>
      </c>
      <c r="O1932" s="21">
        <v>0</v>
      </c>
      <c r="P1932" s="2">
        <v>3235</v>
      </c>
      <c r="Q1932" s="2" t="s">
        <v>41</v>
      </c>
      <c r="R1932" s="2" t="s">
        <v>4076</v>
      </c>
      <c r="S1932" s="2" t="s">
        <v>4077</v>
      </c>
      <c r="T1932" s="2" t="s">
        <v>76</v>
      </c>
      <c r="U1932" s="57" t="s">
        <v>435</v>
      </c>
      <c r="V1932" s="2">
        <v>45199</v>
      </c>
      <c r="W1932" s="2">
        <v>1</v>
      </c>
      <c r="X1932" s="74" t="s">
        <v>422</v>
      </c>
      <c r="Y1932" s="21" t="s">
        <v>4584</v>
      </c>
      <c r="Z1932" s="52">
        <v>24.985102626351804</v>
      </c>
    </row>
    <row r="1933" spans="1:26" x14ac:dyDescent="0.25">
      <c r="A1933" s="70" t="s">
        <v>4583</v>
      </c>
      <c r="B1933" s="2" t="s">
        <v>3859</v>
      </c>
      <c r="C1933" s="19" t="s">
        <v>3530</v>
      </c>
      <c r="D1933" s="2" t="s">
        <v>73</v>
      </c>
      <c r="E1933" s="14">
        <v>20030001</v>
      </c>
      <c r="F1933" s="14" t="s">
        <v>520</v>
      </c>
      <c r="G1933" s="19">
        <v>7</v>
      </c>
      <c r="H1933" s="21">
        <v>58.820000000000007</v>
      </c>
      <c r="I1933" s="21">
        <v>2458.2599999999993</v>
      </c>
      <c r="J1933" s="58">
        <v>0</v>
      </c>
      <c r="K1933" s="58">
        <v>0</v>
      </c>
      <c r="L1933" s="72">
        <v>0</v>
      </c>
      <c r="M1933" s="73">
        <v>0</v>
      </c>
      <c r="N1933" s="19">
        <v>0</v>
      </c>
      <c r="O1933" s="21">
        <v>0</v>
      </c>
      <c r="P1933" s="2">
        <v>2458</v>
      </c>
      <c r="Q1933" s="2" t="s">
        <v>41</v>
      </c>
      <c r="R1933" s="2" t="s">
        <v>3860</v>
      </c>
      <c r="S1933" s="2" t="s">
        <v>3861</v>
      </c>
      <c r="T1933" s="2" t="s">
        <v>78</v>
      </c>
      <c r="U1933" s="57" t="s">
        <v>491</v>
      </c>
      <c r="V1933" s="2">
        <v>45199</v>
      </c>
      <c r="W1933" s="2">
        <v>1</v>
      </c>
      <c r="X1933" s="74" t="s">
        <v>422</v>
      </c>
      <c r="Y1933" s="21" t="s">
        <v>4584</v>
      </c>
      <c r="Z1933" s="52">
        <v>14.627524651479085</v>
      </c>
    </row>
    <row r="1934" spans="1:26" x14ac:dyDescent="0.25">
      <c r="A1934" s="70" t="s">
        <v>4583</v>
      </c>
      <c r="B1934" s="2" t="s">
        <v>3089</v>
      </c>
      <c r="C1934" s="19" t="s">
        <v>3530</v>
      </c>
      <c r="D1934" s="2" t="s">
        <v>73</v>
      </c>
      <c r="E1934" s="14">
        <v>20030001</v>
      </c>
      <c r="F1934" s="14" t="s">
        <v>427</v>
      </c>
      <c r="G1934" s="19">
        <v>6</v>
      </c>
      <c r="H1934" s="21">
        <v>13.78</v>
      </c>
      <c r="I1934" s="21">
        <v>641.32999999999993</v>
      </c>
      <c r="J1934" s="58">
        <v>0</v>
      </c>
      <c r="K1934" s="58">
        <v>0</v>
      </c>
      <c r="L1934" s="72">
        <v>0</v>
      </c>
      <c r="M1934" s="73">
        <v>0</v>
      </c>
      <c r="N1934" s="19">
        <v>0</v>
      </c>
      <c r="O1934" s="21">
        <v>0</v>
      </c>
      <c r="P1934" s="2">
        <v>641</v>
      </c>
      <c r="Q1934" s="2" t="s">
        <v>41</v>
      </c>
      <c r="R1934" s="2" t="s">
        <v>2439</v>
      </c>
      <c r="S1934" s="2" t="s">
        <v>3090</v>
      </c>
      <c r="T1934" s="2" t="s">
        <v>78</v>
      </c>
      <c r="U1934" s="57" t="s">
        <v>491</v>
      </c>
      <c r="V1934" s="2">
        <v>45199</v>
      </c>
      <c r="W1934" s="2">
        <v>1</v>
      </c>
      <c r="X1934" s="74" t="s">
        <v>422</v>
      </c>
      <c r="Y1934" s="21" t="s">
        <v>4584</v>
      </c>
      <c r="Z1934" s="52">
        <v>13.962191582002903</v>
      </c>
    </row>
    <row r="1935" spans="1:26" x14ac:dyDescent="0.25">
      <c r="A1935" s="70" t="s">
        <v>4583</v>
      </c>
      <c r="B1935" s="2" t="s">
        <v>1382</v>
      </c>
      <c r="C1935" s="19" t="s">
        <v>3530</v>
      </c>
      <c r="D1935" s="2" t="s">
        <v>73</v>
      </c>
      <c r="E1935" s="14">
        <v>20030001</v>
      </c>
      <c r="F1935" s="14" t="s">
        <v>481</v>
      </c>
      <c r="G1935" s="19">
        <v>7</v>
      </c>
      <c r="H1935" s="21">
        <v>20.039999999999996</v>
      </c>
      <c r="I1935" s="21">
        <v>930.18999999999994</v>
      </c>
      <c r="J1935" s="58">
        <v>0</v>
      </c>
      <c r="K1935" s="58">
        <v>0</v>
      </c>
      <c r="L1935" s="72">
        <v>0</v>
      </c>
      <c r="M1935" s="73">
        <v>0</v>
      </c>
      <c r="N1935" s="19">
        <v>0</v>
      </c>
      <c r="O1935" s="21">
        <v>0</v>
      </c>
      <c r="P1935" s="2">
        <v>930</v>
      </c>
      <c r="Q1935" s="2" t="s">
        <v>41</v>
      </c>
      <c r="R1935" s="2" t="s">
        <v>1383</v>
      </c>
      <c r="S1935" s="2" t="s">
        <v>1384</v>
      </c>
      <c r="T1935" s="2" t="s">
        <v>63</v>
      </c>
      <c r="U1935" s="57" t="s">
        <v>437</v>
      </c>
      <c r="V1935" s="2">
        <v>45199</v>
      </c>
      <c r="W1935" s="2">
        <v>1</v>
      </c>
      <c r="X1935" s="74" t="s">
        <v>422</v>
      </c>
      <c r="Y1935" s="21" t="s">
        <v>4584</v>
      </c>
      <c r="Z1935" s="52">
        <v>16.245833333333337</v>
      </c>
    </row>
    <row r="1936" spans="1:26" x14ac:dyDescent="0.25">
      <c r="A1936" s="70" t="s">
        <v>4583</v>
      </c>
      <c r="B1936" s="2" t="s">
        <v>3091</v>
      </c>
      <c r="C1936" s="19" t="s">
        <v>3530</v>
      </c>
      <c r="D1936" s="2" t="s">
        <v>73</v>
      </c>
      <c r="E1936" s="14">
        <v>20030001</v>
      </c>
      <c r="F1936" s="14" t="s">
        <v>750</v>
      </c>
      <c r="G1936" s="19">
        <v>14</v>
      </c>
      <c r="H1936" s="21">
        <v>70.460000000000008</v>
      </c>
      <c r="I1936" s="21">
        <v>2734.3499999999995</v>
      </c>
      <c r="J1936" s="58">
        <v>0</v>
      </c>
      <c r="K1936" s="58">
        <v>0</v>
      </c>
      <c r="L1936" s="72">
        <v>0</v>
      </c>
      <c r="M1936" s="73">
        <v>0</v>
      </c>
      <c r="N1936" s="19">
        <v>0</v>
      </c>
      <c r="O1936" s="21">
        <v>0</v>
      </c>
      <c r="P1936" s="2">
        <v>2734</v>
      </c>
      <c r="Q1936" s="2" t="s">
        <v>41</v>
      </c>
      <c r="R1936" s="2" t="s">
        <v>3092</v>
      </c>
      <c r="S1936" s="2" t="s">
        <v>3093</v>
      </c>
      <c r="T1936" s="2" t="s">
        <v>76</v>
      </c>
      <c r="U1936" s="57" t="s">
        <v>435</v>
      </c>
      <c r="V1936" s="2">
        <v>45255</v>
      </c>
      <c r="W1936" s="2">
        <v>1</v>
      </c>
      <c r="X1936" s="74" t="s">
        <v>422</v>
      </c>
      <c r="Y1936" s="21" t="s">
        <v>4584</v>
      </c>
      <c r="Z1936" s="52">
        <v>27.164987226795336</v>
      </c>
    </row>
    <row r="1937" spans="1:26" x14ac:dyDescent="0.25">
      <c r="A1937" s="70" t="s">
        <v>4583</v>
      </c>
      <c r="B1937" s="2" t="s">
        <v>2955</v>
      </c>
      <c r="C1937" s="19" t="s">
        <v>3530</v>
      </c>
      <c r="D1937" s="2" t="s">
        <v>73</v>
      </c>
      <c r="E1937" s="14">
        <v>20030001</v>
      </c>
      <c r="F1937" s="14" t="s">
        <v>638</v>
      </c>
      <c r="G1937" s="19">
        <v>14</v>
      </c>
      <c r="H1937" s="21">
        <v>72.88</v>
      </c>
      <c r="I1937" s="21">
        <v>3074.39</v>
      </c>
      <c r="J1937" s="58">
        <v>0</v>
      </c>
      <c r="K1937" s="58">
        <v>0</v>
      </c>
      <c r="L1937" s="72">
        <v>0</v>
      </c>
      <c r="M1937" s="73">
        <v>0</v>
      </c>
      <c r="N1937" s="19">
        <v>0</v>
      </c>
      <c r="O1937" s="21">
        <v>0</v>
      </c>
      <c r="P1937" s="2">
        <v>3074</v>
      </c>
      <c r="Q1937" s="2" t="s">
        <v>41</v>
      </c>
      <c r="R1937" s="2" t="s">
        <v>2956</v>
      </c>
      <c r="S1937" s="2" t="s">
        <v>2957</v>
      </c>
      <c r="T1937" s="2" t="s">
        <v>76</v>
      </c>
      <c r="U1937" s="57" t="s">
        <v>435</v>
      </c>
      <c r="V1937" s="2">
        <v>45276</v>
      </c>
      <c r="W1937" s="2">
        <v>1</v>
      </c>
      <c r="X1937" s="74" t="s">
        <v>422</v>
      </c>
      <c r="Y1937" s="21" t="s">
        <v>4584</v>
      </c>
      <c r="Z1937" s="52">
        <v>29.528992864983536</v>
      </c>
    </row>
    <row r="1938" spans="1:26" x14ac:dyDescent="0.25">
      <c r="A1938" s="70" t="s">
        <v>4583</v>
      </c>
      <c r="B1938" s="2" t="s">
        <v>3129</v>
      </c>
      <c r="C1938" s="19" t="s">
        <v>3530</v>
      </c>
      <c r="D1938" s="2" t="s">
        <v>73</v>
      </c>
      <c r="E1938" s="14">
        <v>20030001</v>
      </c>
      <c r="F1938" s="14" t="s">
        <v>639</v>
      </c>
      <c r="G1938" s="19">
        <v>14</v>
      </c>
      <c r="H1938" s="21">
        <v>76.830000000000013</v>
      </c>
      <c r="I1938" s="21">
        <v>3423.3700000000003</v>
      </c>
      <c r="J1938" s="58">
        <v>0</v>
      </c>
      <c r="K1938" s="58">
        <v>0</v>
      </c>
      <c r="L1938" s="72">
        <v>0</v>
      </c>
      <c r="M1938" s="73">
        <v>0</v>
      </c>
      <c r="N1938" s="19">
        <v>0</v>
      </c>
      <c r="O1938" s="21">
        <v>0</v>
      </c>
      <c r="P1938" s="2">
        <v>3423</v>
      </c>
      <c r="Q1938" s="2" t="s">
        <v>41</v>
      </c>
      <c r="R1938" s="2" t="s">
        <v>3130</v>
      </c>
      <c r="S1938" s="2" t="s">
        <v>3131</v>
      </c>
      <c r="T1938" s="2" t="s">
        <v>141</v>
      </c>
      <c r="U1938" s="57" t="s">
        <v>729</v>
      </c>
      <c r="V1938" s="2">
        <v>45297</v>
      </c>
      <c r="W1938" s="2">
        <v>1</v>
      </c>
      <c r="X1938" s="74" t="s">
        <v>422</v>
      </c>
      <c r="Y1938" s="21" t="s">
        <v>4584</v>
      </c>
      <c r="Z1938" s="52">
        <v>31.190407392945467</v>
      </c>
    </row>
    <row r="1939" spans="1:26" x14ac:dyDescent="0.25">
      <c r="A1939" s="70" t="s">
        <v>4583</v>
      </c>
      <c r="B1939" s="2" t="s">
        <v>1385</v>
      </c>
      <c r="C1939" s="19" t="s">
        <v>3530</v>
      </c>
      <c r="D1939" s="2" t="s">
        <v>73</v>
      </c>
      <c r="E1939" s="14">
        <v>20030001</v>
      </c>
      <c r="F1939" s="14" t="s">
        <v>484</v>
      </c>
      <c r="G1939" s="19">
        <v>7</v>
      </c>
      <c r="H1939" s="21">
        <v>195.85000000000002</v>
      </c>
      <c r="I1939" s="21">
        <v>6967.08</v>
      </c>
      <c r="J1939" s="58">
        <v>0</v>
      </c>
      <c r="K1939" s="58">
        <v>0</v>
      </c>
      <c r="L1939" s="72">
        <v>0</v>
      </c>
      <c r="M1939" s="73">
        <v>0</v>
      </c>
      <c r="N1939" s="19">
        <v>0</v>
      </c>
      <c r="O1939" s="21">
        <v>0</v>
      </c>
      <c r="P1939" s="2">
        <v>6967</v>
      </c>
      <c r="Q1939" s="2" t="s">
        <v>41</v>
      </c>
      <c r="R1939" s="2" t="s">
        <v>1386</v>
      </c>
      <c r="S1939" s="2" t="s">
        <v>1387</v>
      </c>
      <c r="T1939" s="2" t="s">
        <v>78</v>
      </c>
      <c r="U1939" s="57" t="s">
        <v>491</v>
      </c>
      <c r="V1939" s="2">
        <v>45334</v>
      </c>
      <c r="W1939" s="2">
        <v>1</v>
      </c>
      <c r="X1939" s="74" t="s">
        <v>422</v>
      </c>
      <c r="Y1939" s="21" t="s">
        <v>4584</v>
      </c>
      <c r="Z1939" s="52">
        <v>12.450742915496553</v>
      </c>
    </row>
    <row r="1940" spans="1:26" x14ac:dyDescent="0.25">
      <c r="A1940" s="70" t="s">
        <v>4583</v>
      </c>
      <c r="B1940" s="2" t="s">
        <v>1388</v>
      </c>
      <c r="C1940" s="19" t="s">
        <v>3530</v>
      </c>
      <c r="D1940" s="2" t="s">
        <v>73</v>
      </c>
      <c r="E1940" s="14">
        <v>20030001</v>
      </c>
      <c r="F1940" s="14" t="s">
        <v>486</v>
      </c>
      <c r="G1940" s="19">
        <v>9</v>
      </c>
      <c r="H1940" s="21">
        <v>297.85000000000002</v>
      </c>
      <c r="I1940" s="21">
        <v>11510.35</v>
      </c>
      <c r="J1940" s="58">
        <v>0</v>
      </c>
      <c r="K1940" s="58">
        <v>0</v>
      </c>
      <c r="L1940" s="72">
        <v>0</v>
      </c>
      <c r="M1940" s="73">
        <v>0</v>
      </c>
      <c r="N1940" s="19">
        <v>0</v>
      </c>
      <c r="O1940" s="21">
        <v>0</v>
      </c>
      <c r="P1940" s="2">
        <v>11510</v>
      </c>
      <c r="Q1940" s="2" t="s">
        <v>41</v>
      </c>
      <c r="R1940" s="2" t="s">
        <v>1389</v>
      </c>
      <c r="S1940" s="2" t="s">
        <v>1390</v>
      </c>
      <c r="T1940" s="2" t="s">
        <v>76</v>
      </c>
      <c r="U1940" s="57" t="s">
        <v>435</v>
      </c>
      <c r="V1940" s="2">
        <v>45334</v>
      </c>
      <c r="W1940" s="2">
        <v>1</v>
      </c>
      <c r="X1940" s="74" t="s">
        <v>422</v>
      </c>
      <c r="Y1940" s="21" t="s">
        <v>4584</v>
      </c>
      <c r="Z1940" s="52">
        <v>17.39015444015444</v>
      </c>
    </row>
    <row r="1941" spans="1:26" x14ac:dyDescent="0.25">
      <c r="A1941" s="70" t="s">
        <v>4583</v>
      </c>
      <c r="B1941" s="2" t="s">
        <v>2958</v>
      </c>
      <c r="C1941" s="19" t="s">
        <v>3530</v>
      </c>
      <c r="D1941" s="2" t="s">
        <v>73</v>
      </c>
      <c r="E1941" s="14">
        <v>20030001</v>
      </c>
      <c r="F1941" s="14" t="s">
        <v>477</v>
      </c>
      <c r="G1941" s="19">
        <v>6</v>
      </c>
      <c r="H1941" s="21">
        <v>23.400000000000002</v>
      </c>
      <c r="I1941" s="21">
        <v>824.37</v>
      </c>
      <c r="J1941" s="58">
        <v>0</v>
      </c>
      <c r="K1941" s="58">
        <v>0</v>
      </c>
      <c r="L1941" s="72">
        <v>0</v>
      </c>
      <c r="M1941" s="73">
        <v>0</v>
      </c>
      <c r="N1941" s="19">
        <v>0</v>
      </c>
      <c r="O1941" s="21">
        <v>0</v>
      </c>
      <c r="P1941" s="2">
        <v>824</v>
      </c>
      <c r="Q1941" s="2" t="s">
        <v>41</v>
      </c>
      <c r="R1941" s="2" t="s">
        <v>2959</v>
      </c>
      <c r="S1941" s="2" t="s">
        <v>2960</v>
      </c>
      <c r="T1941" s="2" t="s">
        <v>76</v>
      </c>
      <c r="U1941" s="57" t="s">
        <v>435</v>
      </c>
      <c r="V1941" s="2">
        <v>45423</v>
      </c>
      <c r="W1941" s="2">
        <v>1</v>
      </c>
      <c r="X1941" s="74" t="s">
        <v>422</v>
      </c>
      <c r="Y1941" s="21" t="s">
        <v>4584</v>
      </c>
      <c r="Z1941" s="52">
        <v>10.568846153846156</v>
      </c>
    </row>
    <row r="1942" spans="1:26" x14ac:dyDescent="0.25">
      <c r="A1942" s="70" t="s">
        <v>4583</v>
      </c>
      <c r="B1942" s="2" t="s">
        <v>4172</v>
      </c>
      <c r="C1942" s="19" t="s">
        <v>3530</v>
      </c>
      <c r="D1942" s="2" t="s">
        <v>73</v>
      </c>
      <c r="E1942" s="14">
        <v>20030001</v>
      </c>
      <c r="F1942" s="14" t="s">
        <v>538</v>
      </c>
      <c r="G1942" s="19">
        <v>6</v>
      </c>
      <c r="H1942" s="21">
        <v>12.56</v>
      </c>
      <c r="I1942" s="21">
        <v>524.07000000000005</v>
      </c>
      <c r="J1942" s="58">
        <v>0</v>
      </c>
      <c r="K1942" s="58">
        <v>0</v>
      </c>
      <c r="L1942" s="72">
        <v>0</v>
      </c>
      <c r="M1942" s="73">
        <v>0</v>
      </c>
      <c r="N1942" s="19">
        <v>0</v>
      </c>
      <c r="O1942" s="21">
        <v>0</v>
      </c>
      <c r="P1942" s="2">
        <v>524</v>
      </c>
      <c r="Q1942" s="2" t="s">
        <v>41</v>
      </c>
      <c r="R1942" s="2" t="s">
        <v>4173</v>
      </c>
      <c r="S1942" s="2" t="s">
        <v>4174</v>
      </c>
      <c r="T1942" s="2" t="s">
        <v>76</v>
      </c>
      <c r="U1942" s="57" t="s">
        <v>435</v>
      </c>
      <c r="V1942" s="2">
        <v>45432</v>
      </c>
      <c r="W1942" s="2">
        <v>1</v>
      </c>
      <c r="X1942" s="74" t="s">
        <v>422</v>
      </c>
      <c r="Y1942" s="21" t="s">
        <v>4584</v>
      </c>
      <c r="Z1942" s="52">
        <v>12.517595541401276</v>
      </c>
    </row>
    <row r="1943" spans="1:26" x14ac:dyDescent="0.25">
      <c r="A1943" s="70" t="s">
        <v>4583</v>
      </c>
      <c r="B1943" s="2" t="s">
        <v>3712</v>
      </c>
      <c r="C1943" s="19" t="s">
        <v>3530</v>
      </c>
      <c r="D1943" s="2" t="s">
        <v>73</v>
      </c>
      <c r="E1943" s="14">
        <v>20030001</v>
      </c>
      <c r="F1943" s="14" t="s">
        <v>436</v>
      </c>
      <c r="G1943" s="19">
        <v>4</v>
      </c>
      <c r="H1943" s="21">
        <v>7.5299999999999994</v>
      </c>
      <c r="I1943" s="21">
        <v>304.01</v>
      </c>
      <c r="J1943" s="58">
        <v>0</v>
      </c>
      <c r="K1943" s="58">
        <v>0</v>
      </c>
      <c r="L1943" s="72">
        <v>0</v>
      </c>
      <c r="M1943" s="73">
        <v>0</v>
      </c>
      <c r="N1943" s="19">
        <v>0</v>
      </c>
      <c r="O1943" s="21">
        <v>0</v>
      </c>
      <c r="P1943" s="2">
        <v>304</v>
      </c>
      <c r="Q1943" s="2" t="s">
        <v>41</v>
      </c>
      <c r="R1943" s="2" t="s">
        <v>3713</v>
      </c>
      <c r="S1943" s="2" t="s">
        <v>3714</v>
      </c>
      <c r="T1943" s="2" t="s">
        <v>76</v>
      </c>
      <c r="U1943" s="57" t="s">
        <v>435</v>
      </c>
      <c r="V1943" s="2">
        <v>45432</v>
      </c>
      <c r="W1943" s="2">
        <v>1</v>
      </c>
      <c r="X1943" s="74" t="s">
        <v>422</v>
      </c>
      <c r="Y1943" s="21" t="s">
        <v>4584</v>
      </c>
      <c r="Z1943" s="52">
        <v>8.0746347941567063</v>
      </c>
    </row>
    <row r="1944" spans="1:26" x14ac:dyDescent="0.25">
      <c r="A1944" s="70" t="s">
        <v>4583</v>
      </c>
      <c r="B1944" s="2" t="s">
        <v>1391</v>
      </c>
      <c r="C1944" s="19" t="s">
        <v>3530</v>
      </c>
      <c r="D1944" s="2" t="s">
        <v>73</v>
      </c>
      <c r="E1944" s="14">
        <v>20030001</v>
      </c>
      <c r="F1944" s="14" t="s">
        <v>544</v>
      </c>
      <c r="G1944" s="19">
        <v>14</v>
      </c>
      <c r="H1944" s="21">
        <v>1490.77</v>
      </c>
      <c r="I1944" s="21">
        <v>49891.58</v>
      </c>
      <c r="J1944" s="58">
        <v>0</v>
      </c>
      <c r="K1944" s="58">
        <v>0</v>
      </c>
      <c r="L1944" s="72">
        <v>0</v>
      </c>
      <c r="M1944" s="73">
        <v>0</v>
      </c>
      <c r="N1944" s="19">
        <v>0</v>
      </c>
      <c r="O1944" s="21">
        <v>0</v>
      </c>
      <c r="P1944" s="2">
        <v>49892</v>
      </c>
      <c r="Q1944" s="2" t="s">
        <v>41</v>
      </c>
      <c r="R1944" s="2" t="s">
        <v>1392</v>
      </c>
      <c r="S1944" s="2" t="s">
        <v>1393</v>
      </c>
      <c r="T1944" s="2" t="s">
        <v>76</v>
      </c>
      <c r="U1944" s="57" t="s">
        <v>435</v>
      </c>
      <c r="V1944" s="2">
        <v>45458</v>
      </c>
      <c r="W1944" s="2">
        <v>1</v>
      </c>
      <c r="X1944" s="74" t="s">
        <v>422</v>
      </c>
      <c r="Y1944" s="21" t="s">
        <v>4584</v>
      </c>
      <c r="Z1944" s="52">
        <v>23.426890801397938</v>
      </c>
    </row>
    <row r="1945" spans="1:26" x14ac:dyDescent="0.25">
      <c r="A1945" s="70" t="s">
        <v>4583</v>
      </c>
      <c r="B1945" s="2" t="s">
        <v>1394</v>
      </c>
      <c r="C1945" s="19" t="s">
        <v>3530</v>
      </c>
      <c r="D1945" s="2" t="s">
        <v>73</v>
      </c>
      <c r="E1945" s="14">
        <v>20030001</v>
      </c>
      <c r="F1945" s="14" t="s">
        <v>548</v>
      </c>
      <c r="G1945" s="19">
        <v>7</v>
      </c>
      <c r="H1945" s="21">
        <v>329.25</v>
      </c>
      <c r="I1945" s="21">
        <v>12855.4</v>
      </c>
      <c r="J1945" s="58">
        <v>0</v>
      </c>
      <c r="K1945" s="58">
        <v>0</v>
      </c>
      <c r="L1945" s="72">
        <v>0</v>
      </c>
      <c r="M1945" s="73">
        <v>0</v>
      </c>
      <c r="N1945" s="19">
        <v>0</v>
      </c>
      <c r="O1945" s="21">
        <v>0</v>
      </c>
      <c r="P1945" s="2">
        <v>12855</v>
      </c>
      <c r="Q1945" s="2" t="s">
        <v>41</v>
      </c>
      <c r="R1945" s="2" t="s">
        <v>1395</v>
      </c>
      <c r="S1945" s="2" t="s">
        <v>1396</v>
      </c>
      <c r="T1945" s="2" t="s">
        <v>1397</v>
      </c>
      <c r="U1945" s="57" t="s">
        <v>729</v>
      </c>
      <c r="V1945" s="2">
        <v>0</v>
      </c>
      <c r="W1945" s="2">
        <v>1</v>
      </c>
      <c r="X1945" s="74" t="s">
        <v>422</v>
      </c>
      <c r="Y1945" s="21" t="s">
        <v>4584</v>
      </c>
      <c r="Z1945" s="52">
        <v>13.665573272589219</v>
      </c>
    </row>
    <row r="1946" spans="1:26" x14ac:dyDescent="0.25">
      <c r="A1946" s="70" t="s">
        <v>4583</v>
      </c>
      <c r="B1946" s="2" t="s">
        <v>4685</v>
      </c>
      <c r="C1946" s="19" t="s">
        <v>3530</v>
      </c>
      <c r="D1946" s="2" t="s">
        <v>73</v>
      </c>
      <c r="E1946" s="14">
        <v>20030001</v>
      </c>
      <c r="F1946" s="14" t="s">
        <v>656</v>
      </c>
      <c r="G1946" s="19">
        <v>1</v>
      </c>
      <c r="H1946" s="21">
        <v>2.2400000000000002</v>
      </c>
      <c r="I1946" s="21">
        <v>76.650000000000006</v>
      </c>
      <c r="J1946" s="58">
        <v>0</v>
      </c>
      <c r="K1946" s="58">
        <v>0</v>
      </c>
      <c r="L1946" s="72">
        <v>0</v>
      </c>
      <c r="M1946" s="73">
        <v>0</v>
      </c>
      <c r="N1946" s="19">
        <v>0</v>
      </c>
      <c r="O1946" s="21">
        <v>0</v>
      </c>
      <c r="P1946" s="2">
        <v>77</v>
      </c>
      <c r="Q1946" s="2" t="s">
        <v>41</v>
      </c>
      <c r="R1946" s="2" t="s">
        <v>72</v>
      </c>
      <c r="S1946" s="2" t="s">
        <v>4686</v>
      </c>
      <c r="T1946" s="2" t="s">
        <v>76</v>
      </c>
      <c r="U1946" s="57" t="s">
        <v>435</v>
      </c>
      <c r="V1946" s="2">
        <v>45481</v>
      </c>
      <c r="W1946" s="2">
        <v>1</v>
      </c>
      <c r="X1946" s="74" t="s">
        <v>422</v>
      </c>
      <c r="Y1946" s="21" t="s">
        <v>4584</v>
      </c>
      <c r="Z1946" s="52">
        <v>1.7109375</v>
      </c>
    </row>
    <row r="1947" spans="1:26" x14ac:dyDescent="0.25">
      <c r="A1947" s="70" t="s">
        <v>4583</v>
      </c>
      <c r="B1947" s="2" t="s">
        <v>1398</v>
      </c>
      <c r="C1947" s="19" t="s">
        <v>3530</v>
      </c>
      <c r="D1947" s="2" t="s">
        <v>73</v>
      </c>
      <c r="E1947" s="14">
        <v>20030001</v>
      </c>
      <c r="F1947" s="14" t="s">
        <v>444</v>
      </c>
      <c r="G1947" s="19">
        <v>7</v>
      </c>
      <c r="H1947" s="21">
        <v>305.67</v>
      </c>
      <c r="I1947" s="21">
        <v>11543.029999999999</v>
      </c>
      <c r="J1947" s="58">
        <v>0</v>
      </c>
      <c r="K1947" s="58">
        <v>0</v>
      </c>
      <c r="L1947" s="72">
        <v>0</v>
      </c>
      <c r="M1947" s="73">
        <v>0</v>
      </c>
      <c r="N1947" s="19">
        <v>0</v>
      </c>
      <c r="O1947" s="21">
        <v>0</v>
      </c>
      <c r="P1947" s="2">
        <v>11543</v>
      </c>
      <c r="Q1947" s="2" t="s">
        <v>41</v>
      </c>
      <c r="R1947" s="2" t="s">
        <v>1399</v>
      </c>
      <c r="S1947" s="2" t="s">
        <v>1400</v>
      </c>
      <c r="T1947" s="2" t="s">
        <v>65</v>
      </c>
      <c r="U1947" s="57" t="s">
        <v>480</v>
      </c>
      <c r="V1947" s="2">
        <v>45486</v>
      </c>
      <c r="W1947" s="2">
        <v>1</v>
      </c>
      <c r="X1947" s="74" t="s">
        <v>422</v>
      </c>
      <c r="Y1947" s="21" t="s">
        <v>4584</v>
      </c>
      <c r="Z1947" s="52">
        <v>13.217065789904145</v>
      </c>
    </row>
    <row r="1948" spans="1:26" x14ac:dyDescent="0.25">
      <c r="A1948" s="70" t="s">
        <v>4583</v>
      </c>
      <c r="B1948" s="2" t="s">
        <v>1401</v>
      </c>
      <c r="C1948" s="19" t="s">
        <v>3530</v>
      </c>
      <c r="D1948" s="2" t="s">
        <v>73</v>
      </c>
      <c r="E1948" s="14">
        <v>20030001</v>
      </c>
      <c r="F1948" s="14" t="s">
        <v>445</v>
      </c>
      <c r="G1948" s="19">
        <v>14</v>
      </c>
      <c r="H1948" s="21">
        <v>468.55</v>
      </c>
      <c r="I1948" s="21">
        <v>18805.530000000002</v>
      </c>
      <c r="J1948" s="58">
        <v>0</v>
      </c>
      <c r="K1948" s="58">
        <v>0</v>
      </c>
      <c r="L1948" s="72">
        <v>0</v>
      </c>
      <c r="M1948" s="73">
        <v>0</v>
      </c>
      <c r="N1948" s="19">
        <v>0</v>
      </c>
      <c r="O1948" s="21">
        <v>0</v>
      </c>
      <c r="P1948" s="2">
        <v>18806</v>
      </c>
      <c r="Q1948" s="2" t="s">
        <v>41</v>
      </c>
      <c r="R1948" s="2" t="s">
        <v>1402</v>
      </c>
      <c r="S1948" s="2" t="s">
        <v>1403</v>
      </c>
      <c r="T1948" s="2" t="s">
        <v>65</v>
      </c>
      <c r="U1948" s="57" t="s">
        <v>480</v>
      </c>
      <c r="V1948" s="2">
        <v>45486</v>
      </c>
      <c r="W1948" s="2">
        <v>1</v>
      </c>
      <c r="X1948" s="74" t="s">
        <v>422</v>
      </c>
      <c r="Y1948" s="21" t="s">
        <v>4584</v>
      </c>
      <c r="Z1948" s="52">
        <v>28.094911962437315</v>
      </c>
    </row>
    <row r="1949" spans="1:26" x14ac:dyDescent="0.25">
      <c r="A1949" s="70" t="s">
        <v>4583</v>
      </c>
      <c r="B1949" s="2" t="s">
        <v>2895</v>
      </c>
      <c r="C1949" s="19" t="s">
        <v>3530</v>
      </c>
      <c r="D1949" s="2" t="s">
        <v>73</v>
      </c>
      <c r="E1949" s="14">
        <v>20030001</v>
      </c>
      <c r="F1949" s="14" t="s">
        <v>586</v>
      </c>
      <c r="G1949" s="19">
        <v>13</v>
      </c>
      <c r="H1949" s="21">
        <v>36.519999999999996</v>
      </c>
      <c r="I1949" s="21">
        <v>1332.0000000000002</v>
      </c>
      <c r="J1949" s="58">
        <v>0</v>
      </c>
      <c r="K1949" s="58">
        <v>0</v>
      </c>
      <c r="L1949" s="72">
        <v>0</v>
      </c>
      <c r="M1949" s="73">
        <v>0</v>
      </c>
      <c r="N1949" s="19">
        <v>0</v>
      </c>
      <c r="O1949" s="21">
        <v>0</v>
      </c>
      <c r="P1949" s="2">
        <v>1332</v>
      </c>
      <c r="Q1949" s="2" t="s">
        <v>41</v>
      </c>
      <c r="R1949" s="2" t="s">
        <v>2896</v>
      </c>
      <c r="S1949" s="2" t="s">
        <v>2897</v>
      </c>
      <c r="T1949" s="2" t="s">
        <v>76</v>
      </c>
      <c r="U1949" s="57" t="s">
        <v>435</v>
      </c>
      <c r="V1949" s="2">
        <v>45542</v>
      </c>
      <c r="W1949" s="2">
        <v>1</v>
      </c>
      <c r="X1949" s="74" t="s">
        <v>422</v>
      </c>
      <c r="Y1949" s="21" t="s">
        <v>4584</v>
      </c>
      <c r="Z1949" s="52">
        <v>23.707557502738233</v>
      </c>
    </row>
    <row r="1950" spans="1:26" x14ac:dyDescent="0.25">
      <c r="A1950" s="70" t="s">
        <v>4583</v>
      </c>
      <c r="B1950" s="2" t="s">
        <v>1404</v>
      </c>
      <c r="C1950" s="19" t="s">
        <v>3530</v>
      </c>
      <c r="D1950" s="2" t="s">
        <v>73</v>
      </c>
      <c r="E1950" s="14">
        <v>20030001</v>
      </c>
      <c r="F1950" s="14" t="s">
        <v>589</v>
      </c>
      <c r="G1950" s="19">
        <v>7</v>
      </c>
      <c r="H1950" s="21">
        <v>449.91999999999996</v>
      </c>
      <c r="I1950" s="21">
        <v>18324.16</v>
      </c>
      <c r="J1950" s="58">
        <v>0</v>
      </c>
      <c r="K1950" s="58">
        <v>0</v>
      </c>
      <c r="L1950" s="72">
        <v>0</v>
      </c>
      <c r="M1950" s="73">
        <v>0</v>
      </c>
      <c r="N1950" s="19">
        <v>0</v>
      </c>
      <c r="O1950" s="21">
        <v>0</v>
      </c>
      <c r="P1950" s="2">
        <v>18324</v>
      </c>
      <c r="Q1950" s="2" t="s">
        <v>41</v>
      </c>
      <c r="R1950" s="2" t="s">
        <v>1405</v>
      </c>
      <c r="S1950" s="2" t="s">
        <v>1406</v>
      </c>
      <c r="T1950" s="2" t="s">
        <v>60</v>
      </c>
      <c r="U1950" s="57" t="s">
        <v>425</v>
      </c>
      <c r="V1950" s="2">
        <v>45572</v>
      </c>
      <c r="W1950" s="2">
        <v>1</v>
      </c>
      <c r="X1950" s="74" t="s">
        <v>422</v>
      </c>
      <c r="Y1950" s="21" t="s">
        <v>4584</v>
      </c>
      <c r="Z1950" s="52">
        <v>14.254658605974399</v>
      </c>
    </row>
    <row r="1951" spans="1:26" x14ac:dyDescent="0.25">
      <c r="A1951" s="70" t="s">
        <v>4583</v>
      </c>
      <c r="B1951" s="2" t="s">
        <v>1407</v>
      </c>
      <c r="C1951" s="19" t="s">
        <v>3530</v>
      </c>
      <c r="D1951" s="2" t="s">
        <v>73</v>
      </c>
      <c r="E1951" s="14">
        <v>20030001</v>
      </c>
      <c r="F1951" s="14" t="s">
        <v>489</v>
      </c>
      <c r="G1951" s="19">
        <v>7</v>
      </c>
      <c r="H1951" s="21">
        <v>23.25</v>
      </c>
      <c r="I1951" s="21">
        <v>978.23</v>
      </c>
      <c r="J1951" s="58">
        <v>0</v>
      </c>
      <c r="K1951" s="58">
        <v>0</v>
      </c>
      <c r="L1951" s="72">
        <v>0</v>
      </c>
      <c r="M1951" s="73">
        <v>0</v>
      </c>
      <c r="N1951" s="19">
        <v>0</v>
      </c>
      <c r="O1951" s="21">
        <v>0</v>
      </c>
      <c r="P1951" s="2">
        <v>978</v>
      </c>
      <c r="Q1951" s="2" t="s">
        <v>41</v>
      </c>
      <c r="R1951" s="2" t="s">
        <v>1408</v>
      </c>
      <c r="S1951" s="2" t="s">
        <v>1409</v>
      </c>
      <c r="T1951" s="2" t="s">
        <v>76</v>
      </c>
      <c r="U1951" s="57" t="s">
        <v>435</v>
      </c>
      <c r="V1951" s="2">
        <v>45625</v>
      </c>
      <c r="W1951" s="2">
        <v>1</v>
      </c>
      <c r="X1951" s="74" t="s">
        <v>422</v>
      </c>
      <c r="Y1951" s="21" t="s">
        <v>4584</v>
      </c>
      <c r="Z1951" s="52">
        <v>14.72604301075269</v>
      </c>
    </row>
    <row r="1952" spans="1:26" x14ac:dyDescent="0.25">
      <c r="A1952" s="70" t="s">
        <v>4583</v>
      </c>
      <c r="B1952" s="2" t="s">
        <v>1410</v>
      </c>
      <c r="C1952" s="19" t="s">
        <v>3530</v>
      </c>
      <c r="D1952" s="2" t="s">
        <v>73</v>
      </c>
      <c r="E1952" s="14">
        <v>20030001</v>
      </c>
      <c r="F1952" s="14" t="s">
        <v>557</v>
      </c>
      <c r="G1952" s="19">
        <v>9</v>
      </c>
      <c r="H1952" s="21">
        <v>165.19</v>
      </c>
      <c r="I1952" s="21">
        <v>6571.21</v>
      </c>
      <c r="J1952" s="58">
        <v>0</v>
      </c>
      <c r="K1952" s="58">
        <v>0</v>
      </c>
      <c r="L1952" s="72">
        <v>0</v>
      </c>
      <c r="M1952" s="73">
        <v>0</v>
      </c>
      <c r="N1952" s="19">
        <v>0</v>
      </c>
      <c r="O1952" s="21">
        <v>0</v>
      </c>
      <c r="P1952" s="2">
        <v>6571</v>
      </c>
      <c r="Q1952" s="2" t="s">
        <v>41</v>
      </c>
      <c r="R1952" s="2" t="s">
        <v>1411</v>
      </c>
      <c r="S1952" s="2" t="s">
        <v>1412</v>
      </c>
      <c r="T1952" s="2" t="s">
        <v>78</v>
      </c>
      <c r="U1952" s="57" t="s">
        <v>491</v>
      </c>
      <c r="V1952" s="2">
        <v>45642</v>
      </c>
      <c r="W1952" s="2">
        <v>1</v>
      </c>
      <c r="X1952" s="74" t="s">
        <v>422</v>
      </c>
      <c r="Y1952" s="21" t="s">
        <v>4584</v>
      </c>
      <c r="Z1952" s="52">
        <v>17.900868696652342</v>
      </c>
    </row>
    <row r="1953" spans="1:26" x14ac:dyDescent="0.25">
      <c r="A1953" s="70" t="s">
        <v>4583</v>
      </c>
      <c r="B1953" s="2" t="s">
        <v>4481</v>
      </c>
      <c r="C1953" s="19" t="s">
        <v>3530</v>
      </c>
      <c r="D1953" s="2" t="s">
        <v>73</v>
      </c>
      <c r="E1953" s="14">
        <v>20030001</v>
      </c>
      <c r="F1953" s="14" t="s">
        <v>447</v>
      </c>
      <c r="G1953" s="19">
        <v>14</v>
      </c>
      <c r="H1953" s="21">
        <v>50.11</v>
      </c>
      <c r="I1953" s="21">
        <v>1813.6099999999997</v>
      </c>
      <c r="J1953" s="58">
        <v>0</v>
      </c>
      <c r="K1953" s="58">
        <v>0</v>
      </c>
      <c r="L1953" s="72">
        <v>0</v>
      </c>
      <c r="M1953" s="73">
        <v>0</v>
      </c>
      <c r="N1953" s="19">
        <v>0</v>
      </c>
      <c r="O1953" s="21">
        <v>0</v>
      </c>
      <c r="P1953" s="2">
        <v>1814</v>
      </c>
      <c r="Q1953" s="2" t="s">
        <v>41</v>
      </c>
      <c r="R1953" s="2" t="s">
        <v>848</v>
      </c>
      <c r="S1953" s="2" t="s">
        <v>4482</v>
      </c>
      <c r="T1953" s="2" t="s">
        <v>76</v>
      </c>
      <c r="U1953" s="57">
        <v>0</v>
      </c>
      <c r="V1953" s="2">
        <v>0</v>
      </c>
      <c r="W1953" s="2">
        <v>1</v>
      </c>
      <c r="X1953" s="74" t="s">
        <v>422</v>
      </c>
      <c r="Y1953" s="21" t="s">
        <v>4584</v>
      </c>
      <c r="Z1953" s="52">
        <v>25.334803432448613</v>
      </c>
    </row>
    <row r="1954" spans="1:26" x14ac:dyDescent="0.25">
      <c r="A1954" s="70" t="s">
        <v>4583</v>
      </c>
      <c r="B1954" s="2" t="s">
        <v>1414</v>
      </c>
      <c r="C1954" s="19" t="s">
        <v>3530</v>
      </c>
      <c r="D1954" s="2" t="s">
        <v>73</v>
      </c>
      <c r="E1954" s="14">
        <v>20030001</v>
      </c>
      <c r="F1954" s="14" t="s">
        <v>592</v>
      </c>
      <c r="G1954" s="19">
        <v>12</v>
      </c>
      <c r="H1954" s="21">
        <v>111.61999999999999</v>
      </c>
      <c r="I1954" s="21">
        <v>4061.13</v>
      </c>
      <c r="J1954" s="58">
        <v>0</v>
      </c>
      <c r="K1954" s="58">
        <v>0</v>
      </c>
      <c r="L1954" s="72">
        <v>0</v>
      </c>
      <c r="M1954" s="73">
        <v>0</v>
      </c>
      <c r="N1954" s="19">
        <v>0</v>
      </c>
      <c r="O1954" s="21">
        <v>0</v>
      </c>
      <c r="P1954" s="2">
        <v>4061</v>
      </c>
      <c r="Q1954" s="2" t="s">
        <v>41</v>
      </c>
      <c r="R1954" s="2" t="s">
        <v>1415</v>
      </c>
      <c r="S1954" s="2" t="s">
        <v>1416</v>
      </c>
      <c r="T1954" s="2" t="s">
        <v>78</v>
      </c>
      <c r="U1954" s="57">
        <v>0</v>
      </c>
      <c r="V1954" s="2">
        <v>45843</v>
      </c>
      <c r="W1954" s="2">
        <v>1</v>
      </c>
      <c r="X1954" s="74" t="s">
        <v>422</v>
      </c>
      <c r="Y1954" s="21" t="s">
        <v>4584</v>
      </c>
      <c r="Z1954" s="52">
        <v>21.830120050170226</v>
      </c>
    </row>
    <row r="1955" spans="1:26" x14ac:dyDescent="0.25">
      <c r="A1955" s="70" t="s">
        <v>4583</v>
      </c>
      <c r="B1955" s="2" t="s">
        <v>1417</v>
      </c>
      <c r="C1955" s="19" t="s">
        <v>3530</v>
      </c>
      <c r="D1955" s="2" t="s">
        <v>73</v>
      </c>
      <c r="E1955" s="14">
        <v>20030001</v>
      </c>
      <c r="F1955" s="14" t="s">
        <v>457</v>
      </c>
      <c r="G1955" s="19">
        <v>7</v>
      </c>
      <c r="H1955" s="21">
        <v>98.81</v>
      </c>
      <c r="I1955" s="21">
        <v>3491.1500000000005</v>
      </c>
      <c r="J1955" s="58">
        <v>0</v>
      </c>
      <c r="K1955" s="58">
        <v>0</v>
      </c>
      <c r="L1955" s="72">
        <v>0</v>
      </c>
      <c r="M1955" s="73">
        <v>0</v>
      </c>
      <c r="N1955" s="19">
        <v>0</v>
      </c>
      <c r="O1955" s="21">
        <v>0</v>
      </c>
      <c r="P1955" s="2">
        <v>3491</v>
      </c>
      <c r="Q1955" s="2" t="s">
        <v>41</v>
      </c>
      <c r="R1955" s="2" t="s">
        <v>1418</v>
      </c>
      <c r="S1955" s="2" t="s">
        <v>1419</v>
      </c>
      <c r="T1955" s="2" t="s">
        <v>78</v>
      </c>
      <c r="U1955" s="57">
        <v>0</v>
      </c>
      <c r="V1955" s="2">
        <v>45818</v>
      </c>
      <c r="W1955" s="2">
        <v>1</v>
      </c>
      <c r="X1955" s="74" t="s">
        <v>422</v>
      </c>
      <c r="Y1955" s="21" t="s">
        <v>4584</v>
      </c>
      <c r="Z1955" s="52">
        <v>12.366182572614111</v>
      </c>
    </row>
    <row r="1956" spans="1:26" x14ac:dyDescent="0.25">
      <c r="A1956" s="70" t="s">
        <v>4583</v>
      </c>
      <c r="B1956" s="2" t="s">
        <v>1420</v>
      </c>
      <c r="C1956" s="19" t="s">
        <v>3530</v>
      </c>
      <c r="D1956" s="2" t="s">
        <v>269</v>
      </c>
      <c r="E1956" s="14">
        <v>20030002</v>
      </c>
      <c r="F1956" s="14" t="s">
        <v>44</v>
      </c>
      <c r="G1956" s="19">
        <v>14</v>
      </c>
      <c r="H1956" s="21">
        <v>51.86</v>
      </c>
      <c r="I1956" s="21">
        <v>1710.5800000000002</v>
      </c>
      <c r="J1956" s="58">
        <v>0</v>
      </c>
      <c r="K1956" s="58">
        <v>0</v>
      </c>
      <c r="L1956" s="72">
        <v>267.75</v>
      </c>
      <c r="M1956" s="73">
        <v>0</v>
      </c>
      <c r="N1956" s="19">
        <v>0</v>
      </c>
      <c r="O1956" s="21">
        <v>0</v>
      </c>
      <c r="P1956" s="2">
        <v>1443</v>
      </c>
      <c r="Q1956" s="2" t="s">
        <v>41</v>
      </c>
      <c r="R1956" s="2" t="s">
        <v>117</v>
      </c>
      <c r="S1956" s="2" t="s">
        <v>118</v>
      </c>
      <c r="T1956" s="2" t="s">
        <v>90</v>
      </c>
      <c r="U1956" s="57" t="s">
        <v>420</v>
      </c>
      <c r="V1956" s="2">
        <v>45444</v>
      </c>
      <c r="W1956" s="2">
        <v>1</v>
      </c>
      <c r="X1956" s="74" t="s">
        <v>422</v>
      </c>
      <c r="Y1956" s="21" t="s">
        <v>4584</v>
      </c>
      <c r="Z1956" s="52">
        <v>23.089201696876213</v>
      </c>
    </row>
    <row r="1957" spans="1:26" x14ac:dyDescent="0.25">
      <c r="A1957" s="70" t="s">
        <v>4583</v>
      </c>
      <c r="B1957" s="2" t="s">
        <v>1421</v>
      </c>
      <c r="C1957" s="19" t="s">
        <v>3530</v>
      </c>
      <c r="D1957" s="2" t="s">
        <v>269</v>
      </c>
      <c r="E1957" s="14">
        <v>20030002</v>
      </c>
      <c r="F1957" s="14" t="s">
        <v>639</v>
      </c>
      <c r="G1957" s="19">
        <v>5</v>
      </c>
      <c r="H1957" s="21">
        <v>14.15</v>
      </c>
      <c r="I1957" s="21">
        <v>551.09</v>
      </c>
      <c r="J1957" s="58">
        <v>0</v>
      </c>
      <c r="K1957" s="58">
        <v>0</v>
      </c>
      <c r="L1957" s="72">
        <v>0</v>
      </c>
      <c r="M1957" s="73">
        <v>0</v>
      </c>
      <c r="N1957" s="19">
        <v>0</v>
      </c>
      <c r="O1957" s="21">
        <v>0</v>
      </c>
      <c r="P1957" s="2">
        <v>551</v>
      </c>
      <c r="Q1957" s="2" t="s">
        <v>41</v>
      </c>
      <c r="R1957" s="2" t="s">
        <v>1422</v>
      </c>
      <c r="S1957" s="2" t="s">
        <v>1423</v>
      </c>
      <c r="T1957" s="2" t="s">
        <v>90</v>
      </c>
      <c r="U1957" s="57" t="s">
        <v>420</v>
      </c>
      <c r="V1957" s="2">
        <v>45465</v>
      </c>
      <c r="W1957" s="2">
        <v>1</v>
      </c>
      <c r="X1957" s="74" t="s">
        <v>422</v>
      </c>
      <c r="Y1957" s="21" t="s">
        <v>4584</v>
      </c>
      <c r="Z1957" s="52">
        <v>9.7365724381625451</v>
      </c>
    </row>
    <row r="1958" spans="1:26" x14ac:dyDescent="0.25">
      <c r="A1958" s="70" t="s">
        <v>4583</v>
      </c>
      <c r="B1958" s="2" t="s">
        <v>3715</v>
      </c>
      <c r="C1958" s="19" t="s">
        <v>3530</v>
      </c>
      <c r="D1958" s="2" t="s">
        <v>269</v>
      </c>
      <c r="E1958" s="14">
        <v>20030002</v>
      </c>
      <c r="F1958" s="14" t="s">
        <v>484</v>
      </c>
      <c r="G1958" s="19">
        <v>6</v>
      </c>
      <c r="H1958" s="21">
        <v>6.5299999999999994</v>
      </c>
      <c r="I1958" s="21">
        <v>210.17999999999998</v>
      </c>
      <c r="J1958" s="58">
        <v>0</v>
      </c>
      <c r="K1958" s="58">
        <v>0</v>
      </c>
      <c r="L1958" s="72">
        <v>0</v>
      </c>
      <c r="M1958" s="73">
        <v>0</v>
      </c>
      <c r="N1958" s="19">
        <v>0</v>
      </c>
      <c r="O1958" s="21">
        <v>0</v>
      </c>
      <c r="P1958" s="2">
        <v>210</v>
      </c>
      <c r="Q1958" s="2" t="s">
        <v>41</v>
      </c>
      <c r="R1958" s="2" t="s">
        <v>3716</v>
      </c>
      <c r="S1958" s="2" t="s">
        <v>3717</v>
      </c>
      <c r="T1958" s="2" t="s">
        <v>90</v>
      </c>
      <c r="U1958" s="57" t="s">
        <v>420</v>
      </c>
      <c r="V1958" s="2">
        <v>45458</v>
      </c>
      <c r="W1958" s="2">
        <v>1</v>
      </c>
      <c r="X1958" s="74" t="s">
        <v>422</v>
      </c>
      <c r="Y1958" s="21" t="s">
        <v>4584</v>
      </c>
      <c r="Z1958" s="52">
        <v>9.6560490045941823</v>
      </c>
    </row>
    <row r="1959" spans="1:26" x14ac:dyDescent="0.25">
      <c r="A1959" s="70" t="s">
        <v>4583</v>
      </c>
      <c r="B1959" s="2" t="s">
        <v>4687</v>
      </c>
      <c r="C1959" s="19" t="s">
        <v>3530</v>
      </c>
      <c r="D1959" s="2" t="s">
        <v>269</v>
      </c>
      <c r="E1959" s="14">
        <v>20030002</v>
      </c>
      <c r="F1959" s="14" t="s">
        <v>656</v>
      </c>
      <c r="G1959" s="19">
        <v>14</v>
      </c>
      <c r="H1959" s="21">
        <v>25.55</v>
      </c>
      <c r="I1959" s="21">
        <v>1100.33</v>
      </c>
      <c r="J1959" s="58">
        <v>0</v>
      </c>
      <c r="K1959" s="58">
        <v>0</v>
      </c>
      <c r="L1959" s="72">
        <v>0</v>
      </c>
      <c r="M1959" s="73">
        <v>0</v>
      </c>
      <c r="N1959" s="19">
        <v>0</v>
      </c>
      <c r="O1959" s="21">
        <v>0</v>
      </c>
      <c r="P1959" s="2">
        <v>1100</v>
      </c>
      <c r="Q1959" s="2" t="s">
        <v>41</v>
      </c>
      <c r="R1959" s="2" t="s">
        <v>4688</v>
      </c>
      <c r="S1959" s="2" t="s">
        <v>4689</v>
      </c>
      <c r="T1959" s="2" t="s">
        <v>90</v>
      </c>
      <c r="U1959" s="57" t="s">
        <v>443</v>
      </c>
      <c r="V1959" s="2">
        <v>45514</v>
      </c>
      <c r="W1959" s="2">
        <v>1</v>
      </c>
      <c r="X1959" s="74" t="s">
        <v>422</v>
      </c>
      <c r="Y1959" s="21" t="s">
        <v>4584</v>
      </c>
      <c r="Z1959" s="52">
        <v>30.146027397260273</v>
      </c>
    </row>
    <row r="1960" spans="1:26" x14ac:dyDescent="0.25">
      <c r="A1960" s="70" t="s">
        <v>4583</v>
      </c>
      <c r="B1960" s="2" t="s">
        <v>2115</v>
      </c>
      <c r="C1960" s="19" t="s">
        <v>3530</v>
      </c>
      <c r="D1960" s="2" t="s">
        <v>269</v>
      </c>
      <c r="E1960" s="14">
        <v>20030002</v>
      </c>
      <c r="F1960" s="14" t="s">
        <v>439</v>
      </c>
      <c r="G1960" s="19">
        <v>6</v>
      </c>
      <c r="H1960" s="21">
        <v>24.47</v>
      </c>
      <c r="I1960" s="21">
        <v>1020.05</v>
      </c>
      <c r="J1960" s="58">
        <v>0</v>
      </c>
      <c r="K1960" s="58">
        <v>0</v>
      </c>
      <c r="L1960" s="72">
        <v>0</v>
      </c>
      <c r="M1960" s="73">
        <v>0</v>
      </c>
      <c r="N1960" s="19">
        <v>0</v>
      </c>
      <c r="O1960" s="21">
        <v>0</v>
      </c>
      <c r="P1960" s="2">
        <v>1020</v>
      </c>
      <c r="Q1960" s="2" t="s">
        <v>41</v>
      </c>
      <c r="R1960" s="2" t="s">
        <v>2116</v>
      </c>
      <c r="S1960" s="2" t="s">
        <v>2117</v>
      </c>
      <c r="T1960" s="2" t="s">
        <v>596</v>
      </c>
      <c r="U1960" s="57" t="s">
        <v>425</v>
      </c>
      <c r="V1960" s="2">
        <v>45551</v>
      </c>
      <c r="W1960" s="2">
        <v>1</v>
      </c>
      <c r="X1960" s="74" t="s">
        <v>422</v>
      </c>
      <c r="Y1960" s="21" t="s">
        <v>4584</v>
      </c>
      <c r="Z1960" s="52">
        <v>12.505721291377197</v>
      </c>
    </row>
    <row r="1961" spans="1:26" x14ac:dyDescent="0.25">
      <c r="A1961" s="70" t="s">
        <v>4583</v>
      </c>
      <c r="B1961" s="2" t="s">
        <v>1424</v>
      </c>
      <c r="C1961" s="19" t="s">
        <v>3530</v>
      </c>
      <c r="D1961" s="2" t="s">
        <v>269</v>
      </c>
      <c r="E1961" s="14">
        <v>20030002</v>
      </c>
      <c r="F1961" s="14" t="s">
        <v>575</v>
      </c>
      <c r="G1961" s="19">
        <v>12</v>
      </c>
      <c r="H1961" s="21">
        <v>106.86999999999999</v>
      </c>
      <c r="I1961" s="21">
        <v>3582.16</v>
      </c>
      <c r="J1961" s="58">
        <v>0</v>
      </c>
      <c r="K1961" s="58">
        <v>0</v>
      </c>
      <c r="L1961" s="72">
        <v>0</v>
      </c>
      <c r="M1961" s="73">
        <v>0</v>
      </c>
      <c r="N1961" s="19">
        <v>0</v>
      </c>
      <c r="O1961" s="21">
        <v>0</v>
      </c>
      <c r="P1961" s="2">
        <v>3582</v>
      </c>
      <c r="Q1961" s="2" t="s">
        <v>41</v>
      </c>
      <c r="R1961" s="2" t="s">
        <v>1425</v>
      </c>
      <c r="S1961" s="2" t="s">
        <v>1426</v>
      </c>
      <c r="T1961" s="2" t="s">
        <v>90</v>
      </c>
      <c r="U1961" s="57" t="s">
        <v>443</v>
      </c>
      <c r="V1961" s="2">
        <v>45565</v>
      </c>
      <c r="W1961" s="2">
        <v>1</v>
      </c>
      <c r="X1961" s="74" t="s">
        <v>422</v>
      </c>
      <c r="Y1961" s="21" t="s">
        <v>4584</v>
      </c>
      <c r="Z1961" s="52">
        <v>20.111312809956026</v>
      </c>
    </row>
    <row r="1962" spans="1:26" x14ac:dyDescent="0.25">
      <c r="A1962" s="70" t="s">
        <v>4583</v>
      </c>
      <c r="B1962" s="2" t="s">
        <v>3974</v>
      </c>
      <c r="C1962" s="19" t="s">
        <v>3530</v>
      </c>
      <c r="D1962" s="2" t="s">
        <v>269</v>
      </c>
      <c r="E1962" s="14">
        <v>20030002</v>
      </c>
      <c r="F1962" s="14" t="s">
        <v>586</v>
      </c>
      <c r="G1962" s="19">
        <v>5</v>
      </c>
      <c r="H1962" s="21">
        <v>17.21</v>
      </c>
      <c r="I1962" s="21">
        <v>541.80999999999995</v>
      </c>
      <c r="J1962" s="58">
        <v>0</v>
      </c>
      <c r="K1962" s="58">
        <v>0</v>
      </c>
      <c r="L1962" s="72">
        <v>0</v>
      </c>
      <c r="M1962" s="73">
        <v>0</v>
      </c>
      <c r="N1962" s="19">
        <v>0</v>
      </c>
      <c r="O1962" s="21">
        <v>0</v>
      </c>
      <c r="P1962" s="2">
        <v>542</v>
      </c>
      <c r="Q1962" s="2" t="s">
        <v>41</v>
      </c>
      <c r="R1962" s="2" t="s">
        <v>3975</v>
      </c>
      <c r="S1962" s="2" t="s">
        <v>3976</v>
      </c>
      <c r="T1962" s="2" t="s">
        <v>90</v>
      </c>
      <c r="U1962" s="57" t="s">
        <v>1313</v>
      </c>
      <c r="V1962" s="2">
        <v>45619</v>
      </c>
      <c r="W1962" s="2">
        <v>1</v>
      </c>
      <c r="X1962" s="74" t="s">
        <v>422</v>
      </c>
      <c r="Y1962" s="21" t="s">
        <v>4584</v>
      </c>
      <c r="Z1962" s="52">
        <v>7.8705694363741996</v>
      </c>
    </row>
    <row r="1963" spans="1:26" x14ac:dyDescent="0.25">
      <c r="A1963" s="70" t="s">
        <v>4583</v>
      </c>
      <c r="B1963" s="2" t="s">
        <v>2118</v>
      </c>
      <c r="C1963" s="19" t="s">
        <v>3530</v>
      </c>
      <c r="D1963" s="2" t="s">
        <v>269</v>
      </c>
      <c r="E1963" s="14">
        <v>20030002</v>
      </c>
      <c r="F1963" s="14" t="s">
        <v>449</v>
      </c>
      <c r="G1963" s="19">
        <v>7</v>
      </c>
      <c r="H1963" s="21">
        <v>36.53</v>
      </c>
      <c r="I1963" s="21">
        <v>1424.07</v>
      </c>
      <c r="J1963" s="58">
        <v>0</v>
      </c>
      <c r="K1963" s="58">
        <v>0</v>
      </c>
      <c r="L1963" s="72">
        <v>0</v>
      </c>
      <c r="M1963" s="73">
        <v>0</v>
      </c>
      <c r="N1963" s="19">
        <v>0</v>
      </c>
      <c r="O1963" s="21">
        <v>0</v>
      </c>
      <c r="P1963" s="2">
        <v>1424</v>
      </c>
      <c r="Q1963" s="2" t="s">
        <v>41</v>
      </c>
      <c r="R1963" s="2" t="s">
        <v>2119</v>
      </c>
      <c r="S1963" s="2" t="s">
        <v>2120</v>
      </c>
      <c r="T1963" s="2" t="s">
        <v>90</v>
      </c>
      <c r="U1963" s="57">
        <v>0</v>
      </c>
      <c r="V1963" s="2">
        <v>45916</v>
      </c>
      <c r="W1963" s="2">
        <v>1</v>
      </c>
      <c r="X1963" s="74" t="s">
        <v>422</v>
      </c>
      <c r="Y1963" s="21" t="s">
        <v>4584</v>
      </c>
      <c r="Z1963" s="52">
        <v>13.644251300301121</v>
      </c>
    </row>
    <row r="1964" spans="1:26" x14ac:dyDescent="0.25">
      <c r="A1964" s="70" t="s">
        <v>4583</v>
      </c>
      <c r="B1964" s="2" t="s">
        <v>2898</v>
      </c>
      <c r="C1964" s="19" t="s">
        <v>3530</v>
      </c>
      <c r="D1964" s="2" t="s">
        <v>269</v>
      </c>
      <c r="E1964" s="14">
        <v>20030002</v>
      </c>
      <c r="F1964" s="14" t="s">
        <v>451</v>
      </c>
      <c r="G1964" s="19">
        <v>7</v>
      </c>
      <c r="H1964" s="21">
        <v>7.24</v>
      </c>
      <c r="I1964" s="21">
        <v>253.12</v>
      </c>
      <c r="J1964" s="58">
        <v>0</v>
      </c>
      <c r="K1964" s="58">
        <v>0</v>
      </c>
      <c r="L1964" s="72">
        <v>0</v>
      </c>
      <c r="M1964" s="73">
        <v>0</v>
      </c>
      <c r="N1964" s="19">
        <v>0</v>
      </c>
      <c r="O1964" s="21">
        <v>0</v>
      </c>
      <c r="P1964" s="2">
        <v>253</v>
      </c>
      <c r="Q1964" s="2" t="s">
        <v>41</v>
      </c>
      <c r="R1964" s="2" t="s">
        <v>2899</v>
      </c>
      <c r="S1964" s="2" t="s">
        <v>2900</v>
      </c>
      <c r="T1964" s="2" t="s">
        <v>1839</v>
      </c>
      <c r="U1964" s="57">
        <v>0</v>
      </c>
      <c r="V1964" s="2">
        <v>45999</v>
      </c>
      <c r="W1964" s="2">
        <v>1</v>
      </c>
      <c r="X1964" s="74" t="s">
        <v>422</v>
      </c>
      <c r="Y1964" s="21" t="s">
        <v>4584</v>
      </c>
      <c r="Z1964" s="52">
        <v>12.236464088397792</v>
      </c>
    </row>
    <row r="1965" spans="1:26" x14ac:dyDescent="0.25">
      <c r="A1965" s="70" t="s">
        <v>4583</v>
      </c>
      <c r="B1965" s="2" t="s">
        <v>3505</v>
      </c>
      <c r="C1965" s="19" t="s">
        <v>3530</v>
      </c>
      <c r="D1965" s="2" t="s">
        <v>269</v>
      </c>
      <c r="E1965" s="14">
        <v>20030002</v>
      </c>
      <c r="F1965" s="14" t="s">
        <v>457</v>
      </c>
      <c r="G1965" s="19">
        <v>5</v>
      </c>
      <c r="H1965" s="21">
        <v>7.6</v>
      </c>
      <c r="I1965" s="21">
        <v>282.75</v>
      </c>
      <c r="J1965" s="58">
        <v>0</v>
      </c>
      <c r="K1965" s="58">
        <v>0</v>
      </c>
      <c r="L1965" s="72">
        <v>0</v>
      </c>
      <c r="M1965" s="73">
        <v>0</v>
      </c>
      <c r="N1965" s="19">
        <v>0</v>
      </c>
      <c r="O1965" s="21">
        <v>0</v>
      </c>
      <c r="P1965" s="2">
        <v>283</v>
      </c>
      <c r="Q1965" s="2" t="s">
        <v>41</v>
      </c>
      <c r="R1965" s="2" t="s">
        <v>3506</v>
      </c>
      <c r="S1965" s="2" t="s">
        <v>3507</v>
      </c>
      <c r="T1965" s="2" t="s">
        <v>90</v>
      </c>
      <c r="U1965" s="57">
        <v>0</v>
      </c>
      <c r="V1965" s="2">
        <v>46055</v>
      </c>
      <c r="W1965" s="2">
        <v>1</v>
      </c>
      <c r="X1965" s="74" t="s">
        <v>422</v>
      </c>
      <c r="Y1965" s="21" t="s">
        <v>4584</v>
      </c>
      <c r="Z1965" s="52">
        <v>9.3009868421052637</v>
      </c>
    </row>
    <row r="1966" spans="1:26" x14ac:dyDescent="0.25">
      <c r="A1966" s="70" t="s">
        <v>4583</v>
      </c>
      <c r="B1966" s="2" t="s">
        <v>4304</v>
      </c>
      <c r="C1966" s="19" t="s">
        <v>3530</v>
      </c>
      <c r="D1966" s="2" t="s">
        <v>269</v>
      </c>
      <c r="E1966" s="14">
        <v>20030002</v>
      </c>
      <c r="F1966" s="14" t="s">
        <v>461</v>
      </c>
      <c r="G1966" s="19">
        <v>7</v>
      </c>
      <c r="H1966" s="21">
        <v>25.79</v>
      </c>
      <c r="I1966" s="21">
        <v>1013.1600000000001</v>
      </c>
      <c r="J1966" s="58">
        <v>0</v>
      </c>
      <c r="K1966" s="58">
        <v>0</v>
      </c>
      <c r="L1966" s="72">
        <v>0</v>
      </c>
      <c r="M1966" s="73">
        <v>0</v>
      </c>
      <c r="N1966" s="19">
        <v>0</v>
      </c>
      <c r="O1966" s="21">
        <v>0</v>
      </c>
      <c r="P1966" s="2">
        <v>1013</v>
      </c>
      <c r="Q1966" s="2" t="s">
        <v>41</v>
      </c>
      <c r="R1966" s="2" t="s">
        <v>4305</v>
      </c>
      <c r="S1966" s="2" t="s">
        <v>4306</v>
      </c>
      <c r="T1966" s="2" t="s">
        <v>219</v>
      </c>
      <c r="U1966" s="57">
        <v>0</v>
      </c>
      <c r="V1966" s="2">
        <v>46111</v>
      </c>
      <c r="W1966" s="2">
        <v>1</v>
      </c>
      <c r="X1966" s="74" t="s">
        <v>422</v>
      </c>
      <c r="Y1966" s="21" t="s">
        <v>4584</v>
      </c>
      <c r="Z1966" s="52">
        <v>13.749747964327261</v>
      </c>
    </row>
    <row r="1967" spans="1:26" x14ac:dyDescent="0.25">
      <c r="A1967" s="70" t="s">
        <v>4583</v>
      </c>
      <c r="B1967" s="2" t="s">
        <v>1428</v>
      </c>
      <c r="C1967" s="19" t="s">
        <v>3530</v>
      </c>
      <c r="D1967" s="2" t="s">
        <v>271</v>
      </c>
      <c r="E1967" s="14">
        <v>20030009</v>
      </c>
      <c r="F1967" s="14" t="s">
        <v>44</v>
      </c>
      <c r="G1967" s="19">
        <v>7</v>
      </c>
      <c r="H1967" s="21">
        <v>1.29</v>
      </c>
      <c r="I1967" s="21">
        <v>51.709999999999994</v>
      </c>
      <c r="J1967" s="58">
        <v>0</v>
      </c>
      <c r="K1967" s="58">
        <v>0</v>
      </c>
      <c r="L1967" s="72">
        <v>0</v>
      </c>
      <c r="M1967" s="73">
        <v>0</v>
      </c>
      <c r="N1967" s="19">
        <v>0</v>
      </c>
      <c r="O1967" s="21">
        <v>0</v>
      </c>
      <c r="P1967" s="2">
        <v>52</v>
      </c>
      <c r="Q1967" s="2" t="s">
        <v>41</v>
      </c>
      <c r="R1967" s="2" t="s">
        <v>349</v>
      </c>
      <c r="S1967" s="2" t="s">
        <v>348</v>
      </c>
      <c r="T1967" s="2" t="s">
        <v>76</v>
      </c>
      <c r="U1967" s="57" t="s">
        <v>435</v>
      </c>
      <c r="V1967" s="2">
        <v>45311</v>
      </c>
      <c r="W1967" s="2">
        <v>1</v>
      </c>
      <c r="X1967" s="74" t="s">
        <v>422</v>
      </c>
      <c r="Y1967" s="21" t="s">
        <v>4584</v>
      </c>
      <c r="Z1967" s="52">
        <v>14.029844961240309</v>
      </c>
    </row>
    <row r="1968" spans="1:26" x14ac:dyDescent="0.25">
      <c r="A1968" s="70" t="s">
        <v>4583</v>
      </c>
      <c r="B1968" s="2" t="s">
        <v>1429</v>
      </c>
      <c r="C1968" s="19" t="s">
        <v>3530</v>
      </c>
      <c r="D1968" s="2" t="s">
        <v>271</v>
      </c>
      <c r="E1968" s="14">
        <v>20030009</v>
      </c>
      <c r="F1968" s="14" t="s">
        <v>423</v>
      </c>
      <c r="G1968" s="19">
        <v>7</v>
      </c>
      <c r="H1968" s="21">
        <v>8.3600000000000012</v>
      </c>
      <c r="I1968" s="21">
        <v>348.94000000000005</v>
      </c>
      <c r="J1968" s="58">
        <v>0</v>
      </c>
      <c r="K1968" s="58">
        <v>0</v>
      </c>
      <c r="L1968" s="72">
        <v>0</v>
      </c>
      <c r="M1968" s="73">
        <v>0</v>
      </c>
      <c r="N1968" s="19">
        <v>0</v>
      </c>
      <c r="O1968" s="21">
        <v>0</v>
      </c>
      <c r="P1968" s="2">
        <v>349</v>
      </c>
      <c r="Q1968" s="2" t="s">
        <v>41</v>
      </c>
      <c r="R1968" s="2" t="s">
        <v>1430</v>
      </c>
      <c r="S1968" s="2" t="s">
        <v>1431</v>
      </c>
      <c r="T1968" s="2" t="s">
        <v>78</v>
      </c>
      <c r="U1968" s="57" t="s">
        <v>491</v>
      </c>
      <c r="V1968" s="2">
        <v>45318</v>
      </c>
      <c r="W1968" s="2">
        <v>1</v>
      </c>
      <c r="X1968" s="74" t="s">
        <v>422</v>
      </c>
      <c r="Y1968" s="21" t="s">
        <v>4584</v>
      </c>
      <c r="Z1968" s="52">
        <v>14.608732057416269</v>
      </c>
    </row>
    <row r="1969" spans="1:26" x14ac:dyDescent="0.25">
      <c r="A1969" s="70" t="s">
        <v>4583</v>
      </c>
      <c r="B1969" s="2" t="s">
        <v>3508</v>
      </c>
      <c r="C1969" s="19" t="s">
        <v>3530</v>
      </c>
      <c r="D1969" s="2" t="s">
        <v>271</v>
      </c>
      <c r="E1969" s="14">
        <v>20030009</v>
      </c>
      <c r="F1969" s="14" t="s">
        <v>520</v>
      </c>
      <c r="G1969" s="19">
        <v>7</v>
      </c>
      <c r="H1969" s="21">
        <v>13.84</v>
      </c>
      <c r="I1969" s="21">
        <v>466.75</v>
      </c>
      <c r="J1969" s="58">
        <v>0</v>
      </c>
      <c r="K1969" s="58">
        <v>0</v>
      </c>
      <c r="L1969" s="72">
        <v>0</v>
      </c>
      <c r="M1969" s="73">
        <v>0</v>
      </c>
      <c r="N1969" s="19">
        <v>0</v>
      </c>
      <c r="O1969" s="21">
        <v>0</v>
      </c>
      <c r="P1969" s="2">
        <v>467</v>
      </c>
      <c r="Q1969" s="2" t="s">
        <v>41</v>
      </c>
      <c r="R1969" s="2" t="s">
        <v>3509</v>
      </c>
      <c r="S1969" s="2" t="s">
        <v>3510</v>
      </c>
      <c r="T1969" s="2" t="s">
        <v>76</v>
      </c>
      <c r="U1969" s="57" t="s">
        <v>435</v>
      </c>
      <c r="V1969" s="2">
        <v>45325</v>
      </c>
      <c r="W1969" s="2">
        <v>1</v>
      </c>
      <c r="X1969" s="74" t="s">
        <v>422</v>
      </c>
      <c r="Y1969" s="21" t="s">
        <v>4584</v>
      </c>
      <c r="Z1969" s="52">
        <v>11.803648843930638</v>
      </c>
    </row>
    <row r="1970" spans="1:26" x14ac:dyDescent="0.25">
      <c r="A1970" s="70" t="s">
        <v>4583</v>
      </c>
      <c r="B1970" s="2" t="s">
        <v>1432</v>
      </c>
      <c r="C1970" s="19" t="s">
        <v>3530</v>
      </c>
      <c r="D1970" s="2" t="s">
        <v>271</v>
      </c>
      <c r="E1970" s="14">
        <v>20030009</v>
      </c>
      <c r="F1970" s="14" t="s">
        <v>566</v>
      </c>
      <c r="G1970" s="19">
        <v>7</v>
      </c>
      <c r="H1970" s="21">
        <v>9.51</v>
      </c>
      <c r="I1970" s="21">
        <v>428.44000000000005</v>
      </c>
      <c r="J1970" s="58">
        <v>0</v>
      </c>
      <c r="K1970" s="58">
        <v>0</v>
      </c>
      <c r="L1970" s="72">
        <v>0</v>
      </c>
      <c r="M1970" s="73">
        <v>0</v>
      </c>
      <c r="N1970" s="19">
        <v>0</v>
      </c>
      <c r="O1970" s="21">
        <v>0</v>
      </c>
      <c r="P1970" s="2">
        <v>428</v>
      </c>
      <c r="Q1970" s="2" t="s">
        <v>41</v>
      </c>
      <c r="R1970" s="2" t="s">
        <v>1433</v>
      </c>
      <c r="S1970" s="2" t="s">
        <v>1434</v>
      </c>
      <c r="T1970" s="2" t="s">
        <v>76</v>
      </c>
      <c r="U1970" s="57" t="s">
        <v>435</v>
      </c>
      <c r="V1970" s="2">
        <v>45325</v>
      </c>
      <c r="W1970" s="2">
        <v>1</v>
      </c>
      <c r="X1970" s="74" t="s">
        <v>422</v>
      </c>
      <c r="Y1970" s="21" t="s">
        <v>4584</v>
      </c>
      <c r="Z1970" s="52">
        <v>15.76803364879075</v>
      </c>
    </row>
    <row r="1971" spans="1:26" x14ac:dyDescent="0.25">
      <c r="A1971" s="70" t="s">
        <v>4583</v>
      </c>
      <c r="B1971" s="2" t="s">
        <v>1435</v>
      </c>
      <c r="C1971" s="19" t="s">
        <v>3530</v>
      </c>
      <c r="D1971" s="2" t="s">
        <v>271</v>
      </c>
      <c r="E1971" s="14">
        <v>20030009</v>
      </c>
      <c r="F1971" s="14" t="s">
        <v>536</v>
      </c>
      <c r="G1971" s="19">
        <v>5</v>
      </c>
      <c r="H1971" s="21">
        <v>7.6099999999999994</v>
      </c>
      <c r="I1971" s="21">
        <v>349.52</v>
      </c>
      <c r="J1971" s="58">
        <v>0</v>
      </c>
      <c r="K1971" s="58">
        <v>0</v>
      </c>
      <c r="L1971" s="72">
        <v>0</v>
      </c>
      <c r="M1971" s="73">
        <v>0</v>
      </c>
      <c r="N1971" s="19">
        <v>0</v>
      </c>
      <c r="O1971" s="21">
        <v>0</v>
      </c>
      <c r="P1971" s="2">
        <v>350</v>
      </c>
      <c r="Q1971" s="2" t="s">
        <v>41</v>
      </c>
      <c r="R1971" s="2" t="s">
        <v>777</v>
      </c>
      <c r="S1971" s="2" t="s">
        <v>1436</v>
      </c>
      <c r="T1971" s="2" t="s">
        <v>76</v>
      </c>
      <c r="U1971" s="57" t="s">
        <v>435</v>
      </c>
      <c r="V1971" s="2" t="s">
        <v>421</v>
      </c>
      <c r="W1971" s="2">
        <v>1</v>
      </c>
      <c r="X1971" s="74" t="s">
        <v>422</v>
      </c>
      <c r="Y1971" s="21" t="s">
        <v>4584</v>
      </c>
      <c r="Z1971" s="52">
        <v>11.482260183968462</v>
      </c>
    </row>
    <row r="1972" spans="1:26" x14ac:dyDescent="0.25">
      <c r="A1972" s="70" t="s">
        <v>4583</v>
      </c>
      <c r="B1972" s="2" t="s">
        <v>2362</v>
      </c>
      <c r="C1972" s="19" t="s">
        <v>3530</v>
      </c>
      <c r="D1972" s="2" t="s">
        <v>271</v>
      </c>
      <c r="E1972" s="14">
        <v>20030009</v>
      </c>
      <c r="F1972" s="14" t="s">
        <v>432</v>
      </c>
      <c r="G1972" s="19">
        <v>7</v>
      </c>
      <c r="H1972" s="21">
        <v>18.939999999999998</v>
      </c>
      <c r="I1972" s="21">
        <v>843.19</v>
      </c>
      <c r="J1972" s="58">
        <v>0</v>
      </c>
      <c r="K1972" s="58">
        <v>0</v>
      </c>
      <c r="L1972" s="72">
        <v>0</v>
      </c>
      <c r="M1972" s="73">
        <v>0</v>
      </c>
      <c r="N1972" s="19">
        <v>0</v>
      </c>
      <c r="O1972" s="21">
        <v>0</v>
      </c>
      <c r="P1972" s="2">
        <v>843</v>
      </c>
      <c r="Q1972" s="2" t="s">
        <v>41</v>
      </c>
      <c r="R1972" s="2" t="s">
        <v>2363</v>
      </c>
      <c r="S1972" s="2" t="s">
        <v>2364</v>
      </c>
      <c r="T1972" s="2" t="s">
        <v>76</v>
      </c>
      <c r="U1972" s="57" t="s">
        <v>435</v>
      </c>
      <c r="V1972" s="2">
        <v>45458</v>
      </c>
      <c r="W1972" s="2">
        <v>1</v>
      </c>
      <c r="X1972" s="74" t="s">
        <v>422</v>
      </c>
      <c r="Y1972" s="21" t="s">
        <v>4584</v>
      </c>
      <c r="Z1972" s="52">
        <v>15.581652587117217</v>
      </c>
    </row>
    <row r="1973" spans="1:26" x14ac:dyDescent="0.25">
      <c r="A1973" s="70" t="s">
        <v>4583</v>
      </c>
      <c r="B1973" s="2" t="s">
        <v>2720</v>
      </c>
      <c r="C1973" s="19" t="s">
        <v>3530</v>
      </c>
      <c r="D1973" s="2" t="s">
        <v>271</v>
      </c>
      <c r="E1973" s="14">
        <v>20030009</v>
      </c>
      <c r="F1973" s="14" t="s">
        <v>638</v>
      </c>
      <c r="G1973" s="19">
        <v>7</v>
      </c>
      <c r="H1973" s="21">
        <v>12.54</v>
      </c>
      <c r="I1973" s="21">
        <v>520.86</v>
      </c>
      <c r="J1973" s="58">
        <v>0</v>
      </c>
      <c r="K1973" s="58">
        <v>0</v>
      </c>
      <c r="L1973" s="72">
        <v>0</v>
      </c>
      <c r="M1973" s="73">
        <v>0</v>
      </c>
      <c r="N1973" s="19">
        <v>0</v>
      </c>
      <c r="O1973" s="21">
        <v>0</v>
      </c>
      <c r="P1973" s="2">
        <v>521</v>
      </c>
      <c r="Q1973" s="2" t="s">
        <v>41</v>
      </c>
      <c r="R1973" s="2" t="s">
        <v>2721</v>
      </c>
      <c r="S1973" s="2" t="s">
        <v>2722</v>
      </c>
      <c r="T1973" s="2" t="s">
        <v>76</v>
      </c>
      <c r="U1973" s="57" t="s">
        <v>435</v>
      </c>
      <c r="V1973" s="2">
        <v>45481</v>
      </c>
      <c r="W1973" s="2">
        <v>1</v>
      </c>
      <c r="X1973" s="74" t="s">
        <v>422</v>
      </c>
      <c r="Y1973" s="21" t="s">
        <v>4584</v>
      </c>
      <c r="Z1973" s="52">
        <v>14.537559808612443</v>
      </c>
    </row>
    <row r="1974" spans="1:26" x14ac:dyDescent="0.25">
      <c r="A1974" s="70" t="s">
        <v>4583</v>
      </c>
      <c r="B1974" s="2" t="s">
        <v>2365</v>
      </c>
      <c r="C1974" s="19" t="s">
        <v>3530</v>
      </c>
      <c r="D1974" s="2" t="s">
        <v>271</v>
      </c>
      <c r="E1974" s="14">
        <v>20030009</v>
      </c>
      <c r="F1974" s="14" t="s">
        <v>639</v>
      </c>
      <c r="G1974" s="19">
        <v>3</v>
      </c>
      <c r="H1974" s="21">
        <v>4.08</v>
      </c>
      <c r="I1974" s="21">
        <v>137.69999999999999</v>
      </c>
      <c r="J1974" s="58">
        <v>0</v>
      </c>
      <c r="K1974" s="58">
        <v>0</v>
      </c>
      <c r="L1974" s="72">
        <v>0</v>
      </c>
      <c r="M1974" s="73">
        <v>0</v>
      </c>
      <c r="N1974" s="19">
        <v>0</v>
      </c>
      <c r="O1974" s="21">
        <v>0</v>
      </c>
      <c r="P1974" s="2">
        <v>138</v>
      </c>
      <c r="Q1974" s="2" t="s">
        <v>41</v>
      </c>
      <c r="R1974" s="2" t="s">
        <v>2366</v>
      </c>
      <c r="S1974" s="2" t="s">
        <v>2367</v>
      </c>
      <c r="T1974" s="2" t="s">
        <v>76</v>
      </c>
      <c r="U1974" s="57" t="s">
        <v>435</v>
      </c>
      <c r="V1974" s="2">
        <v>45481</v>
      </c>
      <c r="W1974" s="2">
        <v>1</v>
      </c>
      <c r="X1974" s="74" t="s">
        <v>422</v>
      </c>
      <c r="Y1974" s="21" t="s">
        <v>4584</v>
      </c>
      <c r="Z1974" s="52">
        <v>5.0625000000000009</v>
      </c>
    </row>
    <row r="1975" spans="1:26" x14ac:dyDescent="0.25">
      <c r="A1975" s="70" t="s">
        <v>4583</v>
      </c>
      <c r="B1975" s="2" t="s">
        <v>1437</v>
      </c>
      <c r="C1975" s="19" t="s">
        <v>3530</v>
      </c>
      <c r="D1975" s="2" t="s">
        <v>271</v>
      </c>
      <c r="E1975" s="14">
        <v>20030009</v>
      </c>
      <c r="F1975" s="14" t="s">
        <v>484</v>
      </c>
      <c r="G1975" s="19">
        <v>3</v>
      </c>
      <c r="H1975" s="21">
        <v>3.9799999999999995</v>
      </c>
      <c r="I1975" s="21">
        <v>158.04</v>
      </c>
      <c r="J1975" s="58">
        <v>0</v>
      </c>
      <c r="K1975" s="58">
        <v>0</v>
      </c>
      <c r="L1975" s="72">
        <v>0</v>
      </c>
      <c r="M1975" s="73">
        <v>0</v>
      </c>
      <c r="N1975" s="19">
        <v>0</v>
      </c>
      <c r="O1975" s="21">
        <v>0</v>
      </c>
      <c r="P1975" s="2">
        <v>158</v>
      </c>
      <c r="Q1975" s="2" t="s">
        <v>41</v>
      </c>
      <c r="R1975" s="2" t="s">
        <v>1438</v>
      </c>
      <c r="S1975" s="2" t="s">
        <v>1439</v>
      </c>
      <c r="T1975" s="2" t="s">
        <v>76</v>
      </c>
      <c r="U1975" s="57" t="s">
        <v>435</v>
      </c>
      <c r="V1975" s="2">
        <v>45509</v>
      </c>
      <c r="W1975" s="2">
        <v>1</v>
      </c>
      <c r="X1975" s="74" t="s">
        <v>422</v>
      </c>
      <c r="Y1975" s="21" t="s">
        <v>4584</v>
      </c>
      <c r="Z1975" s="52">
        <v>5.9562814070351777</v>
      </c>
    </row>
    <row r="1976" spans="1:26" x14ac:dyDescent="0.25">
      <c r="A1976" s="70" t="s">
        <v>4583</v>
      </c>
      <c r="B1976" s="2" t="s">
        <v>2653</v>
      </c>
      <c r="C1976" s="19" t="s">
        <v>3530</v>
      </c>
      <c r="D1976" s="2" t="s">
        <v>271</v>
      </c>
      <c r="E1976" s="14">
        <v>20030009</v>
      </c>
      <c r="F1976" s="14" t="s">
        <v>477</v>
      </c>
      <c r="G1976" s="19">
        <v>7</v>
      </c>
      <c r="H1976" s="21">
        <v>10.690000000000001</v>
      </c>
      <c r="I1976" s="21">
        <v>477.88000000000005</v>
      </c>
      <c r="J1976" s="58">
        <v>0</v>
      </c>
      <c r="K1976" s="58">
        <v>0</v>
      </c>
      <c r="L1976" s="72">
        <v>0</v>
      </c>
      <c r="M1976" s="73">
        <v>0</v>
      </c>
      <c r="N1976" s="19">
        <v>0</v>
      </c>
      <c r="O1976" s="21">
        <v>0</v>
      </c>
      <c r="P1976" s="2">
        <v>478</v>
      </c>
      <c r="Q1976" s="2" t="s">
        <v>41</v>
      </c>
      <c r="R1976" s="2" t="s">
        <v>2654</v>
      </c>
      <c r="S1976" s="2" t="s">
        <v>2655</v>
      </c>
      <c r="T1976" s="2" t="s">
        <v>76</v>
      </c>
      <c r="U1976" s="57" t="s">
        <v>435</v>
      </c>
      <c r="V1976" s="2">
        <v>45642</v>
      </c>
      <c r="W1976" s="2">
        <v>1</v>
      </c>
      <c r="X1976" s="74" t="s">
        <v>422</v>
      </c>
      <c r="Y1976" s="21" t="s">
        <v>4584</v>
      </c>
      <c r="Z1976" s="52">
        <v>15.646211412535079</v>
      </c>
    </row>
    <row r="1977" spans="1:26" x14ac:dyDescent="0.25">
      <c r="A1977" s="70" t="s">
        <v>4583</v>
      </c>
      <c r="B1977" s="2" t="s">
        <v>2368</v>
      </c>
      <c r="C1977" s="19" t="s">
        <v>3530</v>
      </c>
      <c r="D1977" s="2" t="s">
        <v>271</v>
      </c>
      <c r="E1977" s="14">
        <v>20030009</v>
      </c>
      <c r="F1977" s="14" t="s">
        <v>582</v>
      </c>
      <c r="G1977" s="19">
        <v>7</v>
      </c>
      <c r="H1977" s="21">
        <v>97.21</v>
      </c>
      <c r="I1977" s="21">
        <v>3456.75</v>
      </c>
      <c r="J1977" s="58">
        <v>0</v>
      </c>
      <c r="K1977" s="58">
        <v>0</v>
      </c>
      <c r="L1977" s="72">
        <v>0</v>
      </c>
      <c r="M1977" s="73">
        <v>0</v>
      </c>
      <c r="N1977" s="19">
        <v>0</v>
      </c>
      <c r="O1977" s="21">
        <v>0</v>
      </c>
      <c r="P1977" s="2">
        <v>3457</v>
      </c>
      <c r="Q1977" s="2" t="s">
        <v>41</v>
      </c>
      <c r="R1977" s="2" t="s">
        <v>1789</v>
      </c>
      <c r="S1977" s="2" t="s">
        <v>2369</v>
      </c>
      <c r="T1977" s="2" t="s">
        <v>76</v>
      </c>
      <c r="U1977" s="57">
        <v>0</v>
      </c>
      <c r="V1977" s="2">
        <v>45943</v>
      </c>
      <c r="W1977" s="2">
        <v>1</v>
      </c>
      <c r="X1977" s="74" t="s">
        <v>422</v>
      </c>
      <c r="Y1977" s="21" t="s">
        <v>4584</v>
      </c>
      <c r="Z1977" s="52">
        <v>12.445864622981178</v>
      </c>
    </row>
    <row r="1978" spans="1:26" x14ac:dyDescent="0.25">
      <c r="A1978" s="70" t="s">
        <v>4583</v>
      </c>
      <c r="B1978" s="2" t="s">
        <v>2370</v>
      </c>
      <c r="C1978" s="19" t="s">
        <v>3530</v>
      </c>
      <c r="D1978" s="2" t="s">
        <v>271</v>
      </c>
      <c r="E1978" s="14">
        <v>20030009</v>
      </c>
      <c r="F1978" s="14" t="s">
        <v>553</v>
      </c>
      <c r="G1978" s="19">
        <v>7</v>
      </c>
      <c r="H1978" s="21">
        <v>10.92</v>
      </c>
      <c r="I1978" s="21">
        <v>401.13</v>
      </c>
      <c r="J1978" s="58">
        <v>0</v>
      </c>
      <c r="K1978" s="58">
        <v>0</v>
      </c>
      <c r="L1978" s="72">
        <v>0</v>
      </c>
      <c r="M1978" s="73">
        <v>0</v>
      </c>
      <c r="N1978" s="19">
        <v>0</v>
      </c>
      <c r="O1978" s="21">
        <v>0</v>
      </c>
      <c r="P1978" s="2">
        <v>401</v>
      </c>
      <c r="Q1978" s="2" t="s">
        <v>41</v>
      </c>
      <c r="R1978" s="2" t="s">
        <v>2371</v>
      </c>
      <c r="S1978" s="2" t="s">
        <v>2372</v>
      </c>
      <c r="T1978" s="2" t="s">
        <v>2373</v>
      </c>
      <c r="U1978" s="57">
        <v>0</v>
      </c>
      <c r="V1978" s="2">
        <v>45943</v>
      </c>
      <c r="W1978" s="2">
        <v>1</v>
      </c>
      <c r="X1978" s="74" t="s">
        <v>422</v>
      </c>
      <c r="Y1978" s="21" t="s">
        <v>4584</v>
      </c>
      <c r="Z1978" s="52">
        <v>12.85673076923077</v>
      </c>
    </row>
    <row r="1979" spans="1:26" x14ac:dyDescent="0.25">
      <c r="A1979" s="70" t="s">
        <v>4583</v>
      </c>
      <c r="B1979" s="2" t="s">
        <v>2656</v>
      </c>
      <c r="C1979" s="19" t="s">
        <v>3530</v>
      </c>
      <c r="D1979" s="2" t="s">
        <v>271</v>
      </c>
      <c r="E1979" s="14">
        <v>20030009</v>
      </c>
      <c r="F1979" s="14" t="s">
        <v>589</v>
      </c>
      <c r="G1979" s="19">
        <v>5</v>
      </c>
      <c r="H1979" s="21">
        <v>3.98</v>
      </c>
      <c r="I1979" s="21">
        <v>180.97</v>
      </c>
      <c r="J1979" s="58">
        <v>0</v>
      </c>
      <c r="K1979" s="58">
        <v>0</v>
      </c>
      <c r="L1979" s="72">
        <v>0</v>
      </c>
      <c r="M1979" s="73">
        <v>0</v>
      </c>
      <c r="N1979" s="19">
        <v>0</v>
      </c>
      <c r="O1979" s="21">
        <v>0</v>
      </c>
      <c r="P1979" s="2">
        <v>181</v>
      </c>
      <c r="Q1979" s="2" t="s">
        <v>41</v>
      </c>
      <c r="R1979" s="2" t="s">
        <v>2657</v>
      </c>
      <c r="S1979" s="2" t="s">
        <v>2658</v>
      </c>
      <c r="T1979" s="2" t="s">
        <v>90</v>
      </c>
      <c r="U1979" s="57">
        <v>0</v>
      </c>
      <c r="V1979" s="2">
        <v>45971</v>
      </c>
      <c r="W1979" s="2">
        <v>1</v>
      </c>
      <c r="X1979" s="74" t="s">
        <v>422</v>
      </c>
      <c r="Y1979" s="21" t="s">
        <v>4584</v>
      </c>
      <c r="Z1979" s="52">
        <v>11.367462311557789</v>
      </c>
    </row>
    <row r="1980" spans="1:26" x14ac:dyDescent="0.25">
      <c r="A1980" s="70" t="s">
        <v>4583</v>
      </c>
      <c r="B1980" s="2" t="s">
        <v>3233</v>
      </c>
      <c r="C1980" s="19" t="s">
        <v>3530</v>
      </c>
      <c r="D1980" s="2" t="s">
        <v>271</v>
      </c>
      <c r="E1980" s="14">
        <v>20030009</v>
      </c>
      <c r="F1980" s="14" t="s">
        <v>488</v>
      </c>
      <c r="G1980" s="19">
        <v>7</v>
      </c>
      <c r="H1980" s="21">
        <v>14.360000000000001</v>
      </c>
      <c r="I1980" s="21">
        <v>613.90000000000009</v>
      </c>
      <c r="J1980" s="58">
        <v>0</v>
      </c>
      <c r="K1980" s="58">
        <v>0</v>
      </c>
      <c r="L1980" s="72">
        <v>0</v>
      </c>
      <c r="M1980" s="73">
        <v>0</v>
      </c>
      <c r="N1980" s="19">
        <v>0</v>
      </c>
      <c r="O1980" s="21">
        <v>0</v>
      </c>
      <c r="P1980" s="2">
        <v>614</v>
      </c>
      <c r="Q1980" s="2" t="s">
        <v>41</v>
      </c>
      <c r="R1980" s="2" t="s">
        <v>3234</v>
      </c>
      <c r="S1980" s="2" t="s">
        <v>3235</v>
      </c>
      <c r="T1980" s="2" t="s">
        <v>76</v>
      </c>
      <c r="U1980" s="57">
        <v>0</v>
      </c>
      <c r="V1980" s="2">
        <v>46034</v>
      </c>
      <c r="W1980" s="2">
        <v>1</v>
      </c>
      <c r="X1980" s="74" t="s">
        <v>422</v>
      </c>
      <c r="Y1980" s="21" t="s">
        <v>4584</v>
      </c>
      <c r="Z1980" s="52">
        <v>14.962743732590532</v>
      </c>
    </row>
    <row r="1981" spans="1:26" x14ac:dyDescent="0.25">
      <c r="A1981" s="70" t="s">
        <v>4583</v>
      </c>
      <c r="B1981" s="2" t="s">
        <v>4078</v>
      </c>
      <c r="C1981" s="19" t="s">
        <v>3530</v>
      </c>
      <c r="D1981" s="2" t="s">
        <v>271</v>
      </c>
      <c r="E1981" s="14">
        <v>20030009</v>
      </c>
      <c r="F1981" s="14" t="s">
        <v>489</v>
      </c>
      <c r="G1981" s="19">
        <v>7</v>
      </c>
      <c r="H1981" s="21">
        <v>10.29</v>
      </c>
      <c r="I1981" s="21">
        <v>362</v>
      </c>
      <c r="J1981" s="58">
        <v>0</v>
      </c>
      <c r="K1981" s="58">
        <v>0</v>
      </c>
      <c r="L1981" s="72">
        <v>0</v>
      </c>
      <c r="M1981" s="73">
        <v>0</v>
      </c>
      <c r="N1981" s="19">
        <v>0</v>
      </c>
      <c r="O1981" s="21">
        <v>0</v>
      </c>
      <c r="P1981" s="2">
        <v>362</v>
      </c>
      <c r="Q1981" s="2" t="s">
        <v>41</v>
      </c>
      <c r="R1981" s="2" t="s">
        <v>1616</v>
      </c>
      <c r="S1981" s="2" t="s">
        <v>4079</v>
      </c>
      <c r="T1981" s="2" t="s">
        <v>76</v>
      </c>
      <c r="U1981" s="57">
        <v>0</v>
      </c>
      <c r="V1981" s="2">
        <v>46097</v>
      </c>
      <c r="W1981" s="2">
        <v>1</v>
      </c>
      <c r="X1981" s="74" t="s">
        <v>422</v>
      </c>
      <c r="Y1981" s="21" t="s">
        <v>4584</v>
      </c>
      <c r="Z1981" s="52">
        <v>12.312925170068029</v>
      </c>
    </row>
    <row r="1982" spans="1:26" x14ac:dyDescent="0.25">
      <c r="A1982" s="70" t="s">
        <v>4583</v>
      </c>
      <c r="B1982" s="2" t="s">
        <v>3977</v>
      </c>
      <c r="C1982" s="19" t="s">
        <v>3530</v>
      </c>
      <c r="D1982" s="2" t="s">
        <v>271</v>
      </c>
      <c r="E1982" s="14">
        <v>20030009</v>
      </c>
      <c r="F1982" s="14" t="s">
        <v>447</v>
      </c>
      <c r="G1982" s="19">
        <v>7</v>
      </c>
      <c r="H1982" s="21">
        <v>22.72</v>
      </c>
      <c r="I1982" s="21">
        <v>785.76</v>
      </c>
      <c r="J1982" s="58">
        <v>0</v>
      </c>
      <c r="K1982" s="58">
        <v>0</v>
      </c>
      <c r="L1982" s="72">
        <v>0</v>
      </c>
      <c r="M1982" s="73">
        <v>0</v>
      </c>
      <c r="N1982" s="19">
        <v>0</v>
      </c>
      <c r="O1982" s="21">
        <v>0</v>
      </c>
      <c r="P1982" s="2">
        <v>786</v>
      </c>
      <c r="Q1982" s="2" t="s">
        <v>41</v>
      </c>
      <c r="R1982" s="2" t="s">
        <v>3978</v>
      </c>
      <c r="S1982" s="2" t="s">
        <v>3979</v>
      </c>
      <c r="T1982" s="2" t="s">
        <v>76</v>
      </c>
      <c r="U1982" s="57">
        <v>0</v>
      </c>
      <c r="V1982" s="2">
        <v>0</v>
      </c>
      <c r="W1982" s="2">
        <v>1</v>
      </c>
      <c r="X1982" s="74" t="s">
        <v>422</v>
      </c>
      <c r="Y1982" s="21" t="s">
        <v>4584</v>
      </c>
      <c r="Z1982" s="52">
        <v>12.104577464788733</v>
      </c>
    </row>
    <row r="1983" spans="1:26" x14ac:dyDescent="0.25">
      <c r="A1983" s="70" t="s">
        <v>4583</v>
      </c>
      <c r="B1983" s="2" t="s">
        <v>4483</v>
      </c>
      <c r="C1983" s="19" t="s">
        <v>3530</v>
      </c>
      <c r="D1983" s="2" t="s">
        <v>271</v>
      </c>
      <c r="E1983" s="14">
        <v>20030009</v>
      </c>
      <c r="F1983" s="14" t="s">
        <v>448</v>
      </c>
      <c r="G1983" s="19">
        <v>7</v>
      </c>
      <c r="H1983" s="21">
        <v>51.24</v>
      </c>
      <c r="I1983" s="21">
        <v>1786.5000000000002</v>
      </c>
      <c r="J1983" s="58">
        <v>0</v>
      </c>
      <c r="K1983" s="58">
        <v>0</v>
      </c>
      <c r="L1983" s="72">
        <v>0</v>
      </c>
      <c r="M1983" s="73">
        <v>0</v>
      </c>
      <c r="N1983" s="19">
        <v>0</v>
      </c>
      <c r="O1983" s="21">
        <v>0</v>
      </c>
      <c r="P1983" s="2">
        <v>1787</v>
      </c>
      <c r="Q1983" s="2" t="s">
        <v>41</v>
      </c>
      <c r="R1983" s="2" t="s">
        <v>4484</v>
      </c>
      <c r="S1983" s="2" t="s">
        <v>4485</v>
      </c>
      <c r="T1983" s="2" t="s">
        <v>4486</v>
      </c>
      <c r="U1983" s="57">
        <v>0</v>
      </c>
      <c r="V1983" s="2">
        <v>46116</v>
      </c>
      <c r="W1983" s="2">
        <v>1</v>
      </c>
      <c r="X1983" s="74" t="s">
        <v>422</v>
      </c>
      <c r="Y1983" s="21" t="s">
        <v>4584</v>
      </c>
      <c r="Z1983" s="52">
        <v>12.202868852459019</v>
      </c>
    </row>
    <row r="1984" spans="1:26" x14ac:dyDescent="0.25">
      <c r="A1984" s="70" t="s">
        <v>4583</v>
      </c>
      <c r="B1984" s="2" t="s">
        <v>1441</v>
      </c>
      <c r="C1984" s="19" t="s">
        <v>3531</v>
      </c>
      <c r="D1984" s="2" t="s">
        <v>273</v>
      </c>
      <c r="E1984" s="14">
        <v>20040001</v>
      </c>
      <c r="F1984" s="14" t="s">
        <v>44</v>
      </c>
      <c r="G1984" s="19">
        <v>3</v>
      </c>
      <c r="H1984" s="21">
        <v>583.42000000000007</v>
      </c>
      <c r="I1984" s="21">
        <v>21506.010000000002</v>
      </c>
      <c r="J1984" s="58">
        <v>2186</v>
      </c>
      <c r="K1984" s="58">
        <v>0</v>
      </c>
      <c r="L1984" s="72">
        <v>0</v>
      </c>
      <c r="M1984" s="73">
        <v>0</v>
      </c>
      <c r="N1984" s="19">
        <v>0</v>
      </c>
      <c r="O1984" s="21">
        <v>0</v>
      </c>
      <c r="P1984" s="2">
        <v>19320</v>
      </c>
      <c r="Q1984" s="2" t="s">
        <v>41</v>
      </c>
      <c r="R1984" s="2" t="s">
        <v>164</v>
      </c>
      <c r="S1984" s="2" t="s">
        <v>165</v>
      </c>
      <c r="T1984" s="2" t="s">
        <v>166</v>
      </c>
      <c r="U1984" s="57" t="s">
        <v>435</v>
      </c>
      <c r="V1984" s="2">
        <v>45516</v>
      </c>
      <c r="W1984" s="2">
        <v>1</v>
      </c>
      <c r="X1984" s="74" t="s">
        <v>422</v>
      </c>
      <c r="Y1984" s="21" t="s">
        <v>4584</v>
      </c>
      <c r="Z1984" s="52">
        <v>5.5292953618319576</v>
      </c>
    </row>
    <row r="1985" spans="1:26" x14ac:dyDescent="0.25">
      <c r="A1985" s="70" t="s">
        <v>4583</v>
      </c>
      <c r="B1985" s="2" t="s">
        <v>1442</v>
      </c>
      <c r="C1985" s="19" t="s">
        <v>3531</v>
      </c>
      <c r="D1985" s="2" t="s">
        <v>273</v>
      </c>
      <c r="E1985" s="14">
        <v>20040001</v>
      </c>
      <c r="F1985" s="14" t="s">
        <v>617</v>
      </c>
      <c r="G1985" s="19">
        <v>14</v>
      </c>
      <c r="H1985" s="21">
        <v>954.81000000000017</v>
      </c>
      <c r="I1985" s="21">
        <v>29625.439999999999</v>
      </c>
      <c r="J1985" s="58">
        <v>0</v>
      </c>
      <c r="K1985" s="58">
        <v>0</v>
      </c>
      <c r="L1985" s="72">
        <v>0</v>
      </c>
      <c r="M1985" s="73">
        <v>0</v>
      </c>
      <c r="N1985" s="19">
        <v>0</v>
      </c>
      <c r="O1985" s="21">
        <v>0</v>
      </c>
      <c r="P1985" s="2">
        <v>29625</v>
      </c>
      <c r="Q1985" s="2" t="s">
        <v>41</v>
      </c>
      <c r="R1985" s="2" t="s">
        <v>1443</v>
      </c>
      <c r="S1985" s="2" t="s">
        <v>3346</v>
      </c>
      <c r="T1985" s="2" t="s">
        <v>57</v>
      </c>
      <c r="U1985" s="57" t="s">
        <v>608</v>
      </c>
      <c r="V1985" s="2">
        <v>45516</v>
      </c>
      <c r="W1985" s="2">
        <v>1</v>
      </c>
      <c r="X1985" s="74" t="s">
        <v>422</v>
      </c>
      <c r="Y1985" s="21" t="s">
        <v>4584</v>
      </c>
      <c r="Z1985" s="52">
        <v>21.719303316890269</v>
      </c>
    </row>
    <row r="1986" spans="1:26" x14ac:dyDescent="0.25">
      <c r="A1986" s="70" t="s">
        <v>4583</v>
      </c>
      <c r="B1986" s="2" t="s">
        <v>2659</v>
      </c>
      <c r="C1986" s="19" t="s">
        <v>3531</v>
      </c>
      <c r="D1986" s="2" t="s">
        <v>273</v>
      </c>
      <c r="E1986" s="14">
        <v>20040001</v>
      </c>
      <c r="F1986" s="14" t="s">
        <v>516</v>
      </c>
      <c r="G1986" s="19">
        <v>7</v>
      </c>
      <c r="H1986" s="21">
        <v>24.78</v>
      </c>
      <c r="I1986" s="21">
        <v>1002.58</v>
      </c>
      <c r="J1986" s="58">
        <v>0</v>
      </c>
      <c r="K1986" s="58">
        <v>0</v>
      </c>
      <c r="L1986" s="72">
        <v>0</v>
      </c>
      <c r="M1986" s="73">
        <v>0</v>
      </c>
      <c r="N1986" s="19">
        <v>0</v>
      </c>
      <c r="O1986" s="21">
        <v>0</v>
      </c>
      <c r="P1986" s="2">
        <v>1003</v>
      </c>
      <c r="Q1986" s="2" t="s">
        <v>41</v>
      </c>
      <c r="R1986" s="2" t="s">
        <v>2660</v>
      </c>
      <c r="S1986" s="2" t="s">
        <v>2661</v>
      </c>
      <c r="T1986" s="2" t="s">
        <v>60</v>
      </c>
      <c r="U1986" s="57" t="s">
        <v>425</v>
      </c>
      <c r="V1986" s="2">
        <v>45516</v>
      </c>
      <c r="W1986" s="2">
        <v>1</v>
      </c>
      <c r="X1986" s="74" t="s">
        <v>422</v>
      </c>
      <c r="Y1986" s="21" t="s">
        <v>4584</v>
      </c>
      <c r="Z1986" s="52">
        <v>14.160734463276837</v>
      </c>
    </row>
    <row r="1987" spans="1:26" x14ac:dyDescent="0.25">
      <c r="A1987" s="70" t="s">
        <v>4583</v>
      </c>
      <c r="B1987" s="2" t="s">
        <v>3245</v>
      </c>
      <c r="C1987" s="19" t="s">
        <v>3531</v>
      </c>
      <c r="D1987" s="2" t="s">
        <v>273</v>
      </c>
      <c r="E1987" s="14">
        <v>20040001</v>
      </c>
      <c r="F1987" s="14" t="s">
        <v>423</v>
      </c>
      <c r="G1987" s="19">
        <v>7</v>
      </c>
      <c r="H1987" s="21">
        <v>40.18</v>
      </c>
      <c r="I1987" s="21">
        <v>1287.3500000000001</v>
      </c>
      <c r="J1987" s="58">
        <v>0</v>
      </c>
      <c r="K1987" s="58">
        <v>0</v>
      </c>
      <c r="L1987" s="72">
        <v>0</v>
      </c>
      <c r="M1987" s="73">
        <v>0</v>
      </c>
      <c r="N1987" s="19">
        <v>0</v>
      </c>
      <c r="O1987" s="21">
        <v>0</v>
      </c>
      <c r="P1987" s="2">
        <v>1287</v>
      </c>
      <c r="Q1987" s="2" t="s">
        <v>41</v>
      </c>
      <c r="R1987" s="2" t="s">
        <v>3246</v>
      </c>
      <c r="S1987" s="2" t="s">
        <v>3247</v>
      </c>
      <c r="T1987" s="2" t="s">
        <v>1470</v>
      </c>
      <c r="U1987" s="57" t="s">
        <v>485</v>
      </c>
      <c r="V1987" s="2">
        <v>45516</v>
      </c>
      <c r="W1987" s="2">
        <v>1</v>
      </c>
      <c r="X1987" s="74" t="s">
        <v>422</v>
      </c>
      <c r="Y1987" s="21" t="s">
        <v>4584</v>
      </c>
      <c r="Z1987" s="52">
        <v>11.213850174216031</v>
      </c>
    </row>
    <row r="1988" spans="1:26" x14ac:dyDescent="0.25">
      <c r="A1988" s="70" t="s">
        <v>4583</v>
      </c>
      <c r="B1988" s="2" t="s">
        <v>1444</v>
      </c>
      <c r="C1988" s="19" t="s">
        <v>3531</v>
      </c>
      <c r="D1988" s="2" t="s">
        <v>273</v>
      </c>
      <c r="E1988" s="14">
        <v>20040001</v>
      </c>
      <c r="F1988" s="14" t="s">
        <v>566</v>
      </c>
      <c r="G1988" s="19">
        <v>12</v>
      </c>
      <c r="H1988" s="21">
        <v>30.820000000000004</v>
      </c>
      <c r="I1988" s="21">
        <v>1127.1400000000001</v>
      </c>
      <c r="J1988" s="58">
        <v>0</v>
      </c>
      <c r="K1988" s="58">
        <v>0</v>
      </c>
      <c r="L1988" s="72">
        <v>0</v>
      </c>
      <c r="M1988" s="73">
        <v>0</v>
      </c>
      <c r="N1988" s="19">
        <v>0</v>
      </c>
      <c r="O1988" s="21">
        <v>0</v>
      </c>
      <c r="P1988" s="2">
        <v>1127</v>
      </c>
      <c r="Q1988" s="2" t="s">
        <v>41</v>
      </c>
      <c r="R1988" s="2" t="s">
        <v>1445</v>
      </c>
      <c r="S1988" s="2" t="s">
        <v>1446</v>
      </c>
      <c r="T1988" s="2" t="s">
        <v>60</v>
      </c>
      <c r="U1988" s="57" t="s">
        <v>425</v>
      </c>
      <c r="V1988" s="2">
        <v>45516</v>
      </c>
      <c r="W1988" s="2">
        <v>1</v>
      </c>
      <c r="X1988" s="74" t="s">
        <v>422</v>
      </c>
      <c r="Y1988" s="21" t="s">
        <v>4584</v>
      </c>
      <c r="Z1988" s="52">
        <v>21.943024010382874</v>
      </c>
    </row>
    <row r="1989" spans="1:26" x14ac:dyDescent="0.25">
      <c r="A1989" s="70" t="s">
        <v>4583</v>
      </c>
      <c r="B1989" s="2" t="s">
        <v>1447</v>
      </c>
      <c r="C1989" s="19" t="s">
        <v>3531</v>
      </c>
      <c r="D1989" s="2" t="s">
        <v>273</v>
      </c>
      <c r="E1989" s="14">
        <v>20040001</v>
      </c>
      <c r="F1989" s="14" t="s">
        <v>523</v>
      </c>
      <c r="G1989" s="19">
        <v>13</v>
      </c>
      <c r="H1989" s="21">
        <v>39.119999999999997</v>
      </c>
      <c r="I1989" s="21">
        <v>1425.7000000000003</v>
      </c>
      <c r="J1989" s="58">
        <v>0</v>
      </c>
      <c r="K1989" s="58">
        <v>0</v>
      </c>
      <c r="L1989" s="72">
        <v>0</v>
      </c>
      <c r="M1989" s="73">
        <v>0</v>
      </c>
      <c r="N1989" s="19">
        <v>0</v>
      </c>
      <c r="O1989" s="21">
        <v>0</v>
      </c>
      <c r="P1989" s="2">
        <v>1426</v>
      </c>
      <c r="Q1989" s="2" t="s">
        <v>41</v>
      </c>
      <c r="R1989" s="2" t="s">
        <v>1448</v>
      </c>
      <c r="S1989" s="2" t="s">
        <v>1449</v>
      </c>
      <c r="T1989" s="2" t="s">
        <v>60</v>
      </c>
      <c r="U1989" s="57" t="s">
        <v>425</v>
      </c>
      <c r="V1989" s="2">
        <v>45516</v>
      </c>
      <c r="W1989" s="2">
        <v>1</v>
      </c>
      <c r="X1989" s="74" t="s">
        <v>422</v>
      </c>
      <c r="Y1989" s="21" t="s">
        <v>4584</v>
      </c>
      <c r="Z1989" s="52">
        <v>23.688778118609413</v>
      </c>
    </row>
    <row r="1990" spans="1:26" x14ac:dyDescent="0.25">
      <c r="A1990" s="70" t="s">
        <v>4583</v>
      </c>
      <c r="B1990" s="2" t="s">
        <v>1450</v>
      </c>
      <c r="C1990" s="19" t="s">
        <v>3531</v>
      </c>
      <c r="D1990" s="2" t="s">
        <v>273</v>
      </c>
      <c r="E1990" s="14">
        <v>20040001</v>
      </c>
      <c r="F1990" s="14" t="s">
        <v>427</v>
      </c>
      <c r="G1990" s="19">
        <v>7</v>
      </c>
      <c r="H1990" s="21">
        <v>18.57</v>
      </c>
      <c r="I1990" s="21">
        <v>645.96</v>
      </c>
      <c r="J1990" s="58">
        <v>0</v>
      </c>
      <c r="K1990" s="58">
        <v>0</v>
      </c>
      <c r="L1990" s="72">
        <v>0</v>
      </c>
      <c r="M1990" s="73">
        <v>0</v>
      </c>
      <c r="N1990" s="19">
        <v>0</v>
      </c>
      <c r="O1990" s="21">
        <v>0</v>
      </c>
      <c r="P1990" s="2">
        <v>646</v>
      </c>
      <c r="Q1990" s="2" t="s">
        <v>41</v>
      </c>
      <c r="R1990" s="2" t="s">
        <v>1451</v>
      </c>
      <c r="S1990" s="2" t="s">
        <v>1452</v>
      </c>
      <c r="T1990" s="2" t="s">
        <v>166</v>
      </c>
      <c r="U1990" s="57" t="s">
        <v>435</v>
      </c>
      <c r="V1990" s="2">
        <v>45524</v>
      </c>
      <c r="W1990" s="2">
        <v>1</v>
      </c>
      <c r="X1990" s="74" t="s">
        <v>422</v>
      </c>
      <c r="Y1990" s="21" t="s">
        <v>4584</v>
      </c>
      <c r="Z1990" s="52">
        <v>12.174798061389339</v>
      </c>
    </row>
    <row r="1991" spans="1:26" x14ac:dyDescent="0.25">
      <c r="A1991" s="70" t="s">
        <v>4583</v>
      </c>
      <c r="B1991" s="2" t="s">
        <v>1453</v>
      </c>
      <c r="C1991" s="19" t="s">
        <v>3531</v>
      </c>
      <c r="D1991" s="2" t="s">
        <v>273</v>
      </c>
      <c r="E1991" s="14">
        <v>20040001</v>
      </c>
      <c r="F1991" s="14" t="s">
        <v>476</v>
      </c>
      <c r="G1991" s="19">
        <v>10</v>
      </c>
      <c r="H1991" s="21">
        <v>23.300000000000004</v>
      </c>
      <c r="I1991" s="21">
        <v>841.31</v>
      </c>
      <c r="J1991" s="58">
        <v>0</v>
      </c>
      <c r="K1991" s="58">
        <v>0</v>
      </c>
      <c r="L1991" s="72">
        <v>0</v>
      </c>
      <c r="M1991" s="73">
        <v>0</v>
      </c>
      <c r="N1991" s="19">
        <v>0</v>
      </c>
      <c r="O1991" s="21">
        <v>0</v>
      </c>
      <c r="P1991" s="2">
        <v>841</v>
      </c>
      <c r="Q1991" s="2" t="s">
        <v>41</v>
      </c>
      <c r="R1991" s="2" t="s">
        <v>1454</v>
      </c>
      <c r="S1991" s="2" t="s">
        <v>1455</v>
      </c>
      <c r="T1991" s="2" t="s">
        <v>60</v>
      </c>
      <c r="U1991" s="57" t="s">
        <v>425</v>
      </c>
      <c r="V1991" s="2">
        <v>45524</v>
      </c>
      <c r="W1991" s="2">
        <v>1</v>
      </c>
      <c r="X1991" s="74" t="s">
        <v>422</v>
      </c>
      <c r="Y1991" s="21" t="s">
        <v>4584</v>
      </c>
      <c r="Z1991" s="52">
        <v>18.053862660944201</v>
      </c>
    </row>
    <row r="1992" spans="1:26" x14ac:dyDescent="0.25">
      <c r="A1992" s="70" t="s">
        <v>4583</v>
      </c>
      <c r="B1992" s="2" t="s">
        <v>1456</v>
      </c>
      <c r="C1992" s="19" t="s">
        <v>3531</v>
      </c>
      <c r="D1992" s="2" t="s">
        <v>273</v>
      </c>
      <c r="E1992" s="14">
        <v>20040001</v>
      </c>
      <c r="F1992" s="14" t="s">
        <v>482</v>
      </c>
      <c r="G1992" s="19">
        <v>7</v>
      </c>
      <c r="H1992" s="21">
        <v>14.040000000000001</v>
      </c>
      <c r="I1992" s="21">
        <v>614.54000000000008</v>
      </c>
      <c r="J1992" s="58">
        <v>0</v>
      </c>
      <c r="K1992" s="58">
        <v>0</v>
      </c>
      <c r="L1992" s="72">
        <v>0</v>
      </c>
      <c r="M1992" s="73">
        <v>0</v>
      </c>
      <c r="N1992" s="19">
        <v>0</v>
      </c>
      <c r="O1992" s="21">
        <v>0</v>
      </c>
      <c r="P1992" s="2">
        <v>615</v>
      </c>
      <c r="Q1992" s="2" t="s">
        <v>41</v>
      </c>
      <c r="R1992" s="2" t="s">
        <v>1457</v>
      </c>
      <c r="S1992" s="2" t="s">
        <v>1458</v>
      </c>
      <c r="T1992" s="2" t="s">
        <v>60</v>
      </c>
      <c r="U1992" s="57" t="s">
        <v>425</v>
      </c>
      <c r="V1992" s="2">
        <v>45524</v>
      </c>
      <c r="W1992" s="2">
        <v>1</v>
      </c>
      <c r="X1992" s="74" t="s">
        <v>422</v>
      </c>
      <c r="Y1992" s="21" t="s">
        <v>4584</v>
      </c>
      <c r="Z1992" s="52">
        <v>15.319729344729348</v>
      </c>
    </row>
    <row r="1993" spans="1:26" x14ac:dyDescent="0.25">
      <c r="A1993" s="70" t="s">
        <v>4583</v>
      </c>
      <c r="B1993" s="2" t="s">
        <v>1459</v>
      </c>
      <c r="C1993" s="19" t="s">
        <v>3531</v>
      </c>
      <c r="D1993" s="2" t="s">
        <v>273</v>
      </c>
      <c r="E1993" s="14">
        <v>20040001</v>
      </c>
      <c r="F1993" s="14" t="s">
        <v>750</v>
      </c>
      <c r="G1993" s="19">
        <v>13</v>
      </c>
      <c r="H1993" s="21">
        <v>247.18000000000004</v>
      </c>
      <c r="I1993" s="21">
        <v>7889.55</v>
      </c>
      <c r="J1993" s="58">
        <v>0</v>
      </c>
      <c r="K1993" s="58">
        <v>0</v>
      </c>
      <c r="L1993" s="72">
        <v>0</v>
      </c>
      <c r="M1993" s="73">
        <v>0</v>
      </c>
      <c r="N1993" s="19">
        <v>0</v>
      </c>
      <c r="O1993" s="21">
        <v>0</v>
      </c>
      <c r="P1993" s="2">
        <v>7890</v>
      </c>
      <c r="Q1993" s="2" t="s">
        <v>41</v>
      </c>
      <c r="R1993" s="2" t="s">
        <v>1460</v>
      </c>
      <c r="S1993" s="2" t="s">
        <v>1461</v>
      </c>
      <c r="T1993" s="2" t="s">
        <v>60</v>
      </c>
      <c r="U1993" s="57" t="s">
        <v>425</v>
      </c>
      <c r="V1993" s="2">
        <v>45542</v>
      </c>
      <c r="W1993" s="2">
        <v>1</v>
      </c>
      <c r="X1993" s="74" t="s">
        <v>422</v>
      </c>
      <c r="Y1993" s="21" t="s">
        <v>4584</v>
      </c>
      <c r="Z1993" s="52">
        <v>20.746854518974025</v>
      </c>
    </row>
    <row r="1994" spans="1:26" x14ac:dyDescent="0.25">
      <c r="A1994" s="70" t="s">
        <v>4583</v>
      </c>
      <c r="B1994" s="2" t="s">
        <v>1462</v>
      </c>
      <c r="C1994" s="19" t="s">
        <v>3531</v>
      </c>
      <c r="D1994" s="2" t="s">
        <v>273</v>
      </c>
      <c r="E1994" s="14">
        <v>20040001</v>
      </c>
      <c r="F1994" s="14" t="s">
        <v>533</v>
      </c>
      <c r="G1994" s="19">
        <v>7</v>
      </c>
      <c r="H1994" s="21">
        <v>12.899999999999999</v>
      </c>
      <c r="I1994" s="21">
        <v>428.7</v>
      </c>
      <c r="J1994" s="58">
        <v>0</v>
      </c>
      <c r="K1994" s="58">
        <v>0</v>
      </c>
      <c r="L1994" s="72">
        <v>0</v>
      </c>
      <c r="M1994" s="73">
        <v>0</v>
      </c>
      <c r="N1994" s="19">
        <v>0</v>
      </c>
      <c r="O1994" s="21">
        <v>0</v>
      </c>
      <c r="P1994" s="2">
        <v>429</v>
      </c>
      <c r="Q1994" s="2" t="s">
        <v>41</v>
      </c>
      <c r="R1994" s="2" t="s">
        <v>1463</v>
      </c>
      <c r="S1994" s="2" t="s">
        <v>1464</v>
      </c>
      <c r="T1994" s="2" t="s">
        <v>60</v>
      </c>
      <c r="U1994" s="57" t="s">
        <v>425</v>
      </c>
      <c r="V1994" s="2">
        <v>45531</v>
      </c>
      <c r="W1994" s="2">
        <v>1</v>
      </c>
      <c r="X1994" s="74" t="s">
        <v>422</v>
      </c>
      <c r="Y1994" s="21" t="s">
        <v>4584</v>
      </c>
      <c r="Z1994" s="52">
        <v>11.631395348837211</v>
      </c>
    </row>
    <row r="1995" spans="1:26" x14ac:dyDescent="0.25">
      <c r="A1995" s="70" t="s">
        <v>4583</v>
      </c>
      <c r="B1995" s="2" t="s">
        <v>4555</v>
      </c>
      <c r="C1995" s="19" t="s">
        <v>3531</v>
      </c>
      <c r="D1995" s="2" t="s">
        <v>273</v>
      </c>
      <c r="E1995" s="14">
        <v>20040001</v>
      </c>
      <c r="F1995" s="14" t="s">
        <v>483</v>
      </c>
      <c r="G1995" s="19">
        <v>13</v>
      </c>
      <c r="H1995" s="21">
        <v>73.569999999999993</v>
      </c>
      <c r="I1995" s="21">
        <v>2980.4900000000002</v>
      </c>
      <c r="J1995" s="58">
        <v>0</v>
      </c>
      <c r="K1995" s="58">
        <v>0</v>
      </c>
      <c r="L1995" s="72">
        <v>0</v>
      </c>
      <c r="M1995" s="73">
        <v>0</v>
      </c>
      <c r="N1995" s="19">
        <v>0</v>
      </c>
      <c r="O1995" s="21">
        <v>0</v>
      </c>
      <c r="P1995" s="2">
        <v>2980</v>
      </c>
      <c r="Q1995" s="2" t="s">
        <v>41</v>
      </c>
      <c r="R1995" s="2" t="s">
        <v>590</v>
      </c>
      <c r="S1995" s="2" t="s">
        <v>4556</v>
      </c>
      <c r="T1995" s="2" t="s">
        <v>60</v>
      </c>
      <c r="U1995" s="57" t="s">
        <v>425</v>
      </c>
      <c r="V1995" s="2">
        <v>45531</v>
      </c>
      <c r="W1995" s="2">
        <v>1</v>
      </c>
      <c r="X1995" s="74" t="s">
        <v>422</v>
      </c>
      <c r="Y1995" s="21" t="s">
        <v>4584</v>
      </c>
      <c r="Z1995" s="52">
        <v>26.332995786325956</v>
      </c>
    </row>
    <row r="1996" spans="1:26" x14ac:dyDescent="0.25">
      <c r="A1996" s="70" t="s">
        <v>4583</v>
      </c>
      <c r="B1996" s="2" t="s">
        <v>1465</v>
      </c>
      <c r="C1996" s="19" t="s">
        <v>3531</v>
      </c>
      <c r="D1996" s="2" t="s">
        <v>273</v>
      </c>
      <c r="E1996" s="14">
        <v>20040001</v>
      </c>
      <c r="F1996" s="14" t="s">
        <v>573</v>
      </c>
      <c r="G1996" s="19">
        <v>1</v>
      </c>
      <c r="H1996" s="21">
        <v>31.9</v>
      </c>
      <c r="I1996" s="21">
        <v>1295.46</v>
      </c>
      <c r="J1996" s="58">
        <v>0</v>
      </c>
      <c r="K1996" s="58">
        <v>0</v>
      </c>
      <c r="L1996" s="72">
        <v>0</v>
      </c>
      <c r="M1996" s="73">
        <v>0</v>
      </c>
      <c r="N1996" s="19">
        <v>0</v>
      </c>
      <c r="O1996" s="21">
        <v>0</v>
      </c>
      <c r="P1996" s="2">
        <v>1295</v>
      </c>
      <c r="Q1996" s="2" t="s">
        <v>41</v>
      </c>
      <c r="R1996" s="2" t="s">
        <v>1466</v>
      </c>
      <c r="S1996" s="2" t="s">
        <v>1467</v>
      </c>
      <c r="T1996" s="2" t="s">
        <v>60</v>
      </c>
      <c r="U1996" s="57" t="s">
        <v>425</v>
      </c>
      <c r="V1996" s="2">
        <v>45556</v>
      </c>
      <c r="W1996" s="2">
        <v>1</v>
      </c>
      <c r="X1996" s="74" t="s">
        <v>422</v>
      </c>
      <c r="Y1996" s="21" t="s">
        <v>4584</v>
      </c>
      <c r="Z1996" s="52">
        <v>2.0305015673981193</v>
      </c>
    </row>
    <row r="1997" spans="1:26" x14ac:dyDescent="0.25">
      <c r="A1997" s="70" t="s">
        <v>4583</v>
      </c>
      <c r="B1997" s="2" t="s">
        <v>1468</v>
      </c>
      <c r="C1997" s="19" t="s">
        <v>3531</v>
      </c>
      <c r="D1997" s="2" t="s">
        <v>273</v>
      </c>
      <c r="E1997" s="14">
        <v>20040001</v>
      </c>
      <c r="F1997" s="14" t="s">
        <v>436</v>
      </c>
      <c r="G1997" s="19">
        <v>7</v>
      </c>
      <c r="H1997" s="21">
        <v>5258.2300000000005</v>
      </c>
      <c r="I1997" s="21">
        <v>180162.88999999998</v>
      </c>
      <c r="J1997" s="58">
        <v>0</v>
      </c>
      <c r="K1997" s="58">
        <v>0</v>
      </c>
      <c r="L1997" s="72">
        <v>0</v>
      </c>
      <c r="M1997" s="73">
        <v>0</v>
      </c>
      <c r="N1997" s="19">
        <v>0</v>
      </c>
      <c r="O1997" s="21">
        <v>0</v>
      </c>
      <c r="P1997" s="2">
        <v>180163</v>
      </c>
      <c r="Q1997" s="2" t="s">
        <v>41</v>
      </c>
      <c r="R1997" s="2" t="s">
        <v>1065</v>
      </c>
      <c r="S1997" s="2" t="s">
        <v>1469</v>
      </c>
      <c r="T1997" s="2" t="s">
        <v>60</v>
      </c>
      <c r="U1997" s="57" t="s">
        <v>425</v>
      </c>
      <c r="V1997" s="2">
        <v>45619</v>
      </c>
      <c r="W1997" s="2">
        <v>1</v>
      </c>
      <c r="X1997" s="74" t="s">
        <v>422</v>
      </c>
      <c r="Y1997" s="21" t="s">
        <v>4584</v>
      </c>
      <c r="Z1997" s="52">
        <v>11.992060351106741</v>
      </c>
    </row>
    <row r="1998" spans="1:26" x14ac:dyDescent="0.25">
      <c r="A1998" s="70" t="s">
        <v>4583</v>
      </c>
      <c r="B1998" s="2" t="s">
        <v>4080</v>
      </c>
      <c r="C1998" s="19" t="s">
        <v>3531</v>
      </c>
      <c r="D1998" s="2" t="s">
        <v>273</v>
      </c>
      <c r="E1998" s="14">
        <v>20040001</v>
      </c>
      <c r="F1998" s="14" t="s">
        <v>557</v>
      </c>
      <c r="G1998" s="19">
        <v>7</v>
      </c>
      <c r="H1998" s="21">
        <v>16.350000000000001</v>
      </c>
      <c r="I1998" s="21">
        <v>617.5</v>
      </c>
      <c r="J1998" s="58">
        <v>0</v>
      </c>
      <c r="K1998" s="58">
        <v>0</v>
      </c>
      <c r="L1998" s="72">
        <v>0</v>
      </c>
      <c r="M1998" s="73">
        <v>0</v>
      </c>
      <c r="N1998" s="19">
        <v>0</v>
      </c>
      <c r="O1998" s="21">
        <v>0</v>
      </c>
      <c r="P1998" s="2">
        <v>618</v>
      </c>
      <c r="Q1998" s="2" t="s">
        <v>41</v>
      </c>
      <c r="R1998" s="2" t="s">
        <v>4081</v>
      </c>
      <c r="S1998" s="2" t="s">
        <v>4082</v>
      </c>
      <c r="T1998" s="2" t="s">
        <v>1470</v>
      </c>
      <c r="U1998" s="57">
        <v>0</v>
      </c>
      <c r="V1998" s="2">
        <v>45908</v>
      </c>
      <c r="W1998" s="2">
        <v>1</v>
      </c>
      <c r="X1998" s="74" t="s">
        <v>422</v>
      </c>
      <c r="Y1998" s="21" t="s">
        <v>4584</v>
      </c>
      <c r="Z1998" s="52">
        <v>13.218654434250766</v>
      </c>
    </row>
    <row r="1999" spans="1:26" x14ac:dyDescent="0.25">
      <c r="A1999" s="70" t="s">
        <v>4583</v>
      </c>
      <c r="B1999" s="2" t="s">
        <v>2374</v>
      </c>
      <c r="C1999" s="19" t="s">
        <v>3531</v>
      </c>
      <c r="D1999" s="2" t="s">
        <v>273</v>
      </c>
      <c r="E1999" s="14">
        <v>20040001</v>
      </c>
      <c r="F1999" s="14" t="s">
        <v>451</v>
      </c>
      <c r="G1999" s="19">
        <v>2</v>
      </c>
      <c r="H1999" s="21">
        <v>7.04</v>
      </c>
      <c r="I1999" s="21">
        <v>234.93</v>
      </c>
      <c r="J1999" s="58">
        <v>0</v>
      </c>
      <c r="K1999" s="58">
        <v>0</v>
      </c>
      <c r="L1999" s="72">
        <v>0</v>
      </c>
      <c r="M1999" s="73">
        <v>0</v>
      </c>
      <c r="N1999" s="19">
        <v>0</v>
      </c>
      <c r="O1999" s="21">
        <v>0</v>
      </c>
      <c r="P1999" s="2">
        <v>235</v>
      </c>
      <c r="Q1999" s="2" t="s">
        <v>41</v>
      </c>
      <c r="R1999" s="2" t="s">
        <v>2375</v>
      </c>
      <c r="S1999" s="2" t="s">
        <v>2376</v>
      </c>
      <c r="T1999" s="2" t="s">
        <v>166</v>
      </c>
      <c r="U1999" s="57">
        <v>0</v>
      </c>
      <c r="V1999" s="2">
        <v>45943</v>
      </c>
      <c r="W1999" s="2">
        <v>1</v>
      </c>
      <c r="X1999" s="74" t="s">
        <v>422</v>
      </c>
      <c r="Y1999" s="21" t="s">
        <v>4584</v>
      </c>
      <c r="Z1999" s="52">
        <v>3.3370738636363644</v>
      </c>
    </row>
    <row r="2000" spans="1:26" x14ac:dyDescent="0.25">
      <c r="A2000" s="70" t="s">
        <v>4583</v>
      </c>
      <c r="B2000" s="2" t="s">
        <v>2377</v>
      </c>
      <c r="C2000" s="19" t="s">
        <v>3531</v>
      </c>
      <c r="D2000" s="2" t="s">
        <v>273</v>
      </c>
      <c r="E2000" s="14">
        <v>20040001</v>
      </c>
      <c r="F2000" s="14" t="s">
        <v>457</v>
      </c>
      <c r="G2000" s="19">
        <v>5</v>
      </c>
      <c r="H2000" s="21">
        <v>10.570000000000002</v>
      </c>
      <c r="I2000" s="21">
        <v>483.90000000000003</v>
      </c>
      <c r="J2000" s="58">
        <v>0</v>
      </c>
      <c r="K2000" s="58">
        <v>0</v>
      </c>
      <c r="L2000" s="72">
        <v>0</v>
      </c>
      <c r="M2000" s="73">
        <v>0</v>
      </c>
      <c r="N2000" s="19">
        <v>0</v>
      </c>
      <c r="O2000" s="21">
        <v>0</v>
      </c>
      <c r="P2000" s="2">
        <v>484</v>
      </c>
      <c r="Q2000" s="2" t="s">
        <v>41</v>
      </c>
      <c r="R2000" s="2" t="s">
        <v>2378</v>
      </c>
      <c r="S2000" s="2" t="s">
        <v>2379</v>
      </c>
      <c r="T2000" s="2" t="s">
        <v>166</v>
      </c>
      <c r="U2000" s="57">
        <v>0</v>
      </c>
      <c r="V2000" s="2">
        <v>45943</v>
      </c>
      <c r="W2000" s="2">
        <v>1</v>
      </c>
      <c r="X2000" s="74" t="s">
        <v>422</v>
      </c>
      <c r="Y2000" s="21" t="s">
        <v>4584</v>
      </c>
      <c r="Z2000" s="52">
        <v>11.445127719962155</v>
      </c>
    </row>
    <row r="2001" spans="1:26" x14ac:dyDescent="0.25">
      <c r="A2001" s="70" t="s">
        <v>4583</v>
      </c>
      <c r="B2001" s="2" t="s">
        <v>2723</v>
      </c>
      <c r="C2001" s="19" t="s">
        <v>3531</v>
      </c>
      <c r="D2001" s="2" t="s">
        <v>273</v>
      </c>
      <c r="E2001" s="14">
        <v>20040001</v>
      </c>
      <c r="F2001" s="14" t="s">
        <v>478</v>
      </c>
      <c r="G2001" s="19">
        <v>2</v>
      </c>
      <c r="H2001" s="21">
        <v>4.08</v>
      </c>
      <c r="I2001" s="21">
        <v>161.43</v>
      </c>
      <c r="J2001" s="58">
        <v>0</v>
      </c>
      <c r="K2001" s="58">
        <v>0</v>
      </c>
      <c r="L2001" s="72">
        <v>0</v>
      </c>
      <c r="M2001" s="73">
        <v>0</v>
      </c>
      <c r="N2001" s="19">
        <v>0</v>
      </c>
      <c r="O2001" s="21">
        <v>0</v>
      </c>
      <c r="P2001" s="2">
        <v>161</v>
      </c>
      <c r="Q2001" s="2" t="s">
        <v>41</v>
      </c>
      <c r="R2001" s="2" t="s">
        <v>979</v>
      </c>
      <c r="S2001" s="2" t="s">
        <v>2724</v>
      </c>
      <c r="T2001" s="2" t="s">
        <v>1470</v>
      </c>
      <c r="U2001" s="57">
        <v>0</v>
      </c>
      <c r="V2001" s="2">
        <v>45978</v>
      </c>
      <c r="W2001" s="2">
        <v>1</v>
      </c>
      <c r="X2001" s="74" t="s">
        <v>422</v>
      </c>
      <c r="Y2001" s="21" t="s">
        <v>4584</v>
      </c>
      <c r="Z2001" s="52">
        <v>3.9566176470588239</v>
      </c>
    </row>
    <row r="2002" spans="1:26" x14ac:dyDescent="0.25">
      <c r="A2002" s="70" t="s">
        <v>4583</v>
      </c>
      <c r="B2002" s="2" t="s">
        <v>2869</v>
      </c>
      <c r="C2002" s="19" t="s">
        <v>3531</v>
      </c>
      <c r="D2002" s="2" t="s">
        <v>273</v>
      </c>
      <c r="E2002" s="14">
        <v>20040001</v>
      </c>
      <c r="F2002" s="14" t="s">
        <v>735</v>
      </c>
      <c r="G2002" s="19">
        <v>12</v>
      </c>
      <c r="H2002" s="21">
        <v>34.36</v>
      </c>
      <c r="I2002" s="21">
        <v>1230.17</v>
      </c>
      <c r="J2002" s="58">
        <v>0</v>
      </c>
      <c r="K2002" s="58">
        <v>0</v>
      </c>
      <c r="L2002" s="72">
        <v>0</v>
      </c>
      <c r="M2002" s="73">
        <v>0</v>
      </c>
      <c r="N2002" s="19">
        <v>0</v>
      </c>
      <c r="O2002" s="21">
        <v>0</v>
      </c>
      <c r="P2002" s="2">
        <v>1230</v>
      </c>
      <c r="Q2002" s="2" t="s">
        <v>41</v>
      </c>
      <c r="R2002" s="2" t="s">
        <v>2870</v>
      </c>
      <c r="S2002" s="2" t="s">
        <v>2871</v>
      </c>
      <c r="T2002" s="2" t="s">
        <v>60</v>
      </c>
      <c r="U2002" s="57">
        <v>0</v>
      </c>
      <c r="V2002" s="2">
        <v>45992</v>
      </c>
      <c r="W2002" s="2">
        <v>1</v>
      </c>
      <c r="X2002" s="74" t="s">
        <v>422</v>
      </c>
      <c r="Y2002" s="21" t="s">
        <v>4584</v>
      </c>
      <c r="Z2002" s="52">
        <v>21.4814318975553</v>
      </c>
    </row>
    <row r="2003" spans="1:26" x14ac:dyDescent="0.25">
      <c r="A2003" s="70" t="s">
        <v>4583</v>
      </c>
      <c r="B2003" s="2" t="s">
        <v>3138</v>
      </c>
      <c r="C2003" s="19" t="s">
        <v>3531</v>
      </c>
      <c r="D2003" s="2" t="s">
        <v>273</v>
      </c>
      <c r="E2003" s="14">
        <v>20040001</v>
      </c>
      <c r="F2003" s="14" t="s">
        <v>677</v>
      </c>
      <c r="G2003" s="19">
        <v>11</v>
      </c>
      <c r="H2003" s="21">
        <v>30.559999999999995</v>
      </c>
      <c r="I2003" s="21">
        <v>1210.76</v>
      </c>
      <c r="J2003" s="58">
        <v>0</v>
      </c>
      <c r="K2003" s="58">
        <v>0</v>
      </c>
      <c r="L2003" s="72">
        <v>0</v>
      </c>
      <c r="M2003" s="73">
        <v>0</v>
      </c>
      <c r="N2003" s="19">
        <v>0</v>
      </c>
      <c r="O2003" s="21">
        <v>0</v>
      </c>
      <c r="P2003" s="2">
        <v>1211</v>
      </c>
      <c r="Q2003" s="2" t="s">
        <v>41</v>
      </c>
      <c r="R2003" s="2" t="s">
        <v>1733</v>
      </c>
      <c r="S2003" s="2" t="s">
        <v>3139</v>
      </c>
      <c r="T2003" s="2" t="s">
        <v>60</v>
      </c>
      <c r="U2003" s="57">
        <v>0</v>
      </c>
      <c r="V2003" s="2">
        <v>46020</v>
      </c>
      <c r="W2003" s="2">
        <v>1</v>
      </c>
      <c r="X2003" s="74" t="s">
        <v>422</v>
      </c>
      <c r="Y2003" s="21" t="s">
        <v>4584</v>
      </c>
      <c r="Z2003" s="52">
        <v>21.790510471204193</v>
      </c>
    </row>
    <row r="2004" spans="1:26" x14ac:dyDescent="0.25">
      <c r="A2004" s="70" t="s">
        <v>4583</v>
      </c>
      <c r="B2004" s="2" t="s">
        <v>3401</v>
      </c>
      <c r="C2004" s="19" t="s">
        <v>3531</v>
      </c>
      <c r="D2004" s="2" t="s">
        <v>273</v>
      </c>
      <c r="E2004" s="14">
        <v>20040001</v>
      </c>
      <c r="F2004" s="14" t="s">
        <v>678</v>
      </c>
      <c r="G2004" s="19">
        <v>7</v>
      </c>
      <c r="H2004" s="21">
        <v>22.689999999999998</v>
      </c>
      <c r="I2004" s="21">
        <v>867.21</v>
      </c>
      <c r="J2004" s="58">
        <v>0</v>
      </c>
      <c r="K2004" s="58">
        <v>0</v>
      </c>
      <c r="L2004" s="72">
        <v>0</v>
      </c>
      <c r="M2004" s="73">
        <v>0</v>
      </c>
      <c r="N2004" s="19">
        <v>0</v>
      </c>
      <c r="O2004" s="21">
        <v>0</v>
      </c>
      <c r="P2004" s="2">
        <v>867</v>
      </c>
      <c r="Q2004" s="2" t="s">
        <v>41</v>
      </c>
      <c r="R2004" s="2" t="s">
        <v>3402</v>
      </c>
      <c r="S2004" s="2" t="s">
        <v>3403</v>
      </c>
      <c r="T2004" s="2" t="s">
        <v>1470</v>
      </c>
      <c r="U2004" s="57">
        <v>0</v>
      </c>
      <c r="V2004" s="2">
        <v>46049</v>
      </c>
      <c r="W2004" s="2">
        <v>1</v>
      </c>
      <c r="X2004" s="74" t="s">
        <v>422</v>
      </c>
      <c r="Y2004" s="21" t="s">
        <v>4584</v>
      </c>
      <c r="Z2004" s="52">
        <v>13.376972234464526</v>
      </c>
    </row>
    <row r="2005" spans="1:26" x14ac:dyDescent="0.25">
      <c r="A2005" s="70" t="s">
        <v>4583</v>
      </c>
      <c r="B2005" s="2" t="s">
        <v>3864</v>
      </c>
      <c r="C2005" s="19" t="s">
        <v>3531</v>
      </c>
      <c r="D2005" s="2" t="s">
        <v>273</v>
      </c>
      <c r="E2005" s="14">
        <v>20040001</v>
      </c>
      <c r="F2005" s="14" t="s">
        <v>679</v>
      </c>
      <c r="G2005" s="19">
        <v>7</v>
      </c>
      <c r="H2005" s="21">
        <v>26.900000000000002</v>
      </c>
      <c r="I2005" s="21">
        <v>1053.54</v>
      </c>
      <c r="J2005" s="58">
        <v>0</v>
      </c>
      <c r="K2005" s="58">
        <v>0</v>
      </c>
      <c r="L2005" s="72">
        <v>0</v>
      </c>
      <c r="M2005" s="73">
        <v>0</v>
      </c>
      <c r="N2005" s="19">
        <v>0</v>
      </c>
      <c r="O2005" s="21">
        <v>0</v>
      </c>
      <c r="P2005" s="2">
        <v>1054</v>
      </c>
      <c r="Q2005" s="2" t="s">
        <v>41</v>
      </c>
      <c r="R2005" s="2" t="s">
        <v>321</v>
      </c>
      <c r="S2005" s="2" t="s">
        <v>3980</v>
      </c>
      <c r="T2005" s="2" t="s">
        <v>166</v>
      </c>
      <c r="U2005" s="57">
        <v>0</v>
      </c>
      <c r="V2005" s="2">
        <v>0</v>
      </c>
      <c r="W2005" s="2">
        <v>1</v>
      </c>
      <c r="X2005" s="74" t="s">
        <v>422</v>
      </c>
      <c r="Y2005" s="21" t="s">
        <v>4584</v>
      </c>
      <c r="Z2005" s="52">
        <v>13.707769516728623</v>
      </c>
    </row>
    <row r="2006" spans="1:26" x14ac:dyDescent="0.25">
      <c r="A2006" s="70" t="s">
        <v>4583</v>
      </c>
      <c r="B2006" s="2" t="s">
        <v>3981</v>
      </c>
      <c r="C2006" s="19" t="s">
        <v>3531</v>
      </c>
      <c r="D2006" s="2" t="s">
        <v>273</v>
      </c>
      <c r="E2006" s="14">
        <v>20040001</v>
      </c>
      <c r="F2006" s="14" t="s">
        <v>492</v>
      </c>
      <c r="G2006" s="19">
        <v>13</v>
      </c>
      <c r="H2006" s="21">
        <v>59.19</v>
      </c>
      <c r="I2006" s="21">
        <v>1950.7799999999997</v>
      </c>
      <c r="J2006" s="58">
        <v>0</v>
      </c>
      <c r="K2006" s="58">
        <v>0</v>
      </c>
      <c r="L2006" s="72">
        <v>0</v>
      </c>
      <c r="M2006" s="73">
        <v>0</v>
      </c>
      <c r="N2006" s="19">
        <v>0</v>
      </c>
      <c r="O2006" s="21">
        <v>0</v>
      </c>
      <c r="P2006" s="2">
        <v>1951</v>
      </c>
      <c r="Q2006" s="2" t="s">
        <v>41</v>
      </c>
      <c r="R2006" s="2" t="s">
        <v>3982</v>
      </c>
      <c r="S2006" s="2" t="s">
        <v>3983</v>
      </c>
      <c r="T2006" s="2" t="s">
        <v>60</v>
      </c>
      <c r="U2006" s="57">
        <v>0</v>
      </c>
      <c r="V2006" s="2">
        <v>0</v>
      </c>
      <c r="W2006" s="2">
        <v>1</v>
      </c>
      <c r="X2006" s="74" t="s">
        <v>422</v>
      </c>
      <c r="Y2006" s="21" t="s">
        <v>4584</v>
      </c>
      <c r="Z2006" s="52">
        <v>21.422655854029394</v>
      </c>
    </row>
    <row r="2007" spans="1:26" x14ac:dyDescent="0.25">
      <c r="A2007" s="70" t="s">
        <v>4583</v>
      </c>
      <c r="B2007" s="2" t="s">
        <v>4690</v>
      </c>
      <c r="C2007" s="19" t="s">
        <v>3531</v>
      </c>
      <c r="D2007" s="2" t="s">
        <v>273</v>
      </c>
      <c r="E2007" s="14">
        <v>20040001</v>
      </c>
      <c r="F2007" s="14" t="s">
        <v>464</v>
      </c>
      <c r="G2007" s="19">
        <v>1</v>
      </c>
      <c r="H2007" s="21">
        <v>5.95</v>
      </c>
      <c r="I2007" s="21">
        <v>203.31</v>
      </c>
      <c r="J2007" s="58">
        <v>0</v>
      </c>
      <c r="K2007" s="58">
        <v>0</v>
      </c>
      <c r="L2007" s="72">
        <v>0</v>
      </c>
      <c r="M2007" s="73">
        <v>0</v>
      </c>
      <c r="N2007" s="19">
        <v>0</v>
      </c>
      <c r="O2007" s="21">
        <v>0</v>
      </c>
      <c r="P2007" s="2">
        <v>203</v>
      </c>
      <c r="Q2007" s="2" t="s">
        <v>41</v>
      </c>
      <c r="R2007" s="2" t="s">
        <v>4691</v>
      </c>
      <c r="S2007" s="2" t="s">
        <v>4692</v>
      </c>
      <c r="T2007" s="2" t="s">
        <v>112</v>
      </c>
      <c r="U2007" s="57">
        <v>0</v>
      </c>
      <c r="V2007" s="2">
        <v>46125</v>
      </c>
      <c r="W2007" s="2">
        <v>1</v>
      </c>
      <c r="X2007" s="74" t="s">
        <v>422</v>
      </c>
      <c r="Y2007" s="21" t="s">
        <v>4584</v>
      </c>
      <c r="Z2007" s="52">
        <v>1.7084873949579831</v>
      </c>
    </row>
    <row r="2008" spans="1:26" x14ac:dyDescent="0.25">
      <c r="A2008" s="70" t="s">
        <v>4583</v>
      </c>
      <c r="B2008" s="2" t="s">
        <v>4693</v>
      </c>
      <c r="C2008" s="19" t="s">
        <v>3531</v>
      </c>
      <c r="D2008" s="2" t="s">
        <v>273</v>
      </c>
      <c r="E2008" s="14">
        <v>20040001</v>
      </c>
      <c r="F2008" s="14" t="s">
        <v>467</v>
      </c>
      <c r="G2008" s="19">
        <v>3</v>
      </c>
      <c r="H2008" s="21">
        <v>14.67</v>
      </c>
      <c r="I2008" s="21">
        <v>616.1</v>
      </c>
      <c r="J2008" s="58">
        <v>0</v>
      </c>
      <c r="K2008" s="58">
        <v>0</v>
      </c>
      <c r="L2008" s="72">
        <v>0</v>
      </c>
      <c r="M2008" s="73">
        <v>0</v>
      </c>
      <c r="N2008" s="19">
        <v>0</v>
      </c>
      <c r="O2008" s="21">
        <v>0</v>
      </c>
      <c r="P2008" s="2">
        <v>616</v>
      </c>
      <c r="Q2008" s="2" t="s">
        <v>41</v>
      </c>
      <c r="R2008" s="2" t="s">
        <v>4694</v>
      </c>
      <c r="S2008" s="2" t="s">
        <v>4695</v>
      </c>
      <c r="T2008" s="2" t="s">
        <v>112</v>
      </c>
      <c r="U2008" s="57">
        <v>0</v>
      </c>
      <c r="V2008" s="2">
        <v>46125</v>
      </c>
      <c r="W2008" s="2">
        <v>1</v>
      </c>
      <c r="X2008" s="74" t="s">
        <v>422</v>
      </c>
      <c r="Y2008" s="21" t="s">
        <v>4584</v>
      </c>
      <c r="Z2008" s="52">
        <v>6.2995910020449912</v>
      </c>
    </row>
    <row r="2009" spans="1:26" x14ac:dyDescent="0.25">
      <c r="A2009" s="70" t="s">
        <v>4583</v>
      </c>
      <c r="B2009" s="2" t="s">
        <v>1474</v>
      </c>
      <c r="C2009" s="19" t="s">
        <v>3531</v>
      </c>
      <c r="D2009" s="2" t="s">
        <v>391</v>
      </c>
      <c r="E2009" s="14">
        <v>20040006</v>
      </c>
      <c r="F2009" s="14" t="s">
        <v>44</v>
      </c>
      <c r="G2009" s="19">
        <v>3</v>
      </c>
      <c r="H2009" s="21">
        <v>6.27</v>
      </c>
      <c r="I2009" s="21">
        <v>317.76</v>
      </c>
      <c r="J2009" s="58">
        <v>0</v>
      </c>
      <c r="K2009" s="58">
        <v>0</v>
      </c>
      <c r="L2009" s="72">
        <v>247.85999999999876</v>
      </c>
      <c r="M2009" s="73">
        <v>0</v>
      </c>
      <c r="N2009" s="19">
        <v>0</v>
      </c>
      <c r="O2009" s="21">
        <v>0</v>
      </c>
      <c r="P2009" s="2">
        <v>70</v>
      </c>
      <c r="Q2009" s="2" t="s">
        <v>41</v>
      </c>
      <c r="R2009" s="2" t="s">
        <v>1475</v>
      </c>
      <c r="S2009" s="2" t="s">
        <v>1476</v>
      </c>
      <c r="T2009" s="2" t="s">
        <v>57</v>
      </c>
      <c r="U2009" s="57">
        <v>0</v>
      </c>
      <c r="V2009" s="2">
        <v>45843</v>
      </c>
      <c r="W2009" s="2">
        <v>1</v>
      </c>
      <c r="X2009" s="74" t="s">
        <v>422</v>
      </c>
      <c r="Y2009" s="21" t="s">
        <v>4584</v>
      </c>
      <c r="Z2009" s="52">
        <v>7.601913875598088</v>
      </c>
    </row>
    <row r="2010" spans="1:26" x14ac:dyDescent="0.25">
      <c r="A2010" s="70" t="s">
        <v>4583</v>
      </c>
      <c r="B2010" s="2" t="s">
        <v>1477</v>
      </c>
      <c r="C2010" s="19" t="s">
        <v>3531</v>
      </c>
      <c r="D2010" s="2" t="s">
        <v>391</v>
      </c>
      <c r="E2010" s="14">
        <v>20040006</v>
      </c>
      <c r="F2010" s="14" t="s">
        <v>516</v>
      </c>
      <c r="G2010" s="19">
        <v>7</v>
      </c>
      <c r="H2010" s="21">
        <v>11.56</v>
      </c>
      <c r="I2010" s="21">
        <v>447.72</v>
      </c>
      <c r="J2010" s="58">
        <v>0</v>
      </c>
      <c r="K2010" s="58">
        <v>0</v>
      </c>
      <c r="L2010" s="72">
        <v>0</v>
      </c>
      <c r="M2010" s="73">
        <v>0</v>
      </c>
      <c r="N2010" s="19">
        <v>0</v>
      </c>
      <c r="O2010" s="21">
        <v>0</v>
      </c>
      <c r="P2010" s="2">
        <v>448</v>
      </c>
      <c r="Q2010" s="2" t="s">
        <v>41</v>
      </c>
      <c r="R2010" s="2" t="s">
        <v>1478</v>
      </c>
      <c r="S2010" s="2" t="s">
        <v>1479</v>
      </c>
      <c r="T2010" s="2" t="s">
        <v>166</v>
      </c>
      <c r="U2010" s="57">
        <v>0</v>
      </c>
      <c r="V2010" s="2">
        <v>45796</v>
      </c>
      <c r="W2010" s="2">
        <v>1</v>
      </c>
      <c r="X2010" s="74" t="s">
        <v>422</v>
      </c>
      <c r="Y2010" s="21" t="s">
        <v>4584</v>
      </c>
      <c r="Z2010" s="52">
        <v>13.555536332179932</v>
      </c>
    </row>
    <row r="2011" spans="1:26" x14ac:dyDescent="0.25">
      <c r="A2011" s="70" t="s">
        <v>4583</v>
      </c>
      <c r="B2011" s="2" t="s">
        <v>3429</v>
      </c>
      <c r="C2011" s="19" t="s">
        <v>3531</v>
      </c>
      <c r="D2011" s="2" t="s">
        <v>391</v>
      </c>
      <c r="E2011" s="14">
        <v>20040006</v>
      </c>
      <c r="F2011" s="14" t="s">
        <v>520</v>
      </c>
      <c r="G2011" s="19">
        <v>14</v>
      </c>
      <c r="H2011" s="21">
        <v>83.85</v>
      </c>
      <c r="I2011" s="21">
        <v>3010.2499999999995</v>
      </c>
      <c r="J2011" s="58">
        <v>0</v>
      </c>
      <c r="K2011" s="58">
        <v>0</v>
      </c>
      <c r="L2011" s="72">
        <v>0</v>
      </c>
      <c r="M2011" s="73">
        <v>0</v>
      </c>
      <c r="N2011" s="19">
        <v>0</v>
      </c>
      <c r="O2011" s="21">
        <v>0</v>
      </c>
      <c r="P2011" s="2">
        <v>3010</v>
      </c>
      <c r="Q2011" s="2" t="s">
        <v>41</v>
      </c>
      <c r="R2011" s="2" t="s">
        <v>3430</v>
      </c>
      <c r="S2011" s="2" t="s">
        <v>3431</v>
      </c>
      <c r="T2011" s="2" t="s">
        <v>1470</v>
      </c>
      <c r="U2011" s="57">
        <v>0</v>
      </c>
      <c r="V2011" s="2">
        <v>45843</v>
      </c>
      <c r="W2011" s="2">
        <v>1</v>
      </c>
      <c r="X2011" s="74" t="s">
        <v>422</v>
      </c>
      <c r="Y2011" s="21" t="s">
        <v>4584</v>
      </c>
      <c r="Z2011" s="52">
        <v>25.130292188431721</v>
      </c>
    </row>
    <row r="2012" spans="1:26" x14ac:dyDescent="0.25">
      <c r="A2012" s="70" t="s">
        <v>4583</v>
      </c>
      <c r="B2012" s="2" t="s">
        <v>2380</v>
      </c>
      <c r="C2012" s="19" t="s">
        <v>3531</v>
      </c>
      <c r="D2012" s="2" t="s">
        <v>391</v>
      </c>
      <c r="E2012" s="14">
        <v>20040006</v>
      </c>
      <c r="F2012" s="14" t="s">
        <v>750</v>
      </c>
      <c r="G2012" s="19">
        <v>11</v>
      </c>
      <c r="H2012" s="21">
        <v>71.3</v>
      </c>
      <c r="I2012" s="21">
        <v>4038.31</v>
      </c>
      <c r="J2012" s="58">
        <v>0</v>
      </c>
      <c r="K2012" s="58">
        <v>0</v>
      </c>
      <c r="L2012" s="72">
        <v>0</v>
      </c>
      <c r="M2012" s="73">
        <v>0</v>
      </c>
      <c r="N2012" s="19">
        <v>0</v>
      </c>
      <c r="O2012" s="21">
        <v>0</v>
      </c>
      <c r="P2012" s="2">
        <v>4038</v>
      </c>
      <c r="Q2012" s="2" t="s">
        <v>41</v>
      </c>
      <c r="R2012" s="2" t="s">
        <v>2381</v>
      </c>
      <c r="S2012" s="2" t="s">
        <v>2382</v>
      </c>
      <c r="T2012" s="2" t="s">
        <v>166</v>
      </c>
      <c r="U2012" s="57">
        <v>0</v>
      </c>
      <c r="V2012" s="2">
        <v>45943</v>
      </c>
      <c r="W2012" s="2">
        <v>1</v>
      </c>
      <c r="X2012" s="74" t="s">
        <v>422</v>
      </c>
      <c r="Y2012" s="21" t="s">
        <v>4584</v>
      </c>
      <c r="Z2012" s="52">
        <v>31.151058906030862</v>
      </c>
    </row>
    <row r="2013" spans="1:26" x14ac:dyDescent="0.25">
      <c r="A2013" s="70" t="s">
        <v>4583</v>
      </c>
      <c r="B2013" s="2" t="s">
        <v>1481</v>
      </c>
      <c r="C2013" s="19" t="s">
        <v>3531</v>
      </c>
      <c r="D2013" s="2" t="s">
        <v>391</v>
      </c>
      <c r="E2013" s="14">
        <v>20040006</v>
      </c>
      <c r="F2013" s="14" t="s">
        <v>536</v>
      </c>
      <c r="G2013" s="19">
        <v>5</v>
      </c>
      <c r="H2013" s="21">
        <v>7.9600000000000009</v>
      </c>
      <c r="I2013" s="21">
        <v>364.66</v>
      </c>
      <c r="J2013" s="58">
        <v>0</v>
      </c>
      <c r="K2013" s="58">
        <v>0</v>
      </c>
      <c r="L2013" s="72">
        <v>0</v>
      </c>
      <c r="M2013" s="73">
        <v>0</v>
      </c>
      <c r="N2013" s="19">
        <v>0</v>
      </c>
      <c r="O2013" s="21">
        <v>0</v>
      </c>
      <c r="P2013" s="2">
        <v>365</v>
      </c>
      <c r="Q2013" s="2" t="s">
        <v>41</v>
      </c>
      <c r="R2013" s="2" t="s">
        <v>1482</v>
      </c>
      <c r="S2013" s="2" t="s">
        <v>1483</v>
      </c>
      <c r="T2013" s="2" t="s">
        <v>1470</v>
      </c>
      <c r="U2013" s="57">
        <v>0</v>
      </c>
      <c r="V2013" s="2">
        <v>45812</v>
      </c>
      <c r="W2013" s="2">
        <v>1</v>
      </c>
      <c r="X2013" s="74" t="s">
        <v>422</v>
      </c>
      <c r="Y2013" s="21" t="s">
        <v>4584</v>
      </c>
      <c r="Z2013" s="52">
        <v>11.452889447236181</v>
      </c>
    </row>
    <row r="2014" spans="1:26" x14ac:dyDescent="0.25">
      <c r="A2014" s="70" t="s">
        <v>4583</v>
      </c>
      <c r="B2014" s="2" t="s">
        <v>1484</v>
      </c>
      <c r="C2014" s="19" t="s">
        <v>3531</v>
      </c>
      <c r="D2014" s="2" t="s">
        <v>391</v>
      </c>
      <c r="E2014" s="14">
        <v>20040006</v>
      </c>
      <c r="F2014" s="14" t="s">
        <v>573</v>
      </c>
      <c r="G2014" s="19">
        <v>13</v>
      </c>
      <c r="H2014" s="21">
        <v>50.85</v>
      </c>
      <c r="I2014" s="21">
        <v>1976.7199999999998</v>
      </c>
      <c r="J2014" s="58">
        <v>0</v>
      </c>
      <c r="K2014" s="58">
        <v>0</v>
      </c>
      <c r="L2014" s="72">
        <v>0</v>
      </c>
      <c r="M2014" s="73">
        <v>0</v>
      </c>
      <c r="N2014" s="19">
        <v>0</v>
      </c>
      <c r="O2014" s="21">
        <v>0</v>
      </c>
      <c r="P2014" s="2">
        <v>1977</v>
      </c>
      <c r="Q2014" s="2" t="s">
        <v>41</v>
      </c>
      <c r="R2014" s="2" t="s">
        <v>1485</v>
      </c>
      <c r="S2014" s="2" t="s">
        <v>1486</v>
      </c>
      <c r="T2014" s="2" t="s">
        <v>1470</v>
      </c>
      <c r="U2014" s="57">
        <v>0</v>
      </c>
      <c r="V2014" s="2">
        <v>45846</v>
      </c>
      <c r="W2014" s="2">
        <v>1</v>
      </c>
      <c r="X2014" s="74" t="s">
        <v>422</v>
      </c>
      <c r="Y2014" s="21" t="s">
        <v>4584</v>
      </c>
      <c r="Z2014" s="52">
        <v>25.26780727630285</v>
      </c>
    </row>
    <row r="2015" spans="1:26" x14ac:dyDescent="0.25">
      <c r="A2015" s="70" t="s">
        <v>4583</v>
      </c>
      <c r="B2015" s="2" t="s">
        <v>2183</v>
      </c>
      <c r="C2015" s="19" t="s">
        <v>3531</v>
      </c>
      <c r="D2015" s="2" t="s">
        <v>391</v>
      </c>
      <c r="E2015" s="14">
        <v>20040006</v>
      </c>
      <c r="F2015" s="14" t="s">
        <v>544</v>
      </c>
      <c r="G2015" s="19">
        <v>7</v>
      </c>
      <c r="H2015" s="21">
        <v>20.100000000000001</v>
      </c>
      <c r="I2015" s="21">
        <v>767.01</v>
      </c>
      <c r="J2015" s="58">
        <v>0</v>
      </c>
      <c r="K2015" s="58">
        <v>0</v>
      </c>
      <c r="L2015" s="72">
        <v>0</v>
      </c>
      <c r="M2015" s="73">
        <v>0</v>
      </c>
      <c r="N2015" s="19">
        <v>0</v>
      </c>
      <c r="O2015" s="21">
        <v>0</v>
      </c>
      <c r="P2015" s="2">
        <v>767</v>
      </c>
      <c r="Q2015" s="2" t="s">
        <v>41</v>
      </c>
      <c r="R2015" s="2" t="s">
        <v>2184</v>
      </c>
      <c r="S2015" s="2" t="s">
        <v>2185</v>
      </c>
      <c r="T2015" s="2" t="s">
        <v>333</v>
      </c>
      <c r="U2015" s="57">
        <v>0</v>
      </c>
      <c r="V2015" s="2">
        <v>45923</v>
      </c>
      <c r="W2015" s="2">
        <v>1</v>
      </c>
      <c r="X2015" s="74" t="s">
        <v>422</v>
      </c>
      <c r="Y2015" s="21" t="s">
        <v>4584</v>
      </c>
      <c r="Z2015" s="52">
        <v>13.35589552238806</v>
      </c>
    </row>
    <row r="2016" spans="1:26" x14ac:dyDescent="0.25">
      <c r="A2016" s="70" t="s">
        <v>4583</v>
      </c>
      <c r="B2016" s="2" t="s">
        <v>2725</v>
      </c>
      <c r="C2016" s="19" t="s">
        <v>3531</v>
      </c>
      <c r="D2016" s="2" t="s">
        <v>391</v>
      </c>
      <c r="E2016" s="14">
        <v>20040006</v>
      </c>
      <c r="F2016" s="14" t="s">
        <v>439</v>
      </c>
      <c r="G2016" s="19">
        <v>9</v>
      </c>
      <c r="H2016" s="21">
        <v>27.029999999999998</v>
      </c>
      <c r="I2016" s="21">
        <v>1040.74</v>
      </c>
      <c r="J2016" s="58">
        <v>0</v>
      </c>
      <c r="K2016" s="58">
        <v>0</v>
      </c>
      <c r="L2016" s="72">
        <v>0</v>
      </c>
      <c r="M2016" s="73">
        <v>0</v>
      </c>
      <c r="N2016" s="19">
        <v>0</v>
      </c>
      <c r="O2016" s="21">
        <v>0</v>
      </c>
      <c r="P2016" s="2">
        <v>1041</v>
      </c>
      <c r="Q2016" s="2" t="s">
        <v>41</v>
      </c>
      <c r="R2016" s="2" t="s">
        <v>2726</v>
      </c>
      <c r="S2016" s="2" t="s">
        <v>2727</v>
      </c>
      <c r="T2016" s="2" t="s">
        <v>166</v>
      </c>
      <c r="U2016" s="57">
        <v>0</v>
      </c>
      <c r="V2016" s="2">
        <v>45978</v>
      </c>
      <c r="W2016" s="2">
        <v>1</v>
      </c>
      <c r="X2016" s="74" t="s">
        <v>422</v>
      </c>
      <c r="Y2016" s="21" t="s">
        <v>4584</v>
      </c>
      <c r="Z2016" s="52">
        <v>17.326415094339623</v>
      </c>
    </row>
    <row r="2017" spans="1:26" x14ac:dyDescent="0.25">
      <c r="A2017" s="70" t="s">
        <v>4583</v>
      </c>
      <c r="B2017" s="2" t="s">
        <v>3791</v>
      </c>
      <c r="C2017" s="19" t="s">
        <v>3531</v>
      </c>
      <c r="D2017" s="2" t="s">
        <v>391</v>
      </c>
      <c r="E2017" s="14">
        <v>20040006</v>
      </c>
      <c r="F2017" s="14" t="s">
        <v>442</v>
      </c>
      <c r="G2017" s="19">
        <v>12</v>
      </c>
      <c r="H2017" s="21">
        <v>39.86</v>
      </c>
      <c r="I2017" s="21">
        <v>1405.41</v>
      </c>
      <c r="J2017" s="58">
        <v>0</v>
      </c>
      <c r="K2017" s="58">
        <v>0</v>
      </c>
      <c r="L2017" s="72">
        <v>0</v>
      </c>
      <c r="M2017" s="73">
        <v>0</v>
      </c>
      <c r="N2017" s="19">
        <v>0</v>
      </c>
      <c r="O2017" s="21">
        <v>0</v>
      </c>
      <c r="P2017" s="2">
        <v>1405</v>
      </c>
      <c r="Q2017" s="2" t="s">
        <v>41</v>
      </c>
      <c r="R2017" s="2" t="s">
        <v>3792</v>
      </c>
      <c r="S2017" s="2" t="s">
        <v>3793</v>
      </c>
      <c r="T2017" s="2" t="s">
        <v>166</v>
      </c>
      <c r="U2017" s="57">
        <v>0</v>
      </c>
      <c r="V2017" s="2">
        <v>46076</v>
      </c>
      <c r="W2017" s="2">
        <v>1</v>
      </c>
      <c r="X2017" s="74" t="s">
        <v>422</v>
      </c>
      <c r="Y2017" s="21" t="s">
        <v>4584</v>
      </c>
      <c r="Z2017" s="52">
        <v>21.155193176116413</v>
      </c>
    </row>
    <row r="2018" spans="1:26" x14ac:dyDescent="0.25">
      <c r="A2018" s="70" t="s">
        <v>4583</v>
      </c>
      <c r="B2018" s="2" t="s">
        <v>4307</v>
      </c>
      <c r="C2018" s="19" t="s">
        <v>3531</v>
      </c>
      <c r="D2018" s="2" t="s">
        <v>391</v>
      </c>
      <c r="E2018" s="14">
        <v>20040006</v>
      </c>
      <c r="F2018" s="14" t="s">
        <v>575</v>
      </c>
      <c r="G2018" s="19">
        <v>13</v>
      </c>
      <c r="H2018" s="21">
        <v>47.83</v>
      </c>
      <c r="I2018" s="21">
        <v>1648.5900000000001</v>
      </c>
      <c r="J2018" s="58">
        <v>0</v>
      </c>
      <c r="K2018" s="58">
        <v>0</v>
      </c>
      <c r="L2018" s="72">
        <v>0</v>
      </c>
      <c r="M2018" s="73">
        <v>0</v>
      </c>
      <c r="N2018" s="19">
        <v>0</v>
      </c>
      <c r="O2018" s="21">
        <v>0</v>
      </c>
      <c r="P2018" s="2">
        <v>1649</v>
      </c>
      <c r="Q2018" s="2" t="s">
        <v>41</v>
      </c>
      <c r="R2018" s="2" t="s">
        <v>4308</v>
      </c>
      <c r="S2018" s="2" t="s">
        <v>4309</v>
      </c>
      <c r="T2018" s="2" t="s">
        <v>1470</v>
      </c>
      <c r="U2018" s="57">
        <v>0</v>
      </c>
      <c r="V2018" s="2">
        <v>46111</v>
      </c>
      <c r="W2018" s="2">
        <v>1</v>
      </c>
      <c r="X2018" s="74" t="s">
        <v>422</v>
      </c>
      <c r="Y2018" s="21" t="s">
        <v>4584</v>
      </c>
      <c r="Z2018" s="52">
        <v>22.404003763328458</v>
      </c>
    </row>
    <row r="2019" spans="1:26" x14ac:dyDescent="0.25">
      <c r="A2019" s="70" t="s">
        <v>4583</v>
      </c>
      <c r="B2019" s="2" t="s">
        <v>2186</v>
      </c>
      <c r="C2019" s="19" t="s">
        <v>3531</v>
      </c>
      <c r="D2019" s="2" t="s">
        <v>406</v>
      </c>
      <c r="E2019" s="14">
        <v>20040007</v>
      </c>
      <c r="F2019" s="14" t="s">
        <v>617</v>
      </c>
      <c r="G2019" s="19">
        <v>14</v>
      </c>
      <c r="H2019" s="21">
        <v>84.2</v>
      </c>
      <c r="I2019" s="21">
        <v>3523.7</v>
      </c>
      <c r="J2019" s="58">
        <v>0</v>
      </c>
      <c r="K2019" s="58">
        <v>0</v>
      </c>
      <c r="L2019" s="72">
        <v>0</v>
      </c>
      <c r="M2019" s="73">
        <v>0</v>
      </c>
      <c r="N2019" s="19">
        <v>0</v>
      </c>
      <c r="O2019" s="21">
        <v>0</v>
      </c>
      <c r="P2019" s="2">
        <v>3524</v>
      </c>
      <c r="Q2019" s="2" t="s">
        <v>41</v>
      </c>
      <c r="R2019" s="2" t="s">
        <v>1281</v>
      </c>
      <c r="S2019" s="2" t="s">
        <v>2187</v>
      </c>
      <c r="T2019" s="2" t="s">
        <v>60</v>
      </c>
      <c r="U2019" s="57">
        <v>0</v>
      </c>
      <c r="V2019" s="2">
        <v>46020</v>
      </c>
      <c r="W2019" s="2">
        <v>1</v>
      </c>
      <c r="X2019" s="74" t="s">
        <v>422</v>
      </c>
      <c r="Y2019" s="21" t="s">
        <v>4584</v>
      </c>
      <c r="Z2019" s="52">
        <v>29.294418052256532</v>
      </c>
    </row>
    <row r="2020" spans="1:26" x14ac:dyDescent="0.25">
      <c r="A2020" s="70" t="s">
        <v>4583</v>
      </c>
      <c r="B2020" s="2" t="s">
        <v>2188</v>
      </c>
      <c r="C2020" s="19" t="s">
        <v>3531</v>
      </c>
      <c r="D2020" s="2" t="s">
        <v>406</v>
      </c>
      <c r="E2020" s="14">
        <v>20040007</v>
      </c>
      <c r="F2020" s="14" t="s">
        <v>513</v>
      </c>
      <c r="G2020" s="19">
        <v>7</v>
      </c>
      <c r="H2020" s="21">
        <v>40.950000000000003</v>
      </c>
      <c r="I2020" s="21">
        <v>1651.19</v>
      </c>
      <c r="J2020" s="58">
        <v>0</v>
      </c>
      <c r="K2020" s="58">
        <v>0</v>
      </c>
      <c r="L2020" s="72">
        <v>0</v>
      </c>
      <c r="M2020" s="73">
        <v>0</v>
      </c>
      <c r="N2020" s="19">
        <v>0</v>
      </c>
      <c r="O2020" s="21">
        <v>0</v>
      </c>
      <c r="P2020" s="2">
        <v>1651</v>
      </c>
      <c r="Q2020" s="2" t="s">
        <v>41</v>
      </c>
      <c r="R2020" s="2" t="s">
        <v>2189</v>
      </c>
      <c r="S2020" s="2" t="s">
        <v>2190</v>
      </c>
      <c r="T2020" s="2" t="s">
        <v>60</v>
      </c>
      <c r="U2020" s="57">
        <v>0</v>
      </c>
      <c r="V2020" s="2">
        <v>45923</v>
      </c>
      <c r="W2020" s="2">
        <v>1</v>
      </c>
      <c r="X2020" s="74" t="s">
        <v>422</v>
      </c>
      <c r="Y2020" s="21" t="s">
        <v>4584</v>
      </c>
      <c r="Z2020" s="52">
        <v>14.112735042735043</v>
      </c>
    </row>
    <row r="2021" spans="1:26" x14ac:dyDescent="0.25">
      <c r="A2021" s="70" t="s">
        <v>4583</v>
      </c>
      <c r="B2021" s="2" t="s">
        <v>2498</v>
      </c>
      <c r="C2021" s="19" t="s">
        <v>3531</v>
      </c>
      <c r="D2021" s="2" t="s">
        <v>406</v>
      </c>
      <c r="E2021" s="14">
        <v>20040007</v>
      </c>
      <c r="F2021" s="14" t="s">
        <v>566</v>
      </c>
      <c r="G2021" s="19">
        <v>6</v>
      </c>
      <c r="H2021" s="21">
        <v>28.709999999999997</v>
      </c>
      <c r="I2021" s="21">
        <v>1035.4000000000001</v>
      </c>
      <c r="J2021" s="58">
        <v>0</v>
      </c>
      <c r="K2021" s="58">
        <v>0</v>
      </c>
      <c r="L2021" s="72">
        <v>0</v>
      </c>
      <c r="M2021" s="73">
        <v>0</v>
      </c>
      <c r="N2021" s="19">
        <v>0</v>
      </c>
      <c r="O2021" s="21">
        <v>0</v>
      </c>
      <c r="P2021" s="2">
        <v>1035</v>
      </c>
      <c r="Q2021" s="2" t="s">
        <v>41</v>
      </c>
      <c r="R2021" s="2" t="s">
        <v>2499</v>
      </c>
      <c r="S2021" s="2" t="s">
        <v>2728</v>
      </c>
      <c r="T2021" s="2" t="s">
        <v>60</v>
      </c>
      <c r="U2021" s="57">
        <v>0</v>
      </c>
      <c r="V2021" s="2">
        <v>45959</v>
      </c>
      <c r="W2021" s="2">
        <v>1</v>
      </c>
      <c r="X2021" s="74" t="s">
        <v>422</v>
      </c>
      <c r="Y2021" s="21" t="s">
        <v>4584</v>
      </c>
      <c r="Z2021" s="52">
        <v>10.819226750261238</v>
      </c>
    </row>
    <row r="2022" spans="1:26" x14ac:dyDescent="0.25">
      <c r="A2022" s="70" t="s">
        <v>4583</v>
      </c>
      <c r="B2022" s="2" t="s">
        <v>2500</v>
      </c>
      <c r="C2022" s="19" t="s">
        <v>3531</v>
      </c>
      <c r="D2022" s="2" t="s">
        <v>406</v>
      </c>
      <c r="E2022" s="14">
        <v>20040007</v>
      </c>
      <c r="F2022" s="14" t="s">
        <v>476</v>
      </c>
      <c r="G2022" s="19">
        <v>7</v>
      </c>
      <c r="H2022" s="21">
        <v>8.7200000000000006</v>
      </c>
      <c r="I2022" s="21">
        <v>417.41</v>
      </c>
      <c r="J2022" s="58">
        <v>0</v>
      </c>
      <c r="K2022" s="58">
        <v>0</v>
      </c>
      <c r="L2022" s="72">
        <v>0</v>
      </c>
      <c r="M2022" s="73">
        <v>0</v>
      </c>
      <c r="N2022" s="19">
        <v>0</v>
      </c>
      <c r="O2022" s="21">
        <v>0</v>
      </c>
      <c r="P2022" s="2">
        <v>417</v>
      </c>
      <c r="Q2022" s="2" t="s">
        <v>41</v>
      </c>
      <c r="R2022" s="2" t="s">
        <v>2501</v>
      </c>
      <c r="S2022" s="2" t="s">
        <v>2729</v>
      </c>
      <c r="T2022" s="2" t="s">
        <v>60</v>
      </c>
      <c r="U2022" s="57">
        <v>0</v>
      </c>
      <c r="V2022" s="2">
        <v>45959</v>
      </c>
      <c r="W2022" s="2">
        <v>1</v>
      </c>
      <c r="X2022" s="74" t="s">
        <v>422</v>
      </c>
      <c r="Y2022" s="21" t="s">
        <v>4584</v>
      </c>
      <c r="Z2022" s="52">
        <v>16.753841743119267</v>
      </c>
    </row>
    <row r="2023" spans="1:26" x14ac:dyDescent="0.25">
      <c r="A2023" s="70" t="s">
        <v>4583</v>
      </c>
      <c r="B2023" s="2" t="s">
        <v>3178</v>
      </c>
      <c r="C2023" s="19" t="s">
        <v>3531</v>
      </c>
      <c r="D2023" s="2" t="s">
        <v>406</v>
      </c>
      <c r="E2023" s="14">
        <v>20040007</v>
      </c>
      <c r="F2023" s="14" t="s">
        <v>481</v>
      </c>
      <c r="G2023" s="19">
        <v>12</v>
      </c>
      <c r="H2023" s="21">
        <v>24.660000000000004</v>
      </c>
      <c r="I2023" s="21">
        <v>1158.4599999999998</v>
      </c>
      <c r="J2023" s="58">
        <v>0</v>
      </c>
      <c r="K2023" s="58">
        <v>0</v>
      </c>
      <c r="L2023" s="72">
        <v>0</v>
      </c>
      <c r="M2023" s="73">
        <v>0</v>
      </c>
      <c r="N2023" s="19">
        <v>0</v>
      </c>
      <c r="O2023" s="21">
        <v>0</v>
      </c>
      <c r="P2023" s="2">
        <v>1158</v>
      </c>
      <c r="Q2023" s="2" t="s">
        <v>41</v>
      </c>
      <c r="R2023" s="2" t="s">
        <v>3179</v>
      </c>
      <c r="S2023" s="2" t="s">
        <v>3180</v>
      </c>
      <c r="T2023" s="2" t="s">
        <v>60</v>
      </c>
      <c r="U2023" s="57">
        <v>0</v>
      </c>
      <c r="V2023" s="2">
        <v>46020</v>
      </c>
      <c r="W2023" s="2">
        <v>1</v>
      </c>
      <c r="X2023" s="74" t="s">
        <v>422</v>
      </c>
      <c r="Y2023" s="21" t="s">
        <v>4584</v>
      </c>
      <c r="Z2023" s="52">
        <v>28.186374695863741</v>
      </c>
    </row>
    <row r="2024" spans="1:26" x14ac:dyDescent="0.25">
      <c r="A2024" s="70" t="s">
        <v>4583</v>
      </c>
      <c r="B2024" s="2" t="s">
        <v>3294</v>
      </c>
      <c r="C2024" s="19" t="s">
        <v>3531</v>
      </c>
      <c r="D2024" s="2" t="s">
        <v>406</v>
      </c>
      <c r="E2024" s="14">
        <v>20040007</v>
      </c>
      <c r="F2024" s="14" t="s">
        <v>482</v>
      </c>
      <c r="G2024" s="19">
        <v>7</v>
      </c>
      <c r="H2024" s="21">
        <v>7.68</v>
      </c>
      <c r="I2024" s="21">
        <v>368.99</v>
      </c>
      <c r="J2024" s="58">
        <v>0</v>
      </c>
      <c r="K2024" s="58">
        <v>0</v>
      </c>
      <c r="L2024" s="72">
        <v>0</v>
      </c>
      <c r="M2024" s="73">
        <v>0</v>
      </c>
      <c r="N2024" s="19">
        <v>0</v>
      </c>
      <c r="O2024" s="21">
        <v>0</v>
      </c>
      <c r="P2024" s="2">
        <v>369</v>
      </c>
      <c r="Q2024" s="2" t="s">
        <v>41</v>
      </c>
      <c r="R2024" s="2" t="s">
        <v>1716</v>
      </c>
      <c r="S2024" s="2" t="s">
        <v>3295</v>
      </c>
      <c r="T2024" s="2" t="s">
        <v>112</v>
      </c>
      <c r="U2024" s="57">
        <v>0</v>
      </c>
      <c r="V2024" s="2">
        <v>46034</v>
      </c>
      <c r="W2024" s="2">
        <v>1</v>
      </c>
      <c r="X2024" s="74" t="s">
        <v>422</v>
      </c>
      <c r="Y2024" s="21" t="s">
        <v>4584</v>
      </c>
      <c r="Z2024" s="52">
        <v>16.815950520833336</v>
      </c>
    </row>
    <row r="2025" spans="1:26" x14ac:dyDescent="0.25">
      <c r="A2025" s="70" t="s">
        <v>4583</v>
      </c>
      <c r="B2025" s="2" t="s">
        <v>3296</v>
      </c>
      <c r="C2025" s="19" t="s">
        <v>3531</v>
      </c>
      <c r="D2025" s="2" t="s">
        <v>406</v>
      </c>
      <c r="E2025" s="14">
        <v>20040007</v>
      </c>
      <c r="F2025" s="14" t="s">
        <v>750</v>
      </c>
      <c r="G2025" s="19">
        <v>7</v>
      </c>
      <c r="H2025" s="21">
        <v>19.329999999999998</v>
      </c>
      <c r="I2025" s="21">
        <v>860.07000000000016</v>
      </c>
      <c r="J2025" s="58">
        <v>0</v>
      </c>
      <c r="K2025" s="58">
        <v>0</v>
      </c>
      <c r="L2025" s="72">
        <v>0</v>
      </c>
      <c r="M2025" s="73">
        <v>0</v>
      </c>
      <c r="N2025" s="19">
        <v>0</v>
      </c>
      <c r="O2025" s="21">
        <v>0</v>
      </c>
      <c r="P2025" s="2">
        <v>860</v>
      </c>
      <c r="Q2025" s="2" t="s">
        <v>41</v>
      </c>
      <c r="R2025" s="2" t="s">
        <v>3297</v>
      </c>
      <c r="S2025" s="2" t="s">
        <v>3298</v>
      </c>
      <c r="T2025" s="2" t="s">
        <v>333</v>
      </c>
      <c r="U2025" s="57">
        <v>0</v>
      </c>
      <c r="V2025" s="2">
        <v>46034</v>
      </c>
      <c r="W2025" s="2">
        <v>1</v>
      </c>
      <c r="X2025" s="74" t="s">
        <v>422</v>
      </c>
      <c r="Y2025" s="21" t="s">
        <v>4584</v>
      </c>
      <c r="Z2025" s="52">
        <v>15.572917744438701</v>
      </c>
    </row>
    <row r="2026" spans="1:26" x14ac:dyDescent="0.25">
      <c r="A2026" s="70" t="s">
        <v>4583</v>
      </c>
      <c r="B2026" s="2" t="s">
        <v>3299</v>
      </c>
      <c r="C2026" s="19" t="s">
        <v>3531</v>
      </c>
      <c r="D2026" s="2" t="s">
        <v>406</v>
      </c>
      <c r="E2026" s="14">
        <v>20040007</v>
      </c>
      <c r="F2026" s="14" t="s">
        <v>533</v>
      </c>
      <c r="G2026" s="19">
        <v>14</v>
      </c>
      <c r="H2026" s="21">
        <v>79.02</v>
      </c>
      <c r="I2026" s="21">
        <v>2809.9700000000003</v>
      </c>
      <c r="J2026" s="58">
        <v>0</v>
      </c>
      <c r="K2026" s="58">
        <v>0</v>
      </c>
      <c r="L2026" s="72">
        <v>0</v>
      </c>
      <c r="M2026" s="73">
        <v>0</v>
      </c>
      <c r="N2026" s="19">
        <v>0</v>
      </c>
      <c r="O2026" s="21">
        <v>0</v>
      </c>
      <c r="P2026" s="2">
        <v>2810</v>
      </c>
      <c r="Q2026" s="2" t="s">
        <v>41</v>
      </c>
      <c r="R2026" s="2" t="s">
        <v>3300</v>
      </c>
      <c r="S2026" s="2" t="s">
        <v>3301</v>
      </c>
      <c r="T2026" s="2" t="s">
        <v>60</v>
      </c>
      <c r="U2026" s="57">
        <v>0</v>
      </c>
      <c r="V2026" s="2">
        <v>46034</v>
      </c>
      <c r="W2026" s="2">
        <v>1</v>
      </c>
      <c r="X2026" s="74" t="s">
        <v>422</v>
      </c>
      <c r="Y2026" s="21" t="s">
        <v>4584</v>
      </c>
      <c r="Z2026" s="52">
        <v>24.892166540116435</v>
      </c>
    </row>
    <row r="2027" spans="1:26" x14ac:dyDescent="0.25">
      <c r="A2027" s="70" t="s">
        <v>4583</v>
      </c>
      <c r="B2027" s="2" t="s">
        <v>1487</v>
      </c>
      <c r="C2027" s="19" t="s">
        <v>3529</v>
      </c>
      <c r="D2027" s="2" t="s">
        <v>274</v>
      </c>
      <c r="E2027" s="14">
        <v>20050001</v>
      </c>
      <c r="F2027" s="14" t="s">
        <v>617</v>
      </c>
      <c r="G2027" s="19">
        <v>7</v>
      </c>
      <c r="H2027" s="21">
        <v>11.649999999999999</v>
      </c>
      <c r="I2027" s="21">
        <v>409.57999999999993</v>
      </c>
      <c r="J2027" s="58">
        <v>0</v>
      </c>
      <c r="K2027" s="58">
        <v>0</v>
      </c>
      <c r="L2027" s="72">
        <v>0</v>
      </c>
      <c r="M2027" s="73">
        <v>0</v>
      </c>
      <c r="N2027" s="19">
        <v>0</v>
      </c>
      <c r="O2027" s="21">
        <v>0</v>
      </c>
      <c r="P2027" s="2">
        <v>410</v>
      </c>
      <c r="Q2027" s="2" t="s">
        <v>41</v>
      </c>
      <c r="R2027" s="2" t="s">
        <v>1488</v>
      </c>
      <c r="S2027" s="2" t="s">
        <v>1489</v>
      </c>
      <c r="T2027" s="2" t="s">
        <v>59</v>
      </c>
      <c r="U2027" s="57" t="s">
        <v>729</v>
      </c>
      <c r="V2027" s="2">
        <v>45565</v>
      </c>
      <c r="W2027" s="2">
        <v>1</v>
      </c>
      <c r="X2027" s="74" t="s">
        <v>422</v>
      </c>
      <c r="Y2027" s="21" t="s">
        <v>4584</v>
      </c>
      <c r="Z2027" s="52">
        <v>12.304978540772535</v>
      </c>
    </row>
    <row r="2028" spans="1:26" x14ac:dyDescent="0.25">
      <c r="A2028" s="70" t="s">
        <v>4583</v>
      </c>
      <c r="B2028" s="2" t="s">
        <v>1490</v>
      </c>
      <c r="C2028" s="19" t="s">
        <v>3529</v>
      </c>
      <c r="D2028" s="2" t="s">
        <v>274</v>
      </c>
      <c r="E2028" s="14">
        <v>20050001</v>
      </c>
      <c r="F2028" s="14" t="s">
        <v>423</v>
      </c>
      <c r="G2028" s="19">
        <v>7</v>
      </c>
      <c r="H2028" s="21">
        <v>15.39</v>
      </c>
      <c r="I2028" s="21">
        <v>559.44000000000005</v>
      </c>
      <c r="J2028" s="58">
        <v>0</v>
      </c>
      <c r="K2028" s="58">
        <v>0</v>
      </c>
      <c r="L2028" s="72">
        <v>0</v>
      </c>
      <c r="M2028" s="73">
        <v>0</v>
      </c>
      <c r="N2028" s="19">
        <v>0</v>
      </c>
      <c r="O2028" s="21">
        <v>0</v>
      </c>
      <c r="P2028" s="2">
        <v>559</v>
      </c>
      <c r="Q2028" s="2" t="s">
        <v>41</v>
      </c>
      <c r="R2028" s="2" t="s">
        <v>1491</v>
      </c>
      <c r="S2028" s="2" t="s">
        <v>1492</v>
      </c>
      <c r="T2028" s="2" t="s">
        <v>60</v>
      </c>
      <c r="U2028" s="57" t="s">
        <v>425</v>
      </c>
      <c r="V2028" s="2">
        <v>45565</v>
      </c>
      <c r="W2028" s="2">
        <v>1</v>
      </c>
      <c r="X2028" s="74" t="s">
        <v>422</v>
      </c>
      <c r="Y2028" s="21" t="s">
        <v>4584</v>
      </c>
      <c r="Z2028" s="52">
        <v>12.722807017543861</v>
      </c>
    </row>
    <row r="2029" spans="1:26" x14ac:dyDescent="0.25">
      <c r="A2029" s="70" t="s">
        <v>4583</v>
      </c>
      <c r="B2029" s="2" t="s">
        <v>1493</v>
      </c>
      <c r="C2029" s="19" t="s">
        <v>3529</v>
      </c>
      <c r="D2029" s="2" t="s">
        <v>274</v>
      </c>
      <c r="E2029" s="14">
        <v>20050001</v>
      </c>
      <c r="F2029" s="14" t="s">
        <v>427</v>
      </c>
      <c r="G2029" s="19">
        <v>7</v>
      </c>
      <c r="H2029" s="21">
        <v>7.48</v>
      </c>
      <c r="I2029" s="21">
        <v>299.76</v>
      </c>
      <c r="J2029" s="58">
        <v>0</v>
      </c>
      <c r="K2029" s="58">
        <v>0</v>
      </c>
      <c r="L2029" s="72">
        <v>0</v>
      </c>
      <c r="M2029" s="73">
        <v>0</v>
      </c>
      <c r="N2029" s="19">
        <v>0</v>
      </c>
      <c r="O2029" s="21">
        <v>0</v>
      </c>
      <c r="P2029" s="2">
        <v>300</v>
      </c>
      <c r="Q2029" s="2" t="s">
        <v>41</v>
      </c>
      <c r="R2029" s="2" t="s">
        <v>1494</v>
      </c>
      <c r="S2029" s="2" t="s">
        <v>1495</v>
      </c>
      <c r="T2029" s="2" t="s">
        <v>59</v>
      </c>
      <c r="U2029" s="57" t="s">
        <v>729</v>
      </c>
      <c r="V2029" s="2">
        <v>45565</v>
      </c>
      <c r="W2029" s="2">
        <v>1</v>
      </c>
      <c r="X2029" s="74" t="s">
        <v>422</v>
      </c>
      <c r="Y2029" s="21" t="s">
        <v>4584</v>
      </c>
      <c r="Z2029" s="52">
        <v>14.026203208556149</v>
      </c>
    </row>
    <row r="2030" spans="1:26" x14ac:dyDescent="0.25">
      <c r="A2030" s="70" t="s">
        <v>4583</v>
      </c>
      <c r="B2030" s="2" t="s">
        <v>3143</v>
      </c>
      <c r="C2030" s="19" t="s">
        <v>3529</v>
      </c>
      <c r="D2030" s="2" t="s">
        <v>274</v>
      </c>
      <c r="E2030" s="14">
        <v>20050001</v>
      </c>
      <c r="F2030" s="14" t="s">
        <v>482</v>
      </c>
      <c r="G2030" s="19">
        <v>6</v>
      </c>
      <c r="H2030" s="21">
        <v>12.950000000000001</v>
      </c>
      <c r="I2030" s="21">
        <v>527.34</v>
      </c>
      <c r="J2030" s="58">
        <v>0</v>
      </c>
      <c r="K2030" s="58">
        <v>0</v>
      </c>
      <c r="L2030" s="72">
        <v>0</v>
      </c>
      <c r="M2030" s="73">
        <v>0</v>
      </c>
      <c r="N2030" s="19">
        <v>0</v>
      </c>
      <c r="O2030" s="21">
        <v>0</v>
      </c>
      <c r="P2030" s="2">
        <v>527</v>
      </c>
      <c r="Q2030" s="2" t="s">
        <v>41</v>
      </c>
      <c r="R2030" s="2" t="s">
        <v>3144</v>
      </c>
      <c r="S2030" s="2" t="s">
        <v>3145</v>
      </c>
      <c r="T2030" s="2" t="s">
        <v>65</v>
      </c>
      <c r="U2030" s="57" t="s">
        <v>480</v>
      </c>
      <c r="V2030" s="2">
        <v>45565</v>
      </c>
      <c r="W2030" s="2">
        <v>1</v>
      </c>
      <c r="X2030" s="74" t="s">
        <v>422</v>
      </c>
      <c r="Y2030" s="21" t="s">
        <v>4584</v>
      </c>
      <c r="Z2030" s="52">
        <v>12.216370656370659</v>
      </c>
    </row>
    <row r="2031" spans="1:26" x14ac:dyDescent="0.25">
      <c r="A2031" s="70" t="s">
        <v>4583</v>
      </c>
      <c r="B2031" s="2" t="s">
        <v>1496</v>
      </c>
      <c r="C2031" s="19" t="s">
        <v>3529</v>
      </c>
      <c r="D2031" s="2" t="s">
        <v>274</v>
      </c>
      <c r="E2031" s="14">
        <v>20050001</v>
      </c>
      <c r="F2031" s="14" t="s">
        <v>483</v>
      </c>
      <c r="G2031" s="19">
        <v>7</v>
      </c>
      <c r="H2031" s="21">
        <v>11.53</v>
      </c>
      <c r="I2031" s="21">
        <v>569.39</v>
      </c>
      <c r="J2031" s="58">
        <v>0</v>
      </c>
      <c r="K2031" s="58">
        <v>0</v>
      </c>
      <c r="L2031" s="72">
        <v>0</v>
      </c>
      <c r="M2031" s="73">
        <v>0</v>
      </c>
      <c r="N2031" s="19">
        <v>0</v>
      </c>
      <c r="O2031" s="21">
        <v>0</v>
      </c>
      <c r="P2031" s="2">
        <v>569</v>
      </c>
      <c r="Q2031" s="2" t="s">
        <v>41</v>
      </c>
      <c r="R2031" s="2" t="s">
        <v>1497</v>
      </c>
      <c r="S2031" s="2" t="s">
        <v>1498</v>
      </c>
      <c r="T2031" s="2" t="s">
        <v>65</v>
      </c>
      <c r="U2031" s="57" t="s">
        <v>480</v>
      </c>
      <c r="V2031" s="2">
        <v>45619</v>
      </c>
      <c r="W2031" s="2">
        <v>1</v>
      </c>
      <c r="X2031" s="74" t="s">
        <v>422</v>
      </c>
      <c r="Y2031" s="21" t="s">
        <v>4584</v>
      </c>
      <c r="Z2031" s="52">
        <v>17.284171725932353</v>
      </c>
    </row>
    <row r="2032" spans="1:26" x14ac:dyDescent="0.25">
      <c r="A2032" s="70" t="s">
        <v>4583</v>
      </c>
      <c r="B2032" s="2" t="s">
        <v>2251</v>
      </c>
      <c r="C2032" s="19" t="s">
        <v>3529</v>
      </c>
      <c r="D2032" s="2" t="s">
        <v>274</v>
      </c>
      <c r="E2032" s="14">
        <v>20050001</v>
      </c>
      <c r="F2032" s="14" t="s">
        <v>536</v>
      </c>
      <c r="G2032" s="19">
        <v>5</v>
      </c>
      <c r="H2032" s="21">
        <v>95.259999999999991</v>
      </c>
      <c r="I2032" s="21">
        <v>3014.7</v>
      </c>
      <c r="J2032" s="58">
        <v>0</v>
      </c>
      <c r="K2032" s="58">
        <v>0</v>
      </c>
      <c r="L2032" s="72">
        <v>0</v>
      </c>
      <c r="M2032" s="73">
        <v>0</v>
      </c>
      <c r="N2032" s="19">
        <v>0</v>
      </c>
      <c r="O2032" s="21">
        <v>0</v>
      </c>
      <c r="P2032" s="2">
        <v>3015</v>
      </c>
      <c r="Q2032" s="2" t="s">
        <v>41</v>
      </c>
      <c r="R2032" s="2" t="s">
        <v>2252</v>
      </c>
      <c r="S2032" s="2" t="s">
        <v>2253</v>
      </c>
      <c r="T2032" s="2" t="s">
        <v>2254</v>
      </c>
      <c r="U2032" s="57" t="s">
        <v>485</v>
      </c>
      <c r="V2032" s="2">
        <v>45565</v>
      </c>
      <c r="W2032" s="2">
        <v>1</v>
      </c>
      <c r="X2032" s="74" t="s">
        <v>422</v>
      </c>
      <c r="Y2032" s="21" t="s">
        <v>4584</v>
      </c>
      <c r="Z2032" s="52">
        <v>7.9117677934075168</v>
      </c>
    </row>
    <row r="2033" spans="1:26" x14ac:dyDescent="0.25">
      <c r="A2033" s="70" t="s">
        <v>4583</v>
      </c>
      <c r="B2033" s="2" t="s">
        <v>3865</v>
      </c>
      <c r="C2033" s="19" t="s">
        <v>3529</v>
      </c>
      <c r="D2033" s="2" t="s">
        <v>274</v>
      </c>
      <c r="E2033" s="14">
        <v>20050001</v>
      </c>
      <c r="F2033" s="14" t="s">
        <v>638</v>
      </c>
      <c r="G2033" s="19">
        <v>14</v>
      </c>
      <c r="H2033" s="21">
        <v>22.830000000000002</v>
      </c>
      <c r="I2033" s="21">
        <v>865.25</v>
      </c>
      <c r="J2033" s="58">
        <v>0</v>
      </c>
      <c r="K2033" s="58">
        <v>0</v>
      </c>
      <c r="L2033" s="72">
        <v>0</v>
      </c>
      <c r="M2033" s="73">
        <v>0</v>
      </c>
      <c r="N2033" s="19">
        <v>0</v>
      </c>
      <c r="O2033" s="21">
        <v>0</v>
      </c>
      <c r="P2033" s="2">
        <v>865</v>
      </c>
      <c r="Q2033" s="2" t="s">
        <v>41</v>
      </c>
      <c r="R2033" s="2" t="s">
        <v>3866</v>
      </c>
      <c r="S2033" s="2" t="s">
        <v>3867</v>
      </c>
      <c r="T2033" s="2" t="s">
        <v>59</v>
      </c>
      <c r="U2033" s="57" t="s">
        <v>729</v>
      </c>
      <c r="V2033" s="2">
        <v>45572</v>
      </c>
      <c r="W2033" s="2">
        <v>1</v>
      </c>
      <c r="X2033" s="74" t="s">
        <v>422</v>
      </c>
      <c r="Y2033" s="21" t="s">
        <v>4584</v>
      </c>
      <c r="Z2033" s="52">
        <v>26.529785370127023</v>
      </c>
    </row>
    <row r="2034" spans="1:26" x14ac:dyDescent="0.25">
      <c r="A2034" s="70" t="s">
        <v>4583</v>
      </c>
      <c r="B2034" s="2" t="s">
        <v>1499</v>
      </c>
      <c r="C2034" s="19" t="s">
        <v>3529</v>
      </c>
      <c r="D2034" s="2" t="s">
        <v>274</v>
      </c>
      <c r="E2034" s="14">
        <v>20050001</v>
      </c>
      <c r="F2034" s="14" t="s">
        <v>639</v>
      </c>
      <c r="G2034" s="19">
        <v>7</v>
      </c>
      <c r="H2034" s="21">
        <v>15.259999999999998</v>
      </c>
      <c r="I2034" s="21">
        <v>596.09</v>
      </c>
      <c r="J2034" s="58">
        <v>0</v>
      </c>
      <c r="K2034" s="58">
        <v>0</v>
      </c>
      <c r="L2034" s="72">
        <v>0</v>
      </c>
      <c r="M2034" s="73">
        <v>0</v>
      </c>
      <c r="N2034" s="19">
        <v>0</v>
      </c>
      <c r="O2034" s="21">
        <v>0</v>
      </c>
      <c r="P2034" s="2">
        <v>596</v>
      </c>
      <c r="Q2034" s="2" t="s">
        <v>41</v>
      </c>
      <c r="R2034" s="2" t="s">
        <v>1500</v>
      </c>
      <c r="S2034" s="2" t="s">
        <v>1501</v>
      </c>
      <c r="T2034" s="2" t="s">
        <v>65</v>
      </c>
      <c r="U2034" s="57" t="s">
        <v>480</v>
      </c>
      <c r="V2034" s="2">
        <v>45579</v>
      </c>
      <c r="W2034" s="2">
        <v>1</v>
      </c>
      <c r="X2034" s="74" t="s">
        <v>422</v>
      </c>
      <c r="Y2034" s="21" t="s">
        <v>4584</v>
      </c>
      <c r="Z2034" s="52">
        <v>13.671788990825693</v>
      </c>
    </row>
    <row r="2035" spans="1:26" x14ac:dyDescent="0.25">
      <c r="A2035" s="70" t="s">
        <v>4583</v>
      </c>
      <c r="B2035" s="2" t="s">
        <v>1502</v>
      </c>
      <c r="C2035" s="19" t="s">
        <v>3529</v>
      </c>
      <c r="D2035" s="2" t="s">
        <v>274</v>
      </c>
      <c r="E2035" s="14">
        <v>20050001</v>
      </c>
      <c r="F2035" s="14" t="s">
        <v>486</v>
      </c>
      <c r="G2035" s="19">
        <v>7</v>
      </c>
      <c r="H2035" s="21">
        <v>40.49</v>
      </c>
      <c r="I2035" s="21">
        <v>1923.76</v>
      </c>
      <c r="J2035" s="58">
        <v>0</v>
      </c>
      <c r="K2035" s="58">
        <v>0</v>
      </c>
      <c r="L2035" s="72">
        <v>0</v>
      </c>
      <c r="M2035" s="73">
        <v>0</v>
      </c>
      <c r="N2035" s="19">
        <v>0</v>
      </c>
      <c r="O2035" s="21">
        <v>0</v>
      </c>
      <c r="P2035" s="2">
        <v>1924</v>
      </c>
      <c r="Q2035" s="2" t="s">
        <v>41</v>
      </c>
      <c r="R2035" s="2" t="s">
        <v>1503</v>
      </c>
      <c r="S2035" s="2" t="s">
        <v>1504</v>
      </c>
      <c r="T2035" s="2" t="s">
        <v>59</v>
      </c>
      <c r="U2035" s="57" t="s">
        <v>729</v>
      </c>
      <c r="V2035" s="2">
        <v>45649</v>
      </c>
      <c r="W2035" s="2">
        <v>1</v>
      </c>
      <c r="X2035" s="74" t="s">
        <v>422</v>
      </c>
      <c r="Y2035" s="21" t="s">
        <v>4584</v>
      </c>
      <c r="Z2035" s="52">
        <v>16.629192393183502</v>
      </c>
    </row>
    <row r="2036" spans="1:26" x14ac:dyDescent="0.25">
      <c r="A2036" s="70" t="s">
        <v>4583</v>
      </c>
      <c r="B2036" s="2" t="s">
        <v>2983</v>
      </c>
      <c r="C2036" s="19" t="s">
        <v>3529</v>
      </c>
      <c r="D2036" s="2" t="s">
        <v>274</v>
      </c>
      <c r="E2036" s="14">
        <v>20050001</v>
      </c>
      <c r="F2036" s="14" t="s">
        <v>573</v>
      </c>
      <c r="G2036" s="19">
        <v>7</v>
      </c>
      <c r="H2036" s="21">
        <v>13.609999999999998</v>
      </c>
      <c r="I2036" s="21">
        <v>513.21</v>
      </c>
      <c r="J2036" s="58">
        <v>0</v>
      </c>
      <c r="K2036" s="58">
        <v>0</v>
      </c>
      <c r="L2036" s="72">
        <v>0</v>
      </c>
      <c r="M2036" s="73">
        <v>0</v>
      </c>
      <c r="N2036" s="19">
        <v>0</v>
      </c>
      <c r="O2036" s="21">
        <v>0</v>
      </c>
      <c r="P2036" s="2">
        <v>513</v>
      </c>
      <c r="Q2036" s="2" t="s">
        <v>41</v>
      </c>
      <c r="R2036" s="2" t="s">
        <v>2984</v>
      </c>
      <c r="S2036" s="2" t="s">
        <v>2985</v>
      </c>
      <c r="T2036" s="2" t="s">
        <v>112</v>
      </c>
      <c r="U2036" s="57">
        <v>0</v>
      </c>
      <c r="V2036" s="2">
        <v>0</v>
      </c>
      <c r="W2036" s="2">
        <v>1</v>
      </c>
      <c r="X2036" s="74" t="s">
        <v>422</v>
      </c>
      <c r="Y2036" s="21" t="s">
        <v>4584</v>
      </c>
      <c r="Z2036" s="52">
        <v>13.19790595150625</v>
      </c>
    </row>
    <row r="2037" spans="1:26" x14ac:dyDescent="0.25">
      <c r="A2037" s="70" t="s">
        <v>4583</v>
      </c>
      <c r="B2037" s="2" t="s">
        <v>4696</v>
      </c>
      <c r="C2037" s="19" t="s">
        <v>3529</v>
      </c>
      <c r="D2037" s="2" t="s">
        <v>274</v>
      </c>
      <c r="E2037" s="14">
        <v>20050001</v>
      </c>
      <c r="F2037" s="14" t="s">
        <v>653</v>
      </c>
      <c r="G2037" s="19">
        <v>6</v>
      </c>
      <c r="H2037" s="21">
        <v>11.459999999999999</v>
      </c>
      <c r="I2037" s="21">
        <v>410.57000000000005</v>
      </c>
      <c r="J2037" s="58">
        <v>0</v>
      </c>
      <c r="K2037" s="58">
        <v>0</v>
      </c>
      <c r="L2037" s="72">
        <v>0</v>
      </c>
      <c r="M2037" s="73">
        <v>0</v>
      </c>
      <c r="N2037" s="19">
        <v>0</v>
      </c>
      <c r="O2037" s="21">
        <v>0</v>
      </c>
      <c r="P2037" s="2">
        <v>411</v>
      </c>
      <c r="Q2037" s="2" t="s">
        <v>41</v>
      </c>
      <c r="R2037" s="2" t="s">
        <v>4697</v>
      </c>
      <c r="S2037" s="2" t="s">
        <v>4698</v>
      </c>
      <c r="T2037" s="2" t="s">
        <v>97</v>
      </c>
      <c r="U2037" s="57">
        <v>0</v>
      </c>
      <c r="V2037" s="2">
        <v>0</v>
      </c>
      <c r="W2037" s="2">
        <v>1</v>
      </c>
      <c r="X2037" s="74" t="s">
        <v>422</v>
      </c>
      <c r="Y2037" s="21" t="s">
        <v>4584</v>
      </c>
      <c r="Z2037" s="52">
        <v>10.747905759162308</v>
      </c>
    </row>
    <row r="2038" spans="1:26" x14ac:dyDescent="0.25">
      <c r="A2038" s="70" t="s">
        <v>4583</v>
      </c>
      <c r="B2038" s="2" t="s">
        <v>1505</v>
      </c>
      <c r="C2038" s="19" t="s">
        <v>3529</v>
      </c>
      <c r="D2038" s="2" t="s">
        <v>274</v>
      </c>
      <c r="E2038" s="14">
        <v>20050001</v>
      </c>
      <c r="F2038" s="14" t="s">
        <v>540</v>
      </c>
      <c r="G2038" s="19">
        <v>14</v>
      </c>
      <c r="H2038" s="21">
        <v>46.97999999999999</v>
      </c>
      <c r="I2038" s="21">
        <v>1592.58</v>
      </c>
      <c r="J2038" s="58">
        <v>0</v>
      </c>
      <c r="K2038" s="58">
        <v>0</v>
      </c>
      <c r="L2038" s="72">
        <v>0</v>
      </c>
      <c r="M2038" s="73">
        <v>0</v>
      </c>
      <c r="N2038" s="19">
        <v>0</v>
      </c>
      <c r="O2038" s="21">
        <v>0</v>
      </c>
      <c r="P2038" s="2">
        <v>1593</v>
      </c>
      <c r="Q2038" s="2" t="s">
        <v>41</v>
      </c>
      <c r="R2038" s="2" t="s">
        <v>1506</v>
      </c>
      <c r="S2038" s="2" t="s">
        <v>1507</v>
      </c>
      <c r="T2038" s="2" t="s">
        <v>59</v>
      </c>
      <c r="U2038" s="57">
        <v>0</v>
      </c>
      <c r="V2038" s="2">
        <v>0</v>
      </c>
      <c r="W2038" s="2">
        <v>1</v>
      </c>
      <c r="X2038" s="74" t="s">
        <v>422</v>
      </c>
      <c r="Y2038" s="21" t="s">
        <v>4584</v>
      </c>
      <c r="Z2038" s="52">
        <v>23.729374201788001</v>
      </c>
    </row>
    <row r="2039" spans="1:26" x14ac:dyDescent="0.25">
      <c r="A2039" s="70" t="s">
        <v>4583</v>
      </c>
      <c r="B2039" s="2" t="s">
        <v>4310</v>
      </c>
      <c r="C2039" s="19" t="s">
        <v>3529</v>
      </c>
      <c r="D2039" s="2" t="s">
        <v>274</v>
      </c>
      <c r="E2039" s="14">
        <v>20050001</v>
      </c>
      <c r="F2039" s="14" t="s">
        <v>544</v>
      </c>
      <c r="G2039" s="19">
        <v>14</v>
      </c>
      <c r="H2039" s="21">
        <v>50.089999999999996</v>
      </c>
      <c r="I2039" s="21">
        <v>2132.98</v>
      </c>
      <c r="J2039" s="58">
        <v>0</v>
      </c>
      <c r="K2039" s="58">
        <v>0</v>
      </c>
      <c r="L2039" s="72">
        <v>0</v>
      </c>
      <c r="M2039" s="73">
        <v>0</v>
      </c>
      <c r="N2039" s="19">
        <v>0</v>
      </c>
      <c r="O2039" s="21">
        <v>0</v>
      </c>
      <c r="P2039" s="2">
        <v>2133</v>
      </c>
      <c r="Q2039" s="2" t="s">
        <v>41</v>
      </c>
      <c r="R2039" s="2" t="s">
        <v>4311</v>
      </c>
      <c r="S2039" s="2" t="s">
        <v>4312</v>
      </c>
      <c r="T2039" s="2" t="s">
        <v>972</v>
      </c>
      <c r="U2039" s="57">
        <v>0</v>
      </c>
      <c r="V2039" s="2">
        <v>0</v>
      </c>
      <c r="W2039" s="2">
        <v>1</v>
      </c>
      <c r="X2039" s="74" t="s">
        <v>422</v>
      </c>
      <c r="Y2039" s="21" t="s">
        <v>4584</v>
      </c>
      <c r="Z2039" s="52">
        <v>29.808065482132168</v>
      </c>
    </row>
    <row r="2040" spans="1:26" x14ac:dyDescent="0.25">
      <c r="A2040" s="70" t="s">
        <v>4583</v>
      </c>
      <c r="B2040" s="2" t="s">
        <v>1508</v>
      </c>
      <c r="C2040" s="19" t="s">
        <v>3529</v>
      </c>
      <c r="D2040" s="2" t="s">
        <v>274</v>
      </c>
      <c r="E2040" s="14">
        <v>20050001</v>
      </c>
      <c r="F2040" s="14" t="s">
        <v>548</v>
      </c>
      <c r="G2040" s="19">
        <v>5</v>
      </c>
      <c r="H2040" s="21">
        <v>15.89</v>
      </c>
      <c r="I2040" s="21">
        <v>627.55000000000007</v>
      </c>
      <c r="J2040" s="58">
        <v>0</v>
      </c>
      <c r="K2040" s="58">
        <v>0</v>
      </c>
      <c r="L2040" s="72">
        <v>0</v>
      </c>
      <c r="M2040" s="73">
        <v>0</v>
      </c>
      <c r="N2040" s="19">
        <v>0</v>
      </c>
      <c r="O2040" s="21">
        <v>0</v>
      </c>
      <c r="P2040" s="2">
        <v>628</v>
      </c>
      <c r="Q2040" s="2" t="s">
        <v>41</v>
      </c>
      <c r="R2040" s="2" t="s">
        <v>1509</v>
      </c>
      <c r="S2040" s="2" t="s">
        <v>1510</v>
      </c>
      <c r="T2040" s="2" t="s">
        <v>972</v>
      </c>
      <c r="U2040" s="57">
        <v>0</v>
      </c>
      <c r="V2040" s="2">
        <v>0</v>
      </c>
      <c r="W2040" s="2">
        <v>1</v>
      </c>
      <c r="X2040" s="74" t="s">
        <v>422</v>
      </c>
      <c r="Y2040" s="21" t="s">
        <v>4584</v>
      </c>
      <c r="Z2040" s="52">
        <v>9.8733480176211454</v>
      </c>
    </row>
    <row r="2041" spans="1:26" x14ac:dyDescent="0.25">
      <c r="A2041" s="70" t="s">
        <v>4583</v>
      </c>
      <c r="B2041" s="2" t="s">
        <v>4699</v>
      </c>
      <c r="C2041" s="19" t="s">
        <v>3529</v>
      </c>
      <c r="D2041" s="2" t="s">
        <v>274</v>
      </c>
      <c r="E2041" s="14">
        <v>20050001</v>
      </c>
      <c r="F2041" s="14" t="s">
        <v>442</v>
      </c>
      <c r="G2041" s="19">
        <v>2</v>
      </c>
      <c r="H2041" s="21">
        <v>4.66</v>
      </c>
      <c r="I2041" s="21">
        <v>172.19</v>
      </c>
      <c r="J2041" s="58">
        <v>0</v>
      </c>
      <c r="K2041" s="58">
        <v>0</v>
      </c>
      <c r="L2041" s="72">
        <v>0</v>
      </c>
      <c r="M2041" s="73">
        <v>0</v>
      </c>
      <c r="N2041" s="19">
        <v>0</v>
      </c>
      <c r="O2041" s="21">
        <v>0</v>
      </c>
      <c r="P2041" s="2">
        <v>172</v>
      </c>
      <c r="Q2041" s="2" t="s">
        <v>41</v>
      </c>
      <c r="R2041" s="2" t="s">
        <v>4700</v>
      </c>
      <c r="S2041" s="2" t="s">
        <v>4701</v>
      </c>
      <c r="T2041" s="2" t="s">
        <v>65</v>
      </c>
      <c r="U2041" s="57">
        <v>0</v>
      </c>
      <c r="V2041" s="2">
        <v>0</v>
      </c>
      <c r="W2041" s="2">
        <v>1</v>
      </c>
      <c r="X2041" s="74" t="s">
        <v>422</v>
      </c>
      <c r="Y2041" s="21" t="s">
        <v>4584</v>
      </c>
      <c r="Z2041" s="52">
        <v>3.695064377682403</v>
      </c>
    </row>
    <row r="2042" spans="1:26" x14ac:dyDescent="0.25">
      <c r="A2042" s="70" t="s">
        <v>4583</v>
      </c>
      <c r="B2042" s="2" t="s">
        <v>1511</v>
      </c>
      <c r="C2042" s="19" t="s">
        <v>3529</v>
      </c>
      <c r="D2042" s="2" t="s">
        <v>274</v>
      </c>
      <c r="E2042" s="14">
        <v>20050001</v>
      </c>
      <c r="F2042" s="14" t="s">
        <v>553</v>
      </c>
      <c r="G2042" s="19">
        <v>7</v>
      </c>
      <c r="H2042" s="21">
        <v>23.33</v>
      </c>
      <c r="I2042" s="21">
        <v>896.75</v>
      </c>
      <c r="J2042" s="58">
        <v>0</v>
      </c>
      <c r="K2042" s="58">
        <v>0</v>
      </c>
      <c r="L2042" s="72">
        <v>0</v>
      </c>
      <c r="M2042" s="73">
        <v>0</v>
      </c>
      <c r="N2042" s="19">
        <v>0</v>
      </c>
      <c r="O2042" s="21">
        <v>0</v>
      </c>
      <c r="P2042" s="2">
        <v>897</v>
      </c>
      <c r="Q2042" s="2" t="s">
        <v>41</v>
      </c>
      <c r="R2042" s="2" t="s">
        <v>1512</v>
      </c>
      <c r="S2042" s="2" t="s">
        <v>1513</v>
      </c>
      <c r="T2042" s="2" t="s">
        <v>60</v>
      </c>
      <c r="U2042" s="57">
        <v>0</v>
      </c>
      <c r="V2042" s="2">
        <v>45825</v>
      </c>
      <c r="W2042" s="2">
        <v>1</v>
      </c>
      <c r="X2042" s="74" t="s">
        <v>422</v>
      </c>
      <c r="Y2042" s="21" t="s">
        <v>4584</v>
      </c>
      <c r="Z2042" s="52">
        <v>13.453171881697388</v>
      </c>
    </row>
    <row r="2043" spans="1:26" x14ac:dyDescent="0.25">
      <c r="A2043" s="70" t="s">
        <v>4583</v>
      </c>
      <c r="B2043" s="2" t="s">
        <v>1514</v>
      </c>
      <c r="C2043" s="19" t="s">
        <v>3529</v>
      </c>
      <c r="D2043" s="2" t="s">
        <v>274</v>
      </c>
      <c r="E2043" s="14">
        <v>20050001</v>
      </c>
      <c r="F2043" s="14" t="s">
        <v>586</v>
      </c>
      <c r="G2043" s="19">
        <v>7</v>
      </c>
      <c r="H2043" s="21">
        <v>32.9</v>
      </c>
      <c r="I2043" s="21">
        <v>1141.58</v>
      </c>
      <c r="J2043" s="58">
        <v>0</v>
      </c>
      <c r="K2043" s="58">
        <v>0</v>
      </c>
      <c r="L2043" s="72">
        <v>0</v>
      </c>
      <c r="M2043" s="73">
        <v>0</v>
      </c>
      <c r="N2043" s="19">
        <v>0</v>
      </c>
      <c r="O2043" s="21">
        <v>0</v>
      </c>
      <c r="P2043" s="2">
        <v>1142</v>
      </c>
      <c r="Q2043" s="2" t="s">
        <v>41</v>
      </c>
      <c r="R2043" s="2" t="s">
        <v>1515</v>
      </c>
      <c r="S2043" s="2" t="s">
        <v>1516</v>
      </c>
      <c r="T2043" s="2" t="s">
        <v>59</v>
      </c>
      <c r="U2043" s="57">
        <v>0</v>
      </c>
      <c r="V2043" s="2">
        <v>45825</v>
      </c>
      <c r="W2043" s="2">
        <v>1</v>
      </c>
      <c r="X2043" s="74" t="s">
        <v>422</v>
      </c>
      <c r="Y2043" s="21" t="s">
        <v>4584</v>
      </c>
      <c r="Z2043" s="52">
        <v>12.144468085106384</v>
      </c>
    </row>
    <row r="2044" spans="1:26" x14ac:dyDescent="0.25">
      <c r="A2044" s="70" t="s">
        <v>4583</v>
      </c>
      <c r="B2044" s="2" t="s">
        <v>1517</v>
      </c>
      <c r="C2044" s="19" t="s">
        <v>3529</v>
      </c>
      <c r="D2044" s="2" t="s">
        <v>274</v>
      </c>
      <c r="E2044" s="14">
        <v>20050001</v>
      </c>
      <c r="F2044" s="14" t="s">
        <v>488</v>
      </c>
      <c r="G2044" s="19">
        <v>7</v>
      </c>
      <c r="H2044" s="21">
        <v>12.58</v>
      </c>
      <c r="I2044" s="21">
        <v>502.03</v>
      </c>
      <c r="J2044" s="58">
        <v>0</v>
      </c>
      <c r="K2044" s="58">
        <v>0</v>
      </c>
      <c r="L2044" s="72">
        <v>0</v>
      </c>
      <c r="M2044" s="73">
        <v>0</v>
      </c>
      <c r="N2044" s="19">
        <v>0</v>
      </c>
      <c r="O2044" s="21">
        <v>0</v>
      </c>
      <c r="P2044" s="2">
        <v>502</v>
      </c>
      <c r="Q2044" s="2" t="s">
        <v>41</v>
      </c>
      <c r="R2044" s="2" t="s">
        <v>1518</v>
      </c>
      <c r="S2044" s="2" t="s">
        <v>1519</v>
      </c>
      <c r="T2044" s="2" t="s">
        <v>65</v>
      </c>
      <c r="U2044" s="57">
        <v>0</v>
      </c>
      <c r="V2044" s="2">
        <v>45846</v>
      </c>
      <c r="W2044" s="2">
        <v>1</v>
      </c>
      <c r="X2044" s="74" t="s">
        <v>422</v>
      </c>
      <c r="Y2044" s="21" t="s">
        <v>4584</v>
      </c>
      <c r="Z2044" s="52">
        <v>13.967448330683627</v>
      </c>
    </row>
    <row r="2045" spans="1:26" x14ac:dyDescent="0.25">
      <c r="A2045" s="70" t="s">
        <v>4583</v>
      </c>
      <c r="B2045" s="2" t="s">
        <v>2191</v>
      </c>
      <c r="C2045" s="19" t="s">
        <v>3529</v>
      </c>
      <c r="D2045" s="2" t="s">
        <v>274</v>
      </c>
      <c r="E2045" s="14">
        <v>20050001</v>
      </c>
      <c r="F2045" s="14" t="s">
        <v>447</v>
      </c>
      <c r="G2045" s="19">
        <v>14</v>
      </c>
      <c r="H2045" s="21">
        <v>71.19</v>
      </c>
      <c r="I2045" s="21">
        <v>2593.4999999999995</v>
      </c>
      <c r="J2045" s="58">
        <v>0</v>
      </c>
      <c r="K2045" s="58">
        <v>0</v>
      </c>
      <c r="L2045" s="72">
        <v>0</v>
      </c>
      <c r="M2045" s="73">
        <v>0</v>
      </c>
      <c r="N2045" s="19">
        <v>0</v>
      </c>
      <c r="O2045" s="21">
        <v>0</v>
      </c>
      <c r="P2045" s="2">
        <v>2594</v>
      </c>
      <c r="Q2045" s="2" t="s">
        <v>41</v>
      </c>
      <c r="R2045" s="2" t="s">
        <v>2192</v>
      </c>
      <c r="S2045" s="2" t="s">
        <v>2193</v>
      </c>
      <c r="T2045" s="2" t="s">
        <v>60</v>
      </c>
      <c r="U2045" s="57">
        <v>0</v>
      </c>
      <c r="V2045" s="2">
        <v>45923</v>
      </c>
      <c r="W2045" s="2">
        <v>1</v>
      </c>
      <c r="X2045" s="74" t="s">
        <v>422</v>
      </c>
      <c r="Y2045" s="21" t="s">
        <v>4584</v>
      </c>
      <c r="Z2045" s="52">
        <v>25.501474926253685</v>
      </c>
    </row>
    <row r="2046" spans="1:26" x14ac:dyDescent="0.25">
      <c r="A2046" s="70" t="s">
        <v>4583</v>
      </c>
      <c r="B2046" s="2" t="s">
        <v>2299</v>
      </c>
      <c r="C2046" s="19" t="s">
        <v>3529</v>
      </c>
      <c r="D2046" s="2" t="s">
        <v>274</v>
      </c>
      <c r="E2046" s="14">
        <v>20050001</v>
      </c>
      <c r="F2046" s="14" t="s">
        <v>449</v>
      </c>
      <c r="G2046" s="19">
        <v>7</v>
      </c>
      <c r="H2046" s="21">
        <v>25.740000000000006</v>
      </c>
      <c r="I2046" s="21">
        <v>985.48</v>
      </c>
      <c r="J2046" s="58">
        <v>0</v>
      </c>
      <c r="K2046" s="58">
        <v>0</v>
      </c>
      <c r="L2046" s="72">
        <v>0</v>
      </c>
      <c r="M2046" s="73">
        <v>0</v>
      </c>
      <c r="N2046" s="19">
        <v>0</v>
      </c>
      <c r="O2046" s="21">
        <v>0</v>
      </c>
      <c r="P2046" s="2">
        <v>985</v>
      </c>
      <c r="Q2046" s="2" t="s">
        <v>41</v>
      </c>
      <c r="R2046" s="2" t="s">
        <v>2300</v>
      </c>
      <c r="S2046" s="2" t="s">
        <v>2301</v>
      </c>
      <c r="T2046" s="2" t="s">
        <v>65</v>
      </c>
      <c r="U2046" s="57">
        <v>0</v>
      </c>
      <c r="V2046" s="2">
        <v>45936</v>
      </c>
      <c r="W2046" s="2">
        <v>1</v>
      </c>
      <c r="X2046" s="74" t="s">
        <v>422</v>
      </c>
      <c r="Y2046" s="21" t="s">
        <v>4584</v>
      </c>
      <c r="Z2046" s="52">
        <v>13.4000777000777</v>
      </c>
    </row>
    <row r="2047" spans="1:26" x14ac:dyDescent="0.25">
      <c r="A2047" s="70" t="s">
        <v>4583</v>
      </c>
      <c r="B2047" s="2" t="s">
        <v>2876</v>
      </c>
      <c r="C2047" s="19" t="s">
        <v>3529</v>
      </c>
      <c r="D2047" s="2" t="s">
        <v>274</v>
      </c>
      <c r="E2047" s="14">
        <v>20050001</v>
      </c>
      <c r="F2047" s="14" t="s">
        <v>592</v>
      </c>
      <c r="G2047" s="19">
        <v>14</v>
      </c>
      <c r="H2047" s="21">
        <v>74.430000000000007</v>
      </c>
      <c r="I2047" s="21">
        <v>2682.29</v>
      </c>
      <c r="J2047" s="58">
        <v>0</v>
      </c>
      <c r="K2047" s="58">
        <v>0</v>
      </c>
      <c r="L2047" s="72">
        <v>0</v>
      </c>
      <c r="M2047" s="73">
        <v>0</v>
      </c>
      <c r="N2047" s="19">
        <v>0</v>
      </c>
      <c r="O2047" s="21">
        <v>0</v>
      </c>
      <c r="P2047" s="2">
        <v>2682</v>
      </c>
      <c r="Q2047" s="2" t="s">
        <v>41</v>
      </c>
      <c r="R2047" s="2" t="s">
        <v>727</v>
      </c>
      <c r="S2047" s="2" t="s">
        <v>2986</v>
      </c>
      <c r="T2047" s="2" t="s">
        <v>65</v>
      </c>
      <c r="U2047" s="57">
        <v>0</v>
      </c>
      <c r="V2047" s="2">
        <v>45992</v>
      </c>
      <c r="W2047" s="2">
        <v>1</v>
      </c>
      <c r="X2047" s="74" t="s">
        <v>422</v>
      </c>
      <c r="Y2047" s="21" t="s">
        <v>4584</v>
      </c>
      <c r="Z2047" s="52">
        <v>25.226427515786643</v>
      </c>
    </row>
    <row r="2048" spans="1:26" x14ac:dyDescent="0.25">
      <c r="A2048" s="70" t="s">
        <v>4583</v>
      </c>
      <c r="B2048" s="2" t="s">
        <v>3252</v>
      </c>
      <c r="C2048" s="19" t="s">
        <v>3529</v>
      </c>
      <c r="D2048" s="2" t="s">
        <v>274</v>
      </c>
      <c r="E2048" s="14">
        <v>20050001</v>
      </c>
      <c r="F2048" s="14" t="s">
        <v>451</v>
      </c>
      <c r="G2048" s="19">
        <v>7</v>
      </c>
      <c r="H2048" s="21">
        <v>34.229999999999997</v>
      </c>
      <c r="I2048" s="21">
        <v>1292.3800000000001</v>
      </c>
      <c r="J2048" s="58">
        <v>0</v>
      </c>
      <c r="K2048" s="58">
        <v>0</v>
      </c>
      <c r="L2048" s="72">
        <v>0</v>
      </c>
      <c r="M2048" s="73">
        <v>0</v>
      </c>
      <c r="N2048" s="19">
        <v>0</v>
      </c>
      <c r="O2048" s="21">
        <v>0</v>
      </c>
      <c r="P2048" s="2">
        <v>1292</v>
      </c>
      <c r="Q2048" s="2" t="s">
        <v>41</v>
      </c>
      <c r="R2048" s="2" t="s">
        <v>3253</v>
      </c>
      <c r="S2048" s="2" t="s">
        <v>3254</v>
      </c>
      <c r="T2048" s="2" t="s">
        <v>59</v>
      </c>
      <c r="U2048" s="57">
        <v>0</v>
      </c>
      <c r="V2048" s="2">
        <v>46034</v>
      </c>
      <c r="W2048" s="2">
        <v>1</v>
      </c>
      <c r="X2048" s="74" t="s">
        <v>422</v>
      </c>
      <c r="Y2048" s="21" t="s">
        <v>4584</v>
      </c>
      <c r="Z2048" s="52">
        <v>13.214519427402866</v>
      </c>
    </row>
    <row r="2049" spans="1:26" x14ac:dyDescent="0.25">
      <c r="A2049" s="70" t="s">
        <v>4583</v>
      </c>
      <c r="B2049" s="2" t="s">
        <v>3564</v>
      </c>
      <c r="C2049" s="19" t="s">
        <v>3529</v>
      </c>
      <c r="D2049" s="2" t="s">
        <v>274</v>
      </c>
      <c r="E2049" s="14">
        <v>20050001</v>
      </c>
      <c r="F2049" s="14" t="s">
        <v>457</v>
      </c>
      <c r="G2049" s="19">
        <v>14</v>
      </c>
      <c r="H2049" s="21">
        <v>53.410000000000004</v>
      </c>
      <c r="I2049" s="21">
        <v>2004.33</v>
      </c>
      <c r="J2049" s="58">
        <v>0</v>
      </c>
      <c r="K2049" s="58">
        <v>0</v>
      </c>
      <c r="L2049" s="72">
        <v>0</v>
      </c>
      <c r="M2049" s="73">
        <v>0</v>
      </c>
      <c r="N2049" s="19">
        <v>0</v>
      </c>
      <c r="O2049" s="21">
        <v>0</v>
      </c>
      <c r="P2049" s="2">
        <v>2004</v>
      </c>
      <c r="Q2049" s="2" t="s">
        <v>41</v>
      </c>
      <c r="R2049" s="2" t="s">
        <v>1582</v>
      </c>
      <c r="S2049" s="2" t="s">
        <v>3565</v>
      </c>
      <c r="T2049" s="2" t="s">
        <v>60</v>
      </c>
      <c r="U2049" s="57">
        <v>0</v>
      </c>
      <c r="V2049" s="2">
        <v>46062</v>
      </c>
      <c r="W2049" s="2">
        <v>1</v>
      </c>
      <c r="X2049" s="74" t="s">
        <v>422</v>
      </c>
      <c r="Y2049" s="21" t="s">
        <v>4584</v>
      </c>
      <c r="Z2049" s="52">
        <v>26.269069462647447</v>
      </c>
    </row>
    <row r="2050" spans="1:26" x14ac:dyDescent="0.25">
      <c r="A2050" s="70" t="s">
        <v>4583</v>
      </c>
      <c r="B2050" s="2" t="s">
        <v>3984</v>
      </c>
      <c r="C2050" s="19" t="s">
        <v>3529</v>
      </c>
      <c r="D2050" s="2" t="s">
        <v>274</v>
      </c>
      <c r="E2050" s="14">
        <v>20050001</v>
      </c>
      <c r="F2050" s="14" t="s">
        <v>461</v>
      </c>
      <c r="G2050" s="19">
        <v>13</v>
      </c>
      <c r="H2050" s="21">
        <v>31.240000000000002</v>
      </c>
      <c r="I2050" s="21">
        <v>1067.8200000000002</v>
      </c>
      <c r="J2050" s="58">
        <v>0</v>
      </c>
      <c r="K2050" s="58">
        <v>0</v>
      </c>
      <c r="L2050" s="72">
        <v>0</v>
      </c>
      <c r="M2050" s="73">
        <v>0</v>
      </c>
      <c r="N2050" s="19">
        <v>0</v>
      </c>
      <c r="O2050" s="21">
        <v>0</v>
      </c>
      <c r="P2050" s="2">
        <v>1068</v>
      </c>
      <c r="Q2050" s="2" t="s">
        <v>41</v>
      </c>
      <c r="R2050" s="2" t="s">
        <v>3985</v>
      </c>
      <c r="S2050" s="2" t="s">
        <v>3986</v>
      </c>
      <c r="T2050" s="2" t="s">
        <v>65</v>
      </c>
      <c r="U2050" s="57">
        <v>0</v>
      </c>
      <c r="V2050" s="2">
        <v>0</v>
      </c>
      <c r="W2050" s="2">
        <v>1</v>
      </c>
      <c r="X2050" s="74" t="s">
        <v>422</v>
      </c>
      <c r="Y2050" s="21" t="s">
        <v>4584</v>
      </c>
      <c r="Z2050" s="52">
        <v>22.217765685019206</v>
      </c>
    </row>
    <row r="2051" spans="1:26" x14ac:dyDescent="0.25">
      <c r="A2051" s="70" t="s">
        <v>4583</v>
      </c>
      <c r="B2051" s="2" t="s">
        <v>4560</v>
      </c>
      <c r="C2051" s="19" t="s">
        <v>3529</v>
      </c>
      <c r="D2051" s="2" t="s">
        <v>274</v>
      </c>
      <c r="E2051" s="14">
        <v>20050001</v>
      </c>
      <c r="F2051" s="14" t="s">
        <v>598</v>
      </c>
      <c r="G2051" s="19">
        <v>8</v>
      </c>
      <c r="H2051" s="21">
        <v>92.13</v>
      </c>
      <c r="I2051" s="21">
        <v>3065.92</v>
      </c>
      <c r="J2051" s="58">
        <v>0</v>
      </c>
      <c r="K2051" s="58">
        <v>0</v>
      </c>
      <c r="L2051" s="72">
        <v>0</v>
      </c>
      <c r="M2051" s="73">
        <v>0</v>
      </c>
      <c r="N2051" s="19">
        <v>0</v>
      </c>
      <c r="O2051" s="21">
        <v>0</v>
      </c>
      <c r="P2051" s="2">
        <v>3066</v>
      </c>
      <c r="Q2051" s="2" t="s">
        <v>41</v>
      </c>
      <c r="R2051" s="2" t="s">
        <v>4702</v>
      </c>
      <c r="S2051" s="2" t="s">
        <v>4703</v>
      </c>
      <c r="T2051" s="2" t="s">
        <v>97</v>
      </c>
      <c r="U2051" s="57">
        <v>0</v>
      </c>
      <c r="V2051" s="2">
        <v>46125</v>
      </c>
      <c r="W2051" s="2">
        <v>1</v>
      </c>
      <c r="X2051" s="74" t="s">
        <v>422</v>
      </c>
      <c r="Y2051" s="21" t="s">
        <v>4584</v>
      </c>
      <c r="Z2051" s="52">
        <v>13.311277542602845</v>
      </c>
    </row>
    <row r="2052" spans="1:26" x14ac:dyDescent="0.25">
      <c r="A2052" s="70" t="s">
        <v>4583</v>
      </c>
      <c r="B2052" s="2" t="s">
        <v>1520</v>
      </c>
      <c r="C2052" s="19" t="s">
        <v>3529</v>
      </c>
      <c r="D2052" s="2" t="s">
        <v>275</v>
      </c>
      <c r="E2052" s="14">
        <v>20050002</v>
      </c>
      <c r="F2052" s="14" t="s">
        <v>516</v>
      </c>
      <c r="G2052" s="19">
        <v>14</v>
      </c>
      <c r="H2052" s="21">
        <v>47.690000000000005</v>
      </c>
      <c r="I2052" s="21">
        <v>1714.03</v>
      </c>
      <c r="J2052" s="58">
        <v>0</v>
      </c>
      <c r="K2052" s="58">
        <v>0</v>
      </c>
      <c r="L2052" s="72">
        <v>0</v>
      </c>
      <c r="M2052" s="73">
        <v>0</v>
      </c>
      <c r="N2052" s="19">
        <v>0</v>
      </c>
      <c r="O2052" s="21">
        <v>0</v>
      </c>
      <c r="P2052" s="2">
        <v>1714</v>
      </c>
      <c r="Q2052" s="2" t="s">
        <v>41</v>
      </c>
      <c r="R2052" s="2" t="s">
        <v>1521</v>
      </c>
      <c r="S2052" s="2" t="s">
        <v>1522</v>
      </c>
      <c r="T2052" s="2" t="s">
        <v>60</v>
      </c>
      <c r="U2052" s="57" t="s">
        <v>425</v>
      </c>
      <c r="V2052" s="2">
        <v>45565</v>
      </c>
      <c r="W2052" s="2">
        <v>1</v>
      </c>
      <c r="X2052" s="74" t="s">
        <v>422</v>
      </c>
      <c r="Y2052" s="21" t="s">
        <v>4584</v>
      </c>
      <c r="Z2052" s="52">
        <v>25.15875445586077</v>
      </c>
    </row>
    <row r="2053" spans="1:26" x14ac:dyDescent="0.25">
      <c r="A2053" s="70" t="s">
        <v>4583</v>
      </c>
      <c r="B2053" s="2" t="s">
        <v>2121</v>
      </c>
      <c r="C2053" s="19" t="s">
        <v>3529</v>
      </c>
      <c r="D2053" s="2" t="s">
        <v>275</v>
      </c>
      <c r="E2053" s="14">
        <v>20050002</v>
      </c>
      <c r="F2053" s="14" t="s">
        <v>427</v>
      </c>
      <c r="G2053" s="19">
        <v>14</v>
      </c>
      <c r="H2053" s="21">
        <v>28.460000000000004</v>
      </c>
      <c r="I2053" s="21">
        <v>973.03000000000009</v>
      </c>
      <c r="J2053" s="58">
        <v>0</v>
      </c>
      <c r="K2053" s="58">
        <v>0</v>
      </c>
      <c r="L2053" s="72">
        <v>0</v>
      </c>
      <c r="M2053" s="73">
        <v>0</v>
      </c>
      <c r="N2053" s="19">
        <v>0</v>
      </c>
      <c r="O2053" s="21">
        <v>0</v>
      </c>
      <c r="P2053" s="2">
        <v>973</v>
      </c>
      <c r="Q2053" s="2" t="s">
        <v>41</v>
      </c>
      <c r="R2053" s="2" t="s">
        <v>2122</v>
      </c>
      <c r="S2053" s="2" t="s">
        <v>2123</v>
      </c>
      <c r="T2053" s="2" t="s">
        <v>953</v>
      </c>
      <c r="U2053" s="57" t="s">
        <v>437</v>
      </c>
      <c r="V2053" s="2">
        <v>45579</v>
      </c>
      <c r="W2053" s="2">
        <v>1</v>
      </c>
      <c r="X2053" s="74" t="s">
        <v>422</v>
      </c>
      <c r="Y2053" s="21" t="s">
        <v>4584</v>
      </c>
      <c r="Z2053" s="52">
        <v>23.932572030920589</v>
      </c>
    </row>
    <row r="2054" spans="1:26" x14ac:dyDescent="0.25">
      <c r="A2054" s="70" t="s">
        <v>4583</v>
      </c>
      <c r="B2054" s="2" t="s">
        <v>3146</v>
      </c>
      <c r="C2054" s="19" t="s">
        <v>3529</v>
      </c>
      <c r="D2054" s="2" t="s">
        <v>275</v>
      </c>
      <c r="E2054" s="14">
        <v>20050002</v>
      </c>
      <c r="F2054" s="14" t="s">
        <v>528</v>
      </c>
      <c r="G2054" s="19">
        <v>13</v>
      </c>
      <c r="H2054" s="21">
        <v>58.93</v>
      </c>
      <c r="I2054" s="21">
        <v>2005.7199999999998</v>
      </c>
      <c r="J2054" s="58">
        <v>0</v>
      </c>
      <c r="K2054" s="58">
        <v>0</v>
      </c>
      <c r="L2054" s="72">
        <v>0</v>
      </c>
      <c r="M2054" s="73">
        <v>0</v>
      </c>
      <c r="N2054" s="19">
        <v>0</v>
      </c>
      <c r="O2054" s="21">
        <v>0</v>
      </c>
      <c r="P2054" s="2">
        <v>2006</v>
      </c>
      <c r="Q2054" s="2" t="s">
        <v>41</v>
      </c>
      <c r="R2054" s="2" t="s">
        <v>3147</v>
      </c>
      <c r="S2054" s="2" t="s">
        <v>3148</v>
      </c>
      <c r="T2054" s="2" t="s">
        <v>953</v>
      </c>
      <c r="U2054" s="57" t="s">
        <v>437</v>
      </c>
      <c r="V2054" s="2">
        <v>45579</v>
      </c>
      <c r="W2054" s="2">
        <v>1</v>
      </c>
      <c r="X2054" s="74" t="s">
        <v>422</v>
      </c>
      <c r="Y2054" s="21" t="s">
        <v>4584</v>
      </c>
      <c r="Z2054" s="52">
        <v>22.123163074834551</v>
      </c>
    </row>
    <row r="2055" spans="1:26" x14ac:dyDescent="0.25">
      <c r="A2055" s="70" t="s">
        <v>4583</v>
      </c>
      <c r="B2055" s="2" t="s">
        <v>1523</v>
      </c>
      <c r="C2055" s="19" t="s">
        <v>3529</v>
      </c>
      <c r="D2055" s="2" t="s">
        <v>275</v>
      </c>
      <c r="E2055" s="14">
        <v>20050002</v>
      </c>
      <c r="F2055" s="14" t="s">
        <v>481</v>
      </c>
      <c r="G2055" s="19">
        <v>7</v>
      </c>
      <c r="H2055" s="21">
        <v>24.759999999999998</v>
      </c>
      <c r="I2055" s="21">
        <v>942.96</v>
      </c>
      <c r="J2055" s="58">
        <v>0</v>
      </c>
      <c r="K2055" s="58">
        <v>0</v>
      </c>
      <c r="L2055" s="72">
        <v>0</v>
      </c>
      <c r="M2055" s="73">
        <v>0</v>
      </c>
      <c r="N2055" s="19">
        <v>0</v>
      </c>
      <c r="O2055" s="21">
        <v>0</v>
      </c>
      <c r="P2055" s="2">
        <v>943</v>
      </c>
      <c r="Q2055" s="2" t="s">
        <v>41</v>
      </c>
      <c r="R2055" s="2" t="s">
        <v>1524</v>
      </c>
      <c r="S2055" s="2" t="s">
        <v>1525</v>
      </c>
      <c r="T2055" s="2" t="s">
        <v>953</v>
      </c>
      <c r="U2055" s="57" t="s">
        <v>437</v>
      </c>
      <c r="V2055" s="2">
        <v>45635</v>
      </c>
      <c r="W2055" s="2">
        <v>1</v>
      </c>
      <c r="X2055" s="74" t="s">
        <v>422</v>
      </c>
      <c r="Y2055" s="21" t="s">
        <v>4584</v>
      </c>
      <c r="Z2055" s="52">
        <v>13.329402261712442</v>
      </c>
    </row>
    <row r="2056" spans="1:26" x14ac:dyDescent="0.25">
      <c r="A2056" s="70" t="s">
        <v>4583</v>
      </c>
      <c r="B2056" s="2" t="s">
        <v>1526</v>
      </c>
      <c r="C2056" s="19" t="s">
        <v>3529</v>
      </c>
      <c r="D2056" s="2" t="s">
        <v>275</v>
      </c>
      <c r="E2056" s="14">
        <v>20050002</v>
      </c>
      <c r="F2056" s="14" t="s">
        <v>533</v>
      </c>
      <c r="G2056" s="19">
        <v>14</v>
      </c>
      <c r="H2056" s="21">
        <v>63.609999999999992</v>
      </c>
      <c r="I2056" s="21">
        <v>2421.42</v>
      </c>
      <c r="J2056" s="58">
        <v>0</v>
      </c>
      <c r="K2056" s="58">
        <v>0</v>
      </c>
      <c r="L2056" s="72">
        <v>0</v>
      </c>
      <c r="M2056" s="73">
        <v>0</v>
      </c>
      <c r="N2056" s="19">
        <v>0</v>
      </c>
      <c r="O2056" s="21">
        <v>0</v>
      </c>
      <c r="P2056" s="2">
        <v>2421</v>
      </c>
      <c r="Q2056" s="2" t="s">
        <v>41</v>
      </c>
      <c r="R2056" s="2" t="s">
        <v>1527</v>
      </c>
      <c r="S2056" s="2" t="s">
        <v>1528</v>
      </c>
      <c r="T2056" s="2" t="s">
        <v>97</v>
      </c>
      <c r="U2056" s="57" t="s">
        <v>430</v>
      </c>
      <c r="V2056" s="2">
        <v>45635</v>
      </c>
      <c r="W2056" s="2">
        <v>1</v>
      </c>
      <c r="X2056" s="74" t="s">
        <v>422</v>
      </c>
      <c r="Y2056" s="21" t="s">
        <v>4584</v>
      </c>
      <c r="Z2056" s="52">
        <v>26.646659330293986</v>
      </c>
    </row>
    <row r="2057" spans="1:26" x14ac:dyDescent="0.25">
      <c r="A2057" s="70" t="s">
        <v>4583</v>
      </c>
      <c r="B2057" s="2" t="s">
        <v>1529</v>
      </c>
      <c r="C2057" s="19" t="s">
        <v>3529</v>
      </c>
      <c r="D2057" s="2" t="s">
        <v>275</v>
      </c>
      <c r="E2057" s="14">
        <v>20050002</v>
      </c>
      <c r="F2057" s="14" t="s">
        <v>638</v>
      </c>
      <c r="G2057" s="19">
        <v>6</v>
      </c>
      <c r="H2057" s="21">
        <v>24.49</v>
      </c>
      <c r="I2057" s="21">
        <v>921.88</v>
      </c>
      <c r="J2057" s="58">
        <v>0</v>
      </c>
      <c r="K2057" s="58">
        <v>0</v>
      </c>
      <c r="L2057" s="72">
        <v>0</v>
      </c>
      <c r="M2057" s="73">
        <v>0</v>
      </c>
      <c r="N2057" s="19">
        <v>0</v>
      </c>
      <c r="O2057" s="21">
        <v>0</v>
      </c>
      <c r="P2057" s="2">
        <v>922</v>
      </c>
      <c r="Q2057" s="2" t="s">
        <v>41</v>
      </c>
      <c r="R2057" s="2" t="s">
        <v>1530</v>
      </c>
      <c r="S2057" s="2" t="s">
        <v>1531</v>
      </c>
      <c r="T2057" s="2" t="s">
        <v>97</v>
      </c>
      <c r="U2057" s="57" t="s">
        <v>1532</v>
      </c>
      <c r="V2057" s="2">
        <v>45593</v>
      </c>
      <c r="W2057" s="2">
        <v>1</v>
      </c>
      <c r="X2057" s="74" t="s">
        <v>422</v>
      </c>
      <c r="Y2057" s="21" t="s">
        <v>4584</v>
      </c>
      <c r="Z2057" s="52">
        <v>11.2929358922009</v>
      </c>
    </row>
    <row r="2058" spans="1:26" x14ac:dyDescent="0.25">
      <c r="A2058" s="70" t="s">
        <v>4583</v>
      </c>
      <c r="B2058" s="2" t="s">
        <v>2918</v>
      </c>
      <c r="C2058" s="19" t="s">
        <v>3529</v>
      </c>
      <c r="D2058" s="2" t="s">
        <v>275</v>
      </c>
      <c r="E2058" s="14">
        <v>20050002</v>
      </c>
      <c r="F2058" s="14" t="s">
        <v>436</v>
      </c>
      <c r="G2058" s="19">
        <v>14</v>
      </c>
      <c r="H2058" s="21">
        <v>23.950000000000003</v>
      </c>
      <c r="I2058" s="21">
        <v>814.92000000000007</v>
      </c>
      <c r="J2058" s="58">
        <v>0</v>
      </c>
      <c r="K2058" s="58">
        <v>0</v>
      </c>
      <c r="L2058" s="72">
        <v>0</v>
      </c>
      <c r="M2058" s="73">
        <v>0</v>
      </c>
      <c r="N2058" s="19">
        <v>0</v>
      </c>
      <c r="O2058" s="21">
        <v>0</v>
      </c>
      <c r="P2058" s="2">
        <v>815</v>
      </c>
      <c r="Q2058" s="2" t="s">
        <v>41</v>
      </c>
      <c r="R2058" s="2" t="s">
        <v>2919</v>
      </c>
      <c r="S2058" s="2" t="s">
        <v>2920</v>
      </c>
      <c r="T2058" s="2" t="s">
        <v>953</v>
      </c>
      <c r="U2058" s="57" t="s">
        <v>437</v>
      </c>
      <c r="V2058" s="2">
        <v>45619</v>
      </c>
      <c r="W2058" s="2">
        <v>1</v>
      </c>
      <c r="X2058" s="74" t="s">
        <v>422</v>
      </c>
      <c r="Y2058" s="21" t="s">
        <v>4584</v>
      </c>
      <c r="Z2058" s="52">
        <v>23.818121085594992</v>
      </c>
    </row>
    <row r="2059" spans="1:26" x14ac:dyDescent="0.25">
      <c r="A2059" s="70" t="s">
        <v>4583</v>
      </c>
      <c r="B2059" s="2" t="s">
        <v>3566</v>
      </c>
      <c r="C2059" s="19" t="s">
        <v>3529</v>
      </c>
      <c r="D2059" s="2" t="s">
        <v>275</v>
      </c>
      <c r="E2059" s="14">
        <v>20050002</v>
      </c>
      <c r="F2059" s="14" t="s">
        <v>653</v>
      </c>
      <c r="G2059" s="19">
        <v>14</v>
      </c>
      <c r="H2059" s="21">
        <v>57.44</v>
      </c>
      <c r="I2059" s="21">
        <v>2037.6000000000001</v>
      </c>
      <c r="J2059" s="58">
        <v>0</v>
      </c>
      <c r="K2059" s="58">
        <v>0</v>
      </c>
      <c r="L2059" s="72">
        <v>0</v>
      </c>
      <c r="M2059" s="73">
        <v>0</v>
      </c>
      <c r="N2059" s="19">
        <v>0</v>
      </c>
      <c r="O2059" s="21">
        <v>0</v>
      </c>
      <c r="P2059" s="2">
        <v>2038</v>
      </c>
      <c r="Q2059" s="2" t="s">
        <v>41</v>
      </c>
      <c r="R2059" s="2" t="s">
        <v>3567</v>
      </c>
      <c r="S2059" s="2" t="s">
        <v>3568</v>
      </c>
      <c r="T2059" s="2" t="s">
        <v>60</v>
      </c>
      <c r="U2059" s="57">
        <v>0</v>
      </c>
      <c r="V2059" s="2">
        <v>0</v>
      </c>
      <c r="W2059" s="2">
        <v>1</v>
      </c>
      <c r="X2059" s="74" t="s">
        <v>422</v>
      </c>
      <c r="Y2059" s="21" t="s">
        <v>4584</v>
      </c>
      <c r="Z2059" s="52">
        <v>24.831476323119784</v>
      </c>
    </row>
    <row r="2060" spans="1:26" x14ac:dyDescent="0.25">
      <c r="A2060" s="70" t="s">
        <v>4583</v>
      </c>
      <c r="B2060" s="2" t="s">
        <v>3149</v>
      </c>
      <c r="C2060" s="19" t="s">
        <v>3529</v>
      </c>
      <c r="D2060" s="2" t="s">
        <v>275</v>
      </c>
      <c r="E2060" s="14">
        <v>20050002</v>
      </c>
      <c r="F2060" s="14" t="s">
        <v>444</v>
      </c>
      <c r="G2060" s="19">
        <v>7</v>
      </c>
      <c r="H2060" s="21">
        <v>17.48</v>
      </c>
      <c r="I2060" s="21">
        <v>705.05000000000007</v>
      </c>
      <c r="J2060" s="58">
        <v>0</v>
      </c>
      <c r="K2060" s="58">
        <v>0</v>
      </c>
      <c r="L2060" s="72">
        <v>0</v>
      </c>
      <c r="M2060" s="73">
        <v>0</v>
      </c>
      <c r="N2060" s="19">
        <v>0</v>
      </c>
      <c r="O2060" s="21">
        <v>0</v>
      </c>
      <c r="P2060" s="2">
        <v>705</v>
      </c>
      <c r="Q2060" s="2" t="s">
        <v>41</v>
      </c>
      <c r="R2060" s="2" t="s">
        <v>3150</v>
      </c>
      <c r="S2060" s="2" t="s">
        <v>3151</v>
      </c>
      <c r="T2060" s="2" t="s">
        <v>97</v>
      </c>
      <c r="U2060" s="57">
        <v>0</v>
      </c>
      <c r="V2060" s="2">
        <v>0</v>
      </c>
      <c r="W2060" s="2">
        <v>1</v>
      </c>
      <c r="X2060" s="74" t="s">
        <v>422</v>
      </c>
      <c r="Y2060" s="21" t="s">
        <v>4584</v>
      </c>
      <c r="Z2060" s="52">
        <v>14.117133867276889</v>
      </c>
    </row>
    <row r="2061" spans="1:26" x14ac:dyDescent="0.25">
      <c r="A2061" s="70" t="s">
        <v>4583</v>
      </c>
      <c r="B2061" s="2" t="s">
        <v>3569</v>
      </c>
      <c r="C2061" s="19" t="s">
        <v>3529</v>
      </c>
      <c r="D2061" s="2" t="s">
        <v>275</v>
      </c>
      <c r="E2061" s="14">
        <v>20050002</v>
      </c>
      <c r="F2061" s="14" t="s">
        <v>447</v>
      </c>
      <c r="G2061" s="19">
        <v>7</v>
      </c>
      <c r="H2061" s="21">
        <v>21.43</v>
      </c>
      <c r="I2061" s="21">
        <v>805.2</v>
      </c>
      <c r="J2061" s="58">
        <v>0</v>
      </c>
      <c r="K2061" s="58">
        <v>0</v>
      </c>
      <c r="L2061" s="72">
        <v>0</v>
      </c>
      <c r="M2061" s="73">
        <v>0</v>
      </c>
      <c r="N2061" s="19">
        <v>0</v>
      </c>
      <c r="O2061" s="21">
        <v>0</v>
      </c>
      <c r="P2061" s="2">
        <v>805</v>
      </c>
      <c r="Q2061" s="2" t="s">
        <v>41</v>
      </c>
      <c r="R2061" s="2" t="s">
        <v>3570</v>
      </c>
      <c r="S2061" s="2" t="s">
        <v>3571</v>
      </c>
      <c r="T2061" s="2" t="s">
        <v>1314</v>
      </c>
      <c r="U2061" s="57">
        <v>0</v>
      </c>
      <c r="V2061" s="2">
        <v>45853</v>
      </c>
      <c r="W2061" s="2">
        <v>1</v>
      </c>
      <c r="X2061" s="74" t="s">
        <v>422</v>
      </c>
      <c r="Y2061" s="21" t="s">
        <v>4584</v>
      </c>
      <c r="Z2061" s="52">
        <v>13.150723285114328</v>
      </c>
    </row>
    <row r="2062" spans="1:26" x14ac:dyDescent="0.25">
      <c r="A2062" s="70" t="s">
        <v>4583</v>
      </c>
      <c r="B2062" s="2" t="s">
        <v>1539</v>
      </c>
      <c r="C2062" s="19" t="s">
        <v>3529</v>
      </c>
      <c r="D2062" s="2" t="s">
        <v>275</v>
      </c>
      <c r="E2062" s="14">
        <v>20050002</v>
      </c>
      <c r="F2062" s="14" t="s">
        <v>449</v>
      </c>
      <c r="G2062" s="19">
        <v>14</v>
      </c>
      <c r="H2062" s="21">
        <v>41.080000000000005</v>
      </c>
      <c r="I2062" s="21">
        <v>1401.73</v>
      </c>
      <c r="J2062" s="58">
        <v>0</v>
      </c>
      <c r="K2062" s="58">
        <v>0</v>
      </c>
      <c r="L2062" s="72">
        <v>0</v>
      </c>
      <c r="M2062" s="73">
        <v>0</v>
      </c>
      <c r="N2062" s="19">
        <v>0</v>
      </c>
      <c r="O2062" s="21">
        <v>0</v>
      </c>
      <c r="P2062" s="2">
        <v>1402</v>
      </c>
      <c r="Q2062" s="2" t="s">
        <v>41</v>
      </c>
      <c r="R2062" s="2" t="s">
        <v>1540</v>
      </c>
      <c r="S2062" s="2" t="s">
        <v>1541</v>
      </c>
      <c r="T2062" s="2" t="s">
        <v>953</v>
      </c>
      <c r="U2062" s="57">
        <v>0</v>
      </c>
      <c r="V2062" s="2">
        <v>45853</v>
      </c>
      <c r="W2062" s="2">
        <v>1</v>
      </c>
      <c r="X2062" s="74" t="s">
        <v>422</v>
      </c>
      <c r="Y2062" s="21" t="s">
        <v>4584</v>
      </c>
      <c r="Z2062" s="52">
        <v>23.885370009737098</v>
      </c>
    </row>
    <row r="2063" spans="1:26" x14ac:dyDescent="0.25">
      <c r="A2063" s="70" t="s">
        <v>4583</v>
      </c>
      <c r="B2063" s="2" t="s">
        <v>2383</v>
      </c>
      <c r="C2063" s="19" t="s">
        <v>3529</v>
      </c>
      <c r="D2063" s="2" t="s">
        <v>275</v>
      </c>
      <c r="E2063" s="14">
        <v>20050002</v>
      </c>
      <c r="F2063" s="14" t="s">
        <v>478</v>
      </c>
      <c r="G2063" s="19">
        <v>7</v>
      </c>
      <c r="H2063" s="21">
        <v>19.66</v>
      </c>
      <c r="I2063" s="21">
        <v>840.96999999999991</v>
      </c>
      <c r="J2063" s="58">
        <v>0</v>
      </c>
      <c r="K2063" s="58">
        <v>0</v>
      </c>
      <c r="L2063" s="72">
        <v>0</v>
      </c>
      <c r="M2063" s="73">
        <v>0</v>
      </c>
      <c r="N2063" s="19">
        <v>0</v>
      </c>
      <c r="O2063" s="21">
        <v>0</v>
      </c>
      <c r="P2063" s="2">
        <v>841</v>
      </c>
      <c r="Q2063" s="2" t="s">
        <v>41</v>
      </c>
      <c r="R2063" s="2" t="s">
        <v>2384</v>
      </c>
      <c r="S2063" s="2" t="s">
        <v>2385</v>
      </c>
      <c r="T2063" s="2" t="s">
        <v>59</v>
      </c>
      <c r="U2063" s="57">
        <v>0</v>
      </c>
      <c r="V2063" s="2">
        <v>45943</v>
      </c>
      <c r="W2063" s="2">
        <v>1</v>
      </c>
      <c r="X2063" s="74" t="s">
        <v>422</v>
      </c>
      <c r="Y2063" s="21" t="s">
        <v>4584</v>
      </c>
      <c r="Z2063" s="52">
        <v>14.971490335707021</v>
      </c>
    </row>
    <row r="2064" spans="1:26" x14ac:dyDescent="0.25">
      <c r="A2064" s="70" t="s">
        <v>4583</v>
      </c>
      <c r="B2064" s="2" t="s">
        <v>2429</v>
      </c>
      <c r="C2064" s="19" t="s">
        <v>3529</v>
      </c>
      <c r="D2064" s="2" t="s">
        <v>275</v>
      </c>
      <c r="E2064" s="14">
        <v>20050002</v>
      </c>
      <c r="F2064" s="14" t="s">
        <v>674</v>
      </c>
      <c r="G2064" s="19">
        <v>7</v>
      </c>
      <c r="H2064" s="21">
        <v>12.65</v>
      </c>
      <c r="I2064" s="21">
        <v>522.48</v>
      </c>
      <c r="J2064" s="58">
        <v>0</v>
      </c>
      <c r="K2064" s="58">
        <v>0</v>
      </c>
      <c r="L2064" s="72">
        <v>0</v>
      </c>
      <c r="M2064" s="73">
        <v>0</v>
      </c>
      <c r="N2064" s="19">
        <v>0</v>
      </c>
      <c r="O2064" s="21">
        <v>0</v>
      </c>
      <c r="P2064" s="2">
        <v>522</v>
      </c>
      <c r="Q2064" s="2" t="s">
        <v>41</v>
      </c>
      <c r="R2064" s="2" t="s">
        <v>2430</v>
      </c>
      <c r="S2064" s="2" t="s">
        <v>2431</v>
      </c>
      <c r="T2064" s="2" t="s">
        <v>97</v>
      </c>
      <c r="U2064" s="57">
        <v>0</v>
      </c>
      <c r="V2064" s="2">
        <v>45949</v>
      </c>
      <c r="W2064" s="2">
        <v>1</v>
      </c>
      <c r="X2064" s="74" t="s">
        <v>422</v>
      </c>
      <c r="Y2064" s="21" t="s">
        <v>4584</v>
      </c>
      <c r="Z2064" s="52">
        <v>14.455968379446642</v>
      </c>
    </row>
    <row r="2065" spans="1:26" x14ac:dyDescent="0.25">
      <c r="A2065" s="70" t="s">
        <v>4583</v>
      </c>
      <c r="B2065" s="2" t="s">
        <v>3511</v>
      </c>
      <c r="C2065" s="19" t="s">
        <v>3529</v>
      </c>
      <c r="D2065" s="2" t="s">
        <v>275</v>
      </c>
      <c r="E2065" s="14">
        <v>20050002</v>
      </c>
      <c r="F2065" s="14" t="s">
        <v>479</v>
      </c>
      <c r="G2065" s="19">
        <v>14</v>
      </c>
      <c r="H2065" s="21">
        <v>176.91</v>
      </c>
      <c r="I2065" s="21">
        <v>7038.1799999999994</v>
      </c>
      <c r="J2065" s="58">
        <v>0</v>
      </c>
      <c r="K2065" s="58">
        <v>0</v>
      </c>
      <c r="L2065" s="72">
        <v>0</v>
      </c>
      <c r="M2065" s="73">
        <v>0</v>
      </c>
      <c r="N2065" s="19">
        <v>0</v>
      </c>
      <c r="O2065" s="21">
        <v>0</v>
      </c>
      <c r="P2065" s="2">
        <v>7038</v>
      </c>
      <c r="Q2065" s="2" t="s">
        <v>41</v>
      </c>
      <c r="R2065" s="2" t="s">
        <v>2021</v>
      </c>
      <c r="S2065" s="2" t="s">
        <v>3512</v>
      </c>
      <c r="T2065" s="2" t="s">
        <v>953</v>
      </c>
      <c r="U2065" s="57">
        <v>0</v>
      </c>
      <c r="V2065" s="2">
        <v>46055</v>
      </c>
      <c r="W2065" s="2">
        <v>1</v>
      </c>
      <c r="X2065" s="74" t="s">
        <v>422</v>
      </c>
      <c r="Y2065" s="21" t="s">
        <v>4584</v>
      </c>
      <c r="Z2065" s="52">
        <v>27.848770561302356</v>
      </c>
    </row>
    <row r="2066" spans="1:26" x14ac:dyDescent="0.25">
      <c r="A2066" s="70" t="s">
        <v>4583</v>
      </c>
      <c r="B2066" s="2" t="s">
        <v>1542</v>
      </c>
      <c r="C2066" s="19" t="s">
        <v>3529</v>
      </c>
      <c r="D2066" s="2" t="s">
        <v>276</v>
      </c>
      <c r="E2066" s="14">
        <v>20050003</v>
      </c>
      <c r="F2066" s="14" t="s">
        <v>44</v>
      </c>
      <c r="G2066" s="19">
        <v>14</v>
      </c>
      <c r="H2066" s="21">
        <v>132.57999999999998</v>
      </c>
      <c r="I2066" s="21">
        <v>5086.53</v>
      </c>
      <c r="J2066" s="58">
        <v>0</v>
      </c>
      <c r="K2066" s="58">
        <v>0</v>
      </c>
      <c r="L2066" s="72">
        <v>0</v>
      </c>
      <c r="M2066" s="73">
        <v>0</v>
      </c>
      <c r="N2066" s="19">
        <v>0</v>
      </c>
      <c r="O2066" s="21">
        <v>0</v>
      </c>
      <c r="P2066" s="2">
        <v>5087</v>
      </c>
      <c r="Q2066" s="2" t="s">
        <v>41</v>
      </c>
      <c r="R2066" s="2" t="s">
        <v>215</v>
      </c>
      <c r="S2066" s="2" t="s">
        <v>216</v>
      </c>
      <c r="T2066" s="2" t="s">
        <v>59</v>
      </c>
      <c r="U2066" s="57" t="s">
        <v>729</v>
      </c>
      <c r="V2066" s="2">
        <v>45556</v>
      </c>
      <c r="W2066" s="2">
        <v>1</v>
      </c>
      <c r="X2066" s="74" t="s">
        <v>422</v>
      </c>
      <c r="Y2066" s="21" t="s">
        <v>4584</v>
      </c>
      <c r="Z2066" s="52">
        <v>26.856019007391769</v>
      </c>
    </row>
    <row r="2067" spans="1:26" x14ac:dyDescent="0.25">
      <c r="A2067" s="70" t="s">
        <v>4583</v>
      </c>
      <c r="B2067" s="2" t="s">
        <v>1543</v>
      </c>
      <c r="C2067" s="19" t="s">
        <v>3529</v>
      </c>
      <c r="D2067" s="2" t="s">
        <v>276</v>
      </c>
      <c r="E2067" s="14">
        <v>20050003</v>
      </c>
      <c r="F2067" s="14" t="s">
        <v>566</v>
      </c>
      <c r="G2067" s="19">
        <v>11</v>
      </c>
      <c r="H2067" s="21">
        <v>48.12</v>
      </c>
      <c r="I2067" s="21">
        <v>1754.46</v>
      </c>
      <c r="J2067" s="58">
        <v>0</v>
      </c>
      <c r="K2067" s="58">
        <v>0</v>
      </c>
      <c r="L2067" s="72">
        <v>0</v>
      </c>
      <c r="M2067" s="73">
        <v>0</v>
      </c>
      <c r="N2067" s="19">
        <v>0</v>
      </c>
      <c r="O2067" s="21">
        <v>0</v>
      </c>
      <c r="P2067" s="2">
        <v>1754</v>
      </c>
      <c r="Q2067" s="2" t="s">
        <v>41</v>
      </c>
      <c r="R2067" s="2" t="s">
        <v>1544</v>
      </c>
      <c r="S2067" s="2" t="s">
        <v>1545</v>
      </c>
      <c r="T2067" s="2" t="s">
        <v>953</v>
      </c>
      <c r="U2067" s="57" t="s">
        <v>437</v>
      </c>
      <c r="V2067" s="2">
        <v>45579</v>
      </c>
      <c r="W2067" s="2">
        <v>1</v>
      </c>
      <c r="X2067" s="74" t="s">
        <v>422</v>
      </c>
      <c r="Y2067" s="21" t="s">
        <v>4584</v>
      </c>
      <c r="Z2067" s="52">
        <v>20.053054862842895</v>
      </c>
    </row>
    <row r="2068" spans="1:26" x14ac:dyDescent="0.25">
      <c r="A2068" s="70" t="s">
        <v>4583</v>
      </c>
      <c r="B2068" s="2" t="s">
        <v>1546</v>
      </c>
      <c r="C2068" s="19" t="s">
        <v>3529</v>
      </c>
      <c r="D2068" s="2" t="s">
        <v>276</v>
      </c>
      <c r="E2068" s="14">
        <v>20050003</v>
      </c>
      <c r="F2068" s="14" t="s">
        <v>482</v>
      </c>
      <c r="G2068" s="19">
        <v>14</v>
      </c>
      <c r="H2068" s="21">
        <v>94.419999999999987</v>
      </c>
      <c r="I2068" s="21">
        <v>3589.11</v>
      </c>
      <c r="J2068" s="58">
        <v>0</v>
      </c>
      <c r="K2068" s="58">
        <v>0</v>
      </c>
      <c r="L2068" s="72">
        <v>0</v>
      </c>
      <c r="M2068" s="73">
        <v>0</v>
      </c>
      <c r="N2068" s="19">
        <v>0</v>
      </c>
      <c r="O2068" s="21">
        <v>0</v>
      </c>
      <c r="P2068" s="2">
        <v>3589</v>
      </c>
      <c r="Q2068" s="2" t="s">
        <v>41</v>
      </c>
      <c r="R2068" s="2" t="s">
        <v>1547</v>
      </c>
      <c r="S2068" s="2" t="s">
        <v>1548</v>
      </c>
      <c r="T2068" s="2" t="s">
        <v>97</v>
      </c>
      <c r="U2068" s="57" t="s">
        <v>902</v>
      </c>
      <c r="V2068" s="2">
        <v>0</v>
      </c>
      <c r="W2068" s="2">
        <v>1</v>
      </c>
      <c r="X2068" s="74" t="s">
        <v>422</v>
      </c>
      <c r="Y2068" s="21" t="s">
        <v>4584</v>
      </c>
      <c r="Z2068" s="52">
        <v>26.60852573607287</v>
      </c>
    </row>
    <row r="2069" spans="1:26" x14ac:dyDescent="0.25">
      <c r="A2069" s="70" t="s">
        <v>4583</v>
      </c>
      <c r="B2069" s="2" t="s">
        <v>1549</v>
      </c>
      <c r="C2069" s="19" t="s">
        <v>3529</v>
      </c>
      <c r="D2069" s="2" t="s">
        <v>276</v>
      </c>
      <c r="E2069" s="14">
        <v>20050003</v>
      </c>
      <c r="F2069" s="14" t="s">
        <v>750</v>
      </c>
      <c r="G2069" s="19">
        <v>7</v>
      </c>
      <c r="H2069" s="21">
        <v>25.96</v>
      </c>
      <c r="I2069" s="21">
        <v>1028.76</v>
      </c>
      <c r="J2069" s="58">
        <v>0</v>
      </c>
      <c r="K2069" s="58">
        <v>0</v>
      </c>
      <c r="L2069" s="72">
        <v>0</v>
      </c>
      <c r="M2069" s="73">
        <v>0</v>
      </c>
      <c r="N2069" s="19">
        <v>0</v>
      </c>
      <c r="O2069" s="21">
        <v>0</v>
      </c>
      <c r="P2069" s="2">
        <v>1029</v>
      </c>
      <c r="Q2069" s="2" t="s">
        <v>41</v>
      </c>
      <c r="R2069" s="2" t="s">
        <v>1550</v>
      </c>
      <c r="S2069" s="2" t="s">
        <v>1551</v>
      </c>
      <c r="T2069" s="2" t="s">
        <v>953</v>
      </c>
      <c r="U2069" s="57">
        <v>0</v>
      </c>
      <c r="V2069" s="2">
        <v>0</v>
      </c>
      <c r="W2069" s="2">
        <v>1</v>
      </c>
      <c r="X2069" s="74" t="s">
        <v>422</v>
      </c>
      <c r="Y2069" s="21" t="s">
        <v>4584</v>
      </c>
      <c r="Z2069" s="52">
        <v>13.870030816640986</v>
      </c>
    </row>
    <row r="2070" spans="1:26" x14ac:dyDescent="0.25">
      <c r="A2070" s="70" t="s">
        <v>4583</v>
      </c>
      <c r="B2070" s="2" t="s">
        <v>1552</v>
      </c>
      <c r="C2070" s="19" t="s">
        <v>3529</v>
      </c>
      <c r="D2070" s="2" t="s">
        <v>276</v>
      </c>
      <c r="E2070" s="14">
        <v>20050003</v>
      </c>
      <c r="F2070" s="14" t="s">
        <v>533</v>
      </c>
      <c r="G2070" s="19">
        <v>14</v>
      </c>
      <c r="H2070" s="21">
        <v>249.33999999999997</v>
      </c>
      <c r="I2070" s="21">
        <v>9416.85</v>
      </c>
      <c r="J2070" s="58">
        <v>0</v>
      </c>
      <c r="K2070" s="58">
        <v>0</v>
      </c>
      <c r="L2070" s="72">
        <v>0</v>
      </c>
      <c r="M2070" s="73">
        <v>0</v>
      </c>
      <c r="N2070" s="19">
        <v>0</v>
      </c>
      <c r="O2070" s="21">
        <v>0</v>
      </c>
      <c r="P2070" s="2">
        <v>9417</v>
      </c>
      <c r="Q2070" s="2" t="s">
        <v>41</v>
      </c>
      <c r="R2070" s="2" t="s">
        <v>1553</v>
      </c>
      <c r="S2070" s="2" t="s">
        <v>1554</v>
      </c>
      <c r="T2070" s="2" t="s">
        <v>57</v>
      </c>
      <c r="U2070" s="57">
        <v>0</v>
      </c>
      <c r="V2070" s="2">
        <v>45831</v>
      </c>
      <c r="W2070" s="2">
        <v>1</v>
      </c>
      <c r="X2070" s="74" t="s">
        <v>422</v>
      </c>
      <c r="Y2070" s="21" t="s">
        <v>4584</v>
      </c>
      <c r="Z2070" s="52">
        <v>26.436973610331282</v>
      </c>
    </row>
    <row r="2071" spans="1:26" x14ac:dyDescent="0.25">
      <c r="A2071" s="70" t="s">
        <v>4583</v>
      </c>
      <c r="B2071" s="2" t="s">
        <v>1555</v>
      </c>
      <c r="C2071" s="19" t="s">
        <v>3529</v>
      </c>
      <c r="D2071" s="2" t="s">
        <v>276</v>
      </c>
      <c r="E2071" s="14">
        <v>20050003</v>
      </c>
      <c r="F2071" s="14" t="s">
        <v>536</v>
      </c>
      <c r="G2071" s="19">
        <v>11</v>
      </c>
      <c r="H2071" s="21">
        <v>26.659999999999997</v>
      </c>
      <c r="I2071" s="21">
        <v>1075.74</v>
      </c>
      <c r="J2071" s="58">
        <v>0</v>
      </c>
      <c r="K2071" s="58">
        <v>0</v>
      </c>
      <c r="L2071" s="72">
        <v>0</v>
      </c>
      <c r="M2071" s="73">
        <v>0</v>
      </c>
      <c r="N2071" s="19">
        <v>0</v>
      </c>
      <c r="O2071" s="21">
        <v>0</v>
      </c>
      <c r="P2071" s="2">
        <v>1076</v>
      </c>
      <c r="Q2071" s="2" t="s">
        <v>41</v>
      </c>
      <c r="R2071" s="2" t="s">
        <v>1556</v>
      </c>
      <c r="S2071" s="2" t="s">
        <v>1557</v>
      </c>
      <c r="T2071" s="2" t="s">
        <v>1558</v>
      </c>
      <c r="U2071" s="57">
        <v>0</v>
      </c>
      <c r="V2071" s="2">
        <v>45881</v>
      </c>
      <c r="W2071" s="2">
        <v>1</v>
      </c>
      <c r="X2071" s="74" t="s">
        <v>422</v>
      </c>
      <c r="Y2071" s="21" t="s">
        <v>4584</v>
      </c>
      <c r="Z2071" s="52">
        <v>22.192685671417863</v>
      </c>
    </row>
    <row r="2072" spans="1:26" x14ac:dyDescent="0.25">
      <c r="A2072" s="70" t="s">
        <v>4583</v>
      </c>
      <c r="B2072" s="2" t="s">
        <v>2502</v>
      </c>
      <c r="C2072" s="19" t="s">
        <v>3529</v>
      </c>
      <c r="D2072" s="2" t="s">
        <v>276</v>
      </c>
      <c r="E2072" s="14">
        <v>20050003</v>
      </c>
      <c r="F2072" s="14" t="s">
        <v>638</v>
      </c>
      <c r="G2072" s="19">
        <v>14</v>
      </c>
      <c r="H2072" s="21">
        <v>51.06</v>
      </c>
      <c r="I2072" s="21">
        <v>1938.63</v>
      </c>
      <c r="J2072" s="58">
        <v>0</v>
      </c>
      <c r="K2072" s="58">
        <v>0</v>
      </c>
      <c r="L2072" s="72">
        <v>0</v>
      </c>
      <c r="M2072" s="73">
        <v>0</v>
      </c>
      <c r="N2072" s="19">
        <v>0</v>
      </c>
      <c r="O2072" s="21">
        <v>0</v>
      </c>
      <c r="P2072" s="2">
        <v>1939</v>
      </c>
      <c r="Q2072" s="2" t="s">
        <v>41</v>
      </c>
      <c r="R2072" s="2" t="s">
        <v>917</v>
      </c>
      <c r="S2072" s="2" t="s">
        <v>2503</v>
      </c>
      <c r="T2072" s="2" t="s">
        <v>953</v>
      </c>
      <c r="U2072" s="57">
        <v>0</v>
      </c>
      <c r="V2072" s="2">
        <v>45959</v>
      </c>
      <c r="W2072" s="2">
        <v>1</v>
      </c>
      <c r="X2072" s="74" t="s">
        <v>422</v>
      </c>
      <c r="Y2072" s="21" t="s">
        <v>4584</v>
      </c>
      <c r="Z2072" s="52">
        <v>26.577379553466514</v>
      </c>
    </row>
    <row r="2073" spans="1:26" x14ac:dyDescent="0.25">
      <c r="A2073" s="70" t="s">
        <v>4583</v>
      </c>
      <c r="B2073" s="2" t="s">
        <v>2663</v>
      </c>
      <c r="C2073" s="19" t="s">
        <v>3529</v>
      </c>
      <c r="D2073" s="2" t="s">
        <v>276</v>
      </c>
      <c r="E2073" s="14">
        <v>20050003</v>
      </c>
      <c r="F2073" s="14" t="s">
        <v>484</v>
      </c>
      <c r="G2073" s="19">
        <v>6</v>
      </c>
      <c r="H2073" s="21">
        <v>34.119999999999997</v>
      </c>
      <c r="I2073" s="21">
        <v>1268.96</v>
      </c>
      <c r="J2073" s="58">
        <v>0</v>
      </c>
      <c r="K2073" s="58">
        <v>0</v>
      </c>
      <c r="L2073" s="72">
        <v>0</v>
      </c>
      <c r="M2073" s="73">
        <v>0</v>
      </c>
      <c r="N2073" s="19">
        <v>0</v>
      </c>
      <c r="O2073" s="21">
        <v>0</v>
      </c>
      <c r="P2073" s="2">
        <v>1269</v>
      </c>
      <c r="Q2073" s="2" t="s">
        <v>41</v>
      </c>
      <c r="R2073" s="2" t="s">
        <v>2664</v>
      </c>
      <c r="S2073" s="2" t="s">
        <v>2665</v>
      </c>
      <c r="T2073" s="2" t="s">
        <v>59</v>
      </c>
      <c r="U2073" s="57">
        <v>0</v>
      </c>
      <c r="V2073" s="2">
        <v>45971</v>
      </c>
      <c r="W2073" s="2">
        <v>1</v>
      </c>
      <c r="X2073" s="74" t="s">
        <v>422</v>
      </c>
      <c r="Y2073" s="21" t="s">
        <v>4584</v>
      </c>
      <c r="Z2073" s="52">
        <v>11.157327080890976</v>
      </c>
    </row>
    <row r="2074" spans="1:26" x14ac:dyDescent="0.25">
      <c r="A2074" s="70" t="s">
        <v>4583</v>
      </c>
      <c r="B2074" s="2" t="s">
        <v>2877</v>
      </c>
      <c r="C2074" s="19" t="s">
        <v>3529</v>
      </c>
      <c r="D2074" s="2" t="s">
        <v>276</v>
      </c>
      <c r="E2074" s="14">
        <v>20050003</v>
      </c>
      <c r="F2074" s="14" t="s">
        <v>486</v>
      </c>
      <c r="G2074" s="19">
        <v>7</v>
      </c>
      <c r="H2074" s="21">
        <v>28.9</v>
      </c>
      <c r="I2074" s="21">
        <v>1090.04</v>
      </c>
      <c r="J2074" s="58">
        <v>0</v>
      </c>
      <c r="K2074" s="58">
        <v>0</v>
      </c>
      <c r="L2074" s="72">
        <v>0</v>
      </c>
      <c r="M2074" s="73">
        <v>0</v>
      </c>
      <c r="N2074" s="19">
        <v>0</v>
      </c>
      <c r="O2074" s="21">
        <v>0</v>
      </c>
      <c r="P2074" s="2">
        <v>1090</v>
      </c>
      <c r="Q2074" s="2" t="s">
        <v>41</v>
      </c>
      <c r="R2074" s="2" t="s">
        <v>2878</v>
      </c>
      <c r="S2074" s="2" t="s">
        <v>2879</v>
      </c>
      <c r="T2074" s="2" t="s">
        <v>60</v>
      </c>
      <c r="U2074" s="57">
        <v>0</v>
      </c>
      <c r="V2074" s="2">
        <v>45992</v>
      </c>
      <c r="W2074" s="2">
        <v>1</v>
      </c>
      <c r="X2074" s="74" t="s">
        <v>422</v>
      </c>
      <c r="Y2074" s="21" t="s">
        <v>4584</v>
      </c>
      <c r="Z2074" s="52">
        <v>13.201176470588237</v>
      </c>
    </row>
    <row r="2075" spans="1:26" x14ac:dyDescent="0.25">
      <c r="A2075" s="70" t="s">
        <v>4583</v>
      </c>
      <c r="B2075" s="2" t="s">
        <v>2912</v>
      </c>
      <c r="C2075" s="19" t="s">
        <v>3529</v>
      </c>
      <c r="D2075" s="2" t="s">
        <v>276</v>
      </c>
      <c r="E2075" s="14">
        <v>20050003</v>
      </c>
      <c r="F2075" s="14" t="s">
        <v>573</v>
      </c>
      <c r="G2075" s="19">
        <v>14</v>
      </c>
      <c r="H2075" s="21">
        <v>41.56</v>
      </c>
      <c r="I2075" s="21">
        <v>1493.0200000000002</v>
      </c>
      <c r="J2075" s="58">
        <v>0</v>
      </c>
      <c r="K2075" s="58">
        <v>0</v>
      </c>
      <c r="L2075" s="72">
        <v>0</v>
      </c>
      <c r="M2075" s="73">
        <v>0</v>
      </c>
      <c r="N2075" s="19">
        <v>0</v>
      </c>
      <c r="O2075" s="21">
        <v>0</v>
      </c>
      <c r="P2075" s="2">
        <v>1493</v>
      </c>
      <c r="Q2075" s="2" t="s">
        <v>41</v>
      </c>
      <c r="R2075" s="2" t="s">
        <v>1536</v>
      </c>
      <c r="S2075" s="2" t="s">
        <v>1537</v>
      </c>
      <c r="T2075" s="2" t="s">
        <v>953</v>
      </c>
      <c r="U2075" s="57">
        <v>0</v>
      </c>
      <c r="V2075" s="2">
        <v>45999</v>
      </c>
      <c r="W2075" s="2">
        <v>1</v>
      </c>
      <c r="X2075" s="74" t="s">
        <v>422</v>
      </c>
      <c r="Y2075" s="21" t="s">
        <v>4584</v>
      </c>
      <c r="Z2075" s="52">
        <v>25.147112608277194</v>
      </c>
    </row>
    <row r="2076" spans="1:26" x14ac:dyDescent="0.25">
      <c r="A2076" s="70" t="s">
        <v>4583</v>
      </c>
      <c r="B2076" s="2" t="s">
        <v>2913</v>
      </c>
      <c r="C2076" s="19" t="s">
        <v>3529</v>
      </c>
      <c r="D2076" s="2" t="s">
        <v>276</v>
      </c>
      <c r="E2076" s="14">
        <v>20050003</v>
      </c>
      <c r="F2076" s="14" t="s">
        <v>477</v>
      </c>
      <c r="G2076" s="19">
        <v>7</v>
      </c>
      <c r="H2076" s="21">
        <v>29.3</v>
      </c>
      <c r="I2076" s="21">
        <v>1123.9099999999999</v>
      </c>
      <c r="J2076" s="58">
        <v>0</v>
      </c>
      <c r="K2076" s="58">
        <v>0</v>
      </c>
      <c r="L2076" s="72">
        <v>0</v>
      </c>
      <c r="M2076" s="73">
        <v>0</v>
      </c>
      <c r="N2076" s="19">
        <v>0</v>
      </c>
      <c r="O2076" s="21">
        <v>0</v>
      </c>
      <c r="P2076" s="2">
        <v>1124</v>
      </c>
      <c r="Q2076" s="2" t="s">
        <v>41</v>
      </c>
      <c r="R2076" s="2" t="s">
        <v>2914</v>
      </c>
      <c r="S2076" s="2" t="s">
        <v>2915</v>
      </c>
      <c r="T2076" s="2" t="s">
        <v>1314</v>
      </c>
      <c r="U2076" s="57">
        <v>0</v>
      </c>
      <c r="V2076" s="2">
        <v>45999</v>
      </c>
      <c r="W2076" s="2">
        <v>1</v>
      </c>
      <c r="X2076" s="74" t="s">
        <v>422</v>
      </c>
      <c r="Y2076" s="21" t="s">
        <v>4584</v>
      </c>
      <c r="Z2076" s="52">
        <v>13.425546075085325</v>
      </c>
    </row>
    <row r="2077" spans="1:26" x14ac:dyDescent="0.25">
      <c r="A2077" s="70" t="s">
        <v>4583</v>
      </c>
      <c r="B2077" s="2" t="s">
        <v>2916</v>
      </c>
      <c r="C2077" s="19" t="s">
        <v>3529</v>
      </c>
      <c r="D2077" s="2" t="s">
        <v>276</v>
      </c>
      <c r="E2077" s="14">
        <v>20050003</v>
      </c>
      <c r="F2077" s="14" t="s">
        <v>538</v>
      </c>
      <c r="G2077" s="19">
        <v>7</v>
      </c>
      <c r="H2077" s="21">
        <v>16.600000000000001</v>
      </c>
      <c r="I2077" s="21">
        <v>632.61</v>
      </c>
      <c r="J2077" s="58">
        <v>0</v>
      </c>
      <c r="K2077" s="58">
        <v>0</v>
      </c>
      <c r="L2077" s="72">
        <v>0</v>
      </c>
      <c r="M2077" s="73">
        <v>0</v>
      </c>
      <c r="N2077" s="19">
        <v>0</v>
      </c>
      <c r="O2077" s="21">
        <v>0</v>
      </c>
      <c r="P2077" s="2">
        <v>633</v>
      </c>
      <c r="Q2077" s="2" t="s">
        <v>41</v>
      </c>
      <c r="R2077" s="2" t="s">
        <v>1478</v>
      </c>
      <c r="S2077" s="2" t="s">
        <v>2917</v>
      </c>
      <c r="T2077" s="2" t="s">
        <v>59</v>
      </c>
      <c r="U2077" s="57">
        <v>0</v>
      </c>
      <c r="V2077" s="2">
        <v>45999</v>
      </c>
      <c r="W2077" s="2">
        <v>1</v>
      </c>
      <c r="X2077" s="74" t="s">
        <v>422</v>
      </c>
      <c r="Y2077" s="21" t="s">
        <v>4584</v>
      </c>
      <c r="Z2077" s="52">
        <v>13.33816265060241</v>
      </c>
    </row>
    <row r="2078" spans="1:26" x14ac:dyDescent="0.25">
      <c r="A2078" s="70" t="s">
        <v>4583</v>
      </c>
      <c r="B2078" s="2" t="s">
        <v>3572</v>
      </c>
      <c r="C2078" s="19" t="s">
        <v>3529</v>
      </c>
      <c r="D2078" s="2" t="s">
        <v>276</v>
      </c>
      <c r="E2078" s="14">
        <v>20050003</v>
      </c>
      <c r="F2078" s="14" t="s">
        <v>540</v>
      </c>
      <c r="G2078" s="19">
        <v>7</v>
      </c>
      <c r="H2078" s="21">
        <v>11.540000000000001</v>
      </c>
      <c r="I2078" s="21">
        <v>432.08000000000004</v>
      </c>
      <c r="J2078" s="58">
        <v>0</v>
      </c>
      <c r="K2078" s="58">
        <v>0</v>
      </c>
      <c r="L2078" s="72">
        <v>0</v>
      </c>
      <c r="M2078" s="73">
        <v>0</v>
      </c>
      <c r="N2078" s="19">
        <v>0</v>
      </c>
      <c r="O2078" s="21">
        <v>0</v>
      </c>
      <c r="P2078" s="2">
        <v>432</v>
      </c>
      <c r="Q2078" s="2" t="s">
        <v>41</v>
      </c>
      <c r="R2078" s="2" t="s">
        <v>3573</v>
      </c>
      <c r="S2078" s="2" t="s">
        <v>3574</v>
      </c>
      <c r="T2078" s="2" t="s">
        <v>953</v>
      </c>
      <c r="U2078" s="57">
        <v>0</v>
      </c>
      <c r="V2078" s="2">
        <v>46062</v>
      </c>
      <c r="W2078" s="2">
        <v>1</v>
      </c>
      <c r="X2078" s="74" t="s">
        <v>422</v>
      </c>
      <c r="Y2078" s="21" t="s">
        <v>4584</v>
      </c>
      <c r="Z2078" s="52">
        <v>13.10467937608319</v>
      </c>
    </row>
    <row r="2079" spans="1:26" x14ac:dyDescent="0.25">
      <c r="A2079" s="70" t="s">
        <v>4583</v>
      </c>
      <c r="B2079" s="2" t="s">
        <v>2124</v>
      </c>
      <c r="C2079" s="19" t="s">
        <v>3529</v>
      </c>
      <c r="D2079" s="2" t="s">
        <v>276</v>
      </c>
      <c r="E2079" s="14">
        <v>20050003</v>
      </c>
      <c r="F2079" s="14" t="s">
        <v>548</v>
      </c>
      <c r="G2079" s="19">
        <v>9</v>
      </c>
      <c r="H2079" s="21">
        <v>39.220000000000006</v>
      </c>
      <c r="I2079" s="21">
        <v>1629.25</v>
      </c>
      <c r="J2079" s="58">
        <v>0</v>
      </c>
      <c r="K2079" s="58">
        <v>0</v>
      </c>
      <c r="L2079" s="72">
        <v>0</v>
      </c>
      <c r="M2079" s="73">
        <v>0</v>
      </c>
      <c r="N2079" s="19">
        <v>0</v>
      </c>
      <c r="O2079" s="21">
        <v>0</v>
      </c>
      <c r="P2079" s="2">
        <v>1629</v>
      </c>
      <c r="Q2079" s="2" t="s">
        <v>41</v>
      </c>
      <c r="R2079" s="2" t="s">
        <v>2125</v>
      </c>
      <c r="S2079" s="2" t="s">
        <v>2126</v>
      </c>
      <c r="T2079" s="2" t="s">
        <v>953</v>
      </c>
      <c r="U2079" s="57">
        <v>0</v>
      </c>
      <c r="V2079" s="2">
        <v>45916</v>
      </c>
      <c r="W2079" s="2">
        <v>1</v>
      </c>
      <c r="X2079" s="74" t="s">
        <v>422</v>
      </c>
      <c r="Y2079" s="21" t="s">
        <v>4584</v>
      </c>
      <c r="Z2079" s="52">
        <v>18.693587455379905</v>
      </c>
    </row>
    <row r="2080" spans="1:26" x14ac:dyDescent="0.25">
      <c r="A2080" s="70" t="s">
        <v>4583</v>
      </c>
      <c r="B2080" s="2" t="s">
        <v>3745</v>
      </c>
      <c r="C2080" s="19" t="s">
        <v>3529</v>
      </c>
      <c r="D2080" s="2" t="s">
        <v>276</v>
      </c>
      <c r="E2080" s="14">
        <v>20050003</v>
      </c>
      <c r="F2080" s="14" t="s">
        <v>656</v>
      </c>
      <c r="G2080" s="19">
        <v>7</v>
      </c>
      <c r="H2080" s="21">
        <v>26.3</v>
      </c>
      <c r="I2080" s="21">
        <v>956.54</v>
      </c>
      <c r="J2080" s="58">
        <v>0</v>
      </c>
      <c r="K2080" s="58">
        <v>0</v>
      </c>
      <c r="L2080" s="72">
        <v>0</v>
      </c>
      <c r="M2080" s="73">
        <v>0</v>
      </c>
      <c r="N2080" s="19">
        <v>0</v>
      </c>
      <c r="O2080" s="21">
        <v>0</v>
      </c>
      <c r="P2080" s="2">
        <v>957</v>
      </c>
      <c r="Q2080" s="2" t="s">
        <v>41</v>
      </c>
      <c r="R2080" s="2" t="s">
        <v>3746</v>
      </c>
      <c r="S2080" s="2" t="s">
        <v>3747</v>
      </c>
      <c r="T2080" s="2" t="s">
        <v>60</v>
      </c>
      <c r="U2080" s="57">
        <v>0</v>
      </c>
      <c r="V2080" s="2">
        <v>46076</v>
      </c>
      <c r="W2080" s="2">
        <v>1</v>
      </c>
      <c r="X2080" s="74" t="s">
        <v>422</v>
      </c>
      <c r="Y2080" s="21" t="s">
        <v>4584</v>
      </c>
      <c r="Z2080" s="52">
        <v>12.729619771863117</v>
      </c>
    </row>
    <row r="2081" spans="1:26" x14ac:dyDescent="0.25">
      <c r="A2081" s="70" t="s">
        <v>4583</v>
      </c>
      <c r="B2081" s="2" t="s">
        <v>3987</v>
      </c>
      <c r="C2081" s="19" t="s">
        <v>3529</v>
      </c>
      <c r="D2081" s="2" t="s">
        <v>276</v>
      </c>
      <c r="E2081" s="14">
        <v>20050003</v>
      </c>
      <c r="F2081" s="14" t="s">
        <v>439</v>
      </c>
      <c r="G2081" s="19">
        <v>14</v>
      </c>
      <c r="H2081" s="21">
        <v>60.72</v>
      </c>
      <c r="I2081" s="21">
        <v>2246.9000000000005</v>
      </c>
      <c r="J2081" s="58">
        <v>0</v>
      </c>
      <c r="K2081" s="58">
        <v>0</v>
      </c>
      <c r="L2081" s="72">
        <v>0</v>
      </c>
      <c r="M2081" s="73">
        <v>0</v>
      </c>
      <c r="N2081" s="19">
        <v>0</v>
      </c>
      <c r="O2081" s="21">
        <v>0</v>
      </c>
      <c r="P2081" s="2">
        <v>2247</v>
      </c>
      <c r="Q2081" s="2" t="s">
        <v>41</v>
      </c>
      <c r="R2081" s="2" t="s">
        <v>3988</v>
      </c>
      <c r="S2081" s="2" t="s">
        <v>3989</v>
      </c>
      <c r="T2081" s="2" t="s">
        <v>97</v>
      </c>
      <c r="U2081" s="57">
        <v>0</v>
      </c>
      <c r="V2081" s="2">
        <v>0</v>
      </c>
      <c r="W2081" s="2">
        <v>1</v>
      </c>
      <c r="X2081" s="74" t="s">
        <v>422</v>
      </c>
      <c r="Y2081" s="21" t="s">
        <v>4584</v>
      </c>
      <c r="Z2081" s="52">
        <v>25.902997364953894</v>
      </c>
    </row>
    <row r="2082" spans="1:26" x14ac:dyDescent="0.25">
      <c r="A2082" s="70" t="s">
        <v>4583</v>
      </c>
      <c r="B2082" s="2" t="s">
        <v>4083</v>
      </c>
      <c r="C2082" s="19" t="s">
        <v>3529</v>
      </c>
      <c r="D2082" s="2" t="s">
        <v>276</v>
      </c>
      <c r="E2082" s="14">
        <v>20050003</v>
      </c>
      <c r="F2082" s="14" t="s">
        <v>442</v>
      </c>
      <c r="G2082" s="19">
        <v>14</v>
      </c>
      <c r="H2082" s="21">
        <v>100.48</v>
      </c>
      <c r="I2082" s="21">
        <v>3657.94</v>
      </c>
      <c r="J2082" s="58">
        <v>0</v>
      </c>
      <c r="K2082" s="58">
        <v>0</v>
      </c>
      <c r="L2082" s="72">
        <v>0</v>
      </c>
      <c r="M2082" s="73">
        <v>0</v>
      </c>
      <c r="N2082" s="19">
        <v>0</v>
      </c>
      <c r="O2082" s="21">
        <v>0</v>
      </c>
      <c r="P2082" s="2">
        <v>3658</v>
      </c>
      <c r="Q2082" s="2" t="s">
        <v>41</v>
      </c>
      <c r="R2082" s="2" t="s">
        <v>808</v>
      </c>
      <c r="S2082" s="2" t="s">
        <v>4084</v>
      </c>
      <c r="T2082" s="2" t="s">
        <v>938</v>
      </c>
      <c r="U2082" s="57">
        <v>0</v>
      </c>
      <c r="V2082" s="2">
        <v>46097</v>
      </c>
      <c r="W2082" s="2">
        <v>1</v>
      </c>
      <c r="X2082" s="74" t="s">
        <v>422</v>
      </c>
      <c r="Y2082" s="21" t="s">
        <v>4584</v>
      </c>
      <c r="Z2082" s="52">
        <v>25.483260350318471</v>
      </c>
    </row>
    <row r="2083" spans="1:26" x14ac:dyDescent="0.25">
      <c r="A2083" s="70" t="s">
        <v>4583</v>
      </c>
      <c r="B2083" s="2" t="s">
        <v>1559</v>
      </c>
      <c r="C2083" s="19" t="s">
        <v>3532</v>
      </c>
      <c r="D2083" s="2" t="s">
        <v>277</v>
      </c>
      <c r="E2083" s="14">
        <v>20060001</v>
      </c>
      <c r="F2083" s="14" t="s">
        <v>44</v>
      </c>
      <c r="G2083" s="19">
        <v>13</v>
      </c>
      <c r="H2083" s="21">
        <v>2343.5399999999995</v>
      </c>
      <c r="I2083" s="21">
        <v>90371.4</v>
      </c>
      <c r="J2083" s="58">
        <v>0</v>
      </c>
      <c r="K2083" s="58">
        <v>0</v>
      </c>
      <c r="L2083" s="72">
        <v>4.9999999988358468E-2</v>
      </c>
      <c r="M2083" s="73">
        <v>0</v>
      </c>
      <c r="N2083" s="19">
        <v>0</v>
      </c>
      <c r="O2083" s="21">
        <v>0</v>
      </c>
      <c r="P2083" s="2">
        <v>90371</v>
      </c>
      <c r="Q2083" s="2" t="s">
        <v>41</v>
      </c>
      <c r="R2083" s="2" t="s">
        <v>191</v>
      </c>
      <c r="S2083" s="2" t="s">
        <v>192</v>
      </c>
      <c r="T2083" s="2" t="s">
        <v>193</v>
      </c>
      <c r="U2083" s="57" t="s">
        <v>729</v>
      </c>
      <c r="V2083" s="2">
        <v>45524</v>
      </c>
      <c r="W2083" s="2">
        <v>1</v>
      </c>
      <c r="X2083" s="74" t="s">
        <v>422</v>
      </c>
      <c r="Y2083" s="21" t="s">
        <v>4584</v>
      </c>
      <c r="Z2083" s="52">
        <v>25.065247446171181</v>
      </c>
    </row>
    <row r="2084" spans="1:26" x14ac:dyDescent="0.25">
      <c r="A2084" s="70" t="s">
        <v>4583</v>
      </c>
      <c r="B2084" s="2" t="s">
        <v>3738</v>
      </c>
      <c r="C2084" s="19" t="s">
        <v>3532</v>
      </c>
      <c r="D2084" s="2" t="s">
        <v>277</v>
      </c>
      <c r="E2084" s="14">
        <v>20060001</v>
      </c>
      <c r="F2084" s="14" t="s">
        <v>528</v>
      </c>
      <c r="G2084" s="19">
        <v>6</v>
      </c>
      <c r="H2084" s="21">
        <v>12.19</v>
      </c>
      <c r="I2084" s="21">
        <v>460.40000000000003</v>
      </c>
      <c r="J2084" s="58">
        <v>0</v>
      </c>
      <c r="K2084" s="58">
        <v>0</v>
      </c>
      <c r="L2084" s="72">
        <v>0</v>
      </c>
      <c r="M2084" s="73">
        <v>0</v>
      </c>
      <c r="N2084" s="19">
        <v>0</v>
      </c>
      <c r="O2084" s="21">
        <v>0</v>
      </c>
      <c r="P2084" s="2">
        <v>460</v>
      </c>
      <c r="Q2084" s="2" t="s">
        <v>41</v>
      </c>
      <c r="R2084" s="2" t="s">
        <v>3739</v>
      </c>
      <c r="S2084" s="2" t="s">
        <v>3740</v>
      </c>
      <c r="T2084" s="2" t="s">
        <v>199</v>
      </c>
      <c r="U2084" s="57" t="s">
        <v>547</v>
      </c>
      <c r="V2084" s="2">
        <v>0</v>
      </c>
      <c r="W2084" s="2">
        <v>1</v>
      </c>
      <c r="X2084" s="74" t="s">
        <v>422</v>
      </c>
      <c r="Y2084" s="21" t="s">
        <v>4584</v>
      </c>
      <c r="Z2084" s="52">
        <v>11.330598851517641</v>
      </c>
    </row>
    <row r="2085" spans="1:26" x14ac:dyDescent="0.25">
      <c r="A2085" s="70" t="s">
        <v>4583</v>
      </c>
      <c r="B2085" s="2" t="s">
        <v>4313</v>
      </c>
      <c r="C2085" s="19" t="s">
        <v>3532</v>
      </c>
      <c r="D2085" s="2" t="s">
        <v>277</v>
      </c>
      <c r="E2085" s="14">
        <v>20060001</v>
      </c>
      <c r="F2085" s="14" t="s">
        <v>750</v>
      </c>
      <c r="G2085" s="19">
        <v>14</v>
      </c>
      <c r="H2085" s="21">
        <v>41.76</v>
      </c>
      <c r="I2085" s="21">
        <v>1700.93</v>
      </c>
      <c r="J2085" s="58">
        <v>0</v>
      </c>
      <c r="K2085" s="58">
        <v>0</v>
      </c>
      <c r="L2085" s="72">
        <v>0</v>
      </c>
      <c r="M2085" s="73">
        <v>0</v>
      </c>
      <c r="N2085" s="19">
        <v>0</v>
      </c>
      <c r="O2085" s="21">
        <v>0</v>
      </c>
      <c r="P2085" s="2">
        <v>1701</v>
      </c>
      <c r="Q2085" s="2" t="s">
        <v>41</v>
      </c>
      <c r="R2085" s="2" t="s">
        <v>4314</v>
      </c>
      <c r="S2085" s="2" t="s">
        <v>4315</v>
      </c>
      <c r="T2085" s="2" t="s">
        <v>199</v>
      </c>
      <c r="U2085" s="57">
        <v>0</v>
      </c>
      <c r="V2085" s="2">
        <v>0</v>
      </c>
      <c r="W2085" s="2">
        <v>1</v>
      </c>
      <c r="X2085" s="74" t="s">
        <v>422</v>
      </c>
      <c r="Y2085" s="21" t="s">
        <v>4584</v>
      </c>
      <c r="Z2085" s="52">
        <v>28.511757662835258</v>
      </c>
    </row>
    <row r="2086" spans="1:26" x14ac:dyDescent="0.25">
      <c r="A2086" s="70" t="s">
        <v>4583</v>
      </c>
      <c r="B2086" s="2" t="s">
        <v>3575</v>
      </c>
      <c r="C2086" s="19" t="s">
        <v>3532</v>
      </c>
      <c r="D2086" s="2" t="s">
        <v>277</v>
      </c>
      <c r="E2086" s="14">
        <v>20060001</v>
      </c>
      <c r="F2086" s="14" t="s">
        <v>533</v>
      </c>
      <c r="G2086" s="19">
        <v>2</v>
      </c>
      <c r="H2086" s="21">
        <v>239.05</v>
      </c>
      <c r="I2086" s="21">
        <v>9028.86</v>
      </c>
      <c r="J2086" s="58">
        <v>0</v>
      </c>
      <c r="K2086" s="58">
        <v>0</v>
      </c>
      <c r="L2086" s="72">
        <v>0</v>
      </c>
      <c r="M2086" s="73">
        <v>0</v>
      </c>
      <c r="N2086" s="19">
        <v>0</v>
      </c>
      <c r="O2086" s="21">
        <v>0</v>
      </c>
      <c r="P2086" s="2">
        <v>9029</v>
      </c>
      <c r="Q2086" s="2" t="s">
        <v>41</v>
      </c>
      <c r="R2086" s="2" t="s">
        <v>3576</v>
      </c>
      <c r="S2086" s="2" t="s">
        <v>3577</v>
      </c>
      <c r="T2086" s="2" t="s">
        <v>3578</v>
      </c>
      <c r="U2086" s="57">
        <v>0</v>
      </c>
      <c r="V2086" s="2">
        <v>0</v>
      </c>
      <c r="W2086" s="2">
        <v>1</v>
      </c>
      <c r="X2086" s="74" t="s">
        <v>422</v>
      </c>
      <c r="Y2086" s="21" t="s">
        <v>4584</v>
      </c>
      <c r="Z2086" s="52">
        <v>3.7769755281321902</v>
      </c>
    </row>
    <row r="2087" spans="1:26" x14ac:dyDescent="0.25">
      <c r="A2087" s="70" t="s">
        <v>4583</v>
      </c>
      <c r="B2087" s="2" t="s">
        <v>4487</v>
      </c>
      <c r="C2087" s="19" t="s">
        <v>3532</v>
      </c>
      <c r="D2087" s="2" t="s">
        <v>277</v>
      </c>
      <c r="E2087" s="14">
        <v>20060001</v>
      </c>
      <c r="F2087" s="14" t="s">
        <v>536</v>
      </c>
      <c r="G2087" s="19">
        <v>14</v>
      </c>
      <c r="H2087" s="21">
        <v>55.14</v>
      </c>
      <c r="I2087" s="21">
        <v>2239.4699999999998</v>
      </c>
      <c r="J2087" s="58">
        <v>0</v>
      </c>
      <c r="K2087" s="58">
        <v>0</v>
      </c>
      <c r="L2087" s="72">
        <v>0</v>
      </c>
      <c r="M2087" s="73">
        <v>0</v>
      </c>
      <c r="N2087" s="19">
        <v>0</v>
      </c>
      <c r="O2087" s="21">
        <v>0</v>
      </c>
      <c r="P2087" s="2">
        <v>2239</v>
      </c>
      <c r="Q2087" s="2" t="s">
        <v>41</v>
      </c>
      <c r="R2087" s="2" t="s">
        <v>4488</v>
      </c>
      <c r="S2087" s="2" t="s">
        <v>4489</v>
      </c>
      <c r="T2087" s="2" t="s">
        <v>1561</v>
      </c>
      <c r="U2087" s="57">
        <v>0</v>
      </c>
      <c r="V2087" s="2">
        <v>0</v>
      </c>
      <c r="W2087" s="2">
        <v>1</v>
      </c>
      <c r="X2087" s="74" t="s">
        <v>422</v>
      </c>
      <c r="Y2087" s="21" t="s">
        <v>4584</v>
      </c>
      <c r="Z2087" s="52">
        <v>28.429978237214364</v>
      </c>
    </row>
    <row r="2088" spans="1:26" x14ac:dyDescent="0.25">
      <c r="A2088" s="70" t="s">
        <v>4583</v>
      </c>
      <c r="B2088" s="2" t="s">
        <v>1562</v>
      </c>
      <c r="C2088" s="19" t="s">
        <v>3532</v>
      </c>
      <c r="D2088" s="2" t="s">
        <v>277</v>
      </c>
      <c r="E2088" s="14">
        <v>20060001</v>
      </c>
      <c r="F2088" s="14" t="s">
        <v>638</v>
      </c>
      <c r="G2088" s="19">
        <v>6</v>
      </c>
      <c r="H2088" s="21">
        <v>45.83</v>
      </c>
      <c r="I2088" s="21">
        <v>1853.21</v>
      </c>
      <c r="J2088" s="58">
        <v>0</v>
      </c>
      <c r="K2088" s="58">
        <v>0</v>
      </c>
      <c r="L2088" s="72">
        <v>0</v>
      </c>
      <c r="M2088" s="73">
        <v>0</v>
      </c>
      <c r="N2088" s="19">
        <v>0</v>
      </c>
      <c r="O2088" s="21">
        <v>0</v>
      </c>
      <c r="P2088" s="2">
        <v>1853</v>
      </c>
      <c r="Q2088" s="2" t="s">
        <v>41</v>
      </c>
      <c r="R2088" s="2" t="s">
        <v>1563</v>
      </c>
      <c r="S2088" s="2" t="s">
        <v>1564</v>
      </c>
      <c r="T2088" s="2" t="s">
        <v>1565</v>
      </c>
      <c r="U2088" s="57">
        <v>0</v>
      </c>
      <c r="V2088" s="2">
        <v>45831</v>
      </c>
      <c r="W2088" s="2">
        <v>1</v>
      </c>
      <c r="X2088" s="74" t="s">
        <v>422</v>
      </c>
      <c r="Y2088" s="21" t="s">
        <v>4584</v>
      </c>
      <c r="Z2088" s="52">
        <v>12.130984071568843</v>
      </c>
    </row>
    <row r="2089" spans="1:26" x14ac:dyDescent="0.25">
      <c r="A2089" s="70" t="s">
        <v>4583</v>
      </c>
      <c r="B2089" s="2" t="s">
        <v>1566</v>
      </c>
      <c r="C2089" s="19" t="s">
        <v>3532</v>
      </c>
      <c r="D2089" s="2" t="s">
        <v>277</v>
      </c>
      <c r="E2089" s="14">
        <v>20060001</v>
      </c>
      <c r="F2089" s="14" t="s">
        <v>486</v>
      </c>
      <c r="G2089" s="19">
        <v>14</v>
      </c>
      <c r="H2089" s="21">
        <v>72.02000000000001</v>
      </c>
      <c r="I2089" s="21">
        <v>3155.7700000000004</v>
      </c>
      <c r="J2089" s="58">
        <v>0</v>
      </c>
      <c r="K2089" s="58">
        <v>0</v>
      </c>
      <c r="L2089" s="72">
        <v>0</v>
      </c>
      <c r="M2089" s="73">
        <v>0</v>
      </c>
      <c r="N2089" s="19">
        <v>0</v>
      </c>
      <c r="O2089" s="21">
        <v>0</v>
      </c>
      <c r="P2089" s="2">
        <v>3156</v>
      </c>
      <c r="Q2089" s="2" t="s">
        <v>41</v>
      </c>
      <c r="R2089" s="2" t="s">
        <v>1550</v>
      </c>
      <c r="S2089" s="2" t="s">
        <v>1567</v>
      </c>
      <c r="T2089" s="2" t="s">
        <v>199</v>
      </c>
      <c r="U2089" s="57">
        <v>0</v>
      </c>
      <c r="V2089" s="2">
        <v>45812</v>
      </c>
      <c r="W2089" s="2">
        <v>1</v>
      </c>
      <c r="X2089" s="74" t="s">
        <v>422</v>
      </c>
      <c r="Y2089" s="21" t="s">
        <v>4584</v>
      </c>
      <c r="Z2089" s="52">
        <v>30.672577061927242</v>
      </c>
    </row>
    <row r="2090" spans="1:26" x14ac:dyDescent="0.25">
      <c r="A2090" s="70" t="s">
        <v>4583</v>
      </c>
      <c r="B2090" s="2" t="s">
        <v>1568</v>
      </c>
      <c r="C2090" s="19" t="s">
        <v>3532</v>
      </c>
      <c r="D2090" s="2" t="s">
        <v>277</v>
      </c>
      <c r="E2090" s="14">
        <v>20060001</v>
      </c>
      <c r="F2090" s="14" t="s">
        <v>573</v>
      </c>
      <c r="G2090" s="19">
        <v>14</v>
      </c>
      <c r="H2090" s="21">
        <v>63.329999999999991</v>
      </c>
      <c r="I2090" s="21">
        <v>2557.54</v>
      </c>
      <c r="J2090" s="58">
        <v>0</v>
      </c>
      <c r="K2090" s="58">
        <v>0</v>
      </c>
      <c r="L2090" s="72">
        <v>0</v>
      </c>
      <c r="M2090" s="73">
        <v>0</v>
      </c>
      <c r="N2090" s="19">
        <v>0</v>
      </c>
      <c r="O2090" s="21">
        <v>0</v>
      </c>
      <c r="P2090" s="2">
        <v>2558</v>
      </c>
      <c r="Q2090" s="2" t="s">
        <v>41</v>
      </c>
      <c r="R2090" s="2" t="s">
        <v>1569</v>
      </c>
      <c r="S2090" s="2" t="s">
        <v>1570</v>
      </c>
      <c r="T2090" s="2" t="s">
        <v>199</v>
      </c>
      <c r="U2090" s="57">
        <v>0</v>
      </c>
      <c r="V2090" s="2">
        <v>45831</v>
      </c>
      <c r="W2090" s="2">
        <v>1</v>
      </c>
      <c r="X2090" s="74" t="s">
        <v>422</v>
      </c>
      <c r="Y2090" s="21" t="s">
        <v>4584</v>
      </c>
      <c r="Z2090" s="52">
        <v>28.269035212379602</v>
      </c>
    </row>
    <row r="2091" spans="1:26" x14ac:dyDescent="0.25">
      <c r="A2091" s="70" t="s">
        <v>4583</v>
      </c>
      <c r="B2091" s="2" t="s">
        <v>2976</v>
      </c>
      <c r="C2091" s="19" t="s">
        <v>3532</v>
      </c>
      <c r="D2091" s="2" t="s">
        <v>277</v>
      </c>
      <c r="E2091" s="14">
        <v>20060001</v>
      </c>
      <c r="F2091" s="14" t="s">
        <v>436</v>
      </c>
      <c r="G2091" s="19">
        <v>4</v>
      </c>
      <c r="H2091" s="21">
        <v>46.76</v>
      </c>
      <c r="I2091" s="21">
        <v>1855.6799999999998</v>
      </c>
      <c r="J2091" s="58">
        <v>0</v>
      </c>
      <c r="K2091" s="58">
        <v>0</v>
      </c>
      <c r="L2091" s="72">
        <v>0</v>
      </c>
      <c r="M2091" s="73">
        <v>0</v>
      </c>
      <c r="N2091" s="19">
        <v>0</v>
      </c>
      <c r="O2091" s="21">
        <v>0</v>
      </c>
      <c r="P2091" s="2">
        <v>1856</v>
      </c>
      <c r="Q2091" s="2" t="s">
        <v>41</v>
      </c>
      <c r="R2091" s="2" t="s">
        <v>2977</v>
      </c>
      <c r="S2091" s="2" t="s">
        <v>2978</v>
      </c>
      <c r="T2091" s="2" t="s">
        <v>2979</v>
      </c>
      <c r="U2091" s="57">
        <v>0</v>
      </c>
      <c r="V2091" s="2">
        <v>46006</v>
      </c>
      <c r="W2091" s="2">
        <v>1</v>
      </c>
      <c r="X2091" s="74" t="s">
        <v>422</v>
      </c>
      <c r="Y2091" s="21" t="s">
        <v>4584</v>
      </c>
      <c r="Z2091" s="52">
        <v>7.9370402053036786</v>
      </c>
    </row>
    <row r="2092" spans="1:26" x14ac:dyDescent="0.25">
      <c r="A2092" s="70" t="s">
        <v>4583</v>
      </c>
      <c r="B2092" s="2" t="s">
        <v>2980</v>
      </c>
      <c r="C2092" s="19" t="s">
        <v>3532</v>
      </c>
      <c r="D2092" s="2" t="s">
        <v>277</v>
      </c>
      <c r="E2092" s="14">
        <v>20060001</v>
      </c>
      <c r="F2092" s="14" t="s">
        <v>653</v>
      </c>
      <c r="G2092" s="19">
        <v>14</v>
      </c>
      <c r="H2092" s="21">
        <v>36.769999999999996</v>
      </c>
      <c r="I2092" s="21">
        <v>1313.69</v>
      </c>
      <c r="J2092" s="58">
        <v>0</v>
      </c>
      <c r="K2092" s="58">
        <v>0</v>
      </c>
      <c r="L2092" s="72">
        <v>0</v>
      </c>
      <c r="M2092" s="73">
        <v>0</v>
      </c>
      <c r="N2092" s="19">
        <v>0</v>
      </c>
      <c r="O2092" s="21">
        <v>0</v>
      </c>
      <c r="P2092" s="2">
        <v>1314</v>
      </c>
      <c r="Q2092" s="2" t="s">
        <v>41</v>
      </c>
      <c r="R2092" s="2" t="s">
        <v>2981</v>
      </c>
      <c r="S2092" s="2" t="s">
        <v>2982</v>
      </c>
      <c r="T2092" s="2" t="s">
        <v>1590</v>
      </c>
      <c r="U2092" s="57">
        <v>0</v>
      </c>
      <c r="V2092" s="2">
        <v>46006</v>
      </c>
      <c r="W2092" s="2">
        <v>1</v>
      </c>
      <c r="X2092" s="74" t="s">
        <v>422</v>
      </c>
      <c r="Y2092" s="21" t="s">
        <v>4584</v>
      </c>
      <c r="Z2092" s="52">
        <v>25.009056295893398</v>
      </c>
    </row>
    <row r="2093" spans="1:26" x14ac:dyDescent="0.25">
      <c r="A2093" s="70" t="s">
        <v>4583</v>
      </c>
      <c r="B2093" s="2" t="s">
        <v>3203</v>
      </c>
      <c r="C2093" s="19" t="s">
        <v>3532</v>
      </c>
      <c r="D2093" s="2" t="s">
        <v>278</v>
      </c>
      <c r="E2093" s="14">
        <v>20060002</v>
      </c>
      <c r="F2093" s="14" t="s">
        <v>44</v>
      </c>
      <c r="G2093" s="19">
        <v>3</v>
      </c>
      <c r="H2093" s="21">
        <v>11.530000000000001</v>
      </c>
      <c r="I2093" s="21">
        <v>392.15</v>
      </c>
      <c r="J2093" s="58">
        <v>0</v>
      </c>
      <c r="K2093" s="58">
        <v>0</v>
      </c>
      <c r="L2093" s="72">
        <v>0</v>
      </c>
      <c r="M2093" s="73">
        <v>0</v>
      </c>
      <c r="N2093" s="19">
        <v>0</v>
      </c>
      <c r="O2093" s="21">
        <v>0</v>
      </c>
      <c r="P2093" s="2">
        <v>392</v>
      </c>
      <c r="Q2093" s="2" t="s">
        <v>41</v>
      </c>
      <c r="R2093" s="2" t="s">
        <v>316</v>
      </c>
      <c r="S2093" s="2" t="s">
        <v>317</v>
      </c>
      <c r="T2093" s="2" t="s">
        <v>194</v>
      </c>
      <c r="U2093" s="57" t="s">
        <v>669</v>
      </c>
      <c r="V2093" s="2">
        <v>45524</v>
      </c>
      <c r="W2093" s="2">
        <v>1</v>
      </c>
      <c r="X2093" s="74" t="s">
        <v>422</v>
      </c>
      <c r="Y2093" s="21" t="s">
        <v>4584</v>
      </c>
      <c r="Z2093" s="52">
        <v>5.101691240242844</v>
      </c>
    </row>
    <row r="2094" spans="1:26" x14ac:dyDescent="0.25">
      <c r="A2094" s="70" t="s">
        <v>4583</v>
      </c>
      <c r="B2094" s="2" t="s">
        <v>1572</v>
      </c>
      <c r="C2094" s="19" t="s">
        <v>3532</v>
      </c>
      <c r="D2094" s="2" t="s">
        <v>278</v>
      </c>
      <c r="E2094" s="14">
        <v>20060002</v>
      </c>
      <c r="F2094" s="14" t="s">
        <v>528</v>
      </c>
      <c r="G2094" s="19">
        <v>13</v>
      </c>
      <c r="H2094" s="21">
        <v>31.09</v>
      </c>
      <c r="I2094" s="21">
        <v>1098.4000000000001</v>
      </c>
      <c r="J2094" s="58">
        <v>0</v>
      </c>
      <c r="K2094" s="58">
        <v>0</v>
      </c>
      <c r="L2094" s="72">
        <v>0</v>
      </c>
      <c r="M2094" s="73">
        <v>0</v>
      </c>
      <c r="N2094" s="19">
        <v>0</v>
      </c>
      <c r="O2094" s="21">
        <v>0</v>
      </c>
      <c r="P2094" s="2">
        <v>1098</v>
      </c>
      <c r="Q2094" s="2" t="s">
        <v>41</v>
      </c>
      <c r="R2094" s="2" t="s">
        <v>1573</v>
      </c>
      <c r="S2094" s="2" t="s">
        <v>1574</v>
      </c>
      <c r="T2094" s="2" t="s">
        <v>194</v>
      </c>
      <c r="U2094" s="57" t="s">
        <v>669</v>
      </c>
      <c r="V2094" s="2">
        <v>45556</v>
      </c>
      <c r="W2094" s="2">
        <v>1</v>
      </c>
      <c r="X2094" s="74" t="s">
        <v>422</v>
      </c>
      <c r="Y2094" s="21" t="s">
        <v>4584</v>
      </c>
      <c r="Z2094" s="52">
        <v>22.964297201672565</v>
      </c>
    </row>
    <row r="2095" spans="1:26" x14ac:dyDescent="0.25">
      <c r="A2095" s="70" t="s">
        <v>4583</v>
      </c>
      <c r="B2095" s="2" t="s">
        <v>1577</v>
      </c>
      <c r="C2095" s="19" t="s">
        <v>3532</v>
      </c>
      <c r="D2095" s="2" t="s">
        <v>278</v>
      </c>
      <c r="E2095" s="14">
        <v>20060002</v>
      </c>
      <c r="F2095" s="14" t="s">
        <v>536</v>
      </c>
      <c r="G2095" s="19">
        <v>6</v>
      </c>
      <c r="H2095" s="21">
        <v>18.48</v>
      </c>
      <c r="I2095" s="21">
        <v>931.03</v>
      </c>
      <c r="J2095" s="58">
        <v>0</v>
      </c>
      <c r="K2095" s="58">
        <v>0</v>
      </c>
      <c r="L2095" s="72">
        <v>0</v>
      </c>
      <c r="M2095" s="73">
        <v>0</v>
      </c>
      <c r="N2095" s="19">
        <v>0</v>
      </c>
      <c r="O2095" s="21">
        <v>0</v>
      </c>
      <c r="P2095" s="2">
        <v>931</v>
      </c>
      <c r="Q2095" s="2" t="s">
        <v>41</v>
      </c>
      <c r="R2095" s="2" t="s">
        <v>1578</v>
      </c>
      <c r="S2095" s="2" t="s">
        <v>1579</v>
      </c>
      <c r="T2095" s="2" t="s">
        <v>1560</v>
      </c>
      <c r="U2095" s="57" t="s">
        <v>435</v>
      </c>
      <c r="V2095" s="2">
        <v>45579</v>
      </c>
      <c r="W2095" s="2">
        <v>1</v>
      </c>
      <c r="X2095" s="74" t="s">
        <v>422</v>
      </c>
      <c r="Y2095" s="21" t="s">
        <v>4584</v>
      </c>
      <c r="Z2095" s="52">
        <v>15.114123376623379</v>
      </c>
    </row>
    <row r="2096" spans="1:26" x14ac:dyDescent="0.25">
      <c r="A2096" s="70" t="s">
        <v>4583</v>
      </c>
      <c r="B2096" s="2" t="s">
        <v>4561</v>
      </c>
      <c r="C2096" s="19" t="s">
        <v>3532</v>
      </c>
      <c r="D2096" s="2" t="s">
        <v>278</v>
      </c>
      <c r="E2096" s="14">
        <v>20060002</v>
      </c>
      <c r="F2096" s="14" t="s">
        <v>544</v>
      </c>
      <c r="G2096" s="19">
        <v>10</v>
      </c>
      <c r="H2096" s="21">
        <v>39.549999999999997</v>
      </c>
      <c r="I2096" s="21">
        <v>1386.76</v>
      </c>
      <c r="J2096" s="58">
        <v>0</v>
      </c>
      <c r="K2096" s="58">
        <v>0</v>
      </c>
      <c r="L2096" s="72">
        <v>0</v>
      </c>
      <c r="M2096" s="73">
        <v>0</v>
      </c>
      <c r="N2096" s="19">
        <v>0</v>
      </c>
      <c r="O2096" s="21">
        <v>0</v>
      </c>
      <c r="P2096" s="2">
        <v>1387</v>
      </c>
      <c r="Q2096" s="2" t="s">
        <v>41</v>
      </c>
      <c r="R2096" s="2" t="s">
        <v>4562</v>
      </c>
      <c r="S2096" s="2" t="s">
        <v>4563</v>
      </c>
      <c r="T2096" s="2" t="s">
        <v>60</v>
      </c>
      <c r="U2096" s="57" t="s">
        <v>425</v>
      </c>
      <c r="V2096" s="2">
        <v>45642</v>
      </c>
      <c r="W2096" s="2">
        <v>1</v>
      </c>
      <c r="X2096" s="74" t="s">
        <v>422</v>
      </c>
      <c r="Y2096" s="21" t="s">
        <v>4584</v>
      </c>
      <c r="Z2096" s="52">
        <v>17.531731984829332</v>
      </c>
    </row>
    <row r="2097" spans="1:26" x14ac:dyDescent="0.25">
      <c r="A2097" s="70" t="s">
        <v>4583</v>
      </c>
      <c r="B2097" s="2" t="s">
        <v>3741</v>
      </c>
      <c r="C2097" s="19" t="s">
        <v>3532</v>
      </c>
      <c r="D2097" s="2" t="s">
        <v>278</v>
      </c>
      <c r="E2097" s="14">
        <v>20060002</v>
      </c>
      <c r="F2097" s="14" t="s">
        <v>478</v>
      </c>
      <c r="G2097" s="19">
        <v>7</v>
      </c>
      <c r="H2097" s="21">
        <v>107.32</v>
      </c>
      <c r="I2097" s="21">
        <v>3806.7300000000005</v>
      </c>
      <c r="J2097" s="58">
        <v>0</v>
      </c>
      <c r="K2097" s="58">
        <v>0</v>
      </c>
      <c r="L2097" s="72">
        <v>0</v>
      </c>
      <c r="M2097" s="73">
        <v>0</v>
      </c>
      <c r="N2097" s="19">
        <v>0</v>
      </c>
      <c r="O2097" s="21">
        <v>0</v>
      </c>
      <c r="P2097" s="2">
        <v>3807</v>
      </c>
      <c r="Q2097" s="2" t="s">
        <v>41</v>
      </c>
      <c r="R2097" s="2" t="s">
        <v>3742</v>
      </c>
      <c r="S2097" s="2" t="s">
        <v>3743</v>
      </c>
      <c r="T2097" s="2" t="s">
        <v>3744</v>
      </c>
      <c r="U2097" s="57">
        <v>0</v>
      </c>
      <c r="V2097" s="2">
        <v>46076</v>
      </c>
      <c r="W2097" s="2">
        <v>1</v>
      </c>
      <c r="X2097" s="74" t="s">
        <v>422</v>
      </c>
      <c r="Y2097" s="21" t="s">
        <v>4584</v>
      </c>
      <c r="Z2097" s="52">
        <v>12.414792210212454</v>
      </c>
    </row>
    <row r="2098" spans="1:26" x14ac:dyDescent="0.25">
      <c r="A2098" s="70" t="s">
        <v>4583</v>
      </c>
      <c r="B2098" s="2" t="s">
        <v>1584</v>
      </c>
      <c r="C2098" s="19" t="s">
        <v>3532</v>
      </c>
      <c r="D2098" s="2" t="s">
        <v>279</v>
      </c>
      <c r="E2098" s="14">
        <v>20060003</v>
      </c>
      <c r="F2098" s="14" t="s">
        <v>44</v>
      </c>
      <c r="G2098" s="19">
        <v>14</v>
      </c>
      <c r="H2098" s="21">
        <v>1985.5500000000004</v>
      </c>
      <c r="I2098" s="21">
        <v>69933.83</v>
      </c>
      <c r="J2098" s="58">
        <v>0</v>
      </c>
      <c r="K2098" s="58">
        <v>0</v>
      </c>
      <c r="L2098" s="72">
        <v>4530.0399999999936</v>
      </c>
      <c r="M2098" s="73">
        <v>25000</v>
      </c>
      <c r="N2098" s="19">
        <v>0</v>
      </c>
      <c r="O2098" s="21">
        <v>0</v>
      </c>
      <c r="P2098" s="2">
        <v>40404</v>
      </c>
      <c r="Q2098" s="2" t="s">
        <v>41</v>
      </c>
      <c r="R2098" s="2" t="s">
        <v>195</v>
      </c>
      <c r="S2098" s="2" t="s">
        <v>196</v>
      </c>
      <c r="T2098" s="2" t="s">
        <v>67</v>
      </c>
      <c r="U2098" s="57" t="s">
        <v>547</v>
      </c>
      <c r="V2098" s="2">
        <v>45524</v>
      </c>
      <c r="W2098" s="2">
        <v>1</v>
      </c>
      <c r="X2098" s="74" t="s">
        <v>422</v>
      </c>
      <c r="Y2098" s="21" t="s">
        <v>4584</v>
      </c>
      <c r="Z2098" s="52">
        <v>24.654972677595627</v>
      </c>
    </row>
    <row r="2099" spans="1:26" x14ac:dyDescent="0.25">
      <c r="A2099" s="70" t="s">
        <v>4583</v>
      </c>
      <c r="B2099" s="2" t="s">
        <v>1585</v>
      </c>
      <c r="C2099" s="19" t="s">
        <v>3532</v>
      </c>
      <c r="D2099" s="2" t="s">
        <v>279</v>
      </c>
      <c r="E2099" s="14">
        <v>20060003</v>
      </c>
      <c r="F2099" s="14" t="s">
        <v>427</v>
      </c>
      <c r="G2099" s="19">
        <v>2</v>
      </c>
      <c r="H2099" s="21">
        <v>6.5299999999999994</v>
      </c>
      <c r="I2099" s="21">
        <v>255.98000000000002</v>
      </c>
      <c r="J2099" s="58">
        <v>0</v>
      </c>
      <c r="K2099" s="58">
        <v>0</v>
      </c>
      <c r="L2099" s="72">
        <v>0</v>
      </c>
      <c r="M2099" s="73">
        <v>0</v>
      </c>
      <c r="N2099" s="19">
        <v>0</v>
      </c>
      <c r="O2099" s="21">
        <v>0</v>
      </c>
      <c r="P2099" s="2">
        <v>256</v>
      </c>
      <c r="Q2099" s="2" t="s">
        <v>41</v>
      </c>
      <c r="R2099" s="2" t="s">
        <v>1586</v>
      </c>
      <c r="S2099" s="2" t="s">
        <v>1587</v>
      </c>
      <c r="T2099" s="2" t="s">
        <v>1588</v>
      </c>
      <c r="U2099" s="57">
        <v>0</v>
      </c>
      <c r="V2099" s="2">
        <v>45859</v>
      </c>
      <c r="W2099" s="2">
        <v>1</v>
      </c>
      <c r="X2099" s="74" t="s">
        <v>422</v>
      </c>
      <c r="Y2099" s="21" t="s">
        <v>4584</v>
      </c>
      <c r="Z2099" s="52">
        <v>3.9200612557427266</v>
      </c>
    </row>
    <row r="2100" spans="1:26" x14ac:dyDescent="0.25">
      <c r="A2100" s="70" t="s">
        <v>4583</v>
      </c>
      <c r="B2100" s="2" t="s">
        <v>3734</v>
      </c>
      <c r="C2100" s="19" t="s">
        <v>3532</v>
      </c>
      <c r="D2100" s="2" t="s">
        <v>279</v>
      </c>
      <c r="E2100" s="14">
        <v>20060003</v>
      </c>
      <c r="F2100" s="14" t="s">
        <v>528</v>
      </c>
      <c r="G2100" s="19">
        <v>5</v>
      </c>
      <c r="H2100" s="21">
        <v>22.54</v>
      </c>
      <c r="I2100" s="21">
        <v>918.61</v>
      </c>
      <c r="J2100" s="58">
        <v>0</v>
      </c>
      <c r="K2100" s="58">
        <v>0</v>
      </c>
      <c r="L2100" s="72">
        <v>0</v>
      </c>
      <c r="M2100" s="73">
        <v>0</v>
      </c>
      <c r="N2100" s="19">
        <v>0</v>
      </c>
      <c r="O2100" s="21">
        <v>0</v>
      </c>
      <c r="P2100" s="2">
        <v>919</v>
      </c>
      <c r="Q2100" s="2" t="s">
        <v>41</v>
      </c>
      <c r="R2100" s="2" t="s">
        <v>3735</v>
      </c>
      <c r="S2100" s="2" t="s">
        <v>3736</v>
      </c>
      <c r="T2100" s="2" t="s">
        <v>3737</v>
      </c>
      <c r="U2100" s="57">
        <v>0</v>
      </c>
      <c r="V2100" s="2">
        <v>45867</v>
      </c>
      <c r="W2100" s="2">
        <v>1</v>
      </c>
      <c r="X2100" s="74" t="s">
        <v>422</v>
      </c>
      <c r="Y2100" s="21" t="s">
        <v>4584</v>
      </c>
      <c r="Z2100" s="52">
        <v>10.188664596273293</v>
      </c>
    </row>
    <row r="2101" spans="1:26" x14ac:dyDescent="0.25">
      <c r="A2101" s="70" t="s">
        <v>4583</v>
      </c>
      <c r="B2101" s="2" t="s">
        <v>1589</v>
      </c>
      <c r="C2101" s="19" t="s">
        <v>3532</v>
      </c>
      <c r="D2101" s="2" t="s">
        <v>280</v>
      </c>
      <c r="E2101" s="14">
        <v>20060004</v>
      </c>
      <c r="F2101" s="14" t="s">
        <v>44</v>
      </c>
      <c r="G2101" s="19">
        <v>14</v>
      </c>
      <c r="H2101" s="21">
        <v>220.09999999999997</v>
      </c>
      <c r="I2101" s="21">
        <v>9810.1800000000021</v>
      </c>
      <c r="J2101" s="58">
        <v>0</v>
      </c>
      <c r="K2101" s="58">
        <v>0</v>
      </c>
      <c r="L2101" s="72">
        <v>96.170000000012806</v>
      </c>
      <c r="M2101" s="73">
        <v>0</v>
      </c>
      <c r="N2101" s="19">
        <v>0</v>
      </c>
      <c r="O2101" s="21">
        <v>0</v>
      </c>
      <c r="P2101" s="2">
        <v>9714</v>
      </c>
      <c r="Q2101" s="2" t="s">
        <v>41</v>
      </c>
      <c r="R2101" s="2" t="s">
        <v>197</v>
      </c>
      <c r="S2101" s="2" t="s">
        <v>198</v>
      </c>
      <c r="T2101" s="2" t="s">
        <v>199</v>
      </c>
      <c r="U2101" s="57" t="s">
        <v>547</v>
      </c>
      <c r="V2101" s="2">
        <v>45556</v>
      </c>
      <c r="W2101" s="2">
        <v>1</v>
      </c>
      <c r="X2101" s="74" t="s">
        <v>422</v>
      </c>
      <c r="Y2101" s="21" t="s">
        <v>4584</v>
      </c>
      <c r="Z2101" s="52">
        <v>31.200027260336228</v>
      </c>
    </row>
    <row r="2102" spans="1:26" x14ac:dyDescent="0.25">
      <c r="A2102" s="70" t="s">
        <v>4583</v>
      </c>
      <c r="B2102" s="2" t="s">
        <v>3407</v>
      </c>
      <c r="C2102" s="19" t="s">
        <v>3532</v>
      </c>
      <c r="D2102" s="2" t="s">
        <v>280</v>
      </c>
      <c r="E2102" s="14">
        <v>20060004</v>
      </c>
      <c r="F2102" s="14" t="s">
        <v>516</v>
      </c>
      <c r="G2102" s="19">
        <v>7</v>
      </c>
      <c r="H2102" s="21">
        <v>32.36</v>
      </c>
      <c r="I2102" s="21">
        <v>1042.1499999999999</v>
      </c>
      <c r="J2102" s="58">
        <v>0</v>
      </c>
      <c r="K2102" s="58">
        <v>0</v>
      </c>
      <c r="L2102" s="72">
        <v>0</v>
      </c>
      <c r="M2102" s="73">
        <v>0</v>
      </c>
      <c r="N2102" s="19">
        <v>0</v>
      </c>
      <c r="O2102" s="21">
        <v>0</v>
      </c>
      <c r="P2102" s="2">
        <v>1042</v>
      </c>
      <c r="Q2102" s="2" t="s">
        <v>41</v>
      </c>
      <c r="R2102" s="2" t="s">
        <v>3408</v>
      </c>
      <c r="S2102" s="2" t="s">
        <v>3409</v>
      </c>
      <c r="T2102" s="2" t="s">
        <v>1565</v>
      </c>
      <c r="U2102" s="57" t="s">
        <v>425</v>
      </c>
      <c r="V2102" s="2">
        <v>45556</v>
      </c>
      <c r="W2102" s="2">
        <v>1</v>
      </c>
      <c r="X2102" s="74" t="s">
        <v>422</v>
      </c>
      <c r="Y2102" s="21" t="s">
        <v>4584</v>
      </c>
      <c r="Z2102" s="52">
        <v>11.271708899876389</v>
      </c>
    </row>
    <row r="2103" spans="1:26" x14ac:dyDescent="0.25">
      <c r="A2103" s="70" t="s">
        <v>4583</v>
      </c>
      <c r="B2103" s="2" t="s">
        <v>4175</v>
      </c>
      <c r="C2103" s="19" t="s">
        <v>3532</v>
      </c>
      <c r="D2103" s="2" t="s">
        <v>280</v>
      </c>
      <c r="E2103" s="14">
        <v>20060004</v>
      </c>
      <c r="F2103" s="14" t="s">
        <v>423</v>
      </c>
      <c r="G2103" s="19">
        <v>14</v>
      </c>
      <c r="H2103" s="21">
        <v>29.88</v>
      </c>
      <c r="I2103" s="21">
        <v>1171.1099999999999</v>
      </c>
      <c r="J2103" s="58">
        <v>0</v>
      </c>
      <c r="K2103" s="58">
        <v>0</v>
      </c>
      <c r="L2103" s="72">
        <v>0</v>
      </c>
      <c r="M2103" s="73">
        <v>0</v>
      </c>
      <c r="N2103" s="19">
        <v>0</v>
      </c>
      <c r="O2103" s="21">
        <v>0</v>
      </c>
      <c r="P2103" s="2">
        <v>1171</v>
      </c>
      <c r="Q2103" s="2" t="s">
        <v>41</v>
      </c>
      <c r="R2103" s="2" t="s">
        <v>4176</v>
      </c>
      <c r="S2103" s="2" t="s">
        <v>4177</v>
      </c>
      <c r="T2103" s="2" t="s">
        <v>199</v>
      </c>
      <c r="U2103" s="57" t="s">
        <v>547</v>
      </c>
      <c r="V2103" s="2">
        <v>45556</v>
      </c>
      <c r="W2103" s="2">
        <v>1</v>
      </c>
      <c r="X2103" s="74" t="s">
        <v>422</v>
      </c>
      <c r="Y2103" s="21" t="s">
        <v>4584</v>
      </c>
      <c r="Z2103" s="52">
        <v>27.435642570281125</v>
      </c>
    </row>
    <row r="2104" spans="1:26" x14ac:dyDescent="0.25">
      <c r="A2104" s="70" t="s">
        <v>4583</v>
      </c>
      <c r="B2104" s="2" t="s">
        <v>3347</v>
      </c>
      <c r="C2104" s="19" t="s">
        <v>3532</v>
      </c>
      <c r="D2104" s="2" t="s">
        <v>280</v>
      </c>
      <c r="E2104" s="14">
        <v>20060004</v>
      </c>
      <c r="F2104" s="14" t="s">
        <v>483</v>
      </c>
      <c r="G2104" s="19">
        <v>7</v>
      </c>
      <c r="H2104" s="21">
        <v>14.42</v>
      </c>
      <c r="I2104" s="21">
        <v>441.1</v>
      </c>
      <c r="J2104" s="58">
        <v>0</v>
      </c>
      <c r="K2104" s="58">
        <v>0</v>
      </c>
      <c r="L2104" s="72">
        <v>0</v>
      </c>
      <c r="M2104" s="73">
        <v>0</v>
      </c>
      <c r="N2104" s="19">
        <v>0</v>
      </c>
      <c r="O2104" s="21">
        <v>0</v>
      </c>
      <c r="P2104" s="2">
        <v>441</v>
      </c>
      <c r="Q2104" s="2" t="s">
        <v>41</v>
      </c>
      <c r="R2104" s="2" t="s">
        <v>3348</v>
      </c>
      <c r="S2104" s="2" t="s">
        <v>3349</v>
      </c>
      <c r="T2104" s="2" t="s">
        <v>1590</v>
      </c>
      <c r="U2104" s="57" t="s">
        <v>425</v>
      </c>
      <c r="V2104" s="2">
        <v>45642</v>
      </c>
      <c r="W2104" s="2">
        <v>1</v>
      </c>
      <c r="X2104" s="74" t="s">
        <v>422</v>
      </c>
      <c r="Y2104" s="21" t="s">
        <v>4584</v>
      </c>
      <c r="Z2104" s="52">
        <v>10.706310679611651</v>
      </c>
    </row>
    <row r="2105" spans="1:26" x14ac:dyDescent="0.25">
      <c r="A2105" s="70" t="s">
        <v>4583</v>
      </c>
      <c r="B2105" s="2" t="s">
        <v>1591</v>
      </c>
      <c r="C2105" s="19" t="s">
        <v>3532</v>
      </c>
      <c r="D2105" s="2" t="s">
        <v>280</v>
      </c>
      <c r="E2105" s="14">
        <v>20060004</v>
      </c>
      <c r="F2105" s="14" t="s">
        <v>638</v>
      </c>
      <c r="G2105" s="19">
        <v>14</v>
      </c>
      <c r="H2105" s="21">
        <v>52.620000000000005</v>
      </c>
      <c r="I2105" s="21">
        <v>1834.8899999999999</v>
      </c>
      <c r="J2105" s="58">
        <v>0</v>
      </c>
      <c r="K2105" s="58">
        <v>0</v>
      </c>
      <c r="L2105" s="72">
        <v>0</v>
      </c>
      <c r="M2105" s="73">
        <v>0</v>
      </c>
      <c r="N2105" s="19">
        <v>0</v>
      </c>
      <c r="O2105" s="21">
        <v>0</v>
      </c>
      <c r="P2105" s="2">
        <v>1835</v>
      </c>
      <c r="Q2105" s="2" t="s">
        <v>41</v>
      </c>
      <c r="R2105" s="2" t="s">
        <v>1592</v>
      </c>
      <c r="S2105" s="2" t="s">
        <v>1593</v>
      </c>
      <c r="T2105" s="2" t="s">
        <v>1565</v>
      </c>
      <c r="U2105" s="57" t="s">
        <v>425</v>
      </c>
      <c r="V2105" s="2">
        <v>45642</v>
      </c>
      <c r="W2105" s="2">
        <v>1</v>
      </c>
      <c r="X2105" s="74" t="s">
        <v>422</v>
      </c>
      <c r="Y2105" s="21" t="s">
        <v>4584</v>
      </c>
      <c r="Z2105" s="52">
        <v>24.4094070695553</v>
      </c>
    </row>
    <row r="2106" spans="1:26" x14ac:dyDescent="0.25">
      <c r="A2106" s="70" t="s">
        <v>4583</v>
      </c>
      <c r="B2106" s="2" t="s">
        <v>1594</v>
      </c>
      <c r="C2106" s="19" t="s">
        <v>3532</v>
      </c>
      <c r="D2106" s="2" t="s">
        <v>280</v>
      </c>
      <c r="E2106" s="14">
        <v>20060004</v>
      </c>
      <c r="F2106" s="14" t="s">
        <v>639</v>
      </c>
      <c r="G2106" s="19">
        <v>7</v>
      </c>
      <c r="H2106" s="21">
        <v>67.960000000000008</v>
      </c>
      <c r="I2106" s="21">
        <v>2835.4700000000003</v>
      </c>
      <c r="J2106" s="58">
        <v>0</v>
      </c>
      <c r="K2106" s="58">
        <v>0</v>
      </c>
      <c r="L2106" s="72">
        <v>0</v>
      </c>
      <c r="M2106" s="73">
        <v>0</v>
      </c>
      <c r="N2106" s="19">
        <v>0</v>
      </c>
      <c r="O2106" s="21">
        <v>0</v>
      </c>
      <c r="P2106" s="2">
        <v>2835</v>
      </c>
      <c r="Q2106" s="2" t="s">
        <v>41</v>
      </c>
      <c r="R2106" s="2" t="s">
        <v>1595</v>
      </c>
      <c r="S2106" s="2" t="s">
        <v>1596</v>
      </c>
      <c r="T2106" s="2" t="s">
        <v>199</v>
      </c>
      <c r="U2106" s="57" t="s">
        <v>547</v>
      </c>
      <c r="V2106" s="2">
        <v>45565</v>
      </c>
      <c r="W2106" s="2">
        <v>1</v>
      </c>
      <c r="X2106" s="74" t="s">
        <v>422</v>
      </c>
      <c r="Y2106" s="21" t="s">
        <v>4584</v>
      </c>
      <c r="Z2106" s="52">
        <v>14.602920835785756</v>
      </c>
    </row>
    <row r="2107" spans="1:26" x14ac:dyDescent="0.25">
      <c r="A2107" s="70" t="s">
        <v>4583</v>
      </c>
      <c r="B2107" s="2" t="s">
        <v>1597</v>
      </c>
      <c r="C2107" s="19" t="s">
        <v>3532</v>
      </c>
      <c r="D2107" s="2" t="s">
        <v>280</v>
      </c>
      <c r="E2107" s="14">
        <v>20060004</v>
      </c>
      <c r="F2107" s="14" t="s">
        <v>484</v>
      </c>
      <c r="G2107" s="19">
        <v>14</v>
      </c>
      <c r="H2107" s="21">
        <v>156.86000000000004</v>
      </c>
      <c r="I2107" s="21">
        <v>5318.23</v>
      </c>
      <c r="J2107" s="58">
        <v>0</v>
      </c>
      <c r="K2107" s="58">
        <v>0</v>
      </c>
      <c r="L2107" s="72">
        <v>0</v>
      </c>
      <c r="M2107" s="73">
        <v>0</v>
      </c>
      <c r="N2107" s="19">
        <v>0</v>
      </c>
      <c r="O2107" s="21">
        <v>0</v>
      </c>
      <c r="P2107" s="2">
        <v>5318</v>
      </c>
      <c r="Q2107" s="2" t="s">
        <v>41</v>
      </c>
      <c r="R2107" s="2" t="s">
        <v>1598</v>
      </c>
      <c r="S2107" s="2" t="s">
        <v>1599</v>
      </c>
      <c r="T2107" s="2" t="s">
        <v>199</v>
      </c>
      <c r="U2107" s="57" t="s">
        <v>547</v>
      </c>
      <c r="V2107" s="2">
        <v>45565</v>
      </c>
      <c r="W2107" s="2">
        <v>1</v>
      </c>
      <c r="X2107" s="74" t="s">
        <v>422</v>
      </c>
      <c r="Y2107" s="21" t="s">
        <v>4584</v>
      </c>
      <c r="Z2107" s="52">
        <v>23.733016702792291</v>
      </c>
    </row>
    <row r="2108" spans="1:26" x14ac:dyDescent="0.25">
      <c r="A2108" s="70" t="s">
        <v>4583</v>
      </c>
      <c r="B2108" s="2" t="s">
        <v>2973</v>
      </c>
      <c r="C2108" s="19" t="s">
        <v>3532</v>
      </c>
      <c r="D2108" s="2" t="s">
        <v>280</v>
      </c>
      <c r="E2108" s="14">
        <v>20060004</v>
      </c>
      <c r="F2108" s="14" t="s">
        <v>477</v>
      </c>
      <c r="G2108" s="19">
        <v>8</v>
      </c>
      <c r="H2108" s="21">
        <v>67.360000000000014</v>
      </c>
      <c r="I2108" s="21">
        <v>2563.94</v>
      </c>
      <c r="J2108" s="58">
        <v>0</v>
      </c>
      <c r="K2108" s="58">
        <v>0</v>
      </c>
      <c r="L2108" s="72">
        <v>0</v>
      </c>
      <c r="M2108" s="73">
        <v>0</v>
      </c>
      <c r="N2108" s="19">
        <v>0</v>
      </c>
      <c r="O2108" s="21">
        <v>0</v>
      </c>
      <c r="P2108" s="2">
        <v>2564</v>
      </c>
      <c r="Q2108" s="2" t="s">
        <v>41</v>
      </c>
      <c r="R2108" s="2" t="s">
        <v>2974</v>
      </c>
      <c r="S2108" s="2" t="s">
        <v>2975</v>
      </c>
      <c r="T2108" s="2" t="s">
        <v>199</v>
      </c>
      <c r="U2108" s="57" t="s">
        <v>547</v>
      </c>
      <c r="V2108" s="2">
        <v>45565</v>
      </c>
      <c r="W2108" s="2">
        <v>1</v>
      </c>
      <c r="X2108" s="74" t="s">
        <v>422</v>
      </c>
      <c r="Y2108" s="21" t="s">
        <v>4584</v>
      </c>
      <c r="Z2108" s="52">
        <v>15.225296912114013</v>
      </c>
    </row>
    <row r="2109" spans="1:26" x14ac:dyDescent="0.25">
      <c r="A2109" s="70" t="s">
        <v>4583</v>
      </c>
      <c r="B2109" s="2" t="s">
        <v>1600</v>
      </c>
      <c r="C2109" s="19" t="s">
        <v>3532</v>
      </c>
      <c r="D2109" s="2" t="s">
        <v>280</v>
      </c>
      <c r="E2109" s="14">
        <v>20060004</v>
      </c>
      <c r="F2109" s="14" t="s">
        <v>436</v>
      </c>
      <c r="G2109" s="19">
        <v>14</v>
      </c>
      <c r="H2109" s="21">
        <v>154.07999999999998</v>
      </c>
      <c r="I2109" s="21">
        <v>5759.2500000000009</v>
      </c>
      <c r="J2109" s="58">
        <v>0</v>
      </c>
      <c r="K2109" s="58">
        <v>0</v>
      </c>
      <c r="L2109" s="72">
        <v>0</v>
      </c>
      <c r="M2109" s="73">
        <v>0</v>
      </c>
      <c r="N2109" s="19">
        <v>0</v>
      </c>
      <c r="O2109" s="21">
        <v>0</v>
      </c>
      <c r="P2109" s="2">
        <v>5759</v>
      </c>
      <c r="Q2109" s="2" t="s">
        <v>41</v>
      </c>
      <c r="R2109" s="2" t="s">
        <v>1601</v>
      </c>
      <c r="S2109" s="2" t="s">
        <v>1602</v>
      </c>
      <c r="T2109" s="2" t="s">
        <v>199</v>
      </c>
      <c r="U2109" s="57" t="s">
        <v>547</v>
      </c>
      <c r="V2109" s="2">
        <v>45572</v>
      </c>
      <c r="W2109" s="2">
        <v>1</v>
      </c>
      <c r="X2109" s="74" t="s">
        <v>422</v>
      </c>
      <c r="Y2109" s="21" t="s">
        <v>4584</v>
      </c>
      <c r="Z2109" s="52">
        <v>26.164816978193155</v>
      </c>
    </row>
    <row r="2110" spans="1:26" x14ac:dyDescent="0.25">
      <c r="A2110" s="70" t="s">
        <v>4583</v>
      </c>
      <c r="B2110" s="2" t="s">
        <v>1603</v>
      </c>
      <c r="C2110" s="19" t="s">
        <v>3532</v>
      </c>
      <c r="D2110" s="2" t="s">
        <v>280</v>
      </c>
      <c r="E2110" s="14">
        <v>20060004</v>
      </c>
      <c r="F2110" s="14" t="s">
        <v>548</v>
      </c>
      <c r="G2110" s="19">
        <v>7</v>
      </c>
      <c r="H2110" s="21">
        <v>89.02</v>
      </c>
      <c r="I2110" s="21">
        <v>3690.25</v>
      </c>
      <c r="J2110" s="58">
        <v>0</v>
      </c>
      <c r="K2110" s="58">
        <v>0</v>
      </c>
      <c r="L2110" s="72">
        <v>0</v>
      </c>
      <c r="M2110" s="73">
        <v>0</v>
      </c>
      <c r="N2110" s="19">
        <v>0</v>
      </c>
      <c r="O2110" s="21">
        <v>0</v>
      </c>
      <c r="P2110" s="2">
        <v>3690</v>
      </c>
      <c r="Q2110" s="2" t="s">
        <v>41</v>
      </c>
      <c r="R2110" s="2" t="s">
        <v>1604</v>
      </c>
      <c r="S2110" s="2" t="s">
        <v>1605</v>
      </c>
      <c r="T2110" s="2" t="s">
        <v>199</v>
      </c>
      <c r="U2110" s="57" t="s">
        <v>547</v>
      </c>
      <c r="V2110" s="2">
        <v>45586</v>
      </c>
      <c r="W2110" s="2">
        <v>1</v>
      </c>
      <c r="X2110" s="74" t="s">
        <v>422</v>
      </c>
      <c r="Y2110" s="21" t="s">
        <v>4584</v>
      </c>
      <c r="Z2110" s="52">
        <v>14.508958660975065</v>
      </c>
    </row>
    <row r="2111" spans="1:26" x14ac:dyDescent="0.25">
      <c r="A2111" s="70" t="s">
        <v>4583</v>
      </c>
      <c r="B2111" s="2" t="s">
        <v>1606</v>
      </c>
      <c r="C2111" s="19" t="s">
        <v>3532</v>
      </c>
      <c r="D2111" s="2" t="s">
        <v>280</v>
      </c>
      <c r="E2111" s="14">
        <v>20060004</v>
      </c>
      <c r="F2111" s="14" t="s">
        <v>444</v>
      </c>
      <c r="G2111" s="19">
        <v>7</v>
      </c>
      <c r="H2111" s="21">
        <v>13.96</v>
      </c>
      <c r="I2111" s="21">
        <v>649.47</v>
      </c>
      <c r="J2111" s="58">
        <v>0</v>
      </c>
      <c r="K2111" s="58">
        <v>0</v>
      </c>
      <c r="L2111" s="72">
        <v>0</v>
      </c>
      <c r="M2111" s="73">
        <v>0</v>
      </c>
      <c r="N2111" s="19">
        <v>0</v>
      </c>
      <c r="O2111" s="21">
        <v>0</v>
      </c>
      <c r="P2111" s="2">
        <v>649</v>
      </c>
      <c r="Q2111" s="2" t="s">
        <v>41</v>
      </c>
      <c r="R2111" s="2" t="s">
        <v>1607</v>
      </c>
      <c r="S2111" s="2" t="s">
        <v>1608</v>
      </c>
      <c r="T2111" s="2" t="s">
        <v>199</v>
      </c>
      <c r="U2111" s="57" t="s">
        <v>547</v>
      </c>
      <c r="V2111" s="2">
        <v>45600</v>
      </c>
      <c r="W2111" s="2">
        <v>1</v>
      </c>
      <c r="X2111" s="74" t="s">
        <v>422</v>
      </c>
      <c r="Y2111" s="21" t="s">
        <v>4584</v>
      </c>
      <c r="Z2111" s="52">
        <v>16.283273638968481</v>
      </c>
    </row>
    <row r="2112" spans="1:26" x14ac:dyDescent="0.25">
      <c r="A2112" s="70" t="s">
        <v>4583</v>
      </c>
      <c r="B2112" s="2" t="s">
        <v>3652</v>
      </c>
      <c r="C2112" s="19" t="s">
        <v>3532</v>
      </c>
      <c r="D2112" s="2" t="s">
        <v>280</v>
      </c>
      <c r="E2112" s="14">
        <v>20060004</v>
      </c>
      <c r="F2112" s="14" t="s">
        <v>445</v>
      </c>
      <c r="G2112" s="19">
        <v>14</v>
      </c>
      <c r="H2112" s="21">
        <v>57.360000000000007</v>
      </c>
      <c r="I2112" s="21">
        <v>2223.4299999999998</v>
      </c>
      <c r="J2112" s="58">
        <v>0</v>
      </c>
      <c r="K2112" s="58">
        <v>0</v>
      </c>
      <c r="L2112" s="72">
        <v>0</v>
      </c>
      <c r="M2112" s="73">
        <v>0</v>
      </c>
      <c r="N2112" s="19">
        <v>0</v>
      </c>
      <c r="O2112" s="21">
        <v>0</v>
      </c>
      <c r="P2112" s="2">
        <v>2223</v>
      </c>
      <c r="Q2112" s="2" t="s">
        <v>41</v>
      </c>
      <c r="R2112" s="2" t="s">
        <v>3653</v>
      </c>
      <c r="S2112" s="2" t="s">
        <v>3654</v>
      </c>
      <c r="T2112" s="2" t="s">
        <v>3655</v>
      </c>
      <c r="U2112" s="57" t="s">
        <v>491</v>
      </c>
      <c r="V2112" s="2">
        <v>45600</v>
      </c>
      <c r="W2112" s="2">
        <v>1</v>
      </c>
      <c r="X2112" s="74" t="s">
        <v>422</v>
      </c>
      <c r="Y2112" s="21" t="s">
        <v>4584</v>
      </c>
      <c r="Z2112" s="52">
        <v>27.13390864714086</v>
      </c>
    </row>
    <row r="2113" spans="1:26" x14ac:dyDescent="0.25">
      <c r="A2113" s="70" t="s">
        <v>4583</v>
      </c>
      <c r="B2113" s="2" t="s">
        <v>4316</v>
      </c>
      <c r="C2113" s="19" t="s">
        <v>3532</v>
      </c>
      <c r="D2113" s="2" t="s">
        <v>280</v>
      </c>
      <c r="E2113" s="14">
        <v>20060004</v>
      </c>
      <c r="F2113" s="14" t="s">
        <v>586</v>
      </c>
      <c r="G2113" s="19">
        <v>13</v>
      </c>
      <c r="H2113" s="21">
        <v>46.940000000000005</v>
      </c>
      <c r="I2113" s="21">
        <v>1900.03</v>
      </c>
      <c r="J2113" s="58">
        <v>0</v>
      </c>
      <c r="K2113" s="58">
        <v>0</v>
      </c>
      <c r="L2113" s="72">
        <v>0</v>
      </c>
      <c r="M2113" s="73">
        <v>0</v>
      </c>
      <c r="N2113" s="19">
        <v>0</v>
      </c>
      <c r="O2113" s="21">
        <v>0</v>
      </c>
      <c r="P2113" s="2">
        <v>1900</v>
      </c>
      <c r="Q2113" s="2" t="s">
        <v>41</v>
      </c>
      <c r="R2113" s="2" t="s">
        <v>4317</v>
      </c>
      <c r="S2113" s="2" t="s">
        <v>4318</v>
      </c>
      <c r="T2113" s="2" t="s">
        <v>1609</v>
      </c>
      <c r="U2113" s="57" t="s">
        <v>480</v>
      </c>
      <c r="V2113" s="2">
        <v>45614</v>
      </c>
      <c r="W2113" s="2">
        <v>1</v>
      </c>
      <c r="X2113" s="74" t="s">
        <v>422</v>
      </c>
      <c r="Y2113" s="21" t="s">
        <v>4584</v>
      </c>
      <c r="Z2113" s="52">
        <v>26.310598636557305</v>
      </c>
    </row>
    <row r="2114" spans="1:26" x14ac:dyDescent="0.25">
      <c r="A2114" s="70" t="s">
        <v>4583</v>
      </c>
      <c r="B2114" s="2" t="s">
        <v>4319</v>
      </c>
      <c r="C2114" s="19" t="s">
        <v>3532</v>
      </c>
      <c r="D2114" s="2" t="s">
        <v>280</v>
      </c>
      <c r="E2114" s="14">
        <v>20060004</v>
      </c>
      <c r="F2114" s="14" t="s">
        <v>589</v>
      </c>
      <c r="G2114" s="19">
        <v>7</v>
      </c>
      <c r="H2114" s="21">
        <v>30.560000000000002</v>
      </c>
      <c r="I2114" s="21">
        <v>1119.3399999999999</v>
      </c>
      <c r="J2114" s="58">
        <v>0</v>
      </c>
      <c r="K2114" s="58">
        <v>0</v>
      </c>
      <c r="L2114" s="72">
        <v>0</v>
      </c>
      <c r="M2114" s="73">
        <v>0</v>
      </c>
      <c r="N2114" s="19">
        <v>0</v>
      </c>
      <c r="O2114" s="21">
        <v>0</v>
      </c>
      <c r="P2114" s="2">
        <v>1119</v>
      </c>
      <c r="Q2114" s="2" t="s">
        <v>41</v>
      </c>
      <c r="R2114" s="2" t="s">
        <v>4320</v>
      </c>
      <c r="S2114" s="2" t="s">
        <v>4321</v>
      </c>
      <c r="T2114" s="2" t="s">
        <v>199</v>
      </c>
      <c r="U2114" s="57" t="s">
        <v>547</v>
      </c>
      <c r="V2114" s="2">
        <v>45614</v>
      </c>
      <c r="W2114" s="2">
        <v>1</v>
      </c>
      <c r="X2114" s="74" t="s">
        <v>422</v>
      </c>
      <c r="Y2114" s="21" t="s">
        <v>4584</v>
      </c>
      <c r="Z2114" s="52">
        <v>12.819666230366492</v>
      </c>
    </row>
    <row r="2115" spans="1:26" x14ac:dyDescent="0.25">
      <c r="A2115" s="70" t="s">
        <v>4583</v>
      </c>
      <c r="B2115" s="2" t="s">
        <v>3730</v>
      </c>
      <c r="C2115" s="19" t="s">
        <v>3532</v>
      </c>
      <c r="D2115" s="2" t="s">
        <v>280</v>
      </c>
      <c r="E2115" s="14">
        <v>20060004</v>
      </c>
      <c r="F2115" s="14" t="s">
        <v>489</v>
      </c>
      <c r="G2115" s="19">
        <v>14</v>
      </c>
      <c r="H2115" s="21">
        <v>137.56</v>
      </c>
      <c r="I2115" s="21">
        <v>5029.07</v>
      </c>
      <c r="J2115" s="58">
        <v>0</v>
      </c>
      <c r="K2115" s="58">
        <v>0</v>
      </c>
      <c r="L2115" s="72">
        <v>0</v>
      </c>
      <c r="M2115" s="73">
        <v>0</v>
      </c>
      <c r="N2115" s="19">
        <v>0</v>
      </c>
      <c r="O2115" s="21">
        <v>0</v>
      </c>
      <c r="P2115" s="2">
        <v>5029</v>
      </c>
      <c r="Q2115" s="2" t="s">
        <v>41</v>
      </c>
      <c r="R2115" s="2" t="s">
        <v>3731</v>
      </c>
      <c r="S2115" s="2" t="s">
        <v>3732</v>
      </c>
      <c r="T2115" s="2" t="s">
        <v>3733</v>
      </c>
      <c r="U2115" s="57" t="s">
        <v>425</v>
      </c>
      <c r="V2115" s="2">
        <v>45619</v>
      </c>
      <c r="W2115" s="2">
        <v>1</v>
      </c>
      <c r="X2115" s="74" t="s">
        <v>422</v>
      </c>
      <c r="Y2115" s="21" t="s">
        <v>4584</v>
      </c>
      <c r="Z2115" s="52">
        <v>25.591371038092472</v>
      </c>
    </row>
    <row r="2116" spans="1:26" x14ac:dyDescent="0.25">
      <c r="A2116" s="70" t="s">
        <v>4583</v>
      </c>
      <c r="B2116" s="2" t="s">
        <v>1610</v>
      </c>
      <c r="C2116" s="19" t="s">
        <v>3532</v>
      </c>
      <c r="D2116" s="2" t="s">
        <v>280</v>
      </c>
      <c r="E2116" s="14">
        <v>20060004</v>
      </c>
      <c r="F2116" s="14" t="s">
        <v>449</v>
      </c>
      <c r="G2116" s="19">
        <v>13</v>
      </c>
      <c r="H2116" s="21">
        <v>41.36</v>
      </c>
      <c r="I2116" s="21">
        <v>1636.8200000000002</v>
      </c>
      <c r="J2116" s="58">
        <v>0</v>
      </c>
      <c r="K2116" s="58">
        <v>0</v>
      </c>
      <c r="L2116" s="72">
        <v>0</v>
      </c>
      <c r="M2116" s="73">
        <v>0</v>
      </c>
      <c r="N2116" s="19">
        <v>0</v>
      </c>
      <c r="O2116" s="21">
        <v>0</v>
      </c>
      <c r="P2116" s="2">
        <v>1637</v>
      </c>
      <c r="Q2116" s="2" t="s">
        <v>41</v>
      </c>
      <c r="R2116" s="2" t="s">
        <v>1611</v>
      </c>
      <c r="S2116" s="2" t="s">
        <v>1612</v>
      </c>
      <c r="T2116" s="2" t="s">
        <v>199</v>
      </c>
      <c r="U2116" s="57" t="s">
        <v>547</v>
      </c>
      <c r="V2116" s="2">
        <v>45619</v>
      </c>
      <c r="W2116" s="2">
        <v>1</v>
      </c>
      <c r="X2116" s="74" t="s">
        <v>422</v>
      </c>
      <c r="Y2116" s="21" t="s">
        <v>4584</v>
      </c>
      <c r="Z2116" s="52">
        <v>25.723718568665383</v>
      </c>
    </row>
    <row r="2117" spans="1:26" x14ac:dyDescent="0.25">
      <c r="A2117" s="70" t="s">
        <v>4583</v>
      </c>
      <c r="B2117" s="2" t="s">
        <v>3410</v>
      </c>
      <c r="C2117" s="19" t="s">
        <v>3532</v>
      </c>
      <c r="D2117" s="2" t="s">
        <v>280</v>
      </c>
      <c r="E2117" s="14">
        <v>20060004</v>
      </c>
      <c r="F2117" s="14" t="s">
        <v>674</v>
      </c>
      <c r="G2117" s="19">
        <v>13</v>
      </c>
      <c r="H2117" s="21">
        <v>101.33999999999999</v>
      </c>
      <c r="I2117" s="21">
        <v>3859.2699999999995</v>
      </c>
      <c r="J2117" s="58">
        <v>0</v>
      </c>
      <c r="K2117" s="58">
        <v>0</v>
      </c>
      <c r="L2117" s="72">
        <v>0</v>
      </c>
      <c r="M2117" s="73">
        <v>0</v>
      </c>
      <c r="N2117" s="19">
        <v>0</v>
      </c>
      <c r="O2117" s="21">
        <v>0</v>
      </c>
      <c r="P2117" s="2">
        <v>3859</v>
      </c>
      <c r="Q2117" s="2" t="s">
        <v>41</v>
      </c>
      <c r="R2117" s="2" t="s">
        <v>909</v>
      </c>
      <c r="S2117" s="2" t="s">
        <v>3411</v>
      </c>
      <c r="T2117" s="2" t="s">
        <v>199</v>
      </c>
      <c r="U2117" s="57" t="s">
        <v>547</v>
      </c>
      <c r="V2117" s="2">
        <v>45663</v>
      </c>
      <c r="W2117" s="2">
        <v>1</v>
      </c>
      <c r="X2117" s="74" t="s">
        <v>422</v>
      </c>
      <c r="Y2117" s="21" t="s">
        <v>4584</v>
      </c>
      <c r="Z2117" s="52">
        <v>24.753557331754489</v>
      </c>
    </row>
    <row r="2118" spans="1:26" x14ac:dyDescent="0.25">
      <c r="A2118" s="70" t="s">
        <v>4583</v>
      </c>
      <c r="B2118" s="2" t="s">
        <v>4704</v>
      </c>
      <c r="C2118" s="19" t="s">
        <v>3532</v>
      </c>
      <c r="D2118" s="2" t="s">
        <v>280</v>
      </c>
      <c r="E2118" s="14">
        <v>20060004</v>
      </c>
      <c r="F2118" s="14" t="s">
        <v>679</v>
      </c>
      <c r="G2118" s="19">
        <v>6</v>
      </c>
      <c r="H2118" s="21">
        <v>18.12</v>
      </c>
      <c r="I2118" s="21">
        <v>640.42999999999995</v>
      </c>
      <c r="J2118" s="58">
        <v>0</v>
      </c>
      <c r="K2118" s="58">
        <v>0</v>
      </c>
      <c r="L2118" s="72">
        <v>0</v>
      </c>
      <c r="M2118" s="73">
        <v>0</v>
      </c>
      <c r="N2118" s="19">
        <v>0</v>
      </c>
      <c r="O2118" s="21">
        <v>0</v>
      </c>
      <c r="P2118" s="2">
        <v>640</v>
      </c>
      <c r="Q2118" s="2" t="s">
        <v>41</v>
      </c>
      <c r="R2118" s="2" t="s">
        <v>4705</v>
      </c>
      <c r="S2118" s="2" t="s">
        <v>4706</v>
      </c>
      <c r="T2118" s="2" t="s">
        <v>199</v>
      </c>
      <c r="U2118" s="57">
        <v>0</v>
      </c>
      <c r="V2118" s="2">
        <v>0</v>
      </c>
      <c r="W2118" s="2">
        <v>1</v>
      </c>
      <c r="X2118" s="74" t="s">
        <v>422</v>
      </c>
      <c r="Y2118" s="21" t="s">
        <v>4584</v>
      </c>
      <c r="Z2118" s="52">
        <v>10.603145695364237</v>
      </c>
    </row>
    <row r="2119" spans="1:26" x14ac:dyDescent="0.25">
      <c r="A2119" s="70" t="s">
        <v>4583</v>
      </c>
      <c r="B2119" s="2" t="s">
        <v>3990</v>
      </c>
      <c r="C2119" s="19" t="s">
        <v>3532</v>
      </c>
      <c r="D2119" s="2" t="s">
        <v>280</v>
      </c>
      <c r="E2119" s="14">
        <v>20060004</v>
      </c>
      <c r="F2119" s="14" t="s">
        <v>492</v>
      </c>
      <c r="G2119" s="19">
        <v>6</v>
      </c>
      <c r="H2119" s="21">
        <v>44.519999999999996</v>
      </c>
      <c r="I2119" s="21">
        <v>1520.79</v>
      </c>
      <c r="J2119" s="58">
        <v>0</v>
      </c>
      <c r="K2119" s="58">
        <v>0</v>
      </c>
      <c r="L2119" s="72">
        <v>0</v>
      </c>
      <c r="M2119" s="73">
        <v>0</v>
      </c>
      <c r="N2119" s="19">
        <v>0</v>
      </c>
      <c r="O2119" s="21">
        <v>0</v>
      </c>
      <c r="P2119" s="2">
        <v>1521</v>
      </c>
      <c r="Q2119" s="2" t="s">
        <v>41</v>
      </c>
      <c r="R2119" s="2" t="s">
        <v>3991</v>
      </c>
      <c r="S2119" s="2" t="s">
        <v>3992</v>
      </c>
      <c r="T2119" s="2" t="s">
        <v>199</v>
      </c>
      <c r="U2119" s="57">
        <v>0</v>
      </c>
      <c r="V2119" s="2">
        <v>0</v>
      </c>
      <c r="W2119" s="2">
        <v>1</v>
      </c>
      <c r="X2119" s="74" t="s">
        <v>422</v>
      </c>
      <c r="Y2119" s="21" t="s">
        <v>4584</v>
      </c>
      <c r="Z2119" s="52">
        <v>10.24791105121294</v>
      </c>
    </row>
    <row r="2120" spans="1:26" x14ac:dyDescent="0.25">
      <c r="A2120" s="70" t="s">
        <v>4583</v>
      </c>
      <c r="B2120" s="2" t="s">
        <v>4085</v>
      </c>
      <c r="C2120" s="19" t="s">
        <v>3532</v>
      </c>
      <c r="D2120" s="2" t="s">
        <v>280</v>
      </c>
      <c r="E2120" s="14">
        <v>20060004</v>
      </c>
      <c r="F2120" s="14" t="s">
        <v>682</v>
      </c>
      <c r="G2120" s="19">
        <v>13</v>
      </c>
      <c r="H2120" s="21">
        <v>29.420000000000005</v>
      </c>
      <c r="I2120" s="21">
        <v>1048.94</v>
      </c>
      <c r="J2120" s="58">
        <v>0</v>
      </c>
      <c r="K2120" s="58">
        <v>0</v>
      </c>
      <c r="L2120" s="72">
        <v>0</v>
      </c>
      <c r="M2120" s="73">
        <v>0</v>
      </c>
      <c r="N2120" s="19">
        <v>0</v>
      </c>
      <c r="O2120" s="21">
        <v>0</v>
      </c>
      <c r="P2120" s="2">
        <v>1049</v>
      </c>
      <c r="Q2120" s="2" t="s">
        <v>41</v>
      </c>
      <c r="R2120" s="2" t="s">
        <v>4086</v>
      </c>
      <c r="S2120" s="2" t="s">
        <v>4087</v>
      </c>
      <c r="T2120" s="2" t="s">
        <v>199</v>
      </c>
      <c r="U2120" s="57">
        <v>0</v>
      </c>
      <c r="V2120" s="2">
        <v>0</v>
      </c>
      <c r="W2120" s="2">
        <v>1</v>
      </c>
      <c r="X2120" s="74" t="s">
        <v>422</v>
      </c>
      <c r="Y2120" s="21" t="s">
        <v>4584</v>
      </c>
      <c r="Z2120" s="52">
        <v>23.175084976206659</v>
      </c>
    </row>
    <row r="2121" spans="1:26" x14ac:dyDescent="0.25">
      <c r="A2121" s="70" t="s">
        <v>4583</v>
      </c>
      <c r="B2121" s="2" t="s">
        <v>2130</v>
      </c>
      <c r="C2121" s="19" t="s">
        <v>3532</v>
      </c>
      <c r="D2121" s="2" t="s">
        <v>280</v>
      </c>
      <c r="E2121" s="14">
        <v>20060004</v>
      </c>
      <c r="F2121" s="14" t="s">
        <v>715</v>
      </c>
      <c r="G2121" s="19">
        <v>13</v>
      </c>
      <c r="H2121" s="21">
        <v>22.28</v>
      </c>
      <c r="I2121" s="21">
        <v>891.81999999999982</v>
      </c>
      <c r="J2121" s="58">
        <v>0</v>
      </c>
      <c r="K2121" s="58">
        <v>0</v>
      </c>
      <c r="L2121" s="72">
        <v>0</v>
      </c>
      <c r="M2121" s="73">
        <v>0</v>
      </c>
      <c r="N2121" s="19">
        <v>0</v>
      </c>
      <c r="O2121" s="21">
        <v>0</v>
      </c>
      <c r="P2121" s="2">
        <v>892</v>
      </c>
      <c r="Q2121" s="2" t="s">
        <v>41</v>
      </c>
      <c r="R2121" s="2" t="s">
        <v>2131</v>
      </c>
      <c r="S2121" s="2" t="s">
        <v>2132</v>
      </c>
      <c r="T2121" s="2" t="s">
        <v>199</v>
      </c>
      <c r="U2121" s="57">
        <v>0</v>
      </c>
      <c r="V2121" s="2">
        <v>45916</v>
      </c>
      <c r="W2121" s="2">
        <v>1</v>
      </c>
      <c r="X2121" s="74" t="s">
        <v>422</v>
      </c>
      <c r="Y2121" s="21" t="s">
        <v>4584</v>
      </c>
      <c r="Z2121" s="52">
        <v>26.018087971274682</v>
      </c>
    </row>
    <row r="2122" spans="1:26" x14ac:dyDescent="0.25">
      <c r="A2122" s="70" t="s">
        <v>4583</v>
      </c>
      <c r="B2122" s="2" t="s">
        <v>4088</v>
      </c>
      <c r="C2122" s="19" t="s">
        <v>3532</v>
      </c>
      <c r="D2122" s="2" t="s">
        <v>280</v>
      </c>
      <c r="E2122" s="14">
        <v>20060004</v>
      </c>
      <c r="F2122" s="14" t="s">
        <v>1614</v>
      </c>
      <c r="G2122" s="19">
        <v>7</v>
      </c>
      <c r="H2122" s="21">
        <v>61.92</v>
      </c>
      <c r="I2122" s="21">
        <v>2000.8</v>
      </c>
      <c r="J2122" s="58">
        <v>0</v>
      </c>
      <c r="K2122" s="58">
        <v>0</v>
      </c>
      <c r="L2122" s="72">
        <v>0</v>
      </c>
      <c r="M2122" s="73">
        <v>0</v>
      </c>
      <c r="N2122" s="19">
        <v>0</v>
      </c>
      <c r="O2122" s="21">
        <v>0</v>
      </c>
      <c r="P2122" s="2">
        <v>2001</v>
      </c>
      <c r="Q2122" s="2" t="s">
        <v>41</v>
      </c>
      <c r="R2122" s="2" t="s">
        <v>4089</v>
      </c>
      <c r="S2122" s="2" t="s">
        <v>4090</v>
      </c>
      <c r="T2122" s="2" t="s">
        <v>3582</v>
      </c>
      <c r="U2122" s="57">
        <v>0</v>
      </c>
      <c r="V2122" s="2">
        <v>45867</v>
      </c>
      <c r="W2122" s="2">
        <v>1</v>
      </c>
      <c r="X2122" s="74" t="s">
        <v>422</v>
      </c>
      <c r="Y2122" s="21" t="s">
        <v>4584</v>
      </c>
      <c r="Z2122" s="52">
        <v>11.309431524547804</v>
      </c>
    </row>
    <row r="2123" spans="1:26" x14ac:dyDescent="0.25">
      <c r="A2123" s="70" t="s">
        <v>4583</v>
      </c>
      <c r="B2123" s="2" t="s">
        <v>3993</v>
      </c>
      <c r="C2123" s="19" t="s">
        <v>3532</v>
      </c>
      <c r="D2123" s="2" t="s">
        <v>280</v>
      </c>
      <c r="E2123" s="14">
        <v>20060004</v>
      </c>
      <c r="F2123" s="14" t="s">
        <v>1965</v>
      </c>
      <c r="G2123" s="19">
        <v>14</v>
      </c>
      <c r="H2123" s="21">
        <v>89.779999999999987</v>
      </c>
      <c r="I2123" s="21">
        <v>3211.8300000000004</v>
      </c>
      <c r="J2123" s="58">
        <v>0</v>
      </c>
      <c r="K2123" s="58">
        <v>0</v>
      </c>
      <c r="L2123" s="72">
        <v>0</v>
      </c>
      <c r="M2123" s="73">
        <v>0</v>
      </c>
      <c r="N2123" s="19">
        <v>0</v>
      </c>
      <c r="O2123" s="21">
        <v>0</v>
      </c>
      <c r="P2123" s="2">
        <v>3212</v>
      </c>
      <c r="Q2123" s="2" t="s">
        <v>41</v>
      </c>
      <c r="R2123" s="2" t="s">
        <v>2831</v>
      </c>
      <c r="S2123" s="2" t="s">
        <v>3994</v>
      </c>
      <c r="T2123" s="2" t="s">
        <v>1630</v>
      </c>
      <c r="U2123" s="57">
        <v>0</v>
      </c>
      <c r="V2123" s="2">
        <v>0</v>
      </c>
      <c r="W2123" s="2">
        <v>1</v>
      </c>
      <c r="X2123" s="74" t="s">
        <v>422</v>
      </c>
      <c r="Y2123" s="21" t="s">
        <v>4584</v>
      </c>
      <c r="Z2123" s="52">
        <v>25.042114056582768</v>
      </c>
    </row>
    <row r="2124" spans="1:26" x14ac:dyDescent="0.25">
      <c r="A2124" s="70" t="s">
        <v>4583</v>
      </c>
      <c r="B2124" s="2" t="s">
        <v>1615</v>
      </c>
      <c r="C2124" s="19" t="s">
        <v>3532</v>
      </c>
      <c r="D2124" s="2" t="s">
        <v>287</v>
      </c>
      <c r="E2124" s="14">
        <v>20060005</v>
      </c>
      <c r="F2124" s="14" t="s">
        <v>617</v>
      </c>
      <c r="G2124" s="19">
        <v>14</v>
      </c>
      <c r="H2124" s="21">
        <v>287.54000000000002</v>
      </c>
      <c r="I2124" s="21">
        <v>10828.410000000002</v>
      </c>
      <c r="J2124" s="58">
        <v>0</v>
      </c>
      <c r="K2124" s="58">
        <v>0</v>
      </c>
      <c r="L2124" s="72">
        <v>0</v>
      </c>
      <c r="M2124" s="73">
        <v>0</v>
      </c>
      <c r="N2124" s="19">
        <v>0</v>
      </c>
      <c r="O2124" s="21">
        <v>0</v>
      </c>
      <c r="P2124" s="2">
        <v>10828</v>
      </c>
      <c r="Q2124" s="2" t="s">
        <v>41</v>
      </c>
      <c r="R2124" s="2" t="s">
        <v>1616</v>
      </c>
      <c r="S2124" s="2" t="s">
        <v>1617</v>
      </c>
      <c r="T2124" s="2" t="s">
        <v>194</v>
      </c>
      <c r="U2124" s="57" t="s">
        <v>669</v>
      </c>
      <c r="V2124" s="2">
        <v>45663</v>
      </c>
      <c r="W2124" s="2">
        <v>1</v>
      </c>
      <c r="X2124" s="74" t="s">
        <v>422</v>
      </c>
      <c r="Y2124" s="21" t="s">
        <v>4584</v>
      </c>
      <c r="Z2124" s="52">
        <v>26.361156708631846</v>
      </c>
    </row>
    <row r="2125" spans="1:26" x14ac:dyDescent="0.25">
      <c r="A2125" s="70" t="s">
        <v>4583</v>
      </c>
      <c r="B2125" s="2" t="s">
        <v>1618</v>
      </c>
      <c r="C2125" s="19" t="s">
        <v>3532</v>
      </c>
      <c r="D2125" s="2" t="s">
        <v>287</v>
      </c>
      <c r="E2125" s="14">
        <v>20060005</v>
      </c>
      <c r="F2125" s="14" t="s">
        <v>516</v>
      </c>
      <c r="G2125" s="19">
        <v>11</v>
      </c>
      <c r="H2125" s="21">
        <v>66.42</v>
      </c>
      <c r="I2125" s="21">
        <v>2623.29</v>
      </c>
      <c r="J2125" s="58">
        <v>0</v>
      </c>
      <c r="K2125" s="58">
        <v>0</v>
      </c>
      <c r="L2125" s="72">
        <v>0</v>
      </c>
      <c r="M2125" s="73">
        <v>0</v>
      </c>
      <c r="N2125" s="19">
        <v>0</v>
      </c>
      <c r="O2125" s="21">
        <v>0</v>
      </c>
      <c r="P2125" s="2">
        <v>2623</v>
      </c>
      <c r="Q2125" s="2" t="s">
        <v>41</v>
      </c>
      <c r="R2125" s="2" t="s">
        <v>1116</v>
      </c>
      <c r="S2125" s="2" t="s">
        <v>1619</v>
      </c>
      <c r="T2125" s="2" t="s">
        <v>194</v>
      </c>
      <c r="U2125" s="57" t="s">
        <v>669</v>
      </c>
      <c r="V2125" s="2">
        <v>45663</v>
      </c>
      <c r="W2125" s="2">
        <v>1</v>
      </c>
      <c r="X2125" s="74" t="s">
        <v>422</v>
      </c>
      <c r="Y2125" s="21" t="s">
        <v>4584</v>
      </c>
      <c r="Z2125" s="52">
        <v>21.722515808491419</v>
      </c>
    </row>
    <row r="2126" spans="1:26" x14ac:dyDescent="0.25">
      <c r="A2126" s="70" t="s">
        <v>4583</v>
      </c>
      <c r="B2126" s="2" t="s">
        <v>1620</v>
      </c>
      <c r="C2126" s="19" t="s">
        <v>3532</v>
      </c>
      <c r="D2126" s="2" t="s">
        <v>287</v>
      </c>
      <c r="E2126" s="14">
        <v>20060005</v>
      </c>
      <c r="F2126" s="14" t="s">
        <v>566</v>
      </c>
      <c r="G2126" s="19">
        <v>6</v>
      </c>
      <c r="H2126" s="21">
        <v>17.98</v>
      </c>
      <c r="I2126" s="21">
        <v>623.91</v>
      </c>
      <c r="J2126" s="58">
        <v>0</v>
      </c>
      <c r="K2126" s="58">
        <v>0</v>
      </c>
      <c r="L2126" s="72">
        <v>0</v>
      </c>
      <c r="M2126" s="73">
        <v>0</v>
      </c>
      <c r="N2126" s="19">
        <v>0</v>
      </c>
      <c r="O2126" s="21">
        <v>0</v>
      </c>
      <c r="P2126" s="2">
        <v>624</v>
      </c>
      <c r="Q2126" s="2" t="s">
        <v>41</v>
      </c>
      <c r="R2126" s="2" t="s">
        <v>1621</v>
      </c>
      <c r="S2126" s="2" t="s">
        <v>1622</v>
      </c>
      <c r="T2126" s="2" t="s">
        <v>194</v>
      </c>
      <c r="U2126" s="57">
        <v>0</v>
      </c>
      <c r="V2126" s="2">
        <v>45843</v>
      </c>
      <c r="W2126" s="2">
        <v>1</v>
      </c>
      <c r="X2126" s="74" t="s">
        <v>422</v>
      </c>
      <c r="Y2126" s="21" t="s">
        <v>4584</v>
      </c>
      <c r="Z2126" s="52">
        <v>10.410066740823138</v>
      </c>
    </row>
    <row r="2127" spans="1:26" x14ac:dyDescent="0.25">
      <c r="A2127" s="70" t="s">
        <v>4583</v>
      </c>
      <c r="B2127" s="2" t="s">
        <v>2302</v>
      </c>
      <c r="C2127" s="19" t="s">
        <v>3532</v>
      </c>
      <c r="D2127" s="2" t="s">
        <v>287</v>
      </c>
      <c r="E2127" s="14">
        <v>20060005</v>
      </c>
      <c r="F2127" s="14" t="s">
        <v>523</v>
      </c>
      <c r="G2127" s="19">
        <v>6</v>
      </c>
      <c r="H2127" s="21">
        <v>18.920000000000002</v>
      </c>
      <c r="I2127" s="21">
        <v>932.1</v>
      </c>
      <c r="J2127" s="58">
        <v>0</v>
      </c>
      <c r="K2127" s="58">
        <v>0</v>
      </c>
      <c r="L2127" s="72">
        <v>0</v>
      </c>
      <c r="M2127" s="73">
        <v>0</v>
      </c>
      <c r="N2127" s="19">
        <v>0</v>
      </c>
      <c r="O2127" s="21">
        <v>0</v>
      </c>
      <c r="P2127" s="2">
        <v>932</v>
      </c>
      <c r="Q2127" s="2" t="s">
        <v>41</v>
      </c>
      <c r="R2127" s="2" t="s">
        <v>290</v>
      </c>
      <c r="S2127" s="2" t="s">
        <v>2303</v>
      </c>
      <c r="T2127" s="2" t="s">
        <v>194</v>
      </c>
      <c r="U2127" s="57" t="s">
        <v>1924</v>
      </c>
      <c r="V2127" s="2">
        <v>0</v>
      </c>
      <c r="W2127" s="2">
        <v>1</v>
      </c>
      <c r="X2127" s="74" t="s">
        <v>422</v>
      </c>
      <c r="Y2127" s="21" t="s">
        <v>4584</v>
      </c>
      <c r="Z2127" s="52">
        <v>14.779598308668078</v>
      </c>
    </row>
    <row r="2128" spans="1:26" x14ac:dyDescent="0.25">
      <c r="A2128" s="70" t="s">
        <v>4583</v>
      </c>
      <c r="B2128" s="2" t="s">
        <v>1623</v>
      </c>
      <c r="C2128" s="19" t="s">
        <v>3532</v>
      </c>
      <c r="D2128" s="2" t="s">
        <v>287</v>
      </c>
      <c r="E2128" s="14">
        <v>20060005</v>
      </c>
      <c r="F2128" s="14" t="s">
        <v>750</v>
      </c>
      <c r="G2128" s="19">
        <v>12</v>
      </c>
      <c r="H2128" s="21">
        <v>49.180000000000007</v>
      </c>
      <c r="I2128" s="21">
        <v>1795.5700000000002</v>
      </c>
      <c r="J2128" s="58">
        <v>0</v>
      </c>
      <c r="K2128" s="58">
        <v>0</v>
      </c>
      <c r="L2128" s="72">
        <v>0</v>
      </c>
      <c r="M2128" s="73">
        <v>0</v>
      </c>
      <c r="N2128" s="19">
        <v>0</v>
      </c>
      <c r="O2128" s="21">
        <v>0</v>
      </c>
      <c r="P2128" s="2">
        <v>1796</v>
      </c>
      <c r="Q2128" s="2" t="s">
        <v>41</v>
      </c>
      <c r="R2128" s="2" t="s">
        <v>1624</v>
      </c>
      <c r="S2128" s="2" t="s">
        <v>1625</v>
      </c>
      <c r="T2128" s="2" t="s">
        <v>194</v>
      </c>
      <c r="U2128" s="57">
        <v>0</v>
      </c>
      <c r="V2128" s="2">
        <v>0</v>
      </c>
      <c r="W2128" s="2">
        <v>1</v>
      </c>
      <c r="X2128" s="74" t="s">
        <v>422</v>
      </c>
      <c r="Y2128" s="21" t="s">
        <v>4584</v>
      </c>
      <c r="Z2128" s="52">
        <v>21.906100040666939</v>
      </c>
    </row>
    <row r="2129" spans="1:26" x14ac:dyDescent="0.25">
      <c r="A2129" s="70" t="s">
        <v>4583</v>
      </c>
      <c r="B2129" s="2" t="s">
        <v>1626</v>
      </c>
      <c r="C2129" s="19" t="s">
        <v>3532</v>
      </c>
      <c r="D2129" s="2" t="s">
        <v>287</v>
      </c>
      <c r="E2129" s="14">
        <v>20060005</v>
      </c>
      <c r="F2129" s="14" t="s">
        <v>536</v>
      </c>
      <c r="G2129" s="19">
        <v>4</v>
      </c>
      <c r="H2129" s="21">
        <v>14.620000000000001</v>
      </c>
      <c r="I2129" s="21">
        <v>611.41000000000008</v>
      </c>
      <c r="J2129" s="58">
        <v>0</v>
      </c>
      <c r="K2129" s="58">
        <v>0</v>
      </c>
      <c r="L2129" s="72">
        <v>0</v>
      </c>
      <c r="M2129" s="73">
        <v>0</v>
      </c>
      <c r="N2129" s="19">
        <v>0</v>
      </c>
      <c r="O2129" s="21">
        <v>0</v>
      </c>
      <c r="P2129" s="2">
        <v>611</v>
      </c>
      <c r="Q2129" s="2" t="s">
        <v>41</v>
      </c>
      <c r="R2129" s="2" t="s">
        <v>1627</v>
      </c>
      <c r="S2129" s="2" t="s">
        <v>1628</v>
      </c>
      <c r="T2129" s="2" t="s">
        <v>1613</v>
      </c>
      <c r="U2129" s="57">
        <v>0</v>
      </c>
      <c r="V2129" s="2">
        <v>45831</v>
      </c>
      <c r="W2129" s="2">
        <v>1</v>
      </c>
      <c r="X2129" s="74" t="s">
        <v>422</v>
      </c>
      <c r="Y2129" s="21" t="s">
        <v>4584</v>
      </c>
      <c r="Z2129" s="52">
        <v>8.3640218878248973</v>
      </c>
    </row>
    <row r="2130" spans="1:26" x14ac:dyDescent="0.25">
      <c r="A2130" s="70" t="s">
        <v>4583</v>
      </c>
      <c r="B2130" s="2" t="s">
        <v>2573</v>
      </c>
      <c r="C2130" s="19" t="s">
        <v>3532</v>
      </c>
      <c r="D2130" s="2" t="s">
        <v>287</v>
      </c>
      <c r="E2130" s="14">
        <v>20060005</v>
      </c>
      <c r="F2130" s="14" t="s">
        <v>638</v>
      </c>
      <c r="G2130" s="19">
        <v>7</v>
      </c>
      <c r="H2130" s="21">
        <v>56.22</v>
      </c>
      <c r="I2130" s="21">
        <v>2110.38</v>
      </c>
      <c r="J2130" s="58">
        <v>0</v>
      </c>
      <c r="K2130" s="58">
        <v>0</v>
      </c>
      <c r="L2130" s="72">
        <v>0</v>
      </c>
      <c r="M2130" s="73">
        <v>0</v>
      </c>
      <c r="N2130" s="19">
        <v>0</v>
      </c>
      <c r="O2130" s="21">
        <v>0</v>
      </c>
      <c r="P2130" s="2">
        <v>2110</v>
      </c>
      <c r="Q2130" s="2" t="s">
        <v>41</v>
      </c>
      <c r="R2130" s="2" t="s">
        <v>2574</v>
      </c>
      <c r="S2130" s="2" t="s">
        <v>2575</v>
      </c>
      <c r="T2130" s="2" t="s">
        <v>194</v>
      </c>
      <c r="U2130" s="57">
        <v>0</v>
      </c>
      <c r="V2130" s="2">
        <v>45831</v>
      </c>
      <c r="W2130" s="2">
        <v>1</v>
      </c>
      <c r="X2130" s="74" t="s">
        <v>422</v>
      </c>
      <c r="Y2130" s="21" t="s">
        <v>4584</v>
      </c>
      <c r="Z2130" s="52">
        <v>13.138260405549628</v>
      </c>
    </row>
    <row r="2131" spans="1:26" x14ac:dyDescent="0.25">
      <c r="A2131" s="70" t="s">
        <v>4583</v>
      </c>
      <c r="B2131" s="2" t="s">
        <v>4707</v>
      </c>
      <c r="C2131" s="19" t="s">
        <v>3532</v>
      </c>
      <c r="D2131" s="2" t="s">
        <v>287</v>
      </c>
      <c r="E2131" s="14">
        <v>20060005</v>
      </c>
      <c r="F2131" s="14" t="s">
        <v>484</v>
      </c>
      <c r="G2131" s="19">
        <v>2</v>
      </c>
      <c r="H2131" s="21">
        <v>3.92</v>
      </c>
      <c r="I2131" s="21">
        <v>124.73</v>
      </c>
      <c r="J2131" s="58">
        <v>0</v>
      </c>
      <c r="K2131" s="58">
        <v>0</v>
      </c>
      <c r="L2131" s="72">
        <v>0</v>
      </c>
      <c r="M2131" s="73">
        <v>0</v>
      </c>
      <c r="N2131" s="19">
        <v>0</v>
      </c>
      <c r="O2131" s="21">
        <v>0</v>
      </c>
      <c r="P2131" s="2">
        <v>125</v>
      </c>
      <c r="Q2131" s="2" t="s">
        <v>41</v>
      </c>
      <c r="R2131" s="2" t="s">
        <v>4708</v>
      </c>
      <c r="S2131" s="2" t="s">
        <v>4709</v>
      </c>
      <c r="T2131" s="2" t="s">
        <v>1613</v>
      </c>
      <c r="U2131" s="57">
        <v>0</v>
      </c>
      <c r="V2131" s="2">
        <v>45853</v>
      </c>
      <c r="W2131" s="2">
        <v>1</v>
      </c>
      <c r="X2131" s="74" t="s">
        <v>422</v>
      </c>
      <c r="Y2131" s="21" t="s">
        <v>4584</v>
      </c>
      <c r="Z2131" s="52">
        <v>3.181887755102041</v>
      </c>
    </row>
    <row r="2132" spans="1:26" x14ac:dyDescent="0.25">
      <c r="A2132" s="70" t="s">
        <v>4583</v>
      </c>
      <c r="B2132" s="2" t="s">
        <v>4178</v>
      </c>
      <c r="C2132" s="19" t="s">
        <v>3532</v>
      </c>
      <c r="D2132" s="2" t="s">
        <v>288</v>
      </c>
      <c r="E2132" s="14">
        <v>20060007</v>
      </c>
      <c r="F2132" s="14" t="s">
        <v>513</v>
      </c>
      <c r="G2132" s="19">
        <v>8</v>
      </c>
      <c r="H2132" s="21">
        <v>293.26000000000005</v>
      </c>
      <c r="I2132" s="21">
        <v>10616.419999999998</v>
      </c>
      <c r="J2132" s="58">
        <v>0</v>
      </c>
      <c r="K2132" s="58">
        <v>0</v>
      </c>
      <c r="L2132" s="72">
        <v>0</v>
      </c>
      <c r="M2132" s="73">
        <v>0</v>
      </c>
      <c r="N2132" s="19">
        <v>0</v>
      </c>
      <c r="O2132" s="21">
        <v>0</v>
      </c>
      <c r="P2132" s="2">
        <v>10616</v>
      </c>
      <c r="Q2132" s="2" t="s">
        <v>41</v>
      </c>
      <c r="R2132" s="2" t="s">
        <v>4179</v>
      </c>
      <c r="S2132" s="2" t="s">
        <v>4180</v>
      </c>
      <c r="T2132" s="2" t="s">
        <v>4181</v>
      </c>
      <c r="U2132" s="57" t="s">
        <v>425</v>
      </c>
      <c r="V2132" s="2">
        <v>0</v>
      </c>
      <c r="W2132" s="2">
        <v>1</v>
      </c>
      <c r="X2132" s="74" t="s">
        <v>422</v>
      </c>
      <c r="Y2132" s="21" t="s">
        <v>4584</v>
      </c>
      <c r="Z2132" s="52">
        <v>14.480556502762051</v>
      </c>
    </row>
    <row r="2133" spans="1:26" x14ac:dyDescent="0.25">
      <c r="A2133" s="70" t="s">
        <v>4583</v>
      </c>
      <c r="B2133" s="2" t="s">
        <v>2576</v>
      </c>
      <c r="C2133" s="19" t="s">
        <v>3532</v>
      </c>
      <c r="D2133" s="2" t="s">
        <v>288</v>
      </c>
      <c r="E2133" s="14">
        <v>20060007</v>
      </c>
      <c r="F2133" s="14" t="s">
        <v>523</v>
      </c>
      <c r="G2133" s="19">
        <v>5</v>
      </c>
      <c r="H2133" s="21">
        <v>137.78</v>
      </c>
      <c r="I2133" s="21">
        <v>4833.9699999999993</v>
      </c>
      <c r="J2133" s="58">
        <v>0</v>
      </c>
      <c r="K2133" s="58">
        <v>0</v>
      </c>
      <c r="L2133" s="72">
        <v>0</v>
      </c>
      <c r="M2133" s="73">
        <v>0</v>
      </c>
      <c r="N2133" s="19">
        <v>0</v>
      </c>
      <c r="O2133" s="21">
        <v>0</v>
      </c>
      <c r="P2133" s="2">
        <v>4834</v>
      </c>
      <c r="Q2133" s="2" t="s">
        <v>41</v>
      </c>
      <c r="R2133" s="2" t="s">
        <v>2577</v>
      </c>
      <c r="S2133" s="2" t="s">
        <v>2578</v>
      </c>
      <c r="T2133" s="2" t="s">
        <v>2387</v>
      </c>
      <c r="U2133" s="57" t="s">
        <v>485</v>
      </c>
      <c r="V2133" s="2">
        <v>45663</v>
      </c>
      <c r="W2133" s="2">
        <v>1</v>
      </c>
      <c r="X2133" s="74" t="s">
        <v>422</v>
      </c>
      <c r="Y2133" s="21" t="s">
        <v>4584</v>
      </c>
      <c r="Z2133" s="52">
        <v>8.7711750616925528</v>
      </c>
    </row>
    <row r="2134" spans="1:26" x14ac:dyDescent="0.25">
      <c r="A2134" s="70" t="s">
        <v>4583</v>
      </c>
      <c r="B2134" s="2" t="s">
        <v>1632</v>
      </c>
      <c r="C2134" s="19" t="s">
        <v>3532</v>
      </c>
      <c r="D2134" s="2" t="s">
        <v>288</v>
      </c>
      <c r="E2134" s="14">
        <v>20060007</v>
      </c>
      <c r="F2134" s="14" t="s">
        <v>481</v>
      </c>
      <c r="G2134" s="19">
        <v>6</v>
      </c>
      <c r="H2134" s="21">
        <v>199.95999999999998</v>
      </c>
      <c r="I2134" s="21">
        <v>7640.4400000000005</v>
      </c>
      <c r="J2134" s="58">
        <v>0</v>
      </c>
      <c r="K2134" s="58">
        <v>0</v>
      </c>
      <c r="L2134" s="72">
        <v>0</v>
      </c>
      <c r="M2134" s="73">
        <v>0</v>
      </c>
      <c r="N2134" s="19">
        <v>0</v>
      </c>
      <c r="O2134" s="21">
        <v>0</v>
      </c>
      <c r="P2134" s="2">
        <v>7640</v>
      </c>
      <c r="Q2134" s="2" t="s">
        <v>41</v>
      </c>
      <c r="R2134" s="2" t="s">
        <v>1633</v>
      </c>
      <c r="S2134" s="2" t="s">
        <v>1634</v>
      </c>
      <c r="T2134" s="2" t="s">
        <v>1630</v>
      </c>
      <c r="U2134" s="57">
        <v>0</v>
      </c>
      <c r="V2134" s="2">
        <v>0</v>
      </c>
      <c r="W2134" s="2">
        <v>1</v>
      </c>
      <c r="X2134" s="74" t="s">
        <v>422</v>
      </c>
      <c r="Y2134" s="21" t="s">
        <v>4584</v>
      </c>
      <c r="Z2134" s="52">
        <v>11.462952590518107</v>
      </c>
    </row>
    <row r="2135" spans="1:26" x14ac:dyDescent="0.25">
      <c r="A2135" s="70" t="s">
        <v>4583</v>
      </c>
      <c r="B2135" s="2" t="s">
        <v>1635</v>
      </c>
      <c r="C2135" s="19" t="s">
        <v>3532</v>
      </c>
      <c r="D2135" s="2" t="s">
        <v>288</v>
      </c>
      <c r="E2135" s="14">
        <v>20060007</v>
      </c>
      <c r="F2135" s="14" t="s">
        <v>482</v>
      </c>
      <c r="G2135" s="19">
        <v>14</v>
      </c>
      <c r="H2135" s="21">
        <v>175.14000000000001</v>
      </c>
      <c r="I2135" s="21">
        <v>6954.17</v>
      </c>
      <c r="J2135" s="58">
        <v>0</v>
      </c>
      <c r="K2135" s="58">
        <v>0</v>
      </c>
      <c r="L2135" s="72">
        <v>0</v>
      </c>
      <c r="M2135" s="73">
        <v>0</v>
      </c>
      <c r="N2135" s="19">
        <v>0</v>
      </c>
      <c r="O2135" s="21">
        <v>0</v>
      </c>
      <c r="P2135" s="2">
        <v>6954</v>
      </c>
      <c r="Q2135" s="2" t="s">
        <v>41</v>
      </c>
      <c r="R2135" s="2" t="s">
        <v>487</v>
      </c>
      <c r="S2135" s="2" t="s">
        <v>1636</v>
      </c>
      <c r="T2135" s="2" t="s">
        <v>1630</v>
      </c>
      <c r="U2135" s="57">
        <v>0</v>
      </c>
      <c r="V2135" s="2">
        <v>0</v>
      </c>
      <c r="W2135" s="2">
        <v>1</v>
      </c>
      <c r="X2135" s="74" t="s">
        <v>422</v>
      </c>
      <c r="Y2135" s="21" t="s">
        <v>4584</v>
      </c>
      <c r="Z2135" s="52">
        <v>27.794444444444444</v>
      </c>
    </row>
    <row r="2136" spans="1:26" x14ac:dyDescent="0.25">
      <c r="A2136" s="70" t="s">
        <v>4583</v>
      </c>
      <c r="B2136" s="2" t="s">
        <v>1637</v>
      </c>
      <c r="C2136" s="19" t="s">
        <v>3532</v>
      </c>
      <c r="D2136" s="2" t="s">
        <v>288</v>
      </c>
      <c r="E2136" s="14">
        <v>20060007</v>
      </c>
      <c r="F2136" s="14" t="s">
        <v>750</v>
      </c>
      <c r="G2136" s="19">
        <v>9</v>
      </c>
      <c r="H2136" s="21">
        <v>78.95</v>
      </c>
      <c r="I2136" s="21">
        <v>3244.11</v>
      </c>
      <c r="J2136" s="58">
        <v>0</v>
      </c>
      <c r="K2136" s="58">
        <v>0</v>
      </c>
      <c r="L2136" s="72">
        <v>0</v>
      </c>
      <c r="M2136" s="73">
        <v>0</v>
      </c>
      <c r="N2136" s="19">
        <v>0</v>
      </c>
      <c r="O2136" s="21">
        <v>0</v>
      </c>
      <c r="P2136" s="2">
        <v>3244</v>
      </c>
      <c r="Q2136" s="2" t="s">
        <v>41</v>
      </c>
      <c r="R2136" s="2" t="s">
        <v>1638</v>
      </c>
      <c r="S2136" s="2" t="s">
        <v>1639</v>
      </c>
      <c r="T2136" s="2" t="s">
        <v>1629</v>
      </c>
      <c r="U2136" s="57">
        <v>0</v>
      </c>
      <c r="V2136" s="2">
        <v>0</v>
      </c>
      <c r="W2136" s="2">
        <v>1</v>
      </c>
      <c r="X2136" s="74" t="s">
        <v>422</v>
      </c>
      <c r="Y2136" s="21" t="s">
        <v>4584</v>
      </c>
      <c r="Z2136" s="52">
        <v>18.490810639645346</v>
      </c>
    </row>
    <row r="2137" spans="1:26" x14ac:dyDescent="0.25">
      <c r="A2137" s="70" t="s">
        <v>4583</v>
      </c>
      <c r="B2137" s="2" t="s">
        <v>2579</v>
      </c>
      <c r="C2137" s="19" t="s">
        <v>3532</v>
      </c>
      <c r="D2137" s="2" t="s">
        <v>288</v>
      </c>
      <c r="E2137" s="14">
        <v>20060007</v>
      </c>
      <c r="F2137" s="14" t="s">
        <v>638</v>
      </c>
      <c r="G2137" s="19">
        <v>13</v>
      </c>
      <c r="H2137" s="21">
        <v>59.670000000000009</v>
      </c>
      <c r="I2137" s="21">
        <v>2278.1200000000003</v>
      </c>
      <c r="J2137" s="58">
        <v>0</v>
      </c>
      <c r="K2137" s="58">
        <v>0</v>
      </c>
      <c r="L2137" s="72">
        <v>0</v>
      </c>
      <c r="M2137" s="73">
        <v>0</v>
      </c>
      <c r="N2137" s="19">
        <v>0</v>
      </c>
      <c r="O2137" s="21">
        <v>0</v>
      </c>
      <c r="P2137" s="2">
        <v>2278</v>
      </c>
      <c r="Q2137" s="2" t="s">
        <v>41</v>
      </c>
      <c r="R2137" s="2" t="s">
        <v>2023</v>
      </c>
      <c r="S2137" s="2" t="s">
        <v>2580</v>
      </c>
      <c r="T2137" s="2" t="s">
        <v>1630</v>
      </c>
      <c r="U2137" s="57">
        <v>0</v>
      </c>
      <c r="V2137" s="2">
        <v>45846</v>
      </c>
      <c r="W2137" s="2">
        <v>1</v>
      </c>
      <c r="X2137" s="74" t="s">
        <v>422</v>
      </c>
      <c r="Y2137" s="21" t="s">
        <v>4584</v>
      </c>
      <c r="Z2137" s="52">
        <v>24.8161220043573</v>
      </c>
    </row>
    <row r="2138" spans="1:26" x14ac:dyDescent="0.25">
      <c r="A2138" s="70" t="s">
        <v>4583</v>
      </c>
      <c r="B2138" s="2" t="s">
        <v>1640</v>
      </c>
      <c r="C2138" s="19" t="s">
        <v>3532</v>
      </c>
      <c r="D2138" s="2" t="s">
        <v>288</v>
      </c>
      <c r="E2138" s="14">
        <v>20060007</v>
      </c>
      <c r="F2138" s="14" t="s">
        <v>486</v>
      </c>
      <c r="G2138" s="19">
        <v>3</v>
      </c>
      <c r="H2138" s="21">
        <v>46.06</v>
      </c>
      <c r="I2138" s="21">
        <v>1821.0700000000002</v>
      </c>
      <c r="J2138" s="58">
        <v>0</v>
      </c>
      <c r="K2138" s="58">
        <v>0</v>
      </c>
      <c r="L2138" s="72">
        <v>0</v>
      </c>
      <c r="M2138" s="73">
        <v>0</v>
      </c>
      <c r="N2138" s="19">
        <v>0</v>
      </c>
      <c r="O2138" s="21">
        <v>0</v>
      </c>
      <c r="P2138" s="2">
        <v>1821</v>
      </c>
      <c r="Q2138" s="2" t="s">
        <v>41</v>
      </c>
      <c r="R2138" s="2">
        <v>0</v>
      </c>
      <c r="S2138" s="2">
        <v>0</v>
      </c>
      <c r="T2138" s="2">
        <v>0</v>
      </c>
      <c r="U2138" s="57">
        <v>0</v>
      </c>
      <c r="V2138" s="2">
        <v>0</v>
      </c>
      <c r="W2138" s="2">
        <v>1</v>
      </c>
      <c r="X2138" s="74" t="s">
        <v>1044</v>
      </c>
      <c r="Y2138" s="21" t="s">
        <v>4584</v>
      </c>
      <c r="Z2138" s="52">
        <v>5.9305362570560147</v>
      </c>
    </row>
    <row r="2139" spans="1:26" x14ac:dyDescent="0.25">
      <c r="A2139" s="70" t="s">
        <v>4583</v>
      </c>
      <c r="B2139" s="2" t="s">
        <v>1641</v>
      </c>
      <c r="C2139" s="19" t="s">
        <v>3532</v>
      </c>
      <c r="D2139" s="2" t="s">
        <v>288</v>
      </c>
      <c r="E2139" s="14">
        <v>20060007</v>
      </c>
      <c r="F2139" s="14" t="s">
        <v>538</v>
      </c>
      <c r="G2139" s="19">
        <v>8</v>
      </c>
      <c r="H2139" s="21">
        <v>201.14999999999998</v>
      </c>
      <c r="I2139" s="21">
        <v>7578.08</v>
      </c>
      <c r="J2139" s="58">
        <v>0</v>
      </c>
      <c r="K2139" s="58">
        <v>0</v>
      </c>
      <c r="L2139" s="72">
        <v>0</v>
      </c>
      <c r="M2139" s="73">
        <v>0</v>
      </c>
      <c r="N2139" s="19">
        <v>0</v>
      </c>
      <c r="O2139" s="21">
        <v>0</v>
      </c>
      <c r="P2139" s="2">
        <v>7578</v>
      </c>
      <c r="Q2139" s="2" t="s">
        <v>41</v>
      </c>
      <c r="R2139" s="2" t="s">
        <v>1642</v>
      </c>
      <c r="S2139" s="2" t="s">
        <v>1643</v>
      </c>
      <c r="T2139" s="2" t="s">
        <v>1630</v>
      </c>
      <c r="U2139" s="57">
        <v>0</v>
      </c>
      <c r="V2139" s="2">
        <v>45908</v>
      </c>
      <c r="W2139" s="2">
        <v>1</v>
      </c>
      <c r="X2139" s="74" t="s">
        <v>422</v>
      </c>
      <c r="Y2139" s="21" t="s">
        <v>4584</v>
      </c>
      <c r="Z2139" s="52">
        <v>15.069510315684816</v>
      </c>
    </row>
    <row r="2140" spans="1:26" x14ac:dyDescent="0.25">
      <c r="A2140" s="70" t="s">
        <v>4583</v>
      </c>
      <c r="B2140" s="2" t="s">
        <v>3659</v>
      </c>
      <c r="C2140" s="19" t="s">
        <v>3532</v>
      </c>
      <c r="D2140" s="2" t="s">
        <v>288</v>
      </c>
      <c r="E2140" s="14">
        <v>20060007</v>
      </c>
      <c r="F2140" s="14" t="s">
        <v>436</v>
      </c>
      <c r="G2140" s="19">
        <v>5</v>
      </c>
      <c r="H2140" s="21">
        <v>56.129999999999995</v>
      </c>
      <c r="I2140" s="21">
        <v>2011.38</v>
      </c>
      <c r="J2140" s="58">
        <v>0</v>
      </c>
      <c r="K2140" s="58">
        <v>0</v>
      </c>
      <c r="L2140" s="72">
        <v>0</v>
      </c>
      <c r="M2140" s="73">
        <v>0</v>
      </c>
      <c r="N2140" s="19">
        <v>0</v>
      </c>
      <c r="O2140" s="21">
        <v>0</v>
      </c>
      <c r="P2140" s="2">
        <v>2011</v>
      </c>
      <c r="Q2140" s="2" t="s">
        <v>41</v>
      </c>
      <c r="R2140" s="2" t="s">
        <v>3660</v>
      </c>
      <c r="S2140" s="2" t="s">
        <v>3661</v>
      </c>
      <c r="T2140" s="2" t="s">
        <v>2387</v>
      </c>
      <c r="U2140" s="57">
        <v>0</v>
      </c>
      <c r="V2140" s="2">
        <v>45943</v>
      </c>
      <c r="W2140" s="2">
        <v>1</v>
      </c>
      <c r="X2140" s="74" t="s">
        <v>422</v>
      </c>
      <c r="Y2140" s="21" t="s">
        <v>4584</v>
      </c>
      <c r="Z2140" s="52">
        <v>8.9585783003741319</v>
      </c>
    </row>
    <row r="2141" spans="1:26" x14ac:dyDescent="0.25">
      <c r="A2141" s="70" t="s">
        <v>4583</v>
      </c>
      <c r="B2141" s="2" t="s">
        <v>3008</v>
      </c>
      <c r="C2141" s="19" t="s">
        <v>3532</v>
      </c>
      <c r="D2141" s="2" t="s">
        <v>288</v>
      </c>
      <c r="E2141" s="14">
        <v>20060007</v>
      </c>
      <c r="F2141" s="14" t="s">
        <v>653</v>
      </c>
      <c r="G2141" s="19">
        <v>8</v>
      </c>
      <c r="H2141" s="21">
        <v>78.97</v>
      </c>
      <c r="I2141" s="21">
        <v>3143.38</v>
      </c>
      <c r="J2141" s="58">
        <v>0</v>
      </c>
      <c r="K2141" s="58">
        <v>0</v>
      </c>
      <c r="L2141" s="72">
        <v>0</v>
      </c>
      <c r="M2141" s="73">
        <v>0</v>
      </c>
      <c r="N2141" s="19">
        <v>0</v>
      </c>
      <c r="O2141" s="21">
        <v>0</v>
      </c>
      <c r="P2141" s="2">
        <v>3143</v>
      </c>
      <c r="Q2141" s="2" t="s">
        <v>41</v>
      </c>
      <c r="R2141" s="2" t="s">
        <v>3009</v>
      </c>
      <c r="S2141" s="2" t="s">
        <v>3010</v>
      </c>
      <c r="T2141" s="2" t="s">
        <v>615</v>
      </c>
      <c r="U2141" s="57">
        <v>0</v>
      </c>
      <c r="V2141" s="2">
        <v>46006</v>
      </c>
      <c r="W2141" s="2">
        <v>1</v>
      </c>
      <c r="X2141" s="74" t="s">
        <v>422</v>
      </c>
      <c r="Y2141" s="21" t="s">
        <v>4584</v>
      </c>
      <c r="Z2141" s="52">
        <v>15.92189439027479</v>
      </c>
    </row>
    <row r="2142" spans="1:26" x14ac:dyDescent="0.25">
      <c r="A2142" s="70" t="s">
        <v>4583</v>
      </c>
      <c r="B2142" s="2" t="s">
        <v>3011</v>
      </c>
      <c r="C2142" s="19" t="s">
        <v>3532</v>
      </c>
      <c r="D2142" s="2" t="s">
        <v>288</v>
      </c>
      <c r="E2142" s="14">
        <v>20060007</v>
      </c>
      <c r="F2142" s="14" t="s">
        <v>548</v>
      </c>
      <c r="G2142" s="19">
        <v>9</v>
      </c>
      <c r="H2142" s="21">
        <v>64.849999999999994</v>
      </c>
      <c r="I2142" s="21">
        <v>2581.7199999999998</v>
      </c>
      <c r="J2142" s="58">
        <v>0</v>
      </c>
      <c r="K2142" s="58">
        <v>0</v>
      </c>
      <c r="L2142" s="72">
        <v>0</v>
      </c>
      <c r="M2142" s="73">
        <v>0</v>
      </c>
      <c r="N2142" s="19">
        <v>0</v>
      </c>
      <c r="O2142" s="21">
        <v>0</v>
      </c>
      <c r="P2142" s="2">
        <v>2582</v>
      </c>
      <c r="Q2142" s="2" t="s">
        <v>41</v>
      </c>
      <c r="R2142" s="2" t="s">
        <v>3012</v>
      </c>
      <c r="S2142" s="2" t="s">
        <v>3013</v>
      </c>
      <c r="T2142" s="2" t="s">
        <v>1630</v>
      </c>
      <c r="U2142" s="57">
        <v>0</v>
      </c>
      <c r="V2142" s="2">
        <v>46006</v>
      </c>
      <c r="W2142" s="2">
        <v>1</v>
      </c>
      <c r="X2142" s="74" t="s">
        <v>422</v>
      </c>
      <c r="Y2142" s="21" t="s">
        <v>4584</v>
      </c>
      <c r="Z2142" s="52">
        <v>17.914787972243641</v>
      </c>
    </row>
    <row r="2143" spans="1:26" x14ac:dyDescent="0.25">
      <c r="A2143" s="70" t="s">
        <v>4583</v>
      </c>
      <c r="B2143" s="2" t="s">
        <v>4490</v>
      </c>
      <c r="C2143" s="19" t="s">
        <v>3532</v>
      </c>
      <c r="D2143" s="2" t="s">
        <v>288</v>
      </c>
      <c r="E2143" s="14">
        <v>20060007</v>
      </c>
      <c r="F2143" s="14" t="s">
        <v>444</v>
      </c>
      <c r="G2143" s="19">
        <v>12</v>
      </c>
      <c r="H2143" s="21">
        <v>88.62</v>
      </c>
      <c r="I2143" s="21">
        <v>3376.2899999999995</v>
      </c>
      <c r="J2143" s="58">
        <v>0</v>
      </c>
      <c r="K2143" s="58">
        <v>0</v>
      </c>
      <c r="L2143" s="72">
        <v>0</v>
      </c>
      <c r="M2143" s="73">
        <v>0</v>
      </c>
      <c r="N2143" s="19">
        <v>0</v>
      </c>
      <c r="O2143" s="21">
        <v>0</v>
      </c>
      <c r="P2143" s="2">
        <v>3376</v>
      </c>
      <c r="Q2143" s="2" t="s">
        <v>41</v>
      </c>
      <c r="R2143" s="2" t="s">
        <v>4491</v>
      </c>
      <c r="S2143" s="2" t="s">
        <v>4492</v>
      </c>
      <c r="T2143" s="2" t="s">
        <v>1630</v>
      </c>
      <c r="U2143" s="57">
        <v>0</v>
      </c>
      <c r="V2143" s="2">
        <v>46116</v>
      </c>
      <c r="W2143" s="2">
        <v>1</v>
      </c>
      <c r="X2143" s="74" t="s">
        <v>422</v>
      </c>
      <c r="Y2143" s="21" t="s">
        <v>4584</v>
      </c>
      <c r="Z2143" s="52">
        <v>22.859106296547054</v>
      </c>
    </row>
    <row r="2144" spans="1:26" x14ac:dyDescent="0.25">
      <c r="A2144" s="70" t="s">
        <v>4583</v>
      </c>
      <c r="B2144" s="2" t="s">
        <v>4493</v>
      </c>
      <c r="C2144" s="19" t="s">
        <v>3532</v>
      </c>
      <c r="D2144" s="2" t="s">
        <v>288</v>
      </c>
      <c r="E2144" s="14">
        <v>20060007</v>
      </c>
      <c r="F2144" s="14" t="s">
        <v>445</v>
      </c>
      <c r="G2144" s="19">
        <v>7</v>
      </c>
      <c r="H2144" s="21">
        <v>340.37000000000006</v>
      </c>
      <c r="I2144" s="21">
        <v>13728.039999999999</v>
      </c>
      <c r="J2144" s="58">
        <v>0</v>
      </c>
      <c r="K2144" s="58">
        <v>0</v>
      </c>
      <c r="L2144" s="72">
        <v>0</v>
      </c>
      <c r="M2144" s="73">
        <v>0</v>
      </c>
      <c r="N2144" s="19">
        <v>0</v>
      </c>
      <c r="O2144" s="21">
        <v>0</v>
      </c>
      <c r="P2144" s="2">
        <v>13728</v>
      </c>
      <c r="Q2144" s="2" t="s">
        <v>41</v>
      </c>
      <c r="R2144" s="2" t="s">
        <v>4494</v>
      </c>
      <c r="S2144" s="2" t="s">
        <v>4495</v>
      </c>
      <c r="T2144" s="2" t="s">
        <v>1630</v>
      </c>
      <c r="U2144" s="57">
        <v>0</v>
      </c>
      <c r="V2144" s="2">
        <v>46116</v>
      </c>
      <c r="W2144" s="2">
        <v>1</v>
      </c>
      <c r="X2144" s="74" t="s">
        <v>422</v>
      </c>
      <c r="Y2144" s="21" t="s">
        <v>4584</v>
      </c>
      <c r="Z2144" s="52">
        <v>14.116443869906275</v>
      </c>
    </row>
    <row r="2145" spans="1:26" x14ac:dyDescent="0.25">
      <c r="A2145" s="70" t="s">
        <v>4583</v>
      </c>
      <c r="B2145" s="2" t="s">
        <v>3788</v>
      </c>
      <c r="C2145" s="19" t="s">
        <v>3532</v>
      </c>
      <c r="D2145" s="2" t="s">
        <v>389</v>
      </c>
      <c r="E2145" s="14">
        <v>20060008</v>
      </c>
      <c r="F2145" s="14" t="s">
        <v>44</v>
      </c>
      <c r="G2145" s="19">
        <v>14</v>
      </c>
      <c r="H2145" s="21">
        <v>1523.9</v>
      </c>
      <c r="I2145" s="21">
        <v>59346.8</v>
      </c>
      <c r="J2145" s="58">
        <v>0</v>
      </c>
      <c r="K2145" s="58">
        <v>0</v>
      </c>
      <c r="L2145" s="72">
        <v>0</v>
      </c>
      <c r="M2145" s="73">
        <v>0</v>
      </c>
      <c r="N2145" s="19">
        <v>0</v>
      </c>
      <c r="O2145" s="21">
        <v>0</v>
      </c>
      <c r="P2145" s="2">
        <v>59347</v>
      </c>
      <c r="Q2145" s="2" t="s">
        <v>41</v>
      </c>
      <c r="R2145" s="2" t="s">
        <v>3789</v>
      </c>
      <c r="S2145" s="2" t="s">
        <v>3790</v>
      </c>
      <c r="T2145" s="2" t="s">
        <v>1629</v>
      </c>
      <c r="U2145" s="57">
        <v>0</v>
      </c>
      <c r="V2145" s="2">
        <v>45843</v>
      </c>
      <c r="W2145" s="2">
        <v>1</v>
      </c>
      <c r="X2145" s="74" t="s">
        <v>422</v>
      </c>
      <c r="Y2145" s="21" t="s">
        <v>4584</v>
      </c>
      <c r="Z2145" s="52">
        <v>27.260817638952688</v>
      </c>
    </row>
    <row r="2146" spans="1:26" x14ac:dyDescent="0.25">
      <c r="A2146" s="70" t="s">
        <v>4583</v>
      </c>
      <c r="B2146" s="2" t="s">
        <v>3785</v>
      </c>
      <c r="C2146" s="19" t="s">
        <v>3532</v>
      </c>
      <c r="D2146" s="2" t="s">
        <v>314</v>
      </c>
      <c r="E2146" s="14">
        <v>20060009</v>
      </c>
      <c r="F2146" s="14" t="s">
        <v>423</v>
      </c>
      <c r="G2146" s="19">
        <v>7</v>
      </c>
      <c r="H2146" s="21">
        <v>19.329999999999998</v>
      </c>
      <c r="I2146" s="21">
        <v>711.64</v>
      </c>
      <c r="J2146" s="58">
        <v>0</v>
      </c>
      <c r="K2146" s="58">
        <v>0</v>
      </c>
      <c r="L2146" s="72">
        <v>0</v>
      </c>
      <c r="M2146" s="73">
        <v>0</v>
      </c>
      <c r="N2146" s="19">
        <v>0</v>
      </c>
      <c r="O2146" s="21">
        <v>0</v>
      </c>
      <c r="P2146" s="2">
        <v>712</v>
      </c>
      <c r="Q2146" s="2" t="s">
        <v>41</v>
      </c>
      <c r="R2146" s="2" t="s">
        <v>3786</v>
      </c>
      <c r="S2146" s="2" t="s">
        <v>3787</v>
      </c>
      <c r="T2146" s="2" t="s">
        <v>60</v>
      </c>
      <c r="U2146" s="57">
        <v>0</v>
      </c>
      <c r="V2146" s="2">
        <v>45831</v>
      </c>
      <c r="W2146" s="2">
        <v>1</v>
      </c>
      <c r="X2146" s="74" t="s">
        <v>422</v>
      </c>
      <c r="Y2146" s="21" t="s">
        <v>4584</v>
      </c>
      <c r="Z2146" s="52">
        <v>12.885359544749099</v>
      </c>
    </row>
    <row r="2147" spans="1:26" x14ac:dyDescent="0.25">
      <c r="A2147" s="70" t="s">
        <v>4583</v>
      </c>
      <c r="B2147" s="2" t="s">
        <v>1644</v>
      </c>
      <c r="C2147" s="19" t="s">
        <v>3532</v>
      </c>
      <c r="D2147" s="2" t="s">
        <v>314</v>
      </c>
      <c r="E2147" s="14">
        <v>20060009</v>
      </c>
      <c r="F2147" s="14" t="s">
        <v>520</v>
      </c>
      <c r="G2147" s="19">
        <v>7</v>
      </c>
      <c r="H2147" s="21">
        <v>49.02</v>
      </c>
      <c r="I2147" s="21">
        <v>1993.9099999999999</v>
      </c>
      <c r="J2147" s="58">
        <v>0</v>
      </c>
      <c r="K2147" s="58">
        <v>0</v>
      </c>
      <c r="L2147" s="72">
        <v>0</v>
      </c>
      <c r="M2147" s="73">
        <v>0</v>
      </c>
      <c r="N2147" s="19">
        <v>0</v>
      </c>
      <c r="O2147" s="21">
        <v>0</v>
      </c>
      <c r="P2147" s="2">
        <v>1994</v>
      </c>
      <c r="Q2147" s="2" t="s">
        <v>41</v>
      </c>
      <c r="R2147" s="2" t="s">
        <v>1645</v>
      </c>
      <c r="S2147" s="2" t="s">
        <v>1646</v>
      </c>
      <c r="T2147" s="2" t="s">
        <v>194</v>
      </c>
      <c r="U2147" s="57">
        <v>0</v>
      </c>
      <c r="V2147" s="2">
        <v>45831</v>
      </c>
      <c r="W2147" s="2">
        <v>1</v>
      </c>
      <c r="X2147" s="74" t="s">
        <v>422</v>
      </c>
      <c r="Y2147" s="21" t="s">
        <v>4584</v>
      </c>
      <c r="Z2147" s="52">
        <v>14.236403508771931</v>
      </c>
    </row>
    <row r="2148" spans="1:26" x14ac:dyDescent="0.25">
      <c r="A2148" s="70" t="s">
        <v>4583</v>
      </c>
      <c r="B2148" s="2" t="s">
        <v>2504</v>
      </c>
      <c r="C2148" s="19" t="s">
        <v>3532</v>
      </c>
      <c r="D2148" s="2" t="s">
        <v>314</v>
      </c>
      <c r="E2148" s="14">
        <v>20060009</v>
      </c>
      <c r="F2148" s="14" t="s">
        <v>427</v>
      </c>
      <c r="G2148" s="19">
        <v>8</v>
      </c>
      <c r="H2148" s="21">
        <v>19.5</v>
      </c>
      <c r="I2148" s="21">
        <v>719.75</v>
      </c>
      <c r="J2148" s="58">
        <v>0</v>
      </c>
      <c r="K2148" s="58">
        <v>0</v>
      </c>
      <c r="L2148" s="72">
        <v>0</v>
      </c>
      <c r="M2148" s="73">
        <v>0</v>
      </c>
      <c r="N2148" s="19">
        <v>0</v>
      </c>
      <c r="O2148" s="21">
        <v>0</v>
      </c>
      <c r="P2148" s="2">
        <v>720</v>
      </c>
      <c r="Q2148" s="2" t="s">
        <v>41</v>
      </c>
      <c r="R2148" s="2" t="s">
        <v>2505</v>
      </c>
      <c r="S2148" s="2" t="s">
        <v>2506</v>
      </c>
      <c r="T2148" s="2" t="s">
        <v>1560</v>
      </c>
      <c r="U2148" s="57">
        <v>0</v>
      </c>
      <c r="V2148" s="2">
        <v>45831</v>
      </c>
      <c r="W2148" s="2">
        <v>1</v>
      </c>
      <c r="X2148" s="74" t="s">
        <v>422</v>
      </c>
      <c r="Y2148" s="21" t="s">
        <v>4584</v>
      </c>
      <c r="Z2148" s="52">
        <v>14.764102564102565</v>
      </c>
    </row>
    <row r="2149" spans="1:26" x14ac:dyDescent="0.25">
      <c r="A2149" s="70" t="s">
        <v>4583</v>
      </c>
      <c r="B2149" s="2" t="s">
        <v>1648</v>
      </c>
      <c r="C2149" s="19" t="s">
        <v>3532</v>
      </c>
      <c r="D2149" s="2" t="s">
        <v>314</v>
      </c>
      <c r="E2149" s="14">
        <v>20060009</v>
      </c>
      <c r="F2149" s="14" t="s">
        <v>432</v>
      </c>
      <c r="G2149" s="19">
        <v>12</v>
      </c>
      <c r="H2149" s="21">
        <v>87.530000000000015</v>
      </c>
      <c r="I2149" s="21">
        <v>3465.22</v>
      </c>
      <c r="J2149" s="58">
        <v>0</v>
      </c>
      <c r="K2149" s="58">
        <v>0</v>
      </c>
      <c r="L2149" s="72">
        <v>0</v>
      </c>
      <c r="M2149" s="73">
        <v>3465</v>
      </c>
      <c r="N2149" s="19">
        <v>0</v>
      </c>
      <c r="O2149" s="21">
        <v>0</v>
      </c>
      <c r="P2149" s="2">
        <v>0</v>
      </c>
      <c r="Q2149" s="2" t="s">
        <v>41</v>
      </c>
      <c r="R2149" s="2" t="s">
        <v>1649</v>
      </c>
      <c r="S2149" s="2" t="s">
        <v>1650</v>
      </c>
      <c r="T2149" s="2" t="s">
        <v>194</v>
      </c>
      <c r="U2149" s="57">
        <v>0</v>
      </c>
      <c r="V2149" s="2">
        <v>45908</v>
      </c>
      <c r="W2149" s="2">
        <v>1</v>
      </c>
      <c r="X2149" s="74" t="s">
        <v>422</v>
      </c>
      <c r="Y2149" s="21" t="s">
        <v>4584</v>
      </c>
      <c r="Z2149" s="52">
        <v>23.753364560722037</v>
      </c>
    </row>
    <row r="2150" spans="1:26" x14ac:dyDescent="0.25">
      <c r="A2150" s="70" t="s">
        <v>4583</v>
      </c>
      <c r="B2150" s="2" t="s">
        <v>1651</v>
      </c>
      <c r="C2150" s="19" t="s">
        <v>3532</v>
      </c>
      <c r="D2150" s="2" t="s">
        <v>314</v>
      </c>
      <c r="E2150" s="14">
        <v>20060009</v>
      </c>
      <c r="F2150" s="14" t="s">
        <v>486</v>
      </c>
      <c r="G2150" s="19">
        <v>7</v>
      </c>
      <c r="H2150" s="21">
        <v>18.27</v>
      </c>
      <c r="I2150" s="21">
        <v>657.8900000000001</v>
      </c>
      <c r="J2150" s="58">
        <v>0</v>
      </c>
      <c r="K2150" s="58">
        <v>0</v>
      </c>
      <c r="L2150" s="72">
        <v>0</v>
      </c>
      <c r="M2150" s="73">
        <v>0</v>
      </c>
      <c r="N2150" s="19">
        <v>0</v>
      </c>
      <c r="O2150" s="21">
        <v>0</v>
      </c>
      <c r="P2150" s="2">
        <v>658</v>
      </c>
      <c r="Q2150" s="2" t="s">
        <v>41</v>
      </c>
      <c r="R2150" s="2" t="s">
        <v>1652</v>
      </c>
      <c r="S2150" s="2" t="s">
        <v>1653</v>
      </c>
      <c r="T2150" s="2" t="s">
        <v>1560</v>
      </c>
      <c r="U2150" s="57">
        <v>0</v>
      </c>
      <c r="V2150" s="2">
        <v>45908</v>
      </c>
      <c r="W2150" s="2">
        <v>1</v>
      </c>
      <c r="X2150" s="74" t="s">
        <v>422</v>
      </c>
      <c r="Y2150" s="21" t="s">
        <v>4584</v>
      </c>
      <c r="Z2150" s="52">
        <v>12.603256704980845</v>
      </c>
    </row>
    <row r="2151" spans="1:26" x14ac:dyDescent="0.25">
      <c r="A2151" s="70" t="s">
        <v>4583</v>
      </c>
      <c r="B2151" s="2" t="s">
        <v>2432</v>
      </c>
      <c r="C2151" s="19" t="s">
        <v>3532</v>
      </c>
      <c r="D2151" s="2" t="s">
        <v>314</v>
      </c>
      <c r="E2151" s="14">
        <v>20060009</v>
      </c>
      <c r="F2151" s="14" t="s">
        <v>573</v>
      </c>
      <c r="G2151" s="19">
        <v>7</v>
      </c>
      <c r="H2151" s="21">
        <v>28.74</v>
      </c>
      <c r="I2151" s="21">
        <v>1431.44</v>
      </c>
      <c r="J2151" s="58">
        <v>0</v>
      </c>
      <c r="K2151" s="58">
        <v>0</v>
      </c>
      <c r="L2151" s="72">
        <v>0</v>
      </c>
      <c r="M2151" s="73">
        <v>0</v>
      </c>
      <c r="N2151" s="19">
        <v>0</v>
      </c>
      <c r="O2151" s="21">
        <v>0</v>
      </c>
      <c r="P2151" s="2">
        <v>1431</v>
      </c>
      <c r="Q2151" s="2" t="s">
        <v>41</v>
      </c>
      <c r="R2151" s="2" t="s">
        <v>2433</v>
      </c>
      <c r="S2151" s="2" t="s">
        <v>2434</v>
      </c>
      <c r="T2151" s="2" t="s">
        <v>194</v>
      </c>
      <c r="U2151" s="57">
        <v>0</v>
      </c>
      <c r="V2151" s="2">
        <v>45949</v>
      </c>
      <c r="W2151" s="2">
        <v>1</v>
      </c>
      <c r="X2151" s="74" t="s">
        <v>422</v>
      </c>
      <c r="Y2151" s="21" t="s">
        <v>4584</v>
      </c>
      <c r="Z2151" s="52">
        <v>17.432289491997221</v>
      </c>
    </row>
    <row r="2152" spans="1:26" x14ac:dyDescent="0.25">
      <c r="A2152" s="70" t="s">
        <v>4583</v>
      </c>
      <c r="B2152" s="2" t="s">
        <v>2435</v>
      </c>
      <c r="C2152" s="19" t="s">
        <v>3532</v>
      </c>
      <c r="D2152" s="2" t="s">
        <v>314</v>
      </c>
      <c r="E2152" s="14">
        <v>20060009</v>
      </c>
      <c r="F2152" s="14" t="s">
        <v>477</v>
      </c>
      <c r="G2152" s="19">
        <v>8</v>
      </c>
      <c r="H2152" s="21">
        <v>32.19</v>
      </c>
      <c r="I2152" s="21">
        <v>1400.54</v>
      </c>
      <c r="J2152" s="58">
        <v>0</v>
      </c>
      <c r="K2152" s="58">
        <v>0</v>
      </c>
      <c r="L2152" s="72">
        <v>0</v>
      </c>
      <c r="M2152" s="73">
        <v>0</v>
      </c>
      <c r="N2152" s="19">
        <v>0</v>
      </c>
      <c r="O2152" s="21">
        <v>0</v>
      </c>
      <c r="P2152" s="2">
        <v>1401</v>
      </c>
      <c r="Q2152" s="2" t="s">
        <v>41</v>
      </c>
      <c r="R2152" s="2" t="s">
        <v>983</v>
      </c>
      <c r="S2152" s="2" t="s">
        <v>2436</v>
      </c>
      <c r="T2152" s="2" t="s">
        <v>1560</v>
      </c>
      <c r="U2152" s="57">
        <v>0</v>
      </c>
      <c r="V2152" s="2">
        <v>45949</v>
      </c>
      <c r="W2152" s="2">
        <v>1</v>
      </c>
      <c r="X2152" s="74" t="s">
        <v>422</v>
      </c>
      <c r="Y2152" s="21" t="s">
        <v>4584</v>
      </c>
      <c r="Z2152" s="52">
        <v>17.403417210313762</v>
      </c>
    </row>
    <row r="2153" spans="1:26" x14ac:dyDescent="0.25">
      <c r="A2153" s="70" t="s">
        <v>4583</v>
      </c>
      <c r="B2153" s="2" t="s">
        <v>2812</v>
      </c>
      <c r="C2153" s="19" t="s">
        <v>3532</v>
      </c>
      <c r="D2153" s="2" t="s">
        <v>314</v>
      </c>
      <c r="E2153" s="14">
        <v>20060009</v>
      </c>
      <c r="F2153" s="14" t="s">
        <v>540</v>
      </c>
      <c r="G2153" s="19">
        <v>7</v>
      </c>
      <c r="H2153" s="21">
        <v>9.2799999999999994</v>
      </c>
      <c r="I2153" s="21">
        <v>339.83</v>
      </c>
      <c r="J2153" s="58">
        <v>0</v>
      </c>
      <c r="K2153" s="58">
        <v>0</v>
      </c>
      <c r="L2153" s="72">
        <v>0</v>
      </c>
      <c r="M2153" s="73">
        <v>0</v>
      </c>
      <c r="N2153" s="19">
        <v>0</v>
      </c>
      <c r="O2153" s="21">
        <v>0</v>
      </c>
      <c r="P2153" s="2">
        <v>340</v>
      </c>
      <c r="Q2153" s="2" t="s">
        <v>41</v>
      </c>
      <c r="R2153" s="2" t="s">
        <v>2813</v>
      </c>
      <c r="S2153" s="2" t="s">
        <v>2814</v>
      </c>
      <c r="T2153" s="2" t="s">
        <v>194</v>
      </c>
      <c r="U2153" s="57">
        <v>0</v>
      </c>
      <c r="V2153" s="2">
        <v>45986</v>
      </c>
      <c r="W2153" s="2">
        <v>1</v>
      </c>
      <c r="X2153" s="74" t="s">
        <v>422</v>
      </c>
      <c r="Y2153" s="21" t="s">
        <v>4584</v>
      </c>
      <c r="Z2153" s="52">
        <v>12.816864224137932</v>
      </c>
    </row>
    <row r="2154" spans="1:26" x14ac:dyDescent="0.25">
      <c r="A2154" s="70" t="s">
        <v>4583</v>
      </c>
      <c r="B2154" s="2" t="s">
        <v>3579</v>
      </c>
      <c r="C2154" s="19" t="s">
        <v>3532</v>
      </c>
      <c r="D2154" s="2" t="s">
        <v>314</v>
      </c>
      <c r="E2154" s="14">
        <v>20060009</v>
      </c>
      <c r="F2154" s="14" t="s">
        <v>548</v>
      </c>
      <c r="G2154" s="19">
        <v>3</v>
      </c>
      <c r="H2154" s="21">
        <v>5.2</v>
      </c>
      <c r="I2154" s="21">
        <v>230.65999999999997</v>
      </c>
      <c r="J2154" s="58">
        <v>0</v>
      </c>
      <c r="K2154" s="58">
        <v>0</v>
      </c>
      <c r="L2154" s="72">
        <v>0</v>
      </c>
      <c r="M2154" s="73">
        <v>0</v>
      </c>
      <c r="N2154" s="19">
        <v>0</v>
      </c>
      <c r="O2154" s="21">
        <v>0</v>
      </c>
      <c r="P2154" s="2">
        <v>231</v>
      </c>
      <c r="Q2154" s="2" t="s">
        <v>41</v>
      </c>
      <c r="R2154" s="2" t="s">
        <v>3580</v>
      </c>
      <c r="S2154" s="2" t="s">
        <v>3581</v>
      </c>
      <c r="T2154" s="2" t="s">
        <v>194</v>
      </c>
      <c r="U2154" s="57">
        <v>0</v>
      </c>
      <c r="V2154" s="2">
        <v>46062</v>
      </c>
      <c r="W2154" s="2">
        <v>1</v>
      </c>
      <c r="X2154" s="74" t="s">
        <v>422</v>
      </c>
      <c r="Y2154" s="21" t="s">
        <v>4584</v>
      </c>
      <c r="Z2154" s="52">
        <v>6.6536538461538459</v>
      </c>
    </row>
    <row r="2155" spans="1:26" x14ac:dyDescent="0.25">
      <c r="A2155" s="70" t="s">
        <v>4583</v>
      </c>
      <c r="B2155" s="2" t="s">
        <v>3513</v>
      </c>
      <c r="C2155" s="19" t="s">
        <v>3532</v>
      </c>
      <c r="D2155" s="2" t="s">
        <v>314</v>
      </c>
      <c r="E2155" s="14">
        <v>20060009</v>
      </c>
      <c r="F2155" s="14" t="s">
        <v>656</v>
      </c>
      <c r="G2155" s="19">
        <v>7</v>
      </c>
      <c r="H2155" s="21">
        <v>22.43</v>
      </c>
      <c r="I2155" s="21">
        <v>1034.55</v>
      </c>
      <c r="J2155" s="58">
        <v>0</v>
      </c>
      <c r="K2155" s="58">
        <v>0</v>
      </c>
      <c r="L2155" s="72">
        <v>0</v>
      </c>
      <c r="M2155" s="73">
        <v>0</v>
      </c>
      <c r="N2155" s="19">
        <v>0</v>
      </c>
      <c r="O2155" s="21">
        <v>0</v>
      </c>
      <c r="P2155" s="2">
        <v>1035</v>
      </c>
      <c r="Q2155" s="2" t="s">
        <v>41</v>
      </c>
      <c r="R2155" s="2" t="s">
        <v>3514</v>
      </c>
      <c r="S2155" s="2" t="s">
        <v>3515</v>
      </c>
      <c r="T2155" s="2" t="s">
        <v>1647</v>
      </c>
      <c r="U2155" s="57">
        <v>0</v>
      </c>
      <c r="V2155" s="2">
        <v>46055</v>
      </c>
      <c r="W2155" s="2">
        <v>1</v>
      </c>
      <c r="X2155" s="74" t="s">
        <v>422</v>
      </c>
      <c r="Y2155" s="21" t="s">
        <v>4584</v>
      </c>
      <c r="Z2155" s="52">
        <v>16.14322336156933</v>
      </c>
    </row>
    <row r="2156" spans="1:26" x14ac:dyDescent="0.25">
      <c r="A2156" s="70" t="s">
        <v>4583</v>
      </c>
      <c r="B2156" s="2" t="s">
        <v>2815</v>
      </c>
      <c r="C2156" s="19" t="s">
        <v>3532</v>
      </c>
      <c r="D2156" s="2" t="s">
        <v>2603</v>
      </c>
      <c r="E2156" s="14">
        <v>20060017</v>
      </c>
      <c r="F2156" s="14" t="s">
        <v>617</v>
      </c>
      <c r="G2156" s="19">
        <v>7</v>
      </c>
      <c r="H2156" s="21">
        <v>20.57</v>
      </c>
      <c r="I2156" s="21">
        <v>736.54</v>
      </c>
      <c r="J2156" s="58">
        <v>0</v>
      </c>
      <c r="K2156" s="58">
        <v>0</v>
      </c>
      <c r="L2156" s="72">
        <v>0</v>
      </c>
      <c r="M2156" s="73">
        <v>0</v>
      </c>
      <c r="N2156" s="19">
        <v>0</v>
      </c>
      <c r="O2156" s="21">
        <v>0</v>
      </c>
      <c r="P2156" s="2">
        <v>737</v>
      </c>
      <c r="Q2156" s="2" t="s">
        <v>41</v>
      </c>
      <c r="R2156" s="2" t="s">
        <v>2816</v>
      </c>
      <c r="S2156" s="2" t="s">
        <v>2817</v>
      </c>
      <c r="T2156" s="2" t="s">
        <v>60</v>
      </c>
      <c r="U2156" s="57">
        <v>0</v>
      </c>
      <c r="V2156" s="2">
        <v>45986</v>
      </c>
      <c r="W2156" s="2">
        <v>1</v>
      </c>
      <c r="X2156" s="74" t="s">
        <v>422</v>
      </c>
      <c r="Y2156" s="21" t="s">
        <v>4584</v>
      </c>
      <c r="Z2156" s="52">
        <v>12.532280019445794</v>
      </c>
    </row>
    <row r="2157" spans="1:26" x14ac:dyDescent="0.25">
      <c r="A2157" s="70" t="s">
        <v>4583</v>
      </c>
      <c r="B2157" s="2" t="s">
        <v>4567</v>
      </c>
      <c r="C2157" s="19" t="s">
        <v>3532</v>
      </c>
      <c r="D2157" s="2" t="s">
        <v>2603</v>
      </c>
      <c r="E2157" s="14">
        <v>20060017</v>
      </c>
      <c r="F2157" s="14" t="s">
        <v>513</v>
      </c>
      <c r="G2157" s="19">
        <v>14</v>
      </c>
      <c r="H2157" s="21">
        <v>69.110000000000014</v>
      </c>
      <c r="I2157" s="21">
        <v>2649.2000000000003</v>
      </c>
      <c r="J2157" s="58">
        <v>0</v>
      </c>
      <c r="K2157" s="58">
        <v>0</v>
      </c>
      <c r="L2157" s="72">
        <v>0</v>
      </c>
      <c r="M2157" s="73">
        <v>0</v>
      </c>
      <c r="N2157" s="19">
        <v>0</v>
      </c>
      <c r="O2157" s="21">
        <v>0</v>
      </c>
      <c r="P2157" s="2">
        <v>2649</v>
      </c>
      <c r="Q2157" s="2" t="s">
        <v>41</v>
      </c>
      <c r="R2157" s="2" t="s">
        <v>4568</v>
      </c>
      <c r="S2157" s="2" t="s">
        <v>4569</v>
      </c>
      <c r="T2157" s="2" t="s">
        <v>1560</v>
      </c>
      <c r="U2157" s="57">
        <v>0</v>
      </c>
      <c r="V2157" s="2">
        <v>45971</v>
      </c>
      <c r="W2157" s="2">
        <v>1</v>
      </c>
      <c r="X2157" s="74" t="s">
        <v>422</v>
      </c>
      <c r="Y2157" s="21" t="s">
        <v>4584</v>
      </c>
      <c r="Z2157" s="52">
        <v>26.833164520329909</v>
      </c>
    </row>
    <row r="2158" spans="1:26" x14ac:dyDescent="0.25">
      <c r="A2158" s="70" t="s">
        <v>4583</v>
      </c>
      <c r="B2158" s="2" t="s">
        <v>4328</v>
      </c>
      <c r="C2158" s="19" t="s">
        <v>3532</v>
      </c>
      <c r="D2158" s="2" t="s">
        <v>2603</v>
      </c>
      <c r="E2158" s="14">
        <v>20060017</v>
      </c>
      <c r="F2158" s="14" t="s">
        <v>516</v>
      </c>
      <c r="G2158" s="19">
        <v>14</v>
      </c>
      <c r="H2158" s="21">
        <v>41.36</v>
      </c>
      <c r="I2158" s="21">
        <v>1440.33</v>
      </c>
      <c r="J2158" s="58">
        <v>0</v>
      </c>
      <c r="K2158" s="58">
        <v>0</v>
      </c>
      <c r="L2158" s="72">
        <v>0</v>
      </c>
      <c r="M2158" s="73">
        <v>0</v>
      </c>
      <c r="N2158" s="19">
        <v>0</v>
      </c>
      <c r="O2158" s="21">
        <v>0</v>
      </c>
      <c r="P2158" s="2">
        <v>1440</v>
      </c>
      <c r="Q2158" s="2" t="s">
        <v>41</v>
      </c>
      <c r="R2158" s="2" t="s">
        <v>4329</v>
      </c>
      <c r="S2158" s="2" t="s">
        <v>4330</v>
      </c>
      <c r="T2158" s="2" t="s">
        <v>1560</v>
      </c>
      <c r="U2158" s="57">
        <v>0</v>
      </c>
      <c r="V2158" s="2">
        <v>45971</v>
      </c>
      <c r="W2158" s="2">
        <v>1</v>
      </c>
      <c r="X2158" s="74" t="s">
        <v>422</v>
      </c>
      <c r="Y2158" s="21" t="s">
        <v>4584</v>
      </c>
      <c r="Z2158" s="52">
        <v>24.376958413926499</v>
      </c>
    </row>
    <row r="2159" spans="1:26" x14ac:dyDescent="0.25">
      <c r="A2159" s="70" t="s">
        <v>4583</v>
      </c>
      <c r="B2159" s="2" t="s">
        <v>2666</v>
      </c>
      <c r="C2159" s="19" t="s">
        <v>3532</v>
      </c>
      <c r="D2159" s="2" t="s">
        <v>2603</v>
      </c>
      <c r="E2159" s="14">
        <v>20060017</v>
      </c>
      <c r="F2159" s="14" t="s">
        <v>423</v>
      </c>
      <c r="G2159" s="19">
        <v>13</v>
      </c>
      <c r="H2159" s="21">
        <v>56.14</v>
      </c>
      <c r="I2159" s="21">
        <v>2386.5600000000004</v>
      </c>
      <c r="J2159" s="58">
        <v>0</v>
      </c>
      <c r="K2159" s="58">
        <v>0</v>
      </c>
      <c r="L2159" s="72">
        <v>0</v>
      </c>
      <c r="M2159" s="73">
        <v>0</v>
      </c>
      <c r="N2159" s="19">
        <v>0</v>
      </c>
      <c r="O2159" s="21">
        <v>0</v>
      </c>
      <c r="P2159" s="2">
        <v>2387</v>
      </c>
      <c r="Q2159" s="2" t="s">
        <v>41</v>
      </c>
      <c r="R2159" s="2" t="s">
        <v>2667</v>
      </c>
      <c r="S2159" s="2" t="s">
        <v>2668</v>
      </c>
      <c r="T2159" s="2" t="s">
        <v>1580</v>
      </c>
      <c r="U2159" s="57">
        <v>0</v>
      </c>
      <c r="V2159" s="2">
        <v>45971</v>
      </c>
      <c r="W2159" s="2">
        <v>1</v>
      </c>
      <c r="X2159" s="74" t="s">
        <v>422</v>
      </c>
      <c r="Y2159" s="21" t="s">
        <v>4584</v>
      </c>
      <c r="Z2159" s="52">
        <v>27.632062700391881</v>
      </c>
    </row>
    <row r="2160" spans="1:26" x14ac:dyDescent="0.25">
      <c r="A2160" s="70" t="s">
        <v>4583</v>
      </c>
      <c r="B2160" s="2" t="s">
        <v>2669</v>
      </c>
      <c r="C2160" s="19" t="s">
        <v>3532</v>
      </c>
      <c r="D2160" s="2" t="s">
        <v>2603</v>
      </c>
      <c r="E2160" s="14">
        <v>20060017</v>
      </c>
      <c r="F2160" s="14" t="s">
        <v>520</v>
      </c>
      <c r="G2160" s="19">
        <v>14</v>
      </c>
      <c r="H2160" s="21">
        <v>74.77</v>
      </c>
      <c r="I2160" s="21">
        <v>3037.92</v>
      </c>
      <c r="J2160" s="58">
        <v>0</v>
      </c>
      <c r="K2160" s="58">
        <v>0</v>
      </c>
      <c r="L2160" s="72">
        <v>0</v>
      </c>
      <c r="M2160" s="73">
        <v>0</v>
      </c>
      <c r="N2160" s="19">
        <v>0</v>
      </c>
      <c r="O2160" s="21">
        <v>0</v>
      </c>
      <c r="P2160" s="2">
        <v>3038</v>
      </c>
      <c r="Q2160" s="2" t="s">
        <v>41</v>
      </c>
      <c r="R2160" s="2" t="s">
        <v>3350</v>
      </c>
      <c r="S2160" s="2" t="s">
        <v>3351</v>
      </c>
      <c r="T2160" s="2" t="s">
        <v>1560</v>
      </c>
      <c r="U2160" s="57">
        <v>0</v>
      </c>
      <c r="V2160" s="2">
        <v>46041</v>
      </c>
      <c r="W2160" s="2">
        <v>1</v>
      </c>
      <c r="X2160" s="74" t="s">
        <v>422</v>
      </c>
      <c r="Y2160" s="21" t="s">
        <v>4584</v>
      </c>
      <c r="Z2160" s="52">
        <v>28.441139494449651</v>
      </c>
    </row>
    <row r="2161" spans="1:26" x14ac:dyDescent="0.25">
      <c r="A2161" s="70" t="s">
        <v>4583</v>
      </c>
      <c r="B2161" s="2" t="s">
        <v>2670</v>
      </c>
      <c r="C2161" s="19" t="s">
        <v>3532</v>
      </c>
      <c r="D2161" s="2" t="s">
        <v>2603</v>
      </c>
      <c r="E2161" s="14">
        <v>20060017</v>
      </c>
      <c r="F2161" s="14" t="s">
        <v>523</v>
      </c>
      <c r="G2161" s="19">
        <v>7</v>
      </c>
      <c r="H2161" s="21">
        <v>4.91</v>
      </c>
      <c r="I2161" s="21">
        <v>319.73</v>
      </c>
      <c r="J2161" s="58">
        <v>0</v>
      </c>
      <c r="K2161" s="58">
        <v>0</v>
      </c>
      <c r="L2161" s="72">
        <v>0</v>
      </c>
      <c r="M2161" s="73">
        <v>0</v>
      </c>
      <c r="N2161" s="19">
        <v>0</v>
      </c>
      <c r="O2161" s="21">
        <v>0</v>
      </c>
      <c r="P2161" s="2">
        <v>320</v>
      </c>
      <c r="Q2161" s="2" t="s">
        <v>41</v>
      </c>
      <c r="R2161" s="2" t="s">
        <v>1575</v>
      </c>
      <c r="S2161" s="2" t="s">
        <v>1576</v>
      </c>
      <c r="T2161" s="2" t="s">
        <v>1571</v>
      </c>
      <c r="U2161" s="57">
        <v>0</v>
      </c>
      <c r="V2161" s="2">
        <v>45971</v>
      </c>
      <c r="W2161" s="2">
        <v>1</v>
      </c>
      <c r="X2161" s="74" t="s">
        <v>422</v>
      </c>
      <c r="Y2161" s="21" t="s">
        <v>4584</v>
      </c>
      <c r="Z2161" s="52">
        <v>22.791344195519351</v>
      </c>
    </row>
    <row r="2162" spans="1:26" x14ac:dyDescent="0.25">
      <c r="A2162" s="70" t="s">
        <v>4583</v>
      </c>
      <c r="B2162" s="2" t="s">
        <v>2671</v>
      </c>
      <c r="C2162" s="19" t="s">
        <v>3532</v>
      </c>
      <c r="D2162" s="2" t="s">
        <v>2603</v>
      </c>
      <c r="E2162" s="14">
        <v>20060017</v>
      </c>
      <c r="F2162" s="14" t="s">
        <v>427</v>
      </c>
      <c r="G2162" s="19">
        <v>14</v>
      </c>
      <c r="H2162" s="21">
        <v>48.370000000000005</v>
      </c>
      <c r="I2162" s="21">
        <v>2046.85</v>
      </c>
      <c r="J2162" s="58">
        <v>0</v>
      </c>
      <c r="K2162" s="58">
        <v>0</v>
      </c>
      <c r="L2162" s="72">
        <v>0</v>
      </c>
      <c r="M2162" s="73">
        <v>0</v>
      </c>
      <c r="N2162" s="19">
        <v>0</v>
      </c>
      <c r="O2162" s="21">
        <v>0</v>
      </c>
      <c r="P2162" s="2">
        <v>2047</v>
      </c>
      <c r="Q2162" s="2" t="s">
        <v>41</v>
      </c>
      <c r="R2162" s="2" t="s">
        <v>1163</v>
      </c>
      <c r="S2162" s="2" t="s">
        <v>2672</v>
      </c>
      <c r="T2162" s="2" t="s">
        <v>194</v>
      </c>
      <c r="U2162" s="57">
        <v>0</v>
      </c>
      <c r="V2162" s="2">
        <v>45971</v>
      </c>
      <c r="W2162" s="2">
        <v>1</v>
      </c>
      <c r="X2162" s="74" t="s">
        <v>422</v>
      </c>
      <c r="Y2162" s="21" t="s">
        <v>4584</v>
      </c>
      <c r="Z2162" s="52">
        <v>29.621562952243121</v>
      </c>
    </row>
    <row r="2163" spans="1:26" x14ac:dyDescent="0.25">
      <c r="A2163" s="70" t="s">
        <v>4583</v>
      </c>
      <c r="B2163" s="2" t="s">
        <v>2730</v>
      </c>
      <c r="C2163" s="19" t="s">
        <v>3532</v>
      </c>
      <c r="D2163" s="2" t="s">
        <v>2603</v>
      </c>
      <c r="E2163" s="14">
        <v>20060017</v>
      </c>
      <c r="F2163" s="14" t="s">
        <v>528</v>
      </c>
      <c r="G2163" s="19">
        <v>7</v>
      </c>
      <c r="H2163" s="21">
        <v>9.0399999999999991</v>
      </c>
      <c r="I2163" s="21">
        <v>401.66</v>
      </c>
      <c r="J2163" s="58">
        <v>0</v>
      </c>
      <c r="K2163" s="58">
        <v>0</v>
      </c>
      <c r="L2163" s="72">
        <v>0</v>
      </c>
      <c r="M2163" s="73">
        <v>0</v>
      </c>
      <c r="N2163" s="19">
        <v>0</v>
      </c>
      <c r="O2163" s="21">
        <v>0</v>
      </c>
      <c r="P2163" s="2">
        <v>402</v>
      </c>
      <c r="Q2163" s="2" t="s">
        <v>41</v>
      </c>
      <c r="R2163" s="2" t="s">
        <v>2731</v>
      </c>
      <c r="S2163" s="2" t="s">
        <v>2732</v>
      </c>
      <c r="T2163" s="2" t="s">
        <v>1580</v>
      </c>
      <c r="U2163" s="57">
        <v>0</v>
      </c>
      <c r="V2163" s="2">
        <v>45978</v>
      </c>
      <c r="W2163" s="2">
        <v>1</v>
      </c>
      <c r="X2163" s="74" t="s">
        <v>422</v>
      </c>
      <c r="Y2163" s="21" t="s">
        <v>4584</v>
      </c>
      <c r="Z2163" s="52">
        <v>15.550995575221242</v>
      </c>
    </row>
    <row r="2164" spans="1:26" x14ac:dyDescent="0.25">
      <c r="A2164" s="70" t="s">
        <v>4583</v>
      </c>
      <c r="B2164" s="2" t="s">
        <v>2733</v>
      </c>
      <c r="C2164" s="19" t="s">
        <v>3532</v>
      </c>
      <c r="D2164" s="2" t="s">
        <v>2603</v>
      </c>
      <c r="E2164" s="14">
        <v>20060017</v>
      </c>
      <c r="F2164" s="14" t="s">
        <v>476</v>
      </c>
      <c r="G2164" s="19">
        <v>6</v>
      </c>
      <c r="H2164" s="21">
        <v>17.170000000000002</v>
      </c>
      <c r="I2164" s="21">
        <v>783.16</v>
      </c>
      <c r="J2164" s="58">
        <v>0</v>
      </c>
      <c r="K2164" s="58">
        <v>0</v>
      </c>
      <c r="L2164" s="72">
        <v>0</v>
      </c>
      <c r="M2164" s="73">
        <v>0</v>
      </c>
      <c r="N2164" s="19">
        <v>0</v>
      </c>
      <c r="O2164" s="21">
        <v>0</v>
      </c>
      <c r="P2164" s="2">
        <v>783</v>
      </c>
      <c r="Q2164" s="2" t="s">
        <v>41</v>
      </c>
      <c r="R2164" s="2" t="s">
        <v>2734</v>
      </c>
      <c r="S2164" s="2" t="s">
        <v>2735</v>
      </c>
      <c r="T2164" s="2" t="s">
        <v>194</v>
      </c>
      <c r="U2164" s="57">
        <v>0</v>
      </c>
      <c r="V2164" s="2">
        <v>45978</v>
      </c>
      <c r="W2164" s="2">
        <v>1</v>
      </c>
      <c r="X2164" s="74" t="s">
        <v>422</v>
      </c>
      <c r="Y2164" s="21" t="s">
        <v>4584</v>
      </c>
      <c r="Z2164" s="52">
        <v>13.683634245777519</v>
      </c>
    </row>
    <row r="2165" spans="1:26" x14ac:dyDescent="0.25">
      <c r="A2165" s="70" t="s">
        <v>4583</v>
      </c>
      <c r="B2165" s="2" t="s">
        <v>3462</v>
      </c>
      <c r="C2165" s="19" t="s">
        <v>3532</v>
      </c>
      <c r="D2165" s="2" t="s">
        <v>2603</v>
      </c>
      <c r="E2165" s="14">
        <v>20060017</v>
      </c>
      <c r="F2165" s="14" t="s">
        <v>481</v>
      </c>
      <c r="G2165" s="19">
        <v>7</v>
      </c>
      <c r="H2165" s="21">
        <v>29.869999999999997</v>
      </c>
      <c r="I2165" s="21">
        <v>1892.5900000000001</v>
      </c>
      <c r="J2165" s="58">
        <v>0</v>
      </c>
      <c r="K2165" s="58">
        <v>0</v>
      </c>
      <c r="L2165" s="72">
        <v>0</v>
      </c>
      <c r="M2165" s="73">
        <v>0</v>
      </c>
      <c r="N2165" s="19">
        <v>0</v>
      </c>
      <c r="O2165" s="21">
        <v>0</v>
      </c>
      <c r="P2165" s="2">
        <v>1893</v>
      </c>
      <c r="Q2165" s="2" t="s">
        <v>41</v>
      </c>
      <c r="R2165" s="2" t="s">
        <v>3463</v>
      </c>
      <c r="S2165" s="2" t="s">
        <v>3464</v>
      </c>
      <c r="T2165" s="2" t="s">
        <v>1560</v>
      </c>
      <c r="U2165" s="57">
        <v>0</v>
      </c>
      <c r="V2165" s="2">
        <v>46049</v>
      </c>
      <c r="W2165" s="2">
        <v>1</v>
      </c>
      <c r="X2165" s="74" t="s">
        <v>422</v>
      </c>
      <c r="Y2165" s="21" t="s">
        <v>4584</v>
      </c>
      <c r="Z2165" s="52">
        <v>22.1763140274523</v>
      </c>
    </row>
    <row r="2166" spans="1:26" x14ac:dyDescent="0.25">
      <c r="A2166" s="70" t="s">
        <v>4583</v>
      </c>
      <c r="B2166" s="2" t="s">
        <v>2818</v>
      </c>
      <c r="C2166" s="19" t="s">
        <v>3532</v>
      </c>
      <c r="D2166" s="2" t="s">
        <v>2603</v>
      </c>
      <c r="E2166" s="14">
        <v>20060017</v>
      </c>
      <c r="F2166" s="14" t="s">
        <v>482</v>
      </c>
      <c r="G2166" s="19">
        <v>7</v>
      </c>
      <c r="H2166" s="21">
        <v>15.66</v>
      </c>
      <c r="I2166" s="21">
        <v>562.72</v>
      </c>
      <c r="J2166" s="58">
        <v>0</v>
      </c>
      <c r="K2166" s="58">
        <v>0</v>
      </c>
      <c r="L2166" s="72">
        <v>0</v>
      </c>
      <c r="M2166" s="73">
        <v>0</v>
      </c>
      <c r="N2166" s="19">
        <v>0</v>
      </c>
      <c r="O2166" s="21">
        <v>0</v>
      </c>
      <c r="P2166" s="2">
        <v>563</v>
      </c>
      <c r="Q2166" s="2" t="s">
        <v>41</v>
      </c>
      <c r="R2166" s="2" t="s">
        <v>2819</v>
      </c>
      <c r="S2166" s="2" t="s">
        <v>2820</v>
      </c>
      <c r="T2166" s="2" t="s">
        <v>1560</v>
      </c>
      <c r="U2166" s="57">
        <v>0</v>
      </c>
      <c r="V2166" s="2">
        <v>45986</v>
      </c>
      <c r="W2166" s="2">
        <v>1</v>
      </c>
      <c r="X2166" s="74" t="s">
        <v>422</v>
      </c>
      <c r="Y2166" s="21" t="s">
        <v>4584</v>
      </c>
      <c r="Z2166" s="52">
        <v>12.576756066411239</v>
      </c>
    </row>
    <row r="2167" spans="1:26" x14ac:dyDescent="0.25">
      <c r="A2167" s="70" t="s">
        <v>4583</v>
      </c>
      <c r="B2167" s="2" t="s">
        <v>2942</v>
      </c>
      <c r="C2167" s="19" t="s">
        <v>3532</v>
      </c>
      <c r="D2167" s="2" t="s">
        <v>2603</v>
      </c>
      <c r="E2167" s="14">
        <v>20060017</v>
      </c>
      <c r="F2167" s="14" t="s">
        <v>536</v>
      </c>
      <c r="G2167" s="19">
        <v>6</v>
      </c>
      <c r="H2167" s="21">
        <v>8.93</v>
      </c>
      <c r="I2167" s="21">
        <v>542.34</v>
      </c>
      <c r="J2167" s="58">
        <v>0</v>
      </c>
      <c r="K2167" s="58">
        <v>0</v>
      </c>
      <c r="L2167" s="72">
        <v>0</v>
      </c>
      <c r="M2167" s="73">
        <v>0</v>
      </c>
      <c r="N2167" s="19">
        <v>0</v>
      </c>
      <c r="O2167" s="21">
        <v>0</v>
      </c>
      <c r="P2167" s="2">
        <v>542</v>
      </c>
      <c r="Q2167" s="2" t="s">
        <v>41</v>
      </c>
      <c r="R2167" s="2" t="s">
        <v>2943</v>
      </c>
      <c r="S2167" s="2" t="s">
        <v>2944</v>
      </c>
      <c r="T2167" s="2" t="s">
        <v>1560</v>
      </c>
      <c r="U2167" s="57">
        <v>0</v>
      </c>
      <c r="V2167" s="2">
        <v>45999</v>
      </c>
      <c r="W2167" s="2">
        <v>1</v>
      </c>
      <c r="X2167" s="74" t="s">
        <v>422</v>
      </c>
      <c r="Y2167" s="21" t="s">
        <v>4584</v>
      </c>
      <c r="Z2167" s="52">
        <v>18.219708846584549</v>
      </c>
    </row>
    <row r="2168" spans="1:26" x14ac:dyDescent="0.25">
      <c r="A2168" s="70" t="s">
        <v>4583</v>
      </c>
      <c r="B2168" s="2" t="s">
        <v>3094</v>
      </c>
      <c r="C2168" s="19" t="s">
        <v>3532</v>
      </c>
      <c r="D2168" s="2" t="s">
        <v>2603</v>
      </c>
      <c r="E2168" s="14">
        <v>20060017</v>
      </c>
      <c r="F2168" s="14" t="s">
        <v>432</v>
      </c>
      <c r="G2168" s="19">
        <v>13</v>
      </c>
      <c r="H2168" s="21">
        <v>45.340000000000011</v>
      </c>
      <c r="I2168" s="21">
        <v>1596.7299999999998</v>
      </c>
      <c r="J2168" s="58">
        <v>0</v>
      </c>
      <c r="K2168" s="58">
        <v>0</v>
      </c>
      <c r="L2168" s="72">
        <v>0</v>
      </c>
      <c r="M2168" s="73">
        <v>0</v>
      </c>
      <c r="N2168" s="19">
        <v>0</v>
      </c>
      <c r="O2168" s="21">
        <v>0</v>
      </c>
      <c r="P2168" s="2">
        <v>1597</v>
      </c>
      <c r="Q2168" s="2" t="s">
        <v>41</v>
      </c>
      <c r="R2168" s="2" t="s">
        <v>727</v>
      </c>
      <c r="S2168" s="2" t="s">
        <v>1581</v>
      </c>
      <c r="T2168" s="2" t="s">
        <v>60</v>
      </c>
      <c r="U2168" s="57">
        <v>0</v>
      </c>
      <c r="V2168" s="2">
        <v>46013</v>
      </c>
      <c r="W2168" s="2">
        <v>1</v>
      </c>
      <c r="X2168" s="74" t="s">
        <v>422</v>
      </c>
      <c r="Y2168" s="21" t="s">
        <v>4584</v>
      </c>
      <c r="Z2168" s="52">
        <v>22.890924128804581</v>
      </c>
    </row>
    <row r="2169" spans="1:26" x14ac:dyDescent="0.25">
      <c r="A2169" s="70" t="s">
        <v>4583</v>
      </c>
      <c r="B2169" s="2" t="s">
        <v>3095</v>
      </c>
      <c r="C2169" s="19" t="s">
        <v>3532</v>
      </c>
      <c r="D2169" s="2" t="s">
        <v>2603</v>
      </c>
      <c r="E2169" s="14">
        <v>20060017</v>
      </c>
      <c r="F2169" s="14" t="s">
        <v>638</v>
      </c>
      <c r="G2169" s="19">
        <v>7</v>
      </c>
      <c r="H2169" s="21">
        <v>12.290000000000001</v>
      </c>
      <c r="I2169" s="21">
        <v>588.12</v>
      </c>
      <c r="J2169" s="58">
        <v>0</v>
      </c>
      <c r="K2169" s="58">
        <v>0</v>
      </c>
      <c r="L2169" s="72">
        <v>0</v>
      </c>
      <c r="M2169" s="73">
        <v>0</v>
      </c>
      <c r="N2169" s="19">
        <v>0</v>
      </c>
      <c r="O2169" s="21">
        <v>0</v>
      </c>
      <c r="P2169" s="2">
        <v>588</v>
      </c>
      <c r="Q2169" s="2" t="s">
        <v>41</v>
      </c>
      <c r="R2169" s="2" t="s">
        <v>1582</v>
      </c>
      <c r="S2169" s="2" t="s">
        <v>1583</v>
      </c>
      <c r="T2169" s="2" t="s">
        <v>1571</v>
      </c>
      <c r="U2169" s="57">
        <v>0</v>
      </c>
      <c r="V2169" s="2">
        <v>46013</v>
      </c>
      <c r="W2169" s="2">
        <v>1</v>
      </c>
      <c r="X2169" s="74" t="s">
        <v>422</v>
      </c>
      <c r="Y2169" s="21" t="s">
        <v>4584</v>
      </c>
      <c r="Z2169" s="52">
        <v>16.748738812042312</v>
      </c>
    </row>
    <row r="2170" spans="1:26" x14ac:dyDescent="0.25">
      <c r="A2170" s="70" t="s">
        <v>4583</v>
      </c>
      <c r="B2170" s="2" t="s">
        <v>3096</v>
      </c>
      <c r="C2170" s="19" t="s">
        <v>3532</v>
      </c>
      <c r="D2170" s="2" t="s">
        <v>2603</v>
      </c>
      <c r="E2170" s="14">
        <v>20060017</v>
      </c>
      <c r="F2170" s="14" t="s">
        <v>639</v>
      </c>
      <c r="G2170" s="19">
        <v>7</v>
      </c>
      <c r="H2170" s="21">
        <v>12.010000000000002</v>
      </c>
      <c r="I2170" s="21">
        <v>409.86</v>
      </c>
      <c r="J2170" s="58">
        <v>0</v>
      </c>
      <c r="K2170" s="58">
        <v>0</v>
      </c>
      <c r="L2170" s="72">
        <v>0</v>
      </c>
      <c r="M2170" s="73">
        <v>0</v>
      </c>
      <c r="N2170" s="19">
        <v>0</v>
      </c>
      <c r="O2170" s="21">
        <v>0</v>
      </c>
      <c r="P2170" s="2">
        <v>410</v>
      </c>
      <c r="Q2170" s="2" t="s">
        <v>41</v>
      </c>
      <c r="R2170" s="2" t="s">
        <v>909</v>
      </c>
      <c r="S2170" s="2" t="s">
        <v>3097</v>
      </c>
      <c r="T2170" s="2" t="s">
        <v>1560</v>
      </c>
      <c r="U2170" s="57">
        <v>0</v>
      </c>
      <c r="V2170" s="2">
        <v>46013</v>
      </c>
      <c r="W2170" s="2">
        <v>1</v>
      </c>
      <c r="X2170" s="74" t="s">
        <v>422</v>
      </c>
      <c r="Y2170" s="21" t="s">
        <v>4584</v>
      </c>
      <c r="Z2170" s="52">
        <v>11.944296419650293</v>
      </c>
    </row>
    <row r="2171" spans="1:26" x14ac:dyDescent="0.25">
      <c r="A2171" s="70" t="s">
        <v>4583</v>
      </c>
      <c r="B2171" s="2" t="s">
        <v>4091</v>
      </c>
      <c r="C2171" s="19" t="s">
        <v>3532</v>
      </c>
      <c r="D2171" s="2" t="s">
        <v>2603</v>
      </c>
      <c r="E2171" s="14">
        <v>20060017</v>
      </c>
      <c r="F2171" s="14" t="s">
        <v>484</v>
      </c>
      <c r="G2171" s="19">
        <v>14</v>
      </c>
      <c r="H2171" s="21">
        <v>63.11999999999999</v>
      </c>
      <c r="I2171" s="21">
        <v>2132.94</v>
      </c>
      <c r="J2171" s="58">
        <v>0</v>
      </c>
      <c r="K2171" s="58">
        <v>0</v>
      </c>
      <c r="L2171" s="72">
        <v>0</v>
      </c>
      <c r="M2171" s="73">
        <v>0</v>
      </c>
      <c r="N2171" s="19">
        <v>0</v>
      </c>
      <c r="O2171" s="21">
        <v>0</v>
      </c>
      <c r="P2171" s="2">
        <v>2133</v>
      </c>
      <c r="Q2171" s="2" t="s">
        <v>41</v>
      </c>
      <c r="R2171" s="2" t="s">
        <v>1116</v>
      </c>
      <c r="S2171" s="2" t="s">
        <v>4092</v>
      </c>
      <c r="T2171" s="2" t="s">
        <v>1560</v>
      </c>
      <c r="U2171" s="57">
        <v>0</v>
      </c>
      <c r="V2171" s="2">
        <v>46097</v>
      </c>
      <c r="W2171" s="2">
        <v>1</v>
      </c>
      <c r="X2171" s="74" t="s">
        <v>422</v>
      </c>
      <c r="Y2171" s="21" t="s">
        <v>4584</v>
      </c>
      <c r="Z2171" s="52">
        <v>23.654277566539932</v>
      </c>
    </row>
    <row r="2172" spans="1:26" x14ac:dyDescent="0.25">
      <c r="A2172" s="70" t="s">
        <v>4583</v>
      </c>
      <c r="B2172" s="2" t="s">
        <v>4093</v>
      </c>
      <c r="C2172" s="19" t="s">
        <v>3532</v>
      </c>
      <c r="D2172" s="2" t="s">
        <v>2603</v>
      </c>
      <c r="E2172" s="14">
        <v>20060017</v>
      </c>
      <c r="F2172" s="14" t="s">
        <v>486</v>
      </c>
      <c r="G2172" s="19">
        <v>7</v>
      </c>
      <c r="H2172" s="21">
        <v>7.9000000000000012</v>
      </c>
      <c r="I2172" s="21">
        <v>238.23</v>
      </c>
      <c r="J2172" s="58">
        <v>0</v>
      </c>
      <c r="K2172" s="58">
        <v>0</v>
      </c>
      <c r="L2172" s="72">
        <v>0</v>
      </c>
      <c r="M2172" s="73">
        <v>0</v>
      </c>
      <c r="N2172" s="19">
        <v>0</v>
      </c>
      <c r="O2172" s="21">
        <v>0</v>
      </c>
      <c r="P2172" s="2">
        <v>238</v>
      </c>
      <c r="Q2172" s="2" t="s">
        <v>41</v>
      </c>
      <c r="R2172" s="2" t="s">
        <v>4094</v>
      </c>
      <c r="S2172" s="2" t="s">
        <v>4095</v>
      </c>
      <c r="T2172" s="2" t="s">
        <v>1580</v>
      </c>
      <c r="U2172" s="57">
        <v>0</v>
      </c>
      <c r="V2172" s="2">
        <v>46097</v>
      </c>
      <c r="W2172" s="2">
        <v>1</v>
      </c>
      <c r="X2172" s="74" t="s">
        <v>422</v>
      </c>
      <c r="Y2172" s="21" t="s">
        <v>4584</v>
      </c>
      <c r="Z2172" s="52">
        <v>10.554493670886075</v>
      </c>
    </row>
    <row r="2173" spans="1:26" x14ac:dyDescent="0.25">
      <c r="A2173" s="70" t="s">
        <v>4583</v>
      </c>
      <c r="B2173" s="2" t="s">
        <v>4096</v>
      </c>
      <c r="C2173" s="19" t="s">
        <v>3532</v>
      </c>
      <c r="D2173" s="2" t="s">
        <v>2603</v>
      </c>
      <c r="E2173" s="14">
        <v>20060017</v>
      </c>
      <c r="F2173" s="14" t="s">
        <v>573</v>
      </c>
      <c r="G2173" s="19">
        <v>4</v>
      </c>
      <c r="H2173" s="21">
        <v>4.32</v>
      </c>
      <c r="I2173" s="21">
        <v>152.76999999999998</v>
      </c>
      <c r="J2173" s="58">
        <v>0</v>
      </c>
      <c r="K2173" s="58">
        <v>0</v>
      </c>
      <c r="L2173" s="72">
        <v>0</v>
      </c>
      <c r="M2173" s="73">
        <v>0</v>
      </c>
      <c r="N2173" s="19">
        <v>0</v>
      </c>
      <c r="O2173" s="21">
        <v>0</v>
      </c>
      <c r="P2173" s="2">
        <v>153</v>
      </c>
      <c r="Q2173" s="2" t="s">
        <v>41</v>
      </c>
      <c r="R2173" s="2" t="s">
        <v>4097</v>
      </c>
      <c r="S2173" s="2" t="s">
        <v>4098</v>
      </c>
      <c r="T2173" s="2" t="s">
        <v>194</v>
      </c>
      <c r="U2173" s="57">
        <v>0</v>
      </c>
      <c r="V2173" s="2">
        <v>46097</v>
      </c>
      <c r="W2173" s="2">
        <v>1</v>
      </c>
      <c r="X2173" s="74" t="s">
        <v>422</v>
      </c>
      <c r="Y2173" s="21" t="s">
        <v>4584</v>
      </c>
      <c r="Z2173" s="52">
        <v>7.0726851851851835</v>
      </c>
    </row>
    <row r="2174" spans="1:26" x14ac:dyDescent="0.25">
      <c r="A2174" s="70" t="s">
        <v>4583</v>
      </c>
      <c r="B2174" s="2" t="s">
        <v>4496</v>
      </c>
      <c r="C2174" s="19" t="s">
        <v>3532</v>
      </c>
      <c r="D2174" s="2" t="s">
        <v>2603</v>
      </c>
      <c r="E2174" s="14">
        <v>20060017</v>
      </c>
      <c r="F2174" s="14" t="s">
        <v>477</v>
      </c>
      <c r="G2174" s="19">
        <v>7</v>
      </c>
      <c r="H2174" s="21">
        <v>13.270000000000001</v>
      </c>
      <c r="I2174" s="21">
        <v>483.54000000000008</v>
      </c>
      <c r="J2174" s="58">
        <v>0</v>
      </c>
      <c r="K2174" s="58">
        <v>0</v>
      </c>
      <c r="L2174" s="72">
        <v>0</v>
      </c>
      <c r="M2174" s="73">
        <v>0</v>
      </c>
      <c r="N2174" s="19">
        <v>0</v>
      </c>
      <c r="O2174" s="21">
        <v>0</v>
      </c>
      <c r="P2174" s="2">
        <v>484</v>
      </c>
      <c r="Q2174" s="2" t="s">
        <v>41</v>
      </c>
      <c r="R2174" s="2" t="s">
        <v>4497</v>
      </c>
      <c r="S2174" s="2" t="s">
        <v>4498</v>
      </c>
      <c r="T2174" s="2" t="s">
        <v>194</v>
      </c>
      <c r="U2174" s="57">
        <v>0</v>
      </c>
      <c r="V2174" s="2">
        <v>46116</v>
      </c>
      <c r="W2174" s="2">
        <v>1</v>
      </c>
      <c r="X2174" s="74" t="s">
        <v>422</v>
      </c>
      <c r="Y2174" s="21" t="s">
        <v>4584</v>
      </c>
      <c r="Z2174" s="52">
        <v>12.753504144687266</v>
      </c>
    </row>
    <row r="2175" spans="1:26" x14ac:dyDescent="0.25">
      <c r="A2175" s="70" t="s">
        <v>4583</v>
      </c>
      <c r="B2175" s="2" t="s">
        <v>4499</v>
      </c>
      <c r="C2175" s="19" t="s">
        <v>3532</v>
      </c>
      <c r="D2175" s="2" t="s">
        <v>2603</v>
      </c>
      <c r="E2175" s="14">
        <v>20060017</v>
      </c>
      <c r="F2175" s="14" t="s">
        <v>538</v>
      </c>
      <c r="G2175" s="19">
        <v>6</v>
      </c>
      <c r="H2175" s="21">
        <v>10.55</v>
      </c>
      <c r="I2175" s="21">
        <v>463.46999999999991</v>
      </c>
      <c r="J2175" s="58">
        <v>0</v>
      </c>
      <c r="K2175" s="58">
        <v>0</v>
      </c>
      <c r="L2175" s="72">
        <v>0</v>
      </c>
      <c r="M2175" s="73">
        <v>0</v>
      </c>
      <c r="N2175" s="19">
        <v>0</v>
      </c>
      <c r="O2175" s="21">
        <v>0</v>
      </c>
      <c r="P2175" s="2">
        <v>463</v>
      </c>
      <c r="Q2175" s="2" t="s">
        <v>41</v>
      </c>
      <c r="R2175" s="2" t="s">
        <v>4500</v>
      </c>
      <c r="S2175" s="2" t="s">
        <v>4501</v>
      </c>
      <c r="T2175" s="2" t="s">
        <v>1560</v>
      </c>
      <c r="U2175" s="57">
        <v>0</v>
      </c>
      <c r="V2175" s="2">
        <v>46116</v>
      </c>
      <c r="W2175" s="2">
        <v>1</v>
      </c>
      <c r="X2175" s="74" t="s">
        <v>422</v>
      </c>
      <c r="Y2175" s="21" t="s">
        <v>4584</v>
      </c>
      <c r="Z2175" s="52">
        <v>13.179241706161136</v>
      </c>
    </row>
    <row r="2176" spans="1:26" x14ac:dyDescent="0.25">
      <c r="A2176" s="70" t="s">
        <v>4583</v>
      </c>
      <c r="B2176" s="2" t="s">
        <v>3472</v>
      </c>
      <c r="C2176" s="19" t="s">
        <v>3532</v>
      </c>
      <c r="D2176" s="2" t="s">
        <v>3120</v>
      </c>
      <c r="E2176" s="14">
        <v>20060018</v>
      </c>
      <c r="F2176" s="14" t="s">
        <v>44</v>
      </c>
      <c r="G2176" s="19">
        <v>6</v>
      </c>
      <c r="H2176" s="21">
        <v>47.629999999999995</v>
      </c>
      <c r="I2176" s="21">
        <v>1910.9699999999998</v>
      </c>
      <c r="J2176" s="58">
        <v>0</v>
      </c>
      <c r="K2176" s="58">
        <v>0</v>
      </c>
      <c r="L2176" s="72">
        <v>87.5300000000002</v>
      </c>
      <c r="M2176" s="73">
        <v>0</v>
      </c>
      <c r="N2176" s="19">
        <v>0</v>
      </c>
      <c r="O2176" s="21">
        <v>0</v>
      </c>
      <c r="P2176" s="2">
        <v>1823</v>
      </c>
      <c r="Q2176" s="2" t="s">
        <v>41</v>
      </c>
      <c r="R2176" s="2" t="s">
        <v>3473</v>
      </c>
      <c r="S2176" s="2" t="s">
        <v>3474</v>
      </c>
      <c r="T2176" s="2" t="s">
        <v>199</v>
      </c>
      <c r="U2176" s="57">
        <v>0</v>
      </c>
      <c r="V2176" s="2">
        <v>46034</v>
      </c>
      <c r="W2176" s="2">
        <v>1</v>
      </c>
      <c r="X2176" s="74" t="s">
        <v>422</v>
      </c>
      <c r="Y2176" s="21" t="s">
        <v>4584</v>
      </c>
      <c r="Z2176" s="52">
        <v>12.036342641192528</v>
      </c>
    </row>
    <row r="2177" spans="1:26" x14ac:dyDescent="0.25">
      <c r="A2177" s="70" t="s">
        <v>4583</v>
      </c>
      <c r="B2177" s="2" t="s">
        <v>3319</v>
      </c>
      <c r="C2177" s="19" t="s">
        <v>3532</v>
      </c>
      <c r="D2177" s="2" t="s">
        <v>2883</v>
      </c>
      <c r="E2177" s="14">
        <v>20060019</v>
      </c>
      <c r="F2177" s="14" t="s">
        <v>44</v>
      </c>
      <c r="G2177" s="19">
        <v>14</v>
      </c>
      <c r="H2177" s="21">
        <v>1051.7800000000002</v>
      </c>
      <c r="I2177" s="21">
        <v>40162.020000000004</v>
      </c>
      <c r="J2177" s="58">
        <v>0</v>
      </c>
      <c r="K2177" s="58">
        <v>0</v>
      </c>
      <c r="L2177" s="72">
        <v>0</v>
      </c>
      <c r="M2177" s="73">
        <v>0</v>
      </c>
      <c r="N2177" s="19">
        <v>0</v>
      </c>
      <c r="O2177" s="21">
        <v>0</v>
      </c>
      <c r="P2177" s="2">
        <v>40162</v>
      </c>
      <c r="Q2177" s="2" t="s">
        <v>41</v>
      </c>
      <c r="R2177" s="2" t="s">
        <v>3320</v>
      </c>
      <c r="S2177" s="2" t="s">
        <v>3321</v>
      </c>
      <c r="T2177" s="2" t="s">
        <v>1630</v>
      </c>
      <c r="U2177" s="57">
        <v>0</v>
      </c>
      <c r="V2177" s="2">
        <v>46000</v>
      </c>
      <c r="W2177" s="2">
        <v>1</v>
      </c>
      <c r="X2177" s="74" t="s">
        <v>422</v>
      </c>
      <c r="Y2177" s="21" t="s">
        <v>4584</v>
      </c>
      <c r="Z2177" s="52">
        <v>26.729367358192778</v>
      </c>
    </row>
    <row r="2178" spans="1:26" x14ac:dyDescent="0.25">
      <c r="A2178" s="70" t="s">
        <v>4583</v>
      </c>
      <c r="B2178" s="2" t="s">
        <v>4099</v>
      </c>
      <c r="C2178" s="19" t="s">
        <v>3532</v>
      </c>
      <c r="D2178" s="2" t="s">
        <v>2883</v>
      </c>
      <c r="E2178" s="14">
        <v>20060019</v>
      </c>
      <c r="F2178" s="14" t="s">
        <v>617</v>
      </c>
      <c r="G2178" s="19">
        <v>14</v>
      </c>
      <c r="H2178" s="21">
        <v>318.90999999999997</v>
      </c>
      <c r="I2178" s="21">
        <v>12182.970000000001</v>
      </c>
      <c r="J2178" s="58">
        <v>0</v>
      </c>
      <c r="K2178" s="58">
        <v>0</v>
      </c>
      <c r="L2178" s="72">
        <v>0</v>
      </c>
      <c r="M2178" s="73">
        <v>0</v>
      </c>
      <c r="N2178" s="19">
        <v>0</v>
      </c>
      <c r="O2178" s="21">
        <v>0</v>
      </c>
      <c r="P2178" s="2">
        <v>12183</v>
      </c>
      <c r="Q2178" s="2" t="s">
        <v>41</v>
      </c>
      <c r="R2178" s="2" t="s">
        <v>4100</v>
      </c>
      <c r="S2178" s="2" t="s">
        <v>4101</v>
      </c>
      <c r="T2178" s="2" t="s">
        <v>1629</v>
      </c>
      <c r="U2178" s="57">
        <v>0</v>
      </c>
      <c r="V2178" s="2">
        <v>46097</v>
      </c>
      <c r="W2178" s="2">
        <v>1</v>
      </c>
      <c r="X2178" s="74" t="s">
        <v>422</v>
      </c>
      <c r="Y2178" s="21" t="s">
        <v>4584</v>
      </c>
      <c r="Z2178" s="52">
        <v>26.741334545796629</v>
      </c>
    </row>
    <row r="2179" spans="1:26" x14ac:dyDescent="0.25">
      <c r="A2179" s="70" t="s">
        <v>4583</v>
      </c>
      <c r="B2179" s="2" t="s">
        <v>4570</v>
      </c>
      <c r="C2179" s="19" t="s">
        <v>3532</v>
      </c>
      <c r="D2179" s="2" t="s">
        <v>2883</v>
      </c>
      <c r="E2179" s="14">
        <v>20060019</v>
      </c>
      <c r="F2179" s="14" t="s">
        <v>513</v>
      </c>
      <c r="G2179" s="19">
        <v>7</v>
      </c>
      <c r="H2179" s="21">
        <v>264.04000000000002</v>
      </c>
      <c r="I2179" s="21">
        <v>9988.48</v>
      </c>
      <c r="J2179" s="58">
        <v>0</v>
      </c>
      <c r="K2179" s="58">
        <v>0</v>
      </c>
      <c r="L2179" s="72">
        <v>0</v>
      </c>
      <c r="M2179" s="73">
        <v>0</v>
      </c>
      <c r="N2179" s="19">
        <v>0</v>
      </c>
      <c r="O2179" s="21">
        <v>0</v>
      </c>
      <c r="P2179" s="2">
        <v>9988</v>
      </c>
      <c r="Q2179" s="2" t="s">
        <v>41</v>
      </c>
      <c r="R2179" s="2" t="s">
        <v>4710</v>
      </c>
      <c r="S2179" s="2" t="s">
        <v>4711</v>
      </c>
      <c r="T2179" s="2" t="s">
        <v>1630</v>
      </c>
      <c r="U2179" s="57">
        <v>0</v>
      </c>
      <c r="V2179" s="2">
        <v>46125</v>
      </c>
      <c r="W2179" s="2">
        <v>1</v>
      </c>
      <c r="X2179" s="74" t="s">
        <v>422</v>
      </c>
      <c r="Y2179" s="21" t="s">
        <v>4584</v>
      </c>
      <c r="Z2179" s="52">
        <v>13.240296924708378</v>
      </c>
    </row>
    <row r="2180" spans="1:26" x14ac:dyDescent="0.25">
      <c r="A2180" s="70" t="s">
        <v>4583</v>
      </c>
      <c r="B2180" s="2" t="s">
        <v>3662</v>
      </c>
      <c r="C2180" s="19" t="s">
        <v>3532</v>
      </c>
      <c r="D2180" s="2" t="s">
        <v>3194</v>
      </c>
      <c r="E2180" s="14">
        <v>20060022</v>
      </c>
      <c r="F2180" s="14" t="s">
        <v>617</v>
      </c>
      <c r="G2180" s="19">
        <v>14</v>
      </c>
      <c r="H2180" s="21">
        <v>466.73999999999995</v>
      </c>
      <c r="I2180" s="21">
        <v>16855.75</v>
      </c>
      <c r="J2180" s="58">
        <v>0</v>
      </c>
      <c r="K2180" s="58">
        <v>0</v>
      </c>
      <c r="L2180" s="72">
        <v>0</v>
      </c>
      <c r="M2180" s="73">
        <v>0</v>
      </c>
      <c r="N2180" s="19">
        <v>0</v>
      </c>
      <c r="O2180" s="21">
        <v>0</v>
      </c>
      <c r="P2180" s="2">
        <v>16856</v>
      </c>
      <c r="Q2180" s="2" t="s">
        <v>41</v>
      </c>
      <c r="R2180" s="2" t="s">
        <v>3663</v>
      </c>
      <c r="S2180" s="2" t="s">
        <v>3664</v>
      </c>
      <c r="T2180" s="2" t="s">
        <v>3471</v>
      </c>
      <c r="U2180" s="57">
        <v>0</v>
      </c>
      <c r="V2180" s="2">
        <v>46069</v>
      </c>
      <c r="W2180" s="2">
        <v>1</v>
      </c>
      <c r="X2180" s="74" t="s">
        <v>422</v>
      </c>
      <c r="Y2180" s="21" t="s">
        <v>4584</v>
      </c>
      <c r="Z2180" s="52">
        <v>25.279652483181216</v>
      </c>
    </row>
    <row r="2181" spans="1:26" x14ac:dyDescent="0.25">
      <c r="A2181" s="70" t="s">
        <v>4583</v>
      </c>
      <c r="B2181" s="2" t="s">
        <v>3806</v>
      </c>
      <c r="C2181" s="19" t="s">
        <v>3532</v>
      </c>
      <c r="D2181" s="2" t="s">
        <v>3194</v>
      </c>
      <c r="E2181" s="14">
        <v>20060022</v>
      </c>
      <c r="F2181" s="14" t="s">
        <v>513</v>
      </c>
      <c r="G2181" s="19">
        <v>1</v>
      </c>
      <c r="H2181" s="21">
        <v>1.84</v>
      </c>
      <c r="I2181" s="21">
        <v>61.84</v>
      </c>
      <c r="J2181" s="58">
        <v>0</v>
      </c>
      <c r="K2181" s="58">
        <v>0</v>
      </c>
      <c r="L2181" s="72">
        <v>0</v>
      </c>
      <c r="M2181" s="73">
        <v>0</v>
      </c>
      <c r="N2181" s="19">
        <v>0</v>
      </c>
      <c r="O2181" s="21">
        <v>0</v>
      </c>
      <c r="P2181" s="2">
        <v>62</v>
      </c>
      <c r="Q2181" s="2" t="s">
        <v>41</v>
      </c>
      <c r="R2181" s="2" t="s">
        <v>3807</v>
      </c>
      <c r="S2181" s="2" t="s">
        <v>3808</v>
      </c>
      <c r="T2181" s="2" t="s">
        <v>3809</v>
      </c>
      <c r="U2181" s="57">
        <v>0</v>
      </c>
      <c r="V2181" s="2">
        <v>46076</v>
      </c>
      <c r="W2181" s="2">
        <v>1</v>
      </c>
      <c r="X2181" s="74" t="s">
        <v>422</v>
      </c>
      <c r="Y2181" s="21" t="s">
        <v>4584</v>
      </c>
      <c r="Z2181" s="52">
        <v>1.6804347826086958</v>
      </c>
    </row>
    <row r="2182" spans="1:26" x14ac:dyDescent="0.25">
      <c r="A2182" s="70" t="s">
        <v>4583</v>
      </c>
      <c r="B2182" s="2" t="s">
        <v>3810</v>
      </c>
      <c r="C2182" s="19" t="s">
        <v>3532</v>
      </c>
      <c r="D2182" s="2" t="s">
        <v>3194</v>
      </c>
      <c r="E2182" s="14">
        <v>20060022</v>
      </c>
      <c r="F2182" s="14" t="s">
        <v>516</v>
      </c>
      <c r="G2182" s="19">
        <v>13</v>
      </c>
      <c r="H2182" s="21">
        <v>385.08000000000004</v>
      </c>
      <c r="I2182" s="21">
        <v>13857.58</v>
      </c>
      <c r="J2182" s="58">
        <v>0</v>
      </c>
      <c r="K2182" s="58">
        <v>0</v>
      </c>
      <c r="L2182" s="72">
        <v>0</v>
      </c>
      <c r="M2182" s="73">
        <v>0</v>
      </c>
      <c r="N2182" s="19">
        <v>0</v>
      </c>
      <c r="O2182" s="21">
        <v>0</v>
      </c>
      <c r="P2182" s="2">
        <v>13858</v>
      </c>
      <c r="Q2182" s="2" t="s">
        <v>41</v>
      </c>
      <c r="R2182" s="2" t="s">
        <v>3811</v>
      </c>
      <c r="S2182" s="2" t="s">
        <v>3812</v>
      </c>
      <c r="T2182" s="2" t="s">
        <v>3813</v>
      </c>
      <c r="U2182" s="57">
        <v>0</v>
      </c>
      <c r="V2182" s="2">
        <v>46076</v>
      </c>
      <c r="W2182" s="2">
        <v>1</v>
      </c>
      <c r="X2182" s="74" t="s">
        <v>422</v>
      </c>
      <c r="Y2182" s="21" t="s">
        <v>4584</v>
      </c>
      <c r="Z2182" s="52">
        <v>23.391053807001143</v>
      </c>
    </row>
    <row r="2183" spans="1:26" x14ac:dyDescent="0.25">
      <c r="A2183" s="70" t="s">
        <v>4583</v>
      </c>
      <c r="B2183" s="2" t="s">
        <v>1654</v>
      </c>
      <c r="C2183" s="19" t="s">
        <v>3533</v>
      </c>
      <c r="D2183" s="2" t="s">
        <v>281</v>
      </c>
      <c r="E2183" s="14">
        <v>20070001</v>
      </c>
      <c r="F2183" s="14" t="s">
        <v>44</v>
      </c>
      <c r="G2183" s="19">
        <v>10</v>
      </c>
      <c r="H2183" s="21">
        <v>826.2</v>
      </c>
      <c r="I2183" s="21">
        <v>30890.550000000003</v>
      </c>
      <c r="J2183" s="58">
        <v>10596</v>
      </c>
      <c r="K2183" s="58">
        <v>0</v>
      </c>
      <c r="L2183" s="72">
        <v>0</v>
      </c>
      <c r="M2183" s="73">
        <v>0</v>
      </c>
      <c r="N2183" s="19">
        <v>0</v>
      </c>
      <c r="O2183" s="21">
        <v>0</v>
      </c>
      <c r="P2183" s="2">
        <v>20295</v>
      </c>
      <c r="Q2183" s="2" t="s">
        <v>41</v>
      </c>
      <c r="R2183" s="2" t="s">
        <v>217</v>
      </c>
      <c r="S2183" s="2" t="s">
        <v>218</v>
      </c>
      <c r="T2183" s="2" t="s">
        <v>141</v>
      </c>
      <c r="U2183" s="57" t="s">
        <v>729</v>
      </c>
      <c r="V2183" s="2">
        <v>45565</v>
      </c>
      <c r="W2183" s="2">
        <v>1</v>
      </c>
      <c r="X2183" s="74" t="s">
        <v>422</v>
      </c>
      <c r="Y2183" s="21" t="s">
        <v>4584</v>
      </c>
      <c r="Z2183" s="52">
        <v>18.694353667392885</v>
      </c>
    </row>
    <row r="2184" spans="1:26" x14ac:dyDescent="0.25">
      <c r="A2184" s="70" t="s">
        <v>4583</v>
      </c>
      <c r="B2184" s="2" t="s">
        <v>4712</v>
      </c>
      <c r="C2184" s="19" t="s">
        <v>3533</v>
      </c>
      <c r="D2184" s="2" t="s">
        <v>281</v>
      </c>
      <c r="E2184" s="14">
        <v>20070001</v>
      </c>
      <c r="F2184" s="14" t="s">
        <v>516</v>
      </c>
      <c r="G2184" s="19">
        <v>3</v>
      </c>
      <c r="H2184" s="21">
        <v>9.51</v>
      </c>
      <c r="I2184" s="21">
        <v>501.25</v>
      </c>
      <c r="J2184" s="58">
        <v>0</v>
      </c>
      <c r="K2184" s="58">
        <v>0</v>
      </c>
      <c r="L2184" s="72">
        <v>0</v>
      </c>
      <c r="M2184" s="73">
        <v>0</v>
      </c>
      <c r="N2184" s="19">
        <v>0</v>
      </c>
      <c r="O2184" s="21">
        <v>0</v>
      </c>
      <c r="P2184" s="2">
        <v>501</v>
      </c>
      <c r="Q2184" s="2" t="s">
        <v>41</v>
      </c>
      <c r="R2184" s="2" t="s">
        <v>885</v>
      </c>
      <c r="S2184" s="2" t="s">
        <v>4713</v>
      </c>
      <c r="T2184" s="2" t="s">
        <v>141</v>
      </c>
      <c r="U2184" s="57" t="s">
        <v>729</v>
      </c>
      <c r="V2184" s="2">
        <v>45572</v>
      </c>
      <c r="W2184" s="2">
        <v>1</v>
      </c>
      <c r="X2184" s="74" t="s">
        <v>422</v>
      </c>
      <c r="Y2184" s="21" t="s">
        <v>4584</v>
      </c>
      <c r="Z2184" s="52">
        <v>7.9061514195583618</v>
      </c>
    </row>
    <row r="2185" spans="1:26" x14ac:dyDescent="0.25">
      <c r="A2185" s="70" t="s">
        <v>4583</v>
      </c>
      <c r="B2185" s="2" t="s">
        <v>2437</v>
      </c>
      <c r="C2185" s="19" t="s">
        <v>3533</v>
      </c>
      <c r="D2185" s="2" t="s">
        <v>281</v>
      </c>
      <c r="E2185" s="14">
        <v>20070001</v>
      </c>
      <c r="F2185" s="14" t="s">
        <v>528</v>
      </c>
      <c r="G2185" s="19">
        <v>3</v>
      </c>
      <c r="H2185" s="21">
        <v>14.649999999999999</v>
      </c>
      <c r="I2185" s="21">
        <v>611.41</v>
      </c>
      <c r="J2185" s="58">
        <v>0</v>
      </c>
      <c r="K2185" s="58">
        <v>0</v>
      </c>
      <c r="L2185" s="72">
        <v>0</v>
      </c>
      <c r="M2185" s="73">
        <v>0</v>
      </c>
      <c r="N2185" s="19">
        <v>0</v>
      </c>
      <c r="O2185" s="21">
        <v>0</v>
      </c>
      <c r="P2185" s="2">
        <v>611</v>
      </c>
      <c r="Q2185" s="2" t="s">
        <v>41</v>
      </c>
      <c r="R2185" s="2" t="s">
        <v>727</v>
      </c>
      <c r="S2185" s="2" t="s">
        <v>2438</v>
      </c>
      <c r="T2185" s="2" t="s">
        <v>219</v>
      </c>
      <c r="U2185" s="57" t="s">
        <v>435</v>
      </c>
      <c r="V2185" s="2">
        <v>45625</v>
      </c>
      <c r="W2185" s="2">
        <v>1</v>
      </c>
      <c r="X2185" s="74" t="s">
        <v>422</v>
      </c>
      <c r="Y2185" s="21" t="s">
        <v>4584</v>
      </c>
      <c r="Z2185" s="52">
        <v>6.2601706484641646</v>
      </c>
    </row>
    <row r="2186" spans="1:26" x14ac:dyDescent="0.25">
      <c r="A2186" s="70" t="s">
        <v>4583</v>
      </c>
      <c r="B2186" s="2" t="s">
        <v>2133</v>
      </c>
      <c r="C2186" s="19" t="s">
        <v>3533</v>
      </c>
      <c r="D2186" s="2" t="s">
        <v>281</v>
      </c>
      <c r="E2186" s="14">
        <v>20070001</v>
      </c>
      <c r="F2186" s="14" t="s">
        <v>481</v>
      </c>
      <c r="G2186" s="19">
        <v>3</v>
      </c>
      <c r="H2186" s="21">
        <v>12.87</v>
      </c>
      <c r="I2186" s="21">
        <v>618.6</v>
      </c>
      <c r="J2186" s="58">
        <v>0</v>
      </c>
      <c r="K2186" s="58">
        <v>0</v>
      </c>
      <c r="L2186" s="72">
        <v>0</v>
      </c>
      <c r="M2186" s="73">
        <v>0</v>
      </c>
      <c r="N2186" s="19">
        <v>0</v>
      </c>
      <c r="O2186" s="21">
        <v>0</v>
      </c>
      <c r="P2186" s="2">
        <v>619</v>
      </c>
      <c r="Q2186" s="2" t="s">
        <v>41</v>
      </c>
      <c r="R2186" s="2" t="s">
        <v>1440</v>
      </c>
      <c r="S2186" s="2" t="s">
        <v>2134</v>
      </c>
      <c r="T2186" s="2" t="s">
        <v>219</v>
      </c>
      <c r="U2186" s="57" t="s">
        <v>435</v>
      </c>
      <c r="V2186" s="2">
        <v>45572</v>
      </c>
      <c r="W2186" s="2">
        <v>1</v>
      </c>
      <c r="X2186" s="74" t="s">
        <v>422</v>
      </c>
      <c r="Y2186" s="21" t="s">
        <v>4584</v>
      </c>
      <c r="Z2186" s="52">
        <v>7.2097902097902118</v>
      </c>
    </row>
    <row r="2187" spans="1:26" x14ac:dyDescent="0.25">
      <c r="A2187" s="70" t="s">
        <v>4583</v>
      </c>
      <c r="B2187" s="2" t="s">
        <v>2921</v>
      </c>
      <c r="C2187" s="19" t="s">
        <v>3533</v>
      </c>
      <c r="D2187" s="2" t="s">
        <v>281</v>
      </c>
      <c r="E2187" s="14">
        <v>20070001</v>
      </c>
      <c r="F2187" s="14" t="s">
        <v>533</v>
      </c>
      <c r="G2187" s="19">
        <v>2</v>
      </c>
      <c r="H2187" s="21">
        <v>32.06</v>
      </c>
      <c r="I2187" s="21">
        <v>1306.8899999999999</v>
      </c>
      <c r="J2187" s="58">
        <v>0</v>
      </c>
      <c r="K2187" s="58">
        <v>0</v>
      </c>
      <c r="L2187" s="72">
        <v>0</v>
      </c>
      <c r="M2187" s="73">
        <v>0</v>
      </c>
      <c r="N2187" s="19">
        <v>0</v>
      </c>
      <c r="O2187" s="21">
        <v>0</v>
      </c>
      <c r="P2187" s="2">
        <v>1307</v>
      </c>
      <c r="Q2187" s="2" t="s">
        <v>41</v>
      </c>
      <c r="R2187" s="2" t="s">
        <v>2922</v>
      </c>
      <c r="S2187" s="2" t="s">
        <v>2923</v>
      </c>
      <c r="T2187" s="2" t="s">
        <v>219</v>
      </c>
      <c r="U2187" s="57" t="s">
        <v>435</v>
      </c>
      <c r="V2187" s="2">
        <v>45586</v>
      </c>
      <c r="W2187" s="2">
        <v>1</v>
      </c>
      <c r="X2187" s="74" t="s">
        <v>422</v>
      </c>
      <c r="Y2187" s="21" t="s">
        <v>4584</v>
      </c>
      <c r="Z2187" s="52">
        <v>4.0763880224578903</v>
      </c>
    </row>
    <row r="2188" spans="1:26" x14ac:dyDescent="0.25">
      <c r="A2188" s="70" t="s">
        <v>4583</v>
      </c>
      <c r="B2188" s="2" t="s">
        <v>1655</v>
      </c>
      <c r="C2188" s="19" t="s">
        <v>3533</v>
      </c>
      <c r="D2188" s="2" t="s">
        <v>281</v>
      </c>
      <c r="E2188" s="14">
        <v>20070001</v>
      </c>
      <c r="F2188" s="14" t="s">
        <v>536</v>
      </c>
      <c r="G2188" s="19">
        <v>3</v>
      </c>
      <c r="H2188" s="21">
        <v>25.97</v>
      </c>
      <c r="I2188" s="21">
        <v>1047.1300000000001</v>
      </c>
      <c r="J2188" s="58">
        <v>0</v>
      </c>
      <c r="K2188" s="58">
        <v>0</v>
      </c>
      <c r="L2188" s="72">
        <v>0</v>
      </c>
      <c r="M2188" s="73">
        <v>0</v>
      </c>
      <c r="N2188" s="19">
        <v>0</v>
      </c>
      <c r="O2188" s="21">
        <v>0</v>
      </c>
      <c r="P2188" s="2">
        <v>1047</v>
      </c>
      <c r="Q2188" s="2" t="s">
        <v>41</v>
      </c>
      <c r="R2188" s="2" t="s">
        <v>1656</v>
      </c>
      <c r="S2188" s="2" t="s">
        <v>1657</v>
      </c>
      <c r="T2188" s="2" t="s">
        <v>141</v>
      </c>
      <c r="U2188" s="57" t="s">
        <v>729</v>
      </c>
      <c r="V2188" s="2">
        <v>45586</v>
      </c>
      <c r="W2188" s="2">
        <v>1</v>
      </c>
      <c r="X2188" s="74" t="s">
        <v>422</v>
      </c>
      <c r="Y2188" s="21" t="s">
        <v>4584</v>
      </c>
      <c r="Z2188" s="52">
        <v>6.0481132075471713</v>
      </c>
    </row>
    <row r="2189" spans="1:26" x14ac:dyDescent="0.25">
      <c r="A2189" s="70" t="s">
        <v>4583</v>
      </c>
      <c r="B2189" s="2" t="s">
        <v>1662</v>
      </c>
      <c r="C2189" s="19" t="s">
        <v>3533</v>
      </c>
      <c r="D2189" s="2" t="s">
        <v>281</v>
      </c>
      <c r="E2189" s="14">
        <v>20070001</v>
      </c>
      <c r="F2189" s="14" t="s">
        <v>573</v>
      </c>
      <c r="G2189" s="19">
        <v>3</v>
      </c>
      <c r="H2189" s="21">
        <v>12.739999999999998</v>
      </c>
      <c r="I2189" s="21">
        <v>562.51</v>
      </c>
      <c r="J2189" s="58">
        <v>0</v>
      </c>
      <c r="K2189" s="58">
        <v>0</v>
      </c>
      <c r="L2189" s="72">
        <v>0</v>
      </c>
      <c r="M2189" s="73">
        <v>0</v>
      </c>
      <c r="N2189" s="19">
        <v>0</v>
      </c>
      <c r="O2189" s="21">
        <v>0</v>
      </c>
      <c r="P2189" s="2">
        <v>563</v>
      </c>
      <c r="Q2189" s="2" t="s">
        <v>41</v>
      </c>
      <c r="R2189" s="2" t="s">
        <v>848</v>
      </c>
      <c r="S2189" s="2" t="s">
        <v>1663</v>
      </c>
      <c r="T2189" s="2" t="s">
        <v>141</v>
      </c>
      <c r="U2189" s="57" t="s">
        <v>729</v>
      </c>
      <c r="V2189" s="2">
        <v>45625</v>
      </c>
      <c r="W2189" s="2">
        <v>1</v>
      </c>
      <c r="X2189" s="74" t="s">
        <v>422</v>
      </c>
      <c r="Y2189" s="21" t="s">
        <v>4584</v>
      </c>
      <c r="Z2189" s="52">
        <v>6.6229591836734718</v>
      </c>
    </row>
    <row r="2190" spans="1:26" x14ac:dyDescent="0.25">
      <c r="A2190" s="70" t="s">
        <v>4583</v>
      </c>
      <c r="B2190" s="2" t="s">
        <v>1664</v>
      </c>
      <c r="C2190" s="19" t="s">
        <v>3533</v>
      </c>
      <c r="D2190" s="2" t="s">
        <v>281</v>
      </c>
      <c r="E2190" s="14">
        <v>20070001</v>
      </c>
      <c r="F2190" s="14" t="s">
        <v>538</v>
      </c>
      <c r="G2190" s="19">
        <v>3</v>
      </c>
      <c r="H2190" s="21">
        <v>16.29</v>
      </c>
      <c r="I2190" s="21">
        <v>657.07999999999993</v>
      </c>
      <c r="J2190" s="58">
        <v>0</v>
      </c>
      <c r="K2190" s="58">
        <v>0</v>
      </c>
      <c r="L2190" s="72">
        <v>0</v>
      </c>
      <c r="M2190" s="73">
        <v>0</v>
      </c>
      <c r="N2190" s="19">
        <v>0</v>
      </c>
      <c r="O2190" s="21">
        <v>0</v>
      </c>
      <c r="P2190" s="2">
        <v>657</v>
      </c>
      <c r="Q2190" s="2" t="s">
        <v>41</v>
      </c>
      <c r="R2190" s="2" t="s">
        <v>1665</v>
      </c>
      <c r="S2190" s="2" t="s">
        <v>1666</v>
      </c>
      <c r="T2190" s="2" t="s">
        <v>219</v>
      </c>
      <c r="U2190" s="57" t="s">
        <v>435</v>
      </c>
      <c r="V2190" s="2">
        <v>45642</v>
      </c>
      <c r="W2190" s="2">
        <v>1</v>
      </c>
      <c r="X2190" s="74" t="s">
        <v>422</v>
      </c>
      <c r="Y2190" s="21" t="s">
        <v>4584</v>
      </c>
      <c r="Z2190" s="52">
        <v>6.0504604051565378</v>
      </c>
    </row>
    <row r="2191" spans="1:26" x14ac:dyDescent="0.25">
      <c r="A2191" s="70" t="s">
        <v>4583</v>
      </c>
      <c r="B2191" s="2" t="s">
        <v>1667</v>
      </c>
      <c r="C2191" s="19" t="s">
        <v>3533</v>
      </c>
      <c r="D2191" s="2" t="s">
        <v>282</v>
      </c>
      <c r="E2191" s="14">
        <v>20070002</v>
      </c>
      <c r="F2191" s="14" t="s">
        <v>44</v>
      </c>
      <c r="G2191" s="19">
        <v>12</v>
      </c>
      <c r="H2191" s="21">
        <v>236.05</v>
      </c>
      <c r="I2191" s="21">
        <v>9058.6299999999992</v>
      </c>
      <c r="J2191" s="58">
        <v>0</v>
      </c>
      <c r="K2191" s="58">
        <v>0</v>
      </c>
      <c r="L2191" s="72">
        <v>2172.5500000000029</v>
      </c>
      <c r="M2191" s="73">
        <v>162</v>
      </c>
      <c r="N2191" s="19">
        <v>0</v>
      </c>
      <c r="O2191" s="21">
        <v>0</v>
      </c>
      <c r="P2191" s="2">
        <v>6724</v>
      </c>
      <c r="Q2191" s="2" t="s">
        <v>41</v>
      </c>
      <c r="R2191" s="2" t="s">
        <v>1668</v>
      </c>
      <c r="S2191" s="2" t="s">
        <v>1669</v>
      </c>
      <c r="T2191" s="2" t="s">
        <v>219</v>
      </c>
      <c r="U2191" s="57" t="s">
        <v>435</v>
      </c>
      <c r="V2191" s="2">
        <v>45565</v>
      </c>
      <c r="W2191" s="2">
        <v>1</v>
      </c>
      <c r="X2191" s="74" t="s">
        <v>422</v>
      </c>
      <c r="Y2191" s="21" t="s">
        <v>4584</v>
      </c>
      <c r="Z2191" s="52">
        <v>23.025536962507942</v>
      </c>
    </row>
    <row r="2192" spans="1:26" x14ac:dyDescent="0.25">
      <c r="A2192" s="70" t="s">
        <v>4583</v>
      </c>
      <c r="B2192" s="2" t="s">
        <v>4182</v>
      </c>
      <c r="C2192" s="19" t="s">
        <v>3533</v>
      </c>
      <c r="D2192" s="2" t="s">
        <v>282</v>
      </c>
      <c r="E2192" s="14">
        <v>20070002</v>
      </c>
      <c r="F2192" s="14" t="s">
        <v>617</v>
      </c>
      <c r="G2192" s="19">
        <v>6</v>
      </c>
      <c r="H2192" s="21">
        <v>12.84</v>
      </c>
      <c r="I2192" s="21">
        <v>460.87</v>
      </c>
      <c r="J2192" s="58">
        <v>0</v>
      </c>
      <c r="K2192" s="58">
        <v>0</v>
      </c>
      <c r="L2192" s="72">
        <v>0</v>
      </c>
      <c r="M2192" s="73">
        <v>0</v>
      </c>
      <c r="N2192" s="19">
        <v>0</v>
      </c>
      <c r="O2192" s="21">
        <v>0</v>
      </c>
      <c r="P2192" s="2">
        <v>461</v>
      </c>
      <c r="Q2192" s="2" t="s">
        <v>41</v>
      </c>
      <c r="R2192" s="2" t="s">
        <v>4183</v>
      </c>
      <c r="S2192" s="2" t="s">
        <v>4184</v>
      </c>
      <c r="T2192" s="2" t="s">
        <v>219</v>
      </c>
      <c r="U2192" s="57" t="s">
        <v>435</v>
      </c>
      <c r="V2192" s="2">
        <v>45635</v>
      </c>
      <c r="W2192" s="2">
        <v>1</v>
      </c>
      <c r="X2192" s="74" t="s">
        <v>422</v>
      </c>
      <c r="Y2192" s="21" t="s">
        <v>4584</v>
      </c>
      <c r="Z2192" s="52">
        <v>10.76799065420561</v>
      </c>
    </row>
    <row r="2193" spans="1:26" x14ac:dyDescent="0.25">
      <c r="A2193" s="70" t="s">
        <v>4583</v>
      </c>
      <c r="B2193" s="2" t="s">
        <v>3155</v>
      </c>
      <c r="C2193" s="19" t="s">
        <v>3533</v>
      </c>
      <c r="D2193" s="2" t="s">
        <v>282</v>
      </c>
      <c r="E2193" s="14">
        <v>20070002</v>
      </c>
      <c r="F2193" s="14" t="s">
        <v>513</v>
      </c>
      <c r="G2193" s="19">
        <v>7</v>
      </c>
      <c r="H2193" s="21">
        <v>20.14</v>
      </c>
      <c r="I2193" s="21">
        <v>727.12</v>
      </c>
      <c r="J2193" s="58">
        <v>0</v>
      </c>
      <c r="K2193" s="58">
        <v>0</v>
      </c>
      <c r="L2193" s="72">
        <v>0</v>
      </c>
      <c r="M2193" s="73">
        <v>0</v>
      </c>
      <c r="N2193" s="19">
        <v>0</v>
      </c>
      <c r="O2193" s="21">
        <v>0</v>
      </c>
      <c r="P2193" s="2">
        <v>727</v>
      </c>
      <c r="Q2193" s="2" t="s">
        <v>41</v>
      </c>
      <c r="R2193" s="2" t="s">
        <v>3156</v>
      </c>
      <c r="S2193" s="2" t="s">
        <v>3157</v>
      </c>
      <c r="T2193" s="2" t="s">
        <v>219</v>
      </c>
      <c r="U2193" s="57">
        <v>0</v>
      </c>
      <c r="V2193" s="2">
        <v>0</v>
      </c>
      <c r="W2193" s="2">
        <v>1</v>
      </c>
      <c r="X2193" s="74" t="s">
        <v>422</v>
      </c>
      <c r="Y2193" s="21" t="s">
        <v>4584</v>
      </c>
      <c r="Z2193" s="52">
        <v>12.63614697120159</v>
      </c>
    </row>
    <row r="2194" spans="1:26" x14ac:dyDescent="0.25">
      <c r="A2194" s="70" t="s">
        <v>4583</v>
      </c>
      <c r="B2194" s="2" t="s">
        <v>3995</v>
      </c>
      <c r="C2194" s="19" t="s">
        <v>3533</v>
      </c>
      <c r="D2194" s="2" t="s">
        <v>282</v>
      </c>
      <c r="E2194" s="14">
        <v>20070002</v>
      </c>
      <c r="F2194" s="14" t="s">
        <v>427</v>
      </c>
      <c r="G2194" s="19">
        <v>12</v>
      </c>
      <c r="H2194" s="21">
        <v>13.28</v>
      </c>
      <c r="I2194" s="21">
        <v>503.04999999999995</v>
      </c>
      <c r="J2194" s="58">
        <v>0</v>
      </c>
      <c r="K2194" s="58">
        <v>0</v>
      </c>
      <c r="L2194" s="72">
        <v>0</v>
      </c>
      <c r="M2194" s="73">
        <v>0</v>
      </c>
      <c r="N2194" s="19">
        <v>0</v>
      </c>
      <c r="O2194" s="21">
        <v>0</v>
      </c>
      <c r="P2194" s="2">
        <v>503</v>
      </c>
      <c r="Q2194" s="2" t="s">
        <v>41</v>
      </c>
      <c r="R2194" s="2" t="s">
        <v>3996</v>
      </c>
      <c r="S2194" s="2" t="s">
        <v>3997</v>
      </c>
      <c r="T2194" s="2" t="s">
        <v>219</v>
      </c>
      <c r="U2194" s="57">
        <v>0</v>
      </c>
      <c r="V2194" s="2">
        <v>0</v>
      </c>
      <c r="W2194" s="2">
        <v>1</v>
      </c>
      <c r="X2194" s="74" t="s">
        <v>422</v>
      </c>
      <c r="Y2194" s="21" t="s">
        <v>4584</v>
      </c>
      <c r="Z2194" s="52">
        <v>22.72816265060241</v>
      </c>
    </row>
    <row r="2195" spans="1:26" x14ac:dyDescent="0.25">
      <c r="A2195" s="70" t="s">
        <v>4583</v>
      </c>
      <c r="B2195" s="2" t="s">
        <v>1670</v>
      </c>
      <c r="C2195" s="19" t="s">
        <v>3533</v>
      </c>
      <c r="D2195" s="2" t="s">
        <v>282</v>
      </c>
      <c r="E2195" s="14">
        <v>20070002</v>
      </c>
      <c r="F2195" s="14" t="s">
        <v>476</v>
      </c>
      <c r="G2195" s="19">
        <v>6</v>
      </c>
      <c r="H2195" s="21">
        <v>26.950000000000003</v>
      </c>
      <c r="I2195" s="21">
        <v>1090.22</v>
      </c>
      <c r="J2195" s="58">
        <v>0</v>
      </c>
      <c r="K2195" s="58">
        <v>0</v>
      </c>
      <c r="L2195" s="72">
        <v>0</v>
      </c>
      <c r="M2195" s="73">
        <v>0</v>
      </c>
      <c r="N2195" s="19">
        <v>0</v>
      </c>
      <c r="O2195" s="21">
        <v>0</v>
      </c>
      <c r="P2195" s="2">
        <v>1090</v>
      </c>
      <c r="Q2195" s="2" t="s">
        <v>41</v>
      </c>
      <c r="R2195" s="2" t="s">
        <v>1671</v>
      </c>
      <c r="S2195" s="2" t="s">
        <v>1672</v>
      </c>
      <c r="T2195" s="2" t="s">
        <v>141</v>
      </c>
      <c r="U2195" s="57">
        <v>0</v>
      </c>
      <c r="V2195" s="2">
        <v>0</v>
      </c>
      <c r="W2195" s="2">
        <v>1</v>
      </c>
      <c r="X2195" s="74" t="s">
        <v>422</v>
      </c>
      <c r="Y2195" s="21" t="s">
        <v>4584</v>
      </c>
      <c r="Z2195" s="52">
        <v>12.136029684601114</v>
      </c>
    </row>
    <row r="2196" spans="1:26" x14ac:dyDescent="0.25">
      <c r="A2196" s="70" t="s">
        <v>4583</v>
      </c>
      <c r="B2196" s="2" t="s">
        <v>3998</v>
      </c>
      <c r="C2196" s="19" t="s">
        <v>3533</v>
      </c>
      <c r="D2196" s="2" t="s">
        <v>282</v>
      </c>
      <c r="E2196" s="14">
        <v>20070002</v>
      </c>
      <c r="F2196" s="14" t="s">
        <v>481</v>
      </c>
      <c r="G2196" s="19">
        <v>9</v>
      </c>
      <c r="H2196" s="21">
        <v>17.209999999999997</v>
      </c>
      <c r="I2196" s="21">
        <v>648.81999999999994</v>
      </c>
      <c r="J2196" s="58">
        <v>0</v>
      </c>
      <c r="K2196" s="58">
        <v>0</v>
      </c>
      <c r="L2196" s="72">
        <v>0</v>
      </c>
      <c r="M2196" s="73">
        <v>0</v>
      </c>
      <c r="N2196" s="19">
        <v>0</v>
      </c>
      <c r="O2196" s="21">
        <v>0</v>
      </c>
      <c r="P2196" s="2">
        <v>649</v>
      </c>
      <c r="Q2196" s="2" t="s">
        <v>41</v>
      </c>
      <c r="R2196" s="2" t="s">
        <v>993</v>
      </c>
      <c r="S2196" s="2" t="s">
        <v>3999</v>
      </c>
      <c r="T2196" s="2" t="s">
        <v>219</v>
      </c>
      <c r="U2196" s="57">
        <v>0</v>
      </c>
      <c r="V2196" s="2">
        <v>0</v>
      </c>
      <c r="W2196" s="2">
        <v>1</v>
      </c>
      <c r="X2196" s="74" t="s">
        <v>422</v>
      </c>
      <c r="Y2196" s="21" t="s">
        <v>4584</v>
      </c>
      <c r="Z2196" s="52">
        <v>16.965078442765837</v>
      </c>
    </row>
    <row r="2197" spans="1:26" x14ac:dyDescent="0.25">
      <c r="A2197" s="70" t="s">
        <v>4583</v>
      </c>
      <c r="B2197" s="2" t="s">
        <v>1673</v>
      </c>
      <c r="C2197" s="19" t="s">
        <v>3533</v>
      </c>
      <c r="D2197" s="2" t="s">
        <v>282</v>
      </c>
      <c r="E2197" s="14">
        <v>20070002</v>
      </c>
      <c r="F2197" s="14" t="s">
        <v>482</v>
      </c>
      <c r="G2197" s="19">
        <v>13</v>
      </c>
      <c r="H2197" s="21">
        <v>100.28</v>
      </c>
      <c r="I2197" s="21">
        <v>3996.0399999999995</v>
      </c>
      <c r="J2197" s="58">
        <v>0</v>
      </c>
      <c r="K2197" s="58">
        <v>0</v>
      </c>
      <c r="L2197" s="72">
        <v>0</v>
      </c>
      <c r="M2197" s="73">
        <v>0</v>
      </c>
      <c r="N2197" s="19">
        <v>0</v>
      </c>
      <c r="O2197" s="21">
        <v>0</v>
      </c>
      <c r="P2197" s="2">
        <v>3996</v>
      </c>
      <c r="Q2197" s="2" t="s">
        <v>41</v>
      </c>
      <c r="R2197" s="2" t="s">
        <v>1674</v>
      </c>
      <c r="S2197" s="2" t="s">
        <v>1675</v>
      </c>
      <c r="T2197" s="2" t="s">
        <v>141</v>
      </c>
      <c r="U2197" s="57">
        <v>0</v>
      </c>
      <c r="V2197" s="2">
        <v>0</v>
      </c>
      <c r="W2197" s="2">
        <v>1</v>
      </c>
      <c r="X2197" s="74" t="s">
        <v>422</v>
      </c>
      <c r="Y2197" s="21" t="s">
        <v>4584</v>
      </c>
      <c r="Z2197" s="52">
        <v>25.901735141603506</v>
      </c>
    </row>
    <row r="2198" spans="1:26" x14ac:dyDescent="0.25">
      <c r="A2198" s="70" t="s">
        <v>4583</v>
      </c>
      <c r="B2198" s="2" t="s">
        <v>1676</v>
      </c>
      <c r="C2198" s="19" t="s">
        <v>3533</v>
      </c>
      <c r="D2198" s="2" t="s">
        <v>282</v>
      </c>
      <c r="E2198" s="14">
        <v>20070002</v>
      </c>
      <c r="F2198" s="14" t="s">
        <v>533</v>
      </c>
      <c r="G2198" s="19">
        <v>11</v>
      </c>
      <c r="H2198" s="21">
        <v>245.22</v>
      </c>
      <c r="I2198" s="21">
        <v>10074.85</v>
      </c>
      <c r="J2198" s="58">
        <v>0</v>
      </c>
      <c r="K2198" s="58">
        <v>0</v>
      </c>
      <c r="L2198" s="72">
        <v>0</v>
      </c>
      <c r="M2198" s="73">
        <v>0</v>
      </c>
      <c r="N2198" s="19">
        <v>0</v>
      </c>
      <c r="O2198" s="21">
        <v>0</v>
      </c>
      <c r="P2198" s="2">
        <v>10075</v>
      </c>
      <c r="Q2198" s="2" t="s">
        <v>41</v>
      </c>
      <c r="R2198" s="2" t="s">
        <v>428</v>
      </c>
      <c r="S2198" s="2" t="s">
        <v>1677</v>
      </c>
      <c r="T2198" s="2" t="s">
        <v>219</v>
      </c>
      <c r="U2198" s="57">
        <v>0</v>
      </c>
      <c r="V2198" s="2">
        <v>0</v>
      </c>
      <c r="W2198" s="2">
        <v>1</v>
      </c>
      <c r="X2198" s="74" t="s">
        <v>422</v>
      </c>
      <c r="Y2198" s="21" t="s">
        <v>4584</v>
      </c>
      <c r="Z2198" s="52">
        <v>22.596719272490009</v>
      </c>
    </row>
    <row r="2199" spans="1:26" x14ac:dyDescent="0.25">
      <c r="A2199" s="70" t="s">
        <v>4583</v>
      </c>
      <c r="B2199" s="2" t="s">
        <v>1678</v>
      </c>
      <c r="C2199" s="19" t="s">
        <v>3533</v>
      </c>
      <c r="D2199" s="2" t="s">
        <v>282</v>
      </c>
      <c r="E2199" s="14">
        <v>20070002</v>
      </c>
      <c r="F2199" s="14" t="s">
        <v>483</v>
      </c>
      <c r="G2199" s="19">
        <v>13</v>
      </c>
      <c r="H2199" s="21">
        <v>67.77</v>
      </c>
      <c r="I2199" s="21">
        <v>2586.19</v>
      </c>
      <c r="J2199" s="58">
        <v>0</v>
      </c>
      <c r="K2199" s="58">
        <v>0</v>
      </c>
      <c r="L2199" s="72">
        <v>0</v>
      </c>
      <c r="M2199" s="73">
        <v>0</v>
      </c>
      <c r="N2199" s="19">
        <v>0</v>
      </c>
      <c r="O2199" s="21">
        <v>0</v>
      </c>
      <c r="P2199" s="2">
        <v>2586</v>
      </c>
      <c r="Q2199" s="2" t="s">
        <v>41</v>
      </c>
      <c r="R2199" s="2" t="s">
        <v>1679</v>
      </c>
      <c r="S2199" s="2" t="s">
        <v>1680</v>
      </c>
      <c r="T2199" s="2" t="s">
        <v>1681</v>
      </c>
      <c r="U2199" s="57">
        <v>0</v>
      </c>
      <c r="V2199" s="2">
        <v>0</v>
      </c>
      <c r="W2199" s="2">
        <v>1</v>
      </c>
      <c r="X2199" s="74" t="s">
        <v>422</v>
      </c>
      <c r="Y2199" s="21" t="s">
        <v>4584</v>
      </c>
      <c r="Z2199" s="52">
        <v>24.804832521764794</v>
      </c>
    </row>
    <row r="2200" spans="1:26" x14ac:dyDescent="0.25">
      <c r="A2200" s="70" t="s">
        <v>4583</v>
      </c>
      <c r="B2200" s="2" t="s">
        <v>3756</v>
      </c>
      <c r="C2200" s="19" t="s">
        <v>3533</v>
      </c>
      <c r="D2200" s="2" t="s">
        <v>282</v>
      </c>
      <c r="E2200" s="14">
        <v>20070002</v>
      </c>
      <c r="F2200" s="14" t="s">
        <v>536</v>
      </c>
      <c r="G2200" s="19">
        <v>13</v>
      </c>
      <c r="H2200" s="21">
        <v>124.28999999999999</v>
      </c>
      <c r="I2200" s="21">
        <v>4878.83</v>
      </c>
      <c r="J2200" s="58">
        <v>0</v>
      </c>
      <c r="K2200" s="58">
        <v>0</v>
      </c>
      <c r="L2200" s="72">
        <v>0</v>
      </c>
      <c r="M2200" s="73">
        <v>0</v>
      </c>
      <c r="N2200" s="19">
        <v>0</v>
      </c>
      <c r="O2200" s="21">
        <v>0</v>
      </c>
      <c r="P2200" s="2">
        <v>4879</v>
      </c>
      <c r="Q2200" s="2" t="s">
        <v>41</v>
      </c>
      <c r="R2200" s="2" t="s">
        <v>3757</v>
      </c>
      <c r="S2200" s="2" t="s">
        <v>3758</v>
      </c>
      <c r="T2200" s="2" t="s">
        <v>219</v>
      </c>
      <c r="U2200" s="57">
        <v>0</v>
      </c>
      <c r="V2200" s="2">
        <v>0</v>
      </c>
      <c r="W2200" s="2">
        <v>1</v>
      </c>
      <c r="X2200" s="74" t="s">
        <v>422</v>
      </c>
      <c r="Y2200" s="21" t="s">
        <v>4584</v>
      </c>
      <c r="Z2200" s="52">
        <v>25.514840292863465</v>
      </c>
    </row>
    <row r="2201" spans="1:26" x14ac:dyDescent="0.25">
      <c r="A2201" s="70" t="s">
        <v>4583</v>
      </c>
      <c r="B2201" s="2" t="s">
        <v>1682</v>
      </c>
      <c r="C2201" s="19" t="s">
        <v>3533</v>
      </c>
      <c r="D2201" s="2" t="s">
        <v>282</v>
      </c>
      <c r="E2201" s="14">
        <v>20070002</v>
      </c>
      <c r="F2201" s="14" t="s">
        <v>432</v>
      </c>
      <c r="G2201" s="19">
        <v>13</v>
      </c>
      <c r="H2201" s="21">
        <v>244.48000000000002</v>
      </c>
      <c r="I2201" s="21">
        <v>15222.590000000002</v>
      </c>
      <c r="J2201" s="58">
        <v>0</v>
      </c>
      <c r="K2201" s="58">
        <v>0</v>
      </c>
      <c r="L2201" s="72">
        <v>0</v>
      </c>
      <c r="M2201" s="73">
        <v>0</v>
      </c>
      <c r="N2201" s="19">
        <v>0</v>
      </c>
      <c r="O2201" s="21">
        <v>0</v>
      </c>
      <c r="P2201" s="2">
        <v>15223</v>
      </c>
      <c r="Q2201" s="2" t="s">
        <v>41</v>
      </c>
      <c r="R2201" s="2" t="s">
        <v>1683</v>
      </c>
      <c r="S2201" s="2" t="s">
        <v>1684</v>
      </c>
      <c r="T2201" s="2" t="s">
        <v>219</v>
      </c>
      <c r="U2201" s="57">
        <v>0</v>
      </c>
      <c r="V2201" s="2">
        <v>0</v>
      </c>
      <c r="W2201" s="2">
        <v>1</v>
      </c>
      <c r="X2201" s="74" t="s">
        <v>422</v>
      </c>
      <c r="Y2201" s="21" t="s">
        <v>4584</v>
      </c>
      <c r="Z2201" s="52">
        <v>40.472363792539269</v>
      </c>
    </row>
    <row r="2202" spans="1:26" x14ac:dyDescent="0.25">
      <c r="A2202" s="70" t="s">
        <v>4583</v>
      </c>
      <c r="B2202" s="2" t="s">
        <v>1685</v>
      </c>
      <c r="C2202" s="19" t="s">
        <v>3533</v>
      </c>
      <c r="D2202" s="2" t="s">
        <v>282</v>
      </c>
      <c r="E2202" s="14">
        <v>20070002</v>
      </c>
      <c r="F2202" s="14" t="s">
        <v>639</v>
      </c>
      <c r="G2202" s="19">
        <v>5</v>
      </c>
      <c r="H2202" s="21">
        <v>11.120000000000001</v>
      </c>
      <c r="I2202" s="21">
        <v>395.52000000000004</v>
      </c>
      <c r="J2202" s="58">
        <v>0</v>
      </c>
      <c r="K2202" s="58">
        <v>0</v>
      </c>
      <c r="L2202" s="72">
        <v>0</v>
      </c>
      <c r="M2202" s="73">
        <v>0</v>
      </c>
      <c r="N2202" s="19">
        <v>0</v>
      </c>
      <c r="O2202" s="21">
        <v>0</v>
      </c>
      <c r="P2202" s="2">
        <v>396</v>
      </c>
      <c r="Q2202" s="2" t="s">
        <v>41</v>
      </c>
      <c r="R2202" s="2" t="s">
        <v>354</v>
      </c>
      <c r="S2202" s="2" t="s">
        <v>1686</v>
      </c>
      <c r="T2202" s="2" t="s">
        <v>219</v>
      </c>
      <c r="U2202" s="57">
        <v>0</v>
      </c>
      <c r="V2202" s="2">
        <v>0</v>
      </c>
      <c r="W2202" s="2">
        <v>1</v>
      </c>
      <c r="X2202" s="74" t="s">
        <v>422</v>
      </c>
      <c r="Y2202" s="21" t="s">
        <v>4584</v>
      </c>
      <c r="Z2202" s="52">
        <v>8.8920863309352516</v>
      </c>
    </row>
    <row r="2203" spans="1:26" x14ac:dyDescent="0.25">
      <c r="A2203" s="70" t="s">
        <v>4583</v>
      </c>
      <c r="B2203" s="2" t="s">
        <v>3665</v>
      </c>
      <c r="C2203" s="19" t="s">
        <v>3533</v>
      </c>
      <c r="D2203" s="2" t="s">
        <v>282</v>
      </c>
      <c r="E2203" s="14">
        <v>20070002</v>
      </c>
      <c r="F2203" s="14" t="s">
        <v>538</v>
      </c>
      <c r="G2203" s="19">
        <v>12</v>
      </c>
      <c r="H2203" s="21">
        <v>47.37</v>
      </c>
      <c r="I2203" s="21">
        <v>1843.2000000000005</v>
      </c>
      <c r="J2203" s="58">
        <v>0</v>
      </c>
      <c r="K2203" s="58">
        <v>0</v>
      </c>
      <c r="L2203" s="72">
        <v>0</v>
      </c>
      <c r="M2203" s="73">
        <v>0</v>
      </c>
      <c r="N2203" s="19">
        <v>0</v>
      </c>
      <c r="O2203" s="21">
        <v>0</v>
      </c>
      <c r="P2203" s="2">
        <v>1843</v>
      </c>
      <c r="Q2203" s="2" t="s">
        <v>41</v>
      </c>
      <c r="R2203" s="2" t="s">
        <v>2662</v>
      </c>
      <c r="S2203" s="2" t="s">
        <v>3666</v>
      </c>
      <c r="T2203" s="2" t="s">
        <v>219</v>
      </c>
      <c r="U2203" s="57">
        <v>0</v>
      </c>
      <c r="V2203" s="2">
        <v>46069</v>
      </c>
      <c r="W2203" s="2">
        <v>1</v>
      </c>
      <c r="X2203" s="74" t="s">
        <v>422</v>
      </c>
      <c r="Y2203" s="21" t="s">
        <v>4584</v>
      </c>
      <c r="Z2203" s="52">
        <v>23.346421785940482</v>
      </c>
    </row>
    <row r="2204" spans="1:26" x14ac:dyDescent="0.25">
      <c r="A2204" s="70" t="s">
        <v>4583</v>
      </c>
      <c r="B2204" s="2" t="s">
        <v>1687</v>
      </c>
      <c r="C2204" s="19" t="s">
        <v>3533</v>
      </c>
      <c r="D2204" s="2" t="s">
        <v>283</v>
      </c>
      <c r="E2204" s="14">
        <v>20070003</v>
      </c>
      <c r="F2204" s="14" t="s">
        <v>44</v>
      </c>
      <c r="G2204" s="19">
        <v>4</v>
      </c>
      <c r="H2204" s="21">
        <v>140.09</v>
      </c>
      <c r="I2204" s="21">
        <v>6026.41</v>
      </c>
      <c r="J2204" s="58">
        <v>0</v>
      </c>
      <c r="K2204" s="58">
        <v>0</v>
      </c>
      <c r="L2204" s="72">
        <v>1850.989999999998</v>
      </c>
      <c r="M2204" s="73">
        <v>0</v>
      </c>
      <c r="N2204" s="19">
        <v>0</v>
      </c>
      <c r="O2204" s="21">
        <v>0</v>
      </c>
      <c r="P2204" s="2">
        <v>4175</v>
      </c>
      <c r="Q2204" s="2" t="s">
        <v>41</v>
      </c>
      <c r="R2204" s="2" t="s">
        <v>309</v>
      </c>
      <c r="S2204" s="2" t="s">
        <v>310</v>
      </c>
      <c r="T2204" s="2" t="s">
        <v>141</v>
      </c>
      <c r="U2204" s="57" t="s">
        <v>729</v>
      </c>
      <c r="V2204" s="2">
        <v>45565</v>
      </c>
      <c r="W2204" s="2">
        <v>1</v>
      </c>
      <c r="X2204" s="74" t="s">
        <v>422</v>
      </c>
      <c r="Y2204" s="21" t="s">
        <v>4584</v>
      </c>
      <c r="Z2204" s="52">
        <v>8.6036262402741084</v>
      </c>
    </row>
    <row r="2205" spans="1:26" x14ac:dyDescent="0.25">
      <c r="A2205" s="70" t="s">
        <v>4583</v>
      </c>
      <c r="B2205" s="2" t="s">
        <v>1688</v>
      </c>
      <c r="C2205" s="19" t="s">
        <v>3533</v>
      </c>
      <c r="D2205" s="2" t="s">
        <v>283</v>
      </c>
      <c r="E2205" s="14">
        <v>20070003</v>
      </c>
      <c r="F2205" s="14" t="s">
        <v>523</v>
      </c>
      <c r="G2205" s="19">
        <v>2</v>
      </c>
      <c r="H2205" s="21">
        <v>7.68</v>
      </c>
      <c r="I2205" s="21">
        <v>292.17</v>
      </c>
      <c r="J2205" s="58">
        <v>0</v>
      </c>
      <c r="K2205" s="58">
        <v>0</v>
      </c>
      <c r="L2205" s="72">
        <v>0</v>
      </c>
      <c r="M2205" s="73">
        <v>0</v>
      </c>
      <c r="N2205" s="19">
        <v>0</v>
      </c>
      <c r="O2205" s="21">
        <v>0</v>
      </c>
      <c r="P2205" s="2">
        <v>292</v>
      </c>
      <c r="Q2205" s="2" t="s">
        <v>41</v>
      </c>
      <c r="R2205" s="2" t="s">
        <v>1689</v>
      </c>
      <c r="S2205" s="2" t="s">
        <v>1690</v>
      </c>
      <c r="T2205" s="2" t="s">
        <v>141</v>
      </c>
      <c r="U2205" s="57" t="s">
        <v>729</v>
      </c>
      <c r="V2205" s="2">
        <v>45586</v>
      </c>
      <c r="W2205" s="2">
        <v>1</v>
      </c>
      <c r="X2205" s="74" t="s">
        <v>422</v>
      </c>
      <c r="Y2205" s="21" t="s">
        <v>4584</v>
      </c>
      <c r="Z2205" s="52">
        <v>3.8042968750000004</v>
      </c>
    </row>
    <row r="2206" spans="1:26" x14ac:dyDescent="0.25">
      <c r="A2206" s="70" t="s">
        <v>4583</v>
      </c>
      <c r="B2206" s="2" t="s">
        <v>1691</v>
      </c>
      <c r="C2206" s="19" t="s">
        <v>3533</v>
      </c>
      <c r="D2206" s="2" t="s">
        <v>283</v>
      </c>
      <c r="E2206" s="14">
        <v>20070003</v>
      </c>
      <c r="F2206" s="14" t="s">
        <v>482</v>
      </c>
      <c r="G2206" s="19">
        <v>7</v>
      </c>
      <c r="H2206" s="21">
        <v>35.340000000000003</v>
      </c>
      <c r="I2206" s="21">
        <v>1708.1799999999998</v>
      </c>
      <c r="J2206" s="58">
        <v>0</v>
      </c>
      <c r="K2206" s="58">
        <v>0</v>
      </c>
      <c r="L2206" s="72">
        <v>0</v>
      </c>
      <c r="M2206" s="73">
        <v>0</v>
      </c>
      <c r="N2206" s="19">
        <v>0</v>
      </c>
      <c r="O2206" s="21">
        <v>0</v>
      </c>
      <c r="P2206" s="2">
        <v>1708</v>
      </c>
      <c r="Q2206" s="2" t="s">
        <v>41</v>
      </c>
      <c r="R2206" s="2" t="s">
        <v>1616</v>
      </c>
      <c r="S2206" s="2" t="s">
        <v>1692</v>
      </c>
      <c r="T2206" s="2" t="s">
        <v>141</v>
      </c>
      <c r="U2206" s="57">
        <v>0</v>
      </c>
      <c r="V2206" s="2">
        <v>45908</v>
      </c>
      <c r="W2206" s="2">
        <v>1</v>
      </c>
      <c r="X2206" s="74" t="s">
        <v>422</v>
      </c>
      <c r="Y2206" s="21" t="s">
        <v>4584</v>
      </c>
      <c r="Z2206" s="52">
        <v>16.917458970005658</v>
      </c>
    </row>
    <row r="2207" spans="1:26" x14ac:dyDescent="0.25">
      <c r="A2207" s="70" t="s">
        <v>4583</v>
      </c>
      <c r="B2207" s="2" t="s">
        <v>3870</v>
      </c>
      <c r="C2207" s="19" t="s">
        <v>3533</v>
      </c>
      <c r="D2207" s="2" t="s">
        <v>283</v>
      </c>
      <c r="E2207" s="14">
        <v>20070003</v>
      </c>
      <c r="F2207" s="14" t="s">
        <v>533</v>
      </c>
      <c r="G2207" s="19">
        <v>7</v>
      </c>
      <c r="H2207" s="21">
        <v>27.3</v>
      </c>
      <c r="I2207" s="21">
        <v>914.66000000000008</v>
      </c>
      <c r="J2207" s="58">
        <v>0</v>
      </c>
      <c r="K2207" s="58">
        <v>0</v>
      </c>
      <c r="L2207" s="72">
        <v>0</v>
      </c>
      <c r="M2207" s="73">
        <v>0</v>
      </c>
      <c r="N2207" s="19">
        <v>0</v>
      </c>
      <c r="O2207" s="21">
        <v>0</v>
      </c>
      <c r="P2207" s="2">
        <v>915</v>
      </c>
      <c r="Q2207" s="2" t="s">
        <v>41</v>
      </c>
      <c r="R2207" s="2" t="s">
        <v>3186</v>
      </c>
      <c r="S2207" s="2" t="s">
        <v>3871</v>
      </c>
      <c r="T2207" s="2" t="s">
        <v>219</v>
      </c>
      <c r="U2207" s="57">
        <v>0</v>
      </c>
      <c r="V2207" s="2">
        <v>0</v>
      </c>
      <c r="W2207" s="2">
        <v>1</v>
      </c>
      <c r="X2207" s="74" t="s">
        <v>422</v>
      </c>
      <c r="Y2207" s="21" t="s">
        <v>4584</v>
      </c>
      <c r="Z2207" s="52">
        <v>11.72641025641026</v>
      </c>
    </row>
    <row r="2208" spans="1:26" x14ac:dyDescent="0.25">
      <c r="A2208" s="70" t="s">
        <v>4583</v>
      </c>
      <c r="B2208" s="2" t="s">
        <v>1693</v>
      </c>
      <c r="C2208" s="19" t="s">
        <v>3533</v>
      </c>
      <c r="D2208" s="2" t="s">
        <v>283</v>
      </c>
      <c r="E2208" s="14">
        <v>20070003</v>
      </c>
      <c r="F2208" s="14" t="s">
        <v>483</v>
      </c>
      <c r="G2208" s="19">
        <v>6</v>
      </c>
      <c r="H2208" s="21">
        <v>11.49</v>
      </c>
      <c r="I2208" s="21">
        <v>488.18</v>
      </c>
      <c r="J2208" s="58">
        <v>0</v>
      </c>
      <c r="K2208" s="58">
        <v>0</v>
      </c>
      <c r="L2208" s="72">
        <v>0</v>
      </c>
      <c r="M2208" s="73">
        <v>0</v>
      </c>
      <c r="N2208" s="19">
        <v>0</v>
      </c>
      <c r="O2208" s="21">
        <v>0</v>
      </c>
      <c r="P2208" s="2">
        <v>488</v>
      </c>
      <c r="Q2208" s="2" t="s">
        <v>41</v>
      </c>
      <c r="R2208" s="2" t="s">
        <v>1694</v>
      </c>
      <c r="S2208" s="2" t="s">
        <v>1695</v>
      </c>
      <c r="T2208" s="2" t="s">
        <v>219</v>
      </c>
      <c r="U2208" s="57">
        <v>0</v>
      </c>
      <c r="V2208" s="2">
        <v>0</v>
      </c>
      <c r="W2208" s="2">
        <v>1</v>
      </c>
      <c r="X2208" s="74" t="s">
        <v>422</v>
      </c>
      <c r="Y2208" s="21" t="s">
        <v>4584</v>
      </c>
      <c r="Z2208" s="52">
        <v>12.746214099216711</v>
      </c>
    </row>
    <row r="2209" spans="1:26" x14ac:dyDescent="0.25">
      <c r="A2209" s="70" t="s">
        <v>4583</v>
      </c>
      <c r="B2209" s="2" t="s">
        <v>1696</v>
      </c>
      <c r="C2209" s="19" t="s">
        <v>3533</v>
      </c>
      <c r="D2209" s="2" t="s">
        <v>283</v>
      </c>
      <c r="E2209" s="14">
        <v>20070003</v>
      </c>
      <c r="F2209" s="14" t="s">
        <v>639</v>
      </c>
      <c r="G2209" s="19">
        <v>11</v>
      </c>
      <c r="H2209" s="21">
        <v>34.14</v>
      </c>
      <c r="I2209" s="21">
        <v>1297.99</v>
      </c>
      <c r="J2209" s="58">
        <v>0</v>
      </c>
      <c r="K2209" s="58">
        <v>0</v>
      </c>
      <c r="L2209" s="72">
        <v>0</v>
      </c>
      <c r="M2209" s="73">
        <v>0</v>
      </c>
      <c r="N2209" s="19">
        <v>0</v>
      </c>
      <c r="O2209" s="21">
        <v>0</v>
      </c>
      <c r="P2209" s="2">
        <v>1298</v>
      </c>
      <c r="Q2209" s="2" t="s">
        <v>41</v>
      </c>
      <c r="R2209" s="2" t="s">
        <v>1697</v>
      </c>
      <c r="S2209" s="2" t="s">
        <v>1698</v>
      </c>
      <c r="T2209" s="2" t="s">
        <v>141</v>
      </c>
      <c r="U2209" s="57">
        <v>0</v>
      </c>
      <c r="V2209" s="2">
        <v>0</v>
      </c>
      <c r="W2209" s="2">
        <v>1</v>
      </c>
      <c r="X2209" s="74" t="s">
        <v>422</v>
      </c>
      <c r="Y2209" s="21" t="s">
        <v>4584</v>
      </c>
      <c r="Z2209" s="52">
        <v>20.910793790275338</v>
      </c>
    </row>
    <row r="2210" spans="1:26" x14ac:dyDescent="0.25">
      <c r="A2210" s="70" t="s">
        <v>4583</v>
      </c>
      <c r="B2210" s="2" t="s">
        <v>3667</v>
      </c>
      <c r="C2210" s="19" t="s">
        <v>3533</v>
      </c>
      <c r="D2210" s="2" t="s">
        <v>283</v>
      </c>
      <c r="E2210" s="14">
        <v>20070003</v>
      </c>
      <c r="F2210" s="14" t="s">
        <v>573</v>
      </c>
      <c r="G2210" s="19">
        <v>14</v>
      </c>
      <c r="H2210" s="21">
        <v>53.01</v>
      </c>
      <c r="I2210" s="21">
        <v>1963.2</v>
      </c>
      <c r="J2210" s="58">
        <v>0</v>
      </c>
      <c r="K2210" s="58">
        <v>0</v>
      </c>
      <c r="L2210" s="72">
        <v>0</v>
      </c>
      <c r="M2210" s="73">
        <v>0</v>
      </c>
      <c r="N2210" s="19">
        <v>0</v>
      </c>
      <c r="O2210" s="21">
        <v>0</v>
      </c>
      <c r="P2210" s="2">
        <v>1963</v>
      </c>
      <c r="Q2210" s="2" t="s">
        <v>41</v>
      </c>
      <c r="R2210" s="2" t="s">
        <v>3668</v>
      </c>
      <c r="S2210" s="2" t="s">
        <v>3669</v>
      </c>
      <c r="T2210" s="2" t="s">
        <v>219</v>
      </c>
      <c r="U2210" s="57">
        <v>0</v>
      </c>
      <c r="V2210" s="2">
        <v>0</v>
      </c>
      <c r="W2210" s="2">
        <v>1</v>
      </c>
      <c r="X2210" s="74" t="s">
        <v>422</v>
      </c>
      <c r="Y2210" s="21" t="s">
        <v>4584</v>
      </c>
      <c r="Z2210" s="52">
        <v>25.92416525183928</v>
      </c>
    </row>
    <row r="2211" spans="1:26" x14ac:dyDescent="0.25">
      <c r="A2211" s="70" t="s">
        <v>4583</v>
      </c>
      <c r="B2211" s="2" t="s">
        <v>1699</v>
      </c>
      <c r="C2211" s="19" t="s">
        <v>3533</v>
      </c>
      <c r="D2211" s="2" t="s">
        <v>283</v>
      </c>
      <c r="E2211" s="14">
        <v>20070003</v>
      </c>
      <c r="F2211" s="14" t="s">
        <v>477</v>
      </c>
      <c r="G2211" s="19">
        <v>12</v>
      </c>
      <c r="H2211" s="21">
        <v>53.269999999999996</v>
      </c>
      <c r="I2211" s="21">
        <v>2076.91</v>
      </c>
      <c r="J2211" s="58">
        <v>0</v>
      </c>
      <c r="K2211" s="58">
        <v>0</v>
      </c>
      <c r="L2211" s="72">
        <v>0</v>
      </c>
      <c r="M2211" s="73">
        <v>0</v>
      </c>
      <c r="N2211" s="19">
        <v>0</v>
      </c>
      <c r="O2211" s="21">
        <v>0</v>
      </c>
      <c r="P2211" s="2">
        <v>2077</v>
      </c>
      <c r="Q2211" s="2" t="s">
        <v>41</v>
      </c>
      <c r="R2211" s="2" t="s">
        <v>1700</v>
      </c>
      <c r="S2211" s="2" t="s">
        <v>1701</v>
      </c>
      <c r="T2211" s="2" t="s">
        <v>219</v>
      </c>
      <c r="U2211" s="57">
        <v>0</v>
      </c>
      <c r="V2211" s="2">
        <v>45812</v>
      </c>
      <c r="W2211" s="2">
        <v>1</v>
      </c>
      <c r="X2211" s="74" t="s">
        <v>422</v>
      </c>
      <c r="Y2211" s="21" t="s">
        <v>4584</v>
      </c>
      <c r="Z2211" s="52">
        <v>23.393016707339971</v>
      </c>
    </row>
    <row r="2212" spans="1:26" x14ac:dyDescent="0.25">
      <c r="A2212" s="70" t="s">
        <v>4583</v>
      </c>
      <c r="B2212" s="2" t="s">
        <v>1702</v>
      </c>
      <c r="C2212" s="19" t="s">
        <v>3533</v>
      </c>
      <c r="D2212" s="2" t="s">
        <v>283</v>
      </c>
      <c r="E2212" s="14">
        <v>20070003</v>
      </c>
      <c r="F2212" s="14" t="s">
        <v>436</v>
      </c>
      <c r="G2212" s="19">
        <v>13</v>
      </c>
      <c r="H2212" s="21">
        <v>59.15</v>
      </c>
      <c r="I2212" s="21">
        <v>2225.91</v>
      </c>
      <c r="J2212" s="58">
        <v>0</v>
      </c>
      <c r="K2212" s="58">
        <v>0</v>
      </c>
      <c r="L2212" s="72">
        <v>0</v>
      </c>
      <c r="M2212" s="73">
        <v>0</v>
      </c>
      <c r="N2212" s="19">
        <v>0</v>
      </c>
      <c r="O2212" s="21">
        <v>0</v>
      </c>
      <c r="P2212" s="2">
        <v>2226</v>
      </c>
      <c r="Q2212" s="2" t="s">
        <v>41</v>
      </c>
      <c r="R2212" s="2" t="s">
        <v>428</v>
      </c>
      <c r="S2212" s="2" t="s">
        <v>1703</v>
      </c>
      <c r="T2212" s="2" t="s">
        <v>78</v>
      </c>
      <c r="U2212" s="57">
        <v>0</v>
      </c>
      <c r="V2212" s="2">
        <v>45818</v>
      </c>
      <c r="W2212" s="2">
        <v>1</v>
      </c>
      <c r="X2212" s="74" t="s">
        <v>422</v>
      </c>
      <c r="Y2212" s="21" t="s">
        <v>4584</v>
      </c>
      <c r="Z2212" s="52">
        <v>24.460549450549451</v>
      </c>
    </row>
    <row r="2213" spans="1:26" x14ac:dyDescent="0.25">
      <c r="A2213" s="70" t="s">
        <v>4583</v>
      </c>
      <c r="B2213" s="2" t="s">
        <v>1704</v>
      </c>
      <c r="C2213" s="19" t="s">
        <v>3533</v>
      </c>
      <c r="D2213" s="2" t="s">
        <v>283</v>
      </c>
      <c r="E2213" s="14">
        <v>20070003</v>
      </c>
      <c r="F2213" s="14" t="s">
        <v>544</v>
      </c>
      <c r="G2213" s="19">
        <v>7</v>
      </c>
      <c r="H2213" s="21">
        <v>25.729999999999997</v>
      </c>
      <c r="I2213" s="21">
        <v>1074.8899999999999</v>
      </c>
      <c r="J2213" s="58">
        <v>0</v>
      </c>
      <c r="K2213" s="58">
        <v>0</v>
      </c>
      <c r="L2213" s="72">
        <v>0</v>
      </c>
      <c r="M2213" s="73">
        <v>0</v>
      </c>
      <c r="N2213" s="19">
        <v>0</v>
      </c>
      <c r="O2213" s="21">
        <v>0</v>
      </c>
      <c r="P2213" s="2">
        <v>1075</v>
      </c>
      <c r="Q2213" s="2" t="s">
        <v>41</v>
      </c>
      <c r="R2213" s="2" t="s">
        <v>1705</v>
      </c>
      <c r="S2213" s="2" t="s">
        <v>1706</v>
      </c>
      <c r="T2213" s="2" t="s">
        <v>219</v>
      </c>
      <c r="U2213" s="57">
        <v>0</v>
      </c>
      <c r="V2213" s="2">
        <v>45838</v>
      </c>
      <c r="W2213" s="2">
        <v>1</v>
      </c>
      <c r="X2213" s="74" t="s">
        <v>422</v>
      </c>
      <c r="Y2213" s="21" t="s">
        <v>4584</v>
      </c>
      <c r="Z2213" s="52">
        <v>14.621511853867082</v>
      </c>
    </row>
    <row r="2214" spans="1:26" x14ac:dyDescent="0.25">
      <c r="A2214" s="70" t="s">
        <v>4583</v>
      </c>
      <c r="B2214" s="2" t="s">
        <v>1708</v>
      </c>
      <c r="C2214" s="19" t="s">
        <v>3533</v>
      </c>
      <c r="D2214" s="2" t="s">
        <v>283</v>
      </c>
      <c r="E2214" s="14">
        <v>20070003</v>
      </c>
      <c r="F2214" s="14" t="s">
        <v>439</v>
      </c>
      <c r="G2214" s="19">
        <v>7</v>
      </c>
      <c r="H2214" s="21">
        <v>49.69</v>
      </c>
      <c r="I2214" s="21">
        <v>2034.1499999999999</v>
      </c>
      <c r="J2214" s="58">
        <v>0</v>
      </c>
      <c r="K2214" s="58">
        <v>0</v>
      </c>
      <c r="L2214" s="72">
        <v>0</v>
      </c>
      <c r="M2214" s="73">
        <v>0</v>
      </c>
      <c r="N2214" s="19">
        <v>0</v>
      </c>
      <c r="O2214" s="21">
        <v>0</v>
      </c>
      <c r="P2214" s="2">
        <v>2034</v>
      </c>
      <c r="Q2214" s="2" t="s">
        <v>41</v>
      </c>
      <c r="R2214" s="2" t="s">
        <v>1709</v>
      </c>
      <c r="S2214" s="2" t="s">
        <v>1710</v>
      </c>
      <c r="T2214" s="2" t="s">
        <v>219</v>
      </c>
      <c r="U2214" s="57">
        <v>0</v>
      </c>
      <c r="V2214" s="2">
        <v>45853</v>
      </c>
      <c r="W2214" s="2">
        <v>1</v>
      </c>
      <c r="X2214" s="74" t="s">
        <v>422</v>
      </c>
      <c r="Y2214" s="21" t="s">
        <v>4584</v>
      </c>
      <c r="Z2214" s="52">
        <v>14.327882873817671</v>
      </c>
    </row>
    <row r="2215" spans="1:26" x14ac:dyDescent="0.25">
      <c r="A2215" s="70" t="s">
        <v>4583</v>
      </c>
      <c r="B2215" s="2" t="s">
        <v>2581</v>
      </c>
      <c r="C2215" s="19" t="s">
        <v>3533</v>
      </c>
      <c r="D2215" s="2" t="s">
        <v>283</v>
      </c>
      <c r="E2215" s="14">
        <v>20070003</v>
      </c>
      <c r="F2215" s="14" t="s">
        <v>442</v>
      </c>
      <c r="G2215" s="19">
        <v>13</v>
      </c>
      <c r="H2215" s="21">
        <v>20.62</v>
      </c>
      <c r="I2215" s="21">
        <v>773.61999999999989</v>
      </c>
      <c r="J2215" s="58">
        <v>0</v>
      </c>
      <c r="K2215" s="58">
        <v>0</v>
      </c>
      <c r="L2215" s="72">
        <v>0</v>
      </c>
      <c r="M2215" s="73">
        <v>0</v>
      </c>
      <c r="N2215" s="19">
        <v>0</v>
      </c>
      <c r="O2215" s="21">
        <v>0</v>
      </c>
      <c r="P2215" s="2">
        <v>774</v>
      </c>
      <c r="Q2215" s="2" t="s">
        <v>41</v>
      </c>
      <c r="R2215" s="2" t="s">
        <v>1711</v>
      </c>
      <c r="S2215" s="2" t="s">
        <v>2582</v>
      </c>
      <c r="T2215" s="2" t="s">
        <v>219</v>
      </c>
      <c r="U2215" s="57">
        <v>0</v>
      </c>
      <c r="V2215" s="2">
        <v>45859</v>
      </c>
      <c r="W2215" s="2">
        <v>1</v>
      </c>
      <c r="X2215" s="74" t="s">
        <v>422</v>
      </c>
      <c r="Y2215" s="21" t="s">
        <v>4584</v>
      </c>
      <c r="Z2215" s="52">
        <v>24.386663433559647</v>
      </c>
    </row>
    <row r="2216" spans="1:26" x14ac:dyDescent="0.25">
      <c r="A2216" s="70" t="s">
        <v>4583</v>
      </c>
      <c r="B2216" s="2" t="s">
        <v>1712</v>
      </c>
      <c r="C2216" s="19" t="s">
        <v>3533</v>
      </c>
      <c r="D2216" s="2" t="s">
        <v>283</v>
      </c>
      <c r="E2216" s="14">
        <v>20070003</v>
      </c>
      <c r="F2216" s="14" t="s">
        <v>582</v>
      </c>
      <c r="G2216" s="19">
        <v>7</v>
      </c>
      <c r="H2216" s="21">
        <v>9.23</v>
      </c>
      <c r="I2216" s="21">
        <v>648.52</v>
      </c>
      <c r="J2216" s="58">
        <v>0</v>
      </c>
      <c r="K2216" s="58">
        <v>0</v>
      </c>
      <c r="L2216" s="72">
        <v>0</v>
      </c>
      <c r="M2216" s="73">
        <v>0</v>
      </c>
      <c r="N2216" s="19">
        <v>0</v>
      </c>
      <c r="O2216" s="21">
        <v>0</v>
      </c>
      <c r="P2216" s="2">
        <v>649</v>
      </c>
      <c r="Q2216" s="2" t="s">
        <v>41</v>
      </c>
      <c r="R2216" s="2" t="s">
        <v>1713</v>
      </c>
      <c r="S2216" s="2" t="s">
        <v>1714</v>
      </c>
      <c r="T2216" s="2" t="s">
        <v>219</v>
      </c>
      <c r="U2216" s="57">
        <v>0</v>
      </c>
      <c r="V2216" s="2">
        <v>45873</v>
      </c>
      <c r="W2216" s="2">
        <v>1</v>
      </c>
      <c r="X2216" s="74" t="s">
        <v>422</v>
      </c>
      <c r="Y2216" s="21" t="s">
        <v>4584</v>
      </c>
      <c r="Z2216" s="52">
        <v>24.591765980498376</v>
      </c>
    </row>
    <row r="2217" spans="1:26" x14ac:dyDescent="0.25">
      <c r="A2217" s="70" t="s">
        <v>4583</v>
      </c>
      <c r="B2217" s="2" t="s">
        <v>1715</v>
      </c>
      <c r="C2217" s="19" t="s">
        <v>3533</v>
      </c>
      <c r="D2217" s="2" t="s">
        <v>283</v>
      </c>
      <c r="E2217" s="14">
        <v>20070003</v>
      </c>
      <c r="F2217" s="14" t="s">
        <v>553</v>
      </c>
      <c r="G2217" s="19">
        <v>7</v>
      </c>
      <c r="H2217" s="21">
        <v>12.56</v>
      </c>
      <c r="I2217" s="21">
        <v>425.56</v>
      </c>
      <c r="J2217" s="58">
        <v>0</v>
      </c>
      <c r="K2217" s="58">
        <v>0</v>
      </c>
      <c r="L2217" s="72">
        <v>0</v>
      </c>
      <c r="M2217" s="73">
        <v>0</v>
      </c>
      <c r="N2217" s="19">
        <v>0</v>
      </c>
      <c r="O2217" s="21">
        <v>0</v>
      </c>
      <c r="P2217" s="2">
        <v>426</v>
      </c>
      <c r="Q2217" s="2" t="s">
        <v>41</v>
      </c>
      <c r="R2217" s="2" t="s">
        <v>1716</v>
      </c>
      <c r="S2217" s="2" t="s">
        <v>1717</v>
      </c>
      <c r="T2217" s="2" t="s">
        <v>1314</v>
      </c>
      <c r="U2217" s="57">
        <v>0</v>
      </c>
      <c r="V2217" s="2">
        <v>45881</v>
      </c>
      <c r="W2217" s="2">
        <v>1</v>
      </c>
      <c r="X2217" s="74" t="s">
        <v>422</v>
      </c>
      <c r="Y2217" s="21" t="s">
        <v>4584</v>
      </c>
      <c r="Z2217" s="52">
        <v>11.858757961783439</v>
      </c>
    </row>
    <row r="2218" spans="1:26" x14ac:dyDescent="0.25">
      <c r="A2218" s="70" t="s">
        <v>4583</v>
      </c>
      <c r="B2218" s="2" t="s">
        <v>3748</v>
      </c>
      <c r="C2218" s="19" t="s">
        <v>3533</v>
      </c>
      <c r="D2218" s="2" t="s">
        <v>283</v>
      </c>
      <c r="E2218" s="14">
        <v>20070003</v>
      </c>
      <c r="F2218" s="14" t="s">
        <v>589</v>
      </c>
      <c r="G2218" s="19">
        <v>8</v>
      </c>
      <c r="H2218" s="21">
        <v>16.009999999999998</v>
      </c>
      <c r="I2218" s="21">
        <v>524.5</v>
      </c>
      <c r="J2218" s="58">
        <v>0</v>
      </c>
      <c r="K2218" s="58">
        <v>0</v>
      </c>
      <c r="L2218" s="72">
        <v>0</v>
      </c>
      <c r="M2218" s="73">
        <v>0</v>
      </c>
      <c r="N2218" s="19">
        <v>0</v>
      </c>
      <c r="O2218" s="21">
        <v>0</v>
      </c>
      <c r="P2218" s="2">
        <v>525</v>
      </c>
      <c r="Q2218" s="2" t="s">
        <v>41</v>
      </c>
      <c r="R2218" s="2" t="s">
        <v>3749</v>
      </c>
      <c r="S2218" s="2" t="s">
        <v>3750</v>
      </c>
      <c r="T2218" s="2" t="s">
        <v>141</v>
      </c>
      <c r="U2218" s="57">
        <v>0</v>
      </c>
      <c r="V2218" s="2">
        <v>45888</v>
      </c>
      <c r="W2218" s="2">
        <v>1</v>
      </c>
      <c r="X2218" s="74" t="s">
        <v>422</v>
      </c>
      <c r="Y2218" s="21" t="s">
        <v>4584</v>
      </c>
      <c r="Z2218" s="52">
        <v>13.10430980637102</v>
      </c>
    </row>
    <row r="2219" spans="1:26" x14ac:dyDescent="0.25">
      <c r="A2219" s="70" t="s">
        <v>4583</v>
      </c>
      <c r="B2219" s="2" t="s">
        <v>1718</v>
      </c>
      <c r="C2219" s="19" t="s">
        <v>3533</v>
      </c>
      <c r="D2219" s="2" t="s">
        <v>283</v>
      </c>
      <c r="E2219" s="14">
        <v>20070003</v>
      </c>
      <c r="F2219" s="14" t="s">
        <v>488</v>
      </c>
      <c r="G2219" s="19">
        <v>6</v>
      </c>
      <c r="H2219" s="21">
        <v>8.61</v>
      </c>
      <c r="I2219" s="21">
        <v>319.49</v>
      </c>
      <c r="J2219" s="58">
        <v>0</v>
      </c>
      <c r="K2219" s="58">
        <v>0</v>
      </c>
      <c r="L2219" s="72">
        <v>0</v>
      </c>
      <c r="M2219" s="73">
        <v>0</v>
      </c>
      <c r="N2219" s="19">
        <v>0</v>
      </c>
      <c r="O2219" s="21">
        <v>0</v>
      </c>
      <c r="P2219" s="2">
        <v>319</v>
      </c>
      <c r="Q2219" s="2" t="s">
        <v>41</v>
      </c>
      <c r="R2219" s="2" t="s">
        <v>1719</v>
      </c>
      <c r="S2219" s="2" t="s">
        <v>1720</v>
      </c>
      <c r="T2219" s="2" t="s">
        <v>219</v>
      </c>
      <c r="U2219" s="57">
        <v>0</v>
      </c>
      <c r="V2219" s="2">
        <v>45908</v>
      </c>
      <c r="W2219" s="2">
        <v>1</v>
      </c>
      <c r="X2219" s="74" t="s">
        <v>422</v>
      </c>
      <c r="Y2219" s="21" t="s">
        <v>4584</v>
      </c>
      <c r="Z2219" s="52">
        <v>11.132055749128924</v>
      </c>
    </row>
    <row r="2220" spans="1:26" x14ac:dyDescent="0.25">
      <c r="A2220" s="70" t="s">
        <v>4583</v>
      </c>
      <c r="B2220" s="2" t="s">
        <v>2388</v>
      </c>
      <c r="C2220" s="19" t="s">
        <v>3533</v>
      </c>
      <c r="D2220" s="2" t="s">
        <v>283</v>
      </c>
      <c r="E2220" s="14">
        <v>20070003</v>
      </c>
      <c r="F2220" s="14" t="s">
        <v>592</v>
      </c>
      <c r="G2220" s="19">
        <v>13</v>
      </c>
      <c r="H2220" s="21">
        <v>83.109999999999985</v>
      </c>
      <c r="I2220" s="21">
        <v>4027.89</v>
      </c>
      <c r="J2220" s="58">
        <v>0</v>
      </c>
      <c r="K2220" s="58">
        <v>0</v>
      </c>
      <c r="L2220" s="72">
        <v>0</v>
      </c>
      <c r="M2220" s="73">
        <v>0</v>
      </c>
      <c r="N2220" s="19">
        <v>0</v>
      </c>
      <c r="O2220" s="21">
        <v>0</v>
      </c>
      <c r="P2220" s="2">
        <v>4028</v>
      </c>
      <c r="Q2220" s="2" t="s">
        <v>41</v>
      </c>
      <c r="R2220" s="2" t="s">
        <v>502</v>
      </c>
      <c r="S2220" s="2" t="s">
        <v>2389</v>
      </c>
      <c r="T2220" s="2" t="s">
        <v>219</v>
      </c>
      <c r="U2220" s="57">
        <v>0</v>
      </c>
      <c r="V2220" s="2">
        <v>45943</v>
      </c>
      <c r="W2220" s="2">
        <v>1</v>
      </c>
      <c r="X2220" s="74" t="s">
        <v>422</v>
      </c>
      <c r="Y2220" s="21" t="s">
        <v>4584</v>
      </c>
      <c r="Z2220" s="52">
        <v>31.501967272289743</v>
      </c>
    </row>
    <row r="2221" spans="1:26" x14ac:dyDescent="0.25">
      <c r="A2221" s="70" t="s">
        <v>4583</v>
      </c>
      <c r="B2221" s="2" t="s">
        <v>2507</v>
      </c>
      <c r="C2221" s="19" t="s">
        <v>3533</v>
      </c>
      <c r="D2221" s="2" t="s">
        <v>283</v>
      </c>
      <c r="E2221" s="14">
        <v>20070003</v>
      </c>
      <c r="F2221" s="14" t="s">
        <v>461</v>
      </c>
      <c r="G2221" s="19">
        <v>7</v>
      </c>
      <c r="H2221" s="21">
        <v>15.590000000000002</v>
      </c>
      <c r="I2221" s="21">
        <v>705.01999999999987</v>
      </c>
      <c r="J2221" s="58">
        <v>0</v>
      </c>
      <c r="K2221" s="58">
        <v>0</v>
      </c>
      <c r="L2221" s="72">
        <v>0</v>
      </c>
      <c r="M2221" s="73">
        <v>0</v>
      </c>
      <c r="N2221" s="19">
        <v>0</v>
      </c>
      <c r="O2221" s="21">
        <v>0</v>
      </c>
      <c r="P2221" s="2">
        <v>705</v>
      </c>
      <c r="Q2221" s="2" t="s">
        <v>41</v>
      </c>
      <c r="R2221" s="2" t="s">
        <v>2508</v>
      </c>
      <c r="S2221" s="2" t="s">
        <v>2509</v>
      </c>
      <c r="T2221" s="2" t="s">
        <v>219</v>
      </c>
      <c r="U2221" s="57">
        <v>0</v>
      </c>
      <c r="V2221" s="2">
        <v>45959</v>
      </c>
      <c r="W2221" s="2">
        <v>1</v>
      </c>
      <c r="X2221" s="74" t="s">
        <v>422</v>
      </c>
      <c r="Y2221" s="21" t="s">
        <v>4584</v>
      </c>
      <c r="Z2221" s="52">
        <v>15.827902501603589</v>
      </c>
    </row>
    <row r="2222" spans="1:26" x14ac:dyDescent="0.25">
      <c r="A2222" s="70" t="s">
        <v>4583</v>
      </c>
      <c r="B2222" s="2" t="s">
        <v>3152</v>
      </c>
      <c r="C2222" s="19" t="s">
        <v>3533</v>
      </c>
      <c r="D2222" s="2" t="s">
        <v>283</v>
      </c>
      <c r="E2222" s="14">
        <v>20070003</v>
      </c>
      <c r="F2222" s="14" t="s">
        <v>677</v>
      </c>
      <c r="G2222" s="19">
        <v>7</v>
      </c>
      <c r="H2222" s="21">
        <v>24.119999999999997</v>
      </c>
      <c r="I2222" s="21">
        <v>920.93000000000006</v>
      </c>
      <c r="J2222" s="58">
        <v>0</v>
      </c>
      <c r="K2222" s="58">
        <v>0</v>
      </c>
      <c r="L2222" s="72">
        <v>0</v>
      </c>
      <c r="M2222" s="73">
        <v>0</v>
      </c>
      <c r="N2222" s="19">
        <v>0</v>
      </c>
      <c r="O2222" s="21">
        <v>0</v>
      </c>
      <c r="P2222" s="2">
        <v>921</v>
      </c>
      <c r="Q2222" s="2" t="s">
        <v>41</v>
      </c>
      <c r="R2222" s="2" t="s">
        <v>3153</v>
      </c>
      <c r="S2222" s="2" t="s">
        <v>3154</v>
      </c>
      <c r="T2222" s="2" t="s">
        <v>141</v>
      </c>
      <c r="U2222" s="57">
        <v>0</v>
      </c>
      <c r="V2222" s="2">
        <v>46020</v>
      </c>
      <c r="W2222" s="2">
        <v>1</v>
      </c>
      <c r="X2222" s="74" t="s">
        <v>422</v>
      </c>
      <c r="Y2222" s="21" t="s">
        <v>4584</v>
      </c>
      <c r="Z2222" s="52">
        <v>13.363412106135991</v>
      </c>
    </row>
    <row r="2223" spans="1:26" x14ac:dyDescent="0.25">
      <c r="A2223" s="70" t="s">
        <v>4583</v>
      </c>
      <c r="B2223" s="2" t="s">
        <v>3872</v>
      </c>
      <c r="C2223" s="19" t="s">
        <v>3533</v>
      </c>
      <c r="D2223" s="2" t="s">
        <v>283</v>
      </c>
      <c r="E2223" s="14">
        <v>20070003</v>
      </c>
      <c r="F2223" s="14" t="s">
        <v>678</v>
      </c>
      <c r="G2223" s="19">
        <v>13</v>
      </c>
      <c r="H2223" s="21">
        <v>33.090000000000003</v>
      </c>
      <c r="I2223" s="21">
        <v>1080.9100000000001</v>
      </c>
      <c r="J2223" s="58">
        <v>0</v>
      </c>
      <c r="K2223" s="58">
        <v>0</v>
      </c>
      <c r="L2223" s="72">
        <v>0</v>
      </c>
      <c r="M2223" s="73">
        <v>0</v>
      </c>
      <c r="N2223" s="19">
        <v>0</v>
      </c>
      <c r="O2223" s="21">
        <v>0</v>
      </c>
      <c r="P2223" s="2">
        <v>1081</v>
      </c>
      <c r="Q2223" s="2" t="s">
        <v>41</v>
      </c>
      <c r="R2223" s="2" t="s">
        <v>848</v>
      </c>
      <c r="S2223" s="2" t="s">
        <v>4000</v>
      </c>
      <c r="T2223" s="2" t="s">
        <v>219</v>
      </c>
      <c r="U2223" s="57">
        <v>0</v>
      </c>
      <c r="V2223" s="2">
        <v>0</v>
      </c>
      <c r="W2223" s="2">
        <v>1</v>
      </c>
      <c r="X2223" s="74" t="s">
        <v>422</v>
      </c>
      <c r="Y2223" s="21" t="s">
        <v>4584</v>
      </c>
      <c r="Z2223" s="52">
        <v>21.232744031429437</v>
      </c>
    </row>
    <row r="2224" spans="1:26" x14ac:dyDescent="0.25">
      <c r="A2224" s="70" t="s">
        <v>4583</v>
      </c>
      <c r="B2224" s="2" t="s">
        <v>4102</v>
      </c>
      <c r="C2224" s="19" t="s">
        <v>3533</v>
      </c>
      <c r="D2224" s="2" t="s">
        <v>283</v>
      </c>
      <c r="E2224" s="14">
        <v>20070003</v>
      </c>
      <c r="F2224" s="14" t="s">
        <v>679</v>
      </c>
      <c r="G2224" s="19">
        <v>1</v>
      </c>
      <c r="H2224" s="21">
        <v>0.98</v>
      </c>
      <c r="I2224" s="21">
        <v>33.49</v>
      </c>
      <c r="J2224" s="58">
        <v>0</v>
      </c>
      <c r="K2224" s="58">
        <v>0</v>
      </c>
      <c r="L2224" s="72">
        <v>0</v>
      </c>
      <c r="M2224" s="73">
        <v>0</v>
      </c>
      <c r="N2224" s="19">
        <v>0</v>
      </c>
      <c r="O2224" s="21">
        <v>0</v>
      </c>
      <c r="P2224" s="2">
        <v>33</v>
      </c>
      <c r="Q2224" s="2" t="s">
        <v>41</v>
      </c>
      <c r="R2224" s="2" t="s">
        <v>4103</v>
      </c>
      <c r="S2224" s="2" t="s">
        <v>4104</v>
      </c>
      <c r="T2224" s="2" t="s">
        <v>219</v>
      </c>
      <c r="U2224" s="57">
        <v>0</v>
      </c>
      <c r="V2224" s="2">
        <v>46097</v>
      </c>
      <c r="W2224" s="2">
        <v>1</v>
      </c>
      <c r="X2224" s="74" t="s">
        <v>422</v>
      </c>
      <c r="Y2224" s="21" t="s">
        <v>4584</v>
      </c>
      <c r="Z2224" s="52">
        <v>1.7086734693877554</v>
      </c>
    </row>
    <row r="2225" spans="1:26" x14ac:dyDescent="0.25">
      <c r="A2225" s="70" t="s">
        <v>4583</v>
      </c>
      <c r="B2225" s="2" t="s">
        <v>4331</v>
      </c>
      <c r="C2225" s="19" t="s">
        <v>3533</v>
      </c>
      <c r="D2225" s="2" t="s">
        <v>283</v>
      </c>
      <c r="E2225" s="14">
        <v>20070003</v>
      </c>
      <c r="F2225" s="14" t="s">
        <v>492</v>
      </c>
      <c r="G2225" s="19">
        <v>7</v>
      </c>
      <c r="H2225" s="21">
        <v>10.62</v>
      </c>
      <c r="I2225" s="21">
        <v>357.16999999999996</v>
      </c>
      <c r="J2225" s="58">
        <v>0</v>
      </c>
      <c r="K2225" s="58">
        <v>0</v>
      </c>
      <c r="L2225" s="72">
        <v>0</v>
      </c>
      <c r="M2225" s="73">
        <v>0</v>
      </c>
      <c r="N2225" s="19">
        <v>0</v>
      </c>
      <c r="O2225" s="21">
        <v>0</v>
      </c>
      <c r="P2225" s="2">
        <v>357</v>
      </c>
      <c r="Q2225" s="2" t="s">
        <v>41</v>
      </c>
      <c r="R2225" s="2" t="s">
        <v>1333</v>
      </c>
      <c r="S2225" s="2" t="s">
        <v>4332</v>
      </c>
      <c r="T2225" s="2" t="s">
        <v>219</v>
      </c>
      <c r="U2225" s="57">
        <v>0</v>
      </c>
      <c r="V2225" s="2">
        <v>46111</v>
      </c>
      <c r="W2225" s="2">
        <v>1</v>
      </c>
      <c r="X2225" s="74" t="s">
        <v>422</v>
      </c>
      <c r="Y2225" s="21" t="s">
        <v>4584</v>
      </c>
      <c r="Z2225" s="52">
        <v>11.771139359698683</v>
      </c>
    </row>
    <row r="2226" spans="1:26" x14ac:dyDescent="0.25">
      <c r="A2226" s="70" t="s">
        <v>4583</v>
      </c>
      <c r="B2226" s="2" t="s">
        <v>4714</v>
      </c>
      <c r="C2226" s="19" t="s">
        <v>3533</v>
      </c>
      <c r="D2226" s="2" t="s">
        <v>283</v>
      </c>
      <c r="E2226" s="14">
        <v>20070003</v>
      </c>
      <c r="F2226" s="14" t="s">
        <v>464</v>
      </c>
      <c r="G2226" s="19">
        <v>2</v>
      </c>
      <c r="H2226" s="21">
        <v>3.96</v>
      </c>
      <c r="I2226" s="21">
        <v>143.79000000000002</v>
      </c>
      <c r="J2226" s="58">
        <v>0</v>
      </c>
      <c r="K2226" s="58">
        <v>0</v>
      </c>
      <c r="L2226" s="72">
        <v>0</v>
      </c>
      <c r="M2226" s="73">
        <v>0</v>
      </c>
      <c r="N2226" s="19">
        <v>0</v>
      </c>
      <c r="O2226" s="21">
        <v>0</v>
      </c>
      <c r="P2226" s="2">
        <v>144</v>
      </c>
      <c r="Q2226" s="2" t="s">
        <v>41</v>
      </c>
      <c r="R2226" s="2" t="s">
        <v>2560</v>
      </c>
      <c r="S2226" s="2" t="s">
        <v>4715</v>
      </c>
      <c r="T2226" s="2" t="s">
        <v>219</v>
      </c>
      <c r="U2226" s="57">
        <v>0</v>
      </c>
      <c r="V2226" s="2">
        <v>46125</v>
      </c>
      <c r="W2226" s="2">
        <v>1</v>
      </c>
      <c r="X2226" s="74" t="s">
        <v>422</v>
      </c>
      <c r="Y2226" s="21" t="s">
        <v>4584</v>
      </c>
      <c r="Z2226" s="52">
        <v>3.6310606060606072</v>
      </c>
    </row>
    <row r="2227" spans="1:26" x14ac:dyDescent="0.25">
      <c r="A2227" s="70" t="s">
        <v>4583</v>
      </c>
      <c r="B2227" s="2" t="s">
        <v>2440</v>
      </c>
      <c r="C2227" s="19" t="s">
        <v>3533</v>
      </c>
      <c r="D2227" s="2" t="s">
        <v>284</v>
      </c>
      <c r="E2227" s="14">
        <v>20070004</v>
      </c>
      <c r="F2227" s="14" t="s">
        <v>617</v>
      </c>
      <c r="G2227" s="19">
        <v>14</v>
      </c>
      <c r="H2227" s="21">
        <v>199.33999999999997</v>
      </c>
      <c r="I2227" s="21">
        <v>8043.21</v>
      </c>
      <c r="J2227" s="58">
        <v>0</v>
      </c>
      <c r="K2227" s="58">
        <v>0</v>
      </c>
      <c r="L2227" s="72">
        <v>0</v>
      </c>
      <c r="M2227" s="73">
        <v>0</v>
      </c>
      <c r="N2227" s="19">
        <v>0</v>
      </c>
      <c r="O2227" s="21">
        <v>0</v>
      </c>
      <c r="P2227" s="2">
        <v>8043</v>
      </c>
      <c r="Q2227" s="2" t="s">
        <v>41</v>
      </c>
      <c r="R2227" s="2" t="s">
        <v>2441</v>
      </c>
      <c r="S2227" s="2" t="s">
        <v>2442</v>
      </c>
      <c r="T2227" s="2" t="s">
        <v>60</v>
      </c>
      <c r="U2227" s="57" t="s">
        <v>425</v>
      </c>
      <c r="V2227" s="2">
        <v>45572</v>
      </c>
      <c r="W2227" s="2">
        <v>1</v>
      </c>
      <c r="X2227" s="74" t="s">
        <v>422</v>
      </c>
      <c r="Y2227" s="21" t="s">
        <v>4584</v>
      </c>
      <c r="Z2227" s="52">
        <v>28.244441657469654</v>
      </c>
    </row>
    <row r="2228" spans="1:26" x14ac:dyDescent="0.25">
      <c r="A2228" s="70" t="s">
        <v>4583</v>
      </c>
      <c r="B2228" s="2" t="s">
        <v>1721</v>
      </c>
      <c r="C2228" s="19" t="s">
        <v>3533</v>
      </c>
      <c r="D2228" s="2" t="s">
        <v>284</v>
      </c>
      <c r="E2228" s="14">
        <v>20070004</v>
      </c>
      <c r="F2228" s="14" t="s">
        <v>513</v>
      </c>
      <c r="G2228" s="19">
        <v>13</v>
      </c>
      <c r="H2228" s="21">
        <v>34.200000000000003</v>
      </c>
      <c r="I2228" s="21">
        <v>1394.7599999999998</v>
      </c>
      <c r="J2228" s="58">
        <v>0</v>
      </c>
      <c r="K2228" s="58">
        <v>0</v>
      </c>
      <c r="L2228" s="72">
        <v>0</v>
      </c>
      <c r="M2228" s="73">
        <v>0</v>
      </c>
      <c r="N2228" s="19">
        <v>0</v>
      </c>
      <c r="O2228" s="21">
        <v>0</v>
      </c>
      <c r="P2228" s="2">
        <v>1395</v>
      </c>
      <c r="Q2228" s="2" t="s">
        <v>41</v>
      </c>
      <c r="R2228" s="2" t="s">
        <v>565</v>
      </c>
      <c r="S2228" s="2" t="s">
        <v>1722</v>
      </c>
      <c r="T2228" s="2" t="s">
        <v>1723</v>
      </c>
      <c r="U2228" s="57" t="s">
        <v>485</v>
      </c>
      <c r="V2228" s="2">
        <v>45572</v>
      </c>
      <c r="W2228" s="2">
        <v>1</v>
      </c>
      <c r="X2228" s="74" t="s">
        <v>422</v>
      </c>
      <c r="Y2228" s="21" t="s">
        <v>4584</v>
      </c>
      <c r="Z2228" s="52">
        <v>26.508596491228065</v>
      </c>
    </row>
    <row r="2229" spans="1:26" x14ac:dyDescent="0.25">
      <c r="A2229" s="70" t="s">
        <v>4583</v>
      </c>
      <c r="B2229" s="2" t="s">
        <v>1724</v>
      </c>
      <c r="C2229" s="19" t="s">
        <v>3533</v>
      </c>
      <c r="D2229" s="2" t="s">
        <v>284</v>
      </c>
      <c r="E2229" s="14">
        <v>20070004</v>
      </c>
      <c r="F2229" s="14" t="s">
        <v>423</v>
      </c>
      <c r="G2229" s="19">
        <v>14</v>
      </c>
      <c r="H2229" s="21">
        <v>43.78</v>
      </c>
      <c r="I2229" s="21">
        <v>1537.4900000000002</v>
      </c>
      <c r="J2229" s="58">
        <v>0</v>
      </c>
      <c r="K2229" s="58">
        <v>0</v>
      </c>
      <c r="L2229" s="72">
        <v>0</v>
      </c>
      <c r="M2229" s="73">
        <v>0</v>
      </c>
      <c r="N2229" s="19">
        <v>0</v>
      </c>
      <c r="O2229" s="21">
        <v>0</v>
      </c>
      <c r="P2229" s="2">
        <v>1537</v>
      </c>
      <c r="Q2229" s="2" t="s">
        <v>41</v>
      </c>
      <c r="R2229" s="2" t="s">
        <v>1725</v>
      </c>
      <c r="S2229" s="2" t="s">
        <v>1726</v>
      </c>
      <c r="T2229" s="2" t="s">
        <v>60</v>
      </c>
      <c r="U2229" s="57" t="s">
        <v>425</v>
      </c>
      <c r="V2229" s="2">
        <v>45572</v>
      </c>
      <c r="W2229" s="2">
        <v>1</v>
      </c>
      <c r="X2229" s="74" t="s">
        <v>422</v>
      </c>
      <c r="Y2229" s="21" t="s">
        <v>4584</v>
      </c>
      <c r="Z2229" s="52">
        <v>24.582983097304709</v>
      </c>
    </row>
    <row r="2230" spans="1:26" x14ac:dyDescent="0.25">
      <c r="A2230" s="70" t="s">
        <v>4583</v>
      </c>
      <c r="B2230" s="2" t="s">
        <v>4716</v>
      </c>
      <c r="C2230" s="19" t="s">
        <v>3533</v>
      </c>
      <c r="D2230" s="2" t="s">
        <v>284</v>
      </c>
      <c r="E2230" s="14">
        <v>20070004</v>
      </c>
      <c r="F2230" s="14" t="s">
        <v>520</v>
      </c>
      <c r="G2230" s="19">
        <v>1</v>
      </c>
      <c r="H2230" s="21">
        <v>2.4</v>
      </c>
      <c r="I2230" s="21">
        <v>76.73</v>
      </c>
      <c r="J2230" s="58">
        <v>0</v>
      </c>
      <c r="K2230" s="58">
        <v>0</v>
      </c>
      <c r="L2230" s="72">
        <v>0</v>
      </c>
      <c r="M2230" s="73">
        <v>0</v>
      </c>
      <c r="N2230" s="19">
        <v>0</v>
      </c>
      <c r="O2230" s="21">
        <v>0</v>
      </c>
      <c r="P2230" s="2">
        <v>77</v>
      </c>
      <c r="Q2230" s="2" t="s">
        <v>41</v>
      </c>
      <c r="R2230" s="2" t="s">
        <v>4717</v>
      </c>
      <c r="S2230" s="2" t="s">
        <v>4718</v>
      </c>
      <c r="T2230" s="2" t="s">
        <v>166</v>
      </c>
      <c r="U2230" s="57" t="s">
        <v>435</v>
      </c>
      <c r="V2230" s="2">
        <v>45572</v>
      </c>
      <c r="W2230" s="2">
        <v>1</v>
      </c>
      <c r="X2230" s="74" t="s">
        <v>422</v>
      </c>
      <c r="Y2230" s="21" t="s">
        <v>4584</v>
      </c>
      <c r="Z2230" s="52">
        <v>1.5985416666666667</v>
      </c>
    </row>
    <row r="2231" spans="1:26" x14ac:dyDescent="0.25">
      <c r="A2231" s="70" t="s">
        <v>4583</v>
      </c>
      <c r="B2231" s="2" t="s">
        <v>1727</v>
      </c>
      <c r="C2231" s="19" t="s">
        <v>3533</v>
      </c>
      <c r="D2231" s="2" t="s">
        <v>284</v>
      </c>
      <c r="E2231" s="14">
        <v>20070004</v>
      </c>
      <c r="F2231" s="14" t="s">
        <v>566</v>
      </c>
      <c r="G2231" s="19">
        <v>14</v>
      </c>
      <c r="H2231" s="21">
        <v>46.349999999999994</v>
      </c>
      <c r="I2231" s="21">
        <v>1755.9800000000002</v>
      </c>
      <c r="J2231" s="58">
        <v>0</v>
      </c>
      <c r="K2231" s="58">
        <v>0</v>
      </c>
      <c r="L2231" s="72">
        <v>0</v>
      </c>
      <c r="M2231" s="73">
        <v>0</v>
      </c>
      <c r="N2231" s="19">
        <v>0</v>
      </c>
      <c r="O2231" s="21">
        <v>0</v>
      </c>
      <c r="P2231" s="2">
        <v>1756</v>
      </c>
      <c r="Q2231" s="2" t="s">
        <v>41</v>
      </c>
      <c r="R2231" s="2" t="s">
        <v>993</v>
      </c>
      <c r="S2231" s="2" t="s">
        <v>1728</v>
      </c>
      <c r="T2231" s="2" t="s">
        <v>60</v>
      </c>
      <c r="U2231" s="57" t="s">
        <v>425</v>
      </c>
      <c r="V2231" s="2">
        <v>45572</v>
      </c>
      <c r="W2231" s="2">
        <v>1</v>
      </c>
      <c r="X2231" s="74" t="s">
        <v>422</v>
      </c>
      <c r="Y2231" s="21" t="s">
        <v>4584</v>
      </c>
      <c r="Z2231" s="52">
        <v>26.519654800431507</v>
      </c>
    </row>
    <row r="2232" spans="1:26" x14ac:dyDescent="0.25">
      <c r="A2232" s="70" t="s">
        <v>4583</v>
      </c>
      <c r="B2232" s="2" t="s">
        <v>3751</v>
      </c>
      <c r="C2232" s="19" t="s">
        <v>3533</v>
      </c>
      <c r="D2232" s="2" t="s">
        <v>284</v>
      </c>
      <c r="E2232" s="14">
        <v>20070004</v>
      </c>
      <c r="F2232" s="14" t="s">
        <v>523</v>
      </c>
      <c r="G2232" s="19">
        <v>14</v>
      </c>
      <c r="H2232" s="21">
        <v>71.959999999999994</v>
      </c>
      <c r="I2232" s="21">
        <v>2476.4499999999998</v>
      </c>
      <c r="J2232" s="58">
        <v>0</v>
      </c>
      <c r="K2232" s="58">
        <v>0</v>
      </c>
      <c r="L2232" s="72">
        <v>0</v>
      </c>
      <c r="M2232" s="73">
        <v>0</v>
      </c>
      <c r="N2232" s="19">
        <v>0</v>
      </c>
      <c r="O2232" s="21">
        <v>0</v>
      </c>
      <c r="P2232" s="2">
        <v>2476</v>
      </c>
      <c r="Q2232" s="2" t="s">
        <v>41</v>
      </c>
      <c r="R2232" s="2" t="s">
        <v>3752</v>
      </c>
      <c r="S2232" s="2" t="s">
        <v>3753</v>
      </c>
      <c r="T2232" s="2" t="s">
        <v>60</v>
      </c>
      <c r="U2232" s="57" t="s">
        <v>425</v>
      </c>
      <c r="V2232" s="2">
        <v>45572</v>
      </c>
      <c r="W2232" s="2">
        <v>1</v>
      </c>
      <c r="X2232" s="74" t="s">
        <v>422</v>
      </c>
      <c r="Y2232" s="21" t="s">
        <v>4584</v>
      </c>
      <c r="Z2232" s="52">
        <v>24.089980544747085</v>
      </c>
    </row>
    <row r="2233" spans="1:26" x14ac:dyDescent="0.25">
      <c r="A2233" s="70" t="s">
        <v>4583</v>
      </c>
      <c r="B2233" s="2" t="s">
        <v>3255</v>
      </c>
      <c r="C2233" s="19" t="s">
        <v>3533</v>
      </c>
      <c r="D2233" s="2" t="s">
        <v>284</v>
      </c>
      <c r="E2233" s="14">
        <v>20070004</v>
      </c>
      <c r="F2233" s="14" t="s">
        <v>427</v>
      </c>
      <c r="G2233" s="19">
        <v>13</v>
      </c>
      <c r="H2233" s="21">
        <v>44.04</v>
      </c>
      <c r="I2233" s="21">
        <v>1439.96</v>
      </c>
      <c r="J2233" s="58">
        <v>0</v>
      </c>
      <c r="K2233" s="58">
        <v>0</v>
      </c>
      <c r="L2233" s="72">
        <v>0</v>
      </c>
      <c r="M2233" s="73">
        <v>0</v>
      </c>
      <c r="N2233" s="19">
        <v>0</v>
      </c>
      <c r="O2233" s="21">
        <v>0</v>
      </c>
      <c r="P2233" s="2">
        <v>1440</v>
      </c>
      <c r="Q2233" s="2" t="s">
        <v>41</v>
      </c>
      <c r="R2233" s="2" t="s">
        <v>3256</v>
      </c>
      <c r="S2233" s="2" t="s">
        <v>3257</v>
      </c>
      <c r="T2233" s="2" t="s">
        <v>60</v>
      </c>
      <c r="U2233" s="57" t="s">
        <v>425</v>
      </c>
      <c r="V2233" s="2">
        <v>45572</v>
      </c>
      <c r="W2233" s="2">
        <v>1</v>
      </c>
      <c r="X2233" s="74" t="s">
        <v>422</v>
      </c>
      <c r="Y2233" s="21" t="s">
        <v>4584</v>
      </c>
      <c r="Z2233" s="52">
        <v>21.25281562216167</v>
      </c>
    </row>
    <row r="2234" spans="1:26" x14ac:dyDescent="0.25">
      <c r="A2234" s="70" t="s">
        <v>4583</v>
      </c>
      <c r="B2234" s="2" t="s">
        <v>1729</v>
      </c>
      <c r="C2234" s="19" t="s">
        <v>3533</v>
      </c>
      <c r="D2234" s="2" t="s">
        <v>284</v>
      </c>
      <c r="E2234" s="14">
        <v>20070004</v>
      </c>
      <c r="F2234" s="14" t="s">
        <v>528</v>
      </c>
      <c r="G2234" s="19">
        <v>14</v>
      </c>
      <c r="H2234" s="21">
        <v>23.859999999999996</v>
      </c>
      <c r="I2234" s="21">
        <v>994.33</v>
      </c>
      <c r="J2234" s="58">
        <v>0</v>
      </c>
      <c r="K2234" s="58">
        <v>0</v>
      </c>
      <c r="L2234" s="72">
        <v>0</v>
      </c>
      <c r="M2234" s="73">
        <v>0</v>
      </c>
      <c r="N2234" s="19">
        <v>0</v>
      </c>
      <c r="O2234" s="21">
        <v>0</v>
      </c>
      <c r="P2234" s="2">
        <v>994</v>
      </c>
      <c r="Q2234" s="2" t="s">
        <v>41</v>
      </c>
      <c r="R2234" s="2" t="s">
        <v>1730</v>
      </c>
      <c r="S2234" s="2" t="s">
        <v>1731</v>
      </c>
      <c r="T2234" s="2" t="s">
        <v>60</v>
      </c>
      <c r="U2234" s="57" t="s">
        <v>425</v>
      </c>
      <c r="V2234" s="2">
        <v>45572</v>
      </c>
      <c r="W2234" s="2">
        <v>1</v>
      </c>
      <c r="X2234" s="74" t="s">
        <v>422</v>
      </c>
      <c r="Y2234" s="21" t="s">
        <v>4584</v>
      </c>
      <c r="Z2234" s="52">
        <v>29.171458507963131</v>
      </c>
    </row>
    <row r="2235" spans="1:26" x14ac:dyDescent="0.25">
      <c r="A2235" s="70" t="s">
        <v>4583</v>
      </c>
      <c r="B2235" s="2" t="s">
        <v>1732</v>
      </c>
      <c r="C2235" s="19" t="s">
        <v>3533</v>
      </c>
      <c r="D2235" s="2" t="s">
        <v>284</v>
      </c>
      <c r="E2235" s="14">
        <v>20070004</v>
      </c>
      <c r="F2235" s="14" t="s">
        <v>476</v>
      </c>
      <c r="G2235" s="19">
        <v>14</v>
      </c>
      <c r="H2235" s="21">
        <v>61.160000000000011</v>
      </c>
      <c r="I2235" s="21">
        <v>2126.5</v>
      </c>
      <c r="J2235" s="58">
        <v>0</v>
      </c>
      <c r="K2235" s="58">
        <v>0</v>
      </c>
      <c r="L2235" s="72">
        <v>0</v>
      </c>
      <c r="M2235" s="73">
        <v>0</v>
      </c>
      <c r="N2235" s="19">
        <v>0</v>
      </c>
      <c r="O2235" s="21">
        <v>0</v>
      </c>
      <c r="P2235" s="2">
        <v>2127</v>
      </c>
      <c r="Q2235" s="2" t="s">
        <v>41</v>
      </c>
      <c r="R2235" s="2" t="s">
        <v>1733</v>
      </c>
      <c r="S2235" s="2" t="s">
        <v>1734</v>
      </c>
      <c r="T2235" s="2" t="s">
        <v>60</v>
      </c>
      <c r="U2235" s="57" t="s">
        <v>425</v>
      </c>
      <c r="V2235" s="2">
        <v>45572</v>
      </c>
      <c r="W2235" s="2">
        <v>1</v>
      </c>
      <c r="X2235" s="74" t="s">
        <v>422</v>
      </c>
      <c r="Y2235" s="21" t="s">
        <v>4584</v>
      </c>
      <c r="Z2235" s="52">
        <v>24.33862001308044</v>
      </c>
    </row>
    <row r="2236" spans="1:26" x14ac:dyDescent="0.25">
      <c r="A2236" s="70" t="s">
        <v>4583</v>
      </c>
      <c r="B2236" s="2" t="s">
        <v>2583</v>
      </c>
      <c r="C2236" s="19" t="s">
        <v>3533</v>
      </c>
      <c r="D2236" s="2" t="s">
        <v>284</v>
      </c>
      <c r="E2236" s="14">
        <v>20070004</v>
      </c>
      <c r="F2236" s="14" t="s">
        <v>533</v>
      </c>
      <c r="G2236" s="19">
        <v>7</v>
      </c>
      <c r="H2236" s="21">
        <v>17.790000000000003</v>
      </c>
      <c r="I2236" s="21">
        <v>870.97</v>
      </c>
      <c r="J2236" s="58">
        <v>0</v>
      </c>
      <c r="K2236" s="58">
        <v>0</v>
      </c>
      <c r="L2236" s="72">
        <v>0</v>
      </c>
      <c r="M2236" s="73">
        <v>0</v>
      </c>
      <c r="N2236" s="19">
        <v>0</v>
      </c>
      <c r="O2236" s="21">
        <v>0</v>
      </c>
      <c r="P2236" s="2">
        <v>871</v>
      </c>
      <c r="Q2236" s="2" t="s">
        <v>41</v>
      </c>
      <c r="R2236" s="2" t="s">
        <v>2584</v>
      </c>
      <c r="S2236" s="2" t="s">
        <v>2585</v>
      </c>
      <c r="T2236" s="2" t="s">
        <v>60</v>
      </c>
      <c r="U2236" s="57" t="s">
        <v>425</v>
      </c>
      <c r="V2236" s="2">
        <v>45586</v>
      </c>
      <c r="W2236" s="2">
        <v>1</v>
      </c>
      <c r="X2236" s="74" t="s">
        <v>422</v>
      </c>
      <c r="Y2236" s="21" t="s">
        <v>4584</v>
      </c>
      <c r="Z2236" s="52">
        <v>17.135441259134346</v>
      </c>
    </row>
    <row r="2237" spans="1:26" x14ac:dyDescent="0.25">
      <c r="A2237" s="70" t="s">
        <v>4583</v>
      </c>
      <c r="B2237" s="2" t="s">
        <v>1735</v>
      </c>
      <c r="C2237" s="19" t="s">
        <v>3533</v>
      </c>
      <c r="D2237" s="2" t="s">
        <v>284</v>
      </c>
      <c r="E2237" s="14">
        <v>20070004</v>
      </c>
      <c r="F2237" s="14" t="s">
        <v>483</v>
      </c>
      <c r="G2237" s="19">
        <v>14</v>
      </c>
      <c r="H2237" s="21">
        <v>28.87</v>
      </c>
      <c r="I2237" s="21">
        <v>986.06000000000006</v>
      </c>
      <c r="J2237" s="58">
        <v>0</v>
      </c>
      <c r="K2237" s="58">
        <v>0</v>
      </c>
      <c r="L2237" s="72">
        <v>0</v>
      </c>
      <c r="M2237" s="73">
        <v>0</v>
      </c>
      <c r="N2237" s="19">
        <v>0</v>
      </c>
      <c r="O2237" s="21">
        <v>0</v>
      </c>
      <c r="P2237" s="2">
        <v>986</v>
      </c>
      <c r="Q2237" s="2" t="s">
        <v>41</v>
      </c>
      <c r="R2237" s="2" t="s">
        <v>1736</v>
      </c>
      <c r="S2237" s="2" t="s">
        <v>1737</v>
      </c>
      <c r="T2237" s="2" t="s">
        <v>60</v>
      </c>
      <c r="U2237" s="57" t="s">
        <v>425</v>
      </c>
      <c r="V2237" s="2">
        <v>45600</v>
      </c>
      <c r="W2237" s="2">
        <v>1</v>
      </c>
      <c r="X2237" s="74" t="s">
        <v>422</v>
      </c>
      <c r="Y2237" s="21" t="s">
        <v>4584</v>
      </c>
      <c r="Z2237" s="52">
        <v>23.908624870107381</v>
      </c>
    </row>
    <row r="2238" spans="1:26" x14ac:dyDescent="0.25">
      <c r="A2238" s="70" t="s">
        <v>4583</v>
      </c>
      <c r="B2238" s="2" t="s">
        <v>3412</v>
      </c>
      <c r="C2238" s="19" t="s">
        <v>3533</v>
      </c>
      <c r="D2238" s="2" t="s">
        <v>284</v>
      </c>
      <c r="E2238" s="14">
        <v>20070004</v>
      </c>
      <c r="F2238" s="14" t="s">
        <v>536</v>
      </c>
      <c r="G2238" s="19">
        <v>12</v>
      </c>
      <c r="H2238" s="21">
        <v>17.96</v>
      </c>
      <c r="I2238" s="21">
        <v>652.8900000000001</v>
      </c>
      <c r="J2238" s="58">
        <v>0</v>
      </c>
      <c r="K2238" s="58">
        <v>0</v>
      </c>
      <c r="L2238" s="72">
        <v>0</v>
      </c>
      <c r="M2238" s="73">
        <v>0</v>
      </c>
      <c r="N2238" s="19">
        <v>0</v>
      </c>
      <c r="O2238" s="21">
        <v>0</v>
      </c>
      <c r="P2238" s="2">
        <v>653</v>
      </c>
      <c r="Q2238" s="2" t="s">
        <v>41</v>
      </c>
      <c r="R2238" s="2" t="s">
        <v>813</v>
      </c>
      <c r="S2238" s="2" t="s">
        <v>3413</v>
      </c>
      <c r="T2238" s="2" t="s">
        <v>60</v>
      </c>
      <c r="U2238" s="57" t="s">
        <v>425</v>
      </c>
      <c r="V2238" s="2">
        <v>45600</v>
      </c>
      <c r="W2238" s="2">
        <v>1</v>
      </c>
      <c r="X2238" s="74" t="s">
        <v>422</v>
      </c>
      <c r="Y2238" s="21" t="s">
        <v>4584</v>
      </c>
      <c r="Z2238" s="52">
        <v>21.811469933184863</v>
      </c>
    </row>
    <row r="2239" spans="1:26" x14ac:dyDescent="0.25">
      <c r="A2239" s="70" t="s">
        <v>4583</v>
      </c>
      <c r="B2239" s="2" t="s">
        <v>1738</v>
      </c>
      <c r="C2239" s="19" t="s">
        <v>3533</v>
      </c>
      <c r="D2239" s="2" t="s">
        <v>284</v>
      </c>
      <c r="E2239" s="14">
        <v>20070004</v>
      </c>
      <c r="F2239" s="14" t="s">
        <v>639</v>
      </c>
      <c r="G2239" s="19">
        <v>7</v>
      </c>
      <c r="H2239" s="21">
        <v>10.83</v>
      </c>
      <c r="I2239" s="21">
        <v>395.64</v>
      </c>
      <c r="J2239" s="58">
        <v>0</v>
      </c>
      <c r="K2239" s="58">
        <v>0</v>
      </c>
      <c r="L2239" s="72">
        <v>0</v>
      </c>
      <c r="M2239" s="73">
        <v>0</v>
      </c>
      <c r="N2239" s="19">
        <v>0</v>
      </c>
      <c r="O2239" s="21">
        <v>0</v>
      </c>
      <c r="P2239" s="2">
        <v>396</v>
      </c>
      <c r="Q2239" s="2" t="s">
        <v>41</v>
      </c>
      <c r="R2239" s="2" t="s">
        <v>1739</v>
      </c>
      <c r="S2239" s="2" t="s">
        <v>1740</v>
      </c>
      <c r="T2239" s="2" t="s">
        <v>60</v>
      </c>
      <c r="U2239" s="57" t="s">
        <v>425</v>
      </c>
      <c r="V2239" s="2">
        <v>45600</v>
      </c>
      <c r="W2239" s="2">
        <v>1</v>
      </c>
      <c r="X2239" s="74" t="s">
        <v>422</v>
      </c>
      <c r="Y2239" s="21" t="s">
        <v>4584</v>
      </c>
      <c r="Z2239" s="52">
        <v>12.786149584487536</v>
      </c>
    </row>
    <row r="2240" spans="1:26" x14ac:dyDescent="0.25">
      <c r="A2240" s="70" t="s">
        <v>4583</v>
      </c>
      <c r="B2240" s="2" t="s">
        <v>1741</v>
      </c>
      <c r="C2240" s="19" t="s">
        <v>3533</v>
      </c>
      <c r="D2240" s="2" t="s">
        <v>284</v>
      </c>
      <c r="E2240" s="14">
        <v>20070004</v>
      </c>
      <c r="F2240" s="14" t="s">
        <v>484</v>
      </c>
      <c r="G2240" s="19">
        <v>8</v>
      </c>
      <c r="H2240" s="21">
        <v>44.29</v>
      </c>
      <c r="I2240" s="21">
        <v>1645.85</v>
      </c>
      <c r="J2240" s="58">
        <v>0</v>
      </c>
      <c r="K2240" s="58">
        <v>0</v>
      </c>
      <c r="L2240" s="72">
        <v>0</v>
      </c>
      <c r="M2240" s="73">
        <v>0</v>
      </c>
      <c r="N2240" s="19">
        <v>0</v>
      </c>
      <c r="O2240" s="21">
        <v>0</v>
      </c>
      <c r="P2240" s="2">
        <v>1646</v>
      </c>
      <c r="Q2240" s="2" t="s">
        <v>41</v>
      </c>
      <c r="R2240" s="2" t="s">
        <v>1742</v>
      </c>
      <c r="S2240" s="2" t="s">
        <v>1743</v>
      </c>
      <c r="T2240" s="2" t="s">
        <v>1744</v>
      </c>
      <c r="U2240" s="57" t="s">
        <v>435</v>
      </c>
      <c r="V2240" s="2">
        <v>45614</v>
      </c>
      <c r="W2240" s="2">
        <v>1</v>
      </c>
      <c r="X2240" s="74" t="s">
        <v>422</v>
      </c>
      <c r="Y2240" s="21" t="s">
        <v>4584</v>
      </c>
      <c r="Z2240" s="52">
        <v>14.864303454504403</v>
      </c>
    </row>
    <row r="2241" spans="1:26" x14ac:dyDescent="0.25">
      <c r="A2241" s="70" t="s">
        <v>4583</v>
      </c>
      <c r="B2241" s="2" t="s">
        <v>1745</v>
      </c>
      <c r="C2241" s="19" t="s">
        <v>3533</v>
      </c>
      <c r="D2241" s="2" t="s">
        <v>284</v>
      </c>
      <c r="E2241" s="14">
        <v>20070004</v>
      </c>
      <c r="F2241" s="14" t="s">
        <v>486</v>
      </c>
      <c r="G2241" s="19">
        <v>13</v>
      </c>
      <c r="H2241" s="21">
        <v>38.71</v>
      </c>
      <c r="I2241" s="21">
        <v>1506.3700000000001</v>
      </c>
      <c r="J2241" s="58">
        <v>0</v>
      </c>
      <c r="K2241" s="58">
        <v>0</v>
      </c>
      <c r="L2241" s="72">
        <v>0</v>
      </c>
      <c r="M2241" s="73">
        <v>0</v>
      </c>
      <c r="N2241" s="19">
        <v>0</v>
      </c>
      <c r="O2241" s="21">
        <v>0</v>
      </c>
      <c r="P2241" s="2">
        <v>1506</v>
      </c>
      <c r="Q2241" s="2" t="s">
        <v>41</v>
      </c>
      <c r="R2241" s="2" t="s">
        <v>1746</v>
      </c>
      <c r="S2241" s="2" t="s">
        <v>1747</v>
      </c>
      <c r="T2241" s="2" t="s">
        <v>60</v>
      </c>
      <c r="U2241" s="57" t="s">
        <v>425</v>
      </c>
      <c r="V2241" s="2">
        <v>45663</v>
      </c>
      <c r="W2241" s="2">
        <v>1</v>
      </c>
      <c r="X2241" s="74" t="s">
        <v>422</v>
      </c>
      <c r="Y2241" s="21" t="s">
        <v>4584</v>
      </c>
      <c r="Z2241" s="52">
        <v>25.294252131232241</v>
      </c>
    </row>
    <row r="2242" spans="1:26" x14ac:dyDescent="0.25">
      <c r="A2242" s="70" t="s">
        <v>4583</v>
      </c>
      <c r="B2242" s="2" t="s">
        <v>4105</v>
      </c>
      <c r="C2242" s="19" t="s">
        <v>3533</v>
      </c>
      <c r="D2242" s="2" t="s">
        <v>284</v>
      </c>
      <c r="E2242" s="14">
        <v>20070004</v>
      </c>
      <c r="F2242" s="14" t="s">
        <v>538</v>
      </c>
      <c r="G2242" s="19">
        <v>7</v>
      </c>
      <c r="H2242" s="21">
        <v>10.810000000000002</v>
      </c>
      <c r="I2242" s="21">
        <v>337.95</v>
      </c>
      <c r="J2242" s="58">
        <v>0</v>
      </c>
      <c r="K2242" s="58">
        <v>0</v>
      </c>
      <c r="L2242" s="72">
        <v>0</v>
      </c>
      <c r="M2242" s="73">
        <v>0</v>
      </c>
      <c r="N2242" s="19">
        <v>0</v>
      </c>
      <c r="O2242" s="21">
        <v>0</v>
      </c>
      <c r="P2242" s="2">
        <v>338</v>
      </c>
      <c r="Q2242" s="2" t="s">
        <v>41</v>
      </c>
      <c r="R2242" s="2" t="s">
        <v>3907</v>
      </c>
      <c r="S2242" s="2" t="s">
        <v>4106</v>
      </c>
      <c r="T2242" s="2" t="s">
        <v>1723</v>
      </c>
      <c r="U2242" s="57">
        <v>0</v>
      </c>
      <c r="V2242" s="2">
        <v>46097</v>
      </c>
      <c r="W2242" s="2">
        <v>1</v>
      </c>
      <c r="X2242" s="74" t="s">
        <v>422</v>
      </c>
      <c r="Y2242" s="21" t="s">
        <v>4584</v>
      </c>
      <c r="Z2242" s="52">
        <v>10.941951896392228</v>
      </c>
    </row>
    <row r="2243" spans="1:26" x14ac:dyDescent="0.25">
      <c r="A2243" s="70" t="s">
        <v>4583</v>
      </c>
      <c r="B2243" s="2" t="s">
        <v>1748</v>
      </c>
      <c r="C2243" s="19" t="s">
        <v>3533</v>
      </c>
      <c r="D2243" s="2" t="s">
        <v>285</v>
      </c>
      <c r="E2243" s="14">
        <v>20070006</v>
      </c>
      <c r="F2243" s="14" t="s">
        <v>44</v>
      </c>
      <c r="G2243" s="19">
        <v>5</v>
      </c>
      <c r="H2243" s="21">
        <v>139.26</v>
      </c>
      <c r="I2243" s="21">
        <v>5001.32</v>
      </c>
      <c r="J2243" s="58">
        <v>0</v>
      </c>
      <c r="K2243" s="58">
        <v>0</v>
      </c>
      <c r="L2243" s="72">
        <v>0</v>
      </c>
      <c r="M2243" s="73">
        <v>0</v>
      </c>
      <c r="N2243" s="19">
        <v>0</v>
      </c>
      <c r="O2243" s="21">
        <v>0</v>
      </c>
      <c r="P2243" s="2">
        <v>5001</v>
      </c>
      <c r="Q2243" s="2" t="s">
        <v>41</v>
      </c>
      <c r="R2243" s="2" t="s">
        <v>220</v>
      </c>
      <c r="S2243" s="2" t="s">
        <v>221</v>
      </c>
      <c r="T2243" s="2" t="s">
        <v>222</v>
      </c>
      <c r="U2243" s="57" t="s">
        <v>425</v>
      </c>
      <c r="V2243" s="2">
        <v>45565</v>
      </c>
      <c r="W2243" s="2">
        <v>1</v>
      </c>
      <c r="X2243" s="74" t="s">
        <v>422</v>
      </c>
      <c r="Y2243" s="21" t="s">
        <v>4584</v>
      </c>
      <c r="Z2243" s="52">
        <v>8.9783857532672702</v>
      </c>
    </row>
    <row r="2244" spans="1:26" x14ac:dyDescent="0.25">
      <c r="A2244" s="70" t="s">
        <v>4583</v>
      </c>
      <c r="B2244" s="2" t="s">
        <v>1749</v>
      </c>
      <c r="C2244" s="19" t="s">
        <v>3533</v>
      </c>
      <c r="D2244" s="2" t="s">
        <v>285</v>
      </c>
      <c r="E2244" s="14">
        <v>20070006</v>
      </c>
      <c r="F2244" s="14" t="s">
        <v>617</v>
      </c>
      <c r="G2244" s="19">
        <v>8</v>
      </c>
      <c r="H2244" s="21">
        <v>21.200000000000003</v>
      </c>
      <c r="I2244" s="21">
        <v>864.98</v>
      </c>
      <c r="J2244" s="58">
        <v>0</v>
      </c>
      <c r="K2244" s="58">
        <v>0</v>
      </c>
      <c r="L2244" s="72">
        <v>0</v>
      </c>
      <c r="M2244" s="73">
        <v>0</v>
      </c>
      <c r="N2244" s="19">
        <v>0</v>
      </c>
      <c r="O2244" s="21">
        <v>0</v>
      </c>
      <c r="P2244" s="2">
        <v>865</v>
      </c>
      <c r="Q2244" s="2" t="s">
        <v>41</v>
      </c>
      <c r="R2244" s="2" t="s">
        <v>1750</v>
      </c>
      <c r="S2244" s="2" t="s">
        <v>1751</v>
      </c>
      <c r="T2244" s="2" t="s">
        <v>141</v>
      </c>
      <c r="U2244" s="57" t="s">
        <v>729</v>
      </c>
      <c r="V2244" s="2">
        <v>45572</v>
      </c>
      <c r="W2244" s="2">
        <v>1</v>
      </c>
      <c r="X2244" s="74" t="s">
        <v>422</v>
      </c>
      <c r="Y2244" s="21" t="s">
        <v>4584</v>
      </c>
      <c r="Z2244" s="52">
        <v>16.320377358490564</v>
      </c>
    </row>
    <row r="2245" spans="1:26" x14ac:dyDescent="0.25">
      <c r="A2245" s="70" t="s">
        <v>4583</v>
      </c>
      <c r="B2245" s="2" t="s">
        <v>1752</v>
      </c>
      <c r="C2245" s="19" t="s">
        <v>3533</v>
      </c>
      <c r="D2245" s="2" t="s">
        <v>285</v>
      </c>
      <c r="E2245" s="14">
        <v>20070006</v>
      </c>
      <c r="F2245" s="14" t="s">
        <v>423</v>
      </c>
      <c r="G2245" s="19">
        <v>10</v>
      </c>
      <c r="H2245" s="21">
        <v>62.76</v>
      </c>
      <c r="I2245" s="21">
        <v>2658.6</v>
      </c>
      <c r="J2245" s="58">
        <v>0</v>
      </c>
      <c r="K2245" s="58">
        <v>0</v>
      </c>
      <c r="L2245" s="72">
        <v>0</v>
      </c>
      <c r="M2245" s="73">
        <v>0</v>
      </c>
      <c r="N2245" s="19">
        <v>0</v>
      </c>
      <c r="O2245" s="21">
        <v>0</v>
      </c>
      <c r="P2245" s="2">
        <v>2659</v>
      </c>
      <c r="Q2245" s="2" t="s">
        <v>41</v>
      </c>
      <c r="R2245" s="2" t="s">
        <v>1753</v>
      </c>
      <c r="S2245" s="2" t="s">
        <v>1754</v>
      </c>
      <c r="T2245" s="2" t="s">
        <v>219</v>
      </c>
      <c r="U2245" s="57" t="s">
        <v>435</v>
      </c>
      <c r="V2245" s="2">
        <v>45572</v>
      </c>
      <c r="W2245" s="2">
        <v>1</v>
      </c>
      <c r="X2245" s="74" t="s">
        <v>422</v>
      </c>
      <c r="Y2245" s="21" t="s">
        <v>4584</v>
      </c>
      <c r="Z2245" s="52">
        <v>21.180688336520078</v>
      </c>
    </row>
    <row r="2246" spans="1:26" x14ac:dyDescent="0.25">
      <c r="A2246" s="70" t="s">
        <v>4583</v>
      </c>
      <c r="B2246" s="2" t="s">
        <v>3417</v>
      </c>
      <c r="C2246" s="19" t="s">
        <v>3533</v>
      </c>
      <c r="D2246" s="2" t="s">
        <v>285</v>
      </c>
      <c r="E2246" s="14">
        <v>20070006</v>
      </c>
      <c r="F2246" s="14" t="s">
        <v>523</v>
      </c>
      <c r="G2246" s="19">
        <v>10</v>
      </c>
      <c r="H2246" s="21">
        <v>139.99999999999997</v>
      </c>
      <c r="I2246" s="21">
        <v>5163.74</v>
      </c>
      <c r="J2246" s="58">
        <v>0</v>
      </c>
      <c r="K2246" s="58">
        <v>0</v>
      </c>
      <c r="L2246" s="72">
        <v>0</v>
      </c>
      <c r="M2246" s="73">
        <v>0</v>
      </c>
      <c r="N2246" s="19">
        <v>0</v>
      </c>
      <c r="O2246" s="21">
        <v>0</v>
      </c>
      <c r="P2246" s="2">
        <v>5164</v>
      </c>
      <c r="Q2246" s="2" t="s">
        <v>41</v>
      </c>
      <c r="R2246" s="2" t="s">
        <v>3418</v>
      </c>
      <c r="S2246" s="2" t="s">
        <v>3419</v>
      </c>
      <c r="T2246" s="2" t="s">
        <v>219</v>
      </c>
      <c r="U2246" s="57" t="s">
        <v>435</v>
      </c>
      <c r="V2246" s="2">
        <v>45572</v>
      </c>
      <c r="W2246" s="2">
        <v>1</v>
      </c>
      <c r="X2246" s="74" t="s">
        <v>422</v>
      </c>
      <c r="Y2246" s="21" t="s">
        <v>4584</v>
      </c>
      <c r="Z2246" s="52">
        <v>18.441928571428573</v>
      </c>
    </row>
    <row r="2247" spans="1:26" x14ac:dyDescent="0.25">
      <c r="A2247" s="70" t="s">
        <v>4583</v>
      </c>
      <c r="B2247" s="2" t="s">
        <v>3873</v>
      </c>
      <c r="C2247" s="19" t="s">
        <v>3533</v>
      </c>
      <c r="D2247" s="2" t="s">
        <v>285</v>
      </c>
      <c r="E2247" s="14">
        <v>20070006</v>
      </c>
      <c r="F2247" s="14" t="s">
        <v>427</v>
      </c>
      <c r="G2247" s="19">
        <v>11</v>
      </c>
      <c r="H2247" s="21">
        <v>34.44</v>
      </c>
      <c r="I2247" s="21">
        <v>1319.36</v>
      </c>
      <c r="J2247" s="58">
        <v>0</v>
      </c>
      <c r="K2247" s="58">
        <v>0</v>
      </c>
      <c r="L2247" s="72">
        <v>0</v>
      </c>
      <c r="M2247" s="73">
        <v>0</v>
      </c>
      <c r="N2247" s="19">
        <v>0</v>
      </c>
      <c r="O2247" s="21">
        <v>0</v>
      </c>
      <c r="P2247" s="2">
        <v>1319</v>
      </c>
      <c r="Q2247" s="2" t="s">
        <v>41</v>
      </c>
      <c r="R2247" s="2" t="s">
        <v>3874</v>
      </c>
      <c r="S2247" s="2" t="s">
        <v>3875</v>
      </c>
      <c r="T2247" s="2" t="s">
        <v>3876</v>
      </c>
      <c r="U2247" s="57" t="s">
        <v>437</v>
      </c>
      <c r="V2247" s="2">
        <v>45600</v>
      </c>
      <c r="W2247" s="2">
        <v>1</v>
      </c>
      <c r="X2247" s="74" t="s">
        <v>422</v>
      </c>
      <c r="Y2247" s="21" t="s">
        <v>4584</v>
      </c>
      <c r="Z2247" s="52">
        <v>21.069918699186992</v>
      </c>
    </row>
    <row r="2248" spans="1:26" x14ac:dyDescent="0.25">
      <c r="A2248" s="70" t="s">
        <v>4583</v>
      </c>
      <c r="B2248" s="2" t="s">
        <v>1755</v>
      </c>
      <c r="C2248" s="19" t="s">
        <v>3533</v>
      </c>
      <c r="D2248" s="2" t="s">
        <v>285</v>
      </c>
      <c r="E2248" s="14">
        <v>20070006</v>
      </c>
      <c r="F2248" s="14" t="s">
        <v>750</v>
      </c>
      <c r="G2248" s="19">
        <v>10</v>
      </c>
      <c r="H2248" s="21">
        <v>40.099999999999994</v>
      </c>
      <c r="I2248" s="21">
        <v>1899.85</v>
      </c>
      <c r="J2248" s="58">
        <v>0</v>
      </c>
      <c r="K2248" s="58">
        <v>0</v>
      </c>
      <c r="L2248" s="72">
        <v>0</v>
      </c>
      <c r="M2248" s="73">
        <v>0</v>
      </c>
      <c r="N2248" s="19">
        <v>0</v>
      </c>
      <c r="O2248" s="21">
        <v>0</v>
      </c>
      <c r="P2248" s="2">
        <v>1900</v>
      </c>
      <c r="Q2248" s="2" t="s">
        <v>41</v>
      </c>
      <c r="R2248" s="2" t="s">
        <v>1756</v>
      </c>
      <c r="S2248" s="2" t="s">
        <v>1757</v>
      </c>
      <c r="T2248" s="2" t="s">
        <v>219</v>
      </c>
      <c r="U2248" s="57" t="s">
        <v>435</v>
      </c>
      <c r="V2248" s="2">
        <v>45635</v>
      </c>
      <c r="W2248" s="2">
        <v>1</v>
      </c>
      <c r="X2248" s="74" t="s">
        <v>422</v>
      </c>
      <c r="Y2248" s="21" t="s">
        <v>4584</v>
      </c>
      <c r="Z2248" s="52">
        <v>23.688902743142148</v>
      </c>
    </row>
    <row r="2249" spans="1:26" x14ac:dyDescent="0.25">
      <c r="A2249" s="70" t="s">
        <v>4583</v>
      </c>
      <c r="B2249" s="2" t="s">
        <v>4502</v>
      </c>
      <c r="C2249" s="19" t="s">
        <v>3533</v>
      </c>
      <c r="D2249" s="2" t="s">
        <v>285</v>
      </c>
      <c r="E2249" s="14">
        <v>20070006</v>
      </c>
      <c r="F2249" s="14" t="s">
        <v>432</v>
      </c>
      <c r="G2249" s="19">
        <v>11</v>
      </c>
      <c r="H2249" s="21">
        <v>32.820000000000007</v>
      </c>
      <c r="I2249" s="21">
        <v>1288.51</v>
      </c>
      <c r="J2249" s="58">
        <v>0</v>
      </c>
      <c r="K2249" s="58">
        <v>0</v>
      </c>
      <c r="L2249" s="72">
        <v>0</v>
      </c>
      <c r="M2249" s="73">
        <v>0</v>
      </c>
      <c r="N2249" s="19">
        <v>0</v>
      </c>
      <c r="O2249" s="21">
        <v>0</v>
      </c>
      <c r="P2249" s="2">
        <v>1289</v>
      </c>
      <c r="Q2249" s="2" t="s">
        <v>41</v>
      </c>
      <c r="R2249" s="2" t="s">
        <v>4503</v>
      </c>
      <c r="S2249" s="2" t="s">
        <v>4504</v>
      </c>
      <c r="T2249" s="2" t="s">
        <v>78</v>
      </c>
      <c r="U2249" s="57">
        <v>0</v>
      </c>
      <c r="V2249" s="2">
        <v>0</v>
      </c>
      <c r="W2249" s="2">
        <v>1</v>
      </c>
      <c r="X2249" s="74" t="s">
        <v>422</v>
      </c>
      <c r="Y2249" s="21" t="s">
        <v>4584</v>
      </c>
      <c r="Z2249" s="52">
        <v>21.592946374162093</v>
      </c>
    </row>
    <row r="2250" spans="1:26" x14ac:dyDescent="0.25">
      <c r="A2250" s="70" t="s">
        <v>4583</v>
      </c>
      <c r="B2250" s="2" t="s">
        <v>4188</v>
      </c>
      <c r="C2250" s="19" t="s">
        <v>3533</v>
      </c>
      <c r="D2250" s="2" t="s">
        <v>285</v>
      </c>
      <c r="E2250" s="14">
        <v>20070006</v>
      </c>
      <c r="F2250" s="14" t="s">
        <v>544</v>
      </c>
      <c r="G2250" s="19">
        <v>5</v>
      </c>
      <c r="H2250" s="21">
        <v>73.44</v>
      </c>
      <c r="I2250" s="21">
        <v>3034.07</v>
      </c>
      <c r="J2250" s="58">
        <v>0</v>
      </c>
      <c r="K2250" s="58">
        <v>0</v>
      </c>
      <c r="L2250" s="72">
        <v>0</v>
      </c>
      <c r="M2250" s="73">
        <v>0</v>
      </c>
      <c r="N2250" s="19">
        <v>0</v>
      </c>
      <c r="O2250" s="21">
        <v>0</v>
      </c>
      <c r="P2250" s="2">
        <v>3034</v>
      </c>
      <c r="Q2250" s="2" t="s">
        <v>41</v>
      </c>
      <c r="R2250" s="2" t="s">
        <v>1582</v>
      </c>
      <c r="S2250" s="2" t="s">
        <v>4189</v>
      </c>
      <c r="T2250" s="2" t="s">
        <v>141</v>
      </c>
      <c r="U2250" s="57">
        <v>0</v>
      </c>
      <c r="V2250" s="2">
        <v>46104</v>
      </c>
      <c r="W2250" s="2">
        <v>1</v>
      </c>
      <c r="X2250" s="74" t="s">
        <v>422</v>
      </c>
      <c r="Y2250" s="21" t="s">
        <v>4584</v>
      </c>
      <c r="Z2250" s="52">
        <v>10.328397331154685</v>
      </c>
    </row>
    <row r="2251" spans="1:26" x14ac:dyDescent="0.25">
      <c r="A2251" s="70" t="s">
        <v>4583</v>
      </c>
      <c r="B2251" s="2" t="s">
        <v>3877</v>
      </c>
      <c r="C2251" s="19" t="s">
        <v>3533</v>
      </c>
      <c r="D2251" s="2" t="s">
        <v>285</v>
      </c>
      <c r="E2251" s="14">
        <v>20070006</v>
      </c>
      <c r="F2251" s="14" t="s">
        <v>548</v>
      </c>
      <c r="G2251" s="19">
        <v>10</v>
      </c>
      <c r="H2251" s="21">
        <v>31.840000000000003</v>
      </c>
      <c r="I2251" s="21">
        <v>1339.46</v>
      </c>
      <c r="J2251" s="58">
        <v>0</v>
      </c>
      <c r="K2251" s="58">
        <v>0</v>
      </c>
      <c r="L2251" s="72">
        <v>0</v>
      </c>
      <c r="M2251" s="73">
        <v>0</v>
      </c>
      <c r="N2251" s="19">
        <v>0</v>
      </c>
      <c r="O2251" s="21">
        <v>0</v>
      </c>
      <c r="P2251" s="2">
        <v>1339</v>
      </c>
      <c r="Q2251" s="2" t="s">
        <v>41</v>
      </c>
      <c r="R2251" s="2" t="s">
        <v>4001</v>
      </c>
      <c r="S2251" s="2" t="s">
        <v>4002</v>
      </c>
      <c r="T2251" s="2" t="s">
        <v>219</v>
      </c>
      <c r="U2251" s="57">
        <v>0</v>
      </c>
      <c r="V2251" s="2">
        <v>0</v>
      </c>
      <c r="W2251" s="2">
        <v>1</v>
      </c>
      <c r="X2251" s="74" t="s">
        <v>422</v>
      </c>
      <c r="Y2251" s="21" t="s">
        <v>4584</v>
      </c>
      <c r="Z2251" s="52">
        <v>21.034233668341706</v>
      </c>
    </row>
    <row r="2252" spans="1:26" x14ac:dyDescent="0.25">
      <c r="A2252" s="70" t="s">
        <v>4583</v>
      </c>
      <c r="B2252" s="2" t="s">
        <v>1758</v>
      </c>
      <c r="C2252" s="19" t="s">
        <v>3533</v>
      </c>
      <c r="D2252" s="2" t="s">
        <v>286</v>
      </c>
      <c r="E2252" s="14">
        <v>20070007</v>
      </c>
      <c r="F2252" s="14" t="s">
        <v>513</v>
      </c>
      <c r="G2252" s="19">
        <v>14</v>
      </c>
      <c r="H2252" s="21">
        <v>183.99000000000004</v>
      </c>
      <c r="I2252" s="21">
        <v>7497.4499999999989</v>
      </c>
      <c r="J2252" s="58">
        <v>0</v>
      </c>
      <c r="K2252" s="58">
        <v>0</v>
      </c>
      <c r="L2252" s="72">
        <v>0</v>
      </c>
      <c r="M2252" s="73">
        <v>0</v>
      </c>
      <c r="N2252" s="19">
        <v>0</v>
      </c>
      <c r="O2252" s="21">
        <v>0</v>
      </c>
      <c r="P2252" s="2">
        <v>7497</v>
      </c>
      <c r="Q2252" s="2" t="s">
        <v>41</v>
      </c>
      <c r="R2252" s="2" t="s">
        <v>1759</v>
      </c>
      <c r="S2252" s="2" t="s">
        <v>1760</v>
      </c>
      <c r="T2252" s="2" t="s">
        <v>1744</v>
      </c>
      <c r="U2252" s="57" t="s">
        <v>435</v>
      </c>
      <c r="V2252" s="2">
        <v>45572</v>
      </c>
      <c r="W2252" s="2">
        <v>1</v>
      </c>
      <c r="X2252" s="74" t="s">
        <v>422</v>
      </c>
      <c r="Y2252" s="21" t="s">
        <v>4584</v>
      </c>
      <c r="Z2252" s="52">
        <v>28.524457850970155</v>
      </c>
    </row>
    <row r="2253" spans="1:26" x14ac:dyDescent="0.25">
      <c r="A2253" s="70" t="s">
        <v>4583</v>
      </c>
      <c r="B2253" s="2" t="s">
        <v>1761</v>
      </c>
      <c r="C2253" s="19" t="s">
        <v>3533</v>
      </c>
      <c r="D2253" s="2" t="s">
        <v>286</v>
      </c>
      <c r="E2253" s="14">
        <v>20070007</v>
      </c>
      <c r="F2253" s="14" t="s">
        <v>423</v>
      </c>
      <c r="G2253" s="19">
        <v>13</v>
      </c>
      <c r="H2253" s="21">
        <v>56.46</v>
      </c>
      <c r="I2253" s="21">
        <v>2121.9699999999998</v>
      </c>
      <c r="J2253" s="58">
        <v>0</v>
      </c>
      <c r="K2253" s="58">
        <v>0</v>
      </c>
      <c r="L2253" s="72">
        <v>0</v>
      </c>
      <c r="M2253" s="73">
        <v>0</v>
      </c>
      <c r="N2253" s="19">
        <v>0</v>
      </c>
      <c r="O2253" s="21">
        <v>0</v>
      </c>
      <c r="P2253" s="2">
        <v>2122</v>
      </c>
      <c r="Q2253" s="2" t="s">
        <v>41</v>
      </c>
      <c r="R2253" s="2" t="s">
        <v>1762</v>
      </c>
      <c r="S2253" s="2" t="s">
        <v>1763</v>
      </c>
      <c r="T2253" s="2" t="s">
        <v>1744</v>
      </c>
      <c r="U2253" s="57" t="s">
        <v>435</v>
      </c>
      <c r="V2253" s="2">
        <v>45572</v>
      </c>
      <c r="W2253" s="2">
        <v>1</v>
      </c>
      <c r="X2253" s="74" t="s">
        <v>422</v>
      </c>
      <c r="Y2253" s="21" t="s">
        <v>4584</v>
      </c>
      <c r="Z2253" s="52">
        <v>24.429339355295784</v>
      </c>
    </row>
    <row r="2254" spans="1:26" x14ac:dyDescent="0.25">
      <c r="A2254" s="70" t="s">
        <v>4583</v>
      </c>
      <c r="B2254" s="2" t="s">
        <v>1764</v>
      </c>
      <c r="C2254" s="19" t="s">
        <v>3533</v>
      </c>
      <c r="D2254" s="2" t="s">
        <v>286</v>
      </c>
      <c r="E2254" s="14">
        <v>20070007</v>
      </c>
      <c r="F2254" s="14" t="s">
        <v>566</v>
      </c>
      <c r="G2254" s="19">
        <v>14</v>
      </c>
      <c r="H2254" s="21">
        <v>73.589999999999989</v>
      </c>
      <c r="I2254" s="21">
        <v>2922.7699999999995</v>
      </c>
      <c r="J2254" s="58">
        <v>0</v>
      </c>
      <c r="K2254" s="58">
        <v>0</v>
      </c>
      <c r="L2254" s="72">
        <v>0</v>
      </c>
      <c r="M2254" s="73">
        <v>0</v>
      </c>
      <c r="N2254" s="19">
        <v>0</v>
      </c>
      <c r="O2254" s="21">
        <v>0</v>
      </c>
      <c r="P2254" s="2">
        <v>2923</v>
      </c>
      <c r="Q2254" s="2" t="s">
        <v>41</v>
      </c>
      <c r="R2254" s="2" t="s">
        <v>1765</v>
      </c>
      <c r="S2254" s="2" t="s">
        <v>1766</v>
      </c>
      <c r="T2254" s="2" t="s">
        <v>1744</v>
      </c>
      <c r="U2254" s="57" t="s">
        <v>435</v>
      </c>
      <c r="V2254" s="2">
        <v>45572</v>
      </c>
      <c r="W2254" s="2">
        <v>1</v>
      </c>
      <c r="X2254" s="74" t="s">
        <v>422</v>
      </c>
      <c r="Y2254" s="21" t="s">
        <v>4584</v>
      </c>
      <c r="Z2254" s="52">
        <v>27.801861665987225</v>
      </c>
    </row>
    <row r="2255" spans="1:26" x14ac:dyDescent="0.25">
      <c r="A2255" s="70" t="s">
        <v>4583</v>
      </c>
      <c r="B2255" s="2" t="s">
        <v>3352</v>
      </c>
      <c r="C2255" s="19" t="s">
        <v>3533</v>
      </c>
      <c r="D2255" s="2" t="s">
        <v>286</v>
      </c>
      <c r="E2255" s="14">
        <v>20070007</v>
      </c>
      <c r="F2255" s="14" t="s">
        <v>427</v>
      </c>
      <c r="G2255" s="19">
        <v>14</v>
      </c>
      <c r="H2255" s="21">
        <v>65.94</v>
      </c>
      <c r="I2255" s="21">
        <v>2667.05</v>
      </c>
      <c r="J2255" s="58">
        <v>0</v>
      </c>
      <c r="K2255" s="58">
        <v>0</v>
      </c>
      <c r="L2255" s="72">
        <v>0</v>
      </c>
      <c r="M2255" s="73">
        <v>0</v>
      </c>
      <c r="N2255" s="19">
        <v>0</v>
      </c>
      <c r="O2255" s="21">
        <v>0</v>
      </c>
      <c r="P2255" s="2">
        <v>2667</v>
      </c>
      <c r="Q2255" s="2" t="s">
        <v>41</v>
      </c>
      <c r="R2255" s="2" t="s">
        <v>3353</v>
      </c>
      <c r="S2255" s="2" t="s">
        <v>3354</v>
      </c>
      <c r="T2255" s="2" t="s">
        <v>219</v>
      </c>
      <c r="U2255" s="57" t="s">
        <v>435</v>
      </c>
      <c r="V2255" s="2">
        <v>45572</v>
      </c>
      <c r="W2255" s="2">
        <v>1</v>
      </c>
      <c r="X2255" s="74" t="s">
        <v>422</v>
      </c>
      <c r="Y2255" s="21" t="s">
        <v>4584</v>
      </c>
      <c r="Z2255" s="52">
        <v>28.312632696390665</v>
      </c>
    </row>
    <row r="2256" spans="1:26" x14ac:dyDescent="0.25">
      <c r="A2256" s="70" t="s">
        <v>4583</v>
      </c>
      <c r="B2256" s="2" t="s">
        <v>1767</v>
      </c>
      <c r="C2256" s="19" t="s">
        <v>3533</v>
      </c>
      <c r="D2256" s="2" t="s">
        <v>286</v>
      </c>
      <c r="E2256" s="14">
        <v>20070007</v>
      </c>
      <c r="F2256" s="14" t="s">
        <v>482</v>
      </c>
      <c r="G2256" s="19">
        <v>13</v>
      </c>
      <c r="H2256" s="21">
        <v>69.750000000000014</v>
      </c>
      <c r="I2256" s="21">
        <v>2676.95</v>
      </c>
      <c r="J2256" s="58">
        <v>0</v>
      </c>
      <c r="K2256" s="58">
        <v>0</v>
      </c>
      <c r="L2256" s="72">
        <v>0</v>
      </c>
      <c r="M2256" s="73">
        <v>0</v>
      </c>
      <c r="N2256" s="19">
        <v>0</v>
      </c>
      <c r="O2256" s="21">
        <v>0</v>
      </c>
      <c r="P2256" s="2">
        <v>2677</v>
      </c>
      <c r="Q2256" s="2" t="s">
        <v>41</v>
      </c>
      <c r="R2256" s="2" t="s">
        <v>1768</v>
      </c>
      <c r="S2256" s="2" t="s">
        <v>1769</v>
      </c>
      <c r="T2256" s="2" t="s">
        <v>219</v>
      </c>
      <c r="U2256" s="57" t="s">
        <v>435</v>
      </c>
      <c r="V2256" s="2">
        <v>45614</v>
      </c>
      <c r="W2256" s="2">
        <v>1</v>
      </c>
      <c r="X2256" s="74" t="s">
        <v>422</v>
      </c>
      <c r="Y2256" s="21" t="s">
        <v>4584</v>
      </c>
      <c r="Z2256" s="52">
        <v>24.946487455197129</v>
      </c>
    </row>
    <row r="2257" spans="1:26" x14ac:dyDescent="0.25">
      <c r="A2257" s="70" t="s">
        <v>4583</v>
      </c>
      <c r="B2257" s="2" t="s">
        <v>2987</v>
      </c>
      <c r="C2257" s="19" t="s">
        <v>3533</v>
      </c>
      <c r="D2257" s="2" t="s">
        <v>286</v>
      </c>
      <c r="E2257" s="14">
        <v>20070007</v>
      </c>
      <c r="F2257" s="14" t="s">
        <v>483</v>
      </c>
      <c r="G2257" s="19">
        <v>12</v>
      </c>
      <c r="H2257" s="21">
        <v>82.640000000000015</v>
      </c>
      <c r="I2257" s="21">
        <v>3462.849999999999</v>
      </c>
      <c r="J2257" s="58">
        <v>0</v>
      </c>
      <c r="K2257" s="58">
        <v>0</v>
      </c>
      <c r="L2257" s="72">
        <v>0</v>
      </c>
      <c r="M2257" s="73">
        <v>0</v>
      </c>
      <c r="N2257" s="19">
        <v>0</v>
      </c>
      <c r="O2257" s="21">
        <v>0</v>
      </c>
      <c r="P2257" s="2">
        <v>3463</v>
      </c>
      <c r="Q2257" s="2" t="s">
        <v>41</v>
      </c>
      <c r="R2257" s="2" t="s">
        <v>1790</v>
      </c>
      <c r="S2257" s="2" t="s">
        <v>2988</v>
      </c>
      <c r="T2257" s="2" t="s">
        <v>219</v>
      </c>
      <c r="U2257" s="57" t="s">
        <v>435</v>
      </c>
      <c r="V2257" s="2">
        <v>45635</v>
      </c>
      <c r="W2257" s="2">
        <v>1</v>
      </c>
      <c r="X2257" s="74" t="s">
        <v>422</v>
      </c>
      <c r="Y2257" s="21" t="s">
        <v>4584</v>
      </c>
      <c r="Z2257" s="52">
        <v>25.141698935140358</v>
      </c>
    </row>
    <row r="2258" spans="1:26" x14ac:dyDescent="0.25">
      <c r="A2258" s="70" t="s">
        <v>4583</v>
      </c>
      <c r="B2258" s="2" t="s">
        <v>1770</v>
      </c>
      <c r="C2258" s="19" t="s">
        <v>3533</v>
      </c>
      <c r="D2258" s="2" t="s">
        <v>286</v>
      </c>
      <c r="E2258" s="14">
        <v>20070007</v>
      </c>
      <c r="F2258" s="14" t="s">
        <v>432</v>
      </c>
      <c r="G2258" s="19">
        <v>14</v>
      </c>
      <c r="H2258" s="21">
        <v>126.45999999999998</v>
      </c>
      <c r="I2258" s="21">
        <v>5203.8100000000013</v>
      </c>
      <c r="J2258" s="58">
        <v>0</v>
      </c>
      <c r="K2258" s="58">
        <v>0</v>
      </c>
      <c r="L2258" s="72">
        <v>0</v>
      </c>
      <c r="M2258" s="73">
        <v>0</v>
      </c>
      <c r="N2258" s="19">
        <v>0</v>
      </c>
      <c r="O2258" s="21">
        <v>0</v>
      </c>
      <c r="P2258" s="2">
        <v>5204</v>
      </c>
      <c r="Q2258" s="2" t="s">
        <v>41</v>
      </c>
      <c r="R2258" s="2" t="s">
        <v>568</v>
      </c>
      <c r="S2258" s="2" t="s">
        <v>1771</v>
      </c>
      <c r="T2258" s="2" t="s">
        <v>1064</v>
      </c>
      <c r="U2258" s="57" t="s">
        <v>430</v>
      </c>
      <c r="V2258" s="2">
        <v>0</v>
      </c>
      <c r="W2258" s="2">
        <v>1</v>
      </c>
      <c r="X2258" s="74" t="s">
        <v>422</v>
      </c>
      <c r="Y2258" s="21" t="s">
        <v>4584</v>
      </c>
      <c r="Z2258" s="52">
        <v>28.804894828404251</v>
      </c>
    </row>
    <row r="2259" spans="1:26" x14ac:dyDescent="0.25">
      <c r="A2259" s="70" t="s">
        <v>4583</v>
      </c>
      <c r="B2259" s="2" t="s">
        <v>4505</v>
      </c>
      <c r="C2259" s="19" t="s">
        <v>3533</v>
      </c>
      <c r="D2259" s="2" t="s">
        <v>286</v>
      </c>
      <c r="E2259" s="14">
        <v>20070007</v>
      </c>
      <c r="F2259" s="14" t="s">
        <v>486</v>
      </c>
      <c r="G2259" s="19">
        <v>7</v>
      </c>
      <c r="H2259" s="21">
        <v>149.6</v>
      </c>
      <c r="I2259" s="21">
        <v>6198.52</v>
      </c>
      <c r="J2259" s="58">
        <v>0</v>
      </c>
      <c r="K2259" s="58">
        <v>0</v>
      </c>
      <c r="L2259" s="72">
        <v>0</v>
      </c>
      <c r="M2259" s="73">
        <v>0</v>
      </c>
      <c r="N2259" s="19">
        <v>0</v>
      </c>
      <c r="O2259" s="21">
        <v>0</v>
      </c>
      <c r="P2259" s="2">
        <v>6199</v>
      </c>
      <c r="Q2259" s="2" t="s">
        <v>41</v>
      </c>
      <c r="R2259" s="2" t="s">
        <v>4506</v>
      </c>
      <c r="S2259" s="2" t="s">
        <v>4507</v>
      </c>
      <c r="T2259" s="2" t="s">
        <v>219</v>
      </c>
      <c r="U2259" s="57">
        <v>0</v>
      </c>
      <c r="V2259" s="2">
        <v>0</v>
      </c>
      <c r="W2259" s="2">
        <v>1</v>
      </c>
      <c r="X2259" s="74" t="s">
        <v>422</v>
      </c>
      <c r="Y2259" s="21" t="s">
        <v>4584</v>
      </c>
      <c r="Z2259" s="52">
        <v>14.50188502673797</v>
      </c>
    </row>
    <row r="2260" spans="1:26" x14ac:dyDescent="0.25">
      <c r="A2260" s="70" t="s">
        <v>4583</v>
      </c>
      <c r="B2260" s="2" t="s">
        <v>4571</v>
      </c>
      <c r="C2260" s="19" t="s">
        <v>3533</v>
      </c>
      <c r="D2260" s="2" t="s">
        <v>286</v>
      </c>
      <c r="E2260" s="14">
        <v>20070007</v>
      </c>
      <c r="F2260" s="14" t="s">
        <v>573</v>
      </c>
      <c r="G2260" s="19">
        <v>14</v>
      </c>
      <c r="H2260" s="21">
        <v>40.89</v>
      </c>
      <c r="I2260" s="21">
        <v>1577.75</v>
      </c>
      <c r="J2260" s="58">
        <v>0</v>
      </c>
      <c r="K2260" s="58">
        <v>0</v>
      </c>
      <c r="L2260" s="72">
        <v>0</v>
      </c>
      <c r="M2260" s="73">
        <v>0</v>
      </c>
      <c r="N2260" s="19">
        <v>0</v>
      </c>
      <c r="O2260" s="21">
        <v>0</v>
      </c>
      <c r="P2260" s="2">
        <v>1578</v>
      </c>
      <c r="Q2260" s="2" t="s">
        <v>41</v>
      </c>
      <c r="R2260" s="2" t="s">
        <v>4572</v>
      </c>
      <c r="S2260" s="2" t="s">
        <v>4573</v>
      </c>
      <c r="T2260" s="2" t="s">
        <v>219</v>
      </c>
      <c r="U2260" s="57">
        <v>0</v>
      </c>
      <c r="V2260" s="2">
        <v>0</v>
      </c>
      <c r="W2260" s="2">
        <v>1</v>
      </c>
      <c r="X2260" s="74" t="s">
        <v>422</v>
      </c>
      <c r="Y2260" s="21" t="s">
        <v>4584</v>
      </c>
      <c r="Z2260" s="52">
        <v>27.00966006358523</v>
      </c>
    </row>
    <row r="2261" spans="1:26" x14ac:dyDescent="0.25">
      <c r="A2261" s="70" t="s">
        <v>4583</v>
      </c>
      <c r="B2261" s="2" t="s">
        <v>4719</v>
      </c>
      <c r="C2261" s="19" t="s">
        <v>3533</v>
      </c>
      <c r="D2261" s="2" t="s">
        <v>286</v>
      </c>
      <c r="E2261" s="14">
        <v>20070007</v>
      </c>
      <c r="F2261" s="14" t="s">
        <v>477</v>
      </c>
      <c r="G2261" s="19">
        <v>6</v>
      </c>
      <c r="H2261" s="21">
        <v>14.28</v>
      </c>
      <c r="I2261" s="21">
        <v>589.07000000000005</v>
      </c>
      <c r="J2261" s="58">
        <v>0</v>
      </c>
      <c r="K2261" s="58">
        <v>0</v>
      </c>
      <c r="L2261" s="72">
        <v>0</v>
      </c>
      <c r="M2261" s="73">
        <v>0</v>
      </c>
      <c r="N2261" s="19">
        <v>0</v>
      </c>
      <c r="O2261" s="21">
        <v>0</v>
      </c>
      <c r="P2261" s="2">
        <v>589</v>
      </c>
      <c r="Q2261" s="2" t="s">
        <v>41</v>
      </c>
      <c r="R2261" s="2" t="s">
        <v>4720</v>
      </c>
      <c r="S2261" s="2" t="s">
        <v>4721</v>
      </c>
      <c r="T2261" s="2" t="s">
        <v>141</v>
      </c>
      <c r="U2261" s="57">
        <v>0</v>
      </c>
      <c r="V2261" s="2">
        <v>45843</v>
      </c>
      <c r="W2261" s="2">
        <v>1</v>
      </c>
      <c r="X2261" s="74" t="s">
        <v>422</v>
      </c>
      <c r="Y2261" s="21" t="s">
        <v>4584</v>
      </c>
      <c r="Z2261" s="52">
        <v>12.375420168067231</v>
      </c>
    </row>
    <row r="2262" spans="1:26" x14ac:dyDescent="0.25">
      <c r="A2262" s="70" t="s">
        <v>4583</v>
      </c>
      <c r="B2262" s="2" t="s">
        <v>3414</v>
      </c>
      <c r="C2262" s="19" t="s">
        <v>3533</v>
      </c>
      <c r="D2262" s="2" t="s">
        <v>286</v>
      </c>
      <c r="E2262" s="14">
        <v>20070007</v>
      </c>
      <c r="F2262" s="14" t="s">
        <v>436</v>
      </c>
      <c r="G2262" s="19">
        <v>14</v>
      </c>
      <c r="H2262" s="21">
        <v>54.36999999999999</v>
      </c>
      <c r="I2262" s="21">
        <v>2198.9499999999998</v>
      </c>
      <c r="J2262" s="58">
        <v>0</v>
      </c>
      <c r="K2262" s="58">
        <v>0</v>
      </c>
      <c r="L2262" s="72">
        <v>0</v>
      </c>
      <c r="M2262" s="73">
        <v>0</v>
      </c>
      <c r="N2262" s="19">
        <v>0</v>
      </c>
      <c r="O2262" s="21">
        <v>0</v>
      </c>
      <c r="P2262" s="2">
        <v>2199</v>
      </c>
      <c r="Q2262" s="2" t="s">
        <v>41</v>
      </c>
      <c r="R2262" s="2" t="s">
        <v>3415</v>
      </c>
      <c r="S2262" s="2" t="s">
        <v>3416</v>
      </c>
      <c r="T2262" s="2" t="s">
        <v>219</v>
      </c>
      <c r="U2262" s="57">
        <v>0</v>
      </c>
      <c r="V2262" s="2">
        <v>46049</v>
      </c>
      <c r="W2262" s="2">
        <v>1</v>
      </c>
      <c r="X2262" s="74" t="s">
        <v>422</v>
      </c>
      <c r="Y2262" s="21" t="s">
        <v>4584</v>
      </c>
      <c r="Z2262" s="52">
        <v>28.310925142541851</v>
      </c>
    </row>
    <row r="2263" spans="1:26" x14ac:dyDescent="0.25">
      <c r="A2263" s="70" t="s">
        <v>4583</v>
      </c>
      <c r="B2263" s="2" t="s">
        <v>4722</v>
      </c>
      <c r="C2263" s="19" t="s">
        <v>3533</v>
      </c>
      <c r="D2263" s="2" t="s">
        <v>286</v>
      </c>
      <c r="E2263" s="14">
        <v>20070007</v>
      </c>
      <c r="F2263" s="14" t="s">
        <v>653</v>
      </c>
      <c r="G2263" s="19">
        <v>2</v>
      </c>
      <c r="H2263" s="21">
        <v>3.25</v>
      </c>
      <c r="I2263" s="21">
        <v>111.33</v>
      </c>
      <c r="J2263" s="58">
        <v>0</v>
      </c>
      <c r="K2263" s="58">
        <v>0</v>
      </c>
      <c r="L2263" s="72">
        <v>0</v>
      </c>
      <c r="M2263" s="73">
        <v>0</v>
      </c>
      <c r="N2263" s="19">
        <v>0</v>
      </c>
      <c r="O2263" s="21">
        <v>0</v>
      </c>
      <c r="P2263" s="2">
        <v>111</v>
      </c>
      <c r="Q2263" s="2" t="s">
        <v>41</v>
      </c>
      <c r="R2263" s="2" t="s">
        <v>4723</v>
      </c>
      <c r="S2263" s="2" t="s">
        <v>4724</v>
      </c>
      <c r="T2263" s="2" t="s">
        <v>219</v>
      </c>
      <c r="U2263" s="57">
        <v>0</v>
      </c>
      <c r="V2263" s="2">
        <v>46125</v>
      </c>
      <c r="W2263" s="2">
        <v>1</v>
      </c>
      <c r="X2263" s="74" t="s">
        <v>422</v>
      </c>
      <c r="Y2263" s="21" t="s">
        <v>4584</v>
      </c>
      <c r="Z2263" s="52">
        <v>3.4255384615384616</v>
      </c>
    </row>
    <row r="2264" spans="1:26" x14ac:dyDescent="0.25">
      <c r="A2264" s="70" t="s">
        <v>4583</v>
      </c>
      <c r="B2264" s="2" t="s">
        <v>1772</v>
      </c>
      <c r="C2264" s="19" t="s">
        <v>3533</v>
      </c>
      <c r="D2264" s="2" t="s">
        <v>289</v>
      </c>
      <c r="E2264" s="14">
        <v>20070010</v>
      </c>
      <c r="F2264" s="14" t="s">
        <v>44</v>
      </c>
      <c r="G2264" s="19">
        <v>13</v>
      </c>
      <c r="H2264" s="21">
        <v>51.219999999999992</v>
      </c>
      <c r="I2264" s="21">
        <v>2075.17</v>
      </c>
      <c r="J2264" s="58">
        <v>0</v>
      </c>
      <c r="K2264" s="58">
        <v>0</v>
      </c>
      <c r="L2264" s="72">
        <v>0</v>
      </c>
      <c r="M2264" s="73">
        <v>0</v>
      </c>
      <c r="N2264" s="19">
        <v>0</v>
      </c>
      <c r="O2264" s="21">
        <v>0</v>
      </c>
      <c r="P2264" s="2">
        <v>2075</v>
      </c>
      <c r="Q2264" s="2" t="s">
        <v>41</v>
      </c>
      <c r="R2264" s="2" t="s">
        <v>1773</v>
      </c>
      <c r="S2264" s="2" t="s">
        <v>1774</v>
      </c>
      <c r="T2264" s="2" t="s">
        <v>141</v>
      </c>
      <c r="U2264" s="57" t="s">
        <v>729</v>
      </c>
      <c r="V2264" s="2">
        <v>45663</v>
      </c>
      <c r="W2264" s="2">
        <v>1</v>
      </c>
      <c r="X2264" s="74" t="s">
        <v>422</v>
      </c>
      <c r="Y2264" s="21" t="s">
        <v>4584</v>
      </c>
      <c r="Z2264" s="52">
        <v>26.334644670050768</v>
      </c>
    </row>
    <row r="2265" spans="1:26" x14ac:dyDescent="0.25">
      <c r="A2265" s="70" t="s">
        <v>4583</v>
      </c>
      <c r="B2265" s="2" t="s">
        <v>1775</v>
      </c>
      <c r="C2265" s="19" t="s">
        <v>3533</v>
      </c>
      <c r="D2265" s="2" t="s">
        <v>289</v>
      </c>
      <c r="E2265" s="14">
        <v>20070010</v>
      </c>
      <c r="F2265" s="14" t="s">
        <v>516</v>
      </c>
      <c r="G2265" s="19">
        <v>7</v>
      </c>
      <c r="H2265" s="21">
        <v>13.41</v>
      </c>
      <c r="I2265" s="21">
        <v>523.08000000000004</v>
      </c>
      <c r="J2265" s="58">
        <v>0</v>
      </c>
      <c r="K2265" s="58">
        <v>0</v>
      </c>
      <c r="L2265" s="72">
        <v>0</v>
      </c>
      <c r="M2265" s="73">
        <v>0</v>
      </c>
      <c r="N2265" s="19">
        <v>0</v>
      </c>
      <c r="O2265" s="21">
        <v>0</v>
      </c>
      <c r="P2265" s="2">
        <v>523</v>
      </c>
      <c r="Q2265" s="2" t="s">
        <v>41</v>
      </c>
      <c r="R2265" s="2" t="s">
        <v>1776</v>
      </c>
      <c r="S2265" s="2" t="s">
        <v>1777</v>
      </c>
      <c r="T2265" s="2" t="s">
        <v>219</v>
      </c>
      <c r="U2265" s="57" t="s">
        <v>435</v>
      </c>
      <c r="V2265" s="2">
        <v>45663</v>
      </c>
      <c r="W2265" s="2">
        <v>1</v>
      </c>
      <c r="X2265" s="74" t="s">
        <v>422</v>
      </c>
      <c r="Y2265" s="21" t="s">
        <v>4584</v>
      </c>
      <c r="Z2265" s="52">
        <v>13.652348993288593</v>
      </c>
    </row>
    <row r="2266" spans="1:26" x14ac:dyDescent="0.25">
      <c r="A2266" s="70" t="s">
        <v>4583</v>
      </c>
      <c r="B2266" s="2" t="s">
        <v>4725</v>
      </c>
      <c r="C2266" s="19" t="s">
        <v>3533</v>
      </c>
      <c r="D2266" s="2" t="s">
        <v>289</v>
      </c>
      <c r="E2266" s="14">
        <v>20070010</v>
      </c>
      <c r="F2266" s="14" t="s">
        <v>566</v>
      </c>
      <c r="G2266" s="19">
        <v>1</v>
      </c>
      <c r="H2266" s="21">
        <v>3.72</v>
      </c>
      <c r="I2266" s="21">
        <v>141.84</v>
      </c>
      <c r="J2266" s="58">
        <v>0</v>
      </c>
      <c r="K2266" s="58">
        <v>0</v>
      </c>
      <c r="L2266" s="72">
        <v>0</v>
      </c>
      <c r="M2266" s="73">
        <v>0</v>
      </c>
      <c r="N2266" s="19">
        <v>0</v>
      </c>
      <c r="O2266" s="21">
        <v>0</v>
      </c>
      <c r="P2266" s="2">
        <v>142</v>
      </c>
      <c r="Q2266" s="2" t="s">
        <v>41</v>
      </c>
      <c r="R2266" s="2" t="s">
        <v>4726</v>
      </c>
      <c r="S2266" s="2" t="s">
        <v>4727</v>
      </c>
      <c r="T2266" s="2" t="s">
        <v>219</v>
      </c>
      <c r="U2266" s="57" t="s">
        <v>435</v>
      </c>
      <c r="V2266" s="2">
        <v>45663</v>
      </c>
      <c r="W2266" s="2">
        <v>1</v>
      </c>
      <c r="X2266" s="74" t="s">
        <v>422</v>
      </c>
      <c r="Y2266" s="21" t="s">
        <v>4584</v>
      </c>
      <c r="Z2266" s="52">
        <v>1.9064516129032256</v>
      </c>
    </row>
    <row r="2267" spans="1:26" x14ac:dyDescent="0.25">
      <c r="A2267" s="70" t="s">
        <v>4583</v>
      </c>
      <c r="B2267" s="2" t="s">
        <v>1778</v>
      </c>
      <c r="C2267" s="19" t="s">
        <v>3533</v>
      </c>
      <c r="D2267" s="2" t="s">
        <v>289</v>
      </c>
      <c r="E2267" s="14">
        <v>20070010</v>
      </c>
      <c r="F2267" s="14" t="s">
        <v>427</v>
      </c>
      <c r="G2267" s="19">
        <v>7</v>
      </c>
      <c r="H2267" s="21">
        <v>28.29</v>
      </c>
      <c r="I2267" s="21">
        <v>1178.92</v>
      </c>
      <c r="J2267" s="58">
        <v>0</v>
      </c>
      <c r="K2267" s="58">
        <v>0</v>
      </c>
      <c r="L2267" s="72">
        <v>0</v>
      </c>
      <c r="M2267" s="73">
        <v>0</v>
      </c>
      <c r="N2267" s="19">
        <v>0</v>
      </c>
      <c r="O2267" s="21">
        <v>0</v>
      </c>
      <c r="P2267" s="2">
        <v>1179</v>
      </c>
      <c r="Q2267" s="2" t="s">
        <v>41</v>
      </c>
      <c r="R2267" s="2" t="s">
        <v>1779</v>
      </c>
      <c r="S2267" s="2" t="s">
        <v>1780</v>
      </c>
      <c r="T2267" s="2" t="s">
        <v>219</v>
      </c>
      <c r="U2267" s="57">
        <v>0</v>
      </c>
      <c r="V2267" s="2">
        <v>45796</v>
      </c>
      <c r="W2267" s="2">
        <v>1</v>
      </c>
      <c r="X2267" s="74" t="s">
        <v>422</v>
      </c>
      <c r="Y2267" s="21" t="s">
        <v>4584</v>
      </c>
      <c r="Z2267" s="52">
        <v>14.585436550017677</v>
      </c>
    </row>
    <row r="2268" spans="1:26" x14ac:dyDescent="0.25">
      <c r="A2268" s="70" t="s">
        <v>4583</v>
      </c>
      <c r="B2268" s="2" t="s">
        <v>3098</v>
      </c>
      <c r="C2268" s="19" t="s">
        <v>3533</v>
      </c>
      <c r="D2268" s="2" t="s">
        <v>289</v>
      </c>
      <c r="E2268" s="14">
        <v>20070010</v>
      </c>
      <c r="F2268" s="14" t="s">
        <v>528</v>
      </c>
      <c r="G2268" s="19">
        <v>7</v>
      </c>
      <c r="H2268" s="21">
        <v>32.019999999999996</v>
      </c>
      <c r="I2268" s="21">
        <v>1227.73</v>
      </c>
      <c r="J2268" s="58">
        <v>0</v>
      </c>
      <c r="K2268" s="58">
        <v>0</v>
      </c>
      <c r="L2268" s="72">
        <v>0</v>
      </c>
      <c r="M2268" s="73">
        <v>0</v>
      </c>
      <c r="N2268" s="19">
        <v>0</v>
      </c>
      <c r="O2268" s="21">
        <v>0</v>
      </c>
      <c r="P2268" s="2">
        <v>1228</v>
      </c>
      <c r="Q2268" s="2" t="s">
        <v>41</v>
      </c>
      <c r="R2268" s="2" t="s">
        <v>3099</v>
      </c>
      <c r="S2268" s="2" t="s">
        <v>3100</v>
      </c>
      <c r="T2268" s="2" t="s">
        <v>219</v>
      </c>
      <c r="U2268" s="57">
        <v>0</v>
      </c>
      <c r="V2268" s="2">
        <v>45796</v>
      </c>
      <c r="W2268" s="2">
        <v>1</v>
      </c>
      <c r="X2268" s="74" t="s">
        <v>422</v>
      </c>
      <c r="Y2268" s="21" t="s">
        <v>4584</v>
      </c>
      <c r="Z2268" s="52">
        <v>13.41990943160525</v>
      </c>
    </row>
    <row r="2269" spans="1:26" x14ac:dyDescent="0.25">
      <c r="A2269" s="70" t="s">
        <v>4583</v>
      </c>
      <c r="B2269" s="2" t="s">
        <v>1781</v>
      </c>
      <c r="C2269" s="19" t="s">
        <v>3533</v>
      </c>
      <c r="D2269" s="2" t="s">
        <v>289</v>
      </c>
      <c r="E2269" s="14">
        <v>20070010</v>
      </c>
      <c r="F2269" s="14" t="s">
        <v>476</v>
      </c>
      <c r="G2269" s="19">
        <v>7</v>
      </c>
      <c r="H2269" s="21">
        <v>13.549999999999999</v>
      </c>
      <c r="I2269" s="21">
        <v>516.94999999999993</v>
      </c>
      <c r="J2269" s="58">
        <v>0</v>
      </c>
      <c r="K2269" s="58">
        <v>0</v>
      </c>
      <c r="L2269" s="72">
        <v>0</v>
      </c>
      <c r="M2269" s="73">
        <v>0</v>
      </c>
      <c r="N2269" s="19">
        <v>0</v>
      </c>
      <c r="O2269" s="21">
        <v>0</v>
      </c>
      <c r="P2269" s="2">
        <v>517</v>
      </c>
      <c r="Q2269" s="2" t="s">
        <v>41</v>
      </c>
      <c r="R2269" s="2" t="s">
        <v>1782</v>
      </c>
      <c r="S2269" s="2" t="s">
        <v>1783</v>
      </c>
      <c r="T2269" s="2" t="s">
        <v>78</v>
      </c>
      <c r="U2269" s="57">
        <v>0</v>
      </c>
      <c r="V2269" s="2">
        <v>45812</v>
      </c>
      <c r="W2269" s="2">
        <v>1</v>
      </c>
      <c r="X2269" s="74" t="s">
        <v>422</v>
      </c>
      <c r="Y2269" s="21" t="s">
        <v>4584</v>
      </c>
      <c r="Z2269" s="52">
        <v>13.352952029520297</v>
      </c>
    </row>
    <row r="2270" spans="1:26" x14ac:dyDescent="0.25">
      <c r="A2270" s="70" t="s">
        <v>4583</v>
      </c>
      <c r="B2270" s="2" t="s">
        <v>1784</v>
      </c>
      <c r="C2270" s="19" t="s">
        <v>3533</v>
      </c>
      <c r="D2270" s="2" t="s">
        <v>289</v>
      </c>
      <c r="E2270" s="14">
        <v>20070010</v>
      </c>
      <c r="F2270" s="14" t="s">
        <v>481</v>
      </c>
      <c r="G2270" s="19">
        <v>14</v>
      </c>
      <c r="H2270" s="21">
        <v>35.589999999999996</v>
      </c>
      <c r="I2270" s="21">
        <v>1390.8300000000002</v>
      </c>
      <c r="J2270" s="58">
        <v>0</v>
      </c>
      <c r="K2270" s="58">
        <v>0</v>
      </c>
      <c r="L2270" s="72">
        <v>0</v>
      </c>
      <c r="M2270" s="73">
        <v>0</v>
      </c>
      <c r="N2270" s="19">
        <v>0</v>
      </c>
      <c r="O2270" s="21">
        <v>0</v>
      </c>
      <c r="P2270" s="2">
        <v>1391</v>
      </c>
      <c r="Q2270" s="2" t="s">
        <v>41</v>
      </c>
      <c r="R2270" s="2" t="s">
        <v>993</v>
      </c>
      <c r="S2270" s="2" t="s">
        <v>1785</v>
      </c>
      <c r="T2270" s="2" t="s">
        <v>219</v>
      </c>
      <c r="U2270" s="57">
        <v>0</v>
      </c>
      <c r="V2270" s="2">
        <v>45838</v>
      </c>
      <c r="W2270" s="2">
        <v>1</v>
      </c>
      <c r="X2270" s="74" t="s">
        <v>422</v>
      </c>
      <c r="Y2270" s="21" t="s">
        <v>4584</v>
      </c>
      <c r="Z2270" s="52">
        <v>27.355465018263565</v>
      </c>
    </row>
    <row r="2271" spans="1:26" x14ac:dyDescent="0.25">
      <c r="A2271" s="70" t="s">
        <v>4583</v>
      </c>
      <c r="B2271" s="2" t="s">
        <v>1786</v>
      </c>
      <c r="C2271" s="19" t="s">
        <v>3533</v>
      </c>
      <c r="D2271" s="2" t="s">
        <v>289</v>
      </c>
      <c r="E2271" s="14">
        <v>20070010</v>
      </c>
      <c r="F2271" s="14" t="s">
        <v>482</v>
      </c>
      <c r="G2271" s="19">
        <v>7</v>
      </c>
      <c r="H2271" s="21">
        <v>10.83</v>
      </c>
      <c r="I2271" s="21">
        <v>411.60999999999996</v>
      </c>
      <c r="J2271" s="58">
        <v>0</v>
      </c>
      <c r="K2271" s="58">
        <v>0</v>
      </c>
      <c r="L2271" s="72">
        <v>0</v>
      </c>
      <c r="M2271" s="73">
        <v>0</v>
      </c>
      <c r="N2271" s="19">
        <v>0</v>
      </c>
      <c r="O2271" s="21">
        <v>0</v>
      </c>
      <c r="P2271" s="2">
        <v>412</v>
      </c>
      <c r="Q2271" s="2" t="s">
        <v>41</v>
      </c>
      <c r="R2271" s="2" t="s">
        <v>1787</v>
      </c>
      <c r="S2271" s="2" t="s">
        <v>1788</v>
      </c>
      <c r="T2271" s="2" t="s">
        <v>219</v>
      </c>
      <c r="U2271" s="57">
        <v>0</v>
      </c>
      <c r="V2271" s="2">
        <v>45902</v>
      </c>
      <c r="W2271" s="2">
        <v>1</v>
      </c>
      <c r="X2271" s="74" t="s">
        <v>422</v>
      </c>
      <c r="Y2271" s="21" t="s">
        <v>4584</v>
      </c>
      <c r="Z2271" s="52">
        <v>13.302262234533703</v>
      </c>
    </row>
    <row r="2272" spans="1:26" x14ac:dyDescent="0.25">
      <c r="A2272" s="70" t="s">
        <v>4583</v>
      </c>
      <c r="B2272" s="2" t="s">
        <v>2304</v>
      </c>
      <c r="C2272" s="19" t="s">
        <v>3533</v>
      </c>
      <c r="D2272" s="2" t="s">
        <v>289</v>
      </c>
      <c r="E2272" s="14">
        <v>20070010</v>
      </c>
      <c r="F2272" s="14" t="s">
        <v>750</v>
      </c>
      <c r="G2272" s="19">
        <v>7</v>
      </c>
      <c r="H2272" s="21">
        <v>16.75</v>
      </c>
      <c r="I2272" s="21">
        <v>866.56000000000006</v>
      </c>
      <c r="J2272" s="58">
        <v>0</v>
      </c>
      <c r="K2272" s="58">
        <v>0</v>
      </c>
      <c r="L2272" s="72">
        <v>0</v>
      </c>
      <c r="M2272" s="73">
        <v>0</v>
      </c>
      <c r="N2272" s="19">
        <v>0</v>
      </c>
      <c r="O2272" s="21">
        <v>0</v>
      </c>
      <c r="P2272" s="2">
        <v>867</v>
      </c>
      <c r="Q2272" s="2" t="s">
        <v>41</v>
      </c>
      <c r="R2272" s="2" t="s">
        <v>2305</v>
      </c>
      <c r="S2272" s="2" t="s">
        <v>2306</v>
      </c>
      <c r="T2272" s="2" t="s">
        <v>219</v>
      </c>
      <c r="U2272" s="57">
        <v>0</v>
      </c>
      <c r="V2272" s="2">
        <v>45936</v>
      </c>
      <c r="W2272" s="2">
        <v>1</v>
      </c>
      <c r="X2272" s="74" t="s">
        <v>422</v>
      </c>
      <c r="Y2272" s="21" t="s">
        <v>4584</v>
      </c>
      <c r="Z2272" s="52">
        <v>18.107223880597019</v>
      </c>
    </row>
    <row r="2273" spans="1:26" x14ac:dyDescent="0.25">
      <c r="A2273" s="70" t="s">
        <v>4583</v>
      </c>
      <c r="B2273" s="2" t="s">
        <v>3759</v>
      </c>
      <c r="C2273" s="19" t="s">
        <v>3533</v>
      </c>
      <c r="D2273" s="2" t="s">
        <v>289</v>
      </c>
      <c r="E2273" s="14">
        <v>20070010</v>
      </c>
      <c r="F2273" s="14" t="s">
        <v>483</v>
      </c>
      <c r="G2273" s="19">
        <v>7</v>
      </c>
      <c r="H2273" s="21">
        <v>21.63</v>
      </c>
      <c r="I2273" s="21">
        <v>771.20999999999992</v>
      </c>
      <c r="J2273" s="58">
        <v>0</v>
      </c>
      <c r="K2273" s="58">
        <v>0</v>
      </c>
      <c r="L2273" s="72">
        <v>0</v>
      </c>
      <c r="M2273" s="73">
        <v>0</v>
      </c>
      <c r="N2273" s="19">
        <v>0</v>
      </c>
      <c r="O2273" s="21">
        <v>0</v>
      </c>
      <c r="P2273" s="2">
        <v>771</v>
      </c>
      <c r="Q2273" s="2" t="s">
        <v>41</v>
      </c>
      <c r="R2273" s="2" t="s">
        <v>3760</v>
      </c>
      <c r="S2273" s="2" t="s">
        <v>3761</v>
      </c>
      <c r="T2273" s="2" t="s">
        <v>141</v>
      </c>
      <c r="U2273" s="57">
        <v>0</v>
      </c>
      <c r="V2273" s="2">
        <v>46076</v>
      </c>
      <c r="W2273" s="2">
        <v>1</v>
      </c>
      <c r="X2273" s="74" t="s">
        <v>422</v>
      </c>
      <c r="Y2273" s="21" t="s">
        <v>4584</v>
      </c>
      <c r="Z2273" s="52">
        <v>12.479126213592233</v>
      </c>
    </row>
    <row r="2274" spans="1:26" x14ac:dyDescent="0.25">
      <c r="A2274" s="70" t="s">
        <v>4583</v>
      </c>
      <c r="B2274" s="2" t="s">
        <v>3762</v>
      </c>
      <c r="C2274" s="19" t="s">
        <v>3533</v>
      </c>
      <c r="D2274" s="2" t="s">
        <v>289</v>
      </c>
      <c r="E2274" s="14">
        <v>20070010</v>
      </c>
      <c r="F2274" s="14" t="s">
        <v>536</v>
      </c>
      <c r="G2274" s="19">
        <v>13</v>
      </c>
      <c r="H2274" s="21">
        <v>27.030000000000005</v>
      </c>
      <c r="I2274" s="21">
        <v>984.98000000000013</v>
      </c>
      <c r="J2274" s="58">
        <v>0</v>
      </c>
      <c r="K2274" s="58">
        <v>0</v>
      </c>
      <c r="L2274" s="72">
        <v>0</v>
      </c>
      <c r="M2274" s="73">
        <v>0</v>
      </c>
      <c r="N2274" s="19">
        <v>0</v>
      </c>
      <c r="O2274" s="21">
        <v>0</v>
      </c>
      <c r="P2274" s="2">
        <v>985</v>
      </c>
      <c r="Q2274" s="2" t="s">
        <v>41</v>
      </c>
      <c r="R2274" s="2" t="s">
        <v>3763</v>
      </c>
      <c r="S2274" s="2" t="s">
        <v>3764</v>
      </c>
      <c r="T2274" s="2" t="s">
        <v>219</v>
      </c>
      <c r="U2274" s="57">
        <v>0</v>
      </c>
      <c r="V2274" s="2">
        <v>46076</v>
      </c>
      <c r="W2274" s="2">
        <v>1</v>
      </c>
      <c r="X2274" s="74" t="s">
        <v>422</v>
      </c>
      <c r="Y2274" s="21" t="s">
        <v>4584</v>
      </c>
      <c r="Z2274" s="52">
        <v>23.686163522012578</v>
      </c>
    </row>
    <row r="2275" spans="1:26" x14ac:dyDescent="0.25">
      <c r="A2275" s="70" t="s">
        <v>4583</v>
      </c>
      <c r="B2275" s="2" t="s">
        <v>3765</v>
      </c>
      <c r="C2275" s="19" t="s">
        <v>3533</v>
      </c>
      <c r="D2275" s="2" t="s">
        <v>289</v>
      </c>
      <c r="E2275" s="14">
        <v>20070010</v>
      </c>
      <c r="F2275" s="14" t="s">
        <v>432</v>
      </c>
      <c r="G2275" s="19">
        <v>7</v>
      </c>
      <c r="H2275" s="21">
        <v>10.309999999999999</v>
      </c>
      <c r="I2275" s="21">
        <v>386.9</v>
      </c>
      <c r="J2275" s="58">
        <v>0</v>
      </c>
      <c r="K2275" s="58">
        <v>0</v>
      </c>
      <c r="L2275" s="72">
        <v>0</v>
      </c>
      <c r="M2275" s="73">
        <v>0</v>
      </c>
      <c r="N2275" s="19">
        <v>0</v>
      </c>
      <c r="O2275" s="21">
        <v>0</v>
      </c>
      <c r="P2275" s="2">
        <v>387</v>
      </c>
      <c r="Q2275" s="2" t="s">
        <v>41</v>
      </c>
      <c r="R2275" s="2" t="s">
        <v>3766</v>
      </c>
      <c r="S2275" s="2" t="s">
        <v>3767</v>
      </c>
      <c r="T2275" s="2" t="s">
        <v>219</v>
      </c>
      <c r="U2275" s="57">
        <v>0</v>
      </c>
      <c r="V2275" s="2">
        <v>46076</v>
      </c>
      <c r="W2275" s="2">
        <v>1</v>
      </c>
      <c r="X2275" s="74" t="s">
        <v>422</v>
      </c>
      <c r="Y2275" s="21" t="s">
        <v>4584</v>
      </c>
      <c r="Z2275" s="52">
        <v>13.134335596508247</v>
      </c>
    </row>
    <row r="2276" spans="1:26" x14ac:dyDescent="0.25">
      <c r="A2276" s="70" t="s">
        <v>4583</v>
      </c>
      <c r="B2276" s="2" t="s">
        <v>3768</v>
      </c>
      <c r="C2276" s="19" t="s">
        <v>3533</v>
      </c>
      <c r="D2276" s="2" t="s">
        <v>289</v>
      </c>
      <c r="E2276" s="14">
        <v>20070010</v>
      </c>
      <c r="F2276" s="14" t="s">
        <v>436</v>
      </c>
      <c r="G2276" s="19">
        <v>14</v>
      </c>
      <c r="H2276" s="21">
        <v>132.57</v>
      </c>
      <c r="I2276" s="21">
        <v>5437.46</v>
      </c>
      <c r="J2276" s="58">
        <v>0</v>
      </c>
      <c r="K2276" s="58">
        <v>0</v>
      </c>
      <c r="L2276" s="72">
        <v>0</v>
      </c>
      <c r="M2276" s="73">
        <v>0</v>
      </c>
      <c r="N2276" s="19">
        <v>0</v>
      </c>
      <c r="O2276" s="21">
        <v>0</v>
      </c>
      <c r="P2276" s="2">
        <v>5437</v>
      </c>
      <c r="Q2276" s="2" t="s">
        <v>41</v>
      </c>
      <c r="R2276" s="2" t="s">
        <v>217</v>
      </c>
      <c r="S2276" s="2" t="s">
        <v>3769</v>
      </c>
      <c r="T2276" s="2" t="s">
        <v>219</v>
      </c>
      <c r="U2276" s="57">
        <v>0</v>
      </c>
      <c r="V2276" s="2">
        <v>46076</v>
      </c>
      <c r="W2276" s="2">
        <v>1</v>
      </c>
      <c r="X2276" s="74" t="s">
        <v>422</v>
      </c>
      <c r="Y2276" s="21" t="s">
        <v>4584</v>
      </c>
      <c r="Z2276" s="52">
        <v>28.711035679263787</v>
      </c>
    </row>
    <row r="2277" spans="1:26" x14ac:dyDescent="0.25">
      <c r="A2277" s="70" t="s">
        <v>4583</v>
      </c>
      <c r="B2277" s="2" t="s">
        <v>3671</v>
      </c>
      <c r="C2277" s="19" t="s">
        <v>3533</v>
      </c>
      <c r="D2277" s="2" t="s">
        <v>3615</v>
      </c>
      <c r="E2277" s="14">
        <v>20070016</v>
      </c>
      <c r="F2277" s="14" t="s">
        <v>44</v>
      </c>
      <c r="G2277" s="19">
        <v>5</v>
      </c>
      <c r="H2277" s="21">
        <v>17.32</v>
      </c>
      <c r="I2277" s="21">
        <v>646.07999999999993</v>
      </c>
      <c r="J2277" s="58">
        <v>0</v>
      </c>
      <c r="K2277" s="58">
        <v>0</v>
      </c>
      <c r="L2277" s="72">
        <v>492.98000000000138</v>
      </c>
      <c r="M2277" s="73">
        <v>0</v>
      </c>
      <c r="N2277" s="19">
        <v>0</v>
      </c>
      <c r="O2277" s="21">
        <v>0</v>
      </c>
      <c r="P2277" s="2">
        <v>153</v>
      </c>
      <c r="Q2277" s="2" t="s">
        <v>41</v>
      </c>
      <c r="R2277" s="2" t="s">
        <v>3672</v>
      </c>
      <c r="S2277" s="2" t="s">
        <v>3673</v>
      </c>
      <c r="T2277" s="2" t="s">
        <v>1744</v>
      </c>
      <c r="U2277" s="57">
        <v>0</v>
      </c>
      <c r="V2277" s="2">
        <v>45843</v>
      </c>
      <c r="W2277" s="2">
        <v>1</v>
      </c>
      <c r="X2277" s="74" t="s">
        <v>422</v>
      </c>
      <c r="Y2277" s="21" t="s">
        <v>4584</v>
      </c>
      <c r="Z2277" s="52">
        <v>9.3256351039260963</v>
      </c>
    </row>
    <row r="2278" spans="1:26" x14ac:dyDescent="0.25">
      <c r="A2278" s="70" t="s">
        <v>4583</v>
      </c>
      <c r="B2278" s="2" t="s">
        <v>3674</v>
      </c>
      <c r="C2278" s="19" t="s">
        <v>3533</v>
      </c>
      <c r="D2278" s="2" t="s">
        <v>3615</v>
      </c>
      <c r="E2278" s="14">
        <v>20070016</v>
      </c>
      <c r="F2278" s="14" t="s">
        <v>617</v>
      </c>
      <c r="G2278" s="19">
        <v>13</v>
      </c>
      <c r="H2278" s="21">
        <v>59.959999999999994</v>
      </c>
      <c r="I2278" s="21">
        <v>2403.31</v>
      </c>
      <c r="J2278" s="58">
        <v>0</v>
      </c>
      <c r="K2278" s="58">
        <v>0</v>
      </c>
      <c r="L2278" s="72">
        <v>0</v>
      </c>
      <c r="M2278" s="73">
        <v>0</v>
      </c>
      <c r="N2278" s="19">
        <v>0</v>
      </c>
      <c r="O2278" s="21">
        <v>0</v>
      </c>
      <c r="P2278" s="2">
        <v>2403</v>
      </c>
      <c r="Q2278" s="2" t="s">
        <v>41</v>
      </c>
      <c r="R2278" s="2" t="s">
        <v>3675</v>
      </c>
      <c r="S2278" s="2" t="s">
        <v>3676</v>
      </c>
      <c r="T2278" s="2" t="s">
        <v>1744</v>
      </c>
      <c r="U2278" s="57">
        <v>0</v>
      </c>
      <c r="V2278" s="2">
        <v>45789</v>
      </c>
      <c r="W2278" s="2">
        <v>1</v>
      </c>
      <c r="X2278" s="74" t="s">
        <v>422</v>
      </c>
      <c r="Y2278" s="21" t="s">
        <v>4584</v>
      </c>
      <c r="Z2278" s="52">
        <v>26.053227151434292</v>
      </c>
    </row>
    <row r="2279" spans="1:26" x14ac:dyDescent="0.25">
      <c r="A2279" s="70" t="s">
        <v>4583</v>
      </c>
      <c r="B2279" s="2" t="s">
        <v>3677</v>
      </c>
      <c r="C2279" s="19" t="s">
        <v>3533</v>
      </c>
      <c r="D2279" s="2" t="s">
        <v>3615</v>
      </c>
      <c r="E2279" s="14">
        <v>20070016</v>
      </c>
      <c r="F2279" s="14" t="s">
        <v>513</v>
      </c>
      <c r="G2279" s="19">
        <v>12</v>
      </c>
      <c r="H2279" s="21">
        <v>193.82</v>
      </c>
      <c r="I2279" s="21">
        <v>7051.26</v>
      </c>
      <c r="J2279" s="58">
        <v>0</v>
      </c>
      <c r="K2279" s="58">
        <v>0</v>
      </c>
      <c r="L2279" s="72">
        <v>0</v>
      </c>
      <c r="M2279" s="73">
        <v>0</v>
      </c>
      <c r="N2279" s="19">
        <v>0</v>
      </c>
      <c r="O2279" s="21">
        <v>0</v>
      </c>
      <c r="P2279" s="2">
        <v>7051</v>
      </c>
      <c r="Q2279" s="2" t="s">
        <v>41</v>
      </c>
      <c r="R2279" s="2" t="s">
        <v>3678</v>
      </c>
      <c r="S2279" s="2" t="s">
        <v>3679</v>
      </c>
      <c r="T2279" s="2" t="s">
        <v>1744</v>
      </c>
      <c r="U2279" s="57">
        <v>0</v>
      </c>
      <c r="V2279" s="2">
        <v>45789</v>
      </c>
      <c r="W2279" s="2">
        <v>1</v>
      </c>
      <c r="X2279" s="74" t="s">
        <v>422</v>
      </c>
      <c r="Y2279" s="21" t="s">
        <v>4584</v>
      </c>
      <c r="Z2279" s="52">
        <v>21.828273655969458</v>
      </c>
    </row>
    <row r="2280" spans="1:26" x14ac:dyDescent="0.25">
      <c r="A2280" s="70" t="s">
        <v>4583</v>
      </c>
      <c r="B2280" s="2" t="s">
        <v>4728</v>
      </c>
      <c r="C2280" s="19" t="s">
        <v>3533</v>
      </c>
      <c r="D2280" s="2" t="s">
        <v>3615</v>
      </c>
      <c r="E2280" s="14">
        <v>20070016</v>
      </c>
      <c r="F2280" s="14" t="s">
        <v>520</v>
      </c>
      <c r="G2280" s="19">
        <v>3</v>
      </c>
      <c r="H2280" s="21">
        <v>17.12</v>
      </c>
      <c r="I2280" s="21">
        <v>622.32999999999993</v>
      </c>
      <c r="J2280" s="58">
        <v>0</v>
      </c>
      <c r="K2280" s="58">
        <v>0</v>
      </c>
      <c r="L2280" s="72">
        <v>0</v>
      </c>
      <c r="M2280" s="73">
        <v>0</v>
      </c>
      <c r="N2280" s="19">
        <v>0</v>
      </c>
      <c r="O2280" s="21">
        <v>0</v>
      </c>
      <c r="P2280" s="2">
        <v>622</v>
      </c>
      <c r="Q2280" s="2" t="s">
        <v>41</v>
      </c>
      <c r="R2280" s="2" t="s">
        <v>4729</v>
      </c>
      <c r="S2280" s="2" t="s">
        <v>4730</v>
      </c>
      <c r="T2280" s="2" t="s">
        <v>1723</v>
      </c>
      <c r="U2280" s="57">
        <v>0</v>
      </c>
      <c r="V2280" s="2">
        <v>46125</v>
      </c>
      <c r="W2280" s="2">
        <v>1</v>
      </c>
      <c r="X2280" s="74" t="s">
        <v>422</v>
      </c>
      <c r="Y2280" s="21" t="s">
        <v>4584</v>
      </c>
      <c r="Z2280" s="52">
        <v>5.4526577102803735</v>
      </c>
    </row>
    <row r="2281" spans="1:26" x14ac:dyDescent="0.25">
      <c r="A2281" s="70" t="s">
        <v>4583</v>
      </c>
      <c r="B2281" s="2" t="s">
        <v>1791</v>
      </c>
      <c r="C2281" s="19" t="s">
        <v>3533</v>
      </c>
      <c r="D2281" s="2" t="s">
        <v>401</v>
      </c>
      <c r="E2281" s="14">
        <v>20070018</v>
      </c>
      <c r="F2281" s="14" t="s">
        <v>44</v>
      </c>
      <c r="G2281" s="19">
        <v>1</v>
      </c>
      <c r="H2281" s="21">
        <v>12.23</v>
      </c>
      <c r="I2281" s="21">
        <v>538.73</v>
      </c>
      <c r="J2281" s="58">
        <v>0</v>
      </c>
      <c r="K2281" s="58">
        <v>0</v>
      </c>
      <c r="L2281" s="72">
        <v>529.43000000000029</v>
      </c>
      <c r="M2281" s="73">
        <v>0</v>
      </c>
      <c r="N2281" s="19">
        <v>0</v>
      </c>
      <c r="O2281" s="21">
        <v>0</v>
      </c>
      <c r="P2281" s="2">
        <v>9</v>
      </c>
      <c r="Q2281" s="2" t="s">
        <v>41</v>
      </c>
      <c r="R2281" s="2" t="s">
        <v>1792</v>
      </c>
      <c r="S2281" s="2" t="s">
        <v>1793</v>
      </c>
      <c r="T2281" s="2" t="s">
        <v>219</v>
      </c>
      <c r="U2281" s="57">
        <v>0</v>
      </c>
      <c r="V2281" s="2">
        <v>45825</v>
      </c>
      <c r="W2281" s="2">
        <v>1</v>
      </c>
      <c r="X2281" s="74" t="s">
        <v>422</v>
      </c>
      <c r="Y2281" s="21" t="s">
        <v>4584</v>
      </c>
      <c r="Z2281" s="52">
        <v>2.202493867538839</v>
      </c>
    </row>
    <row r="2282" spans="1:26" x14ac:dyDescent="0.25">
      <c r="A2282" s="70" t="s">
        <v>4583</v>
      </c>
      <c r="B2282" s="2" t="s">
        <v>2308</v>
      </c>
      <c r="C2282" s="19" t="s">
        <v>3533</v>
      </c>
      <c r="D2282" s="2" t="s">
        <v>401</v>
      </c>
      <c r="E2282" s="14">
        <v>20070018</v>
      </c>
      <c r="F2282" s="14" t="s">
        <v>513</v>
      </c>
      <c r="G2282" s="19">
        <v>13</v>
      </c>
      <c r="H2282" s="21">
        <v>566.21999999999991</v>
      </c>
      <c r="I2282" s="21">
        <v>23532.190000000002</v>
      </c>
      <c r="J2282" s="58">
        <v>0</v>
      </c>
      <c r="K2282" s="58">
        <v>0</v>
      </c>
      <c r="L2282" s="72">
        <v>0</v>
      </c>
      <c r="M2282" s="73">
        <v>0</v>
      </c>
      <c r="N2282" s="19">
        <v>0</v>
      </c>
      <c r="O2282" s="21">
        <v>0</v>
      </c>
      <c r="P2282" s="2">
        <v>23532</v>
      </c>
      <c r="Q2282" s="2" t="s">
        <v>41</v>
      </c>
      <c r="R2282" s="2" t="s">
        <v>2309</v>
      </c>
      <c r="S2282" s="2" t="s">
        <v>2310</v>
      </c>
      <c r="T2282" s="2" t="s">
        <v>141</v>
      </c>
      <c r="U2282" s="57">
        <v>0</v>
      </c>
      <c r="V2282" s="2">
        <v>45936</v>
      </c>
      <c r="W2282" s="2">
        <v>1</v>
      </c>
      <c r="X2282" s="74" t="s">
        <v>422</v>
      </c>
      <c r="Y2282" s="21" t="s">
        <v>4584</v>
      </c>
      <c r="Z2282" s="52">
        <v>27.014099643248215</v>
      </c>
    </row>
    <row r="2283" spans="1:26" x14ac:dyDescent="0.25">
      <c r="A2283" s="70" t="s">
        <v>4583</v>
      </c>
      <c r="B2283" s="2" t="s">
        <v>1794</v>
      </c>
      <c r="C2283" s="19" t="s">
        <v>3533</v>
      </c>
      <c r="D2283" s="2" t="s">
        <v>407</v>
      </c>
      <c r="E2283" s="14">
        <v>20070019</v>
      </c>
      <c r="F2283" s="14" t="s">
        <v>44</v>
      </c>
      <c r="G2283" s="19">
        <v>2</v>
      </c>
      <c r="H2283" s="21">
        <v>7.07</v>
      </c>
      <c r="I2283" s="21">
        <v>274.34999999999997</v>
      </c>
      <c r="J2283" s="58">
        <v>0</v>
      </c>
      <c r="K2283" s="58">
        <v>0</v>
      </c>
      <c r="L2283" s="72">
        <v>247.95999999999731</v>
      </c>
      <c r="M2283" s="73">
        <v>0</v>
      </c>
      <c r="N2283" s="19">
        <v>0</v>
      </c>
      <c r="O2283" s="21">
        <v>0</v>
      </c>
      <c r="P2283" s="2">
        <v>26</v>
      </c>
      <c r="Q2283" s="2" t="s">
        <v>41</v>
      </c>
      <c r="R2283" s="2" t="s">
        <v>1795</v>
      </c>
      <c r="S2283" s="2" t="s">
        <v>1796</v>
      </c>
      <c r="T2283" s="2" t="s">
        <v>166</v>
      </c>
      <c r="U2283" s="57">
        <v>0</v>
      </c>
      <c r="V2283" s="2">
        <v>45895</v>
      </c>
      <c r="W2283" s="2">
        <v>1</v>
      </c>
      <c r="X2283" s="74" t="s">
        <v>422</v>
      </c>
      <c r="Y2283" s="21" t="s">
        <v>4584</v>
      </c>
      <c r="Z2283" s="52">
        <v>3.8804809052333802</v>
      </c>
    </row>
    <row r="2284" spans="1:26" x14ac:dyDescent="0.25">
      <c r="A2284" s="70" t="s">
        <v>4583</v>
      </c>
      <c r="B2284" s="2" t="s">
        <v>1797</v>
      </c>
      <c r="C2284" s="19" t="s">
        <v>3533</v>
      </c>
      <c r="D2284" s="2" t="s">
        <v>407</v>
      </c>
      <c r="E2284" s="14">
        <v>20070019</v>
      </c>
      <c r="F2284" s="14" t="s">
        <v>617</v>
      </c>
      <c r="G2284" s="19">
        <v>7</v>
      </c>
      <c r="H2284" s="21">
        <v>123.9</v>
      </c>
      <c r="I2284" s="21">
        <v>5113.87</v>
      </c>
      <c r="J2284" s="58">
        <v>0</v>
      </c>
      <c r="K2284" s="58">
        <v>0</v>
      </c>
      <c r="L2284" s="72">
        <v>0</v>
      </c>
      <c r="M2284" s="73">
        <v>0</v>
      </c>
      <c r="N2284" s="19">
        <v>0</v>
      </c>
      <c r="O2284" s="21">
        <v>0</v>
      </c>
      <c r="P2284" s="2">
        <v>5114</v>
      </c>
      <c r="Q2284" s="2" t="s">
        <v>41</v>
      </c>
      <c r="R2284" s="2" t="s">
        <v>1798</v>
      </c>
      <c r="S2284" s="2" t="s">
        <v>1799</v>
      </c>
      <c r="T2284" s="2" t="s">
        <v>166</v>
      </c>
      <c r="U2284" s="57">
        <v>0</v>
      </c>
      <c r="V2284" s="2">
        <v>45895</v>
      </c>
      <c r="W2284" s="2">
        <v>1</v>
      </c>
      <c r="X2284" s="74" t="s">
        <v>422</v>
      </c>
      <c r="Y2284" s="21" t="s">
        <v>4584</v>
      </c>
      <c r="Z2284" s="52">
        <v>14.445960451977401</v>
      </c>
    </row>
    <row r="2285" spans="1:26" x14ac:dyDescent="0.25">
      <c r="A2285" s="70" t="s">
        <v>4583</v>
      </c>
      <c r="B2285" s="2" t="s">
        <v>1800</v>
      </c>
      <c r="C2285" s="19" t="s">
        <v>3533</v>
      </c>
      <c r="D2285" s="2" t="s">
        <v>407</v>
      </c>
      <c r="E2285" s="14">
        <v>20070019</v>
      </c>
      <c r="F2285" s="14" t="s">
        <v>513</v>
      </c>
      <c r="G2285" s="19">
        <v>6</v>
      </c>
      <c r="H2285" s="21">
        <v>19.75</v>
      </c>
      <c r="I2285" s="21">
        <v>821.09</v>
      </c>
      <c r="J2285" s="58">
        <v>0</v>
      </c>
      <c r="K2285" s="58">
        <v>0</v>
      </c>
      <c r="L2285" s="72">
        <v>0</v>
      </c>
      <c r="M2285" s="73">
        <v>0</v>
      </c>
      <c r="N2285" s="19">
        <v>0</v>
      </c>
      <c r="O2285" s="21">
        <v>0</v>
      </c>
      <c r="P2285" s="2">
        <v>821</v>
      </c>
      <c r="Q2285" s="2" t="s">
        <v>41</v>
      </c>
      <c r="R2285" s="2" t="s">
        <v>1801</v>
      </c>
      <c r="S2285" s="2" t="s">
        <v>1802</v>
      </c>
      <c r="T2285" s="2" t="s">
        <v>166</v>
      </c>
      <c r="U2285" s="57">
        <v>0</v>
      </c>
      <c r="V2285" s="2">
        <v>45895</v>
      </c>
      <c r="W2285" s="2">
        <v>1</v>
      </c>
      <c r="X2285" s="74" t="s">
        <v>422</v>
      </c>
      <c r="Y2285" s="21" t="s">
        <v>4584</v>
      </c>
      <c r="Z2285" s="52">
        <v>12.472253164556966</v>
      </c>
    </row>
    <row r="2286" spans="1:26" x14ac:dyDescent="0.25">
      <c r="A2286" s="70" t="s">
        <v>4583</v>
      </c>
      <c r="B2286" s="2" t="s">
        <v>1803</v>
      </c>
      <c r="C2286" s="19" t="s">
        <v>3533</v>
      </c>
      <c r="D2286" s="2" t="s">
        <v>407</v>
      </c>
      <c r="E2286" s="14">
        <v>20070019</v>
      </c>
      <c r="F2286" s="14" t="s">
        <v>516</v>
      </c>
      <c r="G2286" s="19">
        <v>13</v>
      </c>
      <c r="H2286" s="21">
        <v>46.8</v>
      </c>
      <c r="I2286" s="21">
        <v>1623.46</v>
      </c>
      <c r="J2286" s="58">
        <v>0</v>
      </c>
      <c r="K2286" s="58">
        <v>0</v>
      </c>
      <c r="L2286" s="72">
        <v>0</v>
      </c>
      <c r="M2286" s="73">
        <v>0</v>
      </c>
      <c r="N2286" s="19">
        <v>0</v>
      </c>
      <c r="O2286" s="21">
        <v>0</v>
      </c>
      <c r="P2286" s="2">
        <v>1623</v>
      </c>
      <c r="Q2286" s="2" t="s">
        <v>41</v>
      </c>
      <c r="R2286" s="2" t="s">
        <v>1804</v>
      </c>
      <c r="S2286" s="2" t="s">
        <v>1805</v>
      </c>
      <c r="T2286" s="2" t="s">
        <v>166</v>
      </c>
      <c r="U2286" s="57">
        <v>0</v>
      </c>
      <c r="V2286" s="2">
        <v>45895</v>
      </c>
      <c r="W2286" s="2">
        <v>1</v>
      </c>
      <c r="X2286" s="74" t="s">
        <v>422</v>
      </c>
      <c r="Y2286" s="21" t="s">
        <v>4584</v>
      </c>
      <c r="Z2286" s="52">
        <v>22.548055555555557</v>
      </c>
    </row>
    <row r="2287" spans="1:26" x14ac:dyDescent="0.25">
      <c r="A2287" s="70" t="s">
        <v>4583</v>
      </c>
      <c r="B2287" s="2" t="s">
        <v>1807</v>
      </c>
      <c r="C2287" s="19" t="s">
        <v>3533</v>
      </c>
      <c r="D2287" s="2" t="s">
        <v>407</v>
      </c>
      <c r="E2287" s="14">
        <v>20070019</v>
      </c>
      <c r="F2287" s="14" t="s">
        <v>523</v>
      </c>
      <c r="G2287" s="19">
        <v>13</v>
      </c>
      <c r="H2287" s="21">
        <v>38.11</v>
      </c>
      <c r="I2287" s="21">
        <v>1607.24</v>
      </c>
      <c r="J2287" s="58">
        <v>0</v>
      </c>
      <c r="K2287" s="58">
        <v>0</v>
      </c>
      <c r="L2287" s="72">
        <v>0</v>
      </c>
      <c r="M2287" s="73">
        <v>0</v>
      </c>
      <c r="N2287" s="19">
        <v>0</v>
      </c>
      <c r="O2287" s="21">
        <v>0</v>
      </c>
      <c r="P2287" s="2">
        <v>1607</v>
      </c>
      <c r="Q2287" s="2" t="s">
        <v>41</v>
      </c>
      <c r="R2287" s="2" t="s">
        <v>1254</v>
      </c>
      <c r="S2287" s="2" t="s">
        <v>1808</v>
      </c>
      <c r="T2287" s="2" t="s">
        <v>1809</v>
      </c>
      <c r="U2287" s="57">
        <v>0</v>
      </c>
      <c r="V2287" s="2">
        <v>45902</v>
      </c>
      <c r="W2287" s="2">
        <v>1</v>
      </c>
      <c r="X2287" s="74" t="s">
        <v>422</v>
      </c>
      <c r="Y2287" s="21" t="s">
        <v>4584</v>
      </c>
      <c r="Z2287" s="52">
        <v>27.412909997376019</v>
      </c>
    </row>
    <row r="2288" spans="1:26" x14ac:dyDescent="0.25">
      <c r="A2288" s="70" t="s">
        <v>4583</v>
      </c>
      <c r="B2288" s="2" t="s">
        <v>2586</v>
      </c>
      <c r="C2288" s="19" t="s">
        <v>3533</v>
      </c>
      <c r="D2288" s="2" t="s">
        <v>407</v>
      </c>
      <c r="E2288" s="14">
        <v>20070019</v>
      </c>
      <c r="F2288" s="14" t="s">
        <v>528</v>
      </c>
      <c r="G2288" s="19">
        <v>7</v>
      </c>
      <c r="H2288" s="21">
        <v>8.2999999999999989</v>
      </c>
      <c r="I2288" s="21">
        <v>618.25</v>
      </c>
      <c r="J2288" s="58">
        <v>0</v>
      </c>
      <c r="K2288" s="58">
        <v>0</v>
      </c>
      <c r="L2288" s="72">
        <v>0</v>
      </c>
      <c r="M2288" s="73">
        <v>0</v>
      </c>
      <c r="N2288" s="19">
        <v>0</v>
      </c>
      <c r="O2288" s="21">
        <v>0</v>
      </c>
      <c r="P2288" s="2">
        <v>618</v>
      </c>
      <c r="Q2288" s="2" t="s">
        <v>41</v>
      </c>
      <c r="R2288" s="2" t="s">
        <v>2587</v>
      </c>
      <c r="S2288" s="2" t="s">
        <v>2588</v>
      </c>
      <c r="T2288" s="2" t="s">
        <v>166</v>
      </c>
      <c r="U2288" s="57">
        <v>0</v>
      </c>
      <c r="V2288" s="2">
        <v>45965</v>
      </c>
      <c r="W2288" s="2">
        <v>1</v>
      </c>
      <c r="X2288" s="74" t="s">
        <v>422</v>
      </c>
      <c r="Y2288" s="21" t="s">
        <v>4584</v>
      </c>
      <c r="Z2288" s="52">
        <v>26.070783132530124</v>
      </c>
    </row>
    <row r="2289" spans="1:26" x14ac:dyDescent="0.25">
      <c r="A2289" s="70" t="s">
        <v>4583</v>
      </c>
      <c r="B2289" s="2" t="s">
        <v>2736</v>
      </c>
      <c r="C2289" s="19" t="s">
        <v>3533</v>
      </c>
      <c r="D2289" s="2" t="s">
        <v>407</v>
      </c>
      <c r="E2289" s="14">
        <v>20070019</v>
      </c>
      <c r="F2289" s="14" t="s">
        <v>482</v>
      </c>
      <c r="G2289" s="19">
        <v>8</v>
      </c>
      <c r="H2289" s="21">
        <v>36.270000000000003</v>
      </c>
      <c r="I2289" s="21">
        <v>1349.12</v>
      </c>
      <c r="J2289" s="58">
        <v>0</v>
      </c>
      <c r="K2289" s="58">
        <v>0</v>
      </c>
      <c r="L2289" s="72">
        <v>0</v>
      </c>
      <c r="M2289" s="73">
        <v>0</v>
      </c>
      <c r="N2289" s="19">
        <v>0</v>
      </c>
      <c r="O2289" s="21">
        <v>0</v>
      </c>
      <c r="P2289" s="2">
        <v>1349</v>
      </c>
      <c r="Q2289" s="2" t="s">
        <v>41</v>
      </c>
      <c r="R2289" s="2" t="s">
        <v>2737</v>
      </c>
      <c r="S2289" s="2" t="s">
        <v>2738</v>
      </c>
      <c r="T2289" s="2" t="s">
        <v>166</v>
      </c>
      <c r="U2289" s="57">
        <v>0</v>
      </c>
      <c r="V2289" s="2">
        <v>45978</v>
      </c>
      <c r="W2289" s="2">
        <v>1</v>
      </c>
      <c r="X2289" s="74" t="s">
        <v>422</v>
      </c>
      <c r="Y2289" s="21" t="s">
        <v>4584</v>
      </c>
      <c r="Z2289" s="52">
        <v>14.878632478632477</v>
      </c>
    </row>
    <row r="2290" spans="1:26" x14ac:dyDescent="0.25">
      <c r="A2290" s="70" t="s">
        <v>4583</v>
      </c>
      <c r="B2290" s="2" t="s">
        <v>3680</v>
      </c>
      <c r="C2290" s="19" t="s">
        <v>3533</v>
      </c>
      <c r="D2290" s="2" t="s">
        <v>411</v>
      </c>
      <c r="E2290" s="14">
        <v>20070020</v>
      </c>
      <c r="F2290" s="14" t="s">
        <v>44</v>
      </c>
      <c r="G2290" s="19">
        <v>4</v>
      </c>
      <c r="H2290" s="21">
        <v>181.85999999999999</v>
      </c>
      <c r="I2290" s="21">
        <v>7608.44</v>
      </c>
      <c r="J2290" s="58">
        <v>0</v>
      </c>
      <c r="K2290" s="58">
        <v>0</v>
      </c>
      <c r="L2290" s="72">
        <v>0</v>
      </c>
      <c r="M2290" s="73">
        <v>0</v>
      </c>
      <c r="N2290" s="19">
        <v>0</v>
      </c>
      <c r="O2290" s="21">
        <v>0</v>
      </c>
      <c r="P2290" s="2">
        <v>7608</v>
      </c>
      <c r="Q2290" s="2" t="s">
        <v>41</v>
      </c>
      <c r="R2290" s="2" t="s">
        <v>1810</v>
      </c>
      <c r="S2290" s="2" t="s">
        <v>3681</v>
      </c>
      <c r="T2290" s="2" t="s">
        <v>219</v>
      </c>
      <c r="U2290" s="57">
        <v>0</v>
      </c>
      <c r="V2290" s="2">
        <v>45908</v>
      </c>
      <c r="W2290" s="2">
        <v>1</v>
      </c>
      <c r="X2290" s="74" t="s">
        <v>422</v>
      </c>
      <c r="Y2290" s="21" t="s">
        <v>4584</v>
      </c>
      <c r="Z2290" s="52">
        <v>8.3673595073133189</v>
      </c>
    </row>
    <row r="2291" spans="1:26" x14ac:dyDescent="0.25">
      <c r="A2291" s="70" t="s">
        <v>4583</v>
      </c>
      <c r="B2291" s="2" t="s">
        <v>4191</v>
      </c>
      <c r="C2291" s="19" t="s">
        <v>3533</v>
      </c>
      <c r="D2291" s="2" t="s">
        <v>411</v>
      </c>
      <c r="E2291" s="14">
        <v>20070020</v>
      </c>
      <c r="F2291" s="14" t="s">
        <v>516</v>
      </c>
      <c r="G2291" s="19">
        <v>7</v>
      </c>
      <c r="H2291" s="21">
        <v>328.21999999999997</v>
      </c>
      <c r="I2291" s="21">
        <v>13823.36</v>
      </c>
      <c r="J2291" s="58">
        <v>0</v>
      </c>
      <c r="K2291" s="58">
        <v>0</v>
      </c>
      <c r="L2291" s="72">
        <v>0</v>
      </c>
      <c r="M2291" s="73">
        <v>0</v>
      </c>
      <c r="N2291" s="19">
        <v>0</v>
      </c>
      <c r="O2291" s="21">
        <v>0</v>
      </c>
      <c r="P2291" s="2">
        <v>13823</v>
      </c>
      <c r="Q2291" s="2" t="s">
        <v>41</v>
      </c>
      <c r="R2291" s="2" t="s">
        <v>4192</v>
      </c>
      <c r="S2291" s="2" t="s">
        <v>4193</v>
      </c>
      <c r="T2291" s="2" t="s">
        <v>4194</v>
      </c>
      <c r="U2291" s="57">
        <v>0</v>
      </c>
      <c r="V2291" s="2">
        <v>46104</v>
      </c>
      <c r="W2291" s="2">
        <v>1</v>
      </c>
      <c r="X2291" s="74" t="s">
        <v>422</v>
      </c>
      <c r="Y2291" s="21" t="s">
        <v>4584</v>
      </c>
      <c r="Z2291" s="52">
        <v>14.74064956431662</v>
      </c>
    </row>
    <row r="2292" spans="1:26" x14ac:dyDescent="0.25">
      <c r="A2292" s="70" t="s">
        <v>4583</v>
      </c>
      <c r="B2292" s="2" t="s">
        <v>3055</v>
      </c>
      <c r="C2292" s="19" t="s">
        <v>3533</v>
      </c>
      <c r="D2292" s="2" t="s">
        <v>2946</v>
      </c>
      <c r="E2292" s="14">
        <v>20070023</v>
      </c>
      <c r="F2292" s="14" t="s">
        <v>44</v>
      </c>
      <c r="G2292" s="19">
        <v>14</v>
      </c>
      <c r="H2292" s="21">
        <v>50.19</v>
      </c>
      <c r="I2292" s="21">
        <v>2035.67</v>
      </c>
      <c r="J2292" s="58">
        <v>0</v>
      </c>
      <c r="K2292" s="58">
        <v>0</v>
      </c>
      <c r="L2292" s="72">
        <v>431.09999999999945</v>
      </c>
      <c r="M2292" s="73">
        <v>0</v>
      </c>
      <c r="N2292" s="19">
        <v>0</v>
      </c>
      <c r="O2292" s="21">
        <v>0</v>
      </c>
      <c r="P2292" s="2">
        <v>1605</v>
      </c>
      <c r="Q2292" s="2" t="s">
        <v>41</v>
      </c>
      <c r="R2292" s="2" t="s">
        <v>3056</v>
      </c>
      <c r="S2292" s="2" t="s">
        <v>3057</v>
      </c>
      <c r="T2292" s="2" t="s">
        <v>141</v>
      </c>
      <c r="U2292" s="57">
        <v>0</v>
      </c>
      <c r="V2292" s="2">
        <v>46006</v>
      </c>
      <c r="W2292" s="2">
        <v>1</v>
      </c>
      <c r="X2292" s="74" t="s">
        <v>422</v>
      </c>
      <c r="Y2292" s="21" t="s">
        <v>4584</v>
      </c>
      <c r="Z2292" s="52">
        <v>28.391492329149237</v>
      </c>
    </row>
    <row r="2293" spans="1:26" x14ac:dyDescent="0.25">
      <c r="A2293" s="70" t="s">
        <v>4583</v>
      </c>
      <c r="B2293" s="2" t="s">
        <v>3317</v>
      </c>
      <c r="C2293" s="19" t="s">
        <v>3533</v>
      </c>
      <c r="D2293" s="2" t="s">
        <v>2946</v>
      </c>
      <c r="E2293" s="14">
        <v>20070023</v>
      </c>
      <c r="F2293" s="14" t="s">
        <v>516</v>
      </c>
      <c r="G2293" s="19">
        <v>7</v>
      </c>
      <c r="H2293" s="21">
        <v>22.29</v>
      </c>
      <c r="I2293" s="21">
        <v>910.87</v>
      </c>
      <c r="J2293" s="58">
        <v>0</v>
      </c>
      <c r="K2293" s="58">
        <v>0</v>
      </c>
      <c r="L2293" s="72">
        <v>0</v>
      </c>
      <c r="M2293" s="73">
        <v>0</v>
      </c>
      <c r="N2293" s="19">
        <v>0</v>
      </c>
      <c r="O2293" s="21">
        <v>0</v>
      </c>
      <c r="P2293" s="2">
        <v>911</v>
      </c>
      <c r="Q2293" s="2" t="s">
        <v>41</v>
      </c>
      <c r="R2293" s="2" t="s">
        <v>2803</v>
      </c>
      <c r="S2293" s="2" t="s">
        <v>3318</v>
      </c>
      <c r="T2293" s="2" t="s">
        <v>219</v>
      </c>
      <c r="U2293" s="57">
        <v>0</v>
      </c>
      <c r="V2293" s="2">
        <v>46034</v>
      </c>
      <c r="W2293" s="2">
        <v>1</v>
      </c>
      <c r="X2293" s="74" t="s">
        <v>422</v>
      </c>
      <c r="Y2293" s="21" t="s">
        <v>4584</v>
      </c>
      <c r="Z2293" s="52">
        <v>14.302579632122029</v>
      </c>
    </row>
    <row r="2294" spans="1:26" x14ac:dyDescent="0.25">
      <c r="A2294" s="70" t="s">
        <v>4583</v>
      </c>
      <c r="B2294" s="2" t="s">
        <v>3879</v>
      </c>
      <c r="C2294" s="19" t="s">
        <v>3533</v>
      </c>
      <c r="D2294" s="2" t="s">
        <v>2946</v>
      </c>
      <c r="E2294" s="14">
        <v>20070023</v>
      </c>
      <c r="F2294" s="14" t="s">
        <v>423</v>
      </c>
      <c r="G2294" s="19">
        <v>7</v>
      </c>
      <c r="H2294" s="21">
        <v>29.349999999999998</v>
      </c>
      <c r="I2294" s="21">
        <v>1293.81</v>
      </c>
      <c r="J2294" s="58">
        <v>0</v>
      </c>
      <c r="K2294" s="58">
        <v>0</v>
      </c>
      <c r="L2294" s="72">
        <v>0</v>
      </c>
      <c r="M2294" s="73">
        <v>0</v>
      </c>
      <c r="N2294" s="19">
        <v>0</v>
      </c>
      <c r="O2294" s="21">
        <v>0</v>
      </c>
      <c r="P2294" s="2">
        <v>1294</v>
      </c>
      <c r="Q2294" s="2" t="s">
        <v>41</v>
      </c>
      <c r="R2294" s="2" t="s">
        <v>72</v>
      </c>
      <c r="S2294" s="2" t="s">
        <v>4005</v>
      </c>
      <c r="T2294" s="2" t="s">
        <v>141</v>
      </c>
      <c r="U2294" s="57">
        <v>0</v>
      </c>
      <c r="V2294" s="2">
        <v>0</v>
      </c>
      <c r="W2294" s="2">
        <v>1</v>
      </c>
      <c r="X2294" s="74" t="s">
        <v>422</v>
      </c>
      <c r="Y2294" s="21" t="s">
        <v>4584</v>
      </c>
      <c r="Z2294" s="52">
        <v>15.428739352640546</v>
      </c>
    </row>
    <row r="2295" spans="1:26" x14ac:dyDescent="0.25">
      <c r="A2295" s="70" t="s">
        <v>4583</v>
      </c>
      <c r="B2295" s="2" t="s">
        <v>4006</v>
      </c>
      <c r="C2295" s="19" t="s">
        <v>3533</v>
      </c>
      <c r="D2295" s="2" t="s">
        <v>2946</v>
      </c>
      <c r="E2295" s="14">
        <v>20070023</v>
      </c>
      <c r="F2295" s="14" t="s">
        <v>566</v>
      </c>
      <c r="G2295" s="19">
        <v>3</v>
      </c>
      <c r="H2295" s="21">
        <v>6.7899999999999991</v>
      </c>
      <c r="I2295" s="21">
        <v>234.85999999999999</v>
      </c>
      <c r="J2295" s="58">
        <v>0</v>
      </c>
      <c r="K2295" s="58">
        <v>0</v>
      </c>
      <c r="L2295" s="72">
        <v>0</v>
      </c>
      <c r="M2295" s="73">
        <v>0</v>
      </c>
      <c r="N2295" s="19">
        <v>0</v>
      </c>
      <c r="O2295" s="21">
        <v>0</v>
      </c>
      <c r="P2295" s="2">
        <v>235</v>
      </c>
      <c r="Q2295" s="2" t="s">
        <v>41</v>
      </c>
      <c r="R2295" s="2" t="s">
        <v>4007</v>
      </c>
      <c r="S2295" s="2" t="s">
        <v>4008</v>
      </c>
      <c r="T2295" s="2" t="s">
        <v>219</v>
      </c>
      <c r="U2295" s="57">
        <v>0</v>
      </c>
      <c r="V2295" s="2">
        <v>0</v>
      </c>
      <c r="W2295" s="2">
        <v>1</v>
      </c>
      <c r="X2295" s="74" t="s">
        <v>422</v>
      </c>
      <c r="Y2295" s="21" t="s">
        <v>4584</v>
      </c>
      <c r="Z2295" s="52">
        <v>5.1883652430044194</v>
      </c>
    </row>
    <row r="2296" spans="1:26" x14ac:dyDescent="0.25">
      <c r="A2296" s="70" t="s">
        <v>4583</v>
      </c>
      <c r="B2296" s="2" t="s">
        <v>3880</v>
      </c>
      <c r="C2296" s="19" t="s">
        <v>3533</v>
      </c>
      <c r="D2296" s="2" t="s">
        <v>2946</v>
      </c>
      <c r="E2296" s="14">
        <v>20070023</v>
      </c>
      <c r="F2296" s="14" t="s">
        <v>523</v>
      </c>
      <c r="G2296" s="19">
        <v>5</v>
      </c>
      <c r="H2296" s="21">
        <v>9.379999999999999</v>
      </c>
      <c r="I2296" s="21">
        <v>374.94</v>
      </c>
      <c r="J2296" s="58">
        <v>0</v>
      </c>
      <c r="K2296" s="58">
        <v>0</v>
      </c>
      <c r="L2296" s="72">
        <v>0</v>
      </c>
      <c r="M2296" s="73">
        <v>0</v>
      </c>
      <c r="N2296" s="19">
        <v>0</v>
      </c>
      <c r="O2296" s="21">
        <v>0</v>
      </c>
      <c r="P2296" s="2">
        <v>375</v>
      </c>
      <c r="Q2296" s="2" t="s">
        <v>41</v>
      </c>
      <c r="R2296" s="2" t="s">
        <v>4009</v>
      </c>
      <c r="S2296" s="2" t="s">
        <v>4010</v>
      </c>
      <c r="T2296" s="2" t="s">
        <v>219</v>
      </c>
      <c r="U2296" s="57">
        <v>0</v>
      </c>
      <c r="V2296" s="2">
        <v>0</v>
      </c>
      <c r="W2296" s="2">
        <v>1</v>
      </c>
      <c r="X2296" s="74" t="s">
        <v>422</v>
      </c>
      <c r="Y2296" s="21" t="s">
        <v>4584</v>
      </c>
      <c r="Z2296" s="52">
        <v>9.9930703624733486</v>
      </c>
    </row>
    <row r="2297" spans="1:26" x14ac:dyDescent="0.25">
      <c r="A2297" s="70" t="s">
        <v>4583</v>
      </c>
      <c r="B2297" s="2" t="s">
        <v>4195</v>
      </c>
      <c r="C2297" s="19" t="s">
        <v>3533</v>
      </c>
      <c r="D2297" s="2" t="s">
        <v>2946</v>
      </c>
      <c r="E2297" s="14">
        <v>20070023</v>
      </c>
      <c r="F2297" s="14" t="s">
        <v>476</v>
      </c>
      <c r="G2297" s="19">
        <v>11</v>
      </c>
      <c r="H2297" s="21">
        <v>35.58</v>
      </c>
      <c r="I2297" s="21">
        <v>1398.0800000000002</v>
      </c>
      <c r="J2297" s="58">
        <v>0</v>
      </c>
      <c r="K2297" s="58">
        <v>0</v>
      </c>
      <c r="L2297" s="72">
        <v>0</v>
      </c>
      <c r="M2297" s="73">
        <v>0</v>
      </c>
      <c r="N2297" s="19">
        <v>0</v>
      </c>
      <c r="O2297" s="21">
        <v>0</v>
      </c>
      <c r="P2297" s="2">
        <v>1398</v>
      </c>
      <c r="Q2297" s="2" t="s">
        <v>41</v>
      </c>
      <c r="R2297" s="2" t="s">
        <v>1057</v>
      </c>
      <c r="S2297" s="2" t="s">
        <v>4196</v>
      </c>
      <c r="T2297" s="2" t="s">
        <v>219</v>
      </c>
      <c r="U2297" s="57">
        <v>0</v>
      </c>
      <c r="V2297" s="2">
        <v>46104</v>
      </c>
      <c r="W2297" s="2">
        <v>1</v>
      </c>
      <c r="X2297" s="74" t="s">
        <v>422</v>
      </c>
      <c r="Y2297" s="21" t="s">
        <v>4584</v>
      </c>
      <c r="Z2297" s="52">
        <v>21.611691961776284</v>
      </c>
    </row>
    <row r="2298" spans="1:26" x14ac:dyDescent="0.25">
      <c r="A2298" s="70" t="s">
        <v>4583</v>
      </c>
      <c r="B2298" s="2" t="s">
        <v>4011</v>
      </c>
      <c r="C2298" s="19" t="s">
        <v>3533</v>
      </c>
      <c r="D2298" s="2" t="s">
        <v>3904</v>
      </c>
      <c r="E2298" s="14">
        <v>20070024</v>
      </c>
      <c r="F2298" s="14" t="s">
        <v>44</v>
      </c>
      <c r="G2298" s="19">
        <v>13</v>
      </c>
      <c r="H2298" s="21">
        <v>564.13999999999987</v>
      </c>
      <c r="I2298" s="21">
        <v>26031.95</v>
      </c>
      <c r="J2298" s="58">
        <v>0</v>
      </c>
      <c r="K2298" s="58">
        <v>0</v>
      </c>
      <c r="L2298" s="72">
        <v>8195.8099999999977</v>
      </c>
      <c r="M2298" s="73">
        <v>0</v>
      </c>
      <c r="N2298" s="19">
        <v>0</v>
      </c>
      <c r="O2298" s="21">
        <v>0</v>
      </c>
      <c r="P2298" s="2">
        <v>17836</v>
      </c>
      <c r="Q2298" s="2" t="s">
        <v>41</v>
      </c>
      <c r="R2298" s="2" t="s">
        <v>4012</v>
      </c>
      <c r="S2298" s="2" t="s">
        <v>4013</v>
      </c>
      <c r="T2298" s="2" t="s">
        <v>222</v>
      </c>
      <c r="U2298" s="57">
        <v>0</v>
      </c>
      <c r="V2298" s="2">
        <v>0</v>
      </c>
      <c r="W2298" s="2">
        <v>1</v>
      </c>
      <c r="X2298" s="74" t="s">
        <v>422</v>
      </c>
      <c r="Y2298" s="21" t="s">
        <v>4584</v>
      </c>
      <c r="Z2298" s="52">
        <v>29.99391551742476</v>
      </c>
    </row>
    <row r="2299" spans="1:26" x14ac:dyDescent="0.25">
      <c r="A2299" s="70" t="s">
        <v>4583</v>
      </c>
      <c r="B2299" s="2" t="s">
        <v>4197</v>
      </c>
      <c r="C2299" s="19" t="s">
        <v>3533</v>
      </c>
      <c r="D2299" s="2" t="s">
        <v>3904</v>
      </c>
      <c r="E2299" s="14">
        <v>20070024</v>
      </c>
      <c r="F2299" s="14" t="s">
        <v>617</v>
      </c>
      <c r="G2299" s="19">
        <v>7</v>
      </c>
      <c r="H2299" s="21">
        <v>24.45</v>
      </c>
      <c r="I2299" s="21">
        <v>1223.5200000000002</v>
      </c>
      <c r="J2299" s="58">
        <v>0</v>
      </c>
      <c r="K2299" s="58">
        <v>0</v>
      </c>
      <c r="L2299" s="72">
        <v>0</v>
      </c>
      <c r="M2299" s="73">
        <v>0</v>
      </c>
      <c r="N2299" s="19">
        <v>0</v>
      </c>
      <c r="O2299" s="21">
        <v>0</v>
      </c>
      <c r="P2299" s="2">
        <v>1224</v>
      </c>
      <c r="Q2299" s="2" t="s">
        <v>41</v>
      </c>
      <c r="R2299" s="2" t="s">
        <v>4198</v>
      </c>
      <c r="S2299" s="2" t="s">
        <v>4199</v>
      </c>
      <c r="T2299" s="2" t="s">
        <v>4200</v>
      </c>
      <c r="U2299" s="57">
        <v>0</v>
      </c>
      <c r="V2299" s="2">
        <v>46104</v>
      </c>
      <c r="W2299" s="2">
        <v>1</v>
      </c>
      <c r="X2299" s="74" t="s">
        <v>422</v>
      </c>
      <c r="Y2299" s="21" t="s">
        <v>4584</v>
      </c>
      <c r="Z2299" s="52">
        <v>17.514601226993872</v>
      </c>
    </row>
    <row r="2300" spans="1:26" x14ac:dyDescent="0.25">
      <c r="A2300" s="70" t="s">
        <v>4583</v>
      </c>
      <c r="B2300" s="2" t="s">
        <v>4201</v>
      </c>
      <c r="C2300" s="19" t="s">
        <v>3533</v>
      </c>
      <c r="D2300" s="2" t="s">
        <v>3904</v>
      </c>
      <c r="E2300" s="14">
        <v>20070024</v>
      </c>
      <c r="F2300" s="14" t="s">
        <v>513</v>
      </c>
      <c r="G2300" s="19">
        <v>7</v>
      </c>
      <c r="H2300" s="21">
        <v>20.94</v>
      </c>
      <c r="I2300" s="21">
        <v>961.84999999999991</v>
      </c>
      <c r="J2300" s="58">
        <v>0</v>
      </c>
      <c r="K2300" s="58">
        <v>0</v>
      </c>
      <c r="L2300" s="72">
        <v>0</v>
      </c>
      <c r="M2300" s="73">
        <v>0</v>
      </c>
      <c r="N2300" s="19">
        <v>0</v>
      </c>
      <c r="O2300" s="21">
        <v>0</v>
      </c>
      <c r="P2300" s="2">
        <v>962</v>
      </c>
      <c r="Q2300" s="2" t="s">
        <v>41</v>
      </c>
      <c r="R2300" s="2" t="s">
        <v>576</v>
      </c>
      <c r="S2300" s="2" t="s">
        <v>4202</v>
      </c>
      <c r="T2300" s="2" t="s">
        <v>60</v>
      </c>
      <c r="U2300" s="57">
        <v>0</v>
      </c>
      <c r="V2300" s="2">
        <v>46104</v>
      </c>
      <c r="W2300" s="2">
        <v>1</v>
      </c>
      <c r="X2300" s="74" t="s">
        <v>422</v>
      </c>
      <c r="Y2300" s="21" t="s">
        <v>4584</v>
      </c>
      <c r="Z2300" s="52">
        <v>16.076766953199616</v>
      </c>
    </row>
    <row r="2301" spans="1:26" x14ac:dyDescent="0.25">
      <c r="A2301" s="70" t="s">
        <v>4583</v>
      </c>
      <c r="B2301" s="2" t="s">
        <v>4203</v>
      </c>
      <c r="C2301" s="19" t="s">
        <v>3533</v>
      </c>
      <c r="D2301" s="2" t="s">
        <v>3904</v>
      </c>
      <c r="E2301" s="14">
        <v>20070024</v>
      </c>
      <c r="F2301" s="14" t="s">
        <v>516</v>
      </c>
      <c r="G2301" s="19">
        <v>12</v>
      </c>
      <c r="H2301" s="21">
        <v>23.319999999999997</v>
      </c>
      <c r="I2301" s="21">
        <v>940.18</v>
      </c>
      <c r="J2301" s="58">
        <v>0</v>
      </c>
      <c r="K2301" s="58">
        <v>0</v>
      </c>
      <c r="L2301" s="72">
        <v>0</v>
      </c>
      <c r="M2301" s="73">
        <v>0</v>
      </c>
      <c r="N2301" s="19">
        <v>0</v>
      </c>
      <c r="O2301" s="21">
        <v>0</v>
      </c>
      <c r="P2301" s="2">
        <v>940</v>
      </c>
      <c r="Q2301" s="2" t="s">
        <v>41</v>
      </c>
      <c r="R2301" s="2" t="s">
        <v>4204</v>
      </c>
      <c r="S2301" s="2" t="s">
        <v>4205</v>
      </c>
      <c r="T2301" s="2" t="s">
        <v>222</v>
      </c>
      <c r="U2301" s="57">
        <v>0</v>
      </c>
      <c r="V2301" s="2">
        <v>46104</v>
      </c>
      <c r="W2301" s="2">
        <v>1</v>
      </c>
      <c r="X2301" s="74" t="s">
        <v>422</v>
      </c>
      <c r="Y2301" s="21" t="s">
        <v>4584</v>
      </c>
      <c r="Z2301" s="52">
        <v>24.18987993138937</v>
      </c>
    </row>
    <row r="2302" spans="1:26" x14ac:dyDescent="0.25">
      <c r="A2302" s="70" t="s">
        <v>4583</v>
      </c>
      <c r="B2302" s="2" t="s">
        <v>4333</v>
      </c>
      <c r="C2302" s="19" t="s">
        <v>3533</v>
      </c>
      <c r="D2302" s="2" t="s">
        <v>3904</v>
      </c>
      <c r="E2302" s="14">
        <v>20070024</v>
      </c>
      <c r="F2302" s="14" t="s">
        <v>423</v>
      </c>
      <c r="G2302" s="19">
        <v>7</v>
      </c>
      <c r="H2302" s="21">
        <v>7.8900000000000006</v>
      </c>
      <c r="I2302" s="21">
        <v>287.03000000000003</v>
      </c>
      <c r="J2302" s="58">
        <v>0</v>
      </c>
      <c r="K2302" s="58">
        <v>0</v>
      </c>
      <c r="L2302" s="72">
        <v>0</v>
      </c>
      <c r="M2302" s="73">
        <v>0</v>
      </c>
      <c r="N2302" s="19">
        <v>0</v>
      </c>
      <c r="O2302" s="21">
        <v>0</v>
      </c>
      <c r="P2302" s="2">
        <v>287</v>
      </c>
      <c r="Q2302" s="2" t="s">
        <v>41</v>
      </c>
      <c r="R2302" s="2" t="s">
        <v>4731</v>
      </c>
      <c r="S2302" s="2" t="s">
        <v>4732</v>
      </c>
      <c r="T2302" s="2" t="s">
        <v>4200</v>
      </c>
      <c r="U2302" s="57">
        <v>0</v>
      </c>
      <c r="V2302" s="2">
        <v>46125</v>
      </c>
      <c r="W2302" s="2">
        <v>1</v>
      </c>
      <c r="X2302" s="74" t="s">
        <v>422</v>
      </c>
      <c r="Y2302" s="21" t="s">
        <v>4584</v>
      </c>
      <c r="Z2302" s="52">
        <v>12.732636248415718</v>
      </c>
    </row>
    <row r="2303" spans="1:26" x14ac:dyDescent="0.25">
      <c r="A2303" s="70" t="s">
        <v>4583</v>
      </c>
      <c r="B2303" s="2" t="s">
        <v>4334</v>
      </c>
      <c r="C2303" s="19" t="s">
        <v>3533</v>
      </c>
      <c r="D2303" s="2" t="s">
        <v>3904</v>
      </c>
      <c r="E2303" s="14">
        <v>20070024</v>
      </c>
      <c r="F2303" s="14" t="s">
        <v>520</v>
      </c>
      <c r="G2303" s="19">
        <v>14</v>
      </c>
      <c r="H2303" s="21">
        <v>51.839999999999996</v>
      </c>
      <c r="I2303" s="21">
        <v>2529.6099999999997</v>
      </c>
      <c r="J2303" s="58">
        <v>0</v>
      </c>
      <c r="K2303" s="58">
        <v>0</v>
      </c>
      <c r="L2303" s="72">
        <v>0</v>
      </c>
      <c r="M2303" s="73">
        <v>0</v>
      </c>
      <c r="N2303" s="19">
        <v>0</v>
      </c>
      <c r="O2303" s="21">
        <v>0</v>
      </c>
      <c r="P2303" s="2">
        <v>2530</v>
      </c>
      <c r="Q2303" s="2" t="s">
        <v>41</v>
      </c>
      <c r="R2303" s="2" t="s">
        <v>4335</v>
      </c>
      <c r="S2303" s="2" t="s">
        <v>4336</v>
      </c>
      <c r="T2303" s="2" t="s">
        <v>222</v>
      </c>
      <c r="U2303" s="57">
        <v>0</v>
      </c>
      <c r="V2303" s="2">
        <v>46111</v>
      </c>
      <c r="W2303" s="2">
        <v>1</v>
      </c>
      <c r="X2303" s="74" t="s">
        <v>422</v>
      </c>
      <c r="Y2303" s="21" t="s">
        <v>4584</v>
      </c>
      <c r="Z2303" s="52">
        <v>34.157542438271605</v>
      </c>
    </row>
    <row r="2304" spans="1:26" x14ac:dyDescent="0.25">
      <c r="A2304" s="70" t="s">
        <v>4583</v>
      </c>
      <c r="B2304" s="2" t="s">
        <v>4337</v>
      </c>
      <c r="C2304" s="19" t="s">
        <v>3533</v>
      </c>
      <c r="D2304" s="2" t="s">
        <v>3904</v>
      </c>
      <c r="E2304" s="14">
        <v>20070024</v>
      </c>
      <c r="F2304" s="14" t="s">
        <v>566</v>
      </c>
      <c r="G2304" s="19">
        <v>14</v>
      </c>
      <c r="H2304" s="21">
        <v>57.04</v>
      </c>
      <c r="I2304" s="21">
        <v>2026.8899999999999</v>
      </c>
      <c r="J2304" s="58">
        <v>0</v>
      </c>
      <c r="K2304" s="58">
        <v>0</v>
      </c>
      <c r="L2304" s="72">
        <v>0</v>
      </c>
      <c r="M2304" s="73">
        <v>0</v>
      </c>
      <c r="N2304" s="19">
        <v>0</v>
      </c>
      <c r="O2304" s="21">
        <v>0</v>
      </c>
      <c r="P2304" s="2">
        <v>2027</v>
      </c>
      <c r="Q2304" s="2" t="s">
        <v>41</v>
      </c>
      <c r="R2304" s="2" t="s">
        <v>4338</v>
      </c>
      <c r="S2304" s="2" t="s">
        <v>4339</v>
      </c>
      <c r="T2304" s="2" t="s">
        <v>4200</v>
      </c>
      <c r="U2304" s="57">
        <v>0</v>
      </c>
      <c r="V2304" s="2">
        <v>46111</v>
      </c>
      <c r="W2304" s="2">
        <v>1</v>
      </c>
      <c r="X2304" s="74" t="s">
        <v>422</v>
      </c>
      <c r="Y2304" s="21" t="s">
        <v>4584</v>
      </c>
      <c r="Z2304" s="52">
        <v>24.874176016830297</v>
      </c>
    </row>
    <row r="2305" spans="1:26" x14ac:dyDescent="0.25">
      <c r="A2305" s="70" t="s">
        <v>4583</v>
      </c>
      <c r="B2305" s="2" t="s">
        <v>4340</v>
      </c>
      <c r="C2305" s="19" t="s">
        <v>3533</v>
      </c>
      <c r="D2305" s="2" t="s">
        <v>3904</v>
      </c>
      <c r="E2305" s="14">
        <v>20070024</v>
      </c>
      <c r="F2305" s="14" t="s">
        <v>523</v>
      </c>
      <c r="G2305" s="19">
        <v>11</v>
      </c>
      <c r="H2305" s="21">
        <v>112.18</v>
      </c>
      <c r="I2305" s="21">
        <v>7926.82</v>
      </c>
      <c r="J2305" s="58">
        <v>0</v>
      </c>
      <c r="K2305" s="58">
        <v>0</v>
      </c>
      <c r="L2305" s="72">
        <v>0</v>
      </c>
      <c r="M2305" s="73">
        <v>0</v>
      </c>
      <c r="N2305" s="19">
        <v>0</v>
      </c>
      <c r="O2305" s="21">
        <v>0</v>
      </c>
      <c r="P2305" s="2">
        <v>7927</v>
      </c>
      <c r="Q2305" s="2" t="s">
        <v>41</v>
      </c>
      <c r="R2305" s="2" t="s">
        <v>4341</v>
      </c>
      <c r="S2305" s="2" t="s">
        <v>4342</v>
      </c>
      <c r="T2305" s="2" t="s">
        <v>4200</v>
      </c>
      <c r="U2305" s="57">
        <v>0</v>
      </c>
      <c r="V2305" s="2">
        <v>46111</v>
      </c>
      <c r="W2305" s="2">
        <v>1</v>
      </c>
      <c r="X2305" s="74" t="s">
        <v>422</v>
      </c>
      <c r="Y2305" s="21" t="s">
        <v>4584</v>
      </c>
      <c r="Z2305" s="52">
        <v>38.863888393653056</v>
      </c>
    </row>
    <row r="2306" spans="1:26" x14ac:dyDescent="0.25">
      <c r="A2306" s="70" t="s">
        <v>4583</v>
      </c>
      <c r="B2306" s="2" t="s">
        <v>4508</v>
      </c>
      <c r="C2306" s="19" t="s">
        <v>3533</v>
      </c>
      <c r="D2306" s="2" t="s">
        <v>3904</v>
      </c>
      <c r="E2306" s="14">
        <v>20070024</v>
      </c>
      <c r="F2306" s="14" t="s">
        <v>427</v>
      </c>
      <c r="G2306" s="19">
        <v>7</v>
      </c>
      <c r="H2306" s="21">
        <v>23.729999999999997</v>
      </c>
      <c r="I2306" s="21">
        <v>875.81</v>
      </c>
      <c r="J2306" s="58">
        <v>0</v>
      </c>
      <c r="K2306" s="58">
        <v>0</v>
      </c>
      <c r="L2306" s="72">
        <v>0</v>
      </c>
      <c r="M2306" s="73">
        <v>0</v>
      </c>
      <c r="N2306" s="19">
        <v>0</v>
      </c>
      <c r="O2306" s="21">
        <v>0</v>
      </c>
      <c r="P2306" s="2">
        <v>876</v>
      </c>
      <c r="Q2306" s="2" t="s">
        <v>41</v>
      </c>
      <c r="R2306" s="2" t="s">
        <v>4509</v>
      </c>
      <c r="S2306" s="2" t="s">
        <v>4510</v>
      </c>
      <c r="T2306" s="2" t="s">
        <v>4200</v>
      </c>
      <c r="U2306" s="57">
        <v>0</v>
      </c>
      <c r="V2306" s="2">
        <v>46116</v>
      </c>
      <c r="W2306" s="2">
        <v>1</v>
      </c>
      <c r="X2306" s="74" t="s">
        <v>422</v>
      </c>
      <c r="Y2306" s="21" t="s">
        <v>4584</v>
      </c>
      <c r="Z2306" s="52">
        <v>12.917551622418882</v>
      </c>
    </row>
    <row r="2307" spans="1:26" x14ac:dyDescent="0.25">
      <c r="A2307" s="70" t="s">
        <v>4583</v>
      </c>
      <c r="B2307" s="2" t="s">
        <v>4343</v>
      </c>
      <c r="C2307" s="19" t="s">
        <v>3533</v>
      </c>
      <c r="D2307" s="2" t="s">
        <v>3904</v>
      </c>
      <c r="E2307" s="14">
        <v>20070024</v>
      </c>
      <c r="F2307" s="14" t="s">
        <v>528</v>
      </c>
      <c r="G2307" s="19">
        <v>11</v>
      </c>
      <c r="H2307" s="21">
        <v>27.09</v>
      </c>
      <c r="I2307" s="21">
        <v>1964.38</v>
      </c>
      <c r="J2307" s="58">
        <v>0</v>
      </c>
      <c r="K2307" s="58">
        <v>0</v>
      </c>
      <c r="L2307" s="72">
        <v>0</v>
      </c>
      <c r="M2307" s="73">
        <v>0</v>
      </c>
      <c r="N2307" s="19">
        <v>0</v>
      </c>
      <c r="O2307" s="21">
        <v>0</v>
      </c>
      <c r="P2307" s="2">
        <v>1964</v>
      </c>
      <c r="Q2307" s="2" t="s">
        <v>41</v>
      </c>
      <c r="R2307" s="2" t="s">
        <v>4344</v>
      </c>
      <c r="S2307" s="2" t="s">
        <v>4345</v>
      </c>
      <c r="T2307" s="2" t="s">
        <v>60</v>
      </c>
      <c r="U2307" s="57">
        <v>0</v>
      </c>
      <c r="V2307" s="2">
        <v>46111</v>
      </c>
      <c r="W2307" s="2">
        <v>1</v>
      </c>
      <c r="X2307" s="74" t="s">
        <v>422</v>
      </c>
      <c r="Y2307" s="21" t="s">
        <v>4584</v>
      </c>
      <c r="Z2307" s="52">
        <v>39.88220745662607</v>
      </c>
    </row>
    <row r="2308" spans="1:26" x14ac:dyDescent="0.25">
      <c r="A2308" s="70" t="s">
        <v>4583</v>
      </c>
      <c r="B2308" s="2" t="s">
        <v>4733</v>
      </c>
      <c r="C2308" s="19" t="s">
        <v>3533</v>
      </c>
      <c r="D2308" s="2" t="s">
        <v>3904</v>
      </c>
      <c r="E2308" s="14">
        <v>20070024</v>
      </c>
      <c r="F2308" s="14" t="s">
        <v>482</v>
      </c>
      <c r="G2308" s="19">
        <v>1</v>
      </c>
      <c r="H2308" s="21">
        <v>7.08</v>
      </c>
      <c r="I2308" s="21">
        <v>309.75</v>
      </c>
      <c r="J2308" s="58">
        <v>0</v>
      </c>
      <c r="K2308" s="58">
        <v>0</v>
      </c>
      <c r="L2308" s="72">
        <v>0</v>
      </c>
      <c r="M2308" s="73">
        <v>0</v>
      </c>
      <c r="N2308" s="19">
        <v>0</v>
      </c>
      <c r="O2308" s="21">
        <v>0</v>
      </c>
      <c r="P2308" s="2">
        <v>310</v>
      </c>
      <c r="Q2308" s="2" t="s">
        <v>41</v>
      </c>
      <c r="R2308" s="2" t="s">
        <v>4734</v>
      </c>
      <c r="S2308" s="2" t="s">
        <v>4735</v>
      </c>
      <c r="T2308" s="2" t="s">
        <v>222</v>
      </c>
      <c r="U2308" s="57">
        <v>0</v>
      </c>
      <c r="V2308" s="2">
        <v>46125</v>
      </c>
      <c r="W2308" s="2">
        <v>1</v>
      </c>
      <c r="X2308" s="74" t="s">
        <v>422</v>
      </c>
      <c r="Y2308" s="21" t="s">
        <v>4584</v>
      </c>
      <c r="Z2308" s="52">
        <v>2.1875</v>
      </c>
    </row>
    <row r="2309" spans="1:26" x14ac:dyDescent="0.25">
      <c r="A2309" s="70" t="s">
        <v>4583</v>
      </c>
      <c r="B2309" s="2" t="s">
        <v>4346</v>
      </c>
      <c r="C2309" s="19" t="s">
        <v>3533</v>
      </c>
      <c r="D2309" s="2" t="s">
        <v>4234</v>
      </c>
      <c r="E2309" s="14">
        <v>20070025</v>
      </c>
      <c r="F2309" s="14" t="s">
        <v>44</v>
      </c>
      <c r="G2309" s="19">
        <v>12</v>
      </c>
      <c r="H2309" s="21">
        <v>515.71</v>
      </c>
      <c r="I2309" s="21">
        <v>23697.439999999999</v>
      </c>
      <c r="J2309" s="58">
        <v>0</v>
      </c>
      <c r="K2309" s="58">
        <v>0</v>
      </c>
      <c r="L2309" s="72">
        <v>0</v>
      </c>
      <c r="M2309" s="73">
        <v>0</v>
      </c>
      <c r="N2309" s="19">
        <v>0</v>
      </c>
      <c r="O2309" s="21">
        <v>0</v>
      </c>
      <c r="P2309" s="2">
        <v>23697</v>
      </c>
      <c r="Q2309" s="2" t="s">
        <v>41</v>
      </c>
      <c r="R2309" s="2" t="s">
        <v>4347</v>
      </c>
      <c r="S2309" s="2" t="s">
        <v>4348</v>
      </c>
      <c r="T2309" s="2" t="s">
        <v>4349</v>
      </c>
      <c r="U2309" s="57">
        <v>0</v>
      </c>
      <c r="V2309" s="2">
        <v>46111</v>
      </c>
      <c r="W2309" s="2">
        <v>1</v>
      </c>
      <c r="X2309" s="74" t="s">
        <v>422</v>
      </c>
      <c r="Y2309" s="21" t="s">
        <v>4584</v>
      </c>
      <c r="Z2309" s="52">
        <v>27.57065792790522</v>
      </c>
    </row>
    <row r="2310" spans="1:26" x14ac:dyDescent="0.25">
      <c r="A2310" s="70" t="s">
        <v>4583</v>
      </c>
      <c r="B2310" s="2" t="s">
        <v>4350</v>
      </c>
      <c r="C2310" s="19" t="s">
        <v>3533</v>
      </c>
      <c r="D2310" s="2" t="s">
        <v>4134</v>
      </c>
      <c r="E2310" s="14">
        <v>20070026</v>
      </c>
      <c r="F2310" s="14" t="s">
        <v>617</v>
      </c>
      <c r="G2310" s="19">
        <v>12</v>
      </c>
      <c r="H2310" s="21">
        <v>31.650000000000002</v>
      </c>
      <c r="I2310" s="21">
        <v>1270.3400000000001</v>
      </c>
      <c r="J2310" s="58">
        <v>0</v>
      </c>
      <c r="K2310" s="58">
        <v>0</v>
      </c>
      <c r="L2310" s="72">
        <v>0</v>
      </c>
      <c r="M2310" s="73">
        <v>0</v>
      </c>
      <c r="N2310" s="19">
        <v>0</v>
      </c>
      <c r="O2310" s="21">
        <v>0</v>
      </c>
      <c r="P2310" s="2">
        <v>1270</v>
      </c>
      <c r="Q2310" s="2" t="s">
        <v>41</v>
      </c>
      <c r="R2310" s="2" t="s">
        <v>4351</v>
      </c>
      <c r="S2310" s="2" t="s">
        <v>4352</v>
      </c>
      <c r="T2310" s="2" t="s">
        <v>4353</v>
      </c>
      <c r="U2310" s="57">
        <v>0</v>
      </c>
      <c r="V2310" s="2">
        <v>46111</v>
      </c>
      <c r="W2310" s="2">
        <v>1</v>
      </c>
      <c r="X2310" s="74" t="s">
        <v>422</v>
      </c>
      <c r="Y2310" s="21" t="s">
        <v>4584</v>
      </c>
      <c r="Z2310" s="52">
        <v>24.082274881516593</v>
      </c>
    </row>
    <row r="2311" spans="1:26" x14ac:dyDescent="0.25">
      <c r="A2311" s="70" t="s">
        <v>4583</v>
      </c>
      <c r="B2311" s="2" t="s">
        <v>4354</v>
      </c>
      <c r="C2311" s="19" t="s">
        <v>3533</v>
      </c>
      <c r="D2311" s="2" t="s">
        <v>4134</v>
      </c>
      <c r="E2311" s="14">
        <v>20070026</v>
      </c>
      <c r="F2311" s="14" t="s">
        <v>513</v>
      </c>
      <c r="G2311" s="19">
        <v>12</v>
      </c>
      <c r="H2311" s="21">
        <v>35.879999999999995</v>
      </c>
      <c r="I2311" s="21">
        <v>1525.3999999999999</v>
      </c>
      <c r="J2311" s="58">
        <v>0</v>
      </c>
      <c r="K2311" s="58">
        <v>0</v>
      </c>
      <c r="L2311" s="72">
        <v>0</v>
      </c>
      <c r="M2311" s="73">
        <v>0</v>
      </c>
      <c r="N2311" s="19">
        <v>0</v>
      </c>
      <c r="O2311" s="21">
        <v>0</v>
      </c>
      <c r="P2311" s="2">
        <v>1525</v>
      </c>
      <c r="Q2311" s="2" t="s">
        <v>41</v>
      </c>
      <c r="R2311" s="2" t="s">
        <v>4355</v>
      </c>
      <c r="S2311" s="2" t="s">
        <v>4356</v>
      </c>
      <c r="T2311" s="2" t="s">
        <v>4353</v>
      </c>
      <c r="U2311" s="57">
        <v>0</v>
      </c>
      <c r="V2311" s="2">
        <v>46111</v>
      </c>
      <c r="W2311" s="2">
        <v>1</v>
      </c>
      <c r="X2311" s="74" t="s">
        <v>422</v>
      </c>
      <c r="Y2311" s="21" t="s">
        <v>4584</v>
      </c>
      <c r="Z2311" s="52">
        <v>25.508361204013383</v>
      </c>
    </row>
    <row r="2312" spans="1:26" x14ac:dyDescent="0.25">
      <c r="A2312" s="70" t="s">
        <v>4583</v>
      </c>
      <c r="B2312" s="2" t="s">
        <v>4511</v>
      </c>
      <c r="C2312" s="19" t="s">
        <v>3533</v>
      </c>
      <c r="D2312" s="2" t="s">
        <v>4134</v>
      </c>
      <c r="E2312" s="14">
        <v>20070026</v>
      </c>
      <c r="F2312" s="14" t="s">
        <v>516</v>
      </c>
      <c r="G2312" s="19">
        <v>12</v>
      </c>
      <c r="H2312" s="21">
        <v>55.330000000000013</v>
      </c>
      <c r="I2312" s="21">
        <v>2127.04</v>
      </c>
      <c r="J2312" s="58">
        <v>0</v>
      </c>
      <c r="K2312" s="58">
        <v>0</v>
      </c>
      <c r="L2312" s="72">
        <v>0</v>
      </c>
      <c r="M2312" s="73">
        <v>0</v>
      </c>
      <c r="N2312" s="19">
        <v>0</v>
      </c>
      <c r="O2312" s="21">
        <v>0</v>
      </c>
      <c r="P2312" s="2">
        <v>2127</v>
      </c>
      <c r="Q2312" s="2" t="s">
        <v>41</v>
      </c>
      <c r="R2312" s="2" t="s">
        <v>4512</v>
      </c>
      <c r="S2312" s="2" t="s">
        <v>4513</v>
      </c>
      <c r="T2312" s="2" t="s">
        <v>4353</v>
      </c>
      <c r="U2312" s="57">
        <v>0</v>
      </c>
      <c r="V2312" s="2">
        <v>46116</v>
      </c>
      <c r="W2312" s="2">
        <v>1</v>
      </c>
      <c r="X2312" s="74" t="s">
        <v>422</v>
      </c>
      <c r="Y2312" s="21" t="s">
        <v>4584</v>
      </c>
      <c r="Z2312" s="52">
        <v>23.06567865534068</v>
      </c>
    </row>
    <row r="2313" spans="1:26" x14ac:dyDescent="0.25">
      <c r="A2313" s="70" t="s">
        <v>4583</v>
      </c>
      <c r="B2313" s="2" t="s">
        <v>4357</v>
      </c>
      <c r="C2313" s="19" t="s">
        <v>3533</v>
      </c>
      <c r="D2313" s="2" t="s">
        <v>4134</v>
      </c>
      <c r="E2313" s="14">
        <v>20070026</v>
      </c>
      <c r="F2313" s="14" t="s">
        <v>423</v>
      </c>
      <c r="G2313" s="19">
        <v>12</v>
      </c>
      <c r="H2313" s="21">
        <v>25.810000000000002</v>
      </c>
      <c r="I2313" s="21">
        <v>1019.94</v>
      </c>
      <c r="J2313" s="58">
        <v>0</v>
      </c>
      <c r="K2313" s="58">
        <v>0</v>
      </c>
      <c r="L2313" s="72">
        <v>0</v>
      </c>
      <c r="M2313" s="73">
        <v>0</v>
      </c>
      <c r="N2313" s="19">
        <v>0</v>
      </c>
      <c r="O2313" s="21">
        <v>0</v>
      </c>
      <c r="P2313" s="2">
        <v>1020</v>
      </c>
      <c r="Q2313" s="2" t="s">
        <v>41</v>
      </c>
      <c r="R2313" s="2" t="s">
        <v>4358</v>
      </c>
      <c r="S2313" s="2" t="s">
        <v>4359</v>
      </c>
      <c r="T2313" s="2" t="s">
        <v>60</v>
      </c>
      <c r="U2313" s="57">
        <v>0</v>
      </c>
      <c r="V2313" s="2">
        <v>46111</v>
      </c>
      <c r="W2313" s="2">
        <v>1</v>
      </c>
      <c r="X2313" s="74" t="s">
        <v>422</v>
      </c>
      <c r="Y2313" s="21" t="s">
        <v>4584</v>
      </c>
      <c r="Z2313" s="52">
        <v>23.710344827586209</v>
      </c>
    </row>
    <row r="2314" spans="1:26" x14ac:dyDescent="0.25">
      <c r="A2314" s="70" t="s">
        <v>4583</v>
      </c>
      <c r="B2314" s="2" t="s">
        <v>4360</v>
      </c>
      <c r="C2314" s="19" t="s">
        <v>3533</v>
      </c>
      <c r="D2314" s="2" t="s">
        <v>4134</v>
      </c>
      <c r="E2314" s="14">
        <v>20070026</v>
      </c>
      <c r="F2314" s="14" t="s">
        <v>520</v>
      </c>
      <c r="G2314" s="19">
        <v>12</v>
      </c>
      <c r="H2314" s="21">
        <v>31.529999999999998</v>
      </c>
      <c r="I2314" s="21">
        <v>1263.98</v>
      </c>
      <c r="J2314" s="58">
        <v>0</v>
      </c>
      <c r="K2314" s="58">
        <v>0</v>
      </c>
      <c r="L2314" s="72">
        <v>0</v>
      </c>
      <c r="M2314" s="73">
        <v>0</v>
      </c>
      <c r="N2314" s="19">
        <v>0</v>
      </c>
      <c r="O2314" s="21">
        <v>0</v>
      </c>
      <c r="P2314" s="2">
        <v>1264</v>
      </c>
      <c r="Q2314" s="2" t="s">
        <v>41</v>
      </c>
      <c r="R2314" s="2" t="s">
        <v>3670</v>
      </c>
      <c r="S2314" s="2" t="s">
        <v>4361</v>
      </c>
      <c r="T2314" s="2" t="s">
        <v>4353</v>
      </c>
      <c r="U2314" s="57">
        <v>0</v>
      </c>
      <c r="V2314" s="2">
        <v>46111</v>
      </c>
      <c r="W2314" s="2">
        <v>1</v>
      </c>
      <c r="X2314" s="74" t="s">
        <v>422</v>
      </c>
      <c r="Y2314" s="21" t="s">
        <v>4584</v>
      </c>
      <c r="Z2314" s="52">
        <v>24.052901998097056</v>
      </c>
    </row>
    <row r="2315" spans="1:26" x14ac:dyDescent="0.25">
      <c r="A2315" s="70" t="s">
        <v>4583</v>
      </c>
      <c r="B2315" s="2" t="s">
        <v>4362</v>
      </c>
      <c r="C2315" s="19" t="s">
        <v>3533</v>
      </c>
      <c r="D2315" s="2" t="s">
        <v>4134</v>
      </c>
      <c r="E2315" s="14">
        <v>20070026</v>
      </c>
      <c r="F2315" s="14" t="s">
        <v>566</v>
      </c>
      <c r="G2315" s="19">
        <v>12</v>
      </c>
      <c r="H2315" s="21">
        <v>19.61</v>
      </c>
      <c r="I2315" s="21">
        <v>790.96000000000015</v>
      </c>
      <c r="J2315" s="58">
        <v>0</v>
      </c>
      <c r="K2315" s="58">
        <v>0</v>
      </c>
      <c r="L2315" s="72">
        <v>0</v>
      </c>
      <c r="M2315" s="73">
        <v>0</v>
      </c>
      <c r="N2315" s="19">
        <v>0</v>
      </c>
      <c r="O2315" s="21">
        <v>0</v>
      </c>
      <c r="P2315" s="2">
        <v>791</v>
      </c>
      <c r="Q2315" s="2" t="s">
        <v>41</v>
      </c>
      <c r="R2315" s="2" t="s">
        <v>1824</v>
      </c>
      <c r="S2315" s="2" t="s">
        <v>4363</v>
      </c>
      <c r="T2315" s="2" t="s">
        <v>4364</v>
      </c>
      <c r="U2315" s="57">
        <v>0</v>
      </c>
      <c r="V2315" s="2">
        <v>46111</v>
      </c>
      <c r="W2315" s="2">
        <v>1</v>
      </c>
      <c r="X2315" s="74" t="s">
        <v>422</v>
      </c>
      <c r="Y2315" s="21" t="s">
        <v>4584</v>
      </c>
      <c r="Z2315" s="52">
        <v>24.200713921468648</v>
      </c>
    </row>
    <row r="2316" spans="1:26" x14ac:dyDescent="0.25">
      <c r="A2316" s="70" t="s">
        <v>4583</v>
      </c>
      <c r="B2316" s="2" t="s">
        <v>4365</v>
      </c>
      <c r="C2316" s="19" t="s">
        <v>3533</v>
      </c>
      <c r="D2316" s="2" t="s">
        <v>4134</v>
      </c>
      <c r="E2316" s="14">
        <v>20070026</v>
      </c>
      <c r="F2316" s="14" t="s">
        <v>523</v>
      </c>
      <c r="G2316" s="19">
        <v>10</v>
      </c>
      <c r="H2316" s="21">
        <v>34.25</v>
      </c>
      <c r="I2316" s="21">
        <v>1267.25</v>
      </c>
      <c r="J2316" s="58">
        <v>0</v>
      </c>
      <c r="K2316" s="58">
        <v>0</v>
      </c>
      <c r="L2316" s="72">
        <v>0</v>
      </c>
      <c r="M2316" s="73">
        <v>0</v>
      </c>
      <c r="N2316" s="19">
        <v>0</v>
      </c>
      <c r="O2316" s="21">
        <v>0</v>
      </c>
      <c r="P2316" s="2">
        <v>1267</v>
      </c>
      <c r="Q2316" s="2" t="s">
        <v>41</v>
      </c>
      <c r="R2316" s="2" t="s">
        <v>4366</v>
      </c>
      <c r="S2316" s="2" t="s">
        <v>4367</v>
      </c>
      <c r="T2316" s="2" t="s">
        <v>60</v>
      </c>
      <c r="U2316" s="57">
        <v>0</v>
      </c>
      <c r="V2316" s="2">
        <v>46111</v>
      </c>
      <c r="W2316" s="2">
        <v>1</v>
      </c>
      <c r="X2316" s="74" t="s">
        <v>422</v>
      </c>
      <c r="Y2316" s="21" t="s">
        <v>4584</v>
      </c>
      <c r="Z2316" s="52">
        <v>18.5</v>
      </c>
    </row>
    <row r="2317" spans="1:26" x14ac:dyDescent="0.25">
      <c r="A2317" s="70" t="s">
        <v>4583</v>
      </c>
      <c r="B2317" s="2" t="s">
        <v>4368</v>
      </c>
      <c r="C2317" s="19" t="s">
        <v>3533</v>
      </c>
      <c r="D2317" s="2" t="s">
        <v>4134</v>
      </c>
      <c r="E2317" s="14">
        <v>20070026</v>
      </c>
      <c r="F2317" s="14" t="s">
        <v>427</v>
      </c>
      <c r="G2317" s="19">
        <v>12</v>
      </c>
      <c r="H2317" s="21">
        <v>36.630000000000003</v>
      </c>
      <c r="I2317" s="21">
        <v>1545.7799999999997</v>
      </c>
      <c r="J2317" s="58">
        <v>0</v>
      </c>
      <c r="K2317" s="58">
        <v>0</v>
      </c>
      <c r="L2317" s="72">
        <v>0</v>
      </c>
      <c r="M2317" s="73">
        <v>0</v>
      </c>
      <c r="N2317" s="19">
        <v>0</v>
      </c>
      <c r="O2317" s="21">
        <v>0</v>
      </c>
      <c r="P2317" s="2">
        <v>1546</v>
      </c>
      <c r="Q2317" s="2" t="s">
        <v>41</v>
      </c>
      <c r="R2317" s="2" t="s">
        <v>4369</v>
      </c>
      <c r="S2317" s="2" t="s">
        <v>4370</v>
      </c>
      <c r="T2317" s="2" t="s">
        <v>4353</v>
      </c>
      <c r="U2317" s="57">
        <v>0</v>
      </c>
      <c r="V2317" s="2">
        <v>46111</v>
      </c>
      <c r="W2317" s="2">
        <v>1</v>
      </c>
      <c r="X2317" s="74" t="s">
        <v>422</v>
      </c>
      <c r="Y2317" s="21" t="s">
        <v>4584</v>
      </c>
      <c r="Z2317" s="52">
        <v>25.319901719901718</v>
      </c>
    </row>
    <row r="2318" spans="1:26" x14ac:dyDescent="0.25">
      <c r="A2318" s="70" t="s">
        <v>4583</v>
      </c>
      <c r="B2318" s="2" t="s">
        <v>4371</v>
      </c>
      <c r="C2318" s="19" t="s">
        <v>3533</v>
      </c>
      <c r="D2318" s="2" t="s">
        <v>4134</v>
      </c>
      <c r="E2318" s="14">
        <v>20070026</v>
      </c>
      <c r="F2318" s="14" t="s">
        <v>528</v>
      </c>
      <c r="G2318" s="19">
        <v>12</v>
      </c>
      <c r="H2318" s="21">
        <v>43.37</v>
      </c>
      <c r="I2318" s="21">
        <v>1732.6600000000003</v>
      </c>
      <c r="J2318" s="58">
        <v>0</v>
      </c>
      <c r="K2318" s="58">
        <v>0</v>
      </c>
      <c r="L2318" s="72">
        <v>0</v>
      </c>
      <c r="M2318" s="73">
        <v>0</v>
      </c>
      <c r="N2318" s="19">
        <v>0</v>
      </c>
      <c r="O2318" s="21">
        <v>0</v>
      </c>
      <c r="P2318" s="2">
        <v>1733</v>
      </c>
      <c r="Q2318" s="2" t="s">
        <v>41</v>
      </c>
      <c r="R2318" s="2" t="s">
        <v>3184</v>
      </c>
      <c r="S2318" s="2" t="s">
        <v>4372</v>
      </c>
      <c r="T2318" s="2" t="s">
        <v>1744</v>
      </c>
      <c r="U2318" s="57">
        <v>0</v>
      </c>
      <c r="V2318" s="2">
        <v>46111</v>
      </c>
      <c r="W2318" s="2">
        <v>1</v>
      </c>
      <c r="X2318" s="74" t="s">
        <v>422</v>
      </c>
      <c r="Y2318" s="21" t="s">
        <v>4584</v>
      </c>
      <c r="Z2318" s="52">
        <v>23.970394281761596</v>
      </c>
    </row>
    <row r="2319" spans="1:26" x14ac:dyDescent="0.25">
      <c r="A2319" s="70" t="s">
        <v>4583</v>
      </c>
      <c r="B2319" s="2" t="s">
        <v>4373</v>
      </c>
      <c r="C2319" s="19" t="s">
        <v>3533</v>
      </c>
      <c r="D2319" s="2" t="s">
        <v>4134</v>
      </c>
      <c r="E2319" s="14">
        <v>20070026</v>
      </c>
      <c r="F2319" s="14" t="s">
        <v>476</v>
      </c>
      <c r="G2319" s="19">
        <v>12</v>
      </c>
      <c r="H2319" s="21">
        <v>27.360000000000003</v>
      </c>
      <c r="I2319" s="21">
        <v>1053.8400000000001</v>
      </c>
      <c r="J2319" s="58">
        <v>0</v>
      </c>
      <c r="K2319" s="58">
        <v>0</v>
      </c>
      <c r="L2319" s="72">
        <v>0</v>
      </c>
      <c r="M2319" s="73">
        <v>0</v>
      </c>
      <c r="N2319" s="19">
        <v>0</v>
      </c>
      <c r="O2319" s="21">
        <v>0</v>
      </c>
      <c r="P2319" s="2">
        <v>1054</v>
      </c>
      <c r="Q2319" s="2" t="s">
        <v>41</v>
      </c>
      <c r="R2319" s="2" t="s">
        <v>4374</v>
      </c>
      <c r="S2319" s="2" t="s">
        <v>4375</v>
      </c>
      <c r="T2319" s="2" t="s">
        <v>4353</v>
      </c>
      <c r="U2319" s="57">
        <v>0</v>
      </c>
      <c r="V2319" s="2">
        <v>46111</v>
      </c>
      <c r="W2319" s="2">
        <v>1</v>
      </c>
      <c r="X2319" s="74" t="s">
        <v>422</v>
      </c>
      <c r="Y2319" s="21" t="s">
        <v>4584</v>
      </c>
      <c r="Z2319" s="52">
        <v>23.110526315789478</v>
      </c>
    </row>
    <row r="2320" spans="1:26" x14ac:dyDescent="0.25">
      <c r="A2320" s="70" t="s">
        <v>4583</v>
      </c>
      <c r="B2320" s="2" t="s">
        <v>4376</v>
      </c>
      <c r="C2320" s="19" t="s">
        <v>3533</v>
      </c>
      <c r="D2320" s="2" t="s">
        <v>4134</v>
      </c>
      <c r="E2320" s="14">
        <v>20070026</v>
      </c>
      <c r="F2320" s="14" t="s">
        <v>481</v>
      </c>
      <c r="G2320" s="19">
        <v>12</v>
      </c>
      <c r="H2320" s="21">
        <v>69.959999999999994</v>
      </c>
      <c r="I2320" s="21">
        <v>2904.14</v>
      </c>
      <c r="J2320" s="58">
        <v>0</v>
      </c>
      <c r="K2320" s="58">
        <v>0</v>
      </c>
      <c r="L2320" s="72">
        <v>0</v>
      </c>
      <c r="M2320" s="73">
        <v>0</v>
      </c>
      <c r="N2320" s="19">
        <v>0</v>
      </c>
      <c r="O2320" s="21">
        <v>0</v>
      </c>
      <c r="P2320" s="2">
        <v>2904</v>
      </c>
      <c r="Q2320" s="2" t="s">
        <v>41</v>
      </c>
      <c r="R2320" s="2" t="s">
        <v>4377</v>
      </c>
      <c r="S2320" s="2" t="s">
        <v>4378</v>
      </c>
      <c r="T2320" s="2" t="s">
        <v>4353</v>
      </c>
      <c r="U2320" s="57">
        <v>0</v>
      </c>
      <c r="V2320" s="2">
        <v>46111</v>
      </c>
      <c r="W2320" s="2">
        <v>1</v>
      </c>
      <c r="X2320" s="74" t="s">
        <v>422</v>
      </c>
      <c r="Y2320" s="21" t="s">
        <v>4584</v>
      </c>
      <c r="Z2320" s="52">
        <v>24.906861063464842</v>
      </c>
    </row>
    <row r="2321" spans="1:26" x14ac:dyDescent="0.25">
      <c r="A2321" s="70" t="s">
        <v>4583</v>
      </c>
      <c r="B2321" s="2" t="s">
        <v>4379</v>
      </c>
      <c r="C2321" s="19" t="s">
        <v>3533</v>
      </c>
      <c r="D2321" s="2" t="s">
        <v>4134</v>
      </c>
      <c r="E2321" s="14">
        <v>20070026</v>
      </c>
      <c r="F2321" s="14" t="s">
        <v>482</v>
      </c>
      <c r="G2321" s="19">
        <v>6</v>
      </c>
      <c r="H2321" s="21">
        <v>49.660000000000004</v>
      </c>
      <c r="I2321" s="21">
        <v>2024.18</v>
      </c>
      <c r="J2321" s="58">
        <v>0</v>
      </c>
      <c r="K2321" s="58">
        <v>0</v>
      </c>
      <c r="L2321" s="72">
        <v>0</v>
      </c>
      <c r="M2321" s="73">
        <v>0</v>
      </c>
      <c r="N2321" s="19">
        <v>0</v>
      </c>
      <c r="O2321" s="21">
        <v>0</v>
      </c>
      <c r="P2321" s="2">
        <v>2024</v>
      </c>
      <c r="Q2321" s="2" t="s">
        <v>41</v>
      </c>
      <c r="R2321" s="2" t="s">
        <v>4380</v>
      </c>
      <c r="S2321" s="2" t="s">
        <v>4381</v>
      </c>
      <c r="T2321" s="2" t="s">
        <v>4364</v>
      </c>
      <c r="U2321" s="57">
        <v>0</v>
      </c>
      <c r="V2321" s="2">
        <v>46111</v>
      </c>
      <c r="W2321" s="2">
        <v>1</v>
      </c>
      <c r="X2321" s="74" t="s">
        <v>422</v>
      </c>
      <c r="Y2321" s="21" t="s">
        <v>4584</v>
      </c>
      <c r="Z2321" s="52">
        <v>12.228231977446638</v>
      </c>
    </row>
    <row r="2322" spans="1:26" x14ac:dyDescent="0.25">
      <c r="A2322" s="70" t="s">
        <v>4583</v>
      </c>
      <c r="B2322" s="2" t="s">
        <v>4382</v>
      </c>
      <c r="C2322" s="19" t="s">
        <v>3533</v>
      </c>
      <c r="D2322" s="2" t="s">
        <v>4134</v>
      </c>
      <c r="E2322" s="14">
        <v>20070026</v>
      </c>
      <c r="F2322" s="14" t="s">
        <v>750</v>
      </c>
      <c r="G2322" s="19">
        <v>5</v>
      </c>
      <c r="H2322" s="21">
        <v>6.46</v>
      </c>
      <c r="I2322" s="21">
        <v>244.6</v>
      </c>
      <c r="J2322" s="58">
        <v>0</v>
      </c>
      <c r="K2322" s="58">
        <v>0</v>
      </c>
      <c r="L2322" s="72">
        <v>0</v>
      </c>
      <c r="M2322" s="73">
        <v>0</v>
      </c>
      <c r="N2322" s="19">
        <v>0</v>
      </c>
      <c r="O2322" s="21">
        <v>0</v>
      </c>
      <c r="P2322" s="2">
        <v>245</v>
      </c>
      <c r="Q2322" s="2" t="s">
        <v>41</v>
      </c>
      <c r="R2322" s="2" t="s">
        <v>4383</v>
      </c>
      <c r="S2322" s="2" t="s">
        <v>4384</v>
      </c>
      <c r="T2322" s="2" t="s">
        <v>4353</v>
      </c>
      <c r="U2322" s="57">
        <v>0</v>
      </c>
      <c r="V2322" s="2">
        <v>46111</v>
      </c>
      <c r="W2322" s="2">
        <v>1</v>
      </c>
      <c r="X2322" s="74" t="s">
        <v>422</v>
      </c>
      <c r="Y2322" s="21" t="s">
        <v>4584</v>
      </c>
      <c r="Z2322" s="52">
        <v>9.4659442724458209</v>
      </c>
    </row>
    <row r="2323" spans="1:26" x14ac:dyDescent="0.25">
      <c r="A2323" s="70" t="s">
        <v>4583</v>
      </c>
      <c r="B2323" s="2" t="s">
        <v>4385</v>
      </c>
      <c r="C2323" s="19" t="s">
        <v>3533</v>
      </c>
      <c r="D2323" s="2" t="s">
        <v>4134</v>
      </c>
      <c r="E2323" s="14">
        <v>20070026</v>
      </c>
      <c r="F2323" s="14" t="s">
        <v>533</v>
      </c>
      <c r="G2323" s="19">
        <v>12</v>
      </c>
      <c r="H2323" s="21">
        <v>112.91000000000001</v>
      </c>
      <c r="I2323" s="21">
        <v>4685.630000000001</v>
      </c>
      <c r="J2323" s="58">
        <v>0</v>
      </c>
      <c r="K2323" s="58">
        <v>0</v>
      </c>
      <c r="L2323" s="72">
        <v>0</v>
      </c>
      <c r="M2323" s="73">
        <v>0</v>
      </c>
      <c r="N2323" s="19">
        <v>0</v>
      </c>
      <c r="O2323" s="21">
        <v>0</v>
      </c>
      <c r="P2323" s="2">
        <v>4686</v>
      </c>
      <c r="Q2323" s="2" t="s">
        <v>41</v>
      </c>
      <c r="R2323" s="2" t="s">
        <v>4386</v>
      </c>
      <c r="S2323" s="2" t="s">
        <v>4387</v>
      </c>
      <c r="T2323" s="2" t="s">
        <v>4388</v>
      </c>
      <c r="U2323" s="57">
        <v>0</v>
      </c>
      <c r="V2323" s="2">
        <v>46111</v>
      </c>
      <c r="W2323" s="2">
        <v>1</v>
      </c>
      <c r="X2323" s="74" t="s">
        <v>422</v>
      </c>
      <c r="Y2323" s="21" t="s">
        <v>4584</v>
      </c>
      <c r="Z2323" s="52">
        <v>24.899282614471709</v>
      </c>
    </row>
    <row r="2324" spans="1:26" x14ac:dyDescent="0.25">
      <c r="A2324" s="70" t="s">
        <v>4583</v>
      </c>
      <c r="B2324" s="2" t="s">
        <v>4514</v>
      </c>
      <c r="C2324" s="19" t="s">
        <v>3533</v>
      </c>
      <c r="D2324" s="2" t="s">
        <v>4134</v>
      </c>
      <c r="E2324" s="14">
        <v>20070026</v>
      </c>
      <c r="F2324" s="14" t="s">
        <v>483</v>
      </c>
      <c r="G2324" s="19">
        <v>6</v>
      </c>
      <c r="H2324" s="21">
        <v>14.55</v>
      </c>
      <c r="I2324" s="21">
        <v>604.25</v>
      </c>
      <c r="J2324" s="58">
        <v>0</v>
      </c>
      <c r="K2324" s="58">
        <v>0</v>
      </c>
      <c r="L2324" s="72">
        <v>0</v>
      </c>
      <c r="M2324" s="73">
        <v>0</v>
      </c>
      <c r="N2324" s="19">
        <v>0</v>
      </c>
      <c r="O2324" s="21">
        <v>0</v>
      </c>
      <c r="P2324" s="2">
        <v>604</v>
      </c>
      <c r="Q2324" s="2" t="s">
        <v>41</v>
      </c>
      <c r="R2324" s="2" t="s">
        <v>1716</v>
      </c>
      <c r="S2324" s="2" t="s">
        <v>4515</v>
      </c>
      <c r="T2324" s="2" t="s">
        <v>4353</v>
      </c>
      <c r="U2324" s="57">
        <v>0</v>
      </c>
      <c r="V2324" s="2">
        <v>46116</v>
      </c>
      <c r="W2324" s="2">
        <v>1</v>
      </c>
      <c r="X2324" s="74" t="s">
        <v>422</v>
      </c>
      <c r="Y2324" s="21" t="s">
        <v>4584</v>
      </c>
      <c r="Z2324" s="52">
        <v>12.45876288659794</v>
      </c>
    </row>
    <row r="2325" spans="1:26" x14ac:dyDescent="0.25">
      <c r="A2325" s="70" t="s">
        <v>4583</v>
      </c>
      <c r="B2325" s="2" t="s">
        <v>1811</v>
      </c>
      <c r="C2325" s="19" t="s">
        <v>3534</v>
      </c>
      <c r="D2325" s="2" t="s">
        <v>294</v>
      </c>
      <c r="E2325" s="14">
        <v>20080001</v>
      </c>
      <c r="F2325" s="14" t="s">
        <v>44</v>
      </c>
      <c r="G2325" s="19">
        <v>14</v>
      </c>
      <c r="H2325" s="21">
        <v>5709.8400000000011</v>
      </c>
      <c r="I2325" s="21">
        <v>225410.68000000002</v>
      </c>
      <c r="J2325" s="58">
        <v>1738</v>
      </c>
      <c r="K2325" s="58">
        <v>0</v>
      </c>
      <c r="L2325" s="72">
        <v>0</v>
      </c>
      <c r="M2325" s="73">
        <v>0</v>
      </c>
      <c r="N2325" s="19">
        <v>0</v>
      </c>
      <c r="O2325" s="21">
        <v>0</v>
      </c>
      <c r="P2325" s="2">
        <v>223673</v>
      </c>
      <c r="Q2325" s="2" t="s">
        <v>41</v>
      </c>
      <c r="R2325" s="2" t="s">
        <v>1812</v>
      </c>
      <c r="S2325" s="2" t="s">
        <v>1813</v>
      </c>
      <c r="T2325" s="2" t="s">
        <v>1814</v>
      </c>
      <c r="U2325" s="57" t="s">
        <v>430</v>
      </c>
      <c r="V2325" s="2">
        <v>0</v>
      </c>
      <c r="W2325" s="2">
        <v>1</v>
      </c>
      <c r="X2325" s="74" t="s">
        <v>422</v>
      </c>
      <c r="Y2325" s="21" t="s">
        <v>4584</v>
      </c>
      <c r="Z2325" s="52">
        <v>27.634307791461758</v>
      </c>
    </row>
    <row r="2326" spans="1:26" x14ac:dyDescent="0.25">
      <c r="A2326" s="70" t="s">
        <v>4583</v>
      </c>
      <c r="B2326" s="2" t="s">
        <v>3422</v>
      </c>
      <c r="C2326" s="19" t="s">
        <v>3534</v>
      </c>
      <c r="D2326" s="2" t="s">
        <v>294</v>
      </c>
      <c r="E2326" s="14">
        <v>20080001</v>
      </c>
      <c r="F2326" s="14" t="s">
        <v>423</v>
      </c>
      <c r="G2326" s="19">
        <v>13</v>
      </c>
      <c r="H2326" s="21">
        <v>47.260000000000005</v>
      </c>
      <c r="I2326" s="21">
        <v>1677.6000000000001</v>
      </c>
      <c r="J2326" s="58">
        <v>0</v>
      </c>
      <c r="K2326" s="58">
        <v>0</v>
      </c>
      <c r="L2326" s="72">
        <v>0</v>
      </c>
      <c r="M2326" s="73">
        <v>0</v>
      </c>
      <c r="N2326" s="19">
        <v>0</v>
      </c>
      <c r="O2326" s="21">
        <v>0</v>
      </c>
      <c r="P2326" s="2">
        <v>1678</v>
      </c>
      <c r="Q2326" s="2" t="s">
        <v>41</v>
      </c>
      <c r="R2326" s="2" t="s">
        <v>3423</v>
      </c>
      <c r="S2326" s="2" t="s">
        <v>3424</v>
      </c>
      <c r="T2326" s="2" t="s">
        <v>1825</v>
      </c>
      <c r="U2326" s="57" t="s">
        <v>435</v>
      </c>
      <c r="V2326" s="2">
        <v>0</v>
      </c>
      <c r="W2326" s="2">
        <v>1</v>
      </c>
      <c r="X2326" s="74" t="s">
        <v>422</v>
      </c>
      <c r="Y2326" s="21" t="s">
        <v>4584</v>
      </c>
      <c r="Z2326" s="52">
        <v>23.073212018620396</v>
      </c>
    </row>
    <row r="2327" spans="1:26" x14ac:dyDescent="0.25">
      <c r="A2327" s="70" t="s">
        <v>4583</v>
      </c>
      <c r="B2327" s="2" t="s">
        <v>4210</v>
      </c>
      <c r="C2327" s="19" t="s">
        <v>3534</v>
      </c>
      <c r="D2327" s="2" t="s">
        <v>294</v>
      </c>
      <c r="E2327" s="14">
        <v>20080001</v>
      </c>
      <c r="F2327" s="14" t="s">
        <v>523</v>
      </c>
      <c r="G2327" s="19">
        <v>7</v>
      </c>
      <c r="H2327" s="21">
        <v>10.3</v>
      </c>
      <c r="I2327" s="21">
        <v>386.47999999999996</v>
      </c>
      <c r="J2327" s="58">
        <v>0</v>
      </c>
      <c r="K2327" s="58">
        <v>0</v>
      </c>
      <c r="L2327" s="72">
        <v>0</v>
      </c>
      <c r="M2327" s="73">
        <v>0</v>
      </c>
      <c r="N2327" s="19">
        <v>0</v>
      </c>
      <c r="O2327" s="21">
        <v>0</v>
      </c>
      <c r="P2327" s="2">
        <v>386</v>
      </c>
      <c r="Q2327" s="2" t="s">
        <v>41</v>
      </c>
      <c r="R2327" s="2" t="s">
        <v>1819</v>
      </c>
      <c r="S2327" s="2" t="s">
        <v>4211</v>
      </c>
      <c r="T2327" s="2" t="s">
        <v>1815</v>
      </c>
      <c r="U2327" s="57" t="s">
        <v>425</v>
      </c>
      <c r="V2327" s="2">
        <v>0</v>
      </c>
      <c r="W2327" s="2">
        <v>1</v>
      </c>
      <c r="X2327" s="74" t="s">
        <v>422</v>
      </c>
      <c r="Y2327" s="21" t="s">
        <v>4584</v>
      </c>
      <c r="Z2327" s="52">
        <v>13.132815533980581</v>
      </c>
    </row>
    <row r="2328" spans="1:26" x14ac:dyDescent="0.25">
      <c r="A2328" s="70" t="s">
        <v>4583</v>
      </c>
      <c r="B2328" s="2" t="s">
        <v>1821</v>
      </c>
      <c r="C2328" s="19" t="s">
        <v>3534</v>
      </c>
      <c r="D2328" s="2" t="s">
        <v>294</v>
      </c>
      <c r="E2328" s="14">
        <v>20080001</v>
      </c>
      <c r="F2328" s="14" t="s">
        <v>528</v>
      </c>
      <c r="G2328" s="19">
        <v>6</v>
      </c>
      <c r="H2328" s="21">
        <v>12.94</v>
      </c>
      <c r="I2328" s="21">
        <v>762.32</v>
      </c>
      <c r="J2328" s="58">
        <v>0</v>
      </c>
      <c r="K2328" s="58">
        <v>0</v>
      </c>
      <c r="L2328" s="72">
        <v>0</v>
      </c>
      <c r="M2328" s="73">
        <v>0</v>
      </c>
      <c r="N2328" s="19">
        <v>0</v>
      </c>
      <c r="O2328" s="21">
        <v>0</v>
      </c>
      <c r="P2328" s="2">
        <v>762</v>
      </c>
      <c r="Q2328" s="2" t="s">
        <v>41</v>
      </c>
      <c r="R2328" s="2" t="s">
        <v>1822</v>
      </c>
      <c r="S2328" s="2" t="s">
        <v>1823</v>
      </c>
      <c r="T2328" s="2" t="s">
        <v>1314</v>
      </c>
      <c r="U2328" s="57" t="s">
        <v>1472</v>
      </c>
      <c r="V2328" s="2">
        <v>0</v>
      </c>
      <c r="W2328" s="2">
        <v>1</v>
      </c>
      <c r="X2328" s="74" t="s">
        <v>422</v>
      </c>
      <c r="Y2328" s="21" t="s">
        <v>4584</v>
      </c>
      <c r="Z2328" s="52">
        <v>17.673570324574968</v>
      </c>
    </row>
    <row r="2329" spans="1:26" x14ac:dyDescent="0.25">
      <c r="A2329" s="70" t="s">
        <v>4583</v>
      </c>
      <c r="B2329" s="2" t="s">
        <v>4516</v>
      </c>
      <c r="C2329" s="19" t="s">
        <v>3534</v>
      </c>
      <c r="D2329" s="2" t="s">
        <v>294</v>
      </c>
      <c r="E2329" s="14">
        <v>20080001</v>
      </c>
      <c r="F2329" s="14" t="s">
        <v>481</v>
      </c>
      <c r="G2329" s="19">
        <v>14</v>
      </c>
      <c r="H2329" s="21">
        <v>68.59999999999998</v>
      </c>
      <c r="I2329" s="21">
        <v>2652.5699999999997</v>
      </c>
      <c r="J2329" s="58">
        <v>0</v>
      </c>
      <c r="K2329" s="58">
        <v>0</v>
      </c>
      <c r="L2329" s="72">
        <v>0</v>
      </c>
      <c r="M2329" s="73">
        <v>0</v>
      </c>
      <c r="N2329" s="19">
        <v>0</v>
      </c>
      <c r="O2329" s="21">
        <v>0</v>
      </c>
      <c r="P2329" s="2">
        <v>2653</v>
      </c>
      <c r="Q2329" s="2" t="s">
        <v>41</v>
      </c>
      <c r="R2329" s="2" t="s">
        <v>1824</v>
      </c>
      <c r="S2329" s="2" t="s">
        <v>4517</v>
      </c>
      <c r="T2329" s="2" t="s">
        <v>1825</v>
      </c>
      <c r="U2329" s="57">
        <v>0</v>
      </c>
      <c r="V2329" s="2">
        <v>0</v>
      </c>
      <c r="W2329" s="2">
        <v>1</v>
      </c>
      <c r="X2329" s="74" t="s">
        <v>422</v>
      </c>
      <c r="Y2329" s="21" t="s">
        <v>4584</v>
      </c>
      <c r="Z2329" s="52">
        <v>27.067040816326539</v>
      </c>
    </row>
    <row r="2330" spans="1:26" x14ac:dyDescent="0.25">
      <c r="A2330" s="70" t="s">
        <v>4583</v>
      </c>
      <c r="B2330" s="2" t="s">
        <v>1826</v>
      </c>
      <c r="C2330" s="19" t="s">
        <v>3534</v>
      </c>
      <c r="D2330" s="2" t="s">
        <v>294</v>
      </c>
      <c r="E2330" s="14">
        <v>20080001</v>
      </c>
      <c r="F2330" s="14" t="s">
        <v>750</v>
      </c>
      <c r="G2330" s="19">
        <v>7</v>
      </c>
      <c r="H2330" s="21">
        <v>25.34</v>
      </c>
      <c r="I2330" s="21">
        <v>963.43000000000006</v>
      </c>
      <c r="J2330" s="58">
        <v>0</v>
      </c>
      <c r="K2330" s="58">
        <v>0</v>
      </c>
      <c r="L2330" s="72">
        <v>0</v>
      </c>
      <c r="M2330" s="73">
        <v>0</v>
      </c>
      <c r="N2330" s="19">
        <v>0</v>
      </c>
      <c r="O2330" s="21">
        <v>0</v>
      </c>
      <c r="P2330" s="2">
        <v>963</v>
      </c>
      <c r="Q2330" s="2" t="s">
        <v>41</v>
      </c>
      <c r="R2330" s="2" t="s">
        <v>1827</v>
      </c>
      <c r="S2330" s="2" t="s">
        <v>1828</v>
      </c>
      <c r="T2330" s="2" t="s">
        <v>1815</v>
      </c>
      <c r="U2330" s="57">
        <v>0</v>
      </c>
      <c r="V2330" s="2">
        <v>0</v>
      </c>
      <c r="W2330" s="2">
        <v>1</v>
      </c>
      <c r="X2330" s="74" t="s">
        <v>422</v>
      </c>
      <c r="Y2330" s="21" t="s">
        <v>4584</v>
      </c>
      <c r="Z2330" s="52">
        <v>13.30704419889503</v>
      </c>
    </row>
    <row r="2331" spans="1:26" x14ac:dyDescent="0.25">
      <c r="A2331" s="70" t="s">
        <v>4583</v>
      </c>
      <c r="B2331" s="2" t="s">
        <v>3583</v>
      </c>
      <c r="C2331" s="19" t="s">
        <v>3534</v>
      </c>
      <c r="D2331" s="2" t="s">
        <v>294</v>
      </c>
      <c r="E2331" s="14">
        <v>20080001</v>
      </c>
      <c r="F2331" s="14" t="s">
        <v>638</v>
      </c>
      <c r="G2331" s="19">
        <v>11</v>
      </c>
      <c r="H2331" s="21">
        <v>60.260000000000005</v>
      </c>
      <c r="I2331" s="21">
        <v>2280.4799999999996</v>
      </c>
      <c r="J2331" s="58">
        <v>0</v>
      </c>
      <c r="K2331" s="58">
        <v>0</v>
      </c>
      <c r="L2331" s="72">
        <v>0</v>
      </c>
      <c r="M2331" s="73">
        <v>0</v>
      </c>
      <c r="N2331" s="19">
        <v>0</v>
      </c>
      <c r="O2331" s="21">
        <v>0</v>
      </c>
      <c r="P2331" s="2">
        <v>2280</v>
      </c>
      <c r="Q2331" s="2" t="s">
        <v>41</v>
      </c>
      <c r="R2331" s="2" t="s">
        <v>3584</v>
      </c>
      <c r="S2331" s="2" t="s">
        <v>3585</v>
      </c>
      <c r="T2331" s="2" t="s">
        <v>1825</v>
      </c>
      <c r="U2331" s="57">
        <v>0</v>
      </c>
      <c r="V2331" s="2">
        <v>0</v>
      </c>
      <c r="W2331" s="2">
        <v>1</v>
      </c>
      <c r="X2331" s="74" t="s">
        <v>422</v>
      </c>
      <c r="Y2331" s="21" t="s">
        <v>4584</v>
      </c>
      <c r="Z2331" s="52">
        <v>20.814205111184862</v>
      </c>
    </row>
    <row r="2332" spans="1:26" x14ac:dyDescent="0.25">
      <c r="A2332" s="70" t="s">
        <v>4583</v>
      </c>
      <c r="B2332" s="2" t="s">
        <v>2739</v>
      </c>
      <c r="C2332" s="19" t="s">
        <v>3534</v>
      </c>
      <c r="D2332" s="2" t="s">
        <v>294</v>
      </c>
      <c r="E2332" s="14">
        <v>20080001</v>
      </c>
      <c r="F2332" s="14" t="s">
        <v>540</v>
      </c>
      <c r="G2332" s="19">
        <v>7</v>
      </c>
      <c r="H2332" s="21">
        <v>48.86</v>
      </c>
      <c r="I2332" s="21">
        <v>1930.0400000000002</v>
      </c>
      <c r="J2332" s="58">
        <v>0</v>
      </c>
      <c r="K2332" s="58">
        <v>0</v>
      </c>
      <c r="L2332" s="72">
        <v>0</v>
      </c>
      <c r="M2332" s="73">
        <v>0</v>
      </c>
      <c r="N2332" s="19">
        <v>0</v>
      </c>
      <c r="O2332" s="21">
        <v>0</v>
      </c>
      <c r="P2332" s="2">
        <v>1930</v>
      </c>
      <c r="Q2332" s="2" t="s">
        <v>41</v>
      </c>
      <c r="R2332" s="2" t="s">
        <v>2740</v>
      </c>
      <c r="S2332" s="2" t="s">
        <v>2741</v>
      </c>
      <c r="T2332" s="2" t="s">
        <v>1825</v>
      </c>
      <c r="U2332" s="57">
        <v>0</v>
      </c>
      <c r="V2332" s="2">
        <v>45812</v>
      </c>
      <c r="W2332" s="2">
        <v>1</v>
      </c>
      <c r="X2332" s="74" t="s">
        <v>422</v>
      </c>
      <c r="Y2332" s="21" t="s">
        <v>4584</v>
      </c>
      <c r="Z2332" s="52">
        <v>13.825501432664758</v>
      </c>
    </row>
    <row r="2333" spans="1:26" x14ac:dyDescent="0.25">
      <c r="A2333" s="70" t="s">
        <v>4583</v>
      </c>
      <c r="B2333" s="2" t="s">
        <v>3017</v>
      </c>
      <c r="C2333" s="19" t="s">
        <v>3534</v>
      </c>
      <c r="D2333" s="2" t="s">
        <v>294</v>
      </c>
      <c r="E2333" s="14">
        <v>20080001</v>
      </c>
      <c r="F2333" s="14" t="s">
        <v>548</v>
      </c>
      <c r="G2333" s="19">
        <v>7</v>
      </c>
      <c r="H2333" s="21">
        <v>29.939999999999998</v>
      </c>
      <c r="I2333" s="21">
        <v>1222.4299999999998</v>
      </c>
      <c r="J2333" s="58">
        <v>0</v>
      </c>
      <c r="K2333" s="58">
        <v>0</v>
      </c>
      <c r="L2333" s="72">
        <v>0</v>
      </c>
      <c r="M2333" s="73">
        <v>0</v>
      </c>
      <c r="N2333" s="19">
        <v>0</v>
      </c>
      <c r="O2333" s="21">
        <v>0</v>
      </c>
      <c r="P2333" s="2">
        <v>1222</v>
      </c>
      <c r="Q2333" s="2" t="s">
        <v>41</v>
      </c>
      <c r="R2333" s="2" t="s">
        <v>3018</v>
      </c>
      <c r="S2333" s="2" t="s">
        <v>3019</v>
      </c>
      <c r="T2333" s="2" t="s">
        <v>1825</v>
      </c>
      <c r="U2333" s="57">
        <v>0</v>
      </c>
      <c r="V2333" s="2">
        <v>46006</v>
      </c>
      <c r="W2333" s="2">
        <v>1</v>
      </c>
      <c r="X2333" s="74" t="s">
        <v>422</v>
      </c>
      <c r="Y2333" s="21" t="s">
        <v>4584</v>
      </c>
      <c r="Z2333" s="52">
        <v>14.290263861055445</v>
      </c>
    </row>
    <row r="2334" spans="1:26" x14ac:dyDescent="0.25">
      <c r="A2334" s="70" t="s">
        <v>4583</v>
      </c>
      <c r="B2334" s="2" t="s">
        <v>1830</v>
      </c>
      <c r="C2334" s="19" t="s">
        <v>3534</v>
      </c>
      <c r="D2334" s="2" t="s">
        <v>301</v>
      </c>
      <c r="E2334" s="14">
        <v>20080002</v>
      </c>
      <c r="F2334" s="14" t="s">
        <v>44</v>
      </c>
      <c r="G2334" s="19">
        <v>1</v>
      </c>
      <c r="H2334" s="21">
        <v>8.94</v>
      </c>
      <c r="I2334" s="21">
        <v>481.33</v>
      </c>
      <c r="J2334" s="58">
        <v>0</v>
      </c>
      <c r="K2334" s="58">
        <v>0</v>
      </c>
      <c r="L2334" s="72">
        <v>385.01000000000204</v>
      </c>
      <c r="M2334" s="73">
        <v>0</v>
      </c>
      <c r="N2334" s="19">
        <v>0</v>
      </c>
      <c r="O2334" s="21">
        <v>0</v>
      </c>
      <c r="P2334" s="2">
        <v>96</v>
      </c>
      <c r="Q2334" s="2" t="s">
        <v>41</v>
      </c>
      <c r="R2334" s="2" t="s">
        <v>500</v>
      </c>
      <c r="S2334" s="2" t="s">
        <v>1831</v>
      </c>
      <c r="T2334" s="2" t="s">
        <v>1825</v>
      </c>
      <c r="U2334" s="57">
        <v>0</v>
      </c>
      <c r="V2334" s="2">
        <v>0</v>
      </c>
      <c r="W2334" s="2">
        <v>1</v>
      </c>
      <c r="X2334" s="74" t="s">
        <v>422</v>
      </c>
      <c r="Y2334" s="21" t="s">
        <v>4584</v>
      </c>
      <c r="Z2334" s="52">
        <v>2.6920022371364656</v>
      </c>
    </row>
    <row r="2335" spans="1:26" x14ac:dyDescent="0.25">
      <c r="A2335" s="70" t="s">
        <v>4583</v>
      </c>
      <c r="B2335" s="2" t="s">
        <v>4107</v>
      </c>
      <c r="C2335" s="19" t="s">
        <v>3534</v>
      </c>
      <c r="D2335" s="2" t="s">
        <v>301</v>
      </c>
      <c r="E2335" s="14">
        <v>20080002</v>
      </c>
      <c r="F2335" s="14" t="s">
        <v>476</v>
      </c>
      <c r="G2335" s="19">
        <v>5</v>
      </c>
      <c r="H2335" s="21">
        <v>6.2499999999999991</v>
      </c>
      <c r="I2335" s="21">
        <v>246.60000000000002</v>
      </c>
      <c r="J2335" s="58">
        <v>0</v>
      </c>
      <c r="K2335" s="58">
        <v>0</v>
      </c>
      <c r="L2335" s="72">
        <v>0</v>
      </c>
      <c r="M2335" s="73">
        <v>0</v>
      </c>
      <c r="N2335" s="19">
        <v>0</v>
      </c>
      <c r="O2335" s="21">
        <v>0</v>
      </c>
      <c r="P2335" s="2">
        <v>247</v>
      </c>
      <c r="Q2335" s="2" t="s">
        <v>41</v>
      </c>
      <c r="R2335" s="2" t="s">
        <v>3771</v>
      </c>
      <c r="S2335" s="2" t="s">
        <v>4108</v>
      </c>
      <c r="T2335" s="2" t="s">
        <v>1825</v>
      </c>
      <c r="U2335" s="57">
        <v>0</v>
      </c>
      <c r="V2335" s="2">
        <v>0</v>
      </c>
      <c r="W2335" s="2">
        <v>1</v>
      </c>
      <c r="X2335" s="74" t="s">
        <v>422</v>
      </c>
      <c r="Y2335" s="21" t="s">
        <v>4584</v>
      </c>
      <c r="Z2335" s="52">
        <v>9.8640000000000025</v>
      </c>
    </row>
    <row r="2336" spans="1:26" x14ac:dyDescent="0.25">
      <c r="A2336" s="70" t="s">
        <v>4583</v>
      </c>
      <c r="B2336" s="2" t="s">
        <v>1832</v>
      </c>
      <c r="C2336" s="19" t="s">
        <v>3534</v>
      </c>
      <c r="D2336" s="2" t="s">
        <v>301</v>
      </c>
      <c r="E2336" s="14">
        <v>20080002</v>
      </c>
      <c r="F2336" s="14" t="s">
        <v>533</v>
      </c>
      <c r="G2336" s="19">
        <v>12</v>
      </c>
      <c r="H2336" s="21">
        <v>62.109999999999992</v>
      </c>
      <c r="I2336" s="21">
        <v>3125.67</v>
      </c>
      <c r="J2336" s="58">
        <v>0</v>
      </c>
      <c r="K2336" s="58">
        <v>0</v>
      </c>
      <c r="L2336" s="72">
        <v>0</v>
      </c>
      <c r="M2336" s="73">
        <v>0</v>
      </c>
      <c r="N2336" s="19">
        <v>0</v>
      </c>
      <c r="O2336" s="21">
        <v>0</v>
      </c>
      <c r="P2336" s="2">
        <v>3126</v>
      </c>
      <c r="Q2336" s="2" t="s">
        <v>41</v>
      </c>
      <c r="R2336" s="2" t="s">
        <v>1833</v>
      </c>
      <c r="S2336" s="2" t="s">
        <v>1834</v>
      </c>
      <c r="T2336" s="2" t="s">
        <v>1835</v>
      </c>
      <c r="U2336" s="57">
        <v>0</v>
      </c>
      <c r="V2336" s="2">
        <v>0</v>
      </c>
      <c r="W2336" s="2">
        <v>1</v>
      </c>
      <c r="X2336" s="74" t="s">
        <v>422</v>
      </c>
      <c r="Y2336" s="21" t="s">
        <v>4584</v>
      </c>
      <c r="Z2336" s="52">
        <v>30.194847850587674</v>
      </c>
    </row>
    <row r="2337" spans="1:26" x14ac:dyDescent="0.25">
      <c r="A2337" s="70" t="s">
        <v>4583</v>
      </c>
      <c r="B2337" s="2" t="s">
        <v>1836</v>
      </c>
      <c r="C2337" s="19" t="s">
        <v>3534</v>
      </c>
      <c r="D2337" s="2" t="s">
        <v>301</v>
      </c>
      <c r="E2337" s="14">
        <v>20080002</v>
      </c>
      <c r="F2337" s="14" t="s">
        <v>483</v>
      </c>
      <c r="G2337" s="19">
        <v>7</v>
      </c>
      <c r="H2337" s="21">
        <v>17.439999999999998</v>
      </c>
      <c r="I2337" s="21">
        <v>725.59</v>
      </c>
      <c r="J2337" s="58">
        <v>0</v>
      </c>
      <c r="K2337" s="58">
        <v>0</v>
      </c>
      <c r="L2337" s="72">
        <v>0</v>
      </c>
      <c r="M2337" s="73">
        <v>0</v>
      </c>
      <c r="N2337" s="19">
        <v>0</v>
      </c>
      <c r="O2337" s="21">
        <v>0</v>
      </c>
      <c r="P2337" s="2">
        <v>726</v>
      </c>
      <c r="Q2337" s="2" t="s">
        <v>41</v>
      </c>
      <c r="R2337" s="2" t="s">
        <v>1837</v>
      </c>
      <c r="S2337" s="2" t="s">
        <v>1838</v>
      </c>
      <c r="T2337" s="2" t="s">
        <v>1839</v>
      </c>
      <c r="U2337" s="57">
        <v>0</v>
      </c>
      <c r="V2337" s="2">
        <v>0</v>
      </c>
      <c r="W2337" s="2">
        <v>1</v>
      </c>
      <c r="X2337" s="74" t="s">
        <v>422</v>
      </c>
      <c r="Y2337" s="21" t="s">
        <v>4584</v>
      </c>
      <c r="Z2337" s="52">
        <v>14.561725917431197</v>
      </c>
    </row>
    <row r="2338" spans="1:26" x14ac:dyDescent="0.25">
      <c r="A2338" s="70" t="s">
        <v>4583</v>
      </c>
      <c r="B2338" s="2" t="s">
        <v>1840</v>
      </c>
      <c r="C2338" s="19" t="s">
        <v>3534</v>
      </c>
      <c r="D2338" s="2" t="s">
        <v>301</v>
      </c>
      <c r="E2338" s="14">
        <v>20080002</v>
      </c>
      <c r="F2338" s="14" t="s">
        <v>536</v>
      </c>
      <c r="G2338" s="19">
        <v>7</v>
      </c>
      <c r="H2338" s="21">
        <v>8.3800000000000008</v>
      </c>
      <c r="I2338" s="21">
        <v>344.20000000000005</v>
      </c>
      <c r="J2338" s="58">
        <v>0</v>
      </c>
      <c r="K2338" s="58">
        <v>0</v>
      </c>
      <c r="L2338" s="72">
        <v>0</v>
      </c>
      <c r="M2338" s="73">
        <v>0</v>
      </c>
      <c r="N2338" s="19">
        <v>0</v>
      </c>
      <c r="O2338" s="21">
        <v>0</v>
      </c>
      <c r="P2338" s="2">
        <v>344</v>
      </c>
      <c r="Q2338" s="2" t="s">
        <v>41</v>
      </c>
      <c r="R2338" s="2" t="s">
        <v>1841</v>
      </c>
      <c r="S2338" s="2" t="s">
        <v>1842</v>
      </c>
      <c r="T2338" s="2" t="s">
        <v>1835</v>
      </c>
      <c r="U2338" s="57">
        <v>0</v>
      </c>
      <c r="V2338" s="2">
        <v>0</v>
      </c>
      <c r="W2338" s="2">
        <v>1</v>
      </c>
      <c r="X2338" s="74" t="s">
        <v>422</v>
      </c>
      <c r="Y2338" s="21" t="s">
        <v>4584</v>
      </c>
      <c r="Z2338" s="52">
        <v>14.375894988066827</v>
      </c>
    </row>
    <row r="2339" spans="1:26" x14ac:dyDescent="0.25">
      <c r="A2339" s="70" t="s">
        <v>4583</v>
      </c>
      <c r="B2339" s="2" t="s">
        <v>3770</v>
      </c>
      <c r="C2339" s="19" t="s">
        <v>3534</v>
      </c>
      <c r="D2339" s="2" t="s">
        <v>301</v>
      </c>
      <c r="E2339" s="14">
        <v>20080002</v>
      </c>
      <c r="F2339" s="14" t="s">
        <v>573</v>
      </c>
      <c r="G2339" s="19">
        <v>10</v>
      </c>
      <c r="H2339" s="21">
        <v>26.39</v>
      </c>
      <c r="I2339" s="21">
        <v>1099.94</v>
      </c>
      <c r="J2339" s="58">
        <v>0</v>
      </c>
      <c r="K2339" s="58">
        <v>0</v>
      </c>
      <c r="L2339" s="72">
        <v>0</v>
      </c>
      <c r="M2339" s="73">
        <v>0</v>
      </c>
      <c r="N2339" s="19">
        <v>0</v>
      </c>
      <c r="O2339" s="21">
        <v>0</v>
      </c>
      <c r="P2339" s="2">
        <v>1100</v>
      </c>
      <c r="Q2339" s="2" t="s">
        <v>41</v>
      </c>
      <c r="R2339" s="2" t="s">
        <v>3771</v>
      </c>
      <c r="S2339" s="2" t="s">
        <v>3772</v>
      </c>
      <c r="T2339" s="2" t="s">
        <v>1815</v>
      </c>
      <c r="U2339" s="57">
        <v>0</v>
      </c>
      <c r="V2339" s="2">
        <v>45812</v>
      </c>
      <c r="W2339" s="2">
        <v>1</v>
      </c>
      <c r="X2339" s="74" t="s">
        <v>422</v>
      </c>
      <c r="Y2339" s="21" t="s">
        <v>4584</v>
      </c>
      <c r="Z2339" s="52">
        <v>20.84009094353922</v>
      </c>
    </row>
    <row r="2340" spans="1:26" x14ac:dyDescent="0.25">
      <c r="A2340" s="70" t="s">
        <v>4583</v>
      </c>
      <c r="B2340" s="2" t="s">
        <v>1843</v>
      </c>
      <c r="C2340" s="19" t="s">
        <v>3534</v>
      </c>
      <c r="D2340" s="2" t="s">
        <v>301</v>
      </c>
      <c r="E2340" s="14">
        <v>20080002</v>
      </c>
      <c r="F2340" s="14" t="s">
        <v>477</v>
      </c>
      <c r="G2340" s="19">
        <v>6</v>
      </c>
      <c r="H2340" s="21">
        <v>10.73</v>
      </c>
      <c r="I2340" s="21">
        <v>399.65</v>
      </c>
      <c r="J2340" s="58">
        <v>0</v>
      </c>
      <c r="K2340" s="58">
        <v>0</v>
      </c>
      <c r="L2340" s="72">
        <v>0</v>
      </c>
      <c r="M2340" s="73">
        <v>0</v>
      </c>
      <c r="N2340" s="19">
        <v>0</v>
      </c>
      <c r="O2340" s="21">
        <v>0</v>
      </c>
      <c r="P2340" s="2">
        <v>400</v>
      </c>
      <c r="Q2340" s="2" t="s">
        <v>41</v>
      </c>
      <c r="R2340" s="2" t="s">
        <v>1360</v>
      </c>
      <c r="S2340" s="2" t="s">
        <v>1844</v>
      </c>
      <c r="T2340" s="2" t="s">
        <v>1835</v>
      </c>
      <c r="U2340" s="57">
        <v>0</v>
      </c>
      <c r="V2340" s="2">
        <v>45881</v>
      </c>
      <c r="W2340" s="2">
        <v>1</v>
      </c>
      <c r="X2340" s="74" t="s">
        <v>422</v>
      </c>
      <c r="Y2340" s="21" t="s">
        <v>4584</v>
      </c>
      <c r="Z2340" s="52">
        <v>11.173811742777259</v>
      </c>
    </row>
    <row r="2341" spans="1:26" x14ac:dyDescent="0.25">
      <c r="A2341" s="70" t="s">
        <v>4583</v>
      </c>
      <c r="B2341" s="2" t="s">
        <v>3881</v>
      </c>
      <c r="C2341" s="19" t="s">
        <v>3534</v>
      </c>
      <c r="D2341" s="2" t="s">
        <v>301</v>
      </c>
      <c r="E2341" s="14">
        <v>20080002</v>
      </c>
      <c r="F2341" s="14" t="s">
        <v>544</v>
      </c>
      <c r="G2341" s="19">
        <v>14</v>
      </c>
      <c r="H2341" s="21">
        <v>50.610000000000007</v>
      </c>
      <c r="I2341" s="21">
        <v>1878.25</v>
      </c>
      <c r="J2341" s="58">
        <v>0</v>
      </c>
      <c r="K2341" s="58">
        <v>0</v>
      </c>
      <c r="L2341" s="72">
        <v>0</v>
      </c>
      <c r="M2341" s="73">
        <v>0</v>
      </c>
      <c r="N2341" s="19">
        <v>0</v>
      </c>
      <c r="O2341" s="21">
        <v>0</v>
      </c>
      <c r="P2341" s="2">
        <v>1878</v>
      </c>
      <c r="Q2341" s="2" t="s">
        <v>41</v>
      </c>
      <c r="R2341" s="2" t="s">
        <v>3882</v>
      </c>
      <c r="S2341" s="2" t="s">
        <v>3883</v>
      </c>
      <c r="T2341" s="2" t="s">
        <v>60</v>
      </c>
      <c r="U2341" s="57">
        <v>0</v>
      </c>
      <c r="V2341" s="2">
        <v>45895</v>
      </c>
      <c r="W2341" s="2">
        <v>1</v>
      </c>
      <c r="X2341" s="74" t="s">
        <v>422</v>
      </c>
      <c r="Y2341" s="21" t="s">
        <v>4584</v>
      </c>
      <c r="Z2341" s="52">
        <v>25.978561549100966</v>
      </c>
    </row>
    <row r="2342" spans="1:26" x14ac:dyDescent="0.25">
      <c r="A2342" s="70" t="s">
        <v>4583</v>
      </c>
      <c r="B2342" s="2" t="s">
        <v>1845</v>
      </c>
      <c r="C2342" s="19" t="s">
        <v>3534</v>
      </c>
      <c r="D2342" s="2" t="s">
        <v>301</v>
      </c>
      <c r="E2342" s="14">
        <v>20080002</v>
      </c>
      <c r="F2342" s="14" t="s">
        <v>548</v>
      </c>
      <c r="G2342" s="19">
        <v>6</v>
      </c>
      <c r="H2342" s="21">
        <v>18.170000000000002</v>
      </c>
      <c r="I2342" s="21">
        <v>743.08999999999992</v>
      </c>
      <c r="J2342" s="58">
        <v>0</v>
      </c>
      <c r="K2342" s="58">
        <v>0</v>
      </c>
      <c r="L2342" s="72">
        <v>0</v>
      </c>
      <c r="M2342" s="73">
        <v>0</v>
      </c>
      <c r="N2342" s="19">
        <v>0</v>
      </c>
      <c r="O2342" s="21">
        <v>0</v>
      </c>
      <c r="P2342" s="2">
        <v>743</v>
      </c>
      <c r="Q2342" s="2" t="s">
        <v>41</v>
      </c>
      <c r="R2342" s="2" t="s">
        <v>838</v>
      </c>
      <c r="S2342" s="2" t="s">
        <v>1846</v>
      </c>
      <c r="T2342" s="2" t="s">
        <v>1314</v>
      </c>
      <c r="U2342" s="57">
        <v>0</v>
      </c>
      <c r="V2342" s="2">
        <v>45895</v>
      </c>
      <c r="W2342" s="2">
        <v>1</v>
      </c>
      <c r="X2342" s="74" t="s">
        <v>422</v>
      </c>
      <c r="Y2342" s="21" t="s">
        <v>4584</v>
      </c>
      <c r="Z2342" s="52">
        <v>12.268959823885524</v>
      </c>
    </row>
    <row r="2343" spans="1:26" x14ac:dyDescent="0.25">
      <c r="A2343" s="70" t="s">
        <v>4583</v>
      </c>
      <c r="B2343" s="2" t="s">
        <v>1847</v>
      </c>
      <c r="C2343" s="19" t="s">
        <v>3534</v>
      </c>
      <c r="D2343" s="2" t="s">
        <v>301</v>
      </c>
      <c r="E2343" s="14">
        <v>20080002</v>
      </c>
      <c r="F2343" s="14" t="s">
        <v>656</v>
      </c>
      <c r="G2343" s="19">
        <v>7</v>
      </c>
      <c r="H2343" s="21">
        <v>26.53</v>
      </c>
      <c r="I2343" s="21">
        <v>1109.67</v>
      </c>
      <c r="J2343" s="58">
        <v>0</v>
      </c>
      <c r="K2343" s="58">
        <v>0</v>
      </c>
      <c r="L2343" s="72">
        <v>0</v>
      </c>
      <c r="M2343" s="73">
        <v>0</v>
      </c>
      <c r="N2343" s="19">
        <v>0</v>
      </c>
      <c r="O2343" s="21">
        <v>0</v>
      </c>
      <c r="P2343" s="2">
        <v>1110</v>
      </c>
      <c r="Q2343" s="2" t="s">
        <v>41</v>
      </c>
      <c r="R2343" s="2" t="s">
        <v>1848</v>
      </c>
      <c r="S2343" s="2" t="s">
        <v>1849</v>
      </c>
      <c r="T2343" s="2" t="s">
        <v>1835</v>
      </c>
      <c r="U2343" s="57">
        <v>0</v>
      </c>
      <c r="V2343" s="2">
        <v>45895</v>
      </c>
      <c r="W2343" s="2">
        <v>1</v>
      </c>
      <c r="X2343" s="74" t="s">
        <v>422</v>
      </c>
      <c r="Y2343" s="21" t="s">
        <v>4584</v>
      </c>
      <c r="Z2343" s="52">
        <v>14.63944591029024</v>
      </c>
    </row>
    <row r="2344" spans="1:26" x14ac:dyDescent="0.25">
      <c r="A2344" s="70" t="s">
        <v>4583</v>
      </c>
      <c r="B2344" s="2" t="s">
        <v>1850</v>
      </c>
      <c r="C2344" s="19" t="s">
        <v>3534</v>
      </c>
      <c r="D2344" s="2" t="s">
        <v>301</v>
      </c>
      <c r="E2344" s="14">
        <v>20080002</v>
      </c>
      <c r="F2344" s="14" t="s">
        <v>442</v>
      </c>
      <c r="G2344" s="19">
        <v>6</v>
      </c>
      <c r="H2344" s="21">
        <v>30.060000000000002</v>
      </c>
      <c r="I2344" s="21">
        <v>1193.6400000000001</v>
      </c>
      <c r="J2344" s="58">
        <v>0</v>
      </c>
      <c r="K2344" s="58">
        <v>0</v>
      </c>
      <c r="L2344" s="72">
        <v>0</v>
      </c>
      <c r="M2344" s="73">
        <v>0</v>
      </c>
      <c r="N2344" s="19">
        <v>0</v>
      </c>
      <c r="O2344" s="21">
        <v>0</v>
      </c>
      <c r="P2344" s="2">
        <v>1194</v>
      </c>
      <c r="Q2344" s="2" t="s">
        <v>41</v>
      </c>
      <c r="R2344" s="2" t="s">
        <v>1851</v>
      </c>
      <c r="S2344" s="2" t="s">
        <v>1852</v>
      </c>
      <c r="T2344" s="2" t="s">
        <v>1815</v>
      </c>
      <c r="U2344" s="57">
        <v>0</v>
      </c>
      <c r="V2344" s="2">
        <v>45908</v>
      </c>
      <c r="W2344" s="2">
        <v>1</v>
      </c>
      <c r="X2344" s="74" t="s">
        <v>422</v>
      </c>
      <c r="Y2344" s="21" t="s">
        <v>4584</v>
      </c>
      <c r="Z2344" s="52">
        <v>11.912574850299404</v>
      </c>
    </row>
    <row r="2345" spans="1:26" x14ac:dyDescent="0.25">
      <c r="A2345" s="70" t="s">
        <v>4583</v>
      </c>
      <c r="B2345" s="2" t="s">
        <v>1853</v>
      </c>
      <c r="C2345" s="19" t="s">
        <v>3534</v>
      </c>
      <c r="D2345" s="2" t="s">
        <v>301</v>
      </c>
      <c r="E2345" s="14">
        <v>20080002</v>
      </c>
      <c r="F2345" s="14" t="s">
        <v>575</v>
      </c>
      <c r="G2345" s="19">
        <v>7</v>
      </c>
      <c r="H2345" s="21">
        <v>19.950000000000003</v>
      </c>
      <c r="I2345" s="21">
        <v>792.06999999999994</v>
      </c>
      <c r="J2345" s="58">
        <v>0</v>
      </c>
      <c r="K2345" s="58">
        <v>0</v>
      </c>
      <c r="L2345" s="72">
        <v>0</v>
      </c>
      <c r="M2345" s="73">
        <v>0</v>
      </c>
      <c r="N2345" s="19">
        <v>0</v>
      </c>
      <c r="O2345" s="21">
        <v>0</v>
      </c>
      <c r="P2345" s="2">
        <v>792</v>
      </c>
      <c r="Q2345" s="2" t="s">
        <v>41</v>
      </c>
      <c r="R2345" s="2" t="s">
        <v>1854</v>
      </c>
      <c r="S2345" s="2" t="s">
        <v>1855</v>
      </c>
      <c r="T2345" s="2" t="s">
        <v>1839</v>
      </c>
      <c r="U2345" s="57">
        <v>0</v>
      </c>
      <c r="V2345" s="2">
        <v>45908</v>
      </c>
      <c r="W2345" s="2">
        <v>1</v>
      </c>
      <c r="X2345" s="74" t="s">
        <v>422</v>
      </c>
      <c r="Y2345" s="21" t="s">
        <v>4584</v>
      </c>
      <c r="Z2345" s="52">
        <v>13.8959649122807</v>
      </c>
    </row>
    <row r="2346" spans="1:26" x14ac:dyDescent="0.25">
      <c r="A2346" s="70" t="s">
        <v>4583</v>
      </c>
      <c r="B2346" s="2" t="s">
        <v>2443</v>
      </c>
      <c r="C2346" s="19" t="s">
        <v>3534</v>
      </c>
      <c r="D2346" s="2" t="s">
        <v>301</v>
      </c>
      <c r="E2346" s="14">
        <v>20080002</v>
      </c>
      <c r="F2346" s="14" t="s">
        <v>444</v>
      </c>
      <c r="G2346" s="19">
        <v>10</v>
      </c>
      <c r="H2346" s="21">
        <v>11.01</v>
      </c>
      <c r="I2346" s="21">
        <v>422.67999999999995</v>
      </c>
      <c r="J2346" s="58">
        <v>0</v>
      </c>
      <c r="K2346" s="58">
        <v>0</v>
      </c>
      <c r="L2346" s="72">
        <v>0</v>
      </c>
      <c r="M2346" s="73">
        <v>0</v>
      </c>
      <c r="N2346" s="19">
        <v>0</v>
      </c>
      <c r="O2346" s="21">
        <v>0</v>
      </c>
      <c r="P2346" s="2">
        <v>423</v>
      </c>
      <c r="Q2346" s="2" t="s">
        <v>41</v>
      </c>
      <c r="R2346" s="2" t="s">
        <v>1241</v>
      </c>
      <c r="S2346" s="2" t="s">
        <v>2742</v>
      </c>
      <c r="T2346" s="2" t="s">
        <v>1835</v>
      </c>
      <c r="U2346" s="57">
        <v>0</v>
      </c>
      <c r="V2346" s="2">
        <v>45978</v>
      </c>
      <c r="W2346" s="2">
        <v>1</v>
      </c>
      <c r="X2346" s="74" t="s">
        <v>422</v>
      </c>
      <c r="Y2346" s="21" t="s">
        <v>4584</v>
      </c>
      <c r="Z2346" s="52">
        <v>19.195277020890099</v>
      </c>
    </row>
    <row r="2347" spans="1:26" x14ac:dyDescent="0.25">
      <c r="A2347" s="70" t="s">
        <v>4583</v>
      </c>
      <c r="B2347" s="2" t="s">
        <v>2743</v>
      </c>
      <c r="C2347" s="19" t="s">
        <v>3534</v>
      </c>
      <c r="D2347" s="2" t="s">
        <v>301</v>
      </c>
      <c r="E2347" s="14">
        <v>20080002</v>
      </c>
      <c r="F2347" s="14" t="s">
        <v>553</v>
      </c>
      <c r="G2347" s="19">
        <v>1</v>
      </c>
      <c r="H2347" s="21">
        <v>2.96</v>
      </c>
      <c r="I2347" s="21">
        <v>105.85</v>
      </c>
      <c r="J2347" s="58">
        <v>0</v>
      </c>
      <c r="K2347" s="58">
        <v>0</v>
      </c>
      <c r="L2347" s="72">
        <v>0</v>
      </c>
      <c r="M2347" s="73">
        <v>0</v>
      </c>
      <c r="N2347" s="19">
        <v>0</v>
      </c>
      <c r="O2347" s="21">
        <v>0</v>
      </c>
      <c r="P2347" s="2">
        <v>106</v>
      </c>
      <c r="Q2347" s="2" t="s">
        <v>41</v>
      </c>
      <c r="R2347" s="2" t="s">
        <v>2744</v>
      </c>
      <c r="S2347" s="2" t="s">
        <v>2745</v>
      </c>
      <c r="T2347" s="2" t="s">
        <v>1825</v>
      </c>
      <c r="U2347" s="57">
        <v>0</v>
      </c>
      <c r="V2347" s="2">
        <v>45978</v>
      </c>
      <c r="W2347" s="2">
        <v>1</v>
      </c>
      <c r="X2347" s="74" t="s">
        <v>422</v>
      </c>
      <c r="Y2347" s="21" t="s">
        <v>4584</v>
      </c>
      <c r="Z2347" s="52">
        <v>1.788006756756757</v>
      </c>
    </row>
    <row r="2348" spans="1:26" x14ac:dyDescent="0.25">
      <c r="A2348" s="70" t="s">
        <v>4583</v>
      </c>
      <c r="B2348" s="2" t="s">
        <v>2746</v>
      </c>
      <c r="C2348" s="19" t="s">
        <v>3534</v>
      </c>
      <c r="D2348" s="2" t="s">
        <v>301</v>
      </c>
      <c r="E2348" s="14">
        <v>20080002</v>
      </c>
      <c r="F2348" s="14" t="s">
        <v>589</v>
      </c>
      <c r="G2348" s="19">
        <v>7</v>
      </c>
      <c r="H2348" s="21">
        <v>17.559999999999999</v>
      </c>
      <c r="I2348" s="21">
        <v>1074.29</v>
      </c>
      <c r="J2348" s="58">
        <v>0</v>
      </c>
      <c r="K2348" s="58">
        <v>0</v>
      </c>
      <c r="L2348" s="72">
        <v>0</v>
      </c>
      <c r="M2348" s="73">
        <v>0</v>
      </c>
      <c r="N2348" s="19">
        <v>0</v>
      </c>
      <c r="O2348" s="21">
        <v>0</v>
      </c>
      <c r="P2348" s="2">
        <v>1074</v>
      </c>
      <c r="Q2348" s="2" t="s">
        <v>41</v>
      </c>
      <c r="R2348" s="2" t="s">
        <v>2747</v>
      </c>
      <c r="S2348" s="2" t="s">
        <v>2748</v>
      </c>
      <c r="T2348" s="2" t="s">
        <v>1835</v>
      </c>
      <c r="U2348" s="57">
        <v>0</v>
      </c>
      <c r="V2348" s="2">
        <v>45978</v>
      </c>
      <c r="W2348" s="2">
        <v>1</v>
      </c>
      <c r="X2348" s="74" t="s">
        <v>422</v>
      </c>
      <c r="Y2348" s="21" t="s">
        <v>4584</v>
      </c>
      <c r="Z2348" s="52">
        <v>21.4123861047836</v>
      </c>
    </row>
    <row r="2349" spans="1:26" x14ac:dyDescent="0.25">
      <c r="A2349" s="70" t="s">
        <v>4583</v>
      </c>
      <c r="B2349" s="2" t="s">
        <v>2880</v>
      </c>
      <c r="C2349" s="19" t="s">
        <v>3534</v>
      </c>
      <c r="D2349" s="2" t="s">
        <v>301</v>
      </c>
      <c r="E2349" s="14">
        <v>20080002</v>
      </c>
      <c r="F2349" s="14" t="s">
        <v>446</v>
      </c>
      <c r="G2349" s="19">
        <v>7</v>
      </c>
      <c r="H2349" s="21">
        <v>23.4</v>
      </c>
      <c r="I2349" s="21">
        <v>866.44999999999982</v>
      </c>
      <c r="J2349" s="58">
        <v>0</v>
      </c>
      <c r="K2349" s="58">
        <v>0</v>
      </c>
      <c r="L2349" s="72">
        <v>0</v>
      </c>
      <c r="M2349" s="73">
        <v>0</v>
      </c>
      <c r="N2349" s="19">
        <v>0</v>
      </c>
      <c r="O2349" s="21">
        <v>0</v>
      </c>
      <c r="P2349" s="2">
        <v>866</v>
      </c>
      <c r="Q2349" s="2" t="s">
        <v>41</v>
      </c>
      <c r="R2349" s="2" t="s">
        <v>2881</v>
      </c>
      <c r="S2349" s="2" t="s">
        <v>2882</v>
      </c>
      <c r="T2349" s="2" t="s">
        <v>1825</v>
      </c>
      <c r="U2349" s="57">
        <v>0</v>
      </c>
      <c r="V2349" s="2">
        <v>45992</v>
      </c>
      <c r="W2349" s="2">
        <v>1</v>
      </c>
      <c r="X2349" s="74" t="s">
        <v>422</v>
      </c>
      <c r="Y2349" s="21" t="s">
        <v>4584</v>
      </c>
      <c r="Z2349" s="52">
        <v>12.95972222222222</v>
      </c>
    </row>
    <row r="2350" spans="1:26" x14ac:dyDescent="0.25">
      <c r="A2350" s="70" t="s">
        <v>4583</v>
      </c>
      <c r="B2350" s="2" t="s">
        <v>3267</v>
      </c>
      <c r="C2350" s="19" t="s">
        <v>3534</v>
      </c>
      <c r="D2350" s="2" t="s">
        <v>301</v>
      </c>
      <c r="E2350" s="14">
        <v>20080002</v>
      </c>
      <c r="F2350" s="14" t="s">
        <v>447</v>
      </c>
      <c r="G2350" s="19">
        <v>12</v>
      </c>
      <c r="H2350" s="21">
        <v>29.319999999999997</v>
      </c>
      <c r="I2350" s="21">
        <v>1250.7000000000003</v>
      </c>
      <c r="J2350" s="58">
        <v>0</v>
      </c>
      <c r="K2350" s="58">
        <v>0</v>
      </c>
      <c r="L2350" s="72">
        <v>0</v>
      </c>
      <c r="M2350" s="73">
        <v>0</v>
      </c>
      <c r="N2350" s="19">
        <v>0</v>
      </c>
      <c r="O2350" s="21">
        <v>0</v>
      </c>
      <c r="P2350" s="2">
        <v>1251</v>
      </c>
      <c r="Q2350" s="2" t="s">
        <v>41</v>
      </c>
      <c r="R2350" s="2" t="s">
        <v>3268</v>
      </c>
      <c r="S2350" s="2" t="s">
        <v>3269</v>
      </c>
      <c r="T2350" s="2" t="s">
        <v>1314</v>
      </c>
      <c r="U2350" s="57">
        <v>0</v>
      </c>
      <c r="V2350" s="2">
        <v>46034</v>
      </c>
      <c r="W2350" s="2">
        <v>1</v>
      </c>
      <c r="X2350" s="74" t="s">
        <v>422</v>
      </c>
      <c r="Y2350" s="21" t="s">
        <v>4584</v>
      </c>
      <c r="Z2350" s="52">
        <v>25.594133697135074</v>
      </c>
    </row>
    <row r="2351" spans="1:26" x14ac:dyDescent="0.25">
      <c r="A2351" s="70" t="s">
        <v>4583</v>
      </c>
      <c r="B2351" s="2" t="s">
        <v>4109</v>
      </c>
      <c r="C2351" s="19" t="s">
        <v>3534</v>
      </c>
      <c r="D2351" s="2" t="s">
        <v>301</v>
      </c>
      <c r="E2351" s="14">
        <v>20080002</v>
      </c>
      <c r="F2351" s="14" t="s">
        <v>449</v>
      </c>
      <c r="G2351" s="19">
        <v>1</v>
      </c>
      <c r="H2351" s="21">
        <v>1.01</v>
      </c>
      <c r="I2351" s="21">
        <v>40.42</v>
      </c>
      <c r="J2351" s="58">
        <v>0</v>
      </c>
      <c r="K2351" s="58">
        <v>0</v>
      </c>
      <c r="L2351" s="72">
        <v>0</v>
      </c>
      <c r="M2351" s="73">
        <v>0</v>
      </c>
      <c r="N2351" s="19">
        <v>0</v>
      </c>
      <c r="O2351" s="21">
        <v>0</v>
      </c>
      <c r="P2351" s="2">
        <v>40</v>
      </c>
      <c r="Q2351" s="2" t="s">
        <v>41</v>
      </c>
      <c r="R2351" s="2" t="s">
        <v>4110</v>
      </c>
      <c r="S2351" s="2" t="s">
        <v>4111</v>
      </c>
      <c r="T2351" s="2" t="s">
        <v>1825</v>
      </c>
      <c r="U2351" s="57">
        <v>0</v>
      </c>
      <c r="V2351" s="2">
        <v>46097</v>
      </c>
      <c r="W2351" s="2">
        <v>1</v>
      </c>
      <c r="X2351" s="74" t="s">
        <v>422</v>
      </c>
      <c r="Y2351" s="21" t="s">
        <v>4584</v>
      </c>
      <c r="Z2351" s="52">
        <v>2.000990099009901</v>
      </c>
    </row>
    <row r="2352" spans="1:26" x14ac:dyDescent="0.25">
      <c r="A2352" s="70" t="s">
        <v>4583</v>
      </c>
      <c r="B2352" s="2" t="s">
        <v>4212</v>
      </c>
      <c r="C2352" s="19" t="s">
        <v>3534</v>
      </c>
      <c r="D2352" s="2" t="s">
        <v>301</v>
      </c>
      <c r="E2352" s="14">
        <v>20080002</v>
      </c>
      <c r="F2352" s="14" t="s">
        <v>592</v>
      </c>
      <c r="G2352" s="19">
        <v>13</v>
      </c>
      <c r="H2352" s="21">
        <v>34.730000000000004</v>
      </c>
      <c r="I2352" s="21">
        <v>1299.0600000000002</v>
      </c>
      <c r="J2352" s="58">
        <v>0</v>
      </c>
      <c r="K2352" s="58">
        <v>0</v>
      </c>
      <c r="L2352" s="72">
        <v>0</v>
      </c>
      <c r="M2352" s="73">
        <v>0</v>
      </c>
      <c r="N2352" s="19">
        <v>0</v>
      </c>
      <c r="O2352" s="21">
        <v>0</v>
      </c>
      <c r="P2352" s="2">
        <v>1299</v>
      </c>
      <c r="Q2352" s="2" t="s">
        <v>41</v>
      </c>
      <c r="R2352" s="2" t="s">
        <v>4213</v>
      </c>
      <c r="S2352" s="2" t="s">
        <v>4214</v>
      </c>
      <c r="T2352" s="2" t="s">
        <v>1825</v>
      </c>
      <c r="U2352" s="57">
        <v>0</v>
      </c>
      <c r="V2352" s="2">
        <v>46104</v>
      </c>
      <c r="W2352" s="2">
        <v>1</v>
      </c>
      <c r="X2352" s="74" t="s">
        <v>422</v>
      </c>
      <c r="Y2352" s="21" t="s">
        <v>4584</v>
      </c>
      <c r="Z2352" s="52">
        <v>24.312957097610134</v>
      </c>
    </row>
    <row r="2353" spans="1:26" x14ac:dyDescent="0.25">
      <c r="A2353" s="70" t="s">
        <v>4583</v>
      </c>
      <c r="B2353" s="2" t="s">
        <v>4389</v>
      </c>
      <c r="C2353" s="19" t="s">
        <v>3534</v>
      </c>
      <c r="D2353" s="2" t="s">
        <v>301</v>
      </c>
      <c r="E2353" s="14">
        <v>20080002</v>
      </c>
      <c r="F2353" s="14" t="s">
        <v>451</v>
      </c>
      <c r="G2353" s="19">
        <v>13</v>
      </c>
      <c r="H2353" s="21">
        <v>29.619999999999997</v>
      </c>
      <c r="I2353" s="21">
        <v>1093.53</v>
      </c>
      <c r="J2353" s="58">
        <v>0</v>
      </c>
      <c r="K2353" s="58">
        <v>0</v>
      </c>
      <c r="L2353" s="72">
        <v>0</v>
      </c>
      <c r="M2353" s="73">
        <v>0</v>
      </c>
      <c r="N2353" s="19">
        <v>0</v>
      </c>
      <c r="O2353" s="21">
        <v>0</v>
      </c>
      <c r="P2353" s="2">
        <v>1094</v>
      </c>
      <c r="Q2353" s="2" t="s">
        <v>41</v>
      </c>
      <c r="R2353" s="2" t="s">
        <v>4390</v>
      </c>
      <c r="S2353" s="2" t="s">
        <v>4391</v>
      </c>
      <c r="T2353" s="2" t="s">
        <v>1314</v>
      </c>
      <c r="U2353" s="57">
        <v>0</v>
      </c>
      <c r="V2353" s="2">
        <v>46111</v>
      </c>
      <c r="W2353" s="2">
        <v>1</v>
      </c>
      <c r="X2353" s="74" t="s">
        <v>422</v>
      </c>
      <c r="Y2353" s="21" t="s">
        <v>4584</v>
      </c>
      <c r="Z2353" s="52">
        <v>23.997113436866982</v>
      </c>
    </row>
    <row r="2354" spans="1:26" x14ac:dyDescent="0.25">
      <c r="A2354" s="70" t="s">
        <v>4583</v>
      </c>
      <c r="B2354" s="2" t="s">
        <v>4736</v>
      </c>
      <c r="C2354" s="19" t="s">
        <v>3534</v>
      </c>
      <c r="D2354" s="2" t="s">
        <v>301</v>
      </c>
      <c r="E2354" s="14">
        <v>20080002</v>
      </c>
      <c r="F2354" s="14" t="s">
        <v>457</v>
      </c>
      <c r="G2354" s="19">
        <v>13</v>
      </c>
      <c r="H2354" s="21">
        <v>33.9</v>
      </c>
      <c r="I2354" s="21">
        <v>1252.6400000000001</v>
      </c>
      <c r="J2354" s="58">
        <v>0</v>
      </c>
      <c r="K2354" s="58">
        <v>0</v>
      </c>
      <c r="L2354" s="72">
        <v>0</v>
      </c>
      <c r="M2354" s="73">
        <v>0</v>
      </c>
      <c r="N2354" s="19">
        <v>0</v>
      </c>
      <c r="O2354" s="21">
        <v>0</v>
      </c>
      <c r="P2354" s="2">
        <v>1253</v>
      </c>
      <c r="Q2354" s="2" t="s">
        <v>41</v>
      </c>
      <c r="R2354" s="2" t="s">
        <v>4737</v>
      </c>
      <c r="S2354" s="2" t="s">
        <v>4738</v>
      </c>
      <c r="T2354" s="2" t="s">
        <v>1825</v>
      </c>
      <c r="U2354" s="57">
        <v>0</v>
      </c>
      <c r="V2354" s="2">
        <v>46125</v>
      </c>
      <c r="W2354" s="2">
        <v>1</v>
      </c>
      <c r="X2354" s="74" t="s">
        <v>422</v>
      </c>
      <c r="Y2354" s="21" t="s">
        <v>4584</v>
      </c>
      <c r="Z2354" s="52">
        <v>24.018171091445435</v>
      </c>
    </row>
    <row r="2355" spans="1:26" x14ac:dyDescent="0.25">
      <c r="A2355" s="70" t="s">
        <v>4583</v>
      </c>
      <c r="B2355" s="2" t="s">
        <v>1857</v>
      </c>
      <c r="C2355" s="19" t="s">
        <v>3534</v>
      </c>
      <c r="D2355" s="2" t="s">
        <v>295</v>
      </c>
      <c r="E2355" s="14">
        <v>20080004</v>
      </c>
      <c r="F2355" s="14" t="s">
        <v>44</v>
      </c>
      <c r="G2355" s="19">
        <v>3</v>
      </c>
      <c r="H2355" s="21">
        <v>23.529999999999998</v>
      </c>
      <c r="I2355" s="21">
        <v>1746.5700000000002</v>
      </c>
      <c r="J2355" s="58">
        <v>0</v>
      </c>
      <c r="K2355" s="58">
        <v>0</v>
      </c>
      <c r="L2355" s="72">
        <v>1071.4799999999959</v>
      </c>
      <c r="M2355" s="73">
        <v>0</v>
      </c>
      <c r="N2355" s="19">
        <v>0</v>
      </c>
      <c r="O2355" s="21">
        <v>0</v>
      </c>
      <c r="P2355" s="2">
        <v>675</v>
      </c>
      <c r="Q2355" s="2" t="s">
        <v>41</v>
      </c>
      <c r="R2355" s="2" t="s">
        <v>1858</v>
      </c>
      <c r="S2355" s="2" t="s">
        <v>1859</v>
      </c>
      <c r="T2355" s="2" t="s">
        <v>1860</v>
      </c>
      <c r="U2355" s="57" t="s">
        <v>491</v>
      </c>
      <c r="V2355" s="2">
        <v>0</v>
      </c>
      <c r="W2355" s="2">
        <v>1</v>
      </c>
      <c r="X2355" s="74" t="s">
        <v>422</v>
      </c>
      <c r="Y2355" s="21" t="s">
        <v>4584</v>
      </c>
      <c r="Z2355" s="52">
        <v>11.134105397365071</v>
      </c>
    </row>
    <row r="2356" spans="1:26" x14ac:dyDescent="0.25">
      <c r="A2356" s="70" t="s">
        <v>4583</v>
      </c>
      <c r="B2356" s="2" t="s">
        <v>1861</v>
      </c>
      <c r="C2356" s="19" t="s">
        <v>3534</v>
      </c>
      <c r="D2356" s="2" t="s">
        <v>295</v>
      </c>
      <c r="E2356" s="14">
        <v>20080004</v>
      </c>
      <c r="F2356" s="14" t="s">
        <v>513</v>
      </c>
      <c r="G2356" s="19">
        <v>7</v>
      </c>
      <c r="H2356" s="21">
        <v>10.350000000000001</v>
      </c>
      <c r="I2356" s="21">
        <v>434.73</v>
      </c>
      <c r="J2356" s="58">
        <v>0</v>
      </c>
      <c r="K2356" s="58">
        <v>0</v>
      </c>
      <c r="L2356" s="72">
        <v>0</v>
      </c>
      <c r="M2356" s="73">
        <v>0</v>
      </c>
      <c r="N2356" s="19">
        <v>0</v>
      </c>
      <c r="O2356" s="21">
        <v>0</v>
      </c>
      <c r="P2356" s="2">
        <v>435</v>
      </c>
      <c r="Q2356" s="2" t="s">
        <v>41</v>
      </c>
      <c r="R2356" s="2" t="s">
        <v>1862</v>
      </c>
      <c r="S2356" s="2" t="s">
        <v>1863</v>
      </c>
      <c r="T2356" s="2" t="s">
        <v>1864</v>
      </c>
      <c r="U2356" s="57" t="s">
        <v>425</v>
      </c>
      <c r="V2356" s="2">
        <v>0</v>
      </c>
      <c r="W2356" s="2">
        <v>1</v>
      </c>
      <c r="X2356" s="74" t="s">
        <v>422</v>
      </c>
      <c r="Y2356" s="21" t="s">
        <v>4584</v>
      </c>
      <c r="Z2356" s="52">
        <v>14.701014492753622</v>
      </c>
    </row>
    <row r="2357" spans="1:26" x14ac:dyDescent="0.25">
      <c r="A2357" s="70" t="s">
        <v>4583</v>
      </c>
      <c r="B2357" s="2" t="s">
        <v>1865</v>
      </c>
      <c r="C2357" s="19" t="s">
        <v>3534</v>
      </c>
      <c r="D2357" s="2" t="s">
        <v>295</v>
      </c>
      <c r="E2357" s="14">
        <v>20080004</v>
      </c>
      <c r="F2357" s="14" t="s">
        <v>423</v>
      </c>
      <c r="G2357" s="19">
        <v>13</v>
      </c>
      <c r="H2357" s="21">
        <v>51.54</v>
      </c>
      <c r="I2357" s="21">
        <v>1935.39</v>
      </c>
      <c r="J2357" s="58">
        <v>0</v>
      </c>
      <c r="K2357" s="58">
        <v>0</v>
      </c>
      <c r="L2357" s="72">
        <v>0</v>
      </c>
      <c r="M2357" s="73">
        <v>0</v>
      </c>
      <c r="N2357" s="19">
        <v>0</v>
      </c>
      <c r="O2357" s="21">
        <v>0</v>
      </c>
      <c r="P2357" s="2">
        <v>1935</v>
      </c>
      <c r="Q2357" s="2" t="s">
        <v>41</v>
      </c>
      <c r="R2357" s="2" t="s">
        <v>1866</v>
      </c>
      <c r="S2357" s="2" t="s">
        <v>1867</v>
      </c>
      <c r="T2357" s="2" t="s">
        <v>1868</v>
      </c>
      <c r="U2357" s="57" t="s">
        <v>425</v>
      </c>
      <c r="V2357" s="2">
        <v>0</v>
      </c>
      <c r="W2357" s="2">
        <v>1</v>
      </c>
      <c r="X2357" s="74" t="s">
        <v>422</v>
      </c>
      <c r="Y2357" s="21" t="s">
        <v>4584</v>
      </c>
      <c r="Z2357" s="52">
        <v>24.408294528521537</v>
      </c>
    </row>
    <row r="2358" spans="1:26" x14ac:dyDescent="0.25">
      <c r="A2358" s="70" t="s">
        <v>4583</v>
      </c>
      <c r="B2358" s="2" t="s">
        <v>4215</v>
      </c>
      <c r="C2358" s="19" t="s">
        <v>3534</v>
      </c>
      <c r="D2358" s="2" t="s">
        <v>295</v>
      </c>
      <c r="E2358" s="14">
        <v>20080004</v>
      </c>
      <c r="F2358" s="14" t="s">
        <v>566</v>
      </c>
      <c r="G2358" s="19">
        <v>14</v>
      </c>
      <c r="H2358" s="21">
        <v>48.079999999999991</v>
      </c>
      <c r="I2358" s="21">
        <v>1711.1599999999999</v>
      </c>
      <c r="J2358" s="58">
        <v>0</v>
      </c>
      <c r="K2358" s="58">
        <v>0</v>
      </c>
      <c r="L2358" s="72">
        <v>0</v>
      </c>
      <c r="M2358" s="73">
        <v>0</v>
      </c>
      <c r="N2358" s="19">
        <v>0</v>
      </c>
      <c r="O2358" s="21">
        <v>0</v>
      </c>
      <c r="P2358" s="2">
        <v>1711</v>
      </c>
      <c r="Q2358" s="2" t="s">
        <v>41</v>
      </c>
      <c r="R2358" s="2" t="s">
        <v>4216</v>
      </c>
      <c r="S2358" s="2" t="s">
        <v>4217</v>
      </c>
      <c r="T2358" s="2" t="s">
        <v>1864</v>
      </c>
      <c r="U2358" s="57" t="s">
        <v>425</v>
      </c>
      <c r="V2358" s="2">
        <v>0</v>
      </c>
      <c r="W2358" s="2">
        <v>1</v>
      </c>
      <c r="X2358" s="74" t="s">
        <v>422</v>
      </c>
      <c r="Y2358" s="21" t="s">
        <v>4584</v>
      </c>
      <c r="Z2358" s="52">
        <v>24.912895174708826</v>
      </c>
    </row>
    <row r="2359" spans="1:26" x14ac:dyDescent="0.25">
      <c r="A2359" s="70" t="s">
        <v>4583</v>
      </c>
      <c r="B2359" s="2" t="s">
        <v>2195</v>
      </c>
      <c r="C2359" s="19" t="s">
        <v>3534</v>
      </c>
      <c r="D2359" s="2" t="s">
        <v>295</v>
      </c>
      <c r="E2359" s="14">
        <v>20080004</v>
      </c>
      <c r="F2359" s="14" t="s">
        <v>523</v>
      </c>
      <c r="G2359" s="19">
        <v>13</v>
      </c>
      <c r="H2359" s="21">
        <v>29.630000000000003</v>
      </c>
      <c r="I2359" s="21">
        <v>1142.78</v>
      </c>
      <c r="J2359" s="58">
        <v>0</v>
      </c>
      <c r="K2359" s="58">
        <v>0</v>
      </c>
      <c r="L2359" s="72">
        <v>0</v>
      </c>
      <c r="M2359" s="73">
        <v>0</v>
      </c>
      <c r="N2359" s="19">
        <v>0</v>
      </c>
      <c r="O2359" s="21">
        <v>0</v>
      </c>
      <c r="P2359" s="2">
        <v>1143</v>
      </c>
      <c r="Q2359" s="2" t="s">
        <v>41</v>
      </c>
      <c r="R2359" s="2" t="s">
        <v>2196</v>
      </c>
      <c r="S2359" s="2" t="s">
        <v>2197</v>
      </c>
      <c r="T2359" s="2" t="s">
        <v>1860</v>
      </c>
      <c r="U2359" s="57" t="s">
        <v>1631</v>
      </c>
      <c r="V2359" s="2">
        <v>0</v>
      </c>
      <c r="W2359" s="2">
        <v>1</v>
      </c>
      <c r="X2359" s="74" t="s">
        <v>422</v>
      </c>
      <c r="Y2359" s="21" t="s">
        <v>4584</v>
      </c>
      <c r="Z2359" s="52">
        <v>25.069422882213971</v>
      </c>
    </row>
    <row r="2360" spans="1:26" x14ac:dyDescent="0.25">
      <c r="A2360" s="70" t="s">
        <v>4583</v>
      </c>
      <c r="B2360" s="2" t="s">
        <v>1869</v>
      </c>
      <c r="C2360" s="19" t="s">
        <v>3534</v>
      </c>
      <c r="D2360" s="2" t="s">
        <v>295</v>
      </c>
      <c r="E2360" s="14">
        <v>20080004</v>
      </c>
      <c r="F2360" s="14" t="s">
        <v>528</v>
      </c>
      <c r="G2360" s="19">
        <v>13</v>
      </c>
      <c r="H2360" s="21">
        <v>48.95</v>
      </c>
      <c r="I2360" s="21">
        <v>1779.9900000000002</v>
      </c>
      <c r="J2360" s="58">
        <v>0</v>
      </c>
      <c r="K2360" s="58">
        <v>0</v>
      </c>
      <c r="L2360" s="72">
        <v>0</v>
      </c>
      <c r="M2360" s="73">
        <v>0</v>
      </c>
      <c r="N2360" s="19">
        <v>0</v>
      </c>
      <c r="O2360" s="21">
        <v>0</v>
      </c>
      <c r="P2360" s="2">
        <v>1780</v>
      </c>
      <c r="Q2360" s="2" t="s">
        <v>41</v>
      </c>
      <c r="R2360" s="2" t="s">
        <v>1870</v>
      </c>
      <c r="S2360" s="2" t="s">
        <v>1871</v>
      </c>
      <c r="T2360" s="2" t="s">
        <v>1860</v>
      </c>
      <c r="U2360" s="57" t="s">
        <v>491</v>
      </c>
      <c r="V2360" s="2">
        <v>0</v>
      </c>
      <c r="W2360" s="2">
        <v>1</v>
      </c>
      <c r="X2360" s="74" t="s">
        <v>422</v>
      </c>
      <c r="Y2360" s="21" t="s">
        <v>4584</v>
      </c>
      <c r="Z2360" s="52">
        <v>23.636230847803887</v>
      </c>
    </row>
    <row r="2361" spans="1:26" x14ac:dyDescent="0.25">
      <c r="A2361" s="70" t="s">
        <v>4583</v>
      </c>
      <c r="B2361" s="2" t="s">
        <v>3884</v>
      </c>
      <c r="C2361" s="19" t="s">
        <v>3534</v>
      </c>
      <c r="D2361" s="2" t="s">
        <v>295</v>
      </c>
      <c r="E2361" s="14">
        <v>20080004</v>
      </c>
      <c r="F2361" s="14" t="s">
        <v>476</v>
      </c>
      <c r="G2361" s="19">
        <v>13</v>
      </c>
      <c r="H2361" s="21">
        <v>132.30999999999997</v>
      </c>
      <c r="I2361" s="21">
        <v>5252.7200000000012</v>
      </c>
      <c r="J2361" s="58">
        <v>0</v>
      </c>
      <c r="K2361" s="58">
        <v>0</v>
      </c>
      <c r="L2361" s="72">
        <v>0</v>
      </c>
      <c r="M2361" s="73">
        <v>0</v>
      </c>
      <c r="N2361" s="19">
        <v>0</v>
      </c>
      <c r="O2361" s="21">
        <v>0</v>
      </c>
      <c r="P2361" s="2">
        <v>5253</v>
      </c>
      <c r="Q2361" s="2" t="s">
        <v>41</v>
      </c>
      <c r="R2361" s="2" t="s">
        <v>3885</v>
      </c>
      <c r="S2361" s="2" t="s">
        <v>3886</v>
      </c>
      <c r="T2361" s="2" t="s">
        <v>1860</v>
      </c>
      <c r="U2361" s="57" t="s">
        <v>491</v>
      </c>
      <c r="V2361" s="2">
        <v>0</v>
      </c>
      <c r="W2361" s="2">
        <v>1</v>
      </c>
      <c r="X2361" s="74" t="s">
        <v>422</v>
      </c>
      <c r="Y2361" s="21" t="s">
        <v>4584</v>
      </c>
      <c r="Z2361" s="52">
        <v>25.805063865165152</v>
      </c>
    </row>
    <row r="2362" spans="1:26" x14ac:dyDescent="0.25">
      <c r="A2362" s="70" t="s">
        <v>4583</v>
      </c>
      <c r="B2362" s="2" t="s">
        <v>1872</v>
      </c>
      <c r="C2362" s="19" t="s">
        <v>3534</v>
      </c>
      <c r="D2362" s="2" t="s">
        <v>295</v>
      </c>
      <c r="E2362" s="14">
        <v>20080004</v>
      </c>
      <c r="F2362" s="14" t="s">
        <v>482</v>
      </c>
      <c r="G2362" s="19">
        <v>14</v>
      </c>
      <c r="H2362" s="21">
        <v>181.2</v>
      </c>
      <c r="I2362" s="21">
        <v>6767.71</v>
      </c>
      <c r="J2362" s="58">
        <v>0</v>
      </c>
      <c r="K2362" s="58">
        <v>0</v>
      </c>
      <c r="L2362" s="72">
        <v>0</v>
      </c>
      <c r="M2362" s="73">
        <v>0</v>
      </c>
      <c r="N2362" s="19">
        <v>0</v>
      </c>
      <c r="O2362" s="21">
        <v>0</v>
      </c>
      <c r="P2362" s="2">
        <v>6768</v>
      </c>
      <c r="Q2362" s="2" t="s">
        <v>41</v>
      </c>
      <c r="R2362" s="2" t="s">
        <v>1873</v>
      </c>
      <c r="S2362" s="2" t="s">
        <v>1874</v>
      </c>
      <c r="T2362" s="2" t="s">
        <v>1860</v>
      </c>
      <c r="U2362" s="57" t="s">
        <v>491</v>
      </c>
      <c r="V2362" s="2">
        <v>0</v>
      </c>
      <c r="W2362" s="2">
        <v>1</v>
      </c>
      <c r="X2362" s="74" t="s">
        <v>422</v>
      </c>
      <c r="Y2362" s="21" t="s">
        <v>4584</v>
      </c>
      <c r="Z2362" s="52">
        <v>26.144575055187644</v>
      </c>
    </row>
    <row r="2363" spans="1:26" x14ac:dyDescent="0.25">
      <c r="A2363" s="70" t="s">
        <v>4583</v>
      </c>
      <c r="B2363" s="2" t="s">
        <v>1875</v>
      </c>
      <c r="C2363" s="19" t="s">
        <v>3534</v>
      </c>
      <c r="D2363" s="2" t="s">
        <v>295</v>
      </c>
      <c r="E2363" s="14">
        <v>20080004</v>
      </c>
      <c r="F2363" s="14" t="s">
        <v>536</v>
      </c>
      <c r="G2363" s="19">
        <v>12</v>
      </c>
      <c r="H2363" s="21">
        <v>33.909999999999997</v>
      </c>
      <c r="I2363" s="21">
        <v>2499.71</v>
      </c>
      <c r="J2363" s="58">
        <v>0</v>
      </c>
      <c r="K2363" s="58">
        <v>0</v>
      </c>
      <c r="L2363" s="72">
        <v>0</v>
      </c>
      <c r="M2363" s="73">
        <v>0</v>
      </c>
      <c r="N2363" s="19">
        <v>0</v>
      </c>
      <c r="O2363" s="21">
        <v>0</v>
      </c>
      <c r="P2363" s="2">
        <v>2500</v>
      </c>
      <c r="Q2363" s="2" t="s">
        <v>41</v>
      </c>
      <c r="R2363" s="2" t="s">
        <v>1876</v>
      </c>
      <c r="S2363" s="2" t="s">
        <v>1877</v>
      </c>
      <c r="T2363" s="2" t="s">
        <v>1815</v>
      </c>
      <c r="U2363" s="57" t="s">
        <v>425</v>
      </c>
      <c r="V2363" s="2">
        <v>0</v>
      </c>
      <c r="W2363" s="2">
        <v>1</v>
      </c>
      <c r="X2363" s="74" t="s">
        <v>422</v>
      </c>
      <c r="Y2363" s="21" t="s">
        <v>4584</v>
      </c>
      <c r="Z2363" s="52">
        <v>44.22960778531408</v>
      </c>
    </row>
    <row r="2364" spans="1:26" x14ac:dyDescent="0.25">
      <c r="A2364" s="70" t="s">
        <v>4583</v>
      </c>
      <c r="B2364" s="2" t="s">
        <v>1878</v>
      </c>
      <c r="C2364" s="19" t="s">
        <v>3534</v>
      </c>
      <c r="D2364" s="2" t="s">
        <v>295</v>
      </c>
      <c r="E2364" s="14">
        <v>20080004</v>
      </c>
      <c r="F2364" s="14" t="s">
        <v>484</v>
      </c>
      <c r="G2364" s="19">
        <v>14</v>
      </c>
      <c r="H2364" s="21">
        <v>108.77</v>
      </c>
      <c r="I2364" s="21">
        <v>4746.6099999999997</v>
      </c>
      <c r="J2364" s="58">
        <v>0</v>
      </c>
      <c r="K2364" s="58">
        <v>0</v>
      </c>
      <c r="L2364" s="72">
        <v>0</v>
      </c>
      <c r="M2364" s="73">
        <v>0</v>
      </c>
      <c r="N2364" s="19">
        <v>0</v>
      </c>
      <c r="O2364" s="21">
        <v>0</v>
      </c>
      <c r="P2364" s="2">
        <v>4747</v>
      </c>
      <c r="Q2364" s="2" t="s">
        <v>41</v>
      </c>
      <c r="R2364" s="2" t="s">
        <v>1879</v>
      </c>
      <c r="S2364" s="2" t="s">
        <v>1880</v>
      </c>
      <c r="T2364" s="2" t="s">
        <v>1860</v>
      </c>
      <c r="U2364" s="57">
        <v>0</v>
      </c>
      <c r="V2364" s="2">
        <v>0</v>
      </c>
      <c r="W2364" s="2">
        <v>1</v>
      </c>
      <c r="X2364" s="74" t="s">
        <v>422</v>
      </c>
      <c r="Y2364" s="21" t="s">
        <v>4584</v>
      </c>
      <c r="Z2364" s="52">
        <v>30.547274064539856</v>
      </c>
    </row>
    <row r="2365" spans="1:26" x14ac:dyDescent="0.25">
      <c r="A2365" s="70" t="s">
        <v>4583</v>
      </c>
      <c r="B2365" s="2" t="s">
        <v>4739</v>
      </c>
      <c r="C2365" s="19" t="s">
        <v>3534</v>
      </c>
      <c r="D2365" s="2" t="s">
        <v>295</v>
      </c>
      <c r="E2365" s="14">
        <v>20080004</v>
      </c>
      <c r="F2365" s="14" t="s">
        <v>573</v>
      </c>
      <c r="G2365" s="19">
        <v>11</v>
      </c>
      <c r="H2365" s="21">
        <v>47.45</v>
      </c>
      <c r="I2365" s="21">
        <v>1810.1299999999999</v>
      </c>
      <c r="J2365" s="58">
        <v>0</v>
      </c>
      <c r="K2365" s="58">
        <v>0</v>
      </c>
      <c r="L2365" s="72">
        <v>0</v>
      </c>
      <c r="M2365" s="73">
        <v>0</v>
      </c>
      <c r="N2365" s="19">
        <v>0</v>
      </c>
      <c r="O2365" s="21">
        <v>0</v>
      </c>
      <c r="P2365" s="2">
        <v>1810</v>
      </c>
      <c r="Q2365" s="2" t="s">
        <v>41</v>
      </c>
      <c r="R2365" s="2" t="s">
        <v>4740</v>
      </c>
      <c r="S2365" s="2" t="s">
        <v>4741</v>
      </c>
      <c r="T2365" s="2" t="s">
        <v>1835</v>
      </c>
      <c r="U2365" s="57">
        <v>0</v>
      </c>
      <c r="V2365" s="2">
        <v>0</v>
      </c>
      <c r="W2365" s="2">
        <v>1</v>
      </c>
      <c r="X2365" s="74" t="s">
        <v>422</v>
      </c>
      <c r="Y2365" s="21" t="s">
        <v>4584</v>
      </c>
      <c r="Z2365" s="52">
        <v>20.981485774499472</v>
      </c>
    </row>
    <row r="2366" spans="1:26" x14ac:dyDescent="0.25">
      <c r="A2366" s="70" t="s">
        <v>4583</v>
      </c>
      <c r="B2366" s="2" t="s">
        <v>3355</v>
      </c>
      <c r="C2366" s="19" t="s">
        <v>3534</v>
      </c>
      <c r="D2366" s="2" t="s">
        <v>295</v>
      </c>
      <c r="E2366" s="14">
        <v>20080004</v>
      </c>
      <c r="F2366" s="14" t="s">
        <v>436</v>
      </c>
      <c r="G2366" s="19">
        <v>13</v>
      </c>
      <c r="H2366" s="21">
        <v>46.74</v>
      </c>
      <c r="I2366" s="21">
        <v>1751.5900000000001</v>
      </c>
      <c r="J2366" s="58">
        <v>0</v>
      </c>
      <c r="K2366" s="58">
        <v>0</v>
      </c>
      <c r="L2366" s="72">
        <v>0</v>
      </c>
      <c r="M2366" s="73">
        <v>0</v>
      </c>
      <c r="N2366" s="19">
        <v>0</v>
      </c>
      <c r="O2366" s="21">
        <v>0</v>
      </c>
      <c r="P2366" s="2">
        <v>1752</v>
      </c>
      <c r="Q2366" s="2" t="s">
        <v>41</v>
      </c>
      <c r="R2366" s="2" t="s">
        <v>3356</v>
      </c>
      <c r="S2366" s="2" t="s">
        <v>3357</v>
      </c>
      <c r="T2366" s="2" t="s">
        <v>1860</v>
      </c>
      <c r="U2366" s="57">
        <v>0</v>
      </c>
      <c r="V2366" s="2">
        <v>0</v>
      </c>
      <c r="W2366" s="2">
        <v>1</v>
      </c>
      <c r="X2366" s="74" t="s">
        <v>422</v>
      </c>
      <c r="Y2366" s="21" t="s">
        <v>4584</v>
      </c>
      <c r="Z2366" s="52">
        <v>24.358868207103125</v>
      </c>
    </row>
    <row r="2367" spans="1:26" x14ac:dyDescent="0.25">
      <c r="A2367" s="70" t="s">
        <v>4583</v>
      </c>
      <c r="B2367" s="2" t="s">
        <v>1881</v>
      </c>
      <c r="C2367" s="19" t="s">
        <v>3534</v>
      </c>
      <c r="D2367" s="2" t="s">
        <v>295</v>
      </c>
      <c r="E2367" s="14">
        <v>20080004</v>
      </c>
      <c r="F2367" s="14" t="s">
        <v>653</v>
      </c>
      <c r="G2367" s="19">
        <v>7</v>
      </c>
      <c r="H2367" s="21">
        <v>15.12</v>
      </c>
      <c r="I2367" s="21">
        <v>627.57000000000005</v>
      </c>
      <c r="J2367" s="58">
        <v>0</v>
      </c>
      <c r="K2367" s="58">
        <v>0</v>
      </c>
      <c r="L2367" s="72">
        <v>0</v>
      </c>
      <c r="M2367" s="73">
        <v>0</v>
      </c>
      <c r="N2367" s="19">
        <v>0</v>
      </c>
      <c r="O2367" s="21">
        <v>0</v>
      </c>
      <c r="P2367" s="2">
        <v>628</v>
      </c>
      <c r="Q2367" s="2" t="s">
        <v>41</v>
      </c>
      <c r="R2367" s="2" t="s">
        <v>1265</v>
      </c>
      <c r="S2367" s="2" t="s">
        <v>1882</v>
      </c>
      <c r="T2367" s="2" t="s">
        <v>1815</v>
      </c>
      <c r="U2367" s="57">
        <v>0</v>
      </c>
      <c r="V2367" s="2">
        <v>0</v>
      </c>
      <c r="W2367" s="2">
        <v>1</v>
      </c>
      <c r="X2367" s="74" t="s">
        <v>422</v>
      </c>
      <c r="Y2367" s="21" t="s">
        <v>4584</v>
      </c>
      <c r="Z2367" s="52">
        <v>14.527083333333337</v>
      </c>
    </row>
    <row r="2368" spans="1:26" x14ac:dyDescent="0.25">
      <c r="A2368" s="70" t="s">
        <v>4583</v>
      </c>
      <c r="B2368" s="2" t="s">
        <v>2198</v>
      </c>
      <c r="C2368" s="19" t="s">
        <v>3534</v>
      </c>
      <c r="D2368" s="2" t="s">
        <v>295</v>
      </c>
      <c r="E2368" s="14">
        <v>20080004</v>
      </c>
      <c r="F2368" s="14" t="s">
        <v>548</v>
      </c>
      <c r="G2368" s="19">
        <v>1</v>
      </c>
      <c r="H2368" s="21">
        <v>2.36</v>
      </c>
      <c r="I2368" s="21">
        <v>83.28</v>
      </c>
      <c r="J2368" s="58">
        <v>0</v>
      </c>
      <c r="K2368" s="58">
        <v>0</v>
      </c>
      <c r="L2368" s="72">
        <v>0</v>
      </c>
      <c r="M2368" s="73">
        <v>0</v>
      </c>
      <c r="N2368" s="19">
        <v>0</v>
      </c>
      <c r="O2368" s="21">
        <v>0</v>
      </c>
      <c r="P2368" s="2">
        <v>83</v>
      </c>
      <c r="Q2368" s="2" t="s">
        <v>41</v>
      </c>
      <c r="R2368" s="2" t="s">
        <v>2199</v>
      </c>
      <c r="S2368" s="2" t="s">
        <v>2200</v>
      </c>
      <c r="T2368" s="2" t="s">
        <v>1860</v>
      </c>
      <c r="U2368" s="57">
        <v>0</v>
      </c>
      <c r="V2368" s="2">
        <v>45789</v>
      </c>
      <c r="W2368" s="2">
        <v>1</v>
      </c>
      <c r="X2368" s="74" t="s">
        <v>422</v>
      </c>
      <c r="Y2368" s="21" t="s">
        <v>4584</v>
      </c>
      <c r="Z2368" s="52">
        <v>1.764406779661017</v>
      </c>
    </row>
    <row r="2369" spans="1:26" x14ac:dyDescent="0.25">
      <c r="A2369" s="70" t="s">
        <v>4583</v>
      </c>
      <c r="B2369" s="2" t="s">
        <v>1884</v>
      </c>
      <c r="C2369" s="19" t="s">
        <v>3534</v>
      </c>
      <c r="D2369" s="2" t="s">
        <v>295</v>
      </c>
      <c r="E2369" s="14">
        <v>20080004</v>
      </c>
      <c r="F2369" s="14" t="s">
        <v>439</v>
      </c>
      <c r="G2369" s="19">
        <v>14</v>
      </c>
      <c r="H2369" s="21">
        <v>40.83</v>
      </c>
      <c r="I2369" s="21">
        <v>1720.9499999999998</v>
      </c>
      <c r="J2369" s="58">
        <v>0</v>
      </c>
      <c r="K2369" s="58">
        <v>0</v>
      </c>
      <c r="L2369" s="72">
        <v>0</v>
      </c>
      <c r="M2369" s="73">
        <v>0</v>
      </c>
      <c r="N2369" s="19">
        <v>0</v>
      </c>
      <c r="O2369" s="21">
        <v>0</v>
      </c>
      <c r="P2369" s="2">
        <v>1721</v>
      </c>
      <c r="Q2369" s="2" t="s">
        <v>41</v>
      </c>
      <c r="R2369" s="2" t="s">
        <v>1885</v>
      </c>
      <c r="S2369" s="2" t="s">
        <v>1886</v>
      </c>
      <c r="T2369" s="2" t="s">
        <v>1887</v>
      </c>
      <c r="U2369" s="57">
        <v>0</v>
      </c>
      <c r="V2369" s="2">
        <v>45796</v>
      </c>
      <c r="W2369" s="2">
        <v>1</v>
      </c>
      <c r="X2369" s="74" t="s">
        <v>422</v>
      </c>
      <c r="Y2369" s="21" t="s">
        <v>4584</v>
      </c>
      <c r="Z2369" s="52">
        <v>29.504408523144747</v>
      </c>
    </row>
    <row r="2370" spans="1:26" x14ac:dyDescent="0.25">
      <c r="A2370" s="70" t="s">
        <v>4583</v>
      </c>
      <c r="B2370" s="2" t="s">
        <v>1891</v>
      </c>
      <c r="C2370" s="19" t="s">
        <v>3534</v>
      </c>
      <c r="D2370" s="2" t="s">
        <v>295</v>
      </c>
      <c r="E2370" s="14">
        <v>20080004</v>
      </c>
      <c r="F2370" s="14" t="s">
        <v>586</v>
      </c>
      <c r="G2370" s="19">
        <v>6</v>
      </c>
      <c r="H2370" s="21">
        <v>9.1300000000000008</v>
      </c>
      <c r="I2370" s="21">
        <v>324.68</v>
      </c>
      <c r="J2370" s="58">
        <v>0</v>
      </c>
      <c r="K2370" s="58">
        <v>0</v>
      </c>
      <c r="L2370" s="72">
        <v>0</v>
      </c>
      <c r="M2370" s="73">
        <v>0</v>
      </c>
      <c r="N2370" s="19">
        <v>0</v>
      </c>
      <c r="O2370" s="21">
        <v>0</v>
      </c>
      <c r="P2370" s="2">
        <v>325</v>
      </c>
      <c r="Q2370" s="2" t="s">
        <v>41</v>
      </c>
      <c r="R2370" s="2" t="s">
        <v>1892</v>
      </c>
      <c r="S2370" s="2" t="s">
        <v>1893</v>
      </c>
      <c r="T2370" s="2" t="s">
        <v>1894</v>
      </c>
      <c r="U2370" s="57">
        <v>0</v>
      </c>
      <c r="V2370" s="2">
        <v>45846</v>
      </c>
      <c r="W2370" s="2">
        <v>1</v>
      </c>
      <c r="X2370" s="74" t="s">
        <v>422</v>
      </c>
      <c r="Y2370" s="21" t="s">
        <v>4584</v>
      </c>
      <c r="Z2370" s="52">
        <v>10.668565169769989</v>
      </c>
    </row>
    <row r="2371" spans="1:26" x14ac:dyDescent="0.25">
      <c r="A2371" s="70" t="s">
        <v>4583</v>
      </c>
      <c r="B2371" s="2" t="s">
        <v>1896</v>
      </c>
      <c r="C2371" s="19" t="s">
        <v>3534</v>
      </c>
      <c r="D2371" s="2" t="s">
        <v>295</v>
      </c>
      <c r="E2371" s="14">
        <v>20080004</v>
      </c>
      <c r="F2371" s="14" t="s">
        <v>448</v>
      </c>
      <c r="G2371" s="19">
        <v>14</v>
      </c>
      <c r="H2371" s="21">
        <v>18.66</v>
      </c>
      <c r="I2371" s="21">
        <v>731.99000000000012</v>
      </c>
      <c r="J2371" s="58">
        <v>0</v>
      </c>
      <c r="K2371" s="58">
        <v>0</v>
      </c>
      <c r="L2371" s="72">
        <v>0</v>
      </c>
      <c r="M2371" s="73">
        <v>0</v>
      </c>
      <c r="N2371" s="19">
        <v>0</v>
      </c>
      <c r="O2371" s="21">
        <v>0</v>
      </c>
      <c r="P2371" s="2">
        <v>732</v>
      </c>
      <c r="Q2371" s="2" t="s">
        <v>41</v>
      </c>
      <c r="R2371" s="2" t="s">
        <v>1897</v>
      </c>
      <c r="S2371" s="2" t="s">
        <v>1898</v>
      </c>
      <c r="T2371" s="2" t="s">
        <v>1815</v>
      </c>
      <c r="U2371" s="57">
        <v>0</v>
      </c>
      <c r="V2371" s="2">
        <v>45867</v>
      </c>
      <c r="W2371" s="2">
        <v>1</v>
      </c>
      <c r="X2371" s="74" t="s">
        <v>422</v>
      </c>
      <c r="Y2371" s="21" t="s">
        <v>4584</v>
      </c>
      <c r="Z2371" s="52">
        <v>27.459431939978568</v>
      </c>
    </row>
    <row r="2372" spans="1:26" x14ac:dyDescent="0.25">
      <c r="A2372" s="70" t="s">
        <v>4583</v>
      </c>
      <c r="B2372" s="2" t="s">
        <v>2136</v>
      </c>
      <c r="C2372" s="19" t="s">
        <v>3534</v>
      </c>
      <c r="D2372" s="2" t="s">
        <v>295</v>
      </c>
      <c r="E2372" s="14">
        <v>20080004</v>
      </c>
      <c r="F2372" s="14" t="s">
        <v>449</v>
      </c>
      <c r="G2372" s="19">
        <v>6</v>
      </c>
      <c r="H2372" s="21">
        <v>44.25</v>
      </c>
      <c r="I2372" s="21">
        <v>1597.5</v>
      </c>
      <c r="J2372" s="58">
        <v>0</v>
      </c>
      <c r="K2372" s="58">
        <v>0</v>
      </c>
      <c r="L2372" s="72">
        <v>0</v>
      </c>
      <c r="M2372" s="73">
        <v>0</v>
      </c>
      <c r="N2372" s="19">
        <v>0</v>
      </c>
      <c r="O2372" s="21">
        <v>0</v>
      </c>
      <c r="P2372" s="2">
        <v>1598</v>
      </c>
      <c r="Q2372" s="2" t="s">
        <v>41</v>
      </c>
      <c r="R2372" s="2" t="s">
        <v>2137</v>
      </c>
      <c r="S2372" s="2" t="s">
        <v>2138</v>
      </c>
      <c r="T2372" s="2" t="s">
        <v>1864</v>
      </c>
      <c r="U2372" s="57">
        <v>0</v>
      </c>
      <c r="V2372" s="2">
        <v>45916</v>
      </c>
      <c r="W2372" s="2">
        <v>1</v>
      </c>
      <c r="X2372" s="74" t="s">
        <v>422</v>
      </c>
      <c r="Y2372" s="21" t="s">
        <v>4584</v>
      </c>
      <c r="Z2372" s="52">
        <v>10.830508474576272</v>
      </c>
    </row>
    <row r="2373" spans="1:26" x14ac:dyDescent="0.25">
      <c r="A2373" s="70" t="s">
        <v>4583</v>
      </c>
      <c r="B2373" s="2" t="s">
        <v>2139</v>
      </c>
      <c r="C2373" s="19" t="s">
        <v>3534</v>
      </c>
      <c r="D2373" s="2" t="s">
        <v>295</v>
      </c>
      <c r="E2373" s="14">
        <v>20080004</v>
      </c>
      <c r="F2373" s="14" t="s">
        <v>451</v>
      </c>
      <c r="G2373" s="19">
        <v>13</v>
      </c>
      <c r="H2373" s="21">
        <v>43.769999999999996</v>
      </c>
      <c r="I2373" s="21">
        <v>1613.8500000000001</v>
      </c>
      <c r="J2373" s="58">
        <v>0</v>
      </c>
      <c r="K2373" s="58">
        <v>0</v>
      </c>
      <c r="L2373" s="72">
        <v>0</v>
      </c>
      <c r="M2373" s="73">
        <v>0</v>
      </c>
      <c r="N2373" s="19">
        <v>0</v>
      </c>
      <c r="O2373" s="21">
        <v>0</v>
      </c>
      <c r="P2373" s="2">
        <v>1614</v>
      </c>
      <c r="Q2373" s="2" t="s">
        <v>41</v>
      </c>
      <c r="R2373" s="2" t="s">
        <v>2140</v>
      </c>
      <c r="S2373" s="2" t="s">
        <v>2141</v>
      </c>
      <c r="T2373" s="2" t="s">
        <v>1365</v>
      </c>
      <c r="U2373" s="57">
        <v>0</v>
      </c>
      <c r="V2373" s="2">
        <v>45916</v>
      </c>
      <c r="W2373" s="2">
        <v>1</v>
      </c>
      <c r="X2373" s="74" t="s">
        <v>422</v>
      </c>
      <c r="Y2373" s="21" t="s">
        <v>4584</v>
      </c>
      <c r="Z2373" s="52">
        <v>23.966244002741611</v>
      </c>
    </row>
    <row r="2374" spans="1:26" x14ac:dyDescent="0.25">
      <c r="A2374" s="70" t="s">
        <v>4583</v>
      </c>
      <c r="B2374" s="2" t="s">
        <v>2444</v>
      </c>
      <c r="C2374" s="19" t="s">
        <v>3534</v>
      </c>
      <c r="D2374" s="2" t="s">
        <v>295</v>
      </c>
      <c r="E2374" s="14">
        <v>20080004</v>
      </c>
      <c r="F2374" s="14" t="s">
        <v>674</v>
      </c>
      <c r="G2374" s="19">
        <v>3</v>
      </c>
      <c r="H2374" s="21">
        <v>17.559999999999999</v>
      </c>
      <c r="I2374" s="21">
        <v>643.99</v>
      </c>
      <c r="J2374" s="58">
        <v>0</v>
      </c>
      <c r="K2374" s="58">
        <v>0</v>
      </c>
      <c r="L2374" s="72">
        <v>0</v>
      </c>
      <c r="M2374" s="73">
        <v>0</v>
      </c>
      <c r="N2374" s="19">
        <v>0</v>
      </c>
      <c r="O2374" s="21">
        <v>0</v>
      </c>
      <c r="P2374" s="2">
        <v>644</v>
      </c>
      <c r="Q2374" s="2" t="s">
        <v>41</v>
      </c>
      <c r="R2374" s="2" t="s">
        <v>1954</v>
      </c>
      <c r="S2374" s="2" t="s">
        <v>2749</v>
      </c>
      <c r="T2374" s="2" t="s">
        <v>1860</v>
      </c>
      <c r="U2374" s="57">
        <v>0</v>
      </c>
      <c r="V2374" s="2">
        <v>45978</v>
      </c>
      <c r="W2374" s="2">
        <v>1</v>
      </c>
      <c r="X2374" s="74" t="s">
        <v>422</v>
      </c>
      <c r="Y2374" s="21" t="s">
        <v>4584</v>
      </c>
      <c r="Z2374" s="52">
        <v>5.501053530751709</v>
      </c>
    </row>
    <row r="2375" spans="1:26" x14ac:dyDescent="0.25">
      <c r="A2375" s="70" t="s">
        <v>4583</v>
      </c>
      <c r="B2375" s="2" t="s">
        <v>2924</v>
      </c>
      <c r="C2375" s="19" t="s">
        <v>3534</v>
      </c>
      <c r="D2375" s="2" t="s">
        <v>295</v>
      </c>
      <c r="E2375" s="14">
        <v>20080004</v>
      </c>
      <c r="F2375" s="14" t="s">
        <v>677</v>
      </c>
      <c r="G2375" s="19">
        <v>8</v>
      </c>
      <c r="H2375" s="21">
        <v>18.059999999999999</v>
      </c>
      <c r="I2375" s="21">
        <v>651.18000000000006</v>
      </c>
      <c r="J2375" s="58">
        <v>0</v>
      </c>
      <c r="K2375" s="58">
        <v>0</v>
      </c>
      <c r="L2375" s="72">
        <v>0</v>
      </c>
      <c r="M2375" s="73">
        <v>0</v>
      </c>
      <c r="N2375" s="19">
        <v>0</v>
      </c>
      <c r="O2375" s="21">
        <v>0</v>
      </c>
      <c r="P2375" s="2">
        <v>651</v>
      </c>
      <c r="Q2375" s="2" t="s">
        <v>41</v>
      </c>
      <c r="R2375" s="2" t="s">
        <v>2925</v>
      </c>
      <c r="S2375" s="2" t="s">
        <v>2926</v>
      </c>
      <c r="T2375" s="2" t="s">
        <v>1883</v>
      </c>
      <c r="U2375" s="57">
        <v>0</v>
      </c>
      <c r="V2375" s="2">
        <v>45999</v>
      </c>
      <c r="W2375" s="2">
        <v>1</v>
      </c>
      <c r="X2375" s="74" t="s">
        <v>422</v>
      </c>
      <c r="Y2375" s="21" t="s">
        <v>4584</v>
      </c>
      <c r="Z2375" s="52">
        <v>14.42259136212625</v>
      </c>
    </row>
    <row r="2376" spans="1:26" x14ac:dyDescent="0.25">
      <c r="A2376" s="70" t="s">
        <v>4583</v>
      </c>
      <c r="B2376" s="2" t="s">
        <v>3014</v>
      </c>
      <c r="C2376" s="19" t="s">
        <v>3534</v>
      </c>
      <c r="D2376" s="2" t="s">
        <v>295</v>
      </c>
      <c r="E2376" s="14">
        <v>20080004</v>
      </c>
      <c r="F2376" s="14" t="s">
        <v>736</v>
      </c>
      <c r="G2376" s="19">
        <v>6</v>
      </c>
      <c r="H2376" s="21">
        <v>22.090000000000003</v>
      </c>
      <c r="I2376" s="21">
        <v>901.01</v>
      </c>
      <c r="J2376" s="58">
        <v>0</v>
      </c>
      <c r="K2376" s="58">
        <v>0</v>
      </c>
      <c r="L2376" s="72">
        <v>0</v>
      </c>
      <c r="M2376" s="73">
        <v>0</v>
      </c>
      <c r="N2376" s="19">
        <v>0</v>
      </c>
      <c r="O2376" s="21">
        <v>0</v>
      </c>
      <c r="P2376" s="2">
        <v>901</v>
      </c>
      <c r="Q2376" s="2" t="s">
        <v>41</v>
      </c>
      <c r="R2376" s="2" t="s">
        <v>3015</v>
      </c>
      <c r="S2376" s="2" t="s">
        <v>3016</v>
      </c>
      <c r="T2376" s="2" t="s">
        <v>1860</v>
      </c>
      <c r="U2376" s="57">
        <v>0</v>
      </c>
      <c r="V2376" s="2">
        <v>46006</v>
      </c>
      <c r="W2376" s="2">
        <v>1</v>
      </c>
      <c r="X2376" s="74" t="s">
        <v>422</v>
      </c>
      <c r="Y2376" s="21" t="s">
        <v>4584</v>
      </c>
      <c r="Z2376" s="52">
        <v>12.236441828881846</v>
      </c>
    </row>
    <row r="2377" spans="1:26" x14ac:dyDescent="0.25">
      <c r="A2377" s="70" t="s">
        <v>4583</v>
      </c>
      <c r="B2377" s="2" t="s">
        <v>3270</v>
      </c>
      <c r="C2377" s="19" t="s">
        <v>3534</v>
      </c>
      <c r="D2377" s="2" t="s">
        <v>295</v>
      </c>
      <c r="E2377" s="14">
        <v>20080004</v>
      </c>
      <c r="F2377" s="14" t="s">
        <v>464</v>
      </c>
      <c r="G2377" s="19">
        <v>6</v>
      </c>
      <c r="H2377" s="21">
        <v>14.41</v>
      </c>
      <c r="I2377" s="21">
        <v>577.99</v>
      </c>
      <c r="J2377" s="58">
        <v>0</v>
      </c>
      <c r="K2377" s="58">
        <v>0</v>
      </c>
      <c r="L2377" s="72">
        <v>0</v>
      </c>
      <c r="M2377" s="73">
        <v>0</v>
      </c>
      <c r="N2377" s="19">
        <v>0</v>
      </c>
      <c r="O2377" s="21">
        <v>0</v>
      </c>
      <c r="P2377" s="2">
        <v>578</v>
      </c>
      <c r="Q2377" s="2" t="s">
        <v>41</v>
      </c>
      <c r="R2377" s="2" t="s">
        <v>2833</v>
      </c>
      <c r="S2377" s="2" t="s">
        <v>3271</v>
      </c>
      <c r="T2377" s="2" t="s">
        <v>1314</v>
      </c>
      <c r="U2377" s="57">
        <v>0</v>
      </c>
      <c r="V2377" s="2">
        <v>46034</v>
      </c>
      <c r="W2377" s="2">
        <v>1</v>
      </c>
      <c r="X2377" s="74" t="s">
        <v>422</v>
      </c>
      <c r="Y2377" s="21" t="s">
        <v>4584</v>
      </c>
      <c r="Z2377" s="52">
        <v>12.033102012491328</v>
      </c>
    </row>
    <row r="2378" spans="1:26" x14ac:dyDescent="0.25">
      <c r="A2378" s="70" t="s">
        <v>4583</v>
      </c>
      <c r="B2378" s="2" t="s">
        <v>3272</v>
      </c>
      <c r="C2378" s="19" t="s">
        <v>3534</v>
      </c>
      <c r="D2378" s="2" t="s">
        <v>295</v>
      </c>
      <c r="E2378" s="14">
        <v>20080004</v>
      </c>
      <c r="F2378" s="14" t="s">
        <v>467</v>
      </c>
      <c r="G2378" s="19">
        <v>12</v>
      </c>
      <c r="H2378" s="21">
        <v>36.559999999999995</v>
      </c>
      <c r="I2378" s="21">
        <v>1361.95</v>
      </c>
      <c r="J2378" s="58">
        <v>0</v>
      </c>
      <c r="K2378" s="58">
        <v>0</v>
      </c>
      <c r="L2378" s="72">
        <v>0</v>
      </c>
      <c r="M2378" s="73">
        <v>0</v>
      </c>
      <c r="N2378" s="19">
        <v>0</v>
      </c>
      <c r="O2378" s="21">
        <v>0</v>
      </c>
      <c r="P2378" s="2">
        <v>1362</v>
      </c>
      <c r="Q2378" s="2" t="s">
        <v>41</v>
      </c>
      <c r="R2378" s="2" t="s">
        <v>3273</v>
      </c>
      <c r="S2378" s="2" t="s">
        <v>3274</v>
      </c>
      <c r="T2378" s="2" t="s">
        <v>1860</v>
      </c>
      <c r="U2378" s="57">
        <v>0</v>
      </c>
      <c r="V2378" s="2">
        <v>46034</v>
      </c>
      <c r="W2378" s="2">
        <v>1</v>
      </c>
      <c r="X2378" s="74" t="s">
        <v>422</v>
      </c>
      <c r="Y2378" s="21" t="s">
        <v>4584</v>
      </c>
      <c r="Z2378" s="52">
        <v>22.351477024070032</v>
      </c>
    </row>
    <row r="2379" spans="1:26" x14ac:dyDescent="0.25">
      <c r="A2379" s="70" t="s">
        <v>4583</v>
      </c>
      <c r="B2379" s="2" t="s">
        <v>3420</v>
      </c>
      <c r="C2379" s="19" t="s">
        <v>3534</v>
      </c>
      <c r="D2379" s="2" t="s">
        <v>295</v>
      </c>
      <c r="E2379" s="14">
        <v>20080004</v>
      </c>
      <c r="F2379" s="14" t="s">
        <v>682</v>
      </c>
      <c r="G2379" s="19">
        <v>6</v>
      </c>
      <c r="H2379" s="21">
        <v>7.5200000000000005</v>
      </c>
      <c r="I2379" s="21">
        <v>263.79000000000002</v>
      </c>
      <c r="J2379" s="58">
        <v>0</v>
      </c>
      <c r="K2379" s="58">
        <v>0</v>
      </c>
      <c r="L2379" s="72">
        <v>0</v>
      </c>
      <c r="M2379" s="73">
        <v>0</v>
      </c>
      <c r="N2379" s="19">
        <v>0</v>
      </c>
      <c r="O2379" s="21">
        <v>0</v>
      </c>
      <c r="P2379" s="2">
        <v>264</v>
      </c>
      <c r="Q2379" s="2" t="s">
        <v>41</v>
      </c>
      <c r="R2379" s="2" t="s">
        <v>3268</v>
      </c>
      <c r="S2379" s="2" t="s">
        <v>3421</v>
      </c>
      <c r="T2379" s="2" t="s">
        <v>1860</v>
      </c>
      <c r="U2379" s="57">
        <v>0</v>
      </c>
      <c r="V2379" s="2">
        <v>46049</v>
      </c>
      <c r="W2379" s="2">
        <v>1</v>
      </c>
      <c r="X2379" s="74" t="s">
        <v>422</v>
      </c>
      <c r="Y2379" s="21" t="s">
        <v>4584</v>
      </c>
      <c r="Z2379" s="52">
        <v>10.523537234042555</v>
      </c>
    </row>
    <row r="2380" spans="1:26" x14ac:dyDescent="0.25">
      <c r="A2380" s="70" t="s">
        <v>4583</v>
      </c>
      <c r="B2380" s="2" t="s">
        <v>3586</v>
      </c>
      <c r="C2380" s="19" t="s">
        <v>3534</v>
      </c>
      <c r="D2380" s="2" t="s">
        <v>295</v>
      </c>
      <c r="E2380" s="14">
        <v>20080004</v>
      </c>
      <c r="F2380" s="14" t="s">
        <v>3543</v>
      </c>
      <c r="G2380" s="19">
        <v>13</v>
      </c>
      <c r="H2380" s="21">
        <v>22.349999999999998</v>
      </c>
      <c r="I2380" s="21">
        <v>935.48</v>
      </c>
      <c r="J2380" s="58">
        <v>0</v>
      </c>
      <c r="K2380" s="58">
        <v>0</v>
      </c>
      <c r="L2380" s="72">
        <v>0</v>
      </c>
      <c r="M2380" s="73">
        <v>0</v>
      </c>
      <c r="N2380" s="19">
        <v>0</v>
      </c>
      <c r="O2380" s="21">
        <v>0</v>
      </c>
      <c r="P2380" s="2">
        <v>935</v>
      </c>
      <c r="Q2380" s="2" t="s">
        <v>41</v>
      </c>
      <c r="R2380" s="2" t="s">
        <v>2194</v>
      </c>
      <c r="S2380" s="2" t="s">
        <v>3587</v>
      </c>
      <c r="T2380" s="2" t="s">
        <v>1860</v>
      </c>
      <c r="U2380" s="57">
        <v>0</v>
      </c>
      <c r="V2380" s="2">
        <v>46062</v>
      </c>
      <c r="W2380" s="2">
        <v>1</v>
      </c>
      <c r="X2380" s="74" t="s">
        <v>422</v>
      </c>
      <c r="Y2380" s="21" t="s">
        <v>4584</v>
      </c>
      <c r="Z2380" s="52">
        <v>27.206353467561527</v>
      </c>
    </row>
    <row r="2381" spans="1:26" x14ac:dyDescent="0.25">
      <c r="A2381" s="70" t="s">
        <v>4583</v>
      </c>
      <c r="B2381" s="2" t="s">
        <v>3682</v>
      </c>
      <c r="C2381" s="19" t="s">
        <v>3534</v>
      </c>
      <c r="D2381" s="2" t="s">
        <v>295</v>
      </c>
      <c r="E2381" s="14">
        <v>20080004</v>
      </c>
      <c r="F2381" s="14" t="s">
        <v>686</v>
      </c>
      <c r="G2381" s="19">
        <v>13</v>
      </c>
      <c r="H2381" s="21">
        <v>46.230000000000004</v>
      </c>
      <c r="I2381" s="21">
        <v>1811.58</v>
      </c>
      <c r="J2381" s="58">
        <v>0</v>
      </c>
      <c r="K2381" s="58">
        <v>0</v>
      </c>
      <c r="L2381" s="72">
        <v>0</v>
      </c>
      <c r="M2381" s="73">
        <v>0</v>
      </c>
      <c r="N2381" s="19">
        <v>0</v>
      </c>
      <c r="O2381" s="21">
        <v>0</v>
      </c>
      <c r="P2381" s="2">
        <v>1812</v>
      </c>
      <c r="Q2381" s="2" t="s">
        <v>41</v>
      </c>
      <c r="R2381" s="2" t="s">
        <v>901</v>
      </c>
      <c r="S2381" s="2" t="s">
        <v>3683</v>
      </c>
      <c r="T2381" s="2" t="s">
        <v>1860</v>
      </c>
      <c r="U2381" s="57">
        <v>0</v>
      </c>
      <c r="V2381" s="2">
        <v>46069</v>
      </c>
      <c r="W2381" s="2">
        <v>1</v>
      </c>
      <c r="X2381" s="74" t="s">
        <v>422</v>
      </c>
      <c r="Y2381" s="21" t="s">
        <v>4584</v>
      </c>
      <c r="Z2381" s="52">
        <v>25.471057754704734</v>
      </c>
    </row>
    <row r="2382" spans="1:26" x14ac:dyDescent="0.25">
      <c r="A2382" s="70" t="s">
        <v>4583</v>
      </c>
      <c r="B2382" s="2" t="s">
        <v>3887</v>
      </c>
      <c r="C2382" s="19" t="s">
        <v>3534</v>
      </c>
      <c r="D2382" s="2" t="s">
        <v>295</v>
      </c>
      <c r="E2382" s="14">
        <v>20080004</v>
      </c>
      <c r="F2382" s="14" t="s">
        <v>687</v>
      </c>
      <c r="G2382" s="19">
        <v>6</v>
      </c>
      <c r="H2382" s="21">
        <v>20.13</v>
      </c>
      <c r="I2382" s="21">
        <v>738.22</v>
      </c>
      <c r="J2382" s="58">
        <v>0</v>
      </c>
      <c r="K2382" s="58">
        <v>0</v>
      </c>
      <c r="L2382" s="72">
        <v>0</v>
      </c>
      <c r="M2382" s="73">
        <v>0</v>
      </c>
      <c r="N2382" s="19">
        <v>0</v>
      </c>
      <c r="O2382" s="21">
        <v>0</v>
      </c>
      <c r="P2382" s="2">
        <v>738</v>
      </c>
      <c r="Q2382" s="2" t="s">
        <v>41</v>
      </c>
      <c r="R2382" s="2" t="s">
        <v>4014</v>
      </c>
      <c r="S2382" s="2" t="s">
        <v>4015</v>
      </c>
      <c r="T2382" s="2" t="s">
        <v>1894</v>
      </c>
      <c r="U2382" s="57">
        <v>0</v>
      </c>
      <c r="V2382" s="2">
        <v>0</v>
      </c>
      <c r="W2382" s="2">
        <v>1</v>
      </c>
      <c r="X2382" s="74" t="s">
        <v>422</v>
      </c>
      <c r="Y2382" s="21" t="s">
        <v>4584</v>
      </c>
      <c r="Z2382" s="52">
        <v>11.001788375558871</v>
      </c>
    </row>
    <row r="2383" spans="1:26" x14ac:dyDescent="0.25">
      <c r="A2383" s="70" t="s">
        <v>4583</v>
      </c>
      <c r="B2383" s="2" t="s">
        <v>4112</v>
      </c>
      <c r="C2383" s="19" t="s">
        <v>3534</v>
      </c>
      <c r="D2383" s="2" t="s">
        <v>295</v>
      </c>
      <c r="E2383" s="14">
        <v>20080004</v>
      </c>
      <c r="F2383" s="14" t="s">
        <v>493</v>
      </c>
      <c r="G2383" s="19">
        <v>5</v>
      </c>
      <c r="H2383" s="21">
        <v>12.74</v>
      </c>
      <c r="I2383" s="21">
        <v>453.58</v>
      </c>
      <c r="J2383" s="58">
        <v>0</v>
      </c>
      <c r="K2383" s="58">
        <v>0</v>
      </c>
      <c r="L2383" s="72">
        <v>0</v>
      </c>
      <c r="M2383" s="73">
        <v>0</v>
      </c>
      <c r="N2383" s="19">
        <v>0</v>
      </c>
      <c r="O2383" s="21">
        <v>0</v>
      </c>
      <c r="P2383" s="2">
        <v>454</v>
      </c>
      <c r="Q2383" s="2" t="s">
        <v>41</v>
      </c>
      <c r="R2383" s="2" t="s">
        <v>4113</v>
      </c>
      <c r="S2383" s="2" t="s">
        <v>4114</v>
      </c>
      <c r="T2383" s="2" t="s">
        <v>1860</v>
      </c>
      <c r="U2383" s="57">
        <v>0</v>
      </c>
      <c r="V2383" s="2">
        <v>46097</v>
      </c>
      <c r="W2383" s="2">
        <v>1</v>
      </c>
      <c r="X2383" s="74" t="s">
        <v>422</v>
      </c>
      <c r="Y2383" s="21" t="s">
        <v>4584</v>
      </c>
      <c r="Z2383" s="52">
        <v>8.9007064364207213</v>
      </c>
    </row>
    <row r="2384" spans="1:26" x14ac:dyDescent="0.25">
      <c r="A2384" s="70" t="s">
        <v>4583</v>
      </c>
      <c r="B2384" s="2" t="s">
        <v>4115</v>
      </c>
      <c r="C2384" s="19" t="s">
        <v>3534</v>
      </c>
      <c r="D2384" s="2" t="s">
        <v>295</v>
      </c>
      <c r="E2384" s="14">
        <v>20080004</v>
      </c>
      <c r="F2384" s="14" t="s">
        <v>691</v>
      </c>
      <c r="G2384" s="19">
        <v>13</v>
      </c>
      <c r="H2384" s="21">
        <v>50.800000000000011</v>
      </c>
      <c r="I2384" s="21">
        <v>1883.76</v>
      </c>
      <c r="J2384" s="58">
        <v>0</v>
      </c>
      <c r="K2384" s="58">
        <v>0</v>
      </c>
      <c r="L2384" s="72">
        <v>0</v>
      </c>
      <c r="M2384" s="73">
        <v>0</v>
      </c>
      <c r="N2384" s="19">
        <v>0</v>
      </c>
      <c r="O2384" s="21">
        <v>0</v>
      </c>
      <c r="P2384" s="2">
        <v>1884</v>
      </c>
      <c r="Q2384" s="2" t="s">
        <v>41</v>
      </c>
      <c r="R2384" s="2" t="s">
        <v>4116</v>
      </c>
      <c r="S2384" s="2" t="s">
        <v>4117</v>
      </c>
      <c r="T2384" s="2" t="s">
        <v>1860</v>
      </c>
      <c r="U2384" s="57">
        <v>0</v>
      </c>
      <c r="V2384" s="2">
        <v>46097</v>
      </c>
      <c r="W2384" s="2">
        <v>1</v>
      </c>
      <c r="X2384" s="74" t="s">
        <v>422</v>
      </c>
      <c r="Y2384" s="21" t="s">
        <v>4584</v>
      </c>
      <c r="Z2384" s="52">
        <v>24.103228346456689</v>
      </c>
    </row>
    <row r="2385" spans="1:26" x14ac:dyDescent="0.25">
      <c r="A2385" s="70" t="s">
        <v>4583</v>
      </c>
      <c r="B2385" s="2" t="s">
        <v>4518</v>
      </c>
      <c r="C2385" s="19" t="s">
        <v>3534</v>
      </c>
      <c r="D2385" s="2" t="s">
        <v>295</v>
      </c>
      <c r="E2385" s="14">
        <v>20080004</v>
      </c>
      <c r="F2385" s="14" t="s">
        <v>698</v>
      </c>
      <c r="G2385" s="19">
        <v>13</v>
      </c>
      <c r="H2385" s="21">
        <v>84.61999999999999</v>
      </c>
      <c r="I2385" s="21">
        <v>3247.0600000000004</v>
      </c>
      <c r="J2385" s="58">
        <v>0</v>
      </c>
      <c r="K2385" s="58">
        <v>0</v>
      </c>
      <c r="L2385" s="72">
        <v>0</v>
      </c>
      <c r="M2385" s="73">
        <v>0</v>
      </c>
      <c r="N2385" s="19">
        <v>0</v>
      </c>
      <c r="O2385" s="21">
        <v>0</v>
      </c>
      <c r="P2385" s="2">
        <v>3247</v>
      </c>
      <c r="Q2385" s="2" t="s">
        <v>41</v>
      </c>
      <c r="R2385" s="2" t="s">
        <v>4519</v>
      </c>
      <c r="S2385" s="2" t="s">
        <v>4520</v>
      </c>
      <c r="T2385" s="2" t="s">
        <v>1314</v>
      </c>
      <c r="U2385" s="57">
        <v>0</v>
      </c>
      <c r="V2385" s="2">
        <v>46116</v>
      </c>
      <c r="W2385" s="2">
        <v>1</v>
      </c>
      <c r="X2385" s="74" t="s">
        <v>422</v>
      </c>
      <c r="Y2385" s="21" t="s">
        <v>4584</v>
      </c>
      <c r="Z2385" s="52">
        <v>24.94196407468684</v>
      </c>
    </row>
    <row r="2386" spans="1:26" x14ac:dyDescent="0.25">
      <c r="A2386" s="70" t="s">
        <v>4583</v>
      </c>
      <c r="B2386" s="2" t="s">
        <v>1899</v>
      </c>
      <c r="C2386" s="19" t="s">
        <v>3534</v>
      </c>
      <c r="D2386" s="2" t="s">
        <v>302</v>
      </c>
      <c r="E2386" s="14">
        <v>20080005</v>
      </c>
      <c r="F2386" s="14" t="s">
        <v>423</v>
      </c>
      <c r="G2386" s="19">
        <v>3</v>
      </c>
      <c r="H2386" s="21">
        <v>5.09</v>
      </c>
      <c r="I2386" s="21">
        <v>188.35</v>
      </c>
      <c r="J2386" s="58">
        <v>0</v>
      </c>
      <c r="K2386" s="58">
        <v>0</v>
      </c>
      <c r="L2386" s="72">
        <v>0</v>
      </c>
      <c r="M2386" s="73">
        <v>0</v>
      </c>
      <c r="N2386" s="19">
        <v>0</v>
      </c>
      <c r="O2386" s="21">
        <v>0</v>
      </c>
      <c r="P2386" s="2">
        <v>188</v>
      </c>
      <c r="Q2386" s="2" t="s">
        <v>41</v>
      </c>
      <c r="R2386" s="2" t="s">
        <v>1900</v>
      </c>
      <c r="S2386" s="2" t="s">
        <v>1901</v>
      </c>
      <c r="T2386" s="2" t="s">
        <v>1860</v>
      </c>
      <c r="U2386" s="57">
        <v>0</v>
      </c>
      <c r="V2386" s="2">
        <v>0</v>
      </c>
      <c r="W2386" s="2">
        <v>1</v>
      </c>
      <c r="X2386" s="74" t="s">
        <v>422</v>
      </c>
      <c r="Y2386" s="21" t="s">
        <v>4584</v>
      </c>
      <c r="Z2386" s="52">
        <v>5.5505893909626733</v>
      </c>
    </row>
    <row r="2387" spans="1:26" x14ac:dyDescent="0.25">
      <c r="A2387" s="70" t="s">
        <v>4583</v>
      </c>
      <c r="B2387" s="2" t="s">
        <v>1902</v>
      </c>
      <c r="C2387" s="19" t="s">
        <v>3534</v>
      </c>
      <c r="D2387" s="2" t="s">
        <v>302</v>
      </c>
      <c r="E2387" s="14">
        <v>20080005</v>
      </c>
      <c r="F2387" s="14" t="s">
        <v>750</v>
      </c>
      <c r="G2387" s="19">
        <v>1</v>
      </c>
      <c r="H2387" s="21">
        <v>1.69</v>
      </c>
      <c r="I2387" s="21">
        <v>66.599999999999994</v>
      </c>
      <c r="J2387" s="58">
        <v>0</v>
      </c>
      <c r="K2387" s="58">
        <v>0</v>
      </c>
      <c r="L2387" s="72">
        <v>0</v>
      </c>
      <c r="M2387" s="73">
        <v>0</v>
      </c>
      <c r="N2387" s="19">
        <v>0</v>
      </c>
      <c r="O2387" s="21">
        <v>0</v>
      </c>
      <c r="P2387" s="2">
        <v>67</v>
      </c>
      <c r="Q2387" s="2" t="s">
        <v>41</v>
      </c>
      <c r="R2387" s="2" t="s">
        <v>1903</v>
      </c>
      <c r="S2387" s="2" t="s">
        <v>1904</v>
      </c>
      <c r="T2387" s="2" t="s">
        <v>1856</v>
      </c>
      <c r="U2387" s="57">
        <v>0</v>
      </c>
      <c r="V2387" s="2">
        <v>0</v>
      </c>
      <c r="W2387" s="2">
        <v>1</v>
      </c>
      <c r="X2387" s="74" t="s">
        <v>422</v>
      </c>
      <c r="Y2387" s="21" t="s">
        <v>4584</v>
      </c>
      <c r="Z2387" s="52">
        <v>1.9704142011834318</v>
      </c>
    </row>
    <row r="2388" spans="1:26" x14ac:dyDescent="0.25">
      <c r="A2388" s="70" t="s">
        <v>4583</v>
      </c>
      <c r="B2388" s="2" t="s">
        <v>1906</v>
      </c>
      <c r="C2388" s="19" t="s">
        <v>3534</v>
      </c>
      <c r="D2388" s="2" t="s">
        <v>302</v>
      </c>
      <c r="E2388" s="14">
        <v>20080005</v>
      </c>
      <c r="F2388" s="14" t="s">
        <v>638</v>
      </c>
      <c r="G2388" s="19">
        <v>5</v>
      </c>
      <c r="H2388" s="21">
        <v>13.79</v>
      </c>
      <c r="I2388" s="21">
        <v>509.85000000000008</v>
      </c>
      <c r="J2388" s="58">
        <v>0</v>
      </c>
      <c r="K2388" s="58">
        <v>0</v>
      </c>
      <c r="L2388" s="72">
        <v>0</v>
      </c>
      <c r="M2388" s="73">
        <v>0</v>
      </c>
      <c r="N2388" s="19">
        <v>0</v>
      </c>
      <c r="O2388" s="21">
        <v>0</v>
      </c>
      <c r="P2388" s="2">
        <v>510</v>
      </c>
      <c r="Q2388" s="2" t="s">
        <v>41</v>
      </c>
      <c r="R2388" s="2" t="s">
        <v>1907</v>
      </c>
      <c r="S2388" s="2" t="s">
        <v>1908</v>
      </c>
      <c r="T2388" s="2" t="s">
        <v>1825</v>
      </c>
      <c r="U2388" s="57">
        <v>0</v>
      </c>
      <c r="V2388" s="2">
        <v>45843</v>
      </c>
      <c r="W2388" s="2">
        <v>1</v>
      </c>
      <c r="X2388" s="74" t="s">
        <v>422</v>
      </c>
      <c r="Y2388" s="21" t="s">
        <v>4584</v>
      </c>
      <c r="Z2388" s="52">
        <v>9.2431109499637447</v>
      </c>
    </row>
    <row r="2389" spans="1:26" x14ac:dyDescent="0.25">
      <c r="A2389" s="70" t="s">
        <v>4583</v>
      </c>
      <c r="B2389" s="2" t="s">
        <v>2142</v>
      </c>
      <c r="C2389" s="19" t="s">
        <v>3534</v>
      </c>
      <c r="D2389" s="2" t="s">
        <v>303</v>
      </c>
      <c r="E2389" s="14">
        <v>20080006</v>
      </c>
      <c r="F2389" s="14" t="s">
        <v>617</v>
      </c>
      <c r="G2389" s="19">
        <v>2</v>
      </c>
      <c r="H2389" s="21">
        <v>59.56</v>
      </c>
      <c r="I2389" s="21">
        <v>2340.5100000000002</v>
      </c>
      <c r="J2389" s="58">
        <v>0</v>
      </c>
      <c r="K2389" s="58">
        <v>0</v>
      </c>
      <c r="L2389" s="72">
        <v>0</v>
      </c>
      <c r="M2389" s="73">
        <v>0</v>
      </c>
      <c r="N2389" s="19">
        <v>0</v>
      </c>
      <c r="O2389" s="21">
        <v>0</v>
      </c>
      <c r="P2389" s="2">
        <v>2341</v>
      </c>
      <c r="Q2389" s="2" t="s">
        <v>41</v>
      </c>
      <c r="R2389" s="2" t="s">
        <v>2143</v>
      </c>
      <c r="S2389" s="2" t="s">
        <v>2144</v>
      </c>
      <c r="T2389" s="2" t="s">
        <v>1835</v>
      </c>
      <c r="U2389" s="57">
        <v>0</v>
      </c>
      <c r="V2389" s="2">
        <v>45846</v>
      </c>
      <c r="W2389" s="2">
        <v>1</v>
      </c>
      <c r="X2389" s="74" t="s">
        <v>422</v>
      </c>
      <c r="Y2389" s="21" t="s">
        <v>4584</v>
      </c>
      <c r="Z2389" s="52">
        <v>3.9296675621222299</v>
      </c>
    </row>
    <row r="2390" spans="1:26" x14ac:dyDescent="0.25">
      <c r="A2390" s="70" t="s">
        <v>4583</v>
      </c>
      <c r="B2390" s="2" t="s">
        <v>2255</v>
      </c>
      <c r="C2390" s="19" t="s">
        <v>3534</v>
      </c>
      <c r="D2390" s="2" t="s">
        <v>303</v>
      </c>
      <c r="E2390" s="14">
        <v>20080006</v>
      </c>
      <c r="F2390" s="14" t="s">
        <v>513</v>
      </c>
      <c r="G2390" s="19">
        <v>13</v>
      </c>
      <c r="H2390" s="21">
        <v>854.87</v>
      </c>
      <c r="I2390" s="21">
        <v>33411.909999999996</v>
      </c>
      <c r="J2390" s="58">
        <v>0</v>
      </c>
      <c r="K2390" s="58">
        <v>0</v>
      </c>
      <c r="L2390" s="72">
        <v>0</v>
      </c>
      <c r="M2390" s="73">
        <v>0</v>
      </c>
      <c r="N2390" s="19">
        <v>0</v>
      </c>
      <c r="O2390" s="21">
        <v>0</v>
      </c>
      <c r="P2390" s="2">
        <v>33412</v>
      </c>
      <c r="Q2390" s="2" t="s">
        <v>41</v>
      </c>
      <c r="R2390" s="2" t="s">
        <v>2256</v>
      </c>
      <c r="S2390" s="2" t="s">
        <v>2510</v>
      </c>
      <c r="T2390" s="2" t="s">
        <v>1923</v>
      </c>
      <c r="U2390" s="57">
        <v>0</v>
      </c>
      <c r="V2390" s="2">
        <v>45846</v>
      </c>
      <c r="W2390" s="2">
        <v>1</v>
      </c>
      <c r="X2390" s="74" t="s">
        <v>422</v>
      </c>
      <c r="Y2390" s="21" t="s">
        <v>4584</v>
      </c>
      <c r="Z2390" s="52">
        <v>25.404729958941125</v>
      </c>
    </row>
    <row r="2391" spans="1:26" x14ac:dyDescent="0.25">
      <c r="A2391" s="70" t="s">
        <v>4583</v>
      </c>
      <c r="B2391" s="2" t="s">
        <v>2201</v>
      </c>
      <c r="C2391" s="19" t="s">
        <v>3534</v>
      </c>
      <c r="D2391" s="2" t="s">
        <v>296</v>
      </c>
      <c r="E2391" s="14">
        <v>20080007</v>
      </c>
      <c r="F2391" s="14" t="s">
        <v>44</v>
      </c>
      <c r="G2391" s="19">
        <v>13</v>
      </c>
      <c r="H2391" s="21">
        <v>533.70999999999992</v>
      </c>
      <c r="I2391" s="21">
        <v>20636.550000000003</v>
      </c>
      <c r="J2391" s="58">
        <v>0</v>
      </c>
      <c r="K2391" s="58">
        <v>0</v>
      </c>
      <c r="L2391" s="72">
        <v>1880.3899999999994</v>
      </c>
      <c r="M2391" s="73">
        <v>0</v>
      </c>
      <c r="N2391" s="19">
        <v>0</v>
      </c>
      <c r="O2391" s="21">
        <v>0</v>
      </c>
      <c r="P2391" s="2">
        <v>18756</v>
      </c>
      <c r="Q2391" s="2" t="s">
        <v>41</v>
      </c>
      <c r="R2391" s="2" t="s">
        <v>2202</v>
      </c>
      <c r="S2391" s="2" t="s">
        <v>2203</v>
      </c>
      <c r="T2391" s="2" t="s">
        <v>1923</v>
      </c>
      <c r="U2391" s="57" t="s">
        <v>1924</v>
      </c>
      <c r="V2391" s="2">
        <v>0</v>
      </c>
      <c r="W2391" s="2">
        <v>1</v>
      </c>
      <c r="X2391" s="74" t="s">
        <v>422</v>
      </c>
      <c r="Y2391" s="21" t="s">
        <v>4584</v>
      </c>
      <c r="Z2391" s="52">
        <v>25.133045099398558</v>
      </c>
    </row>
    <row r="2392" spans="1:26" x14ac:dyDescent="0.25">
      <c r="A2392" s="70" t="s">
        <v>4583</v>
      </c>
      <c r="B2392" s="2" t="s">
        <v>1909</v>
      </c>
      <c r="C2392" s="19" t="s">
        <v>3534</v>
      </c>
      <c r="D2392" s="2" t="s">
        <v>296</v>
      </c>
      <c r="E2392" s="14">
        <v>20080007</v>
      </c>
      <c r="F2392" s="14" t="s">
        <v>617</v>
      </c>
      <c r="G2392" s="19">
        <v>14</v>
      </c>
      <c r="H2392" s="21">
        <v>196.92000000000002</v>
      </c>
      <c r="I2392" s="21">
        <v>7905.9100000000008</v>
      </c>
      <c r="J2392" s="58">
        <v>0</v>
      </c>
      <c r="K2392" s="58">
        <v>0</v>
      </c>
      <c r="L2392" s="72">
        <v>0</v>
      </c>
      <c r="M2392" s="73">
        <v>0</v>
      </c>
      <c r="N2392" s="19">
        <v>0</v>
      </c>
      <c r="O2392" s="21">
        <v>0</v>
      </c>
      <c r="P2392" s="2">
        <v>7906</v>
      </c>
      <c r="Q2392" s="2" t="s">
        <v>41</v>
      </c>
      <c r="R2392" s="2" t="s">
        <v>1910</v>
      </c>
      <c r="S2392" s="2" t="s">
        <v>1911</v>
      </c>
      <c r="T2392" s="2" t="s">
        <v>1820</v>
      </c>
      <c r="U2392" s="57" t="s">
        <v>435</v>
      </c>
      <c r="V2392" s="2">
        <v>0</v>
      </c>
      <c r="W2392" s="2">
        <v>1</v>
      </c>
      <c r="X2392" s="74" t="s">
        <v>422</v>
      </c>
      <c r="Y2392" s="21" t="s">
        <v>4584</v>
      </c>
      <c r="Z2392" s="52">
        <v>28.103478569977661</v>
      </c>
    </row>
    <row r="2393" spans="1:26" x14ac:dyDescent="0.25">
      <c r="A2393" s="70" t="s">
        <v>4583</v>
      </c>
      <c r="B2393" s="2" t="s">
        <v>3888</v>
      </c>
      <c r="C2393" s="19" t="s">
        <v>3534</v>
      </c>
      <c r="D2393" s="2" t="s">
        <v>296</v>
      </c>
      <c r="E2393" s="14">
        <v>20080007</v>
      </c>
      <c r="F2393" s="14" t="s">
        <v>513</v>
      </c>
      <c r="G2393" s="19">
        <v>12</v>
      </c>
      <c r="H2393" s="21">
        <v>38.830000000000005</v>
      </c>
      <c r="I2393" s="21">
        <v>1452.19</v>
      </c>
      <c r="J2393" s="58">
        <v>0</v>
      </c>
      <c r="K2393" s="58">
        <v>0</v>
      </c>
      <c r="L2393" s="72">
        <v>0</v>
      </c>
      <c r="M2393" s="73">
        <v>0</v>
      </c>
      <c r="N2393" s="19">
        <v>0</v>
      </c>
      <c r="O2393" s="21">
        <v>0</v>
      </c>
      <c r="P2393" s="2">
        <v>1452</v>
      </c>
      <c r="Q2393" s="2" t="s">
        <v>41</v>
      </c>
      <c r="R2393" s="2" t="s">
        <v>3889</v>
      </c>
      <c r="S2393" s="2" t="s">
        <v>3890</v>
      </c>
      <c r="T2393" s="2" t="s">
        <v>1923</v>
      </c>
      <c r="U2393" s="57" t="s">
        <v>1924</v>
      </c>
      <c r="V2393" s="2">
        <v>0</v>
      </c>
      <c r="W2393" s="2">
        <v>1</v>
      </c>
      <c r="X2393" s="74" t="s">
        <v>422</v>
      </c>
      <c r="Y2393" s="21" t="s">
        <v>4584</v>
      </c>
      <c r="Z2393" s="52">
        <v>22.439196497553439</v>
      </c>
    </row>
    <row r="2394" spans="1:26" x14ac:dyDescent="0.25">
      <c r="A2394" s="70" t="s">
        <v>4583</v>
      </c>
      <c r="B2394" s="2" t="s">
        <v>1912</v>
      </c>
      <c r="C2394" s="19" t="s">
        <v>3534</v>
      </c>
      <c r="D2394" s="2" t="s">
        <v>296</v>
      </c>
      <c r="E2394" s="14">
        <v>20080007</v>
      </c>
      <c r="F2394" s="14" t="s">
        <v>566</v>
      </c>
      <c r="G2394" s="19">
        <v>1</v>
      </c>
      <c r="H2394" s="21">
        <v>36.200000000000003</v>
      </c>
      <c r="I2394" s="21">
        <v>1411.8</v>
      </c>
      <c r="J2394" s="58">
        <v>0</v>
      </c>
      <c r="K2394" s="58">
        <v>0</v>
      </c>
      <c r="L2394" s="72">
        <v>0</v>
      </c>
      <c r="M2394" s="73">
        <v>0</v>
      </c>
      <c r="N2394" s="19">
        <v>0</v>
      </c>
      <c r="O2394" s="21">
        <v>0</v>
      </c>
      <c r="P2394" s="2">
        <v>1412</v>
      </c>
      <c r="Q2394" s="2" t="s">
        <v>41</v>
      </c>
      <c r="R2394" s="2" t="s">
        <v>1913</v>
      </c>
      <c r="S2394" s="2" t="s">
        <v>1914</v>
      </c>
      <c r="T2394" s="2" t="s">
        <v>1915</v>
      </c>
      <c r="U2394" s="57">
        <v>0</v>
      </c>
      <c r="V2394" s="2">
        <v>0</v>
      </c>
      <c r="W2394" s="2">
        <v>1</v>
      </c>
      <c r="X2394" s="74" t="s">
        <v>422</v>
      </c>
      <c r="Y2394" s="21" t="s">
        <v>4584</v>
      </c>
      <c r="Z2394" s="52">
        <v>1.9499999999999997</v>
      </c>
    </row>
    <row r="2395" spans="1:26" x14ac:dyDescent="0.25">
      <c r="A2395" s="70" t="s">
        <v>4583</v>
      </c>
      <c r="B2395" s="2" t="s">
        <v>1916</v>
      </c>
      <c r="C2395" s="19" t="s">
        <v>3534</v>
      </c>
      <c r="D2395" s="2" t="s">
        <v>296</v>
      </c>
      <c r="E2395" s="14">
        <v>20080007</v>
      </c>
      <c r="F2395" s="14" t="s">
        <v>481</v>
      </c>
      <c r="G2395" s="19">
        <v>7</v>
      </c>
      <c r="H2395" s="21">
        <v>16.62</v>
      </c>
      <c r="I2395" s="21">
        <v>664.80000000000007</v>
      </c>
      <c r="J2395" s="58">
        <v>0</v>
      </c>
      <c r="K2395" s="58">
        <v>0</v>
      </c>
      <c r="L2395" s="72">
        <v>0</v>
      </c>
      <c r="M2395" s="73">
        <v>0</v>
      </c>
      <c r="N2395" s="19">
        <v>0</v>
      </c>
      <c r="O2395" s="21">
        <v>0</v>
      </c>
      <c r="P2395" s="2">
        <v>665</v>
      </c>
      <c r="Q2395" s="2" t="s">
        <v>41</v>
      </c>
      <c r="R2395" s="2" t="s">
        <v>1917</v>
      </c>
      <c r="S2395" s="2" t="s">
        <v>1918</v>
      </c>
      <c r="T2395" s="2" t="s">
        <v>1887</v>
      </c>
      <c r="U2395" s="57" t="s">
        <v>435</v>
      </c>
      <c r="V2395" s="2">
        <v>0</v>
      </c>
      <c r="W2395" s="2">
        <v>1</v>
      </c>
      <c r="X2395" s="74" t="s">
        <v>422</v>
      </c>
      <c r="Y2395" s="21" t="s">
        <v>4584</v>
      </c>
      <c r="Z2395" s="52">
        <v>14.000000000000002</v>
      </c>
    </row>
    <row r="2396" spans="1:26" x14ac:dyDescent="0.25">
      <c r="A2396" s="70" t="s">
        <v>4583</v>
      </c>
      <c r="B2396" s="2" t="s">
        <v>1919</v>
      </c>
      <c r="C2396" s="19" t="s">
        <v>3534</v>
      </c>
      <c r="D2396" s="2" t="s">
        <v>296</v>
      </c>
      <c r="E2396" s="14">
        <v>20080007</v>
      </c>
      <c r="F2396" s="14" t="s">
        <v>750</v>
      </c>
      <c r="G2396" s="19">
        <v>14</v>
      </c>
      <c r="H2396" s="21">
        <v>133.81</v>
      </c>
      <c r="I2396" s="21">
        <v>5119.7000000000007</v>
      </c>
      <c r="J2396" s="58">
        <v>0</v>
      </c>
      <c r="K2396" s="58">
        <v>0</v>
      </c>
      <c r="L2396" s="72">
        <v>0</v>
      </c>
      <c r="M2396" s="73">
        <v>0</v>
      </c>
      <c r="N2396" s="19">
        <v>0</v>
      </c>
      <c r="O2396" s="21">
        <v>0</v>
      </c>
      <c r="P2396" s="2">
        <v>5120</v>
      </c>
      <c r="Q2396" s="2" t="s">
        <v>41</v>
      </c>
      <c r="R2396" s="2" t="s">
        <v>1920</v>
      </c>
      <c r="S2396" s="2" t="s">
        <v>1921</v>
      </c>
      <c r="T2396" s="2" t="s">
        <v>1883</v>
      </c>
      <c r="U2396" s="57" t="s">
        <v>1922</v>
      </c>
      <c r="V2396" s="2">
        <v>0</v>
      </c>
      <c r="W2396" s="2">
        <v>1</v>
      </c>
      <c r="X2396" s="74" t="s">
        <v>422</v>
      </c>
      <c r="Y2396" s="21" t="s">
        <v>4584</v>
      </c>
      <c r="Z2396" s="52">
        <v>26.782676929975345</v>
      </c>
    </row>
    <row r="2397" spans="1:26" x14ac:dyDescent="0.25">
      <c r="A2397" s="70" t="s">
        <v>4583</v>
      </c>
      <c r="B2397" s="2" t="s">
        <v>1926</v>
      </c>
      <c r="C2397" s="19" t="s">
        <v>3534</v>
      </c>
      <c r="D2397" s="2" t="s">
        <v>296</v>
      </c>
      <c r="E2397" s="14">
        <v>20080007</v>
      </c>
      <c r="F2397" s="14" t="s">
        <v>540</v>
      </c>
      <c r="G2397" s="19">
        <v>14</v>
      </c>
      <c r="H2397" s="21">
        <v>53.570000000000007</v>
      </c>
      <c r="I2397" s="21">
        <v>2094.1600000000003</v>
      </c>
      <c r="J2397" s="58">
        <v>0</v>
      </c>
      <c r="K2397" s="58">
        <v>0</v>
      </c>
      <c r="L2397" s="72">
        <v>0</v>
      </c>
      <c r="M2397" s="73">
        <v>0</v>
      </c>
      <c r="N2397" s="19">
        <v>0</v>
      </c>
      <c r="O2397" s="21">
        <v>0</v>
      </c>
      <c r="P2397" s="2">
        <v>2094</v>
      </c>
      <c r="Q2397" s="2" t="s">
        <v>41</v>
      </c>
      <c r="R2397" s="2" t="s">
        <v>1927</v>
      </c>
      <c r="S2397" s="2" t="s">
        <v>1928</v>
      </c>
      <c r="T2397" s="2" t="s">
        <v>60</v>
      </c>
      <c r="U2397" s="57">
        <v>0</v>
      </c>
      <c r="V2397" s="2">
        <v>0</v>
      </c>
      <c r="W2397" s="2">
        <v>1</v>
      </c>
      <c r="X2397" s="74" t="s">
        <v>422</v>
      </c>
      <c r="Y2397" s="21" t="s">
        <v>4584</v>
      </c>
      <c r="Z2397" s="52">
        <v>27.364420384543589</v>
      </c>
    </row>
    <row r="2398" spans="1:26" x14ac:dyDescent="0.25">
      <c r="A2398" s="70" t="s">
        <v>4583</v>
      </c>
      <c r="B2398" s="2" t="s">
        <v>1929</v>
      </c>
      <c r="C2398" s="19" t="s">
        <v>3534</v>
      </c>
      <c r="D2398" s="2" t="s">
        <v>296</v>
      </c>
      <c r="E2398" s="14">
        <v>20080007</v>
      </c>
      <c r="F2398" s="14" t="s">
        <v>548</v>
      </c>
      <c r="G2398" s="19">
        <v>14</v>
      </c>
      <c r="H2398" s="21">
        <v>135.99</v>
      </c>
      <c r="I2398" s="21">
        <v>5420.24</v>
      </c>
      <c r="J2398" s="58">
        <v>0</v>
      </c>
      <c r="K2398" s="58">
        <v>0</v>
      </c>
      <c r="L2398" s="72">
        <v>0</v>
      </c>
      <c r="M2398" s="73">
        <v>0</v>
      </c>
      <c r="N2398" s="19">
        <v>0</v>
      </c>
      <c r="O2398" s="21">
        <v>0</v>
      </c>
      <c r="P2398" s="2">
        <v>5420</v>
      </c>
      <c r="Q2398" s="2" t="s">
        <v>41</v>
      </c>
      <c r="R2398" s="2" t="s">
        <v>1930</v>
      </c>
      <c r="S2398" s="2" t="s">
        <v>1931</v>
      </c>
      <c r="T2398" s="2" t="s">
        <v>1820</v>
      </c>
      <c r="U2398" s="57">
        <v>0</v>
      </c>
      <c r="V2398" s="2">
        <v>0</v>
      </c>
      <c r="W2398" s="2">
        <v>1</v>
      </c>
      <c r="X2398" s="74" t="s">
        <v>422</v>
      </c>
      <c r="Y2398" s="21" t="s">
        <v>4584</v>
      </c>
      <c r="Z2398" s="52">
        <v>27.900345613648064</v>
      </c>
    </row>
    <row r="2399" spans="1:26" x14ac:dyDescent="0.25">
      <c r="A2399" s="70" t="s">
        <v>4583</v>
      </c>
      <c r="B2399" s="2" t="s">
        <v>1932</v>
      </c>
      <c r="C2399" s="19" t="s">
        <v>3534</v>
      </c>
      <c r="D2399" s="2" t="s">
        <v>296</v>
      </c>
      <c r="E2399" s="14">
        <v>20080007</v>
      </c>
      <c r="F2399" s="14" t="s">
        <v>442</v>
      </c>
      <c r="G2399" s="19">
        <v>13</v>
      </c>
      <c r="H2399" s="21">
        <v>54.53</v>
      </c>
      <c r="I2399" s="21">
        <v>2134.4300000000003</v>
      </c>
      <c r="J2399" s="58">
        <v>0</v>
      </c>
      <c r="K2399" s="58">
        <v>0</v>
      </c>
      <c r="L2399" s="72">
        <v>0</v>
      </c>
      <c r="M2399" s="73">
        <v>0</v>
      </c>
      <c r="N2399" s="19">
        <v>0</v>
      </c>
      <c r="O2399" s="21">
        <v>0</v>
      </c>
      <c r="P2399" s="2">
        <v>2134</v>
      </c>
      <c r="Q2399" s="2" t="s">
        <v>41</v>
      </c>
      <c r="R2399" s="2" t="s">
        <v>1933</v>
      </c>
      <c r="S2399" s="2" t="s">
        <v>1934</v>
      </c>
      <c r="T2399" s="2" t="s">
        <v>1935</v>
      </c>
      <c r="U2399" s="57">
        <v>0</v>
      </c>
      <c r="V2399" s="2">
        <v>0</v>
      </c>
      <c r="W2399" s="2">
        <v>1</v>
      </c>
      <c r="X2399" s="74" t="s">
        <v>422</v>
      </c>
      <c r="Y2399" s="21" t="s">
        <v>4584</v>
      </c>
      <c r="Z2399" s="52">
        <v>25.442499541536773</v>
      </c>
    </row>
    <row r="2400" spans="1:26" x14ac:dyDescent="0.25">
      <c r="A2400" s="70" t="s">
        <v>4583</v>
      </c>
      <c r="B2400" s="2" t="s">
        <v>2750</v>
      </c>
      <c r="C2400" s="19" t="s">
        <v>3534</v>
      </c>
      <c r="D2400" s="2" t="s">
        <v>296</v>
      </c>
      <c r="E2400" s="14">
        <v>20080007</v>
      </c>
      <c r="F2400" s="14" t="s">
        <v>444</v>
      </c>
      <c r="G2400" s="19">
        <v>7</v>
      </c>
      <c r="H2400" s="21">
        <v>22.169999999999995</v>
      </c>
      <c r="I2400" s="21">
        <v>871.07</v>
      </c>
      <c r="J2400" s="58">
        <v>0</v>
      </c>
      <c r="K2400" s="58">
        <v>0</v>
      </c>
      <c r="L2400" s="72">
        <v>0</v>
      </c>
      <c r="M2400" s="73">
        <v>0</v>
      </c>
      <c r="N2400" s="19">
        <v>0</v>
      </c>
      <c r="O2400" s="21">
        <v>0</v>
      </c>
      <c r="P2400" s="2">
        <v>871</v>
      </c>
      <c r="Q2400" s="2" t="s">
        <v>41</v>
      </c>
      <c r="R2400" s="2" t="s">
        <v>2751</v>
      </c>
      <c r="S2400" s="2" t="s">
        <v>2752</v>
      </c>
      <c r="T2400" s="2" t="s">
        <v>1835</v>
      </c>
      <c r="U2400" s="57">
        <v>0</v>
      </c>
      <c r="V2400" s="2">
        <v>0</v>
      </c>
      <c r="W2400" s="2">
        <v>1</v>
      </c>
      <c r="X2400" s="74" t="s">
        <v>422</v>
      </c>
      <c r="Y2400" s="21" t="s">
        <v>4584</v>
      </c>
      <c r="Z2400" s="52">
        <v>13.751668921966628</v>
      </c>
    </row>
    <row r="2401" spans="1:26" x14ac:dyDescent="0.25">
      <c r="A2401" s="70" t="s">
        <v>4583</v>
      </c>
      <c r="B2401" s="2" t="s">
        <v>1936</v>
      </c>
      <c r="C2401" s="19" t="s">
        <v>3534</v>
      </c>
      <c r="D2401" s="2" t="s">
        <v>296</v>
      </c>
      <c r="E2401" s="14">
        <v>20080007</v>
      </c>
      <c r="F2401" s="14" t="s">
        <v>553</v>
      </c>
      <c r="G2401" s="19">
        <v>7</v>
      </c>
      <c r="H2401" s="21">
        <v>54.080000000000005</v>
      </c>
      <c r="I2401" s="21">
        <v>2158.61</v>
      </c>
      <c r="J2401" s="58">
        <v>0</v>
      </c>
      <c r="K2401" s="58">
        <v>0</v>
      </c>
      <c r="L2401" s="72">
        <v>0</v>
      </c>
      <c r="M2401" s="73">
        <v>0</v>
      </c>
      <c r="N2401" s="19">
        <v>0</v>
      </c>
      <c r="O2401" s="21">
        <v>0</v>
      </c>
      <c r="P2401" s="2">
        <v>2159</v>
      </c>
      <c r="Q2401" s="2" t="s">
        <v>41</v>
      </c>
      <c r="R2401" s="2" t="s">
        <v>1937</v>
      </c>
      <c r="S2401" s="2" t="s">
        <v>1938</v>
      </c>
      <c r="T2401" s="2" t="s">
        <v>1915</v>
      </c>
      <c r="U2401" s="57">
        <v>0</v>
      </c>
      <c r="V2401" s="2">
        <v>0</v>
      </c>
      <c r="W2401" s="2">
        <v>1</v>
      </c>
      <c r="X2401" s="74" t="s">
        <v>422</v>
      </c>
      <c r="Y2401" s="21" t="s">
        <v>4584</v>
      </c>
      <c r="Z2401" s="52">
        <v>13.970294008875742</v>
      </c>
    </row>
    <row r="2402" spans="1:26" x14ac:dyDescent="0.25">
      <c r="A2402" s="70" t="s">
        <v>4583</v>
      </c>
      <c r="B2402" s="2" t="s">
        <v>3101</v>
      </c>
      <c r="C2402" s="19" t="s">
        <v>3534</v>
      </c>
      <c r="D2402" s="2" t="s">
        <v>296</v>
      </c>
      <c r="E2402" s="14">
        <v>20080007</v>
      </c>
      <c r="F2402" s="14" t="s">
        <v>589</v>
      </c>
      <c r="G2402" s="19">
        <v>7</v>
      </c>
      <c r="H2402" s="21">
        <v>55.64</v>
      </c>
      <c r="I2402" s="21">
        <v>2193.59</v>
      </c>
      <c r="J2402" s="58">
        <v>0</v>
      </c>
      <c r="K2402" s="58">
        <v>0</v>
      </c>
      <c r="L2402" s="72">
        <v>0</v>
      </c>
      <c r="M2402" s="73">
        <v>0</v>
      </c>
      <c r="N2402" s="19">
        <v>0</v>
      </c>
      <c r="O2402" s="21">
        <v>0</v>
      </c>
      <c r="P2402" s="2">
        <v>2194</v>
      </c>
      <c r="Q2402" s="2" t="s">
        <v>41</v>
      </c>
      <c r="R2402" s="2" t="s">
        <v>487</v>
      </c>
      <c r="S2402" s="2" t="s">
        <v>3102</v>
      </c>
      <c r="T2402" s="2" t="s">
        <v>1820</v>
      </c>
      <c r="U2402" s="57">
        <v>0</v>
      </c>
      <c r="V2402" s="2">
        <v>0</v>
      </c>
      <c r="W2402" s="2">
        <v>1</v>
      </c>
      <c r="X2402" s="74" t="s">
        <v>422</v>
      </c>
      <c r="Y2402" s="21" t="s">
        <v>4584</v>
      </c>
      <c r="Z2402" s="52">
        <v>13.798643062544935</v>
      </c>
    </row>
    <row r="2403" spans="1:26" x14ac:dyDescent="0.25">
      <c r="A2403" s="70" t="s">
        <v>4583</v>
      </c>
      <c r="B2403" s="2" t="s">
        <v>1939</v>
      </c>
      <c r="C2403" s="19" t="s">
        <v>3534</v>
      </c>
      <c r="D2403" s="2" t="s">
        <v>296</v>
      </c>
      <c r="E2403" s="14">
        <v>20080007</v>
      </c>
      <c r="F2403" s="14" t="s">
        <v>446</v>
      </c>
      <c r="G2403" s="19">
        <v>7</v>
      </c>
      <c r="H2403" s="21">
        <v>51.819999999999993</v>
      </c>
      <c r="I2403" s="21">
        <v>2068.83</v>
      </c>
      <c r="J2403" s="58">
        <v>0</v>
      </c>
      <c r="K2403" s="58">
        <v>0</v>
      </c>
      <c r="L2403" s="72">
        <v>0</v>
      </c>
      <c r="M2403" s="73">
        <v>0</v>
      </c>
      <c r="N2403" s="19">
        <v>0</v>
      </c>
      <c r="O2403" s="21">
        <v>0</v>
      </c>
      <c r="P2403" s="2">
        <v>2069</v>
      </c>
      <c r="Q2403" s="2" t="s">
        <v>41</v>
      </c>
      <c r="R2403" s="2" t="s">
        <v>1707</v>
      </c>
      <c r="S2403" s="2" t="s">
        <v>1940</v>
      </c>
      <c r="T2403" s="2" t="s">
        <v>1915</v>
      </c>
      <c r="U2403" s="57">
        <v>0</v>
      </c>
      <c r="V2403" s="2">
        <v>0</v>
      </c>
      <c r="W2403" s="2">
        <v>1</v>
      </c>
      <c r="X2403" s="74" t="s">
        <v>422</v>
      </c>
      <c r="Y2403" s="21" t="s">
        <v>4584</v>
      </c>
      <c r="Z2403" s="52">
        <v>13.973186028560406</v>
      </c>
    </row>
    <row r="2404" spans="1:26" x14ac:dyDescent="0.25">
      <c r="A2404" s="70" t="s">
        <v>4583</v>
      </c>
      <c r="B2404" s="2" t="s">
        <v>4118</v>
      </c>
      <c r="C2404" s="19" t="s">
        <v>3534</v>
      </c>
      <c r="D2404" s="2" t="s">
        <v>296</v>
      </c>
      <c r="E2404" s="14">
        <v>20080007</v>
      </c>
      <c r="F2404" s="14" t="s">
        <v>448</v>
      </c>
      <c r="G2404" s="19">
        <v>14</v>
      </c>
      <c r="H2404" s="21">
        <v>75.77000000000001</v>
      </c>
      <c r="I2404" s="21">
        <v>2991.4299999999994</v>
      </c>
      <c r="J2404" s="58">
        <v>0</v>
      </c>
      <c r="K2404" s="58">
        <v>0</v>
      </c>
      <c r="L2404" s="72">
        <v>0</v>
      </c>
      <c r="M2404" s="73">
        <v>0</v>
      </c>
      <c r="N2404" s="19">
        <v>0</v>
      </c>
      <c r="O2404" s="21">
        <v>0</v>
      </c>
      <c r="P2404" s="2">
        <v>2991</v>
      </c>
      <c r="Q2404" s="2" t="s">
        <v>41</v>
      </c>
      <c r="R2404" s="2" t="s">
        <v>4119</v>
      </c>
      <c r="S2404" s="2" t="s">
        <v>4120</v>
      </c>
      <c r="T2404" s="2" t="s">
        <v>1835</v>
      </c>
      <c r="U2404" s="57">
        <v>0</v>
      </c>
      <c r="V2404" s="2">
        <v>0</v>
      </c>
      <c r="W2404" s="2">
        <v>1</v>
      </c>
      <c r="X2404" s="74" t="s">
        <v>422</v>
      </c>
      <c r="Y2404" s="21" t="s">
        <v>4584</v>
      </c>
      <c r="Z2404" s="52">
        <v>27.636280849940604</v>
      </c>
    </row>
    <row r="2405" spans="1:26" x14ac:dyDescent="0.25">
      <c r="A2405" s="70" t="s">
        <v>4583</v>
      </c>
      <c r="B2405" s="2" t="s">
        <v>1941</v>
      </c>
      <c r="C2405" s="19" t="s">
        <v>3534</v>
      </c>
      <c r="D2405" s="2" t="s">
        <v>296</v>
      </c>
      <c r="E2405" s="14">
        <v>20080007</v>
      </c>
      <c r="F2405" s="14" t="s">
        <v>592</v>
      </c>
      <c r="G2405" s="19">
        <v>14</v>
      </c>
      <c r="H2405" s="21">
        <v>150.47999999999999</v>
      </c>
      <c r="I2405" s="21">
        <v>5734.13</v>
      </c>
      <c r="J2405" s="58">
        <v>0</v>
      </c>
      <c r="K2405" s="58">
        <v>0</v>
      </c>
      <c r="L2405" s="72">
        <v>0</v>
      </c>
      <c r="M2405" s="73">
        <v>0</v>
      </c>
      <c r="N2405" s="19">
        <v>0</v>
      </c>
      <c r="O2405" s="21">
        <v>0</v>
      </c>
      <c r="P2405" s="2">
        <v>5734</v>
      </c>
      <c r="Q2405" s="2" t="s">
        <v>41</v>
      </c>
      <c r="R2405" s="2" t="s">
        <v>1942</v>
      </c>
      <c r="S2405" s="2" t="s">
        <v>1943</v>
      </c>
      <c r="T2405" s="2" t="s">
        <v>1835</v>
      </c>
      <c r="U2405" s="57">
        <v>0</v>
      </c>
      <c r="V2405" s="2">
        <v>0</v>
      </c>
      <c r="W2405" s="2">
        <v>1</v>
      </c>
      <c r="X2405" s="74" t="s">
        <v>422</v>
      </c>
      <c r="Y2405" s="21" t="s">
        <v>4584</v>
      </c>
      <c r="Z2405" s="52">
        <v>26.673916799574702</v>
      </c>
    </row>
    <row r="2406" spans="1:26" x14ac:dyDescent="0.25">
      <c r="A2406" s="70" t="s">
        <v>4583</v>
      </c>
      <c r="B2406" s="2" t="s">
        <v>4742</v>
      </c>
      <c r="C2406" s="19" t="s">
        <v>3534</v>
      </c>
      <c r="D2406" s="2" t="s">
        <v>296</v>
      </c>
      <c r="E2406" s="14">
        <v>20080007</v>
      </c>
      <c r="F2406" s="14" t="s">
        <v>457</v>
      </c>
      <c r="G2406" s="19">
        <v>5</v>
      </c>
      <c r="H2406" s="21">
        <v>11.8</v>
      </c>
      <c r="I2406" s="21">
        <v>447.05</v>
      </c>
      <c r="J2406" s="58">
        <v>0</v>
      </c>
      <c r="K2406" s="58">
        <v>0</v>
      </c>
      <c r="L2406" s="72">
        <v>0</v>
      </c>
      <c r="M2406" s="73">
        <v>0</v>
      </c>
      <c r="N2406" s="19">
        <v>0</v>
      </c>
      <c r="O2406" s="21">
        <v>0</v>
      </c>
      <c r="P2406" s="2">
        <v>447</v>
      </c>
      <c r="Q2406" s="2" t="s">
        <v>41</v>
      </c>
      <c r="R2406" s="2" t="s">
        <v>4743</v>
      </c>
      <c r="S2406" s="2" t="s">
        <v>4744</v>
      </c>
      <c r="T2406" s="2" t="s">
        <v>4745</v>
      </c>
      <c r="U2406" s="57">
        <v>0</v>
      </c>
      <c r="V2406" s="2">
        <v>0</v>
      </c>
      <c r="W2406" s="2">
        <v>1</v>
      </c>
      <c r="X2406" s="74" t="s">
        <v>422</v>
      </c>
      <c r="Y2406" s="21" t="s">
        <v>4584</v>
      </c>
      <c r="Z2406" s="52">
        <v>9.4713983050847457</v>
      </c>
    </row>
    <row r="2407" spans="1:26" x14ac:dyDescent="0.25">
      <c r="A2407" s="70" t="s">
        <v>4583</v>
      </c>
      <c r="B2407" s="2" t="s">
        <v>4218</v>
      </c>
      <c r="C2407" s="19" t="s">
        <v>3534</v>
      </c>
      <c r="D2407" s="2" t="s">
        <v>296</v>
      </c>
      <c r="E2407" s="14">
        <v>20080007</v>
      </c>
      <c r="F2407" s="14" t="s">
        <v>674</v>
      </c>
      <c r="G2407" s="19">
        <v>13</v>
      </c>
      <c r="H2407" s="21">
        <v>55.260000000000005</v>
      </c>
      <c r="I2407" s="21">
        <v>2344.4499999999998</v>
      </c>
      <c r="J2407" s="58">
        <v>0</v>
      </c>
      <c r="K2407" s="58">
        <v>0</v>
      </c>
      <c r="L2407" s="72">
        <v>0</v>
      </c>
      <c r="M2407" s="73">
        <v>0</v>
      </c>
      <c r="N2407" s="19">
        <v>0</v>
      </c>
      <c r="O2407" s="21">
        <v>0</v>
      </c>
      <c r="P2407" s="2">
        <v>2344</v>
      </c>
      <c r="Q2407" s="2" t="s">
        <v>41</v>
      </c>
      <c r="R2407" s="2" t="s">
        <v>4219</v>
      </c>
      <c r="S2407" s="2" t="s">
        <v>4220</v>
      </c>
      <c r="T2407" s="2" t="s">
        <v>60</v>
      </c>
      <c r="U2407" s="57">
        <v>0</v>
      </c>
      <c r="V2407" s="2">
        <v>0</v>
      </c>
      <c r="W2407" s="2">
        <v>1</v>
      </c>
      <c r="X2407" s="74" t="s">
        <v>422</v>
      </c>
      <c r="Y2407" s="21" t="s">
        <v>4584</v>
      </c>
      <c r="Z2407" s="52">
        <v>27.576773434672457</v>
      </c>
    </row>
    <row r="2408" spans="1:26" x14ac:dyDescent="0.25">
      <c r="A2408" s="70" t="s">
        <v>4583</v>
      </c>
      <c r="B2408" s="2" t="s">
        <v>1944</v>
      </c>
      <c r="C2408" s="19" t="s">
        <v>3534</v>
      </c>
      <c r="D2408" s="2" t="s">
        <v>296</v>
      </c>
      <c r="E2408" s="14">
        <v>20080007</v>
      </c>
      <c r="F2408" s="14" t="s">
        <v>679</v>
      </c>
      <c r="G2408" s="19">
        <v>14</v>
      </c>
      <c r="H2408" s="21">
        <v>91.430000000000021</v>
      </c>
      <c r="I2408" s="21">
        <v>3501.4900000000002</v>
      </c>
      <c r="J2408" s="58">
        <v>0</v>
      </c>
      <c r="K2408" s="58">
        <v>0</v>
      </c>
      <c r="L2408" s="72">
        <v>0</v>
      </c>
      <c r="M2408" s="73">
        <v>0</v>
      </c>
      <c r="N2408" s="19">
        <v>0</v>
      </c>
      <c r="O2408" s="21">
        <v>0</v>
      </c>
      <c r="P2408" s="2">
        <v>3501</v>
      </c>
      <c r="Q2408" s="2" t="s">
        <v>41</v>
      </c>
      <c r="R2408" s="2" t="s">
        <v>1945</v>
      </c>
      <c r="S2408" s="2" t="s">
        <v>1946</v>
      </c>
      <c r="T2408" s="2" t="s">
        <v>1887</v>
      </c>
      <c r="U2408" s="57">
        <v>0</v>
      </c>
      <c r="V2408" s="2">
        <v>0</v>
      </c>
      <c r="W2408" s="2">
        <v>1</v>
      </c>
      <c r="X2408" s="74" t="s">
        <v>422</v>
      </c>
      <c r="Y2408" s="21" t="s">
        <v>4584</v>
      </c>
      <c r="Z2408" s="52">
        <v>26.807863939625939</v>
      </c>
    </row>
    <row r="2409" spans="1:26" x14ac:dyDescent="0.25">
      <c r="A2409" s="70" t="s">
        <v>4583</v>
      </c>
      <c r="B2409" s="2" t="s">
        <v>2821</v>
      </c>
      <c r="C2409" s="19" t="s">
        <v>3534</v>
      </c>
      <c r="D2409" s="2" t="s">
        <v>296</v>
      </c>
      <c r="E2409" s="14">
        <v>20080007</v>
      </c>
      <c r="F2409" s="14" t="s">
        <v>469</v>
      </c>
      <c r="G2409" s="19">
        <v>12</v>
      </c>
      <c r="H2409" s="21">
        <v>40.940000000000005</v>
      </c>
      <c r="I2409" s="21">
        <v>1532.6900000000003</v>
      </c>
      <c r="J2409" s="58">
        <v>0</v>
      </c>
      <c r="K2409" s="58">
        <v>0</v>
      </c>
      <c r="L2409" s="72">
        <v>0</v>
      </c>
      <c r="M2409" s="73">
        <v>0</v>
      </c>
      <c r="N2409" s="19">
        <v>0</v>
      </c>
      <c r="O2409" s="21">
        <v>0</v>
      </c>
      <c r="P2409" s="2">
        <v>1533</v>
      </c>
      <c r="Q2409" s="2" t="s">
        <v>41</v>
      </c>
      <c r="R2409" s="2" t="s">
        <v>2822</v>
      </c>
      <c r="S2409" s="2" t="s">
        <v>2823</v>
      </c>
      <c r="T2409" s="2" t="s">
        <v>1835</v>
      </c>
      <c r="U2409" s="57">
        <v>0</v>
      </c>
      <c r="V2409" s="2">
        <v>0</v>
      </c>
      <c r="W2409" s="2">
        <v>1</v>
      </c>
      <c r="X2409" s="74" t="s">
        <v>422</v>
      </c>
      <c r="Y2409" s="21" t="s">
        <v>4584</v>
      </c>
      <c r="Z2409" s="52">
        <v>22.462481680508066</v>
      </c>
    </row>
    <row r="2410" spans="1:26" x14ac:dyDescent="0.25">
      <c r="A2410" s="70" t="s">
        <v>4583</v>
      </c>
      <c r="B2410" s="2" t="s">
        <v>3891</v>
      </c>
      <c r="C2410" s="19" t="s">
        <v>3534</v>
      </c>
      <c r="D2410" s="2" t="s">
        <v>296</v>
      </c>
      <c r="E2410" s="14">
        <v>20080007</v>
      </c>
      <c r="F2410" s="14" t="s">
        <v>3543</v>
      </c>
      <c r="G2410" s="19">
        <v>14</v>
      </c>
      <c r="H2410" s="21">
        <v>54.160000000000011</v>
      </c>
      <c r="I2410" s="21">
        <v>1981.8999999999999</v>
      </c>
      <c r="J2410" s="58">
        <v>0</v>
      </c>
      <c r="K2410" s="58">
        <v>0</v>
      </c>
      <c r="L2410" s="72">
        <v>0</v>
      </c>
      <c r="M2410" s="73">
        <v>0</v>
      </c>
      <c r="N2410" s="19">
        <v>0</v>
      </c>
      <c r="O2410" s="21">
        <v>0</v>
      </c>
      <c r="P2410" s="2">
        <v>1982</v>
      </c>
      <c r="Q2410" s="2" t="s">
        <v>41</v>
      </c>
      <c r="R2410" s="2" t="s">
        <v>3892</v>
      </c>
      <c r="S2410" s="2" t="s">
        <v>3893</v>
      </c>
      <c r="T2410" s="2" t="s">
        <v>1835</v>
      </c>
      <c r="U2410" s="57">
        <v>0</v>
      </c>
      <c r="V2410" s="2">
        <v>0</v>
      </c>
      <c r="W2410" s="2">
        <v>1</v>
      </c>
      <c r="X2410" s="74" t="s">
        <v>422</v>
      </c>
      <c r="Y2410" s="21" t="s">
        <v>4584</v>
      </c>
      <c r="Z2410" s="52">
        <v>25.615398818316095</v>
      </c>
    </row>
    <row r="2411" spans="1:26" x14ac:dyDescent="0.25">
      <c r="A2411" s="70" t="s">
        <v>4583</v>
      </c>
      <c r="B2411" s="2" t="s">
        <v>1947</v>
      </c>
      <c r="C2411" s="19" t="s">
        <v>3534</v>
      </c>
      <c r="D2411" s="2" t="s">
        <v>296</v>
      </c>
      <c r="E2411" s="14">
        <v>20080007</v>
      </c>
      <c r="F2411" s="14" t="s">
        <v>493</v>
      </c>
      <c r="G2411" s="19">
        <v>12</v>
      </c>
      <c r="H2411" s="21">
        <v>71.260000000000005</v>
      </c>
      <c r="I2411" s="21">
        <v>2658.3700000000003</v>
      </c>
      <c r="J2411" s="58">
        <v>0</v>
      </c>
      <c r="K2411" s="58">
        <v>0</v>
      </c>
      <c r="L2411" s="72">
        <v>0</v>
      </c>
      <c r="M2411" s="73">
        <v>0</v>
      </c>
      <c r="N2411" s="19">
        <v>0</v>
      </c>
      <c r="O2411" s="21">
        <v>0</v>
      </c>
      <c r="P2411" s="2">
        <v>2658</v>
      </c>
      <c r="Q2411" s="2" t="s">
        <v>41</v>
      </c>
      <c r="R2411" s="2" t="s">
        <v>1948</v>
      </c>
      <c r="S2411" s="2" t="s">
        <v>1949</v>
      </c>
      <c r="T2411" s="2" t="s">
        <v>1915</v>
      </c>
      <c r="U2411" s="57">
        <v>0</v>
      </c>
      <c r="V2411" s="2">
        <v>0</v>
      </c>
      <c r="W2411" s="2">
        <v>1</v>
      </c>
      <c r="X2411" s="74" t="s">
        <v>422</v>
      </c>
      <c r="Y2411" s="21" t="s">
        <v>4584</v>
      </c>
      <c r="Z2411" s="52">
        <v>22.383132191973061</v>
      </c>
    </row>
    <row r="2412" spans="1:26" x14ac:dyDescent="0.25">
      <c r="A2412" s="70" t="s">
        <v>4583</v>
      </c>
      <c r="B2412" s="2" t="s">
        <v>1950</v>
      </c>
      <c r="C2412" s="19" t="s">
        <v>3534</v>
      </c>
      <c r="D2412" s="2" t="s">
        <v>296</v>
      </c>
      <c r="E2412" s="14">
        <v>20080007</v>
      </c>
      <c r="F2412" s="14" t="s">
        <v>494</v>
      </c>
      <c r="G2412" s="19">
        <v>7</v>
      </c>
      <c r="H2412" s="21">
        <v>20.580000000000002</v>
      </c>
      <c r="I2412" s="21">
        <v>785.09999999999991</v>
      </c>
      <c r="J2412" s="58">
        <v>0</v>
      </c>
      <c r="K2412" s="58">
        <v>0</v>
      </c>
      <c r="L2412" s="72">
        <v>0</v>
      </c>
      <c r="M2412" s="73">
        <v>0</v>
      </c>
      <c r="N2412" s="19">
        <v>0</v>
      </c>
      <c r="O2412" s="21">
        <v>0</v>
      </c>
      <c r="P2412" s="2">
        <v>785</v>
      </c>
      <c r="Q2412" s="2" t="s">
        <v>41</v>
      </c>
      <c r="R2412" s="2" t="s">
        <v>1951</v>
      </c>
      <c r="S2412" s="2" t="s">
        <v>1952</v>
      </c>
      <c r="T2412" s="2" t="s">
        <v>1314</v>
      </c>
      <c r="U2412" s="57">
        <v>0</v>
      </c>
      <c r="V2412" s="2">
        <v>45789</v>
      </c>
      <c r="W2412" s="2">
        <v>1</v>
      </c>
      <c r="X2412" s="74" t="s">
        <v>422</v>
      </c>
      <c r="Y2412" s="21" t="s">
        <v>4584</v>
      </c>
      <c r="Z2412" s="52">
        <v>13.352040816326529</v>
      </c>
    </row>
    <row r="2413" spans="1:26" x14ac:dyDescent="0.25">
      <c r="A2413" s="70" t="s">
        <v>4583</v>
      </c>
      <c r="B2413" s="2" t="s">
        <v>1953</v>
      </c>
      <c r="C2413" s="19" t="s">
        <v>3534</v>
      </c>
      <c r="D2413" s="2" t="s">
        <v>296</v>
      </c>
      <c r="E2413" s="14">
        <v>20080007</v>
      </c>
      <c r="F2413" s="14" t="s">
        <v>1033</v>
      </c>
      <c r="G2413" s="19">
        <v>5</v>
      </c>
      <c r="H2413" s="21">
        <v>15.709999999999999</v>
      </c>
      <c r="I2413" s="21">
        <v>618.84999999999991</v>
      </c>
      <c r="J2413" s="58">
        <v>0</v>
      </c>
      <c r="K2413" s="58">
        <v>0</v>
      </c>
      <c r="L2413" s="72">
        <v>0</v>
      </c>
      <c r="M2413" s="73">
        <v>0</v>
      </c>
      <c r="N2413" s="19">
        <v>0</v>
      </c>
      <c r="O2413" s="21">
        <v>0</v>
      </c>
      <c r="P2413" s="2">
        <v>619</v>
      </c>
      <c r="Q2413" s="2" t="s">
        <v>41</v>
      </c>
      <c r="R2413" s="2" t="s">
        <v>1954</v>
      </c>
      <c r="S2413" s="2" t="s">
        <v>1955</v>
      </c>
      <c r="T2413" s="2" t="s">
        <v>1935</v>
      </c>
      <c r="U2413" s="57">
        <v>0</v>
      </c>
      <c r="V2413" s="2">
        <v>45818</v>
      </c>
      <c r="W2413" s="2">
        <v>1</v>
      </c>
      <c r="X2413" s="74" t="s">
        <v>422</v>
      </c>
      <c r="Y2413" s="21" t="s">
        <v>4584</v>
      </c>
      <c r="Z2413" s="52">
        <v>9.8480267345639714</v>
      </c>
    </row>
    <row r="2414" spans="1:26" x14ac:dyDescent="0.25">
      <c r="A2414" s="70" t="s">
        <v>4583</v>
      </c>
      <c r="B2414" s="2" t="s">
        <v>1956</v>
      </c>
      <c r="C2414" s="19" t="s">
        <v>3534</v>
      </c>
      <c r="D2414" s="2" t="s">
        <v>296</v>
      </c>
      <c r="E2414" s="14">
        <v>20080007</v>
      </c>
      <c r="F2414" s="14" t="s">
        <v>498</v>
      </c>
      <c r="G2414" s="19">
        <v>14</v>
      </c>
      <c r="H2414" s="21">
        <v>118.16999999999999</v>
      </c>
      <c r="I2414" s="21">
        <v>4778.2300000000005</v>
      </c>
      <c r="J2414" s="58">
        <v>0</v>
      </c>
      <c r="K2414" s="58">
        <v>0</v>
      </c>
      <c r="L2414" s="72">
        <v>0</v>
      </c>
      <c r="M2414" s="73">
        <v>0</v>
      </c>
      <c r="N2414" s="19">
        <v>0</v>
      </c>
      <c r="O2414" s="21">
        <v>0</v>
      </c>
      <c r="P2414" s="2">
        <v>4778</v>
      </c>
      <c r="Q2414" s="2" t="s">
        <v>41</v>
      </c>
      <c r="R2414" s="2" t="s">
        <v>1957</v>
      </c>
      <c r="S2414" s="2" t="s">
        <v>1958</v>
      </c>
      <c r="T2414" s="2" t="s">
        <v>1883</v>
      </c>
      <c r="U2414" s="57">
        <v>0</v>
      </c>
      <c r="V2414" s="2">
        <v>45873</v>
      </c>
      <c r="W2414" s="2">
        <v>1</v>
      </c>
      <c r="X2414" s="74" t="s">
        <v>422</v>
      </c>
      <c r="Y2414" s="21" t="s">
        <v>4584</v>
      </c>
      <c r="Z2414" s="52">
        <v>28.304654311585015</v>
      </c>
    </row>
    <row r="2415" spans="1:26" x14ac:dyDescent="0.25">
      <c r="A2415" s="70" t="s">
        <v>4583</v>
      </c>
      <c r="B2415" s="2" t="s">
        <v>1959</v>
      </c>
      <c r="C2415" s="19" t="s">
        <v>3534</v>
      </c>
      <c r="D2415" s="2" t="s">
        <v>296</v>
      </c>
      <c r="E2415" s="14">
        <v>20080007</v>
      </c>
      <c r="F2415" s="14" t="s">
        <v>499</v>
      </c>
      <c r="G2415" s="19">
        <v>6</v>
      </c>
      <c r="H2415" s="21">
        <v>15.03</v>
      </c>
      <c r="I2415" s="21">
        <v>589.54</v>
      </c>
      <c r="J2415" s="58">
        <v>0</v>
      </c>
      <c r="K2415" s="58">
        <v>0</v>
      </c>
      <c r="L2415" s="72">
        <v>0</v>
      </c>
      <c r="M2415" s="73">
        <v>0</v>
      </c>
      <c r="N2415" s="19">
        <v>0</v>
      </c>
      <c r="O2415" s="21">
        <v>0</v>
      </c>
      <c r="P2415" s="2">
        <v>590</v>
      </c>
      <c r="Q2415" s="2" t="s">
        <v>41</v>
      </c>
      <c r="R2415" s="2" t="s">
        <v>1960</v>
      </c>
      <c r="S2415" s="2" t="s">
        <v>1961</v>
      </c>
      <c r="T2415" s="2" t="s">
        <v>1835</v>
      </c>
      <c r="U2415" s="57">
        <v>0</v>
      </c>
      <c r="V2415" s="2">
        <v>45881</v>
      </c>
      <c r="W2415" s="2">
        <v>1</v>
      </c>
      <c r="X2415" s="74" t="s">
        <v>422</v>
      </c>
      <c r="Y2415" s="21" t="s">
        <v>4584</v>
      </c>
      <c r="Z2415" s="52">
        <v>11.767265469061877</v>
      </c>
    </row>
    <row r="2416" spans="1:26" x14ac:dyDescent="0.25">
      <c r="A2416" s="70" t="s">
        <v>4583</v>
      </c>
      <c r="B2416" s="2" t="s">
        <v>1962</v>
      </c>
      <c r="C2416" s="19" t="s">
        <v>3534</v>
      </c>
      <c r="D2416" s="2" t="s">
        <v>296</v>
      </c>
      <c r="E2416" s="14">
        <v>20080007</v>
      </c>
      <c r="F2416" s="14" t="s">
        <v>1037</v>
      </c>
      <c r="G2416" s="19">
        <v>14</v>
      </c>
      <c r="H2416" s="21">
        <v>114.34</v>
      </c>
      <c r="I2416" s="21">
        <v>4414.2000000000007</v>
      </c>
      <c r="J2416" s="58">
        <v>0</v>
      </c>
      <c r="K2416" s="58">
        <v>0</v>
      </c>
      <c r="L2416" s="72">
        <v>0</v>
      </c>
      <c r="M2416" s="73">
        <v>0</v>
      </c>
      <c r="N2416" s="19">
        <v>0</v>
      </c>
      <c r="O2416" s="21">
        <v>0</v>
      </c>
      <c r="P2416" s="2">
        <v>4414</v>
      </c>
      <c r="Q2416" s="2" t="s">
        <v>41</v>
      </c>
      <c r="R2416" s="2" t="s">
        <v>1963</v>
      </c>
      <c r="S2416" s="2" t="s">
        <v>1964</v>
      </c>
      <c r="T2416" s="2" t="s">
        <v>1935</v>
      </c>
      <c r="U2416" s="57">
        <v>0</v>
      </c>
      <c r="V2416" s="2">
        <v>45873</v>
      </c>
      <c r="W2416" s="2">
        <v>1</v>
      </c>
      <c r="X2416" s="74" t="s">
        <v>422</v>
      </c>
      <c r="Y2416" s="21" t="s">
        <v>4584</v>
      </c>
      <c r="Z2416" s="52">
        <v>27.024138534196265</v>
      </c>
    </row>
    <row r="2417" spans="1:26" x14ac:dyDescent="0.25">
      <c r="A2417" s="70" t="s">
        <v>4583</v>
      </c>
      <c r="B2417" s="2" t="s">
        <v>1966</v>
      </c>
      <c r="C2417" s="19" t="s">
        <v>3534</v>
      </c>
      <c r="D2417" s="2" t="s">
        <v>296</v>
      </c>
      <c r="E2417" s="14">
        <v>20080007</v>
      </c>
      <c r="F2417" s="14" t="s">
        <v>1967</v>
      </c>
      <c r="G2417" s="19">
        <v>7</v>
      </c>
      <c r="H2417" s="21">
        <v>61.580000000000005</v>
      </c>
      <c r="I2417" s="21">
        <v>2339.7699999999995</v>
      </c>
      <c r="J2417" s="58">
        <v>0</v>
      </c>
      <c r="K2417" s="58">
        <v>0</v>
      </c>
      <c r="L2417" s="72">
        <v>0</v>
      </c>
      <c r="M2417" s="73">
        <v>0</v>
      </c>
      <c r="N2417" s="19">
        <v>0</v>
      </c>
      <c r="O2417" s="21">
        <v>0</v>
      </c>
      <c r="P2417" s="2">
        <v>2340</v>
      </c>
      <c r="Q2417" s="2" t="s">
        <v>41</v>
      </c>
      <c r="R2417" s="2" t="s">
        <v>524</v>
      </c>
      <c r="S2417" s="2" t="s">
        <v>1968</v>
      </c>
      <c r="T2417" s="2" t="s">
        <v>1923</v>
      </c>
      <c r="U2417" s="57">
        <v>0</v>
      </c>
      <c r="V2417" s="2">
        <v>45873</v>
      </c>
      <c r="W2417" s="2">
        <v>1</v>
      </c>
      <c r="X2417" s="74" t="s">
        <v>422</v>
      </c>
      <c r="Y2417" s="21" t="s">
        <v>4584</v>
      </c>
      <c r="Z2417" s="52">
        <v>13.298465410847674</v>
      </c>
    </row>
    <row r="2418" spans="1:26" x14ac:dyDescent="0.25">
      <c r="A2418" s="70" t="s">
        <v>4583</v>
      </c>
      <c r="B2418" s="2" t="s">
        <v>1969</v>
      </c>
      <c r="C2418" s="19" t="s">
        <v>3534</v>
      </c>
      <c r="D2418" s="2" t="s">
        <v>296</v>
      </c>
      <c r="E2418" s="14">
        <v>20080007</v>
      </c>
      <c r="F2418" s="14" t="s">
        <v>504</v>
      </c>
      <c r="G2418" s="19">
        <v>1</v>
      </c>
      <c r="H2418" s="21">
        <v>3.49</v>
      </c>
      <c r="I2418" s="21">
        <v>141.35</v>
      </c>
      <c r="J2418" s="58">
        <v>0</v>
      </c>
      <c r="K2418" s="58">
        <v>0</v>
      </c>
      <c r="L2418" s="72">
        <v>0</v>
      </c>
      <c r="M2418" s="73">
        <v>0</v>
      </c>
      <c r="N2418" s="19">
        <v>0</v>
      </c>
      <c r="O2418" s="21">
        <v>0</v>
      </c>
      <c r="P2418" s="2">
        <v>141</v>
      </c>
      <c r="Q2418" s="2" t="s">
        <v>41</v>
      </c>
      <c r="R2418" s="2" t="s">
        <v>374</v>
      </c>
      <c r="S2418" s="2" t="s">
        <v>1970</v>
      </c>
      <c r="T2418" s="2" t="s">
        <v>1835</v>
      </c>
      <c r="U2418" s="57">
        <v>0</v>
      </c>
      <c r="V2418" s="2">
        <v>45888</v>
      </c>
      <c r="W2418" s="2">
        <v>1</v>
      </c>
      <c r="X2418" s="74" t="s">
        <v>422</v>
      </c>
      <c r="Y2418" s="21" t="s">
        <v>4584</v>
      </c>
      <c r="Z2418" s="52">
        <v>2.0250716332378222</v>
      </c>
    </row>
    <row r="2419" spans="1:26" x14ac:dyDescent="0.25">
      <c r="A2419" s="70" t="s">
        <v>4583</v>
      </c>
      <c r="B2419" s="2" t="s">
        <v>1971</v>
      </c>
      <c r="C2419" s="19" t="s">
        <v>3534</v>
      </c>
      <c r="D2419" s="2" t="s">
        <v>296</v>
      </c>
      <c r="E2419" s="14">
        <v>20080007</v>
      </c>
      <c r="F2419" s="14" t="s">
        <v>507</v>
      </c>
      <c r="G2419" s="19">
        <v>14</v>
      </c>
      <c r="H2419" s="21">
        <v>89.42</v>
      </c>
      <c r="I2419" s="21">
        <v>3586.99</v>
      </c>
      <c r="J2419" s="58">
        <v>0</v>
      </c>
      <c r="K2419" s="58">
        <v>0</v>
      </c>
      <c r="L2419" s="72">
        <v>0</v>
      </c>
      <c r="M2419" s="73">
        <v>0</v>
      </c>
      <c r="N2419" s="19">
        <v>0</v>
      </c>
      <c r="O2419" s="21">
        <v>0</v>
      </c>
      <c r="P2419" s="2">
        <v>3587</v>
      </c>
      <c r="Q2419" s="2" t="s">
        <v>41</v>
      </c>
      <c r="R2419" s="2" t="s">
        <v>1972</v>
      </c>
      <c r="S2419" s="2" t="s">
        <v>1973</v>
      </c>
      <c r="T2419" s="2" t="s">
        <v>1820</v>
      </c>
      <c r="U2419" s="57">
        <v>0</v>
      </c>
      <c r="V2419" s="2">
        <v>45908</v>
      </c>
      <c r="W2419" s="2">
        <v>1</v>
      </c>
      <c r="X2419" s="74" t="s">
        <v>422</v>
      </c>
      <c r="Y2419" s="21" t="s">
        <v>4584</v>
      </c>
      <c r="Z2419" s="52">
        <v>28.079769626481774</v>
      </c>
    </row>
    <row r="2420" spans="1:26" x14ac:dyDescent="0.25">
      <c r="A2420" s="70" t="s">
        <v>4583</v>
      </c>
      <c r="B2420" s="2" t="s">
        <v>2753</v>
      </c>
      <c r="C2420" s="19" t="s">
        <v>3534</v>
      </c>
      <c r="D2420" s="2" t="s">
        <v>296</v>
      </c>
      <c r="E2420" s="14">
        <v>20080007</v>
      </c>
      <c r="F2420" s="14" t="s">
        <v>2400</v>
      </c>
      <c r="G2420" s="19">
        <v>14</v>
      </c>
      <c r="H2420" s="21">
        <v>62.720000000000006</v>
      </c>
      <c r="I2420" s="21">
        <v>2442.6400000000003</v>
      </c>
      <c r="J2420" s="58">
        <v>0</v>
      </c>
      <c r="K2420" s="58">
        <v>0</v>
      </c>
      <c r="L2420" s="72">
        <v>0</v>
      </c>
      <c r="M2420" s="73">
        <v>0</v>
      </c>
      <c r="N2420" s="19">
        <v>0</v>
      </c>
      <c r="O2420" s="21">
        <v>0</v>
      </c>
      <c r="P2420" s="2">
        <v>2443</v>
      </c>
      <c r="Q2420" s="2" t="s">
        <v>41</v>
      </c>
      <c r="R2420" s="2" t="s">
        <v>2754</v>
      </c>
      <c r="S2420" s="2" t="s">
        <v>2755</v>
      </c>
      <c r="T2420" s="2" t="s">
        <v>1835</v>
      </c>
      <c r="U2420" s="57">
        <v>0</v>
      </c>
      <c r="V2420" s="2">
        <v>45978</v>
      </c>
      <c r="W2420" s="2">
        <v>1</v>
      </c>
      <c r="X2420" s="74" t="s">
        <v>422</v>
      </c>
      <c r="Y2420" s="21" t="s">
        <v>4584</v>
      </c>
      <c r="Z2420" s="52">
        <v>27.261607142857144</v>
      </c>
    </row>
    <row r="2421" spans="1:26" x14ac:dyDescent="0.25">
      <c r="A2421" s="70" t="s">
        <v>4583</v>
      </c>
      <c r="B2421" s="2" t="s">
        <v>2756</v>
      </c>
      <c r="C2421" s="19" t="s">
        <v>3534</v>
      </c>
      <c r="D2421" s="2" t="s">
        <v>296</v>
      </c>
      <c r="E2421" s="14">
        <v>20080007</v>
      </c>
      <c r="F2421" s="14" t="s">
        <v>1054</v>
      </c>
      <c r="G2421" s="19">
        <v>13</v>
      </c>
      <c r="H2421" s="21">
        <v>20.329999999999998</v>
      </c>
      <c r="I2421" s="21">
        <v>728.26</v>
      </c>
      <c r="J2421" s="58">
        <v>0</v>
      </c>
      <c r="K2421" s="58">
        <v>0</v>
      </c>
      <c r="L2421" s="72">
        <v>0</v>
      </c>
      <c r="M2421" s="73">
        <v>0</v>
      </c>
      <c r="N2421" s="19">
        <v>0</v>
      </c>
      <c r="O2421" s="21">
        <v>0</v>
      </c>
      <c r="P2421" s="2">
        <v>728</v>
      </c>
      <c r="Q2421" s="2" t="s">
        <v>41</v>
      </c>
      <c r="R2421" s="2" t="s">
        <v>2445</v>
      </c>
      <c r="S2421" s="2" t="s">
        <v>2757</v>
      </c>
      <c r="T2421" s="2" t="s">
        <v>1314</v>
      </c>
      <c r="U2421" s="57">
        <v>0</v>
      </c>
      <c r="V2421" s="2">
        <v>45978</v>
      </c>
      <c r="W2421" s="2">
        <v>1</v>
      </c>
      <c r="X2421" s="74" t="s">
        <v>422</v>
      </c>
      <c r="Y2421" s="21" t="s">
        <v>4584</v>
      </c>
      <c r="Z2421" s="52">
        <v>23.284259714707332</v>
      </c>
    </row>
    <row r="2422" spans="1:26" x14ac:dyDescent="0.25">
      <c r="A2422" s="70" t="s">
        <v>4583</v>
      </c>
      <c r="B2422" s="2" t="s">
        <v>2927</v>
      </c>
      <c r="C2422" s="19" t="s">
        <v>3534</v>
      </c>
      <c r="D2422" s="2" t="s">
        <v>296</v>
      </c>
      <c r="E2422" s="14">
        <v>20080007</v>
      </c>
      <c r="F2422" s="14" t="s">
        <v>2783</v>
      </c>
      <c r="G2422" s="19">
        <v>14</v>
      </c>
      <c r="H2422" s="21">
        <v>82.890000000000015</v>
      </c>
      <c r="I2422" s="21">
        <v>3247.5199999999995</v>
      </c>
      <c r="J2422" s="58">
        <v>0</v>
      </c>
      <c r="K2422" s="58">
        <v>0</v>
      </c>
      <c r="L2422" s="72">
        <v>0</v>
      </c>
      <c r="M2422" s="73">
        <v>0</v>
      </c>
      <c r="N2422" s="19">
        <v>0</v>
      </c>
      <c r="O2422" s="21">
        <v>0</v>
      </c>
      <c r="P2422" s="2">
        <v>3248</v>
      </c>
      <c r="Q2422" s="2" t="s">
        <v>41</v>
      </c>
      <c r="R2422" s="2" t="s">
        <v>2928</v>
      </c>
      <c r="S2422" s="2" t="s">
        <v>2929</v>
      </c>
      <c r="T2422" s="2" t="s">
        <v>1820</v>
      </c>
      <c r="U2422" s="57">
        <v>0</v>
      </c>
      <c r="V2422" s="2">
        <v>45999</v>
      </c>
      <c r="W2422" s="2">
        <v>1</v>
      </c>
      <c r="X2422" s="74" t="s">
        <v>422</v>
      </c>
      <c r="Y2422" s="21" t="s">
        <v>4584</v>
      </c>
      <c r="Z2422" s="52">
        <v>27.425069369043303</v>
      </c>
    </row>
    <row r="2423" spans="1:26" x14ac:dyDescent="0.25">
      <c r="A2423" s="70" t="s">
        <v>4583</v>
      </c>
      <c r="B2423" s="2" t="s">
        <v>3275</v>
      </c>
      <c r="C2423" s="19" t="s">
        <v>3534</v>
      </c>
      <c r="D2423" s="2" t="s">
        <v>296</v>
      </c>
      <c r="E2423" s="14">
        <v>20080007</v>
      </c>
      <c r="F2423" s="14" t="s">
        <v>1056</v>
      </c>
      <c r="G2423" s="19">
        <v>7</v>
      </c>
      <c r="H2423" s="21">
        <v>12.799999999999999</v>
      </c>
      <c r="I2423" s="21">
        <v>486.22</v>
      </c>
      <c r="J2423" s="58">
        <v>0</v>
      </c>
      <c r="K2423" s="58">
        <v>0</v>
      </c>
      <c r="L2423" s="72">
        <v>0</v>
      </c>
      <c r="M2423" s="73">
        <v>0</v>
      </c>
      <c r="N2423" s="19">
        <v>0</v>
      </c>
      <c r="O2423" s="21">
        <v>0</v>
      </c>
      <c r="P2423" s="2">
        <v>486</v>
      </c>
      <c r="Q2423" s="2" t="s">
        <v>41</v>
      </c>
      <c r="R2423" s="2" t="s">
        <v>3276</v>
      </c>
      <c r="S2423" s="2" t="s">
        <v>3277</v>
      </c>
      <c r="T2423" s="2" t="s">
        <v>1935</v>
      </c>
      <c r="U2423" s="57">
        <v>0</v>
      </c>
      <c r="V2423" s="2">
        <v>46034</v>
      </c>
      <c r="W2423" s="2">
        <v>1</v>
      </c>
      <c r="X2423" s="74" t="s">
        <v>422</v>
      </c>
      <c r="Y2423" s="21" t="s">
        <v>4584</v>
      </c>
      <c r="Z2423" s="52">
        <v>13.295078125000003</v>
      </c>
    </row>
    <row r="2424" spans="1:26" x14ac:dyDescent="0.25">
      <c r="A2424" s="70" t="s">
        <v>4583</v>
      </c>
      <c r="B2424" s="2" t="s">
        <v>3278</v>
      </c>
      <c r="C2424" s="19" t="s">
        <v>3534</v>
      </c>
      <c r="D2424" s="2" t="s">
        <v>296</v>
      </c>
      <c r="E2424" s="14">
        <v>20080007</v>
      </c>
      <c r="F2424" s="14" t="s">
        <v>3279</v>
      </c>
      <c r="G2424" s="19">
        <v>14</v>
      </c>
      <c r="H2424" s="21">
        <v>39.149999999999991</v>
      </c>
      <c r="I2424" s="21">
        <v>1266.5299999999997</v>
      </c>
      <c r="J2424" s="58">
        <v>0</v>
      </c>
      <c r="K2424" s="58">
        <v>0</v>
      </c>
      <c r="L2424" s="72">
        <v>0</v>
      </c>
      <c r="M2424" s="73">
        <v>0</v>
      </c>
      <c r="N2424" s="19">
        <v>0</v>
      </c>
      <c r="O2424" s="21">
        <v>0</v>
      </c>
      <c r="P2424" s="2">
        <v>1267</v>
      </c>
      <c r="Q2424" s="2" t="s">
        <v>41</v>
      </c>
      <c r="R2424" s="2" t="s">
        <v>3280</v>
      </c>
      <c r="S2424" s="2" t="s">
        <v>3281</v>
      </c>
      <c r="T2424" s="2" t="s">
        <v>1883</v>
      </c>
      <c r="U2424" s="57">
        <v>0</v>
      </c>
      <c r="V2424" s="2">
        <v>46034</v>
      </c>
      <c r="W2424" s="2">
        <v>1</v>
      </c>
      <c r="X2424" s="74" t="s">
        <v>422</v>
      </c>
      <c r="Y2424" s="21" t="s">
        <v>4584</v>
      </c>
      <c r="Z2424" s="52">
        <v>22.645491698595148</v>
      </c>
    </row>
    <row r="2425" spans="1:26" x14ac:dyDescent="0.25">
      <c r="A2425" s="70" t="s">
        <v>4583</v>
      </c>
      <c r="B2425" s="2" t="s">
        <v>3516</v>
      </c>
      <c r="C2425" s="19" t="s">
        <v>3534</v>
      </c>
      <c r="D2425" s="2" t="s">
        <v>296</v>
      </c>
      <c r="E2425" s="14">
        <v>20080007</v>
      </c>
      <c r="F2425" s="14" t="s">
        <v>3517</v>
      </c>
      <c r="G2425" s="19">
        <v>11</v>
      </c>
      <c r="H2425" s="21">
        <v>23.98</v>
      </c>
      <c r="I2425" s="21">
        <v>808.33</v>
      </c>
      <c r="J2425" s="58">
        <v>0</v>
      </c>
      <c r="K2425" s="58">
        <v>0</v>
      </c>
      <c r="L2425" s="72">
        <v>0</v>
      </c>
      <c r="M2425" s="73">
        <v>0</v>
      </c>
      <c r="N2425" s="19">
        <v>0</v>
      </c>
      <c r="O2425" s="21">
        <v>0</v>
      </c>
      <c r="P2425" s="2">
        <v>808</v>
      </c>
      <c r="Q2425" s="2" t="s">
        <v>41</v>
      </c>
      <c r="R2425" s="2" t="s">
        <v>3518</v>
      </c>
      <c r="S2425" s="2" t="s">
        <v>3519</v>
      </c>
      <c r="T2425" s="2" t="s">
        <v>1925</v>
      </c>
      <c r="U2425" s="57">
        <v>0</v>
      </c>
      <c r="V2425" s="2">
        <v>46055</v>
      </c>
      <c r="W2425" s="2">
        <v>1</v>
      </c>
      <c r="X2425" s="74" t="s">
        <v>422</v>
      </c>
      <c r="Y2425" s="21" t="s">
        <v>4584</v>
      </c>
      <c r="Z2425" s="52">
        <v>18.539678899082574</v>
      </c>
    </row>
    <row r="2426" spans="1:26" x14ac:dyDescent="0.25">
      <c r="A2426" s="70" t="s">
        <v>4583</v>
      </c>
      <c r="B2426" s="2" t="s">
        <v>3773</v>
      </c>
      <c r="C2426" s="19" t="s">
        <v>3534</v>
      </c>
      <c r="D2426" s="2" t="s">
        <v>296</v>
      </c>
      <c r="E2426" s="14">
        <v>20080007</v>
      </c>
      <c r="F2426" s="14" t="s">
        <v>3774</v>
      </c>
      <c r="G2426" s="19">
        <v>12</v>
      </c>
      <c r="H2426" s="21">
        <v>68.27000000000001</v>
      </c>
      <c r="I2426" s="21">
        <v>2533.02</v>
      </c>
      <c r="J2426" s="58">
        <v>0</v>
      </c>
      <c r="K2426" s="58">
        <v>0</v>
      </c>
      <c r="L2426" s="72">
        <v>0</v>
      </c>
      <c r="M2426" s="73">
        <v>0</v>
      </c>
      <c r="N2426" s="19">
        <v>0</v>
      </c>
      <c r="O2426" s="21">
        <v>0</v>
      </c>
      <c r="P2426" s="2">
        <v>2533</v>
      </c>
      <c r="Q2426" s="2" t="s">
        <v>41</v>
      </c>
      <c r="R2426" s="2" t="s">
        <v>3775</v>
      </c>
      <c r="S2426" s="2" t="s">
        <v>3776</v>
      </c>
      <c r="T2426" s="2" t="s">
        <v>1915</v>
      </c>
      <c r="U2426" s="57">
        <v>0</v>
      </c>
      <c r="V2426" s="2">
        <v>46076</v>
      </c>
      <c r="W2426" s="2">
        <v>1</v>
      </c>
      <c r="X2426" s="74" t="s">
        <v>422</v>
      </c>
      <c r="Y2426" s="21" t="s">
        <v>4584</v>
      </c>
      <c r="Z2426" s="52">
        <v>22.261784092573606</v>
      </c>
    </row>
    <row r="2427" spans="1:26" x14ac:dyDescent="0.25">
      <c r="A2427" s="70" t="s">
        <v>4583</v>
      </c>
      <c r="B2427" s="2" t="s">
        <v>3894</v>
      </c>
      <c r="C2427" s="19" t="s">
        <v>3534</v>
      </c>
      <c r="D2427" s="2" t="s">
        <v>296</v>
      </c>
      <c r="E2427" s="14">
        <v>20080007</v>
      </c>
      <c r="F2427" s="14" t="s">
        <v>3895</v>
      </c>
      <c r="G2427" s="19">
        <v>11</v>
      </c>
      <c r="H2427" s="21">
        <v>18.599999999999998</v>
      </c>
      <c r="I2427" s="21">
        <v>730.59</v>
      </c>
      <c r="J2427" s="58">
        <v>0</v>
      </c>
      <c r="K2427" s="58">
        <v>0</v>
      </c>
      <c r="L2427" s="72">
        <v>0</v>
      </c>
      <c r="M2427" s="73">
        <v>0</v>
      </c>
      <c r="N2427" s="19">
        <v>0</v>
      </c>
      <c r="O2427" s="21">
        <v>0</v>
      </c>
      <c r="P2427" s="2">
        <v>731</v>
      </c>
      <c r="Q2427" s="2" t="s">
        <v>41</v>
      </c>
      <c r="R2427" s="2" t="s">
        <v>4016</v>
      </c>
      <c r="S2427" s="2" t="s">
        <v>4017</v>
      </c>
      <c r="T2427" s="2" t="s">
        <v>1835</v>
      </c>
      <c r="U2427" s="57">
        <v>0</v>
      </c>
      <c r="V2427" s="2">
        <v>0</v>
      </c>
      <c r="W2427" s="2">
        <v>1</v>
      </c>
      <c r="X2427" s="74" t="s">
        <v>422</v>
      </c>
      <c r="Y2427" s="21" t="s">
        <v>4584</v>
      </c>
      <c r="Z2427" s="52">
        <v>21.603467741935489</v>
      </c>
    </row>
    <row r="2428" spans="1:26" x14ac:dyDescent="0.25">
      <c r="A2428" s="70" t="s">
        <v>4583</v>
      </c>
      <c r="B2428" s="2" t="s">
        <v>3896</v>
      </c>
      <c r="C2428" s="19" t="s">
        <v>3534</v>
      </c>
      <c r="D2428" s="2" t="s">
        <v>296</v>
      </c>
      <c r="E2428" s="14">
        <v>20080007</v>
      </c>
      <c r="F2428" s="14" t="s">
        <v>3709</v>
      </c>
      <c r="G2428" s="19">
        <v>14</v>
      </c>
      <c r="H2428" s="21">
        <v>65.66</v>
      </c>
      <c r="I2428" s="21">
        <v>2525.9299999999998</v>
      </c>
      <c r="J2428" s="58">
        <v>0</v>
      </c>
      <c r="K2428" s="58">
        <v>0</v>
      </c>
      <c r="L2428" s="72">
        <v>0</v>
      </c>
      <c r="M2428" s="73">
        <v>0</v>
      </c>
      <c r="N2428" s="19">
        <v>0</v>
      </c>
      <c r="O2428" s="21">
        <v>0</v>
      </c>
      <c r="P2428" s="2">
        <v>2526</v>
      </c>
      <c r="Q2428" s="2" t="s">
        <v>41</v>
      </c>
      <c r="R2428" s="2" t="s">
        <v>4018</v>
      </c>
      <c r="S2428" s="2" t="s">
        <v>4019</v>
      </c>
      <c r="T2428" s="2" t="s">
        <v>1835</v>
      </c>
      <c r="U2428" s="57">
        <v>0</v>
      </c>
      <c r="V2428" s="2">
        <v>0</v>
      </c>
      <c r="W2428" s="2">
        <v>1</v>
      </c>
      <c r="X2428" s="74" t="s">
        <v>422</v>
      </c>
      <c r="Y2428" s="21" t="s">
        <v>4584</v>
      </c>
      <c r="Z2428" s="52">
        <v>26.928891257995737</v>
      </c>
    </row>
    <row r="2429" spans="1:26" x14ac:dyDescent="0.25">
      <c r="A2429" s="70" t="s">
        <v>4583</v>
      </c>
      <c r="B2429" s="2" t="s">
        <v>3425</v>
      </c>
      <c r="C2429" s="19" t="s">
        <v>3534</v>
      </c>
      <c r="D2429" s="2" t="s">
        <v>296</v>
      </c>
      <c r="E2429" s="14">
        <v>20080007</v>
      </c>
      <c r="F2429" s="14" t="s">
        <v>3426</v>
      </c>
      <c r="G2429" s="19">
        <v>12</v>
      </c>
      <c r="H2429" s="21">
        <v>79.849999999999994</v>
      </c>
      <c r="I2429" s="21">
        <v>3040.77</v>
      </c>
      <c r="J2429" s="58">
        <v>0</v>
      </c>
      <c r="K2429" s="58">
        <v>0</v>
      </c>
      <c r="L2429" s="72">
        <v>0</v>
      </c>
      <c r="M2429" s="73">
        <v>0</v>
      </c>
      <c r="N2429" s="19">
        <v>0</v>
      </c>
      <c r="O2429" s="21">
        <v>0</v>
      </c>
      <c r="P2429" s="2">
        <v>3041</v>
      </c>
      <c r="Q2429" s="2" t="s">
        <v>41</v>
      </c>
      <c r="R2429" s="2" t="s">
        <v>3427</v>
      </c>
      <c r="S2429" s="2" t="s">
        <v>3428</v>
      </c>
      <c r="T2429" s="2" t="s">
        <v>1835</v>
      </c>
      <c r="U2429" s="57">
        <v>0</v>
      </c>
      <c r="V2429" s="2">
        <v>46049</v>
      </c>
      <c r="W2429" s="2">
        <v>1</v>
      </c>
      <c r="X2429" s="74" t="s">
        <v>422</v>
      </c>
      <c r="Y2429" s="21" t="s">
        <v>4584</v>
      </c>
      <c r="Z2429" s="52">
        <v>22.848616155291179</v>
      </c>
    </row>
    <row r="2430" spans="1:26" x14ac:dyDescent="0.25">
      <c r="A2430" s="70" t="s">
        <v>4583</v>
      </c>
      <c r="B2430" s="2" t="s">
        <v>4121</v>
      </c>
      <c r="C2430" s="19" t="s">
        <v>3534</v>
      </c>
      <c r="D2430" s="2" t="s">
        <v>296</v>
      </c>
      <c r="E2430" s="14">
        <v>20080007</v>
      </c>
      <c r="F2430" s="14" t="s">
        <v>1059</v>
      </c>
      <c r="G2430" s="19">
        <v>10</v>
      </c>
      <c r="H2430" s="21">
        <v>35.810000000000009</v>
      </c>
      <c r="I2430" s="21">
        <v>1187.5300000000002</v>
      </c>
      <c r="J2430" s="58">
        <v>0</v>
      </c>
      <c r="K2430" s="58">
        <v>0</v>
      </c>
      <c r="L2430" s="72">
        <v>0</v>
      </c>
      <c r="M2430" s="73">
        <v>0</v>
      </c>
      <c r="N2430" s="19">
        <v>0</v>
      </c>
      <c r="O2430" s="21">
        <v>0</v>
      </c>
      <c r="P2430" s="2">
        <v>1188</v>
      </c>
      <c r="Q2430" s="2" t="s">
        <v>41</v>
      </c>
      <c r="R2430" s="2" t="s">
        <v>4122</v>
      </c>
      <c r="S2430" s="2" t="s">
        <v>4123</v>
      </c>
      <c r="T2430" s="2" t="s">
        <v>1835</v>
      </c>
      <c r="U2430" s="57">
        <v>0</v>
      </c>
      <c r="V2430" s="2">
        <v>46097</v>
      </c>
      <c r="W2430" s="2">
        <v>1</v>
      </c>
      <c r="X2430" s="74" t="s">
        <v>422</v>
      </c>
      <c r="Y2430" s="21" t="s">
        <v>4584</v>
      </c>
      <c r="Z2430" s="52">
        <v>16.580982965652051</v>
      </c>
    </row>
    <row r="2431" spans="1:26" x14ac:dyDescent="0.25">
      <c r="A2431" s="70" t="s">
        <v>4583</v>
      </c>
      <c r="B2431" s="2" t="s">
        <v>4124</v>
      </c>
      <c r="C2431" s="19" t="s">
        <v>3534</v>
      </c>
      <c r="D2431" s="2" t="s">
        <v>296</v>
      </c>
      <c r="E2431" s="14">
        <v>20080007</v>
      </c>
      <c r="F2431" s="14" t="s">
        <v>1061</v>
      </c>
      <c r="G2431" s="19">
        <v>12</v>
      </c>
      <c r="H2431" s="21">
        <v>40.360000000000007</v>
      </c>
      <c r="I2431" s="21">
        <v>1438.9699999999998</v>
      </c>
      <c r="J2431" s="58">
        <v>0</v>
      </c>
      <c r="K2431" s="58">
        <v>0</v>
      </c>
      <c r="L2431" s="72">
        <v>0</v>
      </c>
      <c r="M2431" s="73">
        <v>0</v>
      </c>
      <c r="N2431" s="19">
        <v>0</v>
      </c>
      <c r="O2431" s="21">
        <v>0</v>
      </c>
      <c r="P2431" s="2">
        <v>1439</v>
      </c>
      <c r="Q2431" s="2" t="s">
        <v>41</v>
      </c>
      <c r="R2431" s="2" t="s">
        <v>1282</v>
      </c>
      <c r="S2431" s="2" t="s">
        <v>4125</v>
      </c>
      <c r="T2431" s="2" t="s">
        <v>1883</v>
      </c>
      <c r="U2431" s="57">
        <v>0</v>
      </c>
      <c r="V2431" s="2">
        <v>46097</v>
      </c>
      <c r="W2431" s="2">
        <v>1</v>
      </c>
      <c r="X2431" s="74" t="s">
        <v>422</v>
      </c>
      <c r="Y2431" s="21" t="s">
        <v>4584</v>
      </c>
      <c r="Z2431" s="52">
        <v>21.392021803766102</v>
      </c>
    </row>
    <row r="2432" spans="1:26" x14ac:dyDescent="0.25">
      <c r="A2432" s="70" t="s">
        <v>4583</v>
      </c>
      <c r="B2432" s="2" t="s">
        <v>4126</v>
      </c>
      <c r="C2432" s="19" t="s">
        <v>3534</v>
      </c>
      <c r="D2432" s="2" t="s">
        <v>296</v>
      </c>
      <c r="E2432" s="14">
        <v>20080007</v>
      </c>
      <c r="F2432" s="14" t="s">
        <v>4127</v>
      </c>
      <c r="G2432" s="19">
        <v>14</v>
      </c>
      <c r="H2432" s="21">
        <v>50.01</v>
      </c>
      <c r="I2432" s="21">
        <v>1803.7199999999998</v>
      </c>
      <c r="J2432" s="58">
        <v>0</v>
      </c>
      <c r="K2432" s="58">
        <v>0</v>
      </c>
      <c r="L2432" s="72">
        <v>0</v>
      </c>
      <c r="M2432" s="73">
        <v>0</v>
      </c>
      <c r="N2432" s="19">
        <v>0</v>
      </c>
      <c r="O2432" s="21">
        <v>0</v>
      </c>
      <c r="P2432" s="2">
        <v>1804</v>
      </c>
      <c r="Q2432" s="2" t="s">
        <v>41</v>
      </c>
      <c r="R2432" s="2" t="s">
        <v>4128</v>
      </c>
      <c r="S2432" s="2" t="s">
        <v>4129</v>
      </c>
      <c r="T2432" s="2" t="s">
        <v>60</v>
      </c>
      <c r="U2432" s="57">
        <v>0</v>
      </c>
      <c r="V2432" s="2">
        <v>46097</v>
      </c>
      <c r="W2432" s="2">
        <v>1</v>
      </c>
      <c r="X2432" s="74" t="s">
        <v>422</v>
      </c>
      <c r="Y2432" s="21" t="s">
        <v>4584</v>
      </c>
      <c r="Z2432" s="52">
        <v>25.247030593881224</v>
      </c>
    </row>
    <row r="2433" spans="1:26" x14ac:dyDescent="0.25">
      <c r="A2433" s="70" t="s">
        <v>4583</v>
      </c>
      <c r="B2433" s="2" t="s">
        <v>4130</v>
      </c>
      <c r="C2433" s="19" t="s">
        <v>3534</v>
      </c>
      <c r="D2433" s="2" t="s">
        <v>296</v>
      </c>
      <c r="E2433" s="14">
        <v>20080007</v>
      </c>
      <c r="F2433" s="14" t="s">
        <v>4131</v>
      </c>
      <c r="G2433" s="19">
        <v>3</v>
      </c>
      <c r="H2433" s="21">
        <v>47.29</v>
      </c>
      <c r="I2433" s="21">
        <v>1870.8400000000001</v>
      </c>
      <c r="J2433" s="58">
        <v>0</v>
      </c>
      <c r="K2433" s="58">
        <v>0</v>
      </c>
      <c r="L2433" s="72">
        <v>0</v>
      </c>
      <c r="M2433" s="73">
        <v>0</v>
      </c>
      <c r="N2433" s="19">
        <v>0</v>
      </c>
      <c r="O2433" s="21">
        <v>0</v>
      </c>
      <c r="P2433" s="2">
        <v>1871</v>
      </c>
      <c r="Q2433" s="2" t="s">
        <v>41</v>
      </c>
      <c r="R2433" s="2" t="s">
        <v>4132</v>
      </c>
      <c r="S2433" s="2" t="s">
        <v>4133</v>
      </c>
      <c r="T2433" s="2" t="s">
        <v>1868</v>
      </c>
      <c r="U2433" s="57">
        <v>0</v>
      </c>
      <c r="V2433" s="2">
        <v>46097</v>
      </c>
      <c r="W2433" s="2">
        <v>1</v>
      </c>
      <c r="X2433" s="74" t="s">
        <v>422</v>
      </c>
      <c r="Y2433" s="21" t="s">
        <v>4584</v>
      </c>
      <c r="Z2433" s="52">
        <v>5.9341509832945665</v>
      </c>
    </row>
    <row r="2434" spans="1:26" x14ac:dyDescent="0.25">
      <c r="A2434" s="70" t="s">
        <v>4583</v>
      </c>
      <c r="B2434" s="2" t="s">
        <v>4221</v>
      </c>
      <c r="C2434" s="19" t="s">
        <v>3534</v>
      </c>
      <c r="D2434" s="2" t="s">
        <v>296</v>
      </c>
      <c r="E2434" s="14">
        <v>20080007</v>
      </c>
      <c r="F2434" s="14" t="s">
        <v>4222</v>
      </c>
      <c r="G2434" s="19">
        <v>4</v>
      </c>
      <c r="H2434" s="21">
        <v>13.190000000000001</v>
      </c>
      <c r="I2434" s="21">
        <v>497.40000000000003</v>
      </c>
      <c r="J2434" s="58">
        <v>0</v>
      </c>
      <c r="K2434" s="58">
        <v>0</v>
      </c>
      <c r="L2434" s="72">
        <v>0</v>
      </c>
      <c r="M2434" s="73">
        <v>0</v>
      </c>
      <c r="N2434" s="19">
        <v>0</v>
      </c>
      <c r="O2434" s="21">
        <v>0</v>
      </c>
      <c r="P2434" s="2">
        <v>497</v>
      </c>
      <c r="Q2434" s="2" t="s">
        <v>41</v>
      </c>
      <c r="R2434" s="2" t="s">
        <v>4223</v>
      </c>
      <c r="S2434" s="2" t="s">
        <v>4224</v>
      </c>
      <c r="T2434" s="2" t="s">
        <v>1820</v>
      </c>
      <c r="U2434" s="57">
        <v>0</v>
      </c>
      <c r="V2434" s="2">
        <v>46104</v>
      </c>
      <c r="W2434" s="2">
        <v>1</v>
      </c>
      <c r="X2434" s="74" t="s">
        <v>422</v>
      </c>
      <c r="Y2434" s="21" t="s">
        <v>4584</v>
      </c>
      <c r="Z2434" s="52">
        <v>7.5420773313116003</v>
      </c>
    </row>
    <row r="2435" spans="1:26" x14ac:dyDescent="0.25">
      <c r="A2435" s="70" t="s">
        <v>4583</v>
      </c>
      <c r="B2435" s="2" t="s">
        <v>4392</v>
      </c>
      <c r="C2435" s="19" t="s">
        <v>3534</v>
      </c>
      <c r="D2435" s="2" t="s">
        <v>296</v>
      </c>
      <c r="E2435" s="14">
        <v>20080007</v>
      </c>
      <c r="F2435" s="14" t="s">
        <v>4393</v>
      </c>
      <c r="G2435" s="19">
        <v>14</v>
      </c>
      <c r="H2435" s="21">
        <v>111.67999999999999</v>
      </c>
      <c r="I2435" s="21">
        <v>4454.1299999999992</v>
      </c>
      <c r="J2435" s="58">
        <v>0</v>
      </c>
      <c r="K2435" s="58">
        <v>0</v>
      </c>
      <c r="L2435" s="72">
        <v>0</v>
      </c>
      <c r="M2435" s="73">
        <v>0</v>
      </c>
      <c r="N2435" s="19">
        <v>0</v>
      </c>
      <c r="O2435" s="21">
        <v>0</v>
      </c>
      <c r="P2435" s="2">
        <v>4454</v>
      </c>
      <c r="Q2435" s="2" t="s">
        <v>41</v>
      </c>
      <c r="R2435" s="2" t="s">
        <v>2761</v>
      </c>
      <c r="S2435" s="2" t="s">
        <v>4394</v>
      </c>
      <c r="T2435" s="2" t="s">
        <v>3291</v>
      </c>
      <c r="U2435" s="57">
        <v>0</v>
      </c>
      <c r="V2435" s="2">
        <v>46111</v>
      </c>
      <c r="W2435" s="2">
        <v>1</v>
      </c>
      <c r="X2435" s="74" t="s">
        <v>422</v>
      </c>
      <c r="Y2435" s="21" t="s">
        <v>4584</v>
      </c>
      <c r="Z2435" s="52">
        <v>27.918078438395415</v>
      </c>
    </row>
    <row r="2436" spans="1:26" x14ac:dyDescent="0.25">
      <c r="A2436" s="70" t="s">
        <v>4583</v>
      </c>
      <c r="B2436" s="2" t="s">
        <v>4574</v>
      </c>
      <c r="C2436" s="19" t="s">
        <v>3534</v>
      </c>
      <c r="D2436" s="2" t="s">
        <v>296</v>
      </c>
      <c r="E2436" s="14">
        <v>20080007</v>
      </c>
      <c r="F2436" s="14" t="s">
        <v>4575</v>
      </c>
      <c r="G2436" s="19">
        <v>13</v>
      </c>
      <c r="H2436" s="21">
        <v>53.859999999999992</v>
      </c>
      <c r="I2436" s="21">
        <v>1682.89</v>
      </c>
      <c r="J2436" s="58">
        <v>0</v>
      </c>
      <c r="K2436" s="58">
        <v>0</v>
      </c>
      <c r="L2436" s="72">
        <v>0</v>
      </c>
      <c r="M2436" s="73">
        <v>0</v>
      </c>
      <c r="N2436" s="19">
        <v>0</v>
      </c>
      <c r="O2436" s="21">
        <v>0</v>
      </c>
      <c r="P2436" s="2">
        <v>1683</v>
      </c>
      <c r="Q2436" s="2" t="s">
        <v>41</v>
      </c>
      <c r="R2436" s="2" t="s">
        <v>4746</v>
      </c>
      <c r="S2436" s="2" t="s">
        <v>4747</v>
      </c>
      <c r="T2436" s="2" t="s">
        <v>1883</v>
      </c>
      <c r="U2436" s="57">
        <v>0</v>
      </c>
      <c r="V2436" s="2">
        <v>46125</v>
      </c>
      <c r="W2436" s="2">
        <v>1</v>
      </c>
      <c r="X2436" s="74" t="s">
        <v>422</v>
      </c>
      <c r="Y2436" s="21" t="s">
        <v>4584</v>
      </c>
      <c r="Z2436" s="52">
        <v>20.309663943557375</v>
      </c>
    </row>
    <row r="2437" spans="1:26" x14ac:dyDescent="0.25">
      <c r="A2437" s="70" t="s">
        <v>4583</v>
      </c>
      <c r="B2437" s="2" t="s">
        <v>4748</v>
      </c>
      <c r="C2437" s="19" t="s">
        <v>3534</v>
      </c>
      <c r="D2437" s="2" t="s">
        <v>296</v>
      </c>
      <c r="E2437" s="14">
        <v>20080007</v>
      </c>
      <c r="F2437" s="14" t="s">
        <v>4749</v>
      </c>
      <c r="G2437" s="19">
        <v>7</v>
      </c>
      <c r="H2437" s="21">
        <v>24.380000000000003</v>
      </c>
      <c r="I2437" s="21">
        <v>946.36</v>
      </c>
      <c r="J2437" s="58">
        <v>0</v>
      </c>
      <c r="K2437" s="58">
        <v>0</v>
      </c>
      <c r="L2437" s="72">
        <v>0</v>
      </c>
      <c r="M2437" s="73">
        <v>0</v>
      </c>
      <c r="N2437" s="19">
        <v>0</v>
      </c>
      <c r="O2437" s="21">
        <v>0</v>
      </c>
      <c r="P2437" s="2">
        <v>946</v>
      </c>
      <c r="Q2437" s="2" t="s">
        <v>41</v>
      </c>
      <c r="R2437" s="2" t="s">
        <v>4750</v>
      </c>
      <c r="S2437" s="2" t="s">
        <v>4751</v>
      </c>
      <c r="T2437" s="2" t="s">
        <v>1935</v>
      </c>
      <c r="U2437" s="57">
        <v>0</v>
      </c>
      <c r="V2437" s="2">
        <v>46125</v>
      </c>
      <c r="W2437" s="2">
        <v>1</v>
      </c>
      <c r="X2437" s="74" t="s">
        <v>422</v>
      </c>
      <c r="Y2437" s="21" t="s">
        <v>4584</v>
      </c>
      <c r="Z2437" s="52">
        <v>13.58597210828548</v>
      </c>
    </row>
    <row r="2438" spans="1:26" x14ac:dyDescent="0.25">
      <c r="A2438" s="70" t="s">
        <v>4583</v>
      </c>
      <c r="B2438" s="2" t="s">
        <v>1974</v>
      </c>
      <c r="C2438" s="19" t="s">
        <v>3534</v>
      </c>
      <c r="D2438" s="2" t="s">
        <v>394</v>
      </c>
      <c r="E2438" s="14">
        <v>20080008</v>
      </c>
      <c r="F2438" s="14" t="s">
        <v>44</v>
      </c>
      <c r="G2438" s="19">
        <v>14</v>
      </c>
      <c r="H2438" s="21">
        <v>767.88</v>
      </c>
      <c r="I2438" s="21">
        <v>30018.42</v>
      </c>
      <c r="J2438" s="58">
        <v>0</v>
      </c>
      <c r="K2438" s="58">
        <v>0</v>
      </c>
      <c r="L2438" s="72">
        <v>867.29000000000087</v>
      </c>
      <c r="M2438" s="73">
        <v>0</v>
      </c>
      <c r="N2438" s="19">
        <v>0</v>
      </c>
      <c r="O2438" s="21">
        <v>0</v>
      </c>
      <c r="P2438" s="2">
        <v>29151</v>
      </c>
      <c r="Q2438" s="2" t="s">
        <v>41</v>
      </c>
      <c r="R2438" s="2" t="s">
        <v>1975</v>
      </c>
      <c r="S2438" s="2" t="s">
        <v>1976</v>
      </c>
      <c r="T2438" s="2" t="s">
        <v>1856</v>
      </c>
      <c r="U2438" s="57">
        <v>0</v>
      </c>
      <c r="V2438" s="2">
        <v>45804</v>
      </c>
      <c r="W2438" s="2">
        <v>1</v>
      </c>
      <c r="X2438" s="74" t="s">
        <v>422</v>
      </c>
      <c r="Y2438" s="21" t="s">
        <v>4584</v>
      </c>
      <c r="Z2438" s="52">
        <v>27.364814814814814</v>
      </c>
    </row>
    <row r="2439" spans="1:26" x14ac:dyDescent="0.25">
      <c r="A2439" s="70" t="s">
        <v>4583</v>
      </c>
      <c r="B2439" s="2" t="s">
        <v>4752</v>
      </c>
      <c r="C2439" s="19" t="s">
        <v>3534</v>
      </c>
      <c r="D2439" s="2" t="s">
        <v>304</v>
      </c>
      <c r="E2439" s="14">
        <v>20080009</v>
      </c>
      <c r="F2439" s="14" t="s">
        <v>44</v>
      </c>
      <c r="G2439" s="19">
        <v>1</v>
      </c>
      <c r="H2439" s="21">
        <v>36.299999999999997</v>
      </c>
      <c r="I2439" s="21">
        <v>1417.15</v>
      </c>
      <c r="J2439" s="58">
        <v>0</v>
      </c>
      <c r="K2439" s="58">
        <v>0</v>
      </c>
      <c r="L2439" s="72">
        <v>1382.3600000000006</v>
      </c>
      <c r="M2439" s="73">
        <v>0</v>
      </c>
      <c r="N2439" s="19">
        <v>0</v>
      </c>
      <c r="O2439" s="21">
        <v>0</v>
      </c>
      <c r="P2439" s="2">
        <v>35</v>
      </c>
      <c r="Q2439" s="2" t="s">
        <v>41</v>
      </c>
      <c r="R2439" s="2" t="s">
        <v>4753</v>
      </c>
      <c r="S2439" s="2" t="s">
        <v>4754</v>
      </c>
      <c r="T2439" s="2" t="s">
        <v>512</v>
      </c>
      <c r="U2439" s="57">
        <v>0</v>
      </c>
      <c r="V2439" s="2">
        <v>0</v>
      </c>
      <c r="W2439" s="2">
        <v>1</v>
      </c>
      <c r="X2439" s="74" t="s">
        <v>422</v>
      </c>
      <c r="Y2439" s="21" t="s">
        <v>4584</v>
      </c>
      <c r="Z2439" s="52">
        <v>1.9519972451790637</v>
      </c>
    </row>
    <row r="2440" spans="1:26" x14ac:dyDescent="0.25">
      <c r="A2440" s="70" t="s">
        <v>4583</v>
      </c>
      <c r="B2440" s="2" t="s">
        <v>1977</v>
      </c>
      <c r="C2440" s="19" t="s">
        <v>3534</v>
      </c>
      <c r="D2440" s="2" t="s">
        <v>304</v>
      </c>
      <c r="E2440" s="14">
        <v>20080009</v>
      </c>
      <c r="F2440" s="14" t="s">
        <v>423</v>
      </c>
      <c r="G2440" s="19">
        <v>9</v>
      </c>
      <c r="H2440" s="21">
        <v>28.89</v>
      </c>
      <c r="I2440" s="21">
        <v>1166.02</v>
      </c>
      <c r="J2440" s="58">
        <v>0</v>
      </c>
      <c r="K2440" s="58">
        <v>0</v>
      </c>
      <c r="L2440" s="72">
        <v>0</v>
      </c>
      <c r="M2440" s="73">
        <v>0</v>
      </c>
      <c r="N2440" s="19">
        <v>0</v>
      </c>
      <c r="O2440" s="21">
        <v>0</v>
      </c>
      <c r="P2440" s="2">
        <v>1166</v>
      </c>
      <c r="Q2440" s="2" t="s">
        <v>41</v>
      </c>
      <c r="R2440" s="2" t="s">
        <v>1978</v>
      </c>
      <c r="S2440" s="2" t="s">
        <v>1979</v>
      </c>
      <c r="T2440" s="2" t="s">
        <v>512</v>
      </c>
      <c r="U2440" s="57">
        <v>0</v>
      </c>
      <c r="V2440" s="2">
        <v>45908</v>
      </c>
      <c r="W2440" s="2">
        <v>1</v>
      </c>
      <c r="X2440" s="74" t="s">
        <v>422</v>
      </c>
      <c r="Y2440" s="21" t="s">
        <v>4584</v>
      </c>
      <c r="Z2440" s="52">
        <v>18.162305295950155</v>
      </c>
    </row>
    <row r="2441" spans="1:26" x14ac:dyDescent="0.25">
      <c r="A2441" s="70" t="s">
        <v>4583</v>
      </c>
      <c r="B2441" s="2" t="s">
        <v>2390</v>
      </c>
      <c r="C2441" s="19" t="s">
        <v>3534</v>
      </c>
      <c r="D2441" s="2" t="s">
        <v>304</v>
      </c>
      <c r="E2441" s="14">
        <v>20080009</v>
      </c>
      <c r="F2441" s="14" t="s">
        <v>528</v>
      </c>
      <c r="G2441" s="19">
        <v>12</v>
      </c>
      <c r="H2441" s="21">
        <v>584.77</v>
      </c>
      <c r="I2441" s="21">
        <v>21971.34</v>
      </c>
      <c r="J2441" s="58">
        <v>0</v>
      </c>
      <c r="K2441" s="58">
        <v>0</v>
      </c>
      <c r="L2441" s="72">
        <v>0</v>
      </c>
      <c r="M2441" s="73">
        <v>0</v>
      </c>
      <c r="N2441" s="19">
        <v>0</v>
      </c>
      <c r="O2441" s="21">
        <v>0</v>
      </c>
      <c r="P2441" s="2">
        <v>21971</v>
      </c>
      <c r="Q2441" s="2" t="s">
        <v>41</v>
      </c>
      <c r="R2441" s="2" t="s">
        <v>2824</v>
      </c>
      <c r="S2441" s="2" t="s">
        <v>2825</v>
      </c>
      <c r="T2441" s="2" t="s">
        <v>512</v>
      </c>
      <c r="U2441" s="57">
        <v>0</v>
      </c>
      <c r="V2441" s="2">
        <v>45986</v>
      </c>
      <c r="W2441" s="2">
        <v>1</v>
      </c>
      <c r="X2441" s="74" t="s">
        <v>422</v>
      </c>
      <c r="Y2441" s="21" t="s">
        <v>4584</v>
      </c>
      <c r="Z2441" s="52">
        <v>22.543570976623293</v>
      </c>
    </row>
    <row r="2442" spans="1:26" x14ac:dyDescent="0.25">
      <c r="A2442" s="70" t="s">
        <v>4583</v>
      </c>
      <c r="B2442" s="2" t="s">
        <v>4225</v>
      </c>
      <c r="C2442" s="19" t="s">
        <v>3534</v>
      </c>
      <c r="D2442" s="2" t="s">
        <v>304</v>
      </c>
      <c r="E2442" s="14">
        <v>20080009</v>
      </c>
      <c r="F2442" s="14" t="s">
        <v>639</v>
      </c>
      <c r="G2442" s="19">
        <v>13</v>
      </c>
      <c r="H2442" s="21">
        <v>43.25</v>
      </c>
      <c r="I2442" s="21">
        <v>1846.67</v>
      </c>
      <c r="J2442" s="58">
        <v>0</v>
      </c>
      <c r="K2442" s="58">
        <v>0</v>
      </c>
      <c r="L2442" s="72">
        <v>0</v>
      </c>
      <c r="M2442" s="73">
        <v>0</v>
      </c>
      <c r="N2442" s="19">
        <v>0</v>
      </c>
      <c r="O2442" s="21">
        <v>0</v>
      </c>
      <c r="P2442" s="2">
        <v>1847</v>
      </c>
      <c r="Q2442" s="2" t="s">
        <v>41</v>
      </c>
      <c r="R2442" s="2" t="s">
        <v>3551</v>
      </c>
      <c r="S2442" s="2" t="s">
        <v>4226</v>
      </c>
      <c r="T2442" s="2" t="s">
        <v>60</v>
      </c>
      <c r="U2442" s="57">
        <v>0</v>
      </c>
      <c r="V2442" s="2">
        <v>46104</v>
      </c>
      <c r="W2442" s="2">
        <v>1</v>
      </c>
      <c r="X2442" s="74" t="s">
        <v>422</v>
      </c>
      <c r="Y2442" s="21" t="s">
        <v>4584</v>
      </c>
      <c r="Z2442" s="52">
        <v>27.753421965317923</v>
      </c>
    </row>
    <row r="2443" spans="1:26" x14ac:dyDescent="0.25">
      <c r="A2443" s="70" t="s">
        <v>4583</v>
      </c>
      <c r="B2443" s="2" t="s">
        <v>1980</v>
      </c>
      <c r="C2443" s="19" t="s">
        <v>3534</v>
      </c>
      <c r="D2443" s="2" t="s">
        <v>297</v>
      </c>
      <c r="E2443" s="14">
        <v>20080010</v>
      </c>
      <c r="F2443" s="14" t="s">
        <v>44</v>
      </c>
      <c r="G2443" s="19">
        <v>7</v>
      </c>
      <c r="H2443" s="21">
        <v>202.42000000000002</v>
      </c>
      <c r="I2443" s="21">
        <v>8928.32</v>
      </c>
      <c r="J2443" s="58">
        <v>0</v>
      </c>
      <c r="K2443" s="58">
        <v>0</v>
      </c>
      <c r="L2443" s="72">
        <v>243.91999999999825</v>
      </c>
      <c r="M2443" s="73">
        <v>0</v>
      </c>
      <c r="N2443" s="19">
        <v>0</v>
      </c>
      <c r="O2443" s="21">
        <v>0</v>
      </c>
      <c r="P2443" s="2">
        <v>8684</v>
      </c>
      <c r="Q2443" s="2" t="s">
        <v>41</v>
      </c>
      <c r="R2443" s="2" t="s">
        <v>1981</v>
      </c>
      <c r="S2443" s="2" t="s">
        <v>1982</v>
      </c>
      <c r="T2443" s="2" t="s">
        <v>1815</v>
      </c>
      <c r="U2443" s="57" t="s">
        <v>425</v>
      </c>
      <c r="V2443" s="2">
        <v>0</v>
      </c>
      <c r="W2443" s="2">
        <v>1</v>
      </c>
      <c r="X2443" s="74" t="s">
        <v>422</v>
      </c>
      <c r="Y2443" s="21" t="s">
        <v>4584</v>
      </c>
      <c r="Z2443" s="52">
        <v>15.437763066890623</v>
      </c>
    </row>
    <row r="2444" spans="1:26" x14ac:dyDescent="0.25">
      <c r="A2444" s="70" t="s">
        <v>4583</v>
      </c>
      <c r="B2444" s="2" t="s">
        <v>4020</v>
      </c>
      <c r="C2444" s="19" t="s">
        <v>3534</v>
      </c>
      <c r="D2444" s="2" t="s">
        <v>297</v>
      </c>
      <c r="E2444" s="14">
        <v>20080010</v>
      </c>
      <c r="F2444" s="14" t="s">
        <v>513</v>
      </c>
      <c r="G2444" s="19">
        <v>7</v>
      </c>
      <c r="H2444" s="21">
        <v>33.029999999999994</v>
      </c>
      <c r="I2444" s="21">
        <v>1182.9100000000001</v>
      </c>
      <c r="J2444" s="58">
        <v>0</v>
      </c>
      <c r="K2444" s="58">
        <v>0</v>
      </c>
      <c r="L2444" s="72">
        <v>0</v>
      </c>
      <c r="M2444" s="73">
        <v>0</v>
      </c>
      <c r="N2444" s="19">
        <v>0</v>
      </c>
      <c r="O2444" s="21">
        <v>0</v>
      </c>
      <c r="P2444" s="2">
        <v>1183</v>
      </c>
      <c r="Q2444" s="2" t="s">
        <v>41</v>
      </c>
      <c r="R2444" s="2" t="s">
        <v>4021</v>
      </c>
      <c r="S2444" s="2" t="s">
        <v>4022</v>
      </c>
      <c r="T2444" s="2" t="s">
        <v>1314</v>
      </c>
      <c r="U2444" s="57">
        <v>0</v>
      </c>
      <c r="V2444" s="2">
        <v>0</v>
      </c>
      <c r="W2444" s="2">
        <v>1</v>
      </c>
      <c r="X2444" s="74" t="s">
        <v>422</v>
      </c>
      <c r="Y2444" s="21" t="s">
        <v>4584</v>
      </c>
      <c r="Z2444" s="52">
        <v>12.534620042385713</v>
      </c>
    </row>
    <row r="2445" spans="1:26" x14ac:dyDescent="0.25">
      <c r="A2445" s="70" t="s">
        <v>4583</v>
      </c>
      <c r="B2445" s="2" t="s">
        <v>3588</v>
      </c>
      <c r="C2445" s="19" t="s">
        <v>3534</v>
      </c>
      <c r="D2445" s="2" t="s">
        <v>297</v>
      </c>
      <c r="E2445" s="14">
        <v>20080010</v>
      </c>
      <c r="F2445" s="14" t="s">
        <v>423</v>
      </c>
      <c r="G2445" s="19">
        <v>7</v>
      </c>
      <c r="H2445" s="21">
        <v>22.369999999999997</v>
      </c>
      <c r="I2445" s="21">
        <v>764.16</v>
      </c>
      <c r="J2445" s="58">
        <v>0</v>
      </c>
      <c r="K2445" s="58">
        <v>0</v>
      </c>
      <c r="L2445" s="72">
        <v>0</v>
      </c>
      <c r="M2445" s="73">
        <v>0</v>
      </c>
      <c r="N2445" s="19">
        <v>0</v>
      </c>
      <c r="O2445" s="21">
        <v>0</v>
      </c>
      <c r="P2445" s="2">
        <v>764</v>
      </c>
      <c r="Q2445" s="2" t="s">
        <v>41</v>
      </c>
      <c r="R2445" s="2" t="s">
        <v>3589</v>
      </c>
      <c r="S2445" s="2" t="s">
        <v>3590</v>
      </c>
      <c r="T2445" s="2" t="s">
        <v>60</v>
      </c>
      <c r="U2445" s="57">
        <v>0</v>
      </c>
      <c r="V2445" s="2">
        <v>0</v>
      </c>
      <c r="W2445" s="2">
        <v>1</v>
      </c>
      <c r="X2445" s="74" t="s">
        <v>422</v>
      </c>
      <c r="Y2445" s="21" t="s">
        <v>4584</v>
      </c>
      <c r="Z2445" s="52">
        <v>11.956012516763524</v>
      </c>
    </row>
    <row r="2446" spans="1:26" x14ac:dyDescent="0.25">
      <c r="A2446" s="70" t="s">
        <v>4583</v>
      </c>
      <c r="B2446" s="2" t="s">
        <v>1983</v>
      </c>
      <c r="C2446" s="19" t="s">
        <v>3534</v>
      </c>
      <c r="D2446" s="2" t="s">
        <v>297</v>
      </c>
      <c r="E2446" s="14">
        <v>20080010</v>
      </c>
      <c r="F2446" s="14" t="s">
        <v>520</v>
      </c>
      <c r="G2446" s="19">
        <v>7</v>
      </c>
      <c r="H2446" s="21">
        <v>104.39</v>
      </c>
      <c r="I2446" s="21">
        <v>4392.3099999999995</v>
      </c>
      <c r="J2446" s="58">
        <v>0</v>
      </c>
      <c r="K2446" s="58">
        <v>0</v>
      </c>
      <c r="L2446" s="72">
        <v>0</v>
      </c>
      <c r="M2446" s="73">
        <v>0</v>
      </c>
      <c r="N2446" s="19">
        <v>0</v>
      </c>
      <c r="O2446" s="21">
        <v>0</v>
      </c>
      <c r="P2446" s="2">
        <v>4392</v>
      </c>
      <c r="Q2446" s="2" t="s">
        <v>41</v>
      </c>
      <c r="R2446" s="2" t="s">
        <v>1984</v>
      </c>
      <c r="S2446" s="2" t="s">
        <v>1985</v>
      </c>
      <c r="T2446" s="2" t="s">
        <v>1314</v>
      </c>
      <c r="U2446" s="57">
        <v>0</v>
      </c>
      <c r="V2446" s="2">
        <v>0</v>
      </c>
      <c r="W2446" s="2">
        <v>1</v>
      </c>
      <c r="X2446" s="74" t="s">
        <v>422</v>
      </c>
      <c r="Y2446" s="21" t="s">
        <v>4584</v>
      </c>
      <c r="Z2446" s="52">
        <v>14.726587795765878</v>
      </c>
    </row>
    <row r="2447" spans="1:26" x14ac:dyDescent="0.25">
      <c r="A2447" s="70" t="s">
        <v>4583</v>
      </c>
      <c r="B2447" s="2" t="s">
        <v>3897</v>
      </c>
      <c r="C2447" s="19" t="s">
        <v>3534</v>
      </c>
      <c r="D2447" s="2" t="s">
        <v>297</v>
      </c>
      <c r="E2447" s="14">
        <v>20080010</v>
      </c>
      <c r="F2447" s="14" t="s">
        <v>427</v>
      </c>
      <c r="G2447" s="19">
        <v>7</v>
      </c>
      <c r="H2447" s="21">
        <v>13.779999999999998</v>
      </c>
      <c r="I2447" s="21">
        <v>435.76000000000005</v>
      </c>
      <c r="J2447" s="58">
        <v>0</v>
      </c>
      <c r="K2447" s="58">
        <v>0</v>
      </c>
      <c r="L2447" s="72">
        <v>0</v>
      </c>
      <c r="M2447" s="73">
        <v>0</v>
      </c>
      <c r="N2447" s="19">
        <v>0</v>
      </c>
      <c r="O2447" s="21">
        <v>0</v>
      </c>
      <c r="P2447" s="2">
        <v>436</v>
      </c>
      <c r="Q2447" s="2" t="s">
        <v>41</v>
      </c>
      <c r="R2447" s="2" t="s">
        <v>3898</v>
      </c>
      <c r="S2447" s="2" t="s">
        <v>3899</v>
      </c>
      <c r="T2447" s="2" t="s">
        <v>3900</v>
      </c>
      <c r="U2447" s="57">
        <v>0</v>
      </c>
      <c r="V2447" s="2">
        <v>0</v>
      </c>
      <c r="W2447" s="2">
        <v>1</v>
      </c>
      <c r="X2447" s="74" t="s">
        <v>422</v>
      </c>
      <c r="Y2447" s="21" t="s">
        <v>4584</v>
      </c>
      <c r="Z2447" s="52">
        <v>11.067924528301891</v>
      </c>
    </row>
    <row r="2448" spans="1:26" x14ac:dyDescent="0.25">
      <c r="A2448" s="70" t="s">
        <v>4583</v>
      </c>
      <c r="B2448" s="2" t="s">
        <v>3282</v>
      </c>
      <c r="C2448" s="19" t="s">
        <v>3534</v>
      </c>
      <c r="D2448" s="2" t="s">
        <v>297</v>
      </c>
      <c r="E2448" s="14">
        <v>20080010</v>
      </c>
      <c r="F2448" s="14" t="s">
        <v>573</v>
      </c>
      <c r="G2448" s="19">
        <v>7</v>
      </c>
      <c r="H2448" s="21">
        <v>32.14</v>
      </c>
      <c r="I2448" s="21">
        <v>1184.6400000000001</v>
      </c>
      <c r="J2448" s="58">
        <v>0</v>
      </c>
      <c r="K2448" s="58">
        <v>0</v>
      </c>
      <c r="L2448" s="72">
        <v>0</v>
      </c>
      <c r="M2448" s="73">
        <v>0</v>
      </c>
      <c r="N2448" s="19">
        <v>0</v>
      </c>
      <c r="O2448" s="21">
        <v>0</v>
      </c>
      <c r="P2448" s="2">
        <v>1185</v>
      </c>
      <c r="Q2448" s="2" t="s">
        <v>41</v>
      </c>
      <c r="R2448" s="2" t="s">
        <v>3283</v>
      </c>
      <c r="S2448" s="2" t="s">
        <v>3284</v>
      </c>
      <c r="T2448" s="2" t="s">
        <v>1986</v>
      </c>
      <c r="U2448" s="57">
        <v>0</v>
      </c>
      <c r="V2448" s="2">
        <v>45843</v>
      </c>
      <c r="W2448" s="2">
        <v>1</v>
      </c>
      <c r="X2448" s="74" t="s">
        <v>422</v>
      </c>
      <c r="Y2448" s="21" t="s">
        <v>4584</v>
      </c>
      <c r="Z2448" s="52">
        <v>12.900560049782205</v>
      </c>
    </row>
    <row r="2449" spans="1:26" x14ac:dyDescent="0.25">
      <c r="A2449" s="70" t="s">
        <v>4583</v>
      </c>
      <c r="B2449" s="2" t="s">
        <v>1989</v>
      </c>
      <c r="C2449" s="19" t="s">
        <v>3534</v>
      </c>
      <c r="D2449" s="2" t="s">
        <v>297</v>
      </c>
      <c r="E2449" s="14">
        <v>20080010</v>
      </c>
      <c r="F2449" s="14" t="s">
        <v>477</v>
      </c>
      <c r="G2449" s="19">
        <v>6</v>
      </c>
      <c r="H2449" s="21">
        <v>6.0600000000000005</v>
      </c>
      <c r="I2449" s="21">
        <v>203.93</v>
      </c>
      <c r="J2449" s="58">
        <v>0</v>
      </c>
      <c r="K2449" s="58">
        <v>0</v>
      </c>
      <c r="L2449" s="72">
        <v>0</v>
      </c>
      <c r="M2449" s="73">
        <v>0</v>
      </c>
      <c r="N2449" s="19">
        <v>0</v>
      </c>
      <c r="O2449" s="21">
        <v>0</v>
      </c>
      <c r="P2449" s="2">
        <v>204</v>
      </c>
      <c r="Q2449" s="2" t="s">
        <v>41</v>
      </c>
      <c r="R2449" s="2" t="s">
        <v>1990</v>
      </c>
      <c r="S2449" s="2" t="s">
        <v>1991</v>
      </c>
      <c r="T2449" s="2" t="s">
        <v>60</v>
      </c>
      <c r="U2449" s="57">
        <v>0</v>
      </c>
      <c r="V2449" s="2">
        <v>45796</v>
      </c>
      <c r="W2449" s="2">
        <v>1</v>
      </c>
      <c r="X2449" s="74" t="s">
        <v>422</v>
      </c>
      <c r="Y2449" s="21" t="s">
        <v>4584</v>
      </c>
      <c r="Z2449" s="52">
        <v>10.095544554455447</v>
      </c>
    </row>
    <row r="2450" spans="1:26" x14ac:dyDescent="0.25">
      <c r="A2450" s="70" t="s">
        <v>4583</v>
      </c>
      <c r="B2450" s="2" t="s">
        <v>2204</v>
      </c>
      <c r="C2450" s="19" t="s">
        <v>3534</v>
      </c>
      <c r="D2450" s="2" t="s">
        <v>297</v>
      </c>
      <c r="E2450" s="14">
        <v>20080010</v>
      </c>
      <c r="F2450" s="14" t="s">
        <v>445</v>
      </c>
      <c r="G2450" s="19">
        <v>7</v>
      </c>
      <c r="H2450" s="21">
        <v>27.380000000000003</v>
      </c>
      <c r="I2450" s="21">
        <v>1046.5899999999999</v>
      </c>
      <c r="J2450" s="58">
        <v>0</v>
      </c>
      <c r="K2450" s="58">
        <v>0</v>
      </c>
      <c r="L2450" s="72">
        <v>0</v>
      </c>
      <c r="M2450" s="73">
        <v>0</v>
      </c>
      <c r="N2450" s="19">
        <v>0</v>
      </c>
      <c r="O2450" s="21">
        <v>0</v>
      </c>
      <c r="P2450" s="2">
        <v>1047</v>
      </c>
      <c r="Q2450" s="2" t="s">
        <v>41</v>
      </c>
      <c r="R2450" s="2" t="s">
        <v>2205</v>
      </c>
      <c r="S2450" s="2" t="s">
        <v>2206</v>
      </c>
      <c r="T2450" s="2" t="s">
        <v>1986</v>
      </c>
      <c r="U2450" s="57">
        <v>0</v>
      </c>
      <c r="V2450" s="2">
        <v>45923</v>
      </c>
      <c r="W2450" s="2">
        <v>1</v>
      </c>
      <c r="X2450" s="74" t="s">
        <v>422</v>
      </c>
      <c r="Y2450" s="21" t="s">
        <v>4584</v>
      </c>
      <c r="Z2450" s="52">
        <v>13.378615777940102</v>
      </c>
    </row>
    <row r="2451" spans="1:26" x14ac:dyDescent="0.25">
      <c r="A2451" s="70" t="s">
        <v>4583</v>
      </c>
      <c r="B2451" s="2" t="s">
        <v>2511</v>
      </c>
      <c r="C2451" s="19" t="s">
        <v>3534</v>
      </c>
      <c r="D2451" s="2" t="s">
        <v>297</v>
      </c>
      <c r="E2451" s="14">
        <v>20080010</v>
      </c>
      <c r="F2451" s="14" t="s">
        <v>449</v>
      </c>
      <c r="G2451" s="19">
        <v>7</v>
      </c>
      <c r="H2451" s="21">
        <v>7.7300000000000013</v>
      </c>
      <c r="I2451" s="21">
        <v>486.02</v>
      </c>
      <c r="J2451" s="58">
        <v>0</v>
      </c>
      <c r="K2451" s="58">
        <v>0</v>
      </c>
      <c r="L2451" s="72">
        <v>0</v>
      </c>
      <c r="M2451" s="73">
        <v>0</v>
      </c>
      <c r="N2451" s="19">
        <v>0</v>
      </c>
      <c r="O2451" s="21">
        <v>0</v>
      </c>
      <c r="P2451" s="2">
        <v>486</v>
      </c>
      <c r="Q2451" s="2" t="s">
        <v>41</v>
      </c>
      <c r="R2451" s="2" t="s">
        <v>2758</v>
      </c>
      <c r="S2451" s="2" t="s">
        <v>2759</v>
      </c>
      <c r="T2451" s="2" t="s">
        <v>1314</v>
      </c>
      <c r="U2451" s="57">
        <v>0</v>
      </c>
      <c r="V2451" s="2">
        <v>45978</v>
      </c>
      <c r="W2451" s="2">
        <v>1</v>
      </c>
      <c r="X2451" s="74" t="s">
        <v>422</v>
      </c>
      <c r="Y2451" s="21" t="s">
        <v>4584</v>
      </c>
      <c r="Z2451" s="52">
        <v>22.006080206985768</v>
      </c>
    </row>
    <row r="2452" spans="1:26" x14ac:dyDescent="0.25">
      <c r="A2452" s="70" t="s">
        <v>4583</v>
      </c>
      <c r="B2452" s="2" t="s">
        <v>3777</v>
      </c>
      <c r="C2452" s="19" t="s">
        <v>3534</v>
      </c>
      <c r="D2452" s="2" t="s">
        <v>297</v>
      </c>
      <c r="E2452" s="14">
        <v>20080010</v>
      </c>
      <c r="F2452" s="14" t="s">
        <v>736</v>
      </c>
      <c r="G2452" s="19">
        <v>7</v>
      </c>
      <c r="H2452" s="21">
        <v>28.5</v>
      </c>
      <c r="I2452" s="21">
        <v>1230.48</v>
      </c>
      <c r="J2452" s="58">
        <v>0</v>
      </c>
      <c r="K2452" s="58">
        <v>0</v>
      </c>
      <c r="L2452" s="72">
        <v>0</v>
      </c>
      <c r="M2452" s="73">
        <v>0</v>
      </c>
      <c r="N2452" s="19">
        <v>0</v>
      </c>
      <c r="O2452" s="21">
        <v>0</v>
      </c>
      <c r="P2452" s="2">
        <v>1230</v>
      </c>
      <c r="Q2452" s="2" t="s">
        <v>41</v>
      </c>
      <c r="R2452" s="2" t="s">
        <v>3778</v>
      </c>
      <c r="S2452" s="2" t="s">
        <v>3779</v>
      </c>
      <c r="T2452" s="2" t="s">
        <v>1314</v>
      </c>
      <c r="U2452" s="57">
        <v>0</v>
      </c>
      <c r="V2452" s="2">
        <v>46076</v>
      </c>
      <c r="W2452" s="2">
        <v>1</v>
      </c>
      <c r="X2452" s="74" t="s">
        <v>422</v>
      </c>
      <c r="Y2452" s="21" t="s">
        <v>4584</v>
      </c>
      <c r="Z2452" s="52">
        <v>15.111157894736843</v>
      </c>
    </row>
    <row r="2453" spans="1:26" x14ac:dyDescent="0.25">
      <c r="A2453" s="70" t="s">
        <v>4583</v>
      </c>
      <c r="B2453" s="2" t="s">
        <v>3780</v>
      </c>
      <c r="C2453" s="19" t="s">
        <v>3534</v>
      </c>
      <c r="D2453" s="2" t="s">
        <v>297</v>
      </c>
      <c r="E2453" s="14">
        <v>20080010</v>
      </c>
      <c r="F2453" s="14" t="s">
        <v>679</v>
      </c>
      <c r="G2453" s="19">
        <v>7</v>
      </c>
      <c r="H2453" s="21">
        <v>15.08</v>
      </c>
      <c r="I2453" s="21">
        <v>573.89</v>
      </c>
      <c r="J2453" s="58">
        <v>0</v>
      </c>
      <c r="K2453" s="58">
        <v>0</v>
      </c>
      <c r="L2453" s="72">
        <v>0</v>
      </c>
      <c r="M2453" s="73">
        <v>0</v>
      </c>
      <c r="N2453" s="19">
        <v>0</v>
      </c>
      <c r="O2453" s="21">
        <v>0</v>
      </c>
      <c r="P2453" s="2">
        <v>574</v>
      </c>
      <c r="Q2453" s="2" t="s">
        <v>41</v>
      </c>
      <c r="R2453" s="2" t="s">
        <v>3781</v>
      </c>
      <c r="S2453" s="2" t="s">
        <v>3782</v>
      </c>
      <c r="T2453" s="2" t="s">
        <v>1314</v>
      </c>
      <c r="U2453" s="57">
        <v>0</v>
      </c>
      <c r="V2453" s="2">
        <v>46076</v>
      </c>
      <c r="W2453" s="2">
        <v>1</v>
      </c>
      <c r="X2453" s="74" t="s">
        <v>422</v>
      </c>
      <c r="Y2453" s="21" t="s">
        <v>4584</v>
      </c>
      <c r="Z2453" s="52">
        <v>13.319728116710877</v>
      </c>
    </row>
    <row r="2454" spans="1:26" x14ac:dyDescent="0.25">
      <c r="A2454" s="70" t="s">
        <v>4583</v>
      </c>
      <c r="B2454" s="2" t="s">
        <v>3783</v>
      </c>
      <c r="C2454" s="19" t="s">
        <v>3534</v>
      </c>
      <c r="D2454" s="2" t="s">
        <v>297</v>
      </c>
      <c r="E2454" s="14">
        <v>20080010</v>
      </c>
      <c r="F2454" s="14" t="s">
        <v>462</v>
      </c>
      <c r="G2454" s="19">
        <v>7</v>
      </c>
      <c r="H2454" s="21">
        <v>14.63</v>
      </c>
      <c r="I2454" s="21">
        <v>681.65</v>
      </c>
      <c r="J2454" s="58">
        <v>0</v>
      </c>
      <c r="K2454" s="58">
        <v>0</v>
      </c>
      <c r="L2454" s="72">
        <v>0</v>
      </c>
      <c r="M2454" s="73">
        <v>0</v>
      </c>
      <c r="N2454" s="19">
        <v>0</v>
      </c>
      <c r="O2454" s="21">
        <v>0</v>
      </c>
      <c r="P2454" s="2">
        <v>682</v>
      </c>
      <c r="Q2454" s="2" t="s">
        <v>41</v>
      </c>
      <c r="R2454" s="2" t="s">
        <v>2856</v>
      </c>
      <c r="S2454" s="2" t="s">
        <v>3784</v>
      </c>
      <c r="T2454" s="2" t="s">
        <v>1986</v>
      </c>
      <c r="U2454" s="57">
        <v>0</v>
      </c>
      <c r="V2454" s="2">
        <v>46076</v>
      </c>
      <c r="W2454" s="2">
        <v>1</v>
      </c>
      <c r="X2454" s="74" t="s">
        <v>422</v>
      </c>
      <c r="Y2454" s="21" t="s">
        <v>4584</v>
      </c>
      <c r="Z2454" s="52">
        <v>16.307416267942582</v>
      </c>
    </row>
    <row r="2455" spans="1:26" x14ac:dyDescent="0.25">
      <c r="A2455" s="70" t="s">
        <v>4583</v>
      </c>
      <c r="B2455" s="2" t="s">
        <v>1993</v>
      </c>
      <c r="C2455" s="19" t="s">
        <v>3534</v>
      </c>
      <c r="D2455" s="2" t="s">
        <v>318</v>
      </c>
      <c r="E2455" s="14">
        <v>20080025</v>
      </c>
      <c r="F2455" s="14" t="s">
        <v>44</v>
      </c>
      <c r="G2455" s="19">
        <v>14</v>
      </c>
      <c r="H2455" s="21">
        <v>607.23</v>
      </c>
      <c r="I2455" s="21">
        <v>23930.219999999998</v>
      </c>
      <c r="J2455" s="58">
        <v>0</v>
      </c>
      <c r="K2455" s="58">
        <v>0</v>
      </c>
      <c r="L2455" s="72">
        <v>625.22999999999593</v>
      </c>
      <c r="M2455" s="73">
        <v>0</v>
      </c>
      <c r="N2455" s="19">
        <v>0</v>
      </c>
      <c r="O2455" s="21">
        <v>0</v>
      </c>
      <c r="P2455" s="2">
        <v>23305</v>
      </c>
      <c r="Q2455" s="2" t="s">
        <v>41</v>
      </c>
      <c r="R2455" s="2" t="s">
        <v>1471</v>
      </c>
      <c r="S2455" s="2" t="s">
        <v>1994</v>
      </c>
      <c r="T2455" s="2" t="s">
        <v>1314</v>
      </c>
      <c r="U2455" s="57" t="s">
        <v>1472</v>
      </c>
      <c r="V2455" s="2">
        <v>0</v>
      </c>
      <c r="W2455" s="2">
        <v>1</v>
      </c>
      <c r="X2455" s="74" t="s">
        <v>422</v>
      </c>
      <c r="Y2455" s="21" t="s">
        <v>4584</v>
      </c>
      <c r="Z2455" s="52">
        <v>27.586176572303739</v>
      </c>
    </row>
    <row r="2456" spans="1:26" x14ac:dyDescent="0.25">
      <c r="A2456" s="70" t="s">
        <v>4583</v>
      </c>
      <c r="B2456" s="2" t="s">
        <v>1995</v>
      </c>
      <c r="C2456" s="19" t="s">
        <v>3534</v>
      </c>
      <c r="D2456" s="2" t="s">
        <v>387</v>
      </c>
      <c r="E2456" s="14">
        <v>20080026</v>
      </c>
      <c r="F2456" s="14" t="s">
        <v>44</v>
      </c>
      <c r="G2456" s="19">
        <v>14</v>
      </c>
      <c r="H2456" s="21">
        <v>339.68999999999994</v>
      </c>
      <c r="I2456" s="21">
        <v>12973.879999999997</v>
      </c>
      <c r="J2456" s="58">
        <v>0</v>
      </c>
      <c r="K2456" s="58">
        <v>0</v>
      </c>
      <c r="L2456" s="72">
        <v>1159.4799999999996</v>
      </c>
      <c r="M2456" s="73">
        <v>0</v>
      </c>
      <c r="N2456" s="19">
        <v>0</v>
      </c>
      <c r="O2456" s="21">
        <v>0</v>
      </c>
      <c r="P2456" s="2">
        <v>11814</v>
      </c>
      <c r="Q2456" s="2" t="s">
        <v>41</v>
      </c>
      <c r="R2456" s="2" t="s">
        <v>1996</v>
      </c>
      <c r="S2456" s="2" t="s">
        <v>1997</v>
      </c>
      <c r="T2456" s="2" t="s">
        <v>60</v>
      </c>
      <c r="U2456" s="57" t="s">
        <v>425</v>
      </c>
      <c r="V2456" s="2">
        <v>0</v>
      </c>
      <c r="W2456" s="2">
        <v>1</v>
      </c>
      <c r="X2456" s="74" t="s">
        <v>422</v>
      </c>
      <c r="Y2456" s="21" t="s">
        <v>4584</v>
      </c>
      <c r="Z2456" s="52">
        <v>26.735305719921108</v>
      </c>
    </row>
    <row r="2457" spans="1:26" x14ac:dyDescent="0.25">
      <c r="A2457" s="70" t="s">
        <v>4583</v>
      </c>
      <c r="B2457" s="2" t="s">
        <v>1998</v>
      </c>
      <c r="C2457" s="19" t="s">
        <v>3534</v>
      </c>
      <c r="D2457" s="2" t="s">
        <v>387</v>
      </c>
      <c r="E2457" s="14">
        <v>20080026</v>
      </c>
      <c r="F2457" s="14" t="s">
        <v>423</v>
      </c>
      <c r="G2457" s="19">
        <v>4</v>
      </c>
      <c r="H2457" s="21">
        <v>12.739999999999998</v>
      </c>
      <c r="I2457" s="21">
        <v>618.94999999999993</v>
      </c>
      <c r="J2457" s="58">
        <v>0</v>
      </c>
      <c r="K2457" s="58">
        <v>0</v>
      </c>
      <c r="L2457" s="72">
        <v>0</v>
      </c>
      <c r="M2457" s="73">
        <v>0</v>
      </c>
      <c r="N2457" s="19">
        <v>0</v>
      </c>
      <c r="O2457" s="21">
        <v>0</v>
      </c>
      <c r="P2457" s="2">
        <v>619</v>
      </c>
      <c r="Q2457" s="2" t="s">
        <v>41</v>
      </c>
      <c r="R2457" s="2" t="s">
        <v>1999</v>
      </c>
      <c r="S2457" s="2" t="s">
        <v>2000</v>
      </c>
      <c r="T2457" s="2" t="s">
        <v>2001</v>
      </c>
      <c r="U2457" s="57">
        <v>0</v>
      </c>
      <c r="V2457" s="2">
        <v>0</v>
      </c>
      <c r="W2457" s="2">
        <v>1</v>
      </c>
      <c r="X2457" s="74" t="s">
        <v>422</v>
      </c>
      <c r="Y2457" s="21" t="s">
        <v>4584</v>
      </c>
      <c r="Z2457" s="52">
        <v>9.7166405023547888</v>
      </c>
    </row>
    <row r="2458" spans="1:26" x14ac:dyDescent="0.25">
      <c r="A2458" s="70" t="s">
        <v>4583</v>
      </c>
      <c r="B2458" s="2" t="s">
        <v>3591</v>
      </c>
      <c r="C2458" s="19" t="s">
        <v>3534</v>
      </c>
      <c r="D2458" s="2" t="s">
        <v>396</v>
      </c>
      <c r="E2458" s="14">
        <v>20080027</v>
      </c>
      <c r="F2458" s="14" t="s">
        <v>513</v>
      </c>
      <c r="G2458" s="19">
        <v>14</v>
      </c>
      <c r="H2458" s="21">
        <v>36.24</v>
      </c>
      <c r="I2458" s="21">
        <v>1702.8300000000004</v>
      </c>
      <c r="J2458" s="58">
        <v>0</v>
      </c>
      <c r="K2458" s="58">
        <v>0</v>
      </c>
      <c r="L2458" s="72">
        <v>0</v>
      </c>
      <c r="M2458" s="73">
        <v>0</v>
      </c>
      <c r="N2458" s="19">
        <v>0</v>
      </c>
      <c r="O2458" s="21">
        <v>0</v>
      </c>
      <c r="P2458" s="2">
        <v>1703</v>
      </c>
      <c r="Q2458" s="2" t="s">
        <v>41</v>
      </c>
      <c r="R2458" s="2" t="s">
        <v>3592</v>
      </c>
      <c r="S2458" s="2" t="s">
        <v>3593</v>
      </c>
      <c r="T2458" s="2" t="s">
        <v>1935</v>
      </c>
      <c r="U2458" s="57">
        <v>0</v>
      </c>
      <c r="V2458" s="2">
        <v>45908</v>
      </c>
      <c r="W2458" s="2">
        <v>1</v>
      </c>
      <c r="X2458" s="74" t="s">
        <v>422</v>
      </c>
      <c r="Y2458" s="21" t="s">
        <v>4584</v>
      </c>
      <c r="Z2458" s="52">
        <v>32.891307947019875</v>
      </c>
    </row>
    <row r="2459" spans="1:26" x14ac:dyDescent="0.25">
      <c r="A2459" s="70" t="s">
        <v>4583</v>
      </c>
      <c r="B2459" s="2" t="s">
        <v>3684</v>
      </c>
      <c r="C2459" s="19" t="s">
        <v>3534</v>
      </c>
      <c r="D2459" s="2" t="s">
        <v>396</v>
      </c>
      <c r="E2459" s="14">
        <v>20080027</v>
      </c>
      <c r="F2459" s="14" t="s">
        <v>520</v>
      </c>
      <c r="G2459" s="19">
        <v>13</v>
      </c>
      <c r="H2459" s="21">
        <v>68.490000000000009</v>
      </c>
      <c r="I2459" s="21">
        <v>2788.61</v>
      </c>
      <c r="J2459" s="58">
        <v>0</v>
      </c>
      <c r="K2459" s="58">
        <v>0</v>
      </c>
      <c r="L2459" s="72">
        <v>0</v>
      </c>
      <c r="M2459" s="73">
        <v>0</v>
      </c>
      <c r="N2459" s="19">
        <v>0</v>
      </c>
      <c r="O2459" s="21">
        <v>0</v>
      </c>
      <c r="P2459" s="2">
        <v>2789</v>
      </c>
      <c r="Q2459" s="2" t="s">
        <v>41</v>
      </c>
      <c r="R2459" s="2" t="s">
        <v>3685</v>
      </c>
      <c r="S2459" s="2" t="s">
        <v>3686</v>
      </c>
      <c r="T2459" s="2" t="s">
        <v>1925</v>
      </c>
      <c r="U2459" s="57">
        <v>0</v>
      </c>
      <c r="V2459" s="2">
        <v>45859</v>
      </c>
      <c r="W2459" s="2">
        <v>1</v>
      </c>
      <c r="X2459" s="74" t="s">
        <v>422</v>
      </c>
      <c r="Y2459" s="21" t="s">
        <v>4584</v>
      </c>
      <c r="Z2459" s="52">
        <v>26.465126295809608</v>
      </c>
    </row>
    <row r="2460" spans="1:26" x14ac:dyDescent="0.25">
      <c r="A2460" s="70" t="s">
        <v>4583</v>
      </c>
      <c r="B2460" s="2" t="s">
        <v>2004</v>
      </c>
      <c r="C2460" s="19" t="s">
        <v>3534</v>
      </c>
      <c r="D2460" s="2" t="s">
        <v>396</v>
      </c>
      <c r="E2460" s="14">
        <v>20080027</v>
      </c>
      <c r="F2460" s="14" t="s">
        <v>427</v>
      </c>
      <c r="G2460" s="19">
        <v>14</v>
      </c>
      <c r="H2460" s="21">
        <v>228.15</v>
      </c>
      <c r="I2460" s="21">
        <v>8787.32</v>
      </c>
      <c r="J2460" s="58">
        <v>0</v>
      </c>
      <c r="K2460" s="58">
        <v>0</v>
      </c>
      <c r="L2460" s="72">
        <v>0</v>
      </c>
      <c r="M2460" s="73">
        <v>0</v>
      </c>
      <c r="N2460" s="19">
        <v>0</v>
      </c>
      <c r="O2460" s="21">
        <v>0</v>
      </c>
      <c r="P2460" s="2">
        <v>8787</v>
      </c>
      <c r="Q2460" s="2" t="s">
        <v>41</v>
      </c>
      <c r="R2460" s="2" t="s">
        <v>2005</v>
      </c>
      <c r="S2460" s="2" t="s">
        <v>2006</v>
      </c>
      <c r="T2460" s="2" t="s">
        <v>1887</v>
      </c>
      <c r="U2460" s="57">
        <v>0</v>
      </c>
      <c r="V2460" s="2">
        <v>45859</v>
      </c>
      <c r="W2460" s="2">
        <v>1</v>
      </c>
      <c r="X2460" s="74" t="s">
        <v>422</v>
      </c>
      <c r="Y2460" s="21" t="s">
        <v>4584</v>
      </c>
      <c r="Z2460" s="52">
        <v>26.960876616261231</v>
      </c>
    </row>
    <row r="2461" spans="1:26" x14ac:dyDescent="0.25">
      <c r="A2461" s="70" t="s">
        <v>4583</v>
      </c>
      <c r="B2461" s="2" t="s">
        <v>2007</v>
      </c>
      <c r="C2461" s="19" t="s">
        <v>3534</v>
      </c>
      <c r="D2461" s="2" t="s">
        <v>396</v>
      </c>
      <c r="E2461" s="14">
        <v>20080027</v>
      </c>
      <c r="F2461" s="14" t="s">
        <v>481</v>
      </c>
      <c r="G2461" s="19">
        <v>14</v>
      </c>
      <c r="H2461" s="21">
        <v>67.959999999999994</v>
      </c>
      <c r="I2461" s="21">
        <v>2707.2000000000003</v>
      </c>
      <c r="J2461" s="58">
        <v>0</v>
      </c>
      <c r="K2461" s="58">
        <v>0</v>
      </c>
      <c r="L2461" s="72">
        <v>0</v>
      </c>
      <c r="M2461" s="73">
        <v>0</v>
      </c>
      <c r="N2461" s="19">
        <v>0</v>
      </c>
      <c r="O2461" s="21">
        <v>0</v>
      </c>
      <c r="P2461" s="2">
        <v>2707</v>
      </c>
      <c r="Q2461" s="2" t="s">
        <v>41</v>
      </c>
      <c r="R2461" s="2" t="s">
        <v>2008</v>
      </c>
      <c r="S2461" s="2" t="s">
        <v>2009</v>
      </c>
      <c r="T2461" s="2" t="s">
        <v>1820</v>
      </c>
      <c r="U2461" s="57">
        <v>0</v>
      </c>
      <c r="V2461" s="2">
        <v>45888</v>
      </c>
      <c r="W2461" s="2">
        <v>1</v>
      </c>
      <c r="X2461" s="74" t="s">
        <v>422</v>
      </c>
      <c r="Y2461" s="21" t="s">
        <v>4584</v>
      </c>
      <c r="Z2461" s="52">
        <v>27.884638022366108</v>
      </c>
    </row>
    <row r="2462" spans="1:26" x14ac:dyDescent="0.25">
      <c r="A2462" s="70" t="s">
        <v>4583</v>
      </c>
      <c r="B2462" s="2" t="s">
        <v>3103</v>
      </c>
      <c r="C2462" s="19" t="s">
        <v>3534</v>
      </c>
      <c r="D2462" s="2" t="s">
        <v>396</v>
      </c>
      <c r="E2462" s="14">
        <v>20080027</v>
      </c>
      <c r="F2462" s="14" t="s">
        <v>750</v>
      </c>
      <c r="G2462" s="19">
        <v>7</v>
      </c>
      <c r="H2462" s="21">
        <v>21.220000000000002</v>
      </c>
      <c r="I2462" s="21">
        <v>855.44</v>
      </c>
      <c r="J2462" s="58">
        <v>0</v>
      </c>
      <c r="K2462" s="58">
        <v>0</v>
      </c>
      <c r="L2462" s="72">
        <v>0</v>
      </c>
      <c r="M2462" s="73">
        <v>0</v>
      </c>
      <c r="N2462" s="19">
        <v>0</v>
      </c>
      <c r="O2462" s="21">
        <v>0</v>
      </c>
      <c r="P2462" s="2">
        <v>855</v>
      </c>
      <c r="Q2462" s="2" t="s">
        <v>41</v>
      </c>
      <c r="R2462" s="2" t="s">
        <v>1319</v>
      </c>
      <c r="S2462" s="2" t="s">
        <v>3104</v>
      </c>
      <c r="T2462" s="2" t="s">
        <v>1835</v>
      </c>
      <c r="U2462" s="57">
        <v>0</v>
      </c>
      <c r="V2462" s="2">
        <v>46013</v>
      </c>
      <c r="W2462" s="2">
        <v>1</v>
      </c>
      <c r="X2462" s="74" t="s">
        <v>422</v>
      </c>
      <c r="Y2462" s="21" t="s">
        <v>4584</v>
      </c>
      <c r="Z2462" s="52">
        <v>14.109519321394911</v>
      </c>
    </row>
    <row r="2463" spans="1:26" x14ac:dyDescent="0.25">
      <c r="A2463" s="70" t="s">
        <v>4583</v>
      </c>
      <c r="B2463" s="2" t="s">
        <v>3359</v>
      </c>
      <c r="C2463" s="19" t="s">
        <v>3534</v>
      </c>
      <c r="D2463" s="2" t="s">
        <v>396</v>
      </c>
      <c r="E2463" s="14">
        <v>20080027</v>
      </c>
      <c r="F2463" s="14" t="s">
        <v>432</v>
      </c>
      <c r="G2463" s="19">
        <v>7</v>
      </c>
      <c r="H2463" s="21">
        <v>7.6</v>
      </c>
      <c r="I2463" s="21">
        <v>362.65999999999997</v>
      </c>
      <c r="J2463" s="58">
        <v>0</v>
      </c>
      <c r="K2463" s="58">
        <v>0</v>
      </c>
      <c r="L2463" s="72">
        <v>0</v>
      </c>
      <c r="M2463" s="73">
        <v>0</v>
      </c>
      <c r="N2463" s="19">
        <v>0</v>
      </c>
      <c r="O2463" s="21">
        <v>0</v>
      </c>
      <c r="P2463" s="2">
        <v>363</v>
      </c>
      <c r="Q2463" s="2" t="s">
        <v>41</v>
      </c>
      <c r="R2463" s="2" t="s">
        <v>3360</v>
      </c>
      <c r="S2463" s="2" t="s">
        <v>3361</v>
      </c>
      <c r="T2463" s="2" t="s">
        <v>1915</v>
      </c>
      <c r="U2463" s="57">
        <v>0</v>
      </c>
      <c r="V2463" s="2">
        <v>46041</v>
      </c>
      <c r="W2463" s="2">
        <v>1</v>
      </c>
      <c r="X2463" s="74" t="s">
        <v>422</v>
      </c>
      <c r="Y2463" s="21" t="s">
        <v>4584</v>
      </c>
      <c r="Z2463" s="52">
        <v>16.701447368421054</v>
      </c>
    </row>
    <row r="2464" spans="1:26" x14ac:dyDescent="0.25">
      <c r="A2464" s="70" t="s">
        <v>4583</v>
      </c>
      <c r="B2464" s="2" t="s">
        <v>3362</v>
      </c>
      <c r="C2464" s="19" t="s">
        <v>3534</v>
      </c>
      <c r="D2464" s="2" t="s">
        <v>396</v>
      </c>
      <c r="E2464" s="14">
        <v>20080027</v>
      </c>
      <c r="F2464" s="14" t="s">
        <v>638</v>
      </c>
      <c r="G2464" s="19">
        <v>7</v>
      </c>
      <c r="H2464" s="21">
        <v>9.59</v>
      </c>
      <c r="I2464" s="21">
        <v>424.51</v>
      </c>
      <c r="J2464" s="58">
        <v>0</v>
      </c>
      <c r="K2464" s="58">
        <v>0</v>
      </c>
      <c r="L2464" s="72">
        <v>0</v>
      </c>
      <c r="M2464" s="73">
        <v>0</v>
      </c>
      <c r="N2464" s="19">
        <v>0</v>
      </c>
      <c r="O2464" s="21">
        <v>0</v>
      </c>
      <c r="P2464" s="2">
        <v>425</v>
      </c>
      <c r="Q2464" s="2" t="s">
        <v>41</v>
      </c>
      <c r="R2464" s="2" t="s">
        <v>3363</v>
      </c>
      <c r="S2464" s="2" t="s">
        <v>3364</v>
      </c>
      <c r="T2464" s="2" t="s">
        <v>1314</v>
      </c>
      <c r="U2464" s="57">
        <v>0</v>
      </c>
      <c r="V2464" s="2">
        <v>46041</v>
      </c>
      <c r="W2464" s="2">
        <v>1</v>
      </c>
      <c r="X2464" s="74" t="s">
        <v>422</v>
      </c>
      <c r="Y2464" s="21" t="s">
        <v>4584</v>
      </c>
      <c r="Z2464" s="52">
        <v>15.493065693430658</v>
      </c>
    </row>
    <row r="2465" spans="1:26" x14ac:dyDescent="0.25">
      <c r="A2465" s="70" t="s">
        <v>4583</v>
      </c>
      <c r="B2465" s="2" t="s">
        <v>3901</v>
      </c>
      <c r="C2465" s="19" t="s">
        <v>3534</v>
      </c>
      <c r="D2465" s="2" t="s">
        <v>396</v>
      </c>
      <c r="E2465" s="14">
        <v>20080027</v>
      </c>
      <c r="F2465" s="14" t="s">
        <v>484</v>
      </c>
      <c r="G2465" s="19">
        <v>11</v>
      </c>
      <c r="H2465" s="21">
        <v>17.299999999999997</v>
      </c>
      <c r="I2465" s="21">
        <v>660.9</v>
      </c>
      <c r="J2465" s="58">
        <v>0</v>
      </c>
      <c r="K2465" s="58">
        <v>0</v>
      </c>
      <c r="L2465" s="72">
        <v>0</v>
      </c>
      <c r="M2465" s="73">
        <v>0</v>
      </c>
      <c r="N2465" s="19">
        <v>0</v>
      </c>
      <c r="O2465" s="21">
        <v>0</v>
      </c>
      <c r="P2465" s="2">
        <v>661</v>
      </c>
      <c r="Q2465" s="2" t="s">
        <v>41</v>
      </c>
      <c r="R2465" s="2" t="s">
        <v>4023</v>
      </c>
      <c r="S2465" s="2" t="s">
        <v>4024</v>
      </c>
      <c r="T2465" s="2" t="s">
        <v>1835</v>
      </c>
      <c r="U2465" s="57">
        <v>0</v>
      </c>
      <c r="V2465" s="2">
        <v>0</v>
      </c>
      <c r="W2465" s="2">
        <v>1</v>
      </c>
      <c r="X2465" s="74" t="s">
        <v>422</v>
      </c>
      <c r="Y2465" s="21" t="s">
        <v>4584</v>
      </c>
      <c r="Z2465" s="52">
        <v>21.011271676300584</v>
      </c>
    </row>
    <row r="2466" spans="1:26" x14ac:dyDescent="0.25">
      <c r="A2466" s="70" t="s">
        <v>4583</v>
      </c>
      <c r="B2466" s="2" t="s">
        <v>2010</v>
      </c>
      <c r="C2466" s="19" t="s">
        <v>3534</v>
      </c>
      <c r="D2466" s="2" t="s">
        <v>395</v>
      </c>
      <c r="E2466" s="14">
        <v>20080028</v>
      </c>
      <c r="F2466" s="14" t="s">
        <v>44</v>
      </c>
      <c r="G2466" s="19">
        <v>13</v>
      </c>
      <c r="H2466" s="21">
        <v>79.259999999999991</v>
      </c>
      <c r="I2466" s="21">
        <v>3536.09</v>
      </c>
      <c r="J2466" s="58">
        <v>0</v>
      </c>
      <c r="K2466" s="58">
        <v>0</v>
      </c>
      <c r="L2466" s="72">
        <v>446.10000000000127</v>
      </c>
      <c r="M2466" s="73">
        <v>0</v>
      </c>
      <c r="N2466" s="19">
        <v>0</v>
      </c>
      <c r="O2466" s="21">
        <v>0</v>
      </c>
      <c r="P2466" s="2">
        <v>3090</v>
      </c>
      <c r="Q2466" s="2" t="s">
        <v>41</v>
      </c>
      <c r="R2466" s="2" t="s">
        <v>2011</v>
      </c>
      <c r="S2466" s="2" t="s">
        <v>2012</v>
      </c>
      <c r="T2466" s="2" t="s">
        <v>1860</v>
      </c>
      <c r="U2466" s="57">
        <v>0</v>
      </c>
      <c r="V2466" s="2">
        <v>45804</v>
      </c>
      <c r="W2466" s="2">
        <v>1</v>
      </c>
      <c r="X2466" s="74" t="s">
        <v>422</v>
      </c>
      <c r="Y2466" s="21" t="s">
        <v>4584</v>
      </c>
      <c r="Z2466" s="52">
        <v>28.998971738581886</v>
      </c>
    </row>
    <row r="2467" spans="1:26" x14ac:dyDescent="0.25">
      <c r="A2467" s="70" t="s">
        <v>4583</v>
      </c>
      <c r="B2467" s="2" t="s">
        <v>2013</v>
      </c>
      <c r="C2467" s="19" t="s">
        <v>3534</v>
      </c>
      <c r="D2467" s="2" t="s">
        <v>395</v>
      </c>
      <c r="E2467" s="14">
        <v>20080028</v>
      </c>
      <c r="F2467" s="14" t="s">
        <v>520</v>
      </c>
      <c r="G2467" s="19">
        <v>1</v>
      </c>
      <c r="H2467" s="21">
        <v>13.1</v>
      </c>
      <c r="I2467" s="21">
        <v>578.63</v>
      </c>
      <c r="J2467" s="58">
        <v>0</v>
      </c>
      <c r="K2467" s="58">
        <v>0</v>
      </c>
      <c r="L2467" s="72">
        <v>0</v>
      </c>
      <c r="M2467" s="73">
        <v>0</v>
      </c>
      <c r="N2467" s="19">
        <v>0</v>
      </c>
      <c r="O2467" s="21">
        <v>0</v>
      </c>
      <c r="P2467" s="2">
        <v>579</v>
      </c>
      <c r="Q2467" s="2" t="s">
        <v>41</v>
      </c>
      <c r="R2467" s="2" t="s">
        <v>2014</v>
      </c>
      <c r="S2467" s="2" t="s">
        <v>2015</v>
      </c>
      <c r="T2467" s="2" t="s">
        <v>1314</v>
      </c>
      <c r="U2467" s="57">
        <v>0</v>
      </c>
      <c r="V2467" s="2">
        <v>45859</v>
      </c>
      <c r="W2467" s="2">
        <v>1</v>
      </c>
      <c r="X2467" s="74" t="s">
        <v>422</v>
      </c>
      <c r="Y2467" s="21" t="s">
        <v>4584</v>
      </c>
      <c r="Z2467" s="52">
        <v>2.2085114503816796</v>
      </c>
    </row>
    <row r="2468" spans="1:26" x14ac:dyDescent="0.25">
      <c r="A2468" s="70" t="s">
        <v>4583</v>
      </c>
      <c r="B2468" s="2" t="s">
        <v>3288</v>
      </c>
      <c r="C2468" s="19" t="s">
        <v>3534</v>
      </c>
      <c r="D2468" s="2" t="s">
        <v>395</v>
      </c>
      <c r="E2468" s="14">
        <v>20080028</v>
      </c>
      <c r="F2468" s="14" t="s">
        <v>533</v>
      </c>
      <c r="G2468" s="19">
        <v>11</v>
      </c>
      <c r="H2468" s="21">
        <v>22.01</v>
      </c>
      <c r="I2468" s="21">
        <v>973.19</v>
      </c>
      <c r="J2468" s="58">
        <v>0</v>
      </c>
      <c r="K2468" s="58">
        <v>0</v>
      </c>
      <c r="L2468" s="72">
        <v>0</v>
      </c>
      <c r="M2468" s="73">
        <v>0</v>
      </c>
      <c r="N2468" s="19">
        <v>0</v>
      </c>
      <c r="O2468" s="21">
        <v>0</v>
      </c>
      <c r="P2468" s="2">
        <v>973</v>
      </c>
      <c r="Q2468" s="2" t="s">
        <v>41</v>
      </c>
      <c r="R2468" s="2" t="s">
        <v>3289</v>
      </c>
      <c r="S2468" s="2" t="s">
        <v>3290</v>
      </c>
      <c r="T2468" s="2" t="s">
        <v>3291</v>
      </c>
      <c r="U2468" s="57">
        <v>0</v>
      </c>
      <c r="V2468" s="2">
        <v>46034</v>
      </c>
      <c r="W2468" s="2">
        <v>1</v>
      </c>
      <c r="X2468" s="74" t="s">
        <v>422</v>
      </c>
      <c r="Y2468" s="21" t="s">
        <v>4584</v>
      </c>
      <c r="Z2468" s="52">
        <v>24.318696047251251</v>
      </c>
    </row>
    <row r="2469" spans="1:26" x14ac:dyDescent="0.25">
      <c r="A2469" s="70" t="s">
        <v>4583</v>
      </c>
      <c r="B2469" s="2" t="s">
        <v>3161</v>
      </c>
      <c r="C2469" s="19" t="s">
        <v>3534</v>
      </c>
      <c r="D2469" s="2" t="s">
        <v>395</v>
      </c>
      <c r="E2469" s="14">
        <v>20080028</v>
      </c>
      <c r="F2469" s="14" t="s">
        <v>432</v>
      </c>
      <c r="G2469" s="19">
        <v>7</v>
      </c>
      <c r="H2469" s="21">
        <v>13.79</v>
      </c>
      <c r="I2469" s="21">
        <v>517.1</v>
      </c>
      <c r="J2469" s="58">
        <v>0</v>
      </c>
      <c r="K2469" s="58">
        <v>0</v>
      </c>
      <c r="L2469" s="72">
        <v>0</v>
      </c>
      <c r="M2469" s="73">
        <v>0</v>
      </c>
      <c r="N2469" s="19">
        <v>0</v>
      </c>
      <c r="O2469" s="21">
        <v>0</v>
      </c>
      <c r="P2469" s="2">
        <v>517</v>
      </c>
      <c r="Q2469" s="2" t="s">
        <v>41</v>
      </c>
      <c r="R2469" s="2" t="s">
        <v>3162</v>
      </c>
      <c r="S2469" s="2" t="s">
        <v>3163</v>
      </c>
      <c r="T2469" s="2" t="s">
        <v>1860</v>
      </c>
      <c r="U2469" s="57">
        <v>0</v>
      </c>
      <c r="V2469" s="2">
        <v>46020</v>
      </c>
      <c r="W2469" s="2">
        <v>1</v>
      </c>
      <c r="X2469" s="74" t="s">
        <v>422</v>
      </c>
      <c r="Y2469" s="21" t="s">
        <v>4584</v>
      </c>
      <c r="Z2469" s="52">
        <v>13.124365482233506</v>
      </c>
    </row>
    <row r="2470" spans="1:26" x14ac:dyDescent="0.25">
      <c r="A2470" s="70" t="s">
        <v>4583</v>
      </c>
      <c r="B2470" s="2" t="s">
        <v>3687</v>
      </c>
      <c r="C2470" s="19" t="s">
        <v>3534</v>
      </c>
      <c r="D2470" s="2" t="s">
        <v>395</v>
      </c>
      <c r="E2470" s="14">
        <v>20080028</v>
      </c>
      <c r="F2470" s="14" t="s">
        <v>638</v>
      </c>
      <c r="G2470" s="19">
        <v>14</v>
      </c>
      <c r="H2470" s="21">
        <v>50.24</v>
      </c>
      <c r="I2470" s="21">
        <v>1721.37</v>
      </c>
      <c r="J2470" s="58">
        <v>0</v>
      </c>
      <c r="K2470" s="58">
        <v>0</v>
      </c>
      <c r="L2470" s="72">
        <v>0</v>
      </c>
      <c r="M2470" s="73">
        <v>0</v>
      </c>
      <c r="N2470" s="19">
        <v>0</v>
      </c>
      <c r="O2470" s="21">
        <v>0</v>
      </c>
      <c r="P2470" s="2">
        <v>1721</v>
      </c>
      <c r="Q2470" s="2" t="s">
        <v>41</v>
      </c>
      <c r="R2470" s="2" t="s">
        <v>3688</v>
      </c>
      <c r="S2470" s="2" t="s">
        <v>3689</v>
      </c>
      <c r="T2470" s="2" t="s">
        <v>1314</v>
      </c>
      <c r="U2470" s="57">
        <v>0</v>
      </c>
      <c r="V2470" s="2">
        <v>46069</v>
      </c>
      <c r="W2470" s="2">
        <v>1</v>
      </c>
      <c r="X2470" s="74" t="s">
        <v>422</v>
      </c>
      <c r="Y2470" s="21" t="s">
        <v>4584</v>
      </c>
      <c r="Z2470" s="52">
        <v>23.984056528662421</v>
      </c>
    </row>
    <row r="2471" spans="1:26" x14ac:dyDescent="0.25">
      <c r="A2471" s="70" t="s">
        <v>4583</v>
      </c>
      <c r="B2471" s="2" t="s">
        <v>2016</v>
      </c>
      <c r="C2471" s="19" t="s">
        <v>3534</v>
      </c>
      <c r="D2471" s="2" t="s">
        <v>402</v>
      </c>
      <c r="E2471" s="14">
        <v>20080030</v>
      </c>
      <c r="F2471" s="14" t="s">
        <v>44</v>
      </c>
      <c r="G2471" s="19">
        <v>13</v>
      </c>
      <c r="H2471" s="21">
        <v>176.76000000000002</v>
      </c>
      <c r="I2471" s="21">
        <v>7035.5</v>
      </c>
      <c r="J2471" s="58">
        <v>0</v>
      </c>
      <c r="K2471" s="58">
        <v>0</v>
      </c>
      <c r="L2471" s="72">
        <v>0</v>
      </c>
      <c r="M2471" s="73">
        <v>0</v>
      </c>
      <c r="N2471" s="19">
        <v>0</v>
      </c>
      <c r="O2471" s="21">
        <v>0</v>
      </c>
      <c r="P2471" s="2">
        <v>7036</v>
      </c>
      <c r="Q2471" s="2" t="s">
        <v>41</v>
      </c>
      <c r="R2471" s="2" t="s">
        <v>2017</v>
      </c>
      <c r="S2471" s="2" t="s">
        <v>2018</v>
      </c>
      <c r="T2471" s="2" t="s">
        <v>1815</v>
      </c>
      <c r="U2471" s="57">
        <v>0</v>
      </c>
      <c r="V2471" s="2">
        <v>45825</v>
      </c>
      <c r="W2471" s="2">
        <v>1</v>
      </c>
      <c r="X2471" s="74" t="s">
        <v>422</v>
      </c>
      <c r="Y2471" s="21" t="s">
        <v>4584</v>
      </c>
      <c r="Z2471" s="52">
        <v>25.871662140755827</v>
      </c>
    </row>
    <row r="2472" spans="1:26" x14ac:dyDescent="0.25">
      <c r="A2472" s="70" t="s">
        <v>4583</v>
      </c>
      <c r="B2472" s="2" t="s">
        <v>2019</v>
      </c>
      <c r="C2472" s="19" t="s">
        <v>3534</v>
      </c>
      <c r="D2472" s="2" t="s">
        <v>402</v>
      </c>
      <c r="E2472" s="14">
        <v>20080030</v>
      </c>
      <c r="F2472" s="14" t="s">
        <v>617</v>
      </c>
      <c r="G2472" s="19">
        <v>3</v>
      </c>
      <c r="H2472" s="21">
        <v>9.43</v>
      </c>
      <c r="I2472" s="21">
        <v>338.71000000000004</v>
      </c>
      <c r="J2472" s="58">
        <v>0</v>
      </c>
      <c r="K2472" s="58">
        <v>0</v>
      </c>
      <c r="L2472" s="72">
        <v>0</v>
      </c>
      <c r="M2472" s="73">
        <v>0</v>
      </c>
      <c r="N2472" s="19">
        <v>0</v>
      </c>
      <c r="O2472" s="21">
        <v>0</v>
      </c>
      <c r="P2472" s="2">
        <v>339</v>
      </c>
      <c r="Q2472" s="2" t="s">
        <v>41</v>
      </c>
      <c r="R2472" s="2">
        <v>0</v>
      </c>
      <c r="S2472" s="2">
        <v>0</v>
      </c>
      <c r="T2472" s="2">
        <v>0</v>
      </c>
      <c r="U2472" s="57">
        <v>0</v>
      </c>
      <c r="V2472" s="2">
        <v>0</v>
      </c>
      <c r="W2472" s="2">
        <v>1</v>
      </c>
      <c r="X2472" s="74" t="s">
        <v>1044</v>
      </c>
      <c r="Y2472" s="21" t="s">
        <v>4584</v>
      </c>
      <c r="Z2472" s="52">
        <v>5.3877518557794293</v>
      </c>
    </row>
    <row r="2473" spans="1:26" x14ac:dyDescent="0.25">
      <c r="A2473" s="70" t="s">
        <v>4583</v>
      </c>
      <c r="B2473" s="2" t="s">
        <v>2022</v>
      </c>
      <c r="C2473" s="19" t="s">
        <v>3534</v>
      </c>
      <c r="D2473" s="2" t="s">
        <v>403</v>
      </c>
      <c r="E2473" s="14">
        <v>20080034</v>
      </c>
      <c r="F2473" s="14" t="s">
        <v>44</v>
      </c>
      <c r="G2473" s="19">
        <v>7</v>
      </c>
      <c r="H2473" s="21">
        <v>246.10000000000002</v>
      </c>
      <c r="I2473" s="21">
        <v>10328.010000000002</v>
      </c>
      <c r="J2473" s="58">
        <v>0</v>
      </c>
      <c r="K2473" s="58">
        <v>0</v>
      </c>
      <c r="L2473" s="72">
        <v>797.22999999999593</v>
      </c>
      <c r="M2473" s="73">
        <v>0</v>
      </c>
      <c r="N2473" s="19">
        <v>0</v>
      </c>
      <c r="O2473" s="21">
        <v>0</v>
      </c>
      <c r="P2473" s="2">
        <v>9531</v>
      </c>
      <c r="Q2473" s="2" t="s">
        <v>41</v>
      </c>
      <c r="R2473" s="2" t="s">
        <v>2023</v>
      </c>
      <c r="S2473" s="2" t="s">
        <v>2024</v>
      </c>
      <c r="T2473" s="2" t="s">
        <v>1925</v>
      </c>
      <c r="U2473" s="57">
        <v>0</v>
      </c>
      <c r="V2473" s="2">
        <v>45859</v>
      </c>
      <c r="W2473" s="2">
        <v>1</v>
      </c>
      <c r="X2473" s="74" t="s">
        <v>422</v>
      </c>
      <c r="Y2473" s="21" t="s">
        <v>4584</v>
      </c>
      <c r="Z2473" s="52">
        <v>14.688352295814711</v>
      </c>
    </row>
    <row r="2474" spans="1:26" x14ac:dyDescent="0.25">
      <c r="A2474" s="70" t="s">
        <v>4583</v>
      </c>
      <c r="B2474" s="2" t="s">
        <v>3036</v>
      </c>
      <c r="C2474" s="19" t="s">
        <v>3534</v>
      </c>
      <c r="D2474" s="2" t="s">
        <v>403</v>
      </c>
      <c r="E2474" s="14">
        <v>20080034</v>
      </c>
      <c r="F2474" s="14" t="s">
        <v>617</v>
      </c>
      <c r="G2474" s="19">
        <v>10</v>
      </c>
      <c r="H2474" s="21">
        <v>183.9</v>
      </c>
      <c r="I2474" s="21">
        <v>7427.7499999999991</v>
      </c>
      <c r="J2474" s="58">
        <v>0</v>
      </c>
      <c r="K2474" s="58">
        <v>0</v>
      </c>
      <c r="L2474" s="72">
        <v>0</v>
      </c>
      <c r="M2474" s="73">
        <v>0</v>
      </c>
      <c r="N2474" s="19">
        <v>0</v>
      </c>
      <c r="O2474" s="21">
        <v>0</v>
      </c>
      <c r="P2474" s="2">
        <v>7428</v>
      </c>
      <c r="Q2474" s="2" t="s">
        <v>41</v>
      </c>
      <c r="R2474" s="2" t="s">
        <v>3037</v>
      </c>
      <c r="S2474" s="2" t="s">
        <v>3038</v>
      </c>
      <c r="T2474" s="2" t="s">
        <v>3039</v>
      </c>
      <c r="U2474" s="57">
        <v>0</v>
      </c>
      <c r="V2474" s="2">
        <v>46006</v>
      </c>
      <c r="W2474" s="2">
        <v>1</v>
      </c>
      <c r="X2474" s="74" t="s">
        <v>422</v>
      </c>
      <c r="Y2474" s="21" t="s">
        <v>4584</v>
      </c>
      <c r="Z2474" s="52">
        <v>20.195078847199561</v>
      </c>
    </row>
    <row r="2475" spans="1:26" x14ac:dyDescent="0.25">
      <c r="A2475" s="70" t="s">
        <v>4583</v>
      </c>
      <c r="B2475" s="2" t="s">
        <v>3040</v>
      </c>
      <c r="C2475" s="19" t="s">
        <v>3534</v>
      </c>
      <c r="D2475" s="2" t="s">
        <v>403</v>
      </c>
      <c r="E2475" s="14">
        <v>20080034</v>
      </c>
      <c r="F2475" s="14" t="s">
        <v>513</v>
      </c>
      <c r="G2475" s="19">
        <v>7</v>
      </c>
      <c r="H2475" s="21">
        <v>262.32000000000005</v>
      </c>
      <c r="I2475" s="21">
        <v>10877.44</v>
      </c>
      <c r="J2475" s="58">
        <v>0</v>
      </c>
      <c r="K2475" s="58">
        <v>0</v>
      </c>
      <c r="L2475" s="72">
        <v>0</v>
      </c>
      <c r="M2475" s="73">
        <v>0</v>
      </c>
      <c r="N2475" s="19">
        <v>0</v>
      </c>
      <c r="O2475" s="21">
        <v>0</v>
      </c>
      <c r="P2475" s="2">
        <v>10877</v>
      </c>
      <c r="Q2475" s="2" t="s">
        <v>41</v>
      </c>
      <c r="R2475" s="2" t="s">
        <v>1824</v>
      </c>
      <c r="S2475" s="2" t="s">
        <v>3041</v>
      </c>
      <c r="T2475" s="2" t="s">
        <v>3039</v>
      </c>
      <c r="U2475" s="57">
        <v>0</v>
      </c>
      <c r="V2475" s="2">
        <v>46006</v>
      </c>
      <c r="W2475" s="2">
        <v>1</v>
      </c>
      <c r="X2475" s="74" t="s">
        <v>422</v>
      </c>
      <c r="Y2475" s="21" t="s">
        <v>4584</v>
      </c>
      <c r="Z2475" s="52">
        <v>14.513205245501675</v>
      </c>
    </row>
    <row r="2476" spans="1:26" x14ac:dyDescent="0.25">
      <c r="A2476" s="70" t="s">
        <v>4583</v>
      </c>
      <c r="B2476" s="2" t="s">
        <v>2207</v>
      </c>
      <c r="C2476" s="19" t="s">
        <v>3534</v>
      </c>
      <c r="D2476" s="2" t="s">
        <v>417</v>
      </c>
      <c r="E2476" s="14">
        <v>20080039</v>
      </c>
      <c r="F2476" s="14" t="s">
        <v>44</v>
      </c>
      <c r="G2476" s="19">
        <v>7</v>
      </c>
      <c r="H2476" s="21">
        <v>14.2</v>
      </c>
      <c r="I2476" s="21">
        <v>718.83</v>
      </c>
      <c r="J2476" s="58">
        <v>0</v>
      </c>
      <c r="K2476" s="58">
        <v>0</v>
      </c>
      <c r="L2476" s="72">
        <v>680.44999999999891</v>
      </c>
      <c r="M2476" s="73">
        <v>0</v>
      </c>
      <c r="N2476" s="19">
        <v>0</v>
      </c>
      <c r="O2476" s="21">
        <v>0</v>
      </c>
      <c r="P2476" s="2">
        <v>38</v>
      </c>
      <c r="Q2476" s="2" t="s">
        <v>41</v>
      </c>
      <c r="R2476" s="2" t="s">
        <v>2208</v>
      </c>
      <c r="S2476" s="2" t="s">
        <v>2209</v>
      </c>
      <c r="T2476" s="2" t="s">
        <v>60</v>
      </c>
      <c r="U2476" s="57">
        <v>0</v>
      </c>
      <c r="V2476" s="2">
        <v>45923</v>
      </c>
      <c r="W2476" s="2">
        <v>1</v>
      </c>
      <c r="X2476" s="74" t="s">
        <v>422</v>
      </c>
      <c r="Y2476" s="21" t="s">
        <v>4584</v>
      </c>
      <c r="Z2476" s="52">
        <v>17.717640845070427</v>
      </c>
    </row>
    <row r="2477" spans="1:26" x14ac:dyDescent="0.25">
      <c r="A2477" s="70" t="s">
        <v>4583</v>
      </c>
      <c r="B2477" s="2" t="s">
        <v>2311</v>
      </c>
      <c r="C2477" s="19" t="s">
        <v>3534</v>
      </c>
      <c r="D2477" s="2" t="s">
        <v>417</v>
      </c>
      <c r="E2477" s="14">
        <v>20080039</v>
      </c>
      <c r="F2477" s="14" t="s">
        <v>617</v>
      </c>
      <c r="G2477" s="19">
        <v>6</v>
      </c>
      <c r="H2477" s="21">
        <v>13.099999999999998</v>
      </c>
      <c r="I2477" s="21">
        <v>732.9</v>
      </c>
      <c r="J2477" s="58">
        <v>0</v>
      </c>
      <c r="K2477" s="58">
        <v>0</v>
      </c>
      <c r="L2477" s="72">
        <v>0</v>
      </c>
      <c r="M2477" s="73">
        <v>0</v>
      </c>
      <c r="N2477" s="19">
        <v>0</v>
      </c>
      <c r="O2477" s="21">
        <v>0</v>
      </c>
      <c r="P2477" s="2">
        <v>733</v>
      </c>
      <c r="Q2477" s="2" t="s">
        <v>41</v>
      </c>
      <c r="R2477" s="2" t="s">
        <v>2312</v>
      </c>
      <c r="S2477" s="2" t="s">
        <v>2313</v>
      </c>
      <c r="T2477" s="2" t="s">
        <v>1986</v>
      </c>
      <c r="U2477" s="57">
        <v>0</v>
      </c>
      <c r="V2477" s="2">
        <v>45936</v>
      </c>
      <c r="W2477" s="2">
        <v>1</v>
      </c>
      <c r="X2477" s="74" t="s">
        <v>422</v>
      </c>
      <c r="Y2477" s="21" t="s">
        <v>4584</v>
      </c>
      <c r="Z2477" s="52">
        <v>16.783969465648859</v>
      </c>
    </row>
    <row r="2478" spans="1:26" x14ac:dyDescent="0.25">
      <c r="A2478" s="70" t="s">
        <v>4583</v>
      </c>
      <c r="B2478" s="2" t="s">
        <v>2257</v>
      </c>
      <c r="C2478" s="19" t="s">
        <v>3534</v>
      </c>
      <c r="D2478" s="2" t="s">
        <v>417</v>
      </c>
      <c r="E2478" s="14">
        <v>20080039</v>
      </c>
      <c r="F2478" s="14" t="s">
        <v>520</v>
      </c>
      <c r="G2478" s="19">
        <v>6</v>
      </c>
      <c r="H2478" s="21">
        <v>56.460000000000008</v>
      </c>
      <c r="I2478" s="21">
        <v>2437.5299999999997</v>
      </c>
      <c r="J2478" s="58">
        <v>0</v>
      </c>
      <c r="K2478" s="58">
        <v>0</v>
      </c>
      <c r="L2478" s="72">
        <v>0</v>
      </c>
      <c r="M2478" s="73">
        <v>0</v>
      </c>
      <c r="N2478" s="19">
        <v>0</v>
      </c>
      <c r="O2478" s="21">
        <v>0</v>
      </c>
      <c r="P2478" s="2">
        <v>2438</v>
      </c>
      <c r="Q2478" s="2" t="s">
        <v>41</v>
      </c>
      <c r="R2478" s="2" t="s">
        <v>1895</v>
      </c>
      <c r="S2478" s="2" t="s">
        <v>2258</v>
      </c>
      <c r="T2478" s="2" t="s">
        <v>1987</v>
      </c>
      <c r="U2478" s="57">
        <v>0</v>
      </c>
      <c r="V2478" s="2">
        <v>45928</v>
      </c>
      <c r="W2478" s="2">
        <v>1</v>
      </c>
      <c r="X2478" s="74" t="s">
        <v>422</v>
      </c>
      <c r="Y2478" s="21" t="s">
        <v>4584</v>
      </c>
      <c r="Z2478" s="52">
        <v>12.951806588735387</v>
      </c>
    </row>
    <row r="2479" spans="1:26" x14ac:dyDescent="0.25">
      <c r="A2479" s="70" t="s">
        <v>4583</v>
      </c>
      <c r="B2479" s="2" t="s">
        <v>4524</v>
      </c>
      <c r="C2479" s="19" t="s">
        <v>3534</v>
      </c>
      <c r="D2479" s="2" t="s">
        <v>417</v>
      </c>
      <c r="E2479" s="14">
        <v>20080039</v>
      </c>
      <c r="F2479" s="14" t="s">
        <v>523</v>
      </c>
      <c r="G2479" s="19">
        <v>4</v>
      </c>
      <c r="H2479" s="21">
        <v>5.33</v>
      </c>
      <c r="I2479" s="21">
        <v>200.91000000000003</v>
      </c>
      <c r="J2479" s="58">
        <v>0</v>
      </c>
      <c r="K2479" s="58">
        <v>0</v>
      </c>
      <c r="L2479" s="72">
        <v>0</v>
      </c>
      <c r="M2479" s="73">
        <v>0</v>
      </c>
      <c r="N2479" s="19">
        <v>0</v>
      </c>
      <c r="O2479" s="21">
        <v>0</v>
      </c>
      <c r="P2479" s="2">
        <v>201</v>
      </c>
      <c r="Q2479" s="2" t="s">
        <v>41</v>
      </c>
      <c r="R2479" s="2" t="s">
        <v>4525</v>
      </c>
      <c r="S2479" s="2" t="s">
        <v>4526</v>
      </c>
      <c r="T2479" s="2" t="s">
        <v>60</v>
      </c>
      <c r="U2479" s="57">
        <v>0</v>
      </c>
      <c r="V2479" s="2">
        <v>45936</v>
      </c>
      <c r="W2479" s="2">
        <v>1</v>
      </c>
      <c r="X2479" s="74" t="s">
        <v>422</v>
      </c>
      <c r="Y2479" s="21" t="s">
        <v>4584</v>
      </c>
      <c r="Z2479" s="52">
        <v>7.5388367729831165</v>
      </c>
    </row>
    <row r="2480" spans="1:26" x14ac:dyDescent="0.25">
      <c r="A2480" s="70" t="s">
        <v>4583</v>
      </c>
      <c r="B2480" s="2" t="s">
        <v>2760</v>
      </c>
      <c r="C2480" s="19" t="s">
        <v>3534</v>
      </c>
      <c r="D2480" s="2" t="s">
        <v>417</v>
      </c>
      <c r="E2480" s="14">
        <v>20080039</v>
      </c>
      <c r="F2480" s="14" t="s">
        <v>427</v>
      </c>
      <c r="G2480" s="19">
        <v>6</v>
      </c>
      <c r="H2480" s="21">
        <v>25.12</v>
      </c>
      <c r="I2480" s="21">
        <v>1338.18</v>
      </c>
      <c r="J2480" s="58">
        <v>0</v>
      </c>
      <c r="K2480" s="58">
        <v>0</v>
      </c>
      <c r="L2480" s="72">
        <v>0</v>
      </c>
      <c r="M2480" s="73">
        <v>0</v>
      </c>
      <c r="N2480" s="19">
        <v>0</v>
      </c>
      <c r="O2480" s="21">
        <v>0</v>
      </c>
      <c r="P2480" s="2">
        <v>1338</v>
      </c>
      <c r="Q2480" s="2" t="s">
        <v>41</v>
      </c>
      <c r="R2480" s="2" t="s">
        <v>2761</v>
      </c>
      <c r="S2480" s="2" t="s">
        <v>2762</v>
      </c>
      <c r="T2480" s="2" t="s">
        <v>1365</v>
      </c>
      <c r="U2480" s="57">
        <v>0</v>
      </c>
      <c r="V2480" s="2">
        <v>45978</v>
      </c>
      <c r="W2480" s="2">
        <v>1</v>
      </c>
      <c r="X2480" s="74" t="s">
        <v>422</v>
      </c>
      <c r="Y2480" s="21" t="s">
        <v>4584</v>
      </c>
      <c r="Z2480" s="52">
        <v>15.98144904458599</v>
      </c>
    </row>
    <row r="2481" spans="1:26" x14ac:dyDescent="0.25">
      <c r="A2481" s="70" t="s">
        <v>4583</v>
      </c>
      <c r="B2481" s="2" t="s">
        <v>2314</v>
      </c>
      <c r="C2481" s="19" t="s">
        <v>3534</v>
      </c>
      <c r="D2481" s="2" t="s">
        <v>417</v>
      </c>
      <c r="E2481" s="14">
        <v>20080039</v>
      </c>
      <c r="F2481" s="14" t="s">
        <v>533</v>
      </c>
      <c r="G2481" s="19">
        <v>6</v>
      </c>
      <c r="H2481" s="21">
        <v>12.57</v>
      </c>
      <c r="I2481" s="21">
        <v>681.03</v>
      </c>
      <c r="J2481" s="58">
        <v>0</v>
      </c>
      <c r="K2481" s="58">
        <v>0</v>
      </c>
      <c r="L2481" s="72">
        <v>0</v>
      </c>
      <c r="M2481" s="73">
        <v>0</v>
      </c>
      <c r="N2481" s="19">
        <v>0</v>
      </c>
      <c r="O2481" s="21">
        <v>0</v>
      </c>
      <c r="P2481" s="2">
        <v>681</v>
      </c>
      <c r="Q2481" s="2" t="s">
        <v>41</v>
      </c>
      <c r="R2481" s="2" t="s">
        <v>2315</v>
      </c>
      <c r="S2481" s="2" t="s">
        <v>2316</v>
      </c>
      <c r="T2481" s="2" t="s">
        <v>1988</v>
      </c>
      <c r="U2481" s="57">
        <v>0</v>
      </c>
      <c r="V2481" s="2">
        <v>45936</v>
      </c>
      <c r="W2481" s="2">
        <v>1</v>
      </c>
      <c r="X2481" s="74" t="s">
        <v>422</v>
      </c>
      <c r="Y2481" s="21" t="s">
        <v>4584</v>
      </c>
      <c r="Z2481" s="52">
        <v>16.253699284009549</v>
      </c>
    </row>
    <row r="2482" spans="1:26" x14ac:dyDescent="0.25">
      <c r="A2482" s="70" t="s">
        <v>4583</v>
      </c>
      <c r="B2482" s="2" t="s">
        <v>2317</v>
      </c>
      <c r="C2482" s="19" t="s">
        <v>3534</v>
      </c>
      <c r="D2482" s="2" t="s">
        <v>417</v>
      </c>
      <c r="E2482" s="14">
        <v>20080039</v>
      </c>
      <c r="F2482" s="14" t="s">
        <v>638</v>
      </c>
      <c r="G2482" s="19">
        <v>5</v>
      </c>
      <c r="H2482" s="21">
        <v>19.970000000000002</v>
      </c>
      <c r="I2482" s="21">
        <v>797.99</v>
      </c>
      <c r="J2482" s="58">
        <v>0</v>
      </c>
      <c r="K2482" s="58">
        <v>0</v>
      </c>
      <c r="L2482" s="72">
        <v>0</v>
      </c>
      <c r="M2482" s="73">
        <v>0</v>
      </c>
      <c r="N2482" s="19">
        <v>0</v>
      </c>
      <c r="O2482" s="21">
        <v>0</v>
      </c>
      <c r="P2482" s="2">
        <v>798</v>
      </c>
      <c r="Q2482" s="2" t="s">
        <v>41</v>
      </c>
      <c r="R2482" s="2" t="s">
        <v>2318</v>
      </c>
      <c r="S2482" s="2" t="s">
        <v>2319</v>
      </c>
      <c r="T2482" s="2" t="s">
        <v>60</v>
      </c>
      <c r="U2482" s="57">
        <v>0</v>
      </c>
      <c r="V2482" s="2">
        <v>45936</v>
      </c>
      <c r="W2482" s="2">
        <v>1</v>
      </c>
      <c r="X2482" s="74" t="s">
        <v>422</v>
      </c>
      <c r="Y2482" s="21" t="s">
        <v>4584</v>
      </c>
      <c r="Z2482" s="52">
        <v>9.9898597896845249</v>
      </c>
    </row>
    <row r="2483" spans="1:26" x14ac:dyDescent="0.25">
      <c r="A2483" s="70" t="s">
        <v>4583</v>
      </c>
      <c r="B2483" s="2" t="s">
        <v>2320</v>
      </c>
      <c r="C2483" s="19" t="s">
        <v>3534</v>
      </c>
      <c r="D2483" s="2" t="s">
        <v>417</v>
      </c>
      <c r="E2483" s="14">
        <v>20080039</v>
      </c>
      <c r="F2483" s="14" t="s">
        <v>486</v>
      </c>
      <c r="G2483" s="19">
        <v>6</v>
      </c>
      <c r="H2483" s="21">
        <v>58.49</v>
      </c>
      <c r="I2483" s="21">
        <v>3107.5800000000004</v>
      </c>
      <c r="J2483" s="58">
        <v>0</v>
      </c>
      <c r="K2483" s="58">
        <v>0</v>
      </c>
      <c r="L2483" s="72">
        <v>0</v>
      </c>
      <c r="M2483" s="73">
        <v>0</v>
      </c>
      <c r="N2483" s="19">
        <v>0</v>
      </c>
      <c r="O2483" s="21">
        <v>0</v>
      </c>
      <c r="P2483" s="2">
        <v>3108</v>
      </c>
      <c r="Q2483" s="2" t="s">
        <v>41</v>
      </c>
      <c r="R2483" s="2" t="s">
        <v>2321</v>
      </c>
      <c r="S2483" s="2" t="s">
        <v>2322</v>
      </c>
      <c r="T2483" s="2" t="s">
        <v>1365</v>
      </c>
      <c r="U2483" s="57">
        <v>0</v>
      </c>
      <c r="V2483" s="2">
        <v>45936</v>
      </c>
      <c r="W2483" s="2">
        <v>1</v>
      </c>
      <c r="X2483" s="74" t="s">
        <v>422</v>
      </c>
      <c r="Y2483" s="21" t="s">
        <v>4584</v>
      </c>
      <c r="Z2483" s="52">
        <v>15.939032313215938</v>
      </c>
    </row>
    <row r="2484" spans="1:26" x14ac:dyDescent="0.25">
      <c r="A2484" s="70" t="s">
        <v>4583</v>
      </c>
      <c r="B2484" s="2" t="s">
        <v>2512</v>
      </c>
      <c r="C2484" s="19" t="s">
        <v>3534</v>
      </c>
      <c r="D2484" s="2" t="s">
        <v>2393</v>
      </c>
      <c r="E2484" s="14">
        <v>20080041</v>
      </c>
      <c r="F2484" s="14" t="s">
        <v>44</v>
      </c>
      <c r="G2484" s="19">
        <v>14</v>
      </c>
      <c r="H2484" s="21">
        <v>529.21</v>
      </c>
      <c r="I2484" s="21">
        <v>19095.62</v>
      </c>
      <c r="J2484" s="58">
        <v>0</v>
      </c>
      <c r="K2484" s="58">
        <v>0</v>
      </c>
      <c r="L2484" s="72">
        <v>0</v>
      </c>
      <c r="M2484" s="73">
        <v>0</v>
      </c>
      <c r="N2484" s="19">
        <v>0</v>
      </c>
      <c r="O2484" s="21">
        <v>0</v>
      </c>
      <c r="P2484" s="2">
        <v>19096</v>
      </c>
      <c r="Q2484" s="2" t="s">
        <v>41</v>
      </c>
      <c r="R2484" s="2" t="s">
        <v>2513</v>
      </c>
      <c r="S2484" s="2" t="s">
        <v>2514</v>
      </c>
      <c r="T2484" s="2" t="s">
        <v>1839</v>
      </c>
      <c r="U2484" s="57">
        <v>0</v>
      </c>
      <c r="V2484" s="2">
        <v>45959</v>
      </c>
      <c r="W2484" s="2">
        <v>1</v>
      </c>
      <c r="X2484" s="74" t="s">
        <v>422</v>
      </c>
      <c r="Y2484" s="21" t="s">
        <v>4584</v>
      </c>
      <c r="Z2484" s="52">
        <v>25.258279322008274</v>
      </c>
    </row>
    <row r="2485" spans="1:26" x14ac:dyDescent="0.25">
      <c r="A2485" s="70" t="s">
        <v>4583</v>
      </c>
      <c r="B2485" s="2" t="s">
        <v>2766</v>
      </c>
      <c r="C2485" s="19" t="s">
        <v>3534</v>
      </c>
      <c r="D2485" s="2" t="s">
        <v>2678</v>
      </c>
      <c r="E2485" s="14">
        <v>20080046</v>
      </c>
      <c r="F2485" s="14" t="s">
        <v>44</v>
      </c>
      <c r="G2485" s="19">
        <v>14</v>
      </c>
      <c r="H2485" s="21">
        <v>87.15</v>
      </c>
      <c r="I2485" s="21">
        <v>3348.58</v>
      </c>
      <c r="J2485" s="58">
        <v>0</v>
      </c>
      <c r="K2485" s="58">
        <v>0</v>
      </c>
      <c r="L2485" s="72">
        <v>0</v>
      </c>
      <c r="M2485" s="73">
        <v>0</v>
      </c>
      <c r="N2485" s="19">
        <v>0</v>
      </c>
      <c r="O2485" s="21">
        <v>0</v>
      </c>
      <c r="P2485" s="2">
        <v>3349</v>
      </c>
      <c r="Q2485" s="2" t="s">
        <v>41</v>
      </c>
      <c r="R2485" s="2" t="s">
        <v>2074</v>
      </c>
      <c r="S2485" s="2" t="s">
        <v>2767</v>
      </c>
      <c r="T2485" s="2" t="s">
        <v>1839</v>
      </c>
      <c r="U2485" s="57">
        <v>0</v>
      </c>
      <c r="V2485" s="2">
        <v>45978</v>
      </c>
      <c r="W2485" s="2">
        <v>1</v>
      </c>
      <c r="X2485" s="74" t="s">
        <v>422</v>
      </c>
      <c r="Y2485" s="21" t="s">
        <v>4584</v>
      </c>
      <c r="Z2485" s="52">
        <v>26.896224899598398</v>
      </c>
    </row>
    <row r="2486" spans="1:26" x14ac:dyDescent="0.25">
      <c r="A2486" s="70" t="s">
        <v>4583</v>
      </c>
      <c r="B2486" s="2" t="s">
        <v>4530</v>
      </c>
      <c r="C2486" s="19" t="s">
        <v>3534</v>
      </c>
      <c r="D2486" s="2" t="s">
        <v>4428</v>
      </c>
      <c r="E2486" s="14">
        <v>20080050</v>
      </c>
      <c r="F2486" s="14" t="s">
        <v>44</v>
      </c>
      <c r="G2486" s="19">
        <v>14</v>
      </c>
      <c r="H2486" s="21">
        <v>75.760000000000005</v>
      </c>
      <c r="I2486" s="21">
        <v>2977.83</v>
      </c>
      <c r="J2486" s="58">
        <v>0</v>
      </c>
      <c r="K2486" s="58">
        <v>0</v>
      </c>
      <c r="L2486" s="72">
        <v>95.830000000000837</v>
      </c>
      <c r="M2486" s="73">
        <v>0</v>
      </c>
      <c r="N2486" s="19">
        <v>0</v>
      </c>
      <c r="O2486" s="21">
        <v>0</v>
      </c>
      <c r="P2486" s="2">
        <v>2882</v>
      </c>
      <c r="Q2486" s="2" t="s">
        <v>41</v>
      </c>
      <c r="R2486" s="2" t="s">
        <v>4531</v>
      </c>
      <c r="S2486" s="2" t="s">
        <v>4532</v>
      </c>
      <c r="T2486" s="2" t="s">
        <v>1815</v>
      </c>
      <c r="U2486" s="57">
        <v>0</v>
      </c>
      <c r="V2486" s="2">
        <v>46116</v>
      </c>
      <c r="W2486" s="2">
        <v>1</v>
      </c>
      <c r="X2486" s="74" t="s">
        <v>422</v>
      </c>
      <c r="Y2486" s="21" t="s">
        <v>4584</v>
      </c>
      <c r="Z2486" s="52">
        <v>27.514268743400212</v>
      </c>
    </row>
    <row r="2487" spans="1:26" x14ac:dyDescent="0.25">
      <c r="A2487" s="70" t="s">
        <v>4583</v>
      </c>
      <c r="B2487" s="2" t="s">
        <v>4755</v>
      </c>
      <c r="C2487" s="19" t="s">
        <v>3534</v>
      </c>
      <c r="D2487" s="2" t="s">
        <v>4428</v>
      </c>
      <c r="E2487" s="14">
        <v>20080050</v>
      </c>
      <c r="F2487" s="14" t="s">
        <v>617</v>
      </c>
      <c r="G2487" s="19">
        <v>3</v>
      </c>
      <c r="H2487" s="21">
        <v>3.02</v>
      </c>
      <c r="I2487" s="21">
        <v>113.63000000000001</v>
      </c>
      <c r="J2487" s="58">
        <v>0</v>
      </c>
      <c r="K2487" s="58">
        <v>0</v>
      </c>
      <c r="L2487" s="72">
        <v>0</v>
      </c>
      <c r="M2487" s="73">
        <v>0</v>
      </c>
      <c r="N2487" s="19">
        <v>0</v>
      </c>
      <c r="O2487" s="21">
        <v>0</v>
      </c>
      <c r="P2487" s="2">
        <v>114</v>
      </c>
      <c r="Q2487" s="2" t="s">
        <v>41</v>
      </c>
      <c r="R2487" s="2" t="s">
        <v>4756</v>
      </c>
      <c r="S2487" s="2" t="s">
        <v>4757</v>
      </c>
      <c r="T2487" s="2" t="s">
        <v>1825</v>
      </c>
      <c r="U2487" s="57">
        <v>0</v>
      </c>
      <c r="V2487" s="2">
        <v>46125</v>
      </c>
      <c r="W2487" s="2">
        <v>1</v>
      </c>
      <c r="X2487" s="74" t="s">
        <v>422</v>
      </c>
      <c r="Y2487" s="21" t="s">
        <v>4584</v>
      </c>
      <c r="Z2487" s="52">
        <v>5.6438741721854315</v>
      </c>
    </row>
    <row r="2488" spans="1:26" x14ac:dyDescent="0.25">
      <c r="A2488" s="70" t="s">
        <v>4583</v>
      </c>
      <c r="B2488" s="2" t="s">
        <v>4533</v>
      </c>
      <c r="C2488" s="19" t="s">
        <v>3534</v>
      </c>
      <c r="D2488" s="2" t="s">
        <v>4428</v>
      </c>
      <c r="E2488" s="14">
        <v>20080050</v>
      </c>
      <c r="F2488" s="14" t="s">
        <v>513</v>
      </c>
      <c r="G2488" s="19">
        <v>7</v>
      </c>
      <c r="H2488" s="21">
        <v>18.78</v>
      </c>
      <c r="I2488" s="21">
        <v>652.37</v>
      </c>
      <c r="J2488" s="58">
        <v>0</v>
      </c>
      <c r="K2488" s="58">
        <v>0</v>
      </c>
      <c r="L2488" s="72">
        <v>0</v>
      </c>
      <c r="M2488" s="73">
        <v>0</v>
      </c>
      <c r="N2488" s="19">
        <v>0</v>
      </c>
      <c r="O2488" s="21">
        <v>0</v>
      </c>
      <c r="P2488" s="2">
        <v>652</v>
      </c>
      <c r="Q2488" s="2" t="s">
        <v>41</v>
      </c>
      <c r="R2488" s="2" t="s">
        <v>4534</v>
      </c>
      <c r="S2488" s="2" t="s">
        <v>4535</v>
      </c>
      <c r="T2488" s="2" t="s">
        <v>1825</v>
      </c>
      <c r="U2488" s="57">
        <v>0</v>
      </c>
      <c r="V2488" s="2">
        <v>46116</v>
      </c>
      <c r="W2488" s="2">
        <v>1</v>
      </c>
      <c r="X2488" s="74" t="s">
        <v>422</v>
      </c>
      <c r="Y2488" s="21" t="s">
        <v>4584</v>
      </c>
      <c r="Z2488" s="52">
        <v>12.158120340788074</v>
      </c>
    </row>
    <row r="2489" spans="1:26" x14ac:dyDescent="0.25">
      <c r="A2489" s="70" t="s">
        <v>4583</v>
      </c>
      <c r="B2489" s="2" t="s">
        <v>4536</v>
      </c>
      <c r="C2489" s="19" t="s">
        <v>3534</v>
      </c>
      <c r="D2489" s="2" t="s">
        <v>4428</v>
      </c>
      <c r="E2489" s="14">
        <v>20080050</v>
      </c>
      <c r="F2489" s="14" t="s">
        <v>516</v>
      </c>
      <c r="G2489" s="19">
        <v>7</v>
      </c>
      <c r="H2489" s="21">
        <v>24.049999999999997</v>
      </c>
      <c r="I2489" s="21">
        <v>943.36</v>
      </c>
      <c r="J2489" s="58">
        <v>0</v>
      </c>
      <c r="K2489" s="58">
        <v>0</v>
      </c>
      <c r="L2489" s="72">
        <v>0</v>
      </c>
      <c r="M2489" s="73">
        <v>0</v>
      </c>
      <c r="N2489" s="19">
        <v>0</v>
      </c>
      <c r="O2489" s="21">
        <v>0</v>
      </c>
      <c r="P2489" s="2">
        <v>943</v>
      </c>
      <c r="Q2489" s="2" t="s">
        <v>41</v>
      </c>
      <c r="R2489" s="2" t="s">
        <v>4537</v>
      </c>
      <c r="S2489" s="2" t="s">
        <v>4538</v>
      </c>
      <c r="T2489" s="2" t="s">
        <v>1839</v>
      </c>
      <c r="U2489" s="57">
        <v>0</v>
      </c>
      <c r="V2489" s="2">
        <v>46116</v>
      </c>
      <c r="W2489" s="2">
        <v>1</v>
      </c>
      <c r="X2489" s="74" t="s">
        <v>422</v>
      </c>
      <c r="Y2489" s="21" t="s">
        <v>4584</v>
      </c>
      <c r="Z2489" s="52">
        <v>13.72873180873181</v>
      </c>
    </row>
    <row r="2490" spans="1:26" x14ac:dyDescent="0.25">
      <c r="A2490" s="70" t="s">
        <v>4583</v>
      </c>
      <c r="B2490" s="2" t="s">
        <v>2025</v>
      </c>
      <c r="C2490" s="19" t="s">
        <v>3528</v>
      </c>
      <c r="D2490" s="2" t="s">
        <v>397</v>
      </c>
      <c r="E2490" s="14">
        <v>20090001</v>
      </c>
      <c r="F2490" s="14" t="s">
        <v>44</v>
      </c>
      <c r="G2490" s="19">
        <v>14</v>
      </c>
      <c r="H2490" s="21">
        <v>1625.4199999999996</v>
      </c>
      <c r="I2490" s="21">
        <v>63607.18</v>
      </c>
      <c r="J2490" s="58">
        <v>0</v>
      </c>
      <c r="K2490" s="58">
        <v>0</v>
      </c>
      <c r="L2490" s="72">
        <v>1.1799999999930151</v>
      </c>
      <c r="M2490" s="73">
        <v>0</v>
      </c>
      <c r="N2490" s="19">
        <v>0</v>
      </c>
      <c r="O2490" s="21">
        <v>0</v>
      </c>
      <c r="P2490" s="2">
        <v>63606</v>
      </c>
      <c r="Q2490" s="2" t="s">
        <v>41</v>
      </c>
      <c r="R2490" s="2" t="s">
        <v>2026</v>
      </c>
      <c r="S2490" s="2" t="s">
        <v>2027</v>
      </c>
      <c r="T2490" s="2" t="s">
        <v>2028</v>
      </c>
      <c r="U2490" s="57">
        <v>0</v>
      </c>
      <c r="V2490" s="2">
        <v>45825</v>
      </c>
      <c r="W2490" s="2">
        <v>1</v>
      </c>
      <c r="X2490" s="74" t="s">
        <v>422</v>
      </c>
      <c r="Y2490" s="21" t="s">
        <v>4584</v>
      </c>
      <c r="Z2490" s="52">
        <v>27.392935979623736</v>
      </c>
    </row>
    <row r="2491" spans="1:26" x14ac:dyDescent="0.25">
      <c r="A2491" s="70" t="s">
        <v>4583</v>
      </c>
      <c r="B2491" s="2" t="s">
        <v>2029</v>
      </c>
      <c r="C2491" s="19" t="s">
        <v>3528</v>
      </c>
      <c r="D2491" s="2" t="s">
        <v>397</v>
      </c>
      <c r="E2491" s="14">
        <v>20090001</v>
      </c>
      <c r="F2491" s="14" t="s">
        <v>617</v>
      </c>
      <c r="G2491" s="19">
        <v>5</v>
      </c>
      <c r="H2491" s="21">
        <v>5.9799999999999995</v>
      </c>
      <c r="I2491" s="21">
        <v>282.86</v>
      </c>
      <c r="J2491" s="58">
        <v>0</v>
      </c>
      <c r="K2491" s="58">
        <v>0</v>
      </c>
      <c r="L2491" s="72">
        <v>0</v>
      </c>
      <c r="M2491" s="73">
        <v>0</v>
      </c>
      <c r="N2491" s="19">
        <v>0</v>
      </c>
      <c r="O2491" s="21">
        <v>0</v>
      </c>
      <c r="P2491" s="2">
        <v>283</v>
      </c>
      <c r="Q2491" s="2" t="s">
        <v>41</v>
      </c>
      <c r="R2491" s="2" t="s">
        <v>2030</v>
      </c>
      <c r="S2491" s="2" t="s">
        <v>2031</v>
      </c>
      <c r="T2491" s="2" t="s">
        <v>1470</v>
      </c>
      <c r="U2491" s="57">
        <v>0</v>
      </c>
      <c r="V2491" s="2">
        <v>45831</v>
      </c>
      <c r="W2491" s="2">
        <v>1</v>
      </c>
      <c r="X2491" s="74" t="s">
        <v>422</v>
      </c>
      <c r="Y2491" s="21" t="s">
        <v>4584</v>
      </c>
      <c r="Z2491" s="52">
        <v>11.825250836120404</v>
      </c>
    </row>
    <row r="2492" spans="1:26" x14ac:dyDescent="0.25">
      <c r="A2492" s="70" t="s">
        <v>4583</v>
      </c>
      <c r="B2492" s="2" t="s">
        <v>2032</v>
      </c>
      <c r="C2492" s="19" t="s">
        <v>3528</v>
      </c>
      <c r="D2492" s="2" t="s">
        <v>397</v>
      </c>
      <c r="E2492" s="14">
        <v>20090001</v>
      </c>
      <c r="F2492" s="14" t="s">
        <v>513</v>
      </c>
      <c r="G2492" s="19">
        <v>7</v>
      </c>
      <c r="H2492" s="21">
        <v>19.41</v>
      </c>
      <c r="I2492" s="21">
        <v>800.56</v>
      </c>
      <c r="J2492" s="58">
        <v>0</v>
      </c>
      <c r="K2492" s="58">
        <v>0</v>
      </c>
      <c r="L2492" s="72">
        <v>0</v>
      </c>
      <c r="M2492" s="73">
        <v>0</v>
      </c>
      <c r="N2492" s="19">
        <v>0</v>
      </c>
      <c r="O2492" s="21">
        <v>0</v>
      </c>
      <c r="P2492" s="2">
        <v>801</v>
      </c>
      <c r="Q2492" s="2" t="s">
        <v>41</v>
      </c>
      <c r="R2492" s="2" t="s">
        <v>1538</v>
      </c>
      <c r="S2492" s="2" t="s">
        <v>2033</v>
      </c>
      <c r="T2492" s="2" t="s">
        <v>1470</v>
      </c>
      <c r="U2492" s="57">
        <v>0</v>
      </c>
      <c r="V2492" s="2">
        <v>45838</v>
      </c>
      <c r="W2492" s="2">
        <v>1</v>
      </c>
      <c r="X2492" s="74" t="s">
        <v>422</v>
      </c>
      <c r="Y2492" s="21" t="s">
        <v>4584</v>
      </c>
      <c r="Z2492" s="52">
        <v>14.435651725914477</v>
      </c>
    </row>
    <row r="2493" spans="1:26" x14ac:dyDescent="0.25">
      <c r="A2493" s="70" t="s">
        <v>4583</v>
      </c>
      <c r="B2493" s="2" t="s">
        <v>2034</v>
      </c>
      <c r="C2493" s="19" t="s">
        <v>3528</v>
      </c>
      <c r="D2493" s="2" t="s">
        <v>397</v>
      </c>
      <c r="E2493" s="14">
        <v>20090001</v>
      </c>
      <c r="F2493" s="14" t="s">
        <v>516</v>
      </c>
      <c r="G2493" s="19">
        <v>7</v>
      </c>
      <c r="H2493" s="21">
        <v>16.98</v>
      </c>
      <c r="I2493" s="21">
        <v>836.80000000000007</v>
      </c>
      <c r="J2493" s="58">
        <v>0</v>
      </c>
      <c r="K2493" s="58">
        <v>0</v>
      </c>
      <c r="L2493" s="72">
        <v>0</v>
      </c>
      <c r="M2493" s="73">
        <v>0</v>
      </c>
      <c r="N2493" s="19">
        <v>0</v>
      </c>
      <c r="O2493" s="21">
        <v>0</v>
      </c>
      <c r="P2493" s="2">
        <v>837</v>
      </c>
      <c r="Q2493" s="2" t="s">
        <v>41</v>
      </c>
      <c r="R2493" s="2" t="s">
        <v>2035</v>
      </c>
      <c r="S2493" s="2" t="s">
        <v>2036</v>
      </c>
      <c r="T2493" s="2" t="s">
        <v>1470</v>
      </c>
      <c r="U2493" s="57">
        <v>0</v>
      </c>
      <c r="V2493" s="2">
        <v>45846</v>
      </c>
      <c r="W2493" s="2">
        <v>1</v>
      </c>
      <c r="X2493" s="74" t="s">
        <v>422</v>
      </c>
      <c r="Y2493" s="21" t="s">
        <v>4584</v>
      </c>
      <c r="Z2493" s="52">
        <v>17.248527679623088</v>
      </c>
    </row>
    <row r="2494" spans="1:26" x14ac:dyDescent="0.25">
      <c r="A2494" s="70" t="s">
        <v>4583</v>
      </c>
      <c r="B2494" s="2" t="s">
        <v>2037</v>
      </c>
      <c r="C2494" s="19" t="s">
        <v>3528</v>
      </c>
      <c r="D2494" s="2" t="s">
        <v>397</v>
      </c>
      <c r="E2494" s="14">
        <v>20090001</v>
      </c>
      <c r="F2494" s="14" t="s">
        <v>423</v>
      </c>
      <c r="G2494" s="19">
        <v>7</v>
      </c>
      <c r="H2494" s="21">
        <v>11.870000000000001</v>
      </c>
      <c r="I2494" s="21">
        <v>446.5</v>
      </c>
      <c r="J2494" s="58">
        <v>0</v>
      </c>
      <c r="K2494" s="58">
        <v>0</v>
      </c>
      <c r="L2494" s="72">
        <v>0</v>
      </c>
      <c r="M2494" s="73">
        <v>0</v>
      </c>
      <c r="N2494" s="19">
        <v>0</v>
      </c>
      <c r="O2494" s="21">
        <v>0</v>
      </c>
      <c r="P2494" s="2">
        <v>447</v>
      </c>
      <c r="Q2494" s="2" t="s">
        <v>41</v>
      </c>
      <c r="R2494" s="2" t="s">
        <v>2038</v>
      </c>
      <c r="S2494" s="2" t="s">
        <v>2039</v>
      </c>
      <c r="T2494" s="2" t="s">
        <v>1470</v>
      </c>
      <c r="U2494" s="57">
        <v>0</v>
      </c>
      <c r="V2494" s="2">
        <v>45908</v>
      </c>
      <c r="W2494" s="2">
        <v>1</v>
      </c>
      <c r="X2494" s="74" t="s">
        <v>422</v>
      </c>
      <c r="Y2494" s="21" t="s">
        <v>4584</v>
      </c>
      <c r="Z2494" s="52">
        <v>13.165543386689132</v>
      </c>
    </row>
    <row r="2495" spans="1:26" x14ac:dyDescent="0.25">
      <c r="A2495" s="70" t="s">
        <v>4583</v>
      </c>
      <c r="B2495" s="2" t="s">
        <v>2145</v>
      </c>
      <c r="C2495" s="19" t="s">
        <v>3528</v>
      </c>
      <c r="D2495" s="2" t="s">
        <v>397</v>
      </c>
      <c r="E2495" s="14">
        <v>20090001</v>
      </c>
      <c r="F2495" s="14" t="s">
        <v>566</v>
      </c>
      <c r="G2495" s="19">
        <v>5</v>
      </c>
      <c r="H2495" s="21">
        <v>6.3599999999999994</v>
      </c>
      <c r="I2495" s="21">
        <v>258.26</v>
      </c>
      <c r="J2495" s="58">
        <v>0</v>
      </c>
      <c r="K2495" s="58">
        <v>0</v>
      </c>
      <c r="L2495" s="72">
        <v>0</v>
      </c>
      <c r="M2495" s="73">
        <v>0</v>
      </c>
      <c r="N2495" s="19">
        <v>0</v>
      </c>
      <c r="O2495" s="21">
        <v>0</v>
      </c>
      <c r="P2495" s="2">
        <v>258</v>
      </c>
      <c r="Q2495" s="2" t="s">
        <v>41</v>
      </c>
      <c r="R2495" s="2" t="s">
        <v>2146</v>
      </c>
      <c r="S2495" s="2" t="s">
        <v>2147</v>
      </c>
      <c r="T2495" s="2" t="s">
        <v>1470</v>
      </c>
      <c r="U2495" s="57">
        <v>0</v>
      </c>
      <c r="V2495" s="2">
        <v>45916</v>
      </c>
      <c r="W2495" s="2">
        <v>1</v>
      </c>
      <c r="X2495" s="74" t="s">
        <v>422</v>
      </c>
      <c r="Y2495" s="21" t="s">
        <v>4584</v>
      </c>
      <c r="Z2495" s="52">
        <v>10.151729559748428</v>
      </c>
    </row>
    <row r="2496" spans="1:26" x14ac:dyDescent="0.25">
      <c r="A2496" s="70" t="s">
        <v>4583</v>
      </c>
      <c r="B2496" s="2" t="s">
        <v>3170</v>
      </c>
      <c r="C2496" s="19" t="s">
        <v>3528</v>
      </c>
      <c r="D2496" s="2" t="s">
        <v>397</v>
      </c>
      <c r="E2496" s="14">
        <v>20090001</v>
      </c>
      <c r="F2496" s="14" t="s">
        <v>523</v>
      </c>
      <c r="G2496" s="19">
        <v>2</v>
      </c>
      <c r="H2496" s="21">
        <v>13.2</v>
      </c>
      <c r="I2496" s="21">
        <v>488.65999999999997</v>
      </c>
      <c r="J2496" s="58">
        <v>0</v>
      </c>
      <c r="K2496" s="58">
        <v>0</v>
      </c>
      <c r="L2496" s="72">
        <v>0</v>
      </c>
      <c r="M2496" s="73">
        <v>0</v>
      </c>
      <c r="N2496" s="19">
        <v>0</v>
      </c>
      <c r="O2496" s="21">
        <v>0</v>
      </c>
      <c r="P2496" s="2">
        <v>489</v>
      </c>
      <c r="Q2496" s="2" t="s">
        <v>41</v>
      </c>
      <c r="R2496" s="2" t="s">
        <v>3171</v>
      </c>
      <c r="S2496" s="2" t="s">
        <v>3172</v>
      </c>
      <c r="T2496" s="2" t="s">
        <v>1470</v>
      </c>
      <c r="U2496" s="57">
        <v>0</v>
      </c>
      <c r="V2496" s="2">
        <v>46020</v>
      </c>
      <c r="W2496" s="2">
        <v>1</v>
      </c>
      <c r="X2496" s="74" t="s">
        <v>422</v>
      </c>
      <c r="Y2496" s="21" t="s">
        <v>4584</v>
      </c>
      <c r="Z2496" s="52">
        <v>3.7019696969696967</v>
      </c>
    </row>
    <row r="2497" spans="1:26" x14ac:dyDescent="0.25">
      <c r="A2497" s="70" t="s">
        <v>4583</v>
      </c>
      <c r="B2497" s="2" t="s">
        <v>2044</v>
      </c>
      <c r="C2497" s="19" t="s">
        <v>3528</v>
      </c>
      <c r="D2497" s="2" t="s">
        <v>398</v>
      </c>
      <c r="E2497" s="14">
        <v>20090002</v>
      </c>
      <c r="F2497" s="14" t="s">
        <v>617</v>
      </c>
      <c r="G2497" s="19">
        <v>14</v>
      </c>
      <c r="H2497" s="21">
        <v>94.490000000000009</v>
      </c>
      <c r="I2497" s="21">
        <v>3389.0200000000004</v>
      </c>
      <c r="J2497" s="58">
        <v>0</v>
      </c>
      <c r="K2497" s="58">
        <v>0</v>
      </c>
      <c r="L2497" s="72">
        <v>0</v>
      </c>
      <c r="M2497" s="73">
        <v>0</v>
      </c>
      <c r="N2497" s="19">
        <v>0</v>
      </c>
      <c r="O2497" s="21">
        <v>0</v>
      </c>
      <c r="P2497" s="2">
        <v>3389</v>
      </c>
      <c r="Q2497" s="2" t="s">
        <v>41</v>
      </c>
      <c r="R2497" s="2" t="s">
        <v>2045</v>
      </c>
      <c r="S2497" s="2" t="s">
        <v>2046</v>
      </c>
      <c r="T2497" s="2" t="s">
        <v>219</v>
      </c>
      <c r="U2497" s="57">
        <v>0</v>
      </c>
      <c r="V2497" s="2">
        <v>45825</v>
      </c>
      <c r="W2497" s="2">
        <v>1</v>
      </c>
      <c r="X2497" s="74" t="s">
        <v>422</v>
      </c>
      <c r="Y2497" s="21" t="s">
        <v>4584</v>
      </c>
      <c r="Z2497" s="52">
        <v>25.106508625251351</v>
      </c>
    </row>
    <row r="2498" spans="1:26" x14ac:dyDescent="0.25">
      <c r="A2498" s="70" t="s">
        <v>4583</v>
      </c>
      <c r="B2498" s="2" t="s">
        <v>3594</v>
      </c>
      <c r="C2498" s="19" t="s">
        <v>3528</v>
      </c>
      <c r="D2498" s="2" t="s">
        <v>398</v>
      </c>
      <c r="E2498" s="14">
        <v>20090002</v>
      </c>
      <c r="F2498" s="14" t="s">
        <v>423</v>
      </c>
      <c r="G2498" s="19">
        <v>6</v>
      </c>
      <c r="H2498" s="21">
        <v>8.9600000000000009</v>
      </c>
      <c r="I2498" s="21">
        <v>314.21000000000004</v>
      </c>
      <c r="J2498" s="58">
        <v>0</v>
      </c>
      <c r="K2498" s="58">
        <v>0</v>
      </c>
      <c r="L2498" s="72">
        <v>0</v>
      </c>
      <c r="M2498" s="73">
        <v>0</v>
      </c>
      <c r="N2498" s="19">
        <v>0</v>
      </c>
      <c r="O2498" s="21">
        <v>0</v>
      </c>
      <c r="P2498" s="2">
        <v>314</v>
      </c>
      <c r="Q2498" s="2" t="s">
        <v>41</v>
      </c>
      <c r="R2498" s="2" t="s">
        <v>3595</v>
      </c>
      <c r="S2498" s="2" t="s">
        <v>3596</v>
      </c>
      <c r="T2498" s="2" t="s">
        <v>934</v>
      </c>
      <c r="U2498" s="57">
        <v>0</v>
      </c>
      <c r="V2498" s="2">
        <v>45867</v>
      </c>
      <c r="W2498" s="2">
        <v>1</v>
      </c>
      <c r="X2498" s="74" t="s">
        <v>422</v>
      </c>
      <c r="Y2498" s="21" t="s">
        <v>4584</v>
      </c>
      <c r="Z2498" s="52">
        <v>10.52042410714286</v>
      </c>
    </row>
    <row r="2499" spans="1:26" x14ac:dyDescent="0.25">
      <c r="A2499" s="70" t="s">
        <v>4583</v>
      </c>
      <c r="B2499" s="2" t="s">
        <v>3597</v>
      </c>
      <c r="C2499" s="19" t="s">
        <v>3528</v>
      </c>
      <c r="D2499" s="2" t="s">
        <v>398</v>
      </c>
      <c r="E2499" s="14">
        <v>20090002</v>
      </c>
      <c r="F2499" s="14" t="s">
        <v>520</v>
      </c>
      <c r="G2499" s="19">
        <v>13</v>
      </c>
      <c r="H2499" s="21">
        <v>33.479999999999997</v>
      </c>
      <c r="I2499" s="21">
        <v>1159.3</v>
      </c>
      <c r="J2499" s="58">
        <v>0</v>
      </c>
      <c r="K2499" s="58">
        <v>0</v>
      </c>
      <c r="L2499" s="72">
        <v>0</v>
      </c>
      <c r="M2499" s="73">
        <v>0</v>
      </c>
      <c r="N2499" s="19">
        <v>0</v>
      </c>
      <c r="O2499" s="21">
        <v>0</v>
      </c>
      <c r="P2499" s="2">
        <v>1159</v>
      </c>
      <c r="Q2499" s="2" t="s">
        <v>41</v>
      </c>
      <c r="R2499" s="2" t="s">
        <v>3598</v>
      </c>
      <c r="S2499" s="2" t="s">
        <v>3599</v>
      </c>
      <c r="T2499" s="2" t="s">
        <v>934</v>
      </c>
      <c r="U2499" s="57">
        <v>0</v>
      </c>
      <c r="V2499" s="2">
        <v>45818</v>
      </c>
      <c r="W2499" s="2">
        <v>1</v>
      </c>
      <c r="X2499" s="74" t="s">
        <v>422</v>
      </c>
      <c r="Y2499" s="21" t="s">
        <v>4584</v>
      </c>
      <c r="Z2499" s="52">
        <v>22.507317801672642</v>
      </c>
    </row>
    <row r="2500" spans="1:26" x14ac:dyDescent="0.25">
      <c r="A2500" s="70" t="s">
        <v>4583</v>
      </c>
      <c r="B2500" s="2" t="s">
        <v>2047</v>
      </c>
      <c r="C2500" s="19" t="s">
        <v>3528</v>
      </c>
      <c r="D2500" s="2" t="s">
        <v>398</v>
      </c>
      <c r="E2500" s="14">
        <v>20090002</v>
      </c>
      <c r="F2500" s="14" t="s">
        <v>523</v>
      </c>
      <c r="G2500" s="19">
        <v>12</v>
      </c>
      <c r="H2500" s="21">
        <v>42.89</v>
      </c>
      <c r="I2500" s="21">
        <v>1665.9499999999998</v>
      </c>
      <c r="J2500" s="58">
        <v>0</v>
      </c>
      <c r="K2500" s="58">
        <v>0</v>
      </c>
      <c r="L2500" s="72">
        <v>0</v>
      </c>
      <c r="M2500" s="73">
        <v>0</v>
      </c>
      <c r="N2500" s="19">
        <v>0</v>
      </c>
      <c r="O2500" s="21">
        <v>0</v>
      </c>
      <c r="P2500" s="2">
        <v>1666</v>
      </c>
      <c r="Q2500" s="2" t="s">
        <v>41</v>
      </c>
      <c r="R2500" s="2" t="s">
        <v>1829</v>
      </c>
      <c r="S2500" s="2" t="s">
        <v>2048</v>
      </c>
      <c r="T2500" s="2" t="s">
        <v>934</v>
      </c>
      <c r="U2500" s="57">
        <v>0</v>
      </c>
      <c r="V2500" s="2">
        <v>45818</v>
      </c>
      <c r="W2500" s="2">
        <v>1</v>
      </c>
      <c r="X2500" s="74" t="s">
        <v>422</v>
      </c>
      <c r="Y2500" s="21" t="s">
        <v>4584</v>
      </c>
      <c r="Z2500" s="52">
        <v>23.305432501748658</v>
      </c>
    </row>
    <row r="2501" spans="1:26" x14ac:dyDescent="0.25">
      <c r="A2501" s="70" t="s">
        <v>4583</v>
      </c>
      <c r="B2501" s="2" t="s">
        <v>2049</v>
      </c>
      <c r="C2501" s="19" t="s">
        <v>3528</v>
      </c>
      <c r="D2501" s="2" t="s">
        <v>398</v>
      </c>
      <c r="E2501" s="14">
        <v>20090002</v>
      </c>
      <c r="F2501" s="14" t="s">
        <v>528</v>
      </c>
      <c r="G2501" s="19">
        <v>13</v>
      </c>
      <c r="H2501" s="21">
        <v>34.4</v>
      </c>
      <c r="I2501" s="21">
        <v>1268.6899999999998</v>
      </c>
      <c r="J2501" s="58">
        <v>0</v>
      </c>
      <c r="K2501" s="58">
        <v>0</v>
      </c>
      <c r="L2501" s="72">
        <v>0</v>
      </c>
      <c r="M2501" s="73">
        <v>0</v>
      </c>
      <c r="N2501" s="19">
        <v>0</v>
      </c>
      <c r="O2501" s="21">
        <v>0</v>
      </c>
      <c r="P2501" s="2">
        <v>1269</v>
      </c>
      <c r="Q2501" s="2" t="s">
        <v>41</v>
      </c>
      <c r="R2501" s="2" t="s">
        <v>2050</v>
      </c>
      <c r="S2501" s="2" t="s">
        <v>2051</v>
      </c>
      <c r="T2501" s="2" t="s">
        <v>934</v>
      </c>
      <c r="U2501" s="57">
        <v>0</v>
      </c>
      <c r="V2501" s="2">
        <v>45818</v>
      </c>
      <c r="W2501" s="2">
        <v>1</v>
      </c>
      <c r="X2501" s="74" t="s">
        <v>422</v>
      </c>
      <c r="Y2501" s="21" t="s">
        <v>4584</v>
      </c>
      <c r="Z2501" s="52">
        <v>23.972340116279067</v>
      </c>
    </row>
    <row r="2502" spans="1:26" x14ac:dyDescent="0.25">
      <c r="A2502" s="70" t="s">
        <v>4583</v>
      </c>
      <c r="B2502" s="2" t="s">
        <v>2052</v>
      </c>
      <c r="C2502" s="19" t="s">
        <v>3528</v>
      </c>
      <c r="D2502" s="2" t="s">
        <v>398</v>
      </c>
      <c r="E2502" s="14">
        <v>20090002</v>
      </c>
      <c r="F2502" s="14" t="s">
        <v>482</v>
      </c>
      <c r="G2502" s="19">
        <v>7</v>
      </c>
      <c r="H2502" s="21">
        <v>26.860000000000003</v>
      </c>
      <c r="I2502" s="21">
        <v>1012.1000000000001</v>
      </c>
      <c r="J2502" s="58">
        <v>0</v>
      </c>
      <c r="K2502" s="58">
        <v>0</v>
      </c>
      <c r="L2502" s="72">
        <v>0</v>
      </c>
      <c r="M2502" s="73">
        <v>0</v>
      </c>
      <c r="N2502" s="19">
        <v>0</v>
      </c>
      <c r="O2502" s="21">
        <v>0</v>
      </c>
      <c r="P2502" s="2">
        <v>1012</v>
      </c>
      <c r="Q2502" s="2" t="s">
        <v>41</v>
      </c>
      <c r="R2502" s="2" t="s">
        <v>2053</v>
      </c>
      <c r="S2502" s="2" t="s">
        <v>2054</v>
      </c>
      <c r="T2502" s="2" t="s">
        <v>934</v>
      </c>
      <c r="U2502" s="57">
        <v>0</v>
      </c>
      <c r="V2502" s="2">
        <v>45825</v>
      </c>
      <c r="W2502" s="2">
        <v>1</v>
      </c>
      <c r="X2502" s="74" t="s">
        <v>422</v>
      </c>
      <c r="Y2502" s="21" t="s">
        <v>4584</v>
      </c>
      <c r="Z2502" s="52">
        <v>13.188198064035742</v>
      </c>
    </row>
    <row r="2503" spans="1:26" x14ac:dyDescent="0.25">
      <c r="A2503" s="70" t="s">
        <v>4583</v>
      </c>
      <c r="B2503" s="2" t="s">
        <v>2055</v>
      </c>
      <c r="C2503" s="19" t="s">
        <v>3528</v>
      </c>
      <c r="D2503" s="2" t="s">
        <v>398</v>
      </c>
      <c r="E2503" s="14">
        <v>20090002</v>
      </c>
      <c r="F2503" s="14" t="s">
        <v>432</v>
      </c>
      <c r="G2503" s="19">
        <v>13</v>
      </c>
      <c r="H2503" s="21">
        <v>24.930000000000007</v>
      </c>
      <c r="I2503" s="21">
        <v>1005.7200000000001</v>
      </c>
      <c r="J2503" s="58">
        <v>0</v>
      </c>
      <c r="K2503" s="58">
        <v>0</v>
      </c>
      <c r="L2503" s="72">
        <v>0</v>
      </c>
      <c r="M2503" s="73">
        <v>0</v>
      </c>
      <c r="N2503" s="19">
        <v>0</v>
      </c>
      <c r="O2503" s="21">
        <v>0</v>
      </c>
      <c r="P2503" s="2">
        <v>1006</v>
      </c>
      <c r="Q2503" s="2" t="s">
        <v>41</v>
      </c>
      <c r="R2503" s="2" t="s">
        <v>2056</v>
      </c>
      <c r="S2503" s="2" t="s">
        <v>2057</v>
      </c>
      <c r="T2503" s="2" t="s">
        <v>333</v>
      </c>
      <c r="U2503" s="57">
        <v>0</v>
      </c>
      <c r="V2503" s="2">
        <v>45881</v>
      </c>
      <c r="W2503" s="2">
        <v>1</v>
      </c>
      <c r="X2503" s="74" t="s">
        <v>422</v>
      </c>
      <c r="Y2503" s="21" t="s">
        <v>4584</v>
      </c>
      <c r="Z2503" s="52">
        <v>26.222141997593258</v>
      </c>
    </row>
    <row r="2504" spans="1:26" x14ac:dyDescent="0.25">
      <c r="A2504" s="70" t="s">
        <v>4583</v>
      </c>
      <c r="B2504" s="2" t="s">
        <v>2826</v>
      </c>
      <c r="C2504" s="19" t="s">
        <v>3528</v>
      </c>
      <c r="D2504" s="2" t="s">
        <v>398</v>
      </c>
      <c r="E2504" s="14">
        <v>20090002</v>
      </c>
      <c r="F2504" s="14" t="s">
        <v>538</v>
      </c>
      <c r="G2504" s="19">
        <v>7</v>
      </c>
      <c r="H2504" s="21">
        <v>27.25</v>
      </c>
      <c r="I2504" s="21">
        <v>1156.51</v>
      </c>
      <c r="J2504" s="58">
        <v>0</v>
      </c>
      <c r="K2504" s="58">
        <v>0</v>
      </c>
      <c r="L2504" s="72">
        <v>0</v>
      </c>
      <c r="M2504" s="73">
        <v>0</v>
      </c>
      <c r="N2504" s="19">
        <v>0</v>
      </c>
      <c r="O2504" s="21">
        <v>0</v>
      </c>
      <c r="P2504" s="2">
        <v>1157</v>
      </c>
      <c r="Q2504" s="2" t="s">
        <v>41</v>
      </c>
      <c r="R2504" s="2" t="s">
        <v>1254</v>
      </c>
      <c r="S2504" s="2" t="s">
        <v>2827</v>
      </c>
      <c r="T2504" s="2" t="s">
        <v>953</v>
      </c>
      <c r="U2504" s="57">
        <v>0</v>
      </c>
      <c r="V2504" s="2">
        <v>45986</v>
      </c>
      <c r="W2504" s="2">
        <v>1</v>
      </c>
      <c r="X2504" s="74" t="s">
        <v>422</v>
      </c>
      <c r="Y2504" s="21" t="s">
        <v>4584</v>
      </c>
      <c r="Z2504" s="52">
        <v>14.854256880733946</v>
      </c>
    </row>
    <row r="2505" spans="1:26" x14ac:dyDescent="0.25">
      <c r="A2505" s="70" t="s">
        <v>4583</v>
      </c>
      <c r="B2505" s="2" t="s">
        <v>3024</v>
      </c>
      <c r="C2505" s="19" t="s">
        <v>3528</v>
      </c>
      <c r="D2505" s="2" t="s">
        <v>398</v>
      </c>
      <c r="E2505" s="14">
        <v>20090002</v>
      </c>
      <c r="F2505" s="14" t="s">
        <v>653</v>
      </c>
      <c r="G2505" s="19">
        <v>13</v>
      </c>
      <c r="H2505" s="21">
        <v>27.570000000000004</v>
      </c>
      <c r="I2505" s="21">
        <v>969.05000000000018</v>
      </c>
      <c r="J2505" s="58">
        <v>0</v>
      </c>
      <c r="K2505" s="58">
        <v>0</v>
      </c>
      <c r="L2505" s="72">
        <v>0</v>
      </c>
      <c r="M2505" s="73">
        <v>0</v>
      </c>
      <c r="N2505" s="19">
        <v>0</v>
      </c>
      <c r="O2505" s="21">
        <v>0</v>
      </c>
      <c r="P2505" s="2">
        <v>969</v>
      </c>
      <c r="Q2505" s="2" t="s">
        <v>41</v>
      </c>
      <c r="R2505" s="2" t="s">
        <v>3025</v>
      </c>
      <c r="S2505" s="2" t="s">
        <v>3026</v>
      </c>
      <c r="T2505" s="2" t="s">
        <v>333</v>
      </c>
      <c r="U2505" s="57">
        <v>0</v>
      </c>
      <c r="V2505" s="2">
        <v>46006</v>
      </c>
      <c r="W2505" s="2">
        <v>1</v>
      </c>
      <c r="X2505" s="74" t="s">
        <v>422</v>
      </c>
      <c r="Y2505" s="21" t="s">
        <v>4584</v>
      </c>
      <c r="Z2505" s="52">
        <v>22.846663039535731</v>
      </c>
    </row>
    <row r="2506" spans="1:26" x14ac:dyDescent="0.25">
      <c r="A2506" s="70" t="s">
        <v>4583</v>
      </c>
      <c r="B2506" s="2" t="s">
        <v>3204</v>
      </c>
      <c r="C2506" s="19" t="s">
        <v>3528</v>
      </c>
      <c r="D2506" s="2" t="s">
        <v>398</v>
      </c>
      <c r="E2506" s="14">
        <v>20090002</v>
      </c>
      <c r="F2506" s="14" t="s">
        <v>540</v>
      </c>
      <c r="G2506" s="19">
        <v>7</v>
      </c>
      <c r="H2506" s="21">
        <v>25.669999999999998</v>
      </c>
      <c r="I2506" s="21">
        <v>931.11</v>
      </c>
      <c r="J2506" s="58">
        <v>0</v>
      </c>
      <c r="K2506" s="58">
        <v>0</v>
      </c>
      <c r="L2506" s="72">
        <v>0</v>
      </c>
      <c r="M2506" s="73">
        <v>0</v>
      </c>
      <c r="N2506" s="19">
        <v>0</v>
      </c>
      <c r="O2506" s="21">
        <v>0</v>
      </c>
      <c r="P2506" s="2">
        <v>931</v>
      </c>
      <c r="Q2506" s="2" t="s">
        <v>41</v>
      </c>
      <c r="R2506" s="2" t="s">
        <v>3205</v>
      </c>
      <c r="S2506" s="2" t="s">
        <v>3206</v>
      </c>
      <c r="T2506" s="2" t="s">
        <v>81</v>
      </c>
      <c r="U2506" s="57">
        <v>0</v>
      </c>
      <c r="V2506" s="2">
        <v>45662</v>
      </c>
      <c r="W2506" s="2">
        <v>1</v>
      </c>
      <c r="X2506" s="74" t="s">
        <v>422</v>
      </c>
      <c r="Y2506" s="21" t="s">
        <v>4584</v>
      </c>
      <c r="Z2506" s="52">
        <v>12.695305804440983</v>
      </c>
    </row>
    <row r="2507" spans="1:26" x14ac:dyDescent="0.25">
      <c r="A2507" s="70" t="s">
        <v>4583</v>
      </c>
      <c r="B2507" s="2" t="s">
        <v>2059</v>
      </c>
      <c r="C2507" s="19" t="s">
        <v>3528</v>
      </c>
      <c r="D2507" s="2" t="s">
        <v>400</v>
      </c>
      <c r="E2507" s="14">
        <v>20090004</v>
      </c>
      <c r="F2507" s="14" t="s">
        <v>423</v>
      </c>
      <c r="G2507" s="19">
        <v>7</v>
      </c>
      <c r="H2507" s="21">
        <v>40.99</v>
      </c>
      <c r="I2507" s="21">
        <v>1615.04</v>
      </c>
      <c r="J2507" s="58">
        <v>0</v>
      </c>
      <c r="K2507" s="58">
        <v>0</v>
      </c>
      <c r="L2507" s="72">
        <v>0</v>
      </c>
      <c r="M2507" s="73">
        <v>0</v>
      </c>
      <c r="N2507" s="19">
        <v>0</v>
      </c>
      <c r="O2507" s="21">
        <v>0</v>
      </c>
      <c r="P2507" s="2">
        <v>1615</v>
      </c>
      <c r="Q2507" s="2" t="s">
        <v>41</v>
      </c>
      <c r="R2507" s="2" t="s">
        <v>2060</v>
      </c>
      <c r="S2507" s="2" t="s">
        <v>2061</v>
      </c>
      <c r="T2507" s="2" t="s">
        <v>934</v>
      </c>
      <c r="U2507" s="57">
        <v>0</v>
      </c>
      <c r="V2507" s="2">
        <v>45818</v>
      </c>
      <c r="W2507" s="2">
        <v>1</v>
      </c>
      <c r="X2507" s="74" t="s">
        <v>422</v>
      </c>
      <c r="Y2507" s="21" t="s">
        <v>4584</v>
      </c>
      <c r="Z2507" s="52">
        <v>13.790290314710905</v>
      </c>
    </row>
    <row r="2508" spans="1:26" x14ac:dyDescent="0.25">
      <c r="A2508" s="70" t="s">
        <v>4583</v>
      </c>
      <c r="B2508" s="2" t="s">
        <v>2259</v>
      </c>
      <c r="C2508" s="19" t="s">
        <v>3528</v>
      </c>
      <c r="D2508" s="2" t="s">
        <v>400</v>
      </c>
      <c r="E2508" s="14">
        <v>20090004</v>
      </c>
      <c r="F2508" s="14" t="s">
        <v>520</v>
      </c>
      <c r="G2508" s="19">
        <v>7</v>
      </c>
      <c r="H2508" s="21">
        <v>21.22</v>
      </c>
      <c r="I2508" s="21">
        <v>860.55</v>
      </c>
      <c r="J2508" s="58">
        <v>0</v>
      </c>
      <c r="K2508" s="58">
        <v>0</v>
      </c>
      <c r="L2508" s="72">
        <v>0</v>
      </c>
      <c r="M2508" s="73">
        <v>0</v>
      </c>
      <c r="N2508" s="19">
        <v>0</v>
      </c>
      <c r="O2508" s="21">
        <v>0</v>
      </c>
      <c r="P2508" s="2">
        <v>861</v>
      </c>
      <c r="Q2508" s="2" t="s">
        <v>41</v>
      </c>
      <c r="R2508" s="2" t="s">
        <v>2260</v>
      </c>
      <c r="S2508" s="2" t="s">
        <v>2261</v>
      </c>
      <c r="T2508" s="2" t="s">
        <v>2070</v>
      </c>
      <c r="U2508" s="57">
        <v>0</v>
      </c>
      <c r="V2508" s="2">
        <v>45928</v>
      </c>
      <c r="W2508" s="2">
        <v>1</v>
      </c>
      <c r="X2508" s="74" t="s">
        <v>422</v>
      </c>
      <c r="Y2508" s="21" t="s">
        <v>4584</v>
      </c>
      <c r="Z2508" s="52">
        <v>14.193803016022621</v>
      </c>
    </row>
    <row r="2509" spans="1:26" x14ac:dyDescent="0.25">
      <c r="A2509" s="70" t="s">
        <v>4583</v>
      </c>
      <c r="B2509" s="2" t="s">
        <v>3292</v>
      </c>
      <c r="C2509" s="19" t="s">
        <v>3528</v>
      </c>
      <c r="D2509" s="2" t="s">
        <v>400</v>
      </c>
      <c r="E2509" s="14">
        <v>20090004</v>
      </c>
      <c r="F2509" s="14" t="s">
        <v>528</v>
      </c>
      <c r="G2509" s="19">
        <v>9</v>
      </c>
      <c r="H2509" s="21">
        <v>27.76</v>
      </c>
      <c r="I2509" s="21">
        <v>1099.79</v>
      </c>
      <c r="J2509" s="58">
        <v>0</v>
      </c>
      <c r="K2509" s="58">
        <v>0</v>
      </c>
      <c r="L2509" s="72">
        <v>0</v>
      </c>
      <c r="M2509" s="73">
        <v>0</v>
      </c>
      <c r="N2509" s="19">
        <v>0</v>
      </c>
      <c r="O2509" s="21">
        <v>0</v>
      </c>
      <c r="P2509" s="2">
        <v>1100</v>
      </c>
      <c r="Q2509" s="2" t="s">
        <v>41</v>
      </c>
      <c r="R2509" s="2" t="s">
        <v>2949</v>
      </c>
      <c r="S2509" s="2" t="s">
        <v>3293</v>
      </c>
      <c r="T2509" s="2" t="s">
        <v>953</v>
      </c>
      <c r="U2509" s="57">
        <v>0</v>
      </c>
      <c r="V2509" s="2">
        <v>45825</v>
      </c>
      <c r="W2509" s="2">
        <v>1</v>
      </c>
      <c r="X2509" s="74" t="s">
        <v>422</v>
      </c>
      <c r="Y2509" s="21" t="s">
        <v>4584</v>
      </c>
      <c r="Z2509" s="52">
        <v>17.828007925072043</v>
      </c>
    </row>
    <row r="2510" spans="1:26" x14ac:dyDescent="0.25">
      <c r="A2510" s="70" t="s">
        <v>4583</v>
      </c>
      <c r="B2510" s="2" t="s">
        <v>3207</v>
      </c>
      <c r="C2510" s="19" t="s">
        <v>3528</v>
      </c>
      <c r="D2510" s="2" t="s">
        <v>400</v>
      </c>
      <c r="E2510" s="14">
        <v>20090004</v>
      </c>
      <c r="F2510" s="14" t="s">
        <v>481</v>
      </c>
      <c r="G2510" s="19">
        <v>7</v>
      </c>
      <c r="H2510" s="21">
        <v>23.04</v>
      </c>
      <c r="I2510" s="21">
        <v>1074.7</v>
      </c>
      <c r="J2510" s="58">
        <v>0</v>
      </c>
      <c r="K2510" s="58">
        <v>0</v>
      </c>
      <c r="L2510" s="72">
        <v>0</v>
      </c>
      <c r="M2510" s="73">
        <v>0</v>
      </c>
      <c r="N2510" s="19">
        <v>0</v>
      </c>
      <c r="O2510" s="21">
        <v>0</v>
      </c>
      <c r="P2510" s="2">
        <v>1075</v>
      </c>
      <c r="Q2510" s="2" t="s">
        <v>41</v>
      </c>
      <c r="R2510" s="2" t="s">
        <v>3208</v>
      </c>
      <c r="S2510" s="2" t="s">
        <v>3209</v>
      </c>
      <c r="T2510" s="2" t="s">
        <v>953</v>
      </c>
      <c r="U2510" s="57">
        <v>0</v>
      </c>
      <c r="V2510" s="2">
        <v>45867</v>
      </c>
      <c r="W2510" s="2">
        <v>1</v>
      </c>
      <c r="X2510" s="74" t="s">
        <v>422</v>
      </c>
      <c r="Y2510" s="21" t="s">
        <v>4584</v>
      </c>
      <c r="Z2510" s="52">
        <v>16.325737847222225</v>
      </c>
    </row>
    <row r="2511" spans="1:26" x14ac:dyDescent="0.25">
      <c r="A2511" s="70" t="s">
        <v>4583</v>
      </c>
      <c r="B2511" s="2" t="s">
        <v>2062</v>
      </c>
      <c r="C2511" s="19" t="s">
        <v>3528</v>
      </c>
      <c r="D2511" s="2" t="s">
        <v>400</v>
      </c>
      <c r="E2511" s="14">
        <v>20090004</v>
      </c>
      <c r="F2511" s="14" t="s">
        <v>750</v>
      </c>
      <c r="G2511" s="19">
        <v>14</v>
      </c>
      <c r="H2511" s="21">
        <v>35.72</v>
      </c>
      <c r="I2511" s="21">
        <v>1631.0300000000002</v>
      </c>
      <c r="J2511" s="58">
        <v>0</v>
      </c>
      <c r="K2511" s="58">
        <v>0</v>
      </c>
      <c r="L2511" s="72">
        <v>0</v>
      </c>
      <c r="M2511" s="73">
        <v>0</v>
      </c>
      <c r="N2511" s="19">
        <v>0</v>
      </c>
      <c r="O2511" s="21">
        <v>0</v>
      </c>
      <c r="P2511" s="2">
        <v>1631</v>
      </c>
      <c r="Q2511" s="2" t="s">
        <v>41</v>
      </c>
      <c r="R2511" s="2" t="s">
        <v>2063</v>
      </c>
      <c r="S2511" s="2" t="s">
        <v>2064</v>
      </c>
      <c r="T2511" s="2" t="s">
        <v>938</v>
      </c>
      <c r="U2511" s="57">
        <v>0</v>
      </c>
      <c r="V2511" s="2">
        <v>45873</v>
      </c>
      <c r="W2511" s="2">
        <v>1</v>
      </c>
      <c r="X2511" s="74" t="s">
        <v>422</v>
      </c>
      <c r="Y2511" s="21" t="s">
        <v>4584</v>
      </c>
      <c r="Z2511" s="52">
        <v>31.9630739081747</v>
      </c>
    </row>
    <row r="2512" spans="1:26" x14ac:dyDescent="0.25">
      <c r="A2512" s="70" t="s">
        <v>4583</v>
      </c>
      <c r="B2512" s="2" t="s">
        <v>2065</v>
      </c>
      <c r="C2512" s="19" t="s">
        <v>3528</v>
      </c>
      <c r="D2512" s="2" t="s">
        <v>400</v>
      </c>
      <c r="E2512" s="14">
        <v>20090004</v>
      </c>
      <c r="F2512" s="14" t="s">
        <v>483</v>
      </c>
      <c r="G2512" s="19">
        <v>7</v>
      </c>
      <c r="H2512" s="21">
        <v>15.040000000000001</v>
      </c>
      <c r="I2512" s="21">
        <v>546.41</v>
      </c>
      <c r="J2512" s="58">
        <v>0</v>
      </c>
      <c r="K2512" s="58">
        <v>0</v>
      </c>
      <c r="L2512" s="72">
        <v>0</v>
      </c>
      <c r="M2512" s="73">
        <v>0</v>
      </c>
      <c r="N2512" s="19">
        <v>0</v>
      </c>
      <c r="O2512" s="21">
        <v>0</v>
      </c>
      <c r="P2512" s="2">
        <v>546</v>
      </c>
      <c r="Q2512" s="2" t="s">
        <v>41</v>
      </c>
      <c r="R2512" s="2" t="s">
        <v>2066</v>
      </c>
      <c r="S2512" s="2" t="s">
        <v>2067</v>
      </c>
      <c r="T2512" s="2" t="s">
        <v>953</v>
      </c>
      <c r="U2512" s="57">
        <v>0</v>
      </c>
      <c r="V2512" s="2">
        <v>45888</v>
      </c>
      <c r="W2512" s="2">
        <v>1</v>
      </c>
      <c r="X2512" s="74" t="s">
        <v>422</v>
      </c>
      <c r="Y2512" s="21" t="s">
        <v>4584</v>
      </c>
      <c r="Z2512" s="52">
        <v>12.715658244680851</v>
      </c>
    </row>
    <row r="2513" spans="1:26" x14ac:dyDescent="0.25">
      <c r="A2513" s="70" t="s">
        <v>4583</v>
      </c>
      <c r="B2513" s="2" t="s">
        <v>2068</v>
      </c>
      <c r="C2513" s="19" t="s">
        <v>3528</v>
      </c>
      <c r="D2513" s="2" t="s">
        <v>400</v>
      </c>
      <c r="E2513" s="14">
        <v>20090004</v>
      </c>
      <c r="F2513" s="14" t="s">
        <v>639</v>
      </c>
      <c r="G2513" s="19">
        <v>8</v>
      </c>
      <c r="H2513" s="21">
        <v>58.1</v>
      </c>
      <c r="I2513" s="21">
        <v>2680.2199999999993</v>
      </c>
      <c r="J2513" s="58">
        <v>0</v>
      </c>
      <c r="K2513" s="58">
        <v>0</v>
      </c>
      <c r="L2513" s="72">
        <v>0</v>
      </c>
      <c r="M2513" s="73">
        <v>0</v>
      </c>
      <c r="N2513" s="19">
        <v>0</v>
      </c>
      <c r="O2513" s="21">
        <v>0</v>
      </c>
      <c r="P2513" s="2">
        <v>2680</v>
      </c>
      <c r="Q2513" s="2" t="s">
        <v>41</v>
      </c>
      <c r="R2513" s="2" t="s">
        <v>1252</v>
      </c>
      <c r="S2513" s="2" t="s">
        <v>2069</v>
      </c>
      <c r="T2513" s="2" t="s">
        <v>2070</v>
      </c>
      <c r="U2513" s="57">
        <v>0</v>
      </c>
      <c r="V2513" s="2">
        <v>45888</v>
      </c>
      <c r="W2513" s="2">
        <v>1</v>
      </c>
      <c r="X2513" s="74" t="s">
        <v>422</v>
      </c>
      <c r="Y2513" s="21" t="s">
        <v>4584</v>
      </c>
      <c r="Z2513" s="52">
        <v>18.452461273666088</v>
      </c>
    </row>
    <row r="2514" spans="1:26" x14ac:dyDescent="0.25">
      <c r="A2514" s="70" t="s">
        <v>4583</v>
      </c>
      <c r="B2514" s="2" t="s">
        <v>2590</v>
      </c>
      <c r="C2514" s="19" t="s">
        <v>3528</v>
      </c>
      <c r="D2514" s="2" t="s">
        <v>400</v>
      </c>
      <c r="E2514" s="14">
        <v>20090004</v>
      </c>
      <c r="F2514" s="14" t="s">
        <v>486</v>
      </c>
      <c r="G2514" s="19">
        <v>14</v>
      </c>
      <c r="H2514" s="21">
        <v>90.02000000000001</v>
      </c>
      <c r="I2514" s="21">
        <v>3494.1300000000006</v>
      </c>
      <c r="J2514" s="58">
        <v>0</v>
      </c>
      <c r="K2514" s="58">
        <v>0</v>
      </c>
      <c r="L2514" s="72">
        <v>0</v>
      </c>
      <c r="M2514" s="73">
        <v>0</v>
      </c>
      <c r="N2514" s="19">
        <v>0</v>
      </c>
      <c r="O2514" s="21">
        <v>0</v>
      </c>
      <c r="P2514" s="2">
        <v>3494</v>
      </c>
      <c r="Q2514" s="2" t="s">
        <v>41</v>
      </c>
      <c r="R2514" s="2" t="s">
        <v>2591</v>
      </c>
      <c r="S2514" s="2" t="s">
        <v>2592</v>
      </c>
      <c r="T2514" s="2" t="s">
        <v>953</v>
      </c>
      <c r="U2514" s="57">
        <v>0</v>
      </c>
      <c r="V2514" s="2">
        <v>45965</v>
      </c>
      <c r="W2514" s="2">
        <v>1</v>
      </c>
      <c r="X2514" s="74" t="s">
        <v>422</v>
      </c>
      <c r="Y2514" s="21" t="s">
        <v>4584</v>
      </c>
      <c r="Z2514" s="52">
        <v>27.170528771384141</v>
      </c>
    </row>
    <row r="2515" spans="1:26" x14ac:dyDescent="0.25">
      <c r="A2515" s="70" t="s">
        <v>4583</v>
      </c>
      <c r="B2515" s="2" t="s">
        <v>2515</v>
      </c>
      <c r="C2515" s="19" t="s">
        <v>3528</v>
      </c>
      <c r="D2515" s="2" t="s">
        <v>400</v>
      </c>
      <c r="E2515" s="14">
        <v>20090004</v>
      </c>
      <c r="F2515" s="14" t="s">
        <v>477</v>
      </c>
      <c r="G2515" s="19">
        <v>13</v>
      </c>
      <c r="H2515" s="21">
        <v>22.89</v>
      </c>
      <c r="I2515" s="21">
        <v>893.58</v>
      </c>
      <c r="J2515" s="58">
        <v>0</v>
      </c>
      <c r="K2515" s="58">
        <v>0</v>
      </c>
      <c r="L2515" s="72">
        <v>0</v>
      </c>
      <c r="M2515" s="73">
        <v>0</v>
      </c>
      <c r="N2515" s="19">
        <v>0</v>
      </c>
      <c r="O2515" s="21">
        <v>0</v>
      </c>
      <c r="P2515" s="2">
        <v>894</v>
      </c>
      <c r="Q2515" s="2" t="s">
        <v>41</v>
      </c>
      <c r="R2515" s="2" t="s">
        <v>2516</v>
      </c>
      <c r="S2515" s="2" t="s">
        <v>2517</v>
      </c>
      <c r="T2515" s="2" t="s">
        <v>934</v>
      </c>
      <c r="U2515" s="57">
        <v>0</v>
      </c>
      <c r="V2515" s="2">
        <v>45959</v>
      </c>
      <c r="W2515" s="2">
        <v>1</v>
      </c>
      <c r="X2515" s="74" t="s">
        <v>422</v>
      </c>
      <c r="Y2515" s="21" t="s">
        <v>4584</v>
      </c>
      <c r="Z2515" s="52">
        <v>25.37470511140236</v>
      </c>
    </row>
    <row r="2516" spans="1:26" x14ac:dyDescent="0.25">
      <c r="A2516" s="70" t="s">
        <v>4583</v>
      </c>
      <c r="B2516" s="2" t="s">
        <v>2930</v>
      </c>
      <c r="C2516" s="19" t="s">
        <v>3528</v>
      </c>
      <c r="D2516" s="2" t="s">
        <v>400</v>
      </c>
      <c r="E2516" s="14">
        <v>20090004</v>
      </c>
      <c r="F2516" s="14" t="s">
        <v>436</v>
      </c>
      <c r="G2516" s="19">
        <v>7</v>
      </c>
      <c r="H2516" s="21">
        <v>29.529999999999994</v>
      </c>
      <c r="I2516" s="21">
        <v>1275.57</v>
      </c>
      <c r="J2516" s="58">
        <v>0</v>
      </c>
      <c r="K2516" s="58">
        <v>0</v>
      </c>
      <c r="L2516" s="72">
        <v>0</v>
      </c>
      <c r="M2516" s="73">
        <v>0</v>
      </c>
      <c r="N2516" s="19">
        <v>0</v>
      </c>
      <c r="O2516" s="21">
        <v>0</v>
      </c>
      <c r="P2516" s="2">
        <v>1276</v>
      </c>
      <c r="Q2516" s="2" t="s">
        <v>41</v>
      </c>
      <c r="R2516" s="2" t="s">
        <v>2931</v>
      </c>
      <c r="S2516" s="2" t="s">
        <v>2932</v>
      </c>
      <c r="T2516" s="2" t="s">
        <v>938</v>
      </c>
      <c r="U2516" s="57">
        <v>0</v>
      </c>
      <c r="V2516" s="2">
        <v>45999</v>
      </c>
      <c r="W2516" s="2">
        <v>1</v>
      </c>
      <c r="X2516" s="74" t="s">
        <v>422</v>
      </c>
      <c r="Y2516" s="21" t="s">
        <v>4584</v>
      </c>
      <c r="Z2516" s="52">
        <v>15.118506603454119</v>
      </c>
    </row>
    <row r="2517" spans="1:26" x14ac:dyDescent="0.25">
      <c r="A2517" s="70" t="s">
        <v>4583</v>
      </c>
      <c r="B2517" s="2" t="s">
        <v>3027</v>
      </c>
      <c r="C2517" s="19" t="s">
        <v>3528</v>
      </c>
      <c r="D2517" s="2" t="s">
        <v>400</v>
      </c>
      <c r="E2517" s="14">
        <v>20090004</v>
      </c>
      <c r="F2517" s="14" t="s">
        <v>653</v>
      </c>
      <c r="G2517" s="19">
        <v>7</v>
      </c>
      <c r="H2517" s="21">
        <v>11.5</v>
      </c>
      <c r="I2517" s="21">
        <v>591.90000000000009</v>
      </c>
      <c r="J2517" s="58">
        <v>0</v>
      </c>
      <c r="K2517" s="58">
        <v>0</v>
      </c>
      <c r="L2517" s="72">
        <v>0</v>
      </c>
      <c r="M2517" s="73">
        <v>0</v>
      </c>
      <c r="N2517" s="19">
        <v>0</v>
      </c>
      <c r="O2517" s="21">
        <v>0</v>
      </c>
      <c r="P2517" s="2">
        <v>592</v>
      </c>
      <c r="Q2517" s="2" t="s">
        <v>41</v>
      </c>
      <c r="R2517" s="2" t="s">
        <v>3028</v>
      </c>
      <c r="S2517" s="2" t="s">
        <v>3029</v>
      </c>
      <c r="T2517" s="2" t="s">
        <v>934</v>
      </c>
      <c r="U2517" s="57">
        <v>0</v>
      </c>
      <c r="V2517" s="2">
        <v>46006</v>
      </c>
      <c r="W2517" s="2">
        <v>1</v>
      </c>
      <c r="X2517" s="74" t="s">
        <v>422</v>
      </c>
      <c r="Y2517" s="21" t="s">
        <v>4584</v>
      </c>
      <c r="Z2517" s="52">
        <v>18.014347826086961</v>
      </c>
    </row>
    <row r="2518" spans="1:26" x14ac:dyDescent="0.25">
      <c r="A2518" s="70" t="s">
        <v>4583</v>
      </c>
      <c r="B2518" s="2" t="s">
        <v>3030</v>
      </c>
      <c r="C2518" s="19" t="s">
        <v>3528</v>
      </c>
      <c r="D2518" s="2" t="s">
        <v>400</v>
      </c>
      <c r="E2518" s="14">
        <v>20090004</v>
      </c>
      <c r="F2518" s="14" t="s">
        <v>544</v>
      </c>
      <c r="G2518" s="19">
        <v>14</v>
      </c>
      <c r="H2518" s="21">
        <v>30.869999999999997</v>
      </c>
      <c r="I2518" s="21">
        <v>1248.5099999999998</v>
      </c>
      <c r="J2518" s="58">
        <v>0</v>
      </c>
      <c r="K2518" s="58">
        <v>0</v>
      </c>
      <c r="L2518" s="72">
        <v>0</v>
      </c>
      <c r="M2518" s="73">
        <v>0</v>
      </c>
      <c r="N2518" s="19">
        <v>0</v>
      </c>
      <c r="O2518" s="21">
        <v>0</v>
      </c>
      <c r="P2518" s="2">
        <v>1249</v>
      </c>
      <c r="Q2518" s="2" t="s">
        <v>41</v>
      </c>
      <c r="R2518" s="2" t="s">
        <v>3031</v>
      </c>
      <c r="S2518" s="2" t="s">
        <v>3032</v>
      </c>
      <c r="T2518" s="2" t="s">
        <v>934</v>
      </c>
      <c r="U2518" s="57">
        <v>0</v>
      </c>
      <c r="V2518" s="2">
        <v>46006</v>
      </c>
      <c r="W2518" s="2">
        <v>1</v>
      </c>
      <c r="X2518" s="74" t="s">
        <v>422</v>
      </c>
      <c r="Y2518" s="21" t="s">
        <v>4584</v>
      </c>
      <c r="Z2518" s="52">
        <v>28.310884353741496</v>
      </c>
    </row>
    <row r="2519" spans="1:26" x14ac:dyDescent="0.25">
      <c r="A2519" s="70" t="s">
        <v>4583</v>
      </c>
      <c r="B2519" s="2" t="s">
        <v>3033</v>
      </c>
      <c r="C2519" s="19" t="s">
        <v>3528</v>
      </c>
      <c r="D2519" s="2" t="s">
        <v>400</v>
      </c>
      <c r="E2519" s="14">
        <v>20090004</v>
      </c>
      <c r="F2519" s="14" t="s">
        <v>548</v>
      </c>
      <c r="G2519" s="19">
        <v>11</v>
      </c>
      <c r="H2519" s="21">
        <v>41.800000000000004</v>
      </c>
      <c r="I2519" s="21">
        <v>1597.08</v>
      </c>
      <c r="J2519" s="58">
        <v>0</v>
      </c>
      <c r="K2519" s="58">
        <v>0</v>
      </c>
      <c r="L2519" s="72">
        <v>0</v>
      </c>
      <c r="M2519" s="73">
        <v>0</v>
      </c>
      <c r="N2519" s="19">
        <v>0</v>
      </c>
      <c r="O2519" s="21">
        <v>0</v>
      </c>
      <c r="P2519" s="2">
        <v>1597</v>
      </c>
      <c r="Q2519" s="2" t="s">
        <v>41</v>
      </c>
      <c r="R2519" s="2" t="s">
        <v>3034</v>
      </c>
      <c r="S2519" s="2" t="s">
        <v>3035</v>
      </c>
      <c r="T2519" s="2" t="s">
        <v>938</v>
      </c>
      <c r="U2519" s="57">
        <v>0</v>
      </c>
      <c r="V2519" s="2">
        <v>46006</v>
      </c>
      <c r="W2519" s="2">
        <v>1</v>
      </c>
      <c r="X2519" s="74" t="s">
        <v>422</v>
      </c>
      <c r="Y2519" s="21" t="s">
        <v>4584</v>
      </c>
      <c r="Z2519" s="52">
        <v>21.014210526315789</v>
      </c>
    </row>
    <row r="2520" spans="1:26" x14ac:dyDescent="0.25">
      <c r="A2520" s="70" t="s">
        <v>4583</v>
      </c>
      <c r="B2520" s="2" t="s">
        <v>3365</v>
      </c>
      <c r="C2520" s="19" t="s">
        <v>3528</v>
      </c>
      <c r="D2520" s="2" t="s">
        <v>400</v>
      </c>
      <c r="E2520" s="14">
        <v>20090004</v>
      </c>
      <c r="F2520" s="14" t="s">
        <v>439</v>
      </c>
      <c r="G2520" s="19">
        <v>6</v>
      </c>
      <c r="H2520" s="21">
        <v>24.9</v>
      </c>
      <c r="I2520" s="21">
        <v>945.11</v>
      </c>
      <c r="J2520" s="58">
        <v>0</v>
      </c>
      <c r="K2520" s="58">
        <v>0</v>
      </c>
      <c r="L2520" s="72">
        <v>0</v>
      </c>
      <c r="M2520" s="73">
        <v>0</v>
      </c>
      <c r="N2520" s="19">
        <v>0</v>
      </c>
      <c r="O2520" s="21">
        <v>0</v>
      </c>
      <c r="P2520" s="2">
        <v>945</v>
      </c>
      <c r="Q2520" s="2" t="s">
        <v>41</v>
      </c>
      <c r="R2520" s="2" t="s">
        <v>3366</v>
      </c>
      <c r="S2520" s="2" t="s">
        <v>3367</v>
      </c>
      <c r="T2520" s="2" t="s">
        <v>938</v>
      </c>
      <c r="U2520" s="57">
        <v>0</v>
      </c>
      <c r="V2520" s="2">
        <v>46041</v>
      </c>
      <c r="W2520" s="2">
        <v>1</v>
      </c>
      <c r="X2520" s="74" t="s">
        <v>422</v>
      </c>
      <c r="Y2520" s="21" t="s">
        <v>4584</v>
      </c>
      <c r="Z2520" s="52">
        <v>11.386867469879521</v>
      </c>
    </row>
    <row r="2521" spans="1:26" x14ac:dyDescent="0.25">
      <c r="A2521" s="70" t="s">
        <v>4583</v>
      </c>
      <c r="B2521" s="2" t="s">
        <v>3441</v>
      </c>
      <c r="C2521" s="19" t="s">
        <v>3528</v>
      </c>
      <c r="D2521" s="2" t="s">
        <v>400</v>
      </c>
      <c r="E2521" s="14">
        <v>20090004</v>
      </c>
      <c r="F2521" s="14" t="s">
        <v>442</v>
      </c>
      <c r="G2521" s="19">
        <v>7</v>
      </c>
      <c r="H2521" s="21">
        <v>23.529999999999998</v>
      </c>
      <c r="I2521" s="21">
        <v>920.73</v>
      </c>
      <c r="J2521" s="58">
        <v>0</v>
      </c>
      <c r="K2521" s="58">
        <v>0</v>
      </c>
      <c r="L2521" s="72">
        <v>0</v>
      </c>
      <c r="M2521" s="73">
        <v>0</v>
      </c>
      <c r="N2521" s="19">
        <v>0</v>
      </c>
      <c r="O2521" s="21">
        <v>0</v>
      </c>
      <c r="P2521" s="2">
        <v>921</v>
      </c>
      <c r="Q2521" s="2" t="s">
        <v>41</v>
      </c>
      <c r="R2521" s="2" t="s">
        <v>3442</v>
      </c>
      <c r="S2521" s="2" t="s">
        <v>3443</v>
      </c>
      <c r="T2521" s="2" t="s">
        <v>934</v>
      </c>
      <c r="U2521" s="57">
        <v>0</v>
      </c>
      <c r="V2521" s="2">
        <v>46049</v>
      </c>
      <c r="W2521" s="2">
        <v>1</v>
      </c>
      <c r="X2521" s="74" t="s">
        <v>422</v>
      </c>
      <c r="Y2521" s="21" t="s">
        <v>4584</v>
      </c>
      <c r="Z2521" s="52">
        <v>13.695516362090951</v>
      </c>
    </row>
    <row r="2522" spans="1:26" x14ac:dyDescent="0.25">
      <c r="A2522" s="70" t="s">
        <v>4583</v>
      </c>
      <c r="B2522" s="2" t="s">
        <v>3444</v>
      </c>
      <c r="C2522" s="19" t="s">
        <v>3528</v>
      </c>
      <c r="D2522" s="2" t="s">
        <v>400</v>
      </c>
      <c r="E2522" s="14">
        <v>20090004</v>
      </c>
      <c r="F2522" s="14" t="s">
        <v>575</v>
      </c>
      <c r="G2522" s="19">
        <v>7</v>
      </c>
      <c r="H2522" s="21">
        <v>22.860000000000003</v>
      </c>
      <c r="I2522" s="21">
        <v>770.98</v>
      </c>
      <c r="J2522" s="58">
        <v>0</v>
      </c>
      <c r="K2522" s="58">
        <v>0</v>
      </c>
      <c r="L2522" s="72">
        <v>0</v>
      </c>
      <c r="M2522" s="73">
        <v>0</v>
      </c>
      <c r="N2522" s="19">
        <v>0</v>
      </c>
      <c r="O2522" s="21">
        <v>0</v>
      </c>
      <c r="P2522" s="2">
        <v>771</v>
      </c>
      <c r="Q2522" s="2" t="s">
        <v>41</v>
      </c>
      <c r="R2522" s="2" t="s">
        <v>3445</v>
      </c>
      <c r="S2522" s="2" t="s">
        <v>3446</v>
      </c>
      <c r="T2522" s="2" t="s">
        <v>3447</v>
      </c>
      <c r="U2522" s="57">
        <v>0</v>
      </c>
      <c r="V2522" s="2">
        <v>46049</v>
      </c>
      <c r="W2522" s="2">
        <v>1</v>
      </c>
      <c r="X2522" s="74" t="s">
        <v>422</v>
      </c>
      <c r="Y2522" s="21" t="s">
        <v>4584</v>
      </c>
      <c r="Z2522" s="52">
        <v>11.804155730533683</v>
      </c>
    </row>
    <row r="2523" spans="1:26" x14ac:dyDescent="0.25">
      <c r="A2523" s="70" t="s">
        <v>4583</v>
      </c>
      <c r="B2523" s="2" t="s">
        <v>4227</v>
      </c>
      <c r="C2523" s="19" t="s">
        <v>3528</v>
      </c>
      <c r="D2523" s="2" t="s">
        <v>400</v>
      </c>
      <c r="E2523" s="14">
        <v>20090004</v>
      </c>
      <c r="F2523" s="14" t="s">
        <v>553</v>
      </c>
      <c r="G2523" s="19">
        <v>4</v>
      </c>
      <c r="H2523" s="21">
        <v>10.73</v>
      </c>
      <c r="I2523" s="21">
        <v>381.66999999999996</v>
      </c>
      <c r="J2523" s="58">
        <v>0</v>
      </c>
      <c r="K2523" s="58">
        <v>0</v>
      </c>
      <c r="L2523" s="72">
        <v>0</v>
      </c>
      <c r="M2523" s="73">
        <v>0</v>
      </c>
      <c r="N2523" s="19">
        <v>0</v>
      </c>
      <c r="O2523" s="21">
        <v>0</v>
      </c>
      <c r="P2523" s="2">
        <v>382</v>
      </c>
      <c r="Q2523" s="2" t="s">
        <v>41</v>
      </c>
      <c r="R2523" s="2" t="s">
        <v>4228</v>
      </c>
      <c r="S2523" s="2" t="s">
        <v>4229</v>
      </c>
      <c r="T2523" s="2" t="s">
        <v>934</v>
      </c>
      <c r="U2523" s="57">
        <v>0</v>
      </c>
      <c r="V2523" s="2">
        <v>46104</v>
      </c>
      <c r="W2523" s="2">
        <v>1</v>
      </c>
      <c r="X2523" s="74" t="s">
        <v>422</v>
      </c>
      <c r="Y2523" s="21" t="s">
        <v>4584</v>
      </c>
      <c r="Z2523" s="52">
        <v>7.1140726933830365</v>
      </c>
    </row>
    <row r="2524" spans="1:26" x14ac:dyDescent="0.25">
      <c r="A2524" s="70" t="s">
        <v>4583</v>
      </c>
      <c r="B2524" s="2" t="s">
        <v>4539</v>
      </c>
      <c r="C2524" s="19" t="s">
        <v>3528</v>
      </c>
      <c r="D2524" s="2" t="s">
        <v>400</v>
      </c>
      <c r="E2524" s="14">
        <v>20090004</v>
      </c>
      <c r="F2524" s="14" t="s">
        <v>586</v>
      </c>
      <c r="G2524" s="19">
        <v>5</v>
      </c>
      <c r="H2524" s="21">
        <v>25.63</v>
      </c>
      <c r="I2524" s="21">
        <v>927.62</v>
      </c>
      <c r="J2524" s="58">
        <v>0</v>
      </c>
      <c r="K2524" s="58">
        <v>0</v>
      </c>
      <c r="L2524" s="72">
        <v>0</v>
      </c>
      <c r="M2524" s="73">
        <v>0</v>
      </c>
      <c r="N2524" s="19">
        <v>0</v>
      </c>
      <c r="O2524" s="21">
        <v>0</v>
      </c>
      <c r="P2524" s="2">
        <v>928</v>
      </c>
      <c r="Q2524" s="2" t="s">
        <v>41</v>
      </c>
      <c r="R2524" s="2" t="s">
        <v>4540</v>
      </c>
      <c r="S2524" s="2" t="s">
        <v>4541</v>
      </c>
      <c r="T2524" s="2" t="s">
        <v>82</v>
      </c>
      <c r="U2524" s="57">
        <v>0</v>
      </c>
      <c r="V2524" s="2">
        <v>46116</v>
      </c>
      <c r="W2524" s="2">
        <v>1</v>
      </c>
      <c r="X2524" s="74" t="s">
        <v>422</v>
      </c>
      <c r="Y2524" s="21" t="s">
        <v>4584</v>
      </c>
      <c r="Z2524" s="52">
        <v>9.0481857198595392</v>
      </c>
    </row>
    <row r="2525" spans="1:26" x14ac:dyDescent="0.25">
      <c r="A2525" s="70" t="s">
        <v>4583</v>
      </c>
      <c r="B2525" s="2" t="s">
        <v>4395</v>
      </c>
      <c r="C2525" s="19" t="s">
        <v>3528</v>
      </c>
      <c r="D2525" s="2" t="s">
        <v>400</v>
      </c>
      <c r="E2525" s="14">
        <v>20090004</v>
      </c>
      <c r="F2525" s="14" t="s">
        <v>589</v>
      </c>
      <c r="G2525" s="19">
        <v>5</v>
      </c>
      <c r="H2525" s="21">
        <v>15.809999999999999</v>
      </c>
      <c r="I2525" s="21">
        <v>487.75</v>
      </c>
      <c r="J2525" s="58">
        <v>0</v>
      </c>
      <c r="K2525" s="58">
        <v>0</v>
      </c>
      <c r="L2525" s="72">
        <v>0</v>
      </c>
      <c r="M2525" s="73">
        <v>0</v>
      </c>
      <c r="N2525" s="19">
        <v>0</v>
      </c>
      <c r="O2525" s="21">
        <v>0</v>
      </c>
      <c r="P2525" s="2">
        <v>488</v>
      </c>
      <c r="Q2525" s="2" t="s">
        <v>41</v>
      </c>
      <c r="R2525" s="2" t="s">
        <v>4396</v>
      </c>
      <c r="S2525" s="2" t="s">
        <v>4397</v>
      </c>
      <c r="T2525" s="2" t="s">
        <v>60</v>
      </c>
      <c r="U2525" s="57">
        <v>0</v>
      </c>
      <c r="V2525" s="2">
        <v>46111</v>
      </c>
      <c r="W2525" s="2">
        <v>1</v>
      </c>
      <c r="X2525" s="74" t="s">
        <v>422</v>
      </c>
      <c r="Y2525" s="21" t="s">
        <v>4584</v>
      </c>
      <c r="Z2525" s="52">
        <v>7.7126818469323215</v>
      </c>
    </row>
    <row r="2526" spans="1:26" x14ac:dyDescent="0.25">
      <c r="A2526" s="70" t="s">
        <v>4583</v>
      </c>
      <c r="B2526" s="2" t="s">
        <v>2072</v>
      </c>
      <c r="C2526" s="19" t="s">
        <v>3528</v>
      </c>
      <c r="D2526" s="2" t="s">
        <v>405</v>
      </c>
      <c r="E2526" s="14">
        <v>20090008</v>
      </c>
      <c r="F2526" s="14" t="s">
        <v>44</v>
      </c>
      <c r="G2526" s="19">
        <v>1</v>
      </c>
      <c r="H2526" s="21">
        <v>0.99</v>
      </c>
      <c r="I2526" s="21">
        <v>40.840000000000003</v>
      </c>
      <c r="J2526" s="58">
        <v>0</v>
      </c>
      <c r="K2526" s="58">
        <v>0</v>
      </c>
      <c r="L2526" s="72">
        <v>0</v>
      </c>
      <c r="M2526" s="73">
        <v>0</v>
      </c>
      <c r="N2526" s="19">
        <v>0</v>
      </c>
      <c r="O2526" s="21">
        <v>0</v>
      </c>
      <c r="P2526" s="2">
        <v>41</v>
      </c>
      <c r="Q2526" s="2" t="s">
        <v>41</v>
      </c>
      <c r="R2526" s="2" t="s">
        <v>1480</v>
      </c>
      <c r="S2526" s="2" t="s">
        <v>2073</v>
      </c>
      <c r="T2526" s="2" t="s">
        <v>166</v>
      </c>
      <c r="U2526" s="57">
        <v>0</v>
      </c>
      <c r="V2526" s="2">
        <v>45867</v>
      </c>
      <c r="W2526" s="2">
        <v>1</v>
      </c>
      <c r="X2526" s="74" t="s">
        <v>422</v>
      </c>
      <c r="Y2526" s="21" t="s">
        <v>4584</v>
      </c>
      <c r="Z2526" s="52">
        <v>2.0626262626262633</v>
      </c>
    </row>
    <row r="2527" spans="1:26" x14ac:dyDescent="0.25">
      <c r="A2527" s="70" t="s">
        <v>4583</v>
      </c>
      <c r="B2527" s="2" t="s">
        <v>2673</v>
      </c>
      <c r="C2527" s="19" t="s">
        <v>3528</v>
      </c>
      <c r="D2527" s="2" t="s">
        <v>405</v>
      </c>
      <c r="E2527" s="14">
        <v>20090008</v>
      </c>
      <c r="F2527" s="14" t="s">
        <v>516</v>
      </c>
      <c r="G2527" s="19">
        <v>14</v>
      </c>
      <c r="H2527" s="21">
        <v>1445.9099999999999</v>
      </c>
      <c r="I2527" s="21">
        <v>60273.78</v>
      </c>
      <c r="J2527" s="58">
        <v>0</v>
      </c>
      <c r="K2527" s="58">
        <v>0</v>
      </c>
      <c r="L2527" s="72">
        <v>0</v>
      </c>
      <c r="M2527" s="73">
        <v>0</v>
      </c>
      <c r="N2527" s="19">
        <v>0</v>
      </c>
      <c r="O2527" s="21">
        <v>0</v>
      </c>
      <c r="P2527" s="2">
        <v>60274</v>
      </c>
      <c r="Q2527" s="2" t="s">
        <v>41</v>
      </c>
      <c r="R2527" s="2" t="s">
        <v>2674</v>
      </c>
      <c r="S2527" s="2" t="s">
        <v>2675</v>
      </c>
      <c r="T2527" s="2" t="s">
        <v>112</v>
      </c>
      <c r="U2527" s="57">
        <v>0</v>
      </c>
      <c r="V2527" s="2">
        <v>45971</v>
      </c>
      <c r="W2527" s="2">
        <v>1</v>
      </c>
      <c r="X2527" s="74" t="s">
        <v>422</v>
      </c>
      <c r="Y2527" s="21" t="s">
        <v>4584</v>
      </c>
      <c r="Z2527" s="52">
        <v>29.179994605473372</v>
      </c>
    </row>
    <row r="2528" spans="1:26" x14ac:dyDescent="0.25">
      <c r="A2528" s="70" t="s">
        <v>4583</v>
      </c>
      <c r="B2528" s="2" t="s">
        <v>2075</v>
      </c>
      <c r="C2528" s="19" t="s">
        <v>3528</v>
      </c>
      <c r="D2528" s="2" t="s">
        <v>405</v>
      </c>
      <c r="E2528" s="14">
        <v>20090008</v>
      </c>
      <c r="F2528" s="14" t="s">
        <v>750</v>
      </c>
      <c r="G2528" s="19">
        <v>7</v>
      </c>
      <c r="H2528" s="21">
        <v>31.32</v>
      </c>
      <c r="I2528" s="21">
        <v>1265.8600000000001</v>
      </c>
      <c r="J2528" s="58">
        <v>0</v>
      </c>
      <c r="K2528" s="58">
        <v>0</v>
      </c>
      <c r="L2528" s="72">
        <v>0</v>
      </c>
      <c r="M2528" s="73">
        <v>0</v>
      </c>
      <c r="N2528" s="19">
        <v>0</v>
      </c>
      <c r="O2528" s="21">
        <v>0</v>
      </c>
      <c r="P2528" s="2">
        <v>1266</v>
      </c>
      <c r="Q2528" s="2" t="s">
        <v>41</v>
      </c>
      <c r="R2528" s="2" t="s">
        <v>1627</v>
      </c>
      <c r="S2528" s="2" t="s">
        <v>2076</v>
      </c>
      <c r="T2528" s="2" t="s">
        <v>1470</v>
      </c>
      <c r="U2528" s="57">
        <v>0</v>
      </c>
      <c r="V2528" s="2">
        <v>45881</v>
      </c>
      <c r="W2528" s="2">
        <v>1</v>
      </c>
      <c r="X2528" s="74" t="s">
        <v>422</v>
      </c>
      <c r="Y2528" s="21" t="s">
        <v>4584</v>
      </c>
      <c r="Z2528" s="52">
        <v>14.14594508301405</v>
      </c>
    </row>
    <row r="2529" spans="1:26" x14ac:dyDescent="0.25">
      <c r="A2529" s="70" t="s">
        <v>4583</v>
      </c>
      <c r="B2529" s="2" t="s">
        <v>2077</v>
      </c>
      <c r="C2529" s="19" t="s">
        <v>3528</v>
      </c>
      <c r="D2529" s="2" t="s">
        <v>405</v>
      </c>
      <c r="E2529" s="14">
        <v>20090008</v>
      </c>
      <c r="F2529" s="14" t="s">
        <v>533</v>
      </c>
      <c r="G2529" s="19">
        <v>14</v>
      </c>
      <c r="H2529" s="21">
        <v>37.99</v>
      </c>
      <c r="I2529" s="21">
        <v>1535.08</v>
      </c>
      <c r="J2529" s="58">
        <v>0</v>
      </c>
      <c r="K2529" s="58">
        <v>0</v>
      </c>
      <c r="L2529" s="72">
        <v>0</v>
      </c>
      <c r="M2529" s="73">
        <v>0</v>
      </c>
      <c r="N2529" s="19">
        <v>0</v>
      </c>
      <c r="O2529" s="21">
        <v>0</v>
      </c>
      <c r="P2529" s="2">
        <v>1535</v>
      </c>
      <c r="Q2529" s="2" t="s">
        <v>41</v>
      </c>
      <c r="R2529" s="2" t="s">
        <v>2078</v>
      </c>
      <c r="S2529" s="2" t="s">
        <v>2079</v>
      </c>
      <c r="T2529" s="2" t="s">
        <v>1470</v>
      </c>
      <c r="U2529" s="57">
        <v>0</v>
      </c>
      <c r="V2529" s="2">
        <v>45888</v>
      </c>
      <c r="W2529" s="2">
        <v>1</v>
      </c>
      <c r="X2529" s="74" t="s">
        <v>422</v>
      </c>
      <c r="Y2529" s="21" t="s">
        <v>4584</v>
      </c>
      <c r="Z2529" s="52">
        <v>28.285232956041064</v>
      </c>
    </row>
    <row r="2530" spans="1:26" x14ac:dyDescent="0.25">
      <c r="A2530" s="70" t="s">
        <v>4583</v>
      </c>
      <c r="B2530" s="2" t="s">
        <v>2080</v>
      </c>
      <c r="C2530" s="19" t="s">
        <v>3528</v>
      </c>
      <c r="D2530" s="2" t="s">
        <v>405</v>
      </c>
      <c r="E2530" s="14">
        <v>20090008</v>
      </c>
      <c r="F2530" s="14" t="s">
        <v>432</v>
      </c>
      <c r="G2530" s="19">
        <v>14</v>
      </c>
      <c r="H2530" s="21">
        <v>55.269999999999996</v>
      </c>
      <c r="I2530" s="21">
        <v>2165.8900000000003</v>
      </c>
      <c r="J2530" s="58">
        <v>0</v>
      </c>
      <c r="K2530" s="58">
        <v>0</v>
      </c>
      <c r="L2530" s="72">
        <v>0</v>
      </c>
      <c r="M2530" s="73">
        <v>0</v>
      </c>
      <c r="N2530" s="19">
        <v>0</v>
      </c>
      <c r="O2530" s="21">
        <v>0</v>
      </c>
      <c r="P2530" s="2">
        <v>2166</v>
      </c>
      <c r="Q2530" s="2" t="s">
        <v>41</v>
      </c>
      <c r="R2530" s="2" t="s">
        <v>2081</v>
      </c>
      <c r="S2530" s="2" t="s">
        <v>2082</v>
      </c>
      <c r="T2530" s="2" t="s">
        <v>1470</v>
      </c>
      <c r="U2530" s="57">
        <v>0</v>
      </c>
      <c r="V2530" s="2">
        <v>45888</v>
      </c>
      <c r="W2530" s="2">
        <v>1</v>
      </c>
      <c r="X2530" s="74" t="s">
        <v>422</v>
      </c>
      <c r="Y2530" s="21" t="s">
        <v>4584</v>
      </c>
      <c r="Z2530" s="52">
        <v>27.431210421566863</v>
      </c>
    </row>
    <row r="2531" spans="1:26" x14ac:dyDescent="0.25">
      <c r="A2531" s="70" t="s">
        <v>4583</v>
      </c>
      <c r="B2531" s="2" t="s">
        <v>2593</v>
      </c>
      <c r="C2531" s="19" t="s">
        <v>3528</v>
      </c>
      <c r="D2531" s="2" t="s">
        <v>405</v>
      </c>
      <c r="E2531" s="14">
        <v>20090008</v>
      </c>
      <c r="F2531" s="14" t="s">
        <v>639</v>
      </c>
      <c r="G2531" s="19">
        <v>13</v>
      </c>
      <c r="H2531" s="21">
        <v>56.07</v>
      </c>
      <c r="I2531" s="21">
        <v>2592.9699999999998</v>
      </c>
      <c r="J2531" s="58">
        <v>0</v>
      </c>
      <c r="K2531" s="58">
        <v>0</v>
      </c>
      <c r="L2531" s="72">
        <v>0</v>
      </c>
      <c r="M2531" s="73">
        <v>0</v>
      </c>
      <c r="N2531" s="19">
        <v>0</v>
      </c>
      <c r="O2531" s="21">
        <v>0</v>
      </c>
      <c r="P2531" s="2">
        <v>2593</v>
      </c>
      <c r="Q2531" s="2" t="s">
        <v>41</v>
      </c>
      <c r="R2531" s="2" t="s">
        <v>2594</v>
      </c>
      <c r="S2531" s="2" t="s">
        <v>2595</v>
      </c>
      <c r="T2531" s="2" t="s">
        <v>1470</v>
      </c>
      <c r="U2531" s="57">
        <v>0</v>
      </c>
      <c r="V2531" s="2">
        <v>45881</v>
      </c>
      <c r="W2531" s="2">
        <v>1</v>
      </c>
      <c r="X2531" s="74" t="s">
        <v>422</v>
      </c>
      <c r="Y2531" s="21" t="s">
        <v>4584</v>
      </c>
      <c r="Z2531" s="52">
        <v>30.059398965578737</v>
      </c>
    </row>
    <row r="2532" spans="1:26" x14ac:dyDescent="0.25">
      <c r="A2532" s="70" t="s">
        <v>4583</v>
      </c>
      <c r="B2532" s="2" t="s">
        <v>2323</v>
      </c>
      <c r="C2532" s="19" t="s">
        <v>3528</v>
      </c>
      <c r="D2532" s="2" t="s">
        <v>405</v>
      </c>
      <c r="E2532" s="14">
        <v>20090008</v>
      </c>
      <c r="F2532" s="14" t="s">
        <v>484</v>
      </c>
      <c r="G2532" s="19">
        <v>6</v>
      </c>
      <c r="H2532" s="21">
        <v>8.2900000000000009</v>
      </c>
      <c r="I2532" s="21">
        <v>391.2</v>
      </c>
      <c r="J2532" s="58">
        <v>0</v>
      </c>
      <c r="K2532" s="58">
        <v>0</v>
      </c>
      <c r="L2532" s="72">
        <v>0</v>
      </c>
      <c r="M2532" s="73">
        <v>0</v>
      </c>
      <c r="N2532" s="19">
        <v>0</v>
      </c>
      <c r="O2532" s="21">
        <v>0</v>
      </c>
      <c r="P2532" s="2">
        <v>391</v>
      </c>
      <c r="Q2532" s="2" t="s">
        <v>41</v>
      </c>
      <c r="R2532" s="2" t="s">
        <v>2324</v>
      </c>
      <c r="S2532" s="2" t="s">
        <v>2325</v>
      </c>
      <c r="T2532" s="2" t="s">
        <v>112</v>
      </c>
      <c r="U2532" s="57">
        <v>0</v>
      </c>
      <c r="V2532" s="2">
        <v>45936</v>
      </c>
      <c r="W2532" s="2">
        <v>1</v>
      </c>
      <c r="X2532" s="74" t="s">
        <v>422</v>
      </c>
      <c r="Y2532" s="21" t="s">
        <v>4584</v>
      </c>
      <c r="Z2532" s="52">
        <v>14.156815440289504</v>
      </c>
    </row>
    <row r="2533" spans="1:26" x14ac:dyDescent="0.25">
      <c r="A2533" s="70" t="s">
        <v>4583</v>
      </c>
      <c r="B2533" s="2" t="s">
        <v>3173</v>
      </c>
      <c r="C2533" s="19" t="s">
        <v>3528</v>
      </c>
      <c r="D2533" s="2" t="s">
        <v>405</v>
      </c>
      <c r="E2533" s="14">
        <v>20090008</v>
      </c>
      <c r="F2533" s="14" t="s">
        <v>477</v>
      </c>
      <c r="G2533" s="19">
        <v>14</v>
      </c>
      <c r="H2533" s="21">
        <v>93.59</v>
      </c>
      <c r="I2533" s="21">
        <v>3828.2900000000004</v>
      </c>
      <c r="J2533" s="58">
        <v>0</v>
      </c>
      <c r="K2533" s="58">
        <v>0</v>
      </c>
      <c r="L2533" s="72">
        <v>0</v>
      </c>
      <c r="M2533" s="73">
        <v>0</v>
      </c>
      <c r="N2533" s="19">
        <v>0</v>
      </c>
      <c r="O2533" s="21">
        <v>0</v>
      </c>
      <c r="P2533" s="2">
        <v>3828</v>
      </c>
      <c r="Q2533" s="2" t="s">
        <v>41</v>
      </c>
      <c r="R2533" s="2" t="s">
        <v>3174</v>
      </c>
      <c r="S2533" s="2" t="s">
        <v>3368</v>
      </c>
      <c r="T2533" s="2" t="s">
        <v>1470</v>
      </c>
      <c r="U2533" s="57">
        <v>0</v>
      </c>
      <c r="V2533" s="2">
        <v>46020</v>
      </c>
      <c r="W2533" s="2">
        <v>1</v>
      </c>
      <c r="X2533" s="74" t="s">
        <v>422</v>
      </c>
      <c r="Y2533" s="21" t="s">
        <v>4584</v>
      </c>
      <c r="Z2533" s="52">
        <v>28.633433059087515</v>
      </c>
    </row>
    <row r="2534" spans="1:26" x14ac:dyDescent="0.25">
      <c r="A2534" s="70" t="s">
        <v>4583</v>
      </c>
      <c r="B2534" s="2" t="s">
        <v>3175</v>
      </c>
      <c r="C2534" s="19" t="s">
        <v>3528</v>
      </c>
      <c r="D2534" s="2" t="s">
        <v>405</v>
      </c>
      <c r="E2534" s="14">
        <v>20090008</v>
      </c>
      <c r="F2534" s="14" t="s">
        <v>653</v>
      </c>
      <c r="G2534" s="19">
        <v>7</v>
      </c>
      <c r="H2534" s="21">
        <v>24.22</v>
      </c>
      <c r="I2534" s="21">
        <v>1009.4300000000001</v>
      </c>
      <c r="J2534" s="58">
        <v>0</v>
      </c>
      <c r="K2534" s="58">
        <v>0</v>
      </c>
      <c r="L2534" s="72">
        <v>0</v>
      </c>
      <c r="M2534" s="73">
        <v>0</v>
      </c>
      <c r="N2534" s="19">
        <v>0</v>
      </c>
      <c r="O2534" s="21">
        <v>0</v>
      </c>
      <c r="P2534" s="2">
        <v>1009</v>
      </c>
      <c r="Q2534" s="2" t="s">
        <v>41</v>
      </c>
      <c r="R2534" s="2" t="s">
        <v>3176</v>
      </c>
      <c r="S2534" s="2" t="s">
        <v>3177</v>
      </c>
      <c r="T2534" s="2" t="s">
        <v>1470</v>
      </c>
      <c r="U2534" s="57">
        <v>0</v>
      </c>
      <c r="V2534" s="2">
        <v>46020</v>
      </c>
      <c r="W2534" s="2">
        <v>1</v>
      </c>
      <c r="X2534" s="74" t="s">
        <v>422</v>
      </c>
      <c r="Y2534" s="21" t="s">
        <v>4584</v>
      </c>
      <c r="Z2534" s="52">
        <v>14.587138728323703</v>
      </c>
    </row>
    <row r="2535" spans="1:26" x14ac:dyDescent="0.25">
      <c r="A2535" s="70" t="s">
        <v>4583</v>
      </c>
      <c r="B2535" s="2" t="s">
        <v>2083</v>
      </c>
      <c r="C2535" s="19" t="s">
        <v>3528</v>
      </c>
      <c r="D2535" s="2" t="s">
        <v>412</v>
      </c>
      <c r="E2535" s="14">
        <v>20090011</v>
      </c>
      <c r="F2535" s="14" t="s">
        <v>617</v>
      </c>
      <c r="G2535" s="19">
        <v>14</v>
      </c>
      <c r="H2535" s="21">
        <v>243.52000000000007</v>
      </c>
      <c r="I2535" s="21">
        <v>9314.18</v>
      </c>
      <c r="J2535" s="58">
        <v>0</v>
      </c>
      <c r="K2535" s="58">
        <v>0</v>
      </c>
      <c r="L2535" s="72">
        <v>0</v>
      </c>
      <c r="M2535" s="73">
        <v>0</v>
      </c>
      <c r="N2535" s="19">
        <v>0</v>
      </c>
      <c r="O2535" s="21">
        <v>0</v>
      </c>
      <c r="P2535" s="2">
        <v>9314</v>
      </c>
      <c r="Q2535" s="2" t="s">
        <v>41</v>
      </c>
      <c r="R2535" s="2" t="s">
        <v>2084</v>
      </c>
      <c r="S2535" s="2" t="s">
        <v>2085</v>
      </c>
      <c r="T2535" s="2" t="s">
        <v>60</v>
      </c>
      <c r="U2535" s="57">
        <v>0</v>
      </c>
      <c r="V2535" s="2">
        <v>45908</v>
      </c>
      <c r="W2535" s="2">
        <v>1</v>
      </c>
      <c r="X2535" s="74" t="s">
        <v>422</v>
      </c>
      <c r="Y2535" s="21" t="s">
        <v>4584</v>
      </c>
      <c r="Z2535" s="52">
        <v>26.773677726675423</v>
      </c>
    </row>
    <row r="2536" spans="1:26" x14ac:dyDescent="0.25">
      <c r="A2536" s="70" t="s">
        <v>4583</v>
      </c>
      <c r="B2536" s="2" t="s">
        <v>2262</v>
      </c>
      <c r="C2536" s="19" t="s">
        <v>3528</v>
      </c>
      <c r="D2536" s="2" t="s">
        <v>412</v>
      </c>
      <c r="E2536" s="14">
        <v>20090011</v>
      </c>
      <c r="F2536" s="14" t="s">
        <v>520</v>
      </c>
      <c r="G2536" s="19">
        <v>14</v>
      </c>
      <c r="H2536" s="21">
        <v>189.1</v>
      </c>
      <c r="I2536" s="21">
        <v>8146.3099999999986</v>
      </c>
      <c r="J2536" s="58">
        <v>0</v>
      </c>
      <c r="K2536" s="58">
        <v>0</v>
      </c>
      <c r="L2536" s="72">
        <v>0</v>
      </c>
      <c r="M2536" s="73">
        <v>0</v>
      </c>
      <c r="N2536" s="19">
        <v>0</v>
      </c>
      <c r="O2536" s="21">
        <v>0</v>
      </c>
      <c r="P2536" s="2">
        <v>8146</v>
      </c>
      <c r="Q2536" s="2" t="s">
        <v>41</v>
      </c>
      <c r="R2536" s="2" t="s">
        <v>2263</v>
      </c>
      <c r="S2536" s="2" t="s">
        <v>2264</v>
      </c>
      <c r="T2536" s="2" t="s">
        <v>60</v>
      </c>
      <c r="U2536" s="57">
        <v>0</v>
      </c>
      <c r="V2536" s="2">
        <v>45928</v>
      </c>
      <c r="W2536" s="2">
        <v>1</v>
      </c>
      <c r="X2536" s="74" t="s">
        <v>422</v>
      </c>
      <c r="Y2536" s="21" t="s">
        <v>4584</v>
      </c>
      <c r="Z2536" s="52">
        <v>30.155563194077207</v>
      </c>
    </row>
    <row r="2537" spans="1:26" x14ac:dyDescent="0.25">
      <c r="A2537" s="70" t="s">
        <v>4583</v>
      </c>
      <c r="B2537" s="2" t="s">
        <v>3369</v>
      </c>
      <c r="C2537" s="19" t="s">
        <v>3528</v>
      </c>
      <c r="D2537" s="2" t="s">
        <v>412</v>
      </c>
      <c r="E2537" s="14">
        <v>20090011</v>
      </c>
      <c r="F2537" s="14" t="s">
        <v>482</v>
      </c>
      <c r="G2537" s="19">
        <v>14</v>
      </c>
      <c r="H2537" s="21">
        <v>45.980000000000004</v>
      </c>
      <c r="I2537" s="21">
        <v>1666.8100000000004</v>
      </c>
      <c r="J2537" s="58">
        <v>0</v>
      </c>
      <c r="K2537" s="58">
        <v>0</v>
      </c>
      <c r="L2537" s="72">
        <v>0</v>
      </c>
      <c r="M2537" s="73">
        <v>0</v>
      </c>
      <c r="N2537" s="19">
        <v>0</v>
      </c>
      <c r="O2537" s="21">
        <v>0</v>
      </c>
      <c r="P2537" s="2">
        <v>1667</v>
      </c>
      <c r="Q2537" s="2" t="s">
        <v>41</v>
      </c>
      <c r="R2537" s="2" t="s">
        <v>1163</v>
      </c>
      <c r="S2537" s="2" t="s">
        <v>3370</v>
      </c>
      <c r="T2537" s="2" t="s">
        <v>166</v>
      </c>
      <c r="U2537" s="57">
        <v>0</v>
      </c>
      <c r="V2537" s="2">
        <v>46041</v>
      </c>
      <c r="W2537" s="2">
        <v>1</v>
      </c>
      <c r="X2537" s="74" t="s">
        <v>422</v>
      </c>
      <c r="Y2537" s="21" t="s">
        <v>4584</v>
      </c>
      <c r="Z2537" s="52">
        <v>25.375532840365381</v>
      </c>
    </row>
    <row r="2538" spans="1:26" x14ac:dyDescent="0.25">
      <c r="A2538" s="70" t="s">
        <v>4583</v>
      </c>
      <c r="B2538" s="2" t="s">
        <v>3451</v>
      </c>
      <c r="C2538" s="19" t="s">
        <v>3528</v>
      </c>
      <c r="D2538" s="2" t="s">
        <v>412</v>
      </c>
      <c r="E2538" s="14">
        <v>20090011</v>
      </c>
      <c r="F2538" s="14" t="s">
        <v>533</v>
      </c>
      <c r="G2538" s="19">
        <v>13</v>
      </c>
      <c r="H2538" s="21">
        <v>88.75</v>
      </c>
      <c r="I2538" s="21">
        <v>3375.31</v>
      </c>
      <c r="J2538" s="58">
        <v>0</v>
      </c>
      <c r="K2538" s="58">
        <v>0</v>
      </c>
      <c r="L2538" s="72">
        <v>0</v>
      </c>
      <c r="M2538" s="73">
        <v>0</v>
      </c>
      <c r="N2538" s="19">
        <v>0</v>
      </c>
      <c r="O2538" s="21">
        <v>0</v>
      </c>
      <c r="P2538" s="2">
        <v>3375</v>
      </c>
      <c r="Q2538" s="2" t="s">
        <v>41</v>
      </c>
      <c r="R2538" s="2" t="s">
        <v>3452</v>
      </c>
      <c r="S2538" s="2" t="s">
        <v>3453</v>
      </c>
      <c r="T2538" s="2" t="s">
        <v>60</v>
      </c>
      <c r="U2538" s="57">
        <v>0</v>
      </c>
      <c r="V2538" s="2">
        <v>46049</v>
      </c>
      <c r="W2538" s="2">
        <v>1</v>
      </c>
      <c r="X2538" s="74" t="s">
        <v>422</v>
      </c>
      <c r="Y2538" s="21" t="s">
        <v>4584</v>
      </c>
      <c r="Z2538" s="52">
        <v>24.72058028169014</v>
      </c>
    </row>
    <row r="2539" spans="1:26" x14ac:dyDescent="0.25">
      <c r="A2539" s="70" t="s">
        <v>4583</v>
      </c>
      <c r="B2539" s="2" t="s">
        <v>4398</v>
      </c>
      <c r="C2539" s="19" t="s">
        <v>3528</v>
      </c>
      <c r="D2539" s="2" t="s">
        <v>412</v>
      </c>
      <c r="E2539" s="14">
        <v>20090011</v>
      </c>
      <c r="F2539" s="14" t="s">
        <v>483</v>
      </c>
      <c r="G2539" s="19">
        <v>14</v>
      </c>
      <c r="H2539" s="21">
        <v>42.910000000000004</v>
      </c>
      <c r="I2539" s="21">
        <v>1728.1199999999997</v>
      </c>
      <c r="J2539" s="58">
        <v>0</v>
      </c>
      <c r="K2539" s="58">
        <v>0</v>
      </c>
      <c r="L2539" s="72">
        <v>0</v>
      </c>
      <c r="M2539" s="73">
        <v>0</v>
      </c>
      <c r="N2539" s="19">
        <v>0</v>
      </c>
      <c r="O2539" s="21">
        <v>0</v>
      </c>
      <c r="P2539" s="2">
        <v>1728</v>
      </c>
      <c r="Q2539" s="2" t="s">
        <v>41</v>
      </c>
      <c r="R2539" s="2" t="s">
        <v>4399</v>
      </c>
      <c r="S2539" s="2" t="s">
        <v>4400</v>
      </c>
      <c r="T2539" s="2" t="s">
        <v>3900</v>
      </c>
      <c r="U2539" s="57">
        <v>0</v>
      </c>
      <c r="V2539" s="2">
        <v>46111</v>
      </c>
      <c r="W2539" s="2">
        <v>1</v>
      </c>
      <c r="X2539" s="74" t="s">
        <v>422</v>
      </c>
      <c r="Y2539" s="21" t="s">
        <v>4584</v>
      </c>
      <c r="Z2539" s="52">
        <v>28.191190864600319</v>
      </c>
    </row>
    <row r="2540" spans="1:26" x14ac:dyDescent="0.25">
      <c r="A2540" s="70" t="s">
        <v>4583</v>
      </c>
      <c r="B2540" s="2" t="s">
        <v>4758</v>
      </c>
      <c r="C2540" s="19" t="s">
        <v>3528</v>
      </c>
      <c r="D2540" s="2" t="s">
        <v>413</v>
      </c>
      <c r="E2540" s="14">
        <v>20090012</v>
      </c>
      <c r="F2540" s="14" t="s">
        <v>44</v>
      </c>
      <c r="G2540" s="19">
        <v>1</v>
      </c>
      <c r="H2540" s="21">
        <v>2.64</v>
      </c>
      <c r="I2540" s="21">
        <v>103.3</v>
      </c>
      <c r="J2540" s="58">
        <v>0</v>
      </c>
      <c r="K2540" s="58">
        <v>0</v>
      </c>
      <c r="L2540" s="72">
        <v>101.15999999999985</v>
      </c>
      <c r="M2540" s="73">
        <v>0</v>
      </c>
      <c r="N2540" s="19">
        <v>0</v>
      </c>
      <c r="O2540" s="21">
        <v>0</v>
      </c>
      <c r="P2540" s="2">
        <v>2</v>
      </c>
      <c r="Q2540" s="2" t="s">
        <v>41</v>
      </c>
      <c r="R2540" s="2" t="s">
        <v>1488</v>
      </c>
      <c r="S2540" s="2" t="s">
        <v>4759</v>
      </c>
      <c r="T2540" s="2" t="s">
        <v>166</v>
      </c>
      <c r="U2540" s="57">
        <v>0</v>
      </c>
      <c r="V2540" s="2">
        <v>45908</v>
      </c>
      <c r="W2540" s="2">
        <v>1</v>
      </c>
      <c r="X2540" s="74" t="s">
        <v>422</v>
      </c>
      <c r="Y2540" s="21" t="s">
        <v>4584</v>
      </c>
      <c r="Z2540" s="52">
        <v>1.9564393939393938</v>
      </c>
    </row>
    <row r="2541" spans="1:26" x14ac:dyDescent="0.25">
      <c r="A2541" s="70" t="s">
        <v>4583</v>
      </c>
      <c r="B2541" s="2" t="s">
        <v>3600</v>
      </c>
      <c r="C2541" s="19" t="s">
        <v>3528</v>
      </c>
      <c r="D2541" s="2" t="s">
        <v>413</v>
      </c>
      <c r="E2541" s="14">
        <v>20090012</v>
      </c>
      <c r="F2541" s="14" t="s">
        <v>617</v>
      </c>
      <c r="G2541" s="19">
        <v>14</v>
      </c>
      <c r="H2541" s="21">
        <v>125.20999999999998</v>
      </c>
      <c r="I2541" s="21">
        <v>5530.16</v>
      </c>
      <c r="J2541" s="58">
        <v>0</v>
      </c>
      <c r="K2541" s="58">
        <v>0</v>
      </c>
      <c r="L2541" s="72">
        <v>0</v>
      </c>
      <c r="M2541" s="73">
        <v>0</v>
      </c>
      <c r="N2541" s="19">
        <v>0</v>
      </c>
      <c r="O2541" s="21">
        <v>0</v>
      </c>
      <c r="P2541" s="2">
        <v>5530</v>
      </c>
      <c r="Q2541" s="2" t="s">
        <v>41</v>
      </c>
      <c r="R2541" s="2" t="s">
        <v>3601</v>
      </c>
      <c r="S2541" s="2" t="s">
        <v>3602</v>
      </c>
      <c r="T2541" s="2" t="s">
        <v>166</v>
      </c>
      <c r="U2541" s="57">
        <v>0</v>
      </c>
      <c r="V2541" s="2">
        <v>45928</v>
      </c>
      <c r="W2541" s="2">
        <v>1</v>
      </c>
      <c r="X2541" s="74" t="s">
        <v>422</v>
      </c>
      <c r="Y2541" s="21" t="s">
        <v>4584</v>
      </c>
      <c r="Z2541" s="52">
        <v>30.916955514735253</v>
      </c>
    </row>
    <row r="2542" spans="1:26" x14ac:dyDescent="0.25">
      <c r="A2542" s="70" t="s">
        <v>4583</v>
      </c>
      <c r="B2542" s="2" t="s">
        <v>3603</v>
      </c>
      <c r="C2542" s="19" t="s">
        <v>3528</v>
      </c>
      <c r="D2542" s="2" t="s">
        <v>413</v>
      </c>
      <c r="E2542" s="14">
        <v>20090012</v>
      </c>
      <c r="F2542" s="14" t="s">
        <v>520</v>
      </c>
      <c r="G2542" s="19">
        <v>10</v>
      </c>
      <c r="H2542" s="21">
        <v>16.900000000000002</v>
      </c>
      <c r="I2542" s="21">
        <v>637.4899999999999</v>
      </c>
      <c r="J2542" s="58">
        <v>0</v>
      </c>
      <c r="K2542" s="58">
        <v>0</v>
      </c>
      <c r="L2542" s="72">
        <v>0</v>
      </c>
      <c r="M2542" s="73">
        <v>0</v>
      </c>
      <c r="N2542" s="19">
        <v>0</v>
      </c>
      <c r="O2542" s="21">
        <v>0</v>
      </c>
      <c r="P2542" s="2">
        <v>637</v>
      </c>
      <c r="Q2542" s="2" t="s">
        <v>41</v>
      </c>
      <c r="R2542" s="2" t="s">
        <v>2307</v>
      </c>
      <c r="S2542" s="2" t="s">
        <v>3604</v>
      </c>
      <c r="T2542" s="2" t="s">
        <v>60</v>
      </c>
      <c r="U2542" s="57">
        <v>0</v>
      </c>
      <c r="V2542" s="2">
        <v>46062</v>
      </c>
      <c r="W2542" s="2">
        <v>1</v>
      </c>
      <c r="X2542" s="74" t="s">
        <v>422</v>
      </c>
      <c r="Y2542" s="21" t="s">
        <v>4584</v>
      </c>
      <c r="Z2542" s="52">
        <v>18.860650887573961</v>
      </c>
    </row>
    <row r="2543" spans="1:26" x14ac:dyDescent="0.25">
      <c r="A2543" s="70" t="s">
        <v>4583</v>
      </c>
      <c r="B2543" s="2" t="s">
        <v>3605</v>
      </c>
      <c r="C2543" s="19" t="s">
        <v>3528</v>
      </c>
      <c r="D2543" s="2" t="s">
        <v>413</v>
      </c>
      <c r="E2543" s="14">
        <v>20090012</v>
      </c>
      <c r="F2543" s="14" t="s">
        <v>566</v>
      </c>
      <c r="G2543" s="19">
        <v>14</v>
      </c>
      <c r="H2543" s="21">
        <v>67.099999999999994</v>
      </c>
      <c r="I2543" s="21">
        <v>2824.56</v>
      </c>
      <c r="J2543" s="58">
        <v>0</v>
      </c>
      <c r="K2543" s="58">
        <v>0</v>
      </c>
      <c r="L2543" s="72">
        <v>0</v>
      </c>
      <c r="M2543" s="73">
        <v>0</v>
      </c>
      <c r="N2543" s="19">
        <v>0</v>
      </c>
      <c r="O2543" s="21">
        <v>0</v>
      </c>
      <c r="P2543" s="2">
        <v>2825</v>
      </c>
      <c r="Q2543" s="2" t="s">
        <v>41</v>
      </c>
      <c r="R2543" s="2" t="s">
        <v>3606</v>
      </c>
      <c r="S2543" s="2" t="s">
        <v>3607</v>
      </c>
      <c r="T2543" s="2" t="s">
        <v>166</v>
      </c>
      <c r="U2543" s="57">
        <v>0</v>
      </c>
      <c r="V2543" s="2">
        <v>46062</v>
      </c>
      <c r="W2543" s="2">
        <v>1</v>
      </c>
      <c r="X2543" s="74" t="s">
        <v>422</v>
      </c>
      <c r="Y2543" s="21" t="s">
        <v>4584</v>
      </c>
      <c r="Z2543" s="52">
        <v>29.466348733233986</v>
      </c>
    </row>
    <row r="2544" spans="1:26" x14ac:dyDescent="0.25">
      <c r="A2544" s="70" t="s">
        <v>4583</v>
      </c>
      <c r="B2544" s="2" t="s">
        <v>2086</v>
      </c>
      <c r="C2544" s="19" t="s">
        <v>3528</v>
      </c>
      <c r="D2544" s="2" t="s">
        <v>414</v>
      </c>
      <c r="E2544" s="14">
        <v>20090013</v>
      </c>
      <c r="F2544" s="14" t="s">
        <v>44</v>
      </c>
      <c r="G2544" s="19">
        <v>14</v>
      </c>
      <c r="H2544" s="21">
        <v>440.09999999999997</v>
      </c>
      <c r="I2544" s="21">
        <v>16930.570000000003</v>
      </c>
      <c r="J2544" s="58">
        <v>0</v>
      </c>
      <c r="K2544" s="58">
        <v>0</v>
      </c>
      <c r="L2544" s="72">
        <v>972.22000000000116</v>
      </c>
      <c r="M2544" s="73">
        <v>0</v>
      </c>
      <c r="N2544" s="19">
        <v>0</v>
      </c>
      <c r="O2544" s="21">
        <v>0</v>
      </c>
      <c r="P2544" s="2">
        <v>15958</v>
      </c>
      <c r="Q2544" s="2" t="s">
        <v>41</v>
      </c>
      <c r="R2544" s="2" t="s">
        <v>2087</v>
      </c>
      <c r="S2544" s="2" t="s">
        <v>2088</v>
      </c>
      <c r="T2544" s="2" t="s">
        <v>60</v>
      </c>
      <c r="U2544" s="57">
        <v>0</v>
      </c>
      <c r="V2544" s="2">
        <v>45908</v>
      </c>
      <c r="W2544" s="2">
        <v>1</v>
      </c>
      <c r="X2544" s="74" t="s">
        <v>422</v>
      </c>
      <c r="Y2544" s="21" t="s">
        <v>4584</v>
      </c>
      <c r="Z2544" s="52">
        <v>26.92887752783459</v>
      </c>
    </row>
    <row r="2545" spans="1:26" x14ac:dyDescent="0.25">
      <c r="A2545" s="70" t="s">
        <v>4583</v>
      </c>
      <c r="B2545" s="2" t="s">
        <v>2768</v>
      </c>
      <c r="C2545" s="19" t="s">
        <v>3528</v>
      </c>
      <c r="D2545" s="2" t="s">
        <v>414</v>
      </c>
      <c r="E2545" s="14">
        <v>20090013</v>
      </c>
      <c r="F2545" s="14" t="s">
        <v>516</v>
      </c>
      <c r="G2545" s="19">
        <v>7</v>
      </c>
      <c r="H2545" s="21">
        <v>15.06</v>
      </c>
      <c r="I2545" s="21">
        <v>504.44999999999993</v>
      </c>
      <c r="J2545" s="58">
        <v>0</v>
      </c>
      <c r="K2545" s="58">
        <v>0</v>
      </c>
      <c r="L2545" s="72">
        <v>0</v>
      </c>
      <c r="M2545" s="73">
        <v>0</v>
      </c>
      <c r="N2545" s="19">
        <v>0</v>
      </c>
      <c r="O2545" s="21">
        <v>0</v>
      </c>
      <c r="P2545" s="2">
        <v>504</v>
      </c>
      <c r="Q2545" s="2" t="s">
        <v>41</v>
      </c>
      <c r="R2545" s="2" t="s">
        <v>2769</v>
      </c>
      <c r="S2545" s="2" t="s">
        <v>2770</v>
      </c>
      <c r="T2545" s="2" t="s">
        <v>60</v>
      </c>
      <c r="U2545" s="57">
        <v>0</v>
      </c>
      <c r="V2545" s="2">
        <v>45978</v>
      </c>
      <c r="W2545" s="2">
        <v>1</v>
      </c>
      <c r="X2545" s="74" t="s">
        <v>422</v>
      </c>
      <c r="Y2545" s="21" t="s">
        <v>4584</v>
      </c>
      <c r="Z2545" s="52">
        <v>11.723605577689243</v>
      </c>
    </row>
    <row r="2546" spans="1:26" x14ac:dyDescent="0.25">
      <c r="A2546" s="70" t="s">
        <v>4583</v>
      </c>
      <c r="B2546" s="2" t="s">
        <v>3520</v>
      </c>
      <c r="C2546" s="19" t="s">
        <v>3528</v>
      </c>
      <c r="D2546" s="2" t="s">
        <v>414</v>
      </c>
      <c r="E2546" s="14">
        <v>20090013</v>
      </c>
      <c r="F2546" s="14" t="s">
        <v>523</v>
      </c>
      <c r="G2546" s="19">
        <v>7</v>
      </c>
      <c r="H2546" s="21">
        <v>44</v>
      </c>
      <c r="I2546" s="21">
        <v>1670.76</v>
      </c>
      <c r="J2546" s="58">
        <v>0</v>
      </c>
      <c r="K2546" s="58">
        <v>0</v>
      </c>
      <c r="L2546" s="72">
        <v>0</v>
      </c>
      <c r="M2546" s="73">
        <v>0</v>
      </c>
      <c r="N2546" s="19">
        <v>0</v>
      </c>
      <c r="O2546" s="21">
        <v>0</v>
      </c>
      <c r="P2546" s="2">
        <v>1671</v>
      </c>
      <c r="Q2546" s="2" t="s">
        <v>41</v>
      </c>
      <c r="R2546" s="2" t="s">
        <v>3521</v>
      </c>
      <c r="S2546" s="2" t="s">
        <v>3522</v>
      </c>
      <c r="T2546" s="2" t="s">
        <v>60</v>
      </c>
      <c r="U2546" s="57">
        <v>0</v>
      </c>
      <c r="V2546" s="2">
        <v>46055</v>
      </c>
      <c r="W2546" s="2">
        <v>1</v>
      </c>
      <c r="X2546" s="74" t="s">
        <v>422</v>
      </c>
      <c r="Y2546" s="21" t="s">
        <v>4584</v>
      </c>
      <c r="Z2546" s="52">
        <v>13.290136363636364</v>
      </c>
    </row>
    <row r="2547" spans="1:26" x14ac:dyDescent="0.25">
      <c r="A2547" s="70" t="s">
        <v>4583</v>
      </c>
      <c r="B2547" s="2" t="s">
        <v>3523</v>
      </c>
      <c r="C2547" s="19" t="s">
        <v>3528</v>
      </c>
      <c r="D2547" s="2" t="s">
        <v>414</v>
      </c>
      <c r="E2547" s="14">
        <v>20090013</v>
      </c>
      <c r="F2547" s="14" t="s">
        <v>427</v>
      </c>
      <c r="G2547" s="19">
        <v>14</v>
      </c>
      <c r="H2547" s="21">
        <v>55.9</v>
      </c>
      <c r="I2547" s="21">
        <v>2102.6100000000006</v>
      </c>
      <c r="J2547" s="58">
        <v>0</v>
      </c>
      <c r="K2547" s="58">
        <v>0</v>
      </c>
      <c r="L2547" s="72">
        <v>0</v>
      </c>
      <c r="M2547" s="73">
        <v>0</v>
      </c>
      <c r="N2547" s="19">
        <v>0</v>
      </c>
      <c r="O2547" s="21">
        <v>0</v>
      </c>
      <c r="P2547" s="2">
        <v>2103</v>
      </c>
      <c r="Q2547" s="2" t="s">
        <v>41</v>
      </c>
      <c r="R2547" s="2" t="s">
        <v>3524</v>
      </c>
      <c r="S2547" s="2" t="s">
        <v>3525</v>
      </c>
      <c r="T2547" s="2" t="s">
        <v>60</v>
      </c>
      <c r="U2547" s="57">
        <v>0</v>
      </c>
      <c r="V2547" s="2">
        <v>46055</v>
      </c>
      <c r="W2547" s="2">
        <v>1</v>
      </c>
      <c r="X2547" s="74" t="s">
        <v>422</v>
      </c>
      <c r="Y2547" s="21" t="s">
        <v>4584</v>
      </c>
      <c r="Z2547" s="52">
        <v>26.329642218246882</v>
      </c>
    </row>
    <row r="2548" spans="1:26" x14ac:dyDescent="0.25">
      <c r="A2548" s="70" t="s">
        <v>4583</v>
      </c>
      <c r="B2548" s="2" t="s">
        <v>3902</v>
      </c>
      <c r="C2548" s="19" t="s">
        <v>3528</v>
      </c>
      <c r="D2548" s="2" t="s">
        <v>414</v>
      </c>
      <c r="E2548" s="14">
        <v>20090013</v>
      </c>
      <c r="F2548" s="14" t="s">
        <v>528</v>
      </c>
      <c r="G2548" s="19">
        <v>8</v>
      </c>
      <c r="H2548" s="21">
        <v>21.700000000000003</v>
      </c>
      <c r="I2548" s="21">
        <v>826.48</v>
      </c>
      <c r="J2548" s="58">
        <v>0</v>
      </c>
      <c r="K2548" s="58">
        <v>0</v>
      </c>
      <c r="L2548" s="72">
        <v>0</v>
      </c>
      <c r="M2548" s="73">
        <v>0</v>
      </c>
      <c r="N2548" s="19">
        <v>0</v>
      </c>
      <c r="O2548" s="21">
        <v>0</v>
      </c>
      <c r="P2548" s="2">
        <v>826</v>
      </c>
      <c r="Q2548" s="2" t="s">
        <v>41</v>
      </c>
      <c r="R2548" s="2" t="s">
        <v>4025</v>
      </c>
      <c r="S2548" s="2" t="s">
        <v>4026</v>
      </c>
      <c r="T2548" s="2" t="s">
        <v>60</v>
      </c>
      <c r="U2548" s="57">
        <v>0</v>
      </c>
      <c r="V2548" s="2">
        <v>0</v>
      </c>
      <c r="W2548" s="2">
        <v>1</v>
      </c>
      <c r="X2548" s="74" t="s">
        <v>422</v>
      </c>
      <c r="Y2548" s="21" t="s">
        <v>4584</v>
      </c>
      <c r="Z2548" s="52">
        <v>15.234654377880183</v>
      </c>
    </row>
    <row r="2549" spans="1:26" x14ac:dyDescent="0.25">
      <c r="A2549" s="70" t="s">
        <v>4583</v>
      </c>
      <c r="B2549" s="2" t="s">
        <v>3903</v>
      </c>
      <c r="C2549" s="19" t="s">
        <v>3528</v>
      </c>
      <c r="D2549" s="2" t="s">
        <v>414</v>
      </c>
      <c r="E2549" s="14">
        <v>20090013</v>
      </c>
      <c r="F2549" s="14" t="s">
        <v>476</v>
      </c>
      <c r="G2549" s="19">
        <v>13</v>
      </c>
      <c r="H2549" s="21">
        <v>77.12</v>
      </c>
      <c r="I2549" s="21">
        <v>2893.5700000000006</v>
      </c>
      <c r="J2549" s="58">
        <v>0</v>
      </c>
      <c r="K2549" s="58">
        <v>0</v>
      </c>
      <c r="L2549" s="72">
        <v>0</v>
      </c>
      <c r="M2549" s="73">
        <v>0</v>
      </c>
      <c r="N2549" s="19">
        <v>0</v>
      </c>
      <c r="O2549" s="21">
        <v>0</v>
      </c>
      <c r="P2549" s="2">
        <v>2894</v>
      </c>
      <c r="Q2549" s="2" t="s">
        <v>41</v>
      </c>
      <c r="R2549" s="2" t="s">
        <v>4027</v>
      </c>
      <c r="S2549" s="2" t="s">
        <v>4028</v>
      </c>
      <c r="T2549" s="2" t="s">
        <v>60</v>
      </c>
      <c r="U2549" s="57">
        <v>0</v>
      </c>
      <c r="V2549" s="2">
        <v>0</v>
      </c>
      <c r="W2549" s="2">
        <v>1</v>
      </c>
      <c r="X2549" s="74" t="s">
        <v>422</v>
      </c>
      <c r="Y2549" s="21" t="s">
        <v>4584</v>
      </c>
      <c r="Z2549" s="52">
        <v>24.388232624481333</v>
      </c>
    </row>
    <row r="2550" spans="1:26" x14ac:dyDescent="0.25">
      <c r="A2550" s="70" t="s">
        <v>4583</v>
      </c>
      <c r="B2550" s="2" t="s">
        <v>2089</v>
      </c>
      <c r="C2550" s="19" t="s">
        <v>3528</v>
      </c>
      <c r="D2550" s="2" t="s">
        <v>415</v>
      </c>
      <c r="E2550" s="14">
        <v>20090014</v>
      </c>
      <c r="F2550" s="14" t="s">
        <v>44</v>
      </c>
      <c r="G2550" s="19">
        <v>2</v>
      </c>
      <c r="H2550" s="21">
        <v>32.410000000000004</v>
      </c>
      <c r="I2550" s="21">
        <v>1302.17</v>
      </c>
      <c r="J2550" s="58">
        <v>0</v>
      </c>
      <c r="K2550" s="58">
        <v>0</v>
      </c>
      <c r="L2550" s="72">
        <v>1235.2900000000009</v>
      </c>
      <c r="M2550" s="73">
        <v>0</v>
      </c>
      <c r="N2550" s="19">
        <v>0</v>
      </c>
      <c r="O2550" s="21">
        <v>0</v>
      </c>
      <c r="P2550" s="2">
        <v>67</v>
      </c>
      <c r="Q2550" s="2" t="s">
        <v>41</v>
      </c>
      <c r="R2550" s="2" t="s">
        <v>2090</v>
      </c>
      <c r="S2550" s="2" t="s">
        <v>2091</v>
      </c>
      <c r="T2550" s="2" t="s">
        <v>166</v>
      </c>
      <c r="U2550" s="57">
        <v>0</v>
      </c>
      <c r="V2550" s="2">
        <v>45908</v>
      </c>
      <c r="W2550" s="2">
        <v>1</v>
      </c>
      <c r="X2550" s="74" t="s">
        <v>422</v>
      </c>
      <c r="Y2550" s="21" t="s">
        <v>4584</v>
      </c>
      <c r="Z2550" s="52">
        <v>4.0178031471767977</v>
      </c>
    </row>
    <row r="2551" spans="1:26" x14ac:dyDescent="0.25">
      <c r="A2551" s="70" t="s">
        <v>4583</v>
      </c>
      <c r="B2551" s="2" t="s">
        <v>2326</v>
      </c>
      <c r="C2551" s="19" t="s">
        <v>3528</v>
      </c>
      <c r="D2551" s="2" t="s">
        <v>415</v>
      </c>
      <c r="E2551" s="14">
        <v>20090014</v>
      </c>
      <c r="F2551" s="14" t="s">
        <v>617</v>
      </c>
      <c r="G2551" s="19">
        <v>14</v>
      </c>
      <c r="H2551" s="21">
        <v>66.009999999999991</v>
      </c>
      <c r="I2551" s="21">
        <v>2356.3500000000004</v>
      </c>
      <c r="J2551" s="58">
        <v>0</v>
      </c>
      <c r="K2551" s="58">
        <v>0</v>
      </c>
      <c r="L2551" s="72">
        <v>0</v>
      </c>
      <c r="M2551" s="73">
        <v>0</v>
      </c>
      <c r="N2551" s="19">
        <v>0</v>
      </c>
      <c r="O2551" s="21">
        <v>0</v>
      </c>
      <c r="P2551" s="2">
        <v>2356</v>
      </c>
      <c r="Q2551" s="2" t="s">
        <v>41</v>
      </c>
      <c r="R2551" s="2" t="s">
        <v>2327</v>
      </c>
      <c r="S2551" s="2" t="s">
        <v>2328</v>
      </c>
      <c r="T2551" s="2" t="s">
        <v>60</v>
      </c>
      <c r="U2551" s="57">
        <v>0</v>
      </c>
      <c r="V2551" s="2">
        <v>45936</v>
      </c>
      <c r="W2551" s="2">
        <v>1</v>
      </c>
      <c r="X2551" s="74" t="s">
        <v>422</v>
      </c>
      <c r="Y2551" s="21" t="s">
        <v>4584</v>
      </c>
      <c r="Z2551" s="52">
        <v>24.987804878048792</v>
      </c>
    </row>
    <row r="2552" spans="1:26" x14ac:dyDescent="0.25">
      <c r="A2552" s="70" t="s">
        <v>4583</v>
      </c>
      <c r="B2552" s="2" t="s">
        <v>2329</v>
      </c>
      <c r="C2552" s="19" t="s">
        <v>3528</v>
      </c>
      <c r="D2552" s="2" t="s">
        <v>415</v>
      </c>
      <c r="E2552" s="14">
        <v>20090014</v>
      </c>
      <c r="F2552" s="14" t="s">
        <v>513</v>
      </c>
      <c r="G2552" s="19">
        <v>14</v>
      </c>
      <c r="H2552" s="21">
        <v>40.830000000000005</v>
      </c>
      <c r="I2552" s="21">
        <v>1512.86</v>
      </c>
      <c r="J2552" s="58">
        <v>0</v>
      </c>
      <c r="K2552" s="58">
        <v>0</v>
      </c>
      <c r="L2552" s="72">
        <v>0</v>
      </c>
      <c r="M2552" s="73">
        <v>0</v>
      </c>
      <c r="N2552" s="19">
        <v>0</v>
      </c>
      <c r="O2552" s="21">
        <v>0</v>
      </c>
      <c r="P2552" s="2">
        <v>1513</v>
      </c>
      <c r="Q2552" s="2" t="s">
        <v>41</v>
      </c>
      <c r="R2552" s="2" t="s">
        <v>2330</v>
      </c>
      <c r="S2552" s="2" t="s">
        <v>2331</v>
      </c>
      <c r="T2552" s="2" t="s">
        <v>60</v>
      </c>
      <c r="U2552" s="57">
        <v>0</v>
      </c>
      <c r="V2552" s="2">
        <v>45936</v>
      </c>
      <c r="W2552" s="2">
        <v>1</v>
      </c>
      <c r="X2552" s="74" t="s">
        <v>422</v>
      </c>
      <c r="Y2552" s="21" t="s">
        <v>4584</v>
      </c>
      <c r="Z2552" s="52">
        <v>25.936860151849125</v>
      </c>
    </row>
    <row r="2553" spans="1:26" x14ac:dyDescent="0.25">
      <c r="A2553" s="70" t="s">
        <v>4583</v>
      </c>
      <c r="B2553" s="2" t="s">
        <v>2332</v>
      </c>
      <c r="C2553" s="19" t="s">
        <v>3528</v>
      </c>
      <c r="D2553" s="2" t="s">
        <v>415</v>
      </c>
      <c r="E2553" s="14">
        <v>20090014</v>
      </c>
      <c r="F2553" s="14" t="s">
        <v>423</v>
      </c>
      <c r="G2553" s="19">
        <v>14</v>
      </c>
      <c r="H2553" s="21">
        <v>62.04</v>
      </c>
      <c r="I2553" s="21">
        <v>2098.56</v>
      </c>
      <c r="J2553" s="58">
        <v>0</v>
      </c>
      <c r="K2553" s="58">
        <v>0</v>
      </c>
      <c r="L2553" s="72">
        <v>0</v>
      </c>
      <c r="M2553" s="73">
        <v>0</v>
      </c>
      <c r="N2553" s="19">
        <v>0</v>
      </c>
      <c r="O2553" s="21">
        <v>0</v>
      </c>
      <c r="P2553" s="2">
        <v>2099</v>
      </c>
      <c r="Q2553" s="2" t="s">
        <v>41</v>
      </c>
      <c r="R2553" s="2" t="s">
        <v>2333</v>
      </c>
      <c r="S2553" s="2" t="s">
        <v>2334</v>
      </c>
      <c r="T2553" s="2" t="s">
        <v>60</v>
      </c>
      <c r="U2553" s="57">
        <v>0</v>
      </c>
      <c r="V2553" s="2">
        <v>45936</v>
      </c>
      <c r="W2553" s="2">
        <v>1</v>
      </c>
      <c r="X2553" s="74" t="s">
        <v>422</v>
      </c>
      <c r="Y2553" s="21" t="s">
        <v>4584</v>
      </c>
      <c r="Z2553" s="52">
        <v>23.678143133462285</v>
      </c>
    </row>
    <row r="2554" spans="1:26" x14ac:dyDescent="0.25">
      <c r="A2554" s="70" t="s">
        <v>4583</v>
      </c>
      <c r="B2554" s="2" t="s">
        <v>2596</v>
      </c>
      <c r="C2554" s="19" t="s">
        <v>3528</v>
      </c>
      <c r="D2554" s="2" t="s">
        <v>415</v>
      </c>
      <c r="E2554" s="14">
        <v>20090014</v>
      </c>
      <c r="F2554" s="14" t="s">
        <v>523</v>
      </c>
      <c r="G2554" s="19">
        <v>7</v>
      </c>
      <c r="H2554" s="21">
        <v>17.309999999999999</v>
      </c>
      <c r="I2554" s="21">
        <v>659.87</v>
      </c>
      <c r="J2554" s="58">
        <v>0</v>
      </c>
      <c r="K2554" s="58">
        <v>0</v>
      </c>
      <c r="L2554" s="72">
        <v>0</v>
      </c>
      <c r="M2554" s="73">
        <v>0</v>
      </c>
      <c r="N2554" s="19">
        <v>0</v>
      </c>
      <c r="O2554" s="21">
        <v>0</v>
      </c>
      <c r="P2554" s="2">
        <v>660</v>
      </c>
      <c r="Q2554" s="2" t="s">
        <v>41</v>
      </c>
      <c r="R2554" s="2" t="s">
        <v>2771</v>
      </c>
      <c r="S2554" s="2" t="s">
        <v>2772</v>
      </c>
      <c r="T2554" s="2" t="s">
        <v>60</v>
      </c>
      <c r="U2554" s="57">
        <v>0</v>
      </c>
      <c r="V2554" s="2">
        <v>45978</v>
      </c>
      <c r="W2554" s="2">
        <v>1</v>
      </c>
      <c r="X2554" s="74" t="s">
        <v>422</v>
      </c>
      <c r="Y2554" s="21" t="s">
        <v>4584</v>
      </c>
      <c r="Z2554" s="52">
        <v>13.342258809936455</v>
      </c>
    </row>
    <row r="2555" spans="1:26" x14ac:dyDescent="0.25">
      <c r="A2555" s="70" t="s">
        <v>4583</v>
      </c>
      <c r="B2555" s="2" t="s">
        <v>2828</v>
      </c>
      <c r="C2555" s="19" t="s">
        <v>3528</v>
      </c>
      <c r="D2555" s="2" t="s">
        <v>415</v>
      </c>
      <c r="E2555" s="14">
        <v>20090014</v>
      </c>
      <c r="F2555" s="14" t="s">
        <v>427</v>
      </c>
      <c r="G2555" s="19">
        <v>7</v>
      </c>
      <c r="H2555" s="21">
        <v>11.27</v>
      </c>
      <c r="I2555" s="21">
        <v>483.95000000000005</v>
      </c>
      <c r="J2555" s="58">
        <v>0</v>
      </c>
      <c r="K2555" s="58">
        <v>0</v>
      </c>
      <c r="L2555" s="72">
        <v>0</v>
      </c>
      <c r="M2555" s="73">
        <v>0</v>
      </c>
      <c r="N2555" s="19">
        <v>0</v>
      </c>
      <c r="O2555" s="21">
        <v>0</v>
      </c>
      <c r="P2555" s="2">
        <v>484</v>
      </c>
      <c r="Q2555" s="2" t="s">
        <v>41</v>
      </c>
      <c r="R2555" s="2" t="s">
        <v>2829</v>
      </c>
      <c r="S2555" s="2" t="s">
        <v>3042</v>
      </c>
      <c r="T2555" s="2" t="s">
        <v>60</v>
      </c>
      <c r="U2555" s="57">
        <v>0</v>
      </c>
      <c r="V2555" s="2">
        <v>45986</v>
      </c>
      <c r="W2555" s="2">
        <v>1</v>
      </c>
      <c r="X2555" s="74" t="s">
        <v>422</v>
      </c>
      <c r="Y2555" s="21" t="s">
        <v>4584</v>
      </c>
      <c r="Z2555" s="52">
        <v>15.029503105590067</v>
      </c>
    </row>
    <row r="2556" spans="1:26" x14ac:dyDescent="0.25">
      <c r="A2556" s="70" t="s">
        <v>4583</v>
      </c>
      <c r="B2556" s="2" t="s">
        <v>2597</v>
      </c>
      <c r="C2556" s="19" t="s">
        <v>3528</v>
      </c>
      <c r="D2556" s="2" t="s">
        <v>415</v>
      </c>
      <c r="E2556" s="14">
        <v>20090014</v>
      </c>
      <c r="F2556" s="14" t="s">
        <v>528</v>
      </c>
      <c r="G2556" s="19">
        <v>14</v>
      </c>
      <c r="H2556" s="21">
        <v>116.37</v>
      </c>
      <c r="I2556" s="21">
        <v>4523.6499999999996</v>
      </c>
      <c r="J2556" s="58">
        <v>0</v>
      </c>
      <c r="K2556" s="58">
        <v>0</v>
      </c>
      <c r="L2556" s="72">
        <v>0</v>
      </c>
      <c r="M2556" s="73">
        <v>0</v>
      </c>
      <c r="N2556" s="19">
        <v>0</v>
      </c>
      <c r="O2556" s="21">
        <v>0</v>
      </c>
      <c r="P2556" s="2">
        <v>4524</v>
      </c>
      <c r="Q2556" s="2" t="s">
        <v>41</v>
      </c>
      <c r="R2556" s="2" t="s">
        <v>2038</v>
      </c>
      <c r="S2556" s="2" t="s">
        <v>2773</v>
      </c>
      <c r="T2556" s="2" t="s">
        <v>60</v>
      </c>
      <c r="U2556" s="57">
        <v>0</v>
      </c>
      <c r="V2556" s="2">
        <v>45978</v>
      </c>
      <c r="W2556" s="2">
        <v>1</v>
      </c>
      <c r="X2556" s="74" t="s">
        <v>422</v>
      </c>
      <c r="Y2556" s="21" t="s">
        <v>4584</v>
      </c>
      <c r="Z2556" s="52">
        <v>27.211093924550998</v>
      </c>
    </row>
    <row r="2557" spans="1:26" x14ac:dyDescent="0.25">
      <c r="A2557" s="70" t="s">
        <v>4583</v>
      </c>
      <c r="B2557" s="2" t="s">
        <v>2598</v>
      </c>
      <c r="C2557" s="19" t="s">
        <v>3528</v>
      </c>
      <c r="D2557" s="2" t="s">
        <v>415</v>
      </c>
      <c r="E2557" s="14">
        <v>20090014</v>
      </c>
      <c r="F2557" s="14" t="s">
        <v>476</v>
      </c>
      <c r="G2557" s="19">
        <v>13</v>
      </c>
      <c r="H2557" s="21">
        <v>65.81</v>
      </c>
      <c r="I2557" s="21">
        <v>2426.7599999999998</v>
      </c>
      <c r="J2557" s="58">
        <v>0</v>
      </c>
      <c r="K2557" s="58">
        <v>0</v>
      </c>
      <c r="L2557" s="72">
        <v>0</v>
      </c>
      <c r="M2557" s="73">
        <v>0</v>
      </c>
      <c r="N2557" s="19">
        <v>0</v>
      </c>
      <c r="O2557" s="21">
        <v>0</v>
      </c>
      <c r="P2557" s="2">
        <v>2427</v>
      </c>
      <c r="Q2557" s="2" t="s">
        <v>41</v>
      </c>
      <c r="R2557" s="2" t="s">
        <v>2774</v>
      </c>
      <c r="S2557" s="2" t="s">
        <v>2775</v>
      </c>
      <c r="T2557" s="2" t="s">
        <v>60</v>
      </c>
      <c r="U2557" s="57">
        <v>0</v>
      </c>
      <c r="V2557" s="2">
        <v>45978</v>
      </c>
      <c r="W2557" s="2">
        <v>1</v>
      </c>
      <c r="X2557" s="74" t="s">
        <v>422</v>
      </c>
      <c r="Y2557" s="21" t="s">
        <v>4584</v>
      </c>
      <c r="Z2557" s="52">
        <v>23.968910499924021</v>
      </c>
    </row>
    <row r="2558" spans="1:26" x14ac:dyDescent="0.25">
      <c r="A2558" s="70" t="s">
        <v>4583</v>
      </c>
      <c r="B2558" s="2" t="s">
        <v>2830</v>
      </c>
      <c r="C2558" s="19" t="s">
        <v>3528</v>
      </c>
      <c r="D2558" s="2" t="s">
        <v>415</v>
      </c>
      <c r="E2558" s="14">
        <v>20090014</v>
      </c>
      <c r="F2558" s="14" t="s">
        <v>481</v>
      </c>
      <c r="G2558" s="19">
        <v>12</v>
      </c>
      <c r="H2558" s="21">
        <v>55.169999999999995</v>
      </c>
      <c r="I2558" s="21">
        <v>2196.79</v>
      </c>
      <c r="J2558" s="58">
        <v>0</v>
      </c>
      <c r="K2558" s="58">
        <v>0</v>
      </c>
      <c r="L2558" s="72">
        <v>0</v>
      </c>
      <c r="M2558" s="73">
        <v>0</v>
      </c>
      <c r="N2558" s="19">
        <v>0</v>
      </c>
      <c r="O2558" s="21">
        <v>0</v>
      </c>
      <c r="P2558" s="2">
        <v>2197</v>
      </c>
      <c r="Q2558" s="2" t="s">
        <v>41</v>
      </c>
      <c r="R2558" s="2" t="s">
        <v>2831</v>
      </c>
      <c r="S2558" s="2" t="s">
        <v>2832</v>
      </c>
      <c r="T2558" s="2" t="s">
        <v>166</v>
      </c>
      <c r="U2558" s="57">
        <v>0</v>
      </c>
      <c r="V2558" s="2">
        <v>45986</v>
      </c>
      <c r="W2558" s="2">
        <v>1</v>
      </c>
      <c r="X2558" s="74" t="s">
        <v>422</v>
      </c>
      <c r="Y2558" s="21" t="s">
        <v>4584</v>
      </c>
      <c r="Z2558" s="52">
        <v>23.891136487221321</v>
      </c>
    </row>
    <row r="2559" spans="1:26" x14ac:dyDescent="0.25">
      <c r="A2559" s="70" t="s">
        <v>4583</v>
      </c>
      <c r="B2559" s="2" t="s">
        <v>3043</v>
      </c>
      <c r="C2559" s="19" t="s">
        <v>3528</v>
      </c>
      <c r="D2559" s="2" t="s">
        <v>415</v>
      </c>
      <c r="E2559" s="14">
        <v>20090014</v>
      </c>
      <c r="F2559" s="14" t="s">
        <v>750</v>
      </c>
      <c r="G2559" s="19">
        <v>14</v>
      </c>
      <c r="H2559" s="21">
        <v>355.51</v>
      </c>
      <c r="I2559" s="21">
        <v>14963.449999999997</v>
      </c>
      <c r="J2559" s="58">
        <v>0</v>
      </c>
      <c r="K2559" s="58">
        <v>0</v>
      </c>
      <c r="L2559" s="72">
        <v>0</v>
      </c>
      <c r="M2559" s="73">
        <v>0</v>
      </c>
      <c r="N2559" s="19">
        <v>0</v>
      </c>
      <c r="O2559" s="21">
        <v>0</v>
      </c>
      <c r="P2559" s="2">
        <v>14963</v>
      </c>
      <c r="Q2559" s="2" t="s">
        <v>41</v>
      </c>
      <c r="R2559" s="2" t="s">
        <v>1837</v>
      </c>
      <c r="S2559" s="2" t="s">
        <v>3044</v>
      </c>
      <c r="T2559" s="2" t="s">
        <v>166</v>
      </c>
      <c r="U2559" s="57">
        <v>0</v>
      </c>
      <c r="V2559" s="2">
        <v>46006</v>
      </c>
      <c r="W2559" s="2">
        <v>1</v>
      </c>
      <c r="X2559" s="74" t="s">
        <v>422</v>
      </c>
      <c r="Y2559" s="21" t="s">
        <v>4584</v>
      </c>
      <c r="Z2559" s="52">
        <v>29.463067142977689</v>
      </c>
    </row>
    <row r="2560" spans="1:26" x14ac:dyDescent="0.25">
      <c r="A2560" s="70" t="s">
        <v>4583</v>
      </c>
      <c r="B2560" s="2" t="s">
        <v>3045</v>
      </c>
      <c r="C2560" s="19" t="s">
        <v>3528</v>
      </c>
      <c r="D2560" s="2" t="s">
        <v>415</v>
      </c>
      <c r="E2560" s="14">
        <v>20090014</v>
      </c>
      <c r="F2560" s="14" t="s">
        <v>533</v>
      </c>
      <c r="G2560" s="19">
        <v>14</v>
      </c>
      <c r="H2560" s="21">
        <v>49.820000000000007</v>
      </c>
      <c r="I2560" s="21">
        <v>2133.0200000000004</v>
      </c>
      <c r="J2560" s="58">
        <v>0</v>
      </c>
      <c r="K2560" s="58">
        <v>0</v>
      </c>
      <c r="L2560" s="72">
        <v>0</v>
      </c>
      <c r="M2560" s="73">
        <v>0</v>
      </c>
      <c r="N2560" s="19">
        <v>0</v>
      </c>
      <c r="O2560" s="21">
        <v>0</v>
      </c>
      <c r="P2560" s="2">
        <v>2133</v>
      </c>
      <c r="Q2560" s="2" t="s">
        <v>41</v>
      </c>
      <c r="R2560" s="2" t="s">
        <v>3046</v>
      </c>
      <c r="S2560" s="2" t="s">
        <v>3047</v>
      </c>
      <c r="T2560" s="2" t="s">
        <v>60</v>
      </c>
      <c r="U2560" s="57">
        <v>0</v>
      </c>
      <c r="V2560" s="2">
        <v>46006</v>
      </c>
      <c r="W2560" s="2">
        <v>1</v>
      </c>
      <c r="X2560" s="74" t="s">
        <v>422</v>
      </c>
      <c r="Y2560" s="21" t="s">
        <v>4584</v>
      </c>
      <c r="Z2560" s="52">
        <v>29.970172621437175</v>
      </c>
    </row>
    <row r="2561" spans="1:26" x14ac:dyDescent="0.25">
      <c r="A2561" s="70" t="s">
        <v>4583</v>
      </c>
      <c r="B2561" s="2" t="s">
        <v>3048</v>
      </c>
      <c r="C2561" s="19" t="s">
        <v>3528</v>
      </c>
      <c r="D2561" s="2" t="s">
        <v>415</v>
      </c>
      <c r="E2561" s="14">
        <v>20090014</v>
      </c>
      <c r="F2561" s="14" t="s">
        <v>483</v>
      </c>
      <c r="G2561" s="19">
        <v>7</v>
      </c>
      <c r="H2561" s="21">
        <v>21.209999999999997</v>
      </c>
      <c r="I2561" s="21">
        <v>966.73</v>
      </c>
      <c r="J2561" s="58">
        <v>0</v>
      </c>
      <c r="K2561" s="58">
        <v>0</v>
      </c>
      <c r="L2561" s="72">
        <v>0</v>
      </c>
      <c r="M2561" s="73">
        <v>0</v>
      </c>
      <c r="N2561" s="19">
        <v>0</v>
      </c>
      <c r="O2561" s="21">
        <v>0</v>
      </c>
      <c r="P2561" s="2">
        <v>967</v>
      </c>
      <c r="Q2561" s="2" t="s">
        <v>41</v>
      </c>
      <c r="R2561" s="2" t="s">
        <v>3049</v>
      </c>
      <c r="S2561" s="2" t="s">
        <v>3050</v>
      </c>
      <c r="T2561" s="2" t="s">
        <v>60</v>
      </c>
      <c r="U2561" s="57">
        <v>0</v>
      </c>
      <c r="V2561" s="2">
        <v>46006</v>
      </c>
      <c r="W2561" s="2">
        <v>1</v>
      </c>
      <c r="X2561" s="74" t="s">
        <v>422</v>
      </c>
      <c r="Y2561" s="21" t="s">
        <v>4584</v>
      </c>
      <c r="Z2561" s="52">
        <v>15.952640264026407</v>
      </c>
    </row>
    <row r="2562" spans="1:26" x14ac:dyDescent="0.25">
      <c r="A2562" s="70" t="s">
        <v>4583</v>
      </c>
      <c r="B2562" s="2" t="s">
        <v>3454</v>
      </c>
      <c r="C2562" s="19" t="s">
        <v>3528</v>
      </c>
      <c r="D2562" s="2" t="s">
        <v>415</v>
      </c>
      <c r="E2562" s="14">
        <v>20090014</v>
      </c>
      <c r="F2562" s="14" t="s">
        <v>536</v>
      </c>
      <c r="G2562" s="19">
        <v>14</v>
      </c>
      <c r="H2562" s="21">
        <v>38.459999999999994</v>
      </c>
      <c r="I2562" s="21">
        <v>1414.3399999999997</v>
      </c>
      <c r="J2562" s="58">
        <v>0</v>
      </c>
      <c r="K2562" s="58">
        <v>0</v>
      </c>
      <c r="L2562" s="72">
        <v>0</v>
      </c>
      <c r="M2562" s="73">
        <v>0</v>
      </c>
      <c r="N2562" s="19">
        <v>0</v>
      </c>
      <c r="O2562" s="21">
        <v>0</v>
      </c>
      <c r="P2562" s="2">
        <v>1414</v>
      </c>
      <c r="Q2562" s="2" t="s">
        <v>41</v>
      </c>
      <c r="R2562" s="2" t="s">
        <v>942</v>
      </c>
      <c r="S2562" s="2" t="s">
        <v>3455</v>
      </c>
      <c r="T2562" s="2" t="s">
        <v>60</v>
      </c>
      <c r="U2562" s="57">
        <v>0</v>
      </c>
      <c r="V2562" s="2">
        <v>46049</v>
      </c>
      <c r="W2562" s="2">
        <v>1</v>
      </c>
      <c r="X2562" s="74" t="s">
        <v>422</v>
      </c>
      <c r="Y2562" s="21" t="s">
        <v>4584</v>
      </c>
      <c r="Z2562" s="52">
        <v>25.742017680707232</v>
      </c>
    </row>
    <row r="2563" spans="1:26" x14ac:dyDescent="0.25">
      <c r="A2563" s="70" t="s">
        <v>4583</v>
      </c>
      <c r="B2563" s="2" t="s">
        <v>3305</v>
      </c>
      <c r="C2563" s="19" t="s">
        <v>3528</v>
      </c>
      <c r="D2563" s="2" t="s">
        <v>415</v>
      </c>
      <c r="E2563" s="14">
        <v>20090014</v>
      </c>
      <c r="F2563" s="14" t="s">
        <v>638</v>
      </c>
      <c r="G2563" s="19">
        <v>5</v>
      </c>
      <c r="H2563" s="21">
        <v>8.52</v>
      </c>
      <c r="I2563" s="21">
        <v>316.52999999999997</v>
      </c>
      <c r="J2563" s="58">
        <v>0</v>
      </c>
      <c r="K2563" s="58">
        <v>0</v>
      </c>
      <c r="L2563" s="72">
        <v>0</v>
      </c>
      <c r="M2563" s="73">
        <v>0</v>
      </c>
      <c r="N2563" s="19">
        <v>0</v>
      </c>
      <c r="O2563" s="21">
        <v>0</v>
      </c>
      <c r="P2563" s="2">
        <v>317</v>
      </c>
      <c r="Q2563" s="2" t="s">
        <v>41</v>
      </c>
      <c r="R2563" s="2" t="s">
        <v>3306</v>
      </c>
      <c r="S2563" s="2" t="s">
        <v>3307</v>
      </c>
      <c r="T2563" s="2" t="s">
        <v>60</v>
      </c>
      <c r="U2563" s="57">
        <v>0</v>
      </c>
      <c r="V2563" s="2">
        <v>46034</v>
      </c>
      <c r="W2563" s="2">
        <v>1</v>
      </c>
      <c r="X2563" s="74" t="s">
        <v>422</v>
      </c>
      <c r="Y2563" s="21" t="s">
        <v>4584</v>
      </c>
      <c r="Z2563" s="52">
        <v>9.287852112676056</v>
      </c>
    </row>
    <row r="2564" spans="1:26" x14ac:dyDescent="0.25">
      <c r="A2564" s="70" t="s">
        <v>4583</v>
      </c>
      <c r="B2564" s="2" t="s">
        <v>3308</v>
      </c>
      <c r="C2564" s="19" t="s">
        <v>3528</v>
      </c>
      <c r="D2564" s="2" t="s">
        <v>415</v>
      </c>
      <c r="E2564" s="14">
        <v>20090014</v>
      </c>
      <c r="F2564" s="14" t="s">
        <v>639</v>
      </c>
      <c r="G2564" s="19">
        <v>12</v>
      </c>
      <c r="H2564" s="21">
        <v>18.259999999999998</v>
      </c>
      <c r="I2564" s="21">
        <v>713.09</v>
      </c>
      <c r="J2564" s="58">
        <v>0</v>
      </c>
      <c r="K2564" s="58">
        <v>0</v>
      </c>
      <c r="L2564" s="72">
        <v>0</v>
      </c>
      <c r="M2564" s="73">
        <v>0</v>
      </c>
      <c r="N2564" s="19">
        <v>0</v>
      </c>
      <c r="O2564" s="21">
        <v>0</v>
      </c>
      <c r="P2564" s="2">
        <v>713</v>
      </c>
      <c r="Q2564" s="2" t="s">
        <v>41</v>
      </c>
      <c r="R2564" s="2" t="s">
        <v>3309</v>
      </c>
      <c r="S2564" s="2" t="s">
        <v>3310</v>
      </c>
      <c r="T2564" s="2" t="s">
        <v>60</v>
      </c>
      <c r="U2564" s="57">
        <v>0</v>
      </c>
      <c r="V2564" s="2">
        <v>46034</v>
      </c>
      <c r="W2564" s="2">
        <v>1</v>
      </c>
      <c r="X2564" s="74" t="s">
        <v>422</v>
      </c>
      <c r="Y2564" s="21" t="s">
        <v>4584</v>
      </c>
      <c r="Z2564" s="52">
        <v>23.431215772179637</v>
      </c>
    </row>
    <row r="2565" spans="1:26" x14ac:dyDescent="0.25">
      <c r="A2565" s="70" t="s">
        <v>4583</v>
      </c>
      <c r="B2565" s="2" t="s">
        <v>3311</v>
      </c>
      <c r="C2565" s="19" t="s">
        <v>3528</v>
      </c>
      <c r="D2565" s="2" t="s">
        <v>415</v>
      </c>
      <c r="E2565" s="14">
        <v>20090014</v>
      </c>
      <c r="F2565" s="14" t="s">
        <v>486</v>
      </c>
      <c r="G2565" s="19">
        <v>13</v>
      </c>
      <c r="H2565" s="21">
        <v>28.890000000000004</v>
      </c>
      <c r="I2565" s="21">
        <v>1028.98</v>
      </c>
      <c r="J2565" s="58">
        <v>0</v>
      </c>
      <c r="K2565" s="58">
        <v>0</v>
      </c>
      <c r="L2565" s="72">
        <v>0</v>
      </c>
      <c r="M2565" s="73">
        <v>0</v>
      </c>
      <c r="N2565" s="19">
        <v>0</v>
      </c>
      <c r="O2565" s="21">
        <v>0</v>
      </c>
      <c r="P2565" s="2">
        <v>1029</v>
      </c>
      <c r="Q2565" s="2" t="s">
        <v>41</v>
      </c>
      <c r="R2565" s="2" t="s">
        <v>3312</v>
      </c>
      <c r="S2565" s="2" t="s">
        <v>3313</v>
      </c>
      <c r="T2565" s="2" t="s">
        <v>60</v>
      </c>
      <c r="U2565" s="57">
        <v>0</v>
      </c>
      <c r="V2565" s="2">
        <v>46034</v>
      </c>
      <c r="W2565" s="2">
        <v>1</v>
      </c>
      <c r="X2565" s="74" t="s">
        <v>422</v>
      </c>
      <c r="Y2565" s="21" t="s">
        <v>4584</v>
      </c>
      <c r="Z2565" s="52">
        <v>23.151159570785737</v>
      </c>
    </row>
    <row r="2566" spans="1:26" x14ac:dyDescent="0.25">
      <c r="A2566" s="70" t="s">
        <v>4583</v>
      </c>
      <c r="B2566" s="2" t="s">
        <v>3371</v>
      </c>
      <c r="C2566" s="19" t="s">
        <v>3528</v>
      </c>
      <c r="D2566" s="2" t="s">
        <v>415</v>
      </c>
      <c r="E2566" s="14">
        <v>20090014</v>
      </c>
      <c r="F2566" s="14" t="s">
        <v>573</v>
      </c>
      <c r="G2566" s="19">
        <v>14</v>
      </c>
      <c r="H2566" s="21">
        <v>67.900000000000006</v>
      </c>
      <c r="I2566" s="21">
        <v>2600.7200000000007</v>
      </c>
      <c r="J2566" s="58">
        <v>0</v>
      </c>
      <c r="K2566" s="58">
        <v>0</v>
      </c>
      <c r="L2566" s="72">
        <v>0</v>
      </c>
      <c r="M2566" s="73">
        <v>0</v>
      </c>
      <c r="N2566" s="19">
        <v>0</v>
      </c>
      <c r="O2566" s="21">
        <v>0</v>
      </c>
      <c r="P2566" s="2">
        <v>2601</v>
      </c>
      <c r="Q2566" s="2" t="s">
        <v>41</v>
      </c>
      <c r="R2566" s="2" t="s">
        <v>3372</v>
      </c>
      <c r="S2566" s="2" t="s">
        <v>3373</v>
      </c>
      <c r="T2566" s="2" t="s">
        <v>60</v>
      </c>
      <c r="U2566" s="57">
        <v>0</v>
      </c>
      <c r="V2566" s="2">
        <v>46041</v>
      </c>
      <c r="W2566" s="2">
        <v>1</v>
      </c>
      <c r="X2566" s="74" t="s">
        <v>422</v>
      </c>
      <c r="Y2566" s="21" t="s">
        <v>4584</v>
      </c>
      <c r="Z2566" s="52">
        <v>26.811546391752586</v>
      </c>
    </row>
    <row r="2567" spans="1:26" x14ac:dyDescent="0.25">
      <c r="A2567" s="70" t="s">
        <v>4583</v>
      </c>
      <c r="B2567" s="2" t="s">
        <v>3374</v>
      </c>
      <c r="C2567" s="19" t="s">
        <v>3528</v>
      </c>
      <c r="D2567" s="2" t="s">
        <v>415</v>
      </c>
      <c r="E2567" s="14">
        <v>20090014</v>
      </c>
      <c r="F2567" s="14" t="s">
        <v>538</v>
      </c>
      <c r="G2567" s="19">
        <v>14</v>
      </c>
      <c r="H2567" s="21">
        <v>55.959999999999987</v>
      </c>
      <c r="I2567" s="21">
        <v>2164.8799999999997</v>
      </c>
      <c r="J2567" s="58">
        <v>0</v>
      </c>
      <c r="K2567" s="58">
        <v>0</v>
      </c>
      <c r="L2567" s="72">
        <v>0</v>
      </c>
      <c r="M2567" s="73">
        <v>0</v>
      </c>
      <c r="N2567" s="19">
        <v>0</v>
      </c>
      <c r="O2567" s="21">
        <v>0</v>
      </c>
      <c r="P2567" s="2">
        <v>2165</v>
      </c>
      <c r="Q2567" s="2" t="s">
        <v>41</v>
      </c>
      <c r="R2567" s="2" t="s">
        <v>3375</v>
      </c>
      <c r="S2567" s="2" t="s">
        <v>3376</v>
      </c>
      <c r="T2567" s="2" t="s">
        <v>60</v>
      </c>
      <c r="U2567" s="57">
        <v>0</v>
      </c>
      <c r="V2567" s="2">
        <v>46041</v>
      </c>
      <c r="W2567" s="2">
        <v>1</v>
      </c>
      <c r="X2567" s="74" t="s">
        <v>422</v>
      </c>
      <c r="Y2567" s="21" t="s">
        <v>4584</v>
      </c>
      <c r="Z2567" s="52">
        <v>27.080343102215874</v>
      </c>
    </row>
    <row r="2568" spans="1:26" x14ac:dyDescent="0.25">
      <c r="A2568" s="70" t="s">
        <v>4583</v>
      </c>
      <c r="B2568" s="2" t="s">
        <v>3456</v>
      </c>
      <c r="C2568" s="19" t="s">
        <v>3528</v>
      </c>
      <c r="D2568" s="2" t="s">
        <v>415</v>
      </c>
      <c r="E2568" s="14">
        <v>20090014</v>
      </c>
      <c r="F2568" s="14" t="s">
        <v>436</v>
      </c>
      <c r="G2568" s="19">
        <v>13</v>
      </c>
      <c r="H2568" s="21">
        <v>62.07</v>
      </c>
      <c r="I2568" s="21">
        <v>2145.86</v>
      </c>
      <c r="J2568" s="58">
        <v>0</v>
      </c>
      <c r="K2568" s="58">
        <v>0</v>
      </c>
      <c r="L2568" s="72">
        <v>0</v>
      </c>
      <c r="M2568" s="73">
        <v>0</v>
      </c>
      <c r="N2568" s="19">
        <v>0</v>
      </c>
      <c r="O2568" s="21">
        <v>0</v>
      </c>
      <c r="P2568" s="2">
        <v>2146</v>
      </c>
      <c r="Q2568" s="2" t="s">
        <v>41</v>
      </c>
      <c r="R2568" s="2" t="s">
        <v>3457</v>
      </c>
      <c r="S2568" s="2" t="s">
        <v>3458</v>
      </c>
      <c r="T2568" s="2" t="s">
        <v>60</v>
      </c>
      <c r="U2568" s="57">
        <v>0</v>
      </c>
      <c r="V2568" s="2">
        <v>46049</v>
      </c>
      <c r="W2568" s="2">
        <v>1</v>
      </c>
      <c r="X2568" s="74" t="s">
        <v>422</v>
      </c>
      <c r="Y2568" s="21" t="s">
        <v>4584</v>
      </c>
      <c r="Z2568" s="52">
        <v>22.47154825197358</v>
      </c>
    </row>
    <row r="2569" spans="1:26" x14ac:dyDescent="0.25">
      <c r="A2569" s="70" t="s">
        <v>4583</v>
      </c>
      <c r="B2569" s="2" t="s">
        <v>3459</v>
      </c>
      <c r="C2569" s="19" t="s">
        <v>3528</v>
      </c>
      <c r="D2569" s="2" t="s">
        <v>415</v>
      </c>
      <c r="E2569" s="14">
        <v>20090014</v>
      </c>
      <c r="F2569" s="14" t="s">
        <v>653</v>
      </c>
      <c r="G2569" s="19">
        <v>14</v>
      </c>
      <c r="H2569" s="21">
        <v>48.279999999999994</v>
      </c>
      <c r="I2569" s="21">
        <v>1650.99</v>
      </c>
      <c r="J2569" s="58">
        <v>0</v>
      </c>
      <c r="K2569" s="58">
        <v>0</v>
      </c>
      <c r="L2569" s="72">
        <v>0</v>
      </c>
      <c r="M2569" s="73">
        <v>0</v>
      </c>
      <c r="N2569" s="19">
        <v>0</v>
      </c>
      <c r="O2569" s="21">
        <v>0</v>
      </c>
      <c r="P2569" s="2">
        <v>1651</v>
      </c>
      <c r="Q2569" s="2" t="s">
        <v>41</v>
      </c>
      <c r="R2569" s="2" t="s">
        <v>3460</v>
      </c>
      <c r="S2569" s="2" t="s">
        <v>3461</v>
      </c>
      <c r="T2569" s="2" t="s">
        <v>60</v>
      </c>
      <c r="U2569" s="57">
        <v>0</v>
      </c>
      <c r="V2569" s="2">
        <v>46049</v>
      </c>
      <c r="W2569" s="2">
        <v>1</v>
      </c>
      <c r="X2569" s="74" t="s">
        <v>422</v>
      </c>
      <c r="Y2569" s="21" t="s">
        <v>4584</v>
      </c>
      <c r="Z2569" s="52">
        <v>23.937303231151624</v>
      </c>
    </row>
    <row r="2570" spans="1:26" x14ac:dyDescent="0.25">
      <c r="A2570" s="70" t="s">
        <v>4583</v>
      </c>
      <c r="B2570" s="2" t="s">
        <v>4404</v>
      </c>
      <c r="C2570" s="19" t="s">
        <v>3528</v>
      </c>
      <c r="D2570" s="2" t="s">
        <v>415</v>
      </c>
      <c r="E2570" s="14">
        <v>20090014</v>
      </c>
      <c r="F2570" s="14" t="s">
        <v>540</v>
      </c>
      <c r="G2570" s="19">
        <v>7</v>
      </c>
      <c r="H2570" s="21">
        <v>27.79</v>
      </c>
      <c r="I2570" s="21">
        <v>1068.26</v>
      </c>
      <c r="J2570" s="58">
        <v>0</v>
      </c>
      <c r="K2570" s="58">
        <v>0</v>
      </c>
      <c r="L2570" s="72">
        <v>0</v>
      </c>
      <c r="M2570" s="73">
        <v>0</v>
      </c>
      <c r="N2570" s="19">
        <v>0</v>
      </c>
      <c r="O2570" s="21">
        <v>0</v>
      </c>
      <c r="P2570" s="2">
        <v>1068</v>
      </c>
      <c r="Q2570" s="2" t="s">
        <v>41</v>
      </c>
      <c r="R2570" s="2" t="s">
        <v>4405</v>
      </c>
      <c r="S2570" s="2" t="s">
        <v>4406</v>
      </c>
      <c r="T2570" s="2" t="s">
        <v>60</v>
      </c>
      <c r="U2570" s="57">
        <v>0</v>
      </c>
      <c r="V2570" s="2">
        <v>46111</v>
      </c>
      <c r="W2570" s="2">
        <v>1</v>
      </c>
      <c r="X2570" s="74" t="s">
        <v>422</v>
      </c>
      <c r="Y2570" s="21" t="s">
        <v>4584</v>
      </c>
      <c r="Z2570" s="52">
        <v>13.454156171284636</v>
      </c>
    </row>
    <row r="2571" spans="1:26" x14ac:dyDescent="0.25">
      <c r="A2571" s="70" t="s">
        <v>4583</v>
      </c>
      <c r="B2571" s="2" t="s">
        <v>4407</v>
      </c>
      <c r="C2571" s="19" t="s">
        <v>3528</v>
      </c>
      <c r="D2571" s="2" t="s">
        <v>415</v>
      </c>
      <c r="E2571" s="14">
        <v>20090014</v>
      </c>
      <c r="F2571" s="14" t="s">
        <v>544</v>
      </c>
      <c r="G2571" s="19">
        <v>14</v>
      </c>
      <c r="H2571" s="21">
        <v>31.92</v>
      </c>
      <c r="I2571" s="21">
        <v>1115.1200000000001</v>
      </c>
      <c r="J2571" s="58">
        <v>0</v>
      </c>
      <c r="K2571" s="58">
        <v>0</v>
      </c>
      <c r="L2571" s="72">
        <v>0</v>
      </c>
      <c r="M2571" s="73">
        <v>0</v>
      </c>
      <c r="N2571" s="19">
        <v>0</v>
      </c>
      <c r="O2571" s="21">
        <v>0</v>
      </c>
      <c r="P2571" s="2">
        <v>1115</v>
      </c>
      <c r="Q2571" s="2" t="s">
        <v>41</v>
      </c>
      <c r="R2571" s="2" t="s">
        <v>1473</v>
      </c>
      <c r="S2571" s="2" t="s">
        <v>4408</v>
      </c>
      <c r="T2571" s="2" t="s">
        <v>60</v>
      </c>
      <c r="U2571" s="57">
        <v>0</v>
      </c>
      <c r="V2571" s="2">
        <v>46111</v>
      </c>
      <c r="W2571" s="2">
        <v>1</v>
      </c>
      <c r="X2571" s="74" t="s">
        <v>422</v>
      </c>
      <c r="Y2571" s="21" t="s">
        <v>4584</v>
      </c>
      <c r="Z2571" s="52">
        <v>24.454385964912284</v>
      </c>
    </row>
    <row r="2572" spans="1:26" x14ac:dyDescent="0.25">
      <c r="A2572" s="70" t="s">
        <v>4583</v>
      </c>
      <c r="B2572" s="2" t="s">
        <v>4409</v>
      </c>
      <c r="C2572" s="19" t="s">
        <v>3528</v>
      </c>
      <c r="D2572" s="2" t="s">
        <v>415</v>
      </c>
      <c r="E2572" s="14">
        <v>20090014</v>
      </c>
      <c r="F2572" s="14" t="s">
        <v>548</v>
      </c>
      <c r="G2572" s="19">
        <v>13</v>
      </c>
      <c r="H2572" s="21">
        <v>35.269999999999996</v>
      </c>
      <c r="I2572" s="21">
        <v>1244.2900000000002</v>
      </c>
      <c r="J2572" s="58">
        <v>0</v>
      </c>
      <c r="K2572" s="58">
        <v>0</v>
      </c>
      <c r="L2572" s="72">
        <v>0</v>
      </c>
      <c r="M2572" s="73">
        <v>0</v>
      </c>
      <c r="N2572" s="58">
        <v>0</v>
      </c>
      <c r="O2572" s="21">
        <v>0</v>
      </c>
      <c r="P2572" s="2">
        <v>1244</v>
      </c>
      <c r="Q2572" s="2" t="s">
        <v>41</v>
      </c>
      <c r="R2572" s="2" t="s">
        <v>4410</v>
      </c>
      <c r="S2572" s="2" t="s">
        <v>4411</v>
      </c>
      <c r="T2572" s="2" t="s">
        <v>60</v>
      </c>
      <c r="U2572" s="57">
        <v>0</v>
      </c>
      <c r="V2572" s="2">
        <v>46111</v>
      </c>
      <c r="W2572" s="2">
        <v>1</v>
      </c>
      <c r="X2572" s="74" t="s">
        <v>422</v>
      </c>
      <c r="Y2572" s="21" t="s">
        <v>4584</v>
      </c>
      <c r="Z2572" s="52">
        <v>22.931343918344211</v>
      </c>
    </row>
    <row r="2573" spans="1:26" x14ac:dyDescent="0.25">
      <c r="A2573" s="70" t="s">
        <v>4583</v>
      </c>
      <c r="B2573" s="2" t="s">
        <v>2210</v>
      </c>
      <c r="C2573" s="19" t="s">
        <v>3528</v>
      </c>
      <c r="D2573" s="2" t="s">
        <v>416</v>
      </c>
      <c r="E2573" s="14">
        <v>20090015</v>
      </c>
      <c r="F2573" s="14" t="s">
        <v>44</v>
      </c>
      <c r="G2573" s="19">
        <v>11</v>
      </c>
      <c r="H2573" s="21">
        <v>20.23</v>
      </c>
      <c r="I2573" s="21">
        <v>834.21</v>
      </c>
      <c r="J2573" s="58">
        <v>0</v>
      </c>
      <c r="K2573" s="58">
        <v>0</v>
      </c>
      <c r="L2573" s="72">
        <v>234.44999999999709</v>
      </c>
      <c r="M2573" s="73">
        <v>0</v>
      </c>
      <c r="N2573" s="19">
        <v>0</v>
      </c>
      <c r="O2573" s="21">
        <v>0</v>
      </c>
      <c r="P2573" s="2">
        <v>600</v>
      </c>
      <c r="Q2573" s="2" t="s">
        <v>41</v>
      </c>
      <c r="R2573" s="2" t="s">
        <v>2211</v>
      </c>
      <c r="S2573" s="2" t="s">
        <v>2212</v>
      </c>
      <c r="T2573" s="2" t="s">
        <v>1470</v>
      </c>
      <c r="U2573" s="57">
        <v>0</v>
      </c>
      <c r="V2573" s="2">
        <v>45923</v>
      </c>
      <c r="W2573" s="2">
        <v>1</v>
      </c>
      <c r="X2573" s="74" t="s">
        <v>422</v>
      </c>
      <c r="Y2573" s="21" t="s">
        <v>4584</v>
      </c>
      <c r="Z2573" s="52">
        <v>22.679955511616416</v>
      </c>
    </row>
    <row r="2574" spans="1:26" x14ac:dyDescent="0.25">
      <c r="A2574" s="70" t="s">
        <v>4583</v>
      </c>
      <c r="B2574" s="2" t="s">
        <v>4579</v>
      </c>
      <c r="C2574" s="19" t="s">
        <v>3528</v>
      </c>
      <c r="D2574" s="2" t="s">
        <v>416</v>
      </c>
      <c r="E2574" s="14">
        <v>20090015</v>
      </c>
      <c r="F2574" s="14" t="s">
        <v>523</v>
      </c>
      <c r="G2574" s="19">
        <v>4</v>
      </c>
      <c r="H2574" s="21">
        <v>6.7600000000000007</v>
      </c>
      <c r="I2574" s="21">
        <v>273.64999999999998</v>
      </c>
      <c r="J2574" s="58">
        <v>0</v>
      </c>
      <c r="K2574" s="58">
        <v>0</v>
      </c>
      <c r="L2574" s="72">
        <v>0</v>
      </c>
      <c r="M2574" s="73">
        <v>0</v>
      </c>
      <c r="N2574" s="19">
        <v>0</v>
      </c>
      <c r="O2574" s="21">
        <v>0</v>
      </c>
      <c r="P2574" s="2">
        <v>274</v>
      </c>
      <c r="Q2574" s="2" t="s">
        <v>41</v>
      </c>
      <c r="R2574" s="2" t="s">
        <v>2020</v>
      </c>
      <c r="S2574" s="2" t="s">
        <v>4580</v>
      </c>
      <c r="T2574" s="2" t="s">
        <v>63</v>
      </c>
      <c r="U2574" s="57">
        <v>0</v>
      </c>
      <c r="V2574" s="2">
        <v>45923</v>
      </c>
      <c r="W2574" s="2">
        <v>1</v>
      </c>
      <c r="X2574" s="74" t="s">
        <v>422</v>
      </c>
      <c r="Y2574" s="21" t="s">
        <v>4584</v>
      </c>
      <c r="Z2574" s="52">
        <v>8.0961538461538449</v>
      </c>
    </row>
    <row r="2575" spans="1:26" x14ac:dyDescent="0.25">
      <c r="A2575" s="70" t="s">
        <v>4583</v>
      </c>
      <c r="B2575" s="2" t="s">
        <v>2213</v>
      </c>
      <c r="C2575" s="19" t="s">
        <v>3528</v>
      </c>
      <c r="D2575" s="2" t="s">
        <v>416</v>
      </c>
      <c r="E2575" s="14">
        <v>20090015</v>
      </c>
      <c r="F2575" s="14" t="s">
        <v>476</v>
      </c>
      <c r="G2575" s="19">
        <v>7</v>
      </c>
      <c r="H2575" s="21">
        <v>20.549999999999997</v>
      </c>
      <c r="I2575" s="21">
        <v>829.86</v>
      </c>
      <c r="J2575" s="58">
        <v>0</v>
      </c>
      <c r="K2575" s="58">
        <v>0</v>
      </c>
      <c r="L2575" s="72">
        <v>0</v>
      </c>
      <c r="M2575" s="73">
        <v>0</v>
      </c>
      <c r="N2575" s="19">
        <v>0</v>
      </c>
      <c r="O2575" s="21">
        <v>0</v>
      </c>
      <c r="P2575" s="2">
        <v>830</v>
      </c>
      <c r="Q2575" s="2" t="s">
        <v>41</v>
      </c>
      <c r="R2575" s="2" t="s">
        <v>2214</v>
      </c>
      <c r="S2575" s="2" t="s">
        <v>2215</v>
      </c>
      <c r="T2575" s="2" t="s">
        <v>1470</v>
      </c>
      <c r="U2575" s="57">
        <v>0</v>
      </c>
      <c r="V2575" s="2">
        <v>45923</v>
      </c>
      <c r="W2575" s="2">
        <v>1</v>
      </c>
      <c r="X2575" s="74" t="s">
        <v>422</v>
      </c>
      <c r="Y2575" s="21" t="s">
        <v>4584</v>
      </c>
      <c r="Z2575" s="52">
        <v>14.133868613138691</v>
      </c>
    </row>
    <row r="2576" spans="1:26" x14ac:dyDescent="0.25">
      <c r="A2576" s="70" t="s">
        <v>4583</v>
      </c>
      <c r="B2576" s="2" t="s">
        <v>2216</v>
      </c>
      <c r="C2576" s="19" t="s">
        <v>3528</v>
      </c>
      <c r="D2576" s="2" t="s">
        <v>416</v>
      </c>
      <c r="E2576" s="14">
        <v>20090015</v>
      </c>
      <c r="F2576" s="14" t="s">
        <v>481</v>
      </c>
      <c r="G2576" s="19">
        <v>7</v>
      </c>
      <c r="H2576" s="21">
        <v>18.020000000000003</v>
      </c>
      <c r="I2576" s="21">
        <v>809.67</v>
      </c>
      <c r="J2576" s="58">
        <v>0</v>
      </c>
      <c r="K2576" s="58">
        <v>0</v>
      </c>
      <c r="L2576" s="72">
        <v>0</v>
      </c>
      <c r="M2576" s="73">
        <v>0</v>
      </c>
      <c r="N2576" s="19">
        <v>0</v>
      </c>
      <c r="O2576" s="21">
        <v>0</v>
      </c>
      <c r="P2576" s="2">
        <v>810</v>
      </c>
      <c r="Q2576" s="2" t="s">
        <v>41</v>
      </c>
      <c r="R2576" s="2" t="s">
        <v>3377</v>
      </c>
      <c r="S2576" s="2" t="s">
        <v>3378</v>
      </c>
      <c r="T2576" s="2" t="s">
        <v>60</v>
      </c>
      <c r="U2576" s="57">
        <v>0</v>
      </c>
      <c r="V2576" s="2">
        <v>45978</v>
      </c>
      <c r="W2576" s="2">
        <v>1</v>
      </c>
      <c r="X2576" s="74" t="s">
        <v>422</v>
      </c>
      <c r="Y2576" s="21" t="s">
        <v>4584</v>
      </c>
      <c r="Z2576" s="52">
        <v>15.726109877913428</v>
      </c>
    </row>
    <row r="2577" spans="1:26" x14ac:dyDescent="0.25">
      <c r="A2577" s="70" t="s">
        <v>4583</v>
      </c>
      <c r="B2577" s="2" t="s">
        <v>2217</v>
      </c>
      <c r="C2577" s="19" t="s">
        <v>3528</v>
      </c>
      <c r="D2577" s="2" t="s">
        <v>416</v>
      </c>
      <c r="E2577" s="14">
        <v>20090015</v>
      </c>
      <c r="F2577" s="14" t="s">
        <v>482</v>
      </c>
      <c r="G2577" s="19">
        <v>14</v>
      </c>
      <c r="H2577" s="21">
        <v>119.54</v>
      </c>
      <c r="I2577" s="21">
        <v>5229.26</v>
      </c>
      <c r="J2577" s="58">
        <v>0</v>
      </c>
      <c r="K2577" s="58">
        <v>0</v>
      </c>
      <c r="L2577" s="72">
        <v>0</v>
      </c>
      <c r="M2577" s="73">
        <v>0</v>
      </c>
      <c r="N2577" s="19">
        <v>0</v>
      </c>
      <c r="O2577" s="21">
        <v>0</v>
      </c>
      <c r="P2577" s="2">
        <v>5229</v>
      </c>
      <c r="Q2577" s="2" t="s">
        <v>41</v>
      </c>
      <c r="R2577" s="2" t="s">
        <v>2218</v>
      </c>
      <c r="S2577" s="2" t="s">
        <v>2219</v>
      </c>
      <c r="T2577" s="2" t="s">
        <v>166</v>
      </c>
      <c r="U2577" s="57">
        <v>0</v>
      </c>
      <c r="V2577" s="2">
        <v>45923</v>
      </c>
      <c r="W2577" s="2">
        <v>1</v>
      </c>
      <c r="X2577" s="74" t="s">
        <v>422</v>
      </c>
      <c r="Y2577" s="21" t="s">
        <v>4584</v>
      </c>
      <c r="Z2577" s="52">
        <v>30.621398694997492</v>
      </c>
    </row>
    <row r="2578" spans="1:26" x14ac:dyDescent="0.25">
      <c r="A2578" s="70" t="s">
        <v>4583</v>
      </c>
      <c r="B2578" s="2" t="s">
        <v>2220</v>
      </c>
      <c r="C2578" s="19" t="s">
        <v>3528</v>
      </c>
      <c r="D2578" s="2" t="s">
        <v>416</v>
      </c>
      <c r="E2578" s="14">
        <v>20090015</v>
      </c>
      <c r="F2578" s="14" t="s">
        <v>639</v>
      </c>
      <c r="G2578" s="19">
        <v>1</v>
      </c>
      <c r="H2578" s="21">
        <v>2.86</v>
      </c>
      <c r="I2578" s="21">
        <v>181.04</v>
      </c>
      <c r="J2578" s="58">
        <v>0</v>
      </c>
      <c r="K2578" s="58">
        <v>0</v>
      </c>
      <c r="L2578" s="72">
        <v>0</v>
      </c>
      <c r="M2578" s="73">
        <v>0</v>
      </c>
      <c r="N2578" s="19">
        <v>0</v>
      </c>
      <c r="O2578" s="21">
        <v>0</v>
      </c>
      <c r="P2578" s="2">
        <v>181</v>
      </c>
      <c r="Q2578" s="2" t="s">
        <v>41</v>
      </c>
      <c r="R2578" s="2" t="s">
        <v>2221</v>
      </c>
      <c r="S2578" s="2" t="s">
        <v>2222</v>
      </c>
      <c r="T2578" s="2" t="s">
        <v>1470</v>
      </c>
      <c r="U2578" s="57">
        <v>0</v>
      </c>
      <c r="V2578" s="2">
        <v>45923</v>
      </c>
      <c r="W2578" s="2">
        <v>1</v>
      </c>
      <c r="X2578" s="74" t="s">
        <v>422</v>
      </c>
      <c r="Y2578" s="21" t="s">
        <v>4584</v>
      </c>
      <c r="Z2578" s="52">
        <v>3.1650349650349652</v>
      </c>
    </row>
    <row r="2579" spans="1:26" x14ac:dyDescent="0.25">
      <c r="A2579" s="70" t="s">
        <v>4583</v>
      </c>
      <c r="B2579" s="2" t="s">
        <v>2223</v>
      </c>
      <c r="C2579" s="19" t="s">
        <v>3528</v>
      </c>
      <c r="D2579" s="2" t="s">
        <v>416</v>
      </c>
      <c r="E2579" s="14">
        <v>20090015</v>
      </c>
      <c r="F2579" s="14" t="s">
        <v>484</v>
      </c>
      <c r="G2579" s="19">
        <v>11</v>
      </c>
      <c r="H2579" s="21">
        <v>46.539999999999992</v>
      </c>
      <c r="I2579" s="21">
        <v>2219.0499999999997</v>
      </c>
      <c r="J2579" s="58">
        <v>0</v>
      </c>
      <c r="K2579" s="58">
        <v>0</v>
      </c>
      <c r="L2579" s="72">
        <v>0</v>
      </c>
      <c r="M2579" s="73">
        <v>0</v>
      </c>
      <c r="N2579" s="19">
        <v>0</v>
      </c>
      <c r="O2579" s="21">
        <v>0</v>
      </c>
      <c r="P2579" s="2">
        <v>2219</v>
      </c>
      <c r="Q2579" s="2" t="s">
        <v>41</v>
      </c>
      <c r="R2579" s="2" t="s">
        <v>2224</v>
      </c>
      <c r="S2579" s="2" t="s">
        <v>2225</v>
      </c>
      <c r="T2579" s="2" t="s">
        <v>1470</v>
      </c>
      <c r="U2579" s="57">
        <v>0</v>
      </c>
      <c r="V2579" s="2">
        <v>45923</v>
      </c>
      <c r="W2579" s="2">
        <v>1</v>
      </c>
      <c r="X2579" s="74" t="s">
        <v>422</v>
      </c>
      <c r="Y2579" s="21" t="s">
        <v>4584</v>
      </c>
      <c r="Z2579" s="52">
        <v>26.224269445638164</v>
      </c>
    </row>
    <row r="2580" spans="1:26" x14ac:dyDescent="0.25">
      <c r="A2580" s="70" t="s">
        <v>4583</v>
      </c>
      <c r="B2580" s="2" t="s">
        <v>2265</v>
      </c>
      <c r="C2580" s="19" t="s">
        <v>3528</v>
      </c>
      <c r="D2580" s="2" t="s">
        <v>416</v>
      </c>
      <c r="E2580" s="14">
        <v>20090015</v>
      </c>
      <c r="F2580" s="14" t="s">
        <v>486</v>
      </c>
      <c r="G2580" s="19">
        <v>7</v>
      </c>
      <c r="H2580" s="21">
        <v>7.38</v>
      </c>
      <c r="I2580" s="21">
        <v>373.21</v>
      </c>
      <c r="J2580" s="58">
        <v>0</v>
      </c>
      <c r="K2580" s="58">
        <v>0</v>
      </c>
      <c r="L2580" s="72">
        <v>0</v>
      </c>
      <c r="M2580" s="73">
        <v>0</v>
      </c>
      <c r="N2580" s="19">
        <v>0</v>
      </c>
      <c r="O2580" s="21">
        <v>0</v>
      </c>
      <c r="P2580" s="2">
        <v>373</v>
      </c>
      <c r="Q2580" s="2" t="s">
        <v>41</v>
      </c>
      <c r="R2580" s="2" t="s">
        <v>2040</v>
      </c>
      <c r="S2580" s="2" t="s">
        <v>2266</v>
      </c>
      <c r="T2580" s="2" t="s">
        <v>1470</v>
      </c>
      <c r="U2580" s="57">
        <v>0</v>
      </c>
      <c r="V2580" s="2">
        <v>45928</v>
      </c>
      <c r="W2580" s="2">
        <v>1</v>
      </c>
      <c r="X2580" s="74" t="s">
        <v>422</v>
      </c>
      <c r="Y2580" s="21" t="s">
        <v>4584</v>
      </c>
      <c r="Z2580" s="52">
        <v>17.699661246612468</v>
      </c>
    </row>
    <row r="2581" spans="1:26" x14ac:dyDescent="0.25">
      <c r="A2581" s="70" t="s">
        <v>4583</v>
      </c>
      <c r="B2581" s="2" t="s">
        <v>2391</v>
      </c>
      <c r="C2581" s="19" t="s">
        <v>3528</v>
      </c>
      <c r="D2581" s="2" t="s">
        <v>416</v>
      </c>
      <c r="E2581" s="14">
        <v>20090015</v>
      </c>
      <c r="F2581" s="14" t="s">
        <v>538</v>
      </c>
      <c r="G2581" s="19">
        <v>11</v>
      </c>
      <c r="H2581" s="21">
        <v>27.299999999999997</v>
      </c>
      <c r="I2581" s="21">
        <v>964.97</v>
      </c>
      <c r="J2581" s="58">
        <v>0</v>
      </c>
      <c r="K2581" s="58">
        <v>0</v>
      </c>
      <c r="L2581" s="72">
        <v>0</v>
      </c>
      <c r="M2581" s="73">
        <v>0</v>
      </c>
      <c r="N2581" s="19">
        <v>0</v>
      </c>
      <c r="O2581" s="21">
        <v>0</v>
      </c>
      <c r="P2581" s="2">
        <v>965</v>
      </c>
      <c r="Q2581" s="2" t="s">
        <v>41</v>
      </c>
      <c r="R2581" s="2" t="s">
        <v>2776</v>
      </c>
      <c r="S2581" s="2" t="s">
        <v>2777</v>
      </c>
      <c r="T2581" s="2" t="s">
        <v>2778</v>
      </c>
      <c r="U2581" s="57">
        <v>0</v>
      </c>
      <c r="V2581" s="2">
        <v>45978</v>
      </c>
      <c r="W2581" s="2">
        <v>1</v>
      </c>
      <c r="X2581" s="74" t="s">
        <v>422</v>
      </c>
      <c r="Y2581" s="21" t="s">
        <v>4584</v>
      </c>
      <c r="Z2581" s="52">
        <v>19.440787545787551</v>
      </c>
    </row>
    <row r="2582" spans="1:26" x14ac:dyDescent="0.25">
      <c r="A2582" s="70" t="s">
        <v>4583</v>
      </c>
      <c r="B2582" s="2" t="s">
        <v>2779</v>
      </c>
      <c r="C2582" s="19" t="s">
        <v>3528</v>
      </c>
      <c r="D2582" s="2" t="s">
        <v>416</v>
      </c>
      <c r="E2582" s="14">
        <v>20090015</v>
      </c>
      <c r="F2582" s="14" t="s">
        <v>653</v>
      </c>
      <c r="G2582" s="19">
        <v>7</v>
      </c>
      <c r="H2582" s="21">
        <v>22.060000000000002</v>
      </c>
      <c r="I2582" s="21">
        <v>870.18000000000006</v>
      </c>
      <c r="J2582" s="58">
        <v>0</v>
      </c>
      <c r="K2582" s="58">
        <v>0</v>
      </c>
      <c r="L2582" s="72">
        <v>0</v>
      </c>
      <c r="M2582" s="73">
        <v>0</v>
      </c>
      <c r="N2582" s="19">
        <v>0</v>
      </c>
      <c r="O2582" s="21">
        <v>0</v>
      </c>
      <c r="P2582" s="2">
        <v>870</v>
      </c>
      <c r="Q2582" s="2" t="s">
        <v>41</v>
      </c>
      <c r="R2582" s="2" t="s">
        <v>2780</v>
      </c>
      <c r="S2582" s="2" t="s">
        <v>2781</v>
      </c>
      <c r="T2582" s="2" t="s">
        <v>166</v>
      </c>
      <c r="U2582" s="57">
        <v>0</v>
      </c>
      <c r="V2582" s="2">
        <v>45978</v>
      </c>
      <c r="W2582" s="2">
        <v>1</v>
      </c>
      <c r="X2582" s="74" t="s">
        <v>422</v>
      </c>
      <c r="Y2582" s="21" t="s">
        <v>4584</v>
      </c>
      <c r="Z2582" s="52">
        <v>13.806119673617408</v>
      </c>
    </row>
    <row r="2583" spans="1:26" x14ac:dyDescent="0.25">
      <c r="A2583" s="70" t="s">
        <v>4583</v>
      </c>
      <c r="B2583" s="2" t="s">
        <v>3108</v>
      </c>
      <c r="C2583" s="19" t="s">
        <v>3528</v>
      </c>
      <c r="D2583" s="2" t="s">
        <v>416</v>
      </c>
      <c r="E2583" s="14">
        <v>20090015</v>
      </c>
      <c r="F2583" s="14" t="s">
        <v>548</v>
      </c>
      <c r="G2583" s="19">
        <v>7</v>
      </c>
      <c r="H2583" s="21">
        <v>29.32</v>
      </c>
      <c r="I2583" s="21">
        <v>1444.7100000000003</v>
      </c>
      <c r="J2583" s="58">
        <v>0</v>
      </c>
      <c r="K2583" s="58">
        <v>0</v>
      </c>
      <c r="L2583" s="72">
        <v>0</v>
      </c>
      <c r="M2583" s="73">
        <v>0</v>
      </c>
      <c r="N2583" s="19">
        <v>0</v>
      </c>
      <c r="O2583" s="21">
        <v>0</v>
      </c>
      <c r="P2583" s="2">
        <v>1445</v>
      </c>
      <c r="Q2583" s="2" t="s">
        <v>41</v>
      </c>
      <c r="R2583" s="2" t="s">
        <v>3109</v>
      </c>
      <c r="S2583" s="2" t="s">
        <v>3110</v>
      </c>
      <c r="T2583" s="2" t="s">
        <v>1470</v>
      </c>
      <c r="U2583" s="57">
        <v>0</v>
      </c>
      <c r="V2583" s="2">
        <v>46013</v>
      </c>
      <c r="W2583" s="2">
        <v>1</v>
      </c>
      <c r="X2583" s="74" t="s">
        <v>422</v>
      </c>
      <c r="Y2583" s="21" t="s">
        <v>4584</v>
      </c>
      <c r="Z2583" s="52">
        <v>17.24585607094134</v>
      </c>
    </row>
    <row r="2584" spans="1:26" x14ac:dyDescent="0.25">
      <c r="A2584" s="70" t="s">
        <v>4583</v>
      </c>
      <c r="B2584" s="2" t="s">
        <v>3111</v>
      </c>
      <c r="C2584" s="19" t="s">
        <v>3528</v>
      </c>
      <c r="D2584" s="2" t="s">
        <v>416</v>
      </c>
      <c r="E2584" s="14">
        <v>20090015</v>
      </c>
      <c r="F2584" s="14" t="s">
        <v>656</v>
      </c>
      <c r="G2584" s="19">
        <v>14</v>
      </c>
      <c r="H2584" s="21">
        <v>104.73</v>
      </c>
      <c r="I2584" s="21">
        <v>4252.55</v>
      </c>
      <c r="J2584" s="58">
        <v>0</v>
      </c>
      <c r="K2584" s="58">
        <v>0</v>
      </c>
      <c r="L2584" s="72">
        <v>0</v>
      </c>
      <c r="M2584" s="73">
        <v>0</v>
      </c>
      <c r="N2584" s="19">
        <v>0</v>
      </c>
      <c r="O2584" s="21">
        <v>0</v>
      </c>
      <c r="P2584" s="2">
        <v>4253</v>
      </c>
      <c r="Q2584" s="2" t="s">
        <v>41</v>
      </c>
      <c r="R2584" s="2" t="s">
        <v>3112</v>
      </c>
      <c r="S2584" s="2" t="s">
        <v>3113</v>
      </c>
      <c r="T2584" s="2" t="s">
        <v>1470</v>
      </c>
      <c r="U2584" s="57">
        <v>0</v>
      </c>
      <c r="V2584" s="2">
        <v>46013</v>
      </c>
      <c r="W2584" s="2">
        <v>1</v>
      </c>
      <c r="X2584" s="74" t="s">
        <v>422</v>
      </c>
      <c r="Y2584" s="21" t="s">
        <v>4584</v>
      </c>
      <c r="Z2584" s="52">
        <v>28.423422133104179</v>
      </c>
    </row>
    <row r="2585" spans="1:26" x14ac:dyDescent="0.25">
      <c r="A2585" s="70" t="s">
        <v>4583</v>
      </c>
      <c r="B2585" s="2" t="s">
        <v>3114</v>
      </c>
      <c r="C2585" s="19" t="s">
        <v>3528</v>
      </c>
      <c r="D2585" s="2" t="s">
        <v>416</v>
      </c>
      <c r="E2585" s="14">
        <v>20090015</v>
      </c>
      <c r="F2585" s="14" t="s">
        <v>439</v>
      </c>
      <c r="G2585" s="19">
        <v>9</v>
      </c>
      <c r="H2585" s="21">
        <v>15.66</v>
      </c>
      <c r="I2585" s="21">
        <v>625.13000000000011</v>
      </c>
      <c r="J2585" s="58">
        <v>0</v>
      </c>
      <c r="K2585" s="58">
        <v>0</v>
      </c>
      <c r="L2585" s="72">
        <v>0</v>
      </c>
      <c r="M2585" s="73">
        <v>0</v>
      </c>
      <c r="N2585" s="19">
        <v>0</v>
      </c>
      <c r="O2585" s="21">
        <v>0</v>
      </c>
      <c r="P2585" s="2">
        <v>625</v>
      </c>
      <c r="Q2585" s="2" t="s">
        <v>41</v>
      </c>
      <c r="R2585" s="2" t="s">
        <v>3115</v>
      </c>
      <c r="S2585" s="2" t="s">
        <v>3116</v>
      </c>
      <c r="T2585" s="2" t="s">
        <v>1470</v>
      </c>
      <c r="U2585" s="57">
        <v>0</v>
      </c>
      <c r="V2585" s="2">
        <v>46013</v>
      </c>
      <c r="W2585" s="2">
        <v>1</v>
      </c>
      <c r="X2585" s="74" t="s">
        <v>422</v>
      </c>
      <c r="Y2585" s="21" t="s">
        <v>4584</v>
      </c>
      <c r="Z2585" s="52">
        <v>17.96350574712644</v>
      </c>
    </row>
    <row r="2586" spans="1:26" x14ac:dyDescent="0.25">
      <c r="A2586" s="70" t="s">
        <v>4583</v>
      </c>
      <c r="B2586" s="2" t="s">
        <v>3608</v>
      </c>
      <c r="C2586" s="19" t="s">
        <v>3528</v>
      </c>
      <c r="D2586" s="2" t="s">
        <v>416</v>
      </c>
      <c r="E2586" s="14">
        <v>20090015</v>
      </c>
      <c r="F2586" s="14" t="s">
        <v>575</v>
      </c>
      <c r="G2586" s="19">
        <v>7</v>
      </c>
      <c r="H2586" s="21">
        <v>8.27</v>
      </c>
      <c r="I2586" s="21">
        <v>275.18</v>
      </c>
      <c r="J2586" s="58">
        <v>0</v>
      </c>
      <c r="K2586" s="58">
        <v>0</v>
      </c>
      <c r="L2586" s="72">
        <v>0</v>
      </c>
      <c r="M2586" s="73">
        <v>0</v>
      </c>
      <c r="N2586" s="19">
        <v>0</v>
      </c>
      <c r="O2586" s="21">
        <v>0</v>
      </c>
      <c r="P2586" s="2">
        <v>275</v>
      </c>
      <c r="Q2586" s="2" t="s">
        <v>41</v>
      </c>
      <c r="R2586" s="2" t="s">
        <v>3609</v>
      </c>
      <c r="S2586" s="2" t="s">
        <v>3610</v>
      </c>
      <c r="T2586" s="2" t="s">
        <v>1470</v>
      </c>
      <c r="U2586" s="57">
        <v>0</v>
      </c>
      <c r="V2586" s="2">
        <v>46062</v>
      </c>
      <c r="W2586" s="2">
        <v>1</v>
      </c>
      <c r="X2586" s="74" t="s">
        <v>422</v>
      </c>
      <c r="Y2586" s="21" t="s">
        <v>4584</v>
      </c>
      <c r="Z2586" s="52">
        <v>11.646070133010886</v>
      </c>
    </row>
    <row r="2587" spans="1:26" x14ac:dyDescent="0.25">
      <c r="A2587" s="70" t="s">
        <v>4583</v>
      </c>
      <c r="B2587" s="2" t="s">
        <v>3611</v>
      </c>
      <c r="C2587" s="19" t="s">
        <v>3528</v>
      </c>
      <c r="D2587" s="2" t="s">
        <v>416</v>
      </c>
      <c r="E2587" s="14">
        <v>20090015</v>
      </c>
      <c r="F2587" s="14" t="s">
        <v>444</v>
      </c>
      <c r="G2587" s="19">
        <v>3</v>
      </c>
      <c r="H2587" s="21">
        <v>5.28</v>
      </c>
      <c r="I2587" s="21">
        <v>229.85</v>
      </c>
      <c r="J2587" s="58">
        <v>0</v>
      </c>
      <c r="K2587" s="58">
        <v>0</v>
      </c>
      <c r="L2587" s="72">
        <v>0</v>
      </c>
      <c r="M2587" s="73">
        <v>0</v>
      </c>
      <c r="N2587" s="19">
        <v>0</v>
      </c>
      <c r="O2587" s="21">
        <v>0</v>
      </c>
      <c r="P2587" s="2">
        <v>230</v>
      </c>
      <c r="Q2587" s="2" t="s">
        <v>41</v>
      </c>
      <c r="R2587" s="2" t="s">
        <v>1092</v>
      </c>
      <c r="S2587" s="2" t="s">
        <v>3612</v>
      </c>
      <c r="T2587" s="2" t="s">
        <v>112</v>
      </c>
      <c r="U2587" s="57">
        <v>0</v>
      </c>
      <c r="V2587" s="2">
        <v>46062</v>
      </c>
      <c r="W2587" s="2">
        <v>1</v>
      </c>
      <c r="X2587" s="74" t="s">
        <v>422</v>
      </c>
      <c r="Y2587" s="21" t="s">
        <v>4584</v>
      </c>
      <c r="Z2587" s="52">
        <v>6.5298295454545459</v>
      </c>
    </row>
    <row r="2588" spans="1:26" x14ac:dyDescent="0.25">
      <c r="A2588" s="70" t="s">
        <v>4583</v>
      </c>
      <c r="B2588" s="2" t="s">
        <v>2446</v>
      </c>
      <c r="C2588" s="19" t="s">
        <v>3528</v>
      </c>
      <c r="D2588" s="2" t="s">
        <v>2394</v>
      </c>
      <c r="E2588" s="14">
        <v>20090017</v>
      </c>
      <c r="F2588" s="14" t="s">
        <v>44</v>
      </c>
      <c r="G2588" s="19">
        <v>11</v>
      </c>
      <c r="H2588" s="21">
        <v>30.4</v>
      </c>
      <c r="I2588" s="21">
        <v>1195.95</v>
      </c>
      <c r="J2588" s="58">
        <v>0</v>
      </c>
      <c r="K2588" s="58">
        <v>0</v>
      </c>
      <c r="L2588" s="72">
        <v>125.84000000000378</v>
      </c>
      <c r="M2588" s="73">
        <v>0</v>
      </c>
      <c r="N2588" s="19">
        <v>0</v>
      </c>
      <c r="O2588" s="21">
        <v>0</v>
      </c>
      <c r="P2588" s="2">
        <v>1070</v>
      </c>
      <c r="Q2588" s="2" t="s">
        <v>41</v>
      </c>
      <c r="R2588" s="2" t="s">
        <v>2447</v>
      </c>
      <c r="S2588" s="2" t="s">
        <v>2448</v>
      </c>
      <c r="T2588" s="2" t="s">
        <v>2449</v>
      </c>
      <c r="U2588" s="57">
        <v>0</v>
      </c>
      <c r="V2588" s="2">
        <v>45949</v>
      </c>
      <c r="W2588" s="2">
        <v>1</v>
      </c>
      <c r="X2588" s="74" t="s">
        <v>422</v>
      </c>
      <c r="Y2588" s="21" t="s">
        <v>4584</v>
      </c>
      <c r="Z2588" s="52">
        <v>21.637253289473687</v>
      </c>
    </row>
    <row r="2589" spans="1:26" x14ac:dyDescent="0.25">
      <c r="A2589" s="70" t="s">
        <v>4583</v>
      </c>
      <c r="B2589" s="2" t="s">
        <v>2599</v>
      </c>
      <c r="C2589" s="19" t="s">
        <v>3528</v>
      </c>
      <c r="D2589" s="2" t="s">
        <v>2394</v>
      </c>
      <c r="E2589" s="14">
        <v>20090017</v>
      </c>
      <c r="F2589" s="14" t="s">
        <v>617</v>
      </c>
      <c r="G2589" s="19">
        <v>13</v>
      </c>
      <c r="H2589" s="21">
        <v>464.33000000000004</v>
      </c>
      <c r="I2589" s="21">
        <v>18191.7</v>
      </c>
      <c r="J2589" s="58">
        <v>0</v>
      </c>
      <c r="K2589" s="58">
        <v>0</v>
      </c>
      <c r="L2589" s="72">
        <v>0</v>
      </c>
      <c r="M2589" s="73">
        <v>0</v>
      </c>
      <c r="N2589" s="19">
        <v>0</v>
      </c>
      <c r="O2589" s="21">
        <v>0</v>
      </c>
      <c r="P2589" s="2">
        <v>18192</v>
      </c>
      <c r="Q2589" s="2" t="s">
        <v>41</v>
      </c>
      <c r="R2589" s="2" t="s">
        <v>2600</v>
      </c>
      <c r="S2589" s="2" t="s">
        <v>2601</v>
      </c>
      <c r="T2589" s="2" t="s">
        <v>1992</v>
      </c>
      <c r="U2589" s="57">
        <v>0</v>
      </c>
      <c r="V2589" s="2">
        <v>45965</v>
      </c>
      <c r="W2589" s="2">
        <v>1</v>
      </c>
      <c r="X2589" s="74" t="s">
        <v>422</v>
      </c>
      <c r="Y2589" s="21" t="s">
        <v>4584</v>
      </c>
      <c r="Z2589" s="52">
        <v>25.465950940064179</v>
      </c>
    </row>
    <row r="2590" spans="1:26" x14ac:dyDescent="0.25">
      <c r="A2590" s="70" t="s">
        <v>4583</v>
      </c>
      <c r="B2590" s="2" t="s">
        <v>2450</v>
      </c>
      <c r="C2590" s="19" t="s">
        <v>3528</v>
      </c>
      <c r="D2590" s="2" t="s">
        <v>2397</v>
      </c>
      <c r="E2590" s="14">
        <v>20090020</v>
      </c>
      <c r="F2590" s="14" t="s">
        <v>44</v>
      </c>
      <c r="G2590" s="19">
        <v>9</v>
      </c>
      <c r="H2590" s="21">
        <v>910.72</v>
      </c>
      <c r="I2590" s="21">
        <v>34882.97</v>
      </c>
      <c r="J2590" s="58">
        <v>0</v>
      </c>
      <c r="K2590" s="58">
        <v>0</v>
      </c>
      <c r="L2590" s="72">
        <v>0</v>
      </c>
      <c r="M2590" s="73">
        <v>0</v>
      </c>
      <c r="N2590" s="19">
        <v>0</v>
      </c>
      <c r="O2590" s="21">
        <v>0</v>
      </c>
      <c r="P2590" s="2">
        <v>34883</v>
      </c>
      <c r="Q2590" s="2" t="s">
        <v>41</v>
      </c>
      <c r="R2590" s="2" t="s">
        <v>2451</v>
      </c>
      <c r="S2590" s="2" t="s">
        <v>2452</v>
      </c>
      <c r="T2590" s="2" t="s">
        <v>57</v>
      </c>
      <c r="U2590" s="57">
        <v>0</v>
      </c>
      <c r="V2590" s="2">
        <v>45949</v>
      </c>
      <c r="W2590" s="2">
        <v>1</v>
      </c>
      <c r="X2590" s="74" t="s">
        <v>422</v>
      </c>
      <c r="Y2590" s="21" t="s">
        <v>4584</v>
      </c>
      <c r="Z2590" s="52">
        <v>17.236182910224876</v>
      </c>
    </row>
    <row r="2591" spans="1:26" x14ac:dyDescent="0.25">
      <c r="A2591" s="70" t="s">
        <v>4583</v>
      </c>
      <c r="B2591" s="2" t="s">
        <v>4230</v>
      </c>
      <c r="C2591" s="19" t="s">
        <v>3528</v>
      </c>
      <c r="D2591" s="2" t="s">
        <v>2397</v>
      </c>
      <c r="E2591" s="14">
        <v>20090020</v>
      </c>
      <c r="F2591" s="14" t="s">
        <v>516</v>
      </c>
      <c r="G2591" s="19">
        <v>5</v>
      </c>
      <c r="H2591" s="21">
        <v>170.26000000000002</v>
      </c>
      <c r="I2591" s="21">
        <v>6772.5499999999993</v>
      </c>
      <c r="J2591" s="58">
        <v>0</v>
      </c>
      <c r="K2591" s="58">
        <v>0</v>
      </c>
      <c r="L2591" s="72">
        <v>0</v>
      </c>
      <c r="M2591" s="73">
        <v>0</v>
      </c>
      <c r="N2591" s="19">
        <v>0</v>
      </c>
      <c r="O2591" s="21">
        <v>0</v>
      </c>
      <c r="P2591" s="2">
        <v>6773</v>
      </c>
      <c r="Q2591" s="2" t="s">
        <v>41</v>
      </c>
      <c r="R2591" s="2" t="s">
        <v>4231</v>
      </c>
      <c r="S2591" s="2" t="s">
        <v>4232</v>
      </c>
      <c r="T2591" s="2" t="s">
        <v>60</v>
      </c>
      <c r="U2591" s="57">
        <v>0</v>
      </c>
      <c r="V2591" s="2">
        <v>46104</v>
      </c>
      <c r="W2591" s="2">
        <v>1</v>
      </c>
      <c r="X2591" s="74" t="s">
        <v>422</v>
      </c>
      <c r="Y2591" s="21" t="s">
        <v>4584</v>
      </c>
      <c r="Z2591" s="52">
        <v>9.9444232350522714</v>
      </c>
    </row>
    <row r="2592" spans="1:26" x14ac:dyDescent="0.25">
      <c r="A2592" s="70" t="s">
        <v>4583</v>
      </c>
      <c r="B2592" s="2" t="s">
        <v>2453</v>
      </c>
      <c r="C2592" s="19" t="s">
        <v>3528</v>
      </c>
      <c r="D2592" s="2" t="s">
        <v>2398</v>
      </c>
      <c r="E2592" s="14">
        <v>20090021</v>
      </c>
      <c r="F2592" s="14" t="s">
        <v>617</v>
      </c>
      <c r="G2592" s="19">
        <v>12</v>
      </c>
      <c r="H2592" s="21">
        <v>35.809999999999995</v>
      </c>
      <c r="I2592" s="21">
        <v>1402.8900000000003</v>
      </c>
      <c r="J2592" s="58">
        <v>0</v>
      </c>
      <c r="K2592" s="58">
        <v>0</v>
      </c>
      <c r="L2592" s="72">
        <v>0</v>
      </c>
      <c r="M2592" s="73">
        <v>0</v>
      </c>
      <c r="N2592" s="19">
        <v>0</v>
      </c>
      <c r="O2592" s="21">
        <v>0</v>
      </c>
      <c r="P2592" s="2">
        <v>1403</v>
      </c>
      <c r="Q2592" s="2" t="s">
        <v>41</v>
      </c>
      <c r="R2592" s="2" t="s">
        <v>2454</v>
      </c>
      <c r="S2592" s="2" t="s">
        <v>2455</v>
      </c>
      <c r="T2592" s="2" t="s">
        <v>2071</v>
      </c>
      <c r="U2592" s="57">
        <v>0</v>
      </c>
      <c r="V2592" s="2">
        <v>45949</v>
      </c>
      <c r="W2592" s="2">
        <v>1</v>
      </c>
      <c r="X2592" s="74" t="s">
        <v>422</v>
      </c>
      <c r="Y2592" s="21" t="s">
        <v>4584</v>
      </c>
      <c r="Z2592" s="52">
        <v>23.505557106953379</v>
      </c>
    </row>
    <row r="2593" spans="1:26" x14ac:dyDescent="0.25">
      <c r="A2593" s="70" t="s">
        <v>4583</v>
      </c>
      <c r="B2593" s="2" t="s">
        <v>2936</v>
      </c>
      <c r="C2593" s="19" t="s">
        <v>3528</v>
      </c>
      <c r="D2593" s="2" t="s">
        <v>2398</v>
      </c>
      <c r="E2593" s="14">
        <v>20090021</v>
      </c>
      <c r="F2593" s="14" t="s">
        <v>516</v>
      </c>
      <c r="G2593" s="19">
        <v>14</v>
      </c>
      <c r="H2593" s="21">
        <v>50.150000000000006</v>
      </c>
      <c r="I2593" s="21">
        <v>2055.2000000000003</v>
      </c>
      <c r="J2593" s="58">
        <v>0</v>
      </c>
      <c r="K2593" s="58">
        <v>0</v>
      </c>
      <c r="L2593" s="72">
        <v>0</v>
      </c>
      <c r="M2593" s="73">
        <v>0</v>
      </c>
      <c r="N2593" s="19">
        <v>0</v>
      </c>
      <c r="O2593" s="21">
        <v>0</v>
      </c>
      <c r="P2593" s="2">
        <v>2055</v>
      </c>
      <c r="Q2593" s="2" t="s">
        <v>41</v>
      </c>
      <c r="R2593" s="2" t="s">
        <v>2937</v>
      </c>
      <c r="S2593" s="2" t="s">
        <v>2938</v>
      </c>
      <c r="T2593" s="2" t="s">
        <v>2071</v>
      </c>
      <c r="U2593" s="57">
        <v>0</v>
      </c>
      <c r="V2593" s="2">
        <v>45999</v>
      </c>
      <c r="W2593" s="2">
        <v>1</v>
      </c>
      <c r="X2593" s="74" t="s">
        <v>422</v>
      </c>
      <c r="Y2593" s="21" t="s">
        <v>4584</v>
      </c>
      <c r="Z2593" s="52">
        <v>28.68673978065803</v>
      </c>
    </row>
    <row r="2594" spans="1:26" x14ac:dyDescent="0.25">
      <c r="A2594" s="70" t="s">
        <v>4583</v>
      </c>
      <c r="B2594" s="2" t="s">
        <v>3314</v>
      </c>
      <c r="C2594" s="19" t="s">
        <v>3528</v>
      </c>
      <c r="D2594" s="2" t="s">
        <v>2398</v>
      </c>
      <c r="E2594" s="14">
        <v>20090021</v>
      </c>
      <c r="F2594" s="14" t="s">
        <v>423</v>
      </c>
      <c r="G2594" s="19">
        <v>13</v>
      </c>
      <c r="H2594" s="21">
        <v>29.43</v>
      </c>
      <c r="I2594" s="21">
        <v>1120.4999999999998</v>
      </c>
      <c r="J2594" s="58">
        <v>0</v>
      </c>
      <c r="K2594" s="58">
        <v>0</v>
      </c>
      <c r="L2594" s="72">
        <v>0</v>
      </c>
      <c r="M2594" s="73">
        <v>0</v>
      </c>
      <c r="N2594" s="19">
        <v>0</v>
      </c>
      <c r="O2594" s="21">
        <v>0</v>
      </c>
      <c r="P2594" s="2">
        <v>1121</v>
      </c>
      <c r="Q2594" s="2" t="s">
        <v>41</v>
      </c>
      <c r="R2594" s="2" t="s">
        <v>3315</v>
      </c>
      <c r="S2594" s="2" t="s">
        <v>3316</v>
      </c>
      <c r="T2594" s="2" t="s">
        <v>2071</v>
      </c>
      <c r="U2594" s="57">
        <v>0</v>
      </c>
      <c r="V2594" s="2">
        <v>46034</v>
      </c>
      <c r="W2594" s="2">
        <v>1</v>
      </c>
      <c r="X2594" s="74" t="s">
        <v>422</v>
      </c>
      <c r="Y2594" s="21" t="s">
        <v>4584</v>
      </c>
      <c r="Z2594" s="52">
        <v>24.747706422018343</v>
      </c>
    </row>
    <row r="2595" spans="1:26" x14ac:dyDescent="0.25">
      <c r="A2595" s="70" t="s">
        <v>4583</v>
      </c>
      <c r="B2595" s="2" t="s">
        <v>2456</v>
      </c>
      <c r="C2595" s="19" t="s">
        <v>3528</v>
      </c>
      <c r="D2595" s="2" t="s">
        <v>2399</v>
      </c>
      <c r="E2595" s="14">
        <v>20090022</v>
      </c>
      <c r="F2595" s="14" t="s">
        <v>44</v>
      </c>
      <c r="G2595" s="19">
        <v>9</v>
      </c>
      <c r="H2595" s="21">
        <v>298.94000000000005</v>
      </c>
      <c r="I2595" s="21">
        <v>11482.060000000001</v>
      </c>
      <c r="J2595" s="58">
        <v>0</v>
      </c>
      <c r="K2595" s="58">
        <v>0</v>
      </c>
      <c r="L2595" s="72">
        <v>0</v>
      </c>
      <c r="M2595" s="73">
        <v>0</v>
      </c>
      <c r="N2595" s="19">
        <v>0</v>
      </c>
      <c r="O2595" s="21">
        <v>0</v>
      </c>
      <c r="P2595" s="2">
        <v>11482</v>
      </c>
      <c r="Q2595" s="2" t="s">
        <v>41</v>
      </c>
      <c r="R2595" s="2" t="s">
        <v>2518</v>
      </c>
      <c r="S2595" s="2" t="s">
        <v>2519</v>
      </c>
      <c r="T2595" s="2" t="s">
        <v>112</v>
      </c>
      <c r="U2595" s="57">
        <v>0</v>
      </c>
      <c r="V2595" s="2">
        <v>45959</v>
      </c>
      <c r="W2595" s="2">
        <v>1</v>
      </c>
      <c r="X2595" s="74" t="s">
        <v>422</v>
      </c>
      <c r="Y2595" s="21" t="s">
        <v>4584</v>
      </c>
      <c r="Z2595" s="52">
        <v>17.284160701144039</v>
      </c>
    </row>
    <row r="2596" spans="1:26" x14ac:dyDescent="0.25">
      <c r="A2596" s="70" t="s">
        <v>4583</v>
      </c>
      <c r="B2596" s="2" t="s">
        <v>3117</v>
      </c>
      <c r="C2596" s="19" t="s">
        <v>3528</v>
      </c>
      <c r="D2596" s="2" t="s">
        <v>2948</v>
      </c>
      <c r="E2596" s="14">
        <v>20090023</v>
      </c>
      <c r="F2596" s="14" t="s">
        <v>44</v>
      </c>
      <c r="G2596" s="19">
        <v>12</v>
      </c>
      <c r="H2596" s="21">
        <v>767.50000000000011</v>
      </c>
      <c r="I2596" s="21">
        <v>32359.83</v>
      </c>
      <c r="J2596" s="58">
        <v>0</v>
      </c>
      <c r="K2596" s="58">
        <v>0</v>
      </c>
      <c r="L2596" s="72">
        <v>802.15999999998894</v>
      </c>
      <c r="M2596" s="73">
        <v>0</v>
      </c>
      <c r="N2596" s="19">
        <v>0</v>
      </c>
      <c r="O2596" s="21">
        <v>0</v>
      </c>
      <c r="P2596" s="2">
        <v>31558</v>
      </c>
      <c r="Q2596" s="2" t="s">
        <v>41</v>
      </c>
      <c r="R2596" s="2" t="s">
        <v>3118</v>
      </c>
      <c r="S2596" s="2" t="s">
        <v>3119</v>
      </c>
      <c r="T2596" s="2" t="s">
        <v>1809</v>
      </c>
      <c r="U2596" s="57">
        <v>0</v>
      </c>
      <c r="V2596" s="2">
        <v>46009</v>
      </c>
      <c r="W2596" s="2">
        <v>1</v>
      </c>
      <c r="X2596" s="74" t="s">
        <v>422</v>
      </c>
      <c r="Y2596" s="21" t="s">
        <v>4584</v>
      </c>
      <c r="Z2596" s="52">
        <v>25.297586970684041</v>
      </c>
    </row>
    <row r="2597" spans="1:26" x14ac:dyDescent="0.25">
      <c r="A2597" s="70" t="s">
        <v>4583</v>
      </c>
      <c r="B2597" s="2" t="s">
        <v>3468</v>
      </c>
      <c r="C2597" s="19" t="s">
        <v>3528</v>
      </c>
      <c r="D2597" s="2" t="s">
        <v>2948</v>
      </c>
      <c r="E2597" s="14">
        <v>20090023</v>
      </c>
      <c r="F2597" s="14" t="s">
        <v>617</v>
      </c>
      <c r="G2597" s="19">
        <v>5</v>
      </c>
      <c r="H2597" s="21">
        <v>266.64999999999998</v>
      </c>
      <c r="I2597" s="21">
        <v>11271.51</v>
      </c>
      <c r="J2597" s="58">
        <v>0</v>
      </c>
      <c r="K2597" s="58">
        <v>0</v>
      </c>
      <c r="L2597" s="72">
        <v>0</v>
      </c>
      <c r="M2597" s="73">
        <v>0</v>
      </c>
      <c r="N2597" s="19">
        <v>0</v>
      </c>
      <c r="O2597" s="21">
        <v>0</v>
      </c>
      <c r="P2597" s="2">
        <v>11272</v>
      </c>
      <c r="Q2597" s="2" t="s">
        <v>41</v>
      </c>
      <c r="R2597" s="2" t="s">
        <v>3469</v>
      </c>
      <c r="S2597" s="2" t="s">
        <v>3470</v>
      </c>
      <c r="T2597" s="2" t="s">
        <v>1992</v>
      </c>
      <c r="U2597" s="57">
        <v>0</v>
      </c>
      <c r="V2597" s="2">
        <v>46049</v>
      </c>
      <c r="W2597" s="2">
        <v>1</v>
      </c>
      <c r="X2597" s="74" t="s">
        <v>422</v>
      </c>
      <c r="Y2597" s="21" t="s">
        <v>4584</v>
      </c>
      <c r="Z2597" s="52">
        <v>10.567701106319147</v>
      </c>
    </row>
    <row r="2598" spans="1:26" x14ac:dyDescent="0.25">
      <c r="A2598" s="70" t="s">
        <v>4583</v>
      </c>
      <c r="B2598" s="2" t="s">
        <v>4412</v>
      </c>
      <c r="C2598" s="19" t="s">
        <v>3528</v>
      </c>
      <c r="D2598" s="2" t="s">
        <v>4235</v>
      </c>
      <c r="E2598" s="14">
        <v>20090026</v>
      </c>
      <c r="F2598" s="14" t="s">
        <v>44</v>
      </c>
      <c r="G2598" s="19">
        <v>14</v>
      </c>
      <c r="H2598" s="21">
        <v>128.79</v>
      </c>
      <c r="I2598" s="21">
        <v>4903.0600000000004</v>
      </c>
      <c r="J2598" s="58">
        <v>0</v>
      </c>
      <c r="K2598" s="58">
        <v>0</v>
      </c>
      <c r="L2598" s="72">
        <v>0</v>
      </c>
      <c r="M2598" s="73">
        <v>0</v>
      </c>
      <c r="N2598" s="19">
        <v>0</v>
      </c>
      <c r="O2598" s="21">
        <v>0</v>
      </c>
      <c r="P2598" s="2">
        <v>4903</v>
      </c>
      <c r="Q2598" s="2" t="s">
        <v>41</v>
      </c>
      <c r="R2598" s="2" t="s">
        <v>4413</v>
      </c>
      <c r="S2598" s="2" t="s">
        <v>4414</v>
      </c>
      <c r="T2598" s="2" t="s">
        <v>85</v>
      </c>
      <c r="U2598" s="57">
        <v>0</v>
      </c>
      <c r="V2598" s="2">
        <v>46111</v>
      </c>
      <c r="W2598" s="2">
        <v>1</v>
      </c>
      <c r="X2598" s="74" t="s">
        <v>422</v>
      </c>
      <c r="Y2598" s="21" t="s">
        <v>4584</v>
      </c>
      <c r="Z2598" s="52">
        <v>26.649134249553544</v>
      </c>
    </row>
    <row r="2599" spans="1:26" x14ac:dyDescent="0.25">
      <c r="A2599" s="70" t="s">
        <v>4583</v>
      </c>
      <c r="B2599" s="2" t="s">
        <v>4415</v>
      </c>
      <c r="C2599" s="19" t="s">
        <v>3528</v>
      </c>
      <c r="D2599" s="2" t="s">
        <v>4235</v>
      </c>
      <c r="E2599" s="14">
        <v>20090026</v>
      </c>
      <c r="F2599" s="14" t="s">
        <v>513</v>
      </c>
      <c r="G2599" s="19">
        <v>6</v>
      </c>
      <c r="H2599" s="21">
        <v>26.85</v>
      </c>
      <c r="I2599" s="21">
        <v>1389.3600000000001</v>
      </c>
      <c r="J2599" s="58">
        <v>0</v>
      </c>
      <c r="K2599" s="58">
        <v>0</v>
      </c>
      <c r="L2599" s="72">
        <v>0</v>
      </c>
      <c r="M2599" s="73">
        <v>0</v>
      </c>
      <c r="N2599" s="19">
        <v>0</v>
      </c>
      <c r="O2599" s="21">
        <v>0</v>
      </c>
      <c r="P2599" s="2">
        <v>1389</v>
      </c>
      <c r="Q2599" s="2" t="s">
        <v>41</v>
      </c>
      <c r="R2599" s="2" t="s">
        <v>2096</v>
      </c>
      <c r="S2599" s="2" t="s">
        <v>4416</v>
      </c>
      <c r="T2599" s="2" t="s">
        <v>60</v>
      </c>
      <c r="U2599" s="57">
        <v>0</v>
      </c>
      <c r="V2599" s="2">
        <v>46111</v>
      </c>
      <c r="W2599" s="2">
        <v>1</v>
      </c>
      <c r="X2599" s="74" t="s">
        <v>422</v>
      </c>
      <c r="Y2599" s="21" t="s">
        <v>4584</v>
      </c>
      <c r="Z2599" s="52">
        <v>15.523575418994415</v>
      </c>
    </row>
    <row r="2600" spans="1:26" x14ac:dyDescent="0.25">
      <c r="A2600" s="70" t="s">
        <v>4583</v>
      </c>
      <c r="B2600" s="2" t="s">
        <v>4417</v>
      </c>
      <c r="C2600" s="19" t="s">
        <v>3528</v>
      </c>
      <c r="D2600" s="2" t="s">
        <v>4235</v>
      </c>
      <c r="E2600" s="14">
        <v>20090026</v>
      </c>
      <c r="F2600" s="14" t="s">
        <v>516</v>
      </c>
      <c r="G2600" s="19">
        <v>14</v>
      </c>
      <c r="H2600" s="21">
        <v>36.56</v>
      </c>
      <c r="I2600" s="21">
        <v>1421.1999999999996</v>
      </c>
      <c r="J2600" s="58">
        <v>0</v>
      </c>
      <c r="K2600" s="58">
        <v>0</v>
      </c>
      <c r="L2600" s="72">
        <v>0</v>
      </c>
      <c r="M2600" s="73">
        <v>0</v>
      </c>
      <c r="N2600" s="19">
        <v>0</v>
      </c>
      <c r="O2600" s="21">
        <v>0</v>
      </c>
      <c r="P2600" s="2">
        <v>1421</v>
      </c>
      <c r="Q2600" s="2" t="s">
        <v>41</v>
      </c>
      <c r="R2600" s="2" t="s">
        <v>374</v>
      </c>
      <c r="S2600" s="2" t="s">
        <v>4418</v>
      </c>
      <c r="T2600" s="2" t="s">
        <v>84</v>
      </c>
      <c r="U2600" s="57">
        <v>0</v>
      </c>
      <c r="V2600" s="2">
        <v>46111</v>
      </c>
      <c r="W2600" s="2">
        <v>1</v>
      </c>
      <c r="X2600" s="74" t="s">
        <v>422</v>
      </c>
      <c r="Y2600" s="21" t="s">
        <v>4584</v>
      </c>
      <c r="Z2600" s="52">
        <v>27.211159737417937</v>
      </c>
    </row>
    <row r="2601" spans="1:26" x14ac:dyDescent="0.25">
      <c r="A2601" s="70" t="s">
        <v>4583</v>
      </c>
      <c r="B2601" s="2" t="s">
        <v>4419</v>
      </c>
      <c r="C2601" s="19" t="s">
        <v>3528</v>
      </c>
      <c r="D2601" s="2" t="s">
        <v>4235</v>
      </c>
      <c r="E2601" s="14">
        <v>20090026</v>
      </c>
      <c r="F2601" s="14" t="s">
        <v>423</v>
      </c>
      <c r="G2601" s="19">
        <v>7</v>
      </c>
      <c r="H2601" s="21">
        <v>32.22</v>
      </c>
      <c r="I2601" s="21">
        <v>1251.54</v>
      </c>
      <c r="J2601" s="58">
        <v>0</v>
      </c>
      <c r="K2601" s="58">
        <v>0</v>
      </c>
      <c r="L2601" s="72">
        <v>0</v>
      </c>
      <c r="M2601" s="73">
        <v>0</v>
      </c>
      <c r="N2601" s="19">
        <v>0</v>
      </c>
      <c r="O2601" s="21">
        <v>0</v>
      </c>
      <c r="P2601" s="2">
        <v>1252</v>
      </c>
      <c r="Q2601" s="2" t="s">
        <v>41</v>
      </c>
      <c r="R2601" s="2" t="s">
        <v>4420</v>
      </c>
      <c r="S2601" s="2" t="s">
        <v>4421</v>
      </c>
      <c r="T2601" s="2" t="s">
        <v>82</v>
      </c>
      <c r="U2601" s="57">
        <v>0</v>
      </c>
      <c r="V2601" s="2">
        <v>46111</v>
      </c>
      <c r="W2601" s="2">
        <v>1</v>
      </c>
      <c r="X2601" s="74" t="s">
        <v>422</v>
      </c>
      <c r="Y2601" s="21" t="s">
        <v>4584</v>
      </c>
      <c r="Z2601" s="52">
        <v>13.595251396648045</v>
      </c>
    </row>
    <row r="2602" spans="1:26" x14ac:dyDescent="0.25">
      <c r="A2602" s="70" t="s">
        <v>4583</v>
      </c>
      <c r="B2602" s="2" t="s">
        <v>4422</v>
      </c>
      <c r="C2602" s="19" t="s">
        <v>3528</v>
      </c>
      <c r="D2602" s="2" t="s">
        <v>4235</v>
      </c>
      <c r="E2602" s="14">
        <v>20090026</v>
      </c>
      <c r="F2602" s="14" t="s">
        <v>520</v>
      </c>
      <c r="G2602" s="19">
        <v>14</v>
      </c>
      <c r="H2602" s="21">
        <v>87.779999999999987</v>
      </c>
      <c r="I2602" s="21">
        <v>3323.2400000000002</v>
      </c>
      <c r="J2602" s="58">
        <v>0</v>
      </c>
      <c r="K2602" s="58">
        <v>0</v>
      </c>
      <c r="L2602" s="72">
        <v>0</v>
      </c>
      <c r="M2602" s="73">
        <v>0</v>
      </c>
      <c r="N2602" s="19">
        <v>0</v>
      </c>
      <c r="O2602" s="21">
        <v>0</v>
      </c>
      <c r="P2602" s="2">
        <v>3323</v>
      </c>
      <c r="Q2602" s="2" t="s">
        <v>41</v>
      </c>
      <c r="R2602" s="2" t="s">
        <v>4423</v>
      </c>
      <c r="S2602" s="2" t="s">
        <v>4424</v>
      </c>
      <c r="T2602" s="2" t="s">
        <v>934</v>
      </c>
      <c r="U2602" s="57">
        <v>0</v>
      </c>
      <c r="V2602" s="2">
        <v>46111</v>
      </c>
      <c r="W2602" s="2">
        <v>1</v>
      </c>
      <c r="X2602" s="74" t="s">
        <v>422</v>
      </c>
      <c r="Y2602" s="21" t="s">
        <v>4584</v>
      </c>
      <c r="Z2602" s="52">
        <v>26.501116427432226</v>
      </c>
    </row>
    <row r="2603" spans="1:26" x14ac:dyDescent="0.25">
      <c r="A2603" s="70" t="s">
        <v>4583</v>
      </c>
      <c r="B2603" s="2" t="s">
        <v>4425</v>
      </c>
      <c r="C2603" s="19" t="s">
        <v>3528</v>
      </c>
      <c r="D2603" s="2" t="s">
        <v>4235</v>
      </c>
      <c r="E2603" s="14">
        <v>20090026</v>
      </c>
      <c r="F2603" s="14" t="s">
        <v>486</v>
      </c>
      <c r="G2603" s="19">
        <v>14</v>
      </c>
      <c r="H2603" s="21">
        <v>39.869999999999997</v>
      </c>
      <c r="I2603" s="21">
        <v>1550.8099999999997</v>
      </c>
      <c r="J2603" s="58">
        <v>0</v>
      </c>
      <c r="K2603" s="58">
        <v>0</v>
      </c>
      <c r="L2603" s="72">
        <v>0</v>
      </c>
      <c r="M2603" s="73">
        <v>0</v>
      </c>
      <c r="N2603" s="19">
        <v>0</v>
      </c>
      <c r="O2603" s="21">
        <v>0</v>
      </c>
      <c r="P2603" s="2">
        <v>1551</v>
      </c>
      <c r="Q2603" s="2" t="s">
        <v>41</v>
      </c>
      <c r="R2603" s="2" t="s">
        <v>4426</v>
      </c>
      <c r="S2603" s="2" t="s">
        <v>4427</v>
      </c>
      <c r="T2603" s="2" t="s">
        <v>934</v>
      </c>
      <c r="U2603" s="57">
        <v>0</v>
      </c>
      <c r="V2603" s="2">
        <v>46111</v>
      </c>
      <c r="W2603" s="2">
        <v>1</v>
      </c>
      <c r="X2603" s="74" t="s">
        <v>422</v>
      </c>
      <c r="Y2603" s="21" t="s">
        <v>4584</v>
      </c>
      <c r="Z2603" s="52">
        <v>27.227664910960623</v>
      </c>
    </row>
    <row r="2604" spans="1:26" x14ac:dyDescent="0.25">
      <c r="A2604" s="70" t="s">
        <v>4913</v>
      </c>
      <c r="B2604" s="2" t="s">
        <v>419</v>
      </c>
      <c r="C2604" s="19" t="s">
        <v>3527</v>
      </c>
      <c r="D2604" s="2" t="s">
        <v>241</v>
      </c>
      <c r="E2604" s="14">
        <v>20010001</v>
      </c>
      <c r="F2604" s="14" t="s">
        <v>44</v>
      </c>
      <c r="G2604" s="19">
        <v>12</v>
      </c>
      <c r="H2604" s="21">
        <v>12132.490000000002</v>
      </c>
      <c r="I2604" s="21">
        <v>490008.74</v>
      </c>
      <c r="J2604" s="58">
        <v>10251</v>
      </c>
      <c r="K2604" s="58">
        <v>0</v>
      </c>
      <c r="L2604" s="72">
        <v>53.5</v>
      </c>
      <c r="M2604" s="73">
        <v>0</v>
      </c>
      <c r="N2604" s="19">
        <v>0</v>
      </c>
      <c r="O2604" s="21" t="s">
        <v>233</v>
      </c>
      <c r="P2604" s="2">
        <v>479704</v>
      </c>
      <c r="Q2604" s="2" t="s">
        <v>41</v>
      </c>
      <c r="R2604" s="2" t="s">
        <v>47</v>
      </c>
      <c r="S2604" s="2" t="s">
        <v>132</v>
      </c>
      <c r="T2604" s="2" t="s">
        <v>51</v>
      </c>
      <c r="U2604" s="57" t="s">
        <v>420</v>
      </c>
      <c r="V2604" s="2" t="s">
        <v>421</v>
      </c>
      <c r="W2604" s="2">
        <v>1</v>
      </c>
      <c r="X2604" s="74" t="s">
        <v>422</v>
      </c>
      <c r="Y2604" s="21" t="s">
        <v>4766</v>
      </c>
      <c r="Z2604" s="52">
        <v>24.232885747278587</v>
      </c>
    </row>
    <row r="2605" spans="1:26" x14ac:dyDescent="0.25">
      <c r="A2605" s="70" t="s">
        <v>4913</v>
      </c>
      <c r="B2605" s="2" t="s">
        <v>2679</v>
      </c>
      <c r="C2605" s="19" t="s">
        <v>3527</v>
      </c>
      <c r="D2605" s="2" t="s">
        <v>241</v>
      </c>
      <c r="E2605" s="14">
        <v>20010001</v>
      </c>
      <c r="F2605" s="14" t="s">
        <v>516</v>
      </c>
      <c r="G2605" s="19">
        <v>7</v>
      </c>
      <c r="H2605" s="21">
        <v>19.84</v>
      </c>
      <c r="I2605" s="21">
        <v>743.04</v>
      </c>
      <c r="J2605" s="58">
        <v>0</v>
      </c>
      <c r="K2605" s="58">
        <v>0</v>
      </c>
      <c r="L2605" s="72">
        <v>0</v>
      </c>
      <c r="M2605" s="73">
        <v>0</v>
      </c>
      <c r="N2605" s="19">
        <v>0</v>
      </c>
      <c r="O2605" s="21" t="s">
        <v>233</v>
      </c>
      <c r="P2605" s="2">
        <v>743</v>
      </c>
      <c r="Q2605" s="2" t="s">
        <v>41</v>
      </c>
      <c r="R2605" s="2" t="s">
        <v>2680</v>
      </c>
      <c r="S2605" s="2" t="s">
        <v>2681</v>
      </c>
      <c r="T2605" s="2" t="s">
        <v>49</v>
      </c>
      <c r="U2605" s="57" t="s">
        <v>437</v>
      </c>
      <c r="V2605" s="2">
        <v>45183</v>
      </c>
      <c r="W2605" s="2">
        <v>1</v>
      </c>
      <c r="X2605" s="74" t="s">
        <v>422</v>
      </c>
      <c r="Y2605" s="21" t="s">
        <v>4766</v>
      </c>
      <c r="Z2605" s="52">
        <v>13.108064516129033</v>
      </c>
    </row>
    <row r="2606" spans="1:26" x14ac:dyDescent="0.25">
      <c r="A2606" s="70" t="s">
        <v>4913</v>
      </c>
      <c r="B2606" s="2" t="s">
        <v>426</v>
      </c>
      <c r="C2606" s="19" t="s">
        <v>3527</v>
      </c>
      <c r="D2606" s="2" t="s">
        <v>241</v>
      </c>
      <c r="E2606" s="14">
        <v>20010001</v>
      </c>
      <c r="F2606" s="14" t="s">
        <v>427</v>
      </c>
      <c r="G2606" s="19">
        <v>13</v>
      </c>
      <c r="H2606" s="21">
        <v>58.459999999999994</v>
      </c>
      <c r="I2606" s="21">
        <v>2515.5299999999997</v>
      </c>
      <c r="J2606" s="58">
        <v>0</v>
      </c>
      <c r="K2606" s="58">
        <v>0</v>
      </c>
      <c r="L2606" s="72">
        <v>0</v>
      </c>
      <c r="M2606" s="73">
        <v>0</v>
      </c>
      <c r="N2606" s="19">
        <v>0</v>
      </c>
      <c r="O2606" s="21" t="s">
        <v>233</v>
      </c>
      <c r="P2606" s="2">
        <v>2516</v>
      </c>
      <c r="Q2606" s="2" t="s">
        <v>41</v>
      </c>
      <c r="R2606" s="2" t="s">
        <v>428</v>
      </c>
      <c r="S2606" s="2" t="s">
        <v>429</v>
      </c>
      <c r="T2606" s="2" t="s">
        <v>51</v>
      </c>
      <c r="U2606" s="57" t="s">
        <v>430</v>
      </c>
      <c r="V2606" s="2">
        <v>45206</v>
      </c>
      <c r="W2606" s="2">
        <v>1</v>
      </c>
      <c r="X2606" s="74" t="s">
        <v>422</v>
      </c>
      <c r="Y2606" s="21" t="s">
        <v>4766</v>
      </c>
      <c r="Z2606" s="52">
        <v>27.969457748888129</v>
      </c>
    </row>
    <row r="2607" spans="1:26" x14ac:dyDescent="0.25">
      <c r="A2607" s="70" t="s">
        <v>4913</v>
      </c>
      <c r="B2607" s="2" t="s">
        <v>3121</v>
      </c>
      <c r="C2607" s="19" t="s">
        <v>3527</v>
      </c>
      <c r="D2607" s="2" t="s">
        <v>241</v>
      </c>
      <c r="E2607" s="14">
        <v>20010001</v>
      </c>
      <c r="F2607" s="14" t="s">
        <v>483</v>
      </c>
      <c r="G2607" s="19">
        <v>7</v>
      </c>
      <c r="H2607" s="21">
        <v>17.940000000000001</v>
      </c>
      <c r="I2607" s="21">
        <v>657.97</v>
      </c>
      <c r="J2607" s="58">
        <v>0</v>
      </c>
      <c r="K2607" s="58">
        <v>0</v>
      </c>
      <c r="L2607" s="72">
        <v>0</v>
      </c>
      <c r="M2607" s="73">
        <v>0</v>
      </c>
      <c r="N2607" s="19">
        <v>0</v>
      </c>
      <c r="O2607" s="21" t="s">
        <v>233</v>
      </c>
      <c r="P2607" s="2">
        <v>658</v>
      </c>
      <c r="Q2607" s="2" t="s">
        <v>41</v>
      </c>
      <c r="R2607" s="2" t="s">
        <v>3122</v>
      </c>
      <c r="S2607" s="2" t="s">
        <v>3123</v>
      </c>
      <c r="T2607" s="2" t="s">
        <v>49</v>
      </c>
      <c r="U2607" s="57" t="s">
        <v>437</v>
      </c>
      <c r="V2607" s="2">
        <v>45255</v>
      </c>
      <c r="W2607" s="2">
        <v>1</v>
      </c>
      <c r="X2607" s="74" t="s">
        <v>422</v>
      </c>
      <c r="Y2607" s="21" t="s">
        <v>4766</v>
      </c>
      <c r="Z2607" s="52">
        <v>12.836649944258641</v>
      </c>
    </row>
    <row r="2608" spans="1:26" x14ac:dyDescent="0.25">
      <c r="A2608" s="70" t="s">
        <v>4913</v>
      </c>
      <c r="B2608" s="2" t="s">
        <v>431</v>
      </c>
      <c r="C2608" s="19" t="s">
        <v>3527</v>
      </c>
      <c r="D2608" s="2" t="s">
        <v>241</v>
      </c>
      <c r="E2608" s="14">
        <v>20010001</v>
      </c>
      <c r="F2608" s="14" t="s">
        <v>432</v>
      </c>
      <c r="G2608" s="19">
        <v>8</v>
      </c>
      <c r="H2608" s="21">
        <v>43.20000000000001</v>
      </c>
      <c r="I2608" s="21">
        <v>1623.6299999999999</v>
      </c>
      <c r="J2608" s="58">
        <v>0</v>
      </c>
      <c r="K2608" s="58">
        <v>0</v>
      </c>
      <c r="L2608" s="72">
        <v>0</v>
      </c>
      <c r="M2608" s="73">
        <v>0</v>
      </c>
      <c r="N2608" s="19">
        <v>0</v>
      </c>
      <c r="O2608" s="21" t="s">
        <v>233</v>
      </c>
      <c r="P2608" s="2">
        <v>1624</v>
      </c>
      <c r="Q2608" s="2" t="s">
        <v>41</v>
      </c>
      <c r="R2608" s="2" t="s">
        <v>433</v>
      </c>
      <c r="S2608" s="2" t="s">
        <v>434</v>
      </c>
      <c r="T2608" s="2" t="s">
        <v>54</v>
      </c>
      <c r="U2608" s="57" t="s">
        <v>435</v>
      </c>
      <c r="V2608" s="2">
        <v>45262</v>
      </c>
      <c r="W2608" s="2">
        <v>1</v>
      </c>
      <c r="X2608" s="74" t="s">
        <v>422</v>
      </c>
      <c r="Y2608" s="21" t="s">
        <v>4766</v>
      </c>
      <c r="Z2608" s="52">
        <v>15.033611111111107</v>
      </c>
    </row>
    <row r="2609" spans="1:26" x14ac:dyDescent="0.25">
      <c r="A2609" s="70" t="s">
        <v>4913</v>
      </c>
      <c r="B2609" s="2" t="s">
        <v>438</v>
      </c>
      <c r="C2609" s="19" t="s">
        <v>3527</v>
      </c>
      <c r="D2609" s="2" t="s">
        <v>241</v>
      </c>
      <c r="E2609" s="14">
        <v>20010001</v>
      </c>
      <c r="F2609" s="14" t="s">
        <v>439</v>
      </c>
      <c r="G2609" s="19">
        <v>12</v>
      </c>
      <c r="H2609" s="21">
        <v>16.739999999999998</v>
      </c>
      <c r="I2609" s="21">
        <v>649.04999999999995</v>
      </c>
      <c r="J2609" s="58">
        <v>0</v>
      </c>
      <c r="K2609" s="58">
        <v>0</v>
      </c>
      <c r="L2609" s="72">
        <v>0</v>
      </c>
      <c r="M2609" s="73">
        <v>0</v>
      </c>
      <c r="N2609" s="19">
        <v>0</v>
      </c>
      <c r="O2609" s="21" t="s">
        <v>233</v>
      </c>
      <c r="P2609" s="2">
        <v>649</v>
      </c>
      <c r="Q2609" s="2" t="s">
        <v>41</v>
      </c>
      <c r="R2609" s="2" t="s">
        <v>440</v>
      </c>
      <c r="S2609" s="2" t="s">
        <v>441</v>
      </c>
      <c r="T2609" s="2" t="s">
        <v>60</v>
      </c>
      <c r="U2609" s="57" t="s">
        <v>425</v>
      </c>
      <c r="V2609" s="2">
        <v>45481</v>
      </c>
      <c r="W2609" s="2">
        <v>1</v>
      </c>
      <c r="X2609" s="74" t="s">
        <v>422</v>
      </c>
      <c r="Y2609" s="21" t="s">
        <v>4766</v>
      </c>
      <c r="Z2609" s="52">
        <v>23.263440860215056</v>
      </c>
    </row>
    <row r="2610" spans="1:26" x14ac:dyDescent="0.25">
      <c r="A2610" s="70" t="s">
        <v>4913</v>
      </c>
      <c r="B2610" s="2" t="s">
        <v>4585</v>
      </c>
      <c r="C2610" s="19" t="s">
        <v>3527</v>
      </c>
      <c r="D2610" s="2" t="s">
        <v>241</v>
      </c>
      <c r="E2610" s="14">
        <v>20010001</v>
      </c>
      <c r="F2610" s="14" t="s">
        <v>449</v>
      </c>
      <c r="G2610" s="19">
        <v>11</v>
      </c>
      <c r="H2610" s="21">
        <v>37.839999999999996</v>
      </c>
      <c r="I2610" s="21">
        <v>1442.4699999999998</v>
      </c>
      <c r="J2610" s="58">
        <v>0</v>
      </c>
      <c r="K2610" s="58">
        <v>0</v>
      </c>
      <c r="L2610" s="72">
        <v>0</v>
      </c>
      <c r="M2610" s="73">
        <v>0</v>
      </c>
      <c r="N2610" s="19">
        <v>0</v>
      </c>
      <c r="O2610" s="21" t="s">
        <v>233</v>
      </c>
      <c r="P2610" s="2">
        <v>1442</v>
      </c>
      <c r="Q2610" s="2" t="s">
        <v>41</v>
      </c>
      <c r="R2610" s="2" t="s">
        <v>4586</v>
      </c>
      <c r="S2610" s="2" t="s">
        <v>4587</v>
      </c>
      <c r="T2610" s="2" t="s">
        <v>49</v>
      </c>
      <c r="U2610" s="57" t="s">
        <v>437</v>
      </c>
      <c r="V2610" s="2">
        <v>45542</v>
      </c>
      <c r="W2610" s="2">
        <v>1</v>
      </c>
      <c r="X2610" s="74" t="s">
        <v>422</v>
      </c>
      <c r="Y2610" s="21" t="s">
        <v>4766</v>
      </c>
      <c r="Z2610" s="52">
        <v>20.966133720930234</v>
      </c>
    </row>
    <row r="2611" spans="1:26" x14ac:dyDescent="0.25">
      <c r="A2611" s="70" t="s">
        <v>4913</v>
      </c>
      <c r="B2611" s="2" t="s">
        <v>450</v>
      </c>
      <c r="C2611" s="19" t="s">
        <v>3527</v>
      </c>
      <c r="D2611" s="2" t="s">
        <v>241</v>
      </c>
      <c r="E2611" s="14">
        <v>20010001</v>
      </c>
      <c r="F2611" s="14" t="s">
        <v>451</v>
      </c>
      <c r="G2611" s="19">
        <v>7</v>
      </c>
      <c r="H2611" s="21">
        <v>140</v>
      </c>
      <c r="I2611" s="21">
        <v>5277.2</v>
      </c>
      <c r="J2611" s="58">
        <v>0</v>
      </c>
      <c r="K2611" s="58">
        <v>0</v>
      </c>
      <c r="L2611" s="72">
        <v>0</v>
      </c>
      <c r="M2611" s="73">
        <v>0</v>
      </c>
      <c r="N2611" s="19">
        <v>0</v>
      </c>
      <c r="O2611" s="21" t="s">
        <v>233</v>
      </c>
      <c r="P2611" s="2">
        <v>5277</v>
      </c>
      <c r="Q2611" s="2" t="s">
        <v>41</v>
      </c>
      <c r="R2611" s="2" t="s">
        <v>452</v>
      </c>
      <c r="S2611" s="2" t="s">
        <v>453</v>
      </c>
      <c r="T2611" s="2" t="s">
        <v>454</v>
      </c>
      <c r="U2611" s="57" t="s">
        <v>455</v>
      </c>
      <c r="V2611" s="2">
        <v>45600</v>
      </c>
      <c r="W2611" s="2">
        <v>1</v>
      </c>
      <c r="X2611" s="74" t="s">
        <v>422</v>
      </c>
      <c r="Y2611" s="21" t="s">
        <v>4766</v>
      </c>
      <c r="Z2611" s="52">
        <v>13.193000000000001</v>
      </c>
    </row>
    <row r="2612" spans="1:26" x14ac:dyDescent="0.25">
      <c r="A2612" s="70" t="s">
        <v>4913</v>
      </c>
      <c r="B2612" s="2" t="s">
        <v>456</v>
      </c>
      <c r="C2612" s="19" t="s">
        <v>3527</v>
      </c>
      <c r="D2612" s="2" t="s">
        <v>241</v>
      </c>
      <c r="E2612" s="14">
        <v>20010001</v>
      </c>
      <c r="F2612" s="14" t="s">
        <v>457</v>
      </c>
      <c r="G2612" s="19">
        <v>7</v>
      </c>
      <c r="H2612" s="21">
        <v>78</v>
      </c>
      <c r="I2612" s="21">
        <v>2962.0699999999997</v>
      </c>
      <c r="J2612" s="58">
        <v>0</v>
      </c>
      <c r="K2612" s="58">
        <v>0</v>
      </c>
      <c r="L2612" s="72">
        <v>0</v>
      </c>
      <c r="M2612" s="73">
        <v>0</v>
      </c>
      <c r="N2612" s="19">
        <v>0</v>
      </c>
      <c r="O2612" s="21" t="s">
        <v>233</v>
      </c>
      <c r="P2612" s="2">
        <v>2962</v>
      </c>
      <c r="Q2612" s="2" t="s">
        <v>41</v>
      </c>
      <c r="R2612" s="2" t="s">
        <v>458</v>
      </c>
      <c r="S2612" s="2" t="s">
        <v>459</v>
      </c>
      <c r="T2612" s="2" t="s">
        <v>460</v>
      </c>
      <c r="U2612" s="57" t="s">
        <v>425</v>
      </c>
      <c r="V2612" s="2">
        <v>45600</v>
      </c>
      <c r="W2612" s="2">
        <v>1</v>
      </c>
      <c r="X2612" s="74" t="s">
        <v>422</v>
      </c>
      <c r="Y2612" s="21" t="s">
        <v>4766</v>
      </c>
      <c r="Z2612" s="52">
        <v>13.291339743589743</v>
      </c>
    </row>
    <row r="2613" spans="1:26" x14ac:dyDescent="0.25">
      <c r="A2613" s="70" t="s">
        <v>4913</v>
      </c>
      <c r="B2613" s="2" t="s">
        <v>463</v>
      </c>
      <c r="C2613" s="19" t="s">
        <v>3527</v>
      </c>
      <c r="D2613" s="2" t="s">
        <v>241</v>
      </c>
      <c r="E2613" s="14">
        <v>20010001</v>
      </c>
      <c r="F2613" s="14" t="s">
        <v>464</v>
      </c>
      <c r="G2613" s="19">
        <v>14</v>
      </c>
      <c r="H2613" s="21">
        <v>204.48</v>
      </c>
      <c r="I2613" s="21">
        <v>8244.92</v>
      </c>
      <c r="J2613" s="58">
        <v>0</v>
      </c>
      <c r="K2613" s="58">
        <v>0</v>
      </c>
      <c r="L2613" s="72">
        <v>0</v>
      </c>
      <c r="M2613" s="73">
        <v>0</v>
      </c>
      <c r="N2613" s="19">
        <v>0</v>
      </c>
      <c r="O2613" s="21" t="s">
        <v>233</v>
      </c>
      <c r="P2613" s="2">
        <v>8245</v>
      </c>
      <c r="Q2613" s="2" t="s">
        <v>41</v>
      </c>
      <c r="R2613" s="2" t="s">
        <v>465</v>
      </c>
      <c r="S2613" s="2" t="s">
        <v>466</v>
      </c>
      <c r="T2613" s="2" t="s">
        <v>49</v>
      </c>
      <c r="U2613" s="57">
        <v>0</v>
      </c>
      <c r="V2613" s="2">
        <v>45853</v>
      </c>
      <c r="W2613" s="2">
        <v>1</v>
      </c>
      <c r="X2613" s="74" t="s">
        <v>422</v>
      </c>
      <c r="Y2613" s="21" t="s">
        <v>4766</v>
      </c>
      <c r="Z2613" s="52">
        <v>28.224980438184669</v>
      </c>
    </row>
    <row r="2614" spans="1:26" x14ac:dyDescent="0.25">
      <c r="A2614" s="70" t="s">
        <v>4913</v>
      </c>
      <c r="B2614" s="2" t="s">
        <v>468</v>
      </c>
      <c r="C2614" s="19" t="s">
        <v>3527</v>
      </c>
      <c r="D2614" s="2" t="s">
        <v>241</v>
      </c>
      <c r="E2614" s="14">
        <v>20010001</v>
      </c>
      <c r="F2614" s="14" t="s">
        <v>469</v>
      </c>
      <c r="G2614" s="19">
        <v>7</v>
      </c>
      <c r="H2614" s="21">
        <v>61</v>
      </c>
      <c r="I2614" s="21">
        <v>2305.42</v>
      </c>
      <c r="J2614" s="58">
        <v>0</v>
      </c>
      <c r="K2614" s="58">
        <v>0</v>
      </c>
      <c r="L2614" s="72">
        <v>0</v>
      </c>
      <c r="M2614" s="73">
        <v>0</v>
      </c>
      <c r="N2614" s="19">
        <v>0</v>
      </c>
      <c r="O2614" s="21" t="s">
        <v>233</v>
      </c>
      <c r="P2614" s="2">
        <v>2305</v>
      </c>
      <c r="Q2614" s="2" t="s">
        <v>41</v>
      </c>
      <c r="R2614" s="2" t="s">
        <v>470</v>
      </c>
      <c r="S2614" s="2" t="s">
        <v>471</v>
      </c>
      <c r="T2614" s="2" t="s">
        <v>472</v>
      </c>
      <c r="U2614" s="57">
        <v>0</v>
      </c>
      <c r="V2614" s="2">
        <v>45881</v>
      </c>
      <c r="W2614" s="2">
        <v>1</v>
      </c>
      <c r="X2614" s="74" t="s">
        <v>422</v>
      </c>
      <c r="Y2614" s="21" t="s">
        <v>4766</v>
      </c>
      <c r="Z2614" s="52">
        <v>13.227819672131149</v>
      </c>
    </row>
    <row r="2615" spans="1:26" x14ac:dyDescent="0.25">
      <c r="A2615" s="70" t="s">
        <v>4913</v>
      </c>
      <c r="B2615" s="2" t="s">
        <v>473</v>
      </c>
      <c r="C2615" s="19" t="s">
        <v>3527</v>
      </c>
      <c r="D2615" s="2" t="s">
        <v>241</v>
      </c>
      <c r="E2615" s="14">
        <v>20010001</v>
      </c>
      <c r="F2615" s="14" t="s">
        <v>474</v>
      </c>
      <c r="G2615" s="19">
        <v>14</v>
      </c>
      <c r="H2615" s="21">
        <v>79.159999999999982</v>
      </c>
      <c r="I2615" s="21">
        <v>3215.9399999999996</v>
      </c>
      <c r="J2615" s="58">
        <v>0</v>
      </c>
      <c r="K2615" s="58">
        <v>0</v>
      </c>
      <c r="L2615" s="72">
        <v>0</v>
      </c>
      <c r="M2615" s="73">
        <v>0</v>
      </c>
      <c r="N2615" s="19">
        <v>0</v>
      </c>
      <c r="O2615" s="21" t="s">
        <v>233</v>
      </c>
      <c r="P2615" s="2">
        <v>3216</v>
      </c>
      <c r="Q2615" s="2" t="s">
        <v>41</v>
      </c>
      <c r="R2615" s="2" t="s">
        <v>378</v>
      </c>
      <c r="S2615" s="2" t="s">
        <v>475</v>
      </c>
      <c r="T2615" s="2" t="s">
        <v>49</v>
      </c>
      <c r="U2615" s="57">
        <v>0</v>
      </c>
      <c r="V2615" s="2">
        <v>45881</v>
      </c>
      <c r="W2615" s="2">
        <v>1</v>
      </c>
      <c r="X2615" s="74" t="s">
        <v>422</v>
      </c>
      <c r="Y2615" s="21" t="s">
        <v>4766</v>
      </c>
      <c r="Z2615" s="52">
        <v>28.438074785245078</v>
      </c>
    </row>
    <row r="2616" spans="1:26" x14ac:dyDescent="0.25">
      <c r="A2616" s="70" t="s">
        <v>4913</v>
      </c>
      <c r="B2616" s="2" t="s">
        <v>2521</v>
      </c>
      <c r="C2616" s="19" t="s">
        <v>3527</v>
      </c>
      <c r="D2616" s="2" t="s">
        <v>241</v>
      </c>
      <c r="E2616" s="14">
        <v>20010001</v>
      </c>
      <c r="F2616" s="14" t="s">
        <v>687</v>
      </c>
      <c r="G2616" s="19">
        <v>14</v>
      </c>
      <c r="H2616" s="21">
        <v>82.45</v>
      </c>
      <c r="I2616" s="21">
        <v>3112.1</v>
      </c>
      <c r="J2616" s="58">
        <v>0</v>
      </c>
      <c r="K2616" s="58">
        <v>0</v>
      </c>
      <c r="L2616" s="72">
        <v>0</v>
      </c>
      <c r="M2616" s="73">
        <v>0</v>
      </c>
      <c r="N2616" s="19">
        <v>0</v>
      </c>
      <c r="O2616" s="21" t="s">
        <v>233</v>
      </c>
      <c r="P2616" s="2">
        <v>3112</v>
      </c>
      <c r="Q2616" s="2" t="s">
        <v>41</v>
      </c>
      <c r="R2616" s="2" t="s">
        <v>2682</v>
      </c>
      <c r="S2616" s="2" t="s">
        <v>2683</v>
      </c>
      <c r="T2616" s="2" t="s">
        <v>60</v>
      </c>
      <c r="U2616" s="57">
        <v>0</v>
      </c>
      <c r="V2616" s="2">
        <v>45978</v>
      </c>
      <c r="W2616" s="2">
        <v>1</v>
      </c>
      <c r="X2616" s="74" t="s">
        <v>422</v>
      </c>
      <c r="Y2616" s="21" t="s">
        <v>4766</v>
      </c>
      <c r="Z2616" s="52">
        <v>26.421710127349911</v>
      </c>
    </row>
    <row r="2617" spans="1:26" x14ac:dyDescent="0.25">
      <c r="A2617" s="70" t="s">
        <v>4913</v>
      </c>
      <c r="B2617" s="2" t="s">
        <v>2522</v>
      </c>
      <c r="C2617" s="19" t="s">
        <v>3527</v>
      </c>
      <c r="D2617" s="2" t="s">
        <v>241</v>
      </c>
      <c r="E2617" s="14">
        <v>20010001</v>
      </c>
      <c r="F2617" s="14" t="s">
        <v>688</v>
      </c>
      <c r="G2617" s="19">
        <v>14</v>
      </c>
      <c r="H2617" s="21">
        <v>89.719999999999985</v>
      </c>
      <c r="I2617" s="21">
        <v>3393.9100000000003</v>
      </c>
      <c r="J2617" s="58">
        <v>0</v>
      </c>
      <c r="K2617" s="58">
        <v>0</v>
      </c>
      <c r="L2617" s="72">
        <v>0</v>
      </c>
      <c r="M2617" s="73">
        <v>0</v>
      </c>
      <c r="N2617" s="19">
        <v>0</v>
      </c>
      <c r="O2617" s="21" t="s">
        <v>233</v>
      </c>
      <c r="P2617" s="2">
        <v>3394</v>
      </c>
      <c r="Q2617" s="2" t="s">
        <v>41</v>
      </c>
      <c r="R2617" s="2" t="s">
        <v>2684</v>
      </c>
      <c r="S2617" s="2" t="s">
        <v>2685</v>
      </c>
      <c r="T2617" s="2" t="s">
        <v>60</v>
      </c>
      <c r="U2617" s="57">
        <v>0</v>
      </c>
      <c r="V2617" s="2">
        <v>45978</v>
      </c>
      <c r="W2617" s="2">
        <v>1</v>
      </c>
      <c r="X2617" s="74" t="s">
        <v>422</v>
      </c>
      <c r="Y2617" s="21" t="s">
        <v>4766</v>
      </c>
      <c r="Z2617" s="52">
        <v>26.479458314757029</v>
      </c>
    </row>
    <row r="2618" spans="1:26" x14ac:dyDescent="0.25">
      <c r="A2618" s="70" t="s">
        <v>4913</v>
      </c>
      <c r="B2618" s="2" t="s">
        <v>2884</v>
      </c>
      <c r="C2618" s="19" t="s">
        <v>3527</v>
      </c>
      <c r="D2618" s="2" t="s">
        <v>241</v>
      </c>
      <c r="E2618" s="14">
        <v>20010001</v>
      </c>
      <c r="F2618" s="14" t="s">
        <v>493</v>
      </c>
      <c r="G2618" s="19">
        <v>3</v>
      </c>
      <c r="H2618" s="21">
        <v>6.16</v>
      </c>
      <c r="I2618" s="21">
        <v>236.18</v>
      </c>
      <c r="J2618" s="58">
        <v>0</v>
      </c>
      <c r="K2618" s="58">
        <v>0</v>
      </c>
      <c r="L2618" s="72">
        <v>0</v>
      </c>
      <c r="M2618" s="73">
        <v>0</v>
      </c>
      <c r="N2618" s="19">
        <v>0</v>
      </c>
      <c r="O2618" s="21" t="s">
        <v>233</v>
      </c>
      <c r="P2618" s="2">
        <v>236</v>
      </c>
      <c r="Q2618" s="2" t="s">
        <v>41</v>
      </c>
      <c r="R2618" s="2" t="s">
        <v>2885</v>
      </c>
      <c r="S2618" s="2" t="s">
        <v>2886</v>
      </c>
      <c r="T2618" s="2" t="s">
        <v>424</v>
      </c>
      <c r="U2618" s="57">
        <v>0</v>
      </c>
      <c r="V2618" s="2">
        <v>45999</v>
      </c>
      <c r="W2618" s="2">
        <v>1</v>
      </c>
      <c r="X2618" s="74" t="s">
        <v>422</v>
      </c>
      <c r="Y2618" s="21" t="s">
        <v>4766</v>
      </c>
      <c r="Z2618" s="52">
        <v>5.7511363636363653</v>
      </c>
    </row>
    <row r="2619" spans="1:26" x14ac:dyDescent="0.25">
      <c r="A2619" s="70" t="s">
        <v>4913</v>
      </c>
      <c r="B2619" s="2" t="s">
        <v>3058</v>
      </c>
      <c r="C2619" s="19" t="s">
        <v>3527</v>
      </c>
      <c r="D2619" s="2" t="s">
        <v>241</v>
      </c>
      <c r="E2619" s="14">
        <v>20010001</v>
      </c>
      <c r="F2619" s="14" t="s">
        <v>698</v>
      </c>
      <c r="G2619" s="19">
        <v>13</v>
      </c>
      <c r="H2619" s="21">
        <v>22.820000000000004</v>
      </c>
      <c r="I2619" s="21">
        <v>885.3</v>
      </c>
      <c r="J2619" s="58">
        <v>0</v>
      </c>
      <c r="K2619" s="58">
        <v>0</v>
      </c>
      <c r="L2619" s="72">
        <v>0</v>
      </c>
      <c r="M2619" s="73">
        <v>0</v>
      </c>
      <c r="N2619" s="19">
        <v>0</v>
      </c>
      <c r="O2619" s="21" t="s">
        <v>233</v>
      </c>
      <c r="P2619" s="2">
        <v>885</v>
      </c>
      <c r="Q2619" s="2" t="s">
        <v>41</v>
      </c>
      <c r="R2619" s="2" t="s">
        <v>3059</v>
      </c>
      <c r="S2619" s="2" t="s">
        <v>3060</v>
      </c>
      <c r="T2619" s="2" t="s">
        <v>49</v>
      </c>
      <c r="U2619" s="57">
        <v>0</v>
      </c>
      <c r="V2619" s="2">
        <v>46013</v>
      </c>
      <c r="W2619" s="2">
        <v>1</v>
      </c>
      <c r="X2619" s="74" t="s">
        <v>422</v>
      </c>
      <c r="Y2619" s="21" t="s">
        <v>4766</v>
      </c>
      <c r="Z2619" s="52">
        <v>25.216695880806309</v>
      </c>
    </row>
    <row r="2620" spans="1:26" x14ac:dyDescent="0.25">
      <c r="A2620" s="70" t="s">
        <v>4913</v>
      </c>
      <c r="B2620" s="2" t="s">
        <v>3380</v>
      </c>
      <c r="C2620" s="19" t="s">
        <v>3527</v>
      </c>
      <c r="D2620" s="2" t="s">
        <v>241</v>
      </c>
      <c r="E2620" s="14">
        <v>20010001</v>
      </c>
      <c r="F2620" s="14" t="s">
        <v>707</v>
      </c>
      <c r="G2620" s="19">
        <v>6</v>
      </c>
      <c r="H2620" s="21">
        <v>13.08</v>
      </c>
      <c r="I2620" s="21">
        <v>512.68000000000006</v>
      </c>
      <c r="J2620" s="58">
        <v>0</v>
      </c>
      <c r="K2620" s="58">
        <v>0</v>
      </c>
      <c r="L2620" s="72">
        <v>0</v>
      </c>
      <c r="M2620" s="73">
        <v>0</v>
      </c>
      <c r="N2620" s="19">
        <v>0</v>
      </c>
      <c r="O2620" s="21" t="s">
        <v>233</v>
      </c>
      <c r="P2620" s="2">
        <v>513</v>
      </c>
      <c r="Q2620" s="2" t="s">
        <v>41</v>
      </c>
      <c r="R2620" s="2" t="s">
        <v>3381</v>
      </c>
      <c r="S2620" s="2" t="s">
        <v>3382</v>
      </c>
      <c r="T2620" s="2" t="s">
        <v>49</v>
      </c>
      <c r="U2620" s="57">
        <v>0</v>
      </c>
      <c r="V2620" s="2">
        <v>46049</v>
      </c>
      <c r="W2620" s="2">
        <v>1</v>
      </c>
      <c r="X2620" s="74" t="s">
        <v>422</v>
      </c>
      <c r="Y2620" s="21" t="s">
        <v>4766</v>
      </c>
      <c r="Z2620" s="52">
        <v>11.758715596330278</v>
      </c>
    </row>
    <row r="2621" spans="1:26" x14ac:dyDescent="0.25">
      <c r="A2621" s="70" t="s">
        <v>4913</v>
      </c>
      <c r="B2621" s="2" t="s">
        <v>2834</v>
      </c>
      <c r="C2621" s="19" t="s">
        <v>3527</v>
      </c>
      <c r="D2621" s="2" t="s">
        <v>242</v>
      </c>
      <c r="E2621" s="14">
        <v>20010003</v>
      </c>
      <c r="F2621" s="14" t="s">
        <v>617</v>
      </c>
      <c r="G2621" s="19">
        <v>12</v>
      </c>
      <c r="H2621" s="21">
        <v>937.30000000000007</v>
      </c>
      <c r="I2621" s="21">
        <v>35828.39</v>
      </c>
      <c r="J2621" s="58">
        <v>0</v>
      </c>
      <c r="K2621" s="58">
        <v>0</v>
      </c>
      <c r="L2621" s="72">
        <v>1948</v>
      </c>
      <c r="M2621" s="73">
        <v>11863</v>
      </c>
      <c r="N2621" s="19">
        <v>0</v>
      </c>
      <c r="O2621" s="21" t="s">
        <v>4029</v>
      </c>
      <c r="P2621" s="2">
        <v>22017</v>
      </c>
      <c r="Q2621" s="2" t="s">
        <v>41</v>
      </c>
      <c r="R2621" s="2" t="s">
        <v>1279</v>
      </c>
      <c r="S2621" s="2" t="s">
        <v>2835</v>
      </c>
      <c r="T2621" s="2" t="s">
        <v>85</v>
      </c>
      <c r="U2621" s="57">
        <v>0</v>
      </c>
      <c r="V2621" s="2">
        <v>45867</v>
      </c>
      <c r="W2621" s="2">
        <v>1</v>
      </c>
      <c r="X2621" s="74" t="s">
        <v>422</v>
      </c>
      <c r="Y2621" s="21" t="s">
        <v>4766</v>
      </c>
      <c r="Z2621" s="52">
        <v>22.935062413314842</v>
      </c>
    </row>
    <row r="2622" spans="1:26" x14ac:dyDescent="0.25">
      <c r="A2622" s="70" t="s">
        <v>4913</v>
      </c>
      <c r="B2622" s="2" t="s">
        <v>4236</v>
      </c>
      <c r="C2622" s="19" t="s">
        <v>3527</v>
      </c>
      <c r="D2622" s="2" t="s">
        <v>242</v>
      </c>
      <c r="E2622" s="14">
        <v>20010003</v>
      </c>
      <c r="F2622" s="14" t="s">
        <v>427</v>
      </c>
      <c r="G2622" s="19">
        <v>2</v>
      </c>
      <c r="H2622" s="21">
        <v>50.290000000000006</v>
      </c>
      <c r="I2622" s="21">
        <v>1906.13</v>
      </c>
      <c r="J2622" s="58">
        <v>0</v>
      </c>
      <c r="K2622" s="58">
        <v>0</v>
      </c>
      <c r="L2622" s="72">
        <v>0</v>
      </c>
      <c r="M2622" s="73">
        <v>0</v>
      </c>
      <c r="N2622" s="19">
        <v>0</v>
      </c>
      <c r="O2622" s="21" t="s">
        <v>4029</v>
      </c>
      <c r="P2622" s="2">
        <v>1906</v>
      </c>
      <c r="Q2622" s="2" t="s">
        <v>41</v>
      </c>
      <c r="R2622" s="2" t="s">
        <v>4237</v>
      </c>
      <c r="S2622" s="2" t="s">
        <v>4238</v>
      </c>
      <c r="T2622" s="2" t="s">
        <v>82</v>
      </c>
      <c r="U2622" s="57" t="s">
        <v>425</v>
      </c>
      <c r="V2622" s="2">
        <v>45194</v>
      </c>
      <c r="W2622" s="2">
        <v>1</v>
      </c>
      <c r="X2622" s="74" t="s">
        <v>422</v>
      </c>
      <c r="Y2622" s="21" t="s">
        <v>4766</v>
      </c>
      <c r="Z2622" s="52">
        <v>3.7902763968979913</v>
      </c>
    </row>
    <row r="2623" spans="1:26" x14ac:dyDescent="0.25">
      <c r="A2623" s="70" t="s">
        <v>4913</v>
      </c>
      <c r="B2623" s="2" t="s">
        <v>3816</v>
      </c>
      <c r="C2623" s="19" t="s">
        <v>3527</v>
      </c>
      <c r="D2623" s="2" t="s">
        <v>242</v>
      </c>
      <c r="E2623" s="14">
        <v>20010003</v>
      </c>
      <c r="F2623" s="14" t="s">
        <v>481</v>
      </c>
      <c r="G2623" s="19">
        <v>7</v>
      </c>
      <c r="H2623" s="21">
        <v>22.4</v>
      </c>
      <c r="I2623" s="21">
        <v>895.01</v>
      </c>
      <c r="J2623" s="58">
        <v>0</v>
      </c>
      <c r="K2623" s="58">
        <v>0</v>
      </c>
      <c r="L2623" s="72">
        <v>300</v>
      </c>
      <c r="M2623" s="73">
        <v>0</v>
      </c>
      <c r="N2623" s="19">
        <v>0</v>
      </c>
      <c r="O2623" s="21" t="s">
        <v>4029</v>
      </c>
      <c r="P2623" s="2">
        <v>595</v>
      </c>
      <c r="Q2623" s="2" t="s">
        <v>41</v>
      </c>
      <c r="R2623" s="2" t="s">
        <v>3817</v>
      </c>
      <c r="S2623" s="2" t="s">
        <v>3818</v>
      </c>
      <c r="T2623" s="2" t="s">
        <v>55</v>
      </c>
      <c r="U2623" s="57" t="s">
        <v>435</v>
      </c>
      <c r="V2623" s="2">
        <v>45213</v>
      </c>
      <c r="W2623" s="2">
        <v>1</v>
      </c>
      <c r="X2623" s="74" t="s">
        <v>422</v>
      </c>
      <c r="Y2623" s="21" t="s">
        <v>4766</v>
      </c>
      <c r="Z2623" s="52">
        <v>13.984531250000003</v>
      </c>
    </row>
    <row r="2624" spans="1:26" x14ac:dyDescent="0.25">
      <c r="A2624" s="70" t="s">
        <v>4913</v>
      </c>
      <c r="B2624" s="2" t="s">
        <v>3535</v>
      </c>
      <c r="C2624" s="19" t="s">
        <v>3527</v>
      </c>
      <c r="D2624" s="2" t="s">
        <v>242</v>
      </c>
      <c r="E2624" s="14">
        <v>20010003</v>
      </c>
      <c r="F2624" s="14" t="s">
        <v>486</v>
      </c>
      <c r="G2624" s="19">
        <v>1</v>
      </c>
      <c r="H2624" s="21">
        <v>171.62</v>
      </c>
      <c r="I2624" s="21">
        <v>6307.04</v>
      </c>
      <c r="J2624" s="58">
        <v>0</v>
      </c>
      <c r="K2624" s="58">
        <v>0</v>
      </c>
      <c r="L2624" s="72">
        <v>0</v>
      </c>
      <c r="M2624" s="73">
        <v>0</v>
      </c>
      <c r="N2624" s="19">
        <v>0</v>
      </c>
      <c r="O2624" s="21" t="s">
        <v>4029</v>
      </c>
      <c r="P2624" s="2">
        <v>6307</v>
      </c>
      <c r="Q2624" s="2" t="s">
        <v>41</v>
      </c>
      <c r="R2624" s="2" t="s">
        <v>487</v>
      </c>
      <c r="S2624" s="2" t="s">
        <v>3536</v>
      </c>
      <c r="T2624" s="2" t="s">
        <v>55</v>
      </c>
      <c r="U2624" s="57" t="s">
        <v>435</v>
      </c>
      <c r="V2624" s="2">
        <v>45334</v>
      </c>
      <c r="W2624" s="2">
        <v>1</v>
      </c>
      <c r="X2624" s="74" t="s">
        <v>422</v>
      </c>
      <c r="Y2624" s="21" t="s">
        <v>4766</v>
      </c>
      <c r="Z2624" s="52">
        <v>1.8375014567066774</v>
      </c>
    </row>
    <row r="2625" spans="1:26" x14ac:dyDescent="0.25">
      <c r="A2625" s="70" t="s">
        <v>4913</v>
      </c>
      <c r="B2625" s="2" t="s">
        <v>3699</v>
      </c>
      <c r="C2625" s="19" t="s">
        <v>3527</v>
      </c>
      <c r="D2625" s="2" t="s">
        <v>242</v>
      </c>
      <c r="E2625" s="14">
        <v>20010003</v>
      </c>
      <c r="F2625" s="14" t="s">
        <v>489</v>
      </c>
      <c r="G2625" s="19">
        <v>4</v>
      </c>
      <c r="H2625" s="21">
        <v>27.010000000000005</v>
      </c>
      <c r="I2625" s="21">
        <v>983.3</v>
      </c>
      <c r="J2625" s="58">
        <v>0</v>
      </c>
      <c r="K2625" s="58">
        <v>0</v>
      </c>
      <c r="L2625" s="72">
        <v>200</v>
      </c>
      <c r="M2625" s="73">
        <v>0</v>
      </c>
      <c r="N2625" s="58">
        <v>0</v>
      </c>
      <c r="O2625" s="21" t="s">
        <v>4029</v>
      </c>
      <c r="P2625" s="2">
        <v>783</v>
      </c>
      <c r="Q2625" s="2" t="s">
        <v>41</v>
      </c>
      <c r="R2625" s="2" t="s">
        <v>3700</v>
      </c>
      <c r="S2625" s="2" t="s">
        <v>3701</v>
      </c>
      <c r="T2625" s="2" t="s">
        <v>490</v>
      </c>
      <c r="U2625" s="57" t="s">
        <v>491</v>
      </c>
      <c r="V2625" s="2">
        <v>45509</v>
      </c>
      <c r="W2625" s="2">
        <v>1</v>
      </c>
      <c r="X2625" s="74" t="s">
        <v>422</v>
      </c>
      <c r="Y2625" s="21" t="s">
        <v>4766</v>
      </c>
      <c r="Z2625" s="52">
        <v>7.2810070344316902</v>
      </c>
    </row>
    <row r="2626" spans="1:26" x14ac:dyDescent="0.25">
      <c r="A2626" s="70" t="s">
        <v>4913</v>
      </c>
      <c r="B2626" s="2" t="s">
        <v>4767</v>
      </c>
      <c r="C2626" s="19" t="s">
        <v>3527</v>
      </c>
      <c r="D2626" s="2" t="s">
        <v>242</v>
      </c>
      <c r="E2626" s="14">
        <v>20010003</v>
      </c>
      <c r="F2626" s="14" t="s">
        <v>494</v>
      </c>
      <c r="G2626" s="19">
        <v>3</v>
      </c>
      <c r="H2626" s="21">
        <v>6.6000000000000005</v>
      </c>
      <c r="I2626" s="21">
        <v>239.85000000000002</v>
      </c>
      <c r="J2626" s="58">
        <v>0</v>
      </c>
      <c r="K2626" s="58">
        <v>0</v>
      </c>
      <c r="L2626" s="72">
        <v>240</v>
      </c>
      <c r="M2626" s="73">
        <v>0</v>
      </c>
      <c r="N2626" s="58">
        <v>0</v>
      </c>
      <c r="O2626" s="21" t="s">
        <v>4029</v>
      </c>
      <c r="P2626" s="2">
        <v>0</v>
      </c>
      <c r="Q2626" s="2" t="s">
        <v>41</v>
      </c>
      <c r="R2626" s="2" t="s">
        <v>495</v>
      </c>
      <c r="S2626" s="2" t="s">
        <v>4768</v>
      </c>
      <c r="T2626" s="2" t="s">
        <v>55</v>
      </c>
      <c r="U2626" s="57" t="s">
        <v>435</v>
      </c>
      <c r="V2626" s="2">
        <v>0</v>
      </c>
      <c r="W2626" s="2">
        <v>1</v>
      </c>
      <c r="X2626" s="74" t="s">
        <v>422</v>
      </c>
      <c r="Y2626" s="21" t="s">
        <v>4766</v>
      </c>
      <c r="Z2626" s="52">
        <v>5.4511363636363646</v>
      </c>
    </row>
    <row r="2627" spans="1:26" x14ac:dyDescent="0.25">
      <c r="A2627" s="70" t="s">
        <v>4913</v>
      </c>
      <c r="B2627" s="2" t="s">
        <v>2148</v>
      </c>
      <c r="C2627" s="19" t="s">
        <v>3527</v>
      </c>
      <c r="D2627" s="2" t="s">
        <v>242</v>
      </c>
      <c r="E2627" s="14">
        <v>20010003</v>
      </c>
      <c r="F2627" s="14" t="s">
        <v>707</v>
      </c>
      <c r="G2627" s="19">
        <v>3</v>
      </c>
      <c r="H2627" s="21">
        <v>12.260000000000002</v>
      </c>
      <c r="I2627" s="21">
        <v>505.44</v>
      </c>
      <c r="J2627" s="58">
        <v>0</v>
      </c>
      <c r="K2627" s="58">
        <v>0</v>
      </c>
      <c r="L2627" s="72">
        <v>300</v>
      </c>
      <c r="M2627" s="73">
        <v>0</v>
      </c>
      <c r="N2627" s="58">
        <v>0</v>
      </c>
      <c r="O2627" s="21" t="s">
        <v>4029</v>
      </c>
      <c r="P2627" s="2">
        <v>205</v>
      </c>
      <c r="Q2627" s="2" t="s">
        <v>41</v>
      </c>
      <c r="R2627" s="2" t="s">
        <v>2149</v>
      </c>
      <c r="S2627" s="2" t="s">
        <v>2150</v>
      </c>
      <c r="T2627" s="2" t="s">
        <v>490</v>
      </c>
      <c r="U2627" s="57">
        <v>0</v>
      </c>
      <c r="V2627" s="2">
        <v>45923</v>
      </c>
      <c r="W2627" s="2">
        <v>1</v>
      </c>
      <c r="X2627" s="74" t="s">
        <v>422</v>
      </c>
      <c r="Y2627" s="21" t="s">
        <v>4766</v>
      </c>
      <c r="Z2627" s="52">
        <v>6.1840130505709627</v>
      </c>
    </row>
    <row r="2628" spans="1:26" x14ac:dyDescent="0.25">
      <c r="A2628" s="70" t="s">
        <v>4913</v>
      </c>
      <c r="B2628" s="2" t="s">
        <v>508</v>
      </c>
      <c r="C2628" s="19" t="s">
        <v>3527</v>
      </c>
      <c r="D2628" s="2" t="s">
        <v>242</v>
      </c>
      <c r="E2628" s="14">
        <v>20010003</v>
      </c>
      <c r="F2628" s="14" t="s">
        <v>509</v>
      </c>
      <c r="G2628" s="19">
        <v>1</v>
      </c>
      <c r="H2628" s="21">
        <v>1.97</v>
      </c>
      <c r="I2628" s="21">
        <v>106.06</v>
      </c>
      <c r="J2628" s="58">
        <v>0</v>
      </c>
      <c r="K2628" s="58">
        <v>0</v>
      </c>
      <c r="L2628" s="72">
        <v>106</v>
      </c>
      <c r="M2628" s="73">
        <v>0</v>
      </c>
      <c r="N2628" s="58">
        <v>0</v>
      </c>
      <c r="O2628" s="21" t="s">
        <v>4029</v>
      </c>
      <c r="P2628" s="2">
        <v>0</v>
      </c>
      <c r="Q2628" s="2" t="s">
        <v>41</v>
      </c>
      <c r="R2628" s="2" t="s">
        <v>510</v>
      </c>
      <c r="S2628" s="2" t="s">
        <v>511</v>
      </c>
      <c r="T2628" s="2" t="s">
        <v>512</v>
      </c>
      <c r="U2628" s="57">
        <v>0</v>
      </c>
      <c r="V2628" s="2">
        <v>45908</v>
      </c>
      <c r="W2628" s="2">
        <v>1</v>
      </c>
      <c r="X2628" s="74" t="s">
        <v>422</v>
      </c>
      <c r="Y2628" s="21" t="s">
        <v>4766</v>
      </c>
      <c r="Z2628" s="52">
        <v>2.691878172588833</v>
      </c>
    </row>
    <row r="2629" spans="1:26" x14ac:dyDescent="0.25">
      <c r="A2629" s="70" t="s">
        <v>4913</v>
      </c>
      <c r="B2629" s="2" t="s">
        <v>2267</v>
      </c>
      <c r="C2629" s="19" t="s">
        <v>3527</v>
      </c>
      <c r="D2629" s="2" t="s">
        <v>242</v>
      </c>
      <c r="E2629" s="14">
        <v>20010003</v>
      </c>
      <c r="F2629" s="14" t="s">
        <v>1051</v>
      </c>
      <c r="G2629" s="19">
        <v>5</v>
      </c>
      <c r="H2629" s="21">
        <v>7.8100000000000005</v>
      </c>
      <c r="I2629" s="21">
        <v>405.21000000000004</v>
      </c>
      <c r="J2629" s="58">
        <v>0</v>
      </c>
      <c r="K2629" s="58">
        <v>0</v>
      </c>
      <c r="L2629" s="72">
        <v>0</v>
      </c>
      <c r="M2629" s="73">
        <v>0</v>
      </c>
      <c r="N2629" s="58">
        <v>0</v>
      </c>
      <c r="O2629" s="21" t="s">
        <v>4029</v>
      </c>
      <c r="P2629" s="2">
        <v>405</v>
      </c>
      <c r="Q2629" s="2" t="s">
        <v>41</v>
      </c>
      <c r="R2629" s="2" t="s">
        <v>2268</v>
      </c>
      <c r="S2629" s="2" t="s">
        <v>2269</v>
      </c>
      <c r="T2629" s="2" t="s">
        <v>490</v>
      </c>
      <c r="U2629" s="57">
        <v>0</v>
      </c>
      <c r="V2629" s="2">
        <v>45936</v>
      </c>
      <c r="W2629" s="2">
        <v>1</v>
      </c>
      <c r="X2629" s="74" t="s">
        <v>422</v>
      </c>
      <c r="Y2629" s="21" t="s">
        <v>4766</v>
      </c>
      <c r="Z2629" s="52">
        <v>12.970870678617159</v>
      </c>
    </row>
    <row r="2630" spans="1:26" x14ac:dyDescent="0.25">
      <c r="A2630" s="70" t="s">
        <v>4913</v>
      </c>
      <c r="B2630" s="2" t="s">
        <v>3190</v>
      </c>
      <c r="C2630" s="19" t="s">
        <v>3527</v>
      </c>
      <c r="D2630" s="2" t="s">
        <v>242</v>
      </c>
      <c r="E2630" s="14">
        <v>20010003</v>
      </c>
      <c r="F2630" s="14" t="s">
        <v>3020</v>
      </c>
      <c r="G2630" s="19">
        <v>3</v>
      </c>
      <c r="H2630" s="21">
        <v>18.43</v>
      </c>
      <c r="I2630" s="21">
        <v>676.15</v>
      </c>
      <c r="J2630" s="58">
        <v>0</v>
      </c>
      <c r="K2630" s="58">
        <v>0</v>
      </c>
      <c r="L2630" s="72">
        <v>172</v>
      </c>
      <c r="M2630" s="73">
        <v>0</v>
      </c>
      <c r="N2630" s="58">
        <v>0</v>
      </c>
      <c r="O2630" s="21" t="s">
        <v>4029</v>
      </c>
      <c r="P2630" s="2">
        <v>504</v>
      </c>
      <c r="Q2630" s="2" t="s">
        <v>41</v>
      </c>
      <c r="R2630" s="2" t="s">
        <v>3191</v>
      </c>
      <c r="S2630" s="2" t="s">
        <v>3192</v>
      </c>
      <c r="T2630" s="2" t="s">
        <v>490</v>
      </c>
      <c r="U2630" s="57">
        <v>0</v>
      </c>
      <c r="V2630" s="2">
        <v>46020</v>
      </c>
      <c r="W2630" s="2">
        <v>1</v>
      </c>
      <c r="X2630" s="74" t="s">
        <v>422</v>
      </c>
      <c r="Y2630" s="21" t="s">
        <v>4766</v>
      </c>
      <c r="Z2630" s="52">
        <v>5.5031199131850252</v>
      </c>
    </row>
    <row r="2631" spans="1:26" x14ac:dyDescent="0.25">
      <c r="A2631" s="70" t="s">
        <v>4913</v>
      </c>
      <c r="B2631" s="2" t="s">
        <v>3537</v>
      </c>
      <c r="C2631" s="19" t="s">
        <v>3527</v>
      </c>
      <c r="D2631" s="2" t="s">
        <v>242</v>
      </c>
      <c r="E2631" s="14">
        <v>20010003</v>
      </c>
      <c r="F2631" s="14" t="s">
        <v>3358</v>
      </c>
      <c r="G2631" s="19">
        <v>7</v>
      </c>
      <c r="H2631" s="21">
        <v>42.78</v>
      </c>
      <c r="I2631" s="21">
        <v>1702.2800000000002</v>
      </c>
      <c r="J2631" s="58">
        <v>0</v>
      </c>
      <c r="K2631" s="58">
        <v>0</v>
      </c>
      <c r="L2631" s="72">
        <v>400</v>
      </c>
      <c r="M2631" s="73">
        <v>0</v>
      </c>
      <c r="N2631" s="58">
        <v>0</v>
      </c>
      <c r="O2631" s="21" t="s">
        <v>4029</v>
      </c>
      <c r="P2631" s="2">
        <v>1302</v>
      </c>
      <c r="Q2631" s="2" t="s">
        <v>41</v>
      </c>
      <c r="R2631" s="2" t="s">
        <v>3538</v>
      </c>
      <c r="S2631" s="2" t="s">
        <v>3539</v>
      </c>
      <c r="T2631" s="2" t="s">
        <v>55</v>
      </c>
      <c r="U2631" s="57">
        <v>0</v>
      </c>
      <c r="V2631" s="2">
        <v>46062</v>
      </c>
      <c r="W2631" s="2">
        <v>1</v>
      </c>
      <c r="X2631" s="74" t="s">
        <v>422</v>
      </c>
      <c r="Y2631" s="21" t="s">
        <v>4766</v>
      </c>
      <c r="Z2631" s="52">
        <v>13.927021972884528</v>
      </c>
    </row>
    <row r="2632" spans="1:26" x14ac:dyDescent="0.25">
      <c r="A2632" s="70" t="s">
        <v>4913</v>
      </c>
      <c r="B2632" s="2" t="s">
        <v>515</v>
      </c>
      <c r="C2632" s="19" t="s">
        <v>3527</v>
      </c>
      <c r="D2632" s="2" t="s">
        <v>243</v>
      </c>
      <c r="E2632" s="14">
        <v>20010005</v>
      </c>
      <c r="F2632" s="14" t="s">
        <v>516</v>
      </c>
      <c r="G2632" s="19">
        <v>6</v>
      </c>
      <c r="H2632" s="21">
        <v>6.4500000000000011</v>
      </c>
      <c r="I2632" s="21">
        <v>346.57</v>
      </c>
      <c r="J2632" s="58">
        <v>0</v>
      </c>
      <c r="K2632" s="58">
        <v>0</v>
      </c>
      <c r="L2632" s="72">
        <v>0</v>
      </c>
      <c r="M2632" s="73">
        <v>0</v>
      </c>
      <c r="N2632" s="58">
        <v>0</v>
      </c>
      <c r="O2632" s="21">
        <v>0</v>
      </c>
      <c r="P2632" s="2">
        <v>347</v>
      </c>
      <c r="Q2632" s="2" t="s">
        <v>41</v>
      </c>
      <c r="R2632" s="2" t="s">
        <v>517</v>
      </c>
      <c r="S2632" s="2" t="s">
        <v>518</v>
      </c>
      <c r="T2632" s="2" t="s">
        <v>54</v>
      </c>
      <c r="U2632" s="57" t="s">
        <v>435</v>
      </c>
      <c r="V2632" s="2">
        <v>45262</v>
      </c>
      <c r="W2632" s="2">
        <v>1</v>
      </c>
      <c r="X2632" s="74" t="s">
        <v>422</v>
      </c>
      <c r="Y2632" s="21" t="s">
        <v>4766</v>
      </c>
      <c r="Z2632" s="52">
        <v>16.119534883720931</v>
      </c>
    </row>
    <row r="2633" spans="1:26" x14ac:dyDescent="0.25">
      <c r="A2633" s="70" t="s">
        <v>4913</v>
      </c>
      <c r="B2633" s="2" t="s">
        <v>519</v>
      </c>
      <c r="C2633" s="19" t="s">
        <v>3527</v>
      </c>
      <c r="D2633" s="2" t="s">
        <v>243</v>
      </c>
      <c r="E2633" s="14">
        <v>20010005</v>
      </c>
      <c r="F2633" s="14" t="s">
        <v>520</v>
      </c>
      <c r="G2633" s="19">
        <v>14</v>
      </c>
      <c r="H2633" s="21">
        <v>118.45</v>
      </c>
      <c r="I2633" s="21">
        <v>4601.0300000000007</v>
      </c>
      <c r="J2633" s="58">
        <v>0</v>
      </c>
      <c r="K2633" s="58">
        <v>0</v>
      </c>
      <c r="L2633" s="72">
        <v>0</v>
      </c>
      <c r="M2633" s="73">
        <v>0</v>
      </c>
      <c r="N2633" s="58">
        <v>0</v>
      </c>
      <c r="O2633" s="21">
        <v>0</v>
      </c>
      <c r="P2633" s="2">
        <v>4601</v>
      </c>
      <c r="Q2633" s="2" t="s">
        <v>41</v>
      </c>
      <c r="R2633" s="2" t="s">
        <v>521</v>
      </c>
      <c r="S2633" s="2" t="s">
        <v>522</v>
      </c>
      <c r="T2633" s="2" t="s">
        <v>54</v>
      </c>
      <c r="U2633" s="57" t="s">
        <v>435</v>
      </c>
      <c r="V2633" s="2">
        <v>45183</v>
      </c>
      <c r="W2633" s="2">
        <v>1</v>
      </c>
      <c r="X2633" s="74" t="s">
        <v>422</v>
      </c>
      <c r="Y2633" s="21" t="s">
        <v>4766</v>
      </c>
      <c r="Z2633" s="52">
        <v>27.190552975939219</v>
      </c>
    </row>
    <row r="2634" spans="1:26" x14ac:dyDescent="0.25">
      <c r="A2634" s="70" t="s">
        <v>4913</v>
      </c>
      <c r="B2634" s="2" t="s">
        <v>3124</v>
      </c>
      <c r="C2634" s="19" t="s">
        <v>3527</v>
      </c>
      <c r="D2634" s="2" t="s">
        <v>243</v>
      </c>
      <c r="E2634" s="14">
        <v>20010005</v>
      </c>
      <c r="F2634" s="14" t="s">
        <v>566</v>
      </c>
      <c r="G2634" s="19">
        <v>14</v>
      </c>
      <c r="H2634" s="21">
        <v>96.059999999999988</v>
      </c>
      <c r="I2634" s="21">
        <v>3705.1200000000003</v>
      </c>
      <c r="J2634" s="58">
        <v>0</v>
      </c>
      <c r="K2634" s="58">
        <v>0</v>
      </c>
      <c r="L2634" s="72">
        <v>0</v>
      </c>
      <c r="M2634" s="73">
        <v>0</v>
      </c>
      <c r="N2634" s="58">
        <v>0</v>
      </c>
      <c r="O2634" s="21">
        <v>0</v>
      </c>
      <c r="P2634" s="2">
        <v>3705</v>
      </c>
      <c r="Q2634" s="2" t="s">
        <v>41</v>
      </c>
      <c r="R2634" s="2" t="s">
        <v>3125</v>
      </c>
      <c r="S2634" s="2" t="s">
        <v>3126</v>
      </c>
      <c r="T2634" s="2" t="s">
        <v>514</v>
      </c>
      <c r="U2634" s="57" t="s">
        <v>537</v>
      </c>
      <c r="V2634" s="2">
        <v>45206</v>
      </c>
      <c r="W2634" s="2">
        <v>1</v>
      </c>
      <c r="X2634" s="74" t="s">
        <v>422</v>
      </c>
      <c r="Y2634" s="21" t="s">
        <v>4766</v>
      </c>
      <c r="Z2634" s="52">
        <v>26.999625234228617</v>
      </c>
    </row>
    <row r="2635" spans="1:26" x14ac:dyDescent="0.25">
      <c r="A2635" s="70" t="s">
        <v>4913</v>
      </c>
      <c r="B2635" s="2" t="s">
        <v>3477</v>
      </c>
      <c r="C2635" s="19" t="s">
        <v>3527</v>
      </c>
      <c r="D2635" s="2" t="s">
        <v>243</v>
      </c>
      <c r="E2635" s="14">
        <v>20010005</v>
      </c>
      <c r="F2635" s="14" t="s">
        <v>523</v>
      </c>
      <c r="G2635" s="19">
        <v>14</v>
      </c>
      <c r="H2635" s="21">
        <v>115.05000000000001</v>
      </c>
      <c r="I2635" s="21">
        <v>4303.2700000000004</v>
      </c>
      <c r="J2635" s="58">
        <v>0</v>
      </c>
      <c r="K2635" s="58">
        <v>0</v>
      </c>
      <c r="L2635" s="72">
        <v>0</v>
      </c>
      <c r="M2635" s="73">
        <v>0</v>
      </c>
      <c r="N2635" s="58">
        <v>0</v>
      </c>
      <c r="O2635" s="21">
        <v>0</v>
      </c>
      <c r="P2635" s="2">
        <v>4303</v>
      </c>
      <c r="Q2635" s="2" t="s">
        <v>41</v>
      </c>
      <c r="R2635" s="2" t="s">
        <v>524</v>
      </c>
      <c r="S2635" s="2" t="s">
        <v>3478</v>
      </c>
      <c r="T2635" s="2" t="s">
        <v>54</v>
      </c>
      <c r="U2635" s="57" t="s">
        <v>435</v>
      </c>
      <c r="V2635" s="2">
        <v>45183</v>
      </c>
      <c r="W2635" s="2">
        <v>1</v>
      </c>
      <c r="X2635" s="74" t="s">
        <v>422</v>
      </c>
      <c r="Y2635" s="21" t="s">
        <v>4766</v>
      </c>
      <c r="Z2635" s="52">
        <v>26.182433724467625</v>
      </c>
    </row>
    <row r="2636" spans="1:26" x14ac:dyDescent="0.25">
      <c r="A2636" s="70" t="s">
        <v>4913</v>
      </c>
      <c r="B2636" s="2" t="s">
        <v>525</v>
      </c>
      <c r="C2636" s="19" t="s">
        <v>3527</v>
      </c>
      <c r="D2636" s="2" t="s">
        <v>243</v>
      </c>
      <c r="E2636" s="14">
        <v>20010005</v>
      </c>
      <c r="F2636" s="14" t="s">
        <v>427</v>
      </c>
      <c r="G2636" s="19">
        <v>5</v>
      </c>
      <c r="H2636" s="21">
        <v>6.26</v>
      </c>
      <c r="I2636" s="21">
        <v>235.86999999999998</v>
      </c>
      <c r="J2636" s="58">
        <v>0</v>
      </c>
      <c r="K2636" s="58">
        <v>0</v>
      </c>
      <c r="L2636" s="72">
        <v>0</v>
      </c>
      <c r="M2636" s="73">
        <v>0</v>
      </c>
      <c r="N2636" s="58">
        <v>0</v>
      </c>
      <c r="O2636" s="21">
        <v>0</v>
      </c>
      <c r="P2636" s="2">
        <v>236</v>
      </c>
      <c r="Q2636" s="2" t="s">
        <v>41</v>
      </c>
      <c r="R2636" s="2" t="s">
        <v>526</v>
      </c>
      <c r="S2636" s="2" t="s">
        <v>527</v>
      </c>
      <c r="T2636" s="2" t="s">
        <v>54</v>
      </c>
      <c r="U2636" s="57" t="s">
        <v>435</v>
      </c>
      <c r="V2636" s="2">
        <v>45199</v>
      </c>
      <c r="W2636" s="2">
        <v>1</v>
      </c>
      <c r="X2636" s="74" t="s">
        <v>422</v>
      </c>
      <c r="Y2636" s="21" t="s">
        <v>4766</v>
      </c>
      <c r="Z2636" s="52">
        <v>9.4197284345047922</v>
      </c>
    </row>
    <row r="2637" spans="1:26" x14ac:dyDescent="0.25">
      <c r="A2637" s="70" t="s">
        <v>4913</v>
      </c>
      <c r="B2637" s="2" t="s">
        <v>2604</v>
      </c>
      <c r="C2637" s="19" t="s">
        <v>3527</v>
      </c>
      <c r="D2637" s="2" t="s">
        <v>243</v>
      </c>
      <c r="E2637" s="14">
        <v>20010005</v>
      </c>
      <c r="F2637" s="14" t="s">
        <v>481</v>
      </c>
      <c r="G2637" s="19">
        <v>13</v>
      </c>
      <c r="H2637" s="21">
        <v>36.71</v>
      </c>
      <c r="I2637" s="21">
        <v>1412.94</v>
      </c>
      <c r="J2637" s="58">
        <v>0</v>
      </c>
      <c r="K2637" s="58">
        <v>0</v>
      </c>
      <c r="L2637" s="72">
        <v>0</v>
      </c>
      <c r="M2637" s="73">
        <v>0</v>
      </c>
      <c r="N2637" s="58">
        <v>0</v>
      </c>
      <c r="O2637" s="21">
        <v>0</v>
      </c>
      <c r="P2637" s="2">
        <v>1413</v>
      </c>
      <c r="Q2637" s="2" t="s">
        <v>41</v>
      </c>
      <c r="R2637" s="2" t="s">
        <v>2605</v>
      </c>
      <c r="S2637" s="2" t="s">
        <v>2606</v>
      </c>
      <c r="T2637" s="2" t="s">
        <v>54</v>
      </c>
      <c r="U2637" s="57" t="s">
        <v>435</v>
      </c>
      <c r="V2637" s="2">
        <v>45183</v>
      </c>
      <c r="W2637" s="2">
        <v>1</v>
      </c>
      <c r="X2637" s="74" t="s">
        <v>422</v>
      </c>
      <c r="Y2637" s="21" t="s">
        <v>4766</v>
      </c>
      <c r="Z2637" s="52">
        <v>25.018005992917463</v>
      </c>
    </row>
    <row r="2638" spans="1:26" x14ac:dyDescent="0.25">
      <c r="A2638" s="70" t="s">
        <v>4913</v>
      </c>
      <c r="B2638" s="2" t="s">
        <v>529</v>
      </c>
      <c r="C2638" s="19" t="s">
        <v>3527</v>
      </c>
      <c r="D2638" s="2" t="s">
        <v>243</v>
      </c>
      <c r="E2638" s="14">
        <v>20010005</v>
      </c>
      <c r="F2638" s="14" t="s">
        <v>482</v>
      </c>
      <c r="G2638" s="19">
        <v>14</v>
      </c>
      <c r="H2638" s="21">
        <v>130.76999999999998</v>
      </c>
      <c r="I2638" s="21">
        <v>5459.1500000000005</v>
      </c>
      <c r="J2638" s="58">
        <v>0</v>
      </c>
      <c r="K2638" s="58">
        <v>0</v>
      </c>
      <c r="L2638" s="72">
        <v>0</v>
      </c>
      <c r="M2638" s="73">
        <v>0</v>
      </c>
      <c r="N2638" s="58">
        <v>0</v>
      </c>
      <c r="O2638" s="21">
        <v>0</v>
      </c>
      <c r="P2638" s="2">
        <v>5459</v>
      </c>
      <c r="Q2638" s="2" t="s">
        <v>41</v>
      </c>
      <c r="R2638" s="2" t="s">
        <v>530</v>
      </c>
      <c r="S2638" s="2" t="s">
        <v>531</v>
      </c>
      <c r="T2638" s="2" t="s">
        <v>54</v>
      </c>
      <c r="U2638" s="57" t="s">
        <v>435</v>
      </c>
      <c r="V2638" s="2">
        <v>45183</v>
      </c>
      <c r="W2638" s="2">
        <v>1</v>
      </c>
      <c r="X2638" s="74" t="s">
        <v>422</v>
      </c>
      <c r="Y2638" s="21" t="s">
        <v>4766</v>
      </c>
      <c r="Z2638" s="52">
        <v>29.222336927429851</v>
      </c>
    </row>
    <row r="2639" spans="1:26" x14ac:dyDescent="0.25">
      <c r="A2639" s="70" t="s">
        <v>4913</v>
      </c>
      <c r="B2639" s="2" t="s">
        <v>2270</v>
      </c>
      <c r="C2639" s="19" t="s">
        <v>3527</v>
      </c>
      <c r="D2639" s="2" t="s">
        <v>243</v>
      </c>
      <c r="E2639" s="14">
        <v>20010005</v>
      </c>
      <c r="F2639" s="14" t="s">
        <v>750</v>
      </c>
      <c r="G2639" s="19">
        <v>14</v>
      </c>
      <c r="H2639" s="21">
        <v>31.7</v>
      </c>
      <c r="I2639" s="21">
        <v>1248.1099999999999</v>
      </c>
      <c r="J2639" s="58">
        <v>0</v>
      </c>
      <c r="K2639" s="58">
        <v>0</v>
      </c>
      <c r="L2639" s="72">
        <v>0</v>
      </c>
      <c r="M2639" s="73">
        <v>0</v>
      </c>
      <c r="N2639" s="58">
        <v>0</v>
      </c>
      <c r="O2639" s="21">
        <v>0</v>
      </c>
      <c r="P2639" s="2">
        <v>1248</v>
      </c>
      <c r="Q2639" s="2" t="s">
        <v>41</v>
      </c>
      <c r="R2639" s="2" t="s">
        <v>2271</v>
      </c>
      <c r="S2639" s="2" t="s">
        <v>2272</v>
      </c>
      <c r="T2639" s="2" t="s">
        <v>54</v>
      </c>
      <c r="U2639" s="57" t="s">
        <v>435</v>
      </c>
      <c r="V2639" s="2">
        <v>45183</v>
      </c>
      <c r="W2639" s="2">
        <v>1</v>
      </c>
      <c r="X2639" s="74" t="s">
        <v>422</v>
      </c>
      <c r="Y2639" s="21" t="s">
        <v>4766</v>
      </c>
      <c r="Z2639" s="52">
        <v>27.560788643533126</v>
      </c>
    </row>
    <row r="2640" spans="1:26" x14ac:dyDescent="0.25">
      <c r="A2640" s="70" t="s">
        <v>4913</v>
      </c>
      <c r="B2640" s="2" t="s">
        <v>532</v>
      </c>
      <c r="C2640" s="19" t="s">
        <v>3527</v>
      </c>
      <c r="D2640" s="2" t="s">
        <v>243</v>
      </c>
      <c r="E2640" s="14">
        <v>20010005</v>
      </c>
      <c r="F2640" s="14" t="s">
        <v>533</v>
      </c>
      <c r="G2640" s="19">
        <v>5</v>
      </c>
      <c r="H2640" s="21">
        <v>7.7700000000000005</v>
      </c>
      <c r="I2640" s="21">
        <v>336.15000000000003</v>
      </c>
      <c r="J2640" s="58">
        <v>0</v>
      </c>
      <c r="K2640" s="58">
        <v>0</v>
      </c>
      <c r="L2640" s="72">
        <v>0</v>
      </c>
      <c r="M2640" s="73">
        <v>0</v>
      </c>
      <c r="N2640" s="58">
        <v>0</v>
      </c>
      <c r="O2640" s="21">
        <v>0</v>
      </c>
      <c r="P2640" s="2">
        <v>336</v>
      </c>
      <c r="Q2640" s="2" t="s">
        <v>41</v>
      </c>
      <c r="R2640" s="2" t="s">
        <v>534</v>
      </c>
      <c r="S2640" s="2" t="s">
        <v>535</v>
      </c>
      <c r="T2640" s="2" t="s">
        <v>54</v>
      </c>
      <c r="U2640" s="57" t="s">
        <v>435</v>
      </c>
      <c r="V2640" s="2">
        <v>45183</v>
      </c>
      <c r="W2640" s="2">
        <v>1</v>
      </c>
      <c r="X2640" s="74" t="s">
        <v>422</v>
      </c>
      <c r="Y2640" s="21" t="s">
        <v>4766</v>
      </c>
      <c r="Z2640" s="52">
        <v>10.815637065637066</v>
      </c>
    </row>
    <row r="2641" spans="1:26" x14ac:dyDescent="0.25">
      <c r="A2641" s="70" t="s">
        <v>4913</v>
      </c>
      <c r="B2641" s="2" t="s">
        <v>2273</v>
      </c>
      <c r="C2641" s="19" t="s">
        <v>3527</v>
      </c>
      <c r="D2641" s="2" t="s">
        <v>243</v>
      </c>
      <c r="E2641" s="14">
        <v>20010005</v>
      </c>
      <c r="F2641" s="14" t="s">
        <v>484</v>
      </c>
      <c r="G2641" s="19">
        <v>7</v>
      </c>
      <c r="H2641" s="21">
        <v>8.48</v>
      </c>
      <c r="I2641" s="21">
        <v>308.01</v>
      </c>
      <c r="J2641" s="58">
        <v>0</v>
      </c>
      <c r="K2641" s="58">
        <v>0</v>
      </c>
      <c r="L2641" s="72">
        <v>0</v>
      </c>
      <c r="M2641" s="73">
        <v>0</v>
      </c>
      <c r="N2641" s="58">
        <v>0</v>
      </c>
      <c r="O2641" s="21">
        <v>0</v>
      </c>
      <c r="P2641" s="2">
        <v>308</v>
      </c>
      <c r="Q2641" s="2" t="s">
        <v>41</v>
      </c>
      <c r="R2641" s="2" t="s">
        <v>2274</v>
      </c>
      <c r="S2641" s="2" t="s">
        <v>2275</v>
      </c>
      <c r="T2641" s="2" t="s">
        <v>54</v>
      </c>
      <c r="U2641" s="57" t="s">
        <v>435</v>
      </c>
      <c r="V2641" s="2">
        <v>45199</v>
      </c>
      <c r="W2641" s="2">
        <v>1</v>
      </c>
      <c r="X2641" s="74" t="s">
        <v>422</v>
      </c>
      <c r="Y2641" s="21" t="s">
        <v>4766</v>
      </c>
      <c r="Z2641" s="52">
        <v>12.712676886792453</v>
      </c>
    </row>
    <row r="2642" spans="1:26" x14ac:dyDescent="0.25">
      <c r="A2642" s="70" t="s">
        <v>4913</v>
      </c>
      <c r="B2642" s="2" t="s">
        <v>539</v>
      </c>
      <c r="C2642" s="19" t="s">
        <v>3527</v>
      </c>
      <c r="D2642" s="2" t="s">
        <v>243</v>
      </c>
      <c r="E2642" s="14">
        <v>20010005</v>
      </c>
      <c r="F2642" s="14" t="s">
        <v>540</v>
      </c>
      <c r="G2642" s="19">
        <v>11</v>
      </c>
      <c r="H2642" s="21">
        <v>28.22</v>
      </c>
      <c r="I2642" s="21">
        <v>1103.81</v>
      </c>
      <c r="J2642" s="58">
        <v>0</v>
      </c>
      <c r="K2642" s="58">
        <v>0</v>
      </c>
      <c r="L2642" s="72">
        <v>0</v>
      </c>
      <c r="M2642" s="73">
        <v>0</v>
      </c>
      <c r="N2642" s="58">
        <v>0</v>
      </c>
      <c r="O2642" s="21">
        <v>0</v>
      </c>
      <c r="P2642" s="2">
        <v>1104</v>
      </c>
      <c r="Q2642" s="2" t="s">
        <v>41</v>
      </c>
      <c r="R2642" s="2" t="s">
        <v>541</v>
      </c>
      <c r="S2642" s="2" t="s">
        <v>542</v>
      </c>
      <c r="T2642" s="2" t="s">
        <v>54</v>
      </c>
      <c r="U2642" s="57" t="s">
        <v>435</v>
      </c>
      <c r="V2642" s="2">
        <v>45234</v>
      </c>
      <c r="W2642" s="2">
        <v>1</v>
      </c>
      <c r="X2642" s="74" t="s">
        <v>422</v>
      </c>
      <c r="Y2642" s="21" t="s">
        <v>4766</v>
      </c>
      <c r="Z2642" s="52">
        <v>21.512951807228919</v>
      </c>
    </row>
    <row r="2643" spans="1:26" x14ac:dyDescent="0.25">
      <c r="A2643" s="70" t="s">
        <v>4913</v>
      </c>
      <c r="B2643" s="2" t="s">
        <v>2151</v>
      </c>
      <c r="C2643" s="19" t="s">
        <v>3527</v>
      </c>
      <c r="D2643" s="2" t="s">
        <v>243</v>
      </c>
      <c r="E2643" s="14">
        <v>20010005</v>
      </c>
      <c r="F2643" s="14" t="s">
        <v>439</v>
      </c>
      <c r="G2643" s="19">
        <v>14</v>
      </c>
      <c r="H2643" s="21">
        <v>58.149999999999991</v>
      </c>
      <c r="I2643" s="21">
        <v>2115.0500000000002</v>
      </c>
      <c r="J2643" s="58">
        <v>0</v>
      </c>
      <c r="K2643" s="58">
        <v>0</v>
      </c>
      <c r="L2643" s="72">
        <v>0</v>
      </c>
      <c r="M2643" s="73">
        <v>0</v>
      </c>
      <c r="N2643" s="58">
        <v>0</v>
      </c>
      <c r="O2643" s="21">
        <v>0</v>
      </c>
      <c r="P2643" s="2">
        <v>2115</v>
      </c>
      <c r="Q2643" s="2" t="s">
        <v>41</v>
      </c>
      <c r="R2643" s="2" t="s">
        <v>2152</v>
      </c>
      <c r="S2643" s="2" t="s">
        <v>2153</v>
      </c>
      <c r="T2643" s="2" t="s">
        <v>53</v>
      </c>
      <c r="U2643" s="57" t="s">
        <v>425</v>
      </c>
      <c r="V2643" s="2">
        <v>45304</v>
      </c>
      <c r="W2643" s="2">
        <v>1</v>
      </c>
      <c r="X2643" s="74" t="s">
        <v>422</v>
      </c>
      <c r="Y2643" s="21" t="s">
        <v>4766</v>
      </c>
      <c r="Z2643" s="52">
        <v>25.460619088564069</v>
      </c>
    </row>
    <row r="2644" spans="1:26" x14ac:dyDescent="0.25">
      <c r="A2644" s="70" t="s">
        <v>4913</v>
      </c>
      <c r="B2644" s="2" t="s">
        <v>549</v>
      </c>
      <c r="C2644" s="19" t="s">
        <v>3527</v>
      </c>
      <c r="D2644" s="2" t="s">
        <v>243</v>
      </c>
      <c r="E2644" s="14">
        <v>20010005</v>
      </c>
      <c r="F2644" s="14" t="s">
        <v>444</v>
      </c>
      <c r="G2644" s="19">
        <v>6</v>
      </c>
      <c r="H2644" s="21">
        <v>21.87</v>
      </c>
      <c r="I2644" s="21">
        <v>865.97</v>
      </c>
      <c r="J2644" s="58">
        <v>0</v>
      </c>
      <c r="K2644" s="58">
        <v>0</v>
      </c>
      <c r="L2644" s="72">
        <v>0</v>
      </c>
      <c r="M2644" s="73">
        <v>0</v>
      </c>
      <c r="N2644" s="58">
        <v>0</v>
      </c>
      <c r="O2644" s="21">
        <v>0</v>
      </c>
      <c r="P2644" s="2">
        <v>866</v>
      </c>
      <c r="Q2644" s="2" t="s">
        <v>41</v>
      </c>
      <c r="R2644" s="2" t="s">
        <v>550</v>
      </c>
      <c r="S2644" s="2" t="s">
        <v>551</v>
      </c>
      <c r="T2644" s="2" t="s">
        <v>60</v>
      </c>
      <c r="U2644" s="57" t="s">
        <v>425</v>
      </c>
      <c r="V2644" s="2" t="s">
        <v>552</v>
      </c>
      <c r="W2644" s="2">
        <v>1</v>
      </c>
      <c r="X2644" s="74" t="s">
        <v>422</v>
      </c>
      <c r="Y2644" s="21" t="s">
        <v>4766</v>
      </c>
      <c r="Z2644" s="52">
        <v>11.878875171467765</v>
      </c>
    </row>
    <row r="2645" spans="1:26" x14ac:dyDescent="0.25">
      <c r="A2645" s="70" t="s">
        <v>4913</v>
      </c>
      <c r="B2645" s="2" t="s">
        <v>2092</v>
      </c>
      <c r="C2645" s="19" t="s">
        <v>3527</v>
      </c>
      <c r="D2645" s="2" t="s">
        <v>243</v>
      </c>
      <c r="E2645" s="14">
        <v>20010005</v>
      </c>
      <c r="F2645" s="14" t="s">
        <v>586</v>
      </c>
      <c r="G2645" s="19">
        <v>6</v>
      </c>
      <c r="H2645" s="21">
        <v>10.260000000000002</v>
      </c>
      <c r="I2645" s="21">
        <v>726.86</v>
      </c>
      <c r="J2645" s="58">
        <v>0</v>
      </c>
      <c r="K2645" s="58">
        <v>0</v>
      </c>
      <c r="L2645" s="72">
        <v>0</v>
      </c>
      <c r="M2645" s="73">
        <v>0</v>
      </c>
      <c r="N2645" s="58">
        <v>0</v>
      </c>
      <c r="O2645" s="21">
        <v>0</v>
      </c>
      <c r="P2645" s="2">
        <v>727</v>
      </c>
      <c r="Q2645" s="2" t="s">
        <v>41</v>
      </c>
      <c r="R2645" s="2" t="s">
        <v>2093</v>
      </c>
      <c r="S2645" s="2" t="s">
        <v>2094</v>
      </c>
      <c r="T2645" s="2" t="s">
        <v>60</v>
      </c>
      <c r="U2645" s="57" t="s">
        <v>425</v>
      </c>
      <c r="V2645" s="2">
        <v>45531</v>
      </c>
      <c r="W2645" s="2">
        <v>1</v>
      </c>
      <c r="X2645" s="74" t="s">
        <v>422</v>
      </c>
      <c r="Y2645" s="21" t="s">
        <v>4766</v>
      </c>
      <c r="Z2645" s="52">
        <v>21.253216374269009</v>
      </c>
    </row>
    <row r="2646" spans="1:26" x14ac:dyDescent="0.25">
      <c r="A2646" s="70" t="s">
        <v>4913</v>
      </c>
      <c r="B2646" s="2" t="s">
        <v>554</v>
      </c>
      <c r="C2646" s="19" t="s">
        <v>3527</v>
      </c>
      <c r="D2646" s="2" t="s">
        <v>243</v>
      </c>
      <c r="E2646" s="14">
        <v>20010005</v>
      </c>
      <c r="F2646" s="14" t="s">
        <v>446</v>
      </c>
      <c r="G2646" s="19">
        <v>14</v>
      </c>
      <c r="H2646" s="21">
        <v>144.82</v>
      </c>
      <c r="I2646" s="21">
        <v>5531.03</v>
      </c>
      <c r="J2646" s="58">
        <v>0</v>
      </c>
      <c r="K2646" s="58">
        <v>0</v>
      </c>
      <c r="L2646" s="72">
        <v>0</v>
      </c>
      <c r="M2646" s="73">
        <v>0</v>
      </c>
      <c r="N2646" s="58">
        <v>0</v>
      </c>
      <c r="O2646" s="21">
        <v>0</v>
      </c>
      <c r="P2646" s="2">
        <v>5531</v>
      </c>
      <c r="Q2646" s="2" t="s">
        <v>41</v>
      </c>
      <c r="R2646" s="2" t="s">
        <v>555</v>
      </c>
      <c r="S2646" s="2" t="s">
        <v>556</v>
      </c>
      <c r="T2646" s="2" t="s">
        <v>54</v>
      </c>
      <c r="U2646" s="57" t="s">
        <v>435</v>
      </c>
      <c r="V2646" s="2">
        <v>45565</v>
      </c>
      <c r="W2646" s="2">
        <v>1</v>
      </c>
      <c r="X2646" s="74" t="s">
        <v>422</v>
      </c>
      <c r="Y2646" s="21" t="s">
        <v>4766</v>
      </c>
      <c r="Z2646" s="52">
        <v>26.734712056345813</v>
      </c>
    </row>
    <row r="2647" spans="1:26" x14ac:dyDescent="0.25">
      <c r="A2647" s="70" t="s">
        <v>4913</v>
      </c>
      <c r="B2647" s="2" t="s">
        <v>4769</v>
      </c>
      <c r="C2647" s="19" t="s">
        <v>3527</v>
      </c>
      <c r="D2647" s="2" t="s">
        <v>243</v>
      </c>
      <c r="E2647" s="14">
        <v>20010005</v>
      </c>
      <c r="F2647" s="14" t="s">
        <v>447</v>
      </c>
      <c r="G2647" s="19">
        <v>3</v>
      </c>
      <c r="H2647" s="21">
        <v>6.6099999999999994</v>
      </c>
      <c r="I2647" s="21">
        <v>273.73</v>
      </c>
      <c r="J2647" s="58">
        <v>0</v>
      </c>
      <c r="K2647" s="58">
        <v>0</v>
      </c>
      <c r="L2647" s="72">
        <v>0</v>
      </c>
      <c r="M2647" s="73">
        <v>0</v>
      </c>
      <c r="N2647" s="58">
        <v>0</v>
      </c>
      <c r="O2647" s="21">
        <v>0</v>
      </c>
      <c r="P2647" s="2">
        <v>274</v>
      </c>
      <c r="Q2647" s="2" t="s">
        <v>41</v>
      </c>
      <c r="R2647" s="2" t="s">
        <v>4770</v>
      </c>
      <c r="S2647" s="2" t="s">
        <v>4771</v>
      </c>
      <c r="T2647" s="2" t="s">
        <v>558</v>
      </c>
      <c r="U2647" s="57">
        <v>0</v>
      </c>
      <c r="V2647" s="2">
        <v>0</v>
      </c>
      <c r="W2647" s="2">
        <v>1</v>
      </c>
      <c r="X2647" s="74" t="s">
        <v>422</v>
      </c>
      <c r="Y2647" s="21" t="s">
        <v>4766</v>
      </c>
      <c r="Z2647" s="52">
        <v>6.2117246596066584</v>
      </c>
    </row>
    <row r="2648" spans="1:26" x14ac:dyDescent="0.25">
      <c r="A2648" s="70" t="s">
        <v>4913</v>
      </c>
      <c r="B2648" s="2" t="s">
        <v>559</v>
      </c>
      <c r="C2648" s="19" t="s">
        <v>3527</v>
      </c>
      <c r="D2648" s="2" t="s">
        <v>243</v>
      </c>
      <c r="E2648" s="14">
        <v>20010005</v>
      </c>
      <c r="F2648" s="14" t="s">
        <v>448</v>
      </c>
      <c r="G2648" s="19">
        <v>4</v>
      </c>
      <c r="H2648" s="21">
        <v>6.96</v>
      </c>
      <c r="I2648" s="21">
        <v>315.51</v>
      </c>
      <c r="J2648" s="58">
        <v>0</v>
      </c>
      <c r="K2648" s="58">
        <v>0</v>
      </c>
      <c r="L2648" s="72">
        <v>0</v>
      </c>
      <c r="M2648" s="73">
        <v>0</v>
      </c>
      <c r="N2648" s="58">
        <v>0</v>
      </c>
      <c r="O2648" s="21">
        <v>0</v>
      </c>
      <c r="P2648" s="2">
        <v>316</v>
      </c>
      <c r="Q2648" s="2" t="s">
        <v>41</v>
      </c>
      <c r="R2648" s="2" t="s">
        <v>560</v>
      </c>
      <c r="S2648" s="2" t="s">
        <v>561</v>
      </c>
      <c r="T2648" s="2" t="s">
        <v>54</v>
      </c>
      <c r="U2648" s="57">
        <v>0</v>
      </c>
      <c r="V2648" s="2">
        <v>45846</v>
      </c>
      <c r="W2648" s="2">
        <v>1</v>
      </c>
      <c r="X2648" s="74" t="s">
        <v>422</v>
      </c>
      <c r="Y2648" s="21" t="s">
        <v>4766</v>
      </c>
      <c r="Z2648" s="52">
        <v>9.0663793103448267</v>
      </c>
    </row>
    <row r="2649" spans="1:26" x14ac:dyDescent="0.25">
      <c r="A2649" s="70" t="s">
        <v>4913</v>
      </c>
      <c r="B2649" s="2" t="s">
        <v>562</v>
      </c>
      <c r="C2649" s="19" t="s">
        <v>3527</v>
      </c>
      <c r="D2649" s="2" t="s">
        <v>243</v>
      </c>
      <c r="E2649" s="14">
        <v>20010005</v>
      </c>
      <c r="F2649" s="14" t="s">
        <v>449</v>
      </c>
      <c r="G2649" s="19">
        <v>7</v>
      </c>
      <c r="H2649" s="21">
        <v>15.190000000000001</v>
      </c>
      <c r="I2649" s="21">
        <v>713.33</v>
      </c>
      <c r="J2649" s="58">
        <v>0</v>
      </c>
      <c r="K2649" s="58">
        <v>0</v>
      </c>
      <c r="L2649" s="72">
        <v>0</v>
      </c>
      <c r="M2649" s="73">
        <v>0</v>
      </c>
      <c r="N2649" s="58">
        <v>0</v>
      </c>
      <c r="O2649" s="21">
        <v>0</v>
      </c>
      <c r="P2649" s="2">
        <v>713</v>
      </c>
      <c r="Q2649" s="2" t="s">
        <v>41</v>
      </c>
      <c r="R2649" s="2" t="s">
        <v>563</v>
      </c>
      <c r="S2649" s="2" t="s">
        <v>564</v>
      </c>
      <c r="T2649" s="2" t="s">
        <v>54</v>
      </c>
      <c r="U2649" s="57">
        <v>0</v>
      </c>
      <c r="V2649" s="2">
        <v>45846</v>
      </c>
      <c r="W2649" s="2">
        <v>1</v>
      </c>
      <c r="X2649" s="74" t="s">
        <v>422</v>
      </c>
      <c r="Y2649" s="21" t="s">
        <v>4766</v>
      </c>
      <c r="Z2649" s="52">
        <v>16.436175115207373</v>
      </c>
    </row>
    <row r="2650" spans="1:26" x14ac:dyDescent="0.25">
      <c r="A2650" s="70" t="s">
        <v>4913</v>
      </c>
      <c r="B2650" s="2" t="s">
        <v>4589</v>
      </c>
      <c r="C2650" s="19" t="s">
        <v>3527</v>
      </c>
      <c r="D2650" s="2" t="s">
        <v>243</v>
      </c>
      <c r="E2650" s="14">
        <v>20010005</v>
      </c>
      <c r="F2650" s="14" t="s">
        <v>451</v>
      </c>
      <c r="G2650" s="19">
        <v>14</v>
      </c>
      <c r="H2650" s="21">
        <v>92.42</v>
      </c>
      <c r="I2650" s="21">
        <v>3623.0800000000004</v>
      </c>
      <c r="J2650" s="58">
        <v>0</v>
      </c>
      <c r="K2650" s="58">
        <v>0</v>
      </c>
      <c r="L2650" s="72">
        <v>0</v>
      </c>
      <c r="M2650" s="73">
        <v>0</v>
      </c>
      <c r="N2650" s="58">
        <v>0</v>
      </c>
      <c r="O2650" s="21">
        <v>0</v>
      </c>
      <c r="P2650" s="2">
        <v>3623</v>
      </c>
      <c r="Q2650" s="2" t="s">
        <v>41</v>
      </c>
      <c r="R2650" s="2" t="s">
        <v>4590</v>
      </c>
      <c r="S2650" s="2" t="s">
        <v>4591</v>
      </c>
      <c r="T2650" s="2" t="s">
        <v>53</v>
      </c>
      <c r="U2650" s="57">
        <v>0</v>
      </c>
      <c r="V2650" s="2">
        <v>45992</v>
      </c>
      <c r="W2650" s="2">
        <v>1</v>
      </c>
      <c r="X2650" s="74" t="s">
        <v>422</v>
      </c>
      <c r="Y2650" s="21" t="s">
        <v>4766</v>
      </c>
      <c r="Z2650" s="52">
        <v>27.441636009521751</v>
      </c>
    </row>
    <row r="2651" spans="1:26" x14ac:dyDescent="0.25">
      <c r="A2651" s="70" t="s">
        <v>4913</v>
      </c>
      <c r="B2651" s="2" t="s">
        <v>2887</v>
      </c>
      <c r="C2651" s="19" t="s">
        <v>3527</v>
      </c>
      <c r="D2651" s="2" t="s">
        <v>243</v>
      </c>
      <c r="E2651" s="14">
        <v>20010005</v>
      </c>
      <c r="F2651" s="14" t="s">
        <v>457</v>
      </c>
      <c r="G2651" s="19">
        <v>14</v>
      </c>
      <c r="H2651" s="21">
        <v>49.04</v>
      </c>
      <c r="I2651" s="21">
        <v>1873.98</v>
      </c>
      <c r="J2651" s="58">
        <v>0</v>
      </c>
      <c r="K2651" s="58">
        <v>0</v>
      </c>
      <c r="L2651" s="72">
        <v>0</v>
      </c>
      <c r="M2651" s="73">
        <v>0</v>
      </c>
      <c r="N2651" s="58">
        <v>0</v>
      </c>
      <c r="O2651" s="21">
        <v>0</v>
      </c>
      <c r="P2651" s="2">
        <v>1874</v>
      </c>
      <c r="Q2651" s="2" t="s">
        <v>41</v>
      </c>
      <c r="R2651" s="2" t="s">
        <v>2888</v>
      </c>
      <c r="S2651" s="2" t="s">
        <v>2889</v>
      </c>
      <c r="T2651" s="2" t="s">
        <v>67</v>
      </c>
      <c r="U2651" s="57">
        <v>0</v>
      </c>
      <c r="V2651" s="2">
        <v>45999</v>
      </c>
      <c r="W2651" s="2">
        <v>1</v>
      </c>
      <c r="X2651" s="74" t="s">
        <v>422</v>
      </c>
      <c r="Y2651" s="21" t="s">
        <v>4766</v>
      </c>
      <c r="Z2651" s="52">
        <v>26.749306688417622</v>
      </c>
    </row>
    <row r="2652" spans="1:26" x14ac:dyDescent="0.25">
      <c r="A2652" s="70" t="s">
        <v>4913</v>
      </c>
      <c r="B2652" s="2" t="s">
        <v>3702</v>
      </c>
      <c r="C2652" s="19" t="s">
        <v>3527</v>
      </c>
      <c r="D2652" s="2" t="s">
        <v>244</v>
      </c>
      <c r="E2652" s="14">
        <v>20010008</v>
      </c>
      <c r="F2652" s="14" t="s">
        <v>516</v>
      </c>
      <c r="G2652" s="19">
        <v>14</v>
      </c>
      <c r="H2652" s="21">
        <v>63.449999999999996</v>
      </c>
      <c r="I2652" s="21">
        <v>2253.98</v>
      </c>
      <c r="J2652" s="58">
        <v>0</v>
      </c>
      <c r="K2652" s="58">
        <v>0</v>
      </c>
      <c r="L2652" s="72">
        <v>200</v>
      </c>
      <c r="M2652" s="73">
        <v>0</v>
      </c>
      <c r="N2652" s="58">
        <v>0</v>
      </c>
      <c r="O2652" s="21" t="s">
        <v>4029</v>
      </c>
      <c r="P2652" s="2">
        <v>2054</v>
      </c>
      <c r="Q2652" s="2" t="s">
        <v>41</v>
      </c>
      <c r="R2652" s="2" t="s">
        <v>3703</v>
      </c>
      <c r="S2652" s="2" t="s">
        <v>3704</v>
      </c>
      <c r="T2652" s="2" t="s">
        <v>54</v>
      </c>
      <c r="U2652" s="57" t="s">
        <v>435</v>
      </c>
      <c r="V2652" s="2">
        <v>45194</v>
      </c>
      <c r="W2652" s="2">
        <v>1</v>
      </c>
      <c r="X2652" s="74" t="s">
        <v>422</v>
      </c>
      <c r="Y2652" s="21" t="s">
        <v>4766</v>
      </c>
      <c r="Z2652" s="52">
        <v>24.866603624901501</v>
      </c>
    </row>
    <row r="2653" spans="1:26" x14ac:dyDescent="0.25">
      <c r="A2653" s="70" t="s">
        <v>4913</v>
      </c>
      <c r="B2653" s="2" t="s">
        <v>4031</v>
      </c>
      <c r="C2653" s="19" t="s">
        <v>3527</v>
      </c>
      <c r="D2653" s="2" t="s">
        <v>244</v>
      </c>
      <c r="E2653" s="14">
        <v>20010008</v>
      </c>
      <c r="F2653" s="14" t="s">
        <v>427</v>
      </c>
      <c r="G2653" s="19">
        <v>14</v>
      </c>
      <c r="H2653" s="21">
        <v>64.77000000000001</v>
      </c>
      <c r="I2653" s="21">
        <v>2110.5000000000005</v>
      </c>
      <c r="J2653" s="58">
        <v>0</v>
      </c>
      <c r="K2653" s="58">
        <v>0</v>
      </c>
      <c r="L2653" s="72">
        <v>100</v>
      </c>
      <c r="M2653" s="73">
        <v>0</v>
      </c>
      <c r="N2653" s="58">
        <v>0</v>
      </c>
      <c r="O2653" s="21" t="s">
        <v>4029</v>
      </c>
      <c r="P2653" s="2">
        <v>2011</v>
      </c>
      <c r="Q2653" s="2" t="s">
        <v>41</v>
      </c>
      <c r="R2653" s="2" t="s">
        <v>4032</v>
      </c>
      <c r="S2653" s="2" t="s">
        <v>4033</v>
      </c>
      <c r="T2653" s="2" t="s">
        <v>67</v>
      </c>
      <c r="U2653" s="57" t="s">
        <v>547</v>
      </c>
      <c r="V2653" s="2">
        <v>45194</v>
      </c>
      <c r="W2653" s="2">
        <v>1</v>
      </c>
      <c r="X2653" s="74" t="s">
        <v>422</v>
      </c>
      <c r="Y2653" s="21" t="s">
        <v>4766</v>
      </c>
      <c r="Z2653" s="52">
        <v>22.809170912459475</v>
      </c>
    </row>
    <row r="2654" spans="1:26" x14ac:dyDescent="0.25">
      <c r="A2654" s="70" t="s">
        <v>4913</v>
      </c>
      <c r="B2654" s="2" t="s">
        <v>567</v>
      </c>
      <c r="C2654" s="19" t="s">
        <v>3527</v>
      </c>
      <c r="D2654" s="2" t="s">
        <v>244</v>
      </c>
      <c r="E2654" s="14">
        <v>20010008</v>
      </c>
      <c r="F2654" s="14" t="s">
        <v>481</v>
      </c>
      <c r="G2654" s="19">
        <v>7</v>
      </c>
      <c r="H2654" s="21">
        <v>90.85</v>
      </c>
      <c r="I2654" s="21">
        <v>3711.2599999999998</v>
      </c>
      <c r="J2654" s="58">
        <v>0</v>
      </c>
      <c r="K2654" s="58">
        <v>0</v>
      </c>
      <c r="L2654" s="72">
        <v>200</v>
      </c>
      <c r="M2654" s="73">
        <v>0</v>
      </c>
      <c r="N2654" s="58">
        <v>0</v>
      </c>
      <c r="O2654" s="21" t="s">
        <v>4029</v>
      </c>
      <c r="P2654" s="2">
        <v>3511</v>
      </c>
      <c r="Q2654" s="2" t="s">
        <v>41</v>
      </c>
      <c r="R2654" s="2" t="s">
        <v>568</v>
      </c>
      <c r="S2654" s="2" t="s">
        <v>569</v>
      </c>
      <c r="T2654" s="2" t="s">
        <v>60</v>
      </c>
      <c r="U2654" s="57">
        <v>0</v>
      </c>
      <c r="V2654" s="2">
        <v>0</v>
      </c>
      <c r="W2654" s="2">
        <v>1</v>
      </c>
      <c r="X2654" s="74" t="s">
        <v>422</v>
      </c>
      <c r="Y2654" s="21" t="s">
        <v>4766</v>
      </c>
      <c r="Z2654" s="52">
        <v>14.297644468904789</v>
      </c>
    </row>
    <row r="2655" spans="1:26" x14ac:dyDescent="0.25">
      <c r="A2655" s="70" t="s">
        <v>4913</v>
      </c>
      <c r="B2655" s="2" t="s">
        <v>570</v>
      </c>
      <c r="C2655" s="19" t="s">
        <v>3527</v>
      </c>
      <c r="D2655" s="2" t="s">
        <v>244</v>
      </c>
      <c r="E2655" s="14">
        <v>20010008</v>
      </c>
      <c r="F2655" s="14" t="s">
        <v>482</v>
      </c>
      <c r="G2655" s="19">
        <v>14</v>
      </c>
      <c r="H2655" s="21">
        <v>177.10000000000002</v>
      </c>
      <c r="I2655" s="21">
        <v>6418.21</v>
      </c>
      <c r="J2655" s="58">
        <v>0</v>
      </c>
      <c r="K2655" s="58">
        <v>0</v>
      </c>
      <c r="L2655" s="72">
        <v>100</v>
      </c>
      <c r="M2655" s="73">
        <v>0</v>
      </c>
      <c r="N2655" s="58">
        <v>0</v>
      </c>
      <c r="O2655" s="21" t="s">
        <v>4029</v>
      </c>
      <c r="P2655" s="2">
        <v>6318</v>
      </c>
      <c r="Q2655" s="2" t="s">
        <v>41</v>
      </c>
      <c r="R2655" s="2" t="s">
        <v>571</v>
      </c>
      <c r="S2655" s="2" t="s">
        <v>572</v>
      </c>
      <c r="T2655" s="2" t="s">
        <v>54</v>
      </c>
      <c r="U2655" s="57" t="s">
        <v>435</v>
      </c>
      <c r="V2655" s="2">
        <v>45194</v>
      </c>
      <c r="W2655" s="2">
        <v>1</v>
      </c>
      <c r="X2655" s="74" t="s">
        <v>422</v>
      </c>
      <c r="Y2655" s="21" t="s">
        <v>4766</v>
      </c>
      <c r="Z2655" s="52">
        <v>25.368418972332016</v>
      </c>
    </row>
    <row r="2656" spans="1:26" x14ac:dyDescent="0.25">
      <c r="A2656" s="70" t="s">
        <v>4913</v>
      </c>
      <c r="B2656" s="2" t="s">
        <v>4592</v>
      </c>
      <c r="C2656" s="19" t="s">
        <v>3527</v>
      </c>
      <c r="D2656" s="2" t="s">
        <v>244</v>
      </c>
      <c r="E2656" s="14">
        <v>20010008</v>
      </c>
      <c r="F2656" s="14" t="s">
        <v>573</v>
      </c>
      <c r="G2656" s="19">
        <v>14</v>
      </c>
      <c r="H2656" s="21">
        <v>53.82</v>
      </c>
      <c r="I2656" s="21">
        <v>2047.69</v>
      </c>
      <c r="J2656" s="58">
        <v>0</v>
      </c>
      <c r="K2656" s="58">
        <v>0</v>
      </c>
      <c r="L2656" s="72">
        <v>100</v>
      </c>
      <c r="M2656" s="73">
        <v>1250</v>
      </c>
      <c r="N2656" s="58">
        <v>0</v>
      </c>
      <c r="O2656" s="21" t="s">
        <v>4029</v>
      </c>
      <c r="P2656" s="2">
        <v>698</v>
      </c>
      <c r="Q2656" s="2" t="s">
        <v>41</v>
      </c>
      <c r="R2656" s="2" t="s">
        <v>4593</v>
      </c>
      <c r="S2656" s="2" t="s">
        <v>4594</v>
      </c>
      <c r="T2656" s="2" t="s">
        <v>54</v>
      </c>
      <c r="U2656" s="57" t="s">
        <v>435</v>
      </c>
      <c r="V2656" s="2">
        <v>45297</v>
      </c>
      <c r="W2656" s="2">
        <v>1</v>
      </c>
      <c r="X2656" s="74" t="s">
        <v>422</v>
      </c>
      <c r="Y2656" s="21" t="s">
        <v>4766</v>
      </c>
      <c r="Z2656" s="52">
        <v>26.632905982905985</v>
      </c>
    </row>
    <row r="2657" spans="1:26" x14ac:dyDescent="0.25">
      <c r="A2657" s="70" t="s">
        <v>4913</v>
      </c>
      <c r="B2657" s="2" t="s">
        <v>574</v>
      </c>
      <c r="C2657" s="19" t="s">
        <v>3527</v>
      </c>
      <c r="D2657" s="2" t="s">
        <v>244</v>
      </c>
      <c r="E2657" s="14">
        <v>20010008</v>
      </c>
      <c r="F2657" s="14" t="s">
        <v>575</v>
      </c>
      <c r="G2657" s="19">
        <v>14</v>
      </c>
      <c r="H2657" s="21">
        <v>552.88999999999987</v>
      </c>
      <c r="I2657" s="21">
        <v>21259.31</v>
      </c>
      <c r="J2657" s="58">
        <v>0</v>
      </c>
      <c r="K2657" s="58">
        <v>0</v>
      </c>
      <c r="L2657" s="72">
        <v>1275</v>
      </c>
      <c r="M2657" s="73">
        <v>11250</v>
      </c>
      <c r="N2657" s="58">
        <v>0</v>
      </c>
      <c r="O2657" s="21" t="s">
        <v>4029</v>
      </c>
      <c r="P2657" s="2">
        <v>8734</v>
      </c>
      <c r="Q2657" s="2" t="s">
        <v>41</v>
      </c>
      <c r="R2657" s="2" t="s">
        <v>576</v>
      </c>
      <c r="S2657" s="2" t="s">
        <v>577</v>
      </c>
      <c r="T2657" s="2" t="s">
        <v>60</v>
      </c>
      <c r="U2657" s="57" t="s">
        <v>425</v>
      </c>
      <c r="V2657" s="2">
        <v>45264</v>
      </c>
      <c r="W2657" s="2">
        <v>1</v>
      </c>
      <c r="X2657" s="74" t="s">
        <v>422</v>
      </c>
      <c r="Y2657" s="21" t="s">
        <v>4766</v>
      </c>
      <c r="Z2657" s="52">
        <v>26.915872958454678</v>
      </c>
    </row>
    <row r="2658" spans="1:26" x14ac:dyDescent="0.25">
      <c r="A2658" s="70" t="s">
        <v>4913</v>
      </c>
      <c r="B2658" s="2" t="s">
        <v>578</v>
      </c>
      <c r="C2658" s="19" t="s">
        <v>3527</v>
      </c>
      <c r="D2658" s="2" t="s">
        <v>244</v>
      </c>
      <c r="E2658" s="14">
        <v>20010008</v>
      </c>
      <c r="F2658" s="14" t="s">
        <v>445</v>
      </c>
      <c r="G2658" s="19">
        <v>7</v>
      </c>
      <c r="H2658" s="21">
        <v>122.19</v>
      </c>
      <c r="I2658" s="21">
        <v>4625.79</v>
      </c>
      <c r="J2658" s="58">
        <v>0</v>
      </c>
      <c r="K2658" s="58">
        <v>0</v>
      </c>
      <c r="L2658" s="72">
        <v>200</v>
      </c>
      <c r="M2658" s="73">
        <v>0</v>
      </c>
      <c r="N2658" s="58">
        <v>0</v>
      </c>
      <c r="O2658" s="21" t="s">
        <v>4029</v>
      </c>
      <c r="P2658" s="2">
        <v>4426</v>
      </c>
      <c r="Q2658" s="2" t="s">
        <v>41</v>
      </c>
      <c r="R2658" s="2" t="s">
        <v>579</v>
      </c>
      <c r="S2658" s="2" t="s">
        <v>580</v>
      </c>
      <c r="T2658" s="2" t="s">
        <v>54</v>
      </c>
      <c r="U2658" s="57" t="s">
        <v>435</v>
      </c>
      <c r="V2658" s="2">
        <v>45297</v>
      </c>
      <c r="W2658" s="2">
        <v>1</v>
      </c>
      <c r="X2658" s="74" t="s">
        <v>422</v>
      </c>
      <c r="Y2658" s="21" t="s">
        <v>4766</v>
      </c>
      <c r="Z2658" s="52">
        <v>13.25007365578198</v>
      </c>
    </row>
    <row r="2659" spans="1:26" x14ac:dyDescent="0.25">
      <c r="A2659" s="70" t="s">
        <v>4913</v>
      </c>
      <c r="B2659" s="2" t="s">
        <v>581</v>
      </c>
      <c r="C2659" s="19" t="s">
        <v>3527</v>
      </c>
      <c r="D2659" s="2" t="s">
        <v>244</v>
      </c>
      <c r="E2659" s="14">
        <v>20010008</v>
      </c>
      <c r="F2659" s="14" t="s">
        <v>582</v>
      </c>
      <c r="G2659" s="19">
        <v>14</v>
      </c>
      <c r="H2659" s="21">
        <v>56.830000000000013</v>
      </c>
      <c r="I2659" s="21">
        <v>2009.1899999999998</v>
      </c>
      <c r="J2659" s="58">
        <v>0</v>
      </c>
      <c r="K2659" s="58">
        <v>0</v>
      </c>
      <c r="L2659" s="72">
        <v>200</v>
      </c>
      <c r="M2659" s="73">
        <v>0</v>
      </c>
      <c r="N2659" s="58">
        <v>0</v>
      </c>
      <c r="O2659" s="21" t="s">
        <v>4029</v>
      </c>
      <c r="P2659" s="2">
        <v>1809</v>
      </c>
      <c r="Q2659" s="2" t="s">
        <v>41</v>
      </c>
      <c r="R2659" s="2" t="s">
        <v>583</v>
      </c>
      <c r="S2659" s="2" t="s">
        <v>584</v>
      </c>
      <c r="T2659" s="2" t="s">
        <v>67</v>
      </c>
      <c r="U2659" s="57" t="s">
        <v>547</v>
      </c>
      <c r="V2659" s="2">
        <v>45297</v>
      </c>
      <c r="W2659" s="2">
        <v>1</v>
      </c>
      <c r="X2659" s="74" t="s">
        <v>422</v>
      </c>
      <c r="Y2659" s="21" t="s">
        <v>4766</v>
      </c>
      <c r="Z2659" s="52">
        <v>24.748073200774236</v>
      </c>
    </row>
    <row r="2660" spans="1:26" x14ac:dyDescent="0.25">
      <c r="A2660" s="70" t="s">
        <v>4913</v>
      </c>
      <c r="B2660" s="2" t="s">
        <v>585</v>
      </c>
      <c r="C2660" s="19" t="s">
        <v>3527</v>
      </c>
      <c r="D2660" s="2" t="s">
        <v>244</v>
      </c>
      <c r="E2660" s="14">
        <v>20010008</v>
      </c>
      <c r="F2660" s="14" t="s">
        <v>586</v>
      </c>
      <c r="G2660" s="19">
        <v>7</v>
      </c>
      <c r="H2660" s="21">
        <v>20.3</v>
      </c>
      <c r="I2660" s="21">
        <v>869.66000000000008</v>
      </c>
      <c r="J2660" s="58">
        <v>0</v>
      </c>
      <c r="K2660" s="58">
        <v>0</v>
      </c>
      <c r="L2660" s="72">
        <v>50</v>
      </c>
      <c r="M2660" s="73">
        <v>0</v>
      </c>
      <c r="N2660" s="58">
        <v>0</v>
      </c>
      <c r="O2660" s="21" t="s">
        <v>4029</v>
      </c>
      <c r="P2660" s="2">
        <v>820</v>
      </c>
      <c r="Q2660" s="2" t="s">
        <v>41</v>
      </c>
      <c r="R2660" s="2" t="s">
        <v>587</v>
      </c>
      <c r="S2660" s="2" t="s">
        <v>588</v>
      </c>
      <c r="T2660" s="2" t="s">
        <v>67</v>
      </c>
      <c r="U2660" s="57" t="s">
        <v>547</v>
      </c>
      <c r="V2660" s="2" t="s">
        <v>552</v>
      </c>
      <c r="W2660" s="2">
        <v>1</v>
      </c>
      <c r="X2660" s="74" t="s">
        <v>422</v>
      </c>
      <c r="Y2660" s="21" t="s">
        <v>4766</v>
      </c>
      <c r="Z2660" s="52">
        <v>14.994137931034485</v>
      </c>
    </row>
    <row r="2661" spans="1:26" x14ac:dyDescent="0.25">
      <c r="A2661" s="70" t="s">
        <v>4913</v>
      </c>
      <c r="B2661" s="2" t="s">
        <v>2154</v>
      </c>
      <c r="C2661" s="19" t="s">
        <v>3527</v>
      </c>
      <c r="D2661" s="2" t="s">
        <v>244</v>
      </c>
      <c r="E2661" s="14">
        <v>20010008</v>
      </c>
      <c r="F2661" s="14" t="s">
        <v>557</v>
      </c>
      <c r="G2661" s="19">
        <v>3</v>
      </c>
      <c r="H2661" s="21">
        <v>2.86</v>
      </c>
      <c r="I2661" s="21">
        <v>103.66</v>
      </c>
      <c r="J2661" s="58">
        <v>0</v>
      </c>
      <c r="K2661" s="58">
        <v>0</v>
      </c>
      <c r="L2661" s="72">
        <v>0</v>
      </c>
      <c r="M2661" s="73">
        <v>0</v>
      </c>
      <c r="N2661" s="58">
        <v>0</v>
      </c>
      <c r="O2661" s="21" t="s">
        <v>4029</v>
      </c>
      <c r="P2661" s="2">
        <v>104</v>
      </c>
      <c r="Q2661" s="2" t="s">
        <v>41</v>
      </c>
      <c r="R2661" s="2" t="s">
        <v>2155</v>
      </c>
      <c r="S2661" s="2" t="s">
        <v>2156</v>
      </c>
      <c r="T2661" s="2" t="s">
        <v>53</v>
      </c>
      <c r="U2661" s="57" t="s">
        <v>425</v>
      </c>
      <c r="V2661" s="2">
        <v>45635</v>
      </c>
      <c r="W2661" s="2">
        <v>1</v>
      </c>
      <c r="X2661" s="74" t="s">
        <v>422</v>
      </c>
      <c r="Y2661" s="21" t="s">
        <v>4766</v>
      </c>
      <c r="Z2661" s="52">
        <v>5.4367132867132879</v>
      </c>
    </row>
    <row r="2662" spans="1:26" x14ac:dyDescent="0.25">
      <c r="A2662" s="70" t="s">
        <v>4913</v>
      </c>
      <c r="B2662" s="2" t="s">
        <v>3479</v>
      </c>
      <c r="C2662" s="19" t="s">
        <v>3527</v>
      </c>
      <c r="D2662" s="2" t="s">
        <v>244</v>
      </c>
      <c r="E2662" s="14">
        <v>20010008</v>
      </c>
      <c r="F2662" s="14" t="s">
        <v>448</v>
      </c>
      <c r="G2662" s="19">
        <v>14</v>
      </c>
      <c r="H2662" s="21">
        <v>87.86</v>
      </c>
      <c r="I2662" s="21">
        <v>2850.2200000000003</v>
      </c>
      <c r="J2662" s="58">
        <v>0</v>
      </c>
      <c r="K2662" s="58">
        <v>0</v>
      </c>
      <c r="L2662" s="72">
        <v>0</v>
      </c>
      <c r="M2662" s="73">
        <v>0</v>
      </c>
      <c r="N2662" s="58">
        <v>0</v>
      </c>
      <c r="O2662" s="21" t="s">
        <v>4029</v>
      </c>
      <c r="P2662" s="2">
        <v>2850</v>
      </c>
      <c r="Q2662" s="2" t="s">
        <v>41</v>
      </c>
      <c r="R2662" s="2" t="s">
        <v>3480</v>
      </c>
      <c r="S2662" s="2" t="s">
        <v>3481</v>
      </c>
      <c r="T2662" s="2" t="s">
        <v>67</v>
      </c>
      <c r="U2662" s="57">
        <v>0</v>
      </c>
      <c r="V2662" s="2">
        <v>0</v>
      </c>
      <c r="W2662" s="2">
        <v>1</v>
      </c>
      <c r="X2662" s="74" t="s">
        <v>422</v>
      </c>
      <c r="Y2662" s="21" t="s">
        <v>4766</v>
      </c>
      <c r="Z2662" s="52">
        <v>22.708331436376056</v>
      </c>
    </row>
    <row r="2663" spans="1:26" x14ac:dyDescent="0.25">
      <c r="A2663" s="70" t="s">
        <v>4913</v>
      </c>
      <c r="B2663" s="2" t="s">
        <v>593</v>
      </c>
      <c r="C2663" s="19" t="s">
        <v>3527</v>
      </c>
      <c r="D2663" s="2" t="s">
        <v>244</v>
      </c>
      <c r="E2663" s="14">
        <v>20010008</v>
      </c>
      <c r="F2663" s="14" t="s">
        <v>451</v>
      </c>
      <c r="G2663" s="19">
        <v>7</v>
      </c>
      <c r="H2663" s="21">
        <v>43.220000000000006</v>
      </c>
      <c r="I2663" s="21">
        <v>1871.98</v>
      </c>
      <c r="J2663" s="58">
        <v>0</v>
      </c>
      <c r="K2663" s="58">
        <v>0</v>
      </c>
      <c r="L2663" s="72">
        <v>150</v>
      </c>
      <c r="M2663" s="73">
        <v>0</v>
      </c>
      <c r="N2663" s="58">
        <v>0</v>
      </c>
      <c r="O2663" s="21" t="s">
        <v>4029</v>
      </c>
      <c r="P2663" s="2">
        <v>1722</v>
      </c>
      <c r="Q2663" s="2" t="s">
        <v>41</v>
      </c>
      <c r="R2663" s="2" t="s">
        <v>594</v>
      </c>
      <c r="S2663" s="2" t="s">
        <v>595</v>
      </c>
      <c r="T2663" s="2" t="s">
        <v>54</v>
      </c>
      <c r="U2663" s="57">
        <v>0</v>
      </c>
      <c r="V2663" s="2">
        <v>45825</v>
      </c>
      <c r="W2663" s="2">
        <v>1</v>
      </c>
      <c r="X2663" s="74" t="s">
        <v>422</v>
      </c>
      <c r="Y2663" s="21" t="s">
        <v>4766</v>
      </c>
      <c r="Z2663" s="52">
        <v>15.159486348912539</v>
      </c>
    </row>
    <row r="2664" spans="1:26" x14ac:dyDescent="0.25">
      <c r="A2664" s="70" t="s">
        <v>4913</v>
      </c>
      <c r="B2664" s="2" t="s">
        <v>597</v>
      </c>
      <c r="C2664" s="19" t="s">
        <v>3527</v>
      </c>
      <c r="D2664" s="2" t="s">
        <v>244</v>
      </c>
      <c r="E2664" s="14">
        <v>20010008</v>
      </c>
      <c r="F2664" s="14" t="s">
        <v>598</v>
      </c>
      <c r="G2664" s="19">
        <v>7</v>
      </c>
      <c r="H2664" s="21">
        <v>36.269999999999996</v>
      </c>
      <c r="I2664" s="21">
        <v>1544.9899999999998</v>
      </c>
      <c r="J2664" s="58">
        <v>0</v>
      </c>
      <c r="K2664" s="58">
        <v>0</v>
      </c>
      <c r="L2664" s="72">
        <v>150</v>
      </c>
      <c r="M2664" s="73">
        <v>0</v>
      </c>
      <c r="N2664" s="58">
        <v>0</v>
      </c>
      <c r="O2664" s="21" t="s">
        <v>4029</v>
      </c>
      <c r="P2664" s="2">
        <v>1395</v>
      </c>
      <c r="Q2664" s="2" t="s">
        <v>41</v>
      </c>
      <c r="R2664" s="2" t="s">
        <v>599</v>
      </c>
      <c r="S2664" s="2" t="s">
        <v>600</v>
      </c>
      <c r="T2664" s="2" t="s">
        <v>54</v>
      </c>
      <c r="U2664" s="57">
        <v>0</v>
      </c>
      <c r="V2664" s="2">
        <v>45881</v>
      </c>
      <c r="W2664" s="2">
        <v>1</v>
      </c>
      <c r="X2664" s="74" t="s">
        <v>422</v>
      </c>
      <c r="Y2664" s="21" t="s">
        <v>4766</v>
      </c>
      <c r="Z2664" s="52">
        <v>14.908919216983733</v>
      </c>
    </row>
    <row r="2665" spans="1:26" x14ac:dyDescent="0.25">
      <c r="A2665" s="70" t="s">
        <v>4913</v>
      </c>
      <c r="B2665" s="2" t="s">
        <v>4429</v>
      </c>
      <c r="C2665" s="19" t="s">
        <v>3527</v>
      </c>
      <c r="D2665" s="2" t="s">
        <v>244</v>
      </c>
      <c r="E2665" s="14">
        <v>20010008</v>
      </c>
      <c r="F2665" s="14" t="s">
        <v>478</v>
      </c>
      <c r="G2665" s="19">
        <v>5</v>
      </c>
      <c r="H2665" s="21">
        <v>9.6999999999999993</v>
      </c>
      <c r="I2665" s="21">
        <v>403.11</v>
      </c>
      <c r="J2665" s="58">
        <v>0</v>
      </c>
      <c r="K2665" s="58">
        <v>0</v>
      </c>
      <c r="L2665" s="72">
        <v>0</v>
      </c>
      <c r="M2665" s="73">
        <v>0</v>
      </c>
      <c r="N2665" s="58">
        <v>0</v>
      </c>
      <c r="O2665" s="21" t="s">
        <v>4029</v>
      </c>
      <c r="P2665" s="2">
        <v>403</v>
      </c>
      <c r="Q2665" s="2" t="s">
        <v>41</v>
      </c>
      <c r="R2665" s="2" t="s">
        <v>4430</v>
      </c>
      <c r="S2665" s="2" t="s">
        <v>4431</v>
      </c>
      <c r="T2665" s="2" t="s">
        <v>54</v>
      </c>
      <c r="U2665" s="57">
        <v>0</v>
      </c>
      <c r="V2665" s="2">
        <v>45923</v>
      </c>
      <c r="W2665" s="2">
        <v>1</v>
      </c>
      <c r="X2665" s="74" t="s">
        <v>422</v>
      </c>
      <c r="Y2665" s="21" t="s">
        <v>4766</v>
      </c>
      <c r="Z2665" s="52">
        <v>10.389432989690723</v>
      </c>
    </row>
    <row r="2666" spans="1:26" x14ac:dyDescent="0.25">
      <c r="A2666" s="70" t="s">
        <v>4913</v>
      </c>
      <c r="B2666" s="2" t="s">
        <v>4432</v>
      </c>
      <c r="C2666" s="19" t="s">
        <v>3527</v>
      </c>
      <c r="D2666" s="2" t="s">
        <v>244</v>
      </c>
      <c r="E2666" s="14">
        <v>20010008</v>
      </c>
      <c r="F2666" s="14" t="s">
        <v>479</v>
      </c>
      <c r="G2666" s="19">
        <v>14</v>
      </c>
      <c r="H2666" s="21">
        <v>161.78</v>
      </c>
      <c r="I2666" s="21">
        <v>5404.03</v>
      </c>
      <c r="J2666" s="58">
        <v>0</v>
      </c>
      <c r="K2666" s="58">
        <v>0</v>
      </c>
      <c r="L2666" s="72">
        <v>100</v>
      </c>
      <c r="M2666" s="73">
        <v>0</v>
      </c>
      <c r="N2666" s="58">
        <v>0</v>
      </c>
      <c r="O2666" s="21" t="s">
        <v>4029</v>
      </c>
      <c r="P2666" s="2">
        <v>5304</v>
      </c>
      <c r="Q2666" s="2" t="s">
        <v>41</v>
      </c>
      <c r="R2666" s="2" t="s">
        <v>4433</v>
      </c>
      <c r="S2666" s="2" t="s">
        <v>4434</v>
      </c>
      <c r="T2666" s="2" t="s">
        <v>514</v>
      </c>
      <c r="U2666" s="57">
        <v>0</v>
      </c>
      <c r="V2666" s="2">
        <v>45949</v>
      </c>
      <c r="W2666" s="2">
        <v>1</v>
      </c>
      <c r="X2666" s="74" t="s">
        <v>422</v>
      </c>
      <c r="Y2666" s="21" t="s">
        <v>4766</v>
      </c>
      <c r="Z2666" s="52">
        <v>23.382500927185067</v>
      </c>
    </row>
    <row r="2667" spans="1:26" x14ac:dyDescent="0.25">
      <c r="A2667" s="70" t="s">
        <v>4913</v>
      </c>
      <c r="B2667" s="2" t="s">
        <v>4598</v>
      </c>
      <c r="C2667" s="19" t="s">
        <v>3527</v>
      </c>
      <c r="D2667" s="2" t="s">
        <v>244</v>
      </c>
      <c r="E2667" s="14">
        <v>20010008</v>
      </c>
      <c r="F2667" s="14" t="s">
        <v>735</v>
      </c>
      <c r="G2667" s="19">
        <v>7</v>
      </c>
      <c r="H2667" s="21">
        <v>21.34</v>
      </c>
      <c r="I2667" s="21">
        <v>979.26</v>
      </c>
      <c r="J2667" s="58">
        <v>0</v>
      </c>
      <c r="K2667" s="58">
        <v>0</v>
      </c>
      <c r="L2667" s="72">
        <v>50</v>
      </c>
      <c r="M2667" s="73">
        <v>0</v>
      </c>
      <c r="N2667" s="58">
        <v>0</v>
      </c>
      <c r="O2667" s="21" t="s">
        <v>4029</v>
      </c>
      <c r="P2667" s="2">
        <v>929</v>
      </c>
      <c r="Q2667" s="2" t="s">
        <v>41</v>
      </c>
      <c r="R2667" s="2" t="s">
        <v>4599</v>
      </c>
      <c r="S2667" s="2" t="s">
        <v>4600</v>
      </c>
      <c r="T2667" s="2" t="s">
        <v>54</v>
      </c>
      <c r="U2667" s="57">
        <v>0</v>
      </c>
      <c r="V2667" s="2">
        <v>46125</v>
      </c>
      <c r="W2667" s="2">
        <v>1</v>
      </c>
      <c r="X2667" s="74" t="s">
        <v>422</v>
      </c>
      <c r="Y2667" s="21" t="s">
        <v>4766</v>
      </c>
      <c r="Z2667" s="52">
        <v>16.060965323336458</v>
      </c>
    </row>
    <row r="2668" spans="1:26" x14ac:dyDescent="0.25">
      <c r="A2668" s="70" t="s">
        <v>4913</v>
      </c>
      <c r="B2668" s="2" t="s">
        <v>3482</v>
      </c>
      <c r="C2668" s="19" t="s">
        <v>3527</v>
      </c>
      <c r="D2668" s="2" t="s">
        <v>244</v>
      </c>
      <c r="E2668" s="14">
        <v>20010008</v>
      </c>
      <c r="F2668" s="14" t="s">
        <v>677</v>
      </c>
      <c r="G2668" s="19">
        <v>7</v>
      </c>
      <c r="H2668" s="21">
        <v>19.560000000000002</v>
      </c>
      <c r="I2668" s="21">
        <v>742.92</v>
      </c>
      <c r="J2668" s="58">
        <v>0</v>
      </c>
      <c r="K2668" s="58">
        <v>0</v>
      </c>
      <c r="L2668" s="72">
        <v>0</v>
      </c>
      <c r="M2668" s="73">
        <v>0</v>
      </c>
      <c r="N2668" s="58">
        <v>0</v>
      </c>
      <c r="O2668" s="21" t="s">
        <v>4029</v>
      </c>
      <c r="P2668" s="2">
        <v>743</v>
      </c>
      <c r="Q2668" s="2" t="s">
        <v>41</v>
      </c>
      <c r="R2668" s="2" t="s">
        <v>3483</v>
      </c>
      <c r="S2668" s="2" t="s">
        <v>3484</v>
      </c>
      <c r="T2668" s="2" t="s">
        <v>67</v>
      </c>
      <c r="U2668" s="57">
        <v>0</v>
      </c>
      <c r="V2668" s="2">
        <v>46055</v>
      </c>
      <c r="W2668" s="2">
        <v>1</v>
      </c>
      <c r="X2668" s="74" t="s">
        <v>422</v>
      </c>
      <c r="Y2668" s="21" t="s">
        <v>4766</v>
      </c>
      <c r="Z2668" s="52">
        <v>13.293558282208588</v>
      </c>
    </row>
    <row r="2669" spans="1:26" x14ac:dyDescent="0.25">
      <c r="A2669" s="70" t="s">
        <v>4913</v>
      </c>
      <c r="B2669" s="2" t="s">
        <v>3906</v>
      </c>
      <c r="C2669" s="19" t="s">
        <v>3527</v>
      </c>
      <c r="D2669" s="2" t="s">
        <v>244</v>
      </c>
      <c r="E2669" s="14">
        <v>20010008</v>
      </c>
      <c r="F2669" s="14" t="s">
        <v>736</v>
      </c>
      <c r="G2669" s="19">
        <v>14</v>
      </c>
      <c r="H2669" s="21">
        <v>191.17999999999998</v>
      </c>
      <c r="I2669" s="21">
        <v>6773.84</v>
      </c>
      <c r="J2669" s="58">
        <v>0</v>
      </c>
      <c r="K2669" s="58">
        <v>0</v>
      </c>
      <c r="L2669" s="72">
        <v>200</v>
      </c>
      <c r="M2669" s="73">
        <v>0</v>
      </c>
      <c r="N2669" s="58">
        <v>0</v>
      </c>
      <c r="O2669" s="21" t="s">
        <v>4029</v>
      </c>
      <c r="P2669" s="2">
        <v>6574</v>
      </c>
      <c r="Q2669" s="2" t="s">
        <v>41</v>
      </c>
      <c r="R2669" s="2" t="s">
        <v>3907</v>
      </c>
      <c r="S2669" s="2" t="s">
        <v>3908</v>
      </c>
      <c r="T2669" s="2" t="s">
        <v>60</v>
      </c>
      <c r="U2669" s="57">
        <v>0</v>
      </c>
      <c r="V2669" s="2">
        <v>0</v>
      </c>
      <c r="W2669" s="2">
        <v>1</v>
      </c>
      <c r="X2669" s="74" t="s">
        <v>422</v>
      </c>
      <c r="Y2669" s="21" t="s">
        <v>4766</v>
      </c>
      <c r="Z2669" s="52">
        <v>24.802217805209757</v>
      </c>
    </row>
    <row r="2670" spans="1:26" x14ac:dyDescent="0.25">
      <c r="A2670" s="70" t="s">
        <v>4913</v>
      </c>
      <c r="B2670" s="2" t="s">
        <v>4435</v>
      </c>
      <c r="C2670" s="19" t="s">
        <v>3527</v>
      </c>
      <c r="D2670" s="2" t="s">
        <v>244</v>
      </c>
      <c r="E2670" s="14">
        <v>20010008</v>
      </c>
      <c r="F2670" s="14" t="s">
        <v>678</v>
      </c>
      <c r="G2670" s="19">
        <v>14</v>
      </c>
      <c r="H2670" s="21">
        <v>227.00000000000003</v>
      </c>
      <c r="I2670" s="21">
        <v>8742.51</v>
      </c>
      <c r="J2670" s="58">
        <v>0</v>
      </c>
      <c r="K2670" s="58">
        <v>0</v>
      </c>
      <c r="L2670" s="72">
        <v>200</v>
      </c>
      <c r="M2670" s="73">
        <v>0</v>
      </c>
      <c r="N2670" s="58">
        <v>0</v>
      </c>
      <c r="O2670" s="21" t="s">
        <v>4029</v>
      </c>
      <c r="P2670" s="2">
        <v>8543</v>
      </c>
      <c r="Q2670" s="2" t="s">
        <v>41</v>
      </c>
      <c r="R2670" s="2" t="s">
        <v>4076</v>
      </c>
      <c r="S2670" s="2" t="s">
        <v>4436</v>
      </c>
      <c r="T2670" s="2" t="s">
        <v>60</v>
      </c>
      <c r="U2670" s="57">
        <v>0</v>
      </c>
      <c r="V2670" s="2">
        <v>46116</v>
      </c>
      <c r="W2670" s="2">
        <v>1</v>
      </c>
      <c r="X2670" s="74" t="s">
        <v>422</v>
      </c>
      <c r="Y2670" s="21" t="s">
        <v>4766</v>
      </c>
      <c r="Z2670" s="52">
        <v>26.95928193832599</v>
      </c>
    </row>
    <row r="2671" spans="1:26" x14ac:dyDescent="0.25">
      <c r="A2671" s="70" t="s">
        <v>4913</v>
      </c>
      <c r="B2671" s="2" t="s">
        <v>601</v>
      </c>
      <c r="C2671" s="19" t="s">
        <v>3527</v>
      </c>
      <c r="D2671" s="2" t="s">
        <v>245</v>
      </c>
      <c r="E2671" s="14">
        <v>20010009</v>
      </c>
      <c r="F2671" s="14" t="s">
        <v>44</v>
      </c>
      <c r="G2671" s="19">
        <v>7</v>
      </c>
      <c r="H2671" s="21">
        <v>39.819999999999993</v>
      </c>
      <c r="I2671" s="21">
        <v>1553.37</v>
      </c>
      <c r="J2671" s="58">
        <v>0</v>
      </c>
      <c r="K2671" s="58">
        <v>0</v>
      </c>
      <c r="L2671" s="72">
        <v>1178.9099999999999</v>
      </c>
      <c r="M2671" s="73">
        <v>0</v>
      </c>
      <c r="N2671" s="58">
        <v>0</v>
      </c>
      <c r="O2671" s="21">
        <v>0</v>
      </c>
      <c r="P2671" s="2">
        <v>374</v>
      </c>
      <c r="Q2671" s="2" t="s">
        <v>41</v>
      </c>
      <c r="R2671" s="2" t="s">
        <v>376</v>
      </c>
      <c r="S2671" s="2" t="s">
        <v>375</v>
      </c>
      <c r="T2671" s="2" t="s">
        <v>49</v>
      </c>
      <c r="U2671" s="57" t="s">
        <v>437</v>
      </c>
      <c r="V2671" s="2">
        <v>45183</v>
      </c>
      <c r="W2671" s="2">
        <v>1</v>
      </c>
      <c r="X2671" s="74" t="s">
        <v>422</v>
      </c>
      <c r="Y2671" s="21" t="s">
        <v>4766</v>
      </c>
      <c r="Z2671" s="52">
        <v>13.653427925665499</v>
      </c>
    </row>
    <row r="2672" spans="1:26" x14ac:dyDescent="0.25">
      <c r="A2672" s="70" t="s">
        <v>4913</v>
      </c>
      <c r="B2672" s="2" t="s">
        <v>602</v>
      </c>
      <c r="C2672" s="19" t="s">
        <v>3527</v>
      </c>
      <c r="D2672" s="2" t="s">
        <v>245</v>
      </c>
      <c r="E2672" s="14">
        <v>20010009</v>
      </c>
      <c r="F2672" s="14" t="s">
        <v>533</v>
      </c>
      <c r="G2672" s="19">
        <v>14</v>
      </c>
      <c r="H2672" s="21">
        <v>251.39999999999998</v>
      </c>
      <c r="I2672" s="21">
        <v>10321.699999999999</v>
      </c>
      <c r="J2672" s="58">
        <v>0</v>
      </c>
      <c r="K2672" s="58">
        <v>0</v>
      </c>
      <c r="L2672" s="72">
        <v>0</v>
      </c>
      <c r="M2672" s="73">
        <v>0</v>
      </c>
      <c r="N2672" s="58">
        <v>0</v>
      </c>
      <c r="O2672" s="21">
        <v>0</v>
      </c>
      <c r="P2672" s="2">
        <v>10322</v>
      </c>
      <c r="Q2672" s="2" t="s">
        <v>41</v>
      </c>
      <c r="R2672" s="2" t="s">
        <v>603</v>
      </c>
      <c r="S2672" s="2" t="s">
        <v>604</v>
      </c>
      <c r="T2672" s="2" t="s">
        <v>49</v>
      </c>
      <c r="U2672" s="57" t="s">
        <v>437</v>
      </c>
      <c r="V2672" s="2">
        <v>45183</v>
      </c>
      <c r="W2672" s="2">
        <v>1</v>
      </c>
      <c r="X2672" s="74" t="s">
        <v>422</v>
      </c>
      <c r="Y2672" s="21" t="s">
        <v>4766</v>
      </c>
      <c r="Z2672" s="52">
        <v>28.739817024661896</v>
      </c>
    </row>
    <row r="2673" spans="1:26" x14ac:dyDescent="0.25">
      <c r="A2673" s="70" t="s">
        <v>4913</v>
      </c>
      <c r="B2673" s="2" t="s">
        <v>605</v>
      </c>
      <c r="C2673" s="19" t="s">
        <v>3527</v>
      </c>
      <c r="D2673" s="2" t="s">
        <v>245</v>
      </c>
      <c r="E2673" s="14">
        <v>20010009</v>
      </c>
      <c r="F2673" s="14" t="s">
        <v>483</v>
      </c>
      <c r="G2673" s="19">
        <v>7</v>
      </c>
      <c r="H2673" s="21">
        <v>93.080000000000013</v>
      </c>
      <c r="I2673" s="21">
        <v>3781.7000000000003</v>
      </c>
      <c r="J2673" s="58">
        <v>0</v>
      </c>
      <c r="K2673" s="58">
        <v>0</v>
      </c>
      <c r="L2673" s="72">
        <v>0</v>
      </c>
      <c r="M2673" s="73">
        <v>0</v>
      </c>
      <c r="N2673" s="58">
        <v>0</v>
      </c>
      <c r="O2673" s="21">
        <v>0</v>
      </c>
      <c r="P2673" s="2">
        <v>3782</v>
      </c>
      <c r="Q2673" s="2" t="s">
        <v>41</v>
      </c>
      <c r="R2673" s="2" t="s">
        <v>606</v>
      </c>
      <c r="S2673" s="2" t="s">
        <v>607</v>
      </c>
      <c r="T2673" s="2" t="s">
        <v>57</v>
      </c>
      <c r="U2673" s="57" t="s">
        <v>608</v>
      </c>
      <c r="V2673" s="2">
        <v>45183</v>
      </c>
      <c r="W2673" s="2">
        <v>1</v>
      </c>
      <c r="X2673" s="74" t="s">
        <v>422</v>
      </c>
      <c r="Y2673" s="21" t="s">
        <v>4766</v>
      </c>
      <c r="Z2673" s="52">
        <v>14.219972067039107</v>
      </c>
    </row>
    <row r="2674" spans="1:26" x14ac:dyDescent="0.25">
      <c r="A2674" s="70" t="s">
        <v>4913</v>
      </c>
      <c r="B2674" s="2" t="s">
        <v>609</v>
      </c>
      <c r="C2674" s="19" t="s">
        <v>3527</v>
      </c>
      <c r="D2674" s="2" t="s">
        <v>245</v>
      </c>
      <c r="E2674" s="14">
        <v>20010009</v>
      </c>
      <c r="F2674" s="14" t="s">
        <v>544</v>
      </c>
      <c r="G2674" s="19">
        <v>14</v>
      </c>
      <c r="H2674" s="21">
        <v>174.54000000000002</v>
      </c>
      <c r="I2674" s="21">
        <v>7191.51</v>
      </c>
      <c r="J2674" s="58">
        <v>0</v>
      </c>
      <c r="K2674" s="58">
        <v>0</v>
      </c>
      <c r="L2674" s="72">
        <v>0</v>
      </c>
      <c r="M2674" s="73">
        <v>0</v>
      </c>
      <c r="N2674" s="58">
        <v>0</v>
      </c>
      <c r="O2674" s="21">
        <v>0</v>
      </c>
      <c r="P2674" s="2">
        <v>7192</v>
      </c>
      <c r="Q2674" s="2" t="s">
        <v>41</v>
      </c>
      <c r="R2674" s="2" t="s">
        <v>610</v>
      </c>
      <c r="S2674" s="2" t="s">
        <v>611</v>
      </c>
      <c r="T2674" s="2" t="s">
        <v>51</v>
      </c>
      <c r="U2674" s="57" t="s">
        <v>443</v>
      </c>
      <c r="V2674" s="2">
        <v>45600</v>
      </c>
      <c r="W2674" s="2">
        <v>1</v>
      </c>
      <c r="X2674" s="74" t="s">
        <v>422</v>
      </c>
      <c r="Y2674" s="21" t="s">
        <v>4766</v>
      </c>
      <c r="Z2674" s="52">
        <v>28.841852870402203</v>
      </c>
    </row>
    <row r="2675" spans="1:26" x14ac:dyDescent="0.25">
      <c r="A2675" s="70" t="s">
        <v>4913</v>
      </c>
      <c r="B2675" s="2" t="s">
        <v>612</v>
      </c>
      <c r="C2675" s="19" t="s">
        <v>3527</v>
      </c>
      <c r="D2675" s="2" t="s">
        <v>245</v>
      </c>
      <c r="E2675" s="14">
        <v>20010009</v>
      </c>
      <c r="F2675" s="14" t="s">
        <v>548</v>
      </c>
      <c r="G2675" s="19">
        <v>7</v>
      </c>
      <c r="H2675" s="21">
        <v>56.3</v>
      </c>
      <c r="I2675" s="21">
        <v>2273.98</v>
      </c>
      <c r="J2675" s="58">
        <v>0</v>
      </c>
      <c r="K2675" s="58">
        <v>0</v>
      </c>
      <c r="L2675" s="72">
        <v>0</v>
      </c>
      <c r="M2675" s="73">
        <v>0</v>
      </c>
      <c r="N2675" s="58">
        <v>0</v>
      </c>
      <c r="O2675" s="21">
        <v>0</v>
      </c>
      <c r="P2675" s="2">
        <v>2274</v>
      </c>
      <c r="Q2675" s="2" t="s">
        <v>41</v>
      </c>
      <c r="R2675" s="2" t="s">
        <v>613</v>
      </c>
      <c r="S2675" s="2" t="s">
        <v>614</v>
      </c>
      <c r="T2675" s="2" t="s">
        <v>615</v>
      </c>
      <c r="U2675" s="57" t="s">
        <v>435</v>
      </c>
      <c r="V2675" s="2">
        <v>45649</v>
      </c>
      <c r="W2675" s="2">
        <v>1</v>
      </c>
      <c r="X2675" s="74" t="s">
        <v>422</v>
      </c>
      <c r="Y2675" s="21" t="s">
        <v>4766</v>
      </c>
      <c r="Z2675" s="52">
        <v>14.136642984014211</v>
      </c>
    </row>
    <row r="2676" spans="1:26" x14ac:dyDescent="0.25">
      <c r="A2676" s="70" t="s">
        <v>4913</v>
      </c>
      <c r="B2676" s="2" t="s">
        <v>616</v>
      </c>
      <c r="C2676" s="19" t="s">
        <v>3527</v>
      </c>
      <c r="D2676" s="2" t="s">
        <v>247</v>
      </c>
      <c r="E2676" s="14">
        <v>20010015</v>
      </c>
      <c r="F2676" s="14" t="s">
        <v>617</v>
      </c>
      <c r="G2676" s="19">
        <v>6</v>
      </c>
      <c r="H2676" s="21">
        <v>18.54</v>
      </c>
      <c r="I2676" s="21">
        <v>748.28</v>
      </c>
      <c r="J2676" s="58">
        <v>0</v>
      </c>
      <c r="K2676" s="58">
        <v>0</v>
      </c>
      <c r="L2676" s="72">
        <v>100</v>
      </c>
      <c r="M2676" s="73">
        <v>0</v>
      </c>
      <c r="N2676" s="58">
        <v>0</v>
      </c>
      <c r="O2676" s="21" t="s">
        <v>4029</v>
      </c>
      <c r="P2676" s="2">
        <v>648</v>
      </c>
      <c r="Q2676" s="2" t="s">
        <v>41</v>
      </c>
      <c r="R2676" s="2" t="s">
        <v>618</v>
      </c>
      <c r="S2676" s="2" t="s">
        <v>619</v>
      </c>
      <c r="T2676" s="2" t="s">
        <v>49</v>
      </c>
      <c r="U2676" s="57" t="s">
        <v>437</v>
      </c>
      <c r="V2676" s="2">
        <v>45262</v>
      </c>
      <c r="W2676" s="2">
        <v>1</v>
      </c>
      <c r="X2676" s="74" t="s">
        <v>422</v>
      </c>
      <c r="Y2676" s="21" t="s">
        <v>4766</v>
      </c>
      <c r="Z2676" s="52">
        <v>12.108090614886734</v>
      </c>
    </row>
    <row r="2677" spans="1:26" x14ac:dyDescent="0.25">
      <c r="A2677" s="70" t="s">
        <v>4913</v>
      </c>
      <c r="B2677" s="2" t="s">
        <v>620</v>
      </c>
      <c r="C2677" s="19" t="s">
        <v>3527</v>
      </c>
      <c r="D2677" s="2" t="s">
        <v>247</v>
      </c>
      <c r="E2677" s="14">
        <v>20010015</v>
      </c>
      <c r="F2677" s="14" t="s">
        <v>516</v>
      </c>
      <c r="G2677" s="19">
        <v>7</v>
      </c>
      <c r="H2677" s="21">
        <v>22.59</v>
      </c>
      <c r="I2677" s="21">
        <v>897.2399999999999</v>
      </c>
      <c r="J2677" s="58">
        <v>0</v>
      </c>
      <c r="K2677" s="58">
        <v>0</v>
      </c>
      <c r="L2677" s="72">
        <v>100</v>
      </c>
      <c r="M2677" s="73">
        <v>0</v>
      </c>
      <c r="N2677" s="58">
        <v>0</v>
      </c>
      <c r="O2677" s="21" t="s">
        <v>4029</v>
      </c>
      <c r="P2677" s="2">
        <v>797</v>
      </c>
      <c r="Q2677" s="2" t="s">
        <v>41</v>
      </c>
      <c r="R2677" s="2" t="s">
        <v>621</v>
      </c>
      <c r="S2677" s="2" t="s">
        <v>622</v>
      </c>
      <c r="T2677" s="2" t="s">
        <v>51</v>
      </c>
      <c r="U2677" s="57" t="s">
        <v>430</v>
      </c>
      <c r="V2677" s="2">
        <v>45262</v>
      </c>
      <c r="W2677" s="2">
        <v>1</v>
      </c>
      <c r="X2677" s="74" t="s">
        <v>422</v>
      </c>
      <c r="Y2677" s="21" t="s">
        <v>4766</v>
      </c>
      <c r="Z2677" s="52">
        <v>13.901460823373174</v>
      </c>
    </row>
    <row r="2678" spans="1:26" x14ac:dyDescent="0.25">
      <c r="A2678" s="70" t="s">
        <v>4913</v>
      </c>
      <c r="B2678" s="2" t="s">
        <v>623</v>
      </c>
      <c r="C2678" s="19" t="s">
        <v>3527</v>
      </c>
      <c r="D2678" s="2" t="s">
        <v>247</v>
      </c>
      <c r="E2678" s="14">
        <v>20010015</v>
      </c>
      <c r="F2678" s="14" t="s">
        <v>423</v>
      </c>
      <c r="G2678" s="19">
        <v>3</v>
      </c>
      <c r="H2678" s="21">
        <v>11.83</v>
      </c>
      <c r="I2678" s="21">
        <v>480.62</v>
      </c>
      <c r="J2678" s="58">
        <v>0</v>
      </c>
      <c r="K2678" s="58">
        <v>0</v>
      </c>
      <c r="L2678" s="72">
        <v>481</v>
      </c>
      <c r="M2678" s="73">
        <v>0</v>
      </c>
      <c r="N2678" s="58">
        <v>0</v>
      </c>
      <c r="O2678" s="21" t="s">
        <v>4029</v>
      </c>
      <c r="P2678" s="2">
        <v>0</v>
      </c>
      <c r="Q2678" s="2" t="s">
        <v>41</v>
      </c>
      <c r="R2678" s="2" t="s">
        <v>624</v>
      </c>
      <c r="S2678" s="2" t="s">
        <v>625</v>
      </c>
      <c r="T2678" s="2" t="s">
        <v>49</v>
      </c>
      <c r="U2678" s="57" t="s">
        <v>437</v>
      </c>
      <c r="V2678" s="2">
        <v>45262</v>
      </c>
      <c r="W2678" s="2">
        <v>1</v>
      </c>
      <c r="X2678" s="74" t="s">
        <v>422</v>
      </c>
      <c r="Y2678" s="21" t="s">
        <v>4766</v>
      </c>
      <c r="Z2678" s="52">
        <v>6.0940828402366867</v>
      </c>
    </row>
    <row r="2679" spans="1:26" x14ac:dyDescent="0.25">
      <c r="A2679" s="70" t="s">
        <v>4913</v>
      </c>
      <c r="B2679" s="2" t="s">
        <v>626</v>
      </c>
      <c r="C2679" s="19" t="s">
        <v>3527</v>
      </c>
      <c r="D2679" s="2" t="s">
        <v>247</v>
      </c>
      <c r="E2679" s="14">
        <v>20010015</v>
      </c>
      <c r="F2679" s="14" t="s">
        <v>520</v>
      </c>
      <c r="G2679" s="19">
        <v>14</v>
      </c>
      <c r="H2679" s="21">
        <v>51.55</v>
      </c>
      <c r="I2679" s="21">
        <v>2090.6100000000006</v>
      </c>
      <c r="J2679" s="58">
        <v>0</v>
      </c>
      <c r="K2679" s="58">
        <v>0</v>
      </c>
      <c r="L2679" s="72">
        <v>100</v>
      </c>
      <c r="M2679" s="73">
        <v>0</v>
      </c>
      <c r="N2679" s="58">
        <v>0</v>
      </c>
      <c r="O2679" s="21" t="s">
        <v>4029</v>
      </c>
      <c r="P2679" s="2">
        <v>1991</v>
      </c>
      <c r="Q2679" s="2" t="s">
        <v>41</v>
      </c>
      <c r="R2679" s="2" t="s">
        <v>627</v>
      </c>
      <c r="S2679" s="2" t="s">
        <v>628</v>
      </c>
      <c r="T2679" s="2" t="s">
        <v>49</v>
      </c>
      <c r="U2679" s="57" t="s">
        <v>437</v>
      </c>
      <c r="V2679" s="2">
        <v>45290</v>
      </c>
      <c r="W2679" s="2">
        <v>1</v>
      </c>
      <c r="X2679" s="74" t="s">
        <v>422</v>
      </c>
      <c r="Y2679" s="21" t="s">
        <v>4766</v>
      </c>
      <c r="Z2679" s="52">
        <v>28.388496605237645</v>
      </c>
    </row>
    <row r="2680" spans="1:26" x14ac:dyDescent="0.25">
      <c r="A2680" s="70" t="s">
        <v>4913</v>
      </c>
      <c r="B2680" s="2" t="s">
        <v>629</v>
      </c>
      <c r="C2680" s="19" t="s">
        <v>3527</v>
      </c>
      <c r="D2680" s="2" t="s">
        <v>247</v>
      </c>
      <c r="E2680" s="14">
        <v>20010015</v>
      </c>
      <c r="F2680" s="14" t="s">
        <v>481</v>
      </c>
      <c r="G2680" s="19">
        <v>7</v>
      </c>
      <c r="H2680" s="21">
        <v>18.479999999999997</v>
      </c>
      <c r="I2680" s="21">
        <v>794.06000000000006</v>
      </c>
      <c r="J2680" s="58">
        <v>0</v>
      </c>
      <c r="K2680" s="58">
        <v>0</v>
      </c>
      <c r="L2680" s="72">
        <v>100</v>
      </c>
      <c r="M2680" s="73">
        <v>0</v>
      </c>
      <c r="N2680" s="58">
        <v>0</v>
      </c>
      <c r="O2680" s="21" t="s">
        <v>4029</v>
      </c>
      <c r="P2680" s="2">
        <v>694</v>
      </c>
      <c r="Q2680" s="2" t="s">
        <v>41</v>
      </c>
      <c r="R2680" s="2" t="s">
        <v>630</v>
      </c>
      <c r="S2680" s="2" t="s">
        <v>631</v>
      </c>
      <c r="T2680" s="2" t="s">
        <v>51</v>
      </c>
      <c r="U2680" s="57" t="s">
        <v>537</v>
      </c>
      <c r="V2680" s="2">
        <v>45290</v>
      </c>
      <c r="W2680" s="2">
        <v>1</v>
      </c>
      <c r="X2680" s="74" t="s">
        <v>422</v>
      </c>
      <c r="Y2680" s="21" t="s">
        <v>4766</v>
      </c>
      <c r="Z2680" s="52">
        <v>15.039015151515157</v>
      </c>
    </row>
    <row r="2681" spans="1:26" x14ac:dyDescent="0.25">
      <c r="A2681" s="70" t="s">
        <v>4913</v>
      </c>
      <c r="B2681" s="2" t="s">
        <v>2836</v>
      </c>
      <c r="C2681" s="19" t="s">
        <v>3527</v>
      </c>
      <c r="D2681" s="2" t="s">
        <v>247</v>
      </c>
      <c r="E2681" s="14">
        <v>20010015</v>
      </c>
      <c r="F2681" s="14" t="s">
        <v>482</v>
      </c>
      <c r="G2681" s="19">
        <v>14</v>
      </c>
      <c r="H2681" s="21">
        <v>169.00000000000003</v>
      </c>
      <c r="I2681" s="21">
        <v>6895.41</v>
      </c>
      <c r="J2681" s="58">
        <v>0</v>
      </c>
      <c r="K2681" s="58">
        <v>0</v>
      </c>
      <c r="L2681" s="72">
        <v>100</v>
      </c>
      <c r="M2681" s="73">
        <v>0</v>
      </c>
      <c r="N2681" s="58">
        <v>0</v>
      </c>
      <c r="O2681" s="21" t="s">
        <v>4029</v>
      </c>
      <c r="P2681" s="2">
        <v>6795</v>
      </c>
      <c r="Q2681" s="2" t="s">
        <v>41</v>
      </c>
      <c r="R2681" s="2" t="s">
        <v>2837</v>
      </c>
      <c r="S2681" s="2" t="s">
        <v>2838</v>
      </c>
      <c r="T2681" s="2" t="s">
        <v>49</v>
      </c>
      <c r="U2681" s="57" t="s">
        <v>437</v>
      </c>
      <c r="V2681" s="2">
        <v>45304</v>
      </c>
      <c r="W2681" s="2">
        <v>1</v>
      </c>
      <c r="X2681" s="74" t="s">
        <v>422</v>
      </c>
      <c r="Y2681" s="21" t="s">
        <v>4766</v>
      </c>
      <c r="Z2681" s="52">
        <v>28.560869822485202</v>
      </c>
    </row>
    <row r="2682" spans="1:26" x14ac:dyDescent="0.25">
      <c r="A2682" s="70" t="s">
        <v>4913</v>
      </c>
      <c r="B2682" s="2" t="s">
        <v>3819</v>
      </c>
      <c r="C2682" s="19" t="s">
        <v>3527</v>
      </c>
      <c r="D2682" s="2" t="s">
        <v>247</v>
      </c>
      <c r="E2682" s="14">
        <v>20010015</v>
      </c>
      <c r="F2682" s="14" t="s">
        <v>750</v>
      </c>
      <c r="G2682" s="19">
        <v>7</v>
      </c>
      <c r="H2682" s="21">
        <v>10.4</v>
      </c>
      <c r="I2682" s="21">
        <v>406.78</v>
      </c>
      <c r="J2682" s="58">
        <v>0</v>
      </c>
      <c r="K2682" s="58">
        <v>0</v>
      </c>
      <c r="L2682" s="72">
        <v>0</v>
      </c>
      <c r="M2682" s="73">
        <v>0</v>
      </c>
      <c r="N2682" s="58">
        <v>0</v>
      </c>
      <c r="O2682" s="21" t="s">
        <v>4029</v>
      </c>
      <c r="P2682" s="2">
        <v>407</v>
      </c>
      <c r="Q2682" s="2" t="s">
        <v>41</v>
      </c>
      <c r="R2682" s="2" t="s">
        <v>3820</v>
      </c>
      <c r="S2682" s="2" t="s">
        <v>3821</v>
      </c>
      <c r="T2682" s="2" t="s">
        <v>51</v>
      </c>
      <c r="U2682" s="57" t="s">
        <v>420</v>
      </c>
      <c r="V2682" s="2">
        <v>45304</v>
      </c>
      <c r="W2682" s="2">
        <v>1</v>
      </c>
      <c r="X2682" s="74" t="s">
        <v>422</v>
      </c>
      <c r="Y2682" s="21" t="s">
        <v>4766</v>
      </c>
      <c r="Z2682" s="52">
        <v>13.689711538461539</v>
      </c>
    </row>
    <row r="2683" spans="1:26" x14ac:dyDescent="0.25">
      <c r="A2683" s="70" t="s">
        <v>4913</v>
      </c>
      <c r="B2683" s="2" t="s">
        <v>632</v>
      </c>
      <c r="C2683" s="19" t="s">
        <v>3527</v>
      </c>
      <c r="D2683" s="2" t="s">
        <v>247</v>
      </c>
      <c r="E2683" s="14">
        <v>20010015</v>
      </c>
      <c r="F2683" s="14" t="s">
        <v>533</v>
      </c>
      <c r="G2683" s="19">
        <v>14</v>
      </c>
      <c r="H2683" s="21">
        <v>84.759999999999991</v>
      </c>
      <c r="I2683" s="21">
        <v>3411.1499999999996</v>
      </c>
      <c r="J2683" s="58">
        <v>0</v>
      </c>
      <c r="K2683" s="58">
        <v>0</v>
      </c>
      <c r="L2683" s="72">
        <v>100</v>
      </c>
      <c r="M2683" s="73">
        <v>0</v>
      </c>
      <c r="N2683" s="58">
        <v>0</v>
      </c>
      <c r="O2683" s="21" t="s">
        <v>4029</v>
      </c>
      <c r="P2683" s="2">
        <v>3311</v>
      </c>
      <c r="Q2683" s="2" t="s">
        <v>41</v>
      </c>
      <c r="R2683" s="2" t="s">
        <v>633</v>
      </c>
      <c r="S2683" s="2" t="s">
        <v>634</v>
      </c>
      <c r="T2683" s="2" t="s">
        <v>49</v>
      </c>
      <c r="U2683" s="57" t="s">
        <v>437</v>
      </c>
      <c r="V2683" s="2">
        <v>45304</v>
      </c>
      <c r="W2683" s="2">
        <v>1</v>
      </c>
      <c r="X2683" s="74" t="s">
        <v>422</v>
      </c>
      <c r="Y2683" s="21" t="s">
        <v>4766</v>
      </c>
      <c r="Z2683" s="52">
        <v>28.171366210476645</v>
      </c>
    </row>
    <row r="2684" spans="1:26" x14ac:dyDescent="0.25">
      <c r="A2684" s="70" t="s">
        <v>4913</v>
      </c>
      <c r="B2684" s="2" t="s">
        <v>640</v>
      </c>
      <c r="C2684" s="19" t="s">
        <v>3527</v>
      </c>
      <c r="D2684" s="2" t="s">
        <v>247</v>
      </c>
      <c r="E2684" s="14">
        <v>20010015</v>
      </c>
      <c r="F2684" s="14" t="s">
        <v>484</v>
      </c>
      <c r="G2684" s="19">
        <v>14</v>
      </c>
      <c r="H2684" s="21">
        <v>53.600000000000009</v>
      </c>
      <c r="I2684" s="21">
        <v>2130.29</v>
      </c>
      <c r="J2684" s="58">
        <v>0</v>
      </c>
      <c r="K2684" s="58">
        <v>0</v>
      </c>
      <c r="L2684" s="72">
        <v>100</v>
      </c>
      <c r="M2684" s="73">
        <v>0</v>
      </c>
      <c r="N2684" s="58">
        <v>0</v>
      </c>
      <c r="O2684" s="21" t="s">
        <v>4029</v>
      </c>
      <c r="P2684" s="2">
        <v>2030</v>
      </c>
      <c r="Q2684" s="2" t="s">
        <v>41</v>
      </c>
      <c r="R2684" s="2" t="s">
        <v>641</v>
      </c>
      <c r="S2684" s="2" t="s">
        <v>642</v>
      </c>
      <c r="T2684" s="2" t="s">
        <v>49</v>
      </c>
      <c r="U2684" s="57" t="s">
        <v>437</v>
      </c>
      <c r="V2684" s="2">
        <v>45355</v>
      </c>
      <c r="W2684" s="2">
        <v>1</v>
      </c>
      <c r="X2684" s="74" t="s">
        <v>422</v>
      </c>
      <c r="Y2684" s="21" t="s">
        <v>4766</v>
      </c>
      <c r="Z2684" s="52">
        <v>27.820951492537315</v>
      </c>
    </row>
    <row r="2685" spans="1:26" x14ac:dyDescent="0.25">
      <c r="A2685" s="70" t="s">
        <v>4913</v>
      </c>
      <c r="B2685" s="2" t="s">
        <v>643</v>
      </c>
      <c r="C2685" s="19" t="s">
        <v>3527</v>
      </c>
      <c r="D2685" s="2" t="s">
        <v>247</v>
      </c>
      <c r="E2685" s="14">
        <v>20010015</v>
      </c>
      <c r="F2685" s="14" t="s">
        <v>573</v>
      </c>
      <c r="G2685" s="19">
        <v>14</v>
      </c>
      <c r="H2685" s="21">
        <v>49.419999999999987</v>
      </c>
      <c r="I2685" s="21">
        <v>1942.9299999999998</v>
      </c>
      <c r="J2685" s="58">
        <v>0</v>
      </c>
      <c r="K2685" s="58">
        <v>0</v>
      </c>
      <c r="L2685" s="72">
        <v>100</v>
      </c>
      <c r="M2685" s="73">
        <v>0</v>
      </c>
      <c r="N2685" s="58">
        <v>0</v>
      </c>
      <c r="O2685" s="21" t="s">
        <v>4029</v>
      </c>
      <c r="P2685" s="2">
        <v>1843</v>
      </c>
      <c r="Q2685" s="2" t="s">
        <v>41</v>
      </c>
      <c r="R2685" s="2" t="s">
        <v>644</v>
      </c>
      <c r="S2685" s="2" t="s">
        <v>645</v>
      </c>
      <c r="T2685" s="2" t="s">
        <v>49</v>
      </c>
      <c r="U2685" s="57" t="s">
        <v>437</v>
      </c>
      <c r="V2685" s="2">
        <v>45360</v>
      </c>
      <c r="W2685" s="2">
        <v>1</v>
      </c>
      <c r="X2685" s="74" t="s">
        <v>422</v>
      </c>
      <c r="Y2685" s="21" t="s">
        <v>4766</v>
      </c>
      <c r="Z2685" s="52">
        <v>27.520254957507092</v>
      </c>
    </row>
    <row r="2686" spans="1:26" x14ac:dyDescent="0.25">
      <c r="A2686" s="70" t="s">
        <v>4913</v>
      </c>
      <c r="B2686" s="2" t="s">
        <v>646</v>
      </c>
      <c r="C2686" s="19" t="s">
        <v>3527</v>
      </c>
      <c r="D2686" s="2" t="s">
        <v>247</v>
      </c>
      <c r="E2686" s="14">
        <v>20010015</v>
      </c>
      <c r="F2686" s="14" t="s">
        <v>538</v>
      </c>
      <c r="G2686" s="19">
        <v>12</v>
      </c>
      <c r="H2686" s="21">
        <v>62.569999999999993</v>
      </c>
      <c r="I2686" s="21">
        <v>2536.5899999999997</v>
      </c>
      <c r="J2686" s="58">
        <v>0</v>
      </c>
      <c r="K2686" s="58">
        <v>0</v>
      </c>
      <c r="L2686" s="72">
        <v>100</v>
      </c>
      <c r="M2686" s="73">
        <v>0</v>
      </c>
      <c r="N2686" s="58">
        <v>0</v>
      </c>
      <c r="O2686" s="21" t="s">
        <v>4029</v>
      </c>
      <c r="P2686" s="2">
        <v>2437</v>
      </c>
      <c r="Q2686" s="2" t="s">
        <v>41</v>
      </c>
      <c r="R2686" s="2" t="s">
        <v>647</v>
      </c>
      <c r="S2686" s="2" t="s">
        <v>648</v>
      </c>
      <c r="T2686" s="2" t="s">
        <v>424</v>
      </c>
      <c r="U2686" s="57" t="s">
        <v>425</v>
      </c>
      <c r="V2686" s="2">
        <v>45387</v>
      </c>
      <c r="W2686" s="2">
        <v>1</v>
      </c>
      <c r="X2686" s="74" t="s">
        <v>422</v>
      </c>
      <c r="Y2686" s="21" t="s">
        <v>4766</v>
      </c>
      <c r="Z2686" s="52">
        <v>24.324021096372068</v>
      </c>
    </row>
    <row r="2687" spans="1:26" x14ac:dyDescent="0.25">
      <c r="A2687" s="70" t="s">
        <v>4913</v>
      </c>
      <c r="B2687" s="2" t="s">
        <v>649</v>
      </c>
      <c r="C2687" s="19" t="s">
        <v>3527</v>
      </c>
      <c r="D2687" s="2" t="s">
        <v>247</v>
      </c>
      <c r="E2687" s="14">
        <v>20010015</v>
      </c>
      <c r="F2687" s="14" t="s">
        <v>436</v>
      </c>
      <c r="G2687" s="19">
        <v>9</v>
      </c>
      <c r="H2687" s="21">
        <v>72.180000000000007</v>
      </c>
      <c r="I2687" s="21">
        <v>2887.8500000000004</v>
      </c>
      <c r="J2687" s="58">
        <v>0</v>
      </c>
      <c r="K2687" s="58">
        <v>0</v>
      </c>
      <c r="L2687" s="72">
        <v>678</v>
      </c>
      <c r="M2687" s="73">
        <v>2000</v>
      </c>
      <c r="N2687" s="58">
        <v>0</v>
      </c>
      <c r="O2687" s="21" t="s">
        <v>4029</v>
      </c>
      <c r="P2687" s="2">
        <v>210</v>
      </c>
      <c r="Q2687" s="2" t="s">
        <v>41</v>
      </c>
      <c r="R2687" s="2" t="s">
        <v>650</v>
      </c>
      <c r="S2687" s="2" t="s">
        <v>651</v>
      </c>
      <c r="T2687" s="2" t="s">
        <v>51</v>
      </c>
      <c r="U2687" s="57" t="s">
        <v>420</v>
      </c>
      <c r="V2687" s="2">
        <v>45387</v>
      </c>
      <c r="W2687" s="2">
        <v>1</v>
      </c>
      <c r="X2687" s="74" t="s">
        <v>422</v>
      </c>
      <c r="Y2687" s="21" t="s">
        <v>4766</v>
      </c>
      <c r="Z2687" s="52">
        <v>18.004052369077311</v>
      </c>
    </row>
    <row r="2688" spans="1:26" x14ac:dyDescent="0.25">
      <c r="A2688" s="70" t="s">
        <v>4913</v>
      </c>
      <c r="B2688" s="2" t="s">
        <v>652</v>
      </c>
      <c r="C2688" s="19" t="s">
        <v>3527</v>
      </c>
      <c r="D2688" s="2" t="s">
        <v>247</v>
      </c>
      <c r="E2688" s="14">
        <v>20010015</v>
      </c>
      <c r="F2688" s="14" t="s">
        <v>653</v>
      </c>
      <c r="G2688" s="19">
        <v>14</v>
      </c>
      <c r="H2688" s="21">
        <v>120.49000000000001</v>
      </c>
      <c r="I2688" s="21">
        <v>4758.5200000000013</v>
      </c>
      <c r="J2688" s="58">
        <v>0</v>
      </c>
      <c r="K2688" s="58">
        <v>0</v>
      </c>
      <c r="L2688" s="72">
        <v>50</v>
      </c>
      <c r="M2688" s="73">
        <v>0</v>
      </c>
      <c r="N2688" s="58">
        <v>0</v>
      </c>
      <c r="O2688" s="21" t="s">
        <v>4029</v>
      </c>
      <c r="P2688" s="2">
        <v>4709</v>
      </c>
      <c r="Q2688" s="2" t="s">
        <v>41</v>
      </c>
      <c r="R2688" s="2" t="s">
        <v>654</v>
      </c>
      <c r="S2688" s="2" t="s">
        <v>655</v>
      </c>
      <c r="T2688" s="2" t="s">
        <v>49</v>
      </c>
      <c r="U2688" s="57" t="s">
        <v>437</v>
      </c>
      <c r="V2688" s="2">
        <v>45397</v>
      </c>
      <c r="W2688" s="2">
        <v>1</v>
      </c>
      <c r="X2688" s="74" t="s">
        <v>422</v>
      </c>
      <c r="Y2688" s="21" t="s">
        <v>4766</v>
      </c>
      <c r="Z2688" s="52">
        <v>27.645148975018682</v>
      </c>
    </row>
    <row r="2689" spans="1:26" x14ac:dyDescent="0.25">
      <c r="A2689" s="70" t="s">
        <v>4913</v>
      </c>
      <c r="B2689" s="2" t="s">
        <v>657</v>
      </c>
      <c r="C2689" s="19" t="s">
        <v>3527</v>
      </c>
      <c r="D2689" s="2" t="s">
        <v>247</v>
      </c>
      <c r="E2689" s="14">
        <v>20010015</v>
      </c>
      <c r="F2689" s="14" t="s">
        <v>442</v>
      </c>
      <c r="G2689" s="19">
        <v>7</v>
      </c>
      <c r="H2689" s="21">
        <v>11.940000000000001</v>
      </c>
      <c r="I2689" s="21">
        <v>472.64</v>
      </c>
      <c r="J2689" s="58">
        <v>0</v>
      </c>
      <c r="K2689" s="58">
        <v>0</v>
      </c>
      <c r="L2689" s="72">
        <v>0</v>
      </c>
      <c r="M2689" s="73">
        <v>0</v>
      </c>
      <c r="N2689" s="58">
        <v>0</v>
      </c>
      <c r="O2689" s="21" t="s">
        <v>4029</v>
      </c>
      <c r="P2689" s="2">
        <v>473</v>
      </c>
      <c r="Q2689" s="2" t="s">
        <v>41</v>
      </c>
      <c r="R2689" s="2" t="s">
        <v>658</v>
      </c>
      <c r="S2689" s="2" t="s">
        <v>659</v>
      </c>
      <c r="T2689" s="2" t="s">
        <v>49</v>
      </c>
      <c r="U2689" s="57" t="s">
        <v>437</v>
      </c>
      <c r="V2689" s="2">
        <v>45423</v>
      </c>
      <c r="W2689" s="2">
        <v>1</v>
      </c>
      <c r="X2689" s="74" t="s">
        <v>422</v>
      </c>
      <c r="Y2689" s="21" t="s">
        <v>4766</v>
      </c>
      <c r="Z2689" s="52">
        <v>13.85460636515913</v>
      </c>
    </row>
    <row r="2690" spans="1:26" x14ac:dyDescent="0.25">
      <c r="A2690" s="70" t="s">
        <v>4913</v>
      </c>
      <c r="B2690" s="2" t="s">
        <v>660</v>
      </c>
      <c r="C2690" s="19" t="s">
        <v>3527</v>
      </c>
      <c r="D2690" s="2" t="s">
        <v>247</v>
      </c>
      <c r="E2690" s="14">
        <v>20010015</v>
      </c>
      <c r="F2690" s="14" t="s">
        <v>575</v>
      </c>
      <c r="G2690" s="19">
        <v>7</v>
      </c>
      <c r="H2690" s="21">
        <v>24.210000000000004</v>
      </c>
      <c r="I2690" s="21">
        <v>1012.49</v>
      </c>
      <c r="J2690" s="58">
        <v>0</v>
      </c>
      <c r="K2690" s="58">
        <v>0</v>
      </c>
      <c r="L2690" s="72">
        <v>100</v>
      </c>
      <c r="M2690" s="73">
        <v>0</v>
      </c>
      <c r="N2690" s="58">
        <v>0</v>
      </c>
      <c r="O2690" s="21" t="s">
        <v>4029</v>
      </c>
      <c r="P2690" s="2">
        <v>912</v>
      </c>
      <c r="Q2690" s="2" t="s">
        <v>41</v>
      </c>
      <c r="R2690" s="2" t="s">
        <v>661</v>
      </c>
      <c r="S2690" s="2" t="s">
        <v>662</v>
      </c>
      <c r="T2690" s="2" t="s">
        <v>49</v>
      </c>
      <c r="U2690" s="57" t="s">
        <v>437</v>
      </c>
      <c r="V2690" s="2">
        <v>45423</v>
      </c>
      <c r="W2690" s="2">
        <v>1</v>
      </c>
      <c r="X2690" s="74" t="s">
        <v>422</v>
      </c>
      <c r="Y2690" s="21" t="s">
        <v>4766</v>
      </c>
      <c r="Z2690" s="52">
        <v>14.637401900041304</v>
      </c>
    </row>
    <row r="2691" spans="1:26" x14ac:dyDescent="0.25">
      <c r="A2691" s="70" t="s">
        <v>4913</v>
      </c>
      <c r="B2691" s="2" t="s">
        <v>663</v>
      </c>
      <c r="C2691" s="19" t="s">
        <v>3527</v>
      </c>
      <c r="D2691" s="2" t="s">
        <v>247</v>
      </c>
      <c r="E2691" s="14">
        <v>20010015</v>
      </c>
      <c r="F2691" s="14" t="s">
        <v>445</v>
      </c>
      <c r="G2691" s="19">
        <v>13</v>
      </c>
      <c r="H2691" s="21">
        <v>63.5</v>
      </c>
      <c r="I2691" s="21">
        <v>2540.8600000000006</v>
      </c>
      <c r="J2691" s="58">
        <v>0</v>
      </c>
      <c r="K2691" s="58">
        <v>0</v>
      </c>
      <c r="L2691" s="72">
        <v>100</v>
      </c>
      <c r="M2691" s="73">
        <v>0</v>
      </c>
      <c r="N2691" s="58">
        <v>0</v>
      </c>
      <c r="O2691" s="21" t="s">
        <v>4029</v>
      </c>
      <c r="P2691" s="2">
        <v>2441</v>
      </c>
      <c r="Q2691" s="2" t="s">
        <v>41</v>
      </c>
      <c r="R2691" s="2" t="s">
        <v>664</v>
      </c>
      <c r="S2691" s="2" t="s">
        <v>665</v>
      </c>
      <c r="T2691" s="2" t="s">
        <v>84</v>
      </c>
      <c r="U2691" s="57" t="s">
        <v>480</v>
      </c>
      <c r="V2691" s="2">
        <v>45439</v>
      </c>
      <c r="W2691" s="2">
        <v>1</v>
      </c>
      <c r="X2691" s="74" t="s">
        <v>422</v>
      </c>
      <c r="Y2691" s="21" t="s">
        <v>4766</v>
      </c>
      <c r="Z2691" s="52">
        <v>26.008803149606305</v>
      </c>
    </row>
    <row r="2692" spans="1:26" x14ac:dyDescent="0.25">
      <c r="A2692" s="70" t="s">
        <v>4913</v>
      </c>
      <c r="B2692" s="2" t="s">
        <v>666</v>
      </c>
      <c r="C2692" s="19" t="s">
        <v>3527</v>
      </c>
      <c r="D2692" s="2" t="s">
        <v>247</v>
      </c>
      <c r="E2692" s="14">
        <v>20010015</v>
      </c>
      <c r="F2692" s="14" t="s">
        <v>582</v>
      </c>
      <c r="G2692" s="19">
        <v>3</v>
      </c>
      <c r="H2692" s="21">
        <v>4.63</v>
      </c>
      <c r="I2692" s="21">
        <v>181.32</v>
      </c>
      <c r="J2692" s="58">
        <v>0</v>
      </c>
      <c r="K2692" s="58">
        <v>0</v>
      </c>
      <c r="L2692" s="72">
        <v>0</v>
      </c>
      <c r="M2692" s="73">
        <v>0</v>
      </c>
      <c r="N2692" s="58">
        <v>0</v>
      </c>
      <c r="O2692" s="21" t="s">
        <v>4029</v>
      </c>
      <c r="P2692" s="2">
        <v>181</v>
      </c>
      <c r="Q2692" s="2" t="s">
        <v>41</v>
      </c>
      <c r="R2692" s="2" t="s">
        <v>667</v>
      </c>
      <c r="S2692" s="2" t="s">
        <v>668</v>
      </c>
      <c r="T2692" s="2" t="s">
        <v>49</v>
      </c>
      <c r="U2692" s="57" t="s">
        <v>437</v>
      </c>
      <c r="V2692" s="2">
        <v>45451</v>
      </c>
      <c r="W2692" s="2">
        <v>1</v>
      </c>
      <c r="X2692" s="74" t="s">
        <v>422</v>
      </c>
      <c r="Y2692" s="21" t="s">
        <v>4766</v>
      </c>
      <c r="Z2692" s="52">
        <v>5.8742980561555083</v>
      </c>
    </row>
    <row r="2693" spans="1:26" x14ac:dyDescent="0.25">
      <c r="A2693" s="70" t="s">
        <v>4913</v>
      </c>
      <c r="B2693" s="2" t="s">
        <v>2686</v>
      </c>
      <c r="C2693" s="19" t="s">
        <v>3527</v>
      </c>
      <c r="D2693" s="2" t="s">
        <v>247</v>
      </c>
      <c r="E2693" s="14">
        <v>20010015</v>
      </c>
      <c r="F2693" s="14" t="s">
        <v>589</v>
      </c>
      <c r="G2693" s="19">
        <v>14</v>
      </c>
      <c r="H2693" s="21">
        <v>114.23999999999998</v>
      </c>
      <c r="I2693" s="21">
        <v>4584.9999999999991</v>
      </c>
      <c r="J2693" s="58">
        <v>0</v>
      </c>
      <c r="K2693" s="58">
        <v>0</v>
      </c>
      <c r="L2693" s="72">
        <v>50</v>
      </c>
      <c r="M2693" s="73">
        <v>0</v>
      </c>
      <c r="N2693" s="58">
        <v>0</v>
      </c>
      <c r="O2693" s="21" t="s">
        <v>4029</v>
      </c>
      <c r="P2693" s="2">
        <v>4535</v>
      </c>
      <c r="Q2693" s="2" t="s">
        <v>41</v>
      </c>
      <c r="R2693" s="2" t="s">
        <v>2687</v>
      </c>
      <c r="S2693" s="2" t="s">
        <v>2688</v>
      </c>
      <c r="T2693" s="2" t="s">
        <v>558</v>
      </c>
      <c r="U2693" s="57" t="s">
        <v>729</v>
      </c>
      <c r="V2693" s="2">
        <v>45472</v>
      </c>
      <c r="W2693" s="2">
        <v>1</v>
      </c>
      <c r="X2693" s="74" t="s">
        <v>422</v>
      </c>
      <c r="Y2693" s="21" t="s">
        <v>4766</v>
      </c>
      <c r="Z2693" s="52">
        <v>28.094362745098042</v>
      </c>
    </row>
    <row r="2694" spans="1:26" x14ac:dyDescent="0.25">
      <c r="A2694" s="70" t="s">
        <v>4913</v>
      </c>
      <c r="B2694" s="2" t="s">
        <v>670</v>
      </c>
      <c r="C2694" s="19" t="s">
        <v>3527</v>
      </c>
      <c r="D2694" s="2" t="s">
        <v>247</v>
      </c>
      <c r="E2694" s="14">
        <v>20010015</v>
      </c>
      <c r="F2694" s="14" t="s">
        <v>447</v>
      </c>
      <c r="G2694" s="19">
        <v>7</v>
      </c>
      <c r="H2694" s="21">
        <v>35.47</v>
      </c>
      <c r="I2694" s="21">
        <v>1401.78</v>
      </c>
      <c r="J2694" s="58">
        <v>0</v>
      </c>
      <c r="K2694" s="58">
        <v>0</v>
      </c>
      <c r="L2694" s="72">
        <v>0</v>
      </c>
      <c r="M2694" s="73">
        <v>0</v>
      </c>
      <c r="N2694" s="58">
        <v>0</v>
      </c>
      <c r="O2694" s="21" t="s">
        <v>4029</v>
      </c>
      <c r="P2694" s="2">
        <v>1402</v>
      </c>
      <c r="Q2694" s="2" t="s">
        <v>41</v>
      </c>
      <c r="R2694" s="2" t="s">
        <v>671</v>
      </c>
      <c r="S2694" s="2" t="s">
        <v>672</v>
      </c>
      <c r="T2694" s="2" t="s">
        <v>49</v>
      </c>
      <c r="U2694" s="57" t="s">
        <v>437</v>
      </c>
      <c r="V2694" s="2">
        <v>45514</v>
      </c>
      <c r="W2694" s="2">
        <v>1</v>
      </c>
      <c r="X2694" s="74" t="s">
        <v>422</v>
      </c>
      <c r="Y2694" s="21" t="s">
        <v>4766</v>
      </c>
      <c r="Z2694" s="52">
        <v>13.832055257964479</v>
      </c>
    </row>
    <row r="2695" spans="1:26" x14ac:dyDescent="0.25">
      <c r="A2695" s="70" t="s">
        <v>4913</v>
      </c>
      <c r="B2695" s="2" t="s">
        <v>2401</v>
      </c>
      <c r="C2695" s="19" t="s">
        <v>3527</v>
      </c>
      <c r="D2695" s="2" t="s">
        <v>247</v>
      </c>
      <c r="E2695" s="14">
        <v>20010015</v>
      </c>
      <c r="F2695" s="14" t="s">
        <v>457</v>
      </c>
      <c r="G2695" s="19">
        <v>7</v>
      </c>
      <c r="H2695" s="21">
        <v>59.129999999999995</v>
      </c>
      <c r="I2695" s="21">
        <v>2453.8999999999996</v>
      </c>
      <c r="J2695" s="58">
        <v>0</v>
      </c>
      <c r="K2695" s="58">
        <v>0</v>
      </c>
      <c r="L2695" s="72">
        <v>100</v>
      </c>
      <c r="M2695" s="73">
        <v>0</v>
      </c>
      <c r="N2695" s="58">
        <v>0</v>
      </c>
      <c r="O2695" s="21" t="s">
        <v>4029</v>
      </c>
      <c r="P2695" s="2">
        <v>2354</v>
      </c>
      <c r="Q2695" s="2" t="s">
        <v>41</v>
      </c>
      <c r="R2695" s="2" t="s">
        <v>2402</v>
      </c>
      <c r="S2695" s="2" t="s">
        <v>2403</v>
      </c>
      <c r="T2695" s="2" t="s">
        <v>49</v>
      </c>
      <c r="U2695" s="57" t="s">
        <v>437</v>
      </c>
      <c r="V2695" s="2">
        <v>45551</v>
      </c>
      <c r="W2695" s="2">
        <v>1</v>
      </c>
      <c r="X2695" s="74" t="s">
        <v>422</v>
      </c>
      <c r="Y2695" s="21" t="s">
        <v>4766</v>
      </c>
      <c r="Z2695" s="52">
        <v>14.525029595805851</v>
      </c>
    </row>
    <row r="2696" spans="1:26" x14ac:dyDescent="0.25">
      <c r="A2696" s="70" t="s">
        <v>4913</v>
      </c>
      <c r="B2696" s="2" t="s">
        <v>2228</v>
      </c>
      <c r="C2696" s="19" t="s">
        <v>3527</v>
      </c>
      <c r="D2696" s="2" t="s">
        <v>247</v>
      </c>
      <c r="E2696" s="14">
        <v>20010015</v>
      </c>
      <c r="F2696" s="14" t="s">
        <v>598</v>
      </c>
      <c r="G2696" s="19">
        <v>14</v>
      </c>
      <c r="H2696" s="21">
        <v>63.96</v>
      </c>
      <c r="I2696" s="21">
        <v>2671.63</v>
      </c>
      <c r="J2696" s="58">
        <v>0</v>
      </c>
      <c r="K2696" s="58">
        <v>0</v>
      </c>
      <c r="L2696" s="72">
        <v>50</v>
      </c>
      <c r="M2696" s="73">
        <v>0</v>
      </c>
      <c r="N2696" s="58">
        <v>0</v>
      </c>
      <c r="O2696" s="21" t="s">
        <v>4029</v>
      </c>
      <c r="P2696" s="2">
        <v>2622</v>
      </c>
      <c r="Q2696" s="2" t="s">
        <v>41</v>
      </c>
      <c r="R2696" s="2" t="s">
        <v>2229</v>
      </c>
      <c r="S2696" s="2" t="s">
        <v>2230</v>
      </c>
      <c r="T2696" s="2" t="s">
        <v>49</v>
      </c>
      <c r="U2696" s="57" t="s">
        <v>437</v>
      </c>
      <c r="V2696" s="2">
        <v>45565</v>
      </c>
      <c r="W2696" s="2">
        <v>1</v>
      </c>
      <c r="X2696" s="74" t="s">
        <v>422</v>
      </c>
      <c r="Y2696" s="21" t="s">
        <v>4766</v>
      </c>
      <c r="Z2696" s="52">
        <v>29.239227642276429</v>
      </c>
    </row>
    <row r="2697" spans="1:26" x14ac:dyDescent="0.25">
      <c r="A2697" s="70" t="s">
        <v>4913</v>
      </c>
      <c r="B2697" s="2" t="s">
        <v>3389</v>
      </c>
      <c r="C2697" s="19" t="s">
        <v>3527</v>
      </c>
      <c r="D2697" s="2" t="s">
        <v>247</v>
      </c>
      <c r="E2697" s="14">
        <v>20010015</v>
      </c>
      <c r="F2697" s="14" t="s">
        <v>478</v>
      </c>
      <c r="G2697" s="19">
        <v>14</v>
      </c>
      <c r="H2697" s="21">
        <v>100.28999999999999</v>
      </c>
      <c r="I2697" s="21">
        <v>4122.3399999999992</v>
      </c>
      <c r="J2697" s="58">
        <v>0</v>
      </c>
      <c r="K2697" s="58">
        <v>0</v>
      </c>
      <c r="L2697" s="72">
        <v>200</v>
      </c>
      <c r="M2697" s="73">
        <v>0</v>
      </c>
      <c r="N2697" s="58">
        <v>0</v>
      </c>
      <c r="O2697" s="21" t="s">
        <v>4029</v>
      </c>
      <c r="P2697" s="2">
        <v>3922</v>
      </c>
      <c r="Q2697" s="2" t="s">
        <v>41</v>
      </c>
      <c r="R2697" s="2" t="s">
        <v>3390</v>
      </c>
      <c r="S2697" s="2" t="s">
        <v>3391</v>
      </c>
      <c r="T2697" s="2" t="s">
        <v>49</v>
      </c>
      <c r="U2697" s="57" t="s">
        <v>437</v>
      </c>
      <c r="V2697" s="2">
        <v>45586</v>
      </c>
      <c r="W2697" s="2">
        <v>1</v>
      </c>
      <c r="X2697" s="74" t="s">
        <v>422</v>
      </c>
      <c r="Y2697" s="21" t="s">
        <v>4766</v>
      </c>
      <c r="Z2697" s="52">
        <v>28.772938478412605</v>
      </c>
    </row>
    <row r="2698" spans="1:26" x14ac:dyDescent="0.25">
      <c r="A2698" s="70" t="s">
        <v>4913</v>
      </c>
      <c r="B2698" s="2" t="s">
        <v>673</v>
      </c>
      <c r="C2698" s="19" t="s">
        <v>3527</v>
      </c>
      <c r="D2698" s="2" t="s">
        <v>247</v>
      </c>
      <c r="E2698" s="14">
        <v>20010015</v>
      </c>
      <c r="F2698" s="14" t="s">
        <v>674</v>
      </c>
      <c r="G2698" s="19">
        <v>12</v>
      </c>
      <c r="H2698" s="21">
        <v>165.84000000000003</v>
      </c>
      <c r="I2698" s="21">
        <v>6787.1600000000008</v>
      </c>
      <c r="J2698" s="58">
        <v>0</v>
      </c>
      <c r="K2698" s="58">
        <v>0</v>
      </c>
      <c r="L2698" s="72">
        <v>100</v>
      </c>
      <c r="M2698" s="73">
        <v>0</v>
      </c>
      <c r="N2698" s="58">
        <v>0</v>
      </c>
      <c r="O2698" s="21" t="s">
        <v>4029</v>
      </c>
      <c r="P2698" s="2">
        <v>6687</v>
      </c>
      <c r="Q2698" s="2" t="s">
        <v>41</v>
      </c>
      <c r="R2698" s="2" t="s">
        <v>675</v>
      </c>
      <c r="S2698" s="2" t="s">
        <v>676</v>
      </c>
      <c r="T2698" s="2" t="s">
        <v>49</v>
      </c>
      <c r="U2698" s="57" t="s">
        <v>437</v>
      </c>
      <c r="V2698" s="2">
        <v>45586</v>
      </c>
      <c r="W2698" s="2">
        <v>1</v>
      </c>
      <c r="X2698" s="74" t="s">
        <v>422</v>
      </c>
      <c r="Y2698" s="21" t="s">
        <v>4766</v>
      </c>
      <c r="Z2698" s="52">
        <v>24.555571635311146</v>
      </c>
    </row>
    <row r="2699" spans="1:26" x14ac:dyDescent="0.25">
      <c r="A2699" s="70" t="s">
        <v>4913</v>
      </c>
      <c r="B2699" s="2" t="s">
        <v>4437</v>
      </c>
      <c r="C2699" s="19" t="s">
        <v>3527</v>
      </c>
      <c r="D2699" s="2" t="s">
        <v>247</v>
      </c>
      <c r="E2699" s="14">
        <v>20010015</v>
      </c>
      <c r="F2699" s="14" t="s">
        <v>679</v>
      </c>
      <c r="G2699" s="19">
        <v>14</v>
      </c>
      <c r="H2699" s="21">
        <v>64.099999999999994</v>
      </c>
      <c r="I2699" s="21">
        <v>2562.2499999999995</v>
      </c>
      <c r="J2699" s="58">
        <v>0</v>
      </c>
      <c r="K2699" s="58">
        <v>0</v>
      </c>
      <c r="L2699" s="72">
        <v>89</v>
      </c>
      <c r="M2699" s="73">
        <v>0</v>
      </c>
      <c r="N2699" s="58">
        <v>0</v>
      </c>
      <c r="O2699" s="21" t="s">
        <v>4029</v>
      </c>
      <c r="P2699" s="2">
        <v>2473</v>
      </c>
      <c r="Q2699" s="2" t="s">
        <v>41</v>
      </c>
      <c r="R2699" s="2" t="s">
        <v>680</v>
      </c>
      <c r="S2699" s="2" t="s">
        <v>4438</v>
      </c>
      <c r="T2699" s="2" t="s">
        <v>424</v>
      </c>
      <c r="U2699" s="57" t="s">
        <v>425</v>
      </c>
      <c r="V2699" s="2">
        <v>45635</v>
      </c>
      <c r="W2699" s="2">
        <v>1</v>
      </c>
      <c r="X2699" s="74" t="s">
        <v>422</v>
      </c>
      <c r="Y2699" s="21" t="s">
        <v>4766</v>
      </c>
      <c r="Z2699" s="52">
        <v>27.980889235569421</v>
      </c>
    </row>
    <row r="2700" spans="1:26" x14ac:dyDescent="0.25">
      <c r="A2700" s="70" t="s">
        <v>4913</v>
      </c>
      <c r="B2700" s="2" t="s">
        <v>3195</v>
      </c>
      <c r="C2700" s="19" t="s">
        <v>3527</v>
      </c>
      <c r="D2700" s="2" t="s">
        <v>247</v>
      </c>
      <c r="E2700" s="14">
        <v>20010015</v>
      </c>
      <c r="F2700" s="14" t="s">
        <v>462</v>
      </c>
      <c r="G2700" s="19">
        <v>13</v>
      </c>
      <c r="H2700" s="21">
        <v>39.15</v>
      </c>
      <c r="I2700" s="21">
        <v>1602.68</v>
      </c>
      <c r="J2700" s="58">
        <v>0</v>
      </c>
      <c r="K2700" s="58">
        <v>0</v>
      </c>
      <c r="L2700" s="72">
        <v>50</v>
      </c>
      <c r="M2700" s="73">
        <v>0</v>
      </c>
      <c r="N2700" s="58">
        <v>0</v>
      </c>
      <c r="O2700" s="21" t="s">
        <v>4029</v>
      </c>
      <c r="P2700" s="2">
        <v>1553</v>
      </c>
      <c r="Q2700" s="2" t="s">
        <v>41</v>
      </c>
      <c r="R2700" s="2" t="s">
        <v>3196</v>
      </c>
      <c r="S2700" s="2" t="s">
        <v>3197</v>
      </c>
      <c r="T2700" s="2" t="s">
        <v>60</v>
      </c>
      <c r="U2700" s="57" t="s">
        <v>425</v>
      </c>
      <c r="V2700" s="2">
        <v>45635</v>
      </c>
      <c r="W2700" s="2">
        <v>1</v>
      </c>
      <c r="X2700" s="74" t="s">
        <v>422</v>
      </c>
      <c r="Y2700" s="21" t="s">
        <v>4766</v>
      </c>
      <c r="Z2700" s="52">
        <v>26.608991060025549</v>
      </c>
    </row>
    <row r="2701" spans="1:26" x14ac:dyDescent="0.25">
      <c r="A2701" s="70" t="s">
        <v>4913</v>
      </c>
      <c r="B2701" s="2" t="s">
        <v>690</v>
      </c>
      <c r="C2701" s="19" t="s">
        <v>3527</v>
      </c>
      <c r="D2701" s="2" t="s">
        <v>247</v>
      </c>
      <c r="E2701" s="14">
        <v>20010015</v>
      </c>
      <c r="F2701" s="14" t="s">
        <v>691</v>
      </c>
      <c r="G2701" s="19">
        <v>7</v>
      </c>
      <c r="H2701" s="21">
        <v>29.120000000000005</v>
      </c>
      <c r="I2701" s="21">
        <v>1172.44</v>
      </c>
      <c r="J2701" s="58">
        <v>0</v>
      </c>
      <c r="K2701" s="58">
        <v>0</v>
      </c>
      <c r="L2701" s="72">
        <v>0</v>
      </c>
      <c r="M2701" s="73">
        <v>0</v>
      </c>
      <c r="N2701" s="58">
        <v>0</v>
      </c>
      <c r="O2701" s="21" t="s">
        <v>4029</v>
      </c>
      <c r="P2701" s="2">
        <v>1172</v>
      </c>
      <c r="Q2701" s="2" t="s">
        <v>41</v>
      </c>
      <c r="R2701" s="2" t="s">
        <v>692</v>
      </c>
      <c r="S2701" s="2" t="s">
        <v>693</v>
      </c>
      <c r="T2701" s="2" t="s">
        <v>51</v>
      </c>
      <c r="U2701" s="57">
        <v>0</v>
      </c>
      <c r="V2701" s="2">
        <v>45812</v>
      </c>
      <c r="W2701" s="2">
        <v>1</v>
      </c>
      <c r="X2701" s="74" t="s">
        <v>422</v>
      </c>
      <c r="Y2701" s="21" t="s">
        <v>4766</v>
      </c>
      <c r="Z2701" s="52">
        <v>14.091826923076924</v>
      </c>
    </row>
    <row r="2702" spans="1:26" x14ac:dyDescent="0.25">
      <c r="A2702" s="70" t="s">
        <v>4913</v>
      </c>
      <c r="B2702" s="2" t="s">
        <v>694</v>
      </c>
      <c r="C2702" s="19" t="s">
        <v>3527</v>
      </c>
      <c r="D2702" s="2" t="s">
        <v>247</v>
      </c>
      <c r="E2702" s="14">
        <v>20010015</v>
      </c>
      <c r="F2702" s="14" t="s">
        <v>695</v>
      </c>
      <c r="G2702" s="19">
        <v>7</v>
      </c>
      <c r="H2702" s="21">
        <v>33.019999999999996</v>
      </c>
      <c r="I2702" s="21">
        <v>1315.31</v>
      </c>
      <c r="J2702" s="58">
        <v>0</v>
      </c>
      <c r="K2702" s="58">
        <v>0</v>
      </c>
      <c r="L2702" s="72">
        <v>0</v>
      </c>
      <c r="M2702" s="73">
        <v>0</v>
      </c>
      <c r="N2702" s="58">
        <v>0</v>
      </c>
      <c r="O2702" s="21" t="s">
        <v>4029</v>
      </c>
      <c r="P2702" s="2">
        <v>1315</v>
      </c>
      <c r="Q2702" s="2" t="s">
        <v>41</v>
      </c>
      <c r="R2702" s="2" t="s">
        <v>696</v>
      </c>
      <c r="S2702" s="2" t="s">
        <v>697</v>
      </c>
      <c r="T2702" s="2" t="s">
        <v>49</v>
      </c>
      <c r="U2702" s="57">
        <v>0</v>
      </c>
      <c r="V2702" s="2">
        <v>45831</v>
      </c>
      <c r="W2702" s="2">
        <v>1</v>
      </c>
      <c r="X2702" s="74" t="s">
        <v>422</v>
      </c>
      <c r="Y2702" s="21" t="s">
        <v>4766</v>
      </c>
      <c r="Z2702" s="52">
        <v>13.941807995154456</v>
      </c>
    </row>
    <row r="2703" spans="1:26" x14ac:dyDescent="0.25">
      <c r="A2703" s="70" t="s">
        <v>4913</v>
      </c>
      <c r="B2703" s="2" t="s">
        <v>700</v>
      </c>
      <c r="C2703" s="19" t="s">
        <v>3527</v>
      </c>
      <c r="D2703" s="2" t="s">
        <v>247</v>
      </c>
      <c r="E2703" s="14">
        <v>20010015</v>
      </c>
      <c r="F2703" s="14" t="s">
        <v>701</v>
      </c>
      <c r="G2703" s="19">
        <v>7</v>
      </c>
      <c r="H2703" s="21">
        <v>26.249999999999996</v>
      </c>
      <c r="I2703" s="21">
        <v>1058.07</v>
      </c>
      <c r="J2703" s="58">
        <v>0</v>
      </c>
      <c r="K2703" s="58">
        <v>0</v>
      </c>
      <c r="L2703" s="72">
        <v>0</v>
      </c>
      <c r="M2703" s="73">
        <v>0</v>
      </c>
      <c r="N2703" s="58">
        <v>0</v>
      </c>
      <c r="O2703" s="21" t="s">
        <v>4029</v>
      </c>
      <c r="P2703" s="2">
        <v>1058</v>
      </c>
      <c r="Q2703" s="2" t="s">
        <v>41</v>
      </c>
      <c r="R2703" s="2" t="s">
        <v>702</v>
      </c>
      <c r="S2703" s="2" t="s">
        <v>703</v>
      </c>
      <c r="T2703" s="2" t="s">
        <v>49</v>
      </c>
      <c r="U2703" s="57">
        <v>0</v>
      </c>
      <c r="V2703" s="2">
        <v>45881</v>
      </c>
      <c r="W2703" s="2">
        <v>1</v>
      </c>
      <c r="X2703" s="74" t="s">
        <v>422</v>
      </c>
      <c r="Y2703" s="21" t="s">
        <v>4766</v>
      </c>
      <c r="Z2703" s="52">
        <v>14.107600000000001</v>
      </c>
    </row>
    <row r="2704" spans="1:26" x14ac:dyDescent="0.25">
      <c r="A2704" s="70" t="s">
        <v>4913</v>
      </c>
      <c r="B2704" s="2" t="s">
        <v>704</v>
      </c>
      <c r="C2704" s="19" t="s">
        <v>3527</v>
      </c>
      <c r="D2704" s="2" t="s">
        <v>247</v>
      </c>
      <c r="E2704" s="14">
        <v>20010015</v>
      </c>
      <c r="F2704" s="14" t="s">
        <v>494</v>
      </c>
      <c r="G2704" s="19">
        <v>5</v>
      </c>
      <c r="H2704" s="21">
        <v>13.72</v>
      </c>
      <c r="I2704" s="21">
        <v>691.76</v>
      </c>
      <c r="J2704" s="58">
        <v>0</v>
      </c>
      <c r="K2704" s="58">
        <v>0</v>
      </c>
      <c r="L2704" s="72">
        <v>50</v>
      </c>
      <c r="M2704" s="73">
        <v>0</v>
      </c>
      <c r="N2704" s="58">
        <v>0</v>
      </c>
      <c r="O2704" s="21" t="s">
        <v>4029</v>
      </c>
      <c r="P2704" s="2">
        <v>642</v>
      </c>
      <c r="Q2704" s="2" t="s">
        <v>41</v>
      </c>
      <c r="R2704" s="2" t="s">
        <v>683</v>
      </c>
      <c r="S2704" s="2" t="s">
        <v>705</v>
      </c>
      <c r="T2704" s="2" t="s">
        <v>51</v>
      </c>
      <c r="U2704" s="57">
        <v>0</v>
      </c>
      <c r="V2704" s="2">
        <v>45873</v>
      </c>
      <c r="W2704" s="2">
        <v>1</v>
      </c>
      <c r="X2704" s="74" t="s">
        <v>422</v>
      </c>
      <c r="Y2704" s="21" t="s">
        <v>4766</v>
      </c>
      <c r="Z2704" s="52">
        <v>12.604956268221574</v>
      </c>
    </row>
    <row r="2705" spans="1:26" x14ac:dyDescent="0.25">
      <c r="A2705" s="70" t="s">
        <v>4913</v>
      </c>
      <c r="B2705" s="2" t="s">
        <v>706</v>
      </c>
      <c r="C2705" s="19" t="s">
        <v>3527</v>
      </c>
      <c r="D2705" s="2" t="s">
        <v>247</v>
      </c>
      <c r="E2705" s="14">
        <v>20010015</v>
      </c>
      <c r="F2705" s="14" t="s">
        <v>707</v>
      </c>
      <c r="G2705" s="19">
        <v>7</v>
      </c>
      <c r="H2705" s="21">
        <v>24.58</v>
      </c>
      <c r="I2705" s="21">
        <v>1167.1100000000001</v>
      </c>
      <c r="J2705" s="58">
        <v>0</v>
      </c>
      <c r="K2705" s="58">
        <v>0</v>
      </c>
      <c r="L2705" s="72">
        <v>0</v>
      </c>
      <c r="M2705" s="73">
        <v>0</v>
      </c>
      <c r="N2705" s="58">
        <v>0</v>
      </c>
      <c r="O2705" s="21" t="s">
        <v>4029</v>
      </c>
      <c r="P2705" s="2">
        <v>1167</v>
      </c>
      <c r="Q2705" s="2" t="s">
        <v>41</v>
      </c>
      <c r="R2705" s="2" t="s">
        <v>708</v>
      </c>
      <c r="S2705" s="2" t="s">
        <v>709</v>
      </c>
      <c r="T2705" s="2" t="s">
        <v>710</v>
      </c>
      <c r="U2705" s="57">
        <v>0</v>
      </c>
      <c r="V2705" s="2">
        <v>45908</v>
      </c>
      <c r="W2705" s="2">
        <v>1</v>
      </c>
      <c r="X2705" s="74" t="s">
        <v>422</v>
      </c>
      <c r="Y2705" s="21" t="s">
        <v>4766</v>
      </c>
      <c r="Z2705" s="52">
        <v>16.618734743694063</v>
      </c>
    </row>
    <row r="2706" spans="1:26" x14ac:dyDescent="0.25">
      <c r="A2706" s="70" t="s">
        <v>4913</v>
      </c>
      <c r="B2706" s="2" t="s">
        <v>711</v>
      </c>
      <c r="C2706" s="19" t="s">
        <v>3527</v>
      </c>
      <c r="D2706" s="2" t="s">
        <v>247</v>
      </c>
      <c r="E2706" s="14">
        <v>20010015</v>
      </c>
      <c r="F2706" s="14" t="s">
        <v>712</v>
      </c>
      <c r="G2706" s="19">
        <v>14</v>
      </c>
      <c r="H2706" s="21">
        <v>68.13000000000001</v>
      </c>
      <c r="I2706" s="21">
        <v>2750.5899999999997</v>
      </c>
      <c r="J2706" s="58">
        <v>0</v>
      </c>
      <c r="K2706" s="58">
        <v>0</v>
      </c>
      <c r="L2706" s="72">
        <v>80</v>
      </c>
      <c r="M2706" s="73">
        <v>0</v>
      </c>
      <c r="N2706" s="58">
        <v>0</v>
      </c>
      <c r="O2706" s="21" t="s">
        <v>4029</v>
      </c>
      <c r="P2706" s="2">
        <v>2671</v>
      </c>
      <c r="Q2706" s="2" t="s">
        <v>41</v>
      </c>
      <c r="R2706" s="2" t="s">
        <v>713</v>
      </c>
      <c r="S2706" s="2" t="s">
        <v>714</v>
      </c>
      <c r="T2706" s="2" t="s">
        <v>49</v>
      </c>
      <c r="U2706" s="57">
        <v>0</v>
      </c>
      <c r="V2706" s="2">
        <v>45908</v>
      </c>
      <c r="W2706" s="2">
        <v>1</v>
      </c>
      <c r="X2706" s="74" t="s">
        <v>422</v>
      </c>
      <c r="Y2706" s="21" t="s">
        <v>4766</v>
      </c>
      <c r="Z2706" s="52">
        <v>28.26086892705122</v>
      </c>
    </row>
    <row r="2707" spans="1:26" x14ac:dyDescent="0.25">
      <c r="A2707" s="70" t="s">
        <v>4913</v>
      </c>
      <c r="B2707" s="2" t="s">
        <v>2095</v>
      </c>
      <c r="C2707" s="19" t="s">
        <v>3527</v>
      </c>
      <c r="D2707" s="2" t="s">
        <v>247</v>
      </c>
      <c r="E2707" s="14">
        <v>20010015</v>
      </c>
      <c r="F2707" s="14" t="s">
        <v>496</v>
      </c>
      <c r="G2707" s="19">
        <v>14</v>
      </c>
      <c r="H2707" s="21">
        <v>31.31</v>
      </c>
      <c r="I2707" s="21">
        <v>1287.6400000000001</v>
      </c>
      <c r="J2707" s="58">
        <v>0</v>
      </c>
      <c r="K2707" s="58">
        <v>0</v>
      </c>
      <c r="L2707" s="72">
        <v>0</v>
      </c>
      <c r="M2707" s="73">
        <v>0</v>
      </c>
      <c r="N2707" s="58">
        <v>0</v>
      </c>
      <c r="O2707" s="21" t="s">
        <v>4029</v>
      </c>
      <c r="P2707" s="2">
        <v>1288</v>
      </c>
      <c r="Q2707" s="2" t="s">
        <v>41</v>
      </c>
      <c r="R2707" s="2" t="s">
        <v>2096</v>
      </c>
      <c r="S2707" s="2" t="s">
        <v>2097</v>
      </c>
      <c r="T2707" s="2" t="s">
        <v>51</v>
      </c>
      <c r="U2707" s="57">
        <v>0</v>
      </c>
      <c r="V2707" s="2">
        <v>45916</v>
      </c>
      <c r="W2707" s="2">
        <v>1</v>
      </c>
      <c r="X2707" s="74" t="s">
        <v>422</v>
      </c>
      <c r="Y2707" s="21" t="s">
        <v>4766</v>
      </c>
      <c r="Z2707" s="52">
        <v>28.787863302459286</v>
      </c>
    </row>
    <row r="2708" spans="1:26" x14ac:dyDescent="0.25">
      <c r="A2708" s="70" t="s">
        <v>4913</v>
      </c>
      <c r="B2708" s="2" t="s">
        <v>2335</v>
      </c>
      <c r="C2708" s="19" t="s">
        <v>3527</v>
      </c>
      <c r="D2708" s="2" t="s">
        <v>247</v>
      </c>
      <c r="E2708" s="14">
        <v>20010015</v>
      </c>
      <c r="F2708" s="14" t="s">
        <v>498</v>
      </c>
      <c r="G2708" s="19">
        <v>7</v>
      </c>
      <c r="H2708" s="21">
        <v>30.230000000000004</v>
      </c>
      <c r="I2708" s="21">
        <v>1201.1199999999999</v>
      </c>
      <c r="J2708" s="58">
        <v>0</v>
      </c>
      <c r="K2708" s="58">
        <v>0</v>
      </c>
      <c r="L2708" s="72">
        <v>80</v>
      </c>
      <c r="M2708" s="73">
        <v>0</v>
      </c>
      <c r="N2708" s="58">
        <v>0</v>
      </c>
      <c r="O2708" s="21" t="s">
        <v>4029</v>
      </c>
      <c r="P2708" s="2">
        <v>1121</v>
      </c>
      <c r="Q2708" s="2" t="s">
        <v>41</v>
      </c>
      <c r="R2708" s="2" t="s">
        <v>2404</v>
      </c>
      <c r="S2708" s="2" t="s">
        <v>2405</v>
      </c>
      <c r="T2708" s="2" t="s">
        <v>60</v>
      </c>
      <c r="U2708" s="57">
        <v>0</v>
      </c>
      <c r="V2708" s="2">
        <v>45949</v>
      </c>
      <c r="W2708" s="2">
        <v>1</v>
      </c>
      <c r="X2708" s="74" t="s">
        <v>422</v>
      </c>
      <c r="Y2708" s="21" t="s">
        <v>4766</v>
      </c>
      <c r="Z2708" s="52">
        <v>13.906450545815412</v>
      </c>
    </row>
    <row r="2709" spans="1:26" x14ac:dyDescent="0.25">
      <c r="A2709" s="70" t="s">
        <v>4913</v>
      </c>
      <c r="B2709" s="2" t="s">
        <v>2523</v>
      </c>
      <c r="C2709" s="19" t="s">
        <v>3527</v>
      </c>
      <c r="D2709" s="2" t="s">
        <v>247</v>
      </c>
      <c r="E2709" s="14">
        <v>20010015</v>
      </c>
      <c r="F2709" s="14" t="s">
        <v>1037</v>
      </c>
      <c r="G2709" s="19">
        <v>14</v>
      </c>
      <c r="H2709" s="21">
        <v>139.82</v>
      </c>
      <c r="I2709" s="21">
        <v>5611.3400000000011</v>
      </c>
      <c r="J2709" s="58">
        <v>0</v>
      </c>
      <c r="K2709" s="58">
        <v>0</v>
      </c>
      <c r="L2709" s="72">
        <v>100</v>
      </c>
      <c r="M2709" s="73">
        <v>0</v>
      </c>
      <c r="N2709" s="58">
        <v>0</v>
      </c>
      <c r="O2709" s="21" t="s">
        <v>4029</v>
      </c>
      <c r="P2709" s="2">
        <v>5511</v>
      </c>
      <c r="Q2709" s="2" t="s">
        <v>41</v>
      </c>
      <c r="R2709" s="2" t="s">
        <v>2087</v>
      </c>
      <c r="S2709" s="2" t="s">
        <v>2524</v>
      </c>
      <c r="T2709" s="2" t="s">
        <v>49</v>
      </c>
      <c r="U2709" s="57">
        <v>0</v>
      </c>
      <c r="V2709" s="2">
        <v>45965</v>
      </c>
      <c r="W2709" s="2">
        <v>1</v>
      </c>
      <c r="X2709" s="74" t="s">
        <v>422</v>
      </c>
      <c r="Y2709" s="21" t="s">
        <v>4766</v>
      </c>
      <c r="Z2709" s="52">
        <v>28.092819339150346</v>
      </c>
    </row>
    <row r="2710" spans="1:26" x14ac:dyDescent="0.25">
      <c r="A2710" s="70" t="s">
        <v>4913</v>
      </c>
      <c r="B2710" s="2" t="s">
        <v>2525</v>
      </c>
      <c r="C2710" s="19" t="s">
        <v>3527</v>
      </c>
      <c r="D2710" s="2" t="s">
        <v>247</v>
      </c>
      <c r="E2710" s="14">
        <v>20010015</v>
      </c>
      <c r="F2710" s="14" t="s">
        <v>1965</v>
      </c>
      <c r="G2710" s="19">
        <v>14</v>
      </c>
      <c r="H2710" s="21">
        <v>103.80000000000001</v>
      </c>
      <c r="I2710" s="21">
        <v>4162.74</v>
      </c>
      <c r="J2710" s="58">
        <v>0</v>
      </c>
      <c r="K2710" s="58">
        <v>0</v>
      </c>
      <c r="L2710" s="72">
        <v>100</v>
      </c>
      <c r="M2710" s="73">
        <v>0</v>
      </c>
      <c r="N2710" s="58">
        <v>0</v>
      </c>
      <c r="O2710" s="21" t="s">
        <v>4029</v>
      </c>
      <c r="P2710" s="2">
        <v>4063</v>
      </c>
      <c r="Q2710" s="2" t="s">
        <v>41</v>
      </c>
      <c r="R2710" s="2" t="s">
        <v>2526</v>
      </c>
      <c r="S2710" s="2" t="s">
        <v>2607</v>
      </c>
      <c r="T2710" s="2" t="s">
        <v>51</v>
      </c>
      <c r="U2710" s="57">
        <v>0</v>
      </c>
      <c r="V2710" s="2">
        <v>45965</v>
      </c>
      <c r="W2710" s="2">
        <v>1</v>
      </c>
      <c r="X2710" s="74" t="s">
        <v>422</v>
      </c>
      <c r="Y2710" s="21" t="s">
        <v>4766</v>
      </c>
      <c r="Z2710" s="52">
        <v>28.07242774566474</v>
      </c>
    </row>
    <row r="2711" spans="1:26" x14ac:dyDescent="0.25">
      <c r="A2711" s="70" t="s">
        <v>4913</v>
      </c>
      <c r="B2711" s="2" t="s">
        <v>2527</v>
      </c>
      <c r="C2711" s="19" t="s">
        <v>3527</v>
      </c>
      <c r="D2711" s="2" t="s">
        <v>247</v>
      </c>
      <c r="E2711" s="14">
        <v>20010015</v>
      </c>
      <c r="F2711" s="14" t="s">
        <v>1967</v>
      </c>
      <c r="G2711" s="19">
        <v>14</v>
      </c>
      <c r="H2711" s="21">
        <v>104</v>
      </c>
      <c r="I2711" s="21">
        <v>4250.3599999999997</v>
      </c>
      <c r="J2711" s="58">
        <v>0</v>
      </c>
      <c r="K2711" s="58">
        <v>0</v>
      </c>
      <c r="L2711" s="72">
        <v>100</v>
      </c>
      <c r="M2711" s="73">
        <v>0</v>
      </c>
      <c r="N2711" s="58">
        <v>0</v>
      </c>
      <c r="O2711" s="21" t="s">
        <v>4029</v>
      </c>
      <c r="P2711" s="2">
        <v>4150</v>
      </c>
      <c r="Q2711" s="2" t="s">
        <v>41</v>
      </c>
      <c r="R2711" s="2" t="s">
        <v>2528</v>
      </c>
      <c r="S2711" s="2" t="s">
        <v>2529</v>
      </c>
      <c r="T2711" s="2" t="s">
        <v>51</v>
      </c>
      <c r="U2711" s="57">
        <v>0</v>
      </c>
      <c r="V2711" s="2">
        <v>45965</v>
      </c>
      <c r="W2711" s="2">
        <v>1</v>
      </c>
      <c r="X2711" s="74" t="s">
        <v>422</v>
      </c>
      <c r="Y2711" s="21" t="s">
        <v>4766</v>
      </c>
      <c r="Z2711" s="52">
        <v>28.608192307692306</v>
      </c>
    </row>
    <row r="2712" spans="1:26" x14ac:dyDescent="0.25">
      <c r="A2712" s="70" t="s">
        <v>4913</v>
      </c>
      <c r="B2712" s="2" t="s">
        <v>2964</v>
      </c>
      <c r="C2712" s="19" t="s">
        <v>3527</v>
      </c>
      <c r="D2712" s="2" t="s">
        <v>247</v>
      </c>
      <c r="E2712" s="14">
        <v>20010015</v>
      </c>
      <c r="F2712" s="14" t="s">
        <v>503</v>
      </c>
      <c r="G2712" s="19">
        <v>14</v>
      </c>
      <c r="H2712" s="21">
        <v>38.6</v>
      </c>
      <c r="I2712" s="21">
        <v>1589.6999999999998</v>
      </c>
      <c r="J2712" s="58">
        <v>0</v>
      </c>
      <c r="K2712" s="58">
        <v>0</v>
      </c>
      <c r="L2712" s="72">
        <v>100</v>
      </c>
      <c r="M2712" s="73">
        <v>0</v>
      </c>
      <c r="N2712" s="58">
        <v>0</v>
      </c>
      <c r="O2712" s="21" t="s">
        <v>4029</v>
      </c>
      <c r="P2712" s="2">
        <v>1490</v>
      </c>
      <c r="Q2712" s="2" t="s">
        <v>41</v>
      </c>
      <c r="R2712" s="2" t="s">
        <v>2965</v>
      </c>
      <c r="S2712" s="2" t="s">
        <v>2966</v>
      </c>
      <c r="T2712" s="2" t="s">
        <v>49</v>
      </c>
      <c r="U2712" s="57">
        <v>0</v>
      </c>
      <c r="V2712" s="2">
        <v>46006</v>
      </c>
      <c r="W2712" s="2">
        <v>1</v>
      </c>
      <c r="X2712" s="74" t="s">
        <v>422</v>
      </c>
      <c r="Y2712" s="21" t="s">
        <v>4766</v>
      </c>
      <c r="Z2712" s="52">
        <v>28.828756476683939</v>
      </c>
    </row>
    <row r="2713" spans="1:26" x14ac:dyDescent="0.25">
      <c r="A2713" s="70" t="s">
        <v>4913</v>
      </c>
      <c r="B2713" s="2" t="s">
        <v>2967</v>
      </c>
      <c r="C2713" s="19" t="s">
        <v>3527</v>
      </c>
      <c r="D2713" s="2" t="s">
        <v>247</v>
      </c>
      <c r="E2713" s="14">
        <v>20010015</v>
      </c>
      <c r="F2713" s="14" t="s">
        <v>504</v>
      </c>
      <c r="G2713" s="19">
        <v>14</v>
      </c>
      <c r="H2713" s="21">
        <v>62.39</v>
      </c>
      <c r="I2713" s="21">
        <v>2466.6200000000003</v>
      </c>
      <c r="J2713" s="58">
        <v>0</v>
      </c>
      <c r="K2713" s="58">
        <v>0</v>
      </c>
      <c r="L2713" s="72">
        <v>50</v>
      </c>
      <c r="M2713" s="73">
        <v>0</v>
      </c>
      <c r="N2713" s="58">
        <v>0</v>
      </c>
      <c r="O2713" s="21" t="s">
        <v>4029</v>
      </c>
      <c r="P2713" s="2">
        <v>2417</v>
      </c>
      <c r="Q2713" s="2" t="s">
        <v>41</v>
      </c>
      <c r="R2713" s="2" t="s">
        <v>2968</v>
      </c>
      <c r="S2713" s="2" t="s">
        <v>2969</v>
      </c>
      <c r="T2713" s="2" t="s">
        <v>51</v>
      </c>
      <c r="U2713" s="57">
        <v>0</v>
      </c>
      <c r="V2713" s="2">
        <v>46006</v>
      </c>
      <c r="W2713" s="2">
        <v>1</v>
      </c>
      <c r="X2713" s="74" t="s">
        <v>422</v>
      </c>
      <c r="Y2713" s="21" t="s">
        <v>4766</v>
      </c>
      <c r="Z2713" s="52">
        <v>27.674851739060752</v>
      </c>
    </row>
    <row r="2714" spans="1:26" x14ac:dyDescent="0.25">
      <c r="A2714" s="70" t="s">
        <v>4913</v>
      </c>
      <c r="B2714" s="2" t="s">
        <v>3061</v>
      </c>
      <c r="C2714" s="19" t="s">
        <v>3527</v>
      </c>
      <c r="D2714" s="2" t="s">
        <v>247</v>
      </c>
      <c r="E2714" s="14">
        <v>20010015</v>
      </c>
      <c r="F2714" s="14" t="s">
        <v>505</v>
      </c>
      <c r="G2714" s="19">
        <v>14</v>
      </c>
      <c r="H2714" s="21">
        <v>137.39000000000001</v>
      </c>
      <c r="I2714" s="21">
        <v>5501.7199999999993</v>
      </c>
      <c r="J2714" s="58">
        <v>0</v>
      </c>
      <c r="K2714" s="58">
        <v>0</v>
      </c>
      <c r="L2714" s="72">
        <v>150</v>
      </c>
      <c r="M2714" s="73">
        <v>0</v>
      </c>
      <c r="N2714" s="58">
        <v>0</v>
      </c>
      <c r="O2714" s="21" t="s">
        <v>4029</v>
      </c>
      <c r="P2714" s="2">
        <v>5352</v>
      </c>
      <c r="Q2714" s="2" t="s">
        <v>41</v>
      </c>
      <c r="R2714" s="2" t="s">
        <v>3062</v>
      </c>
      <c r="S2714" s="2" t="s">
        <v>3063</v>
      </c>
      <c r="T2714" s="2" t="s">
        <v>49</v>
      </c>
      <c r="U2714" s="57">
        <v>0</v>
      </c>
      <c r="V2714" s="2">
        <v>46013</v>
      </c>
      <c r="W2714" s="2">
        <v>1</v>
      </c>
      <c r="X2714" s="74" t="s">
        <v>422</v>
      </c>
      <c r="Y2714" s="21" t="s">
        <v>4766</v>
      </c>
      <c r="Z2714" s="52">
        <v>28.031181308683305</v>
      </c>
    </row>
    <row r="2715" spans="1:26" x14ac:dyDescent="0.25">
      <c r="A2715" s="70" t="s">
        <v>4913</v>
      </c>
      <c r="B2715" s="2" t="s">
        <v>3064</v>
      </c>
      <c r="C2715" s="19" t="s">
        <v>3527</v>
      </c>
      <c r="D2715" s="2" t="s">
        <v>247</v>
      </c>
      <c r="E2715" s="14">
        <v>20010015</v>
      </c>
      <c r="F2715" s="14" t="s">
        <v>506</v>
      </c>
      <c r="G2715" s="19">
        <v>14</v>
      </c>
      <c r="H2715" s="21">
        <v>31.13</v>
      </c>
      <c r="I2715" s="21">
        <v>1257.3799999999999</v>
      </c>
      <c r="J2715" s="58">
        <v>0</v>
      </c>
      <c r="K2715" s="58">
        <v>0</v>
      </c>
      <c r="L2715" s="72">
        <v>0</v>
      </c>
      <c r="M2715" s="73">
        <v>0</v>
      </c>
      <c r="N2715" s="58">
        <v>0</v>
      </c>
      <c r="O2715" s="21" t="s">
        <v>4029</v>
      </c>
      <c r="P2715" s="2">
        <v>1257</v>
      </c>
      <c r="Q2715" s="2" t="s">
        <v>41</v>
      </c>
      <c r="R2715" s="2" t="s">
        <v>3065</v>
      </c>
      <c r="S2715" s="2" t="s">
        <v>3066</v>
      </c>
      <c r="T2715" s="2" t="s">
        <v>49</v>
      </c>
      <c r="U2715" s="57">
        <v>0</v>
      </c>
      <c r="V2715" s="2">
        <v>46013</v>
      </c>
      <c r="W2715" s="2">
        <v>1</v>
      </c>
      <c r="X2715" s="74" t="s">
        <v>422</v>
      </c>
      <c r="Y2715" s="21" t="s">
        <v>4766</v>
      </c>
      <c r="Z2715" s="52">
        <v>28.273883713459686</v>
      </c>
    </row>
    <row r="2716" spans="1:26" x14ac:dyDescent="0.25">
      <c r="A2716" s="70" t="s">
        <v>4913</v>
      </c>
      <c r="B2716" s="2" t="s">
        <v>3132</v>
      </c>
      <c r="C2716" s="19" t="s">
        <v>3527</v>
      </c>
      <c r="D2716" s="2" t="s">
        <v>247</v>
      </c>
      <c r="E2716" s="14">
        <v>20010015</v>
      </c>
      <c r="F2716" s="14" t="s">
        <v>507</v>
      </c>
      <c r="G2716" s="19">
        <v>14</v>
      </c>
      <c r="H2716" s="21">
        <v>98.22</v>
      </c>
      <c r="I2716" s="21">
        <v>3915.36</v>
      </c>
      <c r="J2716" s="58">
        <v>0</v>
      </c>
      <c r="K2716" s="58">
        <v>0</v>
      </c>
      <c r="L2716" s="72">
        <v>150</v>
      </c>
      <c r="M2716" s="73">
        <v>0</v>
      </c>
      <c r="N2716" s="58">
        <v>0</v>
      </c>
      <c r="O2716" s="21" t="s">
        <v>4029</v>
      </c>
      <c r="P2716" s="2">
        <v>3765</v>
      </c>
      <c r="Q2716" s="2" t="s">
        <v>41</v>
      </c>
      <c r="R2716" s="2" t="s">
        <v>3133</v>
      </c>
      <c r="S2716" s="2" t="s">
        <v>3134</v>
      </c>
      <c r="T2716" s="2" t="s">
        <v>710</v>
      </c>
      <c r="U2716" s="57">
        <v>0</v>
      </c>
      <c r="V2716" s="2">
        <v>46020</v>
      </c>
      <c r="W2716" s="2">
        <v>1</v>
      </c>
      <c r="X2716" s="74" t="s">
        <v>422</v>
      </c>
      <c r="Y2716" s="21" t="s">
        <v>4766</v>
      </c>
      <c r="Z2716" s="52">
        <v>27.904215027489315</v>
      </c>
    </row>
    <row r="2717" spans="1:26" x14ac:dyDescent="0.25">
      <c r="A2717" s="70" t="s">
        <v>4913</v>
      </c>
      <c r="B2717" s="2" t="s">
        <v>3218</v>
      </c>
      <c r="C2717" s="19" t="s">
        <v>3527</v>
      </c>
      <c r="D2717" s="2" t="s">
        <v>247</v>
      </c>
      <c r="E2717" s="14">
        <v>20010015</v>
      </c>
      <c r="F2717" s="14" t="s">
        <v>3219</v>
      </c>
      <c r="G2717" s="19">
        <v>13</v>
      </c>
      <c r="H2717" s="21">
        <v>53.029999999999994</v>
      </c>
      <c r="I2717" s="21">
        <v>2109.41</v>
      </c>
      <c r="J2717" s="58">
        <v>0</v>
      </c>
      <c r="K2717" s="58">
        <v>0</v>
      </c>
      <c r="L2717" s="72">
        <v>150</v>
      </c>
      <c r="M2717" s="73">
        <v>0</v>
      </c>
      <c r="N2717" s="58">
        <v>0</v>
      </c>
      <c r="O2717" s="21" t="s">
        <v>4029</v>
      </c>
      <c r="P2717" s="2">
        <v>1959</v>
      </c>
      <c r="Q2717" s="2" t="s">
        <v>41</v>
      </c>
      <c r="R2717" s="2" t="s">
        <v>3220</v>
      </c>
      <c r="S2717" s="2" t="s">
        <v>3221</v>
      </c>
      <c r="T2717" s="2" t="s">
        <v>953</v>
      </c>
      <c r="U2717" s="57">
        <v>0</v>
      </c>
      <c r="V2717" s="2">
        <v>46034</v>
      </c>
      <c r="W2717" s="2">
        <v>1</v>
      </c>
      <c r="X2717" s="74" t="s">
        <v>422</v>
      </c>
      <c r="Y2717" s="21" t="s">
        <v>4766</v>
      </c>
      <c r="Z2717" s="52">
        <v>25.855487459928344</v>
      </c>
    </row>
    <row r="2718" spans="1:26" x14ac:dyDescent="0.25">
      <c r="A2718" s="70" t="s">
        <v>4913</v>
      </c>
      <c r="B2718" s="2" t="s">
        <v>3392</v>
      </c>
      <c r="C2718" s="19" t="s">
        <v>3527</v>
      </c>
      <c r="D2718" s="2" t="s">
        <v>247</v>
      </c>
      <c r="E2718" s="14">
        <v>20010015</v>
      </c>
      <c r="F2718" s="14" t="s">
        <v>1045</v>
      </c>
      <c r="G2718" s="19">
        <v>13</v>
      </c>
      <c r="H2718" s="21">
        <v>57.830000000000005</v>
      </c>
      <c r="I2718" s="21">
        <v>2619.2000000000003</v>
      </c>
      <c r="J2718" s="58">
        <v>0</v>
      </c>
      <c r="K2718" s="58">
        <v>0</v>
      </c>
      <c r="L2718" s="72">
        <v>50</v>
      </c>
      <c r="M2718" s="73">
        <v>0</v>
      </c>
      <c r="N2718" s="58">
        <v>0</v>
      </c>
      <c r="O2718" s="21" t="s">
        <v>4029</v>
      </c>
      <c r="P2718" s="2">
        <v>2569</v>
      </c>
      <c r="Q2718" s="2" t="s">
        <v>41</v>
      </c>
      <c r="R2718" s="2" t="s">
        <v>3393</v>
      </c>
      <c r="S2718" s="2" t="s">
        <v>3394</v>
      </c>
      <c r="T2718" s="2" t="s">
        <v>48</v>
      </c>
      <c r="U2718" s="57">
        <v>0</v>
      </c>
      <c r="V2718" s="2">
        <v>46049</v>
      </c>
      <c r="W2718" s="2">
        <v>1</v>
      </c>
      <c r="X2718" s="74" t="s">
        <v>422</v>
      </c>
      <c r="Y2718" s="21" t="s">
        <v>4766</v>
      </c>
      <c r="Z2718" s="52">
        <v>29.439391319384406</v>
      </c>
    </row>
    <row r="2719" spans="1:26" x14ac:dyDescent="0.25">
      <c r="A2719" s="70" t="s">
        <v>4913</v>
      </c>
      <c r="B2719" s="2" t="s">
        <v>3616</v>
      </c>
      <c r="C2719" s="19" t="s">
        <v>3527</v>
      </c>
      <c r="D2719" s="2" t="s">
        <v>247</v>
      </c>
      <c r="E2719" s="14">
        <v>20010015</v>
      </c>
      <c r="F2719" s="14" t="s">
        <v>509</v>
      </c>
      <c r="G2719" s="19">
        <v>7</v>
      </c>
      <c r="H2719" s="21">
        <v>22.65</v>
      </c>
      <c r="I2719" s="21">
        <v>916.23</v>
      </c>
      <c r="J2719" s="58">
        <v>0</v>
      </c>
      <c r="K2719" s="58">
        <v>0</v>
      </c>
      <c r="L2719" s="72">
        <v>0</v>
      </c>
      <c r="M2719" s="73">
        <v>0</v>
      </c>
      <c r="N2719" s="58">
        <v>0</v>
      </c>
      <c r="O2719" s="21" t="s">
        <v>4029</v>
      </c>
      <c r="P2719" s="2">
        <v>916</v>
      </c>
      <c r="Q2719" s="2" t="s">
        <v>41</v>
      </c>
      <c r="R2719" s="2" t="s">
        <v>3617</v>
      </c>
      <c r="S2719" s="2" t="s">
        <v>3618</v>
      </c>
      <c r="T2719" s="2" t="s">
        <v>51</v>
      </c>
      <c r="U2719" s="57">
        <v>0</v>
      </c>
      <c r="V2719" s="2">
        <v>46069</v>
      </c>
      <c r="W2719" s="2">
        <v>1</v>
      </c>
      <c r="X2719" s="74" t="s">
        <v>422</v>
      </c>
      <c r="Y2719" s="21" t="s">
        <v>4766</v>
      </c>
      <c r="Z2719" s="52">
        <v>14.158079470198677</v>
      </c>
    </row>
    <row r="2720" spans="1:26" x14ac:dyDescent="0.25">
      <c r="A2720" s="70" t="s">
        <v>4913</v>
      </c>
      <c r="B2720" s="2" t="s">
        <v>3619</v>
      </c>
      <c r="C2720" s="19" t="s">
        <v>3527</v>
      </c>
      <c r="D2720" s="2" t="s">
        <v>247</v>
      </c>
      <c r="E2720" s="14">
        <v>20010015</v>
      </c>
      <c r="F2720" s="14" t="s">
        <v>3620</v>
      </c>
      <c r="G2720" s="19">
        <v>14</v>
      </c>
      <c r="H2720" s="21">
        <v>50.29</v>
      </c>
      <c r="I2720" s="21">
        <v>2006.5700000000002</v>
      </c>
      <c r="J2720" s="58">
        <v>0</v>
      </c>
      <c r="K2720" s="58">
        <v>0</v>
      </c>
      <c r="L2720" s="72">
        <v>50</v>
      </c>
      <c r="M2720" s="73">
        <v>0</v>
      </c>
      <c r="N2720" s="58">
        <v>0</v>
      </c>
      <c r="O2720" s="21" t="s">
        <v>4029</v>
      </c>
      <c r="P2720" s="2">
        <v>1957</v>
      </c>
      <c r="Q2720" s="2" t="s">
        <v>41</v>
      </c>
      <c r="R2720" s="2" t="s">
        <v>3621</v>
      </c>
      <c r="S2720" s="2" t="s">
        <v>3622</v>
      </c>
      <c r="T2720" s="2" t="s">
        <v>51</v>
      </c>
      <c r="U2720" s="57">
        <v>0</v>
      </c>
      <c r="V2720" s="2">
        <v>46069</v>
      </c>
      <c r="W2720" s="2">
        <v>1</v>
      </c>
      <c r="X2720" s="74" t="s">
        <v>422</v>
      </c>
      <c r="Y2720" s="21" t="s">
        <v>4766</v>
      </c>
      <c r="Z2720" s="52">
        <v>27.929986080731762</v>
      </c>
    </row>
    <row r="2721" spans="1:26" x14ac:dyDescent="0.25">
      <c r="A2721" s="70" t="s">
        <v>4913</v>
      </c>
      <c r="B2721" s="2" t="s">
        <v>3623</v>
      </c>
      <c r="C2721" s="19" t="s">
        <v>3527</v>
      </c>
      <c r="D2721" s="2" t="s">
        <v>247</v>
      </c>
      <c r="E2721" s="14">
        <v>20010015</v>
      </c>
      <c r="F2721" s="14" t="s">
        <v>2589</v>
      </c>
      <c r="G2721" s="19">
        <v>13</v>
      </c>
      <c r="H2721" s="21">
        <v>50.089999999999996</v>
      </c>
      <c r="I2721" s="21">
        <v>1987.87</v>
      </c>
      <c r="J2721" s="58">
        <v>0</v>
      </c>
      <c r="K2721" s="58">
        <v>0</v>
      </c>
      <c r="L2721" s="72">
        <v>50</v>
      </c>
      <c r="M2721" s="73">
        <v>0</v>
      </c>
      <c r="N2721" s="58">
        <v>0</v>
      </c>
      <c r="O2721" s="21" t="s">
        <v>4029</v>
      </c>
      <c r="P2721" s="2">
        <v>1938</v>
      </c>
      <c r="Q2721" s="2" t="s">
        <v>41</v>
      </c>
      <c r="R2721" s="2" t="s">
        <v>3624</v>
      </c>
      <c r="S2721" s="2" t="s">
        <v>3625</v>
      </c>
      <c r="T2721" s="2" t="s">
        <v>710</v>
      </c>
      <c r="U2721" s="57">
        <v>0</v>
      </c>
      <c r="V2721" s="2">
        <v>46069</v>
      </c>
      <c r="W2721" s="2">
        <v>1</v>
      </c>
      <c r="X2721" s="74" t="s">
        <v>422</v>
      </c>
      <c r="Y2721" s="21" t="s">
        <v>4766</v>
      </c>
      <c r="Z2721" s="52">
        <v>25.795877420642846</v>
      </c>
    </row>
    <row r="2722" spans="1:26" x14ac:dyDescent="0.25">
      <c r="A2722" s="70" t="s">
        <v>4913</v>
      </c>
      <c r="B2722" s="2" t="s">
        <v>3721</v>
      </c>
      <c r="C2722" s="19" t="s">
        <v>3527</v>
      </c>
      <c r="D2722" s="2" t="s">
        <v>247</v>
      </c>
      <c r="E2722" s="14">
        <v>20010015</v>
      </c>
      <c r="F2722" s="14" t="s">
        <v>1047</v>
      </c>
      <c r="G2722" s="19">
        <v>14</v>
      </c>
      <c r="H2722" s="21">
        <v>57.129999999999988</v>
      </c>
      <c r="I2722" s="21">
        <v>2273.67</v>
      </c>
      <c r="J2722" s="58">
        <v>0</v>
      </c>
      <c r="K2722" s="58">
        <v>0</v>
      </c>
      <c r="L2722" s="72">
        <v>50</v>
      </c>
      <c r="M2722" s="73">
        <v>0</v>
      </c>
      <c r="N2722" s="58">
        <v>0</v>
      </c>
      <c r="O2722" s="21" t="s">
        <v>4029</v>
      </c>
      <c r="P2722" s="2">
        <v>2224</v>
      </c>
      <c r="Q2722" s="2" t="s">
        <v>41</v>
      </c>
      <c r="R2722" s="2" t="s">
        <v>3722</v>
      </c>
      <c r="S2722" s="2" t="s">
        <v>3723</v>
      </c>
      <c r="T2722" s="2" t="s">
        <v>51</v>
      </c>
      <c r="U2722" s="57">
        <v>0</v>
      </c>
      <c r="V2722" s="2">
        <v>46076</v>
      </c>
      <c r="W2722" s="2">
        <v>1</v>
      </c>
      <c r="X2722" s="74" t="s">
        <v>422</v>
      </c>
      <c r="Y2722" s="21" t="s">
        <v>4766</v>
      </c>
      <c r="Z2722" s="52">
        <v>27.858725713285498</v>
      </c>
    </row>
    <row r="2723" spans="1:26" x14ac:dyDescent="0.25">
      <c r="A2723" s="70" t="s">
        <v>4913</v>
      </c>
      <c r="B2723" s="2" t="s">
        <v>3724</v>
      </c>
      <c r="C2723" s="19" t="s">
        <v>3527</v>
      </c>
      <c r="D2723" s="2" t="s">
        <v>247</v>
      </c>
      <c r="E2723" s="14">
        <v>20010015</v>
      </c>
      <c r="F2723" s="14" t="s">
        <v>1051</v>
      </c>
      <c r="G2723" s="19">
        <v>11</v>
      </c>
      <c r="H2723" s="21">
        <v>27.98</v>
      </c>
      <c r="I2723" s="21">
        <v>1112.4700000000003</v>
      </c>
      <c r="J2723" s="58">
        <v>0</v>
      </c>
      <c r="K2723" s="58">
        <v>0</v>
      </c>
      <c r="L2723" s="72">
        <v>50</v>
      </c>
      <c r="M2723" s="73">
        <v>0</v>
      </c>
      <c r="N2723" s="58">
        <v>0</v>
      </c>
      <c r="O2723" s="21" t="s">
        <v>4029</v>
      </c>
      <c r="P2723" s="2">
        <v>1062</v>
      </c>
      <c r="Q2723" s="2" t="s">
        <v>41</v>
      </c>
      <c r="R2723" s="2" t="s">
        <v>3725</v>
      </c>
      <c r="S2723" s="2" t="s">
        <v>3726</v>
      </c>
      <c r="T2723" s="2" t="s">
        <v>424</v>
      </c>
      <c r="U2723" s="57">
        <v>0</v>
      </c>
      <c r="V2723" s="2">
        <v>46076</v>
      </c>
      <c r="W2723" s="2">
        <v>1</v>
      </c>
      <c r="X2723" s="74" t="s">
        <v>422</v>
      </c>
      <c r="Y2723" s="21" t="s">
        <v>4766</v>
      </c>
      <c r="Z2723" s="52">
        <v>21.867709077912799</v>
      </c>
    </row>
    <row r="2724" spans="1:26" x14ac:dyDescent="0.25">
      <c r="A2724" s="70" t="s">
        <v>4913</v>
      </c>
      <c r="B2724" s="2" t="s">
        <v>3822</v>
      </c>
      <c r="C2724" s="19" t="s">
        <v>3527</v>
      </c>
      <c r="D2724" s="2" t="s">
        <v>247</v>
      </c>
      <c r="E2724" s="14">
        <v>20010015</v>
      </c>
      <c r="F2724" s="14" t="s">
        <v>2400</v>
      </c>
      <c r="G2724" s="19">
        <v>8</v>
      </c>
      <c r="H2724" s="21">
        <v>21.89</v>
      </c>
      <c r="I2724" s="21">
        <v>862.65000000000009</v>
      </c>
      <c r="J2724" s="58">
        <v>0</v>
      </c>
      <c r="K2724" s="58">
        <v>0</v>
      </c>
      <c r="L2724" s="72">
        <v>0</v>
      </c>
      <c r="M2724" s="73">
        <v>0</v>
      </c>
      <c r="N2724" s="58">
        <v>0</v>
      </c>
      <c r="O2724" s="21" t="s">
        <v>4029</v>
      </c>
      <c r="P2724" s="2">
        <v>863</v>
      </c>
      <c r="Q2724" s="2" t="s">
        <v>41</v>
      </c>
      <c r="R2724" s="2" t="s">
        <v>3909</v>
      </c>
      <c r="S2724" s="2" t="s">
        <v>3910</v>
      </c>
      <c r="T2724" s="2" t="s">
        <v>60</v>
      </c>
      <c r="U2724" s="57">
        <v>0</v>
      </c>
      <c r="V2724" s="2">
        <v>0</v>
      </c>
      <c r="W2724" s="2">
        <v>1</v>
      </c>
      <c r="X2724" s="74" t="s">
        <v>422</v>
      </c>
      <c r="Y2724" s="21" t="s">
        <v>4766</v>
      </c>
      <c r="Z2724" s="52">
        <v>15.76336226587483</v>
      </c>
    </row>
    <row r="2725" spans="1:26" x14ac:dyDescent="0.25">
      <c r="A2725" s="70" t="s">
        <v>4913</v>
      </c>
      <c r="B2725" s="2" t="s">
        <v>4239</v>
      </c>
      <c r="C2725" s="19" t="s">
        <v>3527</v>
      </c>
      <c r="D2725" s="2" t="s">
        <v>247</v>
      </c>
      <c r="E2725" s="14">
        <v>20010015</v>
      </c>
      <c r="F2725" s="14" t="s">
        <v>1054</v>
      </c>
      <c r="G2725" s="19">
        <v>14</v>
      </c>
      <c r="H2725" s="21">
        <v>73.540000000000006</v>
      </c>
      <c r="I2725" s="21">
        <v>2929.3</v>
      </c>
      <c r="J2725" s="58">
        <v>0</v>
      </c>
      <c r="K2725" s="58">
        <v>0</v>
      </c>
      <c r="L2725" s="72">
        <v>50</v>
      </c>
      <c r="M2725" s="73">
        <v>0</v>
      </c>
      <c r="N2725" s="58">
        <v>0</v>
      </c>
      <c r="O2725" s="21" t="s">
        <v>4029</v>
      </c>
      <c r="P2725" s="2">
        <v>2879</v>
      </c>
      <c r="Q2725" s="2" t="s">
        <v>41</v>
      </c>
      <c r="R2725" s="2" t="s">
        <v>4240</v>
      </c>
      <c r="S2725" s="2" t="s">
        <v>4241</v>
      </c>
      <c r="T2725" s="2" t="s">
        <v>49</v>
      </c>
      <c r="U2725" s="57">
        <v>0</v>
      </c>
      <c r="V2725" s="2">
        <v>46111</v>
      </c>
      <c r="W2725" s="2">
        <v>1</v>
      </c>
      <c r="X2725" s="74" t="s">
        <v>422</v>
      </c>
      <c r="Y2725" s="21" t="s">
        <v>4766</v>
      </c>
      <c r="Z2725" s="52">
        <v>27.882920859396251</v>
      </c>
    </row>
    <row r="2726" spans="1:26" x14ac:dyDescent="0.25">
      <c r="A2726" s="70" t="s">
        <v>4913</v>
      </c>
      <c r="B2726" s="2" t="s">
        <v>4439</v>
      </c>
      <c r="C2726" s="19" t="s">
        <v>3527</v>
      </c>
      <c r="D2726" s="2" t="s">
        <v>247</v>
      </c>
      <c r="E2726" s="14">
        <v>20010015</v>
      </c>
      <c r="F2726" s="14" t="s">
        <v>2783</v>
      </c>
      <c r="G2726" s="19">
        <v>13</v>
      </c>
      <c r="H2726" s="21">
        <v>52.919999999999995</v>
      </c>
      <c r="I2726" s="21">
        <v>2119.17</v>
      </c>
      <c r="J2726" s="58">
        <v>0</v>
      </c>
      <c r="K2726" s="58">
        <v>0</v>
      </c>
      <c r="L2726" s="72">
        <v>0</v>
      </c>
      <c r="M2726" s="73">
        <v>0</v>
      </c>
      <c r="N2726" s="58">
        <v>0</v>
      </c>
      <c r="O2726" s="21" t="s">
        <v>4029</v>
      </c>
      <c r="P2726" s="2">
        <v>2119</v>
      </c>
      <c r="Q2726" s="2" t="s">
        <v>41</v>
      </c>
      <c r="R2726" s="2" t="s">
        <v>2870</v>
      </c>
      <c r="S2726" s="2" t="s">
        <v>4440</v>
      </c>
      <c r="T2726" s="2" t="s">
        <v>49</v>
      </c>
      <c r="U2726" s="57">
        <v>0</v>
      </c>
      <c r="V2726" s="2">
        <v>46116</v>
      </c>
      <c r="W2726" s="2">
        <v>1</v>
      </c>
      <c r="X2726" s="74" t="s">
        <v>422</v>
      </c>
      <c r="Y2726" s="21" t="s">
        <v>4766</v>
      </c>
      <c r="Z2726" s="52">
        <v>26.029109977324268</v>
      </c>
    </row>
    <row r="2727" spans="1:26" x14ac:dyDescent="0.25">
      <c r="A2727" s="70" t="s">
        <v>4913</v>
      </c>
      <c r="B2727" s="2" t="s">
        <v>4441</v>
      </c>
      <c r="C2727" s="19" t="s">
        <v>3527</v>
      </c>
      <c r="D2727" s="2" t="s">
        <v>247</v>
      </c>
      <c r="E2727" s="14">
        <v>20010015</v>
      </c>
      <c r="F2727" s="14" t="s">
        <v>3020</v>
      </c>
      <c r="G2727" s="19">
        <v>14</v>
      </c>
      <c r="H2727" s="21">
        <v>103.72000000000001</v>
      </c>
      <c r="I2727" s="21">
        <v>4097.05</v>
      </c>
      <c r="J2727" s="58">
        <v>0</v>
      </c>
      <c r="K2727" s="58">
        <v>0</v>
      </c>
      <c r="L2727" s="72">
        <v>100</v>
      </c>
      <c r="M2727" s="73">
        <v>0</v>
      </c>
      <c r="N2727" s="58">
        <v>0</v>
      </c>
      <c r="O2727" s="21" t="s">
        <v>4029</v>
      </c>
      <c r="P2727" s="2">
        <v>3997</v>
      </c>
      <c r="Q2727" s="2" t="s">
        <v>41</v>
      </c>
      <c r="R2727" s="2" t="s">
        <v>699</v>
      </c>
      <c r="S2727" s="2" t="s">
        <v>4442</v>
      </c>
      <c r="T2727" s="2" t="s">
        <v>710</v>
      </c>
      <c r="U2727" s="57">
        <v>0</v>
      </c>
      <c r="V2727" s="2">
        <v>46116</v>
      </c>
      <c r="W2727" s="2">
        <v>1</v>
      </c>
      <c r="X2727" s="74" t="s">
        <v>422</v>
      </c>
      <c r="Y2727" s="21" t="s">
        <v>4766</v>
      </c>
      <c r="Z2727" s="52">
        <v>27.650742383339761</v>
      </c>
    </row>
    <row r="2728" spans="1:26" x14ac:dyDescent="0.25">
      <c r="A2728" s="70" t="s">
        <v>4913</v>
      </c>
      <c r="B2728" s="2" t="s">
        <v>716</v>
      </c>
      <c r="C2728" s="19" t="s">
        <v>3527</v>
      </c>
      <c r="D2728" s="2" t="s">
        <v>248</v>
      </c>
      <c r="E2728" s="14">
        <v>20010016</v>
      </c>
      <c r="F2728" s="14" t="s">
        <v>44</v>
      </c>
      <c r="G2728" s="19">
        <v>9</v>
      </c>
      <c r="H2728" s="21">
        <v>37.049999999999997</v>
      </c>
      <c r="I2728" s="21">
        <v>1490.6800000000003</v>
      </c>
      <c r="J2728" s="58">
        <v>0</v>
      </c>
      <c r="K2728" s="58">
        <v>0</v>
      </c>
      <c r="L2728" s="72">
        <v>950.19000000000233</v>
      </c>
      <c r="M2728" s="73">
        <v>0</v>
      </c>
      <c r="N2728" s="58">
        <v>0</v>
      </c>
      <c r="O2728" s="21">
        <v>0</v>
      </c>
      <c r="P2728" s="2">
        <v>540</v>
      </c>
      <c r="Q2728" s="2" t="s">
        <v>41</v>
      </c>
      <c r="R2728" s="2" t="s">
        <v>105</v>
      </c>
      <c r="S2728" s="2" t="s">
        <v>106</v>
      </c>
      <c r="T2728" s="2" t="s">
        <v>55</v>
      </c>
      <c r="U2728" s="57" t="s">
        <v>435</v>
      </c>
      <c r="V2728" s="2">
        <v>45262</v>
      </c>
      <c r="W2728" s="2">
        <v>1</v>
      </c>
      <c r="X2728" s="74" t="s">
        <v>422</v>
      </c>
      <c r="Y2728" s="21" t="s">
        <v>4766</v>
      </c>
      <c r="Z2728" s="52">
        <v>18.105425101214578</v>
      </c>
    </row>
    <row r="2729" spans="1:26" x14ac:dyDescent="0.25">
      <c r="A2729" s="70" t="s">
        <v>4913</v>
      </c>
      <c r="B2729" s="2" t="s">
        <v>2784</v>
      </c>
      <c r="C2729" s="19" t="s">
        <v>3527</v>
      </c>
      <c r="D2729" s="2" t="s">
        <v>248</v>
      </c>
      <c r="E2729" s="14">
        <v>20010016</v>
      </c>
      <c r="F2729" s="14" t="s">
        <v>516</v>
      </c>
      <c r="G2729" s="19">
        <v>7</v>
      </c>
      <c r="H2729" s="21">
        <v>16.21</v>
      </c>
      <c r="I2729" s="21">
        <v>683.59</v>
      </c>
      <c r="J2729" s="58">
        <v>0</v>
      </c>
      <c r="K2729" s="58">
        <v>0</v>
      </c>
      <c r="L2729" s="72">
        <v>0</v>
      </c>
      <c r="M2729" s="73">
        <v>684</v>
      </c>
      <c r="N2729" s="58">
        <v>0</v>
      </c>
      <c r="O2729" s="21">
        <v>0</v>
      </c>
      <c r="P2729" s="2">
        <v>0</v>
      </c>
      <c r="Q2729" s="2" t="s">
        <v>41</v>
      </c>
      <c r="R2729" s="2" t="s">
        <v>2785</v>
      </c>
      <c r="S2729" s="2" t="s">
        <v>2786</v>
      </c>
      <c r="T2729" s="2" t="s">
        <v>81</v>
      </c>
      <c r="U2729" s="57" t="s">
        <v>485</v>
      </c>
      <c r="V2729" s="2">
        <v>45334</v>
      </c>
      <c r="W2729" s="2">
        <v>1</v>
      </c>
      <c r="X2729" s="74" t="s">
        <v>422</v>
      </c>
      <c r="Y2729" s="21" t="s">
        <v>4766</v>
      </c>
      <c r="Z2729" s="52">
        <v>14.759808760024677</v>
      </c>
    </row>
    <row r="2730" spans="1:26" x14ac:dyDescent="0.25">
      <c r="A2730" s="70" t="s">
        <v>4913</v>
      </c>
      <c r="B2730" s="2" t="s">
        <v>717</v>
      </c>
      <c r="C2730" s="19" t="s">
        <v>3527</v>
      </c>
      <c r="D2730" s="2" t="s">
        <v>248</v>
      </c>
      <c r="E2730" s="14">
        <v>20010016</v>
      </c>
      <c r="F2730" s="14" t="s">
        <v>520</v>
      </c>
      <c r="G2730" s="19">
        <v>7</v>
      </c>
      <c r="H2730" s="21">
        <v>9.4800000000000022</v>
      </c>
      <c r="I2730" s="21">
        <v>363.82</v>
      </c>
      <c r="J2730" s="58">
        <v>0</v>
      </c>
      <c r="K2730" s="58">
        <v>0</v>
      </c>
      <c r="L2730" s="72">
        <v>0</v>
      </c>
      <c r="M2730" s="73">
        <v>0</v>
      </c>
      <c r="N2730" s="58">
        <v>0</v>
      </c>
      <c r="O2730" s="21">
        <v>0</v>
      </c>
      <c r="P2730" s="2">
        <v>364</v>
      </c>
      <c r="Q2730" s="2" t="s">
        <v>41</v>
      </c>
      <c r="R2730" s="2" t="s">
        <v>718</v>
      </c>
      <c r="S2730" s="2" t="s">
        <v>719</v>
      </c>
      <c r="T2730" s="2" t="s">
        <v>490</v>
      </c>
      <c r="U2730" s="57" t="s">
        <v>491</v>
      </c>
      <c r="V2730" s="2">
        <v>45334</v>
      </c>
      <c r="W2730" s="2">
        <v>1</v>
      </c>
      <c r="X2730" s="74" t="s">
        <v>422</v>
      </c>
      <c r="Y2730" s="21" t="s">
        <v>4766</v>
      </c>
      <c r="Z2730" s="52">
        <v>13.43217299578059</v>
      </c>
    </row>
    <row r="2731" spans="1:26" x14ac:dyDescent="0.25">
      <c r="A2731" s="70" t="s">
        <v>4913</v>
      </c>
      <c r="B2731" s="2" t="s">
        <v>720</v>
      </c>
      <c r="C2731" s="19" t="s">
        <v>3527</v>
      </c>
      <c r="D2731" s="2" t="s">
        <v>248</v>
      </c>
      <c r="E2731" s="14">
        <v>20010016</v>
      </c>
      <c r="F2731" s="14" t="s">
        <v>528</v>
      </c>
      <c r="G2731" s="19">
        <v>4</v>
      </c>
      <c r="H2731" s="21">
        <v>3.41</v>
      </c>
      <c r="I2731" s="21">
        <v>256.96000000000004</v>
      </c>
      <c r="J2731" s="58">
        <v>0</v>
      </c>
      <c r="K2731" s="58">
        <v>0</v>
      </c>
      <c r="L2731" s="72">
        <v>0</v>
      </c>
      <c r="M2731" s="73">
        <v>0</v>
      </c>
      <c r="N2731" s="58">
        <v>0</v>
      </c>
      <c r="O2731" s="21">
        <v>0</v>
      </c>
      <c r="P2731" s="2">
        <v>257</v>
      </c>
      <c r="Q2731" s="2" t="s">
        <v>41</v>
      </c>
      <c r="R2731" s="2" t="s">
        <v>721</v>
      </c>
      <c r="S2731" s="2" t="s">
        <v>722</v>
      </c>
      <c r="T2731" s="2" t="s">
        <v>55</v>
      </c>
      <c r="U2731" s="57" t="s">
        <v>435</v>
      </c>
      <c r="V2731" s="2">
        <v>45360</v>
      </c>
      <c r="W2731" s="2">
        <v>1</v>
      </c>
      <c r="X2731" s="74" t="s">
        <v>422</v>
      </c>
      <c r="Y2731" s="21" t="s">
        <v>4766</v>
      </c>
      <c r="Z2731" s="52">
        <v>15.070967741935485</v>
      </c>
    </row>
    <row r="2732" spans="1:26" x14ac:dyDescent="0.25">
      <c r="A2732" s="70" t="s">
        <v>4913</v>
      </c>
      <c r="B2732" s="2" t="s">
        <v>4601</v>
      </c>
      <c r="C2732" s="19" t="s">
        <v>3527</v>
      </c>
      <c r="D2732" s="2" t="s">
        <v>248</v>
      </c>
      <c r="E2732" s="14">
        <v>20010016</v>
      </c>
      <c r="F2732" s="14" t="s">
        <v>476</v>
      </c>
      <c r="G2732" s="19">
        <v>11</v>
      </c>
      <c r="H2732" s="21">
        <v>22.35</v>
      </c>
      <c r="I2732" s="21">
        <v>948.6400000000001</v>
      </c>
      <c r="J2732" s="58">
        <v>0</v>
      </c>
      <c r="K2732" s="58">
        <v>0</v>
      </c>
      <c r="L2732" s="72">
        <v>0</v>
      </c>
      <c r="M2732" s="73">
        <v>0</v>
      </c>
      <c r="N2732" s="58">
        <v>0</v>
      </c>
      <c r="O2732" s="21">
        <v>0</v>
      </c>
      <c r="P2732" s="2">
        <v>949</v>
      </c>
      <c r="Q2732" s="2" t="s">
        <v>41</v>
      </c>
      <c r="R2732" s="2" t="s">
        <v>4602</v>
      </c>
      <c r="S2732" s="2" t="s">
        <v>4603</v>
      </c>
      <c r="T2732" s="2" t="s">
        <v>55</v>
      </c>
      <c r="U2732" s="57" t="s">
        <v>435</v>
      </c>
      <c r="V2732" s="2">
        <v>45360</v>
      </c>
      <c r="W2732" s="2">
        <v>1</v>
      </c>
      <c r="X2732" s="74" t="s">
        <v>422</v>
      </c>
      <c r="Y2732" s="21" t="s">
        <v>4766</v>
      </c>
      <c r="Z2732" s="52">
        <v>23.344608501118572</v>
      </c>
    </row>
    <row r="2733" spans="1:26" x14ac:dyDescent="0.25">
      <c r="A2733" s="70" t="s">
        <v>4913</v>
      </c>
      <c r="B2733" s="2" t="s">
        <v>723</v>
      </c>
      <c r="C2733" s="19" t="s">
        <v>3527</v>
      </c>
      <c r="D2733" s="2" t="s">
        <v>248</v>
      </c>
      <c r="E2733" s="14">
        <v>20010016</v>
      </c>
      <c r="F2733" s="14" t="s">
        <v>533</v>
      </c>
      <c r="G2733" s="19">
        <v>7</v>
      </c>
      <c r="H2733" s="21">
        <v>10.66</v>
      </c>
      <c r="I2733" s="21">
        <v>461.46000000000004</v>
      </c>
      <c r="J2733" s="58">
        <v>0</v>
      </c>
      <c r="K2733" s="58">
        <v>0</v>
      </c>
      <c r="L2733" s="72">
        <v>0</v>
      </c>
      <c r="M2733" s="73">
        <v>0</v>
      </c>
      <c r="N2733" s="58">
        <v>0</v>
      </c>
      <c r="O2733" s="21">
        <v>0</v>
      </c>
      <c r="P2733" s="2">
        <v>461</v>
      </c>
      <c r="Q2733" s="2" t="s">
        <v>41</v>
      </c>
      <c r="R2733" s="2" t="s">
        <v>724</v>
      </c>
      <c r="S2733" s="2" t="s">
        <v>725</v>
      </c>
      <c r="T2733" s="2" t="s">
        <v>55</v>
      </c>
      <c r="U2733" s="57" t="s">
        <v>435</v>
      </c>
      <c r="V2733" s="2">
        <v>45360</v>
      </c>
      <c r="W2733" s="2">
        <v>1</v>
      </c>
      <c r="X2733" s="74" t="s">
        <v>422</v>
      </c>
      <c r="Y2733" s="21" t="s">
        <v>4766</v>
      </c>
      <c r="Z2733" s="52">
        <v>15.15112570356473</v>
      </c>
    </row>
    <row r="2734" spans="1:26" x14ac:dyDescent="0.25">
      <c r="A2734" s="70" t="s">
        <v>4913</v>
      </c>
      <c r="B2734" s="2" t="s">
        <v>726</v>
      </c>
      <c r="C2734" s="19" t="s">
        <v>3527</v>
      </c>
      <c r="D2734" s="2" t="s">
        <v>248</v>
      </c>
      <c r="E2734" s="14">
        <v>20010016</v>
      </c>
      <c r="F2734" s="14" t="s">
        <v>483</v>
      </c>
      <c r="G2734" s="19">
        <v>7</v>
      </c>
      <c r="H2734" s="21">
        <v>48.319999999999993</v>
      </c>
      <c r="I2734" s="21">
        <v>2058.9499999999998</v>
      </c>
      <c r="J2734" s="58">
        <v>0</v>
      </c>
      <c r="K2734" s="58">
        <v>0</v>
      </c>
      <c r="L2734" s="72">
        <v>0</v>
      </c>
      <c r="M2734" s="73">
        <v>0</v>
      </c>
      <c r="N2734" s="58">
        <v>0</v>
      </c>
      <c r="O2734" s="21">
        <v>0</v>
      </c>
      <c r="P2734" s="2">
        <v>2059</v>
      </c>
      <c r="Q2734" s="2" t="s">
        <v>41</v>
      </c>
      <c r="R2734" s="2" t="s">
        <v>727</v>
      </c>
      <c r="S2734" s="2" t="s">
        <v>728</v>
      </c>
      <c r="T2734" s="2" t="s">
        <v>84</v>
      </c>
      <c r="U2734" s="57" t="s">
        <v>480</v>
      </c>
      <c r="V2734" s="2">
        <v>45360</v>
      </c>
      <c r="W2734" s="2">
        <v>1</v>
      </c>
      <c r="X2734" s="74" t="s">
        <v>422</v>
      </c>
      <c r="Y2734" s="21" t="s">
        <v>4766</v>
      </c>
      <c r="Z2734" s="52">
        <v>14.913752069536427</v>
      </c>
    </row>
    <row r="2735" spans="1:26" x14ac:dyDescent="0.25">
      <c r="A2735" s="70" t="s">
        <v>4913</v>
      </c>
      <c r="B2735" s="2" t="s">
        <v>3911</v>
      </c>
      <c r="C2735" s="19" t="s">
        <v>3527</v>
      </c>
      <c r="D2735" s="2" t="s">
        <v>248</v>
      </c>
      <c r="E2735" s="14">
        <v>20010016</v>
      </c>
      <c r="F2735" s="14" t="s">
        <v>477</v>
      </c>
      <c r="G2735" s="19">
        <v>7</v>
      </c>
      <c r="H2735" s="21">
        <v>20.25</v>
      </c>
      <c r="I2735" s="21">
        <v>790.86000000000013</v>
      </c>
      <c r="J2735" s="58">
        <v>0</v>
      </c>
      <c r="K2735" s="58">
        <v>0</v>
      </c>
      <c r="L2735" s="72">
        <v>0</v>
      </c>
      <c r="M2735" s="73">
        <v>791</v>
      </c>
      <c r="N2735" s="58">
        <v>0</v>
      </c>
      <c r="O2735" s="21">
        <v>0</v>
      </c>
      <c r="P2735" s="2">
        <v>0</v>
      </c>
      <c r="Q2735" s="2" t="s">
        <v>41</v>
      </c>
      <c r="R2735" s="2" t="s">
        <v>3912</v>
      </c>
      <c r="S2735" s="2" t="s">
        <v>3913</v>
      </c>
      <c r="T2735" s="2" t="s">
        <v>82</v>
      </c>
      <c r="U2735" s="57" t="s">
        <v>425</v>
      </c>
      <c r="V2735" s="2">
        <v>45360</v>
      </c>
      <c r="W2735" s="2">
        <v>1</v>
      </c>
      <c r="X2735" s="74" t="s">
        <v>422</v>
      </c>
      <c r="Y2735" s="21" t="s">
        <v>4766</v>
      </c>
      <c r="Z2735" s="52">
        <v>13.669185185185189</v>
      </c>
    </row>
    <row r="2736" spans="1:26" x14ac:dyDescent="0.25">
      <c r="A2736" s="70" t="s">
        <v>4913</v>
      </c>
      <c r="B2736" s="2" t="s">
        <v>730</v>
      </c>
      <c r="C2736" s="19" t="s">
        <v>3527</v>
      </c>
      <c r="D2736" s="2" t="s">
        <v>248</v>
      </c>
      <c r="E2736" s="14">
        <v>20010016</v>
      </c>
      <c r="F2736" s="14" t="s">
        <v>656</v>
      </c>
      <c r="G2736" s="19">
        <v>7</v>
      </c>
      <c r="H2736" s="21">
        <v>7.129999999999999</v>
      </c>
      <c r="I2736" s="21">
        <v>292.14000000000004</v>
      </c>
      <c r="J2736" s="58">
        <v>0</v>
      </c>
      <c r="K2736" s="58">
        <v>0</v>
      </c>
      <c r="L2736" s="72">
        <v>0</v>
      </c>
      <c r="M2736" s="73">
        <v>0</v>
      </c>
      <c r="N2736" s="58">
        <v>0</v>
      </c>
      <c r="O2736" s="21">
        <v>0</v>
      </c>
      <c r="P2736" s="2">
        <v>292</v>
      </c>
      <c r="Q2736" s="2" t="s">
        <v>41</v>
      </c>
      <c r="R2736" s="2" t="s">
        <v>731</v>
      </c>
      <c r="S2736" s="2" t="s">
        <v>732</v>
      </c>
      <c r="T2736" s="2" t="s">
        <v>85</v>
      </c>
      <c r="U2736" s="57" t="s">
        <v>729</v>
      </c>
      <c r="V2736" s="2" t="s">
        <v>421</v>
      </c>
      <c r="W2736" s="2">
        <v>1</v>
      </c>
      <c r="X2736" s="74" t="s">
        <v>422</v>
      </c>
      <c r="Y2736" s="21" t="s">
        <v>4766</v>
      </c>
      <c r="Z2736" s="52">
        <v>14.340673211781212</v>
      </c>
    </row>
    <row r="2737" spans="1:26" x14ac:dyDescent="0.25">
      <c r="A2737" s="70" t="s">
        <v>4913</v>
      </c>
      <c r="B2737" s="2" t="s">
        <v>3823</v>
      </c>
      <c r="C2737" s="19" t="s">
        <v>3527</v>
      </c>
      <c r="D2737" s="2" t="s">
        <v>248</v>
      </c>
      <c r="E2737" s="14">
        <v>20010016</v>
      </c>
      <c r="F2737" s="14" t="s">
        <v>586</v>
      </c>
      <c r="G2737" s="19">
        <v>6</v>
      </c>
      <c r="H2737" s="21">
        <v>11.68</v>
      </c>
      <c r="I2737" s="21">
        <v>450.79</v>
      </c>
      <c r="J2737" s="58">
        <v>0</v>
      </c>
      <c r="K2737" s="58">
        <v>0</v>
      </c>
      <c r="L2737" s="72">
        <v>0</v>
      </c>
      <c r="M2737" s="73">
        <v>0</v>
      </c>
      <c r="N2737" s="58">
        <v>0</v>
      </c>
      <c r="O2737" s="21">
        <v>0</v>
      </c>
      <c r="P2737" s="2">
        <v>451</v>
      </c>
      <c r="Q2737" s="2" t="s">
        <v>41</v>
      </c>
      <c r="R2737" s="2" t="s">
        <v>3824</v>
      </c>
      <c r="S2737" s="2" t="s">
        <v>3825</v>
      </c>
      <c r="T2737" s="2" t="s">
        <v>55</v>
      </c>
      <c r="U2737" s="57" t="s">
        <v>435</v>
      </c>
      <c r="V2737" s="2">
        <v>45439</v>
      </c>
      <c r="W2737" s="2">
        <v>1</v>
      </c>
      <c r="X2737" s="74" t="s">
        <v>422</v>
      </c>
      <c r="Y2737" s="21" t="s">
        <v>4766</v>
      </c>
      <c r="Z2737" s="52">
        <v>11.578510273972606</v>
      </c>
    </row>
    <row r="2738" spans="1:26" x14ac:dyDescent="0.25">
      <c r="A2738" s="70" t="s">
        <v>4913</v>
      </c>
      <c r="B2738" s="2" t="s">
        <v>733</v>
      </c>
      <c r="C2738" s="19" t="s">
        <v>3527</v>
      </c>
      <c r="D2738" s="2" t="s">
        <v>248</v>
      </c>
      <c r="E2738" s="14">
        <v>20010016</v>
      </c>
      <c r="F2738" s="14" t="s">
        <v>488</v>
      </c>
      <c r="G2738" s="19">
        <v>12</v>
      </c>
      <c r="H2738" s="21">
        <v>25.489999999999995</v>
      </c>
      <c r="I2738" s="21">
        <v>1101.5100000000002</v>
      </c>
      <c r="J2738" s="58">
        <v>0</v>
      </c>
      <c r="K2738" s="58">
        <v>0</v>
      </c>
      <c r="L2738" s="72">
        <v>0</v>
      </c>
      <c r="M2738" s="73">
        <v>0</v>
      </c>
      <c r="N2738" s="58">
        <v>0</v>
      </c>
      <c r="O2738" s="21">
        <v>0</v>
      </c>
      <c r="P2738" s="2">
        <v>1102</v>
      </c>
      <c r="Q2738" s="2" t="s">
        <v>41</v>
      </c>
      <c r="R2738" s="2" t="s">
        <v>576</v>
      </c>
      <c r="S2738" s="2" t="s">
        <v>734</v>
      </c>
      <c r="T2738" s="2" t="s">
        <v>55</v>
      </c>
      <c r="U2738" s="57" t="s">
        <v>435</v>
      </c>
      <c r="V2738" s="2">
        <v>45481</v>
      </c>
      <c r="W2738" s="2">
        <v>1</v>
      </c>
      <c r="X2738" s="74" t="s">
        <v>422</v>
      </c>
      <c r="Y2738" s="21" t="s">
        <v>4766</v>
      </c>
      <c r="Z2738" s="52">
        <v>25.928050215770906</v>
      </c>
    </row>
    <row r="2739" spans="1:26" x14ac:dyDescent="0.25">
      <c r="A2739" s="70" t="s">
        <v>4913</v>
      </c>
      <c r="B2739" s="2" t="s">
        <v>4604</v>
      </c>
      <c r="C2739" s="19" t="s">
        <v>3527</v>
      </c>
      <c r="D2739" s="2" t="s">
        <v>248</v>
      </c>
      <c r="E2739" s="14">
        <v>20010016</v>
      </c>
      <c r="F2739" s="14" t="s">
        <v>557</v>
      </c>
      <c r="G2739" s="19">
        <v>12</v>
      </c>
      <c r="H2739" s="21">
        <v>33.19</v>
      </c>
      <c r="I2739" s="21">
        <v>1442.3200000000002</v>
      </c>
      <c r="J2739" s="58">
        <v>0</v>
      </c>
      <c r="K2739" s="58">
        <v>0</v>
      </c>
      <c r="L2739" s="72">
        <v>0</v>
      </c>
      <c r="M2739" s="73">
        <v>0</v>
      </c>
      <c r="N2739" s="58">
        <v>0</v>
      </c>
      <c r="O2739" s="21">
        <v>0</v>
      </c>
      <c r="P2739" s="2">
        <v>1442</v>
      </c>
      <c r="Q2739" s="2" t="s">
        <v>41</v>
      </c>
      <c r="R2739" s="2" t="s">
        <v>4605</v>
      </c>
      <c r="S2739" s="2" t="s">
        <v>4606</v>
      </c>
      <c r="T2739" s="2" t="s">
        <v>490</v>
      </c>
      <c r="U2739" s="57" t="s">
        <v>491</v>
      </c>
      <c r="V2739" s="2">
        <v>45502</v>
      </c>
      <c r="W2739" s="2">
        <v>1</v>
      </c>
      <c r="X2739" s="74" t="s">
        <v>422</v>
      </c>
      <c r="Y2739" s="21" t="s">
        <v>4766</v>
      </c>
      <c r="Z2739" s="52">
        <v>26.073877673998201</v>
      </c>
    </row>
    <row r="2740" spans="1:26" x14ac:dyDescent="0.25">
      <c r="A2740" s="70" t="s">
        <v>4913</v>
      </c>
      <c r="B2740" s="2" t="s">
        <v>2689</v>
      </c>
      <c r="C2740" s="19" t="s">
        <v>3527</v>
      </c>
      <c r="D2740" s="2" t="s">
        <v>248</v>
      </c>
      <c r="E2740" s="14">
        <v>20010016</v>
      </c>
      <c r="F2740" s="14" t="s">
        <v>467</v>
      </c>
      <c r="G2740" s="19">
        <v>5</v>
      </c>
      <c r="H2740" s="21">
        <v>5.25</v>
      </c>
      <c r="I2740" s="21">
        <v>242.07000000000002</v>
      </c>
      <c r="J2740" s="58">
        <v>0</v>
      </c>
      <c r="K2740" s="58">
        <v>0</v>
      </c>
      <c r="L2740" s="72">
        <v>0</v>
      </c>
      <c r="M2740" s="73">
        <v>0</v>
      </c>
      <c r="N2740" s="58">
        <v>0</v>
      </c>
      <c r="O2740" s="21">
        <v>0</v>
      </c>
      <c r="P2740" s="2">
        <v>242</v>
      </c>
      <c r="Q2740" s="2" t="s">
        <v>41</v>
      </c>
      <c r="R2740" s="2" t="s">
        <v>2690</v>
      </c>
      <c r="S2740" s="2" t="s">
        <v>2691</v>
      </c>
      <c r="T2740" s="2" t="s">
        <v>490</v>
      </c>
      <c r="U2740" s="57">
        <v>0</v>
      </c>
      <c r="V2740" s="2">
        <v>45978</v>
      </c>
      <c r="W2740" s="2">
        <v>1</v>
      </c>
      <c r="X2740" s="74" t="s">
        <v>422</v>
      </c>
      <c r="Y2740" s="21" t="s">
        <v>4766</v>
      </c>
      <c r="Z2740" s="52">
        <v>11.527142857142858</v>
      </c>
    </row>
    <row r="2741" spans="1:26" x14ac:dyDescent="0.25">
      <c r="A2741" s="70" t="s">
        <v>4913</v>
      </c>
      <c r="B2741" s="2" t="s">
        <v>737</v>
      </c>
      <c r="C2741" s="19" t="s">
        <v>3527</v>
      </c>
      <c r="D2741" s="2" t="s">
        <v>249</v>
      </c>
      <c r="E2741" s="14">
        <v>20010017</v>
      </c>
      <c r="F2741" s="14" t="s">
        <v>44</v>
      </c>
      <c r="G2741" s="19">
        <v>13</v>
      </c>
      <c r="H2741" s="21">
        <v>374.82</v>
      </c>
      <c r="I2741" s="21">
        <v>14823.439999999999</v>
      </c>
      <c r="J2741" s="58">
        <v>0</v>
      </c>
      <c r="K2741" s="58">
        <v>0</v>
      </c>
      <c r="L2741" s="72">
        <v>1959</v>
      </c>
      <c r="M2741" s="73">
        <v>0</v>
      </c>
      <c r="N2741" s="58">
        <v>0</v>
      </c>
      <c r="O2741" s="21">
        <v>0</v>
      </c>
      <c r="P2741" s="2">
        <v>12864</v>
      </c>
      <c r="Q2741" s="2" t="s">
        <v>41</v>
      </c>
      <c r="R2741" s="2" t="s">
        <v>107</v>
      </c>
      <c r="S2741" s="2" t="s">
        <v>108</v>
      </c>
      <c r="T2741" s="2" t="s">
        <v>81</v>
      </c>
      <c r="U2741" s="57" t="s">
        <v>485</v>
      </c>
      <c r="V2741" s="2">
        <v>45262</v>
      </c>
      <c r="W2741" s="2">
        <v>1</v>
      </c>
      <c r="X2741" s="74" t="s">
        <v>422</v>
      </c>
      <c r="Y2741" s="21" t="s">
        <v>4766</v>
      </c>
      <c r="Z2741" s="52">
        <v>25.706301691478576</v>
      </c>
    </row>
    <row r="2742" spans="1:26" x14ac:dyDescent="0.25">
      <c r="A2742" s="70" t="s">
        <v>4913</v>
      </c>
      <c r="B2742" s="2" t="s">
        <v>738</v>
      </c>
      <c r="C2742" s="19" t="s">
        <v>3527</v>
      </c>
      <c r="D2742" s="2" t="s">
        <v>249</v>
      </c>
      <c r="E2742" s="14">
        <v>20010017</v>
      </c>
      <c r="F2742" s="14" t="s">
        <v>513</v>
      </c>
      <c r="G2742" s="19">
        <v>14</v>
      </c>
      <c r="H2742" s="21">
        <v>74.38000000000001</v>
      </c>
      <c r="I2742" s="21">
        <v>3008.8199999999997</v>
      </c>
      <c r="J2742" s="58">
        <v>0</v>
      </c>
      <c r="K2742" s="58">
        <v>0</v>
      </c>
      <c r="L2742" s="72">
        <v>0</v>
      </c>
      <c r="M2742" s="73">
        <v>0</v>
      </c>
      <c r="N2742" s="58">
        <v>0</v>
      </c>
      <c r="O2742" s="21">
        <v>0</v>
      </c>
      <c r="P2742" s="2">
        <v>3009</v>
      </c>
      <c r="Q2742" s="2" t="s">
        <v>41</v>
      </c>
      <c r="R2742" s="2" t="s">
        <v>739</v>
      </c>
      <c r="S2742" s="2" t="s">
        <v>740</v>
      </c>
      <c r="T2742" s="2" t="s">
        <v>55</v>
      </c>
      <c r="U2742" s="57" t="s">
        <v>435</v>
      </c>
      <c r="V2742" s="2">
        <v>45276</v>
      </c>
      <c r="W2742" s="2">
        <v>1</v>
      </c>
      <c r="X2742" s="74" t="s">
        <v>422</v>
      </c>
      <c r="Y2742" s="21" t="s">
        <v>4766</v>
      </c>
      <c r="Z2742" s="52">
        <v>28.316402258671683</v>
      </c>
    </row>
    <row r="2743" spans="1:26" x14ac:dyDescent="0.25">
      <c r="A2743" s="70" t="s">
        <v>4913</v>
      </c>
      <c r="B2743" s="2" t="s">
        <v>741</v>
      </c>
      <c r="C2743" s="19" t="s">
        <v>3527</v>
      </c>
      <c r="D2743" s="2" t="s">
        <v>249</v>
      </c>
      <c r="E2743" s="14">
        <v>20010017</v>
      </c>
      <c r="F2743" s="14" t="s">
        <v>516</v>
      </c>
      <c r="G2743" s="19">
        <v>14</v>
      </c>
      <c r="H2743" s="21">
        <v>43.69</v>
      </c>
      <c r="I2743" s="21">
        <v>1497.8799999999999</v>
      </c>
      <c r="J2743" s="58">
        <v>0</v>
      </c>
      <c r="K2743" s="58">
        <v>0</v>
      </c>
      <c r="L2743" s="72">
        <v>0</v>
      </c>
      <c r="M2743" s="73">
        <v>0</v>
      </c>
      <c r="N2743" s="58">
        <v>0</v>
      </c>
      <c r="O2743" s="21">
        <v>0</v>
      </c>
      <c r="P2743" s="2">
        <v>1498</v>
      </c>
      <c r="Q2743" s="2" t="s">
        <v>41</v>
      </c>
      <c r="R2743" s="2" t="s">
        <v>742</v>
      </c>
      <c r="S2743" s="2" t="s">
        <v>743</v>
      </c>
      <c r="T2743" s="2" t="s">
        <v>55</v>
      </c>
      <c r="U2743" s="57" t="s">
        <v>435</v>
      </c>
      <c r="V2743" s="2">
        <v>45276</v>
      </c>
      <c r="W2743" s="2">
        <v>1</v>
      </c>
      <c r="X2743" s="74" t="s">
        <v>422</v>
      </c>
      <c r="Y2743" s="21" t="s">
        <v>4766</v>
      </c>
      <c r="Z2743" s="52">
        <v>23.998992904554818</v>
      </c>
    </row>
    <row r="2744" spans="1:26" x14ac:dyDescent="0.25">
      <c r="A2744" s="70" t="s">
        <v>4913</v>
      </c>
      <c r="B2744" s="2" t="s">
        <v>3135</v>
      </c>
      <c r="C2744" s="19" t="s">
        <v>3527</v>
      </c>
      <c r="D2744" s="2" t="s">
        <v>249</v>
      </c>
      <c r="E2744" s="14">
        <v>20010017</v>
      </c>
      <c r="F2744" s="14" t="s">
        <v>423</v>
      </c>
      <c r="G2744" s="19">
        <v>6</v>
      </c>
      <c r="H2744" s="21">
        <v>5.12</v>
      </c>
      <c r="I2744" s="21">
        <v>183.76999999999998</v>
      </c>
      <c r="J2744" s="58">
        <v>0</v>
      </c>
      <c r="K2744" s="58">
        <v>0</v>
      </c>
      <c r="L2744" s="72">
        <v>0</v>
      </c>
      <c r="M2744" s="73">
        <v>0</v>
      </c>
      <c r="N2744" s="58">
        <v>0</v>
      </c>
      <c r="O2744" s="21">
        <v>0</v>
      </c>
      <c r="P2744" s="2">
        <v>184</v>
      </c>
      <c r="Q2744" s="2" t="s">
        <v>41</v>
      </c>
      <c r="R2744" s="2" t="s">
        <v>3136</v>
      </c>
      <c r="S2744" s="2" t="s">
        <v>3137</v>
      </c>
      <c r="T2744" s="2" t="s">
        <v>81</v>
      </c>
      <c r="U2744" s="57" t="s">
        <v>485</v>
      </c>
      <c r="V2744" s="2">
        <v>45276</v>
      </c>
      <c r="W2744" s="2">
        <v>1</v>
      </c>
      <c r="X2744" s="74" t="s">
        <v>422</v>
      </c>
      <c r="Y2744" s="21" t="s">
        <v>4766</v>
      </c>
      <c r="Z2744" s="52">
        <v>10.767773437499999</v>
      </c>
    </row>
    <row r="2745" spans="1:26" x14ac:dyDescent="0.25">
      <c r="A2745" s="70" t="s">
        <v>4913</v>
      </c>
      <c r="B2745" s="2" t="s">
        <v>744</v>
      </c>
      <c r="C2745" s="19" t="s">
        <v>3527</v>
      </c>
      <c r="D2745" s="2" t="s">
        <v>249</v>
      </c>
      <c r="E2745" s="14">
        <v>20010017</v>
      </c>
      <c r="F2745" s="14" t="s">
        <v>520</v>
      </c>
      <c r="G2745" s="19">
        <v>7</v>
      </c>
      <c r="H2745" s="21">
        <v>15.16</v>
      </c>
      <c r="I2745" s="21">
        <v>693.22</v>
      </c>
      <c r="J2745" s="58">
        <v>0</v>
      </c>
      <c r="K2745" s="58">
        <v>0</v>
      </c>
      <c r="L2745" s="72">
        <v>0</v>
      </c>
      <c r="M2745" s="73">
        <v>0</v>
      </c>
      <c r="N2745" s="58">
        <v>0</v>
      </c>
      <c r="O2745" s="21">
        <v>0</v>
      </c>
      <c r="P2745" s="2">
        <v>693</v>
      </c>
      <c r="Q2745" s="2" t="s">
        <v>41</v>
      </c>
      <c r="R2745" s="2" t="s">
        <v>745</v>
      </c>
      <c r="S2745" s="2" t="s">
        <v>746</v>
      </c>
      <c r="T2745" s="2" t="s">
        <v>55</v>
      </c>
      <c r="U2745" s="57" t="s">
        <v>435</v>
      </c>
      <c r="V2745" s="2">
        <v>45286</v>
      </c>
      <c r="W2745" s="2">
        <v>1</v>
      </c>
      <c r="X2745" s="74" t="s">
        <v>422</v>
      </c>
      <c r="Y2745" s="21" t="s">
        <v>4766</v>
      </c>
      <c r="Z2745" s="52">
        <v>16.004419525065966</v>
      </c>
    </row>
    <row r="2746" spans="1:26" x14ac:dyDescent="0.25">
      <c r="A2746" s="70" t="s">
        <v>4913</v>
      </c>
      <c r="B2746" s="2" t="s">
        <v>747</v>
      </c>
      <c r="C2746" s="19" t="s">
        <v>3527</v>
      </c>
      <c r="D2746" s="2" t="s">
        <v>249</v>
      </c>
      <c r="E2746" s="14">
        <v>20010017</v>
      </c>
      <c r="F2746" s="14" t="s">
        <v>566</v>
      </c>
      <c r="G2746" s="19">
        <v>7</v>
      </c>
      <c r="H2746" s="21">
        <v>21.42</v>
      </c>
      <c r="I2746" s="21">
        <v>764.49</v>
      </c>
      <c r="J2746" s="58">
        <v>0</v>
      </c>
      <c r="K2746" s="58">
        <v>0</v>
      </c>
      <c r="L2746" s="72">
        <v>0</v>
      </c>
      <c r="M2746" s="73">
        <v>0</v>
      </c>
      <c r="N2746" s="58">
        <v>0</v>
      </c>
      <c r="O2746" s="21">
        <v>0</v>
      </c>
      <c r="P2746" s="2">
        <v>764</v>
      </c>
      <c r="Q2746" s="2" t="s">
        <v>41</v>
      </c>
      <c r="R2746" s="2" t="s">
        <v>748</v>
      </c>
      <c r="S2746" s="2" t="s">
        <v>749</v>
      </c>
      <c r="T2746" s="2" t="s">
        <v>55</v>
      </c>
      <c r="U2746" s="57" t="s">
        <v>435</v>
      </c>
      <c r="V2746" s="2">
        <v>45286</v>
      </c>
      <c r="W2746" s="2">
        <v>1</v>
      </c>
      <c r="X2746" s="74" t="s">
        <v>422</v>
      </c>
      <c r="Y2746" s="21" t="s">
        <v>4766</v>
      </c>
      <c r="Z2746" s="52">
        <v>12.491666666666667</v>
      </c>
    </row>
    <row r="2747" spans="1:26" x14ac:dyDescent="0.25">
      <c r="A2747" s="70" t="s">
        <v>4913</v>
      </c>
      <c r="B2747" s="2" t="s">
        <v>3222</v>
      </c>
      <c r="C2747" s="19" t="s">
        <v>3527</v>
      </c>
      <c r="D2747" s="2" t="s">
        <v>249</v>
      </c>
      <c r="E2747" s="14">
        <v>20010017</v>
      </c>
      <c r="F2747" s="14" t="s">
        <v>427</v>
      </c>
      <c r="G2747" s="19">
        <v>7</v>
      </c>
      <c r="H2747" s="21">
        <v>19.73</v>
      </c>
      <c r="I2747" s="21">
        <v>767.94</v>
      </c>
      <c r="J2747" s="58">
        <v>0</v>
      </c>
      <c r="K2747" s="58">
        <v>0</v>
      </c>
      <c r="L2747" s="72">
        <v>0</v>
      </c>
      <c r="M2747" s="73">
        <v>0</v>
      </c>
      <c r="N2747" s="58">
        <v>0</v>
      </c>
      <c r="O2747" s="21">
        <v>0</v>
      </c>
      <c r="P2747" s="2">
        <v>768</v>
      </c>
      <c r="Q2747" s="2" t="s">
        <v>41</v>
      </c>
      <c r="R2747" s="2" t="s">
        <v>3223</v>
      </c>
      <c r="S2747" s="2" t="s">
        <v>3224</v>
      </c>
      <c r="T2747" s="2" t="s">
        <v>81</v>
      </c>
      <c r="U2747" s="57" t="s">
        <v>485</v>
      </c>
      <c r="V2747" s="2">
        <v>45290</v>
      </c>
      <c r="W2747" s="2">
        <v>1</v>
      </c>
      <c r="X2747" s="74" t="s">
        <v>422</v>
      </c>
      <c r="Y2747" s="21" t="s">
        <v>4766</v>
      </c>
      <c r="Z2747" s="52">
        <v>13.622858590978209</v>
      </c>
    </row>
    <row r="2748" spans="1:26" x14ac:dyDescent="0.25">
      <c r="A2748" s="70" t="s">
        <v>4913</v>
      </c>
      <c r="B2748" s="2" t="s">
        <v>751</v>
      </c>
      <c r="C2748" s="19" t="s">
        <v>3527</v>
      </c>
      <c r="D2748" s="2" t="s">
        <v>249</v>
      </c>
      <c r="E2748" s="14">
        <v>20010017</v>
      </c>
      <c r="F2748" s="14" t="s">
        <v>432</v>
      </c>
      <c r="G2748" s="19">
        <v>6</v>
      </c>
      <c r="H2748" s="21">
        <v>19.29</v>
      </c>
      <c r="I2748" s="21">
        <v>691.88000000000011</v>
      </c>
      <c r="J2748" s="58">
        <v>0</v>
      </c>
      <c r="K2748" s="58">
        <v>0</v>
      </c>
      <c r="L2748" s="72">
        <v>0</v>
      </c>
      <c r="M2748" s="73">
        <v>0</v>
      </c>
      <c r="N2748" s="58">
        <v>0</v>
      </c>
      <c r="O2748" s="21">
        <v>0</v>
      </c>
      <c r="P2748" s="2">
        <v>692</v>
      </c>
      <c r="Q2748" s="2" t="s">
        <v>41</v>
      </c>
      <c r="R2748" s="2" t="s">
        <v>752</v>
      </c>
      <c r="S2748" s="2" t="s">
        <v>753</v>
      </c>
      <c r="T2748" s="2" t="s">
        <v>55</v>
      </c>
      <c r="U2748" s="57" t="s">
        <v>55</v>
      </c>
      <c r="V2748" s="2">
        <v>45423</v>
      </c>
      <c r="W2748" s="2">
        <v>1</v>
      </c>
      <c r="X2748" s="74" t="s">
        <v>422</v>
      </c>
      <c r="Y2748" s="21" t="s">
        <v>4766</v>
      </c>
      <c r="Z2748" s="52">
        <v>10.760186625194404</v>
      </c>
    </row>
    <row r="2749" spans="1:26" x14ac:dyDescent="0.25">
      <c r="A2749" s="70" t="s">
        <v>4913</v>
      </c>
      <c r="B2749" s="2" t="s">
        <v>2901</v>
      </c>
      <c r="C2749" s="19" t="s">
        <v>3527</v>
      </c>
      <c r="D2749" s="2" t="s">
        <v>249</v>
      </c>
      <c r="E2749" s="14">
        <v>20010017</v>
      </c>
      <c r="F2749" s="14" t="s">
        <v>638</v>
      </c>
      <c r="G2749" s="19">
        <v>7</v>
      </c>
      <c r="H2749" s="21">
        <v>29.57</v>
      </c>
      <c r="I2749" s="21">
        <v>1112.6299999999999</v>
      </c>
      <c r="J2749" s="58">
        <v>0</v>
      </c>
      <c r="K2749" s="58">
        <v>0</v>
      </c>
      <c r="L2749" s="72">
        <v>0</v>
      </c>
      <c r="M2749" s="73">
        <v>0</v>
      </c>
      <c r="N2749" s="58">
        <v>0</v>
      </c>
      <c r="O2749" s="21">
        <v>0</v>
      </c>
      <c r="P2749" s="2">
        <v>1113</v>
      </c>
      <c r="Q2749" s="2" t="s">
        <v>41</v>
      </c>
      <c r="R2749" s="2" t="s">
        <v>2902</v>
      </c>
      <c r="S2749" s="2" t="s">
        <v>2903</v>
      </c>
      <c r="T2749" s="2" t="s">
        <v>55</v>
      </c>
      <c r="U2749" s="57" t="s">
        <v>435</v>
      </c>
      <c r="V2749" s="2">
        <v>45481</v>
      </c>
      <c r="W2749" s="2">
        <v>1</v>
      </c>
      <c r="X2749" s="74" t="s">
        <v>422</v>
      </c>
      <c r="Y2749" s="21" t="s">
        <v>4766</v>
      </c>
      <c r="Z2749" s="52">
        <v>13.169445383834969</v>
      </c>
    </row>
    <row r="2750" spans="1:26" x14ac:dyDescent="0.25">
      <c r="A2750" s="70" t="s">
        <v>4913</v>
      </c>
      <c r="B2750" s="2" t="s">
        <v>2692</v>
      </c>
      <c r="C2750" s="19" t="s">
        <v>3527</v>
      </c>
      <c r="D2750" s="2" t="s">
        <v>249</v>
      </c>
      <c r="E2750" s="14">
        <v>20010017</v>
      </c>
      <c r="F2750" s="14" t="s">
        <v>484</v>
      </c>
      <c r="G2750" s="19">
        <v>14</v>
      </c>
      <c r="H2750" s="21">
        <v>39.79</v>
      </c>
      <c r="I2750" s="21">
        <v>1434.1499999999999</v>
      </c>
      <c r="J2750" s="58">
        <v>0</v>
      </c>
      <c r="K2750" s="58">
        <v>0</v>
      </c>
      <c r="L2750" s="72">
        <v>0</v>
      </c>
      <c r="M2750" s="73">
        <v>0</v>
      </c>
      <c r="N2750" s="58">
        <v>0</v>
      </c>
      <c r="O2750" s="21">
        <v>0</v>
      </c>
      <c r="P2750" s="2">
        <v>1434</v>
      </c>
      <c r="Q2750" s="2" t="s">
        <v>41</v>
      </c>
      <c r="R2750" s="2" t="s">
        <v>2693</v>
      </c>
      <c r="S2750" s="2" t="s">
        <v>2694</v>
      </c>
      <c r="T2750" s="2" t="s">
        <v>55</v>
      </c>
      <c r="U2750" s="57">
        <v>0</v>
      </c>
      <c r="V2750" s="2">
        <v>0</v>
      </c>
      <c r="W2750" s="2">
        <v>1</v>
      </c>
      <c r="X2750" s="74" t="s">
        <v>422</v>
      </c>
      <c r="Y2750" s="21" t="s">
        <v>4766</v>
      </c>
      <c r="Z2750" s="52">
        <v>25.230082935410909</v>
      </c>
    </row>
    <row r="2751" spans="1:26" x14ac:dyDescent="0.25">
      <c r="A2751" s="70" t="s">
        <v>4913</v>
      </c>
      <c r="B2751" s="2" t="s">
        <v>754</v>
      </c>
      <c r="C2751" s="19" t="s">
        <v>3527</v>
      </c>
      <c r="D2751" s="2" t="s">
        <v>249</v>
      </c>
      <c r="E2751" s="14">
        <v>20010017</v>
      </c>
      <c r="F2751" s="14" t="s">
        <v>573</v>
      </c>
      <c r="G2751" s="19">
        <v>7</v>
      </c>
      <c r="H2751" s="21">
        <v>20.41</v>
      </c>
      <c r="I2751" s="21">
        <v>830.13</v>
      </c>
      <c r="J2751" s="58">
        <v>0</v>
      </c>
      <c r="K2751" s="58">
        <v>0</v>
      </c>
      <c r="L2751" s="72">
        <v>0</v>
      </c>
      <c r="M2751" s="73">
        <v>0</v>
      </c>
      <c r="N2751" s="58">
        <v>0</v>
      </c>
      <c r="O2751" s="21">
        <v>0</v>
      </c>
      <c r="P2751" s="2">
        <v>830</v>
      </c>
      <c r="Q2751" s="2" t="s">
        <v>41</v>
      </c>
      <c r="R2751" s="2" t="s">
        <v>755</v>
      </c>
      <c r="S2751" s="2" t="s">
        <v>756</v>
      </c>
      <c r="T2751" s="2" t="s">
        <v>490</v>
      </c>
      <c r="U2751" s="57">
        <v>0</v>
      </c>
      <c r="V2751" s="2">
        <v>0</v>
      </c>
      <c r="W2751" s="2">
        <v>1</v>
      </c>
      <c r="X2751" s="74" t="s">
        <v>422</v>
      </c>
      <c r="Y2751" s="21" t="s">
        <v>4766</v>
      </c>
      <c r="Z2751" s="52">
        <v>14.235448309652131</v>
      </c>
    </row>
    <row r="2752" spans="1:26" x14ac:dyDescent="0.25">
      <c r="A2752" s="70" t="s">
        <v>4913</v>
      </c>
      <c r="B2752" s="2" t="s">
        <v>757</v>
      </c>
      <c r="C2752" s="19" t="s">
        <v>3527</v>
      </c>
      <c r="D2752" s="2" t="s">
        <v>249</v>
      </c>
      <c r="E2752" s="14">
        <v>20010017</v>
      </c>
      <c r="F2752" s="14" t="s">
        <v>477</v>
      </c>
      <c r="G2752" s="19">
        <v>14</v>
      </c>
      <c r="H2752" s="21">
        <v>250.17000000000002</v>
      </c>
      <c r="I2752" s="21">
        <v>8946.6899999999987</v>
      </c>
      <c r="J2752" s="58">
        <v>0</v>
      </c>
      <c r="K2752" s="58">
        <v>0</v>
      </c>
      <c r="L2752" s="72">
        <v>0</v>
      </c>
      <c r="M2752" s="73">
        <v>0</v>
      </c>
      <c r="N2752" s="58">
        <v>0</v>
      </c>
      <c r="O2752" s="21">
        <v>0</v>
      </c>
      <c r="P2752" s="2">
        <v>8947</v>
      </c>
      <c r="Q2752" s="2" t="s">
        <v>41</v>
      </c>
      <c r="R2752" s="2" t="s">
        <v>727</v>
      </c>
      <c r="S2752" s="2" t="s">
        <v>758</v>
      </c>
      <c r="T2752" s="2" t="s">
        <v>55</v>
      </c>
      <c r="U2752" s="57">
        <v>0</v>
      </c>
      <c r="V2752" s="2">
        <v>0</v>
      </c>
      <c r="W2752" s="2">
        <v>1</v>
      </c>
      <c r="X2752" s="74" t="s">
        <v>422</v>
      </c>
      <c r="Y2752" s="21" t="s">
        <v>4766</v>
      </c>
      <c r="Z2752" s="52">
        <v>25.033709077827076</v>
      </c>
    </row>
    <row r="2753" spans="1:26" x14ac:dyDescent="0.25">
      <c r="A2753" s="70" t="s">
        <v>4913</v>
      </c>
      <c r="B2753" s="2" t="s">
        <v>3727</v>
      </c>
      <c r="C2753" s="19" t="s">
        <v>3527</v>
      </c>
      <c r="D2753" s="2" t="s">
        <v>249</v>
      </c>
      <c r="E2753" s="14">
        <v>20010017</v>
      </c>
      <c r="F2753" s="14" t="s">
        <v>538</v>
      </c>
      <c r="G2753" s="19">
        <v>12</v>
      </c>
      <c r="H2753" s="21">
        <v>21.55</v>
      </c>
      <c r="I2753" s="21">
        <v>844.31000000000017</v>
      </c>
      <c r="J2753" s="58">
        <v>0</v>
      </c>
      <c r="K2753" s="58">
        <v>0</v>
      </c>
      <c r="L2753" s="72">
        <v>0</v>
      </c>
      <c r="M2753" s="73">
        <v>0</v>
      </c>
      <c r="N2753" s="58">
        <v>0</v>
      </c>
      <c r="O2753" s="21">
        <v>0</v>
      </c>
      <c r="P2753" s="2">
        <v>844</v>
      </c>
      <c r="Q2753" s="2" t="s">
        <v>41</v>
      </c>
      <c r="R2753" s="2" t="s">
        <v>3728</v>
      </c>
      <c r="S2753" s="2" t="s">
        <v>3729</v>
      </c>
      <c r="T2753" s="2" t="s">
        <v>490</v>
      </c>
      <c r="U2753" s="57">
        <v>0</v>
      </c>
      <c r="V2753" s="2">
        <v>45804</v>
      </c>
      <c r="W2753" s="2">
        <v>1</v>
      </c>
      <c r="X2753" s="74" t="s">
        <v>422</v>
      </c>
      <c r="Y2753" s="21" t="s">
        <v>4766</v>
      </c>
      <c r="Z2753" s="52">
        <v>23.507470997679821</v>
      </c>
    </row>
    <row r="2754" spans="1:26" x14ac:dyDescent="0.25">
      <c r="A2754" s="70" t="s">
        <v>4913</v>
      </c>
      <c r="B2754" s="2" t="s">
        <v>759</v>
      </c>
      <c r="C2754" s="19" t="s">
        <v>3527</v>
      </c>
      <c r="D2754" s="2" t="s">
        <v>249</v>
      </c>
      <c r="E2754" s="14">
        <v>20010017</v>
      </c>
      <c r="F2754" s="14" t="s">
        <v>436</v>
      </c>
      <c r="G2754" s="19">
        <v>7</v>
      </c>
      <c r="H2754" s="21">
        <v>17.240000000000002</v>
      </c>
      <c r="I2754" s="21">
        <v>832.3</v>
      </c>
      <c r="J2754" s="58">
        <v>0</v>
      </c>
      <c r="K2754" s="58">
        <v>0</v>
      </c>
      <c r="L2754" s="72">
        <v>0</v>
      </c>
      <c r="M2754" s="73">
        <v>0</v>
      </c>
      <c r="N2754" s="58">
        <v>0</v>
      </c>
      <c r="O2754" s="21">
        <v>0</v>
      </c>
      <c r="P2754" s="2">
        <v>832</v>
      </c>
      <c r="Q2754" s="2" t="s">
        <v>41</v>
      </c>
      <c r="R2754" s="2" t="s">
        <v>760</v>
      </c>
      <c r="S2754" s="2" t="s">
        <v>761</v>
      </c>
      <c r="T2754" s="2" t="s">
        <v>55</v>
      </c>
      <c r="U2754" s="57">
        <v>0</v>
      </c>
      <c r="V2754" s="2">
        <v>45902</v>
      </c>
      <c r="W2754" s="2">
        <v>1</v>
      </c>
      <c r="X2754" s="74" t="s">
        <v>422</v>
      </c>
      <c r="Y2754" s="21" t="s">
        <v>4766</v>
      </c>
      <c r="Z2754" s="52">
        <v>16.897041763341065</v>
      </c>
    </row>
    <row r="2755" spans="1:26" x14ac:dyDescent="0.25">
      <c r="A2755" s="70" t="s">
        <v>4913</v>
      </c>
      <c r="B2755" s="2" t="s">
        <v>762</v>
      </c>
      <c r="C2755" s="19" t="s">
        <v>3527</v>
      </c>
      <c r="D2755" s="2" t="s">
        <v>249</v>
      </c>
      <c r="E2755" s="14">
        <v>20010017</v>
      </c>
      <c r="F2755" s="14" t="s">
        <v>653</v>
      </c>
      <c r="G2755" s="19">
        <v>7</v>
      </c>
      <c r="H2755" s="21">
        <v>37.75</v>
      </c>
      <c r="I2755" s="21">
        <v>1356.6599999999999</v>
      </c>
      <c r="J2755" s="58">
        <v>0</v>
      </c>
      <c r="K2755" s="58">
        <v>0</v>
      </c>
      <c r="L2755" s="72">
        <v>0</v>
      </c>
      <c r="M2755" s="73">
        <v>0</v>
      </c>
      <c r="N2755" s="58">
        <v>0</v>
      </c>
      <c r="O2755" s="21">
        <v>0</v>
      </c>
      <c r="P2755" s="2">
        <v>1357</v>
      </c>
      <c r="Q2755" s="2" t="s">
        <v>41</v>
      </c>
      <c r="R2755" s="2" t="s">
        <v>763</v>
      </c>
      <c r="S2755" s="2" t="s">
        <v>764</v>
      </c>
      <c r="T2755" s="2" t="s">
        <v>490</v>
      </c>
      <c r="U2755" s="57">
        <v>0</v>
      </c>
      <c r="V2755" s="2">
        <v>45902</v>
      </c>
      <c r="W2755" s="2">
        <v>1</v>
      </c>
      <c r="X2755" s="74" t="s">
        <v>422</v>
      </c>
      <c r="Y2755" s="21" t="s">
        <v>4766</v>
      </c>
      <c r="Z2755" s="52">
        <v>12.57830463576159</v>
      </c>
    </row>
    <row r="2756" spans="1:26" x14ac:dyDescent="0.25">
      <c r="A2756" s="70" t="s">
        <v>4913</v>
      </c>
      <c r="B2756" s="2" t="s">
        <v>765</v>
      </c>
      <c r="C2756" s="19" t="s">
        <v>3527</v>
      </c>
      <c r="D2756" s="2" t="s">
        <v>249</v>
      </c>
      <c r="E2756" s="14">
        <v>20010017</v>
      </c>
      <c r="F2756" s="14" t="s">
        <v>540</v>
      </c>
      <c r="G2756" s="19">
        <v>6</v>
      </c>
      <c r="H2756" s="21">
        <v>23.450000000000003</v>
      </c>
      <c r="I2756" s="21">
        <v>889.76</v>
      </c>
      <c r="J2756" s="58">
        <v>0</v>
      </c>
      <c r="K2756" s="58">
        <v>0</v>
      </c>
      <c r="L2756" s="72">
        <v>0</v>
      </c>
      <c r="M2756" s="73">
        <v>0</v>
      </c>
      <c r="N2756" s="58">
        <v>0</v>
      </c>
      <c r="O2756" s="21">
        <v>0</v>
      </c>
      <c r="P2756" s="2">
        <v>890</v>
      </c>
      <c r="Q2756" s="2" t="s">
        <v>41</v>
      </c>
      <c r="R2756" s="2" t="s">
        <v>766</v>
      </c>
      <c r="S2756" s="2" t="s">
        <v>767</v>
      </c>
      <c r="T2756" s="2" t="s">
        <v>81</v>
      </c>
      <c r="U2756" s="57">
        <v>0</v>
      </c>
      <c r="V2756" s="2">
        <v>45902</v>
      </c>
      <c r="W2756" s="2">
        <v>1</v>
      </c>
      <c r="X2756" s="74" t="s">
        <v>422</v>
      </c>
      <c r="Y2756" s="21" t="s">
        <v>4766</v>
      </c>
      <c r="Z2756" s="52">
        <v>11.382857142857143</v>
      </c>
    </row>
    <row r="2757" spans="1:26" x14ac:dyDescent="0.25">
      <c r="A2757" s="70" t="s">
        <v>4913</v>
      </c>
      <c r="B2757" s="2" t="s">
        <v>4443</v>
      </c>
      <c r="C2757" s="19" t="s">
        <v>3527</v>
      </c>
      <c r="D2757" s="2" t="s">
        <v>249</v>
      </c>
      <c r="E2757" s="14">
        <v>20010017</v>
      </c>
      <c r="F2757" s="14" t="s">
        <v>548</v>
      </c>
      <c r="G2757" s="19">
        <v>14</v>
      </c>
      <c r="H2757" s="21">
        <v>39.009999999999991</v>
      </c>
      <c r="I2757" s="21">
        <v>1360.5900000000001</v>
      </c>
      <c r="J2757" s="58">
        <v>0</v>
      </c>
      <c r="K2757" s="58">
        <v>0</v>
      </c>
      <c r="L2757" s="72">
        <v>0</v>
      </c>
      <c r="M2757" s="73">
        <v>0</v>
      </c>
      <c r="N2757" s="58">
        <v>0</v>
      </c>
      <c r="O2757" s="21">
        <v>0</v>
      </c>
      <c r="P2757" s="2">
        <v>1361</v>
      </c>
      <c r="Q2757" s="2" t="s">
        <v>41</v>
      </c>
      <c r="R2757" s="2" t="s">
        <v>4444</v>
      </c>
      <c r="S2757" s="2" t="s">
        <v>4445</v>
      </c>
      <c r="T2757" s="2" t="s">
        <v>55</v>
      </c>
      <c r="U2757" s="57">
        <v>0</v>
      </c>
      <c r="V2757" s="2">
        <v>45902</v>
      </c>
      <c r="W2757" s="2">
        <v>1</v>
      </c>
      <c r="X2757" s="74" t="s">
        <v>422</v>
      </c>
      <c r="Y2757" s="21" t="s">
        <v>4766</v>
      </c>
      <c r="Z2757" s="52">
        <v>24.414586003588834</v>
      </c>
    </row>
    <row r="2758" spans="1:26" x14ac:dyDescent="0.25">
      <c r="A2758" s="70" t="s">
        <v>4913</v>
      </c>
      <c r="B2758" s="2" t="s">
        <v>2608</v>
      </c>
      <c r="C2758" s="19" t="s">
        <v>3527</v>
      </c>
      <c r="D2758" s="2" t="s">
        <v>249</v>
      </c>
      <c r="E2758" s="14">
        <v>20010017</v>
      </c>
      <c r="F2758" s="14" t="s">
        <v>439</v>
      </c>
      <c r="G2758" s="19">
        <v>7</v>
      </c>
      <c r="H2758" s="21">
        <v>22.17</v>
      </c>
      <c r="I2758" s="21">
        <v>1061.1500000000001</v>
      </c>
      <c r="J2758" s="58">
        <v>0</v>
      </c>
      <c r="K2758" s="58">
        <v>0</v>
      </c>
      <c r="L2758" s="72">
        <v>0</v>
      </c>
      <c r="M2758" s="73">
        <v>0</v>
      </c>
      <c r="N2758" s="58">
        <v>0</v>
      </c>
      <c r="O2758" s="21">
        <v>0</v>
      </c>
      <c r="P2758" s="2">
        <v>1061</v>
      </c>
      <c r="Q2758" s="2" t="s">
        <v>41</v>
      </c>
      <c r="R2758" s="2" t="s">
        <v>3225</v>
      </c>
      <c r="S2758" s="2" t="s">
        <v>3226</v>
      </c>
      <c r="T2758" s="2" t="s">
        <v>60</v>
      </c>
      <c r="U2758" s="57">
        <v>0</v>
      </c>
      <c r="V2758" s="2">
        <v>46034</v>
      </c>
      <c r="W2758" s="2">
        <v>1</v>
      </c>
      <c r="X2758" s="74" t="s">
        <v>422</v>
      </c>
      <c r="Y2758" s="21" t="s">
        <v>4766</v>
      </c>
      <c r="Z2758" s="52">
        <v>16.752480829950386</v>
      </c>
    </row>
    <row r="2759" spans="1:26" x14ac:dyDescent="0.25">
      <c r="A2759" s="70" t="s">
        <v>4913</v>
      </c>
      <c r="B2759" s="2" t="s">
        <v>3485</v>
      </c>
      <c r="C2759" s="19" t="s">
        <v>3527</v>
      </c>
      <c r="D2759" s="2" t="s">
        <v>249</v>
      </c>
      <c r="E2759" s="14">
        <v>20010017</v>
      </c>
      <c r="F2759" s="14" t="s">
        <v>442</v>
      </c>
      <c r="G2759" s="19">
        <v>6</v>
      </c>
      <c r="H2759" s="21">
        <v>18.360000000000003</v>
      </c>
      <c r="I2759" s="21">
        <v>723.09</v>
      </c>
      <c r="J2759" s="58">
        <v>0</v>
      </c>
      <c r="K2759" s="58">
        <v>0</v>
      </c>
      <c r="L2759" s="72">
        <v>0</v>
      </c>
      <c r="M2759" s="73">
        <v>0</v>
      </c>
      <c r="N2759" s="58">
        <v>0</v>
      </c>
      <c r="O2759" s="21">
        <v>0</v>
      </c>
      <c r="P2759" s="2">
        <v>723</v>
      </c>
      <c r="Q2759" s="2" t="s">
        <v>41</v>
      </c>
      <c r="R2759" s="2" t="s">
        <v>3486</v>
      </c>
      <c r="S2759" s="2" t="s">
        <v>3487</v>
      </c>
      <c r="T2759" s="2" t="s">
        <v>55</v>
      </c>
      <c r="U2759" s="57">
        <v>0</v>
      </c>
      <c r="V2759" s="2">
        <v>46055</v>
      </c>
      <c r="W2759" s="2">
        <v>1</v>
      </c>
      <c r="X2759" s="74" t="s">
        <v>422</v>
      </c>
      <c r="Y2759" s="21" t="s">
        <v>4766</v>
      </c>
      <c r="Z2759" s="52">
        <v>11.815196078431372</v>
      </c>
    </row>
    <row r="2760" spans="1:26" x14ac:dyDescent="0.25">
      <c r="A2760" s="70" t="s">
        <v>4913</v>
      </c>
      <c r="B2760" s="2" t="s">
        <v>3914</v>
      </c>
      <c r="C2760" s="19" t="s">
        <v>3527</v>
      </c>
      <c r="D2760" s="2" t="s">
        <v>249</v>
      </c>
      <c r="E2760" s="14">
        <v>20010017</v>
      </c>
      <c r="F2760" s="14" t="s">
        <v>575</v>
      </c>
      <c r="G2760" s="19">
        <v>14</v>
      </c>
      <c r="H2760" s="21">
        <v>63.94</v>
      </c>
      <c r="I2760" s="21">
        <v>2316.2599999999998</v>
      </c>
      <c r="J2760" s="58">
        <v>0</v>
      </c>
      <c r="K2760" s="58">
        <v>0</v>
      </c>
      <c r="L2760" s="72">
        <v>0</v>
      </c>
      <c r="M2760" s="73">
        <v>0</v>
      </c>
      <c r="N2760" s="58">
        <v>0</v>
      </c>
      <c r="O2760" s="21">
        <v>0</v>
      </c>
      <c r="P2760" s="2">
        <v>2316</v>
      </c>
      <c r="Q2760" s="2" t="s">
        <v>41</v>
      </c>
      <c r="R2760" s="2" t="s">
        <v>3915</v>
      </c>
      <c r="S2760" s="2" t="s">
        <v>3916</v>
      </c>
      <c r="T2760" s="2" t="s">
        <v>55</v>
      </c>
      <c r="U2760" s="57">
        <v>0</v>
      </c>
      <c r="V2760" s="2">
        <v>0</v>
      </c>
      <c r="W2760" s="2">
        <v>1</v>
      </c>
      <c r="X2760" s="74" t="s">
        <v>422</v>
      </c>
      <c r="Y2760" s="21" t="s">
        <v>4766</v>
      </c>
      <c r="Z2760" s="52">
        <v>25.357866750078198</v>
      </c>
    </row>
    <row r="2761" spans="1:26" x14ac:dyDescent="0.25">
      <c r="A2761" s="70" t="s">
        <v>4913</v>
      </c>
      <c r="B2761" s="2" t="s">
        <v>3917</v>
      </c>
      <c r="C2761" s="19" t="s">
        <v>3527</v>
      </c>
      <c r="D2761" s="2" t="s">
        <v>249</v>
      </c>
      <c r="E2761" s="14">
        <v>20010017</v>
      </c>
      <c r="F2761" s="14" t="s">
        <v>444</v>
      </c>
      <c r="G2761" s="19">
        <v>4</v>
      </c>
      <c r="H2761" s="21">
        <v>6.88</v>
      </c>
      <c r="I2761" s="21">
        <v>304.54999999999995</v>
      </c>
      <c r="J2761" s="58">
        <v>0</v>
      </c>
      <c r="K2761" s="58">
        <v>0</v>
      </c>
      <c r="L2761" s="72">
        <v>0</v>
      </c>
      <c r="M2761" s="73">
        <v>0</v>
      </c>
      <c r="N2761" s="58">
        <v>0</v>
      </c>
      <c r="O2761" s="21">
        <v>0</v>
      </c>
      <c r="P2761" s="2">
        <v>305</v>
      </c>
      <c r="Q2761" s="2" t="s">
        <v>41</v>
      </c>
      <c r="R2761" s="2" t="s">
        <v>3918</v>
      </c>
      <c r="S2761" s="2" t="s">
        <v>3919</v>
      </c>
      <c r="T2761" s="2" t="s">
        <v>82</v>
      </c>
      <c r="U2761" s="57">
        <v>0</v>
      </c>
      <c r="V2761" s="2">
        <v>0</v>
      </c>
      <c r="W2761" s="2">
        <v>1</v>
      </c>
      <c r="X2761" s="74" t="s">
        <v>422</v>
      </c>
      <c r="Y2761" s="21" t="s">
        <v>4766</v>
      </c>
      <c r="Z2761" s="52">
        <v>8.8531976744186043</v>
      </c>
    </row>
    <row r="2762" spans="1:26" x14ac:dyDescent="0.25">
      <c r="A2762" s="70" t="s">
        <v>4913</v>
      </c>
      <c r="B2762" s="2" t="s">
        <v>768</v>
      </c>
      <c r="C2762" s="19" t="s">
        <v>3527</v>
      </c>
      <c r="D2762" s="2" t="s">
        <v>250</v>
      </c>
      <c r="E2762" s="14">
        <v>20010023</v>
      </c>
      <c r="F2762" s="14" t="s">
        <v>513</v>
      </c>
      <c r="G2762" s="19">
        <v>14</v>
      </c>
      <c r="H2762" s="21">
        <v>43.97</v>
      </c>
      <c r="I2762" s="21">
        <v>1925.9900000000002</v>
      </c>
      <c r="J2762" s="58">
        <v>0</v>
      </c>
      <c r="K2762" s="58">
        <v>0</v>
      </c>
      <c r="L2762" s="72">
        <v>0</v>
      </c>
      <c r="M2762" s="73">
        <v>0</v>
      </c>
      <c r="N2762" s="58">
        <v>0</v>
      </c>
      <c r="O2762" s="21">
        <v>0</v>
      </c>
      <c r="P2762" s="2">
        <v>1926</v>
      </c>
      <c r="Q2762" s="2" t="s">
        <v>41</v>
      </c>
      <c r="R2762" s="2" t="s">
        <v>769</v>
      </c>
      <c r="S2762" s="2" t="s">
        <v>770</v>
      </c>
      <c r="T2762" s="2" t="s">
        <v>67</v>
      </c>
      <c r="U2762" s="57" t="s">
        <v>547</v>
      </c>
      <c r="V2762" s="2">
        <v>45360</v>
      </c>
      <c r="W2762" s="2">
        <v>1</v>
      </c>
      <c r="X2762" s="74" t="s">
        <v>422</v>
      </c>
      <c r="Y2762" s="21" t="s">
        <v>4766</v>
      </c>
      <c r="Z2762" s="52">
        <v>30.661655674323409</v>
      </c>
    </row>
    <row r="2763" spans="1:26" x14ac:dyDescent="0.25">
      <c r="A2763" s="70" t="s">
        <v>4913</v>
      </c>
      <c r="B2763" s="2" t="s">
        <v>771</v>
      </c>
      <c r="C2763" s="19" t="s">
        <v>3527</v>
      </c>
      <c r="D2763" s="2" t="s">
        <v>250</v>
      </c>
      <c r="E2763" s="14">
        <v>20010023</v>
      </c>
      <c r="F2763" s="14" t="s">
        <v>566</v>
      </c>
      <c r="G2763" s="19">
        <v>7</v>
      </c>
      <c r="H2763" s="21">
        <v>43.09</v>
      </c>
      <c r="I2763" s="21">
        <v>1966.94</v>
      </c>
      <c r="J2763" s="58">
        <v>0</v>
      </c>
      <c r="K2763" s="58">
        <v>0</v>
      </c>
      <c r="L2763" s="72">
        <v>0</v>
      </c>
      <c r="M2763" s="73">
        <v>0</v>
      </c>
      <c r="N2763" s="58">
        <v>0</v>
      </c>
      <c r="O2763" s="21">
        <v>0</v>
      </c>
      <c r="P2763" s="2">
        <v>1967</v>
      </c>
      <c r="Q2763" s="2" t="s">
        <v>41</v>
      </c>
      <c r="R2763" s="2" t="s">
        <v>772</v>
      </c>
      <c r="S2763" s="2" t="s">
        <v>773</v>
      </c>
      <c r="T2763" s="2" t="s">
        <v>60</v>
      </c>
      <c r="U2763" s="57" t="s">
        <v>425</v>
      </c>
      <c r="V2763" s="2">
        <v>45360</v>
      </c>
      <c r="W2763" s="2">
        <v>1</v>
      </c>
      <c r="X2763" s="74" t="s">
        <v>422</v>
      </c>
      <c r="Y2763" s="21" t="s">
        <v>4766</v>
      </c>
      <c r="Z2763" s="52">
        <v>15.976537479693665</v>
      </c>
    </row>
    <row r="2764" spans="1:26" x14ac:dyDescent="0.25">
      <c r="A2764" s="70" t="s">
        <v>4913</v>
      </c>
      <c r="B2764" s="2" t="s">
        <v>3826</v>
      </c>
      <c r="C2764" s="19" t="s">
        <v>3527</v>
      </c>
      <c r="D2764" s="2" t="s">
        <v>250</v>
      </c>
      <c r="E2764" s="14">
        <v>20010023</v>
      </c>
      <c r="F2764" s="14" t="s">
        <v>528</v>
      </c>
      <c r="G2764" s="19">
        <v>7</v>
      </c>
      <c r="H2764" s="21">
        <v>11.299999999999999</v>
      </c>
      <c r="I2764" s="21">
        <v>451.34</v>
      </c>
      <c r="J2764" s="58">
        <v>0</v>
      </c>
      <c r="K2764" s="58">
        <v>0</v>
      </c>
      <c r="L2764" s="72">
        <v>0</v>
      </c>
      <c r="M2764" s="73">
        <v>0</v>
      </c>
      <c r="N2764" s="58">
        <v>0</v>
      </c>
      <c r="O2764" s="21">
        <v>0</v>
      </c>
      <c r="P2764" s="2">
        <v>451</v>
      </c>
      <c r="Q2764" s="2" t="s">
        <v>41</v>
      </c>
      <c r="R2764" s="2" t="s">
        <v>3827</v>
      </c>
      <c r="S2764" s="2" t="s">
        <v>3828</v>
      </c>
      <c r="T2764" s="2" t="s">
        <v>60</v>
      </c>
      <c r="U2764" s="57" t="s">
        <v>425</v>
      </c>
      <c r="V2764" s="2">
        <v>45360</v>
      </c>
      <c r="W2764" s="2">
        <v>1</v>
      </c>
      <c r="X2764" s="74" t="s">
        <v>422</v>
      </c>
      <c r="Y2764" s="21" t="s">
        <v>4766</v>
      </c>
      <c r="Z2764" s="52">
        <v>13.979557522123896</v>
      </c>
    </row>
    <row r="2765" spans="1:26" x14ac:dyDescent="0.25">
      <c r="A2765" s="70" t="s">
        <v>4913</v>
      </c>
      <c r="B2765" s="2" t="s">
        <v>774</v>
      </c>
      <c r="C2765" s="19" t="s">
        <v>3527</v>
      </c>
      <c r="D2765" s="2" t="s">
        <v>250</v>
      </c>
      <c r="E2765" s="14">
        <v>20010023</v>
      </c>
      <c r="F2765" s="14" t="s">
        <v>750</v>
      </c>
      <c r="G2765" s="19">
        <v>7</v>
      </c>
      <c r="H2765" s="21">
        <v>11.969999999999999</v>
      </c>
      <c r="I2765" s="21">
        <v>680.05</v>
      </c>
      <c r="J2765" s="58">
        <v>0</v>
      </c>
      <c r="K2765" s="58">
        <v>0</v>
      </c>
      <c r="L2765" s="72">
        <v>0</v>
      </c>
      <c r="M2765" s="73">
        <v>0</v>
      </c>
      <c r="N2765" s="58">
        <v>0</v>
      </c>
      <c r="O2765" s="21">
        <v>0</v>
      </c>
      <c r="P2765" s="2">
        <v>680</v>
      </c>
      <c r="Q2765" s="2" t="s">
        <v>41</v>
      </c>
      <c r="R2765" s="2" t="s">
        <v>775</v>
      </c>
      <c r="S2765" s="2" t="s">
        <v>776</v>
      </c>
      <c r="T2765" s="2" t="s">
        <v>54</v>
      </c>
      <c r="U2765" s="57" t="s">
        <v>435</v>
      </c>
      <c r="V2765" s="2">
        <v>45334</v>
      </c>
      <c r="W2765" s="2">
        <v>1</v>
      </c>
      <c r="X2765" s="74" t="s">
        <v>422</v>
      </c>
      <c r="Y2765" s="21" t="s">
        <v>4766</v>
      </c>
      <c r="Z2765" s="52">
        <v>19.884502923976612</v>
      </c>
    </row>
    <row r="2766" spans="1:26" x14ac:dyDescent="0.25">
      <c r="A2766" s="70" t="s">
        <v>4913</v>
      </c>
      <c r="B2766" s="2" t="s">
        <v>2907</v>
      </c>
      <c r="C2766" s="19" t="s">
        <v>3527</v>
      </c>
      <c r="D2766" s="2" t="s">
        <v>250</v>
      </c>
      <c r="E2766" s="14">
        <v>20010023</v>
      </c>
      <c r="F2766" s="14" t="s">
        <v>533</v>
      </c>
      <c r="G2766" s="19">
        <v>7</v>
      </c>
      <c r="H2766" s="21">
        <v>20.2</v>
      </c>
      <c r="I2766" s="21">
        <v>814.47</v>
      </c>
      <c r="J2766" s="58">
        <v>0</v>
      </c>
      <c r="K2766" s="58">
        <v>0</v>
      </c>
      <c r="L2766" s="72">
        <v>0</v>
      </c>
      <c r="M2766" s="73">
        <v>0</v>
      </c>
      <c r="N2766" s="58">
        <v>0</v>
      </c>
      <c r="O2766" s="21">
        <v>0</v>
      </c>
      <c r="P2766" s="2">
        <v>814</v>
      </c>
      <c r="Q2766" s="2" t="s">
        <v>41</v>
      </c>
      <c r="R2766" s="2" t="s">
        <v>2908</v>
      </c>
      <c r="S2766" s="2" t="s">
        <v>2909</v>
      </c>
      <c r="T2766" s="2" t="s">
        <v>54</v>
      </c>
      <c r="U2766" s="57" t="s">
        <v>435</v>
      </c>
      <c r="V2766" s="2">
        <v>45334</v>
      </c>
      <c r="W2766" s="2">
        <v>1</v>
      </c>
      <c r="X2766" s="74" t="s">
        <v>422</v>
      </c>
      <c r="Y2766" s="21" t="s">
        <v>4766</v>
      </c>
      <c r="Z2766" s="52">
        <v>14.112103960396041</v>
      </c>
    </row>
    <row r="2767" spans="1:26" x14ac:dyDescent="0.25">
      <c r="A2767" s="70" t="s">
        <v>4913</v>
      </c>
      <c r="B2767" s="2" t="s">
        <v>4135</v>
      </c>
      <c r="C2767" s="19" t="s">
        <v>3527</v>
      </c>
      <c r="D2767" s="2" t="s">
        <v>250</v>
      </c>
      <c r="E2767" s="14">
        <v>20010023</v>
      </c>
      <c r="F2767" s="14" t="s">
        <v>486</v>
      </c>
      <c r="G2767" s="19">
        <v>10</v>
      </c>
      <c r="H2767" s="21">
        <v>70.39</v>
      </c>
      <c r="I2767" s="21">
        <v>2783.77</v>
      </c>
      <c r="J2767" s="58">
        <v>0</v>
      </c>
      <c r="K2767" s="58">
        <v>0</v>
      </c>
      <c r="L2767" s="72">
        <v>0</v>
      </c>
      <c r="M2767" s="73">
        <v>0</v>
      </c>
      <c r="N2767" s="58">
        <v>0</v>
      </c>
      <c r="O2767" s="21">
        <v>0</v>
      </c>
      <c r="P2767" s="2">
        <v>2784</v>
      </c>
      <c r="Q2767" s="2" t="s">
        <v>41</v>
      </c>
      <c r="R2767" s="2" t="s">
        <v>4136</v>
      </c>
      <c r="S2767" s="2" t="s">
        <v>4137</v>
      </c>
      <c r="T2767" s="2" t="s">
        <v>514</v>
      </c>
      <c r="U2767" s="57" t="s">
        <v>420</v>
      </c>
      <c r="V2767" s="2">
        <v>45360</v>
      </c>
      <c r="W2767" s="2">
        <v>1</v>
      </c>
      <c r="X2767" s="74" t="s">
        <v>422</v>
      </c>
      <c r="Y2767" s="21" t="s">
        <v>4766</v>
      </c>
      <c r="Z2767" s="52">
        <v>19.773902542974856</v>
      </c>
    </row>
    <row r="2768" spans="1:26" x14ac:dyDescent="0.25">
      <c r="A2768" s="70" t="s">
        <v>4913</v>
      </c>
      <c r="B2768" s="2" t="s">
        <v>778</v>
      </c>
      <c r="C2768" s="19" t="s">
        <v>3527</v>
      </c>
      <c r="D2768" s="2" t="s">
        <v>250</v>
      </c>
      <c r="E2768" s="14">
        <v>20010023</v>
      </c>
      <c r="F2768" s="14" t="s">
        <v>573</v>
      </c>
      <c r="G2768" s="19">
        <v>2</v>
      </c>
      <c r="H2768" s="21">
        <v>1.37</v>
      </c>
      <c r="I2768" s="21">
        <v>68.430000000000007</v>
      </c>
      <c r="J2768" s="58">
        <v>0</v>
      </c>
      <c r="K2768" s="58">
        <v>0</v>
      </c>
      <c r="L2768" s="72">
        <v>0</v>
      </c>
      <c r="M2768" s="73">
        <v>0</v>
      </c>
      <c r="N2768" s="58">
        <v>0</v>
      </c>
      <c r="O2768" s="21">
        <v>0</v>
      </c>
      <c r="P2768" s="2">
        <v>68</v>
      </c>
      <c r="Q2768" s="2" t="s">
        <v>41</v>
      </c>
      <c r="R2768" s="2" t="s">
        <v>779</v>
      </c>
      <c r="S2768" s="2" t="s">
        <v>780</v>
      </c>
      <c r="T2768" s="2" t="s">
        <v>54</v>
      </c>
      <c r="U2768" s="57" t="s">
        <v>435</v>
      </c>
      <c r="V2768" s="2">
        <v>45360</v>
      </c>
      <c r="W2768" s="2">
        <v>1</v>
      </c>
      <c r="X2768" s="74" t="s">
        <v>422</v>
      </c>
      <c r="Y2768" s="21" t="s">
        <v>4766</v>
      </c>
      <c r="Z2768" s="52">
        <v>4.9948905109489061</v>
      </c>
    </row>
    <row r="2769" spans="1:26" x14ac:dyDescent="0.25">
      <c r="A2769" s="70" t="s">
        <v>4913</v>
      </c>
      <c r="B2769" s="2" t="s">
        <v>781</v>
      </c>
      <c r="C2769" s="19" t="s">
        <v>3527</v>
      </c>
      <c r="D2769" s="2" t="s">
        <v>250</v>
      </c>
      <c r="E2769" s="14">
        <v>20010023</v>
      </c>
      <c r="F2769" s="14" t="s">
        <v>477</v>
      </c>
      <c r="G2769" s="19">
        <v>7</v>
      </c>
      <c r="H2769" s="21">
        <v>37.800000000000004</v>
      </c>
      <c r="I2769" s="21">
        <v>1518.4099999999999</v>
      </c>
      <c r="J2769" s="58">
        <v>0</v>
      </c>
      <c r="K2769" s="58">
        <v>0</v>
      </c>
      <c r="L2769" s="72">
        <v>0</v>
      </c>
      <c r="M2769" s="73">
        <v>0</v>
      </c>
      <c r="N2769" s="58">
        <v>0</v>
      </c>
      <c r="O2769" s="21">
        <v>0</v>
      </c>
      <c r="P2769" s="2">
        <v>1518</v>
      </c>
      <c r="Q2769" s="2" t="s">
        <v>41</v>
      </c>
      <c r="R2769" s="2" t="s">
        <v>782</v>
      </c>
      <c r="S2769" s="2" t="s">
        <v>783</v>
      </c>
      <c r="T2769" s="2" t="s">
        <v>67</v>
      </c>
      <c r="U2769" s="57" t="s">
        <v>547</v>
      </c>
      <c r="V2769" s="2">
        <v>45355</v>
      </c>
      <c r="W2769" s="2">
        <v>1</v>
      </c>
      <c r="X2769" s="74" t="s">
        <v>422</v>
      </c>
      <c r="Y2769" s="21" t="s">
        <v>4766</v>
      </c>
      <c r="Z2769" s="52">
        <v>14.059351851851851</v>
      </c>
    </row>
    <row r="2770" spans="1:26" x14ac:dyDescent="0.25">
      <c r="A2770" s="70" t="s">
        <v>4913</v>
      </c>
      <c r="B2770" s="2" t="s">
        <v>784</v>
      </c>
      <c r="C2770" s="19" t="s">
        <v>3527</v>
      </c>
      <c r="D2770" s="2" t="s">
        <v>250</v>
      </c>
      <c r="E2770" s="14">
        <v>20010023</v>
      </c>
      <c r="F2770" s="14" t="s">
        <v>538</v>
      </c>
      <c r="G2770" s="19">
        <v>7</v>
      </c>
      <c r="H2770" s="21">
        <v>13.2</v>
      </c>
      <c r="I2770" s="21">
        <v>650.69999999999993</v>
      </c>
      <c r="J2770" s="58">
        <v>0</v>
      </c>
      <c r="K2770" s="58">
        <v>0</v>
      </c>
      <c r="L2770" s="72">
        <v>0</v>
      </c>
      <c r="M2770" s="73">
        <v>0</v>
      </c>
      <c r="N2770" s="58">
        <v>0</v>
      </c>
      <c r="O2770" s="21">
        <v>0</v>
      </c>
      <c r="P2770" s="2">
        <v>651</v>
      </c>
      <c r="Q2770" s="2" t="s">
        <v>41</v>
      </c>
      <c r="R2770" s="2" t="s">
        <v>785</v>
      </c>
      <c r="S2770" s="2" t="s">
        <v>786</v>
      </c>
      <c r="T2770" s="2" t="s">
        <v>54</v>
      </c>
      <c r="U2770" s="57" t="s">
        <v>435</v>
      </c>
      <c r="V2770" s="2">
        <v>45360</v>
      </c>
      <c r="W2770" s="2">
        <v>1</v>
      </c>
      <c r="X2770" s="74" t="s">
        <v>422</v>
      </c>
      <c r="Y2770" s="21" t="s">
        <v>4766</v>
      </c>
      <c r="Z2770" s="52">
        <v>17.253409090909091</v>
      </c>
    </row>
    <row r="2771" spans="1:26" x14ac:dyDescent="0.25">
      <c r="A2771" s="70" t="s">
        <v>4913</v>
      </c>
      <c r="B2771" s="2" t="s">
        <v>787</v>
      </c>
      <c r="C2771" s="19" t="s">
        <v>3527</v>
      </c>
      <c r="D2771" s="2" t="s">
        <v>250</v>
      </c>
      <c r="E2771" s="14">
        <v>20010023</v>
      </c>
      <c r="F2771" s="14" t="s">
        <v>439</v>
      </c>
      <c r="G2771" s="19">
        <v>5</v>
      </c>
      <c r="H2771" s="21">
        <v>4.6900000000000004</v>
      </c>
      <c r="I2771" s="21">
        <v>190.56</v>
      </c>
      <c r="J2771" s="58">
        <v>0</v>
      </c>
      <c r="K2771" s="58">
        <v>0</v>
      </c>
      <c r="L2771" s="72">
        <v>0</v>
      </c>
      <c r="M2771" s="73">
        <v>0</v>
      </c>
      <c r="N2771" s="58">
        <v>0</v>
      </c>
      <c r="O2771" s="21">
        <v>0</v>
      </c>
      <c r="P2771" s="2">
        <v>191</v>
      </c>
      <c r="Q2771" s="2" t="s">
        <v>41</v>
      </c>
      <c r="R2771" s="2" t="s">
        <v>576</v>
      </c>
      <c r="S2771" s="2" t="s">
        <v>788</v>
      </c>
      <c r="T2771" s="2" t="s">
        <v>54</v>
      </c>
      <c r="U2771" s="57" t="s">
        <v>435</v>
      </c>
      <c r="V2771" s="2">
        <v>45439</v>
      </c>
      <c r="W2771" s="2">
        <v>1</v>
      </c>
      <c r="X2771" s="74" t="s">
        <v>422</v>
      </c>
      <c r="Y2771" s="21" t="s">
        <v>4766</v>
      </c>
      <c r="Z2771" s="52">
        <v>10.157782515991471</v>
      </c>
    </row>
    <row r="2772" spans="1:26" x14ac:dyDescent="0.25">
      <c r="A2772" s="70" t="s">
        <v>4913</v>
      </c>
      <c r="B2772" s="2" t="s">
        <v>789</v>
      </c>
      <c r="C2772" s="19" t="s">
        <v>3527</v>
      </c>
      <c r="D2772" s="2" t="s">
        <v>250</v>
      </c>
      <c r="E2772" s="14">
        <v>20010023</v>
      </c>
      <c r="F2772" s="14" t="s">
        <v>589</v>
      </c>
      <c r="G2772" s="19">
        <v>6</v>
      </c>
      <c r="H2772" s="21">
        <v>10.5</v>
      </c>
      <c r="I2772" s="21">
        <v>428.85</v>
      </c>
      <c r="J2772" s="58">
        <v>0</v>
      </c>
      <c r="K2772" s="58">
        <v>0</v>
      </c>
      <c r="L2772" s="72">
        <v>0</v>
      </c>
      <c r="M2772" s="73">
        <v>0</v>
      </c>
      <c r="N2772" s="58">
        <v>0</v>
      </c>
      <c r="O2772" s="21">
        <v>0</v>
      </c>
      <c r="P2772" s="2">
        <v>429</v>
      </c>
      <c r="Q2772" s="2" t="s">
        <v>41</v>
      </c>
      <c r="R2772" s="2" t="s">
        <v>790</v>
      </c>
      <c r="S2772" s="2" t="s">
        <v>791</v>
      </c>
      <c r="T2772" s="2" t="s">
        <v>67</v>
      </c>
      <c r="U2772" s="57" t="s">
        <v>547</v>
      </c>
      <c r="V2772" s="2">
        <v>45514</v>
      </c>
      <c r="W2772" s="2">
        <v>1</v>
      </c>
      <c r="X2772" s="74" t="s">
        <v>422</v>
      </c>
      <c r="Y2772" s="21" t="s">
        <v>4766</v>
      </c>
      <c r="Z2772" s="52">
        <v>12.252857142857144</v>
      </c>
    </row>
    <row r="2773" spans="1:26" x14ac:dyDescent="0.25">
      <c r="A2773" s="70" t="s">
        <v>4913</v>
      </c>
      <c r="B2773" s="2" t="s">
        <v>792</v>
      </c>
      <c r="C2773" s="19" t="s">
        <v>3527</v>
      </c>
      <c r="D2773" s="2" t="s">
        <v>250</v>
      </c>
      <c r="E2773" s="14">
        <v>20010023</v>
      </c>
      <c r="F2773" s="14" t="s">
        <v>479</v>
      </c>
      <c r="G2773" s="19">
        <v>7</v>
      </c>
      <c r="H2773" s="21">
        <v>2.13</v>
      </c>
      <c r="I2773" s="21">
        <v>88.3</v>
      </c>
      <c r="J2773" s="58">
        <v>0</v>
      </c>
      <c r="K2773" s="58">
        <v>0</v>
      </c>
      <c r="L2773" s="72">
        <v>0</v>
      </c>
      <c r="M2773" s="73">
        <v>0</v>
      </c>
      <c r="N2773" s="58">
        <v>0</v>
      </c>
      <c r="O2773" s="21">
        <v>0</v>
      </c>
      <c r="P2773" s="2">
        <v>88</v>
      </c>
      <c r="Q2773" s="2" t="s">
        <v>41</v>
      </c>
      <c r="R2773" s="2" t="s">
        <v>793</v>
      </c>
      <c r="S2773" s="2" t="s">
        <v>794</v>
      </c>
      <c r="T2773" s="2" t="s">
        <v>76</v>
      </c>
      <c r="U2773" s="57">
        <v>0</v>
      </c>
      <c r="V2773" s="2">
        <v>0</v>
      </c>
      <c r="W2773" s="2">
        <v>1</v>
      </c>
      <c r="X2773" s="74" t="s">
        <v>422</v>
      </c>
      <c r="Y2773" s="21" t="s">
        <v>4766</v>
      </c>
      <c r="Z2773" s="52">
        <v>14.509389671361504</v>
      </c>
    </row>
    <row r="2774" spans="1:26" x14ac:dyDescent="0.25">
      <c r="A2774" s="70" t="s">
        <v>4913</v>
      </c>
      <c r="B2774" s="2" t="s">
        <v>3236</v>
      </c>
      <c r="C2774" s="19" t="s">
        <v>3527</v>
      </c>
      <c r="D2774" s="2" t="s">
        <v>250</v>
      </c>
      <c r="E2774" s="14">
        <v>20010023</v>
      </c>
      <c r="F2774" s="14" t="s">
        <v>467</v>
      </c>
      <c r="G2774" s="19">
        <v>13</v>
      </c>
      <c r="H2774" s="21">
        <v>29.569999999999997</v>
      </c>
      <c r="I2774" s="21">
        <v>1154.6300000000001</v>
      </c>
      <c r="J2774" s="58">
        <v>0</v>
      </c>
      <c r="K2774" s="58">
        <v>0</v>
      </c>
      <c r="L2774" s="72">
        <v>0</v>
      </c>
      <c r="M2774" s="73">
        <v>0</v>
      </c>
      <c r="N2774" s="58">
        <v>0</v>
      </c>
      <c r="O2774" s="21">
        <v>0</v>
      </c>
      <c r="P2774" s="2">
        <v>1155</v>
      </c>
      <c r="Q2774" s="2" t="s">
        <v>41</v>
      </c>
      <c r="R2774" s="2" t="s">
        <v>3237</v>
      </c>
      <c r="S2774" s="2" t="s">
        <v>3238</v>
      </c>
      <c r="T2774" s="2" t="s">
        <v>54</v>
      </c>
      <c r="U2774" s="57">
        <v>0</v>
      </c>
      <c r="V2774" s="2">
        <v>46034</v>
      </c>
      <c r="W2774" s="2">
        <v>1</v>
      </c>
      <c r="X2774" s="74" t="s">
        <v>422</v>
      </c>
      <c r="Y2774" s="21" t="s">
        <v>4766</v>
      </c>
      <c r="Z2774" s="52">
        <v>25.380774433547518</v>
      </c>
    </row>
    <row r="2775" spans="1:26" x14ac:dyDescent="0.25">
      <c r="A2775" s="70" t="s">
        <v>4913</v>
      </c>
      <c r="B2775" s="2" t="s">
        <v>3540</v>
      </c>
      <c r="C2775" s="19" t="s">
        <v>3527</v>
      </c>
      <c r="D2775" s="2" t="s">
        <v>250</v>
      </c>
      <c r="E2775" s="14">
        <v>20010023</v>
      </c>
      <c r="F2775" s="14" t="s">
        <v>469</v>
      </c>
      <c r="G2775" s="19">
        <v>7</v>
      </c>
      <c r="H2775" s="21">
        <v>16.36</v>
      </c>
      <c r="I2775" s="21">
        <v>638.26</v>
      </c>
      <c r="J2775" s="58">
        <v>0</v>
      </c>
      <c r="K2775" s="58">
        <v>0</v>
      </c>
      <c r="L2775" s="72">
        <v>0</v>
      </c>
      <c r="M2775" s="73">
        <v>0</v>
      </c>
      <c r="N2775" s="58">
        <v>0</v>
      </c>
      <c r="O2775" s="21">
        <v>0</v>
      </c>
      <c r="P2775" s="2">
        <v>638</v>
      </c>
      <c r="Q2775" s="2" t="s">
        <v>41</v>
      </c>
      <c r="R2775" s="2" t="s">
        <v>3541</v>
      </c>
      <c r="S2775" s="2" t="s">
        <v>3542</v>
      </c>
      <c r="T2775" s="2" t="s">
        <v>67</v>
      </c>
      <c r="U2775" s="57">
        <v>0</v>
      </c>
      <c r="V2775" s="2">
        <v>46062</v>
      </c>
      <c r="W2775" s="2">
        <v>1</v>
      </c>
      <c r="X2775" s="74" t="s">
        <v>422</v>
      </c>
      <c r="Y2775" s="21" t="s">
        <v>4766</v>
      </c>
      <c r="Z2775" s="52">
        <v>13.654706601466994</v>
      </c>
    </row>
    <row r="2776" spans="1:26" x14ac:dyDescent="0.25">
      <c r="A2776" s="70" t="s">
        <v>4913</v>
      </c>
      <c r="B2776" s="2" t="s">
        <v>4607</v>
      </c>
      <c r="C2776" s="19" t="s">
        <v>3527</v>
      </c>
      <c r="D2776" s="2" t="s">
        <v>250</v>
      </c>
      <c r="E2776" s="14">
        <v>20010023</v>
      </c>
      <c r="F2776" s="14" t="s">
        <v>685</v>
      </c>
      <c r="G2776" s="19">
        <v>4</v>
      </c>
      <c r="H2776" s="21">
        <v>5.49</v>
      </c>
      <c r="I2776" s="21">
        <v>214.24</v>
      </c>
      <c r="J2776" s="58">
        <v>0</v>
      </c>
      <c r="K2776" s="58">
        <v>0</v>
      </c>
      <c r="L2776" s="72">
        <v>0</v>
      </c>
      <c r="M2776" s="73">
        <v>0</v>
      </c>
      <c r="N2776" s="58">
        <v>0</v>
      </c>
      <c r="O2776" s="21">
        <v>0</v>
      </c>
      <c r="P2776" s="2">
        <v>214</v>
      </c>
      <c r="Q2776" s="2" t="s">
        <v>41</v>
      </c>
      <c r="R2776" s="2" t="s">
        <v>4608</v>
      </c>
      <c r="S2776" s="2" t="s">
        <v>4609</v>
      </c>
      <c r="T2776" s="2" t="s">
        <v>1588</v>
      </c>
      <c r="U2776" s="57">
        <v>0</v>
      </c>
      <c r="V2776" s="2">
        <v>46125</v>
      </c>
      <c r="W2776" s="2">
        <v>1</v>
      </c>
      <c r="X2776" s="74" t="s">
        <v>422</v>
      </c>
      <c r="Y2776" s="21" t="s">
        <v>4766</v>
      </c>
      <c r="Z2776" s="52">
        <v>7.8047358834244083</v>
      </c>
    </row>
    <row r="2777" spans="1:26" x14ac:dyDescent="0.25">
      <c r="A2777" s="70" t="s">
        <v>4913</v>
      </c>
      <c r="B2777" s="2" t="s">
        <v>4610</v>
      </c>
      <c r="C2777" s="19" t="s">
        <v>3527</v>
      </c>
      <c r="D2777" s="2" t="s">
        <v>250</v>
      </c>
      <c r="E2777" s="14">
        <v>20010023</v>
      </c>
      <c r="F2777" s="14" t="s">
        <v>3543</v>
      </c>
      <c r="G2777" s="19">
        <v>7</v>
      </c>
      <c r="H2777" s="21">
        <v>56</v>
      </c>
      <c r="I2777" s="21">
        <v>2162.7400000000002</v>
      </c>
      <c r="J2777" s="58">
        <v>0</v>
      </c>
      <c r="K2777" s="58">
        <v>0</v>
      </c>
      <c r="L2777" s="72">
        <v>0</v>
      </c>
      <c r="M2777" s="73">
        <v>0</v>
      </c>
      <c r="N2777" s="58">
        <v>0</v>
      </c>
      <c r="O2777" s="21">
        <v>0</v>
      </c>
      <c r="P2777" s="2">
        <v>2163</v>
      </c>
      <c r="Q2777" s="2" t="s">
        <v>41</v>
      </c>
      <c r="R2777" s="2" t="s">
        <v>4772</v>
      </c>
      <c r="S2777" s="2" t="s">
        <v>4773</v>
      </c>
      <c r="T2777" s="2" t="s">
        <v>4774</v>
      </c>
      <c r="U2777" s="57">
        <v>0</v>
      </c>
      <c r="V2777" s="2">
        <v>46132</v>
      </c>
      <c r="W2777" s="2">
        <v>1</v>
      </c>
      <c r="X2777" s="74" t="s">
        <v>422</v>
      </c>
      <c r="Y2777" s="21" t="s">
        <v>4766</v>
      </c>
      <c r="Z2777" s="52">
        <v>13.517125000000002</v>
      </c>
    </row>
    <row r="2778" spans="1:26" x14ac:dyDescent="0.25">
      <c r="A2778" s="70" t="s">
        <v>4913</v>
      </c>
      <c r="B2778" s="2" t="s">
        <v>796</v>
      </c>
      <c r="C2778" s="19" t="s">
        <v>3527</v>
      </c>
      <c r="D2778" s="2" t="s">
        <v>251</v>
      </c>
      <c r="E2778" s="14">
        <v>20010027</v>
      </c>
      <c r="F2778" s="14" t="s">
        <v>44</v>
      </c>
      <c r="G2778" s="19">
        <v>14</v>
      </c>
      <c r="H2778" s="21">
        <v>250.88</v>
      </c>
      <c r="I2778" s="21">
        <v>11093.720000000001</v>
      </c>
      <c r="J2778" s="58">
        <v>0</v>
      </c>
      <c r="K2778" s="58">
        <v>0</v>
      </c>
      <c r="L2778" s="72">
        <v>2276.3200000000033</v>
      </c>
      <c r="M2778" s="73">
        <v>0</v>
      </c>
      <c r="N2778" s="58">
        <v>0</v>
      </c>
      <c r="O2778" s="21">
        <v>0</v>
      </c>
      <c r="P2778" s="2">
        <v>8817</v>
      </c>
      <c r="Q2778" s="2" t="s">
        <v>41</v>
      </c>
      <c r="R2778" s="2" t="s">
        <v>797</v>
      </c>
      <c r="S2778" s="2" t="s">
        <v>798</v>
      </c>
      <c r="T2778" s="2" t="s">
        <v>81</v>
      </c>
      <c r="U2778" s="57" t="s">
        <v>485</v>
      </c>
      <c r="V2778" s="2" t="s">
        <v>552</v>
      </c>
      <c r="W2778" s="2">
        <v>1</v>
      </c>
      <c r="X2778" s="74" t="s">
        <v>422</v>
      </c>
      <c r="Y2778" s="21" t="s">
        <v>4766</v>
      </c>
      <c r="Z2778" s="52">
        <v>30.953459821428577</v>
      </c>
    </row>
    <row r="2779" spans="1:26" x14ac:dyDescent="0.25">
      <c r="A2779" s="70" t="s">
        <v>4913</v>
      </c>
      <c r="B2779" s="2" t="s">
        <v>799</v>
      </c>
      <c r="C2779" s="19" t="s">
        <v>3527</v>
      </c>
      <c r="D2779" s="2" t="s">
        <v>251</v>
      </c>
      <c r="E2779" s="14">
        <v>20010027</v>
      </c>
      <c r="F2779" s="14" t="s">
        <v>513</v>
      </c>
      <c r="G2779" s="19">
        <v>7</v>
      </c>
      <c r="H2779" s="21">
        <v>33.479999999999997</v>
      </c>
      <c r="I2779" s="21">
        <v>1246.9199999999998</v>
      </c>
      <c r="J2779" s="58">
        <v>0</v>
      </c>
      <c r="K2779" s="58">
        <v>0</v>
      </c>
      <c r="L2779" s="72">
        <v>0</v>
      </c>
      <c r="M2779" s="73">
        <v>0</v>
      </c>
      <c r="N2779" s="58">
        <v>0</v>
      </c>
      <c r="O2779" s="21">
        <v>0</v>
      </c>
      <c r="P2779" s="2">
        <v>1247</v>
      </c>
      <c r="Q2779" s="2" t="s">
        <v>41</v>
      </c>
      <c r="R2779" s="2" t="s">
        <v>800</v>
      </c>
      <c r="S2779" s="2" t="s">
        <v>801</v>
      </c>
      <c r="T2779" s="2" t="s">
        <v>85</v>
      </c>
      <c r="U2779" s="57" t="s">
        <v>729</v>
      </c>
      <c r="V2779" s="2">
        <v>45360</v>
      </c>
      <c r="W2779" s="2">
        <v>1</v>
      </c>
      <c r="X2779" s="74" t="s">
        <v>422</v>
      </c>
      <c r="Y2779" s="21" t="s">
        <v>4766</v>
      </c>
      <c r="Z2779" s="52">
        <v>13.035304659498209</v>
      </c>
    </row>
    <row r="2780" spans="1:26" x14ac:dyDescent="0.25">
      <c r="A2780" s="70" t="s">
        <v>4913</v>
      </c>
      <c r="B2780" s="2" t="s">
        <v>2970</v>
      </c>
      <c r="C2780" s="19" t="s">
        <v>3527</v>
      </c>
      <c r="D2780" s="2" t="s">
        <v>251</v>
      </c>
      <c r="E2780" s="14">
        <v>20010027</v>
      </c>
      <c r="F2780" s="14" t="s">
        <v>536</v>
      </c>
      <c r="G2780" s="19">
        <v>13</v>
      </c>
      <c r="H2780" s="21">
        <v>149.44</v>
      </c>
      <c r="I2780" s="21">
        <v>5433.97</v>
      </c>
      <c r="J2780" s="58">
        <v>0</v>
      </c>
      <c r="K2780" s="58">
        <v>0</v>
      </c>
      <c r="L2780" s="72">
        <v>0</v>
      </c>
      <c r="M2780" s="73">
        <v>0</v>
      </c>
      <c r="N2780" s="58">
        <v>0</v>
      </c>
      <c r="O2780" s="21">
        <v>0</v>
      </c>
      <c r="P2780" s="2">
        <v>5434</v>
      </c>
      <c r="Q2780" s="2" t="s">
        <v>41</v>
      </c>
      <c r="R2780" s="2" t="s">
        <v>2971</v>
      </c>
      <c r="S2780" s="2" t="s">
        <v>2972</v>
      </c>
      <c r="T2780" s="2" t="s">
        <v>60</v>
      </c>
      <c r="U2780" s="57" t="s">
        <v>425</v>
      </c>
      <c r="V2780" s="2">
        <v>45416</v>
      </c>
      <c r="W2780" s="2">
        <v>1</v>
      </c>
      <c r="X2780" s="74" t="s">
        <v>422</v>
      </c>
      <c r="Y2780" s="21" t="s">
        <v>4766</v>
      </c>
      <c r="Z2780" s="52">
        <v>23.635442317987152</v>
      </c>
    </row>
    <row r="2781" spans="1:26" x14ac:dyDescent="0.25">
      <c r="A2781" s="70" t="s">
        <v>4913</v>
      </c>
      <c r="B2781" s="2" t="s">
        <v>802</v>
      </c>
      <c r="C2781" s="19" t="s">
        <v>3527</v>
      </c>
      <c r="D2781" s="2" t="s">
        <v>251</v>
      </c>
      <c r="E2781" s="14">
        <v>20010027</v>
      </c>
      <c r="F2781" s="14" t="s">
        <v>538</v>
      </c>
      <c r="G2781" s="19">
        <v>7</v>
      </c>
      <c r="H2781" s="21">
        <v>14.469999999999999</v>
      </c>
      <c r="I2781" s="21">
        <v>518.24</v>
      </c>
      <c r="J2781" s="58">
        <v>0</v>
      </c>
      <c r="K2781" s="58">
        <v>0</v>
      </c>
      <c r="L2781" s="72">
        <v>0</v>
      </c>
      <c r="M2781" s="73">
        <v>0</v>
      </c>
      <c r="N2781" s="58">
        <v>0</v>
      </c>
      <c r="O2781" s="21">
        <v>0</v>
      </c>
      <c r="P2781" s="2">
        <v>518</v>
      </c>
      <c r="Q2781" s="2" t="s">
        <v>41</v>
      </c>
      <c r="R2781" s="2" t="s">
        <v>803</v>
      </c>
      <c r="S2781" s="2" t="s">
        <v>804</v>
      </c>
      <c r="T2781" s="2" t="s">
        <v>60</v>
      </c>
      <c r="U2781" s="57" t="s">
        <v>425</v>
      </c>
      <c r="V2781" s="2">
        <v>45495</v>
      </c>
      <c r="W2781" s="2">
        <v>1</v>
      </c>
      <c r="X2781" s="74" t="s">
        <v>422</v>
      </c>
      <c r="Y2781" s="21" t="s">
        <v>4766</v>
      </c>
      <c r="Z2781" s="52">
        <v>12.535176226675883</v>
      </c>
    </row>
    <row r="2782" spans="1:26" x14ac:dyDescent="0.25">
      <c r="A2782" s="70" t="s">
        <v>4913</v>
      </c>
      <c r="B2782" s="2" t="s">
        <v>2695</v>
      </c>
      <c r="C2782" s="19" t="s">
        <v>3527</v>
      </c>
      <c r="D2782" s="2" t="s">
        <v>251</v>
      </c>
      <c r="E2782" s="14">
        <v>20010027</v>
      </c>
      <c r="F2782" s="14" t="s">
        <v>544</v>
      </c>
      <c r="G2782" s="19">
        <v>7</v>
      </c>
      <c r="H2782" s="21">
        <v>16.77</v>
      </c>
      <c r="I2782" s="21">
        <v>698.96999999999991</v>
      </c>
      <c r="J2782" s="58">
        <v>0</v>
      </c>
      <c r="K2782" s="58">
        <v>0</v>
      </c>
      <c r="L2782" s="72">
        <v>0</v>
      </c>
      <c r="M2782" s="73">
        <v>0</v>
      </c>
      <c r="N2782" s="58">
        <v>0</v>
      </c>
      <c r="O2782" s="21">
        <v>0</v>
      </c>
      <c r="P2782" s="2">
        <v>699</v>
      </c>
      <c r="Q2782" s="2" t="s">
        <v>41</v>
      </c>
      <c r="R2782" s="2" t="s">
        <v>2696</v>
      </c>
      <c r="S2782" s="2" t="s">
        <v>2697</v>
      </c>
      <c r="T2782" s="2" t="s">
        <v>60</v>
      </c>
      <c r="U2782" s="57" t="s">
        <v>425</v>
      </c>
      <c r="V2782" s="2">
        <v>45531</v>
      </c>
      <c r="W2782" s="2">
        <v>1</v>
      </c>
      <c r="X2782" s="74" t="s">
        <v>422</v>
      </c>
      <c r="Y2782" s="21" t="s">
        <v>4766</v>
      </c>
      <c r="Z2782" s="52">
        <v>14.587924865831841</v>
      </c>
    </row>
    <row r="2783" spans="1:26" x14ac:dyDescent="0.25">
      <c r="A2783" s="70" t="s">
        <v>4913</v>
      </c>
      <c r="B2783" s="2" t="s">
        <v>805</v>
      </c>
      <c r="C2783" s="19" t="s">
        <v>3527</v>
      </c>
      <c r="D2783" s="2" t="s">
        <v>251</v>
      </c>
      <c r="E2783" s="14">
        <v>20010027</v>
      </c>
      <c r="F2783" s="14" t="s">
        <v>548</v>
      </c>
      <c r="G2783" s="19">
        <v>6</v>
      </c>
      <c r="H2783" s="21">
        <v>14.469999999999999</v>
      </c>
      <c r="I2783" s="21">
        <v>625.69999999999993</v>
      </c>
      <c r="J2783" s="58">
        <v>0</v>
      </c>
      <c r="K2783" s="58">
        <v>0</v>
      </c>
      <c r="L2783" s="72">
        <v>0</v>
      </c>
      <c r="M2783" s="73">
        <v>0</v>
      </c>
      <c r="N2783" s="58">
        <v>0</v>
      </c>
      <c r="O2783" s="21">
        <v>0</v>
      </c>
      <c r="P2783" s="2">
        <v>626</v>
      </c>
      <c r="Q2783" s="2" t="s">
        <v>41</v>
      </c>
      <c r="R2783" s="2" t="s">
        <v>806</v>
      </c>
      <c r="S2783" s="2" t="s">
        <v>807</v>
      </c>
      <c r="T2783" s="2" t="s">
        <v>55</v>
      </c>
      <c r="U2783" s="57" t="s">
        <v>435</v>
      </c>
      <c r="V2783" s="2">
        <v>45531</v>
      </c>
      <c r="W2783" s="2">
        <v>1</v>
      </c>
      <c r="X2783" s="74" t="s">
        <v>422</v>
      </c>
      <c r="Y2783" s="21" t="s">
        <v>4766</v>
      </c>
      <c r="Z2783" s="52">
        <v>12.972356599861785</v>
      </c>
    </row>
    <row r="2784" spans="1:26" x14ac:dyDescent="0.25">
      <c r="A2784" s="70" t="s">
        <v>4913</v>
      </c>
      <c r="B2784" s="2" t="s">
        <v>4138</v>
      </c>
      <c r="C2784" s="19" t="s">
        <v>3527</v>
      </c>
      <c r="D2784" s="2" t="s">
        <v>251</v>
      </c>
      <c r="E2784" s="14">
        <v>20010027</v>
      </c>
      <c r="F2784" s="14" t="s">
        <v>445</v>
      </c>
      <c r="G2784" s="19">
        <v>3</v>
      </c>
      <c r="H2784" s="21">
        <v>11.65</v>
      </c>
      <c r="I2784" s="21">
        <v>473.55000000000007</v>
      </c>
      <c r="J2784" s="58">
        <v>0</v>
      </c>
      <c r="K2784" s="58">
        <v>0</v>
      </c>
      <c r="L2784" s="72">
        <v>0</v>
      </c>
      <c r="M2784" s="73">
        <v>0</v>
      </c>
      <c r="N2784" s="58">
        <v>0</v>
      </c>
      <c r="O2784" s="21">
        <v>0</v>
      </c>
      <c r="P2784" s="2">
        <v>474</v>
      </c>
      <c r="Q2784" s="2" t="s">
        <v>41</v>
      </c>
      <c r="R2784" s="2" t="s">
        <v>4139</v>
      </c>
      <c r="S2784" s="2" t="s">
        <v>4140</v>
      </c>
      <c r="T2784" s="2" t="s">
        <v>85</v>
      </c>
      <c r="U2784" s="57">
        <v>0</v>
      </c>
      <c r="V2784" s="2">
        <v>0</v>
      </c>
      <c r="W2784" s="2">
        <v>1</v>
      </c>
      <c r="X2784" s="74" t="s">
        <v>422</v>
      </c>
      <c r="Y2784" s="21" t="s">
        <v>4766</v>
      </c>
      <c r="Z2784" s="52">
        <v>6.097210300429186</v>
      </c>
    </row>
    <row r="2785" spans="1:26" x14ac:dyDescent="0.25">
      <c r="A2785" s="70" t="s">
        <v>4913</v>
      </c>
      <c r="B2785" s="2" t="s">
        <v>810</v>
      </c>
      <c r="C2785" s="19" t="s">
        <v>3527</v>
      </c>
      <c r="D2785" s="2" t="s">
        <v>251</v>
      </c>
      <c r="E2785" s="14">
        <v>20010027</v>
      </c>
      <c r="F2785" s="14" t="s">
        <v>448</v>
      </c>
      <c r="G2785" s="19">
        <v>7</v>
      </c>
      <c r="H2785" s="21">
        <v>20.94</v>
      </c>
      <c r="I2785" s="21">
        <v>888.57000000000016</v>
      </c>
      <c r="J2785" s="58">
        <v>0</v>
      </c>
      <c r="K2785" s="58">
        <v>0</v>
      </c>
      <c r="L2785" s="72">
        <v>0</v>
      </c>
      <c r="M2785" s="73">
        <v>0</v>
      </c>
      <c r="N2785" s="58">
        <v>0</v>
      </c>
      <c r="O2785" s="21">
        <v>0</v>
      </c>
      <c r="P2785" s="2">
        <v>889</v>
      </c>
      <c r="Q2785" s="2" t="s">
        <v>41</v>
      </c>
      <c r="R2785" s="2" t="s">
        <v>811</v>
      </c>
      <c r="S2785" s="2" t="s">
        <v>812</v>
      </c>
      <c r="T2785" s="2" t="s">
        <v>85</v>
      </c>
      <c r="U2785" s="57">
        <v>0</v>
      </c>
      <c r="V2785" s="2">
        <v>0</v>
      </c>
      <c r="W2785" s="2">
        <v>1</v>
      </c>
      <c r="X2785" s="74" t="s">
        <v>422</v>
      </c>
      <c r="Y2785" s="21" t="s">
        <v>4766</v>
      </c>
      <c r="Z2785" s="52">
        <v>14.851934097421207</v>
      </c>
    </row>
    <row r="2786" spans="1:26" x14ac:dyDescent="0.25">
      <c r="A2786" s="70" t="s">
        <v>4913</v>
      </c>
      <c r="B2786" s="2" t="s">
        <v>3488</v>
      </c>
      <c r="C2786" s="19" t="s">
        <v>3527</v>
      </c>
      <c r="D2786" s="2" t="s">
        <v>251</v>
      </c>
      <c r="E2786" s="14">
        <v>20010027</v>
      </c>
      <c r="F2786" s="14" t="s">
        <v>735</v>
      </c>
      <c r="G2786" s="19">
        <v>13</v>
      </c>
      <c r="H2786" s="21">
        <v>42.3</v>
      </c>
      <c r="I2786" s="21">
        <v>1511.6399999999999</v>
      </c>
      <c r="J2786" s="58">
        <v>0</v>
      </c>
      <c r="K2786" s="58">
        <v>0</v>
      </c>
      <c r="L2786" s="72">
        <v>0</v>
      </c>
      <c r="M2786" s="73">
        <v>0</v>
      </c>
      <c r="N2786" s="58">
        <v>0</v>
      </c>
      <c r="O2786" s="21">
        <v>0</v>
      </c>
      <c r="P2786" s="2">
        <v>1512</v>
      </c>
      <c r="Q2786" s="2" t="s">
        <v>41</v>
      </c>
      <c r="R2786" s="2" t="s">
        <v>3489</v>
      </c>
      <c r="S2786" s="2" t="s">
        <v>3490</v>
      </c>
      <c r="T2786" s="2" t="s">
        <v>85</v>
      </c>
      <c r="U2786" s="57">
        <v>0</v>
      </c>
      <c r="V2786" s="2">
        <v>0</v>
      </c>
      <c r="W2786" s="2">
        <v>1</v>
      </c>
      <c r="X2786" s="74" t="s">
        <v>422</v>
      </c>
      <c r="Y2786" s="21" t="s">
        <v>4766</v>
      </c>
      <c r="Z2786" s="52">
        <v>23.228510638297873</v>
      </c>
    </row>
    <row r="2787" spans="1:26" x14ac:dyDescent="0.25">
      <c r="A2787" s="70" t="s">
        <v>4913</v>
      </c>
      <c r="B2787" s="2" t="s">
        <v>4616</v>
      </c>
      <c r="C2787" s="19" t="s">
        <v>3527</v>
      </c>
      <c r="D2787" s="2" t="s">
        <v>251</v>
      </c>
      <c r="E2787" s="14">
        <v>20010027</v>
      </c>
      <c r="F2787" s="14" t="s">
        <v>492</v>
      </c>
      <c r="G2787" s="19">
        <v>11</v>
      </c>
      <c r="H2787" s="21">
        <v>25.330000000000002</v>
      </c>
      <c r="I2787" s="21">
        <v>949.18</v>
      </c>
      <c r="J2787" s="58">
        <v>0</v>
      </c>
      <c r="K2787" s="58">
        <v>0</v>
      </c>
      <c r="L2787" s="72">
        <v>0</v>
      </c>
      <c r="M2787" s="73">
        <v>0</v>
      </c>
      <c r="N2787" s="58">
        <v>0</v>
      </c>
      <c r="O2787" s="21">
        <v>0</v>
      </c>
      <c r="P2787" s="2">
        <v>949</v>
      </c>
      <c r="Q2787" s="2" t="s">
        <v>41</v>
      </c>
      <c r="R2787" s="2" t="s">
        <v>4617</v>
      </c>
      <c r="S2787" s="2" t="s">
        <v>4618</v>
      </c>
      <c r="T2787" s="2" t="s">
        <v>60</v>
      </c>
      <c r="U2787" s="57">
        <v>0</v>
      </c>
      <c r="V2787" s="2">
        <v>45843</v>
      </c>
      <c r="W2787" s="2">
        <v>1</v>
      </c>
      <c r="X2787" s="74" t="s">
        <v>422</v>
      </c>
      <c r="Y2787" s="21" t="s">
        <v>4766</v>
      </c>
      <c r="Z2787" s="52">
        <v>20.609909198578759</v>
      </c>
    </row>
    <row r="2788" spans="1:26" x14ac:dyDescent="0.25">
      <c r="A2788" s="70" t="s">
        <v>4913</v>
      </c>
      <c r="B2788" s="2" t="s">
        <v>814</v>
      </c>
      <c r="C2788" s="19" t="s">
        <v>3527</v>
      </c>
      <c r="D2788" s="2" t="s">
        <v>251</v>
      </c>
      <c r="E2788" s="14">
        <v>20010027</v>
      </c>
      <c r="F2788" s="14" t="s">
        <v>691</v>
      </c>
      <c r="G2788" s="19">
        <v>7</v>
      </c>
      <c r="H2788" s="21">
        <v>17.299999999999997</v>
      </c>
      <c r="I2788" s="21">
        <v>754.07999999999993</v>
      </c>
      <c r="J2788" s="58">
        <v>0</v>
      </c>
      <c r="K2788" s="58">
        <v>0</v>
      </c>
      <c r="L2788" s="72">
        <v>0</v>
      </c>
      <c r="M2788" s="73">
        <v>0</v>
      </c>
      <c r="N2788" s="58">
        <v>0</v>
      </c>
      <c r="O2788" s="21">
        <v>0</v>
      </c>
      <c r="P2788" s="2">
        <v>754</v>
      </c>
      <c r="Q2788" s="2" t="s">
        <v>41</v>
      </c>
      <c r="R2788" s="2" t="s">
        <v>795</v>
      </c>
      <c r="S2788" s="2" t="s">
        <v>815</v>
      </c>
      <c r="T2788" s="2" t="s">
        <v>85</v>
      </c>
      <c r="U2788" s="57">
        <v>0</v>
      </c>
      <c r="V2788" s="2">
        <v>45859</v>
      </c>
      <c r="W2788" s="2">
        <v>1</v>
      </c>
      <c r="X2788" s="74" t="s">
        <v>422</v>
      </c>
      <c r="Y2788" s="21" t="s">
        <v>4766</v>
      </c>
      <c r="Z2788" s="52">
        <v>15.255953757225434</v>
      </c>
    </row>
    <row r="2789" spans="1:26" x14ac:dyDescent="0.25">
      <c r="A2789" s="70" t="s">
        <v>4913</v>
      </c>
      <c r="B2789" s="2" t="s">
        <v>816</v>
      </c>
      <c r="C2789" s="19" t="s">
        <v>3527</v>
      </c>
      <c r="D2789" s="2" t="s">
        <v>251</v>
      </c>
      <c r="E2789" s="14">
        <v>20010027</v>
      </c>
      <c r="F2789" s="14" t="s">
        <v>701</v>
      </c>
      <c r="G2789" s="19">
        <v>7</v>
      </c>
      <c r="H2789" s="21">
        <v>17.8</v>
      </c>
      <c r="I2789" s="21">
        <v>850.96</v>
      </c>
      <c r="J2789" s="58">
        <v>0</v>
      </c>
      <c r="K2789" s="58">
        <v>0</v>
      </c>
      <c r="L2789" s="72">
        <v>0</v>
      </c>
      <c r="M2789" s="73">
        <v>0</v>
      </c>
      <c r="N2789" s="58">
        <v>0</v>
      </c>
      <c r="O2789" s="21">
        <v>0</v>
      </c>
      <c r="P2789" s="2">
        <v>851</v>
      </c>
      <c r="Q2789" s="2" t="s">
        <v>41</v>
      </c>
      <c r="R2789" s="2" t="s">
        <v>817</v>
      </c>
      <c r="S2789" s="2" t="s">
        <v>818</v>
      </c>
      <c r="T2789" s="2" t="s">
        <v>85</v>
      </c>
      <c r="U2789" s="57">
        <v>0</v>
      </c>
      <c r="V2789" s="2">
        <v>45902</v>
      </c>
      <c r="W2789" s="2">
        <v>1</v>
      </c>
      <c r="X2789" s="74" t="s">
        <v>422</v>
      </c>
      <c r="Y2789" s="21" t="s">
        <v>4766</v>
      </c>
      <c r="Z2789" s="52">
        <v>16.732359550561799</v>
      </c>
    </row>
    <row r="2790" spans="1:26" x14ac:dyDescent="0.25">
      <c r="A2790" s="70" t="s">
        <v>4913</v>
      </c>
      <c r="B2790" s="2" t="s">
        <v>4141</v>
      </c>
      <c r="C2790" s="19" t="s">
        <v>3527</v>
      </c>
      <c r="D2790" s="2" t="s">
        <v>251</v>
      </c>
      <c r="E2790" s="14">
        <v>20010027</v>
      </c>
      <c r="F2790" s="14" t="s">
        <v>1033</v>
      </c>
      <c r="G2790" s="19">
        <v>14</v>
      </c>
      <c r="H2790" s="21">
        <v>29.069999999999997</v>
      </c>
      <c r="I2790" s="21">
        <v>1004.9</v>
      </c>
      <c r="J2790" s="58">
        <v>0</v>
      </c>
      <c r="K2790" s="58">
        <v>0</v>
      </c>
      <c r="L2790" s="72">
        <v>0</v>
      </c>
      <c r="M2790" s="73">
        <v>0</v>
      </c>
      <c r="N2790" s="58">
        <v>0</v>
      </c>
      <c r="O2790" s="21">
        <v>0</v>
      </c>
      <c r="P2790" s="2">
        <v>1005</v>
      </c>
      <c r="Q2790" s="2" t="s">
        <v>41</v>
      </c>
      <c r="R2790" s="2" t="s">
        <v>4619</v>
      </c>
      <c r="S2790" s="2" t="s">
        <v>4620</v>
      </c>
      <c r="T2790" s="2" t="s">
        <v>4621</v>
      </c>
      <c r="U2790" s="57">
        <v>0</v>
      </c>
      <c r="V2790" s="2">
        <v>46125</v>
      </c>
      <c r="W2790" s="2">
        <v>1</v>
      </c>
      <c r="X2790" s="74" t="s">
        <v>422</v>
      </c>
      <c r="Y2790" s="21" t="s">
        <v>4766</v>
      </c>
      <c r="Z2790" s="52">
        <v>24.19779841761266</v>
      </c>
    </row>
    <row r="2791" spans="1:26" x14ac:dyDescent="0.25">
      <c r="A2791" s="70" t="s">
        <v>4913</v>
      </c>
      <c r="B2791" s="2" t="s">
        <v>4775</v>
      </c>
      <c r="C2791" s="19" t="s">
        <v>3527</v>
      </c>
      <c r="D2791" s="2" t="s">
        <v>251</v>
      </c>
      <c r="E2791" s="14">
        <v>20010027</v>
      </c>
      <c r="F2791" s="14" t="s">
        <v>496</v>
      </c>
      <c r="G2791" s="19">
        <v>2</v>
      </c>
      <c r="H2791" s="21">
        <v>8.1</v>
      </c>
      <c r="I2791" s="21">
        <v>351.94</v>
      </c>
      <c r="J2791" s="58">
        <v>0</v>
      </c>
      <c r="K2791" s="58">
        <v>0</v>
      </c>
      <c r="L2791" s="72">
        <v>0</v>
      </c>
      <c r="M2791" s="73">
        <v>0</v>
      </c>
      <c r="N2791" s="58">
        <v>0</v>
      </c>
      <c r="O2791" s="21">
        <v>0</v>
      </c>
      <c r="P2791" s="2">
        <v>352</v>
      </c>
      <c r="Q2791" s="2" t="s">
        <v>41</v>
      </c>
      <c r="R2791" s="2" t="s">
        <v>4776</v>
      </c>
      <c r="S2791" s="2" t="s">
        <v>4777</v>
      </c>
      <c r="T2791" s="2" t="s">
        <v>60</v>
      </c>
      <c r="U2791" s="57">
        <v>0</v>
      </c>
      <c r="V2791" s="2">
        <v>46132</v>
      </c>
      <c r="W2791" s="2">
        <v>1</v>
      </c>
      <c r="X2791" s="74" t="s">
        <v>422</v>
      </c>
      <c r="Y2791" s="21" t="s">
        <v>4766</v>
      </c>
      <c r="Z2791" s="52">
        <v>4.3449382716049385</v>
      </c>
    </row>
    <row r="2792" spans="1:26" x14ac:dyDescent="0.25">
      <c r="A2792" s="70" t="s">
        <v>4913</v>
      </c>
      <c r="B2792" s="2" t="s">
        <v>4778</v>
      </c>
      <c r="C2792" s="19" t="s">
        <v>3527</v>
      </c>
      <c r="D2792" s="2" t="s">
        <v>251</v>
      </c>
      <c r="E2792" s="14">
        <v>20010027</v>
      </c>
      <c r="F2792" s="14" t="s">
        <v>1614</v>
      </c>
      <c r="G2792" s="19">
        <v>1</v>
      </c>
      <c r="H2792" s="21">
        <v>4.7</v>
      </c>
      <c r="I2792" s="21">
        <v>174.18</v>
      </c>
      <c r="J2792" s="58">
        <v>0</v>
      </c>
      <c r="K2792" s="58">
        <v>0</v>
      </c>
      <c r="L2792" s="72">
        <v>0</v>
      </c>
      <c r="M2792" s="73">
        <v>0</v>
      </c>
      <c r="N2792" s="58">
        <v>0</v>
      </c>
      <c r="O2792" s="21">
        <v>0</v>
      </c>
      <c r="P2792" s="2">
        <v>174</v>
      </c>
      <c r="Q2792" s="2" t="s">
        <v>41</v>
      </c>
      <c r="R2792" s="2" t="s">
        <v>4779</v>
      </c>
      <c r="S2792" s="2" t="s">
        <v>4780</v>
      </c>
      <c r="T2792" s="2" t="s">
        <v>934</v>
      </c>
      <c r="U2792" s="57">
        <v>0</v>
      </c>
      <c r="V2792" s="2">
        <v>46132</v>
      </c>
      <c r="W2792" s="2">
        <v>1</v>
      </c>
      <c r="X2792" s="74" t="s">
        <v>422</v>
      </c>
      <c r="Y2792" s="21" t="s">
        <v>4766</v>
      </c>
      <c r="Z2792" s="52">
        <v>1.8529787234042556</v>
      </c>
    </row>
    <row r="2793" spans="1:26" x14ac:dyDescent="0.25">
      <c r="A2793" s="70" t="s">
        <v>4913</v>
      </c>
      <c r="B2793" s="2" t="s">
        <v>819</v>
      </c>
      <c r="C2793" s="19" t="s">
        <v>3527</v>
      </c>
      <c r="D2793" s="2" t="s">
        <v>311</v>
      </c>
      <c r="E2793" s="14">
        <v>20010033</v>
      </c>
      <c r="F2793" s="14" t="s">
        <v>44</v>
      </c>
      <c r="G2793" s="19">
        <v>14</v>
      </c>
      <c r="H2793" s="21">
        <v>324.91999999999996</v>
      </c>
      <c r="I2793" s="21">
        <v>13073.819999999998</v>
      </c>
      <c r="J2793" s="58">
        <v>0</v>
      </c>
      <c r="K2793" s="58">
        <v>0</v>
      </c>
      <c r="L2793" s="72">
        <v>117.58000000000175</v>
      </c>
      <c r="M2793" s="73">
        <v>0</v>
      </c>
      <c r="N2793" s="58">
        <v>0</v>
      </c>
      <c r="O2793" s="21">
        <v>0</v>
      </c>
      <c r="P2793" s="2">
        <v>12956</v>
      </c>
      <c r="Q2793" s="2" t="s">
        <v>41</v>
      </c>
      <c r="R2793" s="2" t="s">
        <v>820</v>
      </c>
      <c r="S2793" s="2" t="s">
        <v>821</v>
      </c>
      <c r="T2793" s="2" t="s">
        <v>55</v>
      </c>
      <c r="U2793" s="57" t="s">
        <v>822</v>
      </c>
      <c r="V2793" s="2" t="s">
        <v>823</v>
      </c>
      <c r="W2793" s="2">
        <v>1</v>
      </c>
      <c r="X2793" s="74" t="s">
        <v>422</v>
      </c>
      <c r="Y2793" s="21" t="s">
        <v>4766</v>
      </c>
      <c r="Z2793" s="52">
        <v>28.16593007509541</v>
      </c>
    </row>
    <row r="2794" spans="1:26" x14ac:dyDescent="0.25">
      <c r="A2794" s="70" t="s">
        <v>4913</v>
      </c>
      <c r="B2794" s="2" t="s">
        <v>3829</v>
      </c>
      <c r="C2794" s="19" t="s">
        <v>3527</v>
      </c>
      <c r="D2794" s="2" t="s">
        <v>311</v>
      </c>
      <c r="E2794" s="14">
        <v>20010033</v>
      </c>
      <c r="F2794" s="14" t="s">
        <v>481</v>
      </c>
      <c r="G2794" s="19">
        <v>7</v>
      </c>
      <c r="H2794" s="21">
        <v>34.39</v>
      </c>
      <c r="I2794" s="21">
        <v>1195.31</v>
      </c>
      <c r="J2794" s="58">
        <v>0</v>
      </c>
      <c r="K2794" s="58">
        <v>0</v>
      </c>
      <c r="L2794" s="72">
        <v>0</v>
      </c>
      <c r="M2794" s="73">
        <v>0</v>
      </c>
      <c r="N2794" s="58">
        <v>0</v>
      </c>
      <c r="O2794" s="21">
        <v>0</v>
      </c>
      <c r="P2794" s="2">
        <v>1195</v>
      </c>
      <c r="Q2794" s="2" t="s">
        <v>41</v>
      </c>
      <c r="R2794" s="2" t="s">
        <v>3920</v>
      </c>
      <c r="S2794" s="2" t="s">
        <v>3921</v>
      </c>
      <c r="T2794" s="2" t="s">
        <v>490</v>
      </c>
      <c r="U2794" s="57">
        <v>0</v>
      </c>
      <c r="V2794" s="2">
        <v>0</v>
      </c>
      <c r="W2794" s="2">
        <v>1</v>
      </c>
      <c r="X2794" s="74" t="s">
        <v>422</v>
      </c>
      <c r="Y2794" s="21" t="s">
        <v>4766</v>
      </c>
      <c r="Z2794" s="52">
        <v>12.165120674614712</v>
      </c>
    </row>
    <row r="2795" spans="1:26" x14ac:dyDescent="0.25">
      <c r="A2795" s="70" t="s">
        <v>4913</v>
      </c>
      <c r="B2795" s="2" t="s">
        <v>3544</v>
      </c>
      <c r="C2795" s="19" t="s">
        <v>3527</v>
      </c>
      <c r="D2795" s="2" t="s">
        <v>311</v>
      </c>
      <c r="E2795" s="14">
        <v>20010033</v>
      </c>
      <c r="F2795" s="14" t="s">
        <v>482</v>
      </c>
      <c r="G2795" s="19">
        <v>14</v>
      </c>
      <c r="H2795" s="21">
        <v>28.840000000000003</v>
      </c>
      <c r="I2795" s="21">
        <v>1260.2999999999997</v>
      </c>
      <c r="J2795" s="58">
        <v>0</v>
      </c>
      <c r="K2795" s="58">
        <v>0</v>
      </c>
      <c r="L2795" s="72">
        <v>0</v>
      </c>
      <c r="M2795" s="73">
        <v>0</v>
      </c>
      <c r="N2795" s="58">
        <v>0</v>
      </c>
      <c r="O2795" s="21">
        <v>0</v>
      </c>
      <c r="P2795" s="2">
        <v>1260</v>
      </c>
      <c r="Q2795" s="2" t="s">
        <v>41</v>
      </c>
      <c r="R2795" s="2" t="s">
        <v>3545</v>
      </c>
      <c r="S2795" s="2" t="s">
        <v>3546</v>
      </c>
      <c r="T2795" s="2" t="s">
        <v>60</v>
      </c>
      <c r="U2795" s="57">
        <v>0</v>
      </c>
      <c r="V2795" s="2">
        <v>46062</v>
      </c>
      <c r="W2795" s="2">
        <v>1</v>
      </c>
      <c r="X2795" s="74" t="s">
        <v>422</v>
      </c>
      <c r="Y2795" s="21" t="s">
        <v>4766</v>
      </c>
      <c r="Z2795" s="52">
        <v>30.58980582524271</v>
      </c>
    </row>
    <row r="2796" spans="1:26" x14ac:dyDescent="0.25">
      <c r="A2796" s="70" t="s">
        <v>4913</v>
      </c>
      <c r="B2796" s="2" t="s">
        <v>824</v>
      </c>
      <c r="C2796" s="19" t="s">
        <v>3527</v>
      </c>
      <c r="D2796" s="2" t="s">
        <v>252</v>
      </c>
      <c r="E2796" s="14">
        <v>20010034</v>
      </c>
      <c r="F2796" s="14" t="s">
        <v>44</v>
      </c>
      <c r="G2796" s="19">
        <v>12</v>
      </c>
      <c r="H2796" s="21">
        <v>252.63</v>
      </c>
      <c r="I2796" s="21">
        <v>10003.060000000001</v>
      </c>
      <c r="J2796" s="58">
        <v>0</v>
      </c>
      <c r="K2796" s="58">
        <v>0</v>
      </c>
      <c r="L2796" s="72">
        <v>0</v>
      </c>
      <c r="M2796" s="73">
        <v>0</v>
      </c>
      <c r="N2796" s="58">
        <v>0</v>
      </c>
      <c r="O2796" s="21">
        <v>0</v>
      </c>
      <c r="P2796" s="2">
        <v>10003</v>
      </c>
      <c r="Q2796" s="2" t="s">
        <v>41</v>
      </c>
      <c r="R2796" s="2" t="s">
        <v>156</v>
      </c>
      <c r="S2796" s="2" t="s">
        <v>157</v>
      </c>
      <c r="T2796" s="2" t="s">
        <v>60</v>
      </c>
      <c r="U2796" s="57" t="s">
        <v>425</v>
      </c>
      <c r="V2796" s="2" t="s">
        <v>823</v>
      </c>
      <c r="W2796" s="2">
        <v>1</v>
      </c>
      <c r="X2796" s="74" t="s">
        <v>422</v>
      </c>
      <c r="Y2796" s="21" t="s">
        <v>4766</v>
      </c>
      <c r="Z2796" s="52">
        <v>23.757415983849906</v>
      </c>
    </row>
    <row r="2797" spans="1:26" x14ac:dyDescent="0.25">
      <c r="A2797" s="70" t="s">
        <v>4913</v>
      </c>
      <c r="B2797" s="2" t="s">
        <v>826</v>
      </c>
      <c r="C2797" s="19" t="s">
        <v>3527</v>
      </c>
      <c r="D2797" s="2" t="s">
        <v>253</v>
      </c>
      <c r="E2797" s="14">
        <v>20010036</v>
      </c>
      <c r="F2797" s="14" t="s">
        <v>617</v>
      </c>
      <c r="G2797" s="19">
        <v>7</v>
      </c>
      <c r="H2797" s="21">
        <v>87.22</v>
      </c>
      <c r="I2797" s="21">
        <v>2993.3899999999994</v>
      </c>
      <c r="J2797" s="58">
        <v>0</v>
      </c>
      <c r="K2797" s="58">
        <v>0</v>
      </c>
      <c r="L2797" s="72">
        <v>0</v>
      </c>
      <c r="M2797" s="73">
        <v>0</v>
      </c>
      <c r="N2797" s="58">
        <v>0</v>
      </c>
      <c r="O2797" s="21">
        <v>0</v>
      </c>
      <c r="P2797" s="2">
        <v>2993</v>
      </c>
      <c r="Q2797" s="2" t="s">
        <v>41</v>
      </c>
      <c r="R2797" s="2" t="s">
        <v>827</v>
      </c>
      <c r="S2797" s="2" t="s">
        <v>828</v>
      </c>
      <c r="T2797" s="2" t="s">
        <v>82</v>
      </c>
      <c r="U2797" s="57" t="s">
        <v>425</v>
      </c>
      <c r="V2797" s="2">
        <v>45423</v>
      </c>
      <c r="W2797" s="2">
        <v>1</v>
      </c>
      <c r="X2797" s="74" t="s">
        <v>422</v>
      </c>
      <c r="Y2797" s="21" t="s">
        <v>4766</v>
      </c>
      <c r="Z2797" s="52">
        <v>12.011998394863562</v>
      </c>
    </row>
    <row r="2798" spans="1:26" x14ac:dyDescent="0.25">
      <c r="A2798" s="70" t="s">
        <v>4913</v>
      </c>
      <c r="B2798" s="2" t="s">
        <v>2101</v>
      </c>
      <c r="C2798" s="19" t="s">
        <v>3527</v>
      </c>
      <c r="D2798" s="2" t="s">
        <v>253</v>
      </c>
      <c r="E2798" s="14">
        <v>20010036</v>
      </c>
      <c r="F2798" s="14" t="s">
        <v>528</v>
      </c>
      <c r="G2798" s="19">
        <v>7</v>
      </c>
      <c r="H2798" s="21">
        <v>38</v>
      </c>
      <c r="I2798" s="21">
        <v>1304.1600000000001</v>
      </c>
      <c r="J2798" s="58">
        <v>0</v>
      </c>
      <c r="K2798" s="58">
        <v>0</v>
      </c>
      <c r="L2798" s="72">
        <v>0</v>
      </c>
      <c r="M2798" s="73">
        <v>0</v>
      </c>
      <c r="N2798" s="58">
        <v>0</v>
      </c>
      <c r="O2798" s="21">
        <v>0</v>
      </c>
      <c r="P2798" s="2">
        <v>1304</v>
      </c>
      <c r="Q2798" s="2" t="s">
        <v>41</v>
      </c>
      <c r="R2798" s="2" t="s">
        <v>2102</v>
      </c>
      <c r="S2798" s="2" t="s">
        <v>2103</v>
      </c>
      <c r="T2798" s="2" t="s">
        <v>490</v>
      </c>
      <c r="U2798" s="57">
        <v>0</v>
      </c>
      <c r="V2798" s="2">
        <v>45916</v>
      </c>
      <c r="W2798" s="2">
        <v>1</v>
      </c>
      <c r="X2798" s="74" t="s">
        <v>422</v>
      </c>
      <c r="Y2798" s="21" t="s">
        <v>4766</v>
      </c>
      <c r="Z2798" s="52">
        <v>12.012</v>
      </c>
    </row>
    <row r="2799" spans="1:26" x14ac:dyDescent="0.25">
      <c r="A2799" s="70" t="s">
        <v>4913</v>
      </c>
      <c r="B2799" s="2" t="s">
        <v>829</v>
      </c>
      <c r="C2799" s="19" t="s">
        <v>3527</v>
      </c>
      <c r="D2799" s="2" t="s">
        <v>159</v>
      </c>
      <c r="E2799" s="14">
        <v>20010038</v>
      </c>
      <c r="F2799" s="14" t="s">
        <v>44</v>
      </c>
      <c r="G2799" s="19">
        <v>14</v>
      </c>
      <c r="H2799" s="21">
        <v>357.37</v>
      </c>
      <c r="I2799" s="21">
        <v>13133.269999999999</v>
      </c>
      <c r="J2799" s="58">
        <v>0</v>
      </c>
      <c r="K2799" s="58">
        <v>0</v>
      </c>
      <c r="L2799" s="72">
        <v>488.22999999999774</v>
      </c>
      <c r="M2799" s="73">
        <v>0</v>
      </c>
      <c r="N2799" s="58">
        <v>0</v>
      </c>
      <c r="O2799" s="21">
        <v>0</v>
      </c>
      <c r="P2799" s="2">
        <v>12645</v>
      </c>
      <c r="Q2799" s="2" t="s">
        <v>41</v>
      </c>
      <c r="R2799" s="2" t="s">
        <v>305</v>
      </c>
      <c r="S2799" s="2" t="s">
        <v>306</v>
      </c>
      <c r="T2799" s="2" t="s">
        <v>55</v>
      </c>
      <c r="U2799" s="57" t="s">
        <v>435</v>
      </c>
      <c r="V2799" s="2">
        <v>45423</v>
      </c>
      <c r="W2799" s="2">
        <v>1</v>
      </c>
      <c r="X2799" s="74" t="s">
        <v>422</v>
      </c>
      <c r="Y2799" s="21" t="s">
        <v>4766</v>
      </c>
      <c r="Z2799" s="52">
        <v>25.724848196546994</v>
      </c>
    </row>
    <row r="2800" spans="1:26" x14ac:dyDescent="0.25">
      <c r="A2800" s="70" t="s">
        <v>4913</v>
      </c>
      <c r="B2800" s="2" t="s">
        <v>830</v>
      </c>
      <c r="C2800" s="19" t="s">
        <v>3527</v>
      </c>
      <c r="D2800" s="2" t="s">
        <v>254</v>
      </c>
      <c r="E2800" s="14">
        <v>20010040</v>
      </c>
      <c r="F2800" s="14" t="s">
        <v>44</v>
      </c>
      <c r="G2800" s="19">
        <v>14</v>
      </c>
      <c r="H2800" s="21">
        <v>233.14</v>
      </c>
      <c r="I2800" s="21">
        <v>8889.61</v>
      </c>
      <c r="J2800" s="58">
        <v>0</v>
      </c>
      <c r="K2800" s="58">
        <v>0</v>
      </c>
      <c r="L2800" s="72">
        <v>0</v>
      </c>
      <c r="M2800" s="73">
        <v>0</v>
      </c>
      <c r="N2800" s="58">
        <v>0</v>
      </c>
      <c r="O2800" s="21">
        <v>0</v>
      </c>
      <c r="P2800" s="2">
        <v>8890</v>
      </c>
      <c r="Q2800" s="2" t="s">
        <v>41</v>
      </c>
      <c r="R2800" s="2" t="s">
        <v>161</v>
      </c>
      <c r="S2800" s="2" t="s">
        <v>162</v>
      </c>
      <c r="T2800" s="2" t="s">
        <v>81</v>
      </c>
      <c r="U2800" s="57" t="s">
        <v>485</v>
      </c>
      <c r="V2800" s="2">
        <v>45525</v>
      </c>
      <c r="W2800" s="2">
        <v>1</v>
      </c>
      <c r="X2800" s="74" t="s">
        <v>422</v>
      </c>
      <c r="Y2800" s="21" t="s">
        <v>4766</v>
      </c>
      <c r="Z2800" s="52">
        <v>26.690945354722491</v>
      </c>
    </row>
    <row r="2801" spans="1:26" x14ac:dyDescent="0.25">
      <c r="A2801" s="70" t="s">
        <v>4913</v>
      </c>
      <c r="B2801" s="2" t="s">
        <v>831</v>
      </c>
      <c r="C2801" s="19" t="s">
        <v>3527</v>
      </c>
      <c r="D2801" s="2" t="s">
        <v>254</v>
      </c>
      <c r="E2801" s="14">
        <v>20010040</v>
      </c>
      <c r="F2801" s="14" t="s">
        <v>617</v>
      </c>
      <c r="G2801" s="19">
        <v>13</v>
      </c>
      <c r="H2801" s="21">
        <v>339.19</v>
      </c>
      <c r="I2801" s="21">
        <v>12663.74</v>
      </c>
      <c r="J2801" s="58">
        <v>0</v>
      </c>
      <c r="K2801" s="58">
        <v>0</v>
      </c>
      <c r="L2801" s="72">
        <v>0</v>
      </c>
      <c r="M2801" s="73">
        <v>0</v>
      </c>
      <c r="N2801" s="58">
        <v>0</v>
      </c>
      <c r="O2801" s="21">
        <v>0</v>
      </c>
      <c r="P2801" s="2">
        <v>12664</v>
      </c>
      <c r="Q2801" s="2" t="s">
        <v>41</v>
      </c>
      <c r="R2801" s="2" t="s">
        <v>832</v>
      </c>
      <c r="S2801" s="2" t="s">
        <v>833</v>
      </c>
      <c r="T2801" s="2" t="s">
        <v>60</v>
      </c>
      <c r="U2801" s="57" t="s">
        <v>425</v>
      </c>
      <c r="V2801" s="2">
        <v>45514</v>
      </c>
      <c r="W2801" s="2">
        <v>1</v>
      </c>
      <c r="X2801" s="74" t="s">
        <v>422</v>
      </c>
      <c r="Y2801" s="21" t="s">
        <v>4766</v>
      </c>
      <c r="Z2801" s="52">
        <v>24.267905893452046</v>
      </c>
    </row>
    <row r="2802" spans="1:26" x14ac:dyDescent="0.25">
      <c r="A2802" s="70" t="s">
        <v>4913</v>
      </c>
      <c r="B2802" s="2" t="s">
        <v>834</v>
      </c>
      <c r="C2802" s="19" t="s">
        <v>3527</v>
      </c>
      <c r="D2802" s="2" t="s">
        <v>254</v>
      </c>
      <c r="E2802" s="14">
        <v>20010040</v>
      </c>
      <c r="F2802" s="14" t="s">
        <v>513</v>
      </c>
      <c r="G2802" s="19">
        <v>12</v>
      </c>
      <c r="H2802" s="21">
        <v>170.85000000000005</v>
      </c>
      <c r="I2802" s="21">
        <v>6472.33</v>
      </c>
      <c r="J2802" s="58">
        <v>0</v>
      </c>
      <c r="K2802" s="58">
        <v>0</v>
      </c>
      <c r="L2802" s="72">
        <v>0</v>
      </c>
      <c r="M2802" s="73">
        <v>0</v>
      </c>
      <c r="N2802" s="58">
        <v>0</v>
      </c>
      <c r="O2802" s="21">
        <v>0</v>
      </c>
      <c r="P2802" s="2">
        <v>6472</v>
      </c>
      <c r="Q2802" s="2" t="s">
        <v>41</v>
      </c>
      <c r="R2802" s="2" t="s">
        <v>835</v>
      </c>
      <c r="S2802" s="2" t="s">
        <v>836</v>
      </c>
      <c r="T2802" s="2" t="s">
        <v>81</v>
      </c>
      <c r="U2802" s="57" t="s">
        <v>485</v>
      </c>
      <c r="V2802" s="2">
        <v>45608</v>
      </c>
      <c r="W2802" s="2">
        <v>1</v>
      </c>
      <c r="X2802" s="74" t="s">
        <v>422</v>
      </c>
      <c r="Y2802" s="21" t="s">
        <v>4766</v>
      </c>
      <c r="Z2802" s="52">
        <v>22.729868305531166</v>
      </c>
    </row>
    <row r="2803" spans="1:26" x14ac:dyDescent="0.25">
      <c r="A2803" s="70" t="s">
        <v>4913</v>
      </c>
      <c r="B2803" s="2" t="s">
        <v>2910</v>
      </c>
      <c r="C2803" s="19" t="s">
        <v>3527</v>
      </c>
      <c r="D2803" s="2" t="s">
        <v>254</v>
      </c>
      <c r="E2803" s="14">
        <v>20010040</v>
      </c>
      <c r="F2803" s="14" t="s">
        <v>520</v>
      </c>
      <c r="G2803" s="19">
        <v>5</v>
      </c>
      <c r="H2803" s="21">
        <v>17.77</v>
      </c>
      <c r="I2803" s="21">
        <v>712.38</v>
      </c>
      <c r="J2803" s="58">
        <v>0</v>
      </c>
      <c r="K2803" s="58">
        <v>0</v>
      </c>
      <c r="L2803" s="72">
        <v>0</v>
      </c>
      <c r="M2803" s="73">
        <v>0</v>
      </c>
      <c r="N2803" s="58">
        <v>0</v>
      </c>
      <c r="O2803" s="21">
        <v>0</v>
      </c>
      <c r="P2803" s="2">
        <v>712</v>
      </c>
      <c r="Q2803" s="2" t="s">
        <v>41</v>
      </c>
      <c r="R2803" s="2" t="s">
        <v>495</v>
      </c>
      <c r="S2803" s="2" t="s">
        <v>2911</v>
      </c>
      <c r="T2803" s="2" t="s">
        <v>82</v>
      </c>
      <c r="U2803" s="57" t="s">
        <v>425</v>
      </c>
      <c r="V2803" s="2">
        <v>45572</v>
      </c>
      <c r="W2803" s="2">
        <v>1</v>
      </c>
      <c r="X2803" s="74" t="s">
        <v>422</v>
      </c>
      <c r="Y2803" s="21" t="s">
        <v>4766</v>
      </c>
      <c r="Z2803" s="52">
        <v>10.022228474957794</v>
      </c>
    </row>
    <row r="2804" spans="1:26" x14ac:dyDescent="0.25">
      <c r="A2804" s="70" t="s">
        <v>4913</v>
      </c>
      <c r="B2804" s="2" t="s">
        <v>837</v>
      </c>
      <c r="C2804" s="19" t="s">
        <v>3527</v>
      </c>
      <c r="D2804" s="2" t="s">
        <v>254</v>
      </c>
      <c r="E2804" s="14">
        <v>20010040</v>
      </c>
      <c r="F2804" s="14" t="s">
        <v>528</v>
      </c>
      <c r="G2804" s="19">
        <v>14</v>
      </c>
      <c r="H2804" s="21">
        <v>46.51</v>
      </c>
      <c r="I2804" s="21">
        <v>1769.7</v>
      </c>
      <c r="J2804" s="58">
        <v>0</v>
      </c>
      <c r="K2804" s="58">
        <v>0</v>
      </c>
      <c r="L2804" s="72">
        <v>0</v>
      </c>
      <c r="M2804" s="73">
        <v>0</v>
      </c>
      <c r="N2804" s="58">
        <v>0</v>
      </c>
      <c r="O2804" s="21">
        <v>0</v>
      </c>
      <c r="P2804" s="2">
        <v>1770</v>
      </c>
      <c r="Q2804" s="2" t="s">
        <v>41</v>
      </c>
      <c r="R2804" s="2" t="s">
        <v>838</v>
      </c>
      <c r="S2804" s="2" t="s">
        <v>839</v>
      </c>
      <c r="T2804" s="2" t="s">
        <v>84</v>
      </c>
      <c r="U2804" s="57">
        <v>0</v>
      </c>
      <c r="V2804" s="2">
        <v>0</v>
      </c>
      <c r="W2804" s="2">
        <v>1</v>
      </c>
      <c r="X2804" s="74" t="s">
        <v>422</v>
      </c>
      <c r="Y2804" s="21" t="s">
        <v>4766</v>
      </c>
      <c r="Z2804" s="52">
        <v>26.634917222102779</v>
      </c>
    </row>
    <row r="2805" spans="1:26" x14ac:dyDescent="0.25">
      <c r="A2805" s="70" t="s">
        <v>4913</v>
      </c>
      <c r="B2805" s="2" t="s">
        <v>2698</v>
      </c>
      <c r="C2805" s="19" t="s">
        <v>3527</v>
      </c>
      <c r="D2805" s="2" t="s">
        <v>254</v>
      </c>
      <c r="E2805" s="14">
        <v>20010040</v>
      </c>
      <c r="F2805" s="14" t="s">
        <v>533</v>
      </c>
      <c r="G2805" s="19">
        <v>6</v>
      </c>
      <c r="H2805" s="21">
        <v>12.059999999999999</v>
      </c>
      <c r="I2805" s="21">
        <v>433.15</v>
      </c>
      <c r="J2805" s="58">
        <v>0</v>
      </c>
      <c r="K2805" s="58">
        <v>0</v>
      </c>
      <c r="L2805" s="72">
        <v>0</v>
      </c>
      <c r="M2805" s="73">
        <v>0</v>
      </c>
      <c r="N2805" s="58">
        <v>0</v>
      </c>
      <c r="O2805" s="21">
        <v>0</v>
      </c>
      <c r="P2805" s="2">
        <v>433</v>
      </c>
      <c r="Q2805" s="2" t="s">
        <v>41</v>
      </c>
      <c r="R2805" s="2" t="s">
        <v>2699</v>
      </c>
      <c r="S2805" s="2" t="s">
        <v>2700</v>
      </c>
      <c r="T2805" s="2" t="s">
        <v>60</v>
      </c>
      <c r="U2805" s="57">
        <v>0</v>
      </c>
      <c r="V2805" s="2">
        <v>45978</v>
      </c>
      <c r="W2805" s="2">
        <v>1</v>
      </c>
      <c r="X2805" s="74" t="s">
        <v>422</v>
      </c>
      <c r="Y2805" s="21" t="s">
        <v>4766</v>
      </c>
      <c r="Z2805" s="52">
        <v>10.774875621890548</v>
      </c>
    </row>
    <row r="2806" spans="1:26" x14ac:dyDescent="0.25">
      <c r="A2806" s="70" t="s">
        <v>4913</v>
      </c>
      <c r="B2806" s="2" t="s">
        <v>2787</v>
      </c>
      <c r="C2806" s="19" t="s">
        <v>3527</v>
      </c>
      <c r="D2806" s="2" t="s">
        <v>254</v>
      </c>
      <c r="E2806" s="14">
        <v>20010040</v>
      </c>
      <c r="F2806" s="14" t="s">
        <v>483</v>
      </c>
      <c r="G2806" s="19">
        <v>12</v>
      </c>
      <c r="H2806" s="21">
        <v>46.15</v>
      </c>
      <c r="I2806" s="21">
        <v>1542.8</v>
      </c>
      <c r="J2806" s="58">
        <v>0</v>
      </c>
      <c r="K2806" s="58">
        <v>0</v>
      </c>
      <c r="L2806" s="72">
        <v>0</v>
      </c>
      <c r="M2806" s="73">
        <v>0</v>
      </c>
      <c r="N2806" s="58">
        <v>0</v>
      </c>
      <c r="O2806" s="21">
        <v>0</v>
      </c>
      <c r="P2806" s="2">
        <v>1543</v>
      </c>
      <c r="Q2806" s="2" t="s">
        <v>41</v>
      </c>
      <c r="R2806" s="2" t="s">
        <v>2788</v>
      </c>
      <c r="S2806" s="2" t="s">
        <v>2789</v>
      </c>
      <c r="T2806" s="2" t="s">
        <v>60</v>
      </c>
      <c r="U2806" s="57">
        <v>0</v>
      </c>
      <c r="V2806" s="2">
        <v>45986</v>
      </c>
      <c r="W2806" s="2">
        <v>1</v>
      </c>
      <c r="X2806" s="74" t="s">
        <v>422</v>
      </c>
      <c r="Y2806" s="21" t="s">
        <v>4766</v>
      </c>
      <c r="Z2806" s="52">
        <v>20.058071505958832</v>
      </c>
    </row>
    <row r="2807" spans="1:26" x14ac:dyDescent="0.25">
      <c r="A2807" s="70" t="s">
        <v>4913</v>
      </c>
      <c r="B2807" s="2" t="s">
        <v>3067</v>
      </c>
      <c r="C2807" s="19" t="s">
        <v>3527</v>
      </c>
      <c r="D2807" s="2" t="s">
        <v>254</v>
      </c>
      <c r="E2807" s="14">
        <v>20010040</v>
      </c>
      <c r="F2807" s="14" t="s">
        <v>536</v>
      </c>
      <c r="G2807" s="19">
        <v>13</v>
      </c>
      <c r="H2807" s="21">
        <v>24.56</v>
      </c>
      <c r="I2807" s="21">
        <v>984.79000000000008</v>
      </c>
      <c r="J2807" s="58">
        <v>0</v>
      </c>
      <c r="K2807" s="58">
        <v>0</v>
      </c>
      <c r="L2807" s="72">
        <v>0</v>
      </c>
      <c r="M2807" s="73">
        <v>0</v>
      </c>
      <c r="N2807" s="58">
        <v>0</v>
      </c>
      <c r="O2807" s="21">
        <v>0</v>
      </c>
      <c r="P2807" s="2">
        <v>985</v>
      </c>
      <c r="Q2807" s="2" t="s">
        <v>41</v>
      </c>
      <c r="R2807" s="2" t="s">
        <v>2460</v>
      </c>
      <c r="S2807" s="2" t="s">
        <v>3068</v>
      </c>
      <c r="T2807" s="2" t="s">
        <v>82</v>
      </c>
      <c r="U2807" s="57">
        <v>0</v>
      </c>
      <c r="V2807" s="2">
        <v>46013</v>
      </c>
      <c r="W2807" s="2">
        <v>1</v>
      </c>
      <c r="X2807" s="74" t="s">
        <v>422</v>
      </c>
      <c r="Y2807" s="21" t="s">
        <v>4766</v>
      </c>
      <c r="Z2807" s="52">
        <v>26.063253257328991</v>
      </c>
    </row>
    <row r="2808" spans="1:26" x14ac:dyDescent="0.25">
      <c r="A2808" s="70" t="s">
        <v>4913</v>
      </c>
      <c r="B2808" s="2" t="s">
        <v>2530</v>
      </c>
      <c r="C2808" s="19" t="s">
        <v>3527</v>
      </c>
      <c r="D2808" s="2" t="s">
        <v>255</v>
      </c>
      <c r="E2808" s="14">
        <v>20010041</v>
      </c>
      <c r="F2808" s="14" t="s">
        <v>44</v>
      </c>
      <c r="G2808" s="19">
        <v>5</v>
      </c>
      <c r="H2808" s="21">
        <v>10.35</v>
      </c>
      <c r="I2808" s="21">
        <v>463.55</v>
      </c>
      <c r="J2808" s="58">
        <v>0</v>
      </c>
      <c r="K2808" s="58">
        <v>0</v>
      </c>
      <c r="L2808" s="72">
        <v>395.96999999999935</v>
      </c>
      <c r="M2808" s="73">
        <v>0</v>
      </c>
      <c r="N2808" s="58">
        <v>0</v>
      </c>
      <c r="O2808" s="21">
        <v>0</v>
      </c>
      <c r="P2808" s="2">
        <v>68</v>
      </c>
      <c r="Q2808" s="2" t="s">
        <v>41</v>
      </c>
      <c r="R2808" s="2" t="s">
        <v>2790</v>
      </c>
      <c r="S2808" s="2" t="s">
        <v>2791</v>
      </c>
      <c r="T2808" s="2" t="s">
        <v>55</v>
      </c>
      <c r="U2808" s="57" t="s">
        <v>435</v>
      </c>
      <c r="V2808" s="2">
        <v>45514</v>
      </c>
      <c r="W2808" s="2">
        <v>1</v>
      </c>
      <c r="X2808" s="74" t="s">
        <v>422</v>
      </c>
      <c r="Y2808" s="21" t="s">
        <v>4766</v>
      </c>
      <c r="Z2808" s="52">
        <v>11.196859903381643</v>
      </c>
    </row>
    <row r="2809" spans="1:26" x14ac:dyDescent="0.25">
      <c r="A2809" s="70" t="s">
        <v>4913</v>
      </c>
      <c r="B2809" s="2" t="s">
        <v>3140</v>
      </c>
      <c r="C2809" s="19" t="s">
        <v>3527</v>
      </c>
      <c r="D2809" s="2" t="s">
        <v>255</v>
      </c>
      <c r="E2809" s="14">
        <v>20010041</v>
      </c>
      <c r="F2809" s="14" t="s">
        <v>520</v>
      </c>
      <c r="G2809" s="19">
        <v>11</v>
      </c>
      <c r="H2809" s="21">
        <v>30.38</v>
      </c>
      <c r="I2809" s="21">
        <v>1515.9299999999998</v>
      </c>
      <c r="J2809" s="58">
        <v>0</v>
      </c>
      <c r="K2809" s="58">
        <v>0</v>
      </c>
      <c r="L2809" s="72">
        <v>0</v>
      </c>
      <c r="M2809" s="73">
        <v>0</v>
      </c>
      <c r="N2809" s="58">
        <v>0</v>
      </c>
      <c r="O2809" s="21">
        <v>0</v>
      </c>
      <c r="P2809" s="2">
        <v>1516</v>
      </c>
      <c r="Q2809" s="2" t="s">
        <v>41</v>
      </c>
      <c r="R2809" s="2" t="s">
        <v>3141</v>
      </c>
      <c r="S2809" s="2" t="s">
        <v>3142</v>
      </c>
      <c r="T2809" s="2" t="s">
        <v>60</v>
      </c>
      <c r="U2809" s="57" t="s">
        <v>425</v>
      </c>
      <c r="V2809" s="2">
        <v>45535</v>
      </c>
      <c r="W2809" s="2">
        <v>1</v>
      </c>
      <c r="X2809" s="74" t="s">
        <v>422</v>
      </c>
      <c r="Y2809" s="21" t="s">
        <v>4766</v>
      </c>
      <c r="Z2809" s="52">
        <v>27.444420671494402</v>
      </c>
    </row>
    <row r="2810" spans="1:26" x14ac:dyDescent="0.25">
      <c r="A2810" s="70" t="s">
        <v>4913</v>
      </c>
      <c r="B2810" s="2" t="s">
        <v>840</v>
      </c>
      <c r="C2810" s="19" t="s">
        <v>3527</v>
      </c>
      <c r="D2810" s="2" t="s">
        <v>255</v>
      </c>
      <c r="E2810" s="14">
        <v>20010041</v>
      </c>
      <c r="F2810" s="14" t="s">
        <v>451</v>
      </c>
      <c r="G2810" s="19">
        <v>2</v>
      </c>
      <c r="H2810" s="21">
        <v>6.37</v>
      </c>
      <c r="I2810" s="21">
        <v>361.05</v>
      </c>
      <c r="J2810" s="58">
        <v>0</v>
      </c>
      <c r="K2810" s="58">
        <v>0</v>
      </c>
      <c r="L2810" s="72">
        <v>0</v>
      </c>
      <c r="M2810" s="73">
        <v>0</v>
      </c>
      <c r="N2810" s="58">
        <v>0</v>
      </c>
      <c r="O2810" s="21">
        <v>0</v>
      </c>
      <c r="P2810" s="2">
        <v>361</v>
      </c>
      <c r="Q2810" s="2" t="s">
        <v>41</v>
      </c>
      <c r="R2810" s="2" t="s">
        <v>487</v>
      </c>
      <c r="S2810" s="2" t="s">
        <v>841</v>
      </c>
      <c r="T2810" s="2" t="s">
        <v>60</v>
      </c>
      <c r="U2810" s="57" t="s">
        <v>425</v>
      </c>
      <c r="V2810" s="2">
        <v>0</v>
      </c>
      <c r="W2810" s="2">
        <v>1</v>
      </c>
      <c r="X2810" s="74" t="s">
        <v>422</v>
      </c>
      <c r="Y2810" s="21" t="s">
        <v>4766</v>
      </c>
      <c r="Z2810" s="52">
        <v>5.6679748822605971</v>
      </c>
    </row>
    <row r="2811" spans="1:26" x14ac:dyDescent="0.25">
      <c r="A2811" s="70" t="s">
        <v>4913</v>
      </c>
      <c r="B2811" s="2" t="s">
        <v>2336</v>
      </c>
      <c r="C2811" s="19" t="s">
        <v>3527</v>
      </c>
      <c r="D2811" s="2" t="s">
        <v>255</v>
      </c>
      <c r="E2811" s="14">
        <v>20010041</v>
      </c>
      <c r="F2811" s="14" t="s">
        <v>677</v>
      </c>
      <c r="G2811" s="19">
        <v>11</v>
      </c>
      <c r="H2811" s="21">
        <v>36.369999999999997</v>
      </c>
      <c r="I2811" s="21">
        <v>1638.07</v>
      </c>
      <c r="J2811" s="58">
        <v>0</v>
      </c>
      <c r="K2811" s="58">
        <v>0</v>
      </c>
      <c r="L2811" s="72">
        <v>0</v>
      </c>
      <c r="M2811" s="73">
        <v>0</v>
      </c>
      <c r="N2811" s="58">
        <v>0</v>
      </c>
      <c r="O2811" s="21">
        <v>0</v>
      </c>
      <c r="P2811" s="2">
        <v>1638</v>
      </c>
      <c r="Q2811" s="2" t="s">
        <v>41</v>
      </c>
      <c r="R2811" s="2" t="s">
        <v>2701</v>
      </c>
      <c r="S2811" s="2" t="s">
        <v>2702</v>
      </c>
      <c r="T2811" s="2" t="s">
        <v>84</v>
      </c>
      <c r="U2811" s="57">
        <v>0</v>
      </c>
      <c r="V2811" s="2">
        <v>45978</v>
      </c>
      <c r="W2811" s="2">
        <v>1</v>
      </c>
      <c r="X2811" s="74" t="s">
        <v>422</v>
      </c>
      <c r="Y2811" s="21" t="s">
        <v>4766</v>
      </c>
      <c r="Z2811" s="52">
        <v>24.771473742095136</v>
      </c>
    </row>
    <row r="2812" spans="1:26" x14ac:dyDescent="0.25">
      <c r="A2812" s="70" t="s">
        <v>4913</v>
      </c>
      <c r="B2812" s="2" t="s">
        <v>3325</v>
      </c>
      <c r="C2812" s="19" t="s">
        <v>3527</v>
      </c>
      <c r="D2812" s="2" t="s">
        <v>255</v>
      </c>
      <c r="E2812" s="14">
        <v>20010041</v>
      </c>
      <c r="F2812" s="14" t="s">
        <v>464</v>
      </c>
      <c r="G2812" s="19">
        <v>6</v>
      </c>
      <c r="H2812" s="21">
        <v>17.18</v>
      </c>
      <c r="I2812" s="21">
        <v>758.51</v>
      </c>
      <c r="J2812" s="58">
        <v>0</v>
      </c>
      <c r="K2812" s="58">
        <v>0</v>
      </c>
      <c r="L2812" s="72">
        <v>0</v>
      </c>
      <c r="M2812" s="73">
        <v>0</v>
      </c>
      <c r="N2812" s="58">
        <v>0</v>
      </c>
      <c r="O2812" s="21">
        <v>0</v>
      </c>
      <c r="P2812" s="2">
        <v>759</v>
      </c>
      <c r="Q2812" s="2" t="s">
        <v>41</v>
      </c>
      <c r="R2812" s="2" t="s">
        <v>3326</v>
      </c>
      <c r="S2812" s="2" t="s">
        <v>3327</v>
      </c>
      <c r="T2812" s="2" t="s">
        <v>60</v>
      </c>
      <c r="U2812" s="57">
        <v>0</v>
      </c>
      <c r="V2812" s="2">
        <v>46041</v>
      </c>
      <c r="W2812" s="2">
        <v>1</v>
      </c>
      <c r="X2812" s="74" t="s">
        <v>422</v>
      </c>
      <c r="Y2812" s="21" t="s">
        <v>4766</v>
      </c>
      <c r="Z2812" s="52">
        <v>13.245227008149012</v>
      </c>
    </row>
    <row r="2813" spans="1:26" x14ac:dyDescent="0.25">
      <c r="A2813" s="70" t="s">
        <v>4913</v>
      </c>
      <c r="B2813" s="2" t="s">
        <v>4446</v>
      </c>
      <c r="C2813" s="19" t="s">
        <v>3527</v>
      </c>
      <c r="D2813" s="2" t="s">
        <v>256</v>
      </c>
      <c r="E2813" s="14">
        <v>20010042</v>
      </c>
      <c r="F2813" s="14" t="s">
        <v>513</v>
      </c>
      <c r="G2813" s="19">
        <v>14</v>
      </c>
      <c r="H2813" s="21">
        <v>24.459999999999994</v>
      </c>
      <c r="I2813" s="21">
        <v>901.99999999999989</v>
      </c>
      <c r="J2813" s="58">
        <v>0</v>
      </c>
      <c r="K2813" s="58">
        <v>0</v>
      </c>
      <c r="L2813" s="72">
        <v>0</v>
      </c>
      <c r="M2813" s="73">
        <v>0</v>
      </c>
      <c r="N2813" s="58">
        <v>0</v>
      </c>
      <c r="O2813" s="21">
        <v>0</v>
      </c>
      <c r="P2813" s="2">
        <v>902</v>
      </c>
      <c r="Q2813" s="2" t="s">
        <v>41</v>
      </c>
      <c r="R2813" s="2" t="s">
        <v>4447</v>
      </c>
      <c r="S2813" s="2" t="s">
        <v>4448</v>
      </c>
      <c r="T2813" s="2" t="s">
        <v>54</v>
      </c>
      <c r="U2813" s="57" t="s">
        <v>435</v>
      </c>
      <c r="V2813" s="2">
        <v>45565</v>
      </c>
      <c r="W2813" s="2">
        <v>1</v>
      </c>
      <c r="X2813" s="74" t="s">
        <v>422</v>
      </c>
      <c r="Y2813" s="21" t="s">
        <v>4766</v>
      </c>
      <c r="Z2813" s="52">
        <v>25.813573180703191</v>
      </c>
    </row>
    <row r="2814" spans="1:26" x14ac:dyDescent="0.25">
      <c r="A2814" s="70" t="s">
        <v>4913</v>
      </c>
      <c r="B2814" s="2" t="s">
        <v>843</v>
      </c>
      <c r="C2814" s="19" t="s">
        <v>3527</v>
      </c>
      <c r="D2814" s="2" t="s">
        <v>256</v>
      </c>
      <c r="E2814" s="14">
        <v>20010042</v>
      </c>
      <c r="F2814" s="14" t="s">
        <v>516</v>
      </c>
      <c r="G2814" s="19">
        <v>14</v>
      </c>
      <c r="H2814" s="21">
        <v>116.41</v>
      </c>
      <c r="I2814" s="21">
        <v>5961.75</v>
      </c>
      <c r="J2814" s="58">
        <v>0</v>
      </c>
      <c r="K2814" s="58">
        <v>0</v>
      </c>
      <c r="L2814" s="72">
        <v>0</v>
      </c>
      <c r="M2814" s="73">
        <v>0</v>
      </c>
      <c r="N2814" s="58">
        <v>0</v>
      </c>
      <c r="O2814" s="21">
        <v>0</v>
      </c>
      <c r="P2814" s="2">
        <v>5962</v>
      </c>
      <c r="Q2814" s="2" t="s">
        <v>41</v>
      </c>
      <c r="R2814" s="2" t="s">
        <v>844</v>
      </c>
      <c r="S2814" s="2" t="s">
        <v>845</v>
      </c>
      <c r="T2814" s="2" t="s">
        <v>54</v>
      </c>
      <c r="U2814" s="57" t="s">
        <v>435</v>
      </c>
      <c r="V2814" s="2">
        <v>45542</v>
      </c>
      <c r="W2814" s="2">
        <v>1</v>
      </c>
      <c r="X2814" s="74" t="s">
        <v>422</v>
      </c>
      <c r="Y2814" s="21" t="s">
        <v>4766</v>
      </c>
      <c r="Z2814" s="52">
        <v>35.849368610944083</v>
      </c>
    </row>
    <row r="2815" spans="1:26" x14ac:dyDescent="0.25">
      <c r="A2815" s="70" t="s">
        <v>4913</v>
      </c>
      <c r="B2815" s="2" t="s">
        <v>3404</v>
      </c>
      <c r="C2815" s="19" t="s">
        <v>3527</v>
      </c>
      <c r="D2815" s="2" t="s">
        <v>256</v>
      </c>
      <c r="E2815" s="14">
        <v>20010042</v>
      </c>
      <c r="F2815" s="14" t="s">
        <v>566</v>
      </c>
      <c r="G2815" s="19">
        <v>11</v>
      </c>
      <c r="H2815" s="21">
        <v>33.479999999999997</v>
      </c>
      <c r="I2815" s="21">
        <v>1250.69</v>
      </c>
      <c r="J2815" s="58">
        <v>0</v>
      </c>
      <c r="K2815" s="58">
        <v>0</v>
      </c>
      <c r="L2815" s="72">
        <v>0</v>
      </c>
      <c r="M2815" s="73">
        <v>0</v>
      </c>
      <c r="N2815" s="58">
        <v>0</v>
      </c>
      <c r="O2815" s="21">
        <v>0</v>
      </c>
      <c r="P2815" s="2">
        <v>1251</v>
      </c>
      <c r="Q2815" s="2" t="s">
        <v>41</v>
      </c>
      <c r="R2815" s="2" t="s">
        <v>3405</v>
      </c>
      <c r="S2815" s="2" t="s">
        <v>3406</v>
      </c>
      <c r="T2815" s="2" t="s">
        <v>846</v>
      </c>
      <c r="U2815" s="57" t="s">
        <v>435</v>
      </c>
      <c r="V2815" s="2">
        <v>45542</v>
      </c>
      <c r="W2815" s="2">
        <v>1</v>
      </c>
      <c r="X2815" s="74" t="s">
        <v>422</v>
      </c>
      <c r="Y2815" s="21" t="s">
        <v>4766</v>
      </c>
      <c r="Z2815" s="52">
        <v>20.545982676224618</v>
      </c>
    </row>
    <row r="2816" spans="1:26" x14ac:dyDescent="0.25">
      <c r="A2816" s="70" t="s">
        <v>4913</v>
      </c>
      <c r="B2816" s="2" t="s">
        <v>850</v>
      </c>
      <c r="C2816" s="19" t="s">
        <v>3527</v>
      </c>
      <c r="D2816" s="2" t="s">
        <v>256</v>
      </c>
      <c r="E2816" s="14">
        <v>20010042</v>
      </c>
      <c r="F2816" s="14" t="s">
        <v>427</v>
      </c>
      <c r="G2816" s="19">
        <v>7</v>
      </c>
      <c r="H2816" s="21">
        <v>15.8</v>
      </c>
      <c r="I2816" s="21">
        <v>564.12</v>
      </c>
      <c r="J2816" s="58">
        <v>0</v>
      </c>
      <c r="K2816" s="58">
        <v>0</v>
      </c>
      <c r="L2816" s="72">
        <v>0</v>
      </c>
      <c r="M2816" s="73">
        <v>0</v>
      </c>
      <c r="N2816" s="58">
        <v>0</v>
      </c>
      <c r="O2816" s="21">
        <v>0</v>
      </c>
      <c r="P2816" s="2">
        <v>564</v>
      </c>
      <c r="Q2816" s="2" t="s">
        <v>41</v>
      </c>
      <c r="R2816" s="2" t="s">
        <v>851</v>
      </c>
      <c r="S2816" s="2" t="s">
        <v>852</v>
      </c>
      <c r="T2816" s="2" t="s">
        <v>176</v>
      </c>
      <c r="U2816" s="57" t="s">
        <v>425</v>
      </c>
      <c r="V2816" s="2">
        <v>45542</v>
      </c>
      <c r="W2816" s="2">
        <v>1</v>
      </c>
      <c r="X2816" s="74" t="s">
        <v>422</v>
      </c>
      <c r="Y2816" s="21" t="s">
        <v>4766</v>
      </c>
      <c r="Z2816" s="52">
        <v>12.496329113924052</v>
      </c>
    </row>
    <row r="2817" spans="1:26" x14ac:dyDescent="0.25">
      <c r="A2817" s="70" t="s">
        <v>4913</v>
      </c>
      <c r="B2817" s="2" t="s">
        <v>2609</v>
      </c>
      <c r="C2817" s="19" t="s">
        <v>3527</v>
      </c>
      <c r="D2817" s="2" t="s">
        <v>256</v>
      </c>
      <c r="E2817" s="14">
        <v>20010042</v>
      </c>
      <c r="F2817" s="14" t="s">
        <v>481</v>
      </c>
      <c r="G2817" s="19">
        <v>7</v>
      </c>
      <c r="H2817" s="21">
        <v>11.87</v>
      </c>
      <c r="I2817" s="21">
        <v>442.71</v>
      </c>
      <c r="J2817" s="58">
        <v>0</v>
      </c>
      <c r="K2817" s="58">
        <v>0</v>
      </c>
      <c r="L2817" s="72">
        <v>0</v>
      </c>
      <c r="M2817" s="73">
        <v>0</v>
      </c>
      <c r="N2817" s="58">
        <v>0</v>
      </c>
      <c r="O2817" s="21">
        <v>0</v>
      </c>
      <c r="P2817" s="2">
        <v>443</v>
      </c>
      <c r="Q2817" s="2" t="s">
        <v>41</v>
      </c>
      <c r="R2817" s="2" t="s">
        <v>2610</v>
      </c>
      <c r="S2817" s="2" t="s">
        <v>2611</v>
      </c>
      <c r="T2817" s="2" t="s">
        <v>846</v>
      </c>
      <c r="U2817" s="57" t="s">
        <v>435</v>
      </c>
      <c r="V2817" s="2">
        <v>45542</v>
      </c>
      <c r="W2817" s="2">
        <v>1</v>
      </c>
      <c r="X2817" s="74" t="s">
        <v>422</v>
      </c>
      <c r="Y2817" s="21" t="s">
        <v>4766</v>
      </c>
      <c r="Z2817" s="52">
        <v>13.053791069924181</v>
      </c>
    </row>
    <row r="2818" spans="1:26" x14ac:dyDescent="0.25">
      <c r="A2818" s="70" t="s">
        <v>4913</v>
      </c>
      <c r="B2818" s="2" t="s">
        <v>2231</v>
      </c>
      <c r="C2818" s="19" t="s">
        <v>3527</v>
      </c>
      <c r="D2818" s="2" t="s">
        <v>256</v>
      </c>
      <c r="E2818" s="14">
        <v>20010042</v>
      </c>
      <c r="F2818" s="14" t="s">
        <v>750</v>
      </c>
      <c r="G2818" s="19">
        <v>13</v>
      </c>
      <c r="H2818" s="21">
        <v>65.5</v>
      </c>
      <c r="I2818" s="21">
        <v>2887.3999999999996</v>
      </c>
      <c r="J2818" s="58">
        <v>0</v>
      </c>
      <c r="K2818" s="58">
        <v>0</v>
      </c>
      <c r="L2818" s="72">
        <v>0</v>
      </c>
      <c r="M2818" s="73">
        <v>0</v>
      </c>
      <c r="N2818" s="58">
        <v>0</v>
      </c>
      <c r="O2818" s="21">
        <v>0</v>
      </c>
      <c r="P2818" s="2">
        <v>2887</v>
      </c>
      <c r="Q2818" s="2" t="s">
        <v>41</v>
      </c>
      <c r="R2818" s="2" t="s">
        <v>2232</v>
      </c>
      <c r="S2818" s="2" t="s">
        <v>2233</v>
      </c>
      <c r="T2818" s="2" t="s">
        <v>55</v>
      </c>
      <c r="U2818" s="57" t="s">
        <v>435</v>
      </c>
      <c r="V2818" s="2">
        <v>45542</v>
      </c>
      <c r="W2818" s="2">
        <v>1</v>
      </c>
      <c r="X2818" s="74" t="s">
        <v>422</v>
      </c>
      <c r="Y2818" s="21" t="s">
        <v>4766</v>
      </c>
      <c r="Z2818" s="52">
        <v>28.653587786259536</v>
      </c>
    </row>
    <row r="2819" spans="1:26" x14ac:dyDescent="0.25">
      <c r="A2819" s="70" t="s">
        <v>4913</v>
      </c>
      <c r="B2819" s="2" t="s">
        <v>3328</v>
      </c>
      <c r="C2819" s="19" t="s">
        <v>3527</v>
      </c>
      <c r="D2819" s="2" t="s">
        <v>256</v>
      </c>
      <c r="E2819" s="14">
        <v>20010042</v>
      </c>
      <c r="F2819" s="14" t="s">
        <v>483</v>
      </c>
      <c r="G2819" s="19">
        <v>7</v>
      </c>
      <c r="H2819" s="21">
        <v>7.5100000000000007</v>
      </c>
      <c r="I2819" s="21">
        <v>281.89000000000004</v>
      </c>
      <c r="J2819" s="58">
        <v>0</v>
      </c>
      <c r="K2819" s="58">
        <v>0</v>
      </c>
      <c r="L2819" s="72">
        <v>0</v>
      </c>
      <c r="M2819" s="73">
        <v>0</v>
      </c>
      <c r="N2819" s="58">
        <v>0</v>
      </c>
      <c r="O2819" s="21">
        <v>0</v>
      </c>
      <c r="P2819" s="2">
        <v>282</v>
      </c>
      <c r="Q2819" s="2" t="s">
        <v>41</v>
      </c>
      <c r="R2819" s="2" t="s">
        <v>3329</v>
      </c>
      <c r="S2819" s="2" t="s">
        <v>3330</v>
      </c>
      <c r="T2819" s="2" t="s">
        <v>3331</v>
      </c>
      <c r="U2819" s="57" t="s">
        <v>443</v>
      </c>
      <c r="V2819" s="2">
        <v>45565</v>
      </c>
      <c r="W2819" s="2">
        <v>1</v>
      </c>
      <c r="X2819" s="74" t="s">
        <v>422</v>
      </c>
      <c r="Y2819" s="21" t="s">
        <v>4766</v>
      </c>
      <c r="Z2819" s="52">
        <v>13.137350199733692</v>
      </c>
    </row>
    <row r="2820" spans="1:26" x14ac:dyDescent="0.25">
      <c r="A2820" s="70" t="s">
        <v>4913</v>
      </c>
      <c r="B2820" s="2" t="s">
        <v>856</v>
      </c>
      <c r="C2820" s="19" t="s">
        <v>3527</v>
      </c>
      <c r="D2820" s="2" t="s">
        <v>256</v>
      </c>
      <c r="E2820" s="14">
        <v>20010042</v>
      </c>
      <c r="F2820" s="14" t="s">
        <v>432</v>
      </c>
      <c r="G2820" s="19">
        <v>7</v>
      </c>
      <c r="H2820" s="21">
        <v>7.79</v>
      </c>
      <c r="I2820" s="21">
        <v>286.68</v>
      </c>
      <c r="J2820" s="58">
        <v>0</v>
      </c>
      <c r="K2820" s="58">
        <v>0</v>
      </c>
      <c r="L2820" s="72">
        <v>0</v>
      </c>
      <c r="M2820" s="73">
        <v>0</v>
      </c>
      <c r="N2820" s="58">
        <v>0</v>
      </c>
      <c r="O2820" s="21">
        <v>0</v>
      </c>
      <c r="P2820" s="2">
        <v>287</v>
      </c>
      <c r="Q2820" s="2" t="s">
        <v>41</v>
      </c>
      <c r="R2820" s="2" t="s">
        <v>857</v>
      </c>
      <c r="S2820" s="2" t="s">
        <v>858</v>
      </c>
      <c r="T2820" s="2" t="s">
        <v>176</v>
      </c>
      <c r="U2820" s="57" t="s">
        <v>425</v>
      </c>
      <c r="V2820" s="2">
        <v>45565</v>
      </c>
      <c r="W2820" s="2">
        <v>1</v>
      </c>
      <c r="X2820" s="74" t="s">
        <v>422</v>
      </c>
      <c r="Y2820" s="21" t="s">
        <v>4766</v>
      </c>
      <c r="Z2820" s="52">
        <v>12.880359435173302</v>
      </c>
    </row>
    <row r="2821" spans="1:26" x14ac:dyDescent="0.25">
      <c r="A2821" s="70" t="s">
        <v>4913</v>
      </c>
      <c r="B2821" s="2" t="s">
        <v>859</v>
      </c>
      <c r="C2821" s="19" t="s">
        <v>3527</v>
      </c>
      <c r="D2821" s="2" t="s">
        <v>256</v>
      </c>
      <c r="E2821" s="14">
        <v>20010042</v>
      </c>
      <c r="F2821" s="14" t="s">
        <v>486</v>
      </c>
      <c r="G2821" s="19">
        <v>7</v>
      </c>
      <c r="H2821" s="21">
        <v>9.2199999999999989</v>
      </c>
      <c r="I2821" s="21">
        <v>371.09000000000003</v>
      </c>
      <c r="J2821" s="58">
        <v>0</v>
      </c>
      <c r="K2821" s="58">
        <v>0</v>
      </c>
      <c r="L2821" s="72">
        <v>0</v>
      </c>
      <c r="M2821" s="73">
        <v>0</v>
      </c>
      <c r="N2821" s="58">
        <v>0</v>
      </c>
      <c r="O2821" s="21">
        <v>0</v>
      </c>
      <c r="P2821" s="2">
        <v>371</v>
      </c>
      <c r="Q2821" s="2" t="s">
        <v>41</v>
      </c>
      <c r="R2821" s="2" t="s">
        <v>860</v>
      </c>
      <c r="S2821" s="2" t="s">
        <v>861</v>
      </c>
      <c r="T2821" s="2" t="s">
        <v>846</v>
      </c>
      <c r="U2821" s="57" t="s">
        <v>435</v>
      </c>
      <c r="V2821" s="2">
        <v>45593</v>
      </c>
      <c r="W2821" s="2">
        <v>1</v>
      </c>
      <c r="X2821" s="74" t="s">
        <v>422</v>
      </c>
      <c r="Y2821" s="21" t="s">
        <v>4766</v>
      </c>
      <c r="Z2821" s="52">
        <v>14.086930585683303</v>
      </c>
    </row>
    <row r="2822" spans="1:26" x14ac:dyDescent="0.25">
      <c r="A2822" s="70" t="s">
        <v>4913</v>
      </c>
      <c r="B2822" s="2" t="s">
        <v>4622</v>
      </c>
      <c r="C2822" s="19" t="s">
        <v>3527</v>
      </c>
      <c r="D2822" s="2" t="s">
        <v>256</v>
      </c>
      <c r="E2822" s="14">
        <v>20010042</v>
      </c>
      <c r="F2822" s="14" t="s">
        <v>538</v>
      </c>
      <c r="G2822" s="19">
        <v>7</v>
      </c>
      <c r="H2822" s="21">
        <v>12.75</v>
      </c>
      <c r="I2822" s="21">
        <v>494.57999999999993</v>
      </c>
      <c r="J2822" s="58">
        <v>0</v>
      </c>
      <c r="K2822" s="58">
        <v>0</v>
      </c>
      <c r="L2822" s="72">
        <v>0</v>
      </c>
      <c r="M2822" s="73">
        <v>0</v>
      </c>
      <c r="N2822" s="58">
        <v>0</v>
      </c>
      <c r="O2822" s="21">
        <v>0</v>
      </c>
      <c r="P2822" s="2">
        <v>495</v>
      </c>
      <c r="Q2822" s="2" t="s">
        <v>41</v>
      </c>
      <c r="R2822" s="2" t="s">
        <v>4623</v>
      </c>
      <c r="S2822" s="2" t="s">
        <v>4624</v>
      </c>
      <c r="T2822" s="2" t="s">
        <v>176</v>
      </c>
      <c r="U2822" s="57" t="s">
        <v>425</v>
      </c>
      <c r="V2822" s="2">
        <v>0</v>
      </c>
      <c r="W2822" s="2">
        <v>1</v>
      </c>
      <c r="X2822" s="74" t="s">
        <v>422</v>
      </c>
      <c r="Y2822" s="21" t="s">
        <v>4766</v>
      </c>
      <c r="Z2822" s="52">
        <v>13.57670588235294</v>
      </c>
    </row>
    <row r="2823" spans="1:26" x14ac:dyDescent="0.25">
      <c r="A2823" s="70" t="s">
        <v>4913</v>
      </c>
      <c r="B2823" s="2" t="s">
        <v>862</v>
      </c>
      <c r="C2823" s="19" t="s">
        <v>3527</v>
      </c>
      <c r="D2823" s="2" t="s">
        <v>256</v>
      </c>
      <c r="E2823" s="14">
        <v>20010042</v>
      </c>
      <c r="F2823" s="14" t="s">
        <v>653</v>
      </c>
      <c r="G2823" s="19">
        <v>7</v>
      </c>
      <c r="H2823" s="21">
        <v>45.9</v>
      </c>
      <c r="I2823" s="21">
        <v>1842.89</v>
      </c>
      <c r="J2823" s="58">
        <v>0</v>
      </c>
      <c r="K2823" s="58">
        <v>0</v>
      </c>
      <c r="L2823" s="72">
        <v>0</v>
      </c>
      <c r="M2823" s="73">
        <v>0</v>
      </c>
      <c r="N2823" s="58">
        <v>0</v>
      </c>
      <c r="O2823" s="21">
        <v>0</v>
      </c>
      <c r="P2823" s="2">
        <v>1843</v>
      </c>
      <c r="Q2823" s="2" t="s">
        <v>41</v>
      </c>
      <c r="R2823" s="2" t="s">
        <v>863</v>
      </c>
      <c r="S2823" s="2" t="s">
        <v>864</v>
      </c>
      <c r="T2823" s="2" t="s">
        <v>54</v>
      </c>
      <c r="U2823" s="57">
        <v>0</v>
      </c>
      <c r="V2823" s="2">
        <v>0</v>
      </c>
      <c r="W2823" s="2">
        <v>1</v>
      </c>
      <c r="X2823" s="74" t="s">
        <v>422</v>
      </c>
      <c r="Y2823" s="21" t="s">
        <v>4766</v>
      </c>
      <c r="Z2823" s="52">
        <v>14.052538126361657</v>
      </c>
    </row>
    <row r="2824" spans="1:26" x14ac:dyDescent="0.25">
      <c r="A2824" s="70" t="s">
        <v>4913</v>
      </c>
      <c r="B2824" s="2" t="s">
        <v>865</v>
      </c>
      <c r="C2824" s="19" t="s">
        <v>3527</v>
      </c>
      <c r="D2824" s="2" t="s">
        <v>256</v>
      </c>
      <c r="E2824" s="14">
        <v>20010042</v>
      </c>
      <c r="F2824" s="14" t="s">
        <v>544</v>
      </c>
      <c r="G2824" s="19">
        <v>6</v>
      </c>
      <c r="H2824" s="21">
        <v>11.319999999999999</v>
      </c>
      <c r="I2824" s="21">
        <v>446.81</v>
      </c>
      <c r="J2824" s="58">
        <v>0</v>
      </c>
      <c r="K2824" s="58">
        <v>0</v>
      </c>
      <c r="L2824" s="72">
        <v>0</v>
      </c>
      <c r="M2824" s="73">
        <v>0</v>
      </c>
      <c r="N2824" s="58">
        <v>0</v>
      </c>
      <c r="O2824" s="21">
        <v>0</v>
      </c>
      <c r="P2824" s="2">
        <v>447</v>
      </c>
      <c r="Q2824" s="2" t="s">
        <v>41</v>
      </c>
      <c r="R2824" s="2" t="s">
        <v>866</v>
      </c>
      <c r="S2824" s="2" t="s">
        <v>867</v>
      </c>
      <c r="T2824" s="2" t="s">
        <v>54</v>
      </c>
      <c r="U2824" s="57">
        <v>0</v>
      </c>
      <c r="V2824" s="2">
        <v>0</v>
      </c>
      <c r="W2824" s="2">
        <v>1</v>
      </c>
      <c r="X2824" s="74" t="s">
        <v>422</v>
      </c>
      <c r="Y2824" s="21" t="s">
        <v>4766</v>
      </c>
      <c r="Z2824" s="52">
        <v>11.841254416961133</v>
      </c>
    </row>
    <row r="2825" spans="1:26" x14ac:dyDescent="0.25">
      <c r="A2825" s="70" t="s">
        <v>4913</v>
      </c>
      <c r="B2825" s="2" t="s">
        <v>868</v>
      </c>
      <c r="C2825" s="19" t="s">
        <v>3527</v>
      </c>
      <c r="D2825" s="2" t="s">
        <v>256</v>
      </c>
      <c r="E2825" s="14">
        <v>20010042</v>
      </c>
      <c r="F2825" s="14" t="s">
        <v>548</v>
      </c>
      <c r="G2825" s="19">
        <v>3</v>
      </c>
      <c r="H2825" s="21">
        <v>3.39</v>
      </c>
      <c r="I2825" s="21">
        <v>192.53</v>
      </c>
      <c r="J2825" s="58">
        <v>0</v>
      </c>
      <c r="K2825" s="58">
        <v>0</v>
      </c>
      <c r="L2825" s="72">
        <v>0</v>
      </c>
      <c r="M2825" s="73">
        <v>0</v>
      </c>
      <c r="N2825" s="58">
        <v>0</v>
      </c>
      <c r="O2825" s="21">
        <v>0</v>
      </c>
      <c r="P2825" s="2">
        <v>193</v>
      </c>
      <c r="Q2825" s="2" t="s">
        <v>41</v>
      </c>
      <c r="R2825" s="2" t="s">
        <v>869</v>
      </c>
      <c r="S2825" s="2" t="s">
        <v>870</v>
      </c>
      <c r="T2825" s="2" t="s">
        <v>54</v>
      </c>
      <c r="U2825" s="57">
        <v>0</v>
      </c>
      <c r="V2825" s="2">
        <v>45831</v>
      </c>
      <c r="W2825" s="2">
        <v>1</v>
      </c>
      <c r="X2825" s="74" t="s">
        <v>422</v>
      </c>
      <c r="Y2825" s="21" t="s">
        <v>4766</v>
      </c>
      <c r="Z2825" s="52">
        <v>8.5190265486725671</v>
      </c>
    </row>
    <row r="2826" spans="1:26" x14ac:dyDescent="0.25">
      <c r="A2826" s="70" t="s">
        <v>4913</v>
      </c>
      <c r="B2826" s="2" t="s">
        <v>871</v>
      </c>
      <c r="C2826" s="19" t="s">
        <v>3527</v>
      </c>
      <c r="D2826" s="2" t="s">
        <v>256</v>
      </c>
      <c r="E2826" s="14">
        <v>20010042</v>
      </c>
      <c r="F2826" s="14" t="s">
        <v>439</v>
      </c>
      <c r="G2826" s="19">
        <v>7</v>
      </c>
      <c r="H2826" s="21">
        <v>9.06</v>
      </c>
      <c r="I2826" s="21">
        <v>521.46</v>
      </c>
      <c r="J2826" s="58">
        <v>0</v>
      </c>
      <c r="K2826" s="58">
        <v>0</v>
      </c>
      <c r="L2826" s="72">
        <v>0</v>
      </c>
      <c r="M2826" s="73">
        <v>0</v>
      </c>
      <c r="N2826" s="58">
        <v>0</v>
      </c>
      <c r="O2826" s="21">
        <v>0</v>
      </c>
      <c r="P2826" s="2">
        <v>521</v>
      </c>
      <c r="Q2826" s="2" t="s">
        <v>41</v>
      </c>
      <c r="R2826" s="2" t="s">
        <v>872</v>
      </c>
      <c r="S2826" s="2" t="s">
        <v>873</v>
      </c>
      <c r="T2826" s="2" t="s">
        <v>49</v>
      </c>
      <c r="U2826" s="57">
        <v>0</v>
      </c>
      <c r="V2826" s="2">
        <v>45908</v>
      </c>
      <c r="W2826" s="2">
        <v>1</v>
      </c>
      <c r="X2826" s="74" t="s">
        <v>422</v>
      </c>
      <c r="Y2826" s="21" t="s">
        <v>4766</v>
      </c>
      <c r="Z2826" s="52">
        <v>20.144701986754967</v>
      </c>
    </row>
    <row r="2827" spans="1:26" x14ac:dyDescent="0.25">
      <c r="A2827" s="70" t="s">
        <v>4913</v>
      </c>
      <c r="B2827" s="2" t="s">
        <v>4144</v>
      </c>
      <c r="C2827" s="19" t="s">
        <v>3527</v>
      </c>
      <c r="D2827" s="2" t="s">
        <v>256</v>
      </c>
      <c r="E2827" s="14">
        <v>20010042</v>
      </c>
      <c r="F2827" s="14" t="s">
        <v>442</v>
      </c>
      <c r="G2827" s="19">
        <v>9</v>
      </c>
      <c r="H2827" s="21">
        <v>64.489999999999995</v>
      </c>
      <c r="I2827" s="21">
        <v>2376.5500000000002</v>
      </c>
      <c r="J2827" s="58">
        <v>0</v>
      </c>
      <c r="K2827" s="58">
        <v>0</v>
      </c>
      <c r="L2827" s="72">
        <v>0</v>
      </c>
      <c r="M2827" s="73">
        <v>0</v>
      </c>
      <c r="N2827" s="58">
        <v>0</v>
      </c>
      <c r="O2827" s="21">
        <v>0</v>
      </c>
      <c r="P2827" s="2">
        <v>2377</v>
      </c>
      <c r="Q2827" s="2" t="s">
        <v>41</v>
      </c>
      <c r="R2827" s="2" t="s">
        <v>4145</v>
      </c>
      <c r="S2827" s="2" t="s">
        <v>4146</v>
      </c>
      <c r="T2827" s="2" t="s">
        <v>558</v>
      </c>
      <c r="U2827" s="57">
        <v>0</v>
      </c>
      <c r="V2827" s="2">
        <v>45908</v>
      </c>
      <c r="W2827" s="2">
        <v>1</v>
      </c>
      <c r="X2827" s="74" t="s">
        <v>422</v>
      </c>
      <c r="Y2827" s="21" t="s">
        <v>4766</v>
      </c>
      <c r="Z2827" s="52">
        <v>16.583152426732831</v>
      </c>
    </row>
    <row r="2828" spans="1:26" x14ac:dyDescent="0.25">
      <c r="A2828" s="70" t="s">
        <v>4913</v>
      </c>
      <c r="B2828" s="2" t="s">
        <v>4449</v>
      </c>
      <c r="C2828" s="19" t="s">
        <v>3527</v>
      </c>
      <c r="D2828" s="2" t="s">
        <v>256</v>
      </c>
      <c r="E2828" s="14">
        <v>20010042</v>
      </c>
      <c r="F2828" s="14" t="s">
        <v>575</v>
      </c>
      <c r="G2828" s="19">
        <v>10</v>
      </c>
      <c r="H2828" s="21">
        <v>11.95</v>
      </c>
      <c r="I2828" s="21">
        <v>431.29</v>
      </c>
      <c r="J2828" s="58">
        <v>0</v>
      </c>
      <c r="K2828" s="58">
        <v>0</v>
      </c>
      <c r="L2828" s="72">
        <v>0</v>
      </c>
      <c r="M2828" s="73">
        <v>0</v>
      </c>
      <c r="N2828" s="58">
        <v>0</v>
      </c>
      <c r="O2828" s="21">
        <v>0</v>
      </c>
      <c r="P2828" s="2">
        <v>431</v>
      </c>
      <c r="Q2828" s="2" t="s">
        <v>41</v>
      </c>
      <c r="R2828" s="2" t="s">
        <v>848</v>
      </c>
      <c r="S2828" s="2" t="s">
        <v>4450</v>
      </c>
      <c r="T2828" s="2" t="s">
        <v>558</v>
      </c>
      <c r="U2828" s="57">
        <v>0</v>
      </c>
      <c r="V2828" s="2">
        <v>45908</v>
      </c>
      <c r="W2828" s="2">
        <v>1</v>
      </c>
      <c r="X2828" s="74" t="s">
        <v>422</v>
      </c>
      <c r="Y2828" s="21" t="s">
        <v>4766</v>
      </c>
      <c r="Z2828" s="52">
        <v>18.045606694560671</v>
      </c>
    </row>
    <row r="2829" spans="1:26" x14ac:dyDescent="0.25">
      <c r="A2829" s="70" t="s">
        <v>4913</v>
      </c>
      <c r="B2829" s="2" t="s">
        <v>2157</v>
      </c>
      <c r="C2829" s="19" t="s">
        <v>3527</v>
      </c>
      <c r="D2829" s="2" t="s">
        <v>256</v>
      </c>
      <c r="E2829" s="14">
        <v>20010042</v>
      </c>
      <c r="F2829" s="14" t="s">
        <v>444</v>
      </c>
      <c r="G2829" s="19">
        <v>14</v>
      </c>
      <c r="H2829" s="21">
        <v>26.269999999999996</v>
      </c>
      <c r="I2829" s="21">
        <v>965.56</v>
      </c>
      <c r="J2829" s="58">
        <v>0</v>
      </c>
      <c r="K2829" s="58">
        <v>0</v>
      </c>
      <c r="L2829" s="72">
        <v>0</v>
      </c>
      <c r="M2829" s="73">
        <v>0</v>
      </c>
      <c r="N2829" s="58">
        <v>0</v>
      </c>
      <c r="O2829" s="21">
        <v>0</v>
      </c>
      <c r="P2829" s="2">
        <v>966</v>
      </c>
      <c r="Q2829" s="2" t="s">
        <v>41</v>
      </c>
      <c r="R2829" s="2" t="s">
        <v>2158</v>
      </c>
      <c r="S2829" s="2" t="s">
        <v>2159</v>
      </c>
      <c r="T2829" s="2" t="s">
        <v>176</v>
      </c>
      <c r="U2829" s="57">
        <v>0</v>
      </c>
      <c r="V2829" s="2">
        <v>45923</v>
      </c>
      <c r="W2829" s="2">
        <v>1</v>
      </c>
      <c r="X2829" s="74" t="s">
        <v>422</v>
      </c>
      <c r="Y2829" s="21" t="s">
        <v>4766</v>
      </c>
      <c r="Z2829" s="52">
        <v>25.728663875142754</v>
      </c>
    </row>
    <row r="2830" spans="1:26" x14ac:dyDescent="0.25">
      <c r="A2830" s="70" t="s">
        <v>4913</v>
      </c>
      <c r="B2830" s="2" t="s">
        <v>2406</v>
      </c>
      <c r="C2830" s="19" t="s">
        <v>3527</v>
      </c>
      <c r="D2830" s="2" t="s">
        <v>256</v>
      </c>
      <c r="E2830" s="14">
        <v>20010042</v>
      </c>
      <c r="F2830" s="14" t="s">
        <v>445</v>
      </c>
      <c r="G2830" s="19">
        <v>7</v>
      </c>
      <c r="H2830" s="21">
        <v>12.18</v>
      </c>
      <c r="I2830" s="21">
        <v>667.23</v>
      </c>
      <c r="J2830" s="58">
        <v>0</v>
      </c>
      <c r="K2830" s="58">
        <v>0</v>
      </c>
      <c r="L2830" s="72">
        <v>0</v>
      </c>
      <c r="M2830" s="73">
        <v>0</v>
      </c>
      <c r="N2830" s="58">
        <v>0</v>
      </c>
      <c r="O2830" s="21">
        <v>0</v>
      </c>
      <c r="P2830" s="2">
        <v>667</v>
      </c>
      <c r="Q2830" s="2" t="s">
        <v>41</v>
      </c>
      <c r="R2830" s="2" t="s">
        <v>2407</v>
      </c>
      <c r="S2830" s="2" t="s">
        <v>2703</v>
      </c>
      <c r="T2830" s="2" t="s">
        <v>514</v>
      </c>
      <c r="U2830" s="57">
        <v>0</v>
      </c>
      <c r="V2830" s="2">
        <v>45949</v>
      </c>
      <c r="W2830" s="2">
        <v>1</v>
      </c>
      <c r="X2830" s="74" t="s">
        <v>422</v>
      </c>
      <c r="Y2830" s="21" t="s">
        <v>4766</v>
      </c>
      <c r="Z2830" s="52">
        <v>19.173275862068969</v>
      </c>
    </row>
    <row r="2831" spans="1:26" x14ac:dyDescent="0.25">
      <c r="A2831" s="70" t="s">
        <v>4913</v>
      </c>
      <c r="B2831" s="2" t="s">
        <v>2612</v>
      </c>
      <c r="C2831" s="19" t="s">
        <v>3527</v>
      </c>
      <c r="D2831" s="2" t="s">
        <v>256</v>
      </c>
      <c r="E2831" s="14">
        <v>20010042</v>
      </c>
      <c r="F2831" s="14" t="s">
        <v>553</v>
      </c>
      <c r="G2831" s="19">
        <v>7</v>
      </c>
      <c r="H2831" s="21">
        <v>23.130000000000003</v>
      </c>
      <c r="I2831" s="21">
        <v>1067.54</v>
      </c>
      <c r="J2831" s="58">
        <v>0</v>
      </c>
      <c r="K2831" s="58">
        <v>0</v>
      </c>
      <c r="L2831" s="72">
        <v>0</v>
      </c>
      <c r="M2831" s="73">
        <v>0</v>
      </c>
      <c r="N2831" s="58">
        <v>0</v>
      </c>
      <c r="O2831" s="21">
        <v>0</v>
      </c>
      <c r="P2831" s="2">
        <v>1068</v>
      </c>
      <c r="Q2831" s="2" t="s">
        <v>41</v>
      </c>
      <c r="R2831" s="2" t="s">
        <v>2613</v>
      </c>
      <c r="S2831" s="2" t="s">
        <v>2614</v>
      </c>
      <c r="T2831" s="2" t="s">
        <v>176</v>
      </c>
      <c r="U2831" s="57">
        <v>0</v>
      </c>
      <c r="V2831" s="2">
        <v>45971</v>
      </c>
      <c r="W2831" s="2">
        <v>1</v>
      </c>
      <c r="X2831" s="74" t="s">
        <v>422</v>
      </c>
      <c r="Y2831" s="21" t="s">
        <v>4766</v>
      </c>
      <c r="Z2831" s="52">
        <v>16.153869433635968</v>
      </c>
    </row>
    <row r="2832" spans="1:26" x14ac:dyDescent="0.25">
      <c r="A2832" s="70" t="s">
        <v>4913</v>
      </c>
      <c r="B2832" s="2" t="s">
        <v>2792</v>
      </c>
      <c r="C2832" s="19" t="s">
        <v>3527</v>
      </c>
      <c r="D2832" s="2" t="s">
        <v>256</v>
      </c>
      <c r="E2832" s="14">
        <v>20010042</v>
      </c>
      <c r="F2832" s="14" t="s">
        <v>586</v>
      </c>
      <c r="G2832" s="19">
        <v>7</v>
      </c>
      <c r="H2832" s="21">
        <v>11.7</v>
      </c>
      <c r="I2832" s="21">
        <v>434.07</v>
      </c>
      <c r="J2832" s="58">
        <v>0</v>
      </c>
      <c r="K2832" s="58">
        <v>0</v>
      </c>
      <c r="L2832" s="72">
        <v>0</v>
      </c>
      <c r="M2832" s="73">
        <v>0</v>
      </c>
      <c r="N2832" s="58">
        <v>0</v>
      </c>
      <c r="O2832" s="21">
        <v>0</v>
      </c>
      <c r="P2832" s="2">
        <v>434</v>
      </c>
      <c r="Q2832" s="2" t="s">
        <v>41</v>
      </c>
      <c r="R2832" s="2" t="s">
        <v>848</v>
      </c>
      <c r="S2832" s="2" t="s">
        <v>2793</v>
      </c>
      <c r="T2832" s="2" t="s">
        <v>60</v>
      </c>
      <c r="U2832" s="57">
        <v>0</v>
      </c>
      <c r="V2832" s="2">
        <v>45986</v>
      </c>
      <c r="W2832" s="2">
        <v>1</v>
      </c>
      <c r="X2832" s="74" t="s">
        <v>422</v>
      </c>
      <c r="Y2832" s="21" t="s">
        <v>4766</v>
      </c>
      <c r="Z2832" s="52">
        <v>12.985000000000001</v>
      </c>
    </row>
    <row r="2833" spans="1:26" x14ac:dyDescent="0.25">
      <c r="A2833" s="70" t="s">
        <v>4913</v>
      </c>
      <c r="B2833" s="2" t="s">
        <v>4242</v>
      </c>
      <c r="C2833" s="19" t="s">
        <v>3527</v>
      </c>
      <c r="D2833" s="2" t="s">
        <v>256</v>
      </c>
      <c r="E2833" s="14">
        <v>20010042</v>
      </c>
      <c r="F2833" s="14" t="s">
        <v>589</v>
      </c>
      <c r="G2833" s="19">
        <v>14</v>
      </c>
      <c r="H2833" s="21">
        <v>49.13000000000001</v>
      </c>
      <c r="I2833" s="21">
        <v>1781.03</v>
      </c>
      <c r="J2833" s="58">
        <v>0</v>
      </c>
      <c r="K2833" s="58">
        <v>0</v>
      </c>
      <c r="L2833" s="72">
        <v>0</v>
      </c>
      <c r="M2833" s="73">
        <v>0</v>
      </c>
      <c r="N2833" s="58">
        <v>0</v>
      </c>
      <c r="O2833" s="21">
        <v>0</v>
      </c>
      <c r="P2833" s="2">
        <v>1781</v>
      </c>
      <c r="Q2833" s="2" t="s">
        <v>41</v>
      </c>
      <c r="R2833" s="2" t="s">
        <v>1582</v>
      </c>
      <c r="S2833" s="2" t="s">
        <v>4243</v>
      </c>
      <c r="T2833" s="2" t="s">
        <v>57</v>
      </c>
      <c r="U2833" s="57">
        <v>0</v>
      </c>
      <c r="V2833" s="2">
        <v>46111</v>
      </c>
      <c r="W2833" s="2">
        <v>1</v>
      </c>
      <c r="X2833" s="74" t="s">
        <v>422</v>
      </c>
      <c r="Y2833" s="21" t="s">
        <v>4766</v>
      </c>
      <c r="Z2833" s="52">
        <v>25.375961734174634</v>
      </c>
    </row>
    <row r="2834" spans="1:26" x14ac:dyDescent="0.25">
      <c r="A2834" s="70" t="s">
        <v>4913</v>
      </c>
      <c r="B2834" s="2" t="s">
        <v>874</v>
      </c>
      <c r="C2834" s="19" t="s">
        <v>3527</v>
      </c>
      <c r="D2834" s="2" t="s">
        <v>257</v>
      </c>
      <c r="E2834" s="14">
        <v>20010043</v>
      </c>
      <c r="F2834" s="14" t="s">
        <v>617</v>
      </c>
      <c r="G2834" s="19">
        <v>12</v>
      </c>
      <c r="H2834" s="21">
        <v>24.67</v>
      </c>
      <c r="I2834" s="21">
        <v>915.93000000000006</v>
      </c>
      <c r="J2834" s="58">
        <v>0</v>
      </c>
      <c r="K2834" s="58">
        <v>0</v>
      </c>
      <c r="L2834" s="72">
        <v>0</v>
      </c>
      <c r="M2834" s="73">
        <v>0</v>
      </c>
      <c r="N2834" s="58">
        <v>0</v>
      </c>
      <c r="O2834" s="21">
        <v>0</v>
      </c>
      <c r="P2834" s="2">
        <v>916</v>
      </c>
      <c r="Q2834" s="2" t="s">
        <v>41</v>
      </c>
      <c r="R2834" s="2" t="s">
        <v>875</v>
      </c>
      <c r="S2834" s="2" t="s">
        <v>876</v>
      </c>
      <c r="T2834" s="2" t="s">
        <v>82</v>
      </c>
      <c r="U2834" s="57" t="s">
        <v>425</v>
      </c>
      <c r="V2834" s="2">
        <v>45649</v>
      </c>
      <c r="W2834" s="2">
        <v>1</v>
      </c>
      <c r="X2834" s="74" t="s">
        <v>422</v>
      </c>
      <c r="Y2834" s="21" t="s">
        <v>4766</v>
      </c>
      <c r="Z2834" s="52">
        <v>22.276368058370494</v>
      </c>
    </row>
    <row r="2835" spans="1:26" x14ac:dyDescent="0.25">
      <c r="A2835" s="70" t="s">
        <v>4913</v>
      </c>
      <c r="B2835" s="2" t="s">
        <v>3830</v>
      </c>
      <c r="C2835" s="19" t="s">
        <v>3527</v>
      </c>
      <c r="D2835" s="2" t="s">
        <v>257</v>
      </c>
      <c r="E2835" s="14">
        <v>20010043</v>
      </c>
      <c r="F2835" s="14" t="s">
        <v>513</v>
      </c>
      <c r="G2835" s="19">
        <v>13</v>
      </c>
      <c r="H2835" s="21">
        <v>42.070000000000007</v>
      </c>
      <c r="I2835" s="21">
        <v>1499.2800000000002</v>
      </c>
      <c r="J2835" s="58">
        <v>0</v>
      </c>
      <c r="K2835" s="58">
        <v>0</v>
      </c>
      <c r="L2835" s="72">
        <v>0</v>
      </c>
      <c r="M2835" s="73">
        <v>0</v>
      </c>
      <c r="N2835" s="58">
        <v>0</v>
      </c>
      <c r="O2835" s="21">
        <v>0</v>
      </c>
      <c r="P2835" s="2">
        <v>1499</v>
      </c>
      <c r="Q2835" s="2" t="s">
        <v>41</v>
      </c>
      <c r="R2835" s="2" t="s">
        <v>3831</v>
      </c>
      <c r="S2835" s="2" t="s">
        <v>3832</v>
      </c>
      <c r="T2835" s="2" t="s">
        <v>82</v>
      </c>
      <c r="U2835" s="57" t="s">
        <v>425</v>
      </c>
      <c r="V2835" s="2">
        <v>45649</v>
      </c>
      <c r="W2835" s="2">
        <v>1</v>
      </c>
      <c r="X2835" s="74" t="s">
        <v>422</v>
      </c>
      <c r="Y2835" s="21" t="s">
        <v>4766</v>
      </c>
      <c r="Z2835" s="52">
        <v>23.164535298312334</v>
      </c>
    </row>
    <row r="2836" spans="1:26" x14ac:dyDescent="0.25">
      <c r="A2836" s="70" t="s">
        <v>4913</v>
      </c>
      <c r="B2836" s="2" t="s">
        <v>879</v>
      </c>
      <c r="C2836" s="19" t="s">
        <v>3527</v>
      </c>
      <c r="D2836" s="2" t="s">
        <v>257</v>
      </c>
      <c r="E2836" s="14">
        <v>20010043</v>
      </c>
      <c r="F2836" s="14" t="s">
        <v>423</v>
      </c>
      <c r="G2836" s="19">
        <v>14</v>
      </c>
      <c r="H2836" s="21">
        <v>115.64999999999999</v>
      </c>
      <c r="I2836" s="21">
        <v>4322.8500000000004</v>
      </c>
      <c r="J2836" s="58">
        <v>0</v>
      </c>
      <c r="K2836" s="58">
        <v>0</v>
      </c>
      <c r="L2836" s="72">
        <v>0</v>
      </c>
      <c r="M2836" s="73">
        <v>0</v>
      </c>
      <c r="N2836" s="58">
        <v>0</v>
      </c>
      <c r="O2836" s="21">
        <v>0</v>
      </c>
      <c r="P2836" s="2">
        <v>4323</v>
      </c>
      <c r="Q2836" s="2" t="s">
        <v>41</v>
      </c>
      <c r="R2836" s="2" t="s">
        <v>880</v>
      </c>
      <c r="S2836" s="2" t="s">
        <v>881</v>
      </c>
      <c r="T2836" s="2" t="s">
        <v>60</v>
      </c>
      <c r="U2836" s="57" t="s">
        <v>425</v>
      </c>
      <c r="V2836" s="2">
        <v>45663</v>
      </c>
      <c r="W2836" s="2">
        <v>1</v>
      </c>
      <c r="X2836" s="74" t="s">
        <v>422</v>
      </c>
      <c r="Y2836" s="21" t="s">
        <v>4766</v>
      </c>
      <c r="Z2836" s="52">
        <v>26.165110246433212</v>
      </c>
    </row>
    <row r="2837" spans="1:26" x14ac:dyDescent="0.25">
      <c r="A2837" s="70" t="s">
        <v>4913</v>
      </c>
      <c r="B2837" s="2" t="s">
        <v>882</v>
      </c>
      <c r="C2837" s="19" t="s">
        <v>3527</v>
      </c>
      <c r="D2837" s="2" t="s">
        <v>257</v>
      </c>
      <c r="E2837" s="14">
        <v>20010043</v>
      </c>
      <c r="F2837" s="14" t="s">
        <v>520</v>
      </c>
      <c r="G2837" s="19">
        <v>7</v>
      </c>
      <c r="H2837" s="21">
        <v>21.739999999999995</v>
      </c>
      <c r="I2837" s="21">
        <v>833.62</v>
      </c>
      <c r="J2837" s="58">
        <v>0</v>
      </c>
      <c r="K2837" s="58">
        <v>0</v>
      </c>
      <c r="L2837" s="72">
        <v>0</v>
      </c>
      <c r="M2837" s="73">
        <v>0</v>
      </c>
      <c r="N2837" s="58">
        <v>0</v>
      </c>
      <c r="O2837" s="21">
        <v>0</v>
      </c>
      <c r="P2837" s="2">
        <v>834</v>
      </c>
      <c r="Q2837" s="2" t="s">
        <v>41</v>
      </c>
      <c r="R2837" s="2" t="s">
        <v>883</v>
      </c>
      <c r="S2837" s="2" t="s">
        <v>884</v>
      </c>
      <c r="T2837" s="2" t="s">
        <v>60</v>
      </c>
      <c r="U2837" s="57" t="s">
        <v>425</v>
      </c>
      <c r="V2837" s="2">
        <v>45663</v>
      </c>
      <c r="W2837" s="2">
        <v>1</v>
      </c>
      <c r="X2837" s="74" t="s">
        <v>422</v>
      </c>
      <c r="Y2837" s="21" t="s">
        <v>4766</v>
      </c>
      <c r="Z2837" s="52">
        <v>13.420745170193197</v>
      </c>
    </row>
    <row r="2838" spans="1:26" x14ac:dyDescent="0.25">
      <c r="A2838" s="70" t="s">
        <v>4913</v>
      </c>
      <c r="B2838" s="2" t="s">
        <v>3332</v>
      </c>
      <c r="C2838" s="19" t="s">
        <v>3527</v>
      </c>
      <c r="D2838" s="2" t="s">
        <v>257</v>
      </c>
      <c r="E2838" s="14">
        <v>20010043</v>
      </c>
      <c r="F2838" s="14" t="s">
        <v>566</v>
      </c>
      <c r="G2838" s="19">
        <v>14</v>
      </c>
      <c r="H2838" s="21">
        <v>45.510000000000005</v>
      </c>
      <c r="I2838" s="21">
        <v>1551.79</v>
      </c>
      <c r="J2838" s="58">
        <v>0</v>
      </c>
      <c r="K2838" s="58">
        <v>0</v>
      </c>
      <c r="L2838" s="72">
        <v>0</v>
      </c>
      <c r="M2838" s="73">
        <v>0</v>
      </c>
      <c r="N2838" s="58">
        <v>0</v>
      </c>
      <c r="O2838" s="21">
        <v>0</v>
      </c>
      <c r="P2838" s="2">
        <v>1552</v>
      </c>
      <c r="Q2838" s="2" t="s">
        <v>41</v>
      </c>
      <c r="R2838" s="2" t="s">
        <v>885</v>
      </c>
      <c r="S2838" s="2" t="s">
        <v>3333</v>
      </c>
      <c r="T2838" s="2" t="s">
        <v>85</v>
      </c>
      <c r="U2838" s="57" t="s">
        <v>729</v>
      </c>
      <c r="V2838" s="2">
        <v>45663</v>
      </c>
      <c r="W2838" s="2">
        <v>1</v>
      </c>
      <c r="X2838" s="74" t="s">
        <v>422</v>
      </c>
      <c r="Y2838" s="21" t="s">
        <v>4766</v>
      </c>
      <c r="Z2838" s="52">
        <v>23.868446495275762</v>
      </c>
    </row>
    <row r="2839" spans="1:26" x14ac:dyDescent="0.25">
      <c r="A2839" s="70" t="s">
        <v>4913</v>
      </c>
      <c r="B2839" s="2" t="s">
        <v>4781</v>
      </c>
      <c r="C2839" s="19" t="s">
        <v>3527</v>
      </c>
      <c r="D2839" s="2" t="s">
        <v>257</v>
      </c>
      <c r="E2839" s="14">
        <v>20010043</v>
      </c>
      <c r="F2839" s="14" t="s">
        <v>523</v>
      </c>
      <c r="G2839" s="19">
        <v>1</v>
      </c>
      <c r="H2839" s="21">
        <v>2.4</v>
      </c>
      <c r="I2839" s="21">
        <v>68.86</v>
      </c>
      <c r="J2839" s="58">
        <v>0</v>
      </c>
      <c r="K2839" s="58">
        <v>0</v>
      </c>
      <c r="L2839" s="72">
        <v>0</v>
      </c>
      <c r="M2839" s="73">
        <v>0</v>
      </c>
      <c r="N2839" s="58">
        <v>0</v>
      </c>
      <c r="O2839" s="21">
        <v>0</v>
      </c>
      <c r="P2839" s="2">
        <v>69</v>
      </c>
      <c r="Q2839" s="2" t="s">
        <v>41</v>
      </c>
      <c r="R2839" s="2" t="s">
        <v>4782</v>
      </c>
      <c r="S2839" s="2" t="s">
        <v>4783</v>
      </c>
      <c r="T2839" s="2" t="s">
        <v>85</v>
      </c>
      <c r="U2839" s="57">
        <v>0</v>
      </c>
      <c r="V2839" s="2">
        <v>0</v>
      </c>
      <c r="W2839" s="2">
        <v>1</v>
      </c>
      <c r="X2839" s="74" t="s">
        <v>422</v>
      </c>
      <c r="Y2839" s="21" t="s">
        <v>4766</v>
      </c>
      <c r="Z2839" s="52">
        <v>1.4345833333333333</v>
      </c>
    </row>
    <row r="2840" spans="1:26" x14ac:dyDescent="0.25">
      <c r="A2840" s="70" t="s">
        <v>4913</v>
      </c>
      <c r="B2840" s="2" t="s">
        <v>3069</v>
      </c>
      <c r="C2840" s="19" t="s">
        <v>3527</v>
      </c>
      <c r="D2840" s="2" t="s">
        <v>257</v>
      </c>
      <c r="E2840" s="14">
        <v>20010043</v>
      </c>
      <c r="F2840" s="14" t="s">
        <v>427</v>
      </c>
      <c r="G2840" s="19">
        <v>4</v>
      </c>
      <c r="H2840" s="21">
        <v>9.32</v>
      </c>
      <c r="I2840" s="21">
        <v>366.7</v>
      </c>
      <c r="J2840" s="58">
        <v>0</v>
      </c>
      <c r="K2840" s="58">
        <v>0</v>
      </c>
      <c r="L2840" s="72">
        <v>0</v>
      </c>
      <c r="M2840" s="73">
        <v>0</v>
      </c>
      <c r="N2840" s="58">
        <v>0</v>
      </c>
      <c r="O2840" s="21">
        <v>0</v>
      </c>
      <c r="P2840" s="2">
        <v>367</v>
      </c>
      <c r="Q2840" s="2" t="s">
        <v>41</v>
      </c>
      <c r="R2840" s="2" t="s">
        <v>3070</v>
      </c>
      <c r="S2840" s="2" t="s">
        <v>3071</v>
      </c>
      <c r="T2840" s="2" t="s">
        <v>55</v>
      </c>
      <c r="U2840" s="57" t="s">
        <v>435</v>
      </c>
      <c r="V2840" s="2">
        <v>45663</v>
      </c>
      <c r="W2840" s="2">
        <v>1</v>
      </c>
      <c r="X2840" s="74" t="s">
        <v>422</v>
      </c>
      <c r="Y2840" s="21" t="s">
        <v>4766</v>
      </c>
      <c r="Z2840" s="52">
        <v>7.8690987124463518</v>
      </c>
    </row>
    <row r="2841" spans="1:26" x14ac:dyDescent="0.25">
      <c r="A2841" s="70" t="s">
        <v>4913</v>
      </c>
      <c r="B2841" s="2" t="s">
        <v>886</v>
      </c>
      <c r="C2841" s="19" t="s">
        <v>3527</v>
      </c>
      <c r="D2841" s="2" t="s">
        <v>257</v>
      </c>
      <c r="E2841" s="14">
        <v>20010043</v>
      </c>
      <c r="F2841" s="14" t="s">
        <v>528</v>
      </c>
      <c r="G2841" s="19">
        <v>7</v>
      </c>
      <c r="H2841" s="21">
        <v>13.74</v>
      </c>
      <c r="I2841" s="21">
        <v>527.22</v>
      </c>
      <c r="J2841" s="58">
        <v>0</v>
      </c>
      <c r="K2841" s="58">
        <v>0</v>
      </c>
      <c r="L2841" s="72">
        <v>0</v>
      </c>
      <c r="M2841" s="73">
        <v>0</v>
      </c>
      <c r="N2841" s="58">
        <v>0</v>
      </c>
      <c r="O2841" s="21">
        <v>0</v>
      </c>
      <c r="P2841" s="2">
        <v>527</v>
      </c>
      <c r="Q2841" s="2" t="s">
        <v>41</v>
      </c>
      <c r="R2841" s="2" t="s">
        <v>887</v>
      </c>
      <c r="S2841" s="2" t="s">
        <v>888</v>
      </c>
      <c r="T2841" s="2" t="s">
        <v>85</v>
      </c>
      <c r="U2841" s="57" t="s">
        <v>729</v>
      </c>
      <c r="V2841" s="2">
        <v>45663</v>
      </c>
      <c r="W2841" s="2">
        <v>1</v>
      </c>
      <c r="X2841" s="74" t="s">
        <v>422</v>
      </c>
      <c r="Y2841" s="21" t="s">
        <v>4766</v>
      </c>
      <c r="Z2841" s="52">
        <v>13.429912663755459</v>
      </c>
    </row>
    <row r="2842" spans="1:26" x14ac:dyDescent="0.25">
      <c r="A2842" s="70" t="s">
        <v>4913</v>
      </c>
      <c r="B2842" s="2" t="s">
        <v>2994</v>
      </c>
      <c r="C2842" s="19" t="s">
        <v>3527</v>
      </c>
      <c r="D2842" s="2" t="s">
        <v>257</v>
      </c>
      <c r="E2842" s="14">
        <v>20010043</v>
      </c>
      <c r="F2842" s="14" t="s">
        <v>476</v>
      </c>
      <c r="G2842" s="19">
        <v>13</v>
      </c>
      <c r="H2842" s="21">
        <v>41.87</v>
      </c>
      <c r="I2842" s="21">
        <v>1551.3099999999995</v>
      </c>
      <c r="J2842" s="58">
        <v>0</v>
      </c>
      <c r="K2842" s="58">
        <v>0</v>
      </c>
      <c r="L2842" s="72">
        <v>0</v>
      </c>
      <c r="M2842" s="73">
        <v>0</v>
      </c>
      <c r="N2842" s="58">
        <v>0</v>
      </c>
      <c r="O2842" s="21">
        <v>0</v>
      </c>
      <c r="P2842" s="2">
        <v>1551</v>
      </c>
      <c r="Q2842" s="2" t="s">
        <v>41</v>
      </c>
      <c r="R2842" s="2" t="s">
        <v>2995</v>
      </c>
      <c r="S2842" s="2" t="s">
        <v>2996</v>
      </c>
      <c r="T2842" s="2" t="s">
        <v>55</v>
      </c>
      <c r="U2842" s="57" t="s">
        <v>435</v>
      </c>
      <c r="V2842" s="2">
        <v>45663</v>
      </c>
      <c r="W2842" s="2">
        <v>1</v>
      </c>
      <c r="X2842" s="74" t="s">
        <v>422</v>
      </c>
      <c r="Y2842" s="21" t="s">
        <v>4766</v>
      </c>
      <c r="Z2842" s="52">
        <v>24.082911392405059</v>
      </c>
    </row>
    <row r="2843" spans="1:26" x14ac:dyDescent="0.25">
      <c r="A2843" s="70" t="s">
        <v>4913</v>
      </c>
      <c r="B2843" s="2" t="s">
        <v>889</v>
      </c>
      <c r="C2843" s="19" t="s">
        <v>3527</v>
      </c>
      <c r="D2843" s="2" t="s">
        <v>257</v>
      </c>
      <c r="E2843" s="14">
        <v>20010043</v>
      </c>
      <c r="F2843" s="14" t="s">
        <v>481</v>
      </c>
      <c r="G2843" s="19">
        <v>12</v>
      </c>
      <c r="H2843" s="21">
        <v>22.840000000000003</v>
      </c>
      <c r="I2843" s="21">
        <v>841.07000000000016</v>
      </c>
      <c r="J2843" s="58">
        <v>0</v>
      </c>
      <c r="K2843" s="58">
        <v>0</v>
      </c>
      <c r="L2843" s="72">
        <v>0</v>
      </c>
      <c r="M2843" s="73">
        <v>0</v>
      </c>
      <c r="N2843" s="58">
        <v>0</v>
      </c>
      <c r="O2843" s="21">
        <v>0</v>
      </c>
      <c r="P2843" s="2">
        <v>841</v>
      </c>
      <c r="Q2843" s="2" t="s">
        <v>41</v>
      </c>
      <c r="R2843" s="2" t="s">
        <v>890</v>
      </c>
      <c r="S2843" s="2" t="s">
        <v>891</v>
      </c>
      <c r="T2843" s="2" t="s">
        <v>55</v>
      </c>
      <c r="U2843" s="57" t="s">
        <v>435</v>
      </c>
      <c r="V2843" s="2">
        <v>0</v>
      </c>
      <c r="W2843" s="2">
        <v>1</v>
      </c>
      <c r="X2843" s="74" t="s">
        <v>422</v>
      </c>
      <c r="Y2843" s="21" t="s">
        <v>4766</v>
      </c>
      <c r="Z2843" s="52">
        <v>22.094658493870408</v>
      </c>
    </row>
    <row r="2844" spans="1:26" x14ac:dyDescent="0.25">
      <c r="A2844" s="70" t="s">
        <v>4913</v>
      </c>
      <c r="B2844" s="2" t="s">
        <v>4244</v>
      </c>
      <c r="C2844" s="19" t="s">
        <v>3527</v>
      </c>
      <c r="D2844" s="2" t="s">
        <v>257</v>
      </c>
      <c r="E2844" s="14">
        <v>20010043</v>
      </c>
      <c r="F2844" s="14" t="s">
        <v>482</v>
      </c>
      <c r="G2844" s="19">
        <v>14</v>
      </c>
      <c r="H2844" s="21">
        <v>59.440000000000012</v>
      </c>
      <c r="I2844" s="21">
        <v>2267.13</v>
      </c>
      <c r="J2844" s="58">
        <v>0</v>
      </c>
      <c r="K2844" s="58">
        <v>0</v>
      </c>
      <c r="L2844" s="72">
        <v>0</v>
      </c>
      <c r="M2844" s="73">
        <v>0</v>
      </c>
      <c r="N2844" s="58">
        <v>0</v>
      </c>
      <c r="O2844" s="21">
        <v>0</v>
      </c>
      <c r="P2844" s="2">
        <v>2267</v>
      </c>
      <c r="Q2844" s="2" t="s">
        <v>41</v>
      </c>
      <c r="R2844" s="2" t="s">
        <v>4245</v>
      </c>
      <c r="S2844" s="2" t="s">
        <v>4246</v>
      </c>
      <c r="T2844" s="2" t="s">
        <v>84</v>
      </c>
      <c r="U2844" s="57" t="s">
        <v>480</v>
      </c>
      <c r="V2844" s="2">
        <v>0</v>
      </c>
      <c r="W2844" s="2">
        <v>1</v>
      </c>
      <c r="X2844" s="74" t="s">
        <v>422</v>
      </c>
      <c r="Y2844" s="21" t="s">
        <v>4766</v>
      </c>
      <c r="Z2844" s="52">
        <v>26.699041049798115</v>
      </c>
    </row>
    <row r="2845" spans="1:26" x14ac:dyDescent="0.25">
      <c r="A2845" s="70" t="s">
        <v>4913</v>
      </c>
      <c r="B2845" s="2" t="s">
        <v>2839</v>
      </c>
      <c r="C2845" s="19" t="s">
        <v>3527</v>
      </c>
      <c r="D2845" s="2" t="s">
        <v>257</v>
      </c>
      <c r="E2845" s="14">
        <v>20010043</v>
      </c>
      <c r="F2845" s="14" t="s">
        <v>750</v>
      </c>
      <c r="G2845" s="19">
        <v>14</v>
      </c>
      <c r="H2845" s="21">
        <v>26.74</v>
      </c>
      <c r="I2845" s="21">
        <v>1154.31</v>
      </c>
      <c r="J2845" s="58">
        <v>0</v>
      </c>
      <c r="K2845" s="58">
        <v>0</v>
      </c>
      <c r="L2845" s="72">
        <v>0</v>
      </c>
      <c r="M2845" s="73">
        <v>0</v>
      </c>
      <c r="N2845" s="58">
        <v>0</v>
      </c>
      <c r="O2845" s="21">
        <v>0</v>
      </c>
      <c r="P2845" s="2">
        <v>1154</v>
      </c>
      <c r="Q2845" s="2" t="s">
        <v>41</v>
      </c>
      <c r="R2845" s="2" t="s">
        <v>2840</v>
      </c>
      <c r="S2845" s="2" t="s">
        <v>2841</v>
      </c>
      <c r="T2845" s="2" t="s">
        <v>84</v>
      </c>
      <c r="U2845" s="57">
        <v>0</v>
      </c>
      <c r="V2845" s="2">
        <v>0</v>
      </c>
      <c r="W2845" s="2">
        <v>1</v>
      </c>
      <c r="X2845" s="74" t="s">
        <v>422</v>
      </c>
      <c r="Y2845" s="21" t="s">
        <v>4766</v>
      </c>
      <c r="Z2845" s="52">
        <v>30.217539267015709</v>
      </c>
    </row>
    <row r="2846" spans="1:26" x14ac:dyDescent="0.25">
      <c r="A2846" s="70" t="s">
        <v>4913</v>
      </c>
      <c r="B2846" s="2" t="s">
        <v>4625</v>
      </c>
      <c r="C2846" s="19" t="s">
        <v>3527</v>
      </c>
      <c r="D2846" s="2" t="s">
        <v>257</v>
      </c>
      <c r="E2846" s="14">
        <v>20010043</v>
      </c>
      <c r="F2846" s="14" t="s">
        <v>536</v>
      </c>
      <c r="G2846" s="19">
        <v>6</v>
      </c>
      <c r="H2846" s="21">
        <v>14.059999999999999</v>
      </c>
      <c r="I2846" s="21">
        <v>548.65</v>
      </c>
      <c r="J2846" s="58">
        <v>0</v>
      </c>
      <c r="K2846" s="58">
        <v>0</v>
      </c>
      <c r="L2846" s="72">
        <v>0</v>
      </c>
      <c r="M2846" s="73">
        <v>0</v>
      </c>
      <c r="N2846" s="58">
        <v>0</v>
      </c>
      <c r="O2846" s="21">
        <v>0</v>
      </c>
      <c r="P2846" s="2">
        <v>549</v>
      </c>
      <c r="Q2846" s="2" t="s">
        <v>41</v>
      </c>
      <c r="R2846" s="2" t="s">
        <v>4626</v>
      </c>
      <c r="S2846" s="2" t="s">
        <v>4627</v>
      </c>
      <c r="T2846" s="2" t="s">
        <v>85</v>
      </c>
      <c r="U2846" s="57">
        <v>0</v>
      </c>
      <c r="V2846" s="2">
        <v>0</v>
      </c>
      <c r="W2846" s="2">
        <v>1</v>
      </c>
      <c r="X2846" s="74" t="s">
        <v>422</v>
      </c>
      <c r="Y2846" s="21" t="s">
        <v>4766</v>
      </c>
      <c r="Z2846" s="52">
        <v>11.706614509246089</v>
      </c>
    </row>
    <row r="2847" spans="1:26" x14ac:dyDescent="0.25">
      <c r="A2847" s="70" t="s">
        <v>4913</v>
      </c>
      <c r="B2847" s="2" t="s">
        <v>892</v>
      </c>
      <c r="C2847" s="19" t="s">
        <v>3527</v>
      </c>
      <c r="D2847" s="2" t="s">
        <v>257</v>
      </c>
      <c r="E2847" s="14">
        <v>20010043</v>
      </c>
      <c r="F2847" s="14" t="s">
        <v>639</v>
      </c>
      <c r="G2847" s="19">
        <v>14</v>
      </c>
      <c r="H2847" s="21">
        <v>46.859999999999992</v>
      </c>
      <c r="I2847" s="21">
        <v>1701.2600000000002</v>
      </c>
      <c r="J2847" s="58">
        <v>0</v>
      </c>
      <c r="K2847" s="58">
        <v>0</v>
      </c>
      <c r="L2847" s="72">
        <v>0</v>
      </c>
      <c r="M2847" s="73">
        <v>0</v>
      </c>
      <c r="N2847" s="58">
        <v>0</v>
      </c>
      <c r="O2847" s="21">
        <v>0</v>
      </c>
      <c r="P2847" s="2">
        <v>1701</v>
      </c>
      <c r="Q2847" s="2" t="s">
        <v>41</v>
      </c>
      <c r="R2847" s="2" t="s">
        <v>893</v>
      </c>
      <c r="S2847" s="2" t="s">
        <v>894</v>
      </c>
      <c r="T2847" s="2" t="s">
        <v>84</v>
      </c>
      <c r="U2847" s="57">
        <v>0</v>
      </c>
      <c r="V2847" s="2">
        <v>45853</v>
      </c>
      <c r="W2847" s="2">
        <v>1</v>
      </c>
      <c r="X2847" s="74" t="s">
        <v>422</v>
      </c>
      <c r="Y2847" s="21" t="s">
        <v>4766</v>
      </c>
      <c r="Z2847" s="52">
        <v>25.41361502347419</v>
      </c>
    </row>
    <row r="2848" spans="1:26" x14ac:dyDescent="0.25">
      <c r="A2848" s="70" t="s">
        <v>4913</v>
      </c>
      <c r="B2848" s="2" t="s">
        <v>895</v>
      </c>
      <c r="C2848" s="19" t="s">
        <v>3527</v>
      </c>
      <c r="D2848" s="2" t="s">
        <v>257</v>
      </c>
      <c r="E2848" s="14">
        <v>20010043</v>
      </c>
      <c r="F2848" s="14" t="s">
        <v>486</v>
      </c>
      <c r="G2848" s="19">
        <v>6</v>
      </c>
      <c r="H2848" s="21">
        <v>5.67</v>
      </c>
      <c r="I2848" s="21">
        <v>238.10999999999996</v>
      </c>
      <c r="J2848" s="58">
        <v>0</v>
      </c>
      <c r="K2848" s="58">
        <v>0</v>
      </c>
      <c r="L2848" s="72">
        <v>0</v>
      </c>
      <c r="M2848" s="73">
        <v>0</v>
      </c>
      <c r="N2848" s="58">
        <v>0</v>
      </c>
      <c r="O2848" s="21">
        <v>0</v>
      </c>
      <c r="P2848" s="2">
        <v>238</v>
      </c>
      <c r="Q2848" s="2" t="s">
        <v>41</v>
      </c>
      <c r="R2848" s="2" t="s">
        <v>896</v>
      </c>
      <c r="S2848" s="2" t="s">
        <v>897</v>
      </c>
      <c r="T2848" s="2" t="s">
        <v>84</v>
      </c>
      <c r="U2848" s="57">
        <v>0</v>
      </c>
      <c r="V2848" s="2">
        <v>45853</v>
      </c>
      <c r="W2848" s="2">
        <v>1</v>
      </c>
      <c r="X2848" s="74" t="s">
        <v>422</v>
      </c>
      <c r="Y2848" s="21" t="s">
        <v>4766</v>
      </c>
      <c r="Z2848" s="52">
        <v>12.598412698412698</v>
      </c>
    </row>
    <row r="2849" spans="1:26" x14ac:dyDescent="0.25">
      <c r="A2849" s="70" t="s">
        <v>4913</v>
      </c>
      <c r="B2849" s="2" t="s">
        <v>898</v>
      </c>
      <c r="C2849" s="19" t="s">
        <v>3527</v>
      </c>
      <c r="D2849" s="2" t="s">
        <v>257</v>
      </c>
      <c r="E2849" s="14">
        <v>20010043</v>
      </c>
      <c r="F2849" s="14" t="s">
        <v>477</v>
      </c>
      <c r="G2849" s="19">
        <v>11</v>
      </c>
      <c r="H2849" s="21">
        <v>61.919999999999995</v>
      </c>
      <c r="I2849" s="21">
        <v>2531.9699999999998</v>
      </c>
      <c r="J2849" s="58">
        <v>0</v>
      </c>
      <c r="K2849" s="58">
        <v>0</v>
      </c>
      <c r="L2849" s="72">
        <v>0</v>
      </c>
      <c r="M2849" s="73">
        <v>0</v>
      </c>
      <c r="N2849" s="58">
        <v>0</v>
      </c>
      <c r="O2849" s="21">
        <v>0</v>
      </c>
      <c r="P2849" s="2">
        <v>2532</v>
      </c>
      <c r="Q2849" s="2" t="s">
        <v>41</v>
      </c>
      <c r="R2849" s="2" t="s">
        <v>899</v>
      </c>
      <c r="S2849" s="2" t="s">
        <v>900</v>
      </c>
      <c r="T2849" s="2" t="s">
        <v>82</v>
      </c>
      <c r="U2849" s="57">
        <v>0</v>
      </c>
      <c r="V2849" s="2">
        <v>45888</v>
      </c>
      <c r="W2849" s="2">
        <v>1</v>
      </c>
      <c r="X2849" s="74" t="s">
        <v>422</v>
      </c>
      <c r="Y2849" s="21" t="s">
        <v>4766</v>
      </c>
      <c r="Z2849" s="52">
        <v>22.490043604651166</v>
      </c>
    </row>
    <row r="2850" spans="1:26" x14ac:dyDescent="0.25">
      <c r="A2850" s="70" t="s">
        <v>4913</v>
      </c>
      <c r="B2850" s="2" t="s">
        <v>3334</v>
      </c>
      <c r="C2850" s="19" t="s">
        <v>3527</v>
      </c>
      <c r="D2850" s="2" t="s">
        <v>257</v>
      </c>
      <c r="E2850" s="14">
        <v>20010043</v>
      </c>
      <c r="F2850" s="14" t="s">
        <v>538</v>
      </c>
      <c r="G2850" s="19">
        <v>7</v>
      </c>
      <c r="H2850" s="21">
        <v>16.420000000000002</v>
      </c>
      <c r="I2850" s="21">
        <v>692.23</v>
      </c>
      <c r="J2850" s="58">
        <v>0</v>
      </c>
      <c r="K2850" s="58">
        <v>0</v>
      </c>
      <c r="L2850" s="72">
        <v>0</v>
      </c>
      <c r="M2850" s="73">
        <v>0</v>
      </c>
      <c r="N2850" s="58">
        <v>0</v>
      </c>
      <c r="O2850" s="21">
        <v>0</v>
      </c>
      <c r="P2850" s="2">
        <v>692</v>
      </c>
      <c r="Q2850" s="2" t="s">
        <v>41</v>
      </c>
      <c r="R2850" s="2" t="s">
        <v>3335</v>
      </c>
      <c r="S2850" s="2" t="s">
        <v>3336</v>
      </c>
      <c r="T2850" s="2" t="s">
        <v>81</v>
      </c>
      <c r="U2850" s="57">
        <v>0</v>
      </c>
      <c r="V2850" s="2">
        <v>46041</v>
      </c>
      <c r="W2850" s="2">
        <v>1</v>
      </c>
      <c r="X2850" s="74" t="s">
        <v>422</v>
      </c>
      <c r="Y2850" s="21" t="s">
        <v>4766</v>
      </c>
      <c r="Z2850" s="52">
        <v>14.755207064555419</v>
      </c>
    </row>
    <row r="2851" spans="1:26" x14ac:dyDescent="0.25">
      <c r="A2851" s="70" t="s">
        <v>4913</v>
      </c>
      <c r="B2851" s="2" t="s">
        <v>3337</v>
      </c>
      <c r="C2851" s="19" t="s">
        <v>3527</v>
      </c>
      <c r="D2851" s="2" t="s">
        <v>257</v>
      </c>
      <c r="E2851" s="14">
        <v>20010043</v>
      </c>
      <c r="F2851" s="14" t="s">
        <v>436</v>
      </c>
      <c r="G2851" s="19">
        <v>11</v>
      </c>
      <c r="H2851" s="21">
        <v>32.43</v>
      </c>
      <c r="I2851" s="21">
        <v>1307.8</v>
      </c>
      <c r="J2851" s="58">
        <v>0</v>
      </c>
      <c r="K2851" s="58">
        <v>0</v>
      </c>
      <c r="L2851" s="72">
        <v>0</v>
      </c>
      <c r="M2851" s="73">
        <v>0</v>
      </c>
      <c r="N2851" s="58">
        <v>0</v>
      </c>
      <c r="O2851" s="21">
        <v>0</v>
      </c>
      <c r="P2851" s="2">
        <v>1308</v>
      </c>
      <c r="Q2851" s="2" t="s">
        <v>41</v>
      </c>
      <c r="R2851" s="2" t="s">
        <v>3338</v>
      </c>
      <c r="S2851" s="2" t="s">
        <v>3339</v>
      </c>
      <c r="T2851" s="2" t="s">
        <v>490</v>
      </c>
      <c r="U2851" s="57">
        <v>0</v>
      </c>
      <c r="V2851" s="2">
        <v>46041</v>
      </c>
      <c r="W2851" s="2">
        <v>1</v>
      </c>
      <c r="X2851" s="74" t="s">
        <v>422</v>
      </c>
      <c r="Y2851" s="21" t="s">
        <v>4766</v>
      </c>
      <c r="Z2851" s="52">
        <v>22.179771816219553</v>
      </c>
    </row>
    <row r="2852" spans="1:26" x14ac:dyDescent="0.25">
      <c r="A2852" s="70" t="s">
        <v>4913</v>
      </c>
      <c r="B2852" s="2" t="s">
        <v>4037</v>
      </c>
      <c r="C2852" s="19" t="s">
        <v>3527</v>
      </c>
      <c r="D2852" s="2" t="s">
        <v>257</v>
      </c>
      <c r="E2852" s="14">
        <v>20010043</v>
      </c>
      <c r="F2852" s="14" t="s">
        <v>653</v>
      </c>
      <c r="G2852" s="19">
        <v>13</v>
      </c>
      <c r="H2852" s="21">
        <v>23.55</v>
      </c>
      <c r="I2852" s="21">
        <v>817.31</v>
      </c>
      <c r="J2852" s="58">
        <v>0</v>
      </c>
      <c r="K2852" s="58">
        <v>0</v>
      </c>
      <c r="L2852" s="72">
        <v>0</v>
      </c>
      <c r="M2852" s="73">
        <v>0</v>
      </c>
      <c r="N2852" s="58">
        <v>0</v>
      </c>
      <c r="O2852" s="21">
        <v>0</v>
      </c>
      <c r="P2852" s="2">
        <v>817</v>
      </c>
      <c r="Q2852" s="2" t="s">
        <v>41</v>
      </c>
      <c r="R2852" s="2" t="s">
        <v>4038</v>
      </c>
      <c r="S2852" s="2" t="s">
        <v>4039</v>
      </c>
      <c r="T2852" s="2" t="s">
        <v>60</v>
      </c>
      <c r="U2852" s="57">
        <v>0</v>
      </c>
      <c r="V2852" s="2">
        <v>46097</v>
      </c>
      <c r="W2852" s="2">
        <v>1</v>
      </c>
      <c r="X2852" s="74" t="s">
        <v>422</v>
      </c>
      <c r="Y2852" s="21" t="s">
        <v>4766</v>
      </c>
      <c r="Z2852" s="52">
        <v>22.55845010615711</v>
      </c>
    </row>
    <row r="2853" spans="1:26" x14ac:dyDescent="0.25">
      <c r="A2853" s="70" t="s">
        <v>4913</v>
      </c>
      <c r="B2853" s="2" t="s">
        <v>4040</v>
      </c>
      <c r="C2853" s="19" t="s">
        <v>3527</v>
      </c>
      <c r="D2853" s="2" t="s">
        <v>257</v>
      </c>
      <c r="E2853" s="14">
        <v>20010043</v>
      </c>
      <c r="F2853" s="14" t="s">
        <v>540</v>
      </c>
      <c r="G2853" s="19">
        <v>14</v>
      </c>
      <c r="H2853" s="21">
        <v>35.17</v>
      </c>
      <c r="I2853" s="21">
        <v>1262.1399999999999</v>
      </c>
      <c r="J2853" s="58">
        <v>0</v>
      </c>
      <c r="K2853" s="58">
        <v>0</v>
      </c>
      <c r="L2853" s="72">
        <v>0</v>
      </c>
      <c r="M2853" s="73">
        <v>0</v>
      </c>
      <c r="N2853" s="58">
        <v>0</v>
      </c>
      <c r="O2853" s="21">
        <v>0</v>
      </c>
      <c r="P2853" s="2">
        <v>1262</v>
      </c>
      <c r="Q2853" s="2" t="s">
        <v>41</v>
      </c>
      <c r="R2853" s="2" t="s">
        <v>4041</v>
      </c>
      <c r="S2853" s="2" t="s">
        <v>4042</v>
      </c>
      <c r="T2853" s="2" t="s">
        <v>82</v>
      </c>
      <c r="U2853" s="57">
        <v>0</v>
      </c>
      <c r="V2853" s="2">
        <v>46097</v>
      </c>
      <c r="W2853" s="2">
        <v>1</v>
      </c>
      <c r="X2853" s="74" t="s">
        <v>422</v>
      </c>
      <c r="Y2853" s="21" t="s">
        <v>4766</v>
      </c>
      <c r="Z2853" s="52">
        <v>25.120784759738413</v>
      </c>
    </row>
    <row r="2854" spans="1:26" x14ac:dyDescent="0.25">
      <c r="A2854" s="70" t="s">
        <v>4913</v>
      </c>
      <c r="B2854" s="2" t="s">
        <v>4451</v>
      </c>
      <c r="C2854" s="19" t="s">
        <v>3527</v>
      </c>
      <c r="D2854" s="2" t="s">
        <v>257</v>
      </c>
      <c r="E2854" s="14">
        <v>20010043</v>
      </c>
      <c r="F2854" s="14" t="s">
        <v>544</v>
      </c>
      <c r="G2854" s="19">
        <v>7</v>
      </c>
      <c r="H2854" s="21">
        <v>18.47</v>
      </c>
      <c r="I2854" s="21">
        <v>779.51</v>
      </c>
      <c r="J2854" s="58">
        <v>0</v>
      </c>
      <c r="K2854" s="58">
        <v>0</v>
      </c>
      <c r="L2854" s="72">
        <v>0</v>
      </c>
      <c r="M2854" s="73">
        <v>0</v>
      </c>
      <c r="N2854" s="58">
        <v>0</v>
      </c>
      <c r="O2854" s="21">
        <v>0</v>
      </c>
      <c r="P2854" s="2">
        <v>780</v>
      </c>
      <c r="Q2854" s="2" t="s">
        <v>41</v>
      </c>
      <c r="R2854" s="2" t="s">
        <v>4452</v>
      </c>
      <c r="S2854" s="2" t="s">
        <v>4453</v>
      </c>
      <c r="T2854" s="2" t="s">
        <v>4454</v>
      </c>
      <c r="U2854" s="57">
        <v>0</v>
      </c>
      <c r="V2854" s="2">
        <v>46116</v>
      </c>
      <c r="W2854" s="2">
        <v>1</v>
      </c>
      <c r="X2854" s="74" t="s">
        <v>422</v>
      </c>
      <c r="Y2854" s="21" t="s">
        <v>4766</v>
      </c>
      <c r="Z2854" s="52">
        <v>14.771440173253929</v>
      </c>
    </row>
    <row r="2855" spans="1:26" x14ac:dyDescent="0.25">
      <c r="A2855" s="70" t="s">
        <v>4913</v>
      </c>
      <c r="B2855" s="2" t="s">
        <v>4455</v>
      </c>
      <c r="C2855" s="19" t="s">
        <v>3527</v>
      </c>
      <c r="D2855" s="2" t="s">
        <v>257</v>
      </c>
      <c r="E2855" s="14">
        <v>20010043</v>
      </c>
      <c r="F2855" s="14" t="s">
        <v>548</v>
      </c>
      <c r="G2855" s="19">
        <v>7</v>
      </c>
      <c r="H2855" s="21">
        <v>16.47</v>
      </c>
      <c r="I2855" s="21">
        <v>599.1400000000001</v>
      </c>
      <c r="J2855" s="58">
        <v>0</v>
      </c>
      <c r="K2855" s="58">
        <v>0</v>
      </c>
      <c r="L2855" s="72">
        <v>0</v>
      </c>
      <c r="M2855" s="73">
        <v>0</v>
      </c>
      <c r="N2855" s="58">
        <v>0</v>
      </c>
      <c r="O2855" s="21">
        <v>0</v>
      </c>
      <c r="P2855" s="2">
        <v>599</v>
      </c>
      <c r="Q2855" s="2" t="s">
        <v>41</v>
      </c>
      <c r="R2855" s="2" t="s">
        <v>4456</v>
      </c>
      <c r="S2855" s="2" t="s">
        <v>4457</v>
      </c>
      <c r="T2855" s="2" t="s">
        <v>55</v>
      </c>
      <c r="U2855" s="57">
        <v>0</v>
      </c>
      <c r="V2855" s="2">
        <v>46116</v>
      </c>
      <c r="W2855" s="2">
        <v>1</v>
      </c>
      <c r="X2855" s="74" t="s">
        <v>422</v>
      </c>
      <c r="Y2855" s="21" t="s">
        <v>4766</v>
      </c>
      <c r="Z2855" s="52">
        <v>12.732179720704316</v>
      </c>
    </row>
    <row r="2856" spans="1:26" x14ac:dyDescent="0.25">
      <c r="A2856" s="70" t="s">
        <v>4913</v>
      </c>
      <c r="B2856" s="2" t="s">
        <v>4458</v>
      </c>
      <c r="C2856" s="19" t="s">
        <v>3527</v>
      </c>
      <c r="D2856" s="2" t="s">
        <v>257</v>
      </c>
      <c r="E2856" s="14">
        <v>20010043</v>
      </c>
      <c r="F2856" s="14" t="s">
        <v>656</v>
      </c>
      <c r="G2856" s="19">
        <v>9</v>
      </c>
      <c r="H2856" s="21">
        <v>28.79</v>
      </c>
      <c r="I2856" s="21">
        <v>994.75</v>
      </c>
      <c r="J2856" s="58">
        <v>0</v>
      </c>
      <c r="K2856" s="58">
        <v>0</v>
      </c>
      <c r="L2856" s="72">
        <v>0</v>
      </c>
      <c r="M2856" s="73">
        <v>0</v>
      </c>
      <c r="N2856" s="58">
        <v>0</v>
      </c>
      <c r="O2856" s="21">
        <v>0</v>
      </c>
      <c r="P2856" s="2">
        <v>995</v>
      </c>
      <c r="Q2856" s="2" t="s">
        <v>41</v>
      </c>
      <c r="R2856" s="2" t="s">
        <v>4459</v>
      </c>
      <c r="S2856" s="2" t="s">
        <v>4460</v>
      </c>
      <c r="T2856" s="2" t="s">
        <v>85</v>
      </c>
      <c r="U2856" s="57">
        <v>0</v>
      </c>
      <c r="V2856" s="2">
        <v>46116</v>
      </c>
      <c r="W2856" s="2">
        <v>1</v>
      </c>
      <c r="X2856" s="74" t="s">
        <v>422</v>
      </c>
      <c r="Y2856" s="21" t="s">
        <v>4766</v>
      </c>
      <c r="Z2856" s="52">
        <v>15.54836748871136</v>
      </c>
    </row>
    <row r="2857" spans="1:26" x14ac:dyDescent="0.25">
      <c r="A2857" s="70" t="s">
        <v>4913</v>
      </c>
      <c r="B2857" s="2" t="s">
        <v>4461</v>
      </c>
      <c r="C2857" s="19" t="s">
        <v>3527</v>
      </c>
      <c r="D2857" s="2" t="s">
        <v>257</v>
      </c>
      <c r="E2857" s="14">
        <v>20010043</v>
      </c>
      <c r="F2857" s="14" t="s">
        <v>575</v>
      </c>
      <c r="G2857" s="19">
        <v>14</v>
      </c>
      <c r="H2857" s="21">
        <v>60.460000000000008</v>
      </c>
      <c r="I2857" s="21">
        <v>2068.13</v>
      </c>
      <c r="J2857" s="58">
        <v>0</v>
      </c>
      <c r="K2857" s="58">
        <v>0</v>
      </c>
      <c r="L2857" s="72">
        <v>0</v>
      </c>
      <c r="M2857" s="73">
        <v>0</v>
      </c>
      <c r="N2857" s="58">
        <v>0</v>
      </c>
      <c r="O2857" s="21">
        <v>0</v>
      </c>
      <c r="P2857" s="2">
        <v>2068</v>
      </c>
      <c r="Q2857" s="2" t="s">
        <v>41</v>
      </c>
      <c r="R2857" s="2" t="s">
        <v>4462</v>
      </c>
      <c r="S2857" s="2" t="s">
        <v>4463</v>
      </c>
      <c r="T2857" s="2" t="s">
        <v>490</v>
      </c>
      <c r="U2857" s="57">
        <v>0</v>
      </c>
      <c r="V2857" s="2">
        <v>46116</v>
      </c>
      <c r="W2857" s="2">
        <v>1</v>
      </c>
      <c r="X2857" s="74" t="s">
        <v>422</v>
      </c>
      <c r="Y2857" s="21" t="s">
        <v>4766</v>
      </c>
      <c r="Z2857" s="52">
        <v>23.944608005292753</v>
      </c>
    </row>
    <row r="2858" spans="1:26" x14ac:dyDescent="0.25">
      <c r="A2858" s="70" t="s">
        <v>4913</v>
      </c>
      <c r="B2858" s="2" t="s">
        <v>903</v>
      </c>
      <c r="C2858" s="19" t="s">
        <v>3527</v>
      </c>
      <c r="D2858" s="2" t="s">
        <v>390</v>
      </c>
      <c r="E2858" s="14">
        <v>20010052</v>
      </c>
      <c r="F2858" s="14" t="s">
        <v>44</v>
      </c>
      <c r="G2858" s="19">
        <v>13</v>
      </c>
      <c r="H2858" s="21">
        <v>495.05000000000007</v>
      </c>
      <c r="I2858" s="21">
        <v>18683.809999999998</v>
      </c>
      <c r="J2858" s="58">
        <v>0</v>
      </c>
      <c r="K2858" s="58">
        <v>0</v>
      </c>
      <c r="L2858" s="72">
        <v>0</v>
      </c>
      <c r="M2858" s="73">
        <v>0</v>
      </c>
      <c r="N2858" s="58">
        <v>0</v>
      </c>
      <c r="O2858" s="21">
        <v>0</v>
      </c>
      <c r="P2858" s="2">
        <v>18684</v>
      </c>
      <c r="Q2858" s="2" t="s">
        <v>41</v>
      </c>
      <c r="R2858" s="2" t="s">
        <v>904</v>
      </c>
      <c r="S2858" s="2" t="s">
        <v>905</v>
      </c>
      <c r="T2858" s="2" t="s">
        <v>54</v>
      </c>
      <c r="U2858" s="57">
        <v>0</v>
      </c>
      <c r="V2858" s="2">
        <v>45843</v>
      </c>
      <c r="W2858" s="2">
        <v>1</v>
      </c>
      <c r="X2858" s="74" t="s">
        <v>422</v>
      </c>
      <c r="Y2858" s="21" t="s">
        <v>4766</v>
      </c>
      <c r="Z2858" s="52">
        <v>24.531817998181999</v>
      </c>
    </row>
    <row r="2859" spans="1:26" x14ac:dyDescent="0.25">
      <c r="A2859" s="70" t="s">
        <v>4913</v>
      </c>
      <c r="B2859" s="2" t="s">
        <v>2842</v>
      </c>
      <c r="C2859" s="19" t="s">
        <v>3527</v>
      </c>
      <c r="D2859" s="2" t="s">
        <v>390</v>
      </c>
      <c r="E2859" s="14">
        <v>20010052</v>
      </c>
      <c r="F2859" s="14" t="s">
        <v>617</v>
      </c>
      <c r="G2859" s="19">
        <v>7</v>
      </c>
      <c r="H2859" s="21">
        <v>9.129999999999999</v>
      </c>
      <c r="I2859" s="21">
        <v>286.01</v>
      </c>
      <c r="J2859" s="58">
        <v>0</v>
      </c>
      <c r="K2859" s="58">
        <v>0</v>
      </c>
      <c r="L2859" s="72">
        <v>0</v>
      </c>
      <c r="M2859" s="73">
        <v>0</v>
      </c>
      <c r="N2859" s="58">
        <v>0</v>
      </c>
      <c r="O2859" s="21">
        <v>0</v>
      </c>
      <c r="P2859" s="2">
        <v>286</v>
      </c>
      <c r="Q2859" s="2" t="s">
        <v>41</v>
      </c>
      <c r="R2859" s="2" t="s">
        <v>1098</v>
      </c>
      <c r="S2859" s="2" t="s">
        <v>2843</v>
      </c>
      <c r="T2859" s="2" t="s">
        <v>60</v>
      </c>
      <c r="U2859" s="57">
        <v>0</v>
      </c>
      <c r="V2859" s="2">
        <v>45812</v>
      </c>
      <c r="W2859" s="2">
        <v>1</v>
      </c>
      <c r="X2859" s="74" t="s">
        <v>422</v>
      </c>
      <c r="Y2859" s="21" t="s">
        <v>4766</v>
      </c>
      <c r="Z2859" s="52">
        <v>10.96423877327492</v>
      </c>
    </row>
    <row r="2860" spans="1:26" x14ac:dyDescent="0.25">
      <c r="A2860" s="70" t="s">
        <v>4913</v>
      </c>
      <c r="B2860" s="2" t="s">
        <v>3833</v>
      </c>
      <c r="C2860" s="19" t="s">
        <v>3527</v>
      </c>
      <c r="D2860" s="2" t="s">
        <v>390</v>
      </c>
      <c r="E2860" s="14">
        <v>20010052</v>
      </c>
      <c r="F2860" s="14" t="s">
        <v>513</v>
      </c>
      <c r="G2860" s="19">
        <v>7</v>
      </c>
      <c r="H2860" s="21">
        <v>194.80999999999997</v>
      </c>
      <c r="I2860" s="21">
        <v>6990.45</v>
      </c>
      <c r="J2860" s="58">
        <v>0</v>
      </c>
      <c r="K2860" s="58">
        <v>0</v>
      </c>
      <c r="L2860" s="72">
        <v>0</v>
      </c>
      <c r="M2860" s="73">
        <v>0</v>
      </c>
      <c r="N2860" s="58">
        <v>0</v>
      </c>
      <c r="O2860" s="21">
        <v>0</v>
      </c>
      <c r="P2860" s="2">
        <v>6990</v>
      </c>
      <c r="Q2860" s="2" t="s">
        <v>41</v>
      </c>
      <c r="R2860" s="2" t="s">
        <v>3834</v>
      </c>
      <c r="S2860" s="2" t="s">
        <v>3835</v>
      </c>
      <c r="T2860" s="2" t="s">
        <v>67</v>
      </c>
      <c r="U2860" s="57">
        <v>0</v>
      </c>
      <c r="V2860" s="2">
        <v>45812</v>
      </c>
      <c r="W2860" s="2">
        <v>1</v>
      </c>
      <c r="X2860" s="74" t="s">
        <v>422</v>
      </c>
      <c r="Y2860" s="21" t="s">
        <v>4766</v>
      </c>
      <c r="Z2860" s="52">
        <v>12.559198706431911</v>
      </c>
    </row>
    <row r="2861" spans="1:26" x14ac:dyDescent="0.25">
      <c r="A2861" s="70" t="s">
        <v>4913</v>
      </c>
      <c r="B2861" s="2" t="s">
        <v>3794</v>
      </c>
      <c r="C2861" s="19" t="s">
        <v>3527</v>
      </c>
      <c r="D2861" s="2" t="s">
        <v>390</v>
      </c>
      <c r="E2861" s="14">
        <v>20010052</v>
      </c>
      <c r="F2861" s="14" t="s">
        <v>516</v>
      </c>
      <c r="G2861" s="19">
        <v>7</v>
      </c>
      <c r="H2861" s="21">
        <v>38.54</v>
      </c>
      <c r="I2861" s="21">
        <v>1226</v>
      </c>
      <c r="J2861" s="58">
        <v>0</v>
      </c>
      <c r="K2861" s="58">
        <v>0</v>
      </c>
      <c r="L2861" s="72">
        <v>0</v>
      </c>
      <c r="M2861" s="73">
        <v>0</v>
      </c>
      <c r="N2861" s="58">
        <v>0</v>
      </c>
      <c r="O2861" s="21">
        <v>0</v>
      </c>
      <c r="P2861" s="2">
        <v>1226</v>
      </c>
      <c r="Q2861" s="2" t="s">
        <v>41</v>
      </c>
      <c r="R2861" s="2" t="s">
        <v>3795</v>
      </c>
      <c r="S2861" s="2" t="s">
        <v>3796</v>
      </c>
      <c r="T2861" s="2" t="s">
        <v>51</v>
      </c>
      <c r="U2861" s="57">
        <v>0</v>
      </c>
      <c r="V2861" s="2">
        <v>45812</v>
      </c>
      <c r="W2861" s="2">
        <v>1</v>
      </c>
      <c r="X2861" s="74" t="s">
        <v>422</v>
      </c>
      <c r="Y2861" s="21" t="s">
        <v>4766</v>
      </c>
      <c r="Z2861" s="52">
        <v>11.133886870783604</v>
      </c>
    </row>
    <row r="2862" spans="1:26" x14ac:dyDescent="0.25">
      <c r="A2862" s="70" t="s">
        <v>4913</v>
      </c>
      <c r="B2862" s="2" t="s">
        <v>906</v>
      </c>
      <c r="C2862" s="19" t="s">
        <v>3527</v>
      </c>
      <c r="D2862" s="2" t="s">
        <v>390</v>
      </c>
      <c r="E2862" s="14">
        <v>20010052</v>
      </c>
      <c r="F2862" s="14" t="s">
        <v>423</v>
      </c>
      <c r="G2862" s="19">
        <v>7</v>
      </c>
      <c r="H2862" s="21">
        <v>58.01</v>
      </c>
      <c r="I2862" s="21">
        <v>2003.1700000000003</v>
      </c>
      <c r="J2862" s="58">
        <v>0</v>
      </c>
      <c r="K2862" s="58">
        <v>0</v>
      </c>
      <c r="L2862" s="72">
        <v>0</v>
      </c>
      <c r="M2862" s="73">
        <v>0</v>
      </c>
      <c r="N2862" s="58">
        <v>0</v>
      </c>
      <c r="O2862" s="21">
        <v>0</v>
      </c>
      <c r="P2862" s="2">
        <v>2003</v>
      </c>
      <c r="Q2862" s="2" t="s">
        <v>41</v>
      </c>
      <c r="R2862" s="2" t="s">
        <v>907</v>
      </c>
      <c r="S2862" s="2" t="s">
        <v>908</v>
      </c>
      <c r="T2862" s="2" t="s">
        <v>60</v>
      </c>
      <c r="U2862" s="57">
        <v>0</v>
      </c>
      <c r="V2862" s="2">
        <v>45812</v>
      </c>
      <c r="W2862" s="2">
        <v>1</v>
      </c>
      <c r="X2862" s="74" t="s">
        <v>422</v>
      </c>
      <c r="Y2862" s="21" t="s">
        <v>4766</v>
      </c>
      <c r="Z2862" s="52">
        <v>12.086011032580592</v>
      </c>
    </row>
    <row r="2863" spans="1:26" x14ac:dyDescent="0.25">
      <c r="A2863" s="70" t="s">
        <v>4913</v>
      </c>
      <c r="B2863" s="2" t="s">
        <v>3836</v>
      </c>
      <c r="C2863" s="19" t="s">
        <v>3527</v>
      </c>
      <c r="D2863" s="2" t="s">
        <v>390</v>
      </c>
      <c r="E2863" s="14">
        <v>20010052</v>
      </c>
      <c r="F2863" s="14" t="s">
        <v>520</v>
      </c>
      <c r="G2863" s="19">
        <v>7</v>
      </c>
      <c r="H2863" s="21">
        <v>49.18</v>
      </c>
      <c r="I2863" s="21">
        <v>1666.2</v>
      </c>
      <c r="J2863" s="58">
        <v>0</v>
      </c>
      <c r="K2863" s="58">
        <v>0</v>
      </c>
      <c r="L2863" s="72">
        <v>0</v>
      </c>
      <c r="M2863" s="73">
        <v>0</v>
      </c>
      <c r="N2863" s="58">
        <v>0</v>
      </c>
      <c r="O2863" s="21">
        <v>0</v>
      </c>
      <c r="P2863" s="2">
        <v>1666</v>
      </c>
      <c r="Q2863" s="2" t="s">
        <v>41</v>
      </c>
      <c r="R2863" s="2" t="s">
        <v>909</v>
      </c>
      <c r="S2863" s="2" t="s">
        <v>3837</v>
      </c>
      <c r="T2863" s="2" t="s">
        <v>51</v>
      </c>
      <c r="U2863" s="57">
        <v>0</v>
      </c>
      <c r="V2863" s="2">
        <v>45812</v>
      </c>
      <c r="W2863" s="2">
        <v>1</v>
      </c>
      <c r="X2863" s="74" t="s">
        <v>422</v>
      </c>
      <c r="Y2863" s="21" t="s">
        <v>4766</v>
      </c>
      <c r="Z2863" s="52">
        <v>11.857869052460352</v>
      </c>
    </row>
    <row r="2864" spans="1:26" x14ac:dyDescent="0.25">
      <c r="A2864" s="70" t="s">
        <v>4913</v>
      </c>
      <c r="B2864" s="2" t="s">
        <v>910</v>
      </c>
      <c r="C2864" s="19" t="s">
        <v>3527</v>
      </c>
      <c r="D2864" s="2" t="s">
        <v>390</v>
      </c>
      <c r="E2864" s="14">
        <v>20010052</v>
      </c>
      <c r="F2864" s="14" t="s">
        <v>523</v>
      </c>
      <c r="G2864" s="19">
        <v>12</v>
      </c>
      <c r="H2864" s="21">
        <v>20.37</v>
      </c>
      <c r="I2864" s="21">
        <v>653.5</v>
      </c>
      <c r="J2864" s="58">
        <v>0</v>
      </c>
      <c r="K2864" s="58">
        <v>0</v>
      </c>
      <c r="L2864" s="72">
        <v>0</v>
      </c>
      <c r="M2864" s="73">
        <v>0</v>
      </c>
      <c r="N2864" s="58">
        <v>0</v>
      </c>
      <c r="O2864" s="21">
        <v>0</v>
      </c>
      <c r="P2864" s="2">
        <v>654</v>
      </c>
      <c r="Q2864" s="2" t="s">
        <v>41</v>
      </c>
      <c r="R2864" s="2" t="s">
        <v>911</v>
      </c>
      <c r="S2864" s="2" t="s">
        <v>912</v>
      </c>
      <c r="T2864" s="2" t="s">
        <v>60</v>
      </c>
      <c r="U2864" s="57">
        <v>0</v>
      </c>
      <c r="V2864" s="2">
        <v>45812</v>
      </c>
      <c r="W2864" s="2">
        <v>1</v>
      </c>
      <c r="X2864" s="74" t="s">
        <v>422</v>
      </c>
      <c r="Y2864" s="21" t="s">
        <v>4766</v>
      </c>
      <c r="Z2864" s="52">
        <v>19.248895434462447</v>
      </c>
    </row>
    <row r="2865" spans="1:26" x14ac:dyDescent="0.25">
      <c r="A2865" s="70" t="s">
        <v>4913</v>
      </c>
      <c r="B2865" s="2" t="s">
        <v>913</v>
      </c>
      <c r="C2865" s="19" t="s">
        <v>3527</v>
      </c>
      <c r="D2865" s="2" t="s">
        <v>390</v>
      </c>
      <c r="E2865" s="14">
        <v>20010052</v>
      </c>
      <c r="F2865" s="14" t="s">
        <v>482</v>
      </c>
      <c r="G2865" s="19">
        <v>14</v>
      </c>
      <c r="H2865" s="21">
        <v>155.64999999999998</v>
      </c>
      <c r="I2865" s="21">
        <v>6333.2300000000005</v>
      </c>
      <c r="J2865" s="58">
        <v>0</v>
      </c>
      <c r="K2865" s="58">
        <v>0</v>
      </c>
      <c r="L2865" s="72">
        <v>0</v>
      </c>
      <c r="M2865" s="73">
        <v>0</v>
      </c>
      <c r="N2865" s="58">
        <v>0</v>
      </c>
      <c r="O2865" s="21">
        <v>0</v>
      </c>
      <c r="P2865" s="2">
        <v>6333</v>
      </c>
      <c r="Q2865" s="2" t="s">
        <v>41</v>
      </c>
      <c r="R2865" s="2" t="s">
        <v>914</v>
      </c>
      <c r="S2865" s="2" t="s">
        <v>915</v>
      </c>
      <c r="T2865" s="2" t="s">
        <v>49</v>
      </c>
      <c r="U2865" s="57">
        <v>0</v>
      </c>
      <c r="V2865" s="2">
        <v>45818</v>
      </c>
      <c r="W2865" s="2">
        <v>1</v>
      </c>
      <c r="X2865" s="74" t="s">
        <v>422</v>
      </c>
      <c r="Y2865" s="21" t="s">
        <v>4766</v>
      </c>
      <c r="Z2865" s="52">
        <v>28.482242210086742</v>
      </c>
    </row>
    <row r="2866" spans="1:26" x14ac:dyDescent="0.25">
      <c r="A2866" s="70" t="s">
        <v>4913</v>
      </c>
      <c r="B2866" s="2" t="s">
        <v>916</v>
      </c>
      <c r="C2866" s="19" t="s">
        <v>3527</v>
      </c>
      <c r="D2866" s="2" t="s">
        <v>390</v>
      </c>
      <c r="E2866" s="14">
        <v>20010052</v>
      </c>
      <c r="F2866" s="14" t="s">
        <v>533</v>
      </c>
      <c r="G2866" s="19">
        <v>10</v>
      </c>
      <c r="H2866" s="21">
        <v>11.129999999999999</v>
      </c>
      <c r="I2866" s="21">
        <v>391.97000000000008</v>
      </c>
      <c r="J2866" s="58">
        <v>0</v>
      </c>
      <c r="K2866" s="58">
        <v>0</v>
      </c>
      <c r="L2866" s="72">
        <v>0</v>
      </c>
      <c r="M2866" s="73">
        <v>0</v>
      </c>
      <c r="N2866" s="58">
        <v>0</v>
      </c>
      <c r="O2866" s="21">
        <v>0</v>
      </c>
      <c r="P2866" s="2">
        <v>392</v>
      </c>
      <c r="Q2866" s="2" t="s">
        <v>41</v>
      </c>
      <c r="R2866" s="2" t="s">
        <v>917</v>
      </c>
      <c r="S2866" s="2" t="s">
        <v>918</v>
      </c>
      <c r="T2866" s="2" t="s">
        <v>60</v>
      </c>
      <c r="U2866" s="57">
        <v>0</v>
      </c>
      <c r="V2866" s="2">
        <v>45846</v>
      </c>
      <c r="W2866" s="2">
        <v>1</v>
      </c>
      <c r="X2866" s="74" t="s">
        <v>422</v>
      </c>
      <c r="Y2866" s="21" t="s">
        <v>4766</v>
      </c>
      <c r="Z2866" s="52">
        <v>17.608715184186888</v>
      </c>
    </row>
    <row r="2867" spans="1:26" x14ac:dyDescent="0.25">
      <c r="A2867" s="70" t="s">
        <v>4913</v>
      </c>
      <c r="B2867" s="2" t="s">
        <v>919</v>
      </c>
      <c r="C2867" s="19" t="s">
        <v>3527</v>
      </c>
      <c r="D2867" s="2" t="s">
        <v>390</v>
      </c>
      <c r="E2867" s="14">
        <v>20010052</v>
      </c>
      <c r="F2867" s="14" t="s">
        <v>432</v>
      </c>
      <c r="G2867" s="19">
        <v>6</v>
      </c>
      <c r="H2867" s="21">
        <v>5.75</v>
      </c>
      <c r="I2867" s="21">
        <v>233.71</v>
      </c>
      <c r="J2867" s="58">
        <v>0</v>
      </c>
      <c r="K2867" s="58">
        <v>0</v>
      </c>
      <c r="L2867" s="72">
        <v>0</v>
      </c>
      <c r="M2867" s="73">
        <v>0</v>
      </c>
      <c r="N2867" s="58">
        <v>0</v>
      </c>
      <c r="O2867" s="21">
        <v>0</v>
      </c>
      <c r="P2867" s="2">
        <v>234</v>
      </c>
      <c r="Q2867" s="2" t="s">
        <v>41</v>
      </c>
      <c r="R2867" s="2" t="s">
        <v>920</v>
      </c>
      <c r="S2867" s="2" t="s">
        <v>921</v>
      </c>
      <c r="T2867" s="2" t="s">
        <v>60</v>
      </c>
      <c r="U2867" s="57">
        <v>0</v>
      </c>
      <c r="V2867" s="2">
        <v>45895</v>
      </c>
      <c r="W2867" s="2">
        <v>1</v>
      </c>
      <c r="X2867" s="74" t="s">
        <v>422</v>
      </c>
      <c r="Y2867" s="21" t="s">
        <v>4766</v>
      </c>
      <c r="Z2867" s="52">
        <v>12.193565217391306</v>
      </c>
    </row>
    <row r="2868" spans="1:26" x14ac:dyDescent="0.25">
      <c r="A2868" s="70" t="s">
        <v>4913</v>
      </c>
      <c r="B2868" s="2" t="s">
        <v>922</v>
      </c>
      <c r="C2868" s="19" t="s">
        <v>3527</v>
      </c>
      <c r="D2868" s="2" t="s">
        <v>390</v>
      </c>
      <c r="E2868" s="14">
        <v>20010052</v>
      </c>
      <c r="F2868" s="14" t="s">
        <v>638</v>
      </c>
      <c r="G2868" s="19">
        <v>7</v>
      </c>
      <c r="H2868" s="21">
        <v>16.13</v>
      </c>
      <c r="I2868" s="21">
        <v>640.82000000000005</v>
      </c>
      <c r="J2868" s="58">
        <v>0</v>
      </c>
      <c r="K2868" s="58">
        <v>0</v>
      </c>
      <c r="L2868" s="72">
        <v>0</v>
      </c>
      <c r="M2868" s="73">
        <v>0</v>
      </c>
      <c r="N2868" s="58">
        <v>0</v>
      </c>
      <c r="O2868" s="21">
        <v>0</v>
      </c>
      <c r="P2868" s="2">
        <v>641</v>
      </c>
      <c r="Q2868" s="2" t="s">
        <v>41</v>
      </c>
      <c r="R2868" s="2" t="s">
        <v>923</v>
      </c>
      <c r="S2868" s="2" t="s">
        <v>924</v>
      </c>
      <c r="T2868" s="2" t="s">
        <v>60</v>
      </c>
      <c r="U2868" s="57">
        <v>0</v>
      </c>
      <c r="V2868" s="2">
        <v>45895</v>
      </c>
      <c r="W2868" s="2">
        <v>1</v>
      </c>
      <c r="X2868" s="74" t="s">
        <v>422</v>
      </c>
      <c r="Y2868" s="21" t="s">
        <v>4766</v>
      </c>
      <c r="Z2868" s="52">
        <v>13.904959702417857</v>
      </c>
    </row>
    <row r="2869" spans="1:26" x14ac:dyDescent="0.25">
      <c r="A2869" s="70" t="s">
        <v>4913</v>
      </c>
      <c r="B2869" s="2" t="s">
        <v>925</v>
      </c>
      <c r="C2869" s="19" t="s">
        <v>3527</v>
      </c>
      <c r="D2869" s="2" t="s">
        <v>390</v>
      </c>
      <c r="E2869" s="14">
        <v>20010052</v>
      </c>
      <c r="F2869" s="14" t="s">
        <v>639</v>
      </c>
      <c r="G2869" s="19">
        <v>7</v>
      </c>
      <c r="H2869" s="21">
        <v>15.49</v>
      </c>
      <c r="I2869" s="21">
        <v>831.34000000000015</v>
      </c>
      <c r="J2869" s="58">
        <v>0</v>
      </c>
      <c r="K2869" s="58">
        <v>0</v>
      </c>
      <c r="L2869" s="72">
        <v>0</v>
      </c>
      <c r="M2869" s="73">
        <v>0</v>
      </c>
      <c r="N2869" s="58">
        <v>0</v>
      </c>
      <c r="O2869" s="21">
        <v>0</v>
      </c>
      <c r="P2869" s="2">
        <v>831</v>
      </c>
      <c r="Q2869" s="2" t="s">
        <v>41</v>
      </c>
      <c r="R2869" s="2" t="s">
        <v>926</v>
      </c>
      <c r="S2869" s="2" t="s">
        <v>927</v>
      </c>
      <c r="T2869" s="2" t="s">
        <v>60</v>
      </c>
      <c r="U2869" s="57">
        <v>0</v>
      </c>
      <c r="V2869" s="2">
        <v>45908</v>
      </c>
      <c r="W2869" s="2">
        <v>1</v>
      </c>
      <c r="X2869" s="74" t="s">
        <v>422</v>
      </c>
      <c r="Y2869" s="21" t="s">
        <v>4766</v>
      </c>
      <c r="Z2869" s="52">
        <v>18.784312459651392</v>
      </c>
    </row>
    <row r="2870" spans="1:26" x14ac:dyDescent="0.25">
      <c r="A2870" s="70" t="s">
        <v>4913</v>
      </c>
      <c r="B2870" s="2" t="s">
        <v>2337</v>
      </c>
      <c r="C2870" s="19" t="s">
        <v>3527</v>
      </c>
      <c r="D2870" s="2" t="s">
        <v>390</v>
      </c>
      <c r="E2870" s="14">
        <v>20010052</v>
      </c>
      <c r="F2870" s="14" t="s">
        <v>486</v>
      </c>
      <c r="G2870" s="19">
        <v>12</v>
      </c>
      <c r="H2870" s="21">
        <v>32.18</v>
      </c>
      <c r="I2870" s="21">
        <v>1159.55</v>
      </c>
      <c r="J2870" s="58">
        <v>0</v>
      </c>
      <c r="K2870" s="58">
        <v>0</v>
      </c>
      <c r="L2870" s="72">
        <v>0</v>
      </c>
      <c r="M2870" s="73">
        <v>0</v>
      </c>
      <c r="N2870" s="58">
        <v>0</v>
      </c>
      <c r="O2870" s="21">
        <v>0</v>
      </c>
      <c r="P2870" s="2">
        <v>1160</v>
      </c>
      <c r="Q2870" s="2" t="s">
        <v>41</v>
      </c>
      <c r="R2870" s="2" t="s">
        <v>979</v>
      </c>
      <c r="S2870" s="2" t="s">
        <v>2338</v>
      </c>
      <c r="T2870" s="2" t="s">
        <v>60</v>
      </c>
      <c r="U2870" s="57">
        <v>0</v>
      </c>
      <c r="V2870" s="2">
        <v>45943</v>
      </c>
      <c r="W2870" s="2">
        <v>1</v>
      </c>
      <c r="X2870" s="74" t="s">
        <v>422</v>
      </c>
      <c r="Y2870" s="21" t="s">
        <v>4766</v>
      </c>
      <c r="Z2870" s="52">
        <v>21.619950279676821</v>
      </c>
    </row>
    <row r="2871" spans="1:26" x14ac:dyDescent="0.25">
      <c r="A2871" s="70" t="s">
        <v>4913</v>
      </c>
      <c r="B2871" s="2" t="s">
        <v>2704</v>
      </c>
      <c r="C2871" s="19" t="s">
        <v>3527</v>
      </c>
      <c r="D2871" s="2" t="s">
        <v>390</v>
      </c>
      <c r="E2871" s="14">
        <v>20010052</v>
      </c>
      <c r="F2871" s="14" t="s">
        <v>477</v>
      </c>
      <c r="G2871" s="19">
        <v>7</v>
      </c>
      <c r="H2871" s="21">
        <v>31.510000000000005</v>
      </c>
      <c r="I2871" s="21">
        <v>1167.5999999999999</v>
      </c>
      <c r="J2871" s="58">
        <v>0</v>
      </c>
      <c r="K2871" s="58">
        <v>0</v>
      </c>
      <c r="L2871" s="72">
        <v>0</v>
      </c>
      <c r="M2871" s="73">
        <v>0</v>
      </c>
      <c r="N2871" s="58">
        <v>0</v>
      </c>
      <c r="O2871" s="21">
        <v>0</v>
      </c>
      <c r="P2871" s="2">
        <v>1168</v>
      </c>
      <c r="Q2871" s="2" t="s">
        <v>41</v>
      </c>
      <c r="R2871" s="2" t="s">
        <v>2705</v>
      </c>
      <c r="S2871" s="2" t="s">
        <v>2706</v>
      </c>
      <c r="T2871" s="2" t="s">
        <v>60</v>
      </c>
      <c r="U2871" s="57">
        <v>0</v>
      </c>
      <c r="V2871" s="2">
        <v>45978</v>
      </c>
      <c r="W2871" s="2">
        <v>1</v>
      </c>
      <c r="X2871" s="74" t="s">
        <v>422</v>
      </c>
      <c r="Y2871" s="21" t="s">
        <v>4766</v>
      </c>
      <c r="Z2871" s="52">
        <v>12.969216121866072</v>
      </c>
    </row>
    <row r="2872" spans="1:26" x14ac:dyDescent="0.25">
      <c r="A2872" s="70" t="s">
        <v>4913</v>
      </c>
      <c r="B2872" s="2" t="s">
        <v>3629</v>
      </c>
      <c r="C2872" s="19" t="s">
        <v>3527</v>
      </c>
      <c r="D2872" s="2" t="s">
        <v>390</v>
      </c>
      <c r="E2872" s="14">
        <v>20010052</v>
      </c>
      <c r="F2872" s="14" t="s">
        <v>538</v>
      </c>
      <c r="G2872" s="19">
        <v>6</v>
      </c>
      <c r="H2872" s="21">
        <v>11.79</v>
      </c>
      <c r="I2872" s="21">
        <v>394.45</v>
      </c>
      <c r="J2872" s="58">
        <v>0</v>
      </c>
      <c r="K2872" s="58">
        <v>0</v>
      </c>
      <c r="L2872" s="72">
        <v>0</v>
      </c>
      <c r="M2872" s="73">
        <v>0</v>
      </c>
      <c r="N2872" s="58">
        <v>0</v>
      </c>
      <c r="O2872" s="21">
        <v>0</v>
      </c>
      <c r="P2872" s="2">
        <v>394</v>
      </c>
      <c r="Q2872" s="2" t="s">
        <v>41</v>
      </c>
      <c r="R2872" s="2" t="s">
        <v>3630</v>
      </c>
      <c r="S2872" s="2" t="s">
        <v>3631</v>
      </c>
      <c r="T2872" s="2" t="s">
        <v>60</v>
      </c>
      <c r="U2872" s="57">
        <v>0</v>
      </c>
      <c r="V2872" s="2">
        <v>46069</v>
      </c>
      <c r="W2872" s="2">
        <v>1</v>
      </c>
      <c r="X2872" s="74" t="s">
        <v>422</v>
      </c>
      <c r="Y2872" s="21" t="s">
        <v>4766</v>
      </c>
      <c r="Z2872" s="52">
        <v>10.036895674300256</v>
      </c>
    </row>
    <row r="2873" spans="1:26" x14ac:dyDescent="0.25">
      <c r="A2873" s="70" t="s">
        <v>4913</v>
      </c>
      <c r="B2873" s="2" t="s">
        <v>928</v>
      </c>
      <c r="C2873" s="19" t="s">
        <v>3528</v>
      </c>
      <c r="D2873" s="2" t="s">
        <v>392</v>
      </c>
      <c r="E2873" s="14">
        <v>20010053</v>
      </c>
      <c r="F2873" s="14" t="s">
        <v>44</v>
      </c>
      <c r="G2873" s="19">
        <v>7</v>
      </c>
      <c r="H2873" s="21">
        <v>13.310000000000002</v>
      </c>
      <c r="I2873" s="21">
        <v>522.12</v>
      </c>
      <c r="J2873" s="58">
        <v>0</v>
      </c>
      <c r="K2873" s="58">
        <v>0</v>
      </c>
      <c r="L2873" s="72">
        <v>352</v>
      </c>
      <c r="M2873" s="73">
        <v>0</v>
      </c>
      <c r="N2873" s="58">
        <v>0</v>
      </c>
      <c r="O2873" s="21">
        <v>0</v>
      </c>
      <c r="P2873" s="2">
        <v>170</v>
      </c>
      <c r="Q2873" s="2" t="s">
        <v>41</v>
      </c>
      <c r="R2873" s="2" t="s">
        <v>929</v>
      </c>
      <c r="S2873" s="2" t="s">
        <v>930</v>
      </c>
      <c r="T2873" s="2" t="s">
        <v>84</v>
      </c>
      <c r="U2873" s="57">
        <v>0</v>
      </c>
      <c r="V2873" s="2">
        <v>45812</v>
      </c>
      <c r="W2873" s="2">
        <v>1</v>
      </c>
      <c r="X2873" s="74" t="s">
        <v>422</v>
      </c>
      <c r="Y2873" s="21" t="s">
        <v>4766</v>
      </c>
      <c r="Z2873" s="52">
        <v>13.729676934635613</v>
      </c>
    </row>
    <row r="2874" spans="1:26" x14ac:dyDescent="0.25">
      <c r="A2874" s="70" t="s">
        <v>4913</v>
      </c>
      <c r="B2874" s="2" t="s">
        <v>931</v>
      </c>
      <c r="C2874" s="19" t="s">
        <v>3528</v>
      </c>
      <c r="D2874" s="2" t="s">
        <v>392</v>
      </c>
      <c r="E2874" s="14">
        <v>20010053</v>
      </c>
      <c r="F2874" s="14" t="s">
        <v>617</v>
      </c>
      <c r="G2874" s="19">
        <v>14</v>
      </c>
      <c r="H2874" s="21">
        <v>90.97999999999999</v>
      </c>
      <c r="I2874" s="21">
        <v>3947.0599999999995</v>
      </c>
      <c r="J2874" s="58">
        <v>0</v>
      </c>
      <c r="K2874" s="58">
        <v>0</v>
      </c>
      <c r="L2874" s="72">
        <v>0</v>
      </c>
      <c r="M2874" s="73">
        <v>0</v>
      </c>
      <c r="N2874" s="58">
        <v>0</v>
      </c>
      <c r="O2874" s="21">
        <v>0</v>
      </c>
      <c r="P2874" s="2">
        <v>3947</v>
      </c>
      <c r="Q2874" s="2" t="s">
        <v>41</v>
      </c>
      <c r="R2874" s="2" t="s">
        <v>932</v>
      </c>
      <c r="S2874" s="2" t="s">
        <v>933</v>
      </c>
      <c r="T2874" s="2" t="s">
        <v>934</v>
      </c>
      <c r="U2874" s="57">
        <v>0</v>
      </c>
      <c r="V2874" s="2">
        <v>45831</v>
      </c>
      <c r="W2874" s="2">
        <v>1</v>
      </c>
      <c r="X2874" s="74" t="s">
        <v>422</v>
      </c>
      <c r="Y2874" s="21" t="s">
        <v>4766</v>
      </c>
      <c r="Z2874" s="52">
        <v>30.368674433941528</v>
      </c>
    </row>
    <row r="2875" spans="1:26" x14ac:dyDescent="0.25">
      <c r="A2875" s="70" t="s">
        <v>4913</v>
      </c>
      <c r="B2875" s="2" t="s">
        <v>935</v>
      </c>
      <c r="C2875" s="19" t="s">
        <v>3528</v>
      </c>
      <c r="D2875" s="2" t="s">
        <v>392</v>
      </c>
      <c r="E2875" s="14">
        <v>20010053</v>
      </c>
      <c r="F2875" s="14" t="s">
        <v>513</v>
      </c>
      <c r="G2875" s="19">
        <v>7</v>
      </c>
      <c r="H2875" s="21">
        <v>36.840000000000003</v>
      </c>
      <c r="I2875" s="21">
        <v>1557.08</v>
      </c>
      <c r="J2875" s="58">
        <v>0</v>
      </c>
      <c r="K2875" s="58">
        <v>0</v>
      </c>
      <c r="L2875" s="72">
        <v>0</v>
      </c>
      <c r="M2875" s="73">
        <v>0</v>
      </c>
      <c r="N2875" s="58">
        <v>0</v>
      </c>
      <c r="O2875" s="21">
        <v>0</v>
      </c>
      <c r="P2875" s="2">
        <v>1557</v>
      </c>
      <c r="Q2875" s="2" t="s">
        <v>41</v>
      </c>
      <c r="R2875" s="2" t="s">
        <v>936</v>
      </c>
      <c r="S2875" s="2" t="s">
        <v>937</v>
      </c>
      <c r="T2875" s="2" t="s">
        <v>938</v>
      </c>
      <c r="U2875" s="57">
        <v>0</v>
      </c>
      <c r="V2875" s="2">
        <v>45831</v>
      </c>
      <c r="W2875" s="2">
        <v>1</v>
      </c>
      <c r="X2875" s="74" t="s">
        <v>422</v>
      </c>
      <c r="Y2875" s="21" t="s">
        <v>4766</v>
      </c>
      <c r="Z2875" s="52">
        <v>14.793105320304017</v>
      </c>
    </row>
    <row r="2876" spans="1:26" x14ac:dyDescent="0.25">
      <c r="A2876" s="70" t="s">
        <v>4913</v>
      </c>
      <c r="B2876" s="2" t="s">
        <v>3021</v>
      </c>
      <c r="C2876" s="19" t="s">
        <v>3528</v>
      </c>
      <c r="D2876" s="2" t="s">
        <v>392</v>
      </c>
      <c r="E2876" s="14">
        <v>20010053</v>
      </c>
      <c r="F2876" s="14" t="s">
        <v>516</v>
      </c>
      <c r="G2876" s="19">
        <v>14</v>
      </c>
      <c r="H2876" s="21">
        <v>27.790000000000003</v>
      </c>
      <c r="I2876" s="21">
        <v>1078.0899999999999</v>
      </c>
      <c r="J2876" s="58">
        <v>0</v>
      </c>
      <c r="K2876" s="58">
        <v>0</v>
      </c>
      <c r="L2876" s="72">
        <v>0</v>
      </c>
      <c r="M2876" s="73">
        <v>0</v>
      </c>
      <c r="N2876" s="58">
        <v>0</v>
      </c>
      <c r="O2876" s="21">
        <v>0</v>
      </c>
      <c r="P2876" s="2">
        <v>1078</v>
      </c>
      <c r="Q2876" s="2" t="s">
        <v>41</v>
      </c>
      <c r="R2876" s="2" t="s">
        <v>3022</v>
      </c>
      <c r="S2876" s="2" t="s">
        <v>3023</v>
      </c>
      <c r="T2876" s="2" t="s">
        <v>934</v>
      </c>
      <c r="U2876" s="57">
        <v>0</v>
      </c>
      <c r="V2876" s="2">
        <v>45831</v>
      </c>
      <c r="W2876" s="2">
        <v>1</v>
      </c>
      <c r="X2876" s="74" t="s">
        <v>422</v>
      </c>
      <c r="Y2876" s="21" t="s">
        <v>4766</v>
      </c>
      <c r="Z2876" s="52">
        <v>27.155919395465993</v>
      </c>
    </row>
    <row r="2877" spans="1:26" x14ac:dyDescent="0.25">
      <c r="A2877" s="70" t="s">
        <v>4913</v>
      </c>
      <c r="B2877" s="2" t="s">
        <v>939</v>
      </c>
      <c r="C2877" s="19" t="s">
        <v>3528</v>
      </c>
      <c r="D2877" s="2" t="s">
        <v>392</v>
      </c>
      <c r="E2877" s="14">
        <v>20010053</v>
      </c>
      <c r="F2877" s="14" t="s">
        <v>520</v>
      </c>
      <c r="G2877" s="19">
        <v>7</v>
      </c>
      <c r="H2877" s="21">
        <v>17.04</v>
      </c>
      <c r="I2877" s="21">
        <v>698.12</v>
      </c>
      <c r="J2877" s="58">
        <v>0</v>
      </c>
      <c r="K2877" s="58">
        <v>0</v>
      </c>
      <c r="L2877" s="72">
        <v>0</v>
      </c>
      <c r="M2877" s="73">
        <v>0</v>
      </c>
      <c r="N2877" s="58">
        <v>0</v>
      </c>
      <c r="O2877" s="21">
        <v>0</v>
      </c>
      <c r="P2877" s="2">
        <v>698</v>
      </c>
      <c r="Q2877" s="2" t="s">
        <v>41</v>
      </c>
      <c r="R2877" s="2" t="s">
        <v>940</v>
      </c>
      <c r="S2877" s="2" t="s">
        <v>941</v>
      </c>
      <c r="T2877" s="2" t="s">
        <v>934</v>
      </c>
      <c r="U2877" s="57">
        <v>0</v>
      </c>
      <c r="V2877" s="2">
        <v>45831</v>
      </c>
      <c r="W2877" s="2">
        <v>1</v>
      </c>
      <c r="X2877" s="74" t="s">
        <v>422</v>
      </c>
      <c r="Y2877" s="21" t="s">
        <v>4766</v>
      </c>
      <c r="Z2877" s="52">
        <v>14.339319248826293</v>
      </c>
    </row>
    <row r="2878" spans="1:26" x14ac:dyDescent="0.25">
      <c r="A2878" s="70" t="s">
        <v>4913</v>
      </c>
      <c r="B2878" s="2" t="s">
        <v>3838</v>
      </c>
      <c r="C2878" s="19" t="s">
        <v>3528</v>
      </c>
      <c r="D2878" s="2" t="s">
        <v>392</v>
      </c>
      <c r="E2878" s="14">
        <v>20010053</v>
      </c>
      <c r="F2878" s="14" t="s">
        <v>427</v>
      </c>
      <c r="G2878" s="19">
        <v>10</v>
      </c>
      <c r="H2878" s="21">
        <v>20.149999999999999</v>
      </c>
      <c r="I2878" s="21">
        <v>926.03</v>
      </c>
      <c r="J2878" s="58">
        <v>0</v>
      </c>
      <c r="K2878" s="58">
        <v>0</v>
      </c>
      <c r="L2878" s="72">
        <v>0</v>
      </c>
      <c r="M2878" s="73">
        <v>0</v>
      </c>
      <c r="N2878" s="58">
        <v>0</v>
      </c>
      <c r="O2878" s="21">
        <v>0</v>
      </c>
      <c r="P2878" s="2">
        <v>926</v>
      </c>
      <c r="Q2878" s="2" t="s">
        <v>41</v>
      </c>
      <c r="R2878" s="2" t="s">
        <v>689</v>
      </c>
      <c r="S2878" s="2" t="s">
        <v>3839</v>
      </c>
      <c r="T2878" s="2" t="s">
        <v>934</v>
      </c>
      <c r="U2878" s="57">
        <v>0</v>
      </c>
      <c r="V2878" s="2">
        <v>45846</v>
      </c>
      <c r="W2878" s="2">
        <v>1</v>
      </c>
      <c r="X2878" s="74" t="s">
        <v>422</v>
      </c>
      <c r="Y2878" s="21" t="s">
        <v>4766</v>
      </c>
      <c r="Z2878" s="52">
        <v>22.978411910669976</v>
      </c>
    </row>
    <row r="2879" spans="1:26" x14ac:dyDescent="0.25">
      <c r="A2879" s="70" t="s">
        <v>4913</v>
      </c>
      <c r="B2879" s="2" t="s">
        <v>4043</v>
      </c>
      <c r="C2879" s="19" t="s">
        <v>3528</v>
      </c>
      <c r="D2879" s="2" t="s">
        <v>392</v>
      </c>
      <c r="E2879" s="14">
        <v>20010053</v>
      </c>
      <c r="F2879" s="14" t="s">
        <v>476</v>
      </c>
      <c r="G2879" s="19">
        <v>13</v>
      </c>
      <c r="H2879" s="21">
        <v>29.159999999999997</v>
      </c>
      <c r="I2879" s="21">
        <v>955.61999999999989</v>
      </c>
      <c r="J2879" s="58">
        <v>0</v>
      </c>
      <c r="K2879" s="58">
        <v>0</v>
      </c>
      <c r="L2879" s="72">
        <v>0</v>
      </c>
      <c r="M2879" s="73">
        <v>0</v>
      </c>
      <c r="N2879" s="58">
        <v>0</v>
      </c>
      <c r="O2879" s="21">
        <v>0</v>
      </c>
      <c r="P2879" s="2">
        <v>956</v>
      </c>
      <c r="Q2879" s="2" t="s">
        <v>41</v>
      </c>
      <c r="R2879" s="2" t="s">
        <v>4044</v>
      </c>
      <c r="S2879" s="2" t="s">
        <v>4045</v>
      </c>
      <c r="T2879" s="2" t="s">
        <v>60</v>
      </c>
      <c r="U2879" s="57">
        <v>0</v>
      </c>
      <c r="V2879" s="2">
        <v>45846</v>
      </c>
      <c r="W2879" s="2">
        <v>1</v>
      </c>
      <c r="X2879" s="74" t="s">
        <v>422</v>
      </c>
      <c r="Y2879" s="21" t="s">
        <v>4766</v>
      </c>
      <c r="Z2879" s="52">
        <v>21.301543209876545</v>
      </c>
    </row>
    <row r="2880" spans="1:26" x14ac:dyDescent="0.25">
      <c r="A2880" s="70" t="s">
        <v>4913</v>
      </c>
      <c r="B2880" s="2" t="s">
        <v>3432</v>
      </c>
      <c r="C2880" s="19" t="s">
        <v>3528</v>
      </c>
      <c r="D2880" s="2" t="s">
        <v>392</v>
      </c>
      <c r="E2880" s="14">
        <v>20010053</v>
      </c>
      <c r="F2880" s="14" t="s">
        <v>481</v>
      </c>
      <c r="G2880" s="19">
        <v>7</v>
      </c>
      <c r="H2880" s="21">
        <v>23.770000000000003</v>
      </c>
      <c r="I2880" s="21">
        <v>838.05000000000007</v>
      </c>
      <c r="J2880" s="58">
        <v>0</v>
      </c>
      <c r="K2880" s="58">
        <v>0</v>
      </c>
      <c r="L2880" s="72">
        <v>0</v>
      </c>
      <c r="M2880" s="73">
        <v>0</v>
      </c>
      <c r="N2880" s="58">
        <v>0</v>
      </c>
      <c r="O2880" s="21">
        <v>0</v>
      </c>
      <c r="P2880" s="2">
        <v>838</v>
      </c>
      <c r="Q2880" s="2" t="s">
        <v>41</v>
      </c>
      <c r="R2880" s="2" t="s">
        <v>3433</v>
      </c>
      <c r="S2880" s="2" t="s">
        <v>3434</v>
      </c>
      <c r="T2880" s="2" t="s">
        <v>934</v>
      </c>
      <c r="U2880" s="57">
        <v>0</v>
      </c>
      <c r="V2880" s="2">
        <v>45846</v>
      </c>
      <c r="W2880" s="2">
        <v>1</v>
      </c>
      <c r="X2880" s="74" t="s">
        <v>422</v>
      </c>
      <c r="Y2880" s="21" t="s">
        <v>4766</v>
      </c>
      <c r="Z2880" s="52">
        <v>12.339819099705512</v>
      </c>
    </row>
    <row r="2881" spans="1:26" x14ac:dyDescent="0.25">
      <c r="A2881" s="70" t="s">
        <v>4913</v>
      </c>
      <c r="B2881" s="2" t="s">
        <v>3797</v>
      </c>
      <c r="C2881" s="19" t="s">
        <v>3528</v>
      </c>
      <c r="D2881" s="2" t="s">
        <v>392</v>
      </c>
      <c r="E2881" s="14">
        <v>20010053</v>
      </c>
      <c r="F2881" s="14" t="s">
        <v>482</v>
      </c>
      <c r="G2881" s="19">
        <v>14</v>
      </c>
      <c r="H2881" s="21">
        <v>52.18</v>
      </c>
      <c r="I2881" s="21">
        <v>1958.7899999999995</v>
      </c>
      <c r="J2881" s="58">
        <v>0</v>
      </c>
      <c r="K2881" s="58">
        <v>0</v>
      </c>
      <c r="L2881" s="72">
        <v>0</v>
      </c>
      <c r="M2881" s="73">
        <v>128</v>
      </c>
      <c r="N2881" s="58">
        <v>0</v>
      </c>
      <c r="O2881" s="21">
        <v>0</v>
      </c>
      <c r="P2881" s="2">
        <v>1831</v>
      </c>
      <c r="Q2881" s="2" t="s">
        <v>41</v>
      </c>
      <c r="R2881" s="2" t="s">
        <v>3798</v>
      </c>
      <c r="S2881" s="2" t="s">
        <v>3799</v>
      </c>
      <c r="T2881" s="2" t="s">
        <v>934</v>
      </c>
      <c r="U2881" s="57">
        <v>0</v>
      </c>
      <c r="V2881" s="2">
        <v>45846</v>
      </c>
      <c r="W2881" s="2">
        <v>1</v>
      </c>
      <c r="X2881" s="74" t="s">
        <v>422</v>
      </c>
      <c r="Y2881" s="21" t="s">
        <v>4766</v>
      </c>
      <c r="Z2881" s="52">
        <v>26.277366807205823</v>
      </c>
    </row>
    <row r="2882" spans="1:26" x14ac:dyDescent="0.25">
      <c r="A2882" s="70" t="s">
        <v>4913</v>
      </c>
      <c r="B2882" s="2" t="s">
        <v>4631</v>
      </c>
      <c r="C2882" s="19" t="s">
        <v>3528</v>
      </c>
      <c r="D2882" s="2" t="s">
        <v>392</v>
      </c>
      <c r="E2882" s="14">
        <v>20010053</v>
      </c>
      <c r="F2882" s="14" t="s">
        <v>533</v>
      </c>
      <c r="G2882" s="19">
        <v>6</v>
      </c>
      <c r="H2882" s="21">
        <v>13.030000000000001</v>
      </c>
      <c r="I2882" s="21">
        <v>651.05000000000007</v>
      </c>
      <c r="J2882" s="58">
        <v>0</v>
      </c>
      <c r="K2882" s="58">
        <v>0</v>
      </c>
      <c r="L2882" s="72">
        <v>0</v>
      </c>
      <c r="M2882" s="73">
        <v>0</v>
      </c>
      <c r="N2882" s="58">
        <v>0</v>
      </c>
      <c r="O2882" s="21">
        <v>0</v>
      </c>
      <c r="P2882" s="2">
        <v>651</v>
      </c>
      <c r="Q2882" s="2" t="s">
        <v>41</v>
      </c>
      <c r="R2882" s="2" t="s">
        <v>1236</v>
      </c>
      <c r="S2882" s="2" t="s">
        <v>4632</v>
      </c>
      <c r="T2882" s="2" t="s">
        <v>55</v>
      </c>
      <c r="U2882" s="57">
        <v>0</v>
      </c>
      <c r="V2882" s="2">
        <v>45916</v>
      </c>
      <c r="W2882" s="2">
        <v>1</v>
      </c>
      <c r="X2882" s="74" t="s">
        <v>422</v>
      </c>
      <c r="Y2882" s="21" t="s">
        <v>4766</v>
      </c>
      <c r="Z2882" s="52">
        <v>14.989639293937071</v>
      </c>
    </row>
    <row r="2883" spans="1:26" x14ac:dyDescent="0.25">
      <c r="A2883" s="70" t="s">
        <v>4913</v>
      </c>
      <c r="B2883" s="2" t="s">
        <v>3072</v>
      </c>
      <c r="C2883" s="19" t="s">
        <v>3528</v>
      </c>
      <c r="D2883" s="2" t="s">
        <v>392</v>
      </c>
      <c r="E2883" s="14">
        <v>20010053</v>
      </c>
      <c r="F2883" s="14" t="s">
        <v>483</v>
      </c>
      <c r="G2883" s="19">
        <v>14</v>
      </c>
      <c r="H2883" s="21">
        <v>36.14</v>
      </c>
      <c r="I2883" s="21">
        <v>1406.89</v>
      </c>
      <c r="J2883" s="58">
        <v>0</v>
      </c>
      <c r="K2883" s="58">
        <v>0</v>
      </c>
      <c r="L2883" s="72">
        <v>0</v>
      </c>
      <c r="M2883" s="73">
        <v>98</v>
      </c>
      <c r="N2883" s="58">
        <v>0</v>
      </c>
      <c r="O2883" s="21">
        <v>0</v>
      </c>
      <c r="P2883" s="2">
        <v>1309</v>
      </c>
      <c r="Q2883" s="2" t="s">
        <v>41</v>
      </c>
      <c r="R2883" s="2" t="s">
        <v>3073</v>
      </c>
      <c r="S2883" s="2" t="s">
        <v>3074</v>
      </c>
      <c r="T2883" s="2" t="s">
        <v>938</v>
      </c>
      <c r="U2883" s="57">
        <v>0</v>
      </c>
      <c r="V2883" s="2">
        <v>46013</v>
      </c>
      <c r="W2883" s="2">
        <v>1</v>
      </c>
      <c r="X2883" s="74" t="s">
        <v>422</v>
      </c>
      <c r="Y2883" s="21" t="s">
        <v>4766</v>
      </c>
      <c r="Z2883" s="52">
        <v>27.250221361372443</v>
      </c>
    </row>
    <row r="2884" spans="1:26" x14ac:dyDescent="0.25">
      <c r="A2884" s="70" t="s">
        <v>4913</v>
      </c>
      <c r="B2884" s="2" t="s">
        <v>4464</v>
      </c>
      <c r="C2884" s="19" t="s">
        <v>3528</v>
      </c>
      <c r="D2884" s="2" t="s">
        <v>392</v>
      </c>
      <c r="E2884" s="14">
        <v>20010053</v>
      </c>
      <c r="F2884" s="14" t="s">
        <v>536</v>
      </c>
      <c r="G2884" s="19">
        <v>14</v>
      </c>
      <c r="H2884" s="21">
        <v>43.81</v>
      </c>
      <c r="I2884" s="21">
        <v>1783.28</v>
      </c>
      <c r="J2884" s="58">
        <v>0</v>
      </c>
      <c r="K2884" s="58">
        <v>0</v>
      </c>
      <c r="L2884" s="72">
        <v>0</v>
      </c>
      <c r="M2884" s="73">
        <v>0</v>
      </c>
      <c r="N2884" s="58">
        <v>0</v>
      </c>
      <c r="O2884" s="21">
        <v>0</v>
      </c>
      <c r="P2884" s="2">
        <v>1783</v>
      </c>
      <c r="Q2884" s="2" t="s">
        <v>41</v>
      </c>
      <c r="R2884" s="2" t="s">
        <v>943</v>
      </c>
      <c r="S2884" s="2" t="s">
        <v>4465</v>
      </c>
      <c r="T2884" s="2" t="s">
        <v>938</v>
      </c>
      <c r="U2884" s="57">
        <v>0</v>
      </c>
      <c r="V2884" s="2">
        <v>45846</v>
      </c>
      <c r="W2884" s="2">
        <v>1</v>
      </c>
      <c r="X2884" s="74" t="s">
        <v>422</v>
      </c>
      <c r="Y2884" s="21" t="s">
        <v>4766</v>
      </c>
      <c r="Z2884" s="52">
        <v>28.493403332572473</v>
      </c>
    </row>
    <row r="2885" spans="1:26" x14ac:dyDescent="0.25">
      <c r="A2885" s="70" t="s">
        <v>4913</v>
      </c>
      <c r="B2885" s="2" t="s">
        <v>944</v>
      </c>
      <c r="C2885" s="19" t="s">
        <v>3528</v>
      </c>
      <c r="D2885" s="2" t="s">
        <v>392</v>
      </c>
      <c r="E2885" s="14">
        <v>20010053</v>
      </c>
      <c r="F2885" s="14" t="s">
        <v>638</v>
      </c>
      <c r="G2885" s="19">
        <v>14</v>
      </c>
      <c r="H2885" s="21">
        <v>49.150000000000006</v>
      </c>
      <c r="I2885" s="21">
        <v>2035.64</v>
      </c>
      <c r="J2885" s="58">
        <v>0</v>
      </c>
      <c r="K2885" s="58">
        <v>0</v>
      </c>
      <c r="L2885" s="72">
        <v>0</v>
      </c>
      <c r="M2885" s="73">
        <v>137</v>
      </c>
      <c r="N2885" s="58">
        <v>0</v>
      </c>
      <c r="O2885" s="21">
        <v>0</v>
      </c>
      <c r="P2885" s="2">
        <v>1899</v>
      </c>
      <c r="Q2885" s="2" t="s">
        <v>41</v>
      </c>
      <c r="R2885" s="2" t="s">
        <v>945</v>
      </c>
      <c r="S2885" s="2" t="s">
        <v>946</v>
      </c>
      <c r="T2885" s="2" t="s">
        <v>934</v>
      </c>
      <c r="U2885" s="57">
        <v>0</v>
      </c>
      <c r="V2885" s="2">
        <v>45846</v>
      </c>
      <c r="W2885" s="2">
        <v>1</v>
      </c>
      <c r="X2885" s="74" t="s">
        <v>422</v>
      </c>
      <c r="Y2885" s="21" t="s">
        <v>4766</v>
      </c>
      <c r="Z2885" s="52">
        <v>28.991820956256358</v>
      </c>
    </row>
    <row r="2886" spans="1:26" x14ac:dyDescent="0.25">
      <c r="A2886" s="70" t="s">
        <v>4913</v>
      </c>
      <c r="B2886" s="2" t="s">
        <v>947</v>
      </c>
      <c r="C2886" s="19" t="s">
        <v>3528</v>
      </c>
      <c r="D2886" s="2" t="s">
        <v>392</v>
      </c>
      <c r="E2886" s="14">
        <v>20010053</v>
      </c>
      <c r="F2886" s="14" t="s">
        <v>639</v>
      </c>
      <c r="G2886" s="19">
        <v>7</v>
      </c>
      <c r="H2886" s="21">
        <v>21.380000000000003</v>
      </c>
      <c r="I2886" s="21">
        <v>967.57</v>
      </c>
      <c r="J2886" s="58">
        <v>0</v>
      </c>
      <c r="K2886" s="58">
        <v>0</v>
      </c>
      <c r="L2886" s="72">
        <v>0</v>
      </c>
      <c r="M2886" s="73">
        <v>0</v>
      </c>
      <c r="N2886" s="58">
        <v>0</v>
      </c>
      <c r="O2886" s="21">
        <v>0</v>
      </c>
      <c r="P2886" s="2">
        <v>968</v>
      </c>
      <c r="Q2886" s="2" t="s">
        <v>41</v>
      </c>
      <c r="R2886" s="2" t="s">
        <v>948</v>
      </c>
      <c r="S2886" s="2" t="s">
        <v>949</v>
      </c>
      <c r="T2886" s="2" t="s">
        <v>84</v>
      </c>
      <c r="U2886" s="57">
        <v>0</v>
      </c>
      <c r="V2886" s="2">
        <v>45853</v>
      </c>
      <c r="W2886" s="2">
        <v>1</v>
      </c>
      <c r="X2886" s="74" t="s">
        <v>422</v>
      </c>
      <c r="Y2886" s="21" t="s">
        <v>4766</v>
      </c>
      <c r="Z2886" s="52">
        <v>15.839546304957905</v>
      </c>
    </row>
    <row r="2887" spans="1:26" x14ac:dyDescent="0.25">
      <c r="A2887" s="70" t="s">
        <v>4913</v>
      </c>
      <c r="B2887" s="2" t="s">
        <v>950</v>
      </c>
      <c r="C2887" s="19" t="s">
        <v>3528</v>
      </c>
      <c r="D2887" s="2" t="s">
        <v>392</v>
      </c>
      <c r="E2887" s="14">
        <v>20010053</v>
      </c>
      <c r="F2887" s="14" t="s">
        <v>484</v>
      </c>
      <c r="G2887" s="19">
        <v>8</v>
      </c>
      <c r="H2887" s="21">
        <v>38.15</v>
      </c>
      <c r="I2887" s="21">
        <v>1630.94</v>
      </c>
      <c r="J2887" s="58">
        <v>0</v>
      </c>
      <c r="K2887" s="58">
        <v>0</v>
      </c>
      <c r="L2887" s="72">
        <v>0</v>
      </c>
      <c r="M2887" s="73">
        <v>109</v>
      </c>
      <c r="N2887" s="58">
        <v>0</v>
      </c>
      <c r="O2887" s="21">
        <v>0</v>
      </c>
      <c r="P2887" s="2">
        <v>1522</v>
      </c>
      <c r="Q2887" s="2" t="s">
        <v>41</v>
      </c>
      <c r="R2887" s="2" t="s">
        <v>951</v>
      </c>
      <c r="S2887" s="2" t="s">
        <v>952</v>
      </c>
      <c r="T2887" s="2" t="s">
        <v>934</v>
      </c>
      <c r="U2887" s="57">
        <v>0</v>
      </c>
      <c r="V2887" s="2">
        <v>45853</v>
      </c>
      <c r="W2887" s="2">
        <v>1</v>
      </c>
      <c r="X2887" s="74" t="s">
        <v>422</v>
      </c>
      <c r="Y2887" s="21" t="s">
        <v>4766</v>
      </c>
      <c r="Z2887" s="52">
        <v>17.100288335517696</v>
      </c>
    </row>
    <row r="2888" spans="1:26" x14ac:dyDescent="0.25">
      <c r="A2888" s="70" t="s">
        <v>4913</v>
      </c>
      <c r="B2888" s="2" t="s">
        <v>4633</v>
      </c>
      <c r="C2888" s="19" t="s">
        <v>3528</v>
      </c>
      <c r="D2888" s="2" t="s">
        <v>392</v>
      </c>
      <c r="E2888" s="14">
        <v>20010053</v>
      </c>
      <c r="F2888" s="14" t="s">
        <v>477</v>
      </c>
      <c r="G2888" s="19">
        <v>14</v>
      </c>
      <c r="H2888" s="21">
        <v>58.469999999999992</v>
      </c>
      <c r="I2888" s="21">
        <v>2286.3799999999997</v>
      </c>
      <c r="J2888" s="58">
        <v>0</v>
      </c>
      <c r="K2888" s="58">
        <v>0</v>
      </c>
      <c r="L2888" s="72">
        <v>0</v>
      </c>
      <c r="M2888" s="73">
        <v>0</v>
      </c>
      <c r="N2888" s="58">
        <v>0</v>
      </c>
      <c r="O2888" s="21">
        <v>0</v>
      </c>
      <c r="P2888" s="2">
        <v>2286</v>
      </c>
      <c r="Q2888" s="2" t="s">
        <v>41</v>
      </c>
      <c r="R2888" s="2" t="s">
        <v>4634</v>
      </c>
      <c r="S2888" s="2" t="s">
        <v>4635</v>
      </c>
      <c r="T2888" s="2" t="s">
        <v>934</v>
      </c>
      <c r="U2888" s="57">
        <v>0</v>
      </c>
      <c r="V2888" s="2">
        <v>45853</v>
      </c>
      <c r="W2888" s="2">
        <v>1</v>
      </c>
      <c r="X2888" s="74" t="s">
        <v>422</v>
      </c>
      <c r="Y2888" s="21" t="s">
        <v>4766</v>
      </c>
      <c r="Z2888" s="52">
        <v>27.372430306139904</v>
      </c>
    </row>
    <row r="2889" spans="1:26" x14ac:dyDescent="0.25">
      <c r="A2889" s="70" t="s">
        <v>4913</v>
      </c>
      <c r="B2889" s="2" t="s">
        <v>954</v>
      </c>
      <c r="C2889" s="19" t="s">
        <v>3528</v>
      </c>
      <c r="D2889" s="2" t="s">
        <v>392</v>
      </c>
      <c r="E2889" s="14">
        <v>20010053</v>
      </c>
      <c r="F2889" s="14" t="s">
        <v>436</v>
      </c>
      <c r="G2889" s="19">
        <v>7</v>
      </c>
      <c r="H2889" s="21">
        <v>11.31</v>
      </c>
      <c r="I2889" s="21">
        <v>497.7700000000001</v>
      </c>
      <c r="J2889" s="58">
        <v>0</v>
      </c>
      <c r="K2889" s="58">
        <v>0</v>
      </c>
      <c r="L2889" s="72">
        <v>0</v>
      </c>
      <c r="M2889" s="73">
        <v>0</v>
      </c>
      <c r="N2889" s="58">
        <v>0</v>
      </c>
      <c r="O2889" s="21">
        <v>0</v>
      </c>
      <c r="P2889" s="2">
        <v>498</v>
      </c>
      <c r="Q2889" s="2" t="s">
        <v>41</v>
      </c>
      <c r="R2889" s="2" t="s">
        <v>955</v>
      </c>
      <c r="S2889" s="2" t="s">
        <v>956</v>
      </c>
      <c r="T2889" s="2" t="s">
        <v>934</v>
      </c>
      <c r="U2889" s="57">
        <v>0</v>
      </c>
      <c r="V2889" s="2">
        <v>45873</v>
      </c>
      <c r="W2889" s="2">
        <v>1</v>
      </c>
      <c r="X2889" s="74" t="s">
        <v>422</v>
      </c>
      <c r="Y2889" s="21" t="s">
        <v>4766</v>
      </c>
      <c r="Z2889" s="52">
        <v>15.40402298850575</v>
      </c>
    </row>
    <row r="2890" spans="1:26" x14ac:dyDescent="0.25">
      <c r="A2890" s="70" t="s">
        <v>4913</v>
      </c>
      <c r="B2890" s="2" t="s">
        <v>3922</v>
      </c>
      <c r="C2890" s="19" t="s">
        <v>3528</v>
      </c>
      <c r="D2890" s="2" t="s">
        <v>392</v>
      </c>
      <c r="E2890" s="14">
        <v>20010053</v>
      </c>
      <c r="F2890" s="14" t="s">
        <v>656</v>
      </c>
      <c r="G2890" s="19">
        <v>7</v>
      </c>
      <c r="H2890" s="21">
        <v>13.19</v>
      </c>
      <c r="I2890" s="21">
        <v>478.80999999999995</v>
      </c>
      <c r="J2890" s="58">
        <v>0</v>
      </c>
      <c r="K2890" s="58">
        <v>0</v>
      </c>
      <c r="L2890" s="72">
        <v>0</v>
      </c>
      <c r="M2890" s="73">
        <v>0</v>
      </c>
      <c r="N2890" s="58">
        <v>0</v>
      </c>
      <c r="O2890" s="21">
        <v>0</v>
      </c>
      <c r="P2890" s="2">
        <v>479</v>
      </c>
      <c r="Q2890" s="2" t="s">
        <v>41</v>
      </c>
      <c r="R2890" s="2" t="s">
        <v>3923</v>
      </c>
      <c r="S2890" s="2" t="s">
        <v>3924</v>
      </c>
      <c r="T2890" s="2" t="s">
        <v>60</v>
      </c>
      <c r="U2890" s="57">
        <v>0</v>
      </c>
      <c r="V2890" s="2">
        <v>45888</v>
      </c>
      <c r="W2890" s="2">
        <v>1</v>
      </c>
      <c r="X2890" s="74" t="s">
        <v>422</v>
      </c>
      <c r="Y2890" s="21" t="s">
        <v>4766</v>
      </c>
      <c r="Z2890" s="52">
        <v>12.705344958301744</v>
      </c>
    </row>
    <row r="2891" spans="1:26" x14ac:dyDescent="0.25">
      <c r="A2891" s="70" t="s">
        <v>4913</v>
      </c>
      <c r="B2891" s="2" t="s">
        <v>3632</v>
      </c>
      <c r="C2891" s="19" t="s">
        <v>3528</v>
      </c>
      <c r="D2891" s="2" t="s">
        <v>392</v>
      </c>
      <c r="E2891" s="14">
        <v>20010053</v>
      </c>
      <c r="F2891" s="14" t="s">
        <v>444</v>
      </c>
      <c r="G2891" s="19">
        <v>14</v>
      </c>
      <c r="H2891" s="21">
        <v>51.210000000000008</v>
      </c>
      <c r="I2891" s="21">
        <v>1740.6</v>
      </c>
      <c r="J2891" s="58">
        <v>0</v>
      </c>
      <c r="K2891" s="58">
        <v>0</v>
      </c>
      <c r="L2891" s="72">
        <v>0</v>
      </c>
      <c r="M2891" s="73">
        <v>113</v>
      </c>
      <c r="N2891" s="58">
        <v>0</v>
      </c>
      <c r="O2891" s="21">
        <v>0</v>
      </c>
      <c r="P2891" s="2">
        <v>1628</v>
      </c>
      <c r="Q2891" s="2" t="s">
        <v>41</v>
      </c>
      <c r="R2891" s="2" t="s">
        <v>3633</v>
      </c>
      <c r="S2891" s="2" t="s">
        <v>3634</v>
      </c>
      <c r="T2891" s="2" t="s">
        <v>938</v>
      </c>
      <c r="U2891" s="57">
        <v>0</v>
      </c>
      <c r="V2891" s="2">
        <v>45902</v>
      </c>
      <c r="W2891" s="2">
        <v>1</v>
      </c>
      <c r="X2891" s="74" t="s">
        <v>422</v>
      </c>
      <c r="Y2891" s="21" t="s">
        <v>4766</v>
      </c>
      <c r="Z2891" s="52">
        <v>23.792618629173987</v>
      </c>
    </row>
    <row r="2892" spans="1:26" x14ac:dyDescent="0.25">
      <c r="A2892" s="70" t="s">
        <v>4913</v>
      </c>
      <c r="B2892" s="2" t="s">
        <v>957</v>
      </c>
      <c r="C2892" s="19" t="s">
        <v>3528</v>
      </c>
      <c r="D2892" s="2" t="s">
        <v>392</v>
      </c>
      <c r="E2892" s="14">
        <v>20010053</v>
      </c>
      <c r="F2892" s="14" t="s">
        <v>553</v>
      </c>
      <c r="G2892" s="19">
        <v>7</v>
      </c>
      <c r="H2892" s="21">
        <v>27.620000000000005</v>
      </c>
      <c r="I2892" s="21">
        <v>1018.7199999999999</v>
      </c>
      <c r="J2892" s="58">
        <v>0</v>
      </c>
      <c r="K2892" s="58">
        <v>0</v>
      </c>
      <c r="L2892" s="72">
        <v>0</v>
      </c>
      <c r="M2892" s="73">
        <v>0</v>
      </c>
      <c r="N2892" s="58">
        <v>0</v>
      </c>
      <c r="O2892" s="21">
        <v>0</v>
      </c>
      <c r="P2892" s="2">
        <v>1019</v>
      </c>
      <c r="Q2892" s="2" t="s">
        <v>41</v>
      </c>
      <c r="R2892" s="2" t="s">
        <v>958</v>
      </c>
      <c r="S2892" s="2" t="s">
        <v>959</v>
      </c>
      <c r="T2892" s="2" t="s">
        <v>333</v>
      </c>
      <c r="U2892" s="57">
        <v>0</v>
      </c>
      <c r="V2892" s="2">
        <v>45908</v>
      </c>
      <c r="W2892" s="2">
        <v>1</v>
      </c>
      <c r="X2892" s="74" t="s">
        <v>422</v>
      </c>
      <c r="Y2892" s="21" t="s">
        <v>4766</v>
      </c>
      <c r="Z2892" s="52">
        <v>12.909196234612597</v>
      </c>
    </row>
    <row r="2893" spans="1:26" x14ac:dyDescent="0.25">
      <c r="A2893" s="70" t="s">
        <v>4913</v>
      </c>
      <c r="B2893" s="2" t="s">
        <v>3491</v>
      </c>
      <c r="C2893" s="19" t="s">
        <v>3528</v>
      </c>
      <c r="D2893" s="2" t="s">
        <v>392</v>
      </c>
      <c r="E2893" s="14">
        <v>20010053</v>
      </c>
      <c r="F2893" s="14" t="s">
        <v>586</v>
      </c>
      <c r="G2893" s="19">
        <v>14</v>
      </c>
      <c r="H2893" s="21">
        <v>25.470000000000002</v>
      </c>
      <c r="I2893" s="21">
        <v>914.45999999999992</v>
      </c>
      <c r="J2893" s="58">
        <v>0</v>
      </c>
      <c r="K2893" s="58">
        <v>0</v>
      </c>
      <c r="L2893" s="72">
        <v>0</v>
      </c>
      <c r="M2893" s="73">
        <v>0</v>
      </c>
      <c r="N2893" s="58">
        <v>0</v>
      </c>
      <c r="O2893" s="21">
        <v>0</v>
      </c>
      <c r="P2893" s="2">
        <v>914</v>
      </c>
      <c r="Q2893" s="2" t="s">
        <v>41</v>
      </c>
      <c r="R2893" s="2" t="s">
        <v>3492</v>
      </c>
      <c r="S2893" s="2" t="s">
        <v>3493</v>
      </c>
      <c r="T2893" s="2" t="s">
        <v>934</v>
      </c>
      <c r="U2893" s="57">
        <v>0</v>
      </c>
      <c r="V2893" s="2">
        <v>45908</v>
      </c>
      <c r="W2893" s="2">
        <v>1</v>
      </c>
      <c r="X2893" s="74" t="s">
        <v>422</v>
      </c>
      <c r="Y2893" s="21" t="s">
        <v>4766</v>
      </c>
      <c r="Z2893" s="52">
        <v>25.132391048292106</v>
      </c>
    </row>
    <row r="2894" spans="1:26" x14ac:dyDescent="0.25">
      <c r="A2894" s="70" t="s">
        <v>4913</v>
      </c>
      <c r="B2894" s="2" t="s">
        <v>2339</v>
      </c>
      <c r="C2894" s="19" t="s">
        <v>3528</v>
      </c>
      <c r="D2894" s="2" t="s">
        <v>392</v>
      </c>
      <c r="E2894" s="14">
        <v>20010053</v>
      </c>
      <c r="F2894" s="14" t="s">
        <v>589</v>
      </c>
      <c r="G2894" s="19">
        <v>13</v>
      </c>
      <c r="H2894" s="21">
        <v>40.989999999999995</v>
      </c>
      <c r="I2894" s="21">
        <v>1410.49</v>
      </c>
      <c r="J2894" s="58">
        <v>0</v>
      </c>
      <c r="K2894" s="58">
        <v>0</v>
      </c>
      <c r="L2894" s="72">
        <v>0</v>
      </c>
      <c r="M2894" s="73">
        <v>0</v>
      </c>
      <c r="N2894" s="58">
        <v>0</v>
      </c>
      <c r="O2894" s="21">
        <v>0</v>
      </c>
      <c r="P2894" s="2">
        <v>1410</v>
      </c>
      <c r="Q2894" s="2" t="s">
        <v>41</v>
      </c>
      <c r="R2894" s="2" t="s">
        <v>2340</v>
      </c>
      <c r="S2894" s="2" t="s">
        <v>2341</v>
      </c>
      <c r="T2894" s="2" t="s">
        <v>953</v>
      </c>
      <c r="U2894" s="57">
        <v>0</v>
      </c>
      <c r="V2894" s="2">
        <v>45943</v>
      </c>
      <c r="W2894" s="2">
        <v>1</v>
      </c>
      <c r="X2894" s="74" t="s">
        <v>422</v>
      </c>
      <c r="Y2894" s="21" t="s">
        <v>4766</v>
      </c>
      <c r="Z2894" s="52">
        <v>22.366882166382048</v>
      </c>
    </row>
    <row r="2895" spans="1:26" x14ac:dyDescent="0.25">
      <c r="A2895" s="70" t="s">
        <v>4913</v>
      </c>
      <c r="B2895" s="2" t="s">
        <v>2342</v>
      </c>
      <c r="C2895" s="19" t="s">
        <v>3528</v>
      </c>
      <c r="D2895" s="2" t="s">
        <v>392</v>
      </c>
      <c r="E2895" s="14">
        <v>20010053</v>
      </c>
      <c r="F2895" s="14" t="s">
        <v>446</v>
      </c>
      <c r="G2895" s="19">
        <v>14</v>
      </c>
      <c r="H2895" s="21">
        <v>65.279999999999987</v>
      </c>
      <c r="I2895" s="21">
        <v>2605.4199999999996</v>
      </c>
      <c r="J2895" s="58">
        <v>0</v>
      </c>
      <c r="K2895" s="58">
        <v>0</v>
      </c>
      <c r="L2895" s="72">
        <v>0</v>
      </c>
      <c r="M2895" s="73">
        <v>1250</v>
      </c>
      <c r="N2895" s="58">
        <v>0</v>
      </c>
      <c r="O2895" s="21">
        <v>0</v>
      </c>
      <c r="P2895" s="2">
        <v>1355</v>
      </c>
      <c r="Q2895" s="2" t="s">
        <v>41</v>
      </c>
      <c r="R2895" s="2" t="s">
        <v>2343</v>
      </c>
      <c r="S2895" s="2" t="s">
        <v>2344</v>
      </c>
      <c r="T2895" s="2" t="s">
        <v>934</v>
      </c>
      <c r="U2895" s="57">
        <v>0</v>
      </c>
      <c r="V2895" s="2">
        <v>45943</v>
      </c>
      <c r="W2895" s="2">
        <v>1</v>
      </c>
      <c r="X2895" s="74" t="s">
        <v>422</v>
      </c>
      <c r="Y2895" s="21" t="s">
        <v>4766</v>
      </c>
      <c r="Z2895" s="52">
        <v>27.938020833333336</v>
      </c>
    </row>
    <row r="2896" spans="1:26" x14ac:dyDescent="0.25">
      <c r="A2896" s="70" t="s">
        <v>4913</v>
      </c>
      <c r="B2896" s="2" t="s">
        <v>2345</v>
      </c>
      <c r="C2896" s="19" t="s">
        <v>3528</v>
      </c>
      <c r="D2896" s="2" t="s">
        <v>392</v>
      </c>
      <c r="E2896" s="14">
        <v>20010053</v>
      </c>
      <c r="F2896" s="14" t="s">
        <v>488</v>
      </c>
      <c r="G2896" s="19">
        <v>11</v>
      </c>
      <c r="H2896" s="21">
        <v>33.08</v>
      </c>
      <c r="I2896" s="21">
        <v>1295.45</v>
      </c>
      <c r="J2896" s="58">
        <v>0</v>
      </c>
      <c r="K2896" s="58">
        <v>0</v>
      </c>
      <c r="L2896" s="72">
        <v>0</v>
      </c>
      <c r="M2896" s="73">
        <v>0</v>
      </c>
      <c r="N2896" s="58">
        <v>0</v>
      </c>
      <c r="O2896" s="21">
        <v>0</v>
      </c>
      <c r="P2896" s="2">
        <v>1295</v>
      </c>
      <c r="Q2896" s="2" t="s">
        <v>41</v>
      </c>
      <c r="R2896" s="2" t="s">
        <v>1427</v>
      </c>
      <c r="S2896" s="2" t="s">
        <v>2346</v>
      </c>
      <c r="T2896" s="2" t="s">
        <v>60</v>
      </c>
      <c r="U2896" s="57">
        <v>0</v>
      </c>
      <c r="V2896" s="2">
        <v>45943</v>
      </c>
      <c r="W2896" s="2">
        <v>1</v>
      </c>
      <c r="X2896" s="74" t="s">
        <v>422</v>
      </c>
      <c r="Y2896" s="21" t="s">
        <v>4766</v>
      </c>
      <c r="Z2896" s="52">
        <v>21.538618500604599</v>
      </c>
    </row>
    <row r="2897" spans="1:26" x14ac:dyDescent="0.25">
      <c r="A2897" s="70" t="s">
        <v>4913</v>
      </c>
      <c r="B2897" s="2" t="s">
        <v>2408</v>
      </c>
      <c r="C2897" s="19" t="s">
        <v>3528</v>
      </c>
      <c r="D2897" s="2" t="s">
        <v>392</v>
      </c>
      <c r="E2897" s="14">
        <v>20010053</v>
      </c>
      <c r="F2897" s="14" t="s">
        <v>447</v>
      </c>
      <c r="G2897" s="19">
        <v>14</v>
      </c>
      <c r="H2897" s="21">
        <v>33.1</v>
      </c>
      <c r="I2897" s="21">
        <v>1444.8400000000001</v>
      </c>
      <c r="J2897" s="58">
        <v>0</v>
      </c>
      <c r="K2897" s="58">
        <v>0</v>
      </c>
      <c r="L2897" s="72">
        <v>0</v>
      </c>
      <c r="M2897" s="73">
        <v>0</v>
      </c>
      <c r="N2897" s="58">
        <v>0</v>
      </c>
      <c r="O2897" s="21">
        <v>0</v>
      </c>
      <c r="P2897" s="2">
        <v>1445</v>
      </c>
      <c r="Q2897" s="2" t="s">
        <v>41</v>
      </c>
      <c r="R2897" s="2" t="s">
        <v>2409</v>
      </c>
      <c r="S2897" s="2" t="s">
        <v>2410</v>
      </c>
      <c r="T2897" s="2" t="s">
        <v>934</v>
      </c>
      <c r="U2897" s="57">
        <v>0</v>
      </c>
      <c r="V2897" s="2">
        <v>45949</v>
      </c>
      <c r="W2897" s="2">
        <v>1</v>
      </c>
      <c r="X2897" s="74" t="s">
        <v>422</v>
      </c>
      <c r="Y2897" s="21" t="s">
        <v>4766</v>
      </c>
      <c r="Z2897" s="52">
        <v>30.555528700906351</v>
      </c>
    </row>
    <row r="2898" spans="1:26" x14ac:dyDescent="0.25">
      <c r="A2898" s="70" t="s">
        <v>4913</v>
      </c>
      <c r="B2898" s="2" t="s">
        <v>2459</v>
      </c>
      <c r="C2898" s="19" t="s">
        <v>3528</v>
      </c>
      <c r="D2898" s="2" t="s">
        <v>392</v>
      </c>
      <c r="E2898" s="14">
        <v>20010053</v>
      </c>
      <c r="F2898" s="14" t="s">
        <v>592</v>
      </c>
      <c r="G2898" s="19">
        <v>7</v>
      </c>
      <c r="H2898" s="21">
        <v>26.860000000000003</v>
      </c>
      <c r="I2898" s="21">
        <v>1723.4199999999998</v>
      </c>
      <c r="J2898" s="58">
        <v>0</v>
      </c>
      <c r="K2898" s="58">
        <v>0</v>
      </c>
      <c r="L2898" s="72">
        <v>0</v>
      </c>
      <c r="M2898" s="73">
        <v>0</v>
      </c>
      <c r="N2898" s="58">
        <v>0</v>
      </c>
      <c r="O2898" s="21">
        <v>0</v>
      </c>
      <c r="P2898" s="2">
        <v>1723</v>
      </c>
      <c r="Q2898" s="2" t="s">
        <v>41</v>
      </c>
      <c r="R2898" s="2" t="s">
        <v>2460</v>
      </c>
      <c r="S2898" s="2" t="s">
        <v>2461</v>
      </c>
      <c r="T2898" s="2" t="s">
        <v>953</v>
      </c>
      <c r="U2898" s="57">
        <v>0</v>
      </c>
      <c r="V2898" s="2">
        <v>45959</v>
      </c>
      <c r="W2898" s="2">
        <v>1</v>
      </c>
      <c r="X2898" s="74" t="s">
        <v>422</v>
      </c>
      <c r="Y2898" s="21" t="s">
        <v>4766</v>
      </c>
      <c r="Z2898" s="52">
        <v>22.457073715562171</v>
      </c>
    </row>
    <row r="2899" spans="1:26" x14ac:dyDescent="0.25">
      <c r="A2899" s="70" t="s">
        <v>4913</v>
      </c>
      <c r="B2899" s="2" t="s">
        <v>2462</v>
      </c>
      <c r="C2899" s="19" t="s">
        <v>3528</v>
      </c>
      <c r="D2899" s="2" t="s">
        <v>392</v>
      </c>
      <c r="E2899" s="14">
        <v>20010053</v>
      </c>
      <c r="F2899" s="14" t="s">
        <v>451</v>
      </c>
      <c r="G2899" s="19">
        <v>14</v>
      </c>
      <c r="H2899" s="21">
        <v>143.78</v>
      </c>
      <c r="I2899" s="21">
        <v>6526.39</v>
      </c>
      <c r="J2899" s="58">
        <v>0</v>
      </c>
      <c r="K2899" s="58">
        <v>0</v>
      </c>
      <c r="L2899" s="72">
        <v>0</v>
      </c>
      <c r="M2899" s="73">
        <v>0</v>
      </c>
      <c r="N2899" s="58">
        <v>0</v>
      </c>
      <c r="O2899" s="21">
        <v>0</v>
      </c>
      <c r="P2899" s="2">
        <v>6526</v>
      </c>
      <c r="Q2899" s="2" t="s">
        <v>41</v>
      </c>
      <c r="R2899" s="2" t="s">
        <v>2463</v>
      </c>
      <c r="S2899" s="2" t="s">
        <v>2464</v>
      </c>
      <c r="T2899" s="2" t="s">
        <v>842</v>
      </c>
      <c r="U2899" s="57">
        <v>0</v>
      </c>
      <c r="V2899" s="2">
        <v>45959</v>
      </c>
      <c r="W2899" s="2">
        <v>1</v>
      </c>
      <c r="X2899" s="74" t="s">
        <v>422</v>
      </c>
      <c r="Y2899" s="21" t="s">
        <v>4766</v>
      </c>
      <c r="Z2899" s="52">
        <v>31.774050632911393</v>
      </c>
    </row>
    <row r="2900" spans="1:26" x14ac:dyDescent="0.25">
      <c r="A2900" s="70" t="s">
        <v>4913</v>
      </c>
      <c r="B2900" s="2" t="s">
        <v>2615</v>
      </c>
      <c r="C2900" s="19" t="s">
        <v>3528</v>
      </c>
      <c r="D2900" s="2" t="s">
        <v>392</v>
      </c>
      <c r="E2900" s="14">
        <v>20010053</v>
      </c>
      <c r="F2900" s="14" t="s">
        <v>457</v>
      </c>
      <c r="G2900" s="19">
        <v>7</v>
      </c>
      <c r="H2900" s="21">
        <v>23.240000000000002</v>
      </c>
      <c r="I2900" s="21">
        <v>931.88000000000011</v>
      </c>
      <c r="J2900" s="58">
        <v>0</v>
      </c>
      <c r="K2900" s="58">
        <v>0</v>
      </c>
      <c r="L2900" s="72">
        <v>0</v>
      </c>
      <c r="M2900" s="73">
        <v>0</v>
      </c>
      <c r="N2900" s="58">
        <v>0</v>
      </c>
      <c r="O2900" s="21">
        <v>0</v>
      </c>
      <c r="P2900" s="2">
        <v>932</v>
      </c>
      <c r="Q2900" s="2" t="s">
        <v>41</v>
      </c>
      <c r="R2900" s="2" t="s">
        <v>2096</v>
      </c>
      <c r="S2900" s="2" t="s">
        <v>2616</v>
      </c>
      <c r="T2900" s="2" t="s">
        <v>953</v>
      </c>
      <c r="U2900" s="57">
        <v>0</v>
      </c>
      <c r="V2900" s="2">
        <v>45971</v>
      </c>
      <c r="W2900" s="2">
        <v>1</v>
      </c>
      <c r="X2900" s="74" t="s">
        <v>422</v>
      </c>
      <c r="Y2900" s="21" t="s">
        <v>4766</v>
      </c>
      <c r="Z2900" s="52">
        <v>14.034337349397592</v>
      </c>
    </row>
    <row r="2901" spans="1:26" x14ac:dyDescent="0.25">
      <c r="A2901" s="70" t="s">
        <v>4913</v>
      </c>
      <c r="B2901" s="2" t="s">
        <v>2617</v>
      </c>
      <c r="C2901" s="19" t="s">
        <v>3528</v>
      </c>
      <c r="D2901" s="2" t="s">
        <v>392</v>
      </c>
      <c r="E2901" s="14">
        <v>20010053</v>
      </c>
      <c r="F2901" s="14" t="s">
        <v>461</v>
      </c>
      <c r="G2901" s="19">
        <v>13</v>
      </c>
      <c r="H2901" s="21">
        <v>47.26</v>
      </c>
      <c r="I2901" s="21">
        <v>1864.07</v>
      </c>
      <c r="J2901" s="58">
        <v>0</v>
      </c>
      <c r="K2901" s="58">
        <v>0</v>
      </c>
      <c r="L2901" s="72">
        <v>0</v>
      </c>
      <c r="M2901" s="73">
        <v>0</v>
      </c>
      <c r="N2901" s="58">
        <v>0</v>
      </c>
      <c r="O2901" s="21">
        <v>0</v>
      </c>
      <c r="P2901" s="2">
        <v>1864</v>
      </c>
      <c r="Q2901" s="2" t="s">
        <v>41</v>
      </c>
      <c r="R2901" s="2" t="s">
        <v>2618</v>
      </c>
      <c r="S2901" s="2" t="s">
        <v>2619</v>
      </c>
      <c r="T2901" s="2" t="s">
        <v>490</v>
      </c>
      <c r="U2901" s="57">
        <v>0</v>
      </c>
      <c r="V2901" s="2">
        <v>45971</v>
      </c>
      <c r="W2901" s="2">
        <v>1</v>
      </c>
      <c r="X2901" s="74" t="s">
        <v>422</v>
      </c>
      <c r="Y2901" s="21" t="s">
        <v>4766</v>
      </c>
      <c r="Z2901" s="52">
        <v>25.637865002115952</v>
      </c>
    </row>
    <row r="2902" spans="1:26" x14ac:dyDescent="0.25">
      <c r="A2902" s="70" t="s">
        <v>4913</v>
      </c>
      <c r="B2902" s="2" t="s">
        <v>3285</v>
      </c>
      <c r="C2902" s="19" t="s">
        <v>3528</v>
      </c>
      <c r="D2902" s="2" t="s">
        <v>392</v>
      </c>
      <c r="E2902" s="14">
        <v>20010053</v>
      </c>
      <c r="F2902" s="14" t="s">
        <v>598</v>
      </c>
      <c r="G2902" s="19">
        <v>14</v>
      </c>
      <c r="H2902" s="21">
        <v>26.209999999999994</v>
      </c>
      <c r="I2902" s="21">
        <v>914.35</v>
      </c>
      <c r="J2902" s="58">
        <v>0</v>
      </c>
      <c r="K2902" s="58">
        <v>0</v>
      </c>
      <c r="L2902" s="72">
        <v>0</v>
      </c>
      <c r="M2902" s="73">
        <v>0</v>
      </c>
      <c r="N2902" s="58">
        <v>0</v>
      </c>
      <c r="O2902" s="21">
        <v>0</v>
      </c>
      <c r="P2902" s="2">
        <v>914</v>
      </c>
      <c r="Q2902" s="2" t="s">
        <v>41</v>
      </c>
      <c r="R2902" s="2" t="s">
        <v>3286</v>
      </c>
      <c r="S2902" s="2" t="s">
        <v>3287</v>
      </c>
      <c r="T2902" s="2" t="s">
        <v>934</v>
      </c>
      <c r="U2902" s="57">
        <v>0</v>
      </c>
      <c r="V2902" s="2">
        <v>46034</v>
      </c>
      <c r="W2902" s="2">
        <v>1</v>
      </c>
      <c r="X2902" s="74" t="s">
        <v>422</v>
      </c>
      <c r="Y2902" s="21" t="s">
        <v>4766</v>
      </c>
      <c r="Z2902" s="52">
        <v>24.419877909194973</v>
      </c>
    </row>
    <row r="2903" spans="1:26" x14ac:dyDescent="0.25">
      <c r="A2903" s="70" t="s">
        <v>4913</v>
      </c>
      <c r="B2903" s="2" t="s">
        <v>2844</v>
      </c>
      <c r="C2903" s="19" t="s">
        <v>3528</v>
      </c>
      <c r="D2903" s="2" t="s">
        <v>392</v>
      </c>
      <c r="E2903" s="14">
        <v>20010053</v>
      </c>
      <c r="F2903" s="14" t="s">
        <v>478</v>
      </c>
      <c r="G2903" s="19">
        <v>14</v>
      </c>
      <c r="H2903" s="21">
        <v>26.56</v>
      </c>
      <c r="I2903" s="21">
        <v>988.22000000000014</v>
      </c>
      <c r="J2903" s="58">
        <v>0</v>
      </c>
      <c r="K2903" s="58">
        <v>0</v>
      </c>
      <c r="L2903" s="72">
        <v>0</v>
      </c>
      <c r="M2903" s="73">
        <v>0</v>
      </c>
      <c r="N2903" s="58">
        <v>0</v>
      </c>
      <c r="O2903" s="21">
        <v>0</v>
      </c>
      <c r="P2903" s="2">
        <v>988</v>
      </c>
      <c r="Q2903" s="2" t="s">
        <v>41</v>
      </c>
      <c r="R2903" s="2" t="s">
        <v>2845</v>
      </c>
      <c r="S2903" s="2" t="s">
        <v>2846</v>
      </c>
      <c r="T2903" s="2" t="s">
        <v>953</v>
      </c>
      <c r="U2903" s="57">
        <v>0</v>
      </c>
      <c r="V2903" s="2">
        <v>45992</v>
      </c>
      <c r="W2903" s="2">
        <v>1</v>
      </c>
      <c r="X2903" s="74" t="s">
        <v>422</v>
      </c>
      <c r="Y2903" s="21" t="s">
        <v>4766</v>
      </c>
      <c r="Z2903" s="52">
        <v>26.044954819277116</v>
      </c>
    </row>
    <row r="2904" spans="1:26" x14ac:dyDescent="0.25">
      <c r="A2904" s="70" t="s">
        <v>4913</v>
      </c>
      <c r="B2904" s="2" t="s">
        <v>2707</v>
      </c>
      <c r="C2904" s="19" t="s">
        <v>3528</v>
      </c>
      <c r="D2904" s="2" t="s">
        <v>392</v>
      </c>
      <c r="E2904" s="14">
        <v>20010053</v>
      </c>
      <c r="F2904" s="14" t="s">
        <v>674</v>
      </c>
      <c r="G2904" s="19">
        <v>7</v>
      </c>
      <c r="H2904" s="21">
        <v>11.469999999999999</v>
      </c>
      <c r="I2904" s="21">
        <v>411.6</v>
      </c>
      <c r="J2904" s="58">
        <v>0</v>
      </c>
      <c r="K2904" s="58">
        <v>0</v>
      </c>
      <c r="L2904" s="72">
        <v>0</v>
      </c>
      <c r="M2904" s="73">
        <v>0</v>
      </c>
      <c r="N2904" s="58">
        <v>0</v>
      </c>
      <c r="O2904" s="21">
        <v>0</v>
      </c>
      <c r="P2904" s="2">
        <v>412</v>
      </c>
      <c r="Q2904" s="2" t="s">
        <v>41</v>
      </c>
      <c r="R2904" s="2" t="s">
        <v>2708</v>
      </c>
      <c r="S2904" s="2" t="s">
        <v>2709</v>
      </c>
      <c r="T2904" s="2" t="s">
        <v>60</v>
      </c>
      <c r="U2904" s="57">
        <v>0</v>
      </c>
      <c r="V2904" s="2">
        <v>45978</v>
      </c>
      <c r="W2904" s="2">
        <v>1</v>
      </c>
      <c r="X2904" s="74" t="s">
        <v>422</v>
      </c>
      <c r="Y2904" s="21" t="s">
        <v>4766</v>
      </c>
      <c r="Z2904" s="52">
        <v>12.559721011333918</v>
      </c>
    </row>
    <row r="2905" spans="1:26" x14ac:dyDescent="0.25">
      <c r="A2905" s="70" t="s">
        <v>4913</v>
      </c>
      <c r="B2905" s="2" t="s">
        <v>2797</v>
      </c>
      <c r="C2905" s="19" t="s">
        <v>3528</v>
      </c>
      <c r="D2905" s="2" t="s">
        <v>392</v>
      </c>
      <c r="E2905" s="14">
        <v>20010053</v>
      </c>
      <c r="F2905" s="14" t="s">
        <v>735</v>
      </c>
      <c r="G2905" s="19">
        <v>7</v>
      </c>
      <c r="H2905" s="21">
        <v>10.69</v>
      </c>
      <c r="I2905" s="21">
        <v>470.88000000000005</v>
      </c>
      <c r="J2905" s="58">
        <v>0</v>
      </c>
      <c r="K2905" s="58">
        <v>0</v>
      </c>
      <c r="L2905" s="72">
        <v>0</v>
      </c>
      <c r="M2905" s="73">
        <v>0</v>
      </c>
      <c r="N2905" s="58">
        <v>0</v>
      </c>
      <c r="O2905" s="21">
        <v>0</v>
      </c>
      <c r="P2905" s="2">
        <v>471</v>
      </c>
      <c r="Q2905" s="2" t="s">
        <v>41</v>
      </c>
      <c r="R2905" s="2" t="s">
        <v>2798</v>
      </c>
      <c r="S2905" s="2" t="s">
        <v>2799</v>
      </c>
      <c r="T2905" s="2" t="s">
        <v>934</v>
      </c>
      <c r="U2905" s="57">
        <v>0</v>
      </c>
      <c r="V2905" s="2">
        <v>45986</v>
      </c>
      <c r="W2905" s="2">
        <v>1</v>
      </c>
      <c r="X2905" s="74" t="s">
        <v>422</v>
      </c>
      <c r="Y2905" s="21" t="s">
        <v>4766</v>
      </c>
      <c r="Z2905" s="52">
        <v>15.417025257249771</v>
      </c>
    </row>
    <row r="2906" spans="1:26" x14ac:dyDescent="0.25">
      <c r="A2906" s="70" t="s">
        <v>4913</v>
      </c>
      <c r="B2906" s="2" t="s">
        <v>3435</v>
      </c>
      <c r="C2906" s="19" t="s">
        <v>3528</v>
      </c>
      <c r="D2906" s="2" t="s">
        <v>392</v>
      </c>
      <c r="E2906" s="14">
        <v>20010053</v>
      </c>
      <c r="F2906" s="14" t="s">
        <v>677</v>
      </c>
      <c r="G2906" s="19">
        <v>14</v>
      </c>
      <c r="H2906" s="21">
        <v>26.2</v>
      </c>
      <c r="I2906" s="21">
        <v>1121.0500000000002</v>
      </c>
      <c r="J2906" s="58">
        <v>0</v>
      </c>
      <c r="K2906" s="58">
        <v>0</v>
      </c>
      <c r="L2906" s="72">
        <v>0</v>
      </c>
      <c r="M2906" s="73">
        <v>0</v>
      </c>
      <c r="N2906" s="58">
        <v>0</v>
      </c>
      <c r="O2906" s="21">
        <v>0</v>
      </c>
      <c r="P2906" s="2">
        <v>1121</v>
      </c>
      <c r="Q2906" s="2" t="s">
        <v>41</v>
      </c>
      <c r="R2906" s="2" t="s">
        <v>3436</v>
      </c>
      <c r="S2906" s="2" t="s">
        <v>3437</v>
      </c>
      <c r="T2906" s="2" t="s">
        <v>934</v>
      </c>
      <c r="U2906" s="57">
        <v>0</v>
      </c>
      <c r="V2906" s="2">
        <v>46049</v>
      </c>
      <c r="W2906" s="2">
        <v>1</v>
      </c>
      <c r="X2906" s="74" t="s">
        <v>422</v>
      </c>
      <c r="Y2906" s="21" t="s">
        <v>4766</v>
      </c>
      <c r="Z2906" s="52">
        <v>29.951717557251918</v>
      </c>
    </row>
    <row r="2907" spans="1:26" x14ac:dyDescent="0.25">
      <c r="A2907" s="70" t="s">
        <v>4913</v>
      </c>
      <c r="B2907" s="2" t="s">
        <v>3438</v>
      </c>
      <c r="C2907" s="19" t="s">
        <v>3528</v>
      </c>
      <c r="D2907" s="2" t="s">
        <v>392</v>
      </c>
      <c r="E2907" s="14">
        <v>20010053</v>
      </c>
      <c r="F2907" s="14" t="s">
        <v>736</v>
      </c>
      <c r="G2907" s="19">
        <v>14</v>
      </c>
      <c r="H2907" s="21">
        <v>47.279999999999994</v>
      </c>
      <c r="I2907" s="21">
        <v>1777.8100000000002</v>
      </c>
      <c r="J2907" s="58">
        <v>0</v>
      </c>
      <c r="K2907" s="58">
        <v>0</v>
      </c>
      <c r="L2907" s="72">
        <v>0</v>
      </c>
      <c r="M2907" s="73">
        <v>0</v>
      </c>
      <c r="N2907" s="58">
        <v>0</v>
      </c>
      <c r="O2907" s="21">
        <v>0</v>
      </c>
      <c r="P2907" s="2">
        <v>1778</v>
      </c>
      <c r="Q2907" s="2" t="s">
        <v>41</v>
      </c>
      <c r="R2907" s="2" t="s">
        <v>3439</v>
      </c>
      <c r="S2907" s="2" t="s">
        <v>3440</v>
      </c>
      <c r="T2907" s="2" t="s">
        <v>953</v>
      </c>
      <c r="U2907" s="57">
        <v>0</v>
      </c>
      <c r="V2907" s="2">
        <v>46049</v>
      </c>
      <c r="W2907" s="2">
        <v>1</v>
      </c>
      <c r="X2907" s="74" t="s">
        <v>422</v>
      </c>
      <c r="Y2907" s="21" t="s">
        <v>4766</v>
      </c>
      <c r="Z2907" s="52">
        <v>26.32121404399324</v>
      </c>
    </row>
    <row r="2908" spans="1:26" x14ac:dyDescent="0.25">
      <c r="A2908" s="70" t="s">
        <v>4913</v>
      </c>
      <c r="B2908" s="2" t="s">
        <v>3800</v>
      </c>
      <c r="C2908" s="19" t="s">
        <v>3528</v>
      </c>
      <c r="D2908" s="2" t="s">
        <v>392</v>
      </c>
      <c r="E2908" s="14">
        <v>20010053</v>
      </c>
      <c r="F2908" s="14" t="s">
        <v>678</v>
      </c>
      <c r="G2908" s="19">
        <v>10</v>
      </c>
      <c r="H2908" s="21">
        <v>31.969999999999995</v>
      </c>
      <c r="I2908" s="21">
        <v>1249.5700000000002</v>
      </c>
      <c r="J2908" s="58">
        <v>0</v>
      </c>
      <c r="K2908" s="58">
        <v>0</v>
      </c>
      <c r="L2908" s="72">
        <v>0</v>
      </c>
      <c r="M2908" s="73">
        <v>0</v>
      </c>
      <c r="N2908" s="58">
        <v>0</v>
      </c>
      <c r="O2908" s="21">
        <v>0</v>
      </c>
      <c r="P2908" s="2">
        <v>1250</v>
      </c>
      <c r="Q2908" s="2" t="s">
        <v>41</v>
      </c>
      <c r="R2908" s="2" t="s">
        <v>3801</v>
      </c>
      <c r="S2908" s="2" t="s">
        <v>3802</v>
      </c>
      <c r="T2908" s="2" t="s">
        <v>84</v>
      </c>
      <c r="U2908" s="57">
        <v>0</v>
      </c>
      <c r="V2908" s="2">
        <v>46076</v>
      </c>
      <c r="W2908" s="2">
        <v>1</v>
      </c>
      <c r="X2908" s="74" t="s">
        <v>422</v>
      </c>
      <c r="Y2908" s="21" t="s">
        <v>4766</v>
      </c>
      <c r="Z2908" s="52">
        <v>19.542852674382239</v>
      </c>
    </row>
    <row r="2909" spans="1:26" x14ac:dyDescent="0.25">
      <c r="A2909" s="70" t="s">
        <v>4913</v>
      </c>
      <c r="B2909" s="2" t="s">
        <v>3803</v>
      </c>
      <c r="C2909" s="19" t="s">
        <v>3528</v>
      </c>
      <c r="D2909" s="2" t="s">
        <v>392</v>
      </c>
      <c r="E2909" s="14">
        <v>20010053</v>
      </c>
      <c r="F2909" s="14" t="s">
        <v>679</v>
      </c>
      <c r="G2909" s="19">
        <v>14</v>
      </c>
      <c r="H2909" s="21">
        <v>73.260000000000019</v>
      </c>
      <c r="I2909" s="21">
        <v>2863.59</v>
      </c>
      <c r="J2909" s="58">
        <v>0</v>
      </c>
      <c r="K2909" s="58">
        <v>0</v>
      </c>
      <c r="L2909" s="72">
        <v>0</v>
      </c>
      <c r="M2909" s="73">
        <v>0</v>
      </c>
      <c r="N2909" s="58">
        <v>0</v>
      </c>
      <c r="O2909" s="21">
        <v>0</v>
      </c>
      <c r="P2909" s="2">
        <v>2864</v>
      </c>
      <c r="Q2909" s="2" t="s">
        <v>41</v>
      </c>
      <c r="R2909" s="2" t="s">
        <v>3804</v>
      </c>
      <c r="S2909" s="2" t="s">
        <v>3805</v>
      </c>
      <c r="T2909" s="2" t="s">
        <v>842</v>
      </c>
      <c r="U2909" s="57">
        <v>0</v>
      </c>
      <c r="V2909" s="2">
        <v>46076</v>
      </c>
      <c r="W2909" s="2">
        <v>1</v>
      </c>
      <c r="X2909" s="74" t="s">
        <v>422</v>
      </c>
      <c r="Y2909" s="21" t="s">
        <v>4766</v>
      </c>
      <c r="Z2909" s="52">
        <v>27.361629811629811</v>
      </c>
    </row>
    <row r="2910" spans="1:26" x14ac:dyDescent="0.25">
      <c r="A2910" s="70" t="s">
        <v>4913</v>
      </c>
      <c r="B2910" s="2" t="s">
        <v>3840</v>
      </c>
      <c r="C2910" s="19" t="s">
        <v>3528</v>
      </c>
      <c r="D2910" s="2" t="s">
        <v>392</v>
      </c>
      <c r="E2910" s="14">
        <v>20010053</v>
      </c>
      <c r="F2910" s="14" t="s">
        <v>462</v>
      </c>
      <c r="G2910" s="19">
        <v>7</v>
      </c>
      <c r="H2910" s="21">
        <v>13.639999999999997</v>
      </c>
      <c r="I2910" s="21">
        <v>546.35</v>
      </c>
      <c r="J2910" s="58">
        <v>0</v>
      </c>
      <c r="K2910" s="58">
        <v>0</v>
      </c>
      <c r="L2910" s="72">
        <v>0</v>
      </c>
      <c r="M2910" s="73">
        <v>0</v>
      </c>
      <c r="N2910" s="58">
        <v>0</v>
      </c>
      <c r="O2910" s="21">
        <v>0</v>
      </c>
      <c r="P2910" s="2">
        <v>546</v>
      </c>
      <c r="Q2910" s="2" t="s">
        <v>41</v>
      </c>
      <c r="R2910" s="2" t="s">
        <v>3925</v>
      </c>
      <c r="S2910" s="2" t="s">
        <v>3926</v>
      </c>
      <c r="T2910" s="2" t="s">
        <v>934</v>
      </c>
      <c r="U2910" s="57">
        <v>0</v>
      </c>
      <c r="V2910" s="2">
        <v>0</v>
      </c>
      <c r="W2910" s="2">
        <v>1</v>
      </c>
      <c r="X2910" s="74" t="s">
        <v>422</v>
      </c>
      <c r="Y2910" s="21" t="s">
        <v>4766</v>
      </c>
      <c r="Z2910" s="52">
        <v>14.019244868035196</v>
      </c>
    </row>
    <row r="2911" spans="1:26" x14ac:dyDescent="0.25">
      <c r="A2911" s="70" t="s">
        <v>4913</v>
      </c>
      <c r="B2911" s="2" t="s">
        <v>3841</v>
      </c>
      <c r="C2911" s="19" t="s">
        <v>3528</v>
      </c>
      <c r="D2911" s="2" t="s">
        <v>392</v>
      </c>
      <c r="E2911" s="14">
        <v>20010053</v>
      </c>
      <c r="F2911" s="14" t="s">
        <v>492</v>
      </c>
      <c r="G2911" s="19">
        <v>14</v>
      </c>
      <c r="H2911" s="21">
        <v>39.160000000000004</v>
      </c>
      <c r="I2911" s="21">
        <v>1450.45</v>
      </c>
      <c r="J2911" s="58">
        <v>0</v>
      </c>
      <c r="K2911" s="58">
        <v>0</v>
      </c>
      <c r="L2911" s="72">
        <v>0</v>
      </c>
      <c r="M2911" s="73">
        <v>0</v>
      </c>
      <c r="N2911" s="58">
        <v>0</v>
      </c>
      <c r="O2911" s="21">
        <v>0</v>
      </c>
      <c r="P2911" s="2">
        <v>1450</v>
      </c>
      <c r="Q2911" s="2" t="s">
        <v>41</v>
      </c>
      <c r="R2911" s="2" t="s">
        <v>3927</v>
      </c>
      <c r="S2911" s="2" t="s">
        <v>3928</v>
      </c>
      <c r="T2911" s="2" t="s">
        <v>934</v>
      </c>
      <c r="U2911" s="57">
        <v>0</v>
      </c>
      <c r="V2911" s="2">
        <v>0</v>
      </c>
      <c r="W2911" s="2">
        <v>1</v>
      </c>
      <c r="X2911" s="74" t="s">
        <v>422</v>
      </c>
      <c r="Y2911" s="21" t="s">
        <v>4766</v>
      </c>
      <c r="Z2911" s="52">
        <v>25.927349336057201</v>
      </c>
    </row>
    <row r="2912" spans="1:26" x14ac:dyDescent="0.25">
      <c r="A2912" s="70" t="s">
        <v>4913</v>
      </c>
      <c r="B2912" s="2" t="s">
        <v>4147</v>
      </c>
      <c r="C2912" s="19" t="s">
        <v>3528</v>
      </c>
      <c r="D2912" s="2" t="s">
        <v>392</v>
      </c>
      <c r="E2912" s="14">
        <v>20010053</v>
      </c>
      <c r="F2912" s="14" t="s">
        <v>467</v>
      </c>
      <c r="G2912" s="19">
        <v>14</v>
      </c>
      <c r="H2912" s="21">
        <v>29.869999999999997</v>
      </c>
      <c r="I2912" s="21">
        <v>1326.3300000000002</v>
      </c>
      <c r="J2912" s="58">
        <v>0</v>
      </c>
      <c r="K2912" s="58">
        <v>0</v>
      </c>
      <c r="L2912" s="72">
        <v>0</v>
      </c>
      <c r="M2912" s="73">
        <v>0</v>
      </c>
      <c r="N2912" s="58">
        <v>0</v>
      </c>
      <c r="O2912" s="21">
        <v>0</v>
      </c>
      <c r="P2912" s="2">
        <v>1326</v>
      </c>
      <c r="Q2912" s="2" t="s">
        <v>41</v>
      </c>
      <c r="R2912" s="2" t="s">
        <v>3248</v>
      </c>
      <c r="S2912" s="2" t="s">
        <v>4148</v>
      </c>
      <c r="T2912" s="2" t="s">
        <v>934</v>
      </c>
      <c r="U2912" s="57">
        <v>0</v>
      </c>
      <c r="V2912" s="2">
        <v>46104</v>
      </c>
      <c r="W2912" s="2">
        <v>1</v>
      </c>
      <c r="X2912" s="74" t="s">
        <v>422</v>
      </c>
      <c r="Y2912" s="21" t="s">
        <v>4766</v>
      </c>
      <c r="Z2912" s="52">
        <v>31.082390358218959</v>
      </c>
    </row>
    <row r="2913" spans="1:26" x14ac:dyDescent="0.25">
      <c r="A2913" s="70" t="s">
        <v>4913</v>
      </c>
      <c r="B2913" s="2" t="s">
        <v>4784</v>
      </c>
      <c r="C2913" s="19" t="s">
        <v>3528</v>
      </c>
      <c r="D2913" s="2" t="s">
        <v>392</v>
      </c>
      <c r="E2913" s="14">
        <v>20010053</v>
      </c>
      <c r="F2913" s="14" t="s">
        <v>474</v>
      </c>
      <c r="G2913" s="19">
        <v>9</v>
      </c>
      <c r="H2913" s="21">
        <v>21.14</v>
      </c>
      <c r="I2913" s="21">
        <v>772.68000000000006</v>
      </c>
      <c r="J2913" s="58">
        <v>0</v>
      </c>
      <c r="K2913" s="58">
        <v>0</v>
      </c>
      <c r="L2913" s="72">
        <v>0</v>
      </c>
      <c r="M2913" s="73">
        <v>0</v>
      </c>
      <c r="N2913" s="58">
        <v>0</v>
      </c>
      <c r="O2913" s="21">
        <v>0</v>
      </c>
      <c r="P2913" s="2">
        <v>773</v>
      </c>
      <c r="Q2913" s="2" t="s">
        <v>41</v>
      </c>
      <c r="R2913" s="2" t="s">
        <v>4785</v>
      </c>
      <c r="S2913" s="2" t="s">
        <v>4786</v>
      </c>
      <c r="T2913" s="2" t="s">
        <v>60</v>
      </c>
      <c r="U2913" s="57">
        <v>0</v>
      </c>
      <c r="V2913" s="2">
        <v>46132</v>
      </c>
      <c r="W2913" s="2">
        <v>1</v>
      </c>
      <c r="X2913" s="74" t="s">
        <v>422</v>
      </c>
      <c r="Y2913" s="21" t="s">
        <v>4766</v>
      </c>
      <c r="Z2913" s="52">
        <v>16.447776726584674</v>
      </c>
    </row>
    <row r="2914" spans="1:26" x14ac:dyDescent="0.25">
      <c r="A2914" s="70" t="s">
        <v>4913</v>
      </c>
      <c r="B2914" s="2" t="s">
        <v>4787</v>
      </c>
      <c r="C2914" s="19" t="s">
        <v>3528</v>
      </c>
      <c r="D2914" s="2" t="s">
        <v>392</v>
      </c>
      <c r="E2914" s="14">
        <v>20010053</v>
      </c>
      <c r="F2914" s="14" t="s">
        <v>682</v>
      </c>
      <c r="G2914" s="19">
        <v>12</v>
      </c>
      <c r="H2914" s="21">
        <v>75.600000000000009</v>
      </c>
      <c r="I2914" s="21">
        <v>2962.3200000000006</v>
      </c>
      <c r="J2914" s="58">
        <v>0</v>
      </c>
      <c r="K2914" s="58">
        <v>0</v>
      </c>
      <c r="L2914" s="72">
        <v>0</v>
      </c>
      <c r="M2914" s="73">
        <v>0</v>
      </c>
      <c r="N2914" s="58">
        <v>0</v>
      </c>
      <c r="O2914" s="21">
        <v>0</v>
      </c>
      <c r="P2914" s="2">
        <v>2962</v>
      </c>
      <c r="Q2914" s="2" t="s">
        <v>41</v>
      </c>
      <c r="R2914" s="2" t="s">
        <v>517</v>
      </c>
      <c r="S2914" s="2" t="s">
        <v>4788</v>
      </c>
      <c r="T2914" s="2" t="s">
        <v>934</v>
      </c>
      <c r="U2914" s="57">
        <v>0</v>
      </c>
      <c r="V2914" s="2">
        <v>46132</v>
      </c>
      <c r="W2914" s="2">
        <v>1</v>
      </c>
      <c r="X2914" s="74" t="s">
        <v>422</v>
      </c>
      <c r="Y2914" s="21" t="s">
        <v>4766</v>
      </c>
      <c r="Z2914" s="52">
        <v>23.510476190476197</v>
      </c>
    </row>
    <row r="2915" spans="1:26" x14ac:dyDescent="0.25">
      <c r="A2915" s="70" t="s">
        <v>4913</v>
      </c>
      <c r="B2915" s="2" t="s">
        <v>960</v>
      </c>
      <c r="C2915" s="19" t="s">
        <v>3528</v>
      </c>
      <c r="D2915" s="2" t="s">
        <v>393</v>
      </c>
      <c r="E2915" s="14">
        <v>20010054</v>
      </c>
      <c r="F2915" s="14" t="s">
        <v>44</v>
      </c>
      <c r="G2915" s="19">
        <v>4</v>
      </c>
      <c r="H2915" s="21">
        <v>23.630000000000003</v>
      </c>
      <c r="I2915" s="21">
        <v>986.48</v>
      </c>
      <c r="J2915" s="58">
        <v>0</v>
      </c>
      <c r="K2915" s="58">
        <v>0</v>
      </c>
      <c r="L2915" s="72">
        <v>702</v>
      </c>
      <c r="M2915" s="73">
        <v>0</v>
      </c>
      <c r="N2915" s="58">
        <v>0</v>
      </c>
      <c r="O2915" s="21">
        <v>0</v>
      </c>
      <c r="P2915" s="2">
        <v>284</v>
      </c>
      <c r="Q2915" s="2" t="s">
        <v>41</v>
      </c>
      <c r="R2915" s="2" t="s">
        <v>2411</v>
      </c>
      <c r="S2915" s="2" t="s">
        <v>2412</v>
      </c>
      <c r="T2915" s="2" t="s">
        <v>60</v>
      </c>
      <c r="U2915" s="57">
        <v>0</v>
      </c>
      <c r="V2915" s="2">
        <v>45812</v>
      </c>
      <c r="W2915" s="2">
        <v>1</v>
      </c>
      <c r="X2915" s="74" t="s">
        <v>422</v>
      </c>
      <c r="Y2915" s="21" t="s">
        <v>4766</v>
      </c>
      <c r="Z2915" s="52">
        <v>8.3493863732543385</v>
      </c>
    </row>
    <row r="2916" spans="1:26" x14ac:dyDescent="0.25">
      <c r="A2916" s="70" t="s">
        <v>4913</v>
      </c>
      <c r="B2916" s="2" t="s">
        <v>3164</v>
      </c>
      <c r="C2916" s="19" t="s">
        <v>3528</v>
      </c>
      <c r="D2916" s="2" t="s">
        <v>393</v>
      </c>
      <c r="E2916" s="14">
        <v>20010054</v>
      </c>
      <c r="F2916" s="14" t="s">
        <v>566</v>
      </c>
      <c r="G2916" s="19">
        <v>7</v>
      </c>
      <c r="H2916" s="21">
        <v>48.33</v>
      </c>
      <c r="I2916" s="21">
        <v>1767.6299999999999</v>
      </c>
      <c r="J2916" s="58">
        <v>0</v>
      </c>
      <c r="K2916" s="58">
        <v>0</v>
      </c>
      <c r="L2916" s="72">
        <v>0</v>
      </c>
      <c r="M2916" s="73">
        <v>0</v>
      </c>
      <c r="N2916" s="58">
        <v>0</v>
      </c>
      <c r="O2916" s="21">
        <v>0</v>
      </c>
      <c r="P2916" s="2">
        <v>1768</v>
      </c>
      <c r="Q2916" s="2" t="s">
        <v>41</v>
      </c>
      <c r="R2916" s="2" t="s">
        <v>3165</v>
      </c>
      <c r="S2916" s="2" t="s">
        <v>3166</v>
      </c>
      <c r="T2916" s="2" t="s">
        <v>512</v>
      </c>
      <c r="U2916" s="57">
        <v>0</v>
      </c>
      <c r="V2916" s="2">
        <v>45859</v>
      </c>
      <c r="W2916" s="2">
        <v>1</v>
      </c>
      <c r="X2916" s="74" t="s">
        <v>422</v>
      </c>
      <c r="Y2916" s="21" t="s">
        <v>4766</v>
      </c>
      <c r="Z2916" s="52">
        <v>12.800962135319679</v>
      </c>
    </row>
    <row r="2917" spans="1:26" x14ac:dyDescent="0.25">
      <c r="A2917" s="70" t="s">
        <v>4913</v>
      </c>
      <c r="B2917" s="2" t="s">
        <v>3547</v>
      </c>
      <c r="C2917" s="19" t="s">
        <v>3528</v>
      </c>
      <c r="D2917" s="2" t="s">
        <v>393</v>
      </c>
      <c r="E2917" s="14">
        <v>20010054</v>
      </c>
      <c r="F2917" s="14" t="s">
        <v>523</v>
      </c>
      <c r="G2917" s="19">
        <v>7</v>
      </c>
      <c r="H2917" s="21">
        <v>18.87</v>
      </c>
      <c r="I2917" s="21">
        <v>697.19999999999993</v>
      </c>
      <c r="J2917" s="58">
        <v>0</v>
      </c>
      <c r="K2917" s="58">
        <v>0</v>
      </c>
      <c r="L2917" s="72">
        <v>0</v>
      </c>
      <c r="M2917" s="73">
        <v>0</v>
      </c>
      <c r="N2917" s="58">
        <v>0</v>
      </c>
      <c r="O2917" s="21">
        <v>0</v>
      </c>
      <c r="P2917" s="2">
        <v>697</v>
      </c>
      <c r="Q2917" s="2" t="s">
        <v>41</v>
      </c>
      <c r="R2917" s="2" t="s">
        <v>961</v>
      </c>
      <c r="S2917" s="2" t="s">
        <v>3548</v>
      </c>
      <c r="T2917" s="2" t="s">
        <v>3549</v>
      </c>
      <c r="U2917" s="57">
        <v>0</v>
      </c>
      <c r="V2917" s="2">
        <v>45859</v>
      </c>
      <c r="W2917" s="2">
        <v>1</v>
      </c>
      <c r="X2917" s="74" t="s">
        <v>422</v>
      </c>
      <c r="Y2917" s="21" t="s">
        <v>4766</v>
      </c>
      <c r="Z2917" s="52">
        <v>12.931637519872814</v>
      </c>
    </row>
    <row r="2918" spans="1:26" x14ac:dyDescent="0.25">
      <c r="A2918" s="70" t="s">
        <v>4913</v>
      </c>
      <c r="B2918" s="2" t="s">
        <v>3550</v>
      </c>
      <c r="C2918" s="19" t="s">
        <v>3528</v>
      </c>
      <c r="D2918" s="2" t="s">
        <v>393</v>
      </c>
      <c r="E2918" s="14">
        <v>20010054</v>
      </c>
      <c r="F2918" s="14" t="s">
        <v>427</v>
      </c>
      <c r="G2918" s="19">
        <v>1</v>
      </c>
      <c r="H2918" s="21">
        <v>2.0299999999999998</v>
      </c>
      <c r="I2918" s="21">
        <v>78.28</v>
      </c>
      <c r="J2918" s="58">
        <v>0</v>
      </c>
      <c r="K2918" s="58">
        <v>0</v>
      </c>
      <c r="L2918" s="72">
        <v>0</v>
      </c>
      <c r="M2918" s="73">
        <v>0</v>
      </c>
      <c r="N2918" s="58">
        <v>0</v>
      </c>
      <c r="O2918" s="21">
        <v>0</v>
      </c>
      <c r="P2918" s="2">
        <v>78</v>
      </c>
      <c r="Q2918" s="2" t="s">
        <v>41</v>
      </c>
      <c r="R2918" s="2" t="s">
        <v>3551</v>
      </c>
      <c r="S2918" s="2" t="s">
        <v>3552</v>
      </c>
      <c r="T2918" s="2" t="s">
        <v>55</v>
      </c>
      <c r="U2918" s="57">
        <v>0</v>
      </c>
      <c r="V2918" s="2">
        <v>45928</v>
      </c>
      <c r="W2918" s="2">
        <v>1</v>
      </c>
      <c r="X2918" s="74" t="s">
        <v>422</v>
      </c>
      <c r="Y2918" s="21" t="s">
        <v>4766</v>
      </c>
      <c r="Z2918" s="52">
        <v>1.9280788177339905</v>
      </c>
    </row>
    <row r="2919" spans="1:26" x14ac:dyDescent="0.25">
      <c r="A2919" s="70" t="s">
        <v>4913</v>
      </c>
      <c r="B2919" s="2" t="s">
        <v>2413</v>
      </c>
      <c r="C2919" s="19" t="s">
        <v>3528</v>
      </c>
      <c r="D2919" s="2" t="s">
        <v>393</v>
      </c>
      <c r="E2919" s="14">
        <v>20010054</v>
      </c>
      <c r="F2919" s="14" t="s">
        <v>528</v>
      </c>
      <c r="G2919" s="19">
        <v>7</v>
      </c>
      <c r="H2919" s="21">
        <v>36.86</v>
      </c>
      <c r="I2919" s="21">
        <v>1515.9299999999998</v>
      </c>
      <c r="J2919" s="58">
        <v>0</v>
      </c>
      <c r="K2919" s="58">
        <v>0</v>
      </c>
      <c r="L2919" s="72">
        <v>0</v>
      </c>
      <c r="M2919" s="73">
        <v>0</v>
      </c>
      <c r="N2919" s="58">
        <v>0</v>
      </c>
      <c r="O2919" s="21">
        <v>0</v>
      </c>
      <c r="P2919" s="2">
        <v>1516</v>
      </c>
      <c r="Q2919" s="2" t="s">
        <v>41</v>
      </c>
      <c r="R2919" s="2" t="s">
        <v>2414</v>
      </c>
      <c r="S2919" s="2" t="s">
        <v>2415</v>
      </c>
      <c r="T2919" s="2" t="s">
        <v>81</v>
      </c>
      <c r="U2919" s="57">
        <v>0</v>
      </c>
      <c r="V2919" s="2">
        <v>45949</v>
      </c>
      <c r="W2919" s="2">
        <v>1</v>
      </c>
      <c r="X2919" s="74" t="s">
        <v>422</v>
      </c>
      <c r="Y2919" s="21" t="s">
        <v>4766</v>
      </c>
      <c r="Z2919" s="52">
        <v>14.394343461747152</v>
      </c>
    </row>
    <row r="2920" spans="1:26" x14ac:dyDescent="0.25">
      <c r="A2920" s="70" t="s">
        <v>4913</v>
      </c>
      <c r="B2920" s="2" t="s">
        <v>2465</v>
      </c>
      <c r="C2920" s="19" t="s">
        <v>3528</v>
      </c>
      <c r="D2920" s="2" t="s">
        <v>393</v>
      </c>
      <c r="E2920" s="14">
        <v>20010054</v>
      </c>
      <c r="F2920" s="14" t="s">
        <v>476</v>
      </c>
      <c r="G2920" s="19">
        <v>8</v>
      </c>
      <c r="H2920" s="21">
        <v>376.65999999999997</v>
      </c>
      <c r="I2920" s="21">
        <v>14988.52</v>
      </c>
      <c r="J2920" s="58">
        <v>0</v>
      </c>
      <c r="K2920" s="58">
        <v>0</v>
      </c>
      <c r="L2920" s="72">
        <v>0</v>
      </c>
      <c r="M2920" s="73">
        <v>0</v>
      </c>
      <c r="N2920" s="58">
        <v>0</v>
      </c>
      <c r="O2920" s="21">
        <v>0</v>
      </c>
      <c r="P2920" s="2">
        <v>14989</v>
      </c>
      <c r="Q2920" s="2" t="s">
        <v>41</v>
      </c>
      <c r="R2920" s="2" t="s">
        <v>702</v>
      </c>
      <c r="S2920" s="2" t="s">
        <v>2466</v>
      </c>
      <c r="T2920" s="2" t="s">
        <v>60</v>
      </c>
      <c r="U2920" s="57">
        <v>0</v>
      </c>
      <c r="V2920" s="2">
        <v>45959</v>
      </c>
      <c r="W2920" s="2">
        <v>1</v>
      </c>
      <c r="X2920" s="74" t="s">
        <v>422</v>
      </c>
      <c r="Y2920" s="21" t="s">
        <v>4766</v>
      </c>
      <c r="Z2920" s="52">
        <v>15.917294111400205</v>
      </c>
    </row>
    <row r="2921" spans="1:26" x14ac:dyDescent="0.25">
      <c r="A2921" s="70" t="s">
        <v>4913</v>
      </c>
      <c r="B2921" s="2" t="s">
        <v>3075</v>
      </c>
      <c r="C2921" s="19" t="s">
        <v>3528</v>
      </c>
      <c r="D2921" s="2" t="s">
        <v>393</v>
      </c>
      <c r="E2921" s="14">
        <v>20010054</v>
      </c>
      <c r="F2921" s="14" t="s">
        <v>482</v>
      </c>
      <c r="G2921" s="19">
        <v>7</v>
      </c>
      <c r="H2921" s="21">
        <v>18.349999999999998</v>
      </c>
      <c r="I2921" s="21">
        <v>793.69</v>
      </c>
      <c r="J2921" s="58">
        <v>0</v>
      </c>
      <c r="K2921" s="58">
        <v>0</v>
      </c>
      <c r="L2921" s="72">
        <v>0</v>
      </c>
      <c r="M2921" s="73">
        <v>0</v>
      </c>
      <c r="N2921" s="58">
        <v>0</v>
      </c>
      <c r="O2921" s="21">
        <v>0</v>
      </c>
      <c r="P2921" s="2">
        <v>794</v>
      </c>
      <c r="Q2921" s="2" t="s">
        <v>41</v>
      </c>
      <c r="R2921" s="2" t="s">
        <v>1413</v>
      </c>
      <c r="S2921" s="2" t="s">
        <v>3076</v>
      </c>
      <c r="T2921" s="2" t="s">
        <v>934</v>
      </c>
      <c r="U2921" s="57">
        <v>0</v>
      </c>
      <c r="V2921" s="2">
        <v>46013</v>
      </c>
      <c r="W2921" s="2">
        <v>1</v>
      </c>
      <c r="X2921" s="74" t="s">
        <v>422</v>
      </c>
      <c r="Y2921" s="21" t="s">
        <v>4766</v>
      </c>
      <c r="Z2921" s="52">
        <v>15.138501362397824</v>
      </c>
    </row>
    <row r="2922" spans="1:26" x14ac:dyDescent="0.25">
      <c r="A2922" s="70" t="s">
        <v>4913</v>
      </c>
      <c r="B2922" s="2" t="s">
        <v>3167</v>
      </c>
      <c r="C2922" s="19" t="s">
        <v>3528</v>
      </c>
      <c r="D2922" s="2" t="s">
        <v>393</v>
      </c>
      <c r="E2922" s="14">
        <v>20010054</v>
      </c>
      <c r="F2922" s="14" t="s">
        <v>750</v>
      </c>
      <c r="G2922" s="19">
        <v>6</v>
      </c>
      <c r="H2922" s="21">
        <v>11.4</v>
      </c>
      <c r="I2922" s="21">
        <v>395.29999999999995</v>
      </c>
      <c r="J2922" s="58">
        <v>0</v>
      </c>
      <c r="K2922" s="58">
        <v>0</v>
      </c>
      <c r="L2922" s="72">
        <v>0</v>
      </c>
      <c r="M2922" s="73">
        <v>0</v>
      </c>
      <c r="N2922" s="58">
        <v>0</v>
      </c>
      <c r="O2922" s="21">
        <v>0</v>
      </c>
      <c r="P2922" s="2">
        <v>395</v>
      </c>
      <c r="Q2922" s="2" t="s">
        <v>41</v>
      </c>
      <c r="R2922" s="2" t="s">
        <v>3168</v>
      </c>
      <c r="S2922" s="2" t="s">
        <v>3169</v>
      </c>
      <c r="T2922" s="2" t="s">
        <v>1365</v>
      </c>
      <c r="U2922" s="57">
        <v>0</v>
      </c>
      <c r="V2922" s="2">
        <v>46020</v>
      </c>
      <c r="W2922" s="2">
        <v>1</v>
      </c>
      <c r="X2922" s="74" t="s">
        <v>422</v>
      </c>
      <c r="Y2922" s="21" t="s">
        <v>4766</v>
      </c>
      <c r="Z2922" s="52">
        <v>10.40263157894737</v>
      </c>
    </row>
    <row r="2923" spans="1:26" x14ac:dyDescent="0.25">
      <c r="A2923" s="70" t="s">
        <v>4913</v>
      </c>
      <c r="B2923" s="2" t="s">
        <v>3842</v>
      </c>
      <c r="C2923" s="19" t="s">
        <v>3528</v>
      </c>
      <c r="D2923" s="2" t="s">
        <v>393</v>
      </c>
      <c r="E2923" s="14">
        <v>20010054</v>
      </c>
      <c r="F2923" s="14" t="s">
        <v>533</v>
      </c>
      <c r="G2923" s="19">
        <v>1</v>
      </c>
      <c r="H2923" s="21">
        <v>4.2300000000000004</v>
      </c>
      <c r="I2923" s="21">
        <v>177.15</v>
      </c>
      <c r="J2923" s="58">
        <v>0</v>
      </c>
      <c r="K2923" s="58">
        <v>0</v>
      </c>
      <c r="L2923" s="72">
        <v>0</v>
      </c>
      <c r="M2923" s="73">
        <v>0</v>
      </c>
      <c r="N2923" s="58">
        <v>0</v>
      </c>
      <c r="O2923" s="21">
        <v>0</v>
      </c>
      <c r="P2923" s="2">
        <v>177</v>
      </c>
      <c r="Q2923" s="2" t="s">
        <v>41</v>
      </c>
      <c r="R2923" s="2" t="s">
        <v>3929</v>
      </c>
      <c r="S2923" s="2" t="s">
        <v>3930</v>
      </c>
      <c r="T2923" s="2" t="s">
        <v>1314</v>
      </c>
      <c r="U2923" s="57">
        <v>0</v>
      </c>
      <c r="V2923" s="2">
        <v>0</v>
      </c>
      <c r="W2923" s="2">
        <v>1</v>
      </c>
      <c r="X2923" s="74" t="s">
        <v>422</v>
      </c>
      <c r="Y2923" s="21" t="s">
        <v>4766</v>
      </c>
      <c r="Z2923" s="52">
        <v>2.0939716312056738</v>
      </c>
    </row>
    <row r="2924" spans="1:26" x14ac:dyDescent="0.25">
      <c r="A2924" s="70" t="s">
        <v>4913</v>
      </c>
      <c r="B2924" s="2" t="s">
        <v>3843</v>
      </c>
      <c r="C2924" s="19" t="s">
        <v>3528</v>
      </c>
      <c r="D2924" s="2" t="s">
        <v>393</v>
      </c>
      <c r="E2924" s="14">
        <v>20010054</v>
      </c>
      <c r="F2924" s="14" t="s">
        <v>483</v>
      </c>
      <c r="G2924" s="19">
        <v>13</v>
      </c>
      <c r="H2924" s="21">
        <v>219.77999999999997</v>
      </c>
      <c r="I2924" s="21">
        <v>9223.369999999999</v>
      </c>
      <c r="J2924" s="58">
        <v>0</v>
      </c>
      <c r="K2924" s="58">
        <v>0</v>
      </c>
      <c r="L2924" s="72">
        <v>0</v>
      </c>
      <c r="M2924" s="73">
        <v>0</v>
      </c>
      <c r="N2924" s="58">
        <v>0</v>
      </c>
      <c r="O2924" s="21">
        <v>0</v>
      </c>
      <c r="P2924" s="2">
        <v>9223</v>
      </c>
      <c r="Q2924" s="2" t="s">
        <v>41</v>
      </c>
      <c r="R2924" s="2" t="s">
        <v>2919</v>
      </c>
      <c r="S2924" s="2" t="s">
        <v>3931</v>
      </c>
      <c r="T2924" s="2" t="s">
        <v>60</v>
      </c>
      <c r="U2924" s="57">
        <v>0</v>
      </c>
      <c r="V2924" s="2">
        <v>0</v>
      </c>
      <c r="W2924" s="2">
        <v>1</v>
      </c>
      <c r="X2924" s="74" t="s">
        <v>422</v>
      </c>
      <c r="Y2924" s="21" t="s">
        <v>4766</v>
      </c>
      <c r="Z2924" s="52">
        <v>27.278144053144054</v>
      </c>
    </row>
    <row r="2925" spans="1:26" x14ac:dyDescent="0.25">
      <c r="A2925" s="70" t="s">
        <v>4913</v>
      </c>
      <c r="B2925" s="2" t="s">
        <v>3932</v>
      </c>
      <c r="C2925" s="19" t="s">
        <v>3528</v>
      </c>
      <c r="D2925" s="2" t="s">
        <v>393</v>
      </c>
      <c r="E2925" s="14">
        <v>20010054</v>
      </c>
      <c r="F2925" s="14" t="s">
        <v>432</v>
      </c>
      <c r="G2925" s="19">
        <v>12</v>
      </c>
      <c r="H2925" s="21">
        <v>30.540000000000003</v>
      </c>
      <c r="I2925" s="21">
        <v>1144</v>
      </c>
      <c r="J2925" s="58">
        <v>0</v>
      </c>
      <c r="K2925" s="58">
        <v>0</v>
      </c>
      <c r="L2925" s="72">
        <v>0</v>
      </c>
      <c r="M2925" s="73">
        <v>0</v>
      </c>
      <c r="N2925" s="58">
        <v>0</v>
      </c>
      <c r="O2925" s="21">
        <v>0</v>
      </c>
      <c r="P2925" s="2">
        <v>1144</v>
      </c>
      <c r="Q2925" s="2" t="s">
        <v>41</v>
      </c>
      <c r="R2925" s="2" t="s">
        <v>3933</v>
      </c>
      <c r="S2925" s="2" t="s">
        <v>3934</v>
      </c>
      <c r="T2925" s="2" t="s">
        <v>55</v>
      </c>
      <c r="U2925" s="57">
        <v>0</v>
      </c>
      <c r="V2925" s="2">
        <v>0</v>
      </c>
      <c r="W2925" s="2">
        <v>1</v>
      </c>
      <c r="X2925" s="74" t="s">
        <v>422</v>
      </c>
      <c r="Y2925" s="21" t="s">
        <v>4766</v>
      </c>
      <c r="Z2925" s="52">
        <v>22.475442043222003</v>
      </c>
    </row>
    <row r="2926" spans="1:26" x14ac:dyDescent="0.25">
      <c r="A2926" s="70" t="s">
        <v>4913</v>
      </c>
      <c r="B2926" s="2" t="s">
        <v>4046</v>
      </c>
      <c r="C2926" s="19" t="s">
        <v>3528</v>
      </c>
      <c r="D2926" s="2" t="s">
        <v>393</v>
      </c>
      <c r="E2926" s="14">
        <v>20010054</v>
      </c>
      <c r="F2926" s="14" t="s">
        <v>638</v>
      </c>
      <c r="G2926" s="19">
        <v>13</v>
      </c>
      <c r="H2926" s="21">
        <v>122.83999999999997</v>
      </c>
      <c r="I2926" s="21">
        <v>4557.5599999999995</v>
      </c>
      <c r="J2926" s="58">
        <v>0</v>
      </c>
      <c r="K2926" s="58">
        <v>0</v>
      </c>
      <c r="L2926" s="72">
        <v>0</v>
      </c>
      <c r="M2926" s="73">
        <v>0</v>
      </c>
      <c r="N2926" s="58">
        <v>0</v>
      </c>
      <c r="O2926" s="21">
        <v>0</v>
      </c>
      <c r="P2926" s="2">
        <v>4558</v>
      </c>
      <c r="Q2926" s="2" t="s">
        <v>41</v>
      </c>
      <c r="R2926" s="2" t="s">
        <v>4047</v>
      </c>
      <c r="S2926" s="2" t="s">
        <v>4048</v>
      </c>
      <c r="T2926" s="2" t="s">
        <v>60</v>
      </c>
      <c r="U2926" s="57">
        <v>0</v>
      </c>
      <c r="V2926" s="2">
        <v>46097</v>
      </c>
      <c r="W2926" s="2">
        <v>1</v>
      </c>
      <c r="X2926" s="74" t="s">
        <v>422</v>
      </c>
      <c r="Y2926" s="21" t="s">
        <v>4766</v>
      </c>
      <c r="Z2926" s="52">
        <v>24.116037121458813</v>
      </c>
    </row>
    <row r="2927" spans="1:26" x14ac:dyDescent="0.25">
      <c r="A2927" s="70" t="s">
        <v>4913</v>
      </c>
      <c r="B2927" s="2" t="s">
        <v>4049</v>
      </c>
      <c r="C2927" s="19" t="s">
        <v>3528</v>
      </c>
      <c r="D2927" s="2" t="s">
        <v>393</v>
      </c>
      <c r="E2927" s="14">
        <v>20010054</v>
      </c>
      <c r="F2927" s="14" t="s">
        <v>639</v>
      </c>
      <c r="G2927" s="19">
        <v>14</v>
      </c>
      <c r="H2927" s="21">
        <v>109.22000000000004</v>
      </c>
      <c r="I2927" s="21">
        <v>4722.5000000000009</v>
      </c>
      <c r="J2927" s="58">
        <v>0</v>
      </c>
      <c r="K2927" s="58">
        <v>0</v>
      </c>
      <c r="L2927" s="72">
        <v>0</v>
      </c>
      <c r="M2927" s="73">
        <v>0</v>
      </c>
      <c r="N2927" s="58">
        <v>0</v>
      </c>
      <c r="O2927" s="21">
        <v>0</v>
      </c>
      <c r="P2927" s="2">
        <v>4723</v>
      </c>
      <c r="Q2927" s="2" t="s">
        <v>41</v>
      </c>
      <c r="R2927" s="2" t="s">
        <v>4050</v>
      </c>
      <c r="S2927" s="2" t="s">
        <v>4051</v>
      </c>
      <c r="T2927" s="2" t="s">
        <v>60</v>
      </c>
      <c r="U2927" s="57">
        <v>0</v>
      </c>
      <c r="V2927" s="2">
        <v>46097</v>
      </c>
      <c r="W2927" s="2">
        <v>1</v>
      </c>
      <c r="X2927" s="74" t="s">
        <v>422</v>
      </c>
      <c r="Y2927" s="21" t="s">
        <v>4766</v>
      </c>
      <c r="Z2927" s="52">
        <v>30.266892510529203</v>
      </c>
    </row>
    <row r="2928" spans="1:26" x14ac:dyDescent="0.25">
      <c r="A2928" s="70" t="s">
        <v>4913</v>
      </c>
      <c r="B2928" s="2" t="s">
        <v>2467</v>
      </c>
      <c r="C2928" s="19" t="s">
        <v>3527</v>
      </c>
      <c r="D2928" s="2" t="s">
        <v>2457</v>
      </c>
      <c r="E2928" s="14">
        <v>20010055</v>
      </c>
      <c r="F2928" s="14" t="s">
        <v>44</v>
      </c>
      <c r="G2928" s="19">
        <v>5</v>
      </c>
      <c r="H2928" s="21">
        <v>26.63</v>
      </c>
      <c r="I2928" s="21">
        <v>989.17000000000007</v>
      </c>
      <c r="J2928" s="58">
        <v>0</v>
      </c>
      <c r="K2928" s="58">
        <v>0</v>
      </c>
      <c r="L2928" s="72">
        <v>231.69000000000597</v>
      </c>
      <c r="M2928" s="73">
        <v>0</v>
      </c>
      <c r="N2928" s="58">
        <v>0</v>
      </c>
      <c r="O2928" s="21">
        <v>0</v>
      </c>
      <c r="P2928" s="2">
        <v>757</v>
      </c>
      <c r="Q2928" s="2" t="s">
        <v>41</v>
      </c>
      <c r="R2928" s="2" t="s">
        <v>2298</v>
      </c>
      <c r="S2928" s="2" t="s">
        <v>2468</v>
      </c>
      <c r="T2928" s="2" t="s">
        <v>84</v>
      </c>
      <c r="U2928" s="57">
        <v>0</v>
      </c>
      <c r="V2928" s="2">
        <v>45959</v>
      </c>
      <c r="W2928" s="2">
        <v>1</v>
      </c>
      <c r="X2928" s="74" t="s">
        <v>422</v>
      </c>
      <c r="Y2928" s="21" t="s">
        <v>4766</v>
      </c>
      <c r="Z2928" s="52">
        <v>9.2862373263236968</v>
      </c>
    </row>
    <row r="2929" spans="1:26" x14ac:dyDescent="0.25">
      <c r="A2929" s="70" t="s">
        <v>4913</v>
      </c>
      <c r="B2929" s="2" t="s">
        <v>2531</v>
      </c>
      <c r="C2929" s="19" t="s">
        <v>3527</v>
      </c>
      <c r="D2929" s="2" t="s">
        <v>2457</v>
      </c>
      <c r="E2929" s="14">
        <v>20010055</v>
      </c>
      <c r="F2929" s="14" t="s">
        <v>513</v>
      </c>
      <c r="G2929" s="19">
        <v>11</v>
      </c>
      <c r="H2929" s="21">
        <v>32.26</v>
      </c>
      <c r="I2929" s="21">
        <v>1173.9699999999998</v>
      </c>
      <c r="J2929" s="58">
        <v>0</v>
      </c>
      <c r="K2929" s="58">
        <v>0</v>
      </c>
      <c r="L2929" s="72">
        <v>0</v>
      </c>
      <c r="M2929" s="73">
        <v>0</v>
      </c>
      <c r="N2929" s="58">
        <v>0</v>
      </c>
      <c r="O2929" s="21">
        <v>0</v>
      </c>
      <c r="P2929" s="2">
        <v>1174</v>
      </c>
      <c r="Q2929" s="2" t="s">
        <v>41</v>
      </c>
      <c r="R2929" s="2" t="s">
        <v>2532</v>
      </c>
      <c r="S2929" s="2" t="s">
        <v>2533</v>
      </c>
      <c r="T2929" s="2" t="s">
        <v>84</v>
      </c>
      <c r="U2929" s="57">
        <v>0</v>
      </c>
      <c r="V2929" s="2">
        <v>45965</v>
      </c>
      <c r="W2929" s="2">
        <v>1</v>
      </c>
      <c r="X2929" s="74" t="s">
        <v>422</v>
      </c>
      <c r="Y2929" s="21" t="s">
        <v>4766</v>
      </c>
      <c r="Z2929" s="52">
        <v>20.014987600743954</v>
      </c>
    </row>
    <row r="2930" spans="1:26" x14ac:dyDescent="0.25">
      <c r="A2930" s="70" t="s">
        <v>4913</v>
      </c>
      <c r="B2930" s="2" t="s">
        <v>2534</v>
      </c>
      <c r="C2930" s="19" t="s">
        <v>3527</v>
      </c>
      <c r="D2930" s="2" t="s">
        <v>2457</v>
      </c>
      <c r="E2930" s="14">
        <v>20010055</v>
      </c>
      <c r="F2930" s="14" t="s">
        <v>516</v>
      </c>
      <c r="G2930" s="19">
        <v>7</v>
      </c>
      <c r="H2930" s="21">
        <v>9.5</v>
      </c>
      <c r="I2930" s="21">
        <v>394.2</v>
      </c>
      <c r="J2930" s="58">
        <v>0</v>
      </c>
      <c r="K2930" s="58">
        <v>0</v>
      </c>
      <c r="L2930" s="72">
        <v>0</v>
      </c>
      <c r="M2930" s="73">
        <v>0</v>
      </c>
      <c r="N2930" s="58">
        <v>0</v>
      </c>
      <c r="O2930" s="21">
        <v>0</v>
      </c>
      <c r="P2930" s="2">
        <v>394</v>
      </c>
      <c r="Q2930" s="2" t="s">
        <v>41</v>
      </c>
      <c r="R2930" s="2" t="s">
        <v>2535</v>
      </c>
      <c r="S2930" s="2" t="s">
        <v>2536</v>
      </c>
      <c r="T2930" s="2" t="s">
        <v>490</v>
      </c>
      <c r="U2930" s="57">
        <v>0</v>
      </c>
      <c r="V2930" s="2">
        <v>45965</v>
      </c>
      <c r="W2930" s="2">
        <v>1</v>
      </c>
      <c r="X2930" s="74" t="s">
        <v>422</v>
      </c>
      <c r="Y2930" s="21" t="s">
        <v>4766</v>
      </c>
      <c r="Z2930" s="52">
        <v>14.523157894736842</v>
      </c>
    </row>
    <row r="2931" spans="1:26" x14ac:dyDescent="0.25">
      <c r="A2931" s="70" t="s">
        <v>4913</v>
      </c>
      <c r="B2931" s="2" t="s">
        <v>2537</v>
      </c>
      <c r="C2931" s="19" t="s">
        <v>3527</v>
      </c>
      <c r="D2931" s="2" t="s">
        <v>2457</v>
      </c>
      <c r="E2931" s="14">
        <v>20010055</v>
      </c>
      <c r="F2931" s="14" t="s">
        <v>423</v>
      </c>
      <c r="G2931" s="19">
        <v>13</v>
      </c>
      <c r="H2931" s="21">
        <v>70.010000000000005</v>
      </c>
      <c r="I2931" s="21">
        <v>2808.6600000000003</v>
      </c>
      <c r="J2931" s="58">
        <v>0</v>
      </c>
      <c r="K2931" s="58">
        <v>0</v>
      </c>
      <c r="L2931" s="72">
        <v>0</v>
      </c>
      <c r="M2931" s="73">
        <v>0</v>
      </c>
      <c r="N2931" s="58">
        <v>0</v>
      </c>
      <c r="O2931" s="21">
        <v>0</v>
      </c>
      <c r="P2931" s="2">
        <v>2809</v>
      </c>
      <c r="Q2931" s="2" t="s">
        <v>41</v>
      </c>
      <c r="R2931" s="2" t="s">
        <v>2538</v>
      </c>
      <c r="S2931" s="2" t="s">
        <v>2539</v>
      </c>
      <c r="T2931" s="2" t="s">
        <v>85</v>
      </c>
      <c r="U2931" s="57">
        <v>0</v>
      </c>
      <c r="V2931" s="2">
        <v>45965</v>
      </c>
      <c r="W2931" s="2">
        <v>1</v>
      </c>
      <c r="X2931" s="74" t="s">
        <v>422</v>
      </c>
      <c r="Y2931" s="21" t="s">
        <v>4766</v>
      </c>
      <c r="Z2931" s="52">
        <v>26.076689044422228</v>
      </c>
    </row>
    <row r="2932" spans="1:26" x14ac:dyDescent="0.25">
      <c r="A2932" s="70" t="s">
        <v>4913</v>
      </c>
      <c r="B2932" s="2" t="s">
        <v>2620</v>
      </c>
      <c r="C2932" s="19" t="s">
        <v>3527</v>
      </c>
      <c r="D2932" s="2" t="s">
        <v>2457</v>
      </c>
      <c r="E2932" s="14">
        <v>20010055</v>
      </c>
      <c r="F2932" s="14" t="s">
        <v>523</v>
      </c>
      <c r="G2932" s="19">
        <v>14</v>
      </c>
      <c r="H2932" s="21">
        <v>206.69000000000003</v>
      </c>
      <c r="I2932" s="21">
        <v>7401.65</v>
      </c>
      <c r="J2932" s="58">
        <v>0</v>
      </c>
      <c r="K2932" s="58">
        <v>0</v>
      </c>
      <c r="L2932" s="72">
        <v>0</v>
      </c>
      <c r="M2932" s="73">
        <v>0</v>
      </c>
      <c r="N2932" s="58">
        <v>0</v>
      </c>
      <c r="O2932" s="21">
        <v>0</v>
      </c>
      <c r="P2932" s="2">
        <v>7402</v>
      </c>
      <c r="Q2932" s="2" t="s">
        <v>41</v>
      </c>
      <c r="R2932" s="2" t="s">
        <v>2847</v>
      </c>
      <c r="S2932" s="2" t="s">
        <v>2848</v>
      </c>
      <c r="T2932" s="2" t="s">
        <v>60</v>
      </c>
      <c r="U2932" s="57">
        <v>0</v>
      </c>
      <c r="V2932" s="2">
        <v>45992</v>
      </c>
      <c r="W2932" s="2">
        <v>1</v>
      </c>
      <c r="X2932" s="74" t="s">
        <v>422</v>
      </c>
      <c r="Y2932" s="21" t="s">
        <v>4766</v>
      </c>
      <c r="Z2932" s="52">
        <v>25.067274662538097</v>
      </c>
    </row>
    <row r="2933" spans="1:26" x14ac:dyDescent="0.25">
      <c r="A2933" s="70" t="s">
        <v>4913</v>
      </c>
      <c r="B2933" s="2" t="s">
        <v>2621</v>
      </c>
      <c r="C2933" s="19" t="s">
        <v>3527</v>
      </c>
      <c r="D2933" s="2" t="s">
        <v>2457</v>
      </c>
      <c r="E2933" s="14">
        <v>20010055</v>
      </c>
      <c r="F2933" s="14" t="s">
        <v>427</v>
      </c>
      <c r="G2933" s="19">
        <v>14</v>
      </c>
      <c r="H2933" s="21">
        <v>113.36</v>
      </c>
      <c r="I2933" s="21">
        <v>4522.4800000000005</v>
      </c>
      <c r="J2933" s="58">
        <v>0</v>
      </c>
      <c r="K2933" s="58">
        <v>0</v>
      </c>
      <c r="L2933" s="72">
        <v>0</v>
      </c>
      <c r="M2933" s="73">
        <v>0</v>
      </c>
      <c r="N2933" s="58">
        <v>0</v>
      </c>
      <c r="O2933" s="21">
        <v>0</v>
      </c>
      <c r="P2933" s="2">
        <v>4522</v>
      </c>
      <c r="Q2933" s="2" t="s">
        <v>41</v>
      </c>
      <c r="R2933" s="2" t="s">
        <v>2849</v>
      </c>
      <c r="S2933" s="2" t="s">
        <v>2850</v>
      </c>
      <c r="T2933" s="2" t="s">
        <v>60</v>
      </c>
      <c r="U2933" s="57">
        <v>0</v>
      </c>
      <c r="V2933" s="2">
        <v>45992</v>
      </c>
      <c r="W2933" s="2">
        <v>1</v>
      </c>
      <c r="X2933" s="74" t="s">
        <v>422</v>
      </c>
      <c r="Y2933" s="21" t="s">
        <v>4766</v>
      </c>
      <c r="Z2933" s="52">
        <v>27.926393789696547</v>
      </c>
    </row>
    <row r="2934" spans="1:26" x14ac:dyDescent="0.25">
      <c r="A2934" s="70" t="s">
        <v>4913</v>
      </c>
      <c r="B2934" s="2" t="s">
        <v>4250</v>
      </c>
      <c r="C2934" s="19" t="s">
        <v>3527</v>
      </c>
      <c r="D2934" s="2" t="s">
        <v>2457</v>
      </c>
      <c r="E2934" s="14">
        <v>20010055</v>
      </c>
      <c r="F2934" s="14" t="s">
        <v>528</v>
      </c>
      <c r="G2934" s="19">
        <v>1</v>
      </c>
      <c r="H2934" s="21">
        <v>2.21</v>
      </c>
      <c r="I2934" s="21">
        <v>83.32</v>
      </c>
      <c r="J2934" s="58">
        <v>0</v>
      </c>
      <c r="K2934" s="58">
        <v>0</v>
      </c>
      <c r="L2934" s="72">
        <v>0</v>
      </c>
      <c r="M2934" s="73">
        <v>0</v>
      </c>
      <c r="N2934" s="58">
        <v>0</v>
      </c>
      <c r="O2934" s="21">
        <v>0</v>
      </c>
      <c r="P2934" s="2">
        <v>83</v>
      </c>
      <c r="Q2934" s="2" t="s">
        <v>41</v>
      </c>
      <c r="R2934" s="2" t="s">
        <v>4251</v>
      </c>
      <c r="S2934" s="2" t="s">
        <v>4252</v>
      </c>
      <c r="T2934" s="2" t="s">
        <v>81</v>
      </c>
      <c r="U2934" s="57">
        <v>0</v>
      </c>
      <c r="V2934" s="2">
        <v>45986</v>
      </c>
      <c r="W2934" s="2">
        <v>1</v>
      </c>
      <c r="X2934" s="74" t="s">
        <v>422</v>
      </c>
      <c r="Y2934" s="21" t="s">
        <v>4766</v>
      </c>
      <c r="Z2934" s="52">
        <v>1.8850678733031676</v>
      </c>
    </row>
    <row r="2935" spans="1:26" x14ac:dyDescent="0.25">
      <c r="A2935" s="70" t="s">
        <v>4913</v>
      </c>
      <c r="B2935" s="2" t="s">
        <v>3448</v>
      </c>
      <c r="C2935" s="19" t="s">
        <v>3527</v>
      </c>
      <c r="D2935" s="2" t="s">
        <v>2457</v>
      </c>
      <c r="E2935" s="14">
        <v>20010055</v>
      </c>
      <c r="F2935" s="14" t="s">
        <v>476</v>
      </c>
      <c r="G2935" s="19">
        <v>14</v>
      </c>
      <c r="H2935" s="21">
        <v>105.7</v>
      </c>
      <c r="I2935" s="21">
        <v>3957.72</v>
      </c>
      <c r="J2935" s="58">
        <v>0</v>
      </c>
      <c r="K2935" s="58">
        <v>0</v>
      </c>
      <c r="L2935" s="72">
        <v>0</v>
      </c>
      <c r="M2935" s="73">
        <v>0</v>
      </c>
      <c r="N2935" s="58">
        <v>0</v>
      </c>
      <c r="O2935" s="21">
        <v>0</v>
      </c>
      <c r="P2935" s="2">
        <v>3958</v>
      </c>
      <c r="Q2935" s="2" t="s">
        <v>41</v>
      </c>
      <c r="R2935" s="2" t="s">
        <v>3449</v>
      </c>
      <c r="S2935" s="2" t="s">
        <v>3450</v>
      </c>
      <c r="T2935" s="2" t="s">
        <v>60</v>
      </c>
      <c r="U2935" s="57">
        <v>0</v>
      </c>
      <c r="V2935" s="2">
        <v>46049</v>
      </c>
      <c r="W2935" s="2">
        <v>1</v>
      </c>
      <c r="X2935" s="74" t="s">
        <v>422</v>
      </c>
      <c r="Y2935" s="21" t="s">
        <v>4766</v>
      </c>
      <c r="Z2935" s="52">
        <v>26.210066225165566</v>
      </c>
    </row>
    <row r="2936" spans="1:26" x14ac:dyDescent="0.25">
      <c r="A2936" s="70" t="s">
        <v>4913</v>
      </c>
      <c r="B2936" s="2" t="s">
        <v>2800</v>
      </c>
      <c r="C2936" s="19" t="s">
        <v>3527</v>
      </c>
      <c r="D2936" s="2" t="s">
        <v>2457</v>
      </c>
      <c r="E2936" s="14">
        <v>20010055</v>
      </c>
      <c r="F2936" s="14" t="s">
        <v>482</v>
      </c>
      <c r="G2936" s="19">
        <v>6</v>
      </c>
      <c r="H2936" s="21">
        <v>4.72</v>
      </c>
      <c r="I2936" s="21">
        <v>204.56</v>
      </c>
      <c r="J2936" s="58">
        <v>0</v>
      </c>
      <c r="K2936" s="58">
        <v>0</v>
      </c>
      <c r="L2936" s="72">
        <v>0</v>
      </c>
      <c r="M2936" s="73">
        <v>0</v>
      </c>
      <c r="N2936" s="58">
        <v>0</v>
      </c>
      <c r="O2936" s="21">
        <v>0</v>
      </c>
      <c r="P2936" s="2">
        <v>205</v>
      </c>
      <c r="Q2936" s="2" t="s">
        <v>41</v>
      </c>
      <c r="R2936" s="2" t="s">
        <v>2801</v>
      </c>
      <c r="S2936" s="2" t="s">
        <v>2802</v>
      </c>
      <c r="T2936" s="2" t="s">
        <v>81</v>
      </c>
      <c r="U2936" s="57">
        <v>0</v>
      </c>
      <c r="V2936" s="2">
        <v>45986</v>
      </c>
      <c r="W2936" s="2">
        <v>1</v>
      </c>
      <c r="X2936" s="74" t="s">
        <v>422</v>
      </c>
      <c r="Y2936" s="21" t="s">
        <v>4766</v>
      </c>
      <c r="Z2936" s="52">
        <v>13.001694915254239</v>
      </c>
    </row>
    <row r="2937" spans="1:26" x14ac:dyDescent="0.25">
      <c r="A2937" s="70" t="s">
        <v>4913</v>
      </c>
      <c r="B2937" s="2" t="s">
        <v>3302</v>
      </c>
      <c r="C2937" s="19" t="s">
        <v>3527</v>
      </c>
      <c r="D2937" s="2" t="s">
        <v>2457</v>
      </c>
      <c r="E2937" s="14">
        <v>20010055</v>
      </c>
      <c r="F2937" s="14" t="s">
        <v>432</v>
      </c>
      <c r="G2937" s="19">
        <v>14</v>
      </c>
      <c r="H2937" s="21">
        <v>19.479999999999997</v>
      </c>
      <c r="I2937" s="21">
        <v>669.69</v>
      </c>
      <c r="J2937" s="58">
        <v>0</v>
      </c>
      <c r="K2937" s="58">
        <v>0</v>
      </c>
      <c r="L2937" s="72">
        <v>0</v>
      </c>
      <c r="M2937" s="73">
        <v>0</v>
      </c>
      <c r="N2937" s="58">
        <v>0</v>
      </c>
      <c r="O2937" s="21">
        <v>0</v>
      </c>
      <c r="P2937" s="2">
        <v>670</v>
      </c>
      <c r="Q2937" s="2" t="s">
        <v>41</v>
      </c>
      <c r="R2937" s="2" t="s">
        <v>3303</v>
      </c>
      <c r="S2937" s="2" t="s">
        <v>3304</v>
      </c>
      <c r="T2937" s="2" t="s">
        <v>60</v>
      </c>
      <c r="U2937" s="57">
        <v>0</v>
      </c>
      <c r="V2937" s="2">
        <v>46034</v>
      </c>
      <c r="W2937" s="2">
        <v>1</v>
      </c>
      <c r="X2937" s="74" t="s">
        <v>422</v>
      </c>
      <c r="Y2937" s="21" t="s">
        <v>4766</v>
      </c>
      <c r="Z2937" s="52">
        <v>24.064835728952783</v>
      </c>
    </row>
    <row r="2938" spans="1:26" x14ac:dyDescent="0.25">
      <c r="A2938" s="70" t="s">
        <v>4913</v>
      </c>
      <c r="B2938" s="2" t="s">
        <v>4052</v>
      </c>
      <c r="C2938" s="19" t="s">
        <v>3527</v>
      </c>
      <c r="D2938" s="2" t="s">
        <v>2457</v>
      </c>
      <c r="E2938" s="14">
        <v>20010055</v>
      </c>
      <c r="F2938" s="14" t="s">
        <v>639</v>
      </c>
      <c r="G2938" s="19">
        <v>14</v>
      </c>
      <c r="H2938" s="21">
        <v>46.08</v>
      </c>
      <c r="I2938" s="21">
        <v>1698.9699999999998</v>
      </c>
      <c r="J2938" s="58">
        <v>0</v>
      </c>
      <c r="K2938" s="58">
        <v>0</v>
      </c>
      <c r="L2938" s="72">
        <v>0</v>
      </c>
      <c r="M2938" s="73">
        <v>0</v>
      </c>
      <c r="N2938" s="58">
        <v>0</v>
      </c>
      <c r="O2938" s="21">
        <v>0</v>
      </c>
      <c r="P2938" s="2">
        <v>1699</v>
      </c>
      <c r="Q2938" s="2" t="s">
        <v>41</v>
      </c>
      <c r="R2938" s="2" t="s">
        <v>4053</v>
      </c>
      <c r="S2938" s="2" t="s">
        <v>4054</v>
      </c>
      <c r="T2938" s="2" t="s">
        <v>84</v>
      </c>
      <c r="U2938" s="57">
        <v>0</v>
      </c>
      <c r="V2938" s="2">
        <v>46097</v>
      </c>
      <c r="W2938" s="2">
        <v>1</v>
      </c>
      <c r="X2938" s="74" t="s">
        <v>422</v>
      </c>
      <c r="Y2938" s="21" t="s">
        <v>4766</v>
      </c>
      <c r="Z2938" s="52">
        <v>25.809006076388886</v>
      </c>
    </row>
    <row r="2939" spans="1:26" x14ac:dyDescent="0.25">
      <c r="A2939" s="70" t="s">
        <v>4913</v>
      </c>
      <c r="B2939" s="2" t="s">
        <v>4466</v>
      </c>
      <c r="C2939" s="19" t="s">
        <v>3527</v>
      </c>
      <c r="D2939" s="2" t="s">
        <v>2457</v>
      </c>
      <c r="E2939" s="14">
        <v>20010055</v>
      </c>
      <c r="F2939" s="14" t="s">
        <v>484</v>
      </c>
      <c r="G2939" s="19">
        <v>14</v>
      </c>
      <c r="H2939" s="21">
        <v>41.279999999999994</v>
      </c>
      <c r="I2939" s="21">
        <v>1419.4699999999998</v>
      </c>
      <c r="J2939" s="58">
        <v>0</v>
      </c>
      <c r="K2939" s="58">
        <v>0</v>
      </c>
      <c r="L2939" s="72">
        <v>0</v>
      </c>
      <c r="M2939" s="73">
        <v>0</v>
      </c>
      <c r="N2939" s="58">
        <v>0</v>
      </c>
      <c r="O2939" s="21">
        <v>0</v>
      </c>
      <c r="P2939" s="2">
        <v>1419</v>
      </c>
      <c r="Q2939" s="2" t="s">
        <v>41</v>
      </c>
      <c r="R2939" s="2" t="s">
        <v>4467</v>
      </c>
      <c r="S2939" s="2" t="s">
        <v>4468</v>
      </c>
      <c r="T2939" s="2" t="s">
        <v>84</v>
      </c>
      <c r="U2939" s="57">
        <v>0</v>
      </c>
      <c r="V2939" s="2">
        <v>46116</v>
      </c>
      <c r="W2939" s="2">
        <v>1</v>
      </c>
      <c r="X2939" s="74" t="s">
        <v>422</v>
      </c>
      <c r="Y2939" s="21" t="s">
        <v>4766</v>
      </c>
      <c r="Z2939" s="52">
        <v>24.07046996124031</v>
      </c>
    </row>
    <row r="2940" spans="1:26" x14ac:dyDescent="0.25">
      <c r="A2940" s="70" t="s">
        <v>4913</v>
      </c>
      <c r="B2940" s="2" t="s">
        <v>4789</v>
      </c>
      <c r="C2940" s="19" t="s">
        <v>3527</v>
      </c>
      <c r="D2940" s="2" t="s">
        <v>2457</v>
      </c>
      <c r="E2940" s="14">
        <v>20010055</v>
      </c>
      <c r="F2940" s="14" t="s">
        <v>486</v>
      </c>
      <c r="G2940" s="19">
        <v>6</v>
      </c>
      <c r="H2940" s="21">
        <v>14.760000000000002</v>
      </c>
      <c r="I2940" s="21">
        <v>627.58999999999992</v>
      </c>
      <c r="J2940" s="58">
        <v>0</v>
      </c>
      <c r="K2940" s="58">
        <v>0</v>
      </c>
      <c r="L2940" s="72">
        <v>0</v>
      </c>
      <c r="M2940" s="73">
        <v>0</v>
      </c>
      <c r="N2940" s="58">
        <v>0</v>
      </c>
      <c r="O2940" s="21">
        <v>0</v>
      </c>
      <c r="P2940" s="2">
        <v>628</v>
      </c>
      <c r="Q2940" s="2" t="s">
        <v>41</v>
      </c>
      <c r="R2940" s="2" t="s">
        <v>4790</v>
      </c>
      <c r="S2940" s="2" t="s">
        <v>4791</v>
      </c>
      <c r="T2940" s="2" t="s">
        <v>67</v>
      </c>
      <c r="U2940" s="57">
        <v>0</v>
      </c>
      <c r="V2940" s="2">
        <v>46132</v>
      </c>
      <c r="W2940" s="2">
        <v>1</v>
      </c>
      <c r="X2940" s="74" t="s">
        <v>422</v>
      </c>
      <c r="Y2940" s="21" t="s">
        <v>4766</v>
      </c>
      <c r="Z2940" s="52">
        <v>12.755894308943088</v>
      </c>
    </row>
    <row r="2941" spans="1:26" x14ac:dyDescent="0.25">
      <c r="A2941" s="70" t="s">
        <v>4913</v>
      </c>
      <c r="B2941" s="2" t="s">
        <v>4636</v>
      </c>
      <c r="C2941" s="19" t="s">
        <v>3527</v>
      </c>
      <c r="D2941" s="2" t="s">
        <v>2457</v>
      </c>
      <c r="E2941" s="14">
        <v>20010055</v>
      </c>
      <c r="F2941" s="14" t="s">
        <v>573</v>
      </c>
      <c r="G2941" s="19">
        <v>7</v>
      </c>
      <c r="H2941" s="21">
        <v>8.9000000000000021</v>
      </c>
      <c r="I2941" s="21">
        <v>352.44000000000005</v>
      </c>
      <c r="J2941" s="58">
        <v>0</v>
      </c>
      <c r="K2941" s="58">
        <v>0</v>
      </c>
      <c r="L2941" s="72">
        <v>0</v>
      </c>
      <c r="M2941" s="73">
        <v>0</v>
      </c>
      <c r="N2941" s="58">
        <v>0</v>
      </c>
      <c r="O2941" s="21">
        <v>0</v>
      </c>
      <c r="P2941" s="2">
        <v>352</v>
      </c>
      <c r="Q2941" s="2" t="s">
        <v>41</v>
      </c>
      <c r="R2941" s="2" t="s">
        <v>4637</v>
      </c>
      <c r="S2941" s="2" t="s">
        <v>4638</v>
      </c>
      <c r="T2941" s="2" t="s">
        <v>84</v>
      </c>
      <c r="U2941" s="57">
        <v>0</v>
      </c>
      <c r="V2941" s="2">
        <v>46125</v>
      </c>
      <c r="W2941" s="2">
        <v>1</v>
      </c>
      <c r="X2941" s="74" t="s">
        <v>422</v>
      </c>
      <c r="Y2941" s="21" t="s">
        <v>4766</v>
      </c>
      <c r="Z2941" s="52">
        <v>13.86</v>
      </c>
    </row>
    <row r="2942" spans="1:26" x14ac:dyDescent="0.25">
      <c r="A2942" s="70" t="s">
        <v>4913</v>
      </c>
      <c r="B2942" s="2" t="s">
        <v>4639</v>
      </c>
      <c r="C2942" s="19" t="s">
        <v>3527</v>
      </c>
      <c r="D2942" s="2" t="s">
        <v>2457</v>
      </c>
      <c r="E2942" s="14">
        <v>20010055</v>
      </c>
      <c r="F2942" s="14" t="s">
        <v>477</v>
      </c>
      <c r="G2942" s="19">
        <v>8</v>
      </c>
      <c r="H2942" s="21">
        <v>28.169999999999998</v>
      </c>
      <c r="I2942" s="21">
        <v>1167.7</v>
      </c>
      <c r="J2942" s="58">
        <v>0</v>
      </c>
      <c r="K2942" s="58">
        <v>0</v>
      </c>
      <c r="L2942" s="72">
        <v>0</v>
      </c>
      <c r="M2942" s="73">
        <v>0</v>
      </c>
      <c r="N2942" s="58">
        <v>0</v>
      </c>
      <c r="O2942" s="21">
        <v>0</v>
      </c>
      <c r="P2942" s="2">
        <v>1168</v>
      </c>
      <c r="Q2942" s="2" t="s">
        <v>41</v>
      </c>
      <c r="R2942" s="2" t="s">
        <v>4640</v>
      </c>
      <c r="S2942" s="2" t="s">
        <v>4641</v>
      </c>
      <c r="T2942" s="2" t="s">
        <v>55</v>
      </c>
      <c r="U2942" s="57">
        <v>0</v>
      </c>
      <c r="V2942" s="2">
        <v>46125</v>
      </c>
      <c r="W2942" s="2">
        <v>1</v>
      </c>
      <c r="X2942" s="74" t="s">
        <v>422</v>
      </c>
      <c r="Y2942" s="21" t="s">
        <v>4766</v>
      </c>
      <c r="Z2942" s="52">
        <v>16.580759673411432</v>
      </c>
    </row>
    <row r="2943" spans="1:26" x14ac:dyDescent="0.25">
      <c r="A2943" s="70" t="s">
        <v>4913</v>
      </c>
      <c r="B2943" s="2" t="s">
        <v>4792</v>
      </c>
      <c r="C2943" s="19" t="s">
        <v>3527</v>
      </c>
      <c r="D2943" s="2" t="s">
        <v>2457</v>
      </c>
      <c r="E2943" s="14">
        <v>20010055</v>
      </c>
      <c r="F2943" s="14" t="s">
        <v>538</v>
      </c>
      <c r="G2943" s="19">
        <v>1</v>
      </c>
      <c r="H2943" s="21">
        <v>2.41</v>
      </c>
      <c r="I2943" s="21">
        <v>92.62</v>
      </c>
      <c r="J2943" s="58">
        <v>0</v>
      </c>
      <c r="K2943" s="58">
        <v>0</v>
      </c>
      <c r="L2943" s="72">
        <v>0</v>
      </c>
      <c r="M2943" s="73">
        <v>0</v>
      </c>
      <c r="N2943" s="58">
        <v>0</v>
      </c>
      <c r="O2943" s="21">
        <v>0</v>
      </c>
      <c r="P2943" s="2">
        <v>93</v>
      </c>
      <c r="Q2943" s="2" t="s">
        <v>41</v>
      </c>
      <c r="R2943" s="2" t="s">
        <v>4793</v>
      </c>
      <c r="S2943" s="2" t="s">
        <v>4794</v>
      </c>
      <c r="T2943" s="2" t="s">
        <v>84</v>
      </c>
      <c r="U2943" s="57">
        <v>0</v>
      </c>
      <c r="V2943" s="2">
        <v>46132</v>
      </c>
      <c r="W2943" s="2">
        <v>1</v>
      </c>
      <c r="X2943" s="74" t="s">
        <v>422</v>
      </c>
      <c r="Y2943" s="21" t="s">
        <v>4766</v>
      </c>
      <c r="Z2943" s="52">
        <v>1.9215767634854772</v>
      </c>
    </row>
    <row r="2944" spans="1:26" x14ac:dyDescent="0.25">
      <c r="A2944" s="70" t="s">
        <v>4913</v>
      </c>
      <c r="B2944" s="2" t="s">
        <v>3052</v>
      </c>
      <c r="C2944" s="19" t="s">
        <v>3527</v>
      </c>
      <c r="D2944" s="2" t="s">
        <v>2945</v>
      </c>
      <c r="E2944" s="14">
        <v>20010059</v>
      </c>
      <c r="F2944" s="14" t="s">
        <v>44</v>
      </c>
      <c r="G2944" s="19">
        <v>14</v>
      </c>
      <c r="H2944" s="21">
        <v>122.67</v>
      </c>
      <c r="I2944" s="21">
        <v>5142.6000000000004</v>
      </c>
      <c r="J2944" s="58">
        <v>0</v>
      </c>
      <c r="K2944" s="58">
        <v>0</v>
      </c>
      <c r="L2944" s="72">
        <v>804.14000000000033</v>
      </c>
      <c r="M2944" s="73">
        <v>0</v>
      </c>
      <c r="N2944" s="58">
        <v>0</v>
      </c>
      <c r="O2944" s="21">
        <v>0</v>
      </c>
      <c r="P2944" s="2">
        <v>4338</v>
      </c>
      <c r="Q2944" s="2" t="s">
        <v>41</v>
      </c>
      <c r="R2944" s="2" t="s">
        <v>3053</v>
      </c>
      <c r="S2944" s="2" t="s">
        <v>3054</v>
      </c>
      <c r="T2944" s="2" t="s">
        <v>81</v>
      </c>
      <c r="U2944" s="57">
        <v>0</v>
      </c>
      <c r="V2944" s="2">
        <v>46006</v>
      </c>
      <c r="W2944" s="2">
        <v>1</v>
      </c>
      <c r="X2944" s="74" t="s">
        <v>422</v>
      </c>
      <c r="Y2944" s="21" t="s">
        <v>4766</v>
      </c>
      <c r="Z2944" s="52">
        <v>29.345561261922235</v>
      </c>
    </row>
    <row r="2945" spans="1:26" x14ac:dyDescent="0.25">
      <c r="A2945" s="70" t="s">
        <v>4913</v>
      </c>
      <c r="B2945" s="2" t="s">
        <v>3077</v>
      </c>
      <c r="C2945" s="19" t="s">
        <v>3527</v>
      </c>
      <c r="D2945" s="2" t="s">
        <v>2945</v>
      </c>
      <c r="E2945" s="14">
        <v>20010059</v>
      </c>
      <c r="F2945" s="14" t="s">
        <v>617</v>
      </c>
      <c r="G2945" s="19">
        <v>7</v>
      </c>
      <c r="H2945" s="21">
        <v>35.870000000000005</v>
      </c>
      <c r="I2945" s="21">
        <v>1448.08</v>
      </c>
      <c r="J2945" s="58">
        <v>0</v>
      </c>
      <c r="K2945" s="58">
        <v>0</v>
      </c>
      <c r="L2945" s="72">
        <v>0</v>
      </c>
      <c r="M2945" s="73">
        <v>0</v>
      </c>
      <c r="N2945" s="58">
        <v>0</v>
      </c>
      <c r="O2945" s="21">
        <v>0</v>
      </c>
      <c r="P2945" s="2">
        <v>1448</v>
      </c>
      <c r="Q2945" s="2" t="s">
        <v>41</v>
      </c>
      <c r="R2945" s="2" t="s">
        <v>3078</v>
      </c>
      <c r="S2945" s="2" t="s">
        <v>3079</v>
      </c>
      <c r="T2945" s="2" t="s">
        <v>85</v>
      </c>
      <c r="U2945" s="57">
        <v>0</v>
      </c>
      <c r="V2945" s="2">
        <v>46013</v>
      </c>
      <c r="W2945" s="2">
        <v>1</v>
      </c>
      <c r="X2945" s="74" t="s">
        <v>422</v>
      </c>
      <c r="Y2945" s="21" t="s">
        <v>4766</v>
      </c>
      <c r="Z2945" s="52">
        <v>14.12957903540563</v>
      </c>
    </row>
    <row r="2946" spans="1:26" x14ac:dyDescent="0.25">
      <c r="A2946" s="70" t="s">
        <v>4913</v>
      </c>
      <c r="B2946" s="2" t="s">
        <v>3494</v>
      </c>
      <c r="C2946" s="19" t="s">
        <v>3527</v>
      </c>
      <c r="D2946" s="2" t="s">
        <v>3475</v>
      </c>
      <c r="E2946" s="14">
        <v>20010061</v>
      </c>
      <c r="F2946" s="14" t="s">
        <v>44</v>
      </c>
      <c r="G2946" s="19">
        <v>14</v>
      </c>
      <c r="H2946" s="21">
        <v>165.21</v>
      </c>
      <c r="I2946" s="21">
        <v>6500.670000000001</v>
      </c>
      <c r="J2946" s="58">
        <v>0</v>
      </c>
      <c r="K2946" s="58">
        <v>0</v>
      </c>
      <c r="L2946" s="72">
        <v>0</v>
      </c>
      <c r="M2946" s="73">
        <v>0</v>
      </c>
      <c r="N2946" s="58">
        <v>0</v>
      </c>
      <c r="O2946" s="21">
        <v>0</v>
      </c>
      <c r="P2946" s="2">
        <v>6501</v>
      </c>
      <c r="Q2946" s="2" t="s">
        <v>41</v>
      </c>
      <c r="R2946" s="2" t="s">
        <v>2226</v>
      </c>
      <c r="S2946" s="2" t="s">
        <v>2227</v>
      </c>
      <c r="T2946" s="2" t="s">
        <v>48</v>
      </c>
      <c r="U2946" s="57">
        <v>0</v>
      </c>
      <c r="V2946" s="2">
        <v>46055</v>
      </c>
      <c r="W2946" s="2">
        <v>1</v>
      </c>
      <c r="X2946" s="74" t="s">
        <v>422</v>
      </c>
      <c r="Y2946" s="21" t="s">
        <v>4766</v>
      </c>
      <c r="Z2946" s="52">
        <v>27.543544579625937</v>
      </c>
    </row>
    <row r="2947" spans="1:26" x14ac:dyDescent="0.25">
      <c r="A2947" s="70" t="s">
        <v>4913</v>
      </c>
      <c r="B2947" s="2" t="s">
        <v>3935</v>
      </c>
      <c r="C2947" s="19" t="s">
        <v>3527</v>
      </c>
      <c r="D2947" s="2" t="s">
        <v>3696</v>
      </c>
      <c r="E2947" s="14">
        <v>20010062</v>
      </c>
      <c r="F2947" s="14" t="s">
        <v>617</v>
      </c>
      <c r="G2947" s="19">
        <v>7</v>
      </c>
      <c r="H2947" s="21">
        <v>61.910000000000004</v>
      </c>
      <c r="I2947" s="21">
        <v>2615.7599999999998</v>
      </c>
      <c r="J2947" s="58">
        <v>0</v>
      </c>
      <c r="K2947" s="58">
        <v>0</v>
      </c>
      <c r="L2947" s="72">
        <v>0</v>
      </c>
      <c r="M2947" s="73">
        <v>0</v>
      </c>
      <c r="N2947" s="58">
        <v>0</v>
      </c>
      <c r="O2947" s="21">
        <v>0</v>
      </c>
      <c r="P2947" s="2">
        <v>2616</v>
      </c>
      <c r="Q2947" s="2" t="s">
        <v>41</v>
      </c>
      <c r="R2947" s="2" t="s">
        <v>3936</v>
      </c>
      <c r="S2947" s="2" t="s">
        <v>3937</v>
      </c>
      <c r="T2947" s="2" t="s">
        <v>67</v>
      </c>
      <c r="U2947" s="57">
        <v>0</v>
      </c>
      <c r="V2947" s="2">
        <v>0</v>
      </c>
      <c r="W2947" s="2">
        <v>1</v>
      </c>
      <c r="X2947" s="74" t="s">
        <v>422</v>
      </c>
      <c r="Y2947" s="21" t="s">
        <v>4766</v>
      </c>
      <c r="Z2947" s="52">
        <v>14.787853335486997</v>
      </c>
    </row>
    <row r="2948" spans="1:26" x14ac:dyDescent="0.25">
      <c r="A2948" s="70" t="s">
        <v>4913</v>
      </c>
      <c r="B2948" s="2" t="s">
        <v>3938</v>
      </c>
      <c r="C2948" s="19" t="s">
        <v>3527</v>
      </c>
      <c r="D2948" s="2" t="s">
        <v>3696</v>
      </c>
      <c r="E2948" s="14">
        <v>20010062</v>
      </c>
      <c r="F2948" s="14" t="s">
        <v>513</v>
      </c>
      <c r="G2948" s="19">
        <v>9</v>
      </c>
      <c r="H2948" s="21">
        <v>48.26</v>
      </c>
      <c r="I2948" s="21">
        <v>1798.92</v>
      </c>
      <c r="J2948" s="58">
        <v>0</v>
      </c>
      <c r="K2948" s="58">
        <v>0</v>
      </c>
      <c r="L2948" s="72">
        <v>0</v>
      </c>
      <c r="M2948" s="73">
        <v>0</v>
      </c>
      <c r="N2948" s="58">
        <v>0</v>
      </c>
      <c r="O2948" s="21">
        <v>0</v>
      </c>
      <c r="P2948" s="2">
        <v>1799</v>
      </c>
      <c r="Q2948" s="2" t="s">
        <v>41</v>
      </c>
      <c r="R2948" s="2" t="s">
        <v>3939</v>
      </c>
      <c r="S2948" s="2" t="s">
        <v>3940</v>
      </c>
      <c r="T2948" s="2" t="s">
        <v>328</v>
      </c>
      <c r="U2948" s="57">
        <v>0</v>
      </c>
      <c r="V2948" s="2">
        <v>0</v>
      </c>
      <c r="W2948" s="2">
        <v>1</v>
      </c>
      <c r="X2948" s="74" t="s">
        <v>422</v>
      </c>
      <c r="Y2948" s="21" t="s">
        <v>4766</v>
      </c>
      <c r="Z2948" s="52">
        <v>16.774015748031498</v>
      </c>
    </row>
    <row r="2949" spans="1:26" x14ac:dyDescent="0.25">
      <c r="A2949" s="70" t="s">
        <v>4913</v>
      </c>
      <c r="B2949" s="2" t="s">
        <v>4055</v>
      </c>
      <c r="C2949" s="19" t="s">
        <v>3527</v>
      </c>
      <c r="D2949" s="2" t="s">
        <v>3696</v>
      </c>
      <c r="E2949" s="14">
        <v>20010062</v>
      </c>
      <c r="F2949" s="14" t="s">
        <v>520</v>
      </c>
      <c r="G2949" s="19">
        <v>3</v>
      </c>
      <c r="H2949" s="21">
        <v>6.8100000000000005</v>
      </c>
      <c r="I2949" s="21">
        <v>294.53999999999996</v>
      </c>
      <c r="J2949" s="58">
        <v>0</v>
      </c>
      <c r="K2949" s="58">
        <v>0</v>
      </c>
      <c r="L2949" s="72">
        <v>0</v>
      </c>
      <c r="M2949" s="73">
        <v>0</v>
      </c>
      <c r="N2949" s="58">
        <v>0</v>
      </c>
      <c r="O2949" s="21">
        <v>0</v>
      </c>
      <c r="P2949" s="2">
        <v>295</v>
      </c>
      <c r="Q2949" s="2" t="s">
        <v>41</v>
      </c>
      <c r="R2949" s="2" t="s">
        <v>4056</v>
      </c>
      <c r="S2949" s="2" t="s">
        <v>4057</v>
      </c>
      <c r="T2949" s="2" t="s">
        <v>48</v>
      </c>
      <c r="U2949" s="57">
        <v>0</v>
      </c>
      <c r="V2949" s="2">
        <v>46097</v>
      </c>
      <c r="W2949" s="2">
        <v>1</v>
      </c>
      <c r="X2949" s="74" t="s">
        <v>422</v>
      </c>
      <c r="Y2949" s="21" t="s">
        <v>4766</v>
      </c>
      <c r="Z2949" s="52">
        <v>6.4876651982378846</v>
      </c>
    </row>
    <row r="2950" spans="1:26" x14ac:dyDescent="0.25">
      <c r="A2950" s="70" t="s">
        <v>4913</v>
      </c>
      <c r="B2950" s="2" t="s">
        <v>4149</v>
      </c>
      <c r="C2950" s="19" t="s">
        <v>3527</v>
      </c>
      <c r="D2950" s="2" t="s">
        <v>3696</v>
      </c>
      <c r="E2950" s="14">
        <v>20010062</v>
      </c>
      <c r="F2950" s="14" t="s">
        <v>523</v>
      </c>
      <c r="G2950" s="19">
        <v>5</v>
      </c>
      <c r="H2950" s="21">
        <v>7.47</v>
      </c>
      <c r="I2950" s="21">
        <v>289.46999999999997</v>
      </c>
      <c r="J2950" s="58">
        <v>0</v>
      </c>
      <c r="K2950" s="58">
        <v>0</v>
      </c>
      <c r="L2950" s="72">
        <v>0</v>
      </c>
      <c r="M2950" s="73">
        <v>0</v>
      </c>
      <c r="N2950" s="58">
        <v>0</v>
      </c>
      <c r="O2950" s="21">
        <v>0</v>
      </c>
      <c r="P2950" s="2">
        <v>289</v>
      </c>
      <c r="Q2950" s="2" t="s">
        <v>41</v>
      </c>
      <c r="R2950" s="2" t="s">
        <v>4150</v>
      </c>
      <c r="S2950" s="2" t="s">
        <v>4151</v>
      </c>
      <c r="T2950" s="2" t="s">
        <v>4152</v>
      </c>
      <c r="U2950" s="57">
        <v>0</v>
      </c>
      <c r="V2950" s="2">
        <v>46104</v>
      </c>
      <c r="W2950" s="2">
        <v>1</v>
      </c>
      <c r="X2950" s="74" t="s">
        <v>422</v>
      </c>
      <c r="Y2950" s="21" t="s">
        <v>4766</v>
      </c>
      <c r="Z2950" s="52">
        <v>9.6877510040160644</v>
      </c>
    </row>
    <row r="2951" spans="1:26" x14ac:dyDescent="0.25">
      <c r="A2951" s="70" t="s">
        <v>4913</v>
      </c>
      <c r="B2951" s="2" t="s">
        <v>4153</v>
      </c>
      <c r="C2951" s="19" t="s">
        <v>3527</v>
      </c>
      <c r="D2951" s="2" t="s">
        <v>3696</v>
      </c>
      <c r="E2951" s="14">
        <v>20010062</v>
      </c>
      <c r="F2951" s="14" t="s">
        <v>427</v>
      </c>
      <c r="G2951" s="19">
        <v>7</v>
      </c>
      <c r="H2951" s="21">
        <v>16.84</v>
      </c>
      <c r="I2951" s="21">
        <v>670.31</v>
      </c>
      <c r="J2951" s="58">
        <v>0</v>
      </c>
      <c r="K2951" s="58">
        <v>0</v>
      </c>
      <c r="L2951" s="72">
        <v>0</v>
      </c>
      <c r="M2951" s="73">
        <v>0</v>
      </c>
      <c r="N2951" s="58">
        <v>0</v>
      </c>
      <c r="O2951" s="21">
        <v>0</v>
      </c>
      <c r="P2951" s="2">
        <v>670</v>
      </c>
      <c r="Q2951" s="2" t="s">
        <v>41</v>
      </c>
      <c r="R2951" s="2" t="s">
        <v>4154</v>
      </c>
      <c r="S2951" s="2" t="s">
        <v>4155</v>
      </c>
      <c r="T2951" s="2" t="s">
        <v>514</v>
      </c>
      <c r="U2951" s="57">
        <v>0</v>
      </c>
      <c r="V2951" s="2">
        <v>46104</v>
      </c>
      <c r="W2951" s="2">
        <v>1</v>
      </c>
      <c r="X2951" s="74" t="s">
        <v>422</v>
      </c>
      <c r="Y2951" s="21" t="s">
        <v>4766</v>
      </c>
      <c r="Z2951" s="52">
        <v>13.93162114014252</v>
      </c>
    </row>
    <row r="2952" spans="1:26" x14ac:dyDescent="0.25">
      <c r="A2952" s="70" t="s">
        <v>4913</v>
      </c>
      <c r="B2952" s="2" t="s">
        <v>4642</v>
      </c>
      <c r="C2952" s="19" t="s">
        <v>3527</v>
      </c>
      <c r="D2952" s="2" t="s">
        <v>3696</v>
      </c>
      <c r="E2952" s="14">
        <v>20010062</v>
      </c>
      <c r="F2952" s="14" t="s">
        <v>528</v>
      </c>
      <c r="G2952" s="19">
        <v>7</v>
      </c>
      <c r="H2952" s="21">
        <v>47.269999999999996</v>
      </c>
      <c r="I2952" s="21">
        <v>1675.46</v>
      </c>
      <c r="J2952" s="58">
        <v>0</v>
      </c>
      <c r="K2952" s="58">
        <v>0</v>
      </c>
      <c r="L2952" s="72">
        <v>0</v>
      </c>
      <c r="M2952" s="73">
        <v>0</v>
      </c>
      <c r="N2952" s="58">
        <v>0</v>
      </c>
      <c r="O2952" s="21">
        <v>0</v>
      </c>
      <c r="P2952" s="2">
        <v>1675</v>
      </c>
      <c r="Q2952" s="2" t="s">
        <v>41</v>
      </c>
      <c r="R2952" s="2" t="s">
        <v>2045</v>
      </c>
      <c r="S2952" s="2" t="s">
        <v>4643</v>
      </c>
      <c r="T2952" s="2" t="s">
        <v>972</v>
      </c>
      <c r="U2952" s="57">
        <v>0</v>
      </c>
      <c r="V2952" s="2">
        <v>46125</v>
      </c>
      <c r="W2952" s="2">
        <v>1</v>
      </c>
      <c r="X2952" s="74" t="s">
        <v>422</v>
      </c>
      <c r="Y2952" s="21" t="s">
        <v>4766</v>
      </c>
      <c r="Z2952" s="52">
        <v>12.405563782525919</v>
      </c>
    </row>
    <row r="2953" spans="1:26" x14ac:dyDescent="0.25">
      <c r="A2953" s="70" t="s">
        <v>4913</v>
      </c>
      <c r="B2953" s="2" t="s">
        <v>2104</v>
      </c>
      <c r="C2953" s="19" t="s">
        <v>3529</v>
      </c>
      <c r="D2953" s="2" t="s">
        <v>258</v>
      </c>
      <c r="E2953" s="14">
        <v>20020001</v>
      </c>
      <c r="F2953" s="14" t="s">
        <v>44</v>
      </c>
      <c r="G2953" s="19">
        <v>3</v>
      </c>
      <c r="H2953" s="21">
        <v>946.89999999999986</v>
      </c>
      <c r="I2953" s="21">
        <v>37321.65</v>
      </c>
      <c r="J2953" s="58">
        <v>25587</v>
      </c>
      <c r="K2953" s="58">
        <v>0</v>
      </c>
      <c r="L2953" s="72">
        <v>0</v>
      </c>
      <c r="M2953" s="73">
        <v>2500</v>
      </c>
      <c r="N2953" s="58">
        <v>0</v>
      </c>
      <c r="O2953" s="21">
        <v>0</v>
      </c>
      <c r="P2953" s="2">
        <v>9235</v>
      </c>
      <c r="Q2953" s="2" t="s">
        <v>41</v>
      </c>
      <c r="R2953" s="2" t="s">
        <v>70</v>
      </c>
      <c r="S2953" s="2" t="s">
        <v>69</v>
      </c>
      <c r="T2953" s="2" t="s">
        <v>59</v>
      </c>
      <c r="U2953" s="57" t="s">
        <v>729</v>
      </c>
      <c r="V2953" s="2">
        <v>45199</v>
      </c>
      <c r="W2953" s="2">
        <v>1</v>
      </c>
      <c r="X2953" s="74" t="s">
        <v>422</v>
      </c>
      <c r="Y2953" s="21" t="s">
        <v>4766</v>
      </c>
      <c r="Z2953" s="52">
        <v>5.9121844967789645</v>
      </c>
    </row>
    <row r="2954" spans="1:26" x14ac:dyDescent="0.25">
      <c r="A2954" s="70" t="s">
        <v>4913</v>
      </c>
      <c r="B2954" s="2" t="s">
        <v>962</v>
      </c>
      <c r="C2954" s="19" t="s">
        <v>3529</v>
      </c>
      <c r="D2954" s="2" t="s">
        <v>258</v>
      </c>
      <c r="E2954" s="14">
        <v>20020001</v>
      </c>
      <c r="F2954" s="14" t="s">
        <v>617</v>
      </c>
      <c r="G2954" s="19">
        <v>13</v>
      </c>
      <c r="H2954" s="21">
        <v>165.4</v>
      </c>
      <c r="I2954" s="21">
        <v>6646.8099999999995</v>
      </c>
      <c r="J2954" s="58">
        <v>0</v>
      </c>
      <c r="K2954" s="58">
        <v>0</v>
      </c>
      <c r="L2954" s="72">
        <v>0</v>
      </c>
      <c r="M2954" s="73">
        <v>0</v>
      </c>
      <c r="N2954" s="58">
        <v>0</v>
      </c>
      <c r="O2954" s="21">
        <v>0</v>
      </c>
      <c r="P2954" s="2">
        <v>6647</v>
      </c>
      <c r="Q2954" s="2" t="s">
        <v>41</v>
      </c>
      <c r="R2954" s="2" t="s">
        <v>963</v>
      </c>
      <c r="S2954" s="2" t="s">
        <v>964</v>
      </c>
      <c r="T2954" s="2" t="s">
        <v>57</v>
      </c>
      <c r="U2954" s="57" t="s">
        <v>608</v>
      </c>
      <c r="V2954" s="2">
        <v>45199</v>
      </c>
      <c r="W2954" s="2">
        <v>1</v>
      </c>
      <c r="X2954" s="74" t="s">
        <v>422</v>
      </c>
      <c r="Y2954" s="21" t="s">
        <v>4766</v>
      </c>
      <c r="Z2954" s="52">
        <v>26.121079201934698</v>
      </c>
    </row>
    <row r="2955" spans="1:26" x14ac:dyDescent="0.25">
      <c r="A2955" s="70" t="s">
        <v>4913</v>
      </c>
      <c r="B2955" s="2" t="s">
        <v>2416</v>
      </c>
      <c r="C2955" s="19" t="s">
        <v>3529</v>
      </c>
      <c r="D2955" s="2" t="s">
        <v>258</v>
      </c>
      <c r="E2955" s="14">
        <v>20020001</v>
      </c>
      <c r="F2955" s="14" t="s">
        <v>513</v>
      </c>
      <c r="G2955" s="19">
        <v>14</v>
      </c>
      <c r="H2955" s="21">
        <v>152.4</v>
      </c>
      <c r="I2955" s="21">
        <v>5928.8200000000006</v>
      </c>
      <c r="J2955" s="58">
        <v>0</v>
      </c>
      <c r="K2955" s="58">
        <v>0</v>
      </c>
      <c r="L2955" s="72">
        <v>0</v>
      </c>
      <c r="M2955" s="73">
        <v>0</v>
      </c>
      <c r="N2955" s="58">
        <v>0</v>
      </c>
      <c r="O2955" s="21">
        <v>0</v>
      </c>
      <c r="P2955" s="2">
        <v>5929</v>
      </c>
      <c r="Q2955" s="2" t="s">
        <v>41</v>
      </c>
      <c r="R2955" s="2" t="s">
        <v>809</v>
      </c>
      <c r="S2955" s="2" t="s">
        <v>2417</v>
      </c>
      <c r="T2955" s="2" t="s">
        <v>972</v>
      </c>
      <c r="U2955" s="57" t="s">
        <v>435</v>
      </c>
      <c r="V2955" s="2">
        <v>45199</v>
      </c>
      <c r="W2955" s="2">
        <v>1</v>
      </c>
      <c r="X2955" s="74" t="s">
        <v>422</v>
      </c>
      <c r="Y2955" s="21" t="s">
        <v>4766</v>
      </c>
      <c r="Z2955" s="52">
        <v>27.232112860892393</v>
      </c>
    </row>
    <row r="2956" spans="1:26" x14ac:dyDescent="0.25">
      <c r="A2956" s="70" t="s">
        <v>4913</v>
      </c>
      <c r="B2956" s="2" t="s">
        <v>965</v>
      </c>
      <c r="C2956" s="19" t="s">
        <v>3529</v>
      </c>
      <c r="D2956" s="2" t="s">
        <v>258</v>
      </c>
      <c r="E2956" s="14">
        <v>20020001</v>
      </c>
      <c r="F2956" s="14" t="s">
        <v>516</v>
      </c>
      <c r="G2956" s="19">
        <v>5</v>
      </c>
      <c r="H2956" s="21">
        <v>30.5</v>
      </c>
      <c r="I2956" s="21">
        <v>1530.44</v>
      </c>
      <c r="J2956" s="58">
        <v>0</v>
      </c>
      <c r="K2956" s="58">
        <v>0</v>
      </c>
      <c r="L2956" s="72">
        <v>0</v>
      </c>
      <c r="M2956" s="73">
        <v>0</v>
      </c>
      <c r="N2956" s="58">
        <v>0</v>
      </c>
      <c r="O2956" s="21">
        <v>0</v>
      </c>
      <c r="P2956" s="2">
        <v>1530</v>
      </c>
      <c r="Q2956" s="2" t="s">
        <v>41</v>
      </c>
      <c r="R2956" s="2" t="s">
        <v>576</v>
      </c>
      <c r="S2956" s="2" t="s">
        <v>966</v>
      </c>
      <c r="T2956" s="2" t="s">
        <v>60</v>
      </c>
      <c r="U2956" s="57" t="s">
        <v>425</v>
      </c>
      <c r="V2956" s="2">
        <v>45199</v>
      </c>
      <c r="W2956" s="2">
        <v>1</v>
      </c>
      <c r="X2956" s="74" t="s">
        <v>422</v>
      </c>
      <c r="Y2956" s="21" t="s">
        <v>4766</v>
      </c>
      <c r="Z2956" s="52">
        <v>12.544590163934426</v>
      </c>
    </row>
    <row r="2957" spans="1:26" x14ac:dyDescent="0.25">
      <c r="A2957" s="70" t="s">
        <v>4913</v>
      </c>
      <c r="B2957" s="2" t="s">
        <v>967</v>
      </c>
      <c r="C2957" s="19" t="s">
        <v>3529</v>
      </c>
      <c r="D2957" s="2" t="s">
        <v>258</v>
      </c>
      <c r="E2957" s="14">
        <v>20020001</v>
      </c>
      <c r="F2957" s="14" t="s">
        <v>520</v>
      </c>
      <c r="G2957" s="19">
        <v>7</v>
      </c>
      <c r="H2957" s="21">
        <v>24.699999999999996</v>
      </c>
      <c r="I2957" s="21">
        <v>945.8599999999999</v>
      </c>
      <c r="J2957" s="58">
        <v>0</v>
      </c>
      <c r="K2957" s="58">
        <v>0</v>
      </c>
      <c r="L2957" s="72">
        <v>0</v>
      </c>
      <c r="M2957" s="73">
        <v>0</v>
      </c>
      <c r="N2957" s="58">
        <v>0</v>
      </c>
      <c r="O2957" s="21">
        <v>0</v>
      </c>
      <c r="P2957" s="2">
        <v>946</v>
      </c>
      <c r="Q2957" s="2" t="s">
        <v>41</v>
      </c>
      <c r="R2957" s="2" t="s">
        <v>968</v>
      </c>
      <c r="S2957" s="2" t="s">
        <v>969</v>
      </c>
      <c r="T2957" s="2" t="s">
        <v>60</v>
      </c>
      <c r="U2957" s="57" t="s">
        <v>425</v>
      </c>
      <c r="V2957" s="2">
        <v>45183</v>
      </c>
      <c r="W2957" s="2">
        <v>1</v>
      </c>
      <c r="X2957" s="74" t="s">
        <v>422</v>
      </c>
      <c r="Y2957" s="21" t="s">
        <v>4766</v>
      </c>
      <c r="Z2957" s="52">
        <v>13.402874493927127</v>
      </c>
    </row>
    <row r="2958" spans="1:26" x14ac:dyDescent="0.25">
      <c r="A2958" s="70" t="s">
        <v>4913</v>
      </c>
      <c r="B2958" s="2" t="s">
        <v>970</v>
      </c>
      <c r="C2958" s="19" t="s">
        <v>3529</v>
      </c>
      <c r="D2958" s="2" t="s">
        <v>258</v>
      </c>
      <c r="E2958" s="14">
        <v>20020001</v>
      </c>
      <c r="F2958" s="14" t="s">
        <v>427</v>
      </c>
      <c r="G2958" s="19">
        <v>14</v>
      </c>
      <c r="H2958" s="21">
        <v>77</v>
      </c>
      <c r="I2958" s="21">
        <v>3010.4100000000003</v>
      </c>
      <c r="J2958" s="58">
        <v>0</v>
      </c>
      <c r="K2958" s="58">
        <v>0</v>
      </c>
      <c r="L2958" s="72">
        <v>0</v>
      </c>
      <c r="M2958" s="73">
        <v>0</v>
      </c>
      <c r="N2958" s="58">
        <v>0</v>
      </c>
      <c r="O2958" s="21">
        <v>0</v>
      </c>
      <c r="P2958" s="2">
        <v>3010</v>
      </c>
      <c r="Q2958" s="2" t="s">
        <v>41</v>
      </c>
      <c r="R2958" s="2" t="s">
        <v>563</v>
      </c>
      <c r="S2958" s="2" t="s">
        <v>971</v>
      </c>
      <c r="T2958" s="2" t="s">
        <v>972</v>
      </c>
      <c r="U2958" s="57" t="s">
        <v>435</v>
      </c>
      <c r="V2958" s="2">
        <v>45183</v>
      </c>
      <c r="W2958" s="2">
        <v>1</v>
      </c>
      <c r="X2958" s="74" t="s">
        <v>422</v>
      </c>
      <c r="Y2958" s="21" t="s">
        <v>4766</v>
      </c>
      <c r="Z2958" s="52">
        <v>27.367363636363645</v>
      </c>
    </row>
    <row r="2959" spans="1:26" x14ac:dyDescent="0.25">
      <c r="A2959" s="70" t="s">
        <v>4913</v>
      </c>
      <c r="B2959" s="2" t="s">
        <v>973</v>
      </c>
      <c r="C2959" s="19" t="s">
        <v>3529</v>
      </c>
      <c r="D2959" s="2" t="s">
        <v>258</v>
      </c>
      <c r="E2959" s="14">
        <v>20020001</v>
      </c>
      <c r="F2959" s="14" t="s">
        <v>528</v>
      </c>
      <c r="G2959" s="19">
        <v>14</v>
      </c>
      <c r="H2959" s="21">
        <v>125.20000000000002</v>
      </c>
      <c r="I2959" s="21">
        <v>5289.29</v>
      </c>
      <c r="J2959" s="58">
        <v>0</v>
      </c>
      <c r="K2959" s="58">
        <v>0</v>
      </c>
      <c r="L2959" s="72">
        <v>0</v>
      </c>
      <c r="M2959" s="73">
        <v>0</v>
      </c>
      <c r="N2959" s="58">
        <v>0</v>
      </c>
      <c r="O2959" s="21">
        <v>0</v>
      </c>
      <c r="P2959" s="2">
        <v>5289</v>
      </c>
      <c r="Q2959" s="2" t="s">
        <v>41</v>
      </c>
      <c r="R2959" s="2" t="s">
        <v>974</v>
      </c>
      <c r="S2959" s="2" t="s">
        <v>975</v>
      </c>
      <c r="T2959" s="2" t="s">
        <v>60</v>
      </c>
      <c r="U2959" s="57" t="s">
        <v>425</v>
      </c>
      <c r="V2959" s="2">
        <v>45199</v>
      </c>
      <c r="W2959" s="2">
        <v>1</v>
      </c>
      <c r="X2959" s="74" t="s">
        <v>422</v>
      </c>
      <c r="Y2959" s="21" t="s">
        <v>4766</v>
      </c>
      <c r="Z2959" s="52">
        <v>29.572707667731628</v>
      </c>
    </row>
    <row r="2960" spans="1:26" x14ac:dyDescent="0.25">
      <c r="A2960" s="70" t="s">
        <v>4913</v>
      </c>
      <c r="B2960" s="2" t="s">
        <v>976</v>
      </c>
      <c r="C2960" s="19" t="s">
        <v>3529</v>
      </c>
      <c r="D2960" s="2" t="s">
        <v>258</v>
      </c>
      <c r="E2960" s="14">
        <v>20020001</v>
      </c>
      <c r="F2960" s="14" t="s">
        <v>476</v>
      </c>
      <c r="G2960" s="19">
        <v>14</v>
      </c>
      <c r="H2960" s="21">
        <v>168.80000000000004</v>
      </c>
      <c r="I2960" s="21">
        <v>6714.7800000000007</v>
      </c>
      <c r="J2960" s="58">
        <v>0</v>
      </c>
      <c r="K2960" s="58">
        <v>0</v>
      </c>
      <c r="L2960" s="72">
        <v>0</v>
      </c>
      <c r="M2960" s="73">
        <v>0</v>
      </c>
      <c r="N2960" s="58">
        <v>0</v>
      </c>
      <c r="O2960" s="21">
        <v>0</v>
      </c>
      <c r="P2960" s="2">
        <v>6715</v>
      </c>
      <c r="Q2960" s="2" t="s">
        <v>41</v>
      </c>
      <c r="R2960" s="2" t="s">
        <v>977</v>
      </c>
      <c r="S2960" s="2" t="s">
        <v>978</v>
      </c>
      <c r="T2960" s="2" t="s">
        <v>61</v>
      </c>
      <c r="U2960" s="57" t="s">
        <v>435</v>
      </c>
      <c r="V2960" s="2">
        <v>45183</v>
      </c>
      <c r="W2960" s="2">
        <v>1</v>
      </c>
      <c r="X2960" s="74" t="s">
        <v>422</v>
      </c>
      <c r="Y2960" s="21" t="s">
        <v>4766</v>
      </c>
      <c r="Z2960" s="52">
        <v>27.845651658767775</v>
      </c>
    </row>
    <row r="2961" spans="1:26" x14ac:dyDescent="0.25">
      <c r="A2961" s="70" t="s">
        <v>4913</v>
      </c>
      <c r="B2961" s="2" t="s">
        <v>4469</v>
      </c>
      <c r="C2961" s="19" t="s">
        <v>3529</v>
      </c>
      <c r="D2961" s="2" t="s">
        <v>258</v>
      </c>
      <c r="E2961" s="14">
        <v>20020001</v>
      </c>
      <c r="F2961" s="14" t="s">
        <v>533</v>
      </c>
      <c r="G2961" s="19">
        <v>5</v>
      </c>
      <c r="H2961" s="21">
        <v>14</v>
      </c>
      <c r="I2961" s="21">
        <v>565.7299999999999</v>
      </c>
      <c r="J2961" s="58">
        <v>0</v>
      </c>
      <c r="K2961" s="58">
        <v>0</v>
      </c>
      <c r="L2961" s="72">
        <v>0</v>
      </c>
      <c r="M2961" s="73">
        <v>0</v>
      </c>
      <c r="N2961" s="58">
        <v>0</v>
      </c>
      <c r="O2961" s="21">
        <v>0</v>
      </c>
      <c r="P2961" s="2">
        <v>566</v>
      </c>
      <c r="Q2961" s="2" t="s">
        <v>41</v>
      </c>
      <c r="R2961" s="2" t="s">
        <v>4470</v>
      </c>
      <c r="S2961" s="2" t="s">
        <v>4471</v>
      </c>
      <c r="T2961" s="2" t="s">
        <v>60</v>
      </c>
      <c r="U2961" s="57" t="s">
        <v>425</v>
      </c>
      <c r="V2961" s="2">
        <v>45199</v>
      </c>
      <c r="W2961" s="2">
        <v>1</v>
      </c>
      <c r="X2961" s="74" t="s">
        <v>422</v>
      </c>
      <c r="Y2961" s="21" t="s">
        <v>4766</v>
      </c>
      <c r="Z2961" s="52">
        <v>10.102321428571427</v>
      </c>
    </row>
    <row r="2962" spans="1:26" x14ac:dyDescent="0.25">
      <c r="A2962" s="70" t="s">
        <v>4913</v>
      </c>
      <c r="B2962" s="2" t="s">
        <v>980</v>
      </c>
      <c r="C2962" s="19" t="s">
        <v>3529</v>
      </c>
      <c r="D2962" s="2" t="s">
        <v>258</v>
      </c>
      <c r="E2962" s="14">
        <v>20020001</v>
      </c>
      <c r="F2962" s="14" t="s">
        <v>638</v>
      </c>
      <c r="G2962" s="19">
        <v>7</v>
      </c>
      <c r="H2962" s="21">
        <v>53.1</v>
      </c>
      <c r="I2962" s="21">
        <v>2306.1200000000003</v>
      </c>
      <c r="J2962" s="58">
        <v>0</v>
      </c>
      <c r="K2962" s="58">
        <v>0</v>
      </c>
      <c r="L2962" s="72">
        <v>0</v>
      </c>
      <c r="M2962" s="73">
        <v>0</v>
      </c>
      <c r="N2962" s="58">
        <v>0</v>
      </c>
      <c r="O2962" s="21">
        <v>0</v>
      </c>
      <c r="P2962" s="2">
        <v>2306</v>
      </c>
      <c r="Q2962" s="2" t="s">
        <v>41</v>
      </c>
      <c r="R2962" s="2" t="s">
        <v>981</v>
      </c>
      <c r="S2962" s="2" t="s">
        <v>982</v>
      </c>
      <c r="T2962" s="2" t="s">
        <v>59</v>
      </c>
      <c r="U2962" s="57" t="s">
        <v>729</v>
      </c>
      <c r="V2962" s="2">
        <v>45183</v>
      </c>
      <c r="W2962" s="2">
        <v>1</v>
      </c>
      <c r="X2962" s="74" t="s">
        <v>422</v>
      </c>
      <c r="Y2962" s="21" t="s">
        <v>4766</v>
      </c>
      <c r="Z2962" s="52">
        <v>15.200414312617706</v>
      </c>
    </row>
    <row r="2963" spans="1:26" x14ac:dyDescent="0.25">
      <c r="A2963" s="70" t="s">
        <v>4913</v>
      </c>
      <c r="B2963" s="2" t="s">
        <v>2890</v>
      </c>
      <c r="C2963" s="19" t="s">
        <v>3529</v>
      </c>
      <c r="D2963" s="2" t="s">
        <v>258</v>
      </c>
      <c r="E2963" s="14">
        <v>20020001</v>
      </c>
      <c r="F2963" s="14" t="s">
        <v>486</v>
      </c>
      <c r="G2963" s="19">
        <v>7</v>
      </c>
      <c r="H2963" s="21">
        <v>39.5</v>
      </c>
      <c r="I2963" s="21">
        <v>1624.3500000000001</v>
      </c>
      <c r="J2963" s="58">
        <v>0</v>
      </c>
      <c r="K2963" s="58">
        <v>0</v>
      </c>
      <c r="L2963" s="72">
        <v>0</v>
      </c>
      <c r="M2963" s="73">
        <v>0</v>
      </c>
      <c r="N2963" s="58">
        <v>0</v>
      </c>
      <c r="O2963" s="21">
        <v>0</v>
      </c>
      <c r="P2963" s="2">
        <v>1624</v>
      </c>
      <c r="Q2963" s="2" t="s">
        <v>41</v>
      </c>
      <c r="R2963" s="2" t="s">
        <v>983</v>
      </c>
      <c r="S2963" s="2" t="s">
        <v>2891</v>
      </c>
      <c r="T2963" s="2" t="s">
        <v>59</v>
      </c>
      <c r="U2963" s="57" t="s">
        <v>729</v>
      </c>
      <c r="V2963" s="2">
        <v>45199</v>
      </c>
      <c r="W2963" s="2">
        <v>1</v>
      </c>
      <c r="X2963" s="74" t="s">
        <v>422</v>
      </c>
      <c r="Y2963" s="21" t="s">
        <v>4766</v>
      </c>
      <c r="Z2963" s="52">
        <v>14.392974683544308</v>
      </c>
    </row>
    <row r="2964" spans="1:26" x14ac:dyDescent="0.25">
      <c r="A2964" s="70" t="s">
        <v>4913</v>
      </c>
      <c r="B2964" s="2" t="s">
        <v>984</v>
      </c>
      <c r="C2964" s="19" t="s">
        <v>3529</v>
      </c>
      <c r="D2964" s="2" t="s">
        <v>258</v>
      </c>
      <c r="E2964" s="14">
        <v>20020001</v>
      </c>
      <c r="F2964" s="14" t="s">
        <v>477</v>
      </c>
      <c r="G2964" s="19">
        <v>5</v>
      </c>
      <c r="H2964" s="21">
        <v>18</v>
      </c>
      <c r="I2964" s="21">
        <v>713.48</v>
      </c>
      <c r="J2964" s="58">
        <v>0</v>
      </c>
      <c r="K2964" s="58">
        <v>0</v>
      </c>
      <c r="L2964" s="72">
        <v>0</v>
      </c>
      <c r="M2964" s="73">
        <v>131</v>
      </c>
      <c r="N2964" s="58">
        <v>0</v>
      </c>
      <c r="O2964" s="21">
        <v>0</v>
      </c>
      <c r="P2964" s="2">
        <v>582</v>
      </c>
      <c r="Q2964" s="2" t="s">
        <v>41</v>
      </c>
      <c r="R2964" s="2" t="s">
        <v>985</v>
      </c>
      <c r="S2964" s="2" t="s">
        <v>986</v>
      </c>
      <c r="T2964" s="2" t="s">
        <v>60</v>
      </c>
      <c r="U2964" s="57" t="s">
        <v>425</v>
      </c>
      <c r="V2964" s="2">
        <v>45183</v>
      </c>
      <c r="W2964" s="2">
        <v>1</v>
      </c>
      <c r="X2964" s="74" t="s">
        <v>422</v>
      </c>
      <c r="Y2964" s="21" t="s">
        <v>4766</v>
      </c>
      <c r="Z2964" s="52">
        <v>9.9094444444444445</v>
      </c>
    </row>
    <row r="2965" spans="1:26" x14ac:dyDescent="0.25">
      <c r="A2965" s="70" t="s">
        <v>4913</v>
      </c>
      <c r="B2965" s="2" t="s">
        <v>987</v>
      </c>
      <c r="C2965" s="19" t="s">
        <v>3529</v>
      </c>
      <c r="D2965" s="2" t="s">
        <v>258</v>
      </c>
      <c r="E2965" s="14">
        <v>20020001</v>
      </c>
      <c r="F2965" s="14" t="s">
        <v>538</v>
      </c>
      <c r="G2965" s="19">
        <v>14</v>
      </c>
      <c r="H2965" s="21">
        <v>189</v>
      </c>
      <c r="I2965" s="21">
        <v>7381.88</v>
      </c>
      <c r="J2965" s="58">
        <v>0</v>
      </c>
      <c r="K2965" s="58">
        <v>0</v>
      </c>
      <c r="L2965" s="72">
        <v>0</v>
      </c>
      <c r="M2965" s="73">
        <v>0</v>
      </c>
      <c r="N2965" s="58">
        <v>0</v>
      </c>
      <c r="O2965" s="21">
        <v>0</v>
      </c>
      <c r="P2965" s="2">
        <v>7382</v>
      </c>
      <c r="Q2965" s="2" t="s">
        <v>41</v>
      </c>
      <c r="R2965" s="2" t="s">
        <v>988</v>
      </c>
      <c r="S2965" s="2" t="s">
        <v>989</v>
      </c>
      <c r="T2965" s="2" t="s">
        <v>972</v>
      </c>
      <c r="U2965" s="57" t="s">
        <v>435</v>
      </c>
      <c r="V2965" s="2">
        <v>45199</v>
      </c>
      <c r="W2965" s="2">
        <v>1</v>
      </c>
      <c r="X2965" s="74" t="s">
        <v>422</v>
      </c>
      <c r="Y2965" s="21" t="s">
        <v>4766</v>
      </c>
      <c r="Z2965" s="52">
        <v>27.340296296296302</v>
      </c>
    </row>
    <row r="2966" spans="1:26" x14ac:dyDescent="0.25">
      <c r="A2966" s="70" t="s">
        <v>4913</v>
      </c>
      <c r="B2966" s="2" t="s">
        <v>990</v>
      </c>
      <c r="C2966" s="19" t="s">
        <v>3529</v>
      </c>
      <c r="D2966" s="2" t="s">
        <v>258</v>
      </c>
      <c r="E2966" s="14">
        <v>20020001</v>
      </c>
      <c r="F2966" s="14" t="s">
        <v>436</v>
      </c>
      <c r="G2966" s="19">
        <v>14</v>
      </c>
      <c r="H2966" s="21">
        <v>76.2</v>
      </c>
      <c r="I2966" s="21">
        <v>2857.16</v>
      </c>
      <c r="J2966" s="58">
        <v>0</v>
      </c>
      <c r="K2966" s="58">
        <v>0</v>
      </c>
      <c r="L2966" s="72">
        <v>0</v>
      </c>
      <c r="M2966" s="73">
        <v>0</v>
      </c>
      <c r="N2966" s="58">
        <v>0</v>
      </c>
      <c r="O2966" s="21">
        <v>0</v>
      </c>
      <c r="P2966" s="2">
        <v>2857</v>
      </c>
      <c r="Q2966" s="2" t="s">
        <v>41</v>
      </c>
      <c r="R2966" s="2" t="s">
        <v>991</v>
      </c>
      <c r="S2966" s="2" t="s">
        <v>992</v>
      </c>
      <c r="T2966" s="2" t="s">
        <v>972</v>
      </c>
      <c r="U2966" s="57" t="s">
        <v>435</v>
      </c>
      <c r="V2966" s="2">
        <v>45199</v>
      </c>
      <c r="W2966" s="2">
        <v>1</v>
      </c>
      <c r="X2966" s="74" t="s">
        <v>422</v>
      </c>
      <c r="Y2966" s="21" t="s">
        <v>4766</v>
      </c>
      <c r="Z2966" s="52">
        <v>26.246876640419949</v>
      </c>
    </row>
    <row r="2967" spans="1:26" x14ac:dyDescent="0.25">
      <c r="A2967" s="70" t="s">
        <v>4913</v>
      </c>
      <c r="B2967" s="2" t="s">
        <v>2276</v>
      </c>
      <c r="C2967" s="19" t="s">
        <v>3529</v>
      </c>
      <c r="D2967" s="2" t="s">
        <v>258</v>
      </c>
      <c r="E2967" s="14">
        <v>20020001</v>
      </c>
      <c r="F2967" s="14" t="s">
        <v>653</v>
      </c>
      <c r="G2967" s="19">
        <v>6</v>
      </c>
      <c r="H2967" s="21">
        <v>20.6</v>
      </c>
      <c r="I2967" s="21">
        <v>848.2600000000001</v>
      </c>
      <c r="J2967" s="58">
        <v>0</v>
      </c>
      <c r="K2967" s="58">
        <v>0</v>
      </c>
      <c r="L2967" s="72">
        <v>0</v>
      </c>
      <c r="M2967" s="73">
        <v>0</v>
      </c>
      <c r="N2967" s="58">
        <v>0</v>
      </c>
      <c r="O2967" s="21">
        <v>0</v>
      </c>
      <c r="P2967" s="2">
        <v>848</v>
      </c>
      <c r="Q2967" s="2" t="s">
        <v>41</v>
      </c>
      <c r="R2967" s="2" t="s">
        <v>2277</v>
      </c>
      <c r="S2967" s="2" t="s">
        <v>2278</v>
      </c>
      <c r="T2967" s="2" t="s">
        <v>97</v>
      </c>
      <c r="U2967" s="57" t="s">
        <v>430</v>
      </c>
      <c r="V2967" s="2">
        <v>45248</v>
      </c>
      <c r="W2967" s="2">
        <v>1</v>
      </c>
      <c r="X2967" s="74" t="s">
        <v>422</v>
      </c>
      <c r="Y2967" s="21" t="s">
        <v>4766</v>
      </c>
      <c r="Z2967" s="52">
        <v>12.353300970873789</v>
      </c>
    </row>
    <row r="2968" spans="1:26" x14ac:dyDescent="0.25">
      <c r="A2968" s="70" t="s">
        <v>4913</v>
      </c>
      <c r="B2968" s="2" t="s">
        <v>995</v>
      </c>
      <c r="C2968" s="19" t="s">
        <v>3529</v>
      </c>
      <c r="D2968" s="2" t="s">
        <v>258</v>
      </c>
      <c r="E2968" s="14">
        <v>20020001</v>
      </c>
      <c r="F2968" s="14" t="s">
        <v>439</v>
      </c>
      <c r="G2968" s="19">
        <v>7</v>
      </c>
      <c r="H2968" s="21">
        <v>41.300000000000004</v>
      </c>
      <c r="I2968" s="21">
        <v>1728.02</v>
      </c>
      <c r="J2968" s="58">
        <v>0</v>
      </c>
      <c r="K2968" s="58">
        <v>0</v>
      </c>
      <c r="L2968" s="72">
        <v>0</v>
      </c>
      <c r="M2968" s="73">
        <v>1250</v>
      </c>
      <c r="N2968" s="58">
        <v>0</v>
      </c>
      <c r="O2968" s="21">
        <v>0</v>
      </c>
      <c r="P2968" s="2">
        <v>478</v>
      </c>
      <c r="Q2968" s="2" t="s">
        <v>41</v>
      </c>
      <c r="R2968" s="2" t="s">
        <v>996</v>
      </c>
      <c r="S2968" s="2" t="s">
        <v>997</v>
      </c>
      <c r="T2968" s="2" t="s">
        <v>60</v>
      </c>
      <c r="U2968" s="57" t="s">
        <v>425</v>
      </c>
      <c r="V2968" s="2">
        <v>45248</v>
      </c>
      <c r="W2968" s="2">
        <v>1</v>
      </c>
      <c r="X2968" s="74" t="s">
        <v>422</v>
      </c>
      <c r="Y2968" s="21" t="s">
        <v>4766</v>
      </c>
      <c r="Z2968" s="52">
        <v>14.644237288135592</v>
      </c>
    </row>
    <row r="2969" spans="1:26" x14ac:dyDescent="0.25">
      <c r="A2969" s="70" t="s">
        <v>4913</v>
      </c>
      <c r="B2969" s="2" t="s">
        <v>2161</v>
      </c>
      <c r="C2969" s="19" t="s">
        <v>3529</v>
      </c>
      <c r="D2969" s="2" t="s">
        <v>258</v>
      </c>
      <c r="E2969" s="14">
        <v>20020001</v>
      </c>
      <c r="F2969" s="14" t="s">
        <v>445</v>
      </c>
      <c r="G2969" s="19">
        <v>14</v>
      </c>
      <c r="H2969" s="21">
        <v>34.899999999999991</v>
      </c>
      <c r="I2969" s="21">
        <v>1364.83</v>
      </c>
      <c r="J2969" s="58">
        <v>0</v>
      </c>
      <c r="K2969" s="58">
        <v>0</v>
      </c>
      <c r="L2969" s="72">
        <v>0</v>
      </c>
      <c r="M2969" s="73">
        <v>0</v>
      </c>
      <c r="N2969" s="58">
        <v>0</v>
      </c>
      <c r="O2969" s="21">
        <v>0</v>
      </c>
      <c r="P2969" s="2">
        <v>1365</v>
      </c>
      <c r="Q2969" s="2" t="s">
        <v>41</v>
      </c>
      <c r="R2969" s="2" t="s">
        <v>2162</v>
      </c>
      <c r="S2969" s="2" t="s">
        <v>2163</v>
      </c>
      <c r="T2969" s="2" t="s">
        <v>60</v>
      </c>
      <c r="U2969" s="57" t="s">
        <v>425</v>
      </c>
      <c r="V2969" s="2">
        <v>45248</v>
      </c>
      <c r="W2969" s="2">
        <v>1</v>
      </c>
      <c r="X2969" s="74" t="s">
        <v>422</v>
      </c>
      <c r="Y2969" s="21" t="s">
        <v>4766</v>
      </c>
      <c r="Z2969" s="52">
        <v>27.37481375358167</v>
      </c>
    </row>
    <row r="2970" spans="1:26" x14ac:dyDescent="0.25">
      <c r="A2970" s="70" t="s">
        <v>4913</v>
      </c>
      <c r="B2970" s="2" t="s">
        <v>2347</v>
      </c>
      <c r="C2970" s="19" t="s">
        <v>3529</v>
      </c>
      <c r="D2970" s="2" t="s">
        <v>258</v>
      </c>
      <c r="E2970" s="14">
        <v>20020001</v>
      </c>
      <c r="F2970" s="14" t="s">
        <v>582</v>
      </c>
      <c r="G2970" s="19">
        <v>14</v>
      </c>
      <c r="H2970" s="21">
        <v>104.20000000000002</v>
      </c>
      <c r="I2970" s="21">
        <v>4039.73</v>
      </c>
      <c r="J2970" s="58">
        <v>0</v>
      </c>
      <c r="K2970" s="58">
        <v>0</v>
      </c>
      <c r="L2970" s="72">
        <v>0</v>
      </c>
      <c r="M2970" s="73">
        <v>0</v>
      </c>
      <c r="N2970" s="58">
        <v>0</v>
      </c>
      <c r="O2970" s="21">
        <v>0</v>
      </c>
      <c r="P2970" s="2">
        <v>4040</v>
      </c>
      <c r="Q2970" s="2" t="s">
        <v>41</v>
      </c>
      <c r="R2970" s="2" t="s">
        <v>2348</v>
      </c>
      <c r="S2970" s="2" t="s">
        <v>2349</v>
      </c>
      <c r="T2970" s="2" t="s">
        <v>972</v>
      </c>
      <c r="U2970" s="57" t="s">
        <v>435</v>
      </c>
      <c r="V2970" s="2">
        <v>45183</v>
      </c>
      <c r="W2970" s="2">
        <v>1</v>
      </c>
      <c r="X2970" s="74" t="s">
        <v>422</v>
      </c>
      <c r="Y2970" s="21" t="s">
        <v>4766</v>
      </c>
      <c r="Z2970" s="52">
        <v>27.13830134357006</v>
      </c>
    </row>
    <row r="2971" spans="1:26" x14ac:dyDescent="0.25">
      <c r="A2971" s="70" t="s">
        <v>4913</v>
      </c>
      <c r="B2971" s="2" t="s">
        <v>998</v>
      </c>
      <c r="C2971" s="19" t="s">
        <v>3529</v>
      </c>
      <c r="D2971" s="2" t="s">
        <v>258</v>
      </c>
      <c r="E2971" s="14">
        <v>20020001</v>
      </c>
      <c r="F2971" s="14" t="s">
        <v>553</v>
      </c>
      <c r="G2971" s="19">
        <v>7</v>
      </c>
      <c r="H2971" s="21">
        <v>31.5</v>
      </c>
      <c r="I2971" s="21">
        <v>1326.4600000000003</v>
      </c>
      <c r="J2971" s="58">
        <v>0</v>
      </c>
      <c r="K2971" s="58">
        <v>0</v>
      </c>
      <c r="L2971" s="72">
        <v>0</v>
      </c>
      <c r="M2971" s="73">
        <v>1250</v>
      </c>
      <c r="N2971" s="58">
        <v>0</v>
      </c>
      <c r="O2971" s="21">
        <v>0</v>
      </c>
      <c r="P2971" s="2">
        <v>76</v>
      </c>
      <c r="Q2971" s="2" t="s">
        <v>41</v>
      </c>
      <c r="R2971" s="2" t="s">
        <v>999</v>
      </c>
      <c r="S2971" s="2" t="s">
        <v>1000</v>
      </c>
      <c r="T2971" s="2" t="s">
        <v>60</v>
      </c>
      <c r="U2971" s="57" t="s">
        <v>425</v>
      </c>
      <c r="V2971" s="2">
        <v>45199</v>
      </c>
      <c r="W2971" s="2">
        <v>1</v>
      </c>
      <c r="X2971" s="74" t="s">
        <v>422</v>
      </c>
      <c r="Y2971" s="21" t="s">
        <v>4766</v>
      </c>
      <c r="Z2971" s="52">
        <v>14.738444444444449</v>
      </c>
    </row>
    <row r="2972" spans="1:26" x14ac:dyDescent="0.25">
      <c r="A2972" s="70" t="s">
        <v>4913</v>
      </c>
      <c r="B2972" s="2" t="s">
        <v>1001</v>
      </c>
      <c r="C2972" s="19" t="s">
        <v>3529</v>
      </c>
      <c r="D2972" s="2" t="s">
        <v>258</v>
      </c>
      <c r="E2972" s="14">
        <v>20020001</v>
      </c>
      <c r="F2972" s="14" t="s">
        <v>589</v>
      </c>
      <c r="G2972" s="19">
        <v>7</v>
      </c>
      <c r="H2972" s="21">
        <v>36</v>
      </c>
      <c r="I2972" s="21">
        <v>1468.4900000000002</v>
      </c>
      <c r="J2972" s="58">
        <v>0</v>
      </c>
      <c r="K2972" s="58">
        <v>0</v>
      </c>
      <c r="L2972" s="72">
        <v>0</v>
      </c>
      <c r="M2972" s="73">
        <v>1250</v>
      </c>
      <c r="N2972" s="58">
        <v>0</v>
      </c>
      <c r="O2972" s="21">
        <v>0</v>
      </c>
      <c r="P2972" s="2">
        <v>218</v>
      </c>
      <c r="Q2972" s="2" t="s">
        <v>41</v>
      </c>
      <c r="R2972" s="2" t="s">
        <v>1002</v>
      </c>
      <c r="S2972" s="2" t="s">
        <v>1003</v>
      </c>
      <c r="T2972" s="2" t="s">
        <v>972</v>
      </c>
      <c r="U2972" s="57" t="s">
        <v>435</v>
      </c>
      <c r="V2972" s="2">
        <v>45183</v>
      </c>
      <c r="W2972" s="2">
        <v>1</v>
      </c>
      <c r="X2972" s="74" t="s">
        <v>422</v>
      </c>
      <c r="Y2972" s="21" t="s">
        <v>4766</v>
      </c>
      <c r="Z2972" s="52">
        <v>14.276986111111116</v>
      </c>
    </row>
    <row r="2973" spans="1:26" x14ac:dyDescent="0.25">
      <c r="A2973" s="70" t="s">
        <v>4913</v>
      </c>
      <c r="B2973" s="2" t="s">
        <v>1004</v>
      </c>
      <c r="C2973" s="19" t="s">
        <v>3529</v>
      </c>
      <c r="D2973" s="2" t="s">
        <v>258</v>
      </c>
      <c r="E2973" s="14">
        <v>20020001</v>
      </c>
      <c r="F2973" s="14" t="s">
        <v>489</v>
      </c>
      <c r="G2973" s="19">
        <v>5</v>
      </c>
      <c r="H2973" s="21">
        <v>11.7</v>
      </c>
      <c r="I2973" s="21">
        <v>466.27000000000004</v>
      </c>
      <c r="J2973" s="58">
        <v>0</v>
      </c>
      <c r="K2973" s="58">
        <v>0</v>
      </c>
      <c r="L2973" s="72">
        <v>0</v>
      </c>
      <c r="M2973" s="73">
        <v>0</v>
      </c>
      <c r="N2973" s="58">
        <v>0</v>
      </c>
      <c r="O2973" s="21">
        <v>0</v>
      </c>
      <c r="P2973" s="2">
        <v>466</v>
      </c>
      <c r="Q2973" s="2" t="s">
        <v>41</v>
      </c>
      <c r="R2973" s="2" t="s">
        <v>1005</v>
      </c>
      <c r="S2973" s="2" t="s">
        <v>1006</v>
      </c>
      <c r="T2973" s="2" t="s">
        <v>972</v>
      </c>
      <c r="U2973" s="57" t="s">
        <v>435</v>
      </c>
      <c r="V2973" s="2">
        <v>45199</v>
      </c>
      <c r="W2973" s="2">
        <v>1</v>
      </c>
      <c r="X2973" s="74" t="s">
        <v>422</v>
      </c>
      <c r="Y2973" s="21" t="s">
        <v>4766</v>
      </c>
      <c r="Z2973" s="52">
        <v>9.9630341880341895</v>
      </c>
    </row>
    <row r="2974" spans="1:26" x14ac:dyDescent="0.25">
      <c r="A2974" s="70" t="s">
        <v>4913</v>
      </c>
      <c r="B2974" s="2" t="s">
        <v>1007</v>
      </c>
      <c r="C2974" s="19" t="s">
        <v>3529</v>
      </c>
      <c r="D2974" s="2" t="s">
        <v>258</v>
      </c>
      <c r="E2974" s="14">
        <v>20020001</v>
      </c>
      <c r="F2974" s="14" t="s">
        <v>447</v>
      </c>
      <c r="G2974" s="19">
        <v>7</v>
      </c>
      <c r="H2974" s="21">
        <v>26.599999999999998</v>
      </c>
      <c r="I2974" s="21">
        <v>1645.7199999999998</v>
      </c>
      <c r="J2974" s="58">
        <v>0</v>
      </c>
      <c r="K2974" s="58">
        <v>0</v>
      </c>
      <c r="L2974" s="72">
        <v>0</v>
      </c>
      <c r="M2974" s="73">
        <v>0</v>
      </c>
      <c r="N2974" s="58">
        <v>0</v>
      </c>
      <c r="O2974" s="21">
        <v>0</v>
      </c>
      <c r="P2974" s="2">
        <v>1646</v>
      </c>
      <c r="Q2974" s="2" t="s">
        <v>41</v>
      </c>
      <c r="R2974" s="2" t="s">
        <v>1008</v>
      </c>
      <c r="S2974" s="2" t="s">
        <v>1009</v>
      </c>
      <c r="T2974" s="2" t="s">
        <v>57</v>
      </c>
      <c r="U2974" s="57" t="s">
        <v>608</v>
      </c>
      <c r="V2974" s="2">
        <v>45183</v>
      </c>
      <c r="W2974" s="2">
        <v>1</v>
      </c>
      <c r="X2974" s="74" t="s">
        <v>422</v>
      </c>
      <c r="Y2974" s="21" t="s">
        <v>4766</v>
      </c>
      <c r="Z2974" s="52">
        <v>21.65421052631579</v>
      </c>
    </row>
    <row r="2975" spans="1:26" x14ac:dyDescent="0.25">
      <c r="A2975" s="70" t="s">
        <v>4913</v>
      </c>
      <c r="B2975" s="2" t="s">
        <v>1010</v>
      </c>
      <c r="C2975" s="19" t="s">
        <v>3529</v>
      </c>
      <c r="D2975" s="2" t="s">
        <v>258</v>
      </c>
      <c r="E2975" s="14">
        <v>20020001</v>
      </c>
      <c r="F2975" s="14" t="s">
        <v>448</v>
      </c>
      <c r="G2975" s="19">
        <v>7</v>
      </c>
      <c r="H2975" s="21">
        <v>24.3</v>
      </c>
      <c r="I2975" s="21">
        <v>936.62</v>
      </c>
      <c r="J2975" s="58">
        <v>0</v>
      </c>
      <c r="K2975" s="58">
        <v>0</v>
      </c>
      <c r="L2975" s="72">
        <v>0</v>
      </c>
      <c r="M2975" s="73">
        <v>0</v>
      </c>
      <c r="N2975" s="58">
        <v>0</v>
      </c>
      <c r="O2975" s="21">
        <v>0</v>
      </c>
      <c r="P2975" s="2">
        <v>937</v>
      </c>
      <c r="Q2975" s="2" t="s">
        <v>41</v>
      </c>
      <c r="R2975" s="2" t="s">
        <v>999</v>
      </c>
      <c r="S2975" s="2" t="s">
        <v>1011</v>
      </c>
      <c r="T2975" s="2" t="s">
        <v>65</v>
      </c>
      <c r="U2975" s="57" t="s">
        <v>480</v>
      </c>
      <c r="V2975" s="2">
        <v>45199</v>
      </c>
      <c r="W2975" s="2">
        <v>1</v>
      </c>
      <c r="X2975" s="74" t="s">
        <v>422</v>
      </c>
      <c r="Y2975" s="21" t="s">
        <v>4766</v>
      </c>
      <c r="Z2975" s="52">
        <v>13.490411522633746</v>
      </c>
    </row>
    <row r="2976" spans="1:26" x14ac:dyDescent="0.25">
      <c r="A2976" s="70" t="s">
        <v>4913</v>
      </c>
      <c r="B2976" s="2" t="s">
        <v>1012</v>
      </c>
      <c r="C2976" s="19" t="s">
        <v>3529</v>
      </c>
      <c r="D2976" s="2" t="s">
        <v>258</v>
      </c>
      <c r="E2976" s="14">
        <v>20020001</v>
      </c>
      <c r="F2976" s="14" t="s">
        <v>592</v>
      </c>
      <c r="G2976" s="19">
        <v>14</v>
      </c>
      <c r="H2976" s="21">
        <v>91.399999999999991</v>
      </c>
      <c r="I2976" s="21">
        <v>3528.59</v>
      </c>
      <c r="J2976" s="58">
        <v>0</v>
      </c>
      <c r="K2976" s="58">
        <v>0</v>
      </c>
      <c r="L2976" s="72">
        <v>0</v>
      </c>
      <c r="M2976" s="73">
        <v>0</v>
      </c>
      <c r="N2976" s="58">
        <v>0</v>
      </c>
      <c r="O2976" s="21">
        <v>0</v>
      </c>
      <c r="P2976" s="2">
        <v>3529</v>
      </c>
      <c r="Q2976" s="2" t="s">
        <v>41</v>
      </c>
      <c r="R2976" s="2" t="s">
        <v>1013</v>
      </c>
      <c r="S2976" s="2" t="s">
        <v>1014</v>
      </c>
      <c r="T2976" s="2" t="s">
        <v>60</v>
      </c>
      <c r="U2976" s="57" t="s">
        <v>425</v>
      </c>
      <c r="V2976" s="2">
        <v>45199</v>
      </c>
      <c r="W2976" s="2">
        <v>1</v>
      </c>
      <c r="X2976" s="74" t="s">
        <v>422</v>
      </c>
      <c r="Y2976" s="21" t="s">
        <v>4766</v>
      </c>
      <c r="Z2976" s="52">
        <v>27.024212253829326</v>
      </c>
    </row>
    <row r="2977" spans="1:26" x14ac:dyDescent="0.25">
      <c r="A2977" s="70" t="s">
        <v>4913</v>
      </c>
      <c r="B2977" s="2" t="s">
        <v>4253</v>
      </c>
      <c r="C2977" s="19" t="s">
        <v>3529</v>
      </c>
      <c r="D2977" s="2" t="s">
        <v>258</v>
      </c>
      <c r="E2977" s="14">
        <v>20020001</v>
      </c>
      <c r="F2977" s="14" t="s">
        <v>598</v>
      </c>
      <c r="G2977" s="19">
        <v>5</v>
      </c>
      <c r="H2977" s="21">
        <v>28.099999999999998</v>
      </c>
      <c r="I2977" s="21">
        <v>1099.4100000000001</v>
      </c>
      <c r="J2977" s="58">
        <v>0</v>
      </c>
      <c r="K2977" s="58">
        <v>0</v>
      </c>
      <c r="L2977" s="72">
        <v>0</v>
      </c>
      <c r="M2977" s="73">
        <v>0</v>
      </c>
      <c r="N2977" s="58">
        <v>0</v>
      </c>
      <c r="O2977" s="21">
        <v>0</v>
      </c>
      <c r="P2977" s="2">
        <v>1099</v>
      </c>
      <c r="Q2977" s="2" t="s">
        <v>41</v>
      </c>
      <c r="R2977" s="2" t="s">
        <v>4254</v>
      </c>
      <c r="S2977" s="2" t="s">
        <v>4255</v>
      </c>
      <c r="T2977" s="2" t="s">
        <v>972</v>
      </c>
      <c r="U2977" s="57" t="s">
        <v>435</v>
      </c>
      <c r="V2977" s="2">
        <v>45183</v>
      </c>
      <c r="W2977" s="2">
        <v>1</v>
      </c>
      <c r="X2977" s="74" t="s">
        <v>422</v>
      </c>
      <c r="Y2977" s="21" t="s">
        <v>4766</v>
      </c>
      <c r="Z2977" s="52">
        <v>9.7812277580071196</v>
      </c>
    </row>
    <row r="2978" spans="1:26" x14ac:dyDescent="0.25">
      <c r="A2978" s="70" t="s">
        <v>4913</v>
      </c>
      <c r="B2978" s="2" t="s">
        <v>1015</v>
      </c>
      <c r="C2978" s="19" t="s">
        <v>3529</v>
      </c>
      <c r="D2978" s="2" t="s">
        <v>258</v>
      </c>
      <c r="E2978" s="14">
        <v>20020001</v>
      </c>
      <c r="F2978" s="14" t="s">
        <v>479</v>
      </c>
      <c r="G2978" s="19">
        <v>7</v>
      </c>
      <c r="H2978" s="21">
        <v>78.399999999999991</v>
      </c>
      <c r="I2978" s="21">
        <v>3138.74</v>
      </c>
      <c r="J2978" s="58">
        <v>0</v>
      </c>
      <c r="K2978" s="58">
        <v>0</v>
      </c>
      <c r="L2978" s="72">
        <v>0</v>
      </c>
      <c r="M2978" s="73">
        <v>0</v>
      </c>
      <c r="N2978" s="58">
        <v>0</v>
      </c>
      <c r="O2978" s="21">
        <v>0</v>
      </c>
      <c r="P2978" s="2">
        <v>3139</v>
      </c>
      <c r="Q2978" s="2" t="s">
        <v>41</v>
      </c>
      <c r="R2978" s="2" t="s">
        <v>1016</v>
      </c>
      <c r="S2978" s="2" t="s">
        <v>1017</v>
      </c>
      <c r="T2978" s="2" t="s">
        <v>65</v>
      </c>
      <c r="U2978" s="57" t="s">
        <v>480</v>
      </c>
      <c r="V2978" s="2">
        <v>45206</v>
      </c>
      <c r="W2978" s="2">
        <v>1</v>
      </c>
      <c r="X2978" s="74" t="s">
        <v>422</v>
      </c>
      <c r="Y2978" s="21" t="s">
        <v>4766</v>
      </c>
      <c r="Z2978" s="52">
        <v>14.012232142857146</v>
      </c>
    </row>
    <row r="2979" spans="1:26" x14ac:dyDescent="0.25">
      <c r="A2979" s="70" t="s">
        <v>4913</v>
      </c>
      <c r="B2979" s="2" t="s">
        <v>1018</v>
      </c>
      <c r="C2979" s="19" t="s">
        <v>3529</v>
      </c>
      <c r="D2979" s="2" t="s">
        <v>258</v>
      </c>
      <c r="E2979" s="14">
        <v>20020001</v>
      </c>
      <c r="F2979" s="14" t="s">
        <v>735</v>
      </c>
      <c r="G2979" s="19">
        <v>7</v>
      </c>
      <c r="H2979" s="21">
        <v>17.8</v>
      </c>
      <c r="I2979" s="21">
        <v>711.32</v>
      </c>
      <c r="J2979" s="58">
        <v>0</v>
      </c>
      <c r="K2979" s="58">
        <v>0</v>
      </c>
      <c r="L2979" s="72">
        <v>0</v>
      </c>
      <c r="M2979" s="73">
        <v>0</v>
      </c>
      <c r="N2979" s="58">
        <v>0</v>
      </c>
      <c r="O2979" s="21">
        <v>0</v>
      </c>
      <c r="P2979" s="2">
        <v>711</v>
      </c>
      <c r="Q2979" s="2" t="s">
        <v>41</v>
      </c>
      <c r="R2979" s="2" t="s">
        <v>727</v>
      </c>
      <c r="S2979" s="2" t="s">
        <v>1019</v>
      </c>
      <c r="T2979" s="2" t="s">
        <v>972</v>
      </c>
      <c r="U2979" s="57" t="s">
        <v>435</v>
      </c>
      <c r="V2979" s="2">
        <v>45206</v>
      </c>
      <c r="W2979" s="2">
        <v>1</v>
      </c>
      <c r="X2979" s="74" t="s">
        <v>422</v>
      </c>
      <c r="Y2979" s="21" t="s">
        <v>4766</v>
      </c>
      <c r="Z2979" s="52">
        <v>13.986629213483148</v>
      </c>
    </row>
    <row r="2980" spans="1:26" x14ac:dyDescent="0.25">
      <c r="A2980" s="70" t="s">
        <v>4913</v>
      </c>
      <c r="B2980" s="2" t="s">
        <v>2622</v>
      </c>
      <c r="C2980" s="19" t="s">
        <v>3529</v>
      </c>
      <c r="D2980" s="2" t="s">
        <v>258</v>
      </c>
      <c r="E2980" s="14">
        <v>20020001</v>
      </c>
      <c r="F2980" s="14" t="s">
        <v>736</v>
      </c>
      <c r="G2980" s="19">
        <v>14</v>
      </c>
      <c r="H2980" s="21">
        <v>56.29999999999999</v>
      </c>
      <c r="I2980" s="21">
        <v>2524.7799999999997</v>
      </c>
      <c r="J2980" s="58">
        <v>0</v>
      </c>
      <c r="K2980" s="58">
        <v>0</v>
      </c>
      <c r="L2980" s="72">
        <v>0</v>
      </c>
      <c r="M2980" s="73">
        <v>0</v>
      </c>
      <c r="N2980" s="58">
        <v>0</v>
      </c>
      <c r="O2980" s="21">
        <v>0</v>
      </c>
      <c r="P2980" s="2">
        <v>2525</v>
      </c>
      <c r="Q2980" s="2" t="s">
        <v>41</v>
      </c>
      <c r="R2980" s="2" t="s">
        <v>2623</v>
      </c>
      <c r="S2980" s="2" t="s">
        <v>2624</v>
      </c>
      <c r="T2980" s="2" t="s">
        <v>59</v>
      </c>
      <c r="U2980" s="57" t="s">
        <v>729</v>
      </c>
      <c r="V2980" s="2">
        <v>45213</v>
      </c>
      <c r="W2980" s="2">
        <v>1</v>
      </c>
      <c r="X2980" s="74" t="s">
        <v>422</v>
      </c>
      <c r="Y2980" s="21" t="s">
        <v>4766</v>
      </c>
      <c r="Z2980" s="52">
        <v>31.391580817051516</v>
      </c>
    </row>
    <row r="2981" spans="1:26" x14ac:dyDescent="0.25">
      <c r="A2981" s="70" t="s">
        <v>4913</v>
      </c>
      <c r="B2981" s="2" t="s">
        <v>1020</v>
      </c>
      <c r="C2981" s="19" t="s">
        <v>3529</v>
      </c>
      <c r="D2981" s="2" t="s">
        <v>258</v>
      </c>
      <c r="E2981" s="14">
        <v>20020001</v>
      </c>
      <c r="F2981" s="14" t="s">
        <v>492</v>
      </c>
      <c r="G2981" s="19">
        <v>6</v>
      </c>
      <c r="H2981" s="21">
        <v>10.700000000000001</v>
      </c>
      <c r="I2981" s="21">
        <v>445.65</v>
      </c>
      <c r="J2981" s="58">
        <v>0</v>
      </c>
      <c r="K2981" s="58">
        <v>0</v>
      </c>
      <c r="L2981" s="72">
        <v>0</v>
      </c>
      <c r="M2981" s="73">
        <v>0</v>
      </c>
      <c r="N2981" s="58">
        <v>0</v>
      </c>
      <c r="O2981" s="21">
        <v>0</v>
      </c>
      <c r="P2981" s="2">
        <v>446</v>
      </c>
      <c r="Q2981" s="2" t="s">
        <v>41</v>
      </c>
      <c r="R2981" s="2" t="s">
        <v>1021</v>
      </c>
      <c r="S2981" s="2" t="s">
        <v>1022</v>
      </c>
      <c r="T2981" s="2" t="s">
        <v>972</v>
      </c>
      <c r="U2981" s="57" t="s">
        <v>435</v>
      </c>
      <c r="V2981" s="2">
        <v>45234</v>
      </c>
      <c r="W2981" s="2">
        <v>1</v>
      </c>
      <c r="X2981" s="74" t="s">
        <v>422</v>
      </c>
      <c r="Y2981" s="21" t="s">
        <v>4766</v>
      </c>
      <c r="Z2981" s="52">
        <v>12.494859813084112</v>
      </c>
    </row>
    <row r="2982" spans="1:26" x14ac:dyDescent="0.25">
      <c r="A2982" s="70" t="s">
        <v>4913</v>
      </c>
      <c r="B2982" s="2" t="s">
        <v>1023</v>
      </c>
      <c r="C2982" s="19" t="s">
        <v>3529</v>
      </c>
      <c r="D2982" s="2" t="s">
        <v>258</v>
      </c>
      <c r="E2982" s="14">
        <v>20020001</v>
      </c>
      <c r="F2982" s="14" t="s">
        <v>469</v>
      </c>
      <c r="G2982" s="19">
        <v>8</v>
      </c>
      <c r="H2982" s="21">
        <v>19.500000000000004</v>
      </c>
      <c r="I2982" s="21">
        <v>931.28</v>
      </c>
      <c r="J2982" s="58">
        <v>0</v>
      </c>
      <c r="K2982" s="58">
        <v>0</v>
      </c>
      <c r="L2982" s="72">
        <v>0</v>
      </c>
      <c r="M2982" s="73">
        <v>0</v>
      </c>
      <c r="N2982" s="58">
        <v>0</v>
      </c>
      <c r="O2982" s="21">
        <v>0</v>
      </c>
      <c r="P2982" s="2">
        <v>931</v>
      </c>
      <c r="Q2982" s="2" t="s">
        <v>41</v>
      </c>
      <c r="R2982" s="2" t="s">
        <v>1024</v>
      </c>
      <c r="S2982" s="2" t="s">
        <v>1025</v>
      </c>
      <c r="T2982" s="2" t="s">
        <v>972</v>
      </c>
      <c r="U2982" s="57" t="s">
        <v>435</v>
      </c>
      <c r="V2982" s="2">
        <v>45244</v>
      </c>
      <c r="W2982" s="2">
        <v>1</v>
      </c>
      <c r="X2982" s="74" t="s">
        <v>422</v>
      </c>
      <c r="Y2982" s="21" t="s">
        <v>4766</v>
      </c>
      <c r="Z2982" s="52">
        <v>19.103179487179485</v>
      </c>
    </row>
    <row r="2983" spans="1:26" x14ac:dyDescent="0.25">
      <c r="A2983" s="70" t="s">
        <v>4913</v>
      </c>
      <c r="B2983" s="2" t="s">
        <v>2234</v>
      </c>
      <c r="C2983" s="19" t="s">
        <v>3529</v>
      </c>
      <c r="D2983" s="2" t="s">
        <v>258</v>
      </c>
      <c r="E2983" s="14">
        <v>20020001</v>
      </c>
      <c r="F2983" s="14" t="s">
        <v>474</v>
      </c>
      <c r="G2983" s="19">
        <v>8</v>
      </c>
      <c r="H2983" s="21">
        <v>39.799999999999997</v>
      </c>
      <c r="I2983" s="21">
        <v>2415.64</v>
      </c>
      <c r="J2983" s="58">
        <v>0</v>
      </c>
      <c r="K2983" s="58">
        <v>0</v>
      </c>
      <c r="L2983" s="72">
        <v>0</v>
      </c>
      <c r="M2983" s="73">
        <v>0</v>
      </c>
      <c r="N2983" s="58">
        <v>0</v>
      </c>
      <c r="O2983" s="21">
        <v>0</v>
      </c>
      <c r="P2983" s="2">
        <v>2416</v>
      </c>
      <c r="Q2983" s="2" t="s">
        <v>41</v>
      </c>
      <c r="R2983" s="2" t="s">
        <v>2235</v>
      </c>
      <c r="S2983" s="2" t="s">
        <v>2236</v>
      </c>
      <c r="T2983" s="2" t="s">
        <v>97</v>
      </c>
      <c r="U2983" s="57" t="s">
        <v>537</v>
      </c>
      <c r="V2983" s="2">
        <v>45255</v>
      </c>
      <c r="W2983" s="2">
        <v>1</v>
      </c>
      <c r="X2983" s="74" t="s">
        <v>422</v>
      </c>
      <c r="Y2983" s="21" t="s">
        <v>4766</v>
      </c>
      <c r="Z2983" s="52">
        <v>24.277788944723621</v>
      </c>
    </row>
    <row r="2984" spans="1:26" x14ac:dyDescent="0.25">
      <c r="A2984" s="70" t="s">
        <v>4913</v>
      </c>
      <c r="B2984" s="2" t="s">
        <v>4058</v>
      </c>
      <c r="C2984" s="19" t="s">
        <v>3529</v>
      </c>
      <c r="D2984" s="2" t="s">
        <v>258</v>
      </c>
      <c r="E2984" s="14">
        <v>20020001</v>
      </c>
      <c r="F2984" s="14" t="s">
        <v>686</v>
      </c>
      <c r="G2984" s="19">
        <v>14</v>
      </c>
      <c r="H2984" s="21">
        <v>98.6</v>
      </c>
      <c r="I2984" s="21">
        <v>3795.4100000000008</v>
      </c>
      <c r="J2984" s="58">
        <v>0</v>
      </c>
      <c r="K2984" s="58">
        <v>0</v>
      </c>
      <c r="L2984" s="72">
        <v>0</v>
      </c>
      <c r="M2984" s="73">
        <v>0</v>
      </c>
      <c r="N2984" s="58">
        <v>0</v>
      </c>
      <c r="O2984" s="21">
        <v>0</v>
      </c>
      <c r="P2984" s="2">
        <v>3795</v>
      </c>
      <c r="Q2984" s="2" t="s">
        <v>41</v>
      </c>
      <c r="R2984" s="2" t="s">
        <v>4059</v>
      </c>
      <c r="S2984" s="2" t="s">
        <v>4060</v>
      </c>
      <c r="T2984" s="2" t="s">
        <v>59</v>
      </c>
      <c r="U2984" s="57" t="s">
        <v>729</v>
      </c>
      <c r="V2984" s="2">
        <v>45286</v>
      </c>
      <c r="W2984" s="2">
        <v>1</v>
      </c>
      <c r="X2984" s="74" t="s">
        <v>422</v>
      </c>
      <c r="Y2984" s="21" t="s">
        <v>4766</v>
      </c>
      <c r="Z2984" s="52">
        <v>26.945101419878306</v>
      </c>
    </row>
    <row r="2985" spans="1:26" x14ac:dyDescent="0.25">
      <c r="A2985" s="70" t="s">
        <v>4913</v>
      </c>
      <c r="B2985" s="2" t="s">
        <v>1026</v>
      </c>
      <c r="C2985" s="19" t="s">
        <v>3529</v>
      </c>
      <c r="D2985" s="2" t="s">
        <v>258</v>
      </c>
      <c r="E2985" s="14">
        <v>20020001</v>
      </c>
      <c r="F2985" s="14" t="s">
        <v>695</v>
      </c>
      <c r="G2985" s="19">
        <v>7</v>
      </c>
      <c r="H2985" s="21">
        <v>16.5</v>
      </c>
      <c r="I2985" s="21">
        <v>723.02</v>
      </c>
      <c r="J2985" s="58">
        <v>0</v>
      </c>
      <c r="K2985" s="58">
        <v>0</v>
      </c>
      <c r="L2985" s="72">
        <v>0</v>
      </c>
      <c r="M2985" s="73">
        <v>0</v>
      </c>
      <c r="N2985" s="58">
        <v>0</v>
      </c>
      <c r="O2985" s="21">
        <v>0</v>
      </c>
      <c r="P2985" s="2">
        <v>723</v>
      </c>
      <c r="Q2985" s="2" t="s">
        <v>41</v>
      </c>
      <c r="R2985" s="2" t="s">
        <v>1027</v>
      </c>
      <c r="S2985" s="2" t="s">
        <v>1028</v>
      </c>
      <c r="T2985" s="2" t="s">
        <v>972</v>
      </c>
      <c r="U2985" s="57" t="s">
        <v>435</v>
      </c>
      <c r="V2985" s="2">
        <v>45387</v>
      </c>
      <c r="W2985" s="2">
        <v>1</v>
      </c>
      <c r="X2985" s="74" t="s">
        <v>422</v>
      </c>
      <c r="Y2985" s="21" t="s">
        <v>4766</v>
      </c>
      <c r="Z2985" s="52">
        <v>15.336787878787881</v>
      </c>
    </row>
    <row r="2986" spans="1:26" x14ac:dyDescent="0.25">
      <c r="A2986" s="70" t="s">
        <v>4913</v>
      </c>
      <c r="B2986" s="2" t="s">
        <v>1029</v>
      </c>
      <c r="C2986" s="19" t="s">
        <v>3529</v>
      </c>
      <c r="D2986" s="2" t="s">
        <v>258</v>
      </c>
      <c r="E2986" s="14">
        <v>20020001</v>
      </c>
      <c r="F2986" s="14" t="s">
        <v>698</v>
      </c>
      <c r="G2986" s="19">
        <v>6</v>
      </c>
      <c r="H2986" s="21">
        <v>20</v>
      </c>
      <c r="I2986" s="21">
        <v>830.79</v>
      </c>
      <c r="J2986" s="58">
        <v>0</v>
      </c>
      <c r="K2986" s="58">
        <v>0</v>
      </c>
      <c r="L2986" s="72">
        <v>0</v>
      </c>
      <c r="M2986" s="73">
        <v>0</v>
      </c>
      <c r="N2986" s="58">
        <v>0</v>
      </c>
      <c r="O2986" s="21">
        <v>0</v>
      </c>
      <c r="P2986" s="2">
        <v>831</v>
      </c>
      <c r="Q2986" s="2" t="s">
        <v>41</v>
      </c>
      <c r="R2986" s="2" t="s">
        <v>1030</v>
      </c>
      <c r="S2986" s="2" t="s">
        <v>1031</v>
      </c>
      <c r="T2986" s="2" t="s">
        <v>60</v>
      </c>
      <c r="U2986" s="57" t="s">
        <v>425</v>
      </c>
      <c r="V2986" s="2">
        <v>45387</v>
      </c>
      <c r="W2986" s="2">
        <v>1</v>
      </c>
      <c r="X2986" s="74" t="s">
        <v>422</v>
      </c>
      <c r="Y2986" s="21" t="s">
        <v>4766</v>
      </c>
      <c r="Z2986" s="52">
        <v>12.46185</v>
      </c>
    </row>
    <row r="2987" spans="1:26" x14ac:dyDescent="0.25">
      <c r="A2987" s="70" t="s">
        <v>4913</v>
      </c>
      <c r="B2987" s="2" t="s">
        <v>3844</v>
      </c>
      <c r="C2987" s="19" t="s">
        <v>3529</v>
      </c>
      <c r="D2987" s="2" t="s">
        <v>258</v>
      </c>
      <c r="E2987" s="14">
        <v>20020001</v>
      </c>
      <c r="F2987" s="14" t="s">
        <v>712</v>
      </c>
      <c r="G2987" s="19">
        <v>7</v>
      </c>
      <c r="H2987" s="21">
        <v>34</v>
      </c>
      <c r="I2987" s="21">
        <v>1299.8899999999999</v>
      </c>
      <c r="J2987" s="58">
        <v>0</v>
      </c>
      <c r="K2987" s="58">
        <v>0</v>
      </c>
      <c r="L2987" s="72">
        <v>0</v>
      </c>
      <c r="M2987" s="73">
        <v>0</v>
      </c>
      <c r="N2987" s="58">
        <v>0</v>
      </c>
      <c r="O2987" s="21">
        <v>0</v>
      </c>
      <c r="P2987" s="2">
        <v>1300</v>
      </c>
      <c r="Q2987" s="2" t="s">
        <v>41</v>
      </c>
      <c r="R2987" s="2" t="s">
        <v>3845</v>
      </c>
      <c r="S2987" s="2" t="s">
        <v>3846</v>
      </c>
      <c r="T2987" s="2" t="s">
        <v>59</v>
      </c>
      <c r="U2987" s="57" t="s">
        <v>729</v>
      </c>
      <c r="V2987" s="2">
        <v>45423</v>
      </c>
      <c r="W2987" s="2">
        <v>1</v>
      </c>
      <c r="X2987" s="74" t="s">
        <v>422</v>
      </c>
      <c r="Y2987" s="21" t="s">
        <v>4766</v>
      </c>
      <c r="Z2987" s="52">
        <v>13.381220588235294</v>
      </c>
    </row>
    <row r="2988" spans="1:26" x14ac:dyDescent="0.25">
      <c r="A2988" s="70" t="s">
        <v>4913</v>
      </c>
      <c r="B2988" s="2" t="s">
        <v>1032</v>
      </c>
      <c r="C2988" s="19" t="s">
        <v>3529</v>
      </c>
      <c r="D2988" s="2" t="s">
        <v>258</v>
      </c>
      <c r="E2988" s="14">
        <v>20020001</v>
      </c>
      <c r="F2988" s="14" t="s">
        <v>1033</v>
      </c>
      <c r="G2988" s="19">
        <v>14</v>
      </c>
      <c r="H2988" s="21">
        <v>469.4</v>
      </c>
      <c r="I2988" s="21">
        <v>18795.669999999998</v>
      </c>
      <c r="J2988" s="58">
        <v>0</v>
      </c>
      <c r="K2988" s="58">
        <v>0</v>
      </c>
      <c r="L2988" s="72">
        <v>0</v>
      </c>
      <c r="M2988" s="73">
        <v>0</v>
      </c>
      <c r="N2988" s="58">
        <v>0</v>
      </c>
      <c r="O2988" s="21">
        <v>0</v>
      </c>
      <c r="P2988" s="2">
        <v>18796</v>
      </c>
      <c r="Q2988" s="2" t="s">
        <v>41</v>
      </c>
      <c r="R2988" s="2" t="s">
        <v>1034</v>
      </c>
      <c r="S2988" s="2" t="s">
        <v>1035</v>
      </c>
      <c r="T2988" s="2" t="s">
        <v>60</v>
      </c>
      <c r="U2988" s="57" t="s">
        <v>425</v>
      </c>
      <c r="V2988" s="2">
        <v>45432</v>
      </c>
      <c r="W2988" s="2">
        <v>1</v>
      </c>
      <c r="X2988" s="74" t="s">
        <v>422</v>
      </c>
      <c r="Y2988" s="21" t="s">
        <v>4766</v>
      </c>
      <c r="Z2988" s="52">
        <v>28.029333191308051</v>
      </c>
    </row>
    <row r="2989" spans="1:26" x14ac:dyDescent="0.25">
      <c r="A2989" s="70" t="s">
        <v>4913</v>
      </c>
      <c r="B2989" s="2" t="s">
        <v>2950</v>
      </c>
      <c r="C2989" s="19" t="s">
        <v>3529</v>
      </c>
      <c r="D2989" s="2" t="s">
        <v>258</v>
      </c>
      <c r="E2989" s="14">
        <v>20020001</v>
      </c>
      <c r="F2989" s="14" t="s">
        <v>498</v>
      </c>
      <c r="G2989" s="19">
        <v>14</v>
      </c>
      <c r="H2989" s="21">
        <v>37.5</v>
      </c>
      <c r="I2989" s="21">
        <v>1456.7800000000002</v>
      </c>
      <c r="J2989" s="58">
        <v>0</v>
      </c>
      <c r="K2989" s="58">
        <v>0</v>
      </c>
      <c r="L2989" s="72">
        <v>0</v>
      </c>
      <c r="M2989" s="73">
        <v>0</v>
      </c>
      <c r="N2989" s="58">
        <v>0</v>
      </c>
      <c r="O2989" s="21">
        <v>0</v>
      </c>
      <c r="P2989" s="2">
        <v>1457</v>
      </c>
      <c r="Q2989" s="2" t="s">
        <v>41</v>
      </c>
      <c r="R2989" s="2" t="s">
        <v>2951</v>
      </c>
      <c r="S2989" s="2" t="s">
        <v>2952</v>
      </c>
      <c r="T2989" s="2" t="s">
        <v>972</v>
      </c>
      <c r="U2989" s="57" t="s">
        <v>435</v>
      </c>
      <c r="V2989" s="2">
        <v>45439</v>
      </c>
      <c r="W2989" s="2">
        <v>1</v>
      </c>
      <c r="X2989" s="74" t="s">
        <v>422</v>
      </c>
      <c r="Y2989" s="21" t="s">
        <v>4766</v>
      </c>
      <c r="Z2989" s="52">
        <v>27.193226666666671</v>
      </c>
    </row>
    <row r="2990" spans="1:26" x14ac:dyDescent="0.25">
      <c r="A2990" s="70" t="s">
        <v>4913</v>
      </c>
      <c r="B2990" s="2" t="s">
        <v>1036</v>
      </c>
      <c r="C2990" s="19" t="s">
        <v>3529</v>
      </c>
      <c r="D2990" s="2" t="s">
        <v>258</v>
      </c>
      <c r="E2990" s="14">
        <v>20020001</v>
      </c>
      <c r="F2990" s="14" t="s">
        <v>1037</v>
      </c>
      <c r="G2990" s="19">
        <v>7</v>
      </c>
      <c r="H2990" s="21">
        <v>20.399999999999999</v>
      </c>
      <c r="I2990" s="21">
        <v>878.34</v>
      </c>
      <c r="J2990" s="58">
        <v>0</v>
      </c>
      <c r="K2990" s="58">
        <v>0</v>
      </c>
      <c r="L2990" s="72">
        <v>0</v>
      </c>
      <c r="M2990" s="73">
        <v>0</v>
      </c>
      <c r="N2990" s="58">
        <v>0</v>
      </c>
      <c r="O2990" s="21">
        <v>0</v>
      </c>
      <c r="P2990" s="2">
        <v>878</v>
      </c>
      <c r="Q2990" s="2" t="s">
        <v>41</v>
      </c>
      <c r="R2990" s="2" t="s">
        <v>1038</v>
      </c>
      <c r="S2990" s="2" t="s">
        <v>1039</v>
      </c>
      <c r="T2990" s="2" t="s">
        <v>972</v>
      </c>
      <c r="U2990" s="57" t="s">
        <v>435</v>
      </c>
      <c r="V2990" s="2">
        <v>45451</v>
      </c>
      <c r="W2990" s="2">
        <v>1</v>
      </c>
      <c r="X2990" s="74" t="s">
        <v>422</v>
      </c>
      <c r="Y2990" s="21" t="s">
        <v>4766</v>
      </c>
      <c r="Z2990" s="52">
        <v>15.069558823529416</v>
      </c>
    </row>
    <row r="2991" spans="1:26" x14ac:dyDescent="0.25">
      <c r="A2991" s="70" t="s">
        <v>4913</v>
      </c>
      <c r="B2991" s="2" t="s">
        <v>4644</v>
      </c>
      <c r="C2991" s="19" t="s">
        <v>3529</v>
      </c>
      <c r="D2991" s="2" t="s">
        <v>258</v>
      </c>
      <c r="E2991" s="14">
        <v>20020001</v>
      </c>
      <c r="F2991" s="14" t="s">
        <v>1965</v>
      </c>
      <c r="G2991" s="19">
        <v>13</v>
      </c>
      <c r="H2991" s="21">
        <v>34.799999999999997</v>
      </c>
      <c r="I2991" s="21">
        <v>1472.33</v>
      </c>
      <c r="J2991" s="58">
        <v>0</v>
      </c>
      <c r="K2991" s="58">
        <v>0</v>
      </c>
      <c r="L2991" s="72">
        <v>0</v>
      </c>
      <c r="M2991" s="73">
        <v>0</v>
      </c>
      <c r="N2991" s="58">
        <v>0</v>
      </c>
      <c r="O2991" s="21">
        <v>0</v>
      </c>
      <c r="P2991" s="2">
        <v>1472</v>
      </c>
      <c r="Q2991" s="2" t="s">
        <v>41</v>
      </c>
      <c r="R2991" s="2" t="s">
        <v>4645</v>
      </c>
      <c r="S2991" s="2" t="s">
        <v>4646</v>
      </c>
      <c r="T2991" s="2" t="s">
        <v>972</v>
      </c>
      <c r="U2991" s="57" t="s">
        <v>435</v>
      </c>
      <c r="V2991" s="2">
        <v>45458</v>
      </c>
      <c r="W2991" s="2">
        <v>1</v>
      </c>
      <c r="X2991" s="74" t="s">
        <v>422</v>
      </c>
      <c r="Y2991" s="21" t="s">
        <v>4766</v>
      </c>
      <c r="Z2991" s="52">
        <v>27.50041666666667</v>
      </c>
    </row>
    <row r="2992" spans="1:26" x14ac:dyDescent="0.25">
      <c r="A2992" s="70" t="s">
        <v>4913</v>
      </c>
      <c r="B2992" s="2" t="s">
        <v>3705</v>
      </c>
      <c r="C2992" s="19" t="s">
        <v>3529</v>
      </c>
      <c r="D2992" s="2" t="s">
        <v>258</v>
      </c>
      <c r="E2992" s="14">
        <v>20020001</v>
      </c>
      <c r="F2992" s="14" t="s">
        <v>1967</v>
      </c>
      <c r="G2992" s="19">
        <v>13</v>
      </c>
      <c r="H2992" s="21">
        <v>47</v>
      </c>
      <c r="I2992" s="21">
        <v>1843.0700000000002</v>
      </c>
      <c r="J2992" s="58">
        <v>0</v>
      </c>
      <c r="K2992" s="58">
        <v>0</v>
      </c>
      <c r="L2992" s="72">
        <v>0</v>
      </c>
      <c r="M2992" s="73">
        <v>0</v>
      </c>
      <c r="N2992" s="58">
        <v>0</v>
      </c>
      <c r="O2992" s="21">
        <v>0</v>
      </c>
      <c r="P2992" s="2">
        <v>1843</v>
      </c>
      <c r="Q2992" s="2" t="s">
        <v>41</v>
      </c>
      <c r="R2992" s="2" t="s">
        <v>3706</v>
      </c>
      <c r="S2992" s="2" t="s">
        <v>3707</v>
      </c>
      <c r="T2992" s="2" t="s">
        <v>972</v>
      </c>
      <c r="U2992" s="57" t="s">
        <v>435</v>
      </c>
      <c r="V2992" s="2">
        <v>45458</v>
      </c>
      <c r="W2992" s="2">
        <v>1</v>
      </c>
      <c r="X2992" s="74" t="s">
        <v>422</v>
      </c>
      <c r="Y2992" s="21" t="s">
        <v>4766</v>
      </c>
      <c r="Z2992" s="52">
        <v>25.489265957446811</v>
      </c>
    </row>
    <row r="2993" spans="1:26" x14ac:dyDescent="0.25">
      <c r="A2993" s="70" t="s">
        <v>4913</v>
      </c>
      <c r="B2993" s="2" t="s">
        <v>1040</v>
      </c>
      <c r="C2993" s="19" t="s">
        <v>3529</v>
      </c>
      <c r="D2993" s="2" t="s">
        <v>258</v>
      </c>
      <c r="E2993" s="14">
        <v>20020001</v>
      </c>
      <c r="F2993" s="14" t="s">
        <v>501</v>
      </c>
      <c r="G2993" s="19">
        <v>7</v>
      </c>
      <c r="H2993" s="21">
        <v>21.200000000000003</v>
      </c>
      <c r="I2993" s="21">
        <v>1283.98</v>
      </c>
      <c r="J2993" s="58">
        <v>0</v>
      </c>
      <c r="K2993" s="58">
        <v>0</v>
      </c>
      <c r="L2993" s="72">
        <v>0</v>
      </c>
      <c r="M2993" s="73">
        <v>0</v>
      </c>
      <c r="N2993" s="58">
        <v>0</v>
      </c>
      <c r="O2993" s="21">
        <v>0</v>
      </c>
      <c r="P2993" s="2">
        <v>1284</v>
      </c>
      <c r="Q2993" s="2" t="s">
        <v>41</v>
      </c>
      <c r="R2993" s="2" t="s">
        <v>1041</v>
      </c>
      <c r="S2993" s="2" t="s">
        <v>1042</v>
      </c>
      <c r="T2993" s="2" t="s">
        <v>60</v>
      </c>
      <c r="U2993" s="57" t="s">
        <v>425</v>
      </c>
      <c r="V2993" s="2">
        <v>45481</v>
      </c>
      <c r="W2993" s="2">
        <v>1</v>
      </c>
      <c r="X2993" s="74" t="s">
        <v>422</v>
      </c>
      <c r="Y2993" s="21" t="s">
        <v>4766</v>
      </c>
      <c r="Z2993" s="52">
        <v>21.197783018867923</v>
      </c>
    </row>
    <row r="2994" spans="1:26" x14ac:dyDescent="0.25">
      <c r="A2994" s="70" t="s">
        <v>4913</v>
      </c>
      <c r="B2994" s="2" t="s">
        <v>2851</v>
      </c>
      <c r="C2994" s="19" t="s">
        <v>3529</v>
      </c>
      <c r="D2994" s="2" t="s">
        <v>258</v>
      </c>
      <c r="E2994" s="14">
        <v>20020001</v>
      </c>
      <c r="F2994" s="14" t="s">
        <v>505</v>
      </c>
      <c r="G2994" s="19">
        <v>4</v>
      </c>
      <c r="H2994" s="21">
        <v>10.299999999999999</v>
      </c>
      <c r="I2994" s="21">
        <v>441.29999999999995</v>
      </c>
      <c r="J2994" s="58">
        <v>0</v>
      </c>
      <c r="K2994" s="58">
        <v>0</v>
      </c>
      <c r="L2994" s="72">
        <v>0</v>
      </c>
      <c r="M2994" s="73">
        <v>0</v>
      </c>
      <c r="N2994" s="58">
        <v>0</v>
      </c>
      <c r="O2994" s="21">
        <v>0</v>
      </c>
      <c r="P2994" s="2">
        <v>441</v>
      </c>
      <c r="Q2994" s="2" t="s">
        <v>41</v>
      </c>
      <c r="R2994" s="2" t="s">
        <v>2852</v>
      </c>
      <c r="S2994" s="2" t="s">
        <v>2853</v>
      </c>
      <c r="T2994" s="2" t="s">
        <v>60</v>
      </c>
      <c r="U2994" s="57" t="s">
        <v>425</v>
      </c>
      <c r="V2994" s="2">
        <v>45481</v>
      </c>
      <c r="W2994" s="2">
        <v>1</v>
      </c>
      <c r="X2994" s="74" t="s">
        <v>422</v>
      </c>
      <c r="Y2994" s="21" t="s">
        <v>4766</v>
      </c>
      <c r="Z2994" s="52">
        <v>8.5689320388349515</v>
      </c>
    </row>
    <row r="2995" spans="1:26" x14ac:dyDescent="0.25">
      <c r="A2995" s="70" t="s">
        <v>4913</v>
      </c>
      <c r="B2995" s="2" t="s">
        <v>1043</v>
      </c>
      <c r="C2995" s="19" t="s">
        <v>3529</v>
      </c>
      <c r="D2995" s="2" t="s">
        <v>258</v>
      </c>
      <c r="E2995" s="14">
        <v>20020001</v>
      </c>
      <c r="F2995" s="14" t="s">
        <v>507</v>
      </c>
      <c r="G2995" s="19">
        <v>4</v>
      </c>
      <c r="H2995" s="21">
        <v>9.5</v>
      </c>
      <c r="I2995" s="21">
        <v>412.34999999999997</v>
      </c>
      <c r="J2995" s="58">
        <v>0</v>
      </c>
      <c r="K2995" s="58">
        <v>0</v>
      </c>
      <c r="L2995" s="72">
        <v>0</v>
      </c>
      <c r="M2995" s="73">
        <v>0</v>
      </c>
      <c r="N2995" s="58">
        <v>0</v>
      </c>
      <c r="O2995" s="21">
        <v>0</v>
      </c>
      <c r="P2995" s="2">
        <v>412</v>
      </c>
      <c r="Q2995" s="2" t="s">
        <v>41</v>
      </c>
      <c r="R2995" s="2">
        <v>0</v>
      </c>
      <c r="S2995" s="2">
        <v>0</v>
      </c>
      <c r="T2995" s="2">
        <v>0</v>
      </c>
      <c r="U2995" s="57">
        <v>0</v>
      </c>
      <c r="V2995" s="2">
        <v>0</v>
      </c>
      <c r="W2995" s="2">
        <v>1</v>
      </c>
      <c r="X2995" s="74" t="s">
        <v>1044</v>
      </c>
      <c r="Y2995" s="21" t="s">
        <v>4766</v>
      </c>
      <c r="Z2995" s="52">
        <v>8.6810526315789467</v>
      </c>
    </row>
    <row r="2996" spans="1:26" x14ac:dyDescent="0.25">
      <c r="A2996" s="70" t="s">
        <v>4913</v>
      </c>
      <c r="B2996" s="2" t="s">
        <v>3495</v>
      </c>
      <c r="C2996" s="19" t="s">
        <v>3529</v>
      </c>
      <c r="D2996" s="2" t="s">
        <v>258</v>
      </c>
      <c r="E2996" s="14">
        <v>20020001</v>
      </c>
      <c r="F2996" s="14" t="s">
        <v>2589</v>
      </c>
      <c r="G2996" s="19">
        <v>14</v>
      </c>
      <c r="H2996" s="21">
        <v>118.8</v>
      </c>
      <c r="I2996" s="21">
        <v>4583.05</v>
      </c>
      <c r="J2996" s="58">
        <v>0</v>
      </c>
      <c r="K2996" s="58">
        <v>0</v>
      </c>
      <c r="L2996" s="72">
        <v>0</v>
      </c>
      <c r="M2996" s="73">
        <v>0</v>
      </c>
      <c r="N2996" s="58">
        <v>0</v>
      </c>
      <c r="O2996" s="21">
        <v>0</v>
      </c>
      <c r="P2996" s="2">
        <v>4583</v>
      </c>
      <c r="Q2996" s="2" t="s">
        <v>41</v>
      </c>
      <c r="R2996" s="2" t="s">
        <v>3496</v>
      </c>
      <c r="S2996" s="2" t="s">
        <v>3497</v>
      </c>
      <c r="T2996" s="2" t="s">
        <v>59</v>
      </c>
      <c r="U2996" s="57" t="s">
        <v>729</v>
      </c>
      <c r="V2996" s="2">
        <v>45556</v>
      </c>
      <c r="W2996" s="2">
        <v>1</v>
      </c>
      <c r="X2996" s="74" t="s">
        <v>422</v>
      </c>
      <c r="Y2996" s="21" t="s">
        <v>4766</v>
      </c>
      <c r="Z2996" s="52">
        <v>27.004503367003373</v>
      </c>
    </row>
    <row r="2997" spans="1:26" x14ac:dyDescent="0.25">
      <c r="A2997" s="70" t="s">
        <v>4913</v>
      </c>
      <c r="B2997" s="2" t="s">
        <v>1046</v>
      </c>
      <c r="C2997" s="19" t="s">
        <v>3529</v>
      </c>
      <c r="D2997" s="2" t="s">
        <v>258</v>
      </c>
      <c r="E2997" s="14">
        <v>20020001</v>
      </c>
      <c r="F2997" s="14" t="s">
        <v>1047</v>
      </c>
      <c r="G2997" s="19">
        <v>13</v>
      </c>
      <c r="H2997" s="21">
        <v>61.5</v>
      </c>
      <c r="I2997" s="21">
        <v>2422.0499999999997</v>
      </c>
      <c r="J2997" s="58">
        <v>0</v>
      </c>
      <c r="K2997" s="58">
        <v>0</v>
      </c>
      <c r="L2997" s="72">
        <v>0</v>
      </c>
      <c r="M2997" s="73">
        <v>0</v>
      </c>
      <c r="N2997" s="58">
        <v>0</v>
      </c>
      <c r="O2997" s="21">
        <v>0</v>
      </c>
      <c r="P2997" s="2">
        <v>2422</v>
      </c>
      <c r="Q2997" s="2" t="s">
        <v>41</v>
      </c>
      <c r="R2997" s="2" t="s">
        <v>1048</v>
      </c>
      <c r="S2997" s="2" t="s">
        <v>1049</v>
      </c>
      <c r="T2997" s="2" t="s">
        <v>60</v>
      </c>
      <c r="U2997" s="57" t="s">
        <v>425</v>
      </c>
      <c r="V2997" s="2">
        <v>45565</v>
      </c>
      <c r="W2997" s="2">
        <v>1</v>
      </c>
      <c r="X2997" s="74" t="s">
        <v>422</v>
      </c>
      <c r="Y2997" s="21" t="s">
        <v>4766</v>
      </c>
      <c r="Z2997" s="52">
        <v>25.598902439024386</v>
      </c>
    </row>
    <row r="2998" spans="1:26" x14ac:dyDescent="0.25">
      <c r="A2998" s="70" t="s">
        <v>4913</v>
      </c>
      <c r="B2998" s="2" t="s">
        <v>1050</v>
      </c>
      <c r="C2998" s="19" t="s">
        <v>3529</v>
      </c>
      <c r="D2998" s="2" t="s">
        <v>258</v>
      </c>
      <c r="E2998" s="14">
        <v>20020001</v>
      </c>
      <c r="F2998" s="14" t="s">
        <v>1051</v>
      </c>
      <c r="G2998" s="19">
        <v>7</v>
      </c>
      <c r="H2998" s="21">
        <v>15.6</v>
      </c>
      <c r="I2998" s="21">
        <v>626.18999999999994</v>
      </c>
      <c r="J2998" s="58">
        <v>0</v>
      </c>
      <c r="K2998" s="58">
        <v>0</v>
      </c>
      <c r="L2998" s="72">
        <v>0</v>
      </c>
      <c r="M2998" s="73">
        <v>0</v>
      </c>
      <c r="N2998" s="58">
        <v>0</v>
      </c>
      <c r="O2998" s="21">
        <v>0</v>
      </c>
      <c r="P2998" s="2">
        <v>626</v>
      </c>
      <c r="Q2998" s="2" t="s">
        <v>41</v>
      </c>
      <c r="R2998" s="2" t="s">
        <v>1052</v>
      </c>
      <c r="S2998" s="2" t="s">
        <v>1053</v>
      </c>
      <c r="T2998" s="2" t="s">
        <v>596</v>
      </c>
      <c r="U2998" s="57" t="s">
        <v>425</v>
      </c>
      <c r="V2998" s="2">
        <v>45565</v>
      </c>
      <c r="W2998" s="2">
        <v>1</v>
      </c>
      <c r="X2998" s="74" t="s">
        <v>422</v>
      </c>
      <c r="Y2998" s="21" t="s">
        <v>4766</v>
      </c>
      <c r="Z2998" s="52">
        <v>14.049134615384615</v>
      </c>
    </row>
    <row r="2999" spans="1:26" x14ac:dyDescent="0.25">
      <c r="A2999" s="70" t="s">
        <v>4913</v>
      </c>
      <c r="B2999" s="2" t="s">
        <v>4472</v>
      </c>
      <c r="C2999" s="19" t="s">
        <v>3529</v>
      </c>
      <c r="D2999" s="2" t="s">
        <v>258</v>
      </c>
      <c r="E2999" s="14">
        <v>20020001</v>
      </c>
      <c r="F2999" s="14" t="s">
        <v>2400</v>
      </c>
      <c r="G2999" s="19">
        <v>2</v>
      </c>
      <c r="H2999" s="21">
        <v>6.7</v>
      </c>
      <c r="I2999" s="21">
        <v>286.01</v>
      </c>
      <c r="J2999" s="58">
        <v>0</v>
      </c>
      <c r="K2999" s="58">
        <v>0</v>
      </c>
      <c r="L2999" s="72">
        <v>0</v>
      </c>
      <c r="M2999" s="73">
        <v>0</v>
      </c>
      <c r="N2999" s="58">
        <v>0</v>
      </c>
      <c r="O2999" s="21">
        <v>0</v>
      </c>
      <c r="P2999" s="2">
        <v>286</v>
      </c>
      <c r="Q2999" s="2" t="s">
        <v>41</v>
      </c>
      <c r="R2999" s="2" t="s">
        <v>4473</v>
      </c>
      <c r="S2999" s="2" t="s">
        <v>4474</v>
      </c>
      <c r="T2999" s="2" t="s">
        <v>972</v>
      </c>
      <c r="U2999" s="57" t="s">
        <v>435</v>
      </c>
      <c r="V2999" s="2">
        <v>45565</v>
      </c>
      <c r="W2999" s="2">
        <v>1</v>
      </c>
      <c r="X2999" s="74" t="s">
        <v>422</v>
      </c>
      <c r="Y2999" s="21" t="s">
        <v>4766</v>
      </c>
      <c r="Z2999" s="52">
        <v>4.2688059701492538</v>
      </c>
    </row>
    <row r="3000" spans="1:26" x14ac:dyDescent="0.25">
      <c r="A3000" s="70" t="s">
        <v>4913</v>
      </c>
      <c r="B3000" s="2" t="s">
        <v>4256</v>
      </c>
      <c r="C3000" s="19" t="s">
        <v>3529</v>
      </c>
      <c r="D3000" s="2" t="s">
        <v>258</v>
      </c>
      <c r="E3000" s="14">
        <v>20020001</v>
      </c>
      <c r="F3000" s="14" t="s">
        <v>2783</v>
      </c>
      <c r="G3000" s="19">
        <v>14</v>
      </c>
      <c r="H3000" s="21">
        <v>60.400000000000013</v>
      </c>
      <c r="I3000" s="21">
        <v>2327.06</v>
      </c>
      <c r="J3000" s="58">
        <v>0</v>
      </c>
      <c r="K3000" s="58">
        <v>0</v>
      </c>
      <c r="L3000" s="72">
        <v>0</v>
      </c>
      <c r="M3000" s="73">
        <v>0</v>
      </c>
      <c r="N3000" s="58">
        <v>0</v>
      </c>
      <c r="O3000" s="21">
        <v>0</v>
      </c>
      <c r="P3000" s="2">
        <v>2327</v>
      </c>
      <c r="Q3000" s="2" t="s">
        <v>41</v>
      </c>
      <c r="R3000" s="2" t="s">
        <v>4257</v>
      </c>
      <c r="S3000" s="2" t="s">
        <v>4258</v>
      </c>
      <c r="T3000" s="2" t="s">
        <v>57</v>
      </c>
      <c r="U3000" s="57" t="s">
        <v>608</v>
      </c>
      <c r="V3000" s="2">
        <v>45565</v>
      </c>
      <c r="W3000" s="2">
        <v>1</v>
      </c>
      <c r="X3000" s="74" t="s">
        <v>422</v>
      </c>
      <c r="Y3000" s="21" t="s">
        <v>4766</v>
      </c>
      <c r="Z3000" s="52">
        <v>26.96923841059602</v>
      </c>
    </row>
    <row r="3001" spans="1:26" x14ac:dyDescent="0.25">
      <c r="A3001" s="70" t="s">
        <v>4913</v>
      </c>
      <c r="B3001" s="2" t="s">
        <v>1055</v>
      </c>
      <c r="C3001" s="19" t="s">
        <v>3529</v>
      </c>
      <c r="D3001" s="2" t="s">
        <v>258</v>
      </c>
      <c r="E3001" s="14">
        <v>20020001</v>
      </c>
      <c r="F3001" s="14" t="s">
        <v>1056</v>
      </c>
      <c r="G3001" s="19">
        <v>13</v>
      </c>
      <c r="H3001" s="21">
        <v>5738.9</v>
      </c>
      <c r="I3001" s="21">
        <v>226087.13</v>
      </c>
      <c r="J3001" s="58">
        <v>0</v>
      </c>
      <c r="K3001" s="58">
        <v>0</v>
      </c>
      <c r="L3001" s="72">
        <v>0</v>
      </c>
      <c r="M3001" s="73">
        <v>0</v>
      </c>
      <c r="N3001" s="58">
        <v>0</v>
      </c>
      <c r="O3001" s="21">
        <v>0</v>
      </c>
      <c r="P3001" s="2">
        <v>226087</v>
      </c>
      <c r="Q3001" s="2" t="s">
        <v>41</v>
      </c>
      <c r="R3001" s="2" t="s">
        <v>1057</v>
      </c>
      <c r="S3001" s="2" t="s">
        <v>1058</v>
      </c>
      <c r="T3001" s="2" t="s">
        <v>59</v>
      </c>
      <c r="U3001" s="57" t="s">
        <v>729</v>
      </c>
      <c r="V3001" s="2">
        <v>45572</v>
      </c>
      <c r="W3001" s="2">
        <v>1</v>
      </c>
      <c r="X3001" s="74" t="s">
        <v>422</v>
      </c>
      <c r="Y3001" s="21" t="s">
        <v>4766</v>
      </c>
      <c r="Z3001" s="52">
        <v>25.607108417989515</v>
      </c>
    </row>
    <row r="3002" spans="1:26" x14ac:dyDescent="0.25">
      <c r="A3002" s="70" t="s">
        <v>4913</v>
      </c>
      <c r="B3002" s="2" t="s">
        <v>2625</v>
      </c>
      <c r="C3002" s="19" t="s">
        <v>3529</v>
      </c>
      <c r="D3002" s="2" t="s">
        <v>258</v>
      </c>
      <c r="E3002" s="14">
        <v>20020001</v>
      </c>
      <c r="F3002" s="14" t="s">
        <v>2626</v>
      </c>
      <c r="G3002" s="19">
        <v>6</v>
      </c>
      <c r="H3002" s="21">
        <v>23.900000000000002</v>
      </c>
      <c r="I3002" s="21">
        <v>1094.5</v>
      </c>
      <c r="J3002" s="58">
        <v>0</v>
      </c>
      <c r="K3002" s="58">
        <v>0</v>
      </c>
      <c r="L3002" s="72">
        <v>0</v>
      </c>
      <c r="M3002" s="73">
        <v>0</v>
      </c>
      <c r="N3002" s="58">
        <v>0</v>
      </c>
      <c r="O3002" s="21">
        <v>0</v>
      </c>
      <c r="P3002" s="2">
        <v>1095</v>
      </c>
      <c r="Q3002" s="2" t="s">
        <v>41</v>
      </c>
      <c r="R3002" s="2" t="s">
        <v>2627</v>
      </c>
      <c r="S3002" s="2" t="s">
        <v>2628</v>
      </c>
      <c r="T3002" s="2" t="s">
        <v>59</v>
      </c>
      <c r="U3002" s="57" t="s">
        <v>729</v>
      </c>
      <c r="V3002" s="2">
        <v>45642</v>
      </c>
      <c r="W3002" s="2">
        <v>1</v>
      </c>
      <c r="X3002" s="74" t="s">
        <v>422</v>
      </c>
      <c r="Y3002" s="21" t="s">
        <v>4766</v>
      </c>
      <c r="Z3002" s="52">
        <v>13.738493723849373</v>
      </c>
    </row>
    <row r="3003" spans="1:26" x14ac:dyDescent="0.25">
      <c r="A3003" s="70" t="s">
        <v>4913</v>
      </c>
      <c r="B3003" s="2" t="s">
        <v>3708</v>
      </c>
      <c r="C3003" s="19" t="s">
        <v>3529</v>
      </c>
      <c r="D3003" s="2" t="s">
        <v>258</v>
      </c>
      <c r="E3003" s="14">
        <v>20020001</v>
      </c>
      <c r="F3003" s="14" t="s">
        <v>3709</v>
      </c>
      <c r="G3003" s="19">
        <v>14</v>
      </c>
      <c r="H3003" s="21">
        <v>54.199999999999996</v>
      </c>
      <c r="I3003" s="21">
        <v>2129.5299999999997</v>
      </c>
      <c r="J3003" s="58">
        <v>0</v>
      </c>
      <c r="K3003" s="58">
        <v>0</v>
      </c>
      <c r="L3003" s="72">
        <v>0</v>
      </c>
      <c r="M3003" s="73">
        <v>0</v>
      </c>
      <c r="N3003" s="58">
        <v>0</v>
      </c>
      <c r="O3003" s="21">
        <v>0</v>
      </c>
      <c r="P3003" s="2">
        <v>2130</v>
      </c>
      <c r="Q3003" s="2" t="s">
        <v>41</v>
      </c>
      <c r="R3003" s="2" t="s">
        <v>3710</v>
      </c>
      <c r="S3003" s="2" t="s">
        <v>3711</v>
      </c>
      <c r="T3003" s="2" t="s">
        <v>972</v>
      </c>
      <c r="U3003" s="57" t="s">
        <v>435</v>
      </c>
      <c r="V3003" s="2">
        <v>0</v>
      </c>
      <c r="W3003" s="2">
        <v>1</v>
      </c>
      <c r="X3003" s="74" t="s">
        <v>422</v>
      </c>
      <c r="Y3003" s="21" t="s">
        <v>4766</v>
      </c>
      <c r="Z3003" s="52">
        <v>27.50315498154982</v>
      </c>
    </row>
    <row r="3004" spans="1:26" x14ac:dyDescent="0.25">
      <c r="A3004" s="70" t="s">
        <v>4913</v>
      </c>
      <c r="B3004" s="2" t="s">
        <v>1060</v>
      </c>
      <c r="C3004" s="19" t="s">
        <v>3529</v>
      </c>
      <c r="D3004" s="2" t="s">
        <v>258</v>
      </c>
      <c r="E3004" s="14">
        <v>20020001</v>
      </c>
      <c r="F3004" s="14" t="s">
        <v>1061</v>
      </c>
      <c r="G3004" s="19">
        <v>10</v>
      </c>
      <c r="H3004" s="21">
        <v>97.7</v>
      </c>
      <c r="I3004" s="21">
        <v>5833.2400000000007</v>
      </c>
      <c r="J3004" s="58">
        <v>0</v>
      </c>
      <c r="K3004" s="58">
        <v>0</v>
      </c>
      <c r="L3004" s="72">
        <v>0</v>
      </c>
      <c r="M3004" s="73">
        <v>0</v>
      </c>
      <c r="N3004" s="58">
        <v>0</v>
      </c>
      <c r="O3004" s="21">
        <v>0</v>
      </c>
      <c r="P3004" s="2">
        <v>5833</v>
      </c>
      <c r="Q3004" s="2" t="s">
        <v>41</v>
      </c>
      <c r="R3004" s="2" t="s">
        <v>1062</v>
      </c>
      <c r="S3004" s="2" t="s">
        <v>1063</v>
      </c>
      <c r="T3004" s="2" t="s">
        <v>1064</v>
      </c>
      <c r="U3004" s="57">
        <v>0</v>
      </c>
      <c r="V3004" s="2">
        <v>0</v>
      </c>
      <c r="W3004" s="2">
        <v>1</v>
      </c>
      <c r="X3004" s="74" t="s">
        <v>422</v>
      </c>
      <c r="Y3004" s="21" t="s">
        <v>4766</v>
      </c>
      <c r="Z3004" s="52">
        <v>29.852814738996933</v>
      </c>
    </row>
    <row r="3005" spans="1:26" x14ac:dyDescent="0.25">
      <c r="A3005" s="70" t="s">
        <v>4913</v>
      </c>
      <c r="B3005" s="2" t="s">
        <v>3943</v>
      </c>
      <c r="C3005" s="19" t="s">
        <v>3529</v>
      </c>
      <c r="D3005" s="2" t="s">
        <v>258</v>
      </c>
      <c r="E3005" s="14">
        <v>20020001</v>
      </c>
      <c r="F3005" s="14" t="s">
        <v>3944</v>
      </c>
      <c r="G3005" s="19">
        <v>13</v>
      </c>
      <c r="H3005" s="21">
        <v>38.6</v>
      </c>
      <c r="I3005" s="21">
        <v>1510.23</v>
      </c>
      <c r="J3005" s="58">
        <v>0</v>
      </c>
      <c r="K3005" s="58">
        <v>0</v>
      </c>
      <c r="L3005" s="72">
        <v>0</v>
      </c>
      <c r="M3005" s="73">
        <v>0</v>
      </c>
      <c r="N3005" s="58">
        <v>0</v>
      </c>
      <c r="O3005" s="21">
        <v>0</v>
      </c>
      <c r="P3005" s="2">
        <v>1510</v>
      </c>
      <c r="Q3005" s="2" t="s">
        <v>41</v>
      </c>
      <c r="R3005" s="2" t="s">
        <v>3945</v>
      </c>
      <c r="S3005" s="2" t="s">
        <v>3946</v>
      </c>
      <c r="T3005" s="2" t="s">
        <v>972</v>
      </c>
      <c r="U3005" s="57">
        <v>0</v>
      </c>
      <c r="V3005" s="2">
        <v>0</v>
      </c>
      <c r="W3005" s="2">
        <v>1</v>
      </c>
      <c r="X3005" s="74" t="s">
        <v>422</v>
      </c>
      <c r="Y3005" s="21" t="s">
        <v>4766</v>
      </c>
      <c r="Z3005" s="52">
        <v>25.431334196891189</v>
      </c>
    </row>
    <row r="3006" spans="1:26" x14ac:dyDescent="0.25">
      <c r="A3006" s="70" t="s">
        <v>4913</v>
      </c>
      <c r="B3006" s="2" t="s">
        <v>1066</v>
      </c>
      <c r="C3006" s="19" t="s">
        <v>3529</v>
      </c>
      <c r="D3006" s="2" t="s">
        <v>258</v>
      </c>
      <c r="E3006" s="14">
        <v>20020001</v>
      </c>
      <c r="F3006" s="14" t="s">
        <v>1067</v>
      </c>
      <c r="G3006" s="19">
        <v>7</v>
      </c>
      <c r="H3006" s="21">
        <v>42.8</v>
      </c>
      <c r="I3006" s="21">
        <v>1789.24</v>
      </c>
      <c r="J3006" s="58">
        <v>0</v>
      </c>
      <c r="K3006" s="58">
        <v>0</v>
      </c>
      <c r="L3006" s="72">
        <v>0</v>
      </c>
      <c r="M3006" s="73">
        <v>0</v>
      </c>
      <c r="N3006" s="58">
        <v>0</v>
      </c>
      <c r="O3006" s="21">
        <v>0</v>
      </c>
      <c r="P3006" s="2">
        <v>1789</v>
      </c>
      <c r="Q3006" s="2" t="s">
        <v>41</v>
      </c>
      <c r="R3006" s="2" t="s">
        <v>1068</v>
      </c>
      <c r="S3006" s="2" t="s">
        <v>1069</v>
      </c>
      <c r="T3006" s="2" t="s">
        <v>57</v>
      </c>
      <c r="U3006" s="57">
        <v>0</v>
      </c>
      <c r="V3006" s="2">
        <v>0</v>
      </c>
      <c r="W3006" s="2">
        <v>1</v>
      </c>
      <c r="X3006" s="74" t="s">
        <v>422</v>
      </c>
      <c r="Y3006" s="21" t="s">
        <v>4766</v>
      </c>
      <c r="Z3006" s="52">
        <v>14.631635514018694</v>
      </c>
    </row>
    <row r="3007" spans="1:26" x14ac:dyDescent="0.25">
      <c r="A3007" s="70" t="s">
        <v>4913</v>
      </c>
      <c r="B3007" s="2" t="s">
        <v>1070</v>
      </c>
      <c r="C3007" s="19" t="s">
        <v>3529</v>
      </c>
      <c r="D3007" s="2" t="s">
        <v>258</v>
      </c>
      <c r="E3007" s="14">
        <v>20020001</v>
      </c>
      <c r="F3007" s="14" t="s">
        <v>1071</v>
      </c>
      <c r="G3007" s="19">
        <v>6</v>
      </c>
      <c r="H3007" s="21">
        <v>41.1</v>
      </c>
      <c r="I3007" s="21">
        <v>1641.1200000000001</v>
      </c>
      <c r="J3007" s="58">
        <v>0</v>
      </c>
      <c r="K3007" s="58">
        <v>0</v>
      </c>
      <c r="L3007" s="72">
        <v>0</v>
      </c>
      <c r="M3007" s="73">
        <v>0</v>
      </c>
      <c r="N3007" s="58">
        <v>0</v>
      </c>
      <c r="O3007" s="21">
        <v>0</v>
      </c>
      <c r="P3007" s="2">
        <v>1641</v>
      </c>
      <c r="Q3007" s="2" t="s">
        <v>41</v>
      </c>
      <c r="R3007" s="2" t="s">
        <v>1072</v>
      </c>
      <c r="S3007" s="2" t="s">
        <v>1073</v>
      </c>
      <c r="T3007" s="2" t="s">
        <v>972</v>
      </c>
      <c r="U3007" s="57">
        <v>0</v>
      </c>
      <c r="V3007" s="2">
        <v>45843</v>
      </c>
      <c r="W3007" s="2">
        <v>1</v>
      </c>
      <c r="X3007" s="74" t="s">
        <v>422</v>
      </c>
      <c r="Y3007" s="21" t="s">
        <v>4766</v>
      </c>
      <c r="Z3007" s="52">
        <v>11.978978102189783</v>
      </c>
    </row>
    <row r="3008" spans="1:26" x14ac:dyDescent="0.25">
      <c r="A3008" s="70" t="s">
        <v>4913</v>
      </c>
      <c r="B3008" s="2" t="s">
        <v>1074</v>
      </c>
      <c r="C3008" s="19" t="s">
        <v>3529</v>
      </c>
      <c r="D3008" s="2" t="s">
        <v>258</v>
      </c>
      <c r="E3008" s="14">
        <v>20020001</v>
      </c>
      <c r="F3008" s="14" t="s">
        <v>1075</v>
      </c>
      <c r="G3008" s="19">
        <v>2</v>
      </c>
      <c r="H3008" s="21">
        <v>20.100000000000001</v>
      </c>
      <c r="I3008" s="21">
        <v>986.07999999999993</v>
      </c>
      <c r="J3008" s="58">
        <v>0</v>
      </c>
      <c r="K3008" s="58">
        <v>0</v>
      </c>
      <c r="L3008" s="72">
        <v>0</v>
      </c>
      <c r="M3008" s="73">
        <v>0</v>
      </c>
      <c r="N3008" s="58">
        <v>0</v>
      </c>
      <c r="O3008" s="21">
        <v>0</v>
      </c>
      <c r="P3008" s="2">
        <v>986</v>
      </c>
      <c r="Q3008" s="2" t="s">
        <v>41</v>
      </c>
      <c r="R3008" s="2" t="s">
        <v>1076</v>
      </c>
      <c r="S3008" s="2" t="s">
        <v>1077</v>
      </c>
      <c r="T3008" s="2" t="s">
        <v>60</v>
      </c>
      <c r="U3008" s="57">
        <v>0</v>
      </c>
      <c r="V3008" s="2">
        <v>45846</v>
      </c>
      <c r="W3008" s="2">
        <v>1</v>
      </c>
      <c r="X3008" s="74" t="s">
        <v>422</v>
      </c>
      <c r="Y3008" s="21" t="s">
        <v>4766</v>
      </c>
      <c r="Z3008" s="52">
        <v>4.9058706467661688</v>
      </c>
    </row>
    <row r="3009" spans="1:26" x14ac:dyDescent="0.25">
      <c r="A3009" s="70" t="s">
        <v>4913</v>
      </c>
      <c r="B3009" s="2" t="s">
        <v>1078</v>
      </c>
      <c r="C3009" s="19" t="s">
        <v>3529</v>
      </c>
      <c r="D3009" s="2" t="s">
        <v>258</v>
      </c>
      <c r="E3009" s="14">
        <v>20020001</v>
      </c>
      <c r="F3009" s="14" t="s">
        <v>1079</v>
      </c>
      <c r="G3009" s="19">
        <v>6</v>
      </c>
      <c r="H3009" s="21">
        <v>13.3</v>
      </c>
      <c r="I3009" s="21">
        <v>667.77</v>
      </c>
      <c r="J3009" s="58">
        <v>0</v>
      </c>
      <c r="K3009" s="58">
        <v>0</v>
      </c>
      <c r="L3009" s="72">
        <v>0</v>
      </c>
      <c r="M3009" s="73">
        <v>0</v>
      </c>
      <c r="N3009" s="58">
        <v>0</v>
      </c>
      <c r="O3009" s="21">
        <v>0</v>
      </c>
      <c r="P3009" s="2">
        <v>668</v>
      </c>
      <c r="Q3009" s="2" t="s">
        <v>41</v>
      </c>
      <c r="R3009" s="2" t="s">
        <v>1080</v>
      </c>
      <c r="S3009" s="2" t="s">
        <v>1081</v>
      </c>
      <c r="T3009" s="2" t="s">
        <v>97</v>
      </c>
      <c r="U3009" s="57">
        <v>0</v>
      </c>
      <c r="V3009" s="2">
        <v>45873</v>
      </c>
      <c r="W3009" s="2">
        <v>1</v>
      </c>
      <c r="X3009" s="74" t="s">
        <v>422</v>
      </c>
      <c r="Y3009" s="21" t="s">
        <v>4766</v>
      </c>
      <c r="Z3009" s="52">
        <v>15.06248120300752</v>
      </c>
    </row>
    <row r="3010" spans="1:26" x14ac:dyDescent="0.25">
      <c r="A3010" s="70" t="s">
        <v>4913</v>
      </c>
      <c r="B3010" s="2" t="s">
        <v>1082</v>
      </c>
      <c r="C3010" s="19" t="s">
        <v>3529</v>
      </c>
      <c r="D3010" s="2" t="s">
        <v>258</v>
      </c>
      <c r="E3010" s="14">
        <v>20020001</v>
      </c>
      <c r="F3010" s="14" t="s">
        <v>1083</v>
      </c>
      <c r="G3010" s="19">
        <v>5</v>
      </c>
      <c r="H3010" s="21">
        <v>11.7</v>
      </c>
      <c r="I3010" s="21">
        <v>502.81999999999994</v>
      </c>
      <c r="J3010" s="58">
        <v>0</v>
      </c>
      <c r="K3010" s="58">
        <v>0</v>
      </c>
      <c r="L3010" s="72">
        <v>0</v>
      </c>
      <c r="M3010" s="73">
        <v>0</v>
      </c>
      <c r="N3010" s="58">
        <v>0</v>
      </c>
      <c r="O3010" s="21">
        <v>0</v>
      </c>
      <c r="P3010" s="2">
        <v>503</v>
      </c>
      <c r="Q3010" s="2" t="s">
        <v>41</v>
      </c>
      <c r="R3010" s="2" t="s">
        <v>1084</v>
      </c>
      <c r="S3010" s="2" t="s">
        <v>1085</v>
      </c>
      <c r="T3010" s="2" t="s">
        <v>972</v>
      </c>
      <c r="U3010" s="57">
        <v>0</v>
      </c>
      <c r="V3010" s="2">
        <v>45873</v>
      </c>
      <c r="W3010" s="2">
        <v>1</v>
      </c>
      <c r="X3010" s="74" t="s">
        <v>422</v>
      </c>
      <c r="Y3010" s="21" t="s">
        <v>4766</v>
      </c>
      <c r="Z3010" s="52">
        <v>10.744017094017094</v>
      </c>
    </row>
    <row r="3011" spans="1:26" x14ac:dyDescent="0.25">
      <c r="A3011" s="70" t="s">
        <v>4913</v>
      </c>
      <c r="B3011" s="2" t="s">
        <v>1086</v>
      </c>
      <c r="C3011" s="19" t="s">
        <v>3529</v>
      </c>
      <c r="D3011" s="2" t="s">
        <v>258</v>
      </c>
      <c r="E3011" s="14">
        <v>20020001</v>
      </c>
      <c r="F3011" s="14" t="s">
        <v>1087</v>
      </c>
      <c r="G3011" s="19">
        <v>7</v>
      </c>
      <c r="H3011" s="21">
        <v>48.300000000000004</v>
      </c>
      <c r="I3011" s="21">
        <v>1901.88</v>
      </c>
      <c r="J3011" s="58">
        <v>0</v>
      </c>
      <c r="K3011" s="58">
        <v>0</v>
      </c>
      <c r="L3011" s="72">
        <v>0</v>
      </c>
      <c r="M3011" s="73">
        <v>0</v>
      </c>
      <c r="N3011" s="58">
        <v>0</v>
      </c>
      <c r="O3011" s="21">
        <v>0</v>
      </c>
      <c r="P3011" s="2">
        <v>1902</v>
      </c>
      <c r="Q3011" s="2" t="s">
        <v>41</v>
      </c>
      <c r="R3011" s="2" t="s">
        <v>1088</v>
      </c>
      <c r="S3011" s="2" t="s">
        <v>1089</v>
      </c>
      <c r="T3011" s="2" t="s">
        <v>57</v>
      </c>
      <c r="U3011" s="57">
        <v>0</v>
      </c>
      <c r="V3011" s="2">
        <v>45902</v>
      </c>
      <c r="W3011" s="2">
        <v>1</v>
      </c>
      <c r="X3011" s="74" t="s">
        <v>422</v>
      </c>
      <c r="Y3011" s="21" t="s">
        <v>4766</v>
      </c>
      <c r="Z3011" s="52">
        <v>13.781739130434783</v>
      </c>
    </row>
    <row r="3012" spans="1:26" x14ac:dyDescent="0.25">
      <c r="A3012" s="70" t="s">
        <v>4913</v>
      </c>
      <c r="B3012" s="2" t="s">
        <v>1090</v>
      </c>
      <c r="C3012" s="19" t="s">
        <v>3529</v>
      </c>
      <c r="D3012" s="2" t="s">
        <v>258</v>
      </c>
      <c r="E3012" s="14">
        <v>20020001</v>
      </c>
      <c r="F3012" s="14" t="s">
        <v>1091</v>
      </c>
      <c r="G3012" s="19">
        <v>6</v>
      </c>
      <c r="H3012" s="21">
        <v>24.700000000000003</v>
      </c>
      <c r="I3012" s="21">
        <v>943.06</v>
      </c>
      <c r="J3012" s="58">
        <v>0</v>
      </c>
      <c r="K3012" s="58">
        <v>0</v>
      </c>
      <c r="L3012" s="72">
        <v>0</v>
      </c>
      <c r="M3012" s="73">
        <v>0</v>
      </c>
      <c r="N3012" s="58">
        <v>0</v>
      </c>
      <c r="O3012" s="21">
        <v>0</v>
      </c>
      <c r="P3012" s="2">
        <v>943</v>
      </c>
      <c r="Q3012" s="2" t="s">
        <v>41</v>
      </c>
      <c r="R3012" s="2" t="s">
        <v>1092</v>
      </c>
      <c r="S3012" s="2" t="s">
        <v>1093</v>
      </c>
      <c r="T3012" s="2" t="s">
        <v>60</v>
      </c>
      <c r="U3012" s="57">
        <v>0</v>
      </c>
      <c r="V3012" s="2">
        <v>45902</v>
      </c>
      <c r="W3012" s="2">
        <v>1</v>
      </c>
      <c r="X3012" s="74" t="s">
        <v>422</v>
      </c>
      <c r="Y3012" s="21" t="s">
        <v>4766</v>
      </c>
      <c r="Z3012" s="52">
        <v>11.454170040485829</v>
      </c>
    </row>
    <row r="3013" spans="1:26" x14ac:dyDescent="0.25">
      <c r="A3013" s="70" t="s">
        <v>4913</v>
      </c>
      <c r="B3013" s="2" t="s">
        <v>2164</v>
      </c>
      <c r="C3013" s="19" t="s">
        <v>3529</v>
      </c>
      <c r="D3013" s="2" t="s">
        <v>258</v>
      </c>
      <c r="E3013" s="14">
        <v>20020001</v>
      </c>
      <c r="F3013" s="14" t="s">
        <v>2165</v>
      </c>
      <c r="G3013" s="19">
        <v>13</v>
      </c>
      <c r="H3013" s="21">
        <v>55.100000000000009</v>
      </c>
      <c r="I3013" s="21">
        <v>2130.2799999999997</v>
      </c>
      <c r="J3013" s="58">
        <v>0</v>
      </c>
      <c r="K3013" s="58">
        <v>0</v>
      </c>
      <c r="L3013" s="72">
        <v>0</v>
      </c>
      <c r="M3013" s="73">
        <v>0</v>
      </c>
      <c r="N3013" s="58">
        <v>0</v>
      </c>
      <c r="O3013" s="21">
        <v>0</v>
      </c>
      <c r="P3013" s="2">
        <v>2130</v>
      </c>
      <c r="Q3013" s="2" t="s">
        <v>41</v>
      </c>
      <c r="R3013" s="2" t="s">
        <v>2166</v>
      </c>
      <c r="S3013" s="2" t="s">
        <v>2167</v>
      </c>
      <c r="T3013" s="2" t="s">
        <v>972</v>
      </c>
      <c r="U3013" s="57">
        <v>0</v>
      </c>
      <c r="V3013" s="2">
        <v>45923</v>
      </c>
      <c r="W3013" s="2">
        <v>1</v>
      </c>
      <c r="X3013" s="74" t="s">
        <v>422</v>
      </c>
      <c r="Y3013" s="21" t="s">
        <v>4766</v>
      </c>
      <c r="Z3013" s="52">
        <v>25.1303448275862</v>
      </c>
    </row>
    <row r="3014" spans="1:26" x14ac:dyDescent="0.25">
      <c r="A3014" s="70" t="s">
        <v>4913</v>
      </c>
      <c r="B3014" s="2" t="s">
        <v>4647</v>
      </c>
      <c r="C3014" s="19" t="s">
        <v>3529</v>
      </c>
      <c r="D3014" s="2" t="s">
        <v>258</v>
      </c>
      <c r="E3014" s="14">
        <v>20020001</v>
      </c>
      <c r="F3014" s="14" t="s">
        <v>4648</v>
      </c>
      <c r="G3014" s="19">
        <v>7</v>
      </c>
      <c r="H3014" s="21">
        <v>25.4</v>
      </c>
      <c r="I3014" s="21">
        <v>1012.9800000000002</v>
      </c>
      <c r="J3014" s="58">
        <v>0</v>
      </c>
      <c r="K3014" s="58">
        <v>0</v>
      </c>
      <c r="L3014" s="72">
        <v>0</v>
      </c>
      <c r="M3014" s="73">
        <v>0</v>
      </c>
      <c r="N3014" s="58">
        <v>0</v>
      </c>
      <c r="O3014" s="21">
        <v>0</v>
      </c>
      <c r="P3014" s="2">
        <v>1013</v>
      </c>
      <c r="Q3014" s="2" t="s">
        <v>41</v>
      </c>
      <c r="R3014" s="2" t="s">
        <v>4649</v>
      </c>
      <c r="S3014" s="2" t="s">
        <v>4650</v>
      </c>
      <c r="T3014" s="2" t="s">
        <v>60</v>
      </c>
      <c r="U3014" s="57">
        <v>0</v>
      </c>
      <c r="V3014" s="2">
        <v>45923</v>
      </c>
      <c r="W3014" s="2">
        <v>1</v>
      </c>
      <c r="X3014" s="74" t="s">
        <v>422</v>
      </c>
      <c r="Y3014" s="21" t="s">
        <v>4766</v>
      </c>
      <c r="Z3014" s="52">
        <v>13.958385826771659</v>
      </c>
    </row>
    <row r="3015" spans="1:26" x14ac:dyDescent="0.25">
      <c r="A3015" s="70" t="s">
        <v>4913</v>
      </c>
      <c r="B3015" s="2" t="s">
        <v>2168</v>
      </c>
      <c r="C3015" s="19" t="s">
        <v>3529</v>
      </c>
      <c r="D3015" s="2" t="s">
        <v>258</v>
      </c>
      <c r="E3015" s="14">
        <v>20020001</v>
      </c>
      <c r="F3015" s="14" t="s">
        <v>2169</v>
      </c>
      <c r="G3015" s="19">
        <v>14</v>
      </c>
      <c r="H3015" s="21">
        <v>62.8</v>
      </c>
      <c r="I3015" s="21">
        <v>3817.56</v>
      </c>
      <c r="J3015" s="58">
        <v>0</v>
      </c>
      <c r="K3015" s="58">
        <v>0</v>
      </c>
      <c r="L3015" s="72">
        <v>0</v>
      </c>
      <c r="M3015" s="73">
        <v>0</v>
      </c>
      <c r="N3015" s="58">
        <v>0</v>
      </c>
      <c r="O3015" s="21">
        <v>0</v>
      </c>
      <c r="P3015" s="2">
        <v>3818</v>
      </c>
      <c r="Q3015" s="2" t="s">
        <v>41</v>
      </c>
      <c r="R3015" s="2" t="s">
        <v>1062</v>
      </c>
      <c r="S3015" s="2" t="s">
        <v>2170</v>
      </c>
      <c r="T3015" s="2" t="s">
        <v>972</v>
      </c>
      <c r="U3015" s="57">
        <v>0</v>
      </c>
      <c r="V3015" s="2">
        <v>45923</v>
      </c>
      <c r="W3015" s="2">
        <v>1</v>
      </c>
      <c r="X3015" s="74" t="s">
        <v>422</v>
      </c>
      <c r="Y3015" s="21" t="s">
        <v>4766</v>
      </c>
      <c r="Z3015" s="52">
        <v>42.552420382165614</v>
      </c>
    </row>
    <row r="3016" spans="1:26" x14ac:dyDescent="0.25">
      <c r="A3016" s="70" t="s">
        <v>4913</v>
      </c>
      <c r="B3016" s="2" t="s">
        <v>2237</v>
      </c>
      <c r="C3016" s="19" t="s">
        <v>3529</v>
      </c>
      <c r="D3016" s="2" t="s">
        <v>258</v>
      </c>
      <c r="E3016" s="14">
        <v>20020001</v>
      </c>
      <c r="F3016" s="14" t="s">
        <v>2238</v>
      </c>
      <c r="G3016" s="19">
        <v>7</v>
      </c>
      <c r="H3016" s="21">
        <v>18.799999999999997</v>
      </c>
      <c r="I3016" s="21">
        <v>812.37000000000012</v>
      </c>
      <c r="J3016" s="58">
        <v>0</v>
      </c>
      <c r="K3016" s="58">
        <v>0</v>
      </c>
      <c r="L3016" s="72">
        <v>0</v>
      </c>
      <c r="M3016" s="73">
        <v>0</v>
      </c>
      <c r="N3016" s="58">
        <v>0</v>
      </c>
      <c r="O3016" s="21">
        <v>0</v>
      </c>
      <c r="P3016" s="2">
        <v>812</v>
      </c>
      <c r="Q3016" s="2" t="s">
        <v>41</v>
      </c>
      <c r="R3016" s="2" t="s">
        <v>2239</v>
      </c>
      <c r="S3016" s="2" t="s">
        <v>2240</v>
      </c>
      <c r="T3016" s="2" t="s">
        <v>972</v>
      </c>
      <c r="U3016" s="57">
        <v>0</v>
      </c>
      <c r="V3016" s="2">
        <v>45928</v>
      </c>
      <c r="W3016" s="2">
        <v>1</v>
      </c>
      <c r="X3016" s="74" t="s">
        <v>422</v>
      </c>
      <c r="Y3016" s="21" t="s">
        <v>4766</v>
      </c>
      <c r="Z3016" s="52">
        <v>15.123909574468092</v>
      </c>
    </row>
    <row r="3017" spans="1:26" x14ac:dyDescent="0.25">
      <c r="A3017" s="70" t="s">
        <v>4913</v>
      </c>
      <c r="B3017" s="2" t="s">
        <v>2279</v>
      </c>
      <c r="C3017" s="19" t="s">
        <v>3529</v>
      </c>
      <c r="D3017" s="2" t="s">
        <v>258</v>
      </c>
      <c r="E3017" s="14">
        <v>20020001</v>
      </c>
      <c r="F3017" s="14" t="s">
        <v>2280</v>
      </c>
      <c r="G3017" s="19">
        <v>7</v>
      </c>
      <c r="H3017" s="21">
        <v>17.400000000000002</v>
      </c>
      <c r="I3017" s="21">
        <v>729.66000000000008</v>
      </c>
      <c r="J3017" s="58">
        <v>0</v>
      </c>
      <c r="K3017" s="58">
        <v>0</v>
      </c>
      <c r="L3017" s="72">
        <v>0</v>
      </c>
      <c r="M3017" s="73">
        <v>0</v>
      </c>
      <c r="N3017" s="58">
        <v>0</v>
      </c>
      <c r="O3017" s="21">
        <v>0</v>
      </c>
      <c r="P3017" s="2">
        <v>730</v>
      </c>
      <c r="Q3017" s="2" t="s">
        <v>41</v>
      </c>
      <c r="R3017" s="2" t="s">
        <v>2281</v>
      </c>
      <c r="S3017" s="2" t="s">
        <v>2282</v>
      </c>
      <c r="T3017" s="2" t="s">
        <v>60</v>
      </c>
      <c r="U3017" s="57">
        <v>0</v>
      </c>
      <c r="V3017" s="2">
        <v>45936</v>
      </c>
      <c r="W3017" s="2">
        <v>1</v>
      </c>
      <c r="X3017" s="74" t="s">
        <v>422</v>
      </c>
      <c r="Y3017" s="21" t="s">
        <v>4766</v>
      </c>
      <c r="Z3017" s="52">
        <v>14.677068965517243</v>
      </c>
    </row>
    <row r="3018" spans="1:26" x14ac:dyDescent="0.25">
      <c r="A3018" s="70" t="s">
        <v>4913</v>
      </c>
      <c r="B3018" s="2" t="s">
        <v>2350</v>
      </c>
      <c r="C3018" s="19" t="s">
        <v>3529</v>
      </c>
      <c r="D3018" s="2" t="s">
        <v>258</v>
      </c>
      <c r="E3018" s="14">
        <v>20020001</v>
      </c>
      <c r="F3018" s="14" t="s">
        <v>2351</v>
      </c>
      <c r="G3018" s="19">
        <v>7</v>
      </c>
      <c r="H3018" s="21">
        <v>40.5</v>
      </c>
      <c r="I3018" s="21">
        <v>1594.26</v>
      </c>
      <c r="J3018" s="58">
        <v>0</v>
      </c>
      <c r="K3018" s="58">
        <v>0</v>
      </c>
      <c r="L3018" s="72">
        <v>0</v>
      </c>
      <c r="M3018" s="73">
        <v>0</v>
      </c>
      <c r="N3018" s="58">
        <v>0</v>
      </c>
      <c r="O3018" s="21">
        <v>0</v>
      </c>
      <c r="P3018" s="2">
        <v>1594</v>
      </c>
      <c r="Q3018" s="2" t="s">
        <v>41</v>
      </c>
      <c r="R3018" s="2" t="s">
        <v>2352</v>
      </c>
      <c r="S3018" s="2" t="s">
        <v>2353</v>
      </c>
      <c r="T3018" s="2" t="s">
        <v>60</v>
      </c>
      <c r="U3018" s="57">
        <v>0</v>
      </c>
      <c r="V3018" s="2">
        <v>45943</v>
      </c>
      <c r="W3018" s="2">
        <v>1</v>
      </c>
      <c r="X3018" s="74" t="s">
        <v>422</v>
      </c>
      <c r="Y3018" s="21" t="s">
        <v>4766</v>
      </c>
      <c r="Z3018" s="52">
        <v>13.777555555555557</v>
      </c>
    </row>
    <row r="3019" spans="1:26" x14ac:dyDescent="0.25">
      <c r="A3019" s="70" t="s">
        <v>4913</v>
      </c>
      <c r="B3019" s="2" t="s">
        <v>2540</v>
      </c>
      <c r="C3019" s="19" t="s">
        <v>3529</v>
      </c>
      <c r="D3019" s="2" t="s">
        <v>258</v>
      </c>
      <c r="E3019" s="14">
        <v>20020001</v>
      </c>
      <c r="F3019" s="14" t="s">
        <v>2541</v>
      </c>
      <c r="G3019" s="19">
        <v>14</v>
      </c>
      <c r="H3019" s="21">
        <v>338.4</v>
      </c>
      <c r="I3019" s="21">
        <v>13493.15</v>
      </c>
      <c r="J3019" s="58">
        <v>0</v>
      </c>
      <c r="K3019" s="58">
        <v>0</v>
      </c>
      <c r="L3019" s="72">
        <v>0</v>
      </c>
      <c r="M3019" s="73">
        <v>0</v>
      </c>
      <c r="N3019" s="58">
        <v>0</v>
      </c>
      <c r="O3019" s="21">
        <v>0</v>
      </c>
      <c r="P3019" s="2">
        <v>13493</v>
      </c>
      <c r="Q3019" s="2" t="s">
        <v>41</v>
      </c>
      <c r="R3019" s="2" t="s">
        <v>1331</v>
      </c>
      <c r="S3019" s="2" t="s">
        <v>2542</v>
      </c>
      <c r="T3019" s="2" t="s">
        <v>59</v>
      </c>
      <c r="U3019" s="57">
        <v>0</v>
      </c>
      <c r="V3019" s="2">
        <v>45965</v>
      </c>
      <c r="W3019" s="2">
        <v>1</v>
      </c>
      <c r="X3019" s="74" t="s">
        <v>422</v>
      </c>
      <c r="Y3019" s="21" t="s">
        <v>4766</v>
      </c>
      <c r="Z3019" s="52">
        <v>27.911362293144215</v>
      </c>
    </row>
    <row r="3020" spans="1:26" x14ac:dyDescent="0.25">
      <c r="A3020" s="70" t="s">
        <v>4913</v>
      </c>
      <c r="B3020" s="2" t="s">
        <v>2543</v>
      </c>
      <c r="C3020" s="19" t="s">
        <v>3529</v>
      </c>
      <c r="D3020" s="2" t="s">
        <v>258</v>
      </c>
      <c r="E3020" s="14">
        <v>20020001</v>
      </c>
      <c r="F3020" s="14" t="s">
        <v>2544</v>
      </c>
      <c r="G3020" s="19">
        <v>6</v>
      </c>
      <c r="H3020" s="21">
        <v>11.7</v>
      </c>
      <c r="I3020" s="21">
        <v>682.2</v>
      </c>
      <c r="J3020" s="58">
        <v>0</v>
      </c>
      <c r="K3020" s="58">
        <v>0</v>
      </c>
      <c r="L3020" s="72">
        <v>0</v>
      </c>
      <c r="M3020" s="73">
        <v>0</v>
      </c>
      <c r="N3020" s="58">
        <v>0</v>
      </c>
      <c r="O3020" s="21">
        <v>0</v>
      </c>
      <c r="P3020" s="2">
        <v>682</v>
      </c>
      <c r="Q3020" s="2" t="s">
        <v>41</v>
      </c>
      <c r="R3020" s="2" t="s">
        <v>994</v>
      </c>
      <c r="S3020" s="2" t="s">
        <v>2545</v>
      </c>
      <c r="T3020" s="2" t="s">
        <v>59</v>
      </c>
      <c r="U3020" s="57">
        <v>0</v>
      </c>
      <c r="V3020" s="2">
        <v>45965</v>
      </c>
      <c r="W3020" s="2">
        <v>1</v>
      </c>
      <c r="X3020" s="74" t="s">
        <v>422</v>
      </c>
      <c r="Y3020" s="21" t="s">
        <v>4766</v>
      </c>
      <c r="Z3020" s="52">
        <v>17.492307692307698</v>
      </c>
    </row>
    <row r="3021" spans="1:26" x14ac:dyDescent="0.25">
      <c r="A3021" s="70" t="s">
        <v>4913</v>
      </c>
      <c r="B3021" s="2" t="s">
        <v>2546</v>
      </c>
      <c r="C3021" s="19" t="s">
        <v>3529</v>
      </c>
      <c r="D3021" s="2" t="s">
        <v>258</v>
      </c>
      <c r="E3021" s="14">
        <v>20020001</v>
      </c>
      <c r="F3021" s="14" t="s">
        <v>2547</v>
      </c>
      <c r="G3021" s="19">
        <v>12</v>
      </c>
      <c r="H3021" s="21">
        <v>35.899999999999991</v>
      </c>
      <c r="I3021" s="21">
        <v>1466.6899999999998</v>
      </c>
      <c r="J3021" s="58">
        <v>0</v>
      </c>
      <c r="K3021" s="58">
        <v>0</v>
      </c>
      <c r="L3021" s="72">
        <v>0</v>
      </c>
      <c r="M3021" s="73">
        <v>0</v>
      </c>
      <c r="N3021" s="58">
        <v>0</v>
      </c>
      <c r="O3021" s="21">
        <v>0</v>
      </c>
      <c r="P3021" s="2">
        <v>1467</v>
      </c>
      <c r="Q3021" s="2" t="s">
        <v>41</v>
      </c>
      <c r="R3021" s="2" t="s">
        <v>2548</v>
      </c>
      <c r="S3021" s="2" t="s">
        <v>2549</v>
      </c>
      <c r="T3021" s="2" t="s">
        <v>59</v>
      </c>
      <c r="U3021" s="57">
        <v>0</v>
      </c>
      <c r="V3021" s="2">
        <v>45965</v>
      </c>
      <c r="W3021" s="2">
        <v>1</v>
      </c>
      <c r="X3021" s="74" t="s">
        <v>422</v>
      </c>
      <c r="Y3021" s="21" t="s">
        <v>4766</v>
      </c>
      <c r="Z3021" s="52">
        <v>24.512924791086359</v>
      </c>
    </row>
    <row r="3022" spans="1:26" x14ac:dyDescent="0.25">
      <c r="A3022" s="70" t="s">
        <v>4913</v>
      </c>
      <c r="B3022" s="2" t="s">
        <v>2629</v>
      </c>
      <c r="C3022" s="19" t="s">
        <v>3529</v>
      </c>
      <c r="D3022" s="2" t="s">
        <v>258</v>
      </c>
      <c r="E3022" s="14">
        <v>20020001</v>
      </c>
      <c r="F3022" s="14" t="s">
        <v>2630</v>
      </c>
      <c r="G3022" s="19">
        <v>7</v>
      </c>
      <c r="H3022" s="21">
        <v>34.9</v>
      </c>
      <c r="I3022" s="21">
        <v>1380.19</v>
      </c>
      <c r="J3022" s="58">
        <v>0</v>
      </c>
      <c r="K3022" s="58">
        <v>0</v>
      </c>
      <c r="L3022" s="72">
        <v>0</v>
      </c>
      <c r="M3022" s="73">
        <v>0</v>
      </c>
      <c r="N3022" s="58">
        <v>0</v>
      </c>
      <c r="O3022" s="21">
        <v>0</v>
      </c>
      <c r="P3022" s="2">
        <v>1380</v>
      </c>
      <c r="Q3022" s="2" t="s">
        <v>41</v>
      </c>
      <c r="R3022" s="2" t="s">
        <v>1819</v>
      </c>
      <c r="S3022" s="2" t="s">
        <v>2631</v>
      </c>
      <c r="T3022" s="2" t="s">
        <v>972</v>
      </c>
      <c r="U3022" s="57">
        <v>0</v>
      </c>
      <c r="V3022" s="2">
        <v>45971</v>
      </c>
      <c r="W3022" s="2">
        <v>1</v>
      </c>
      <c r="X3022" s="74" t="s">
        <v>422</v>
      </c>
      <c r="Y3022" s="21" t="s">
        <v>4766</v>
      </c>
      <c r="Z3022" s="52">
        <v>13.841446991404014</v>
      </c>
    </row>
    <row r="3023" spans="1:26" x14ac:dyDescent="0.25">
      <c r="A3023" s="70" t="s">
        <v>4913</v>
      </c>
      <c r="B3023" s="2" t="s">
        <v>2854</v>
      </c>
      <c r="C3023" s="19" t="s">
        <v>3529</v>
      </c>
      <c r="D3023" s="2" t="s">
        <v>258</v>
      </c>
      <c r="E3023" s="14">
        <v>20020001</v>
      </c>
      <c r="F3023" s="14" t="s">
        <v>2855</v>
      </c>
      <c r="G3023" s="19">
        <v>6</v>
      </c>
      <c r="H3023" s="21">
        <v>20.8</v>
      </c>
      <c r="I3023" s="21">
        <v>793.81</v>
      </c>
      <c r="J3023" s="58">
        <v>0</v>
      </c>
      <c r="K3023" s="58">
        <v>0</v>
      </c>
      <c r="L3023" s="72">
        <v>0</v>
      </c>
      <c r="M3023" s="73">
        <v>526</v>
      </c>
      <c r="N3023" s="58">
        <v>0</v>
      </c>
      <c r="O3023" s="21">
        <v>0</v>
      </c>
      <c r="P3023" s="2">
        <v>268</v>
      </c>
      <c r="Q3023" s="2" t="s">
        <v>41</v>
      </c>
      <c r="R3023" s="2" t="s">
        <v>2856</v>
      </c>
      <c r="S3023" s="2" t="s">
        <v>2857</v>
      </c>
      <c r="T3023" s="2" t="s">
        <v>972</v>
      </c>
      <c r="U3023" s="57">
        <v>0</v>
      </c>
      <c r="V3023" s="2">
        <v>45992</v>
      </c>
      <c r="W3023" s="2">
        <v>1</v>
      </c>
      <c r="X3023" s="74" t="s">
        <v>422</v>
      </c>
      <c r="Y3023" s="21" t="s">
        <v>4766</v>
      </c>
      <c r="Z3023" s="52">
        <v>11.449182692307692</v>
      </c>
    </row>
    <row r="3024" spans="1:26" x14ac:dyDescent="0.25">
      <c r="A3024" s="70" t="s">
        <v>4913</v>
      </c>
      <c r="B3024" s="2" t="s">
        <v>2858</v>
      </c>
      <c r="C3024" s="19" t="s">
        <v>3529</v>
      </c>
      <c r="D3024" s="2" t="s">
        <v>258</v>
      </c>
      <c r="E3024" s="14">
        <v>20020001</v>
      </c>
      <c r="F3024" s="14" t="s">
        <v>2859</v>
      </c>
      <c r="G3024" s="19">
        <v>10</v>
      </c>
      <c r="H3024" s="21">
        <v>30.200000000000003</v>
      </c>
      <c r="I3024" s="21">
        <v>1187.78</v>
      </c>
      <c r="J3024" s="58">
        <v>0</v>
      </c>
      <c r="K3024" s="58">
        <v>0</v>
      </c>
      <c r="L3024" s="72">
        <v>0</v>
      </c>
      <c r="M3024" s="73">
        <v>0</v>
      </c>
      <c r="N3024" s="58">
        <v>0</v>
      </c>
      <c r="O3024" s="21">
        <v>0</v>
      </c>
      <c r="P3024" s="2">
        <v>1188</v>
      </c>
      <c r="Q3024" s="2" t="s">
        <v>41</v>
      </c>
      <c r="R3024" s="2" t="s">
        <v>2860</v>
      </c>
      <c r="S3024" s="2" t="s">
        <v>2861</v>
      </c>
      <c r="T3024" s="2" t="s">
        <v>60</v>
      </c>
      <c r="U3024" s="57">
        <v>0</v>
      </c>
      <c r="V3024" s="2">
        <v>45992</v>
      </c>
      <c r="W3024" s="2">
        <v>1</v>
      </c>
      <c r="X3024" s="74" t="s">
        <v>422</v>
      </c>
      <c r="Y3024" s="21" t="s">
        <v>4766</v>
      </c>
      <c r="Z3024" s="52">
        <v>19.665231788079467</v>
      </c>
    </row>
    <row r="3025" spans="1:26" x14ac:dyDescent="0.25">
      <c r="A3025" s="70" t="s">
        <v>4913</v>
      </c>
      <c r="B3025" s="2" t="s">
        <v>2862</v>
      </c>
      <c r="C3025" s="19" t="s">
        <v>3529</v>
      </c>
      <c r="D3025" s="2" t="s">
        <v>258</v>
      </c>
      <c r="E3025" s="14">
        <v>20020001</v>
      </c>
      <c r="F3025" s="14" t="s">
        <v>2863</v>
      </c>
      <c r="G3025" s="19">
        <v>13</v>
      </c>
      <c r="H3025" s="21">
        <v>94.100000000000023</v>
      </c>
      <c r="I3025" s="21">
        <v>3616.0099999999998</v>
      </c>
      <c r="J3025" s="58">
        <v>0</v>
      </c>
      <c r="K3025" s="58">
        <v>0</v>
      </c>
      <c r="L3025" s="72">
        <v>0</v>
      </c>
      <c r="M3025" s="73">
        <v>0</v>
      </c>
      <c r="N3025" s="58">
        <v>0</v>
      </c>
      <c r="O3025" s="21">
        <v>0</v>
      </c>
      <c r="P3025" s="2">
        <v>3616</v>
      </c>
      <c r="Q3025" s="2" t="s">
        <v>41</v>
      </c>
      <c r="R3025" s="2" t="s">
        <v>2864</v>
      </c>
      <c r="S3025" s="2" t="s">
        <v>2865</v>
      </c>
      <c r="T3025" s="2" t="s">
        <v>59</v>
      </c>
      <c r="U3025" s="57">
        <v>0</v>
      </c>
      <c r="V3025" s="2">
        <v>45992</v>
      </c>
      <c r="W3025" s="2">
        <v>1</v>
      </c>
      <c r="X3025" s="74" t="s">
        <v>422</v>
      </c>
      <c r="Y3025" s="21" t="s">
        <v>4766</v>
      </c>
      <c r="Z3025" s="52">
        <v>24.97775239107332</v>
      </c>
    </row>
    <row r="3026" spans="1:26" x14ac:dyDescent="0.25">
      <c r="A3026" s="70" t="s">
        <v>4913</v>
      </c>
      <c r="B3026" s="2" t="s">
        <v>3498</v>
      </c>
      <c r="C3026" s="19" t="s">
        <v>3529</v>
      </c>
      <c r="D3026" s="2" t="s">
        <v>258</v>
      </c>
      <c r="E3026" s="14">
        <v>20020001</v>
      </c>
      <c r="F3026" s="14" t="s">
        <v>3499</v>
      </c>
      <c r="G3026" s="19">
        <v>14</v>
      </c>
      <c r="H3026" s="21">
        <v>44.4</v>
      </c>
      <c r="I3026" s="21">
        <v>1726.8000000000002</v>
      </c>
      <c r="J3026" s="58">
        <v>0</v>
      </c>
      <c r="K3026" s="58">
        <v>0</v>
      </c>
      <c r="L3026" s="72">
        <v>0</v>
      </c>
      <c r="M3026" s="73">
        <v>0</v>
      </c>
      <c r="N3026" s="58">
        <v>0</v>
      </c>
      <c r="O3026" s="21">
        <v>0</v>
      </c>
      <c r="P3026" s="2">
        <v>1727</v>
      </c>
      <c r="Q3026" s="2" t="s">
        <v>41</v>
      </c>
      <c r="R3026" s="2" t="s">
        <v>3500</v>
      </c>
      <c r="S3026" s="2" t="s">
        <v>3501</v>
      </c>
      <c r="T3026" s="2" t="s">
        <v>60</v>
      </c>
      <c r="U3026" s="57">
        <v>0</v>
      </c>
      <c r="V3026" s="2">
        <v>46055</v>
      </c>
      <c r="W3026" s="2">
        <v>1</v>
      </c>
      <c r="X3026" s="74" t="s">
        <v>422</v>
      </c>
      <c r="Y3026" s="21" t="s">
        <v>4766</v>
      </c>
      <c r="Z3026" s="52">
        <v>27.224324324324328</v>
      </c>
    </row>
    <row r="3027" spans="1:26" x14ac:dyDescent="0.25">
      <c r="A3027" s="70" t="s">
        <v>4913</v>
      </c>
      <c r="B3027" s="2" t="s">
        <v>3847</v>
      </c>
      <c r="C3027" s="19" t="s">
        <v>3529</v>
      </c>
      <c r="D3027" s="2" t="s">
        <v>258</v>
      </c>
      <c r="E3027" s="14">
        <v>20020001</v>
      </c>
      <c r="F3027" s="14" t="s">
        <v>3848</v>
      </c>
      <c r="G3027" s="19">
        <v>7</v>
      </c>
      <c r="H3027" s="21">
        <v>37.800000000000004</v>
      </c>
      <c r="I3027" s="21">
        <v>1524.8100000000002</v>
      </c>
      <c r="J3027" s="58">
        <v>0</v>
      </c>
      <c r="K3027" s="58">
        <v>0</v>
      </c>
      <c r="L3027" s="72">
        <v>0</v>
      </c>
      <c r="M3027" s="73">
        <v>0</v>
      </c>
      <c r="N3027" s="58">
        <v>0</v>
      </c>
      <c r="O3027" s="21">
        <v>0</v>
      </c>
      <c r="P3027" s="2">
        <v>1525</v>
      </c>
      <c r="Q3027" s="2" t="s">
        <v>41</v>
      </c>
      <c r="R3027" s="2" t="s">
        <v>3947</v>
      </c>
      <c r="S3027" s="2" t="s">
        <v>3948</v>
      </c>
      <c r="T3027" s="2" t="s">
        <v>59</v>
      </c>
      <c r="U3027" s="57">
        <v>0</v>
      </c>
      <c r="V3027" s="2">
        <v>0</v>
      </c>
      <c r="W3027" s="2">
        <v>1</v>
      </c>
      <c r="X3027" s="74" t="s">
        <v>422</v>
      </c>
      <c r="Y3027" s="21" t="s">
        <v>4766</v>
      </c>
      <c r="Z3027" s="52">
        <v>14.118611111111113</v>
      </c>
    </row>
    <row r="3028" spans="1:26" x14ac:dyDescent="0.25">
      <c r="A3028" s="70" t="s">
        <v>4913</v>
      </c>
      <c r="B3028" s="2" t="s">
        <v>3849</v>
      </c>
      <c r="C3028" s="19" t="s">
        <v>3529</v>
      </c>
      <c r="D3028" s="2" t="s">
        <v>258</v>
      </c>
      <c r="E3028" s="14">
        <v>20020001</v>
      </c>
      <c r="F3028" s="14" t="s">
        <v>3850</v>
      </c>
      <c r="G3028" s="19">
        <v>14</v>
      </c>
      <c r="H3028" s="21">
        <v>73.7</v>
      </c>
      <c r="I3028" s="21">
        <v>2869.65</v>
      </c>
      <c r="J3028" s="58">
        <v>0</v>
      </c>
      <c r="K3028" s="58">
        <v>0</v>
      </c>
      <c r="L3028" s="72">
        <v>0</v>
      </c>
      <c r="M3028" s="73">
        <v>0</v>
      </c>
      <c r="N3028" s="58">
        <v>0</v>
      </c>
      <c r="O3028" s="21">
        <v>0</v>
      </c>
      <c r="P3028" s="2">
        <v>2870</v>
      </c>
      <c r="Q3028" s="2" t="s">
        <v>41</v>
      </c>
      <c r="R3028" s="2" t="s">
        <v>1329</v>
      </c>
      <c r="S3028" s="2" t="s">
        <v>3949</v>
      </c>
      <c r="T3028" s="2" t="s">
        <v>972</v>
      </c>
      <c r="U3028" s="57">
        <v>0</v>
      </c>
      <c r="V3028" s="2">
        <v>0</v>
      </c>
      <c r="W3028" s="2">
        <v>1</v>
      </c>
      <c r="X3028" s="74" t="s">
        <v>422</v>
      </c>
      <c r="Y3028" s="21" t="s">
        <v>4766</v>
      </c>
      <c r="Z3028" s="52">
        <v>27.255834464043421</v>
      </c>
    </row>
    <row r="3029" spans="1:26" x14ac:dyDescent="0.25">
      <c r="A3029" s="70" t="s">
        <v>4913</v>
      </c>
      <c r="B3029" s="2" t="s">
        <v>3950</v>
      </c>
      <c r="C3029" s="19" t="s">
        <v>3529</v>
      </c>
      <c r="D3029" s="2" t="s">
        <v>258</v>
      </c>
      <c r="E3029" s="14">
        <v>20020001</v>
      </c>
      <c r="F3029" s="14" t="s">
        <v>3951</v>
      </c>
      <c r="G3029" s="19">
        <v>4</v>
      </c>
      <c r="H3029" s="21">
        <v>9.9</v>
      </c>
      <c r="I3029" s="21">
        <v>426.96000000000004</v>
      </c>
      <c r="J3029" s="58">
        <v>0</v>
      </c>
      <c r="K3029" s="58">
        <v>0</v>
      </c>
      <c r="L3029" s="72">
        <v>0</v>
      </c>
      <c r="M3029" s="73">
        <v>0</v>
      </c>
      <c r="N3029" s="58">
        <v>0</v>
      </c>
      <c r="O3029" s="21">
        <v>0</v>
      </c>
      <c r="P3029" s="2">
        <v>427</v>
      </c>
      <c r="Q3029" s="2" t="s">
        <v>41</v>
      </c>
      <c r="R3029" s="2" t="s">
        <v>1333</v>
      </c>
      <c r="S3029" s="2" t="s">
        <v>3952</v>
      </c>
      <c r="T3029" s="2" t="s">
        <v>60</v>
      </c>
      <c r="U3029" s="57">
        <v>0</v>
      </c>
      <c r="V3029" s="2">
        <v>0</v>
      </c>
      <c r="W3029" s="2">
        <v>1</v>
      </c>
      <c r="X3029" s="74" t="s">
        <v>422</v>
      </c>
      <c r="Y3029" s="21" t="s">
        <v>4766</v>
      </c>
      <c r="Z3029" s="52">
        <v>8.6254545454545468</v>
      </c>
    </row>
    <row r="3030" spans="1:26" x14ac:dyDescent="0.25">
      <c r="A3030" s="70" t="s">
        <v>4913</v>
      </c>
      <c r="B3030" s="2" t="s">
        <v>4156</v>
      </c>
      <c r="C3030" s="19" t="s">
        <v>3529</v>
      </c>
      <c r="D3030" s="2" t="s">
        <v>258</v>
      </c>
      <c r="E3030" s="14">
        <v>20020001</v>
      </c>
      <c r="F3030" s="14" t="s">
        <v>4157</v>
      </c>
      <c r="G3030" s="19">
        <v>7</v>
      </c>
      <c r="H3030" s="21">
        <v>40.400000000000006</v>
      </c>
      <c r="I3030" s="21">
        <v>1564.3000000000002</v>
      </c>
      <c r="J3030" s="58">
        <v>0</v>
      </c>
      <c r="K3030" s="58">
        <v>0</v>
      </c>
      <c r="L3030" s="72">
        <v>0</v>
      </c>
      <c r="M3030" s="73">
        <v>0</v>
      </c>
      <c r="N3030" s="58">
        <v>0</v>
      </c>
      <c r="O3030" s="21">
        <v>0</v>
      </c>
      <c r="P3030" s="2">
        <v>1564</v>
      </c>
      <c r="Q3030" s="2" t="s">
        <v>41</v>
      </c>
      <c r="R3030" s="2" t="s">
        <v>4158</v>
      </c>
      <c r="S3030" s="2" t="s">
        <v>4159</v>
      </c>
      <c r="T3030" s="2" t="s">
        <v>60</v>
      </c>
      <c r="U3030" s="57">
        <v>0</v>
      </c>
      <c r="V3030" s="2">
        <v>46104</v>
      </c>
      <c r="W3030" s="2">
        <v>1</v>
      </c>
      <c r="X3030" s="74" t="s">
        <v>422</v>
      </c>
      <c r="Y3030" s="21" t="s">
        <v>4766</v>
      </c>
      <c r="Z3030" s="52">
        <v>13.552103960396041</v>
      </c>
    </row>
    <row r="3031" spans="1:26" x14ac:dyDescent="0.25">
      <c r="A3031" s="70" t="s">
        <v>4913</v>
      </c>
      <c r="B3031" s="2" t="s">
        <v>4160</v>
      </c>
      <c r="C3031" s="19" t="s">
        <v>3529</v>
      </c>
      <c r="D3031" s="2" t="s">
        <v>258</v>
      </c>
      <c r="E3031" s="14">
        <v>20020001</v>
      </c>
      <c r="F3031" s="14" t="s">
        <v>4161</v>
      </c>
      <c r="G3031" s="19">
        <v>6</v>
      </c>
      <c r="H3031" s="21">
        <v>26.4</v>
      </c>
      <c r="I3031" s="21">
        <v>1044.57</v>
      </c>
      <c r="J3031" s="58">
        <v>0</v>
      </c>
      <c r="K3031" s="58">
        <v>0</v>
      </c>
      <c r="L3031" s="72">
        <v>0</v>
      </c>
      <c r="M3031" s="73">
        <v>0</v>
      </c>
      <c r="N3031" s="58">
        <v>0</v>
      </c>
      <c r="O3031" s="21">
        <v>0</v>
      </c>
      <c r="P3031" s="2">
        <v>1045</v>
      </c>
      <c r="Q3031" s="2" t="s">
        <v>41</v>
      </c>
      <c r="R3031" s="2" t="s">
        <v>1473</v>
      </c>
      <c r="S3031" s="2" t="s">
        <v>3641</v>
      </c>
      <c r="T3031" s="2" t="s">
        <v>59</v>
      </c>
      <c r="U3031" s="57">
        <v>0</v>
      </c>
      <c r="V3031" s="2">
        <v>46104</v>
      </c>
      <c r="W3031" s="2">
        <v>1</v>
      </c>
      <c r="X3031" s="74" t="s">
        <v>422</v>
      </c>
      <c r="Y3031" s="21" t="s">
        <v>4766</v>
      </c>
      <c r="Z3031" s="52">
        <v>11.870113636363639</v>
      </c>
    </row>
    <row r="3032" spans="1:26" x14ac:dyDescent="0.25">
      <c r="A3032" s="70" t="s">
        <v>4913</v>
      </c>
      <c r="B3032" s="2" t="s">
        <v>4259</v>
      </c>
      <c r="C3032" s="19" t="s">
        <v>3529</v>
      </c>
      <c r="D3032" s="2" t="s">
        <v>258</v>
      </c>
      <c r="E3032" s="14">
        <v>20020001</v>
      </c>
      <c r="F3032" s="14" t="s">
        <v>4260</v>
      </c>
      <c r="G3032" s="19">
        <v>13</v>
      </c>
      <c r="H3032" s="21">
        <v>38.099999999999994</v>
      </c>
      <c r="I3032" s="21">
        <v>1462.1599999999999</v>
      </c>
      <c r="J3032" s="58">
        <v>0</v>
      </c>
      <c r="K3032" s="58">
        <v>0</v>
      </c>
      <c r="L3032" s="72">
        <v>0</v>
      </c>
      <c r="M3032" s="73">
        <v>0</v>
      </c>
      <c r="N3032" s="58">
        <v>0</v>
      </c>
      <c r="O3032" s="21">
        <v>0</v>
      </c>
      <c r="P3032" s="2">
        <v>1462</v>
      </c>
      <c r="Q3032" s="2" t="s">
        <v>41</v>
      </c>
      <c r="R3032" s="2" t="s">
        <v>4261</v>
      </c>
      <c r="S3032" s="2" t="s">
        <v>4262</v>
      </c>
      <c r="T3032" s="2" t="s">
        <v>972</v>
      </c>
      <c r="U3032" s="57">
        <v>0</v>
      </c>
      <c r="V3032" s="2">
        <v>46111</v>
      </c>
      <c r="W3032" s="2">
        <v>1</v>
      </c>
      <c r="X3032" s="74" t="s">
        <v>422</v>
      </c>
      <c r="Y3032" s="21" t="s">
        <v>4766</v>
      </c>
      <c r="Z3032" s="52">
        <v>24.944986876640421</v>
      </c>
    </row>
    <row r="3033" spans="1:26" x14ac:dyDescent="0.25">
      <c r="A3033" s="70" t="s">
        <v>4913</v>
      </c>
      <c r="B3033" s="2" t="s">
        <v>4795</v>
      </c>
      <c r="C3033" s="19" t="s">
        <v>3529</v>
      </c>
      <c r="D3033" s="2" t="s">
        <v>258</v>
      </c>
      <c r="E3033" s="14">
        <v>20020001</v>
      </c>
      <c r="F3033" s="14" t="s">
        <v>4796</v>
      </c>
      <c r="G3033" s="19">
        <v>13</v>
      </c>
      <c r="H3033" s="21">
        <v>64.199999999999989</v>
      </c>
      <c r="I3033" s="21">
        <v>2522.7799999999997</v>
      </c>
      <c r="J3033" s="58">
        <v>0</v>
      </c>
      <c r="K3033" s="58">
        <v>0</v>
      </c>
      <c r="L3033" s="72">
        <v>0</v>
      </c>
      <c r="M3033" s="73">
        <v>0</v>
      </c>
      <c r="N3033" s="58">
        <v>0</v>
      </c>
      <c r="O3033" s="21">
        <v>0</v>
      </c>
      <c r="P3033" s="2">
        <v>2523</v>
      </c>
      <c r="Q3033" s="2" t="s">
        <v>41</v>
      </c>
      <c r="R3033" s="2" t="s">
        <v>4797</v>
      </c>
      <c r="S3033" s="2" t="s">
        <v>4798</v>
      </c>
      <c r="T3033" s="2" t="s">
        <v>60</v>
      </c>
      <c r="U3033" s="57">
        <v>0</v>
      </c>
      <c r="V3033" s="2">
        <v>46132</v>
      </c>
      <c r="W3033" s="2">
        <v>1</v>
      </c>
      <c r="X3033" s="74" t="s">
        <v>422</v>
      </c>
      <c r="Y3033" s="21" t="s">
        <v>4766</v>
      </c>
      <c r="Z3033" s="52">
        <v>25.542165109034272</v>
      </c>
    </row>
    <row r="3034" spans="1:26" x14ac:dyDescent="0.25">
      <c r="A3034" s="70" t="s">
        <v>4913</v>
      </c>
      <c r="B3034" s="2" t="s">
        <v>4651</v>
      </c>
      <c r="C3034" s="19" t="s">
        <v>3529</v>
      </c>
      <c r="D3034" s="2" t="s">
        <v>259</v>
      </c>
      <c r="E3034" s="14">
        <v>20020002</v>
      </c>
      <c r="F3034" s="14" t="s">
        <v>44</v>
      </c>
      <c r="G3034" s="19">
        <v>2</v>
      </c>
      <c r="H3034" s="21">
        <v>3.59</v>
      </c>
      <c r="I3034" s="21">
        <v>135.35000000000002</v>
      </c>
      <c r="J3034" s="58">
        <v>0</v>
      </c>
      <c r="K3034" s="58">
        <v>0</v>
      </c>
      <c r="L3034" s="72">
        <v>63</v>
      </c>
      <c r="M3034" s="73">
        <v>0</v>
      </c>
      <c r="N3034" s="58">
        <v>0</v>
      </c>
      <c r="O3034" s="21">
        <v>0</v>
      </c>
      <c r="P3034" s="2">
        <v>72</v>
      </c>
      <c r="Q3034" s="2" t="s">
        <v>41</v>
      </c>
      <c r="R3034" s="2" t="s">
        <v>72</v>
      </c>
      <c r="S3034" s="2" t="s">
        <v>71</v>
      </c>
      <c r="T3034" s="2" t="s">
        <v>63</v>
      </c>
      <c r="U3034" s="57" t="s">
        <v>437</v>
      </c>
      <c r="V3034" s="2">
        <v>45199</v>
      </c>
      <c r="W3034" s="2">
        <v>1</v>
      </c>
      <c r="X3034" s="74" t="s">
        <v>422</v>
      </c>
      <c r="Y3034" s="21" t="s">
        <v>4766</v>
      </c>
      <c r="Z3034" s="52">
        <v>3.7701949860724242</v>
      </c>
    </row>
    <row r="3035" spans="1:26" x14ac:dyDescent="0.25">
      <c r="A3035" s="70" t="s">
        <v>4913</v>
      </c>
      <c r="B3035" s="2" t="s">
        <v>1094</v>
      </c>
      <c r="C3035" s="19" t="s">
        <v>3529</v>
      </c>
      <c r="D3035" s="2" t="s">
        <v>259</v>
      </c>
      <c r="E3035" s="14">
        <v>20020002</v>
      </c>
      <c r="F3035" s="14" t="s">
        <v>617</v>
      </c>
      <c r="G3035" s="19">
        <v>14</v>
      </c>
      <c r="H3035" s="21">
        <v>539.85</v>
      </c>
      <c r="I3035" s="21">
        <v>22381.829999999998</v>
      </c>
      <c r="J3035" s="58">
        <v>0</v>
      </c>
      <c r="K3035" s="58">
        <v>0</v>
      </c>
      <c r="L3035" s="72">
        <v>0</v>
      </c>
      <c r="M3035" s="73">
        <v>1250</v>
      </c>
      <c r="N3035" s="58">
        <v>0</v>
      </c>
      <c r="O3035" s="21">
        <v>0</v>
      </c>
      <c r="P3035" s="2">
        <v>21132</v>
      </c>
      <c r="Q3035" s="2" t="s">
        <v>41</v>
      </c>
      <c r="R3035" s="2" t="s">
        <v>1095</v>
      </c>
      <c r="S3035" s="2" t="s">
        <v>1096</v>
      </c>
      <c r="T3035" s="2" t="s">
        <v>972</v>
      </c>
      <c r="U3035" s="57" t="s">
        <v>435</v>
      </c>
      <c r="V3035" s="2">
        <v>45183</v>
      </c>
      <c r="W3035" s="2">
        <v>1</v>
      </c>
      <c r="X3035" s="74" t="s">
        <v>422</v>
      </c>
      <c r="Y3035" s="21" t="s">
        <v>4766</v>
      </c>
      <c r="Z3035" s="52">
        <v>29.021544873575991</v>
      </c>
    </row>
    <row r="3036" spans="1:26" x14ac:dyDescent="0.25">
      <c r="A3036" s="70" t="s">
        <v>4913</v>
      </c>
      <c r="B3036" s="2" t="s">
        <v>1097</v>
      </c>
      <c r="C3036" s="19" t="s">
        <v>3529</v>
      </c>
      <c r="D3036" s="2" t="s">
        <v>259</v>
      </c>
      <c r="E3036" s="14">
        <v>20020002</v>
      </c>
      <c r="F3036" s="14" t="s">
        <v>423</v>
      </c>
      <c r="G3036" s="19">
        <v>7</v>
      </c>
      <c r="H3036" s="21">
        <v>19.95</v>
      </c>
      <c r="I3036" s="21">
        <v>889.16</v>
      </c>
      <c r="J3036" s="58">
        <v>0</v>
      </c>
      <c r="K3036" s="58">
        <v>0</v>
      </c>
      <c r="L3036" s="72">
        <v>0</v>
      </c>
      <c r="M3036" s="73">
        <v>0</v>
      </c>
      <c r="N3036" s="58">
        <v>0</v>
      </c>
      <c r="O3036" s="21">
        <v>0</v>
      </c>
      <c r="P3036" s="2">
        <v>889</v>
      </c>
      <c r="Q3036" s="2" t="s">
        <v>41</v>
      </c>
      <c r="R3036" s="2" t="s">
        <v>1098</v>
      </c>
      <c r="S3036" s="2" t="s">
        <v>1099</v>
      </c>
      <c r="T3036" s="2" t="s">
        <v>63</v>
      </c>
      <c r="U3036" s="57" t="s">
        <v>437</v>
      </c>
      <c r="V3036" s="2">
        <v>45183</v>
      </c>
      <c r="W3036" s="2">
        <v>1</v>
      </c>
      <c r="X3036" s="74" t="s">
        <v>422</v>
      </c>
      <c r="Y3036" s="21" t="s">
        <v>4766</v>
      </c>
      <c r="Z3036" s="52">
        <v>15.599298245614037</v>
      </c>
    </row>
    <row r="3037" spans="1:26" x14ac:dyDescent="0.25">
      <c r="A3037" s="70" t="s">
        <v>4913</v>
      </c>
      <c r="B3037" s="2" t="s">
        <v>1100</v>
      </c>
      <c r="C3037" s="19" t="s">
        <v>3529</v>
      </c>
      <c r="D3037" s="2" t="s">
        <v>259</v>
      </c>
      <c r="E3037" s="14">
        <v>20020002</v>
      </c>
      <c r="F3037" s="14" t="s">
        <v>566</v>
      </c>
      <c r="G3037" s="19">
        <v>2</v>
      </c>
      <c r="H3037" s="21">
        <v>2.2799999999999998</v>
      </c>
      <c r="I3037" s="21">
        <v>99.82</v>
      </c>
      <c r="J3037" s="58">
        <v>0</v>
      </c>
      <c r="K3037" s="58">
        <v>0</v>
      </c>
      <c r="L3037" s="72">
        <v>0</v>
      </c>
      <c r="M3037" s="73">
        <v>0</v>
      </c>
      <c r="N3037" s="58">
        <v>0</v>
      </c>
      <c r="O3037" s="21">
        <v>0</v>
      </c>
      <c r="P3037" s="2">
        <v>100</v>
      </c>
      <c r="Q3037" s="2" t="s">
        <v>41</v>
      </c>
      <c r="R3037" s="2" t="s">
        <v>1101</v>
      </c>
      <c r="S3037" s="2" t="s">
        <v>1102</v>
      </c>
      <c r="T3037" s="2" t="s">
        <v>972</v>
      </c>
      <c r="U3037" s="57" t="s">
        <v>435</v>
      </c>
      <c r="V3037" s="2">
        <v>45199</v>
      </c>
      <c r="W3037" s="2">
        <v>1</v>
      </c>
      <c r="X3037" s="74" t="s">
        <v>422</v>
      </c>
      <c r="Y3037" s="21" t="s">
        <v>4766</v>
      </c>
      <c r="Z3037" s="52">
        <v>4.3780701754385971</v>
      </c>
    </row>
    <row r="3038" spans="1:26" x14ac:dyDescent="0.25">
      <c r="A3038" s="70" t="s">
        <v>4913</v>
      </c>
      <c r="B3038" s="2" t="s">
        <v>2953</v>
      </c>
      <c r="C3038" s="19" t="s">
        <v>3529</v>
      </c>
      <c r="D3038" s="2" t="s">
        <v>259</v>
      </c>
      <c r="E3038" s="14">
        <v>20020002</v>
      </c>
      <c r="F3038" s="14" t="s">
        <v>427</v>
      </c>
      <c r="G3038" s="19">
        <v>14</v>
      </c>
      <c r="H3038" s="21">
        <v>74.080000000000013</v>
      </c>
      <c r="I3038" s="21">
        <v>3105.13</v>
      </c>
      <c r="J3038" s="58">
        <v>0</v>
      </c>
      <c r="K3038" s="58">
        <v>0</v>
      </c>
      <c r="L3038" s="72">
        <v>0</v>
      </c>
      <c r="M3038" s="73">
        <v>0</v>
      </c>
      <c r="N3038" s="58">
        <v>0</v>
      </c>
      <c r="O3038" s="21">
        <v>0</v>
      </c>
      <c r="P3038" s="2">
        <v>3105</v>
      </c>
      <c r="Q3038" s="2" t="s">
        <v>41</v>
      </c>
      <c r="R3038" s="2" t="s">
        <v>613</v>
      </c>
      <c r="S3038" s="2" t="s">
        <v>2954</v>
      </c>
      <c r="T3038" s="2" t="s">
        <v>63</v>
      </c>
      <c r="U3038" s="57" t="s">
        <v>437</v>
      </c>
      <c r="V3038" s="2">
        <v>45183</v>
      </c>
      <c r="W3038" s="2">
        <v>1</v>
      </c>
      <c r="X3038" s="74" t="s">
        <v>422</v>
      </c>
      <c r="Y3038" s="21" t="s">
        <v>4766</v>
      </c>
      <c r="Z3038" s="52">
        <v>29.341131209503239</v>
      </c>
    </row>
    <row r="3039" spans="1:26" x14ac:dyDescent="0.25">
      <c r="A3039" s="70" t="s">
        <v>4913</v>
      </c>
      <c r="B3039" s="2" t="s">
        <v>1103</v>
      </c>
      <c r="C3039" s="19" t="s">
        <v>3529</v>
      </c>
      <c r="D3039" s="2" t="s">
        <v>259</v>
      </c>
      <c r="E3039" s="14">
        <v>20020002</v>
      </c>
      <c r="F3039" s="14" t="s">
        <v>481</v>
      </c>
      <c r="G3039" s="19">
        <v>14</v>
      </c>
      <c r="H3039" s="21">
        <v>105.31</v>
      </c>
      <c r="I3039" s="21">
        <v>4438.91</v>
      </c>
      <c r="J3039" s="58">
        <v>0</v>
      </c>
      <c r="K3039" s="58">
        <v>0</v>
      </c>
      <c r="L3039" s="72">
        <v>0</v>
      </c>
      <c r="M3039" s="73">
        <v>1250</v>
      </c>
      <c r="N3039" s="58">
        <v>0</v>
      </c>
      <c r="O3039" s="21">
        <v>0</v>
      </c>
      <c r="P3039" s="2">
        <v>3189</v>
      </c>
      <c r="Q3039" s="2" t="s">
        <v>41</v>
      </c>
      <c r="R3039" s="2" t="s">
        <v>1104</v>
      </c>
      <c r="S3039" s="2" t="s">
        <v>1105</v>
      </c>
      <c r="T3039" s="2" t="s">
        <v>64</v>
      </c>
      <c r="U3039" s="57" t="s">
        <v>1106</v>
      </c>
      <c r="V3039" s="2">
        <v>45183</v>
      </c>
      <c r="W3039" s="2">
        <v>1</v>
      </c>
      <c r="X3039" s="74" t="s">
        <v>422</v>
      </c>
      <c r="Y3039" s="21" t="s">
        <v>4766</v>
      </c>
      <c r="Z3039" s="52">
        <v>29.5056214984332</v>
      </c>
    </row>
    <row r="3040" spans="1:26" x14ac:dyDescent="0.25">
      <c r="A3040" s="70" t="s">
        <v>4913</v>
      </c>
      <c r="B3040" s="2" t="s">
        <v>3953</v>
      </c>
      <c r="C3040" s="19" t="s">
        <v>3529</v>
      </c>
      <c r="D3040" s="2" t="s">
        <v>259</v>
      </c>
      <c r="E3040" s="14">
        <v>20020002</v>
      </c>
      <c r="F3040" s="14" t="s">
        <v>482</v>
      </c>
      <c r="G3040" s="19">
        <v>14</v>
      </c>
      <c r="H3040" s="21">
        <v>68.64</v>
      </c>
      <c r="I3040" s="21">
        <v>2765.07</v>
      </c>
      <c r="J3040" s="58">
        <v>0</v>
      </c>
      <c r="K3040" s="58">
        <v>0</v>
      </c>
      <c r="L3040" s="72">
        <v>0</v>
      </c>
      <c r="M3040" s="73">
        <v>0</v>
      </c>
      <c r="N3040" s="58">
        <v>0</v>
      </c>
      <c r="O3040" s="21">
        <v>0</v>
      </c>
      <c r="P3040" s="2">
        <v>2765</v>
      </c>
      <c r="Q3040" s="2" t="s">
        <v>41</v>
      </c>
      <c r="R3040" s="2" t="s">
        <v>3954</v>
      </c>
      <c r="S3040" s="2" t="s">
        <v>3955</v>
      </c>
      <c r="T3040" s="2" t="s">
        <v>65</v>
      </c>
      <c r="U3040" s="57" t="s">
        <v>480</v>
      </c>
      <c r="V3040" s="2">
        <v>45183</v>
      </c>
      <c r="W3040" s="2">
        <v>1</v>
      </c>
      <c r="X3040" s="74" t="s">
        <v>422</v>
      </c>
      <c r="Y3040" s="21" t="s">
        <v>4766</v>
      </c>
      <c r="Z3040" s="52">
        <v>28.198557692307695</v>
      </c>
    </row>
    <row r="3041" spans="1:26" x14ac:dyDescent="0.25">
      <c r="A3041" s="70" t="s">
        <v>4913</v>
      </c>
      <c r="B3041" s="2" t="s">
        <v>1107</v>
      </c>
      <c r="C3041" s="19" t="s">
        <v>3529</v>
      </c>
      <c r="D3041" s="2" t="s">
        <v>259</v>
      </c>
      <c r="E3041" s="14">
        <v>20020002</v>
      </c>
      <c r="F3041" s="14" t="s">
        <v>533</v>
      </c>
      <c r="G3041" s="19">
        <v>14</v>
      </c>
      <c r="H3041" s="21">
        <v>82.49</v>
      </c>
      <c r="I3041" s="21">
        <v>3555.6099999999997</v>
      </c>
      <c r="J3041" s="58">
        <v>0</v>
      </c>
      <c r="K3041" s="58">
        <v>0</v>
      </c>
      <c r="L3041" s="72">
        <v>0</v>
      </c>
      <c r="M3041" s="73">
        <v>0</v>
      </c>
      <c r="N3041" s="58">
        <v>0</v>
      </c>
      <c r="O3041" s="21">
        <v>0</v>
      </c>
      <c r="P3041" s="2">
        <v>3556</v>
      </c>
      <c r="Q3041" s="2" t="s">
        <v>41</v>
      </c>
      <c r="R3041" s="2" t="s">
        <v>1108</v>
      </c>
      <c r="S3041" s="2" t="s">
        <v>1109</v>
      </c>
      <c r="T3041" s="2" t="s">
        <v>65</v>
      </c>
      <c r="U3041" s="57" t="s">
        <v>480</v>
      </c>
      <c r="V3041" s="2">
        <v>45183</v>
      </c>
      <c r="W3041" s="2">
        <v>1</v>
      </c>
      <c r="X3041" s="74" t="s">
        <v>422</v>
      </c>
      <c r="Y3041" s="21" t="s">
        <v>4766</v>
      </c>
      <c r="Z3041" s="52">
        <v>30.172469390229121</v>
      </c>
    </row>
    <row r="3042" spans="1:26" x14ac:dyDescent="0.25">
      <c r="A3042" s="70" t="s">
        <v>4913</v>
      </c>
      <c r="B3042" s="2" t="s">
        <v>1110</v>
      </c>
      <c r="C3042" s="19" t="s">
        <v>3529</v>
      </c>
      <c r="D3042" s="2" t="s">
        <v>259</v>
      </c>
      <c r="E3042" s="14">
        <v>20020002</v>
      </c>
      <c r="F3042" s="14" t="s">
        <v>483</v>
      </c>
      <c r="G3042" s="19">
        <v>7</v>
      </c>
      <c r="H3042" s="21">
        <v>8.07</v>
      </c>
      <c r="I3042" s="21">
        <v>356.88</v>
      </c>
      <c r="J3042" s="58">
        <v>0</v>
      </c>
      <c r="K3042" s="58">
        <v>0</v>
      </c>
      <c r="L3042" s="72">
        <v>0</v>
      </c>
      <c r="M3042" s="73">
        <v>0</v>
      </c>
      <c r="N3042" s="58">
        <v>0</v>
      </c>
      <c r="O3042" s="21">
        <v>0</v>
      </c>
      <c r="P3042" s="2">
        <v>357</v>
      </c>
      <c r="Q3042" s="2" t="s">
        <v>41</v>
      </c>
      <c r="R3042" s="2" t="s">
        <v>1111</v>
      </c>
      <c r="S3042" s="2" t="s">
        <v>1112</v>
      </c>
      <c r="T3042" s="2" t="s">
        <v>65</v>
      </c>
      <c r="U3042" s="57" t="s">
        <v>480</v>
      </c>
      <c r="V3042" s="2">
        <v>45199</v>
      </c>
      <c r="W3042" s="2">
        <v>1</v>
      </c>
      <c r="X3042" s="74" t="s">
        <v>422</v>
      </c>
      <c r="Y3042" s="21" t="s">
        <v>4766</v>
      </c>
      <c r="Z3042" s="52">
        <v>15.478066914498143</v>
      </c>
    </row>
    <row r="3043" spans="1:26" x14ac:dyDescent="0.25">
      <c r="A3043" s="70" t="s">
        <v>4913</v>
      </c>
      <c r="B3043" s="2" t="s">
        <v>1113</v>
      </c>
      <c r="C3043" s="19" t="s">
        <v>3529</v>
      </c>
      <c r="D3043" s="2" t="s">
        <v>259</v>
      </c>
      <c r="E3043" s="14">
        <v>20020002</v>
      </c>
      <c r="F3043" s="14" t="s">
        <v>432</v>
      </c>
      <c r="G3043" s="19">
        <v>14</v>
      </c>
      <c r="H3043" s="21">
        <v>56.32</v>
      </c>
      <c r="I3043" s="21">
        <v>2303.67</v>
      </c>
      <c r="J3043" s="58">
        <v>0</v>
      </c>
      <c r="K3043" s="58">
        <v>0</v>
      </c>
      <c r="L3043" s="72">
        <v>0</v>
      </c>
      <c r="M3043" s="73">
        <v>0</v>
      </c>
      <c r="N3043" s="58">
        <v>0</v>
      </c>
      <c r="O3043" s="21">
        <v>0</v>
      </c>
      <c r="P3043" s="2">
        <v>2304</v>
      </c>
      <c r="Q3043" s="2" t="s">
        <v>41</v>
      </c>
      <c r="R3043" s="2" t="s">
        <v>1114</v>
      </c>
      <c r="S3043" s="2" t="s">
        <v>1115</v>
      </c>
      <c r="T3043" s="2" t="s">
        <v>972</v>
      </c>
      <c r="U3043" s="57" t="s">
        <v>435</v>
      </c>
      <c r="V3043" s="2">
        <v>45183</v>
      </c>
      <c r="W3043" s="2">
        <v>1</v>
      </c>
      <c r="X3043" s="74" t="s">
        <v>422</v>
      </c>
      <c r="Y3043" s="21" t="s">
        <v>4766</v>
      </c>
      <c r="Z3043" s="52">
        <v>28.632262073863643</v>
      </c>
    </row>
    <row r="3044" spans="1:26" x14ac:dyDescent="0.25">
      <c r="A3044" s="70" t="s">
        <v>4913</v>
      </c>
      <c r="B3044" s="2" t="s">
        <v>4263</v>
      </c>
      <c r="C3044" s="19" t="s">
        <v>3529</v>
      </c>
      <c r="D3044" s="2" t="s">
        <v>259</v>
      </c>
      <c r="E3044" s="14">
        <v>20020002</v>
      </c>
      <c r="F3044" s="14" t="s">
        <v>656</v>
      </c>
      <c r="G3044" s="19">
        <v>7</v>
      </c>
      <c r="H3044" s="21">
        <v>22.77</v>
      </c>
      <c r="I3044" s="21">
        <v>1012.19</v>
      </c>
      <c r="J3044" s="58">
        <v>0</v>
      </c>
      <c r="K3044" s="58">
        <v>0</v>
      </c>
      <c r="L3044" s="72">
        <v>0</v>
      </c>
      <c r="M3044" s="73">
        <v>0</v>
      </c>
      <c r="N3044" s="58">
        <v>0</v>
      </c>
      <c r="O3044" s="21">
        <v>0</v>
      </c>
      <c r="P3044" s="2">
        <v>1012</v>
      </c>
      <c r="Q3044" s="2" t="s">
        <v>41</v>
      </c>
      <c r="R3044" s="2" t="s">
        <v>4264</v>
      </c>
      <c r="S3044" s="2" t="s">
        <v>4265</v>
      </c>
      <c r="T3044" s="2" t="s">
        <v>60</v>
      </c>
      <c r="U3044" s="57" t="s">
        <v>425</v>
      </c>
      <c r="V3044" s="2">
        <v>45297</v>
      </c>
      <c r="W3044" s="2">
        <v>1</v>
      </c>
      <c r="X3044" s="74" t="s">
        <v>422</v>
      </c>
      <c r="Y3044" s="21" t="s">
        <v>4766</v>
      </c>
      <c r="Z3044" s="52">
        <v>15.558476064997807</v>
      </c>
    </row>
    <row r="3045" spans="1:26" x14ac:dyDescent="0.25">
      <c r="A3045" s="70" t="s">
        <v>4913</v>
      </c>
      <c r="B3045" s="2" t="s">
        <v>1117</v>
      </c>
      <c r="C3045" s="19" t="s">
        <v>3529</v>
      </c>
      <c r="D3045" s="2" t="s">
        <v>259</v>
      </c>
      <c r="E3045" s="14">
        <v>20020002</v>
      </c>
      <c r="F3045" s="14" t="s">
        <v>442</v>
      </c>
      <c r="G3045" s="19">
        <v>7</v>
      </c>
      <c r="H3045" s="21">
        <v>52.94</v>
      </c>
      <c r="I3045" s="21">
        <v>2177.8199999999997</v>
      </c>
      <c r="J3045" s="58">
        <v>0</v>
      </c>
      <c r="K3045" s="58">
        <v>0</v>
      </c>
      <c r="L3045" s="72">
        <v>0</v>
      </c>
      <c r="M3045" s="73">
        <v>0</v>
      </c>
      <c r="N3045" s="58">
        <v>0</v>
      </c>
      <c r="O3045" s="21">
        <v>0</v>
      </c>
      <c r="P3045" s="2">
        <v>2178</v>
      </c>
      <c r="Q3045" s="2" t="s">
        <v>41</v>
      </c>
      <c r="R3045" s="2" t="s">
        <v>1118</v>
      </c>
      <c r="S3045" s="2" t="s">
        <v>1119</v>
      </c>
      <c r="T3045" s="2" t="s">
        <v>63</v>
      </c>
      <c r="U3045" s="57" t="s">
        <v>437</v>
      </c>
      <c r="V3045" s="2">
        <v>0</v>
      </c>
      <c r="W3045" s="2">
        <v>1</v>
      </c>
      <c r="X3045" s="74" t="s">
        <v>422</v>
      </c>
      <c r="Y3045" s="21" t="s">
        <v>4766</v>
      </c>
      <c r="Z3045" s="52">
        <v>14.398129958443521</v>
      </c>
    </row>
    <row r="3046" spans="1:26" x14ac:dyDescent="0.25">
      <c r="A3046" s="70" t="s">
        <v>4913</v>
      </c>
      <c r="B3046" s="2" t="s">
        <v>2866</v>
      </c>
      <c r="C3046" s="19" t="s">
        <v>3529</v>
      </c>
      <c r="D3046" s="2" t="s">
        <v>259</v>
      </c>
      <c r="E3046" s="14">
        <v>20020002</v>
      </c>
      <c r="F3046" s="14" t="s">
        <v>575</v>
      </c>
      <c r="G3046" s="19">
        <v>14</v>
      </c>
      <c r="H3046" s="21">
        <v>32.47</v>
      </c>
      <c r="I3046" s="21">
        <v>1555.08</v>
      </c>
      <c r="J3046" s="58">
        <v>0</v>
      </c>
      <c r="K3046" s="58">
        <v>0</v>
      </c>
      <c r="L3046" s="72">
        <v>0</v>
      </c>
      <c r="M3046" s="73">
        <v>0</v>
      </c>
      <c r="N3046" s="58">
        <v>0</v>
      </c>
      <c r="O3046" s="21">
        <v>0</v>
      </c>
      <c r="P3046" s="2">
        <v>1555</v>
      </c>
      <c r="Q3046" s="2" t="s">
        <v>41</v>
      </c>
      <c r="R3046" s="2" t="s">
        <v>2867</v>
      </c>
      <c r="S3046" s="2" t="s">
        <v>2868</v>
      </c>
      <c r="T3046" s="2" t="s">
        <v>61</v>
      </c>
      <c r="U3046" s="57" t="s">
        <v>435</v>
      </c>
      <c r="V3046" s="2">
        <v>45311</v>
      </c>
      <c r="W3046" s="2">
        <v>1</v>
      </c>
      <c r="X3046" s="74" t="s">
        <v>422</v>
      </c>
      <c r="Y3046" s="21" t="s">
        <v>4766</v>
      </c>
      <c r="Z3046" s="52">
        <v>33.524976901755473</v>
      </c>
    </row>
    <row r="3047" spans="1:26" x14ac:dyDescent="0.25">
      <c r="A3047" s="70" t="s">
        <v>4913</v>
      </c>
      <c r="B3047" s="2" t="s">
        <v>3383</v>
      </c>
      <c r="C3047" s="19" t="s">
        <v>3529</v>
      </c>
      <c r="D3047" s="2" t="s">
        <v>259</v>
      </c>
      <c r="E3047" s="14">
        <v>20020002</v>
      </c>
      <c r="F3047" s="14" t="s">
        <v>444</v>
      </c>
      <c r="G3047" s="19">
        <v>14</v>
      </c>
      <c r="H3047" s="21">
        <v>140.92999999999998</v>
      </c>
      <c r="I3047" s="21">
        <v>5751.06</v>
      </c>
      <c r="J3047" s="58">
        <v>0</v>
      </c>
      <c r="K3047" s="58">
        <v>0</v>
      </c>
      <c r="L3047" s="72">
        <v>0</v>
      </c>
      <c r="M3047" s="73">
        <v>0</v>
      </c>
      <c r="N3047" s="58">
        <v>0</v>
      </c>
      <c r="O3047" s="21">
        <v>0</v>
      </c>
      <c r="P3047" s="2">
        <v>5751</v>
      </c>
      <c r="Q3047" s="2" t="s">
        <v>41</v>
      </c>
      <c r="R3047" s="2" t="s">
        <v>3384</v>
      </c>
      <c r="S3047" s="2" t="s">
        <v>3385</v>
      </c>
      <c r="T3047" s="2" t="s">
        <v>60</v>
      </c>
      <c r="U3047" s="57" t="s">
        <v>425</v>
      </c>
      <c r="V3047" s="2">
        <v>45362</v>
      </c>
      <c r="W3047" s="2">
        <v>1</v>
      </c>
      <c r="X3047" s="74" t="s">
        <v>422</v>
      </c>
      <c r="Y3047" s="21" t="s">
        <v>4766</v>
      </c>
      <c r="Z3047" s="52">
        <v>28.565543177463997</v>
      </c>
    </row>
    <row r="3048" spans="1:26" x14ac:dyDescent="0.25">
      <c r="A3048" s="70" t="s">
        <v>4913</v>
      </c>
      <c r="B3048" s="2" t="s">
        <v>1120</v>
      </c>
      <c r="C3048" s="19" t="s">
        <v>3529</v>
      </c>
      <c r="D3048" s="2" t="s">
        <v>259</v>
      </c>
      <c r="E3048" s="14">
        <v>20020002</v>
      </c>
      <c r="F3048" s="14" t="s">
        <v>445</v>
      </c>
      <c r="G3048" s="19">
        <v>14</v>
      </c>
      <c r="H3048" s="21">
        <v>44.539999999999992</v>
      </c>
      <c r="I3048" s="21">
        <v>1895.89</v>
      </c>
      <c r="J3048" s="58">
        <v>0</v>
      </c>
      <c r="K3048" s="58">
        <v>0</v>
      </c>
      <c r="L3048" s="72">
        <v>0</v>
      </c>
      <c r="M3048" s="73">
        <v>0</v>
      </c>
      <c r="N3048" s="58">
        <v>0</v>
      </c>
      <c r="O3048" s="21">
        <v>0</v>
      </c>
      <c r="P3048" s="2">
        <v>1896</v>
      </c>
      <c r="Q3048" s="2" t="s">
        <v>41</v>
      </c>
      <c r="R3048" s="2" t="s">
        <v>1121</v>
      </c>
      <c r="S3048" s="2" t="s">
        <v>1122</v>
      </c>
      <c r="T3048" s="2" t="s">
        <v>61</v>
      </c>
      <c r="U3048" s="57" t="s">
        <v>435</v>
      </c>
      <c r="V3048" s="2">
        <v>45362</v>
      </c>
      <c r="W3048" s="2">
        <v>1</v>
      </c>
      <c r="X3048" s="74" t="s">
        <v>422</v>
      </c>
      <c r="Y3048" s="21" t="s">
        <v>4766</v>
      </c>
      <c r="Z3048" s="52">
        <v>29.796205657835664</v>
      </c>
    </row>
    <row r="3049" spans="1:26" x14ac:dyDescent="0.25">
      <c r="A3049" s="70" t="s">
        <v>4913</v>
      </c>
      <c r="B3049" s="2" t="s">
        <v>3851</v>
      </c>
      <c r="C3049" s="19" t="s">
        <v>3529</v>
      </c>
      <c r="D3049" s="2" t="s">
        <v>259</v>
      </c>
      <c r="E3049" s="14">
        <v>20020002</v>
      </c>
      <c r="F3049" s="14" t="s">
        <v>582</v>
      </c>
      <c r="G3049" s="19">
        <v>7</v>
      </c>
      <c r="H3049" s="21">
        <v>18.149999999999999</v>
      </c>
      <c r="I3049" s="21">
        <v>771.8</v>
      </c>
      <c r="J3049" s="58">
        <v>0</v>
      </c>
      <c r="K3049" s="58">
        <v>0</v>
      </c>
      <c r="L3049" s="72">
        <v>0</v>
      </c>
      <c r="M3049" s="73">
        <v>0</v>
      </c>
      <c r="N3049" s="58">
        <v>0</v>
      </c>
      <c r="O3049" s="21">
        <v>0</v>
      </c>
      <c r="P3049" s="2">
        <v>772</v>
      </c>
      <c r="Q3049" s="2" t="s">
        <v>41</v>
      </c>
      <c r="R3049" s="2" t="s">
        <v>3852</v>
      </c>
      <c r="S3049" s="2" t="s">
        <v>3853</v>
      </c>
      <c r="T3049" s="2" t="s">
        <v>63</v>
      </c>
      <c r="U3049" s="57" t="s">
        <v>437</v>
      </c>
      <c r="V3049" s="2">
        <v>45362</v>
      </c>
      <c r="W3049" s="2">
        <v>1</v>
      </c>
      <c r="X3049" s="74" t="s">
        <v>422</v>
      </c>
      <c r="Y3049" s="21" t="s">
        <v>4766</v>
      </c>
      <c r="Z3049" s="52">
        <v>14.883195592286503</v>
      </c>
    </row>
    <row r="3050" spans="1:26" x14ac:dyDescent="0.25">
      <c r="A3050" s="70" t="s">
        <v>4913</v>
      </c>
      <c r="B3050" s="2" t="s">
        <v>1123</v>
      </c>
      <c r="C3050" s="19" t="s">
        <v>3529</v>
      </c>
      <c r="D3050" s="2" t="s">
        <v>259</v>
      </c>
      <c r="E3050" s="14">
        <v>20020002</v>
      </c>
      <c r="F3050" s="14" t="s">
        <v>488</v>
      </c>
      <c r="G3050" s="19">
        <v>7</v>
      </c>
      <c r="H3050" s="21">
        <v>27.630000000000003</v>
      </c>
      <c r="I3050" s="21">
        <v>1107.4100000000001</v>
      </c>
      <c r="J3050" s="58">
        <v>0</v>
      </c>
      <c r="K3050" s="58">
        <v>0</v>
      </c>
      <c r="L3050" s="72">
        <v>0</v>
      </c>
      <c r="M3050" s="73">
        <v>0</v>
      </c>
      <c r="N3050" s="58">
        <v>0</v>
      </c>
      <c r="O3050" s="21">
        <v>0</v>
      </c>
      <c r="P3050" s="2">
        <v>1107</v>
      </c>
      <c r="Q3050" s="2" t="s">
        <v>41</v>
      </c>
      <c r="R3050" s="2" t="s">
        <v>1124</v>
      </c>
      <c r="S3050" s="2" t="s">
        <v>1125</v>
      </c>
      <c r="T3050" s="2" t="s">
        <v>65</v>
      </c>
      <c r="U3050" s="57" t="s">
        <v>480</v>
      </c>
      <c r="V3050" s="2">
        <v>45387</v>
      </c>
      <c r="W3050" s="2">
        <v>1</v>
      </c>
      <c r="X3050" s="74" t="s">
        <v>422</v>
      </c>
      <c r="Y3050" s="21" t="s">
        <v>4766</v>
      </c>
      <c r="Z3050" s="52">
        <v>14.027994933043793</v>
      </c>
    </row>
    <row r="3051" spans="1:26" x14ac:dyDescent="0.25">
      <c r="A3051" s="70" t="s">
        <v>4913</v>
      </c>
      <c r="B3051" s="2" t="s">
        <v>3386</v>
      </c>
      <c r="C3051" s="19" t="s">
        <v>3529</v>
      </c>
      <c r="D3051" s="2" t="s">
        <v>259</v>
      </c>
      <c r="E3051" s="14">
        <v>20020002</v>
      </c>
      <c r="F3051" s="14" t="s">
        <v>447</v>
      </c>
      <c r="G3051" s="19">
        <v>7</v>
      </c>
      <c r="H3051" s="21">
        <v>20.39</v>
      </c>
      <c r="I3051" s="21">
        <v>843.41000000000008</v>
      </c>
      <c r="J3051" s="58">
        <v>0</v>
      </c>
      <c r="K3051" s="58">
        <v>0</v>
      </c>
      <c r="L3051" s="72">
        <v>0</v>
      </c>
      <c r="M3051" s="73">
        <v>0</v>
      </c>
      <c r="N3051" s="58">
        <v>0</v>
      </c>
      <c r="O3051" s="21">
        <v>0</v>
      </c>
      <c r="P3051" s="2">
        <v>843</v>
      </c>
      <c r="Q3051" s="2" t="s">
        <v>41</v>
      </c>
      <c r="R3051" s="2" t="s">
        <v>3387</v>
      </c>
      <c r="S3051" s="2" t="s">
        <v>3388</v>
      </c>
      <c r="T3051" s="2" t="s">
        <v>63</v>
      </c>
      <c r="U3051" s="57" t="s">
        <v>437</v>
      </c>
      <c r="V3051" s="2">
        <v>45451</v>
      </c>
      <c r="W3051" s="2">
        <v>1</v>
      </c>
      <c r="X3051" s="74" t="s">
        <v>422</v>
      </c>
      <c r="Y3051" s="21" t="s">
        <v>4766</v>
      </c>
      <c r="Z3051" s="52">
        <v>14.477366356056892</v>
      </c>
    </row>
    <row r="3052" spans="1:26" x14ac:dyDescent="0.25">
      <c r="A3052" s="70" t="s">
        <v>4913</v>
      </c>
      <c r="B3052" s="2" t="s">
        <v>1126</v>
      </c>
      <c r="C3052" s="19" t="s">
        <v>3529</v>
      </c>
      <c r="D3052" s="2" t="s">
        <v>259</v>
      </c>
      <c r="E3052" s="14">
        <v>20020002</v>
      </c>
      <c r="F3052" s="14" t="s">
        <v>448</v>
      </c>
      <c r="G3052" s="19">
        <v>14</v>
      </c>
      <c r="H3052" s="21">
        <v>196.08999999999995</v>
      </c>
      <c r="I3052" s="21">
        <v>7795.7699999999995</v>
      </c>
      <c r="J3052" s="58">
        <v>0</v>
      </c>
      <c r="K3052" s="58">
        <v>0</v>
      </c>
      <c r="L3052" s="72">
        <v>0</v>
      </c>
      <c r="M3052" s="73">
        <v>0</v>
      </c>
      <c r="N3052" s="58">
        <v>0</v>
      </c>
      <c r="O3052" s="21">
        <v>0</v>
      </c>
      <c r="P3052" s="2">
        <v>7796</v>
      </c>
      <c r="Q3052" s="2" t="s">
        <v>41</v>
      </c>
      <c r="R3052" s="2" t="s">
        <v>1127</v>
      </c>
      <c r="S3052" s="2" t="s">
        <v>1128</v>
      </c>
      <c r="T3052" s="2" t="s">
        <v>63</v>
      </c>
      <c r="U3052" s="57" t="s">
        <v>437</v>
      </c>
      <c r="V3052" s="2">
        <v>45458</v>
      </c>
      <c r="W3052" s="2">
        <v>1</v>
      </c>
      <c r="X3052" s="74" t="s">
        <v>422</v>
      </c>
      <c r="Y3052" s="21" t="s">
        <v>4766</v>
      </c>
      <c r="Z3052" s="52">
        <v>27.829256973838554</v>
      </c>
    </row>
    <row r="3053" spans="1:26" x14ac:dyDescent="0.25">
      <c r="A3053" s="70" t="s">
        <v>4913</v>
      </c>
      <c r="B3053" s="2" t="s">
        <v>1129</v>
      </c>
      <c r="C3053" s="19" t="s">
        <v>3529</v>
      </c>
      <c r="D3053" s="2" t="s">
        <v>259</v>
      </c>
      <c r="E3053" s="14">
        <v>20020002</v>
      </c>
      <c r="F3053" s="14" t="s">
        <v>451</v>
      </c>
      <c r="G3053" s="19">
        <v>7</v>
      </c>
      <c r="H3053" s="21">
        <v>19.27</v>
      </c>
      <c r="I3053" s="21">
        <v>1088.8799999999999</v>
      </c>
      <c r="J3053" s="58">
        <v>0</v>
      </c>
      <c r="K3053" s="58">
        <v>0</v>
      </c>
      <c r="L3053" s="72">
        <v>0</v>
      </c>
      <c r="M3053" s="73">
        <v>0</v>
      </c>
      <c r="N3053" s="58">
        <v>0</v>
      </c>
      <c r="O3053" s="21">
        <v>0</v>
      </c>
      <c r="P3053" s="2">
        <v>1089</v>
      </c>
      <c r="Q3053" s="2" t="s">
        <v>41</v>
      </c>
      <c r="R3053" s="2" t="s">
        <v>1130</v>
      </c>
      <c r="S3053" s="2" t="s">
        <v>1131</v>
      </c>
      <c r="T3053" s="2" t="s">
        <v>972</v>
      </c>
      <c r="U3053" s="57" t="s">
        <v>435</v>
      </c>
      <c r="V3053" s="2">
        <v>45535</v>
      </c>
      <c r="W3053" s="2">
        <v>1</v>
      </c>
      <c r="X3053" s="74" t="s">
        <v>422</v>
      </c>
      <c r="Y3053" s="21" t="s">
        <v>4766</v>
      </c>
      <c r="Z3053" s="52">
        <v>19.777270368448367</v>
      </c>
    </row>
    <row r="3054" spans="1:26" x14ac:dyDescent="0.25">
      <c r="A3054" s="70" t="s">
        <v>4913</v>
      </c>
      <c r="B3054" s="2" t="s">
        <v>1132</v>
      </c>
      <c r="C3054" s="19" t="s">
        <v>3529</v>
      </c>
      <c r="D3054" s="2" t="s">
        <v>259</v>
      </c>
      <c r="E3054" s="14">
        <v>20020002</v>
      </c>
      <c r="F3054" s="14" t="s">
        <v>674</v>
      </c>
      <c r="G3054" s="19">
        <v>14</v>
      </c>
      <c r="H3054" s="21">
        <v>115.38999999999999</v>
      </c>
      <c r="I3054" s="21">
        <v>4647.5199999999995</v>
      </c>
      <c r="J3054" s="58">
        <v>0</v>
      </c>
      <c r="K3054" s="58">
        <v>0</v>
      </c>
      <c r="L3054" s="72">
        <v>0</v>
      </c>
      <c r="M3054" s="73">
        <v>1250</v>
      </c>
      <c r="N3054" s="58">
        <v>0</v>
      </c>
      <c r="O3054" s="21">
        <v>0</v>
      </c>
      <c r="P3054" s="2">
        <v>3398</v>
      </c>
      <c r="Q3054" s="2" t="s">
        <v>41</v>
      </c>
      <c r="R3054" s="2" t="s">
        <v>1133</v>
      </c>
      <c r="S3054" s="2" t="s">
        <v>1134</v>
      </c>
      <c r="T3054" s="2" t="s">
        <v>953</v>
      </c>
      <c r="U3054" s="57" t="s">
        <v>437</v>
      </c>
      <c r="V3054" s="2">
        <v>45600</v>
      </c>
      <c r="W3054" s="2">
        <v>1</v>
      </c>
      <c r="X3054" s="74" t="s">
        <v>422</v>
      </c>
      <c r="Y3054" s="21" t="s">
        <v>4766</v>
      </c>
      <c r="Z3054" s="52">
        <v>28.193638963515038</v>
      </c>
    </row>
    <row r="3055" spans="1:26" x14ac:dyDescent="0.25">
      <c r="A3055" s="70" t="s">
        <v>4913</v>
      </c>
      <c r="B3055" s="2" t="s">
        <v>1135</v>
      </c>
      <c r="C3055" s="19" t="s">
        <v>3529</v>
      </c>
      <c r="D3055" s="2" t="s">
        <v>259</v>
      </c>
      <c r="E3055" s="14">
        <v>20020002</v>
      </c>
      <c r="F3055" s="14" t="s">
        <v>462</v>
      </c>
      <c r="G3055" s="19">
        <v>7</v>
      </c>
      <c r="H3055" s="21">
        <v>20.369999999999997</v>
      </c>
      <c r="I3055" s="21">
        <v>830.42</v>
      </c>
      <c r="J3055" s="58">
        <v>0</v>
      </c>
      <c r="K3055" s="58">
        <v>0</v>
      </c>
      <c r="L3055" s="72">
        <v>0</v>
      </c>
      <c r="M3055" s="73">
        <v>0</v>
      </c>
      <c r="N3055" s="58">
        <v>0</v>
      </c>
      <c r="O3055" s="21">
        <v>0</v>
      </c>
      <c r="P3055" s="2">
        <v>830</v>
      </c>
      <c r="Q3055" s="2" t="s">
        <v>41</v>
      </c>
      <c r="R3055" s="2" t="s">
        <v>1136</v>
      </c>
      <c r="S3055" s="2" t="s">
        <v>1137</v>
      </c>
      <c r="T3055" s="2" t="s">
        <v>972</v>
      </c>
      <c r="U3055" s="57">
        <v>0</v>
      </c>
      <c r="V3055" s="2">
        <v>0</v>
      </c>
      <c r="W3055" s="2">
        <v>1</v>
      </c>
      <c r="X3055" s="74" t="s">
        <v>422</v>
      </c>
      <c r="Y3055" s="21" t="s">
        <v>4766</v>
      </c>
      <c r="Z3055" s="52">
        <v>14.268384879725089</v>
      </c>
    </row>
    <row r="3056" spans="1:26" x14ac:dyDescent="0.25">
      <c r="A3056" s="70" t="s">
        <v>4913</v>
      </c>
      <c r="B3056" s="2" t="s">
        <v>3080</v>
      </c>
      <c r="C3056" s="19" t="s">
        <v>3529</v>
      </c>
      <c r="D3056" s="2" t="s">
        <v>259</v>
      </c>
      <c r="E3056" s="14">
        <v>20020002</v>
      </c>
      <c r="F3056" s="14" t="s">
        <v>464</v>
      </c>
      <c r="G3056" s="19">
        <v>7</v>
      </c>
      <c r="H3056" s="21">
        <v>35.519999999999996</v>
      </c>
      <c r="I3056" s="21">
        <v>1526.3799999999999</v>
      </c>
      <c r="J3056" s="58">
        <v>0</v>
      </c>
      <c r="K3056" s="58">
        <v>0</v>
      </c>
      <c r="L3056" s="72">
        <v>0</v>
      </c>
      <c r="M3056" s="73">
        <v>0</v>
      </c>
      <c r="N3056" s="58">
        <v>0</v>
      </c>
      <c r="O3056" s="21">
        <v>0</v>
      </c>
      <c r="P3056" s="2">
        <v>1526</v>
      </c>
      <c r="Q3056" s="2" t="s">
        <v>41</v>
      </c>
      <c r="R3056" s="2" t="s">
        <v>3081</v>
      </c>
      <c r="S3056" s="2" t="s">
        <v>3082</v>
      </c>
      <c r="T3056" s="2" t="s">
        <v>65</v>
      </c>
      <c r="U3056" s="57">
        <v>0</v>
      </c>
      <c r="V3056" s="2">
        <v>45843</v>
      </c>
      <c r="W3056" s="2">
        <v>1</v>
      </c>
      <c r="X3056" s="74" t="s">
        <v>422</v>
      </c>
      <c r="Y3056" s="21" t="s">
        <v>4766</v>
      </c>
      <c r="Z3056" s="52">
        <v>15.040343468468471</v>
      </c>
    </row>
    <row r="3057" spans="1:26" x14ac:dyDescent="0.25">
      <c r="A3057" s="70" t="s">
        <v>4913</v>
      </c>
      <c r="B3057" s="2" t="s">
        <v>1138</v>
      </c>
      <c r="C3057" s="19" t="s">
        <v>3529</v>
      </c>
      <c r="D3057" s="2" t="s">
        <v>259</v>
      </c>
      <c r="E3057" s="14">
        <v>20020002</v>
      </c>
      <c r="F3057" s="14" t="s">
        <v>467</v>
      </c>
      <c r="G3057" s="19">
        <v>7</v>
      </c>
      <c r="H3057" s="21">
        <v>25.200000000000003</v>
      </c>
      <c r="I3057" s="21">
        <v>1162.3599999999999</v>
      </c>
      <c r="J3057" s="58">
        <v>0</v>
      </c>
      <c r="K3057" s="58">
        <v>0</v>
      </c>
      <c r="L3057" s="72">
        <v>0</v>
      </c>
      <c r="M3057" s="73">
        <v>0</v>
      </c>
      <c r="N3057" s="58">
        <v>0</v>
      </c>
      <c r="O3057" s="21">
        <v>0</v>
      </c>
      <c r="P3057" s="2">
        <v>1162</v>
      </c>
      <c r="Q3057" s="2" t="s">
        <v>41</v>
      </c>
      <c r="R3057" s="2" t="s">
        <v>1139</v>
      </c>
      <c r="S3057" s="2" t="s">
        <v>1140</v>
      </c>
      <c r="T3057" s="2" t="s">
        <v>65</v>
      </c>
      <c r="U3057" s="57">
        <v>0</v>
      </c>
      <c r="V3057" s="2">
        <v>45843</v>
      </c>
      <c r="W3057" s="2">
        <v>1</v>
      </c>
      <c r="X3057" s="74" t="s">
        <v>422</v>
      </c>
      <c r="Y3057" s="21" t="s">
        <v>4766</v>
      </c>
      <c r="Z3057" s="52">
        <v>16.143888888888888</v>
      </c>
    </row>
    <row r="3058" spans="1:26" x14ac:dyDescent="0.25">
      <c r="A3058" s="70" t="s">
        <v>4913</v>
      </c>
      <c r="B3058" s="2" t="s">
        <v>4266</v>
      </c>
      <c r="C3058" s="19" t="s">
        <v>3529</v>
      </c>
      <c r="D3058" s="2" t="s">
        <v>259</v>
      </c>
      <c r="E3058" s="14">
        <v>20020002</v>
      </c>
      <c r="F3058" s="14" t="s">
        <v>3543</v>
      </c>
      <c r="G3058" s="19">
        <v>6</v>
      </c>
      <c r="H3058" s="21">
        <v>10.51</v>
      </c>
      <c r="I3058" s="21">
        <v>409.58000000000004</v>
      </c>
      <c r="J3058" s="58">
        <v>0</v>
      </c>
      <c r="K3058" s="58">
        <v>0</v>
      </c>
      <c r="L3058" s="72">
        <v>0</v>
      </c>
      <c r="M3058" s="73">
        <v>0</v>
      </c>
      <c r="N3058" s="58">
        <v>0</v>
      </c>
      <c r="O3058" s="21">
        <v>0</v>
      </c>
      <c r="P3058" s="2">
        <v>410</v>
      </c>
      <c r="Q3058" s="2" t="s">
        <v>41</v>
      </c>
      <c r="R3058" s="2" t="s">
        <v>4267</v>
      </c>
      <c r="S3058" s="2" t="s">
        <v>4268</v>
      </c>
      <c r="T3058" s="2" t="s">
        <v>60</v>
      </c>
      <c r="U3058" s="57">
        <v>0</v>
      </c>
      <c r="V3058" s="2">
        <v>45846</v>
      </c>
      <c r="W3058" s="2">
        <v>1</v>
      </c>
      <c r="X3058" s="74" t="s">
        <v>422</v>
      </c>
      <c r="Y3058" s="21" t="s">
        <v>4766</v>
      </c>
      <c r="Z3058" s="52">
        <v>11.691151284490966</v>
      </c>
    </row>
    <row r="3059" spans="1:26" x14ac:dyDescent="0.25">
      <c r="A3059" s="70" t="s">
        <v>4913</v>
      </c>
      <c r="B3059" s="2" t="s">
        <v>2892</v>
      </c>
      <c r="C3059" s="19" t="s">
        <v>3529</v>
      </c>
      <c r="D3059" s="2" t="s">
        <v>259</v>
      </c>
      <c r="E3059" s="14">
        <v>20020002</v>
      </c>
      <c r="F3059" s="14" t="s">
        <v>687</v>
      </c>
      <c r="G3059" s="19">
        <v>7</v>
      </c>
      <c r="H3059" s="21">
        <v>27.51</v>
      </c>
      <c r="I3059" s="21">
        <v>1112.51</v>
      </c>
      <c r="J3059" s="58">
        <v>0</v>
      </c>
      <c r="K3059" s="58">
        <v>0</v>
      </c>
      <c r="L3059" s="72">
        <v>0</v>
      </c>
      <c r="M3059" s="73">
        <v>0</v>
      </c>
      <c r="N3059" s="58">
        <v>0</v>
      </c>
      <c r="O3059" s="21">
        <v>0</v>
      </c>
      <c r="P3059" s="2">
        <v>1113</v>
      </c>
      <c r="Q3059" s="2" t="s">
        <v>41</v>
      </c>
      <c r="R3059" s="2" t="s">
        <v>2893</v>
      </c>
      <c r="S3059" s="2" t="s">
        <v>2894</v>
      </c>
      <c r="T3059" s="2" t="s">
        <v>972</v>
      </c>
      <c r="U3059" s="57">
        <v>0</v>
      </c>
      <c r="V3059" s="2">
        <v>45999</v>
      </c>
      <c r="W3059" s="2">
        <v>1</v>
      </c>
      <c r="X3059" s="74" t="s">
        <v>422</v>
      </c>
      <c r="Y3059" s="21" t="s">
        <v>4766</v>
      </c>
      <c r="Z3059" s="52">
        <v>14.154071246819338</v>
      </c>
    </row>
    <row r="3060" spans="1:26" x14ac:dyDescent="0.25">
      <c r="A3060" s="70" t="s">
        <v>4913</v>
      </c>
      <c r="B3060" s="2" t="s">
        <v>3127</v>
      </c>
      <c r="C3060" s="19" t="s">
        <v>3529</v>
      </c>
      <c r="D3060" s="2" t="s">
        <v>259</v>
      </c>
      <c r="E3060" s="14">
        <v>20020002</v>
      </c>
      <c r="F3060" s="14" t="s">
        <v>688</v>
      </c>
      <c r="G3060" s="19">
        <v>1</v>
      </c>
      <c r="H3060" s="21">
        <v>1.7</v>
      </c>
      <c r="I3060" s="21">
        <v>69.7</v>
      </c>
      <c r="J3060" s="58">
        <v>0</v>
      </c>
      <c r="K3060" s="58">
        <v>0</v>
      </c>
      <c r="L3060" s="72">
        <v>0</v>
      </c>
      <c r="M3060" s="73">
        <v>0</v>
      </c>
      <c r="N3060" s="58">
        <v>0</v>
      </c>
      <c r="O3060" s="21">
        <v>0</v>
      </c>
      <c r="P3060" s="2">
        <v>70</v>
      </c>
      <c r="Q3060" s="2" t="s">
        <v>41</v>
      </c>
      <c r="R3060" s="2" t="s">
        <v>1379</v>
      </c>
      <c r="S3060" s="2" t="s">
        <v>3128</v>
      </c>
      <c r="T3060" s="2" t="s">
        <v>65</v>
      </c>
      <c r="U3060" s="57">
        <v>0</v>
      </c>
      <c r="V3060" s="2">
        <v>46020</v>
      </c>
      <c r="W3060" s="2">
        <v>1</v>
      </c>
      <c r="X3060" s="74" t="s">
        <v>422</v>
      </c>
      <c r="Y3060" s="21" t="s">
        <v>4766</v>
      </c>
      <c r="Z3060" s="52">
        <v>2.0500000000000003</v>
      </c>
    </row>
    <row r="3061" spans="1:26" x14ac:dyDescent="0.25">
      <c r="A3061" s="70" t="s">
        <v>4913</v>
      </c>
      <c r="B3061" s="2" t="s">
        <v>4269</v>
      </c>
      <c r="C3061" s="19" t="s">
        <v>3529</v>
      </c>
      <c r="D3061" s="2" t="s">
        <v>259</v>
      </c>
      <c r="E3061" s="14">
        <v>20020002</v>
      </c>
      <c r="F3061" s="14" t="s">
        <v>493</v>
      </c>
      <c r="G3061" s="19">
        <v>14</v>
      </c>
      <c r="H3061" s="21">
        <v>57.400000000000006</v>
      </c>
      <c r="I3061" s="21">
        <v>2305</v>
      </c>
      <c r="J3061" s="58">
        <v>0</v>
      </c>
      <c r="K3061" s="58">
        <v>0</v>
      </c>
      <c r="L3061" s="72">
        <v>0</v>
      </c>
      <c r="M3061" s="73">
        <v>0</v>
      </c>
      <c r="N3061" s="58">
        <v>0</v>
      </c>
      <c r="O3061" s="21">
        <v>0</v>
      </c>
      <c r="P3061" s="2">
        <v>2305</v>
      </c>
      <c r="Q3061" s="2" t="s">
        <v>41</v>
      </c>
      <c r="R3061" s="2" t="s">
        <v>4270</v>
      </c>
      <c r="S3061" s="2" t="s">
        <v>4271</v>
      </c>
      <c r="T3061" s="2" t="s">
        <v>63</v>
      </c>
      <c r="U3061" s="57">
        <v>0</v>
      </c>
      <c r="V3061" s="2">
        <v>46111</v>
      </c>
      <c r="W3061" s="2">
        <v>1</v>
      </c>
      <c r="X3061" s="74" t="s">
        <v>422</v>
      </c>
      <c r="Y3061" s="21" t="s">
        <v>4766</v>
      </c>
      <c r="Z3061" s="52">
        <v>28.109756097560979</v>
      </c>
    </row>
    <row r="3062" spans="1:26" x14ac:dyDescent="0.25">
      <c r="A3062" s="70" t="s">
        <v>4913</v>
      </c>
      <c r="B3062" s="2" t="s">
        <v>1141</v>
      </c>
      <c r="C3062" s="19" t="s">
        <v>3529</v>
      </c>
      <c r="D3062" s="2" t="s">
        <v>260</v>
      </c>
      <c r="E3062" s="14">
        <v>20020003</v>
      </c>
      <c r="F3062" s="14" t="s">
        <v>44</v>
      </c>
      <c r="G3062" s="19">
        <v>14</v>
      </c>
      <c r="H3062" s="21">
        <v>729.43</v>
      </c>
      <c r="I3062" s="21">
        <v>29857.49</v>
      </c>
      <c r="J3062" s="58">
        <v>0</v>
      </c>
      <c r="K3062" s="58">
        <v>0</v>
      </c>
      <c r="L3062" s="72">
        <v>2727.3499999999913</v>
      </c>
      <c r="M3062" s="73">
        <v>0</v>
      </c>
      <c r="N3062" s="58">
        <v>0</v>
      </c>
      <c r="O3062" s="21">
        <v>0</v>
      </c>
      <c r="P3062" s="2">
        <v>27130</v>
      </c>
      <c r="Q3062" s="2" t="s">
        <v>41</v>
      </c>
      <c r="R3062" s="2" t="s">
        <v>86</v>
      </c>
      <c r="S3062" s="2" t="s">
        <v>87</v>
      </c>
      <c r="T3062" s="2" t="s">
        <v>61</v>
      </c>
      <c r="U3062" s="57" t="s">
        <v>435</v>
      </c>
      <c r="V3062" s="2">
        <v>45206</v>
      </c>
      <c r="W3062" s="2">
        <v>1</v>
      </c>
      <c r="X3062" s="74" t="s">
        <v>422</v>
      </c>
      <c r="Y3062" s="21" t="s">
        <v>4766</v>
      </c>
      <c r="Z3062" s="52">
        <v>28.652842630547145</v>
      </c>
    </row>
    <row r="3063" spans="1:26" x14ac:dyDescent="0.25">
      <c r="A3063" s="70" t="s">
        <v>4913</v>
      </c>
      <c r="B3063" s="2" t="s">
        <v>1142</v>
      </c>
      <c r="C3063" s="19" t="s">
        <v>3529</v>
      </c>
      <c r="D3063" s="2" t="s">
        <v>260</v>
      </c>
      <c r="E3063" s="14">
        <v>20020003</v>
      </c>
      <c r="F3063" s="14" t="s">
        <v>513</v>
      </c>
      <c r="G3063" s="19">
        <v>14</v>
      </c>
      <c r="H3063" s="21">
        <v>66.52</v>
      </c>
      <c r="I3063" s="21">
        <v>2635.03</v>
      </c>
      <c r="J3063" s="58">
        <v>0</v>
      </c>
      <c r="K3063" s="58">
        <v>0</v>
      </c>
      <c r="L3063" s="72">
        <v>0</v>
      </c>
      <c r="M3063" s="73">
        <v>0</v>
      </c>
      <c r="N3063" s="58">
        <v>0</v>
      </c>
      <c r="O3063" s="21">
        <v>0</v>
      </c>
      <c r="P3063" s="2">
        <v>2635</v>
      </c>
      <c r="Q3063" s="2" t="s">
        <v>41</v>
      </c>
      <c r="R3063" s="2" t="s">
        <v>565</v>
      </c>
      <c r="S3063" s="2" t="s">
        <v>1143</v>
      </c>
      <c r="T3063" s="2" t="s">
        <v>64</v>
      </c>
      <c r="U3063" s="57" t="s">
        <v>1106</v>
      </c>
      <c r="V3063" s="2">
        <v>45206</v>
      </c>
      <c r="W3063" s="2">
        <v>1</v>
      </c>
      <c r="X3063" s="74" t="s">
        <v>422</v>
      </c>
      <c r="Y3063" s="21" t="s">
        <v>4766</v>
      </c>
      <c r="Z3063" s="52">
        <v>27.728818400481067</v>
      </c>
    </row>
    <row r="3064" spans="1:26" x14ac:dyDescent="0.25">
      <c r="A3064" s="70" t="s">
        <v>4913</v>
      </c>
      <c r="B3064" s="2" t="s">
        <v>3198</v>
      </c>
      <c r="C3064" s="19" t="s">
        <v>3529</v>
      </c>
      <c r="D3064" s="2" t="s">
        <v>260</v>
      </c>
      <c r="E3064" s="14">
        <v>20020003</v>
      </c>
      <c r="F3064" s="14" t="s">
        <v>566</v>
      </c>
      <c r="G3064" s="19">
        <v>14</v>
      </c>
      <c r="H3064" s="21">
        <v>121.17999999999999</v>
      </c>
      <c r="I3064" s="21">
        <v>4526.59</v>
      </c>
      <c r="J3064" s="58">
        <v>0</v>
      </c>
      <c r="K3064" s="58">
        <v>0</v>
      </c>
      <c r="L3064" s="72">
        <v>0</v>
      </c>
      <c r="M3064" s="73">
        <v>0</v>
      </c>
      <c r="N3064" s="58">
        <v>0</v>
      </c>
      <c r="O3064" s="21">
        <v>0</v>
      </c>
      <c r="P3064" s="2">
        <v>4527</v>
      </c>
      <c r="Q3064" s="2" t="s">
        <v>41</v>
      </c>
      <c r="R3064" s="2" t="s">
        <v>1104</v>
      </c>
      <c r="S3064" s="2" t="s">
        <v>3199</v>
      </c>
      <c r="T3064" s="2" t="s">
        <v>972</v>
      </c>
      <c r="U3064" s="57" t="s">
        <v>435</v>
      </c>
      <c r="V3064" s="2">
        <v>45234</v>
      </c>
      <c r="W3064" s="2">
        <v>1</v>
      </c>
      <c r="X3064" s="74" t="s">
        <v>422</v>
      </c>
      <c r="Y3064" s="21" t="s">
        <v>4766</v>
      </c>
      <c r="Z3064" s="52">
        <v>26.147986466413602</v>
      </c>
    </row>
    <row r="3065" spans="1:26" x14ac:dyDescent="0.25">
      <c r="A3065" s="70" t="s">
        <v>4913</v>
      </c>
      <c r="B3065" s="2" t="s">
        <v>2241</v>
      </c>
      <c r="C3065" s="19" t="s">
        <v>3529</v>
      </c>
      <c r="D3065" s="2" t="s">
        <v>260</v>
      </c>
      <c r="E3065" s="14">
        <v>20020003</v>
      </c>
      <c r="F3065" s="14" t="s">
        <v>523</v>
      </c>
      <c r="G3065" s="19">
        <v>14</v>
      </c>
      <c r="H3065" s="21">
        <v>154.85</v>
      </c>
      <c r="I3065" s="21">
        <v>5964.8600000000006</v>
      </c>
      <c r="J3065" s="58">
        <v>0</v>
      </c>
      <c r="K3065" s="58">
        <v>0</v>
      </c>
      <c r="L3065" s="72">
        <v>0</v>
      </c>
      <c r="M3065" s="73">
        <v>0</v>
      </c>
      <c r="N3065" s="58">
        <v>0</v>
      </c>
      <c r="O3065" s="21">
        <v>0</v>
      </c>
      <c r="P3065" s="2">
        <v>5965</v>
      </c>
      <c r="Q3065" s="2" t="s">
        <v>41</v>
      </c>
      <c r="R3065" s="2" t="s">
        <v>2242</v>
      </c>
      <c r="S3065" s="2" t="s">
        <v>2243</v>
      </c>
      <c r="T3065" s="2" t="s">
        <v>596</v>
      </c>
      <c r="U3065" s="57" t="s">
        <v>425</v>
      </c>
      <c r="V3065" s="2">
        <v>45276</v>
      </c>
      <c r="W3065" s="2">
        <v>1</v>
      </c>
      <c r="X3065" s="74" t="s">
        <v>422</v>
      </c>
      <c r="Y3065" s="21" t="s">
        <v>4766</v>
      </c>
      <c r="Z3065" s="52">
        <v>26.964171779141111</v>
      </c>
    </row>
    <row r="3066" spans="1:26" x14ac:dyDescent="0.25">
      <c r="A3066" s="70" t="s">
        <v>4913</v>
      </c>
      <c r="B3066" s="2" t="s">
        <v>1144</v>
      </c>
      <c r="C3066" s="19" t="s">
        <v>3529</v>
      </c>
      <c r="D3066" s="2" t="s">
        <v>260</v>
      </c>
      <c r="E3066" s="14">
        <v>20020003</v>
      </c>
      <c r="F3066" s="14" t="s">
        <v>476</v>
      </c>
      <c r="G3066" s="19">
        <v>14</v>
      </c>
      <c r="H3066" s="21">
        <v>154.23999999999998</v>
      </c>
      <c r="I3066" s="21">
        <v>6019.6100000000006</v>
      </c>
      <c r="J3066" s="58">
        <v>0</v>
      </c>
      <c r="K3066" s="58">
        <v>0</v>
      </c>
      <c r="L3066" s="72">
        <v>0</v>
      </c>
      <c r="M3066" s="73">
        <v>0</v>
      </c>
      <c r="N3066" s="58">
        <v>0</v>
      </c>
      <c r="O3066" s="21">
        <v>0</v>
      </c>
      <c r="P3066" s="2">
        <v>6020</v>
      </c>
      <c r="Q3066" s="2" t="s">
        <v>41</v>
      </c>
      <c r="R3066" s="2" t="s">
        <v>1104</v>
      </c>
      <c r="S3066" s="2" t="s">
        <v>1145</v>
      </c>
      <c r="T3066" s="2" t="s">
        <v>61</v>
      </c>
      <c r="U3066" s="57" t="s">
        <v>435</v>
      </c>
      <c r="V3066" s="2">
        <v>45297</v>
      </c>
      <c r="W3066" s="2">
        <v>1</v>
      </c>
      <c r="X3066" s="74" t="s">
        <v>422</v>
      </c>
      <c r="Y3066" s="21" t="s">
        <v>4766</v>
      </c>
      <c r="Z3066" s="52">
        <v>27.31928812240665</v>
      </c>
    </row>
    <row r="3067" spans="1:26" x14ac:dyDescent="0.25">
      <c r="A3067" s="70" t="s">
        <v>4913</v>
      </c>
      <c r="B3067" s="2" t="s">
        <v>1146</v>
      </c>
      <c r="C3067" s="19" t="s">
        <v>3529</v>
      </c>
      <c r="D3067" s="2" t="s">
        <v>260</v>
      </c>
      <c r="E3067" s="14">
        <v>20020003</v>
      </c>
      <c r="F3067" s="14" t="s">
        <v>481</v>
      </c>
      <c r="G3067" s="19">
        <v>14</v>
      </c>
      <c r="H3067" s="21">
        <v>192.8</v>
      </c>
      <c r="I3067" s="21">
        <v>7380.2599999999984</v>
      </c>
      <c r="J3067" s="58">
        <v>0</v>
      </c>
      <c r="K3067" s="58">
        <v>0</v>
      </c>
      <c r="L3067" s="72">
        <v>0</v>
      </c>
      <c r="M3067" s="73">
        <v>0</v>
      </c>
      <c r="N3067" s="58">
        <v>0</v>
      </c>
      <c r="O3067" s="21">
        <v>0</v>
      </c>
      <c r="P3067" s="2">
        <v>7380</v>
      </c>
      <c r="Q3067" s="2" t="s">
        <v>41</v>
      </c>
      <c r="R3067" s="2" t="s">
        <v>1147</v>
      </c>
      <c r="S3067" s="2" t="s">
        <v>1148</v>
      </c>
      <c r="T3067" s="2" t="s">
        <v>1149</v>
      </c>
      <c r="U3067" s="57" t="s">
        <v>437</v>
      </c>
      <c r="V3067" s="2" t="s">
        <v>552</v>
      </c>
      <c r="W3067" s="2">
        <v>1</v>
      </c>
      <c r="X3067" s="74" t="s">
        <v>422</v>
      </c>
      <c r="Y3067" s="21" t="s">
        <v>4766</v>
      </c>
      <c r="Z3067" s="52">
        <v>26.795549792531119</v>
      </c>
    </row>
    <row r="3068" spans="1:26" x14ac:dyDescent="0.25">
      <c r="A3068" s="70" t="s">
        <v>4913</v>
      </c>
      <c r="B3068" s="2" t="s">
        <v>1150</v>
      </c>
      <c r="C3068" s="19" t="s">
        <v>3529</v>
      </c>
      <c r="D3068" s="2" t="s">
        <v>260</v>
      </c>
      <c r="E3068" s="14">
        <v>20020003</v>
      </c>
      <c r="F3068" s="14" t="s">
        <v>750</v>
      </c>
      <c r="G3068" s="19">
        <v>6</v>
      </c>
      <c r="H3068" s="21">
        <v>22.31</v>
      </c>
      <c r="I3068" s="21">
        <v>822.31999999999994</v>
      </c>
      <c r="J3068" s="58">
        <v>0</v>
      </c>
      <c r="K3068" s="58">
        <v>0</v>
      </c>
      <c r="L3068" s="72">
        <v>0</v>
      </c>
      <c r="M3068" s="73">
        <v>0</v>
      </c>
      <c r="N3068" s="58">
        <v>0</v>
      </c>
      <c r="O3068" s="21">
        <v>0</v>
      </c>
      <c r="P3068" s="2">
        <v>822</v>
      </c>
      <c r="Q3068" s="2" t="s">
        <v>41</v>
      </c>
      <c r="R3068" s="2" t="s">
        <v>1151</v>
      </c>
      <c r="S3068" s="2" t="s">
        <v>1152</v>
      </c>
      <c r="T3068" s="2" t="s">
        <v>1153</v>
      </c>
      <c r="U3068" s="57" t="s">
        <v>437</v>
      </c>
      <c r="V3068" s="2">
        <v>45524</v>
      </c>
      <c r="W3068" s="2">
        <v>1</v>
      </c>
      <c r="X3068" s="74" t="s">
        <v>422</v>
      </c>
      <c r="Y3068" s="21" t="s">
        <v>4766</v>
      </c>
      <c r="Z3068" s="52">
        <v>11.057642312864187</v>
      </c>
    </row>
    <row r="3069" spans="1:26" x14ac:dyDescent="0.25">
      <c r="A3069" s="70" t="s">
        <v>4913</v>
      </c>
      <c r="B3069" s="2" t="s">
        <v>1154</v>
      </c>
      <c r="C3069" s="19" t="s">
        <v>3529</v>
      </c>
      <c r="D3069" s="2" t="s">
        <v>260</v>
      </c>
      <c r="E3069" s="14">
        <v>20020003</v>
      </c>
      <c r="F3069" s="14" t="s">
        <v>483</v>
      </c>
      <c r="G3069" s="19">
        <v>7</v>
      </c>
      <c r="H3069" s="21">
        <v>16.559999999999999</v>
      </c>
      <c r="I3069" s="21">
        <v>757.49999999999989</v>
      </c>
      <c r="J3069" s="58">
        <v>0</v>
      </c>
      <c r="K3069" s="58">
        <v>0</v>
      </c>
      <c r="L3069" s="72">
        <v>0</v>
      </c>
      <c r="M3069" s="73">
        <v>0</v>
      </c>
      <c r="N3069" s="58">
        <v>0</v>
      </c>
      <c r="O3069" s="21">
        <v>0</v>
      </c>
      <c r="P3069" s="2">
        <v>758</v>
      </c>
      <c r="Q3069" s="2" t="s">
        <v>41</v>
      </c>
      <c r="R3069" s="2" t="s">
        <v>1155</v>
      </c>
      <c r="S3069" s="2" t="s">
        <v>1156</v>
      </c>
      <c r="T3069" s="2" t="s">
        <v>61</v>
      </c>
      <c r="U3069" s="57">
        <v>0</v>
      </c>
      <c r="V3069" s="2">
        <v>45846</v>
      </c>
      <c r="W3069" s="2">
        <v>1</v>
      </c>
      <c r="X3069" s="74" t="s">
        <v>422</v>
      </c>
      <c r="Y3069" s="21" t="s">
        <v>4766</v>
      </c>
      <c r="Z3069" s="52">
        <v>16.009963768115941</v>
      </c>
    </row>
    <row r="3070" spans="1:26" x14ac:dyDescent="0.25">
      <c r="A3070" s="70" t="s">
        <v>4913</v>
      </c>
      <c r="B3070" s="2" t="s">
        <v>1157</v>
      </c>
      <c r="C3070" s="19" t="s">
        <v>3529</v>
      </c>
      <c r="D3070" s="2" t="s">
        <v>261</v>
      </c>
      <c r="E3070" s="14">
        <v>20020004</v>
      </c>
      <c r="F3070" s="14" t="s">
        <v>513</v>
      </c>
      <c r="G3070" s="19">
        <v>4</v>
      </c>
      <c r="H3070" s="21">
        <v>4.58</v>
      </c>
      <c r="I3070" s="21">
        <v>191.32</v>
      </c>
      <c r="J3070" s="58">
        <v>0</v>
      </c>
      <c r="K3070" s="58">
        <v>0</v>
      </c>
      <c r="L3070" s="72">
        <v>0</v>
      </c>
      <c r="M3070" s="73">
        <v>0</v>
      </c>
      <c r="N3070" s="58">
        <v>0</v>
      </c>
      <c r="O3070" s="21">
        <v>0</v>
      </c>
      <c r="P3070" s="2">
        <v>191</v>
      </c>
      <c r="Q3070" s="2" t="s">
        <v>41</v>
      </c>
      <c r="R3070" s="2" t="s">
        <v>1158</v>
      </c>
      <c r="S3070" s="2" t="s">
        <v>1159</v>
      </c>
      <c r="T3070" s="2" t="s">
        <v>59</v>
      </c>
      <c r="U3070" s="57" t="s">
        <v>729</v>
      </c>
      <c r="V3070" s="2">
        <v>45219</v>
      </c>
      <c r="W3070" s="2">
        <v>1</v>
      </c>
      <c r="X3070" s="74" t="s">
        <v>422</v>
      </c>
      <c r="Y3070" s="21" t="s">
        <v>4766</v>
      </c>
      <c r="Z3070" s="52">
        <v>8.3545851528384283</v>
      </c>
    </row>
    <row r="3071" spans="1:26" x14ac:dyDescent="0.25">
      <c r="A3071" s="70" t="s">
        <v>4913</v>
      </c>
      <c r="B3071" s="2" t="s">
        <v>1160</v>
      </c>
      <c r="C3071" s="19" t="s">
        <v>3529</v>
      </c>
      <c r="D3071" s="2" t="s">
        <v>261</v>
      </c>
      <c r="E3071" s="14">
        <v>20020004</v>
      </c>
      <c r="F3071" s="14" t="s">
        <v>516</v>
      </c>
      <c r="G3071" s="19">
        <v>7</v>
      </c>
      <c r="H3071" s="21">
        <v>11.309999999999999</v>
      </c>
      <c r="I3071" s="21">
        <v>432.36999999999995</v>
      </c>
      <c r="J3071" s="58">
        <v>0</v>
      </c>
      <c r="K3071" s="58">
        <v>0</v>
      </c>
      <c r="L3071" s="72">
        <v>0</v>
      </c>
      <c r="M3071" s="73">
        <v>0</v>
      </c>
      <c r="N3071" s="58">
        <v>0</v>
      </c>
      <c r="O3071" s="21">
        <v>0</v>
      </c>
      <c r="P3071" s="2">
        <v>432</v>
      </c>
      <c r="Q3071" s="2" t="s">
        <v>41</v>
      </c>
      <c r="R3071" s="2" t="s">
        <v>1161</v>
      </c>
      <c r="S3071" s="2" t="s">
        <v>1162</v>
      </c>
      <c r="T3071" s="2" t="s">
        <v>596</v>
      </c>
      <c r="U3071" s="57" t="s">
        <v>425</v>
      </c>
      <c r="V3071" s="2">
        <v>45219</v>
      </c>
      <c r="W3071" s="2">
        <v>1</v>
      </c>
      <c r="X3071" s="74" t="s">
        <v>422</v>
      </c>
      <c r="Y3071" s="21" t="s">
        <v>4766</v>
      </c>
      <c r="Z3071" s="52">
        <v>13.380150309460655</v>
      </c>
    </row>
    <row r="3072" spans="1:26" x14ac:dyDescent="0.25">
      <c r="A3072" s="70" t="s">
        <v>4913</v>
      </c>
      <c r="B3072" s="2" t="s">
        <v>4652</v>
      </c>
      <c r="C3072" s="19" t="s">
        <v>3529</v>
      </c>
      <c r="D3072" s="2" t="s">
        <v>261</v>
      </c>
      <c r="E3072" s="14">
        <v>20020004</v>
      </c>
      <c r="F3072" s="14" t="s">
        <v>423</v>
      </c>
      <c r="G3072" s="19">
        <v>14</v>
      </c>
      <c r="H3072" s="21">
        <v>51.03</v>
      </c>
      <c r="I3072" s="21">
        <v>1889.6299999999999</v>
      </c>
      <c r="J3072" s="58">
        <v>0</v>
      </c>
      <c r="K3072" s="58">
        <v>0</v>
      </c>
      <c r="L3072" s="72">
        <v>0</v>
      </c>
      <c r="M3072" s="73">
        <v>0</v>
      </c>
      <c r="N3072" s="58">
        <v>0</v>
      </c>
      <c r="O3072" s="21">
        <v>0</v>
      </c>
      <c r="P3072" s="2">
        <v>1890</v>
      </c>
      <c r="Q3072" s="2" t="s">
        <v>41</v>
      </c>
      <c r="R3072" s="2" t="s">
        <v>1163</v>
      </c>
      <c r="S3072" s="2" t="s">
        <v>4653</v>
      </c>
      <c r="T3072" s="2" t="s">
        <v>57</v>
      </c>
      <c r="U3072" s="57" t="s">
        <v>608</v>
      </c>
      <c r="V3072" s="2">
        <v>45219</v>
      </c>
      <c r="W3072" s="2">
        <v>1</v>
      </c>
      <c r="X3072" s="74" t="s">
        <v>422</v>
      </c>
      <c r="Y3072" s="21" t="s">
        <v>4766</v>
      </c>
      <c r="Z3072" s="52">
        <v>25.920850480109738</v>
      </c>
    </row>
    <row r="3073" spans="1:26" x14ac:dyDescent="0.25">
      <c r="A3073" s="70" t="s">
        <v>4913</v>
      </c>
      <c r="B3073" s="2" t="s">
        <v>1164</v>
      </c>
      <c r="C3073" s="19" t="s">
        <v>3529</v>
      </c>
      <c r="D3073" s="2" t="s">
        <v>261</v>
      </c>
      <c r="E3073" s="14">
        <v>20020004</v>
      </c>
      <c r="F3073" s="14" t="s">
        <v>523</v>
      </c>
      <c r="G3073" s="19">
        <v>14</v>
      </c>
      <c r="H3073" s="21">
        <v>112.93000000000002</v>
      </c>
      <c r="I3073" s="21">
        <v>4488.5</v>
      </c>
      <c r="J3073" s="58">
        <v>0</v>
      </c>
      <c r="K3073" s="58">
        <v>0</v>
      </c>
      <c r="L3073" s="72">
        <v>0</v>
      </c>
      <c r="M3073" s="73">
        <v>0</v>
      </c>
      <c r="N3073" s="58">
        <v>0</v>
      </c>
      <c r="O3073" s="21">
        <v>0</v>
      </c>
      <c r="P3073" s="2">
        <v>4489</v>
      </c>
      <c r="Q3073" s="2" t="s">
        <v>41</v>
      </c>
      <c r="R3073" s="2" t="s">
        <v>1165</v>
      </c>
      <c r="S3073" s="2" t="s">
        <v>1166</v>
      </c>
      <c r="T3073" s="2" t="s">
        <v>972</v>
      </c>
      <c r="U3073" s="57" t="s">
        <v>435</v>
      </c>
      <c r="V3073" s="2">
        <v>45297</v>
      </c>
      <c r="W3073" s="2">
        <v>1</v>
      </c>
      <c r="X3073" s="74" t="s">
        <v>422</v>
      </c>
      <c r="Y3073" s="21" t="s">
        <v>4766</v>
      </c>
      <c r="Z3073" s="52">
        <v>27.822102187195604</v>
      </c>
    </row>
    <row r="3074" spans="1:26" x14ac:dyDescent="0.25">
      <c r="A3074" s="70" t="s">
        <v>4913</v>
      </c>
      <c r="B3074" s="2" t="s">
        <v>1167</v>
      </c>
      <c r="C3074" s="19" t="s">
        <v>3529</v>
      </c>
      <c r="D3074" s="2" t="s">
        <v>261</v>
      </c>
      <c r="E3074" s="14">
        <v>20020004</v>
      </c>
      <c r="F3074" s="14" t="s">
        <v>476</v>
      </c>
      <c r="G3074" s="19">
        <v>7</v>
      </c>
      <c r="H3074" s="21">
        <v>12.439999999999998</v>
      </c>
      <c r="I3074" s="21">
        <v>546.94000000000005</v>
      </c>
      <c r="J3074" s="58">
        <v>0</v>
      </c>
      <c r="K3074" s="58">
        <v>0</v>
      </c>
      <c r="L3074" s="72">
        <v>0</v>
      </c>
      <c r="M3074" s="73">
        <v>0</v>
      </c>
      <c r="N3074" s="58">
        <v>0</v>
      </c>
      <c r="O3074" s="21">
        <v>0</v>
      </c>
      <c r="P3074" s="2">
        <v>547</v>
      </c>
      <c r="Q3074" s="2" t="s">
        <v>41</v>
      </c>
      <c r="R3074" s="2" t="s">
        <v>1168</v>
      </c>
      <c r="S3074" s="2" t="s">
        <v>1169</v>
      </c>
      <c r="T3074" s="2" t="s">
        <v>61</v>
      </c>
      <c r="U3074" s="57" t="s">
        <v>435</v>
      </c>
      <c r="V3074" s="2">
        <v>45227</v>
      </c>
      <c r="W3074" s="2">
        <v>1</v>
      </c>
      <c r="X3074" s="74" t="s">
        <v>422</v>
      </c>
      <c r="Y3074" s="21" t="s">
        <v>4766</v>
      </c>
      <c r="Z3074" s="52">
        <v>15.388183279742771</v>
      </c>
    </row>
    <row r="3075" spans="1:26" x14ac:dyDescent="0.25">
      <c r="A3075" s="70" t="s">
        <v>4913</v>
      </c>
      <c r="B3075" s="2" t="s">
        <v>3553</v>
      </c>
      <c r="C3075" s="19" t="s">
        <v>3529</v>
      </c>
      <c r="D3075" s="2" t="s">
        <v>261</v>
      </c>
      <c r="E3075" s="14">
        <v>20020004</v>
      </c>
      <c r="F3075" s="14" t="s">
        <v>533</v>
      </c>
      <c r="G3075" s="19">
        <v>4</v>
      </c>
      <c r="H3075" s="21">
        <v>4.3</v>
      </c>
      <c r="I3075" s="21">
        <v>167.16</v>
      </c>
      <c r="J3075" s="58">
        <v>0</v>
      </c>
      <c r="K3075" s="58">
        <v>0</v>
      </c>
      <c r="L3075" s="72">
        <v>0</v>
      </c>
      <c r="M3075" s="73">
        <v>0</v>
      </c>
      <c r="N3075" s="58">
        <v>0</v>
      </c>
      <c r="O3075" s="21">
        <v>0</v>
      </c>
      <c r="P3075" s="2">
        <v>167</v>
      </c>
      <c r="Q3075" s="2" t="s">
        <v>41</v>
      </c>
      <c r="R3075" s="2" t="s">
        <v>3554</v>
      </c>
      <c r="S3075" s="2" t="s">
        <v>3555</v>
      </c>
      <c r="T3075" s="2" t="s">
        <v>57</v>
      </c>
      <c r="U3075" s="57" t="s">
        <v>608</v>
      </c>
      <c r="V3075" s="2">
        <v>45227</v>
      </c>
      <c r="W3075" s="2">
        <v>1</v>
      </c>
      <c r="X3075" s="74" t="s">
        <v>422</v>
      </c>
      <c r="Y3075" s="21" t="s">
        <v>4766</v>
      </c>
      <c r="Z3075" s="52">
        <v>7.7748837209302328</v>
      </c>
    </row>
    <row r="3076" spans="1:26" x14ac:dyDescent="0.25">
      <c r="A3076" s="70" t="s">
        <v>4913</v>
      </c>
      <c r="B3076" s="2" t="s">
        <v>1170</v>
      </c>
      <c r="C3076" s="19" t="s">
        <v>3529</v>
      </c>
      <c r="D3076" s="2" t="s">
        <v>261</v>
      </c>
      <c r="E3076" s="14">
        <v>20020004</v>
      </c>
      <c r="F3076" s="14" t="s">
        <v>536</v>
      </c>
      <c r="G3076" s="19">
        <v>7</v>
      </c>
      <c r="H3076" s="21">
        <v>15.139999999999999</v>
      </c>
      <c r="I3076" s="21">
        <v>714.91000000000008</v>
      </c>
      <c r="J3076" s="58">
        <v>0</v>
      </c>
      <c r="K3076" s="58">
        <v>0</v>
      </c>
      <c r="L3076" s="72">
        <v>0</v>
      </c>
      <c r="M3076" s="73">
        <v>0</v>
      </c>
      <c r="N3076" s="58">
        <v>0</v>
      </c>
      <c r="O3076" s="21">
        <v>0</v>
      </c>
      <c r="P3076" s="2">
        <v>715</v>
      </c>
      <c r="Q3076" s="2" t="s">
        <v>41</v>
      </c>
      <c r="R3076" s="2" t="s">
        <v>1171</v>
      </c>
      <c r="S3076" s="2" t="s">
        <v>1172</v>
      </c>
      <c r="T3076" s="2" t="s">
        <v>57</v>
      </c>
      <c r="U3076" s="57" t="s">
        <v>608</v>
      </c>
      <c r="V3076" s="2">
        <v>45297</v>
      </c>
      <c r="W3076" s="2">
        <v>1</v>
      </c>
      <c r="X3076" s="74" t="s">
        <v>422</v>
      </c>
      <c r="Y3076" s="21" t="s">
        <v>4766</v>
      </c>
      <c r="Z3076" s="52">
        <v>16.526981505944523</v>
      </c>
    </row>
    <row r="3077" spans="1:26" x14ac:dyDescent="0.25">
      <c r="A3077" s="70" t="s">
        <v>4913</v>
      </c>
      <c r="B3077" s="2" t="s">
        <v>1174</v>
      </c>
      <c r="C3077" s="19" t="s">
        <v>3529</v>
      </c>
      <c r="D3077" s="2" t="s">
        <v>261</v>
      </c>
      <c r="E3077" s="14">
        <v>20020004</v>
      </c>
      <c r="F3077" s="14" t="s">
        <v>653</v>
      </c>
      <c r="G3077" s="19">
        <v>14</v>
      </c>
      <c r="H3077" s="21">
        <v>34.870000000000005</v>
      </c>
      <c r="I3077" s="21">
        <v>1290.4900000000002</v>
      </c>
      <c r="J3077" s="58">
        <v>0</v>
      </c>
      <c r="K3077" s="58">
        <v>0</v>
      </c>
      <c r="L3077" s="72">
        <v>0</v>
      </c>
      <c r="M3077" s="73">
        <v>0</v>
      </c>
      <c r="N3077" s="58">
        <v>0</v>
      </c>
      <c r="O3077" s="21">
        <v>0</v>
      </c>
      <c r="P3077" s="2">
        <v>1290</v>
      </c>
      <c r="Q3077" s="2" t="s">
        <v>41</v>
      </c>
      <c r="R3077" s="2" t="s">
        <v>1175</v>
      </c>
      <c r="S3077" s="2" t="s">
        <v>1176</v>
      </c>
      <c r="T3077" s="2" t="s">
        <v>60</v>
      </c>
      <c r="U3077" s="57" t="s">
        <v>425</v>
      </c>
      <c r="V3077" s="2" t="s">
        <v>823</v>
      </c>
      <c r="W3077" s="2">
        <v>1</v>
      </c>
      <c r="X3077" s="74" t="s">
        <v>422</v>
      </c>
      <c r="Y3077" s="21" t="s">
        <v>4766</v>
      </c>
      <c r="Z3077" s="52">
        <v>25.9060223687984</v>
      </c>
    </row>
    <row r="3078" spans="1:26" x14ac:dyDescent="0.25">
      <c r="A3078" s="70" t="s">
        <v>4913</v>
      </c>
      <c r="B3078" s="2" t="s">
        <v>2105</v>
      </c>
      <c r="C3078" s="19" t="s">
        <v>3529</v>
      </c>
      <c r="D3078" s="2" t="s">
        <v>262</v>
      </c>
      <c r="E3078" s="14">
        <v>20020005</v>
      </c>
      <c r="F3078" s="14" t="s">
        <v>617</v>
      </c>
      <c r="G3078" s="19">
        <v>7</v>
      </c>
      <c r="H3078" s="21">
        <v>16.420000000000002</v>
      </c>
      <c r="I3078" s="21">
        <v>718.6400000000001</v>
      </c>
      <c r="J3078" s="58">
        <v>0</v>
      </c>
      <c r="K3078" s="58">
        <v>0</v>
      </c>
      <c r="L3078" s="72">
        <v>0</v>
      </c>
      <c r="M3078" s="73">
        <v>0</v>
      </c>
      <c r="N3078" s="58">
        <v>0</v>
      </c>
      <c r="O3078" s="21">
        <v>0</v>
      </c>
      <c r="P3078" s="2">
        <v>719</v>
      </c>
      <c r="Q3078" s="2" t="s">
        <v>41</v>
      </c>
      <c r="R3078" s="2" t="s">
        <v>2106</v>
      </c>
      <c r="S3078" s="2" t="s">
        <v>2107</v>
      </c>
      <c r="T3078" s="2" t="s">
        <v>953</v>
      </c>
      <c r="U3078" s="57" t="s">
        <v>437</v>
      </c>
      <c r="V3078" s="2">
        <v>45257</v>
      </c>
      <c r="W3078" s="2">
        <v>1</v>
      </c>
      <c r="X3078" s="74" t="s">
        <v>422</v>
      </c>
      <c r="Y3078" s="21" t="s">
        <v>4766</v>
      </c>
      <c r="Z3078" s="52">
        <v>15.318148599269186</v>
      </c>
    </row>
    <row r="3079" spans="1:26" x14ac:dyDescent="0.25">
      <c r="A3079" s="70" t="s">
        <v>4913</v>
      </c>
      <c r="B3079" s="2" t="s">
        <v>2804</v>
      </c>
      <c r="C3079" s="19" t="s">
        <v>3529</v>
      </c>
      <c r="D3079" s="2" t="s">
        <v>262</v>
      </c>
      <c r="E3079" s="14">
        <v>20020005</v>
      </c>
      <c r="F3079" s="14" t="s">
        <v>513</v>
      </c>
      <c r="G3079" s="19">
        <v>13</v>
      </c>
      <c r="H3079" s="21">
        <v>29.67</v>
      </c>
      <c r="I3079" s="21">
        <v>1253.1800000000003</v>
      </c>
      <c r="J3079" s="58">
        <v>0</v>
      </c>
      <c r="K3079" s="58">
        <v>0</v>
      </c>
      <c r="L3079" s="72">
        <v>0</v>
      </c>
      <c r="M3079" s="73">
        <v>0</v>
      </c>
      <c r="N3079" s="58">
        <v>0</v>
      </c>
      <c r="O3079" s="21">
        <v>0</v>
      </c>
      <c r="P3079" s="2">
        <v>1253</v>
      </c>
      <c r="Q3079" s="2" t="s">
        <v>41</v>
      </c>
      <c r="R3079" s="2" t="s">
        <v>2805</v>
      </c>
      <c r="S3079" s="2" t="s">
        <v>2806</v>
      </c>
      <c r="T3079" s="2" t="s">
        <v>65</v>
      </c>
      <c r="U3079" s="57" t="s">
        <v>480</v>
      </c>
      <c r="V3079" s="2">
        <v>45257</v>
      </c>
      <c r="W3079" s="2">
        <v>1</v>
      </c>
      <c r="X3079" s="74" t="s">
        <v>422</v>
      </c>
      <c r="Y3079" s="21" t="s">
        <v>4766</v>
      </c>
      <c r="Z3079" s="52">
        <v>27.454229861813285</v>
      </c>
    </row>
    <row r="3080" spans="1:26" x14ac:dyDescent="0.25">
      <c r="A3080" s="70" t="s">
        <v>4913</v>
      </c>
      <c r="B3080" s="2" t="s">
        <v>1177</v>
      </c>
      <c r="C3080" s="19" t="s">
        <v>3529</v>
      </c>
      <c r="D3080" s="2" t="s">
        <v>262</v>
      </c>
      <c r="E3080" s="14">
        <v>20020005</v>
      </c>
      <c r="F3080" s="14" t="s">
        <v>423</v>
      </c>
      <c r="G3080" s="19">
        <v>7</v>
      </c>
      <c r="H3080" s="21">
        <v>28.62</v>
      </c>
      <c r="I3080" s="21">
        <v>1035.6999999999998</v>
      </c>
      <c r="J3080" s="58">
        <v>0</v>
      </c>
      <c r="K3080" s="58">
        <v>0</v>
      </c>
      <c r="L3080" s="72">
        <v>0</v>
      </c>
      <c r="M3080" s="73">
        <v>0</v>
      </c>
      <c r="N3080" s="58">
        <v>0</v>
      </c>
      <c r="O3080" s="21">
        <v>0</v>
      </c>
      <c r="P3080" s="2">
        <v>1036</v>
      </c>
      <c r="Q3080" s="2" t="s">
        <v>41</v>
      </c>
      <c r="R3080" s="2" t="s">
        <v>1178</v>
      </c>
      <c r="S3080" s="2" t="s">
        <v>1179</v>
      </c>
      <c r="T3080" s="2" t="s">
        <v>65</v>
      </c>
      <c r="U3080" s="57" t="s">
        <v>480</v>
      </c>
      <c r="V3080" s="2">
        <v>45257</v>
      </c>
      <c r="W3080" s="2">
        <v>1</v>
      </c>
      <c r="X3080" s="74" t="s">
        <v>422</v>
      </c>
      <c r="Y3080" s="21" t="s">
        <v>4766</v>
      </c>
      <c r="Z3080" s="52">
        <v>12.665793151642207</v>
      </c>
    </row>
    <row r="3081" spans="1:26" x14ac:dyDescent="0.25">
      <c r="A3081" s="70" t="s">
        <v>4913</v>
      </c>
      <c r="B3081" s="2" t="s">
        <v>1180</v>
      </c>
      <c r="C3081" s="19" t="s">
        <v>3529</v>
      </c>
      <c r="D3081" s="2" t="s">
        <v>262</v>
      </c>
      <c r="E3081" s="14">
        <v>20020005</v>
      </c>
      <c r="F3081" s="14" t="s">
        <v>520</v>
      </c>
      <c r="G3081" s="19">
        <v>7</v>
      </c>
      <c r="H3081" s="21">
        <v>16.529999999999998</v>
      </c>
      <c r="I3081" s="21">
        <v>584.66</v>
      </c>
      <c r="J3081" s="58">
        <v>0</v>
      </c>
      <c r="K3081" s="58">
        <v>0</v>
      </c>
      <c r="L3081" s="72">
        <v>0</v>
      </c>
      <c r="M3081" s="73">
        <v>0</v>
      </c>
      <c r="N3081" s="58">
        <v>0</v>
      </c>
      <c r="O3081" s="21">
        <v>0</v>
      </c>
      <c r="P3081" s="2">
        <v>585</v>
      </c>
      <c r="Q3081" s="2" t="s">
        <v>41</v>
      </c>
      <c r="R3081" s="2" t="s">
        <v>1181</v>
      </c>
      <c r="S3081" s="2" t="s">
        <v>1182</v>
      </c>
      <c r="T3081" s="2" t="s">
        <v>65</v>
      </c>
      <c r="U3081" s="57" t="s">
        <v>480</v>
      </c>
      <c r="V3081" s="2">
        <v>45257</v>
      </c>
      <c r="W3081" s="2">
        <v>1</v>
      </c>
      <c r="X3081" s="74" t="s">
        <v>422</v>
      </c>
      <c r="Y3081" s="21" t="s">
        <v>4766</v>
      </c>
      <c r="Z3081" s="52">
        <v>12.379370840895344</v>
      </c>
    </row>
    <row r="3082" spans="1:26" x14ac:dyDescent="0.25">
      <c r="A3082" s="70" t="s">
        <v>4913</v>
      </c>
      <c r="B3082" s="2" t="s">
        <v>4799</v>
      </c>
      <c r="C3082" s="19" t="s">
        <v>3529</v>
      </c>
      <c r="D3082" s="2" t="s">
        <v>262</v>
      </c>
      <c r="E3082" s="14">
        <v>20020005</v>
      </c>
      <c r="F3082" s="14" t="s">
        <v>523</v>
      </c>
      <c r="G3082" s="19">
        <v>9</v>
      </c>
      <c r="H3082" s="21">
        <v>27.93</v>
      </c>
      <c r="I3082" s="21">
        <v>983.81</v>
      </c>
      <c r="J3082" s="58">
        <v>0</v>
      </c>
      <c r="K3082" s="58">
        <v>0</v>
      </c>
      <c r="L3082" s="72">
        <v>0</v>
      </c>
      <c r="M3082" s="73">
        <v>0</v>
      </c>
      <c r="N3082" s="58">
        <v>0</v>
      </c>
      <c r="O3082" s="21">
        <v>0</v>
      </c>
      <c r="P3082" s="2">
        <v>984</v>
      </c>
      <c r="Q3082" s="2" t="s">
        <v>41</v>
      </c>
      <c r="R3082" s="2" t="s">
        <v>4800</v>
      </c>
      <c r="S3082" s="2" t="s">
        <v>4801</v>
      </c>
      <c r="T3082" s="2" t="s">
        <v>65</v>
      </c>
      <c r="U3082" s="57" t="s">
        <v>480</v>
      </c>
      <c r="V3082" s="2">
        <v>45257</v>
      </c>
      <c r="W3082" s="2">
        <v>1</v>
      </c>
      <c r="X3082" s="74" t="s">
        <v>422</v>
      </c>
      <c r="Y3082" s="21" t="s">
        <v>4766</v>
      </c>
      <c r="Z3082" s="52">
        <v>15.850859291084854</v>
      </c>
    </row>
    <row r="3083" spans="1:26" x14ac:dyDescent="0.25">
      <c r="A3083" s="70" t="s">
        <v>4913</v>
      </c>
      <c r="B3083" s="2" t="s">
        <v>3956</v>
      </c>
      <c r="C3083" s="19" t="s">
        <v>3529</v>
      </c>
      <c r="D3083" s="2" t="s">
        <v>262</v>
      </c>
      <c r="E3083" s="14">
        <v>20020005</v>
      </c>
      <c r="F3083" s="14" t="s">
        <v>482</v>
      </c>
      <c r="G3083" s="19">
        <v>13</v>
      </c>
      <c r="H3083" s="21">
        <v>58.82</v>
      </c>
      <c r="I3083" s="21">
        <v>2042.7400000000002</v>
      </c>
      <c r="J3083" s="58">
        <v>0</v>
      </c>
      <c r="K3083" s="58">
        <v>0</v>
      </c>
      <c r="L3083" s="72">
        <v>0</v>
      </c>
      <c r="M3083" s="73">
        <v>0</v>
      </c>
      <c r="N3083" s="58">
        <v>0</v>
      </c>
      <c r="O3083" s="21">
        <v>0</v>
      </c>
      <c r="P3083" s="2">
        <v>2043</v>
      </c>
      <c r="Q3083" s="2" t="s">
        <v>41</v>
      </c>
      <c r="R3083" s="2" t="s">
        <v>3957</v>
      </c>
      <c r="S3083" s="2" t="s">
        <v>3958</v>
      </c>
      <c r="T3083" s="2" t="s">
        <v>65</v>
      </c>
      <c r="U3083" s="57" t="s">
        <v>480</v>
      </c>
      <c r="V3083" s="2">
        <v>45262</v>
      </c>
      <c r="W3083" s="2">
        <v>1</v>
      </c>
      <c r="X3083" s="74" t="s">
        <v>422</v>
      </c>
      <c r="Y3083" s="21" t="s">
        <v>4766</v>
      </c>
      <c r="Z3083" s="52">
        <v>22.573631417885078</v>
      </c>
    </row>
    <row r="3084" spans="1:26" x14ac:dyDescent="0.25">
      <c r="A3084" s="70" t="s">
        <v>4913</v>
      </c>
      <c r="B3084" s="2" t="s">
        <v>1183</v>
      </c>
      <c r="C3084" s="19" t="s">
        <v>3529</v>
      </c>
      <c r="D3084" s="2" t="s">
        <v>262</v>
      </c>
      <c r="E3084" s="14">
        <v>20020005</v>
      </c>
      <c r="F3084" s="14" t="s">
        <v>533</v>
      </c>
      <c r="G3084" s="19">
        <v>13</v>
      </c>
      <c r="H3084" s="21">
        <v>38.19</v>
      </c>
      <c r="I3084" s="21">
        <v>1418.36</v>
      </c>
      <c r="J3084" s="58">
        <v>0</v>
      </c>
      <c r="K3084" s="58">
        <v>0</v>
      </c>
      <c r="L3084" s="72">
        <v>0</v>
      </c>
      <c r="M3084" s="73">
        <v>0</v>
      </c>
      <c r="N3084" s="58">
        <v>0</v>
      </c>
      <c r="O3084" s="21">
        <v>0</v>
      </c>
      <c r="P3084" s="2">
        <v>1418</v>
      </c>
      <c r="Q3084" s="2" t="s">
        <v>41</v>
      </c>
      <c r="R3084" s="2" t="s">
        <v>1184</v>
      </c>
      <c r="S3084" s="2" t="s">
        <v>1185</v>
      </c>
      <c r="T3084" s="2" t="s">
        <v>65</v>
      </c>
      <c r="U3084" s="57" t="s">
        <v>480</v>
      </c>
      <c r="V3084" s="2">
        <v>45276</v>
      </c>
      <c r="W3084" s="2">
        <v>1</v>
      </c>
      <c r="X3084" s="74" t="s">
        <v>422</v>
      </c>
      <c r="Y3084" s="21" t="s">
        <v>4766</v>
      </c>
      <c r="Z3084" s="52">
        <v>24.140717465305055</v>
      </c>
    </row>
    <row r="3085" spans="1:26" x14ac:dyDescent="0.25">
      <c r="A3085" s="70" t="s">
        <v>4913</v>
      </c>
      <c r="B3085" s="2" t="s">
        <v>4475</v>
      </c>
      <c r="C3085" s="19" t="s">
        <v>3529</v>
      </c>
      <c r="D3085" s="2" t="s">
        <v>262</v>
      </c>
      <c r="E3085" s="14">
        <v>20020005</v>
      </c>
      <c r="F3085" s="14" t="s">
        <v>536</v>
      </c>
      <c r="G3085" s="19">
        <v>12</v>
      </c>
      <c r="H3085" s="21">
        <v>37.61</v>
      </c>
      <c r="I3085" s="21">
        <v>1256.03</v>
      </c>
      <c r="J3085" s="58">
        <v>0</v>
      </c>
      <c r="K3085" s="58">
        <v>0</v>
      </c>
      <c r="L3085" s="72">
        <v>0</v>
      </c>
      <c r="M3085" s="73">
        <v>0</v>
      </c>
      <c r="N3085" s="58">
        <v>0</v>
      </c>
      <c r="O3085" s="21">
        <v>0</v>
      </c>
      <c r="P3085" s="2">
        <v>1256</v>
      </c>
      <c r="Q3085" s="2" t="s">
        <v>41</v>
      </c>
      <c r="R3085" s="2" t="s">
        <v>4476</v>
      </c>
      <c r="S3085" s="2" t="s">
        <v>4477</v>
      </c>
      <c r="T3085" s="2" t="s">
        <v>65</v>
      </c>
      <c r="U3085" s="57" t="s">
        <v>480</v>
      </c>
      <c r="V3085" s="2">
        <v>45276</v>
      </c>
      <c r="W3085" s="2">
        <v>1</v>
      </c>
      <c r="X3085" s="74" t="s">
        <v>422</v>
      </c>
      <c r="Y3085" s="21" t="s">
        <v>4766</v>
      </c>
      <c r="Z3085" s="52">
        <v>20.037702738633342</v>
      </c>
    </row>
    <row r="3086" spans="1:26" x14ac:dyDescent="0.25">
      <c r="A3086" s="70" t="s">
        <v>4913</v>
      </c>
      <c r="B3086" s="2" t="s">
        <v>2961</v>
      </c>
      <c r="C3086" s="19" t="s">
        <v>3529</v>
      </c>
      <c r="D3086" s="2" t="s">
        <v>262</v>
      </c>
      <c r="E3086" s="14">
        <v>20020005</v>
      </c>
      <c r="F3086" s="14" t="s">
        <v>432</v>
      </c>
      <c r="G3086" s="19">
        <v>7</v>
      </c>
      <c r="H3086" s="21">
        <v>13.54</v>
      </c>
      <c r="I3086" s="21">
        <v>654.36000000000013</v>
      </c>
      <c r="J3086" s="58">
        <v>0</v>
      </c>
      <c r="K3086" s="58">
        <v>0</v>
      </c>
      <c r="L3086" s="72">
        <v>0</v>
      </c>
      <c r="M3086" s="73">
        <v>0</v>
      </c>
      <c r="N3086" s="58">
        <v>0</v>
      </c>
      <c r="O3086" s="21">
        <v>0</v>
      </c>
      <c r="P3086" s="2">
        <v>654</v>
      </c>
      <c r="Q3086" s="2" t="s">
        <v>41</v>
      </c>
      <c r="R3086" s="2" t="s">
        <v>2962</v>
      </c>
      <c r="S3086" s="2" t="s">
        <v>2963</v>
      </c>
      <c r="T3086" s="2" t="s">
        <v>65</v>
      </c>
      <c r="U3086" s="57" t="s">
        <v>480</v>
      </c>
      <c r="V3086" s="2">
        <v>45276</v>
      </c>
      <c r="W3086" s="2">
        <v>1</v>
      </c>
      <c r="X3086" s="74" t="s">
        <v>422</v>
      </c>
      <c r="Y3086" s="21" t="s">
        <v>4766</v>
      </c>
      <c r="Z3086" s="52">
        <v>16.914771048744466</v>
      </c>
    </row>
    <row r="3087" spans="1:26" x14ac:dyDescent="0.25">
      <c r="A3087" s="70" t="s">
        <v>4913</v>
      </c>
      <c r="B3087" s="2" t="s">
        <v>4802</v>
      </c>
      <c r="C3087" s="19" t="s">
        <v>3529</v>
      </c>
      <c r="D3087" s="2" t="s">
        <v>262</v>
      </c>
      <c r="E3087" s="14">
        <v>20020005</v>
      </c>
      <c r="F3087" s="14" t="s">
        <v>639</v>
      </c>
      <c r="G3087" s="19">
        <v>2</v>
      </c>
      <c r="H3087" s="21">
        <v>4.3099999999999996</v>
      </c>
      <c r="I3087" s="21">
        <v>156.29</v>
      </c>
      <c r="J3087" s="58">
        <v>0</v>
      </c>
      <c r="K3087" s="58">
        <v>0</v>
      </c>
      <c r="L3087" s="72">
        <v>0</v>
      </c>
      <c r="M3087" s="73">
        <v>0</v>
      </c>
      <c r="N3087" s="58">
        <v>0</v>
      </c>
      <c r="O3087" s="21">
        <v>0</v>
      </c>
      <c r="P3087" s="2">
        <v>156</v>
      </c>
      <c r="Q3087" s="2" t="s">
        <v>41</v>
      </c>
      <c r="R3087" s="2" t="s">
        <v>4803</v>
      </c>
      <c r="S3087" s="2" t="s">
        <v>4804</v>
      </c>
      <c r="T3087" s="2" t="s">
        <v>65</v>
      </c>
      <c r="U3087" s="57" t="s">
        <v>480</v>
      </c>
      <c r="V3087" s="2">
        <v>45276</v>
      </c>
      <c r="W3087" s="2">
        <v>1</v>
      </c>
      <c r="X3087" s="74" t="s">
        <v>422</v>
      </c>
      <c r="Y3087" s="21" t="s">
        <v>4766</v>
      </c>
      <c r="Z3087" s="52">
        <v>3.6262180974477958</v>
      </c>
    </row>
    <row r="3088" spans="1:26" x14ac:dyDescent="0.25">
      <c r="A3088" s="70" t="s">
        <v>4913</v>
      </c>
      <c r="B3088" s="2" t="s">
        <v>1186</v>
      </c>
      <c r="C3088" s="19" t="s">
        <v>3529</v>
      </c>
      <c r="D3088" s="2" t="s">
        <v>262</v>
      </c>
      <c r="E3088" s="14">
        <v>20020005</v>
      </c>
      <c r="F3088" s="14" t="s">
        <v>486</v>
      </c>
      <c r="G3088" s="19">
        <v>7</v>
      </c>
      <c r="H3088" s="21">
        <v>10.81</v>
      </c>
      <c r="I3088" s="21">
        <v>403.15999999999997</v>
      </c>
      <c r="J3088" s="58">
        <v>0</v>
      </c>
      <c r="K3088" s="58">
        <v>0</v>
      </c>
      <c r="L3088" s="72">
        <v>0</v>
      </c>
      <c r="M3088" s="73">
        <v>0</v>
      </c>
      <c r="N3088" s="58">
        <v>0</v>
      </c>
      <c r="O3088" s="21">
        <v>0</v>
      </c>
      <c r="P3088" s="2">
        <v>403</v>
      </c>
      <c r="Q3088" s="2" t="s">
        <v>41</v>
      </c>
      <c r="R3088" s="2" t="s">
        <v>1187</v>
      </c>
      <c r="S3088" s="2" t="s">
        <v>1188</v>
      </c>
      <c r="T3088" s="2" t="s">
        <v>65</v>
      </c>
      <c r="U3088" s="57" t="s">
        <v>480</v>
      </c>
      <c r="V3088" s="2">
        <v>45271</v>
      </c>
      <c r="W3088" s="2">
        <v>1</v>
      </c>
      <c r="X3088" s="74" t="s">
        <v>422</v>
      </c>
      <c r="Y3088" s="21" t="s">
        <v>4766</v>
      </c>
      <c r="Z3088" s="52">
        <v>13.053283996299722</v>
      </c>
    </row>
    <row r="3089" spans="1:26" x14ac:dyDescent="0.25">
      <c r="A3089" s="70" t="s">
        <v>4913</v>
      </c>
      <c r="B3089" s="2" t="s">
        <v>2710</v>
      </c>
      <c r="C3089" s="19" t="s">
        <v>3529</v>
      </c>
      <c r="D3089" s="2" t="s">
        <v>262</v>
      </c>
      <c r="E3089" s="14">
        <v>20020005</v>
      </c>
      <c r="F3089" s="14" t="s">
        <v>477</v>
      </c>
      <c r="G3089" s="19">
        <v>12</v>
      </c>
      <c r="H3089" s="21">
        <v>44.160000000000011</v>
      </c>
      <c r="I3089" s="21">
        <v>1549.1599999999999</v>
      </c>
      <c r="J3089" s="58">
        <v>0</v>
      </c>
      <c r="K3089" s="58">
        <v>0</v>
      </c>
      <c r="L3089" s="72">
        <v>0</v>
      </c>
      <c r="M3089" s="73">
        <v>0</v>
      </c>
      <c r="N3089" s="58">
        <v>0</v>
      </c>
      <c r="O3089" s="21">
        <v>0</v>
      </c>
      <c r="P3089" s="2">
        <v>1549</v>
      </c>
      <c r="Q3089" s="2" t="s">
        <v>41</v>
      </c>
      <c r="R3089" s="2" t="s">
        <v>2711</v>
      </c>
      <c r="S3089" s="2" t="s">
        <v>2712</v>
      </c>
      <c r="T3089" s="2" t="s">
        <v>97</v>
      </c>
      <c r="U3089" s="57" t="s">
        <v>430</v>
      </c>
      <c r="V3089" s="2">
        <v>45271</v>
      </c>
      <c r="W3089" s="2">
        <v>1</v>
      </c>
      <c r="X3089" s="74" t="s">
        <v>422</v>
      </c>
      <c r="Y3089" s="21" t="s">
        <v>4766</v>
      </c>
      <c r="Z3089" s="52">
        <v>21.048369565217385</v>
      </c>
    </row>
    <row r="3090" spans="1:26" x14ac:dyDescent="0.25">
      <c r="A3090" s="70" t="s">
        <v>4913</v>
      </c>
      <c r="B3090" s="2" t="s">
        <v>1189</v>
      </c>
      <c r="C3090" s="19" t="s">
        <v>3529</v>
      </c>
      <c r="D3090" s="2" t="s">
        <v>262</v>
      </c>
      <c r="E3090" s="14">
        <v>20020005</v>
      </c>
      <c r="F3090" s="14" t="s">
        <v>436</v>
      </c>
      <c r="G3090" s="19">
        <v>7</v>
      </c>
      <c r="H3090" s="21">
        <v>16.89</v>
      </c>
      <c r="I3090" s="21">
        <v>713.31000000000006</v>
      </c>
      <c r="J3090" s="58">
        <v>0</v>
      </c>
      <c r="K3090" s="58">
        <v>0</v>
      </c>
      <c r="L3090" s="72">
        <v>0</v>
      </c>
      <c r="M3090" s="73">
        <v>0</v>
      </c>
      <c r="N3090" s="58">
        <v>0</v>
      </c>
      <c r="O3090" s="21">
        <v>0</v>
      </c>
      <c r="P3090" s="2">
        <v>713</v>
      </c>
      <c r="Q3090" s="2" t="s">
        <v>41</v>
      </c>
      <c r="R3090" s="2" t="s">
        <v>1190</v>
      </c>
      <c r="S3090" s="2" t="s">
        <v>1191</v>
      </c>
      <c r="T3090" s="2" t="s">
        <v>60</v>
      </c>
      <c r="U3090" s="57">
        <v>0</v>
      </c>
      <c r="V3090" s="2">
        <v>0</v>
      </c>
      <c r="W3090" s="2">
        <v>1</v>
      </c>
      <c r="X3090" s="74" t="s">
        <v>422</v>
      </c>
      <c r="Y3090" s="21" t="s">
        <v>4766</v>
      </c>
      <c r="Z3090" s="52">
        <v>14.781438721136769</v>
      </c>
    </row>
    <row r="3091" spans="1:26" x14ac:dyDescent="0.25">
      <c r="A3091" s="70" t="s">
        <v>4913</v>
      </c>
      <c r="B3091" s="2" t="s">
        <v>3718</v>
      </c>
      <c r="C3091" s="19" t="s">
        <v>3529</v>
      </c>
      <c r="D3091" s="2" t="s">
        <v>262</v>
      </c>
      <c r="E3091" s="14">
        <v>20020005</v>
      </c>
      <c r="F3091" s="14" t="s">
        <v>544</v>
      </c>
      <c r="G3091" s="19">
        <v>7</v>
      </c>
      <c r="H3091" s="21">
        <v>26.06</v>
      </c>
      <c r="I3091" s="21">
        <v>1023.18</v>
      </c>
      <c r="J3091" s="58">
        <v>0</v>
      </c>
      <c r="K3091" s="58">
        <v>0</v>
      </c>
      <c r="L3091" s="72">
        <v>0</v>
      </c>
      <c r="M3091" s="73">
        <v>0</v>
      </c>
      <c r="N3091" s="58">
        <v>0</v>
      </c>
      <c r="O3091" s="21">
        <v>0</v>
      </c>
      <c r="P3091" s="2">
        <v>1023</v>
      </c>
      <c r="Q3091" s="2" t="s">
        <v>41</v>
      </c>
      <c r="R3091" s="2" t="s">
        <v>3719</v>
      </c>
      <c r="S3091" s="2" t="s">
        <v>3720</v>
      </c>
      <c r="T3091" s="2" t="s">
        <v>65</v>
      </c>
      <c r="U3091" s="57" t="s">
        <v>480</v>
      </c>
      <c r="V3091" s="2" t="s">
        <v>823</v>
      </c>
      <c r="W3091" s="2">
        <v>1</v>
      </c>
      <c r="X3091" s="74" t="s">
        <v>422</v>
      </c>
      <c r="Y3091" s="21" t="s">
        <v>4766</v>
      </c>
      <c r="Z3091" s="52">
        <v>13.741864927091328</v>
      </c>
    </row>
    <row r="3092" spans="1:26" x14ac:dyDescent="0.25">
      <c r="A3092" s="70" t="s">
        <v>4913</v>
      </c>
      <c r="B3092" s="2" t="s">
        <v>1192</v>
      </c>
      <c r="C3092" s="19" t="s">
        <v>3529</v>
      </c>
      <c r="D3092" s="2" t="s">
        <v>262</v>
      </c>
      <c r="E3092" s="14">
        <v>20020005</v>
      </c>
      <c r="F3092" s="14" t="s">
        <v>439</v>
      </c>
      <c r="G3092" s="19">
        <v>7</v>
      </c>
      <c r="H3092" s="21">
        <v>21.37</v>
      </c>
      <c r="I3092" s="21">
        <v>928.54</v>
      </c>
      <c r="J3092" s="58">
        <v>0</v>
      </c>
      <c r="K3092" s="58">
        <v>0</v>
      </c>
      <c r="L3092" s="72">
        <v>0</v>
      </c>
      <c r="M3092" s="73">
        <v>0</v>
      </c>
      <c r="N3092" s="58">
        <v>0</v>
      </c>
      <c r="O3092" s="21">
        <v>0</v>
      </c>
      <c r="P3092" s="2">
        <v>929</v>
      </c>
      <c r="Q3092" s="2" t="s">
        <v>41</v>
      </c>
      <c r="R3092" s="2" t="s">
        <v>1193</v>
      </c>
      <c r="S3092" s="2" t="s">
        <v>1194</v>
      </c>
      <c r="T3092" s="2" t="s">
        <v>65</v>
      </c>
      <c r="U3092" s="57" t="s">
        <v>480</v>
      </c>
      <c r="V3092" s="2" t="s">
        <v>1173</v>
      </c>
      <c r="W3092" s="2">
        <v>1</v>
      </c>
      <c r="X3092" s="74" t="s">
        <v>422</v>
      </c>
      <c r="Y3092" s="21" t="s">
        <v>4766</v>
      </c>
      <c r="Z3092" s="52">
        <v>15.207721104351895</v>
      </c>
    </row>
    <row r="3093" spans="1:26" x14ac:dyDescent="0.25">
      <c r="A3093" s="70" t="s">
        <v>4913</v>
      </c>
      <c r="B3093" s="2" t="s">
        <v>1195</v>
      </c>
      <c r="C3093" s="19" t="s">
        <v>3529</v>
      </c>
      <c r="D3093" s="2" t="s">
        <v>262</v>
      </c>
      <c r="E3093" s="14">
        <v>20020005</v>
      </c>
      <c r="F3093" s="14" t="s">
        <v>445</v>
      </c>
      <c r="G3093" s="19">
        <v>7</v>
      </c>
      <c r="H3093" s="21">
        <v>18.330000000000002</v>
      </c>
      <c r="I3093" s="21">
        <v>632</v>
      </c>
      <c r="J3093" s="58">
        <v>0</v>
      </c>
      <c r="K3093" s="58">
        <v>0</v>
      </c>
      <c r="L3093" s="72">
        <v>0</v>
      </c>
      <c r="M3093" s="73">
        <v>0</v>
      </c>
      <c r="N3093" s="58">
        <v>0</v>
      </c>
      <c r="O3093" s="21">
        <v>0</v>
      </c>
      <c r="P3093" s="2">
        <v>632</v>
      </c>
      <c r="Q3093" s="2" t="s">
        <v>41</v>
      </c>
      <c r="R3093" s="2" t="s">
        <v>1196</v>
      </c>
      <c r="S3093" s="2" t="s">
        <v>1197</v>
      </c>
      <c r="T3093" s="2" t="s">
        <v>60</v>
      </c>
      <c r="U3093" s="57" t="s">
        <v>425</v>
      </c>
      <c r="V3093" s="2">
        <v>45439</v>
      </c>
      <c r="W3093" s="2">
        <v>1</v>
      </c>
      <c r="X3093" s="74" t="s">
        <v>422</v>
      </c>
      <c r="Y3093" s="21" t="s">
        <v>4766</v>
      </c>
      <c r="Z3093" s="52">
        <v>12.067648663393346</v>
      </c>
    </row>
    <row r="3094" spans="1:26" x14ac:dyDescent="0.25">
      <c r="A3094" s="70" t="s">
        <v>4913</v>
      </c>
      <c r="B3094" s="2" t="s">
        <v>3635</v>
      </c>
      <c r="C3094" s="19" t="s">
        <v>3529</v>
      </c>
      <c r="D3094" s="2" t="s">
        <v>262</v>
      </c>
      <c r="E3094" s="14">
        <v>20020005</v>
      </c>
      <c r="F3094" s="14" t="s">
        <v>447</v>
      </c>
      <c r="G3094" s="19">
        <v>13</v>
      </c>
      <c r="H3094" s="21">
        <v>52.39</v>
      </c>
      <c r="I3094" s="21">
        <v>1843.74</v>
      </c>
      <c r="J3094" s="58">
        <v>0</v>
      </c>
      <c r="K3094" s="58">
        <v>0</v>
      </c>
      <c r="L3094" s="72">
        <v>0</v>
      </c>
      <c r="M3094" s="73">
        <v>0</v>
      </c>
      <c r="N3094" s="58">
        <v>0</v>
      </c>
      <c r="O3094" s="21">
        <v>0</v>
      </c>
      <c r="P3094" s="2">
        <v>1844</v>
      </c>
      <c r="Q3094" s="2" t="s">
        <v>41</v>
      </c>
      <c r="R3094" s="2" t="s">
        <v>3636</v>
      </c>
      <c r="S3094" s="2" t="s">
        <v>3637</v>
      </c>
      <c r="T3094" s="2" t="s">
        <v>65</v>
      </c>
      <c r="U3094" s="57" t="s">
        <v>480</v>
      </c>
      <c r="V3094" s="2">
        <v>45542</v>
      </c>
      <c r="W3094" s="2">
        <v>1</v>
      </c>
      <c r="X3094" s="74" t="s">
        <v>422</v>
      </c>
      <c r="Y3094" s="21" t="s">
        <v>4766</v>
      </c>
      <c r="Z3094" s="52">
        <v>22.875186104218361</v>
      </c>
    </row>
    <row r="3095" spans="1:26" x14ac:dyDescent="0.25">
      <c r="A3095" s="70" t="s">
        <v>4913</v>
      </c>
      <c r="B3095" s="2" t="s">
        <v>1198</v>
      </c>
      <c r="C3095" s="19" t="s">
        <v>3529</v>
      </c>
      <c r="D3095" s="2" t="s">
        <v>262</v>
      </c>
      <c r="E3095" s="14">
        <v>20020005</v>
      </c>
      <c r="F3095" s="14" t="s">
        <v>478</v>
      </c>
      <c r="G3095" s="19">
        <v>13</v>
      </c>
      <c r="H3095" s="21">
        <v>45.489999999999988</v>
      </c>
      <c r="I3095" s="21">
        <v>1763.23</v>
      </c>
      <c r="J3095" s="58">
        <v>0</v>
      </c>
      <c r="K3095" s="58">
        <v>0</v>
      </c>
      <c r="L3095" s="72">
        <v>0</v>
      </c>
      <c r="M3095" s="73">
        <v>0</v>
      </c>
      <c r="N3095" s="58">
        <v>0</v>
      </c>
      <c r="O3095" s="21">
        <v>0</v>
      </c>
      <c r="P3095" s="2">
        <v>1763</v>
      </c>
      <c r="Q3095" s="2" t="s">
        <v>41</v>
      </c>
      <c r="R3095" s="2" t="s">
        <v>1199</v>
      </c>
      <c r="S3095" s="2" t="s">
        <v>1200</v>
      </c>
      <c r="T3095" s="2" t="s">
        <v>59</v>
      </c>
      <c r="U3095" s="57">
        <v>0</v>
      </c>
      <c r="V3095" s="2">
        <v>45867</v>
      </c>
      <c r="W3095" s="2">
        <v>1</v>
      </c>
      <c r="X3095" s="74" t="s">
        <v>422</v>
      </c>
      <c r="Y3095" s="21" t="s">
        <v>4766</v>
      </c>
      <c r="Z3095" s="52">
        <v>25.194537260936478</v>
      </c>
    </row>
    <row r="3096" spans="1:26" x14ac:dyDescent="0.25">
      <c r="A3096" s="70" t="s">
        <v>4913</v>
      </c>
      <c r="B3096" s="2" t="s">
        <v>3215</v>
      </c>
      <c r="C3096" s="19" t="s">
        <v>3529</v>
      </c>
      <c r="D3096" s="2" t="s">
        <v>262</v>
      </c>
      <c r="E3096" s="14">
        <v>20020005</v>
      </c>
      <c r="F3096" s="14" t="s">
        <v>735</v>
      </c>
      <c r="G3096" s="19">
        <v>6</v>
      </c>
      <c r="H3096" s="21">
        <v>18.310000000000002</v>
      </c>
      <c r="I3096" s="21">
        <v>749.52</v>
      </c>
      <c r="J3096" s="58">
        <v>0</v>
      </c>
      <c r="K3096" s="58">
        <v>0</v>
      </c>
      <c r="L3096" s="72">
        <v>0</v>
      </c>
      <c r="M3096" s="73">
        <v>0</v>
      </c>
      <c r="N3096" s="58">
        <v>0</v>
      </c>
      <c r="O3096" s="21">
        <v>0</v>
      </c>
      <c r="P3096" s="2">
        <v>750</v>
      </c>
      <c r="Q3096" s="2" t="s">
        <v>41</v>
      </c>
      <c r="R3096" s="2" t="s">
        <v>3216</v>
      </c>
      <c r="S3096" s="2" t="s">
        <v>3217</v>
      </c>
      <c r="T3096" s="2" t="s">
        <v>1470</v>
      </c>
      <c r="U3096" s="57">
        <v>0</v>
      </c>
      <c r="V3096" s="2">
        <v>46034</v>
      </c>
      <c r="W3096" s="2">
        <v>1</v>
      </c>
      <c r="X3096" s="74" t="s">
        <v>422</v>
      </c>
      <c r="Y3096" s="21" t="s">
        <v>4766</v>
      </c>
      <c r="Z3096" s="52">
        <v>12.280502457673402</v>
      </c>
    </row>
    <row r="3097" spans="1:26" x14ac:dyDescent="0.25">
      <c r="A3097" s="70" t="s">
        <v>4913</v>
      </c>
      <c r="B3097" s="2" t="s">
        <v>3556</v>
      </c>
      <c r="C3097" s="19" t="s">
        <v>3529</v>
      </c>
      <c r="D3097" s="2" t="s">
        <v>262</v>
      </c>
      <c r="E3097" s="14">
        <v>20020005</v>
      </c>
      <c r="F3097" s="14" t="s">
        <v>677</v>
      </c>
      <c r="G3097" s="19">
        <v>13</v>
      </c>
      <c r="H3097" s="21">
        <v>57.85</v>
      </c>
      <c r="I3097" s="21">
        <v>2270.6499999999996</v>
      </c>
      <c r="J3097" s="58">
        <v>0</v>
      </c>
      <c r="K3097" s="58">
        <v>0</v>
      </c>
      <c r="L3097" s="72">
        <v>0</v>
      </c>
      <c r="M3097" s="73">
        <v>0</v>
      </c>
      <c r="N3097" s="58">
        <v>0</v>
      </c>
      <c r="O3097" s="21">
        <v>0</v>
      </c>
      <c r="P3097" s="2">
        <v>2271</v>
      </c>
      <c r="Q3097" s="2" t="s">
        <v>41</v>
      </c>
      <c r="R3097" s="2" t="s">
        <v>3557</v>
      </c>
      <c r="S3097" s="2" t="s">
        <v>3558</v>
      </c>
      <c r="T3097" s="2" t="s">
        <v>953</v>
      </c>
      <c r="U3097" s="57">
        <v>0</v>
      </c>
      <c r="V3097" s="2">
        <v>46062</v>
      </c>
      <c r="W3097" s="2">
        <v>1</v>
      </c>
      <c r="X3097" s="74" t="s">
        <v>422</v>
      </c>
      <c r="Y3097" s="21" t="s">
        <v>4766</v>
      </c>
      <c r="Z3097" s="52">
        <v>25.512921348314602</v>
      </c>
    </row>
    <row r="3098" spans="1:26" x14ac:dyDescent="0.25">
      <c r="A3098" s="70" t="s">
        <v>4913</v>
      </c>
      <c r="B3098" s="2" t="s">
        <v>1201</v>
      </c>
      <c r="C3098" s="19" t="s">
        <v>3529</v>
      </c>
      <c r="D3098" s="2" t="s">
        <v>263</v>
      </c>
      <c r="E3098" s="14">
        <v>20020006</v>
      </c>
      <c r="F3098" s="14" t="s">
        <v>44</v>
      </c>
      <c r="G3098" s="19">
        <v>4</v>
      </c>
      <c r="H3098" s="21">
        <v>437.71000000000004</v>
      </c>
      <c r="I3098" s="21">
        <v>17184.12</v>
      </c>
      <c r="J3098" s="58">
        <v>0</v>
      </c>
      <c r="K3098" s="58">
        <v>0</v>
      </c>
      <c r="L3098" s="72">
        <v>2591.0200000000186</v>
      </c>
      <c r="M3098" s="73">
        <v>0</v>
      </c>
      <c r="N3098" s="58">
        <v>0</v>
      </c>
      <c r="O3098" s="21">
        <v>0</v>
      </c>
      <c r="P3098" s="2">
        <v>14593</v>
      </c>
      <c r="Q3098" s="2" t="s">
        <v>41</v>
      </c>
      <c r="R3098" s="2" t="s">
        <v>109</v>
      </c>
      <c r="S3098" s="2" t="s">
        <v>110</v>
      </c>
      <c r="T3098" s="2" t="s">
        <v>51</v>
      </c>
      <c r="U3098" s="57" t="s">
        <v>430</v>
      </c>
      <c r="V3098" s="2">
        <v>45248</v>
      </c>
      <c r="W3098" s="2">
        <v>1</v>
      </c>
      <c r="X3098" s="74" t="s">
        <v>422</v>
      </c>
      <c r="Y3098" s="21" t="s">
        <v>4766</v>
      </c>
      <c r="Z3098" s="52">
        <v>7.8518288364442199</v>
      </c>
    </row>
    <row r="3099" spans="1:26" x14ac:dyDescent="0.25">
      <c r="A3099" s="70" t="s">
        <v>4913</v>
      </c>
      <c r="B3099" s="2" t="s">
        <v>2244</v>
      </c>
      <c r="C3099" s="19" t="s">
        <v>3529</v>
      </c>
      <c r="D3099" s="2" t="s">
        <v>263</v>
      </c>
      <c r="E3099" s="14">
        <v>20020006</v>
      </c>
      <c r="F3099" s="14" t="s">
        <v>520</v>
      </c>
      <c r="G3099" s="19">
        <v>11</v>
      </c>
      <c r="H3099" s="21">
        <v>1500.8099999999997</v>
      </c>
      <c r="I3099" s="21">
        <v>56779.79</v>
      </c>
      <c r="J3099" s="58">
        <v>0</v>
      </c>
      <c r="K3099" s="58">
        <v>0</v>
      </c>
      <c r="L3099" s="72">
        <v>0</v>
      </c>
      <c r="M3099" s="73">
        <v>0</v>
      </c>
      <c r="N3099" s="58">
        <v>0</v>
      </c>
      <c r="O3099" s="21">
        <v>0</v>
      </c>
      <c r="P3099" s="2">
        <v>56780</v>
      </c>
      <c r="Q3099" s="2" t="s">
        <v>41</v>
      </c>
      <c r="R3099" s="2" t="s">
        <v>2245</v>
      </c>
      <c r="S3099" s="2" t="s">
        <v>2246</v>
      </c>
      <c r="T3099" s="2" t="s">
        <v>424</v>
      </c>
      <c r="U3099" s="57" t="s">
        <v>425</v>
      </c>
      <c r="V3099" s="2">
        <v>45649</v>
      </c>
      <c r="W3099" s="2">
        <v>1</v>
      </c>
      <c r="X3099" s="74" t="s">
        <v>422</v>
      </c>
      <c r="Y3099" s="21" t="s">
        <v>4766</v>
      </c>
      <c r="Z3099" s="52">
        <v>20.808020002531968</v>
      </c>
    </row>
    <row r="3100" spans="1:26" x14ac:dyDescent="0.25">
      <c r="A3100" s="70" t="s">
        <v>4913</v>
      </c>
      <c r="B3100" s="2" t="s">
        <v>1202</v>
      </c>
      <c r="C3100" s="19" t="s">
        <v>3529</v>
      </c>
      <c r="D3100" s="2" t="s">
        <v>264</v>
      </c>
      <c r="E3100" s="14">
        <v>20020007</v>
      </c>
      <c r="F3100" s="14" t="s">
        <v>617</v>
      </c>
      <c r="G3100" s="19">
        <v>5</v>
      </c>
      <c r="H3100" s="21">
        <v>6.4399999999999995</v>
      </c>
      <c r="I3100" s="21">
        <v>274.08000000000004</v>
      </c>
      <c r="J3100" s="58">
        <v>0</v>
      </c>
      <c r="K3100" s="58">
        <v>0</v>
      </c>
      <c r="L3100" s="72">
        <v>0</v>
      </c>
      <c r="M3100" s="73">
        <v>0</v>
      </c>
      <c r="N3100" s="58">
        <v>0</v>
      </c>
      <c r="O3100" s="21">
        <v>0</v>
      </c>
      <c r="P3100" s="2">
        <v>274</v>
      </c>
      <c r="Q3100" s="2" t="s">
        <v>41</v>
      </c>
      <c r="R3100" s="2" t="s">
        <v>1203</v>
      </c>
      <c r="S3100" s="2" t="s">
        <v>1204</v>
      </c>
      <c r="T3100" s="2" t="s">
        <v>112</v>
      </c>
      <c r="U3100" s="57" t="s">
        <v>425</v>
      </c>
      <c r="V3100" s="2">
        <v>45286</v>
      </c>
      <c r="W3100" s="2">
        <v>1</v>
      </c>
      <c r="X3100" s="74" t="s">
        <v>422</v>
      </c>
      <c r="Y3100" s="21" t="s">
        <v>4766</v>
      </c>
      <c r="Z3100" s="52">
        <v>10.639751552795033</v>
      </c>
    </row>
    <row r="3101" spans="1:26" x14ac:dyDescent="0.25">
      <c r="A3101" s="70" t="s">
        <v>4913</v>
      </c>
      <c r="B3101" s="2" t="s">
        <v>3854</v>
      </c>
      <c r="C3101" s="19" t="s">
        <v>3529</v>
      </c>
      <c r="D3101" s="2" t="s">
        <v>264</v>
      </c>
      <c r="E3101" s="14">
        <v>20020007</v>
      </c>
      <c r="F3101" s="14" t="s">
        <v>513</v>
      </c>
      <c r="G3101" s="19">
        <v>11</v>
      </c>
      <c r="H3101" s="21">
        <v>36.549999999999997</v>
      </c>
      <c r="I3101" s="21">
        <v>1203.29</v>
      </c>
      <c r="J3101" s="58">
        <v>0</v>
      </c>
      <c r="K3101" s="58">
        <v>0</v>
      </c>
      <c r="L3101" s="72">
        <v>0</v>
      </c>
      <c r="M3101" s="73">
        <v>0</v>
      </c>
      <c r="N3101" s="58">
        <v>0</v>
      </c>
      <c r="O3101" s="21">
        <v>0</v>
      </c>
      <c r="P3101" s="2">
        <v>1203</v>
      </c>
      <c r="Q3101" s="2" t="s">
        <v>41</v>
      </c>
      <c r="R3101" s="2" t="s">
        <v>3855</v>
      </c>
      <c r="S3101" s="2" t="s">
        <v>3856</v>
      </c>
      <c r="T3101" s="2" t="s">
        <v>112</v>
      </c>
      <c r="U3101" s="57" t="s">
        <v>425</v>
      </c>
      <c r="V3101" s="2">
        <v>45286</v>
      </c>
      <c r="W3101" s="2">
        <v>1</v>
      </c>
      <c r="X3101" s="74" t="s">
        <v>422</v>
      </c>
      <c r="Y3101" s="21" t="s">
        <v>4766</v>
      </c>
      <c r="Z3101" s="52">
        <v>18.106963064295488</v>
      </c>
    </row>
    <row r="3102" spans="1:26" x14ac:dyDescent="0.25">
      <c r="A3102" s="70" t="s">
        <v>4913</v>
      </c>
      <c r="B3102" s="2" t="s">
        <v>1205</v>
      </c>
      <c r="C3102" s="19" t="s">
        <v>3529</v>
      </c>
      <c r="D3102" s="2" t="s">
        <v>264</v>
      </c>
      <c r="E3102" s="14">
        <v>20020007</v>
      </c>
      <c r="F3102" s="14" t="s">
        <v>516</v>
      </c>
      <c r="G3102" s="19">
        <v>4</v>
      </c>
      <c r="H3102" s="21">
        <v>6.62</v>
      </c>
      <c r="I3102" s="21">
        <v>256.42</v>
      </c>
      <c r="J3102" s="58">
        <v>0</v>
      </c>
      <c r="K3102" s="58">
        <v>0</v>
      </c>
      <c r="L3102" s="72">
        <v>0</v>
      </c>
      <c r="M3102" s="73">
        <v>0</v>
      </c>
      <c r="N3102" s="58">
        <v>0</v>
      </c>
      <c r="O3102" s="21">
        <v>0</v>
      </c>
      <c r="P3102" s="2">
        <v>256</v>
      </c>
      <c r="Q3102" s="2" t="s">
        <v>41</v>
      </c>
      <c r="R3102" s="2" t="s">
        <v>1206</v>
      </c>
      <c r="S3102" s="2" t="s">
        <v>1207</v>
      </c>
      <c r="T3102" s="2" t="s">
        <v>60</v>
      </c>
      <c r="U3102" s="57" t="s">
        <v>425</v>
      </c>
      <c r="V3102" s="2">
        <v>45286</v>
      </c>
      <c r="W3102" s="2">
        <v>1</v>
      </c>
      <c r="X3102" s="74" t="s">
        <v>422</v>
      </c>
      <c r="Y3102" s="21" t="s">
        <v>4766</v>
      </c>
      <c r="Z3102" s="52">
        <v>7.7468277945619342</v>
      </c>
    </row>
    <row r="3103" spans="1:26" x14ac:dyDescent="0.25">
      <c r="A3103" s="70" t="s">
        <v>4913</v>
      </c>
      <c r="B3103" s="2" t="s">
        <v>2632</v>
      </c>
      <c r="C3103" s="19" t="s">
        <v>3529</v>
      </c>
      <c r="D3103" s="2" t="s">
        <v>264</v>
      </c>
      <c r="E3103" s="14">
        <v>20020007</v>
      </c>
      <c r="F3103" s="14" t="s">
        <v>566</v>
      </c>
      <c r="G3103" s="19">
        <v>13</v>
      </c>
      <c r="H3103" s="21">
        <v>31.369999999999997</v>
      </c>
      <c r="I3103" s="21">
        <v>1133.9100000000001</v>
      </c>
      <c r="J3103" s="58">
        <v>0</v>
      </c>
      <c r="K3103" s="58">
        <v>0</v>
      </c>
      <c r="L3103" s="72">
        <v>0</v>
      </c>
      <c r="M3103" s="73">
        <v>0</v>
      </c>
      <c r="N3103" s="58">
        <v>0</v>
      </c>
      <c r="O3103" s="21">
        <v>0</v>
      </c>
      <c r="P3103" s="2">
        <v>1134</v>
      </c>
      <c r="Q3103" s="2" t="s">
        <v>41</v>
      </c>
      <c r="R3103" s="2" t="s">
        <v>2633</v>
      </c>
      <c r="S3103" s="2" t="s">
        <v>2634</v>
      </c>
      <c r="T3103" s="2" t="s">
        <v>112</v>
      </c>
      <c r="U3103" s="57" t="s">
        <v>425</v>
      </c>
      <c r="V3103" s="2">
        <v>45286</v>
      </c>
      <c r="W3103" s="2">
        <v>1</v>
      </c>
      <c r="X3103" s="74" t="s">
        <v>422</v>
      </c>
      <c r="Y3103" s="21" t="s">
        <v>4766</v>
      </c>
      <c r="Z3103" s="52">
        <v>23.495106789926687</v>
      </c>
    </row>
    <row r="3104" spans="1:26" x14ac:dyDescent="0.25">
      <c r="A3104" s="70" t="s">
        <v>4913</v>
      </c>
      <c r="B3104" s="2" t="s">
        <v>2171</v>
      </c>
      <c r="C3104" s="19" t="s">
        <v>3529</v>
      </c>
      <c r="D3104" s="2" t="s">
        <v>264</v>
      </c>
      <c r="E3104" s="14">
        <v>20020007</v>
      </c>
      <c r="F3104" s="14" t="s">
        <v>523</v>
      </c>
      <c r="G3104" s="19">
        <v>6</v>
      </c>
      <c r="H3104" s="21">
        <v>19.010000000000002</v>
      </c>
      <c r="I3104" s="21">
        <v>653.21</v>
      </c>
      <c r="J3104" s="58">
        <v>0</v>
      </c>
      <c r="K3104" s="58">
        <v>0</v>
      </c>
      <c r="L3104" s="72">
        <v>0</v>
      </c>
      <c r="M3104" s="73">
        <v>0</v>
      </c>
      <c r="N3104" s="58">
        <v>0</v>
      </c>
      <c r="O3104" s="21">
        <v>0</v>
      </c>
      <c r="P3104" s="2">
        <v>653</v>
      </c>
      <c r="Q3104" s="2" t="s">
        <v>41</v>
      </c>
      <c r="R3104" s="2" t="s">
        <v>2172</v>
      </c>
      <c r="S3104" s="2" t="s">
        <v>2173</v>
      </c>
      <c r="T3104" s="2" t="s">
        <v>112</v>
      </c>
      <c r="U3104" s="57" t="s">
        <v>425</v>
      </c>
      <c r="V3104" s="2">
        <v>45286</v>
      </c>
      <c r="W3104" s="2">
        <v>1</v>
      </c>
      <c r="X3104" s="74" t="s">
        <v>422</v>
      </c>
      <c r="Y3104" s="21" t="s">
        <v>4766</v>
      </c>
      <c r="Z3104" s="52">
        <v>10.308416622830091</v>
      </c>
    </row>
    <row r="3105" spans="1:26" x14ac:dyDescent="0.25">
      <c r="A3105" s="70" t="s">
        <v>4913</v>
      </c>
      <c r="B3105" s="2" t="s">
        <v>1208</v>
      </c>
      <c r="C3105" s="19" t="s">
        <v>3529</v>
      </c>
      <c r="D3105" s="2" t="s">
        <v>264</v>
      </c>
      <c r="E3105" s="14">
        <v>20020007</v>
      </c>
      <c r="F3105" s="14" t="s">
        <v>427</v>
      </c>
      <c r="G3105" s="19">
        <v>7</v>
      </c>
      <c r="H3105" s="21">
        <v>55.74</v>
      </c>
      <c r="I3105" s="21">
        <v>2248.71</v>
      </c>
      <c r="J3105" s="58">
        <v>0</v>
      </c>
      <c r="K3105" s="58">
        <v>0</v>
      </c>
      <c r="L3105" s="72">
        <v>0</v>
      </c>
      <c r="M3105" s="73">
        <v>0</v>
      </c>
      <c r="N3105" s="58">
        <v>0</v>
      </c>
      <c r="O3105" s="21">
        <v>0</v>
      </c>
      <c r="P3105" s="2">
        <v>2249</v>
      </c>
      <c r="Q3105" s="2" t="s">
        <v>41</v>
      </c>
      <c r="R3105" s="2" t="s">
        <v>1209</v>
      </c>
      <c r="S3105" s="2" t="s">
        <v>1210</v>
      </c>
      <c r="T3105" s="2" t="s">
        <v>112</v>
      </c>
      <c r="U3105" s="57" t="s">
        <v>425</v>
      </c>
      <c r="V3105" s="2">
        <v>45286</v>
      </c>
      <c r="W3105" s="2">
        <v>1</v>
      </c>
      <c r="X3105" s="74" t="s">
        <v>422</v>
      </c>
      <c r="Y3105" s="21" t="s">
        <v>4766</v>
      </c>
      <c r="Z3105" s="52">
        <v>14.119994617868677</v>
      </c>
    </row>
    <row r="3106" spans="1:26" x14ac:dyDescent="0.25">
      <c r="A3106" s="70" t="s">
        <v>4913</v>
      </c>
      <c r="B3106" s="2" t="s">
        <v>1211</v>
      </c>
      <c r="C3106" s="19" t="s">
        <v>3529</v>
      </c>
      <c r="D3106" s="2" t="s">
        <v>264</v>
      </c>
      <c r="E3106" s="14">
        <v>20020007</v>
      </c>
      <c r="F3106" s="14" t="s">
        <v>528</v>
      </c>
      <c r="G3106" s="19">
        <v>5</v>
      </c>
      <c r="H3106" s="21">
        <v>8.9499999999999993</v>
      </c>
      <c r="I3106" s="21">
        <v>359.89</v>
      </c>
      <c r="J3106" s="58">
        <v>0</v>
      </c>
      <c r="K3106" s="58">
        <v>0</v>
      </c>
      <c r="L3106" s="72">
        <v>0</v>
      </c>
      <c r="M3106" s="73">
        <v>0</v>
      </c>
      <c r="N3106" s="58">
        <v>0</v>
      </c>
      <c r="O3106" s="21">
        <v>0</v>
      </c>
      <c r="P3106" s="2">
        <v>360</v>
      </c>
      <c r="Q3106" s="2" t="s">
        <v>41</v>
      </c>
      <c r="R3106" s="2" t="s">
        <v>1212</v>
      </c>
      <c r="S3106" s="2" t="s">
        <v>1213</v>
      </c>
      <c r="T3106" s="2" t="s">
        <v>60</v>
      </c>
      <c r="U3106" s="57" t="s">
        <v>425</v>
      </c>
      <c r="V3106" s="2">
        <v>45286</v>
      </c>
      <c r="W3106" s="2">
        <v>1</v>
      </c>
      <c r="X3106" s="74" t="s">
        <v>422</v>
      </c>
      <c r="Y3106" s="21" t="s">
        <v>4766</v>
      </c>
      <c r="Z3106" s="52">
        <v>10.052793296089385</v>
      </c>
    </row>
    <row r="3107" spans="1:26" x14ac:dyDescent="0.25">
      <c r="A3107" s="70" t="s">
        <v>4913</v>
      </c>
      <c r="B3107" s="2" t="s">
        <v>1214</v>
      </c>
      <c r="C3107" s="19" t="s">
        <v>3529</v>
      </c>
      <c r="D3107" s="2" t="s">
        <v>264</v>
      </c>
      <c r="E3107" s="14">
        <v>20020007</v>
      </c>
      <c r="F3107" s="14" t="s">
        <v>481</v>
      </c>
      <c r="G3107" s="19">
        <v>14</v>
      </c>
      <c r="H3107" s="21">
        <v>43.07</v>
      </c>
      <c r="I3107" s="21">
        <v>1868.6599999999999</v>
      </c>
      <c r="J3107" s="58">
        <v>0</v>
      </c>
      <c r="K3107" s="58">
        <v>0</v>
      </c>
      <c r="L3107" s="72">
        <v>0</v>
      </c>
      <c r="M3107" s="73">
        <v>0</v>
      </c>
      <c r="N3107" s="58">
        <v>0</v>
      </c>
      <c r="O3107" s="21">
        <v>0</v>
      </c>
      <c r="P3107" s="2">
        <v>1869</v>
      </c>
      <c r="Q3107" s="2" t="s">
        <v>41</v>
      </c>
      <c r="R3107" s="2" t="s">
        <v>1215</v>
      </c>
      <c r="S3107" s="2" t="s">
        <v>1216</v>
      </c>
      <c r="T3107" s="2" t="s">
        <v>60</v>
      </c>
      <c r="U3107" s="57" t="s">
        <v>425</v>
      </c>
      <c r="V3107" s="2">
        <v>45286</v>
      </c>
      <c r="W3107" s="2">
        <v>1</v>
      </c>
      <c r="X3107" s="74" t="s">
        <v>422</v>
      </c>
      <c r="Y3107" s="21" t="s">
        <v>4766</v>
      </c>
      <c r="Z3107" s="52">
        <v>30.370605990248432</v>
      </c>
    </row>
    <row r="3108" spans="1:26" x14ac:dyDescent="0.25">
      <c r="A3108" s="70" t="s">
        <v>4913</v>
      </c>
      <c r="B3108" s="2" t="s">
        <v>1217</v>
      </c>
      <c r="C3108" s="19" t="s">
        <v>3529</v>
      </c>
      <c r="D3108" s="2" t="s">
        <v>264</v>
      </c>
      <c r="E3108" s="14">
        <v>20020007</v>
      </c>
      <c r="F3108" s="14" t="s">
        <v>482</v>
      </c>
      <c r="G3108" s="19">
        <v>7</v>
      </c>
      <c r="H3108" s="21">
        <v>27.04</v>
      </c>
      <c r="I3108" s="21">
        <v>1573.92</v>
      </c>
      <c r="J3108" s="58">
        <v>0</v>
      </c>
      <c r="K3108" s="58">
        <v>0</v>
      </c>
      <c r="L3108" s="72">
        <v>0</v>
      </c>
      <c r="M3108" s="73">
        <v>0</v>
      </c>
      <c r="N3108" s="58">
        <v>0</v>
      </c>
      <c r="O3108" s="21">
        <v>0</v>
      </c>
      <c r="P3108" s="2">
        <v>1574</v>
      </c>
      <c r="Q3108" s="2" t="s">
        <v>41</v>
      </c>
      <c r="R3108" s="2" t="s">
        <v>1218</v>
      </c>
      <c r="S3108" s="2" t="s">
        <v>1219</v>
      </c>
      <c r="T3108" s="2" t="s">
        <v>953</v>
      </c>
      <c r="U3108" s="57" t="s">
        <v>437</v>
      </c>
      <c r="V3108" s="2">
        <v>45286</v>
      </c>
      <c r="W3108" s="2">
        <v>1</v>
      </c>
      <c r="X3108" s="74" t="s">
        <v>422</v>
      </c>
      <c r="Y3108" s="21" t="s">
        <v>4766</v>
      </c>
      <c r="Z3108" s="52">
        <v>20.372485207100596</v>
      </c>
    </row>
    <row r="3109" spans="1:26" x14ac:dyDescent="0.25">
      <c r="A3109" s="70" t="s">
        <v>4913</v>
      </c>
      <c r="B3109" s="2" t="s">
        <v>3959</v>
      </c>
      <c r="C3109" s="19" t="s">
        <v>3529</v>
      </c>
      <c r="D3109" s="2" t="s">
        <v>264</v>
      </c>
      <c r="E3109" s="14">
        <v>20020007</v>
      </c>
      <c r="F3109" s="14" t="s">
        <v>750</v>
      </c>
      <c r="G3109" s="19">
        <v>14</v>
      </c>
      <c r="H3109" s="21">
        <v>56.840000000000011</v>
      </c>
      <c r="I3109" s="21">
        <v>1868.7300000000002</v>
      </c>
      <c r="J3109" s="58">
        <v>0</v>
      </c>
      <c r="K3109" s="58">
        <v>0</v>
      </c>
      <c r="L3109" s="72">
        <v>0</v>
      </c>
      <c r="M3109" s="73">
        <v>0</v>
      </c>
      <c r="N3109" s="58">
        <v>0</v>
      </c>
      <c r="O3109" s="21">
        <v>0</v>
      </c>
      <c r="P3109" s="2">
        <v>1869</v>
      </c>
      <c r="Q3109" s="2" t="s">
        <v>41</v>
      </c>
      <c r="R3109" s="2" t="s">
        <v>3960</v>
      </c>
      <c r="S3109" s="2" t="s">
        <v>3961</v>
      </c>
      <c r="T3109" s="2" t="s">
        <v>97</v>
      </c>
      <c r="U3109" s="57" t="s">
        <v>420</v>
      </c>
      <c r="V3109" s="2">
        <v>45297</v>
      </c>
      <c r="W3109" s="2">
        <v>1</v>
      </c>
      <c r="X3109" s="74" t="s">
        <v>422</v>
      </c>
      <c r="Y3109" s="21" t="s">
        <v>4766</v>
      </c>
      <c r="Z3109" s="52">
        <v>23.013916256157636</v>
      </c>
    </row>
    <row r="3110" spans="1:26" x14ac:dyDescent="0.25">
      <c r="A3110" s="70" t="s">
        <v>4913</v>
      </c>
      <c r="B3110" s="2" t="s">
        <v>1220</v>
      </c>
      <c r="C3110" s="19" t="s">
        <v>3529</v>
      </c>
      <c r="D3110" s="2" t="s">
        <v>264</v>
      </c>
      <c r="E3110" s="14">
        <v>20020007</v>
      </c>
      <c r="F3110" s="14" t="s">
        <v>540</v>
      </c>
      <c r="G3110" s="19">
        <v>7</v>
      </c>
      <c r="H3110" s="21">
        <v>32.700000000000003</v>
      </c>
      <c r="I3110" s="21">
        <v>1275.4900000000002</v>
      </c>
      <c r="J3110" s="58">
        <v>0</v>
      </c>
      <c r="K3110" s="58">
        <v>0</v>
      </c>
      <c r="L3110" s="72">
        <v>0</v>
      </c>
      <c r="M3110" s="73">
        <v>0</v>
      </c>
      <c r="N3110" s="58">
        <v>0</v>
      </c>
      <c r="O3110" s="21">
        <v>0</v>
      </c>
      <c r="P3110" s="2">
        <v>1275</v>
      </c>
      <c r="Q3110" s="2" t="s">
        <v>41</v>
      </c>
      <c r="R3110" s="2" t="s">
        <v>1221</v>
      </c>
      <c r="S3110" s="2" t="s">
        <v>1222</v>
      </c>
      <c r="T3110" s="2" t="s">
        <v>60</v>
      </c>
      <c r="U3110" s="57" t="s">
        <v>425</v>
      </c>
      <c r="V3110" s="2">
        <v>45387</v>
      </c>
      <c r="W3110" s="2">
        <v>1</v>
      </c>
      <c r="X3110" s="74" t="s">
        <v>422</v>
      </c>
      <c r="Y3110" s="21" t="s">
        <v>4766</v>
      </c>
      <c r="Z3110" s="52">
        <v>13.652033639143733</v>
      </c>
    </row>
    <row r="3111" spans="1:26" x14ac:dyDescent="0.25">
      <c r="A3111" s="70" t="s">
        <v>4913</v>
      </c>
      <c r="B3111" s="2" t="s">
        <v>3200</v>
      </c>
      <c r="C3111" s="19" t="s">
        <v>3529</v>
      </c>
      <c r="D3111" s="2" t="s">
        <v>264</v>
      </c>
      <c r="E3111" s="14">
        <v>20020007</v>
      </c>
      <c r="F3111" s="14" t="s">
        <v>544</v>
      </c>
      <c r="G3111" s="19">
        <v>7</v>
      </c>
      <c r="H3111" s="21">
        <v>55.180000000000007</v>
      </c>
      <c r="I3111" s="21">
        <v>2035.54</v>
      </c>
      <c r="J3111" s="58">
        <v>0</v>
      </c>
      <c r="K3111" s="58">
        <v>0</v>
      </c>
      <c r="L3111" s="72">
        <v>0</v>
      </c>
      <c r="M3111" s="73">
        <v>0</v>
      </c>
      <c r="N3111" s="58">
        <v>0</v>
      </c>
      <c r="O3111" s="21">
        <v>0</v>
      </c>
      <c r="P3111" s="2">
        <v>2036</v>
      </c>
      <c r="Q3111" s="2" t="s">
        <v>41</v>
      </c>
      <c r="R3111" s="2" t="s">
        <v>3201</v>
      </c>
      <c r="S3111" s="2" t="s">
        <v>3202</v>
      </c>
      <c r="T3111" s="2" t="s">
        <v>97</v>
      </c>
      <c r="U3111" s="57" t="s">
        <v>420</v>
      </c>
      <c r="V3111" s="2">
        <v>45416</v>
      </c>
      <c r="W3111" s="2">
        <v>1</v>
      </c>
      <c r="X3111" s="74" t="s">
        <v>422</v>
      </c>
      <c r="Y3111" s="21" t="s">
        <v>4766</v>
      </c>
      <c r="Z3111" s="52">
        <v>12.911181587531715</v>
      </c>
    </row>
    <row r="3112" spans="1:26" x14ac:dyDescent="0.25">
      <c r="A3112" s="70" t="s">
        <v>4913</v>
      </c>
      <c r="B3112" s="2" t="s">
        <v>2469</v>
      </c>
      <c r="C3112" s="19" t="s">
        <v>3529</v>
      </c>
      <c r="D3112" s="2" t="s">
        <v>264</v>
      </c>
      <c r="E3112" s="14">
        <v>20020007</v>
      </c>
      <c r="F3112" s="14" t="s">
        <v>548</v>
      </c>
      <c r="G3112" s="19">
        <v>7</v>
      </c>
      <c r="H3112" s="21">
        <v>17.68</v>
      </c>
      <c r="I3112" s="21">
        <v>606.66</v>
      </c>
      <c r="J3112" s="58">
        <v>0</v>
      </c>
      <c r="K3112" s="58">
        <v>0</v>
      </c>
      <c r="L3112" s="72">
        <v>0</v>
      </c>
      <c r="M3112" s="73">
        <v>0</v>
      </c>
      <c r="N3112" s="58">
        <v>0</v>
      </c>
      <c r="O3112" s="21">
        <v>0</v>
      </c>
      <c r="P3112" s="2">
        <v>607</v>
      </c>
      <c r="Q3112" s="2" t="s">
        <v>41</v>
      </c>
      <c r="R3112" s="2" t="s">
        <v>2470</v>
      </c>
      <c r="S3112" s="2" t="s">
        <v>2471</v>
      </c>
      <c r="T3112" s="2" t="s">
        <v>60</v>
      </c>
      <c r="U3112" s="57" t="s">
        <v>425</v>
      </c>
      <c r="V3112" s="2">
        <v>45416</v>
      </c>
      <c r="W3112" s="2">
        <v>1</v>
      </c>
      <c r="X3112" s="74" t="s">
        <v>422</v>
      </c>
      <c r="Y3112" s="21" t="s">
        <v>4766</v>
      </c>
      <c r="Z3112" s="52">
        <v>12.009671945701358</v>
      </c>
    </row>
    <row r="3113" spans="1:26" x14ac:dyDescent="0.25">
      <c r="A3113" s="70" t="s">
        <v>4913</v>
      </c>
      <c r="B3113" s="2" t="s">
        <v>2635</v>
      </c>
      <c r="C3113" s="19" t="s">
        <v>3529</v>
      </c>
      <c r="D3113" s="2" t="s">
        <v>264</v>
      </c>
      <c r="E3113" s="14">
        <v>20020007</v>
      </c>
      <c r="F3113" s="14" t="s">
        <v>575</v>
      </c>
      <c r="G3113" s="19">
        <v>7</v>
      </c>
      <c r="H3113" s="21">
        <v>23.96</v>
      </c>
      <c r="I3113" s="21">
        <v>896.82000000000016</v>
      </c>
      <c r="J3113" s="58">
        <v>0</v>
      </c>
      <c r="K3113" s="58">
        <v>0</v>
      </c>
      <c r="L3113" s="72">
        <v>0</v>
      </c>
      <c r="M3113" s="73">
        <v>0</v>
      </c>
      <c r="N3113" s="58">
        <v>0</v>
      </c>
      <c r="O3113" s="21">
        <v>0</v>
      </c>
      <c r="P3113" s="2">
        <v>897</v>
      </c>
      <c r="Q3113" s="2" t="s">
        <v>41</v>
      </c>
      <c r="R3113" s="2" t="s">
        <v>2636</v>
      </c>
      <c r="S3113" s="2" t="s">
        <v>2637</v>
      </c>
      <c r="T3113" s="2" t="s">
        <v>59</v>
      </c>
      <c r="U3113" s="57" t="s">
        <v>729</v>
      </c>
      <c r="V3113" s="2">
        <v>45423</v>
      </c>
      <c r="W3113" s="2">
        <v>1</v>
      </c>
      <c r="X3113" s="74" t="s">
        <v>422</v>
      </c>
      <c r="Y3113" s="21" t="s">
        <v>4766</v>
      </c>
      <c r="Z3113" s="52">
        <v>13.100459098497499</v>
      </c>
    </row>
    <row r="3114" spans="1:26" x14ac:dyDescent="0.25">
      <c r="A3114" s="70" t="s">
        <v>4913</v>
      </c>
      <c r="B3114" s="2" t="s">
        <v>3962</v>
      </c>
      <c r="C3114" s="19" t="s">
        <v>3529</v>
      </c>
      <c r="D3114" s="2" t="s">
        <v>264</v>
      </c>
      <c r="E3114" s="14">
        <v>20020007</v>
      </c>
      <c r="F3114" s="14" t="s">
        <v>444</v>
      </c>
      <c r="G3114" s="19">
        <v>12</v>
      </c>
      <c r="H3114" s="21">
        <v>24.259999999999998</v>
      </c>
      <c r="I3114" s="21">
        <v>1129.2100000000003</v>
      </c>
      <c r="J3114" s="58">
        <v>0</v>
      </c>
      <c r="K3114" s="58">
        <v>0</v>
      </c>
      <c r="L3114" s="72">
        <v>0</v>
      </c>
      <c r="M3114" s="73">
        <v>0</v>
      </c>
      <c r="N3114" s="58">
        <v>0</v>
      </c>
      <c r="O3114" s="21">
        <v>0</v>
      </c>
      <c r="P3114" s="2">
        <v>1129</v>
      </c>
      <c r="Q3114" s="2" t="s">
        <v>41</v>
      </c>
      <c r="R3114" s="2" t="s">
        <v>3963</v>
      </c>
      <c r="S3114" s="2" t="s">
        <v>3964</v>
      </c>
      <c r="T3114" s="2" t="s">
        <v>112</v>
      </c>
      <c r="U3114" s="57" t="s">
        <v>425</v>
      </c>
      <c r="V3114" s="2">
        <v>45439</v>
      </c>
      <c r="W3114" s="2">
        <v>1</v>
      </c>
      <c r="X3114" s="74" t="s">
        <v>422</v>
      </c>
      <c r="Y3114" s="21" t="s">
        <v>4766</v>
      </c>
      <c r="Z3114" s="52">
        <v>27.927699917559782</v>
      </c>
    </row>
    <row r="3115" spans="1:26" x14ac:dyDescent="0.25">
      <c r="A3115" s="70" t="s">
        <v>4913</v>
      </c>
      <c r="B3115" s="2" t="s">
        <v>1223</v>
      </c>
      <c r="C3115" s="19" t="s">
        <v>3529</v>
      </c>
      <c r="D3115" s="2" t="s">
        <v>264</v>
      </c>
      <c r="E3115" s="14">
        <v>20020007</v>
      </c>
      <c r="F3115" s="14" t="s">
        <v>445</v>
      </c>
      <c r="G3115" s="19">
        <v>7</v>
      </c>
      <c r="H3115" s="21">
        <v>17.34</v>
      </c>
      <c r="I3115" s="21">
        <v>780.62</v>
      </c>
      <c r="J3115" s="58">
        <v>0</v>
      </c>
      <c r="K3115" s="58">
        <v>0</v>
      </c>
      <c r="L3115" s="72">
        <v>0</v>
      </c>
      <c r="M3115" s="73">
        <v>0</v>
      </c>
      <c r="N3115" s="58">
        <v>0</v>
      </c>
      <c r="O3115" s="21">
        <v>0</v>
      </c>
      <c r="P3115" s="2">
        <v>781</v>
      </c>
      <c r="Q3115" s="2" t="s">
        <v>41</v>
      </c>
      <c r="R3115" s="2" t="s">
        <v>1224</v>
      </c>
      <c r="S3115" s="2" t="s">
        <v>1225</v>
      </c>
      <c r="T3115" s="2" t="s">
        <v>59</v>
      </c>
      <c r="U3115" s="57" t="s">
        <v>729</v>
      </c>
      <c r="V3115" s="2">
        <v>45439</v>
      </c>
      <c r="W3115" s="2">
        <v>1</v>
      </c>
      <c r="X3115" s="74" t="s">
        <v>422</v>
      </c>
      <c r="Y3115" s="21" t="s">
        <v>4766</v>
      </c>
      <c r="Z3115" s="52">
        <v>15.75645905420992</v>
      </c>
    </row>
    <row r="3116" spans="1:26" x14ac:dyDescent="0.25">
      <c r="A3116" s="70" t="s">
        <v>4913</v>
      </c>
      <c r="B3116" s="2" t="s">
        <v>2713</v>
      </c>
      <c r="C3116" s="19" t="s">
        <v>3529</v>
      </c>
      <c r="D3116" s="2" t="s">
        <v>264</v>
      </c>
      <c r="E3116" s="14">
        <v>20020007</v>
      </c>
      <c r="F3116" s="14" t="s">
        <v>446</v>
      </c>
      <c r="G3116" s="19">
        <v>14</v>
      </c>
      <c r="H3116" s="21">
        <v>58.15</v>
      </c>
      <c r="I3116" s="21">
        <v>2233.91</v>
      </c>
      <c r="J3116" s="58">
        <v>0</v>
      </c>
      <c r="K3116" s="58">
        <v>0</v>
      </c>
      <c r="L3116" s="72">
        <v>0</v>
      </c>
      <c r="M3116" s="73">
        <v>0</v>
      </c>
      <c r="N3116" s="58">
        <v>0</v>
      </c>
      <c r="O3116" s="21">
        <v>0</v>
      </c>
      <c r="P3116" s="2">
        <v>2234</v>
      </c>
      <c r="Q3116" s="2" t="s">
        <v>41</v>
      </c>
      <c r="R3116" s="2" t="s">
        <v>2714</v>
      </c>
      <c r="S3116" s="2" t="s">
        <v>2715</v>
      </c>
      <c r="T3116" s="2" t="s">
        <v>112</v>
      </c>
      <c r="U3116" s="57" t="s">
        <v>425</v>
      </c>
      <c r="V3116" s="2">
        <v>45495</v>
      </c>
      <c r="W3116" s="2">
        <v>1</v>
      </c>
      <c r="X3116" s="74" t="s">
        <v>422</v>
      </c>
      <c r="Y3116" s="21" t="s">
        <v>4766</v>
      </c>
      <c r="Z3116" s="52">
        <v>26.891435941530528</v>
      </c>
    </row>
    <row r="3117" spans="1:26" x14ac:dyDescent="0.25">
      <c r="A3117" s="70" t="s">
        <v>4913</v>
      </c>
      <c r="B3117" s="2" t="s">
        <v>1226</v>
      </c>
      <c r="C3117" s="19" t="s">
        <v>3529</v>
      </c>
      <c r="D3117" s="2" t="s">
        <v>264</v>
      </c>
      <c r="E3117" s="14">
        <v>20020007</v>
      </c>
      <c r="F3117" s="14" t="s">
        <v>489</v>
      </c>
      <c r="G3117" s="19">
        <v>7</v>
      </c>
      <c r="H3117" s="21">
        <v>24.26</v>
      </c>
      <c r="I3117" s="21">
        <v>980.7</v>
      </c>
      <c r="J3117" s="58">
        <v>0</v>
      </c>
      <c r="K3117" s="58">
        <v>0</v>
      </c>
      <c r="L3117" s="72">
        <v>0</v>
      </c>
      <c r="M3117" s="73">
        <v>0</v>
      </c>
      <c r="N3117" s="58">
        <v>0</v>
      </c>
      <c r="O3117" s="21">
        <v>0</v>
      </c>
      <c r="P3117" s="2">
        <v>981</v>
      </c>
      <c r="Q3117" s="2" t="s">
        <v>41</v>
      </c>
      <c r="R3117" s="2" t="s">
        <v>1227</v>
      </c>
      <c r="S3117" s="2" t="s">
        <v>1228</v>
      </c>
      <c r="T3117" s="2" t="s">
        <v>97</v>
      </c>
      <c r="U3117" s="57" t="s">
        <v>443</v>
      </c>
      <c r="V3117" s="2">
        <v>45495</v>
      </c>
      <c r="W3117" s="2">
        <v>1</v>
      </c>
      <c r="X3117" s="74" t="s">
        <v>422</v>
      </c>
      <c r="Y3117" s="21" t="s">
        <v>4766</v>
      </c>
      <c r="Z3117" s="52">
        <v>14.148598516075845</v>
      </c>
    </row>
    <row r="3118" spans="1:26" x14ac:dyDescent="0.25">
      <c r="A3118" s="70" t="s">
        <v>4913</v>
      </c>
      <c r="B3118" s="2" t="s">
        <v>3227</v>
      </c>
      <c r="C3118" s="19" t="s">
        <v>3529</v>
      </c>
      <c r="D3118" s="2" t="s">
        <v>264</v>
      </c>
      <c r="E3118" s="14">
        <v>20020007</v>
      </c>
      <c r="F3118" s="14" t="s">
        <v>557</v>
      </c>
      <c r="G3118" s="19">
        <v>6</v>
      </c>
      <c r="H3118" s="21">
        <v>8.1399999999999988</v>
      </c>
      <c r="I3118" s="21">
        <v>267.11</v>
      </c>
      <c r="J3118" s="58">
        <v>0</v>
      </c>
      <c r="K3118" s="58">
        <v>0</v>
      </c>
      <c r="L3118" s="72">
        <v>0</v>
      </c>
      <c r="M3118" s="73">
        <v>0</v>
      </c>
      <c r="N3118" s="58">
        <v>0</v>
      </c>
      <c r="O3118" s="21">
        <v>0</v>
      </c>
      <c r="P3118" s="2">
        <v>267</v>
      </c>
      <c r="Q3118" s="2" t="s">
        <v>41</v>
      </c>
      <c r="R3118" s="2" t="s">
        <v>3228</v>
      </c>
      <c r="S3118" s="2" t="s">
        <v>3229</v>
      </c>
      <c r="T3118" s="2" t="s">
        <v>65</v>
      </c>
      <c r="U3118" s="57" t="s">
        <v>480</v>
      </c>
      <c r="V3118" s="2">
        <v>45502</v>
      </c>
      <c r="W3118" s="2">
        <v>1</v>
      </c>
      <c r="X3118" s="74" t="s">
        <v>422</v>
      </c>
      <c r="Y3118" s="21" t="s">
        <v>4766</v>
      </c>
      <c r="Z3118" s="52">
        <v>9.844348894348899</v>
      </c>
    </row>
    <row r="3119" spans="1:26" x14ac:dyDescent="0.25">
      <c r="A3119" s="70" t="s">
        <v>4913</v>
      </c>
      <c r="B3119" s="2" t="s">
        <v>1229</v>
      </c>
      <c r="C3119" s="19" t="s">
        <v>3529</v>
      </c>
      <c r="D3119" s="2" t="s">
        <v>264</v>
      </c>
      <c r="E3119" s="14">
        <v>20020007</v>
      </c>
      <c r="F3119" s="14" t="s">
        <v>451</v>
      </c>
      <c r="G3119" s="19">
        <v>2</v>
      </c>
      <c r="H3119" s="21">
        <v>3.31</v>
      </c>
      <c r="I3119" s="21">
        <v>136.54</v>
      </c>
      <c r="J3119" s="58">
        <v>0</v>
      </c>
      <c r="K3119" s="58">
        <v>0</v>
      </c>
      <c r="L3119" s="72">
        <v>0</v>
      </c>
      <c r="M3119" s="73">
        <v>0</v>
      </c>
      <c r="N3119" s="58">
        <v>0</v>
      </c>
      <c r="O3119" s="21">
        <v>0</v>
      </c>
      <c r="P3119" s="2">
        <v>137</v>
      </c>
      <c r="Q3119" s="2" t="s">
        <v>41</v>
      </c>
      <c r="R3119" s="2" t="s">
        <v>1230</v>
      </c>
      <c r="S3119" s="2" t="s">
        <v>1231</v>
      </c>
      <c r="T3119" s="2" t="s">
        <v>97</v>
      </c>
      <c r="U3119" s="57" t="s">
        <v>443</v>
      </c>
      <c r="V3119" s="2">
        <v>45556</v>
      </c>
      <c r="W3119" s="2">
        <v>1</v>
      </c>
      <c r="X3119" s="74" t="s">
        <v>422</v>
      </c>
      <c r="Y3119" s="21" t="s">
        <v>4766</v>
      </c>
      <c r="Z3119" s="52">
        <v>4.1250755287009069</v>
      </c>
    </row>
    <row r="3120" spans="1:26" x14ac:dyDescent="0.25">
      <c r="A3120" s="70" t="s">
        <v>4913</v>
      </c>
      <c r="B3120" s="2" t="s">
        <v>2904</v>
      </c>
      <c r="C3120" s="19" t="s">
        <v>3529</v>
      </c>
      <c r="D3120" s="2" t="s">
        <v>264</v>
      </c>
      <c r="E3120" s="14">
        <v>20020007</v>
      </c>
      <c r="F3120" s="14" t="s">
        <v>457</v>
      </c>
      <c r="G3120" s="19">
        <v>6</v>
      </c>
      <c r="H3120" s="21">
        <v>22.400000000000002</v>
      </c>
      <c r="I3120" s="21">
        <v>856.54</v>
      </c>
      <c r="J3120" s="58">
        <v>0</v>
      </c>
      <c r="K3120" s="58">
        <v>0</v>
      </c>
      <c r="L3120" s="72">
        <v>0</v>
      </c>
      <c r="M3120" s="73">
        <v>0</v>
      </c>
      <c r="N3120" s="58">
        <v>0</v>
      </c>
      <c r="O3120" s="21">
        <v>0</v>
      </c>
      <c r="P3120" s="2">
        <v>857</v>
      </c>
      <c r="Q3120" s="2" t="s">
        <v>41</v>
      </c>
      <c r="R3120" s="2" t="s">
        <v>2905</v>
      </c>
      <c r="S3120" s="2" t="s">
        <v>2906</v>
      </c>
      <c r="T3120" s="2" t="s">
        <v>60</v>
      </c>
      <c r="U3120" s="57" t="s">
        <v>425</v>
      </c>
      <c r="V3120" s="2">
        <v>45565</v>
      </c>
      <c r="W3120" s="2">
        <v>1</v>
      </c>
      <c r="X3120" s="74" t="s">
        <v>422</v>
      </c>
      <c r="Y3120" s="21" t="s">
        <v>4766</v>
      </c>
      <c r="Z3120" s="52">
        <v>11.471517857142857</v>
      </c>
    </row>
    <row r="3121" spans="1:26" x14ac:dyDescent="0.25">
      <c r="A3121" s="70" t="s">
        <v>4913</v>
      </c>
      <c r="B3121" s="2" t="s">
        <v>1232</v>
      </c>
      <c r="C3121" s="19" t="s">
        <v>3529</v>
      </c>
      <c r="D3121" s="2" t="s">
        <v>264</v>
      </c>
      <c r="E3121" s="14">
        <v>20020007</v>
      </c>
      <c r="F3121" s="14" t="s">
        <v>461</v>
      </c>
      <c r="G3121" s="19">
        <v>7</v>
      </c>
      <c r="H3121" s="21">
        <v>14.57</v>
      </c>
      <c r="I3121" s="21">
        <v>626.12000000000012</v>
      </c>
      <c r="J3121" s="58">
        <v>0</v>
      </c>
      <c r="K3121" s="58">
        <v>0</v>
      </c>
      <c r="L3121" s="72">
        <v>0</v>
      </c>
      <c r="M3121" s="73">
        <v>0</v>
      </c>
      <c r="N3121" s="58">
        <v>0</v>
      </c>
      <c r="O3121" s="21">
        <v>0</v>
      </c>
      <c r="P3121" s="2">
        <v>626</v>
      </c>
      <c r="Q3121" s="2" t="s">
        <v>41</v>
      </c>
      <c r="R3121" s="2" t="s">
        <v>1233</v>
      </c>
      <c r="S3121" s="2" t="s">
        <v>1234</v>
      </c>
      <c r="T3121" s="2" t="s">
        <v>112</v>
      </c>
      <c r="U3121" s="57" t="s">
        <v>425</v>
      </c>
      <c r="V3121" s="2">
        <v>45565</v>
      </c>
      <c r="W3121" s="2">
        <v>1</v>
      </c>
      <c r="X3121" s="74" t="s">
        <v>422</v>
      </c>
      <c r="Y3121" s="21" t="s">
        <v>4766</v>
      </c>
      <c r="Z3121" s="52">
        <v>15.040631434454362</v>
      </c>
    </row>
    <row r="3122" spans="1:26" x14ac:dyDescent="0.25">
      <c r="A3122" s="70" t="s">
        <v>4913</v>
      </c>
      <c r="B3122" s="2" t="s">
        <v>4805</v>
      </c>
      <c r="C3122" s="19" t="s">
        <v>3529</v>
      </c>
      <c r="D3122" s="2" t="s">
        <v>264</v>
      </c>
      <c r="E3122" s="14">
        <v>20020007</v>
      </c>
      <c r="F3122" s="14" t="s">
        <v>598</v>
      </c>
      <c r="G3122" s="19">
        <v>4</v>
      </c>
      <c r="H3122" s="21">
        <v>15.66</v>
      </c>
      <c r="I3122" s="21">
        <v>554.13000000000011</v>
      </c>
      <c r="J3122" s="58">
        <v>0</v>
      </c>
      <c r="K3122" s="58">
        <v>0</v>
      </c>
      <c r="L3122" s="72">
        <v>0</v>
      </c>
      <c r="M3122" s="73">
        <v>0</v>
      </c>
      <c r="N3122" s="58">
        <v>0</v>
      </c>
      <c r="O3122" s="21">
        <v>0</v>
      </c>
      <c r="P3122" s="2">
        <v>554</v>
      </c>
      <c r="Q3122" s="2" t="s">
        <v>41</v>
      </c>
      <c r="R3122" s="2" t="s">
        <v>848</v>
      </c>
      <c r="S3122" s="2" t="s">
        <v>4806</v>
      </c>
      <c r="T3122" s="2" t="s">
        <v>60</v>
      </c>
      <c r="U3122" s="57" t="s">
        <v>425</v>
      </c>
      <c r="V3122" s="2">
        <v>45586</v>
      </c>
      <c r="W3122" s="2">
        <v>1</v>
      </c>
      <c r="X3122" s="74" t="s">
        <v>422</v>
      </c>
      <c r="Y3122" s="21" t="s">
        <v>4766</v>
      </c>
      <c r="Z3122" s="52">
        <v>7.0770114942528757</v>
      </c>
    </row>
    <row r="3123" spans="1:26" x14ac:dyDescent="0.25">
      <c r="A3123" s="70" t="s">
        <v>4913</v>
      </c>
      <c r="B3123" s="2" t="s">
        <v>1235</v>
      </c>
      <c r="C3123" s="19" t="s">
        <v>3529</v>
      </c>
      <c r="D3123" s="2" t="s">
        <v>264</v>
      </c>
      <c r="E3123" s="14">
        <v>20020007</v>
      </c>
      <c r="F3123" s="14" t="s">
        <v>478</v>
      </c>
      <c r="G3123" s="19">
        <v>7</v>
      </c>
      <c r="H3123" s="21">
        <v>23.360000000000003</v>
      </c>
      <c r="I3123" s="21">
        <v>910.75</v>
      </c>
      <c r="J3123" s="58">
        <v>0</v>
      </c>
      <c r="K3123" s="58">
        <v>0</v>
      </c>
      <c r="L3123" s="72">
        <v>0</v>
      </c>
      <c r="M3123" s="73">
        <v>0</v>
      </c>
      <c r="N3123" s="58">
        <v>0</v>
      </c>
      <c r="O3123" s="21">
        <v>0</v>
      </c>
      <c r="P3123" s="2">
        <v>911</v>
      </c>
      <c r="Q3123" s="2" t="s">
        <v>41</v>
      </c>
      <c r="R3123" s="2" t="s">
        <v>1236</v>
      </c>
      <c r="S3123" s="2" t="s">
        <v>1237</v>
      </c>
      <c r="T3123" s="2" t="s">
        <v>97</v>
      </c>
      <c r="U3123" s="57" t="s">
        <v>443</v>
      </c>
      <c r="V3123" s="2">
        <v>45586</v>
      </c>
      <c r="W3123" s="2">
        <v>1</v>
      </c>
      <c r="X3123" s="74" t="s">
        <v>422</v>
      </c>
      <c r="Y3123" s="21" t="s">
        <v>4766</v>
      </c>
      <c r="Z3123" s="52">
        <v>13.645654965753424</v>
      </c>
    </row>
    <row r="3124" spans="1:26" x14ac:dyDescent="0.25">
      <c r="A3124" s="70" t="s">
        <v>4913</v>
      </c>
      <c r="B3124" s="2" t="s">
        <v>3638</v>
      </c>
      <c r="C3124" s="19" t="s">
        <v>3529</v>
      </c>
      <c r="D3124" s="2" t="s">
        <v>264</v>
      </c>
      <c r="E3124" s="14">
        <v>20020007</v>
      </c>
      <c r="F3124" s="14" t="s">
        <v>736</v>
      </c>
      <c r="G3124" s="19">
        <v>8</v>
      </c>
      <c r="H3124" s="21">
        <v>19.659999999999997</v>
      </c>
      <c r="I3124" s="21">
        <v>739.76999999999987</v>
      </c>
      <c r="J3124" s="58">
        <v>0</v>
      </c>
      <c r="K3124" s="58">
        <v>0</v>
      </c>
      <c r="L3124" s="72">
        <v>0</v>
      </c>
      <c r="M3124" s="73">
        <v>0</v>
      </c>
      <c r="N3124" s="58">
        <v>0</v>
      </c>
      <c r="O3124" s="21">
        <v>0</v>
      </c>
      <c r="P3124" s="2">
        <v>740</v>
      </c>
      <c r="Q3124" s="2" t="s">
        <v>41</v>
      </c>
      <c r="R3124" s="2" t="s">
        <v>3639</v>
      </c>
      <c r="S3124" s="2" t="s">
        <v>3640</v>
      </c>
      <c r="T3124" s="2" t="s">
        <v>65</v>
      </c>
      <c r="U3124" s="57" t="s">
        <v>480</v>
      </c>
      <c r="V3124" s="2">
        <v>45614</v>
      </c>
      <c r="W3124" s="2">
        <v>1</v>
      </c>
      <c r="X3124" s="74" t="s">
        <v>422</v>
      </c>
      <c r="Y3124" s="21" t="s">
        <v>4766</v>
      </c>
      <c r="Z3124" s="52">
        <v>15.051271617497457</v>
      </c>
    </row>
    <row r="3125" spans="1:26" x14ac:dyDescent="0.25">
      <c r="A3125" s="70" t="s">
        <v>4913</v>
      </c>
      <c r="B3125" s="2" t="s">
        <v>1238</v>
      </c>
      <c r="C3125" s="19" t="s">
        <v>3529</v>
      </c>
      <c r="D3125" s="2" t="s">
        <v>264</v>
      </c>
      <c r="E3125" s="14">
        <v>20020007</v>
      </c>
      <c r="F3125" s="14" t="s">
        <v>678</v>
      </c>
      <c r="G3125" s="19">
        <v>14</v>
      </c>
      <c r="H3125" s="21">
        <v>76.27000000000001</v>
      </c>
      <c r="I3125" s="21">
        <v>2894.33</v>
      </c>
      <c r="J3125" s="58">
        <v>0</v>
      </c>
      <c r="K3125" s="58">
        <v>0</v>
      </c>
      <c r="L3125" s="72">
        <v>0</v>
      </c>
      <c r="M3125" s="73">
        <v>0</v>
      </c>
      <c r="N3125" s="58">
        <v>0</v>
      </c>
      <c r="O3125" s="21">
        <v>0</v>
      </c>
      <c r="P3125" s="2">
        <v>2894</v>
      </c>
      <c r="Q3125" s="2" t="s">
        <v>41</v>
      </c>
      <c r="R3125" s="2" t="s">
        <v>1239</v>
      </c>
      <c r="S3125" s="2" t="s">
        <v>1240</v>
      </c>
      <c r="T3125" s="2" t="s">
        <v>60</v>
      </c>
      <c r="U3125" s="57" t="s">
        <v>425</v>
      </c>
      <c r="V3125" s="2">
        <v>45619</v>
      </c>
      <c r="W3125" s="2">
        <v>1</v>
      </c>
      <c r="X3125" s="74" t="s">
        <v>422</v>
      </c>
      <c r="Y3125" s="21" t="s">
        <v>4766</v>
      </c>
      <c r="Z3125" s="52">
        <v>26.563930772256455</v>
      </c>
    </row>
    <row r="3126" spans="1:26" x14ac:dyDescent="0.25">
      <c r="A3126" s="70" t="s">
        <v>4913</v>
      </c>
      <c r="B3126" s="2" t="s">
        <v>3965</v>
      </c>
      <c r="C3126" s="19" t="s">
        <v>3529</v>
      </c>
      <c r="D3126" s="2" t="s">
        <v>264</v>
      </c>
      <c r="E3126" s="14">
        <v>20020007</v>
      </c>
      <c r="F3126" s="14" t="s">
        <v>462</v>
      </c>
      <c r="G3126" s="19">
        <v>14</v>
      </c>
      <c r="H3126" s="21">
        <v>59.08</v>
      </c>
      <c r="I3126" s="21">
        <v>2186.9299999999998</v>
      </c>
      <c r="J3126" s="58">
        <v>0</v>
      </c>
      <c r="K3126" s="58">
        <v>0</v>
      </c>
      <c r="L3126" s="72">
        <v>0</v>
      </c>
      <c r="M3126" s="73">
        <v>0</v>
      </c>
      <c r="N3126" s="58">
        <v>0</v>
      </c>
      <c r="O3126" s="21">
        <v>0</v>
      </c>
      <c r="P3126" s="2">
        <v>2187</v>
      </c>
      <c r="Q3126" s="2" t="s">
        <v>41</v>
      </c>
      <c r="R3126" s="2" t="s">
        <v>1241</v>
      </c>
      <c r="S3126" s="2" t="s">
        <v>3966</v>
      </c>
      <c r="T3126" s="2" t="s">
        <v>59</v>
      </c>
      <c r="U3126" s="57" t="s">
        <v>729</v>
      </c>
      <c r="V3126" s="2">
        <v>0</v>
      </c>
      <c r="W3126" s="2">
        <v>1</v>
      </c>
      <c r="X3126" s="74" t="s">
        <v>422</v>
      </c>
      <c r="Y3126" s="21" t="s">
        <v>4766</v>
      </c>
      <c r="Z3126" s="52">
        <v>25.911492890995262</v>
      </c>
    </row>
    <row r="3127" spans="1:26" x14ac:dyDescent="0.25">
      <c r="A3127" s="70" t="s">
        <v>4913</v>
      </c>
      <c r="B3127" s="2" t="s">
        <v>4655</v>
      </c>
      <c r="C3127" s="19" t="s">
        <v>3529</v>
      </c>
      <c r="D3127" s="2" t="s">
        <v>264</v>
      </c>
      <c r="E3127" s="14">
        <v>20020007</v>
      </c>
      <c r="F3127" s="14" t="s">
        <v>474</v>
      </c>
      <c r="G3127" s="19">
        <v>14</v>
      </c>
      <c r="H3127" s="21">
        <v>26.28</v>
      </c>
      <c r="I3127" s="21">
        <v>1193.4499999999998</v>
      </c>
      <c r="J3127" s="58">
        <v>0</v>
      </c>
      <c r="K3127" s="58">
        <v>0</v>
      </c>
      <c r="L3127" s="72">
        <v>0</v>
      </c>
      <c r="M3127" s="73">
        <v>0</v>
      </c>
      <c r="N3127" s="58">
        <v>0</v>
      </c>
      <c r="O3127" s="21">
        <v>0</v>
      </c>
      <c r="P3127" s="2">
        <v>1193</v>
      </c>
      <c r="Q3127" s="2" t="s">
        <v>41</v>
      </c>
      <c r="R3127" s="2" t="s">
        <v>4656</v>
      </c>
      <c r="S3127" s="2" t="s">
        <v>4657</v>
      </c>
      <c r="T3127" s="2" t="s">
        <v>60</v>
      </c>
      <c r="U3127" s="57" t="s">
        <v>425</v>
      </c>
      <c r="V3127" s="2">
        <v>45642</v>
      </c>
      <c r="W3127" s="2">
        <v>1</v>
      </c>
      <c r="X3127" s="74" t="s">
        <v>422</v>
      </c>
      <c r="Y3127" s="21" t="s">
        <v>4766</v>
      </c>
      <c r="Z3127" s="52">
        <v>31.789003044140024</v>
      </c>
    </row>
    <row r="3128" spans="1:26" x14ac:dyDescent="0.25">
      <c r="A3128" s="70" t="s">
        <v>4913</v>
      </c>
      <c r="B3128" s="2" t="s">
        <v>4278</v>
      </c>
      <c r="C3128" s="19" t="s">
        <v>3529</v>
      </c>
      <c r="D3128" s="2" t="s">
        <v>264</v>
      </c>
      <c r="E3128" s="14">
        <v>20020007</v>
      </c>
      <c r="F3128" s="14" t="s">
        <v>3543</v>
      </c>
      <c r="G3128" s="19">
        <v>7</v>
      </c>
      <c r="H3128" s="21">
        <v>16.309999999999999</v>
      </c>
      <c r="I3128" s="21">
        <v>634.13</v>
      </c>
      <c r="J3128" s="58">
        <v>0</v>
      </c>
      <c r="K3128" s="58">
        <v>0</v>
      </c>
      <c r="L3128" s="72">
        <v>0</v>
      </c>
      <c r="M3128" s="73">
        <v>0</v>
      </c>
      <c r="N3128" s="58">
        <v>0</v>
      </c>
      <c r="O3128" s="21">
        <v>0</v>
      </c>
      <c r="P3128" s="2">
        <v>634</v>
      </c>
      <c r="Q3128" s="2" t="s">
        <v>41</v>
      </c>
      <c r="R3128" s="2" t="s">
        <v>4279</v>
      </c>
      <c r="S3128" s="2" t="s">
        <v>4280</v>
      </c>
      <c r="T3128" s="2" t="s">
        <v>60</v>
      </c>
      <c r="U3128" s="57" t="s">
        <v>425</v>
      </c>
      <c r="V3128" s="2">
        <v>45649</v>
      </c>
      <c r="W3128" s="2">
        <v>1</v>
      </c>
      <c r="X3128" s="74" t="s">
        <v>422</v>
      </c>
      <c r="Y3128" s="21" t="s">
        <v>4766</v>
      </c>
      <c r="Z3128" s="52">
        <v>13.607939914163092</v>
      </c>
    </row>
    <row r="3129" spans="1:26" x14ac:dyDescent="0.25">
      <c r="A3129" s="70" t="s">
        <v>4913</v>
      </c>
      <c r="B3129" s="2" t="s">
        <v>4162</v>
      </c>
      <c r="C3129" s="19" t="s">
        <v>3529</v>
      </c>
      <c r="D3129" s="2" t="s">
        <v>264</v>
      </c>
      <c r="E3129" s="14">
        <v>20020007</v>
      </c>
      <c r="F3129" s="14" t="s">
        <v>686</v>
      </c>
      <c r="G3129" s="19">
        <v>14</v>
      </c>
      <c r="H3129" s="21">
        <v>97.21</v>
      </c>
      <c r="I3129" s="21">
        <v>3354.92</v>
      </c>
      <c r="J3129" s="58">
        <v>0</v>
      </c>
      <c r="K3129" s="58">
        <v>0</v>
      </c>
      <c r="L3129" s="72">
        <v>0</v>
      </c>
      <c r="M3129" s="73">
        <v>0</v>
      </c>
      <c r="N3129" s="58">
        <v>0</v>
      </c>
      <c r="O3129" s="21">
        <v>0</v>
      </c>
      <c r="P3129" s="2">
        <v>3355</v>
      </c>
      <c r="Q3129" s="2" t="s">
        <v>41</v>
      </c>
      <c r="R3129" s="2" t="s">
        <v>4163</v>
      </c>
      <c r="S3129" s="2" t="s">
        <v>4164</v>
      </c>
      <c r="T3129" s="2" t="s">
        <v>59</v>
      </c>
      <c r="U3129" s="57" t="s">
        <v>729</v>
      </c>
      <c r="V3129" s="2">
        <v>45663</v>
      </c>
      <c r="W3129" s="2">
        <v>1</v>
      </c>
      <c r="X3129" s="74" t="s">
        <v>422</v>
      </c>
      <c r="Y3129" s="21" t="s">
        <v>4766</v>
      </c>
      <c r="Z3129" s="52">
        <v>24.158461063676583</v>
      </c>
    </row>
    <row r="3130" spans="1:26" x14ac:dyDescent="0.25">
      <c r="A3130" s="70" t="s">
        <v>4913</v>
      </c>
      <c r="B3130" s="2" t="s">
        <v>1245</v>
      </c>
      <c r="C3130" s="19" t="s">
        <v>3529</v>
      </c>
      <c r="D3130" s="2" t="s">
        <v>264</v>
      </c>
      <c r="E3130" s="14">
        <v>20020007</v>
      </c>
      <c r="F3130" s="14" t="s">
        <v>687</v>
      </c>
      <c r="G3130" s="19">
        <v>14</v>
      </c>
      <c r="H3130" s="21">
        <v>100.07</v>
      </c>
      <c r="I3130" s="21">
        <v>3808.57</v>
      </c>
      <c r="J3130" s="58">
        <v>0</v>
      </c>
      <c r="K3130" s="58">
        <v>0</v>
      </c>
      <c r="L3130" s="72">
        <v>0</v>
      </c>
      <c r="M3130" s="73">
        <v>0</v>
      </c>
      <c r="N3130" s="58">
        <v>0</v>
      </c>
      <c r="O3130" s="21">
        <v>0</v>
      </c>
      <c r="P3130" s="2">
        <v>3809</v>
      </c>
      <c r="Q3130" s="2" t="s">
        <v>41</v>
      </c>
      <c r="R3130" s="2" t="s">
        <v>1116</v>
      </c>
      <c r="S3130" s="2" t="s">
        <v>1246</v>
      </c>
      <c r="T3130" s="2" t="s">
        <v>60</v>
      </c>
      <c r="U3130" s="57" t="s">
        <v>425</v>
      </c>
      <c r="V3130" s="2">
        <v>0</v>
      </c>
      <c r="W3130" s="2">
        <v>1</v>
      </c>
      <c r="X3130" s="74" t="s">
        <v>422</v>
      </c>
      <c r="Y3130" s="21" t="s">
        <v>4766</v>
      </c>
      <c r="Z3130" s="52">
        <v>26.641341061257126</v>
      </c>
    </row>
    <row r="3131" spans="1:26" x14ac:dyDescent="0.25">
      <c r="A3131" s="70" t="s">
        <v>4913</v>
      </c>
      <c r="B3131" s="2" t="s">
        <v>1247</v>
      </c>
      <c r="C3131" s="19" t="s">
        <v>3529</v>
      </c>
      <c r="D3131" s="2" t="s">
        <v>264</v>
      </c>
      <c r="E3131" s="14">
        <v>20020007</v>
      </c>
      <c r="F3131" s="14" t="s">
        <v>493</v>
      </c>
      <c r="G3131" s="19">
        <v>6</v>
      </c>
      <c r="H3131" s="21">
        <v>16.5</v>
      </c>
      <c r="I3131" s="21">
        <v>785.48</v>
      </c>
      <c r="J3131" s="58">
        <v>0</v>
      </c>
      <c r="K3131" s="58">
        <v>0</v>
      </c>
      <c r="L3131" s="72">
        <v>0</v>
      </c>
      <c r="M3131" s="73">
        <v>0</v>
      </c>
      <c r="N3131" s="58">
        <v>0</v>
      </c>
      <c r="O3131" s="21">
        <v>0</v>
      </c>
      <c r="P3131" s="2">
        <v>785</v>
      </c>
      <c r="Q3131" s="2" t="s">
        <v>41</v>
      </c>
      <c r="R3131" s="2" t="s">
        <v>994</v>
      </c>
      <c r="S3131" s="2" t="s">
        <v>1248</v>
      </c>
      <c r="T3131" s="2" t="s">
        <v>97</v>
      </c>
      <c r="U3131" s="57">
        <v>0</v>
      </c>
      <c r="V3131" s="2">
        <v>45825</v>
      </c>
      <c r="W3131" s="2">
        <v>1</v>
      </c>
      <c r="X3131" s="74" t="s">
        <v>422</v>
      </c>
      <c r="Y3131" s="21" t="s">
        <v>4766</v>
      </c>
      <c r="Z3131" s="52">
        <v>14.281454545454549</v>
      </c>
    </row>
    <row r="3132" spans="1:26" x14ac:dyDescent="0.25">
      <c r="A3132" s="70" t="s">
        <v>4913</v>
      </c>
      <c r="B3132" s="2" t="s">
        <v>1249</v>
      </c>
      <c r="C3132" s="19" t="s">
        <v>3529</v>
      </c>
      <c r="D3132" s="2" t="s">
        <v>264</v>
      </c>
      <c r="E3132" s="14">
        <v>20020007</v>
      </c>
      <c r="F3132" s="14" t="s">
        <v>698</v>
      </c>
      <c r="G3132" s="19">
        <v>13</v>
      </c>
      <c r="H3132" s="21">
        <v>48.82</v>
      </c>
      <c r="I3132" s="21">
        <v>2042.0200000000002</v>
      </c>
      <c r="J3132" s="58">
        <v>0</v>
      </c>
      <c r="K3132" s="58">
        <v>0</v>
      </c>
      <c r="L3132" s="72">
        <v>0</v>
      </c>
      <c r="M3132" s="73">
        <v>0</v>
      </c>
      <c r="N3132" s="58">
        <v>0</v>
      </c>
      <c r="O3132" s="21">
        <v>0</v>
      </c>
      <c r="P3132" s="2">
        <v>2042</v>
      </c>
      <c r="Q3132" s="2" t="s">
        <v>41</v>
      </c>
      <c r="R3132" s="2" t="s">
        <v>1250</v>
      </c>
      <c r="S3132" s="2" t="s">
        <v>1251</v>
      </c>
      <c r="T3132" s="2" t="s">
        <v>112</v>
      </c>
      <c r="U3132" s="57">
        <v>0</v>
      </c>
      <c r="V3132" s="2">
        <v>45825</v>
      </c>
      <c r="W3132" s="2">
        <v>1</v>
      </c>
      <c r="X3132" s="74" t="s">
        <v>422</v>
      </c>
      <c r="Y3132" s="21" t="s">
        <v>4766</v>
      </c>
      <c r="Z3132" s="52">
        <v>27.18789430561246</v>
      </c>
    </row>
    <row r="3133" spans="1:26" x14ac:dyDescent="0.25">
      <c r="A3133" s="70" t="s">
        <v>4913</v>
      </c>
      <c r="B3133" s="2" t="s">
        <v>1253</v>
      </c>
      <c r="C3133" s="19" t="s">
        <v>3529</v>
      </c>
      <c r="D3133" s="2" t="s">
        <v>264</v>
      </c>
      <c r="E3133" s="14">
        <v>20020007</v>
      </c>
      <c r="F3133" s="14" t="s">
        <v>712</v>
      </c>
      <c r="G3133" s="19">
        <v>6</v>
      </c>
      <c r="H3133" s="21">
        <v>16.62</v>
      </c>
      <c r="I3133" s="21">
        <v>712.43999999999994</v>
      </c>
      <c r="J3133" s="58">
        <v>0</v>
      </c>
      <c r="K3133" s="58">
        <v>0</v>
      </c>
      <c r="L3133" s="72">
        <v>0</v>
      </c>
      <c r="M3133" s="73">
        <v>0</v>
      </c>
      <c r="N3133" s="58">
        <v>0</v>
      </c>
      <c r="O3133" s="21">
        <v>0</v>
      </c>
      <c r="P3133" s="2">
        <v>712</v>
      </c>
      <c r="Q3133" s="2" t="s">
        <v>41</v>
      </c>
      <c r="R3133" s="2" t="s">
        <v>1254</v>
      </c>
      <c r="S3133" s="2" t="s">
        <v>1255</v>
      </c>
      <c r="T3133" s="2" t="s">
        <v>60</v>
      </c>
      <c r="U3133" s="57">
        <v>0</v>
      </c>
      <c r="V3133" s="2">
        <v>45853</v>
      </c>
      <c r="W3133" s="2">
        <v>1</v>
      </c>
      <c r="X3133" s="74" t="s">
        <v>422</v>
      </c>
      <c r="Y3133" s="21" t="s">
        <v>4766</v>
      </c>
      <c r="Z3133" s="52">
        <v>12.859927797833935</v>
      </c>
    </row>
    <row r="3134" spans="1:26" x14ac:dyDescent="0.25">
      <c r="A3134" s="70" t="s">
        <v>4913</v>
      </c>
      <c r="B3134" s="2" t="s">
        <v>2108</v>
      </c>
      <c r="C3134" s="19" t="s">
        <v>3529</v>
      </c>
      <c r="D3134" s="2" t="s">
        <v>264</v>
      </c>
      <c r="E3134" s="14">
        <v>20020007</v>
      </c>
      <c r="F3134" s="14" t="s">
        <v>715</v>
      </c>
      <c r="G3134" s="19">
        <v>14</v>
      </c>
      <c r="H3134" s="21">
        <v>27.21</v>
      </c>
      <c r="I3134" s="21">
        <v>1045.6100000000001</v>
      </c>
      <c r="J3134" s="58">
        <v>0</v>
      </c>
      <c r="K3134" s="58">
        <v>0</v>
      </c>
      <c r="L3134" s="72">
        <v>0</v>
      </c>
      <c r="M3134" s="73">
        <v>0</v>
      </c>
      <c r="N3134" s="58">
        <v>0</v>
      </c>
      <c r="O3134" s="21">
        <v>0</v>
      </c>
      <c r="P3134" s="2">
        <v>1046</v>
      </c>
      <c r="Q3134" s="2" t="s">
        <v>41</v>
      </c>
      <c r="R3134" s="2" t="s">
        <v>1254</v>
      </c>
      <c r="S3134" s="2" t="s">
        <v>2109</v>
      </c>
      <c r="T3134" s="2" t="s">
        <v>112</v>
      </c>
      <c r="U3134" s="57">
        <v>0</v>
      </c>
      <c r="V3134" s="2">
        <v>45916</v>
      </c>
      <c r="W3134" s="2">
        <v>1</v>
      </c>
      <c r="X3134" s="74" t="s">
        <v>422</v>
      </c>
      <c r="Y3134" s="21" t="s">
        <v>4766</v>
      </c>
      <c r="Z3134" s="52">
        <v>26.899191473722905</v>
      </c>
    </row>
    <row r="3135" spans="1:26" x14ac:dyDescent="0.25">
      <c r="A3135" s="70" t="s">
        <v>4913</v>
      </c>
      <c r="B3135" s="2" t="s">
        <v>2550</v>
      </c>
      <c r="C3135" s="19" t="s">
        <v>3529</v>
      </c>
      <c r="D3135" s="2" t="s">
        <v>264</v>
      </c>
      <c r="E3135" s="14">
        <v>20020007</v>
      </c>
      <c r="F3135" s="14" t="s">
        <v>496</v>
      </c>
      <c r="G3135" s="19">
        <v>7</v>
      </c>
      <c r="H3135" s="21">
        <v>15.52</v>
      </c>
      <c r="I3135" s="21">
        <v>597.99999999999989</v>
      </c>
      <c r="J3135" s="58">
        <v>0</v>
      </c>
      <c r="K3135" s="58">
        <v>0</v>
      </c>
      <c r="L3135" s="72">
        <v>0</v>
      </c>
      <c r="M3135" s="73">
        <v>0</v>
      </c>
      <c r="N3135" s="58">
        <v>0</v>
      </c>
      <c r="O3135" s="21">
        <v>0</v>
      </c>
      <c r="P3135" s="2">
        <v>598</v>
      </c>
      <c r="Q3135" s="2" t="s">
        <v>41</v>
      </c>
      <c r="R3135" s="2" t="s">
        <v>2551</v>
      </c>
      <c r="S3135" s="2" t="s">
        <v>2552</v>
      </c>
      <c r="T3135" s="2" t="s">
        <v>59</v>
      </c>
      <c r="U3135" s="57">
        <v>0</v>
      </c>
      <c r="V3135" s="2">
        <v>45965</v>
      </c>
      <c r="W3135" s="2">
        <v>1</v>
      </c>
      <c r="X3135" s="74" t="s">
        <v>422</v>
      </c>
      <c r="Y3135" s="21" t="s">
        <v>4766</v>
      </c>
      <c r="Z3135" s="52">
        <v>13.485824742268042</v>
      </c>
    </row>
    <row r="3136" spans="1:26" x14ac:dyDescent="0.25">
      <c r="A3136" s="70" t="s">
        <v>4913</v>
      </c>
      <c r="B3136" s="2" t="s">
        <v>3230</v>
      </c>
      <c r="C3136" s="19" t="s">
        <v>3529</v>
      </c>
      <c r="D3136" s="2" t="s">
        <v>264</v>
      </c>
      <c r="E3136" s="14">
        <v>20020007</v>
      </c>
      <c r="F3136" s="14" t="s">
        <v>1614</v>
      </c>
      <c r="G3136" s="19">
        <v>9</v>
      </c>
      <c r="H3136" s="21">
        <v>17.990000000000002</v>
      </c>
      <c r="I3136" s="21">
        <v>634.82000000000005</v>
      </c>
      <c r="J3136" s="58">
        <v>0</v>
      </c>
      <c r="K3136" s="58">
        <v>0</v>
      </c>
      <c r="L3136" s="72">
        <v>0</v>
      </c>
      <c r="M3136" s="73">
        <v>0</v>
      </c>
      <c r="N3136" s="58">
        <v>0</v>
      </c>
      <c r="O3136" s="21">
        <v>0</v>
      </c>
      <c r="P3136" s="2">
        <v>635</v>
      </c>
      <c r="Q3136" s="2" t="s">
        <v>41</v>
      </c>
      <c r="R3136" s="2" t="s">
        <v>3231</v>
      </c>
      <c r="S3136" s="2" t="s">
        <v>3232</v>
      </c>
      <c r="T3136" s="2" t="s">
        <v>60</v>
      </c>
      <c r="U3136" s="57">
        <v>0</v>
      </c>
      <c r="V3136" s="2">
        <v>46034</v>
      </c>
      <c r="W3136" s="2">
        <v>1</v>
      </c>
      <c r="X3136" s="74" t="s">
        <v>422</v>
      </c>
      <c r="Y3136" s="21" t="s">
        <v>4766</v>
      </c>
      <c r="Z3136" s="52">
        <v>15.879321845469704</v>
      </c>
    </row>
    <row r="3137" spans="1:26" x14ac:dyDescent="0.25">
      <c r="A3137" s="70" t="s">
        <v>4913</v>
      </c>
      <c r="B3137" s="2" t="s">
        <v>3340</v>
      </c>
      <c r="C3137" s="19" t="s">
        <v>3529</v>
      </c>
      <c r="D3137" s="2" t="s">
        <v>264</v>
      </c>
      <c r="E3137" s="14">
        <v>20020007</v>
      </c>
      <c r="F3137" s="14" t="s">
        <v>497</v>
      </c>
      <c r="G3137" s="19">
        <v>7</v>
      </c>
      <c r="H3137" s="21">
        <v>30.460000000000004</v>
      </c>
      <c r="I3137" s="21">
        <v>1317.0900000000001</v>
      </c>
      <c r="J3137" s="58">
        <v>0</v>
      </c>
      <c r="K3137" s="58">
        <v>0</v>
      </c>
      <c r="L3137" s="72">
        <v>0</v>
      </c>
      <c r="M3137" s="73">
        <v>0</v>
      </c>
      <c r="N3137" s="58">
        <v>0</v>
      </c>
      <c r="O3137" s="21">
        <v>0</v>
      </c>
      <c r="P3137" s="2">
        <v>1317</v>
      </c>
      <c r="Q3137" s="2" t="s">
        <v>41</v>
      </c>
      <c r="R3137" s="2" t="s">
        <v>3341</v>
      </c>
      <c r="S3137" s="2" t="s">
        <v>3342</v>
      </c>
      <c r="T3137" s="2" t="s">
        <v>938</v>
      </c>
      <c r="U3137" s="57">
        <v>0</v>
      </c>
      <c r="V3137" s="2">
        <v>46041</v>
      </c>
      <c r="W3137" s="2">
        <v>1</v>
      </c>
      <c r="X3137" s="74" t="s">
        <v>422</v>
      </c>
      <c r="Y3137" s="21" t="s">
        <v>4766</v>
      </c>
      <c r="Z3137" s="52">
        <v>15.133995403808274</v>
      </c>
    </row>
    <row r="3138" spans="1:26" x14ac:dyDescent="0.25">
      <c r="A3138" s="70" t="s">
        <v>4913</v>
      </c>
      <c r="B3138" s="2" t="s">
        <v>4061</v>
      </c>
      <c r="C3138" s="19" t="s">
        <v>3529</v>
      </c>
      <c r="D3138" s="2" t="s">
        <v>264</v>
      </c>
      <c r="E3138" s="14">
        <v>20020007</v>
      </c>
      <c r="F3138" s="14" t="s">
        <v>498</v>
      </c>
      <c r="G3138" s="19">
        <v>14</v>
      </c>
      <c r="H3138" s="21">
        <v>40.380000000000003</v>
      </c>
      <c r="I3138" s="21">
        <v>1507.26</v>
      </c>
      <c r="J3138" s="58">
        <v>0</v>
      </c>
      <c r="K3138" s="58">
        <v>0</v>
      </c>
      <c r="L3138" s="72">
        <v>0</v>
      </c>
      <c r="M3138" s="73">
        <v>0</v>
      </c>
      <c r="N3138" s="58">
        <v>0</v>
      </c>
      <c r="O3138" s="21">
        <v>0</v>
      </c>
      <c r="P3138" s="2">
        <v>1507</v>
      </c>
      <c r="Q3138" s="2" t="s">
        <v>41</v>
      </c>
      <c r="R3138" s="2" t="s">
        <v>4062</v>
      </c>
      <c r="S3138" s="2" t="s">
        <v>4063</v>
      </c>
      <c r="T3138" s="2" t="s">
        <v>65</v>
      </c>
      <c r="U3138" s="57">
        <v>0</v>
      </c>
      <c r="V3138" s="2">
        <v>46097</v>
      </c>
      <c r="W3138" s="2">
        <v>1</v>
      </c>
      <c r="X3138" s="74" t="s">
        <v>422</v>
      </c>
      <c r="Y3138" s="21" t="s">
        <v>4766</v>
      </c>
      <c r="Z3138" s="52">
        <v>26.12882615156018</v>
      </c>
    </row>
    <row r="3139" spans="1:26" x14ac:dyDescent="0.25">
      <c r="A3139" s="70" t="s">
        <v>4913</v>
      </c>
      <c r="B3139" s="2" t="s">
        <v>2247</v>
      </c>
      <c r="C3139" s="19" t="s">
        <v>3529</v>
      </c>
      <c r="D3139" s="2" t="s">
        <v>265</v>
      </c>
      <c r="E3139" s="14">
        <v>20020010</v>
      </c>
      <c r="F3139" s="14" t="s">
        <v>44</v>
      </c>
      <c r="G3139" s="19">
        <v>11</v>
      </c>
      <c r="H3139" s="21">
        <v>21.160000000000004</v>
      </c>
      <c r="I3139" s="21">
        <v>848.56999999999994</v>
      </c>
      <c r="J3139" s="58">
        <v>0</v>
      </c>
      <c r="K3139" s="58">
        <v>0</v>
      </c>
      <c r="L3139" s="72">
        <v>500.73999999999796</v>
      </c>
      <c r="M3139" s="73">
        <v>0</v>
      </c>
      <c r="N3139" s="58">
        <v>0</v>
      </c>
      <c r="O3139" s="21">
        <v>0</v>
      </c>
      <c r="P3139" s="2">
        <v>348</v>
      </c>
      <c r="Q3139" s="2" t="s">
        <v>41</v>
      </c>
      <c r="R3139" s="2" t="s">
        <v>358</v>
      </c>
      <c r="S3139" s="2" t="s">
        <v>357</v>
      </c>
      <c r="T3139" s="2" t="s">
        <v>53</v>
      </c>
      <c r="U3139" s="57" t="s">
        <v>425</v>
      </c>
      <c r="V3139" s="2">
        <v>45387</v>
      </c>
      <c r="W3139" s="2">
        <v>1</v>
      </c>
      <c r="X3139" s="74" t="s">
        <v>422</v>
      </c>
      <c r="Y3139" s="21" t="s">
        <v>4766</v>
      </c>
      <c r="Z3139" s="52">
        <v>22.056403591682415</v>
      </c>
    </row>
    <row r="3140" spans="1:26" x14ac:dyDescent="0.25">
      <c r="A3140" s="70" t="s">
        <v>4913</v>
      </c>
      <c r="B3140" s="2" t="s">
        <v>4281</v>
      </c>
      <c r="C3140" s="19" t="s">
        <v>3529</v>
      </c>
      <c r="D3140" s="2" t="s">
        <v>265</v>
      </c>
      <c r="E3140" s="14">
        <v>20020010</v>
      </c>
      <c r="F3140" s="14" t="s">
        <v>513</v>
      </c>
      <c r="G3140" s="19">
        <v>11</v>
      </c>
      <c r="H3140" s="21">
        <v>26.21</v>
      </c>
      <c r="I3140" s="21">
        <v>986.36</v>
      </c>
      <c r="J3140" s="58">
        <v>0</v>
      </c>
      <c r="K3140" s="58">
        <v>0</v>
      </c>
      <c r="L3140" s="72">
        <v>0</v>
      </c>
      <c r="M3140" s="73">
        <v>0</v>
      </c>
      <c r="N3140" s="58">
        <v>0</v>
      </c>
      <c r="O3140" s="21">
        <v>0</v>
      </c>
      <c r="P3140" s="2">
        <v>986</v>
      </c>
      <c r="Q3140" s="2" t="s">
        <v>41</v>
      </c>
      <c r="R3140" s="2" t="s">
        <v>4282</v>
      </c>
      <c r="S3140" s="2" t="s">
        <v>4283</v>
      </c>
      <c r="T3140" s="2" t="s">
        <v>54</v>
      </c>
      <c r="U3140" s="57" t="s">
        <v>435</v>
      </c>
      <c r="V3140" s="2">
        <v>45397</v>
      </c>
      <c r="W3140" s="2">
        <v>1</v>
      </c>
      <c r="X3140" s="74" t="s">
        <v>422</v>
      </c>
      <c r="Y3140" s="21" t="s">
        <v>4766</v>
      </c>
      <c r="Z3140" s="52">
        <v>20.698130484547885</v>
      </c>
    </row>
    <row r="3141" spans="1:26" x14ac:dyDescent="0.25">
      <c r="A3141" s="70" t="s">
        <v>4913</v>
      </c>
      <c r="B3141" s="2" t="s">
        <v>1256</v>
      </c>
      <c r="C3141" s="19" t="s">
        <v>3529</v>
      </c>
      <c r="D3141" s="2" t="s">
        <v>265</v>
      </c>
      <c r="E3141" s="14">
        <v>20020010</v>
      </c>
      <c r="F3141" s="14" t="s">
        <v>516</v>
      </c>
      <c r="G3141" s="19">
        <v>6</v>
      </c>
      <c r="H3141" s="21">
        <v>19.559999999999999</v>
      </c>
      <c r="I3141" s="21">
        <v>845.49</v>
      </c>
      <c r="J3141" s="58">
        <v>0</v>
      </c>
      <c r="K3141" s="58">
        <v>0</v>
      </c>
      <c r="L3141" s="72">
        <v>0</v>
      </c>
      <c r="M3141" s="73">
        <v>0</v>
      </c>
      <c r="N3141" s="58">
        <v>0</v>
      </c>
      <c r="O3141" s="21">
        <v>0</v>
      </c>
      <c r="P3141" s="2">
        <v>845</v>
      </c>
      <c r="Q3141" s="2" t="s">
        <v>41</v>
      </c>
      <c r="R3141" s="2" t="s">
        <v>1257</v>
      </c>
      <c r="S3141" s="2" t="s">
        <v>1258</v>
      </c>
      <c r="T3141" s="2" t="s">
        <v>67</v>
      </c>
      <c r="U3141" s="57" t="s">
        <v>547</v>
      </c>
      <c r="V3141" s="2">
        <v>45397</v>
      </c>
      <c r="W3141" s="2">
        <v>1</v>
      </c>
      <c r="X3141" s="74" t="s">
        <v>422</v>
      </c>
      <c r="Y3141" s="21" t="s">
        <v>4766</v>
      </c>
      <c r="Z3141" s="52">
        <v>12.967638036809818</v>
      </c>
    </row>
    <row r="3142" spans="1:26" x14ac:dyDescent="0.25">
      <c r="A3142" s="70" t="s">
        <v>4913</v>
      </c>
      <c r="B3142" s="2" t="s">
        <v>1259</v>
      </c>
      <c r="C3142" s="19" t="s">
        <v>3529</v>
      </c>
      <c r="D3142" s="2" t="s">
        <v>265</v>
      </c>
      <c r="E3142" s="14">
        <v>20020010</v>
      </c>
      <c r="F3142" s="14" t="s">
        <v>423</v>
      </c>
      <c r="G3142" s="19">
        <v>13</v>
      </c>
      <c r="H3142" s="21">
        <v>169.54000000000002</v>
      </c>
      <c r="I3142" s="21">
        <v>7170.4599999999991</v>
      </c>
      <c r="J3142" s="58">
        <v>0</v>
      </c>
      <c r="K3142" s="58">
        <v>0</v>
      </c>
      <c r="L3142" s="72">
        <v>0</v>
      </c>
      <c r="M3142" s="73">
        <v>0</v>
      </c>
      <c r="N3142" s="58">
        <v>0</v>
      </c>
      <c r="O3142" s="21">
        <v>0</v>
      </c>
      <c r="P3142" s="2">
        <v>7170</v>
      </c>
      <c r="Q3142" s="2" t="s">
        <v>41</v>
      </c>
      <c r="R3142" s="2" t="s">
        <v>1260</v>
      </c>
      <c r="S3142" s="2" t="s">
        <v>1261</v>
      </c>
      <c r="T3142" s="2" t="s">
        <v>60</v>
      </c>
      <c r="U3142" s="57" t="s">
        <v>425</v>
      </c>
      <c r="V3142" s="2">
        <v>45439</v>
      </c>
      <c r="W3142" s="2">
        <v>1</v>
      </c>
      <c r="X3142" s="74" t="s">
        <v>422</v>
      </c>
      <c r="Y3142" s="21" t="s">
        <v>4766</v>
      </c>
      <c r="Z3142" s="52">
        <v>27.4908517164091</v>
      </c>
    </row>
    <row r="3143" spans="1:26" x14ac:dyDescent="0.25">
      <c r="A3143" s="70" t="s">
        <v>4913</v>
      </c>
      <c r="B3143" s="2" t="s">
        <v>1262</v>
      </c>
      <c r="C3143" s="19" t="s">
        <v>3529</v>
      </c>
      <c r="D3143" s="2" t="s">
        <v>265</v>
      </c>
      <c r="E3143" s="14">
        <v>20020010</v>
      </c>
      <c r="F3143" s="14" t="s">
        <v>427</v>
      </c>
      <c r="G3143" s="19">
        <v>14</v>
      </c>
      <c r="H3143" s="21">
        <v>78.509999999999991</v>
      </c>
      <c r="I3143" s="21">
        <v>3095.8999999999996</v>
      </c>
      <c r="J3143" s="58">
        <v>0</v>
      </c>
      <c r="K3143" s="58">
        <v>0</v>
      </c>
      <c r="L3143" s="72">
        <v>0</v>
      </c>
      <c r="M3143" s="73">
        <v>0</v>
      </c>
      <c r="N3143" s="58">
        <v>0</v>
      </c>
      <c r="O3143" s="21">
        <v>0</v>
      </c>
      <c r="P3143" s="2">
        <v>3096</v>
      </c>
      <c r="Q3143" s="2" t="s">
        <v>41</v>
      </c>
      <c r="R3143" s="2" t="s">
        <v>1263</v>
      </c>
      <c r="S3143" s="2" t="s">
        <v>1264</v>
      </c>
      <c r="T3143" s="2" t="s">
        <v>60</v>
      </c>
      <c r="U3143" s="57" t="s">
        <v>425</v>
      </c>
      <c r="V3143" s="2">
        <v>45481</v>
      </c>
      <c r="W3143" s="2">
        <v>1</v>
      </c>
      <c r="X3143" s="74" t="s">
        <v>422</v>
      </c>
      <c r="Y3143" s="21" t="s">
        <v>4766</v>
      </c>
      <c r="Z3143" s="52">
        <v>27.603235256655207</v>
      </c>
    </row>
    <row r="3144" spans="1:26" x14ac:dyDescent="0.25">
      <c r="A3144" s="70" t="s">
        <v>4913</v>
      </c>
      <c r="B3144" s="2" t="s">
        <v>4064</v>
      </c>
      <c r="C3144" s="19" t="s">
        <v>3529</v>
      </c>
      <c r="D3144" s="2" t="s">
        <v>265</v>
      </c>
      <c r="E3144" s="14">
        <v>20020010</v>
      </c>
      <c r="F3144" s="14" t="s">
        <v>528</v>
      </c>
      <c r="G3144" s="19">
        <v>7</v>
      </c>
      <c r="H3144" s="21">
        <v>38.839999999999996</v>
      </c>
      <c r="I3144" s="21">
        <v>1507.6299999999999</v>
      </c>
      <c r="J3144" s="58">
        <v>0</v>
      </c>
      <c r="K3144" s="58">
        <v>0</v>
      </c>
      <c r="L3144" s="72">
        <v>0</v>
      </c>
      <c r="M3144" s="73">
        <v>0</v>
      </c>
      <c r="N3144" s="58">
        <v>0</v>
      </c>
      <c r="O3144" s="21">
        <v>0</v>
      </c>
      <c r="P3144" s="2">
        <v>1508</v>
      </c>
      <c r="Q3144" s="2" t="s">
        <v>41</v>
      </c>
      <c r="R3144" s="2" t="s">
        <v>4065</v>
      </c>
      <c r="S3144" s="2" t="s">
        <v>4066</v>
      </c>
      <c r="T3144" s="2" t="s">
        <v>4067</v>
      </c>
      <c r="U3144" s="57" t="s">
        <v>729</v>
      </c>
      <c r="V3144" s="2">
        <v>45535</v>
      </c>
      <c r="W3144" s="2">
        <v>1</v>
      </c>
      <c r="X3144" s="74" t="s">
        <v>422</v>
      </c>
      <c r="Y3144" s="21" t="s">
        <v>4766</v>
      </c>
      <c r="Z3144" s="52">
        <v>13.585749227600413</v>
      </c>
    </row>
    <row r="3145" spans="1:26" x14ac:dyDescent="0.25">
      <c r="A3145" s="70" t="s">
        <v>4913</v>
      </c>
      <c r="B3145" s="2" t="s">
        <v>2472</v>
      </c>
      <c r="C3145" s="19" t="s">
        <v>3529</v>
      </c>
      <c r="D3145" s="2" t="s">
        <v>265</v>
      </c>
      <c r="E3145" s="14">
        <v>20020010</v>
      </c>
      <c r="F3145" s="14" t="s">
        <v>482</v>
      </c>
      <c r="G3145" s="19">
        <v>7</v>
      </c>
      <c r="H3145" s="21">
        <v>20.54</v>
      </c>
      <c r="I3145" s="21">
        <v>834.18999999999994</v>
      </c>
      <c r="J3145" s="58">
        <v>0</v>
      </c>
      <c r="K3145" s="58">
        <v>0</v>
      </c>
      <c r="L3145" s="72">
        <v>0</v>
      </c>
      <c r="M3145" s="73">
        <v>0</v>
      </c>
      <c r="N3145" s="58">
        <v>0</v>
      </c>
      <c r="O3145" s="21">
        <v>0</v>
      </c>
      <c r="P3145" s="2">
        <v>834</v>
      </c>
      <c r="Q3145" s="2" t="s">
        <v>41</v>
      </c>
      <c r="R3145" s="2" t="s">
        <v>2473</v>
      </c>
      <c r="S3145" s="2" t="s">
        <v>2474</v>
      </c>
      <c r="T3145" s="2" t="s">
        <v>54</v>
      </c>
      <c r="U3145" s="57" t="s">
        <v>435</v>
      </c>
      <c r="V3145" s="2">
        <v>45542</v>
      </c>
      <c r="W3145" s="2">
        <v>1</v>
      </c>
      <c r="X3145" s="74" t="s">
        <v>422</v>
      </c>
      <c r="Y3145" s="21" t="s">
        <v>4766</v>
      </c>
      <c r="Z3145" s="52">
        <v>14.214532619279456</v>
      </c>
    </row>
    <row r="3146" spans="1:26" x14ac:dyDescent="0.25">
      <c r="A3146" s="70" t="s">
        <v>4913</v>
      </c>
      <c r="B3146" s="2" t="s">
        <v>2283</v>
      </c>
      <c r="C3146" s="19" t="s">
        <v>3529</v>
      </c>
      <c r="D3146" s="2" t="s">
        <v>265</v>
      </c>
      <c r="E3146" s="14">
        <v>20020010</v>
      </c>
      <c r="F3146" s="14" t="s">
        <v>750</v>
      </c>
      <c r="G3146" s="19">
        <v>6</v>
      </c>
      <c r="H3146" s="21">
        <v>14.48</v>
      </c>
      <c r="I3146" s="21">
        <v>607.73</v>
      </c>
      <c r="J3146" s="58">
        <v>0</v>
      </c>
      <c r="K3146" s="58">
        <v>0</v>
      </c>
      <c r="L3146" s="72">
        <v>0</v>
      </c>
      <c r="M3146" s="73">
        <v>0</v>
      </c>
      <c r="N3146" s="58">
        <v>0</v>
      </c>
      <c r="O3146" s="21">
        <v>0</v>
      </c>
      <c r="P3146" s="2">
        <v>608</v>
      </c>
      <c r="Q3146" s="2" t="s">
        <v>41</v>
      </c>
      <c r="R3146" s="2" t="s">
        <v>2284</v>
      </c>
      <c r="S3146" s="2" t="s">
        <v>2285</v>
      </c>
      <c r="T3146" s="2" t="s">
        <v>972</v>
      </c>
      <c r="U3146" s="57" t="s">
        <v>435</v>
      </c>
      <c r="V3146" s="2">
        <v>45593</v>
      </c>
      <c r="W3146" s="2">
        <v>1</v>
      </c>
      <c r="X3146" s="74" t="s">
        <v>422</v>
      </c>
      <c r="Y3146" s="21" t="s">
        <v>4766</v>
      </c>
      <c r="Z3146" s="52">
        <v>12.591091160220996</v>
      </c>
    </row>
    <row r="3147" spans="1:26" x14ac:dyDescent="0.25">
      <c r="A3147" s="70" t="s">
        <v>4913</v>
      </c>
      <c r="B3147" s="2" t="s">
        <v>3642</v>
      </c>
      <c r="C3147" s="19" t="s">
        <v>3529</v>
      </c>
      <c r="D3147" s="2" t="s">
        <v>265</v>
      </c>
      <c r="E3147" s="14">
        <v>20020010</v>
      </c>
      <c r="F3147" s="14" t="s">
        <v>533</v>
      </c>
      <c r="G3147" s="19">
        <v>14</v>
      </c>
      <c r="H3147" s="21">
        <v>32.06</v>
      </c>
      <c r="I3147" s="21">
        <v>1463.58</v>
      </c>
      <c r="J3147" s="58">
        <v>0</v>
      </c>
      <c r="K3147" s="58">
        <v>0</v>
      </c>
      <c r="L3147" s="72">
        <v>0</v>
      </c>
      <c r="M3147" s="73">
        <v>0</v>
      </c>
      <c r="N3147" s="58">
        <v>0</v>
      </c>
      <c r="O3147" s="21">
        <v>0</v>
      </c>
      <c r="P3147" s="2">
        <v>1464</v>
      </c>
      <c r="Q3147" s="2" t="s">
        <v>41</v>
      </c>
      <c r="R3147" s="2" t="s">
        <v>1265</v>
      </c>
      <c r="S3147" s="2" t="s">
        <v>3643</v>
      </c>
      <c r="T3147" s="2" t="s">
        <v>53</v>
      </c>
      <c r="U3147" s="57">
        <v>0</v>
      </c>
      <c r="V3147" s="2">
        <v>0</v>
      </c>
      <c r="W3147" s="2">
        <v>1</v>
      </c>
      <c r="X3147" s="74" t="s">
        <v>422</v>
      </c>
      <c r="Y3147" s="21" t="s">
        <v>4766</v>
      </c>
      <c r="Z3147" s="52">
        <v>31.95589519650655</v>
      </c>
    </row>
    <row r="3148" spans="1:26" x14ac:dyDescent="0.25">
      <c r="A3148" s="70" t="s">
        <v>4913</v>
      </c>
      <c r="B3148" s="2" t="s">
        <v>3239</v>
      </c>
      <c r="C3148" s="19" t="s">
        <v>3529</v>
      </c>
      <c r="D3148" s="2" t="s">
        <v>265</v>
      </c>
      <c r="E3148" s="14">
        <v>20020010</v>
      </c>
      <c r="F3148" s="14" t="s">
        <v>486</v>
      </c>
      <c r="G3148" s="19">
        <v>13</v>
      </c>
      <c r="H3148" s="21">
        <v>58.690000000000005</v>
      </c>
      <c r="I3148" s="21">
        <v>2100.67</v>
      </c>
      <c r="J3148" s="58">
        <v>0</v>
      </c>
      <c r="K3148" s="58">
        <v>0</v>
      </c>
      <c r="L3148" s="72">
        <v>0</v>
      </c>
      <c r="M3148" s="73">
        <v>0</v>
      </c>
      <c r="N3148" s="58">
        <v>0</v>
      </c>
      <c r="O3148" s="21">
        <v>0</v>
      </c>
      <c r="P3148" s="2">
        <v>2101</v>
      </c>
      <c r="Q3148" s="2" t="s">
        <v>41</v>
      </c>
      <c r="R3148" s="2" t="s">
        <v>3240</v>
      </c>
      <c r="S3148" s="2" t="s">
        <v>3241</v>
      </c>
      <c r="T3148" s="2" t="s">
        <v>48</v>
      </c>
      <c r="U3148" s="57">
        <v>0</v>
      </c>
      <c r="V3148" s="2">
        <v>46034</v>
      </c>
      <c r="W3148" s="2">
        <v>1</v>
      </c>
      <c r="X3148" s="74" t="s">
        <v>422</v>
      </c>
      <c r="Y3148" s="21" t="s">
        <v>4766</v>
      </c>
      <c r="Z3148" s="52">
        <v>23.265215539274152</v>
      </c>
    </row>
    <row r="3149" spans="1:26" x14ac:dyDescent="0.25">
      <c r="A3149" s="70" t="s">
        <v>4913</v>
      </c>
      <c r="B3149" s="2" t="s">
        <v>3395</v>
      </c>
      <c r="C3149" s="19" t="s">
        <v>3529</v>
      </c>
      <c r="D3149" s="2" t="s">
        <v>265</v>
      </c>
      <c r="E3149" s="14">
        <v>20020010</v>
      </c>
      <c r="F3149" s="14" t="s">
        <v>573</v>
      </c>
      <c r="G3149" s="19">
        <v>7</v>
      </c>
      <c r="H3149" s="21">
        <v>17.350000000000001</v>
      </c>
      <c r="I3149" s="21">
        <v>629.05000000000007</v>
      </c>
      <c r="J3149" s="58">
        <v>0</v>
      </c>
      <c r="K3149" s="58">
        <v>0</v>
      </c>
      <c r="L3149" s="72">
        <v>0</v>
      </c>
      <c r="M3149" s="73">
        <v>0</v>
      </c>
      <c r="N3149" s="58">
        <v>0</v>
      </c>
      <c r="O3149" s="21">
        <v>0</v>
      </c>
      <c r="P3149" s="2">
        <v>629</v>
      </c>
      <c r="Q3149" s="2" t="s">
        <v>41</v>
      </c>
      <c r="R3149" s="2" t="s">
        <v>3396</v>
      </c>
      <c r="S3149" s="2" t="s">
        <v>3397</v>
      </c>
      <c r="T3149" s="2" t="s">
        <v>972</v>
      </c>
      <c r="U3149" s="57">
        <v>0</v>
      </c>
      <c r="V3149" s="2">
        <v>46049</v>
      </c>
      <c r="W3149" s="2">
        <v>1</v>
      </c>
      <c r="X3149" s="74" t="s">
        <v>422</v>
      </c>
      <c r="Y3149" s="21" t="s">
        <v>4766</v>
      </c>
      <c r="Z3149" s="52">
        <v>12.689769452449569</v>
      </c>
    </row>
    <row r="3150" spans="1:26" x14ac:dyDescent="0.25">
      <c r="A3150" s="70" t="s">
        <v>4913</v>
      </c>
      <c r="B3150" s="2" t="s">
        <v>3398</v>
      </c>
      <c r="C3150" s="19" t="s">
        <v>3529</v>
      </c>
      <c r="D3150" s="2" t="s">
        <v>265</v>
      </c>
      <c r="E3150" s="14">
        <v>20020010</v>
      </c>
      <c r="F3150" s="14" t="s">
        <v>477</v>
      </c>
      <c r="G3150" s="19">
        <v>8</v>
      </c>
      <c r="H3150" s="21">
        <v>51.68</v>
      </c>
      <c r="I3150" s="21">
        <v>1922.66</v>
      </c>
      <c r="J3150" s="58">
        <v>0</v>
      </c>
      <c r="K3150" s="58">
        <v>0</v>
      </c>
      <c r="L3150" s="72">
        <v>0</v>
      </c>
      <c r="M3150" s="73">
        <v>0</v>
      </c>
      <c r="N3150" s="58">
        <v>0</v>
      </c>
      <c r="O3150" s="21">
        <v>0</v>
      </c>
      <c r="P3150" s="2">
        <v>1923</v>
      </c>
      <c r="Q3150" s="2" t="s">
        <v>41</v>
      </c>
      <c r="R3150" s="2" t="s">
        <v>3399</v>
      </c>
      <c r="S3150" s="2" t="s">
        <v>3400</v>
      </c>
      <c r="T3150" s="2" t="s">
        <v>54</v>
      </c>
      <c r="U3150" s="57">
        <v>0</v>
      </c>
      <c r="V3150" s="2">
        <v>46049</v>
      </c>
      <c r="W3150" s="2">
        <v>1</v>
      </c>
      <c r="X3150" s="74" t="s">
        <v>422</v>
      </c>
      <c r="Y3150" s="21" t="s">
        <v>4766</v>
      </c>
      <c r="Z3150" s="52">
        <v>14.881269349845201</v>
      </c>
    </row>
    <row r="3151" spans="1:26" x14ac:dyDescent="0.25">
      <c r="A3151" s="70" t="s">
        <v>4913</v>
      </c>
      <c r="B3151" s="2" t="s">
        <v>4068</v>
      </c>
      <c r="C3151" s="19" t="s">
        <v>3529</v>
      </c>
      <c r="D3151" s="2" t="s">
        <v>266</v>
      </c>
      <c r="E3151" s="14">
        <v>20020011</v>
      </c>
      <c r="F3151" s="14" t="s">
        <v>44</v>
      </c>
      <c r="G3151" s="19">
        <v>6</v>
      </c>
      <c r="H3151" s="21">
        <v>17.18</v>
      </c>
      <c r="I3151" s="21">
        <v>648.02</v>
      </c>
      <c r="J3151" s="58">
        <v>0</v>
      </c>
      <c r="K3151" s="58">
        <v>0</v>
      </c>
      <c r="L3151" s="72">
        <v>0</v>
      </c>
      <c r="M3151" s="73">
        <v>0</v>
      </c>
      <c r="N3151" s="58">
        <v>0</v>
      </c>
      <c r="O3151" s="21">
        <v>0</v>
      </c>
      <c r="P3151" s="2">
        <v>648</v>
      </c>
      <c r="Q3151" s="2" t="s">
        <v>41</v>
      </c>
      <c r="R3151" s="2" t="s">
        <v>356</v>
      </c>
      <c r="S3151" s="2" t="s">
        <v>355</v>
      </c>
      <c r="T3151" s="2" t="s">
        <v>97</v>
      </c>
      <c r="U3151" s="57" t="s">
        <v>420</v>
      </c>
      <c r="V3151" s="2">
        <v>45444</v>
      </c>
      <c r="W3151" s="2">
        <v>1</v>
      </c>
      <c r="X3151" s="74" t="s">
        <v>422</v>
      </c>
      <c r="Y3151" s="21" t="s">
        <v>4766</v>
      </c>
      <c r="Z3151" s="52">
        <v>11.31583236321304</v>
      </c>
    </row>
    <row r="3152" spans="1:26" x14ac:dyDescent="0.25">
      <c r="A3152" s="70" t="s">
        <v>4913</v>
      </c>
      <c r="B3152" s="2" t="s">
        <v>2638</v>
      </c>
      <c r="C3152" s="19" t="s">
        <v>3529</v>
      </c>
      <c r="D3152" s="2" t="s">
        <v>266</v>
      </c>
      <c r="E3152" s="14">
        <v>20020011</v>
      </c>
      <c r="F3152" s="14" t="s">
        <v>617</v>
      </c>
      <c r="G3152" s="19">
        <v>14</v>
      </c>
      <c r="H3152" s="21">
        <v>31.229999999999997</v>
      </c>
      <c r="I3152" s="21">
        <v>1186.2199999999998</v>
      </c>
      <c r="J3152" s="58">
        <v>0</v>
      </c>
      <c r="K3152" s="58">
        <v>0</v>
      </c>
      <c r="L3152" s="72">
        <v>0</v>
      </c>
      <c r="M3152" s="73">
        <v>0</v>
      </c>
      <c r="N3152" s="58">
        <v>0</v>
      </c>
      <c r="O3152" s="21">
        <v>0</v>
      </c>
      <c r="P3152" s="2">
        <v>1186</v>
      </c>
      <c r="Q3152" s="2" t="s">
        <v>41</v>
      </c>
      <c r="R3152" s="2" t="s">
        <v>2639</v>
      </c>
      <c r="S3152" s="2" t="s">
        <v>2640</v>
      </c>
      <c r="T3152" s="2" t="s">
        <v>59</v>
      </c>
      <c r="U3152" s="57" t="s">
        <v>729</v>
      </c>
      <c r="V3152" s="2">
        <v>45465</v>
      </c>
      <c r="W3152" s="2">
        <v>1</v>
      </c>
      <c r="X3152" s="74" t="s">
        <v>422</v>
      </c>
      <c r="Y3152" s="21" t="s">
        <v>4766</v>
      </c>
      <c r="Z3152" s="52">
        <v>26.588344540505926</v>
      </c>
    </row>
    <row r="3153" spans="1:26" x14ac:dyDescent="0.25">
      <c r="A3153" s="70" t="s">
        <v>4913</v>
      </c>
      <c r="B3153" s="2" t="s">
        <v>1266</v>
      </c>
      <c r="C3153" s="19" t="s">
        <v>3529</v>
      </c>
      <c r="D3153" s="2" t="s">
        <v>266</v>
      </c>
      <c r="E3153" s="14">
        <v>20020011</v>
      </c>
      <c r="F3153" s="14" t="s">
        <v>513</v>
      </c>
      <c r="G3153" s="19">
        <v>7</v>
      </c>
      <c r="H3153" s="21">
        <v>27.86</v>
      </c>
      <c r="I3153" s="21">
        <v>1020.62</v>
      </c>
      <c r="J3153" s="58">
        <v>0</v>
      </c>
      <c r="K3153" s="58">
        <v>0</v>
      </c>
      <c r="L3153" s="72">
        <v>0</v>
      </c>
      <c r="M3153" s="73">
        <v>0</v>
      </c>
      <c r="N3153" s="58">
        <v>0</v>
      </c>
      <c r="O3153" s="21">
        <v>0</v>
      </c>
      <c r="P3153" s="2">
        <v>1021</v>
      </c>
      <c r="Q3153" s="2" t="s">
        <v>41</v>
      </c>
      <c r="R3153" s="2" t="s">
        <v>1267</v>
      </c>
      <c r="S3153" s="2" t="s">
        <v>1268</v>
      </c>
      <c r="T3153" s="2" t="s">
        <v>60</v>
      </c>
      <c r="U3153" s="57" t="s">
        <v>425</v>
      </c>
      <c r="V3153" s="2">
        <v>45465</v>
      </c>
      <c r="W3153" s="2">
        <v>1</v>
      </c>
      <c r="X3153" s="74" t="s">
        <v>422</v>
      </c>
      <c r="Y3153" s="21" t="s">
        <v>4766</v>
      </c>
      <c r="Z3153" s="52">
        <v>12.821859296482414</v>
      </c>
    </row>
    <row r="3154" spans="1:26" x14ac:dyDescent="0.25">
      <c r="A3154" s="70" t="s">
        <v>4913</v>
      </c>
      <c r="B3154" s="2" t="s">
        <v>4165</v>
      </c>
      <c r="C3154" s="19" t="s">
        <v>3529</v>
      </c>
      <c r="D3154" s="2" t="s">
        <v>266</v>
      </c>
      <c r="E3154" s="14">
        <v>20020011</v>
      </c>
      <c r="F3154" s="14" t="s">
        <v>423</v>
      </c>
      <c r="G3154" s="19">
        <v>12</v>
      </c>
      <c r="H3154" s="21">
        <v>23.49</v>
      </c>
      <c r="I3154" s="21">
        <v>834.98</v>
      </c>
      <c r="J3154" s="58">
        <v>0</v>
      </c>
      <c r="K3154" s="58">
        <v>0</v>
      </c>
      <c r="L3154" s="72">
        <v>0</v>
      </c>
      <c r="M3154" s="73">
        <v>0</v>
      </c>
      <c r="N3154" s="58">
        <v>0</v>
      </c>
      <c r="O3154" s="21">
        <v>0</v>
      </c>
      <c r="P3154" s="2">
        <v>835</v>
      </c>
      <c r="Q3154" s="2" t="s">
        <v>41</v>
      </c>
      <c r="R3154" s="2" t="s">
        <v>4166</v>
      </c>
      <c r="S3154" s="2" t="s">
        <v>4167</v>
      </c>
      <c r="T3154" s="2" t="s">
        <v>97</v>
      </c>
      <c r="U3154" s="57" t="s">
        <v>443</v>
      </c>
      <c r="V3154" s="2">
        <v>45524</v>
      </c>
      <c r="W3154" s="2">
        <v>1</v>
      </c>
      <c r="X3154" s="74" t="s">
        <v>422</v>
      </c>
      <c r="Y3154" s="21" t="s">
        <v>4766</v>
      </c>
      <c r="Z3154" s="52">
        <v>21.327713920817374</v>
      </c>
    </row>
    <row r="3155" spans="1:26" x14ac:dyDescent="0.25">
      <c r="A3155" s="70" t="s">
        <v>4913</v>
      </c>
      <c r="B3155" s="2" t="s">
        <v>1269</v>
      </c>
      <c r="C3155" s="19" t="s">
        <v>3529</v>
      </c>
      <c r="D3155" s="2" t="s">
        <v>266</v>
      </c>
      <c r="E3155" s="14">
        <v>20020011</v>
      </c>
      <c r="F3155" s="14" t="s">
        <v>533</v>
      </c>
      <c r="G3155" s="19">
        <v>7</v>
      </c>
      <c r="H3155" s="21">
        <v>18.170000000000002</v>
      </c>
      <c r="I3155" s="21">
        <v>718.28000000000009</v>
      </c>
      <c r="J3155" s="58">
        <v>0</v>
      </c>
      <c r="K3155" s="58">
        <v>0</v>
      </c>
      <c r="L3155" s="72">
        <v>0</v>
      </c>
      <c r="M3155" s="73">
        <v>0</v>
      </c>
      <c r="N3155" s="58">
        <v>0</v>
      </c>
      <c r="O3155" s="21">
        <v>0</v>
      </c>
      <c r="P3155" s="2">
        <v>718</v>
      </c>
      <c r="Q3155" s="2" t="s">
        <v>41</v>
      </c>
      <c r="R3155" s="2" t="s">
        <v>1270</v>
      </c>
      <c r="S3155" s="2" t="s">
        <v>1271</v>
      </c>
      <c r="T3155" s="2" t="s">
        <v>97</v>
      </c>
      <c r="U3155" s="57" t="s">
        <v>443</v>
      </c>
      <c r="V3155" s="2">
        <v>45502</v>
      </c>
      <c r="W3155" s="2">
        <v>1</v>
      </c>
      <c r="X3155" s="74" t="s">
        <v>422</v>
      </c>
      <c r="Y3155" s="21" t="s">
        <v>4766</v>
      </c>
      <c r="Z3155" s="52">
        <v>13.835883324160708</v>
      </c>
    </row>
    <row r="3156" spans="1:26" x14ac:dyDescent="0.25">
      <c r="A3156" s="70" t="s">
        <v>4913</v>
      </c>
      <c r="B3156" s="2" t="s">
        <v>3242</v>
      </c>
      <c r="C3156" s="19" t="s">
        <v>3529</v>
      </c>
      <c r="D3156" s="2" t="s">
        <v>266</v>
      </c>
      <c r="E3156" s="14">
        <v>20020011</v>
      </c>
      <c r="F3156" s="14" t="s">
        <v>483</v>
      </c>
      <c r="G3156" s="19">
        <v>6</v>
      </c>
      <c r="H3156" s="21">
        <v>17.52</v>
      </c>
      <c r="I3156" s="21">
        <v>637.9</v>
      </c>
      <c r="J3156" s="58">
        <v>0</v>
      </c>
      <c r="K3156" s="58">
        <v>0</v>
      </c>
      <c r="L3156" s="72">
        <v>0</v>
      </c>
      <c r="M3156" s="73">
        <v>0</v>
      </c>
      <c r="N3156" s="58">
        <v>0</v>
      </c>
      <c r="O3156" s="21">
        <v>0</v>
      </c>
      <c r="P3156" s="2">
        <v>638</v>
      </c>
      <c r="Q3156" s="2" t="s">
        <v>41</v>
      </c>
      <c r="R3156" s="2" t="s">
        <v>3243</v>
      </c>
      <c r="S3156" s="2" t="s">
        <v>3244</v>
      </c>
      <c r="T3156" s="2" t="s">
        <v>97</v>
      </c>
      <c r="U3156" s="57" t="s">
        <v>443</v>
      </c>
      <c r="V3156" s="2">
        <v>45502</v>
      </c>
      <c r="W3156" s="2">
        <v>1</v>
      </c>
      <c r="X3156" s="74" t="s">
        <v>422</v>
      </c>
      <c r="Y3156" s="21" t="s">
        <v>4766</v>
      </c>
      <c r="Z3156" s="52">
        <v>10.922945205479452</v>
      </c>
    </row>
    <row r="3157" spans="1:26" x14ac:dyDescent="0.25">
      <c r="A3157" s="70" t="s">
        <v>4913</v>
      </c>
      <c r="B3157" s="2" t="s">
        <v>1272</v>
      </c>
      <c r="C3157" s="19" t="s">
        <v>3529</v>
      </c>
      <c r="D3157" s="2" t="s">
        <v>266</v>
      </c>
      <c r="E3157" s="14">
        <v>20020011</v>
      </c>
      <c r="F3157" s="14" t="s">
        <v>639</v>
      </c>
      <c r="G3157" s="19">
        <v>7</v>
      </c>
      <c r="H3157" s="21">
        <v>23.040000000000003</v>
      </c>
      <c r="I3157" s="21">
        <v>868.25</v>
      </c>
      <c r="J3157" s="58">
        <v>0</v>
      </c>
      <c r="K3157" s="58">
        <v>0</v>
      </c>
      <c r="L3157" s="72">
        <v>0</v>
      </c>
      <c r="M3157" s="73">
        <v>0</v>
      </c>
      <c r="N3157" s="58">
        <v>0</v>
      </c>
      <c r="O3157" s="21">
        <v>0</v>
      </c>
      <c r="P3157" s="2">
        <v>868</v>
      </c>
      <c r="Q3157" s="2" t="s">
        <v>41</v>
      </c>
      <c r="R3157" s="2" t="s">
        <v>1273</v>
      </c>
      <c r="S3157" s="2" t="s">
        <v>1274</v>
      </c>
      <c r="T3157" s="2" t="s">
        <v>97</v>
      </c>
      <c r="U3157" s="57" t="s">
        <v>591</v>
      </c>
      <c r="V3157" s="2">
        <v>45535</v>
      </c>
      <c r="W3157" s="2">
        <v>1</v>
      </c>
      <c r="X3157" s="74" t="s">
        <v>422</v>
      </c>
      <c r="Y3157" s="21" t="s">
        <v>4766</v>
      </c>
      <c r="Z3157" s="52">
        <v>13.189561631944445</v>
      </c>
    </row>
    <row r="3158" spans="1:26" x14ac:dyDescent="0.25">
      <c r="A3158" s="70" t="s">
        <v>4913</v>
      </c>
      <c r="B3158" s="2" t="s">
        <v>1275</v>
      </c>
      <c r="C3158" s="19" t="s">
        <v>3529</v>
      </c>
      <c r="D3158" s="2" t="s">
        <v>266</v>
      </c>
      <c r="E3158" s="14">
        <v>20020011</v>
      </c>
      <c r="F3158" s="14" t="s">
        <v>484</v>
      </c>
      <c r="G3158" s="19">
        <v>6</v>
      </c>
      <c r="H3158" s="21">
        <v>30.310000000000002</v>
      </c>
      <c r="I3158" s="21">
        <v>1361.4799999999998</v>
      </c>
      <c r="J3158" s="58">
        <v>0</v>
      </c>
      <c r="K3158" s="58">
        <v>0</v>
      </c>
      <c r="L3158" s="72">
        <v>0</v>
      </c>
      <c r="M3158" s="73">
        <v>0</v>
      </c>
      <c r="N3158" s="58">
        <v>0</v>
      </c>
      <c r="O3158" s="21">
        <v>0</v>
      </c>
      <c r="P3158" s="2">
        <v>1361</v>
      </c>
      <c r="Q3158" s="2" t="s">
        <v>41</v>
      </c>
      <c r="R3158" s="2" t="s">
        <v>1276</v>
      </c>
      <c r="S3158" s="2" t="s">
        <v>1277</v>
      </c>
      <c r="T3158" s="2" t="s">
        <v>59</v>
      </c>
      <c r="U3158" s="57" t="s">
        <v>729</v>
      </c>
      <c r="V3158" s="2">
        <v>45535</v>
      </c>
      <c r="W3158" s="2">
        <v>1</v>
      </c>
      <c r="X3158" s="74" t="s">
        <v>422</v>
      </c>
      <c r="Y3158" s="21" t="s">
        <v>4766</v>
      </c>
      <c r="Z3158" s="52">
        <v>13.475552622896734</v>
      </c>
    </row>
    <row r="3159" spans="1:26" x14ac:dyDescent="0.25">
      <c r="A3159" s="70" t="s">
        <v>4913</v>
      </c>
      <c r="B3159" s="2" t="s">
        <v>1278</v>
      </c>
      <c r="C3159" s="19" t="s">
        <v>3529</v>
      </c>
      <c r="D3159" s="2" t="s">
        <v>266</v>
      </c>
      <c r="E3159" s="14">
        <v>20020011</v>
      </c>
      <c r="F3159" s="14" t="s">
        <v>573</v>
      </c>
      <c r="G3159" s="19">
        <v>13</v>
      </c>
      <c r="H3159" s="21">
        <v>56.120000000000005</v>
      </c>
      <c r="I3159" s="21">
        <v>2072.81</v>
      </c>
      <c r="J3159" s="58">
        <v>0</v>
      </c>
      <c r="K3159" s="58">
        <v>0</v>
      </c>
      <c r="L3159" s="72">
        <v>0</v>
      </c>
      <c r="M3159" s="73">
        <v>0</v>
      </c>
      <c r="N3159" s="58">
        <v>0</v>
      </c>
      <c r="O3159" s="21">
        <v>0</v>
      </c>
      <c r="P3159" s="2">
        <v>2073</v>
      </c>
      <c r="Q3159" s="2" t="s">
        <v>41</v>
      </c>
      <c r="R3159" s="2" t="s">
        <v>1279</v>
      </c>
      <c r="S3159" s="2" t="s">
        <v>1280</v>
      </c>
      <c r="T3159" s="2" t="s">
        <v>97</v>
      </c>
      <c r="U3159" s="57" t="s">
        <v>443</v>
      </c>
      <c r="V3159" s="2">
        <v>45663</v>
      </c>
      <c r="W3159" s="2">
        <v>1</v>
      </c>
      <c r="X3159" s="74" t="s">
        <v>422</v>
      </c>
      <c r="Y3159" s="21" t="s">
        <v>4766</v>
      </c>
      <c r="Z3159" s="52">
        <v>24.007956165359943</v>
      </c>
    </row>
    <row r="3160" spans="1:26" x14ac:dyDescent="0.25">
      <c r="A3160" s="70" t="s">
        <v>4913</v>
      </c>
      <c r="B3160" s="2" t="s">
        <v>3502</v>
      </c>
      <c r="C3160" s="19" t="s">
        <v>3529</v>
      </c>
      <c r="D3160" s="2" t="s">
        <v>266</v>
      </c>
      <c r="E3160" s="14">
        <v>20020011</v>
      </c>
      <c r="F3160" s="14" t="s">
        <v>439</v>
      </c>
      <c r="G3160" s="19">
        <v>11</v>
      </c>
      <c r="H3160" s="21">
        <v>29.11</v>
      </c>
      <c r="I3160" s="21">
        <v>1089.22</v>
      </c>
      <c r="J3160" s="58">
        <v>0</v>
      </c>
      <c r="K3160" s="58">
        <v>0</v>
      </c>
      <c r="L3160" s="72">
        <v>0</v>
      </c>
      <c r="M3160" s="73">
        <v>0</v>
      </c>
      <c r="N3160" s="58">
        <v>0</v>
      </c>
      <c r="O3160" s="21">
        <v>0</v>
      </c>
      <c r="P3160" s="2">
        <v>1089</v>
      </c>
      <c r="Q3160" s="2" t="s">
        <v>41</v>
      </c>
      <c r="R3160" s="2" t="s">
        <v>1104</v>
      </c>
      <c r="S3160" s="2" t="s">
        <v>3503</v>
      </c>
      <c r="T3160" s="2" t="s">
        <v>1314</v>
      </c>
      <c r="U3160" s="57" t="s">
        <v>3504</v>
      </c>
      <c r="V3160" s="2">
        <v>45556</v>
      </c>
      <c r="W3160" s="2">
        <v>1</v>
      </c>
      <c r="X3160" s="74" t="s">
        <v>422</v>
      </c>
      <c r="Y3160" s="21" t="s">
        <v>4766</v>
      </c>
      <c r="Z3160" s="52">
        <v>20.579560288560632</v>
      </c>
    </row>
    <row r="3161" spans="1:26" x14ac:dyDescent="0.25">
      <c r="A3161" s="70" t="s">
        <v>4913</v>
      </c>
      <c r="B3161" s="2" t="s">
        <v>3644</v>
      </c>
      <c r="C3161" s="19" t="s">
        <v>3529</v>
      </c>
      <c r="D3161" s="2" t="s">
        <v>266</v>
      </c>
      <c r="E3161" s="14">
        <v>20020011</v>
      </c>
      <c r="F3161" s="14" t="s">
        <v>582</v>
      </c>
      <c r="G3161" s="19">
        <v>14</v>
      </c>
      <c r="H3161" s="21">
        <v>63.15</v>
      </c>
      <c r="I3161" s="21">
        <v>2176.3200000000002</v>
      </c>
      <c r="J3161" s="58">
        <v>0</v>
      </c>
      <c r="K3161" s="58">
        <v>0</v>
      </c>
      <c r="L3161" s="72">
        <v>0</v>
      </c>
      <c r="M3161" s="73">
        <v>0</v>
      </c>
      <c r="N3161" s="58">
        <v>0</v>
      </c>
      <c r="O3161" s="21">
        <v>0</v>
      </c>
      <c r="P3161" s="2">
        <v>2176</v>
      </c>
      <c r="Q3161" s="2" t="s">
        <v>41</v>
      </c>
      <c r="R3161" s="2" t="s">
        <v>3645</v>
      </c>
      <c r="S3161" s="2" t="s">
        <v>3646</v>
      </c>
      <c r="T3161" s="2" t="s">
        <v>60</v>
      </c>
      <c r="U3161" s="57" t="s">
        <v>425</v>
      </c>
      <c r="V3161" s="2">
        <v>45600</v>
      </c>
      <c r="W3161" s="2">
        <v>1</v>
      </c>
      <c r="X3161" s="74" t="s">
        <v>422</v>
      </c>
      <c r="Y3161" s="21" t="s">
        <v>4766</v>
      </c>
      <c r="Z3161" s="52">
        <v>24.123895486935872</v>
      </c>
    </row>
    <row r="3162" spans="1:26" x14ac:dyDescent="0.25">
      <c r="A3162" s="70" t="s">
        <v>4913</v>
      </c>
      <c r="B3162" s="2" t="s">
        <v>3343</v>
      </c>
      <c r="C3162" s="19" t="s">
        <v>3529</v>
      </c>
      <c r="D3162" s="2" t="s">
        <v>266</v>
      </c>
      <c r="E3162" s="14">
        <v>20020011</v>
      </c>
      <c r="F3162" s="14" t="s">
        <v>589</v>
      </c>
      <c r="G3162" s="19">
        <v>4</v>
      </c>
      <c r="H3162" s="21">
        <v>31.380000000000003</v>
      </c>
      <c r="I3162" s="21">
        <v>1153.08</v>
      </c>
      <c r="J3162" s="58">
        <v>0</v>
      </c>
      <c r="K3162" s="58">
        <v>0</v>
      </c>
      <c r="L3162" s="72">
        <v>0</v>
      </c>
      <c r="M3162" s="73">
        <v>0</v>
      </c>
      <c r="N3162" s="58">
        <v>0</v>
      </c>
      <c r="O3162" s="21">
        <v>0</v>
      </c>
      <c r="P3162" s="2">
        <v>1153</v>
      </c>
      <c r="Q3162" s="2" t="s">
        <v>41</v>
      </c>
      <c r="R3162" s="2" t="s">
        <v>3344</v>
      </c>
      <c r="S3162" s="2" t="s">
        <v>3345</v>
      </c>
      <c r="T3162" s="2" t="s">
        <v>59</v>
      </c>
      <c r="U3162" s="57" t="s">
        <v>729</v>
      </c>
      <c r="V3162" s="2">
        <v>45642</v>
      </c>
      <c r="W3162" s="2">
        <v>1</v>
      </c>
      <c r="X3162" s="74" t="s">
        <v>422</v>
      </c>
      <c r="Y3162" s="21" t="s">
        <v>4766</v>
      </c>
      <c r="Z3162" s="52">
        <v>7.3491395793499041</v>
      </c>
    </row>
    <row r="3163" spans="1:26" x14ac:dyDescent="0.25">
      <c r="A3163" s="70" t="s">
        <v>4913</v>
      </c>
      <c r="B3163" s="2" t="s">
        <v>4661</v>
      </c>
      <c r="C3163" s="19" t="s">
        <v>3529</v>
      </c>
      <c r="D3163" s="2" t="s">
        <v>266</v>
      </c>
      <c r="E3163" s="14">
        <v>20020011</v>
      </c>
      <c r="F3163" s="14" t="s">
        <v>446</v>
      </c>
      <c r="G3163" s="19">
        <v>7</v>
      </c>
      <c r="H3163" s="21">
        <v>15.930000000000001</v>
      </c>
      <c r="I3163" s="21">
        <v>638.21</v>
      </c>
      <c r="J3163" s="58">
        <v>0</v>
      </c>
      <c r="K3163" s="58">
        <v>0</v>
      </c>
      <c r="L3163" s="72">
        <v>0</v>
      </c>
      <c r="M3163" s="73">
        <v>0</v>
      </c>
      <c r="N3163" s="58">
        <v>0</v>
      </c>
      <c r="O3163" s="21">
        <v>0</v>
      </c>
      <c r="P3163" s="2">
        <v>638</v>
      </c>
      <c r="Q3163" s="2" t="s">
        <v>41</v>
      </c>
      <c r="R3163" s="2" t="s">
        <v>4662</v>
      </c>
      <c r="S3163" s="2" t="s">
        <v>4663</v>
      </c>
      <c r="T3163" s="2" t="s">
        <v>972</v>
      </c>
      <c r="U3163" s="57" t="s">
        <v>435</v>
      </c>
      <c r="V3163" s="2">
        <v>45649</v>
      </c>
      <c r="W3163" s="2">
        <v>1</v>
      </c>
      <c r="X3163" s="74" t="s">
        <v>422</v>
      </c>
      <c r="Y3163" s="21" t="s">
        <v>4766</v>
      </c>
      <c r="Z3163" s="52">
        <v>14.0221908349027</v>
      </c>
    </row>
    <row r="3164" spans="1:26" x14ac:dyDescent="0.25">
      <c r="A3164" s="70" t="s">
        <v>4913</v>
      </c>
      <c r="B3164" s="2" t="s">
        <v>1283</v>
      </c>
      <c r="C3164" s="19" t="s">
        <v>3529</v>
      </c>
      <c r="D3164" s="2" t="s">
        <v>266</v>
      </c>
      <c r="E3164" s="14">
        <v>20020011</v>
      </c>
      <c r="F3164" s="14" t="s">
        <v>447</v>
      </c>
      <c r="G3164" s="19">
        <v>7</v>
      </c>
      <c r="H3164" s="21">
        <v>31.23</v>
      </c>
      <c r="I3164" s="21">
        <v>1221.5699999999997</v>
      </c>
      <c r="J3164" s="58">
        <v>0</v>
      </c>
      <c r="K3164" s="58">
        <v>0</v>
      </c>
      <c r="L3164" s="72">
        <v>0</v>
      </c>
      <c r="M3164" s="73">
        <v>0</v>
      </c>
      <c r="N3164" s="58">
        <v>0</v>
      </c>
      <c r="O3164" s="21">
        <v>0</v>
      </c>
      <c r="P3164" s="2">
        <v>1222</v>
      </c>
      <c r="Q3164" s="2" t="s">
        <v>41</v>
      </c>
      <c r="R3164" s="2" t="s">
        <v>1284</v>
      </c>
      <c r="S3164" s="2" t="s">
        <v>1285</v>
      </c>
      <c r="T3164" s="2" t="s">
        <v>59</v>
      </c>
      <c r="U3164" s="57">
        <v>0</v>
      </c>
      <c r="V3164" s="2">
        <v>0</v>
      </c>
      <c r="W3164" s="2">
        <v>1</v>
      </c>
      <c r="X3164" s="74" t="s">
        <v>422</v>
      </c>
      <c r="Y3164" s="21" t="s">
        <v>4766</v>
      </c>
      <c r="Z3164" s="52">
        <v>13.690345821325648</v>
      </c>
    </row>
    <row r="3165" spans="1:26" x14ac:dyDescent="0.25">
      <c r="A3165" s="70" t="s">
        <v>4913</v>
      </c>
      <c r="B3165" s="2" t="s">
        <v>1286</v>
      </c>
      <c r="C3165" s="19" t="s">
        <v>3529</v>
      </c>
      <c r="D3165" s="2" t="s">
        <v>266</v>
      </c>
      <c r="E3165" s="14">
        <v>20020011</v>
      </c>
      <c r="F3165" s="14" t="s">
        <v>448</v>
      </c>
      <c r="G3165" s="19">
        <v>8</v>
      </c>
      <c r="H3165" s="21">
        <v>57.460000000000008</v>
      </c>
      <c r="I3165" s="21">
        <v>2046.03</v>
      </c>
      <c r="J3165" s="58">
        <v>0</v>
      </c>
      <c r="K3165" s="58">
        <v>0</v>
      </c>
      <c r="L3165" s="72">
        <v>0</v>
      </c>
      <c r="M3165" s="73">
        <v>0</v>
      </c>
      <c r="N3165" s="58">
        <v>0</v>
      </c>
      <c r="O3165" s="21">
        <v>0</v>
      </c>
      <c r="P3165" s="2">
        <v>2046</v>
      </c>
      <c r="Q3165" s="2" t="s">
        <v>41</v>
      </c>
      <c r="R3165" s="2" t="s">
        <v>1287</v>
      </c>
      <c r="S3165" s="2" t="s">
        <v>1288</v>
      </c>
      <c r="T3165" s="2" t="s">
        <v>97</v>
      </c>
      <c r="U3165" s="57">
        <v>0</v>
      </c>
      <c r="V3165" s="2">
        <v>0</v>
      </c>
      <c r="W3165" s="2">
        <v>1</v>
      </c>
      <c r="X3165" s="74" t="s">
        <v>422</v>
      </c>
      <c r="Y3165" s="21" t="s">
        <v>4766</v>
      </c>
      <c r="Z3165" s="52">
        <v>14.243160459450051</v>
      </c>
    </row>
    <row r="3166" spans="1:26" x14ac:dyDescent="0.25">
      <c r="A3166" s="70" t="s">
        <v>4913</v>
      </c>
      <c r="B3166" s="2" t="s">
        <v>1289</v>
      </c>
      <c r="C3166" s="19" t="s">
        <v>3529</v>
      </c>
      <c r="D3166" s="2" t="s">
        <v>266</v>
      </c>
      <c r="E3166" s="14">
        <v>20020011</v>
      </c>
      <c r="F3166" s="14" t="s">
        <v>449</v>
      </c>
      <c r="G3166" s="19">
        <v>12</v>
      </c>
      <c r="H3166" s="21">
        <v>27.229999999999997</v>
      </c>
      <c r="I3166" s="21">
        <v>1090.31</v>
      </c>
      <c r="J3166" s="58">
        <v>0</v>
      </c>
      <c r="K3166" s="58">
        <v>0</v>
      </c>
      <c r="L3166" s="72">
        <v>0</v>
      </c>
      <c r="M3166" s="73">
        <v>0</v>
      </c>
      <c r="N3166" s="58">
        <v>0</v>
      </c>
      <c r="O3166" s="21">
        <v>0</v>
      </c>
      <c r="P3166" s="2">
        <v>1090</v>
      </c>
      <c r="Q3166" s="2" t="s">
        <v>41</v>
      </c>
      <c r="R3166" s="2" t="s">
        <v>1290</v>
      </c>
      <c r="S3166" s="2" t="s">
        <v>1291</v>
      </c>
      <c r="T3166" s="2" t="s">
        <v>97</v>
      </c>
      <c r="U3166" s="57">
        <v>0</v>
      </c>
      <c r="V3166" s="2">
        <v>0</v>
      </c>
      <c r="W3166" s="2">
        <v>1</v>
      </c>
      <c r="X3166" s="74" t="s">
        <v>422</v>
      </c>
      <c r="Y3166" s="21" t="s">
        <v>4766</v>
      </c>
      <c r="Z3166" s="52">
        <v>24.024458318031588</v>
      </c>
    </row>
    <row r="3167" spans="1:26" x14ac:dyDescent="0.25">
      <c r="A3167" s="70" t="s">
        <v>4913</v>
      </c>
      <c r="B3167" s="2" t="s">
        <v>1292</v>
      </c>
      <c r="C3167" s="19" t="s">
        <v>3529</v>
      </c>
      <c r="D3167" s="2" t="s">
        <v>266</v>
      </c>
      <c r="E3167" s="14">
        <v>20020011</v>
      </c>
      <c r="F3167" s="14" t="s">
        <v>451</v>
      </c>
      <c r="G3167" s="19">
        <v>7</v>
      </c>
      <c r="H3167" s="21">
        <v>21.63</v>
      </c>
      <c r="I3167" s="21">
        <v>875.59</v>
      </c>
      <c r="J3167" s="58">
        <v>0</v>
      </c>
      <c r="K3167" s="58">
        <v>0</v>
      </c>
      <c r="L3167" s="72">
        <v>0</v>
      </c>
      <c r="M3167" s="73">
        <v>0</v>
      </c>
      <c r="N3167" s="58">
        <v>0</v>
      </c>
      <c r="O3167" s="21">
        <v>0</v>
      </c>
      <c r="P3167" s="2">
        <v>876</v>
      </c>
      <c r="Q3167" s="2" t="s">
        <v>41</v>
      </c>
      <c r="R3167" s="2" t="s">
        <v>1293</v>
      </c>
      <c r="S3167" s="2" t="s">
        <v>1294</v>
      </c>
      <c r="T3167" s="2" t="s">
        <v>60</v>
      </c>
      <c r="U3167" s="57">
        <v>0</v>
      </c>
      <c r="V3167" s="2">
        <v>45796</v>
      </c>
      <c r="W3167" s="2">
        <v>1</v>
      </c>
      <c r="X3167" s="74" t="s">
        <v>422</v>
      </c>
      <c r="Y3167" s="21" t="s">
        <v>4766</v>
      </c>
      <c r="Z3167" s="52">
        <v>14.168122977346282</v>
      </c>
    </row>
    <row r="3168" spans="1:26" x14ac:dyDescent="0.25">
      <c r="A3168" s="70" t="s">
        <v>4913</v>
      </c>
      <c r="B3168" s="2" t="s">
        <v>4807</v>
      </c>
      <c r="C3168" s="19" t="s">
        <v>3529</v>
      </c>
      <c r="D3168" s="2" t="s">
        <v>266</v>
      </c>
      <c r="E3168" s="14">
        <v>20020011</v>
      </c>
      <c r="F3168" s="14" t="s">
        <v>457</v>
      </c>
      <c r="G3168" s="19">
        <v>5</v>
      </c>
      <c r="H3168" s="21">
        <v>151.5</v>
      </c>
      <c r="I3168" s="21">
        <v>5725.74</v>
      </c>
      <c r="J3168" s="58">
        <v>0</v>
      </c>
      <c r="K3168" s="58">
        <v>0</v>
      </c>
      <c r="L3168" s="72">
        <v>0</v>
      </c>
      <c r="M3168" s="73">
        <v>0</v>
      </c>
      <c r="N3168" s="58">
        <v>0</v>
      </c>
      <c r="O3168" s="21">
        <v>0</v>
      </c>
      <c r="P3168" s="2">
        <v>5726</v>
      </c>
      <c r="Q3168" s="2" t="s">
        <v>41</v>
      </c>
      <c r="R3168" s="2" t="s">
        <v>4808</v>
      </c>
      <c r="S3168" s="2" t="s">
        <v>4809</v>
      </c>
      <c r="T3168" s="2" t="s">
        <v>972</v>
      </c>
      <c r="U3168" s="57">
        <v>0</v>
      </c>
      <c r="V3168" s="2">
        <v>45818</v>
      </c>
      <c r="W3168" s="2">
        <v>1</v>
      </c>
      <c r="X3168" s="74" t="s">
        <v>422</v>
      </c>
      <c r="Y3168" s="21" t="s">
        <v>4766</v>
      </c>
      <c r="Z3168" s="52">
        <v>9.4484158415841577</v>
      </c>
    </row>
    <row r="3169" spans="1:26" x14ac:dyDescent="0.25">
      <c r="A3169" s="70" t="s">
        <v>4913</v>
      </c>
      <c r="B3169" s="2" t="s">
        <v>1295</v>
      </c>
      <c r="C3169" s="19" t="s">
        <v>3529</v>
      </c>
      <c r="D3169" s="2" t="s">
        <v>266</v>
      </c>
      <c r="E3169" s="14">
        <v>20020011</v>
      </c>
      <c r="F3169" s="14" t="s">
        <v>598</v>
      </c>
      <c r="G3169" s="19">
        <v>7</v>
      </c>
      <c r="H3169" s="21">
        <v>37.65</v>
      </c>
      <c r="I3169" s="21">
        <v>1476.42</v>
      </c>
      <c r="J3169" s="58">
        <v>0</v>
      </c>
      <c r="K3169" s="58">
        <v>0</v>
      </c>
      <c r="L3169" s="72">
        <v>0</v>
      </c>
      <c r="M3169" s="73">
        <v>0</v>
      </c>
      <c r="N3169" s="58">
        <v>0</v>
      </c>
      <c r="O3169" s="21">
        <v>0</v>
      </c>
      <c r="P3169" s="2">
        <v>1476</v>
      </c>
      <c r="Q3169" s="2" t="s">
        <v>41</v>
      </c>
      <c r="R3169" s="2" t="s">
        <v>1296</v>
      </c>
      <c r="S3169" s="2" t="s">
        <v>1297</v>
      </c>
      <c r="T3169" s="2" t="s">
        <v>97</v>
      </c>
      <c r="U3169" s="57">
        <v>0</v>
      </c>
      <c r="V3169" s="2">
        <v>45846</v>
      </c>
      <c r="W3169" s="2">
        <v>1</v>
      </c>
      <c r="X3169" s="74" t="s">
        <v>422</v>
      </c>
      <c r="Y3169" s="21" t="s">
        <v>4766</v>
      </c>
      <c r="Z3169" s="52">
        <v>13.725019920318728</v>
      </c>
    </row>
    <row r="3170" spans="1:26" x14ac:dyDescent="0.25">
      <c r="A3170" s="70" t="s">
        <v>4913</v>
      </c>
      <c r="B3170" s="2" t="s">
        <v>2418</v>
      </c>
      <c r="C3170" s="19" t="s">
        <v>3529</v>
      </c>
      <c r="D3170" s="2" t="s">
        <v>266</v>
      </c>
      <c r="E3170" s="14">
        <v>20020011</v>
      </c>
      <c r="F3170" s="14" t="s">
        <v>677</v>
      </c>
      <c r="G3170" s="19">
        <v>7</v>
      </c>
      <c r="H3170" s="21">
        <v>50.210000000000008</v>
      </c>
      <c r="I3170" s="21">
        <v>2169.0199999999995</v>
      </c>
      <c r="J3170" s="58">
        <v>0</v>
      </c>
      <c r="K3170" s="58">
        <v>0</v>
      </c>
      <c r="L3170" s="72">
        <v>0</v>
      </c>
      <c r="M3170" s="73">
        <v>0</v>
      </c>
      <c r="N3170" s="58">
        <v>0</v>
      </c>
      <c r="O3170" s="21">
        <v>0</v>
      </c>
      <c r="P3170" s="2">
        <v>2169</v>
      </c>
      <c r="Q3170" s="2" t="s">
        <v>41</v>
      </c>
      <c r="R3170" s="2" t="s">
        <v>2419</v>
      </c>
      <c r="S3170" s="2" t="s">
        <v>2420</v>
      </c>
      <c r="T3170" s="2" t="s">
        <v>97</v>
      </c>
      <c r="U3170" s="57">
        <v>0</v>
      </c>
      <c r="V3170" s="2">
        <v>45949</v>
      </c>
      <c r="W3170" s="2">
        <v>1</v>
      </c>
      <c r="X3170" s="74" t="s">
        <v>422</v>
      </c>
      <c r="Y3170" s="21" t="s">
        <v>4766</v>
      </c>
      <c r="Z3170" s="52">
        <v>15.119637522405892</v>
      </c>
    </row>
    <row r="3171" spans="1:26" x14ac:dyDescent="0.25">
      <c r="A3171" s="70" t="s">
        <v>4913</v>
      </c>
      <c r="B3171" s="2" t="s">
        <v>2421</v>
      </c>
      <c r="C3171" s="19" t="s">
        <v>3529</v>
      </c>
      <c r="D3171" s="2" t="s">
        <v>266</v>
      </c>
      <c r="E3171" s="14">
        <v>20020011</v>
      </c>
      <c r="F3171" s="14" t="s">
        <v>678</v>
      </c>
      <c r="G3171" s="19">
        <v>7</v>
      </c>
      <c r="H3171" s="21">
        <v>23.97</v>
      </c>
      <c r="I3171" s="21">
        <v>939.23000000000013</v>
      </c>
      <c r="J3171" s="58">
        <v>0</v>
      </c>
      <c r="K3171" s="58">
        <v>0</v>
      </c>
      <c r="L3171" s="72">
        <v>0</v>
      </c>
      <c r="M3171" s="73">
        <v>0</v>
      </c>
      <c r="N3171" s="58">
        <v>0</v>
      </c>
      <c r="O3171" s="21">
        <v>0</v>
      </c>
      <c r="P3171" s="2">
        <v>939</v>
      </c>
      <c r="Q3171" s="2" t="s">
        <v>41</v>
      </c>
      <c r="R3171" s="2" t="s">
        <v>2422</v>
      </c>
      <c r="S3171" s="2" t="s">
        <v>2423</v>
      </c>
      <c r="T3171" s="2" t="s">
        <v>84</v>
      </c>
      <c r="U3171" s="57">
        <v>0</v>
      </c>
      <c r="V3171" s="2">
        <v>45949</v>
      </c>
      <c r="W3171" s="2">
        <v>1</v>
      </c>
      <c r="X3171" s="74" t="s">
        <v>422</v>
      </c>
      <c r="Y3171" s="21" t="s">
        <v>4766</v>
      </c>
      <c r="Z3171" s="52">
        <v>13.714246975385905</v>
      </c>
    </row>
    <row r="3172" spans="1:26" x14ac:dyDescent="0.25">
      <c r="A3172" s="70" t="s">
        <v>4913</v>
      </c>
      <c r="B3172" s="2" t="s">
        <v>2641</v>
      </c>
      <c r="C3172" s="19" t="s">
        <v>3529</v>
      </c>
      <c r="D3172" s="2" t="s">
        <v>266</v>
      </c>
      <c r="E3172" s="14">
        <v>20020011</v>
      </c>
      <c r="F3172" s="14" t="s">
        <v>679</v>
      </c>
      <c r="G3172" s="19">
        <v>14</v>
      </c>
      <c r="H3172" s="21">
        <v>49.430000000000007</v>
      </c>
      <c r="I3172" s="21">
        <v>1961.7</v>
      </c>
      <c r="J3172" s="58">
        <v>0</v>
      </c>
      <c r="K3172" s="58">
        <v>0</v>
      </c>
      <c r="L3172" s="72">
        <v>0</v>
      </c>
      <c r="M3172" s="73">
        <v>0</v>
      </c>
      <c r="N3172" s="58">
        <v>0</v>
      </c>
      <c r="O3172" s="21">
        <v>0</v>
      </c>
      <c r="P3172" s="2">
        <v>1962</v>
      </c>
      <c r="Q3172" s="2" t="s">
        <v>41</v>
      </c>
      <c r="R3172" s="2" t="s">
        <v>2035</v>
      </c>
      <c r="S3172" s="2" t="s">
        <v>2642</v>
      </c>
      <c r="T3172" s="2" t="s">
        <v>60</v>
      </c>
      <c r="U3172" s="57">
        <v>0</v>
      </c>
      <c r="V3172" s="2">
        <v>45971</v>
      </c>
      <c r="W3172" s="2">
        <v>1</v>
      </c>
      <c r="X3172" s="74" t="s">
        <v>422</v>
      </c>
      <c r="Y3172" s="21" t="s">
        <v>4766</v>
      </c>
      <c r="Z3172" s="52">
        <v>27.780497673477647</v>
      </c>
    </row>
    <row r="3173" spans="1:26" x14ac:dyDescent="0.25">
      <c r="A3173" s="70" t="s">
        <v>4913</v>
      </c>
      <c r="B3173" s="2" t="s">
        <v>2354</v>
      </c>
      <c r="C3173" s="19" t="s">
        <v>3529</v>
      </c>
      <c r="D3173" s="2" t="s">
        <v>268</v>
      </c>
      <c r="E3173" s="14">
        <v>20020014</v>
      </c>
      <c r="F3173" s="14" t="s">
        <v>513</v>
      </c>
      <c r="G3173" s="19">
        <v>6</v>
      </c>
      <c r="H3173" s="21">
        <v>12.09</v>
      </c>
      <c r="I3173" s="21">
        <v>432.21999999999997</v>
      </c>
      <c r="J3173" s="58">
        <v>0</v>
      </c>
      <c r="K3173" s="58">
        <v>0</v>
      </c>
      <c r="L3173" s="72">
        <v>0</v>
      </c>
      <c r="M3173" s="73">
        <v>0</v>
      </c>
      <c r="N3173" s="58">
        <v>0</v>
      </c>
      <c r="O3173" s="21">
        <v>0</v>
      </c>
      <c r="P3173" s="2">
        <v>432</v>
      </c>
      <c r="Q3173" s="2" t="s">
        <v>41</v>
      </c>
      <c r="R3173" s="2" t="s">
        <v>2194</v>
      </c>
      <c r="S3173" s="2" t="s">
        <v>2355</v>
      </c>
      <c r="T3173" s="2" t="s">
        <v>2356</v>
      </c>
      <c r="U3173" s="57" t="s">
        <v>1924</v>
      </c>
      <c r="V3173" s="2">
        <v>0</v>
      </c>
      <c r="W3173" s="2">
        <v>1</v>
      </c>
      <c r="X3173" s="74" t="s">
        <v>422</v>
      </c>
      <c r="Y3173" s="21" t="s">
        <v>4766</v>
      </c>
      <c r="Z3173" s="52">
        <v>10.725062034739455</v>
      </c>
    </row>
    <row r="3174" spans="1:26" x14ac:dyDescent="0.25">
      <c r="A3174" s="70" t="s">
        <v>4913</v>
      </c>
      <c r="B3174" s="2" t="s">
        <v>1298</v>
      </c>
      <c r="C3174" s="19" t="s">
        <v>3529</v>
      </c>
      <c r="D3174" s="2" t="s">
        <v>268</v>
      </c>
      <c r="E3174" s="14">
        <v>20020014</v>
      </c>
      <c r="F3174" s="14" t="s">
        <v>516</v>
      </c>
      <c r="G3174" s="19">
        <v>5</v>
      </c>
      <c r="H3174" s="21">
        <v>7.56</v>
      </c>
      <c r="I3174" s="21">
        <v>260.77999999999997</v>
      </c>
      <c r="J3174" s="58">
        <v>0</v>
      </c>
      <c r="K3174" s="58">
        <v>0</v>
      </c>
      <c r="L3174" s="72">
        <v>0</v>
      </c>
      <c r="M3174" s="73">
        <v>0</v>
      </c>
      <c r="N3174" s="58">
        <v>0</v>
      </c>
      <c r="O3174" s="21">
        <v>0</v>
      </c>
      <c r="P3174" s="2">
        <v>261</v>
      </c>
      <c r="Q3174" s="2" t="s">
        <v>41</v>
      </c>
      <c r="R3174" s="2" t="s">
        <v>1299</v>
      </c>
      <c r="S3174" s="2" t="s">
        <v>1300</v>
      </c>
      <c r="T3174" s="2" t="s">
        <v>97</v>
      </c>
      <c r="U3174" s="57">
        <v>0</v>
      </c>
      <c r="V3174" s="2">
        <v>0</v>
      </c>
      <c r="W3174" s="2">
        <v>1</v>
      </c>
      <c r="X3174" s="74" t="s">
        <v>422</v>
      </c>
      <c r="Y3174" s="21" t="s">
        <v>4766</v>
      </c>
      <c r="Z3174" s="52">
        <v>8.6236772486772484</v>
      </c>
    </row>
    <row r="3175" spans="1:26" x14ac:dyDescent="0.25">
      <c r="A3175" s="70" t="s">
        <v>4913</v>
      </c>
      <c r="B3175" s="2" t="s">
        <v>1301</v>
      </c>
      <c r="C3175" s="19" t="s">
        <v>3529</v>
      </c>
      <c r="D3175" s="2" t="s">
        <v>268</v>
      </c>
      <c r="E3175" s="14">
        <v>20020014</v>
      </c>
      <c r="F3175" s="14" t="s">
        <v>523</v>
      </c>
      <c r="G3175" s="19">
        <v>13</v>
      </c>
      <c r="H3175" s="21">
        <v>189.41000000000003</v>
      </c>
      <c r="I3175" s="21">
        <v>7387.8</v>
      </c>
      <c r="J3175" s="58">
        <v>0</v>
      </c>
      <c r="K3175" s="58">
        <v>0</v>
      </c>
      <c r="L3175" s="72">
        <v>0</v>
      </c>
      <c r="M3175" s="73">
        <v>0</v>
      </c>
      <c r="N3175" s="58">
        <v>0</v>
      </c>
      <c r="O3175" s="21">
        <v>0</v>
      </c>
      <c r="P3175" s="2">
        <v>7388</v>
      </c>
      <c r="Q3175" s="2" t="s">
        <v>41</v>
      </c>
      <c r="R3175" s="2" t="s">
        <v>1302</v>
      </c>
      <c r="S3175" s="2" t="s">
        <v>1303</v>
      </c>
      <c r="T3175" s="2" t="s">
        <v>112</v>
      </c>
      <c r="U3175" s="57" t="s">
        <v>425</v>
      </c>
      <c r="V3175" s="2">
        <v>45642</v>
      </c>
      <c r="W3175" s="2">
        <v>1</v>
      </c>
      <c r="X3175" s="74" t="s">
        <v>422</v>
      </c>
      <c r="Y3175" s="21" t="s">
        <v>4766</v>
      </c>
      <c r="Z3175" s="52">
        <v>25.352779684282773</v>
      </c>
    </row>
    <row r="3176" spans="1:26" x14ac:dyDescent="0.25">
      <c r="A3176" s="70" t="s">
        <v>4913</v>
      </c>
      <c r="B3176" s="2" t="s">
        <v>1304</v>
      </c>
      <c r="C3176" s="19" t="s">
        <v>3529</v>
      </c>
      <c r="D3176" s="2" t="s">
        <v>268</v>
      </c>
      <c r="E3176" s="14">
        <v>20020014</v>
      </c>
      <c r="F3176" s="14" t="s">
        <v>427</v>
      </c>
      <c r="G3176" s="19">
        <v>7</v>
      </c>
      <c r="H3176" s="21">
        <v>23.47</v>
      </c>
      <c r="I3176" s="21">
        <v>946.90000000000009</v>
      </c>
      <c r="J3176" s="58">
        <v>0</v>
      </c>
      <c r="K3176" s="58">
        <v>0</v>
      </c>
      <c r="L3176" s="72">
        <v>0</v>
      </c>
      <c r="M3176" s="73">
        <v>0</v>
      </c>
      <c r="N3176" s="58">
        <v>0</v>
      </c>
      <c r="O3176" s="21">
        <v>0</v>
      </c>
      <c r="P3176" s="2">
        <v>947</v>
      </c>
      <c r="Q3176" s="2" t="s">
        <v>41</v>
      </c>
      <c r="R3176" s="2" t="s">
        <v>1305</v>
      </c>
      <c r="S3176" s="2" t="s">
        <v>1306</v>
      </c>
      <c r="T3176" s="2" t="s">
        <v>97</v>
      </c>
      <c r="U3176" s="57">
        <v>0</v>
      </c>
      <c r="V3176" s="2">
        <v>0</v>
      </c>
      <c r="W3176" s="2">
        <v>1</v>
      </c>
      <c r="X3176" s="74" t="s">
        <v>422</v>
      </c>
      <c r="Y3176" s="21" t="s">
        <v>4766</v>
      </c>
      <c r="Z3176" s="52">
        <v>14.120792501065194</v>
      </c>
    </row>
    <row r="3177" spans="1:26" x14ac:dyDescent="0.25">
      <c r="A3177" s="70" t="s">
        <v>4913</v>
      </c>
      <c r="B3177" s="2" t="s">
        <v>1307</v>
      </c>
      <c r="C3177" s="19" t="s">
        <v>3529</v>
      </c>
      <c r="D3177" s="2" t="s">
        <v>268</v>
      </c>
      <c r="E3177" s="14">
        <v>20020014</v>
      </c>
      <c r="F3177" s="14" t="s">
        <v>528</v>
      </c>
      <c r="G3177" s="19">
        <v>7</v>
      </c>
      <c r="H3177" s="21">
        <v>17.89</v>
      </c>
      <c r="I3177" s="21">
        <v>606.72</v>
      </c>
      <c r="J3177" s="58">
        <v>0</v>
      </c>
      <c r="K3177" s="58">
        <v>0</v>
      </c>
      <c r="L3177" s="72">
        <v>0</v>
      </c>
      <c r="M3177" s="73">
        <v>0</v>
      </c>
      <c r="N3177" s="58">
        <v>0</v>
      </c>
      <c r="O3177" s="21">
        <v>0</v>
      </c>
      <c r="P3177" s="2">
        <v>607</v>
      </c>
      <c r="Q3177" s="2" t="s">
        <v>41</v>
      </c>
      <c r="R3177" s="2" t="s">
        <v>1308</v>
      </c>
      <c r="S3177" s="2" t="s">
        <v>1309</v>
      </c>
      <c r="T3177" s="2" t="s">
        <v>97</v>
      </c>
      <c r="U3177" s="57">
        <v>0</v>
      </c>
      <c r="V3177" s="2">
        <v>45846</v>
      </c>
      <c r="W3177" s="2">
        <v>1</v>
      </c>
      <c r="X3177" s="74" t="s">
        <v>422</v>
      </c>
      <c r="Y3177" s="21" t="s">
        <v>4766</v>
      </c>
      <c r="Z3177" s="52">
        <v>11.869871436556737</v>
      </c>
    </row>
    <row r="3178" spans="1:26" x14ac:dyDescent="0.25">
      <c r="A3178" s="70" t="s">
        <v>4913</v>
      </c>
      <c r="B3178" s="2" t="s">
        <v>1310</v>
      </c>
      <c r="C3178" s="19" t="s">
        <v>3529</v>
      </c>
      <c r="D3178" s="2" t="s">
        <v>268</v>
      </c>
      <c r="E3178" s="14">
        <v>20020014</v>
      </c>
      <c r="F3178" s="14" t="s">
        <v>476</v>
      </c>
      <c r="G3178" s="19">
        <v>14</v>
      </c>
      <c r="H3178" s="21">
        <v>590.88000000000011</v>
      </c>
      <c r="I3178" s="21">
        <v>21492.23</v>
      </c>
      <c r="J3178" s="58">
        <v>0</v>
      </c>
      <c r="K3178" s="58">
        <v>0</v>
      </c>
      <c r="L3178" s="72">
        <v>0</v>
      </c>
      <c r="M3178" s="73">
        <v>0</v>
      </c>
      <c r="N3178" s="58">
        <v>0</v>
      </c>
      <c r="O3178" s="21">
        <v>0</v>
      </c>
      <c r="P3178" s="2">
        <v>21492</v>
      </c>
      <c r="Q3178" s="2" t="s">
        <v>41</v>
      </c>
      <c r="R3178" s="2" t="s">
        <v>1311</v>
      </c>
      <c r="S3178" s="2" t="s">
        <v>1312</v>
      </c>
      <c r="T3178" s="2" t="s">
        <v>97</v>
      </c>
      <c r="U3178" s="57" t="s">
        <v>1313</v>
      </c>
      <c r="V3178" s="2">
        <v>45635</v>
      </c>
      <c r="W3178" s="2">
        <v>1</v>
      </c>
      <c r="X3178" s="74" t="s">
        <v>422</v>
      </c>
      <c r="Y3178" s="21" t="s">
        <v>4766</v>
      </c>
      <c r="Z3178" s="52">
        <v>25.461279786081775</v>
      </c>
    </row>
    <row r="3179" spans="1:26" x14ac:dyDescent="0.25">
      <c r="A3179" s="70" t="s">
        <v>4913</v>
      </c>
      <c r="B3179" s="2" t="s">
        <v>2174</v>
      </c>
      <c r="C3179" s="19" t="s">
        <v>3529</v>
      </c>
      <c r="D3179" s="2" t="s">
        <v>268</v>
      </c>
      <c r="E3179" s="14">
        <v>20020014</v>
      </c>
      <c r="F3179" s="14" t="s">
        <v>483</v>
      </c>
      <c r="G3179" s="19">
        <v>6</v>
      </c>
      <c r="H3179" s="21">
        <v>9.7900000000000009</v>
      </c>
      <c r="I3179" s="21">
        <v>451.25999999999993</v>
      </c>
      <c r="J3179" s="58">
        <v>0</v>
      </c>
      <c r="K3179" s="58">
        <v>0</v>
      </c>
      <c r="L3179" s="72">
        <v>0</v>
      </c>
      <c r="M3179" s="73">
        <v>0</v>
      </c>
      <c r="N3179" s="58">
        <v>0</v>
      </c>
      <c r="O3179" s="21">
        <v>0</v>
      </c>
      <c r="P3179" s="2">
        <v>451</v>
      </c>
      <c r="Q3179" s="2" t="s">
        <v>41</v>
      </c>
      <c r="R3179" s="2" t="s">
        <v>2175</v>
      </c>
      <c r="S3179" s="2" t="s">
        <v>2176</v>
      </c>
      <c r="T3179" s="2" t="s">
        <v>97</v>
      </c>
      <c r="U3179" s="57">
        <v>0</v>
      </c>
      <c r="V3179" s="2">
        <v>45923</v>
      </c>
      <c r="W3179" s="2">
        <v>1</v>
      </c>
      <c r="X3179" s="74" t="s">
        <v>422</v>
      </c>
      <c r="Y3179" s="21" t="s">
        <v>4766</v>
      </c>
      <c r="Z3179" s="52">
        <v>13.828192032686413</v>
      </c>
    </row>
    <row r="3180" spans="1:26" x14ac:dyDescent="0.25">
      <c r="A3180" s="70" t="s">
        <v>4913</v>
      </c>
      <c r="B3180" s="2" t="s">
        <v>2286</v>
      </c>
      <c r="C3180" s="19" t="s">
        <v>3529</v>
      </c>
      <c r="D3180" s="2" t="s">
        <v>268</v>
      </c>
      <c r="E3180" s="14">
        <v>20020014</v>
      </c>
      <c r="F3180" s="14" t="s">
        <v>432</v>
      </c>
      <c r="G3180" s="19">
        <v>12</v>
      </c>
      <c r="H3180" s="21">
        <v>117.22</v>
      </c>
      <c r="I3180" s="21">
        <v>3985.42</v>
      </c>
      <c r="J3180" s="58">
        <v>0</v>
      </c>
      <c r="K3180" s="58">
        <v>0</v>
      </c>
      <c r="L3180" s="72">
        <v>0</v>
      </c>
      <c r="M3180" s="73">
        <v>0</v>
      </c>
      <c r="N3180" s="58">
        <v>0</v>
      </c>
      <c r="O3180" s="21">
        <v>0</v>
      </c>
      <c r="P3180" s="2">
        <v>3985</v>
      </c>
      <c r="Q3180" s="2" t="s">
        <v>41</v>
      </c>
      <c r="R3180" s="2" t="s">
        <v>2287</v>
      </c>
      <c r="S3180" s="2" t="s">
        <v>2288</v>
      </c>
      <c r="T3180" s="2" t="s">
        <v>59</v>
      </c>
      <c r="U3180" s="57">
        <v>0</v>
      </c>
      <c r="V3180" s="2">
        <v>45936</v>
      </c>
      <c r="W3180" s="2">
        <v>1</v>
      </c>
      <c r="X3180" s="74" t="s">
        <v>422</v>
      </c>
      <c r="Y3180" s="21" t="s">
        <v>4766</v>
      </c>
      <c r="Z3180" s="52">
        <v>20.399692885173181</v>
      </c>
    </row>
    <row r="3181" spans="1:26" x14ac:dyDescent="0.25">
      <c r="A3181" s="70" t="s">
        <v>4913</v>
      </c>
      <c r="B3181" s="2" t="s">
        <v>2992</v>
      </c>
      <c r="C3181" s="19" t="s">
        <v>3529</v>
      </c>
      <c r="D3181" s="2" t="s">
        <v>268</v>
      </c>
      <c r="E3181" s="14">
        <v>20020014</v>
      </c>
      <c r="F3181" s="14" t="s">
        <v>638</v>
      </c>
      <c r="G3181" s="19">
        <v>13</v>
      </c>
      <c r="H3181" s="21">
        <v>51.370000000000005</v>
      </c>
      <c r="I3181" s="21">
        <v>1776.4599999999998</v>
      </c>
      <c r="J3181" s="58">
        <v>0</v>
      </c>
      <c r="K3181" s="58">
        <v>0</v>
      </c>
      <c r="L3181" s="72">
        <v>0</v>
      </c>
      <c r="M3181" s="73">
        <v>0</v>
      </c>
      <c r="N3181" s="58">
        <v>0</v>
      </c>
      <c r="O3181" s="21">
        <v>0</v>
      </c>
      <c r="P3181" s="2">
        <v>1776</v>
      </c>
      <c r="Q3181" s="2" t="s">
        <v>41</v>
      </c>
      <c r="R3181" s="2" t="s">
        <v>2038</v>
      </c>
      <c r="S3181" s="2" t="s">
        <v>2993</v>
      </c>
      <c r="T3181" s="2" t="s">
        <v>97</v>
      </c>
      <c r="U3181" s="57">
        <v>0</v>
      </c>
      <c r="V3181" s="2">
        <v>46006</v>
      </c>
      <c r="W3181" s="2">
        <v>1</v>
      </c>
      <c r="X3181" s="74" t="s">
        <v>422</v>
      </c>
      <c r="Y3181" s="21" t="s">
        <v>4766</v>
      </c>
      <c r="Z3181" s="52">
        <v>22.478080591785087</v>
      </c>
    </row>
    <row r="3182" spans="1:26" x14ac:dyDescent="0.25">
      <c r="A3182" s="70" t="s">
        <v>4913</v>
      </c>
      <c r="B3182" s="2" t="s">
        <v>3083</v>
      </c>
      <c r="C3182" s="19" t="s">
        <v>3529</v>
      </c>
      <c r="D3182" s="2" t="s">
        <v>268</v>
      </c>
      <c r="E3182" s="14">
        <v>20020014</v>
      </c>
      <c r="F3182" s="14" t="s">
        <v>639</v>
      </c>
      <c r="G3182" s="19">
        <v>7</v>
      </c>
      <c r="H3182" s="21">
        <v>9.4600000000000009</v>
      </c>
      <c r="I3182" s="21">
        <v>331.42</v>
      </c>
      <c r="J3182" s="58">
        <v>0</v>
      </c>
      <c r="K3182" s="58">
        <v>0</v>
      </c>
      <c r="L3182" s="72">
        <v>0</v>
      </c>
      <c r="M3182" s="73">
        <v>0</v>
      </c>
      <c r="N3182" s="58">
        <v>0</v>
      </c>
      <c r="O3182" s="21">
        <v>0</v>
      </c>
      <c r="P3182" s="2">
        <v>331</v>
      </c>
      <c r="Q3182" s="2" t="s">
        <v>41</v>
      </c>
      <c r="R3182" s="2" t="s">
        <v>3084</v>
      </c>
      <c r="S3182" s="2" t="s">
        <v>3085</v>
      </c>
      <c r="T3182" s="2" t="s">
        <v>97</v>
      </c>
      <c r="U3182" s="57">
        <v>0</v>
      </c>
      <c r="V3182" s="2">
        <v>46013</v>
      </c>
      <c r="W3182" s="2">
        <v>1</v>
      </c>
      <c r="X3182" s="74" t="s">
        <v>422</v>
      </c>
      <c r="Y3182" s="21" t="s">
        <v>4766</v>
      </c>
      <c r="Z3182" s="52">
        <v>12.26183932346723</v>
      </c>
    </row>
    <row r="3183" spans="1:26" x14ac:dyDescent="0.25">
      <c r="A3183" s="70" t="s">
        <v>4913</v>
      </c>
      <c r="B3183" s="2" t="s">
        <v>3754</v>
      </c>
      <c r="C3183" s="19" t="s">
        <v>3529</v>
      </c>
      <c r="D3183" s="2" t="s">
        <v>268</v>
      </c>
      <c r="E3183" s="14">
        <v>20020014</v>
      </c>
      <c r="F3183" s="14" t="s">
        <v>484</v>
      </c>
      <c r="G3183" s="19">
        <v>14</v>
      </c>
      <c r="H3183" s="21">
        <v>39.33</v>
      </c>
      <c r="I3183" s="21">
        <v>1418.1399999999999</v>
      </c>
      <c r="J3183" s="58">
        <v>0</v>
      </c>
      <c r="K3183" s="58">
        <v>0</v>
      </c>
      <c r="L3183" s="72">
        <v>0</v>
      </c>
      <c r="M3183" s="73">
        <v>0</v>
      </c>
      <c r="N3183" s="58">
        <v>0</v>
      </c>
      <c r="O3183" s="21">
        <v>0</v>
      </c>
      <c r="P3183" s="2">
        <v>1418</v>
      </c>
      <c r="Q3183" s="2" t="s">
        <v>41</v>
      </c>
      <c r="R3183" s="2" t="s">
        <v>2297</v>
      </c>
      <c r="S3183" s="2" t="s">
        <v>3755</v>
      </c>
      <c r="T3183" s="2" t="s">
        <v>97</v>
      </c>
      <c r="U3183" s="57">
        <v>0</v>
      </c>
      <c r="V3183" s="2">
        <v>46076</v>
      </c>
      <c r="W3183" s="2">
        <v>1</v>
      </c>
      <c r="X3183" s="74" t="s">
        <v>422</v>
      </c>
      <c r="Y3183" s="21" t="s">
        <v>4766</v>
      </c>
      <c r="Z3183" s="52">
        <v>25.240223747775236</v>
      </c>
    </row>
    <row r="3184" spans="1:26" x14ac:dyDescent="0.25">
      <c r="A3184" s="70" t="s">
        <v>4913</v>
      </c>
      <c r="B3184" s="2" t="s">
        <v>4069</v>
      </c>
      <c r="C3184" s="19" t="s">
        <v>3529</v>
      </c>
      <c r="D3184" s="2" t="s">
        <v>268</v>
      </c>
      <c r="E3184" s="14">
        <v>20020014</v>
      </c>
      <c r="F3184" s="14" t="s">
        <v>486</v>
      </c>
      <c r="G3184" s="19">
        <v>7</v>
      </c>
      <c r="H3184" s="21">
        <v>36.17</v>
      </c>
      <c r="I3184" s="21">
        <v>1204.21</v>
      </c>
      <c r="J3184" s="58">
        <v>0</v>
      </c>
      <c r="K3184" s="58">
        <v>0</v>
      </c>
      <c r="L3184" s="72">
        <v>0</v>
      </c>
      <c r="M3184" s="73">
        <v>0</v>
      </c>
      <c r="N3184" s="58">
        <v>0</v>
      </c>
      <c r="O3184" s="21">
        <v>0</v>
      </c>
      <c r="P3184" s="2">
        <v>1204</v>
      </c>
      <c r="Q3184" s="2" t="s">
        <v>41</v>
      </c>
      <c r="R3184" s="2" t="s">
        <v>4070</v>
      </c>
      <c r="S3184" s="2" t="s">
        <v>4071</v>
      </c>
      <c r="T3184" s="2" t="s">
        <v>59</v>
      </c>
      <c r="U3184" s="57">
        <v>0</v>
      </c>
      <c r="V3184" s="2">
        <v>46097</v>
      </c>
      <c r="W3184" s="2">
        <v>1</v>
      </c>
      <c r="X3184" s="74" t="s">
        <v>422</v>
      </c>
      <c r="Y3184" s="21" t="s">
        <v>4766</v>
      </c>
      <c r="Z3184" s="52">
        <v>11.652571191595245</v>
      </c>
    </row>
    <row r="3185" spans="1:26" x14ac:dyDescent="0.25">
      <c r="A3185" s="70" t="s">
        <v>4913</v>
      </c>
      <c r="B3185" s="2" t="s">
        <v>4072</v>
      </c>
      <c r="C3185" s="19" t="s">
        <v>3529</v>
      </c>
      <c r="D3185" s="2" t="s">
        <v>268</v>
      </c>
      <c r="E3185" s="14">
        <v>20020014</v>
      </c>
      <c r="F3185" s="14" t="s">
        <v>573</v>
      </c>
      <c r="G3185" s="19">
        <v>7</v>
      </c>
      <c r="H3185" s="21">
        <v>13.120000000000001</v>
      </c>
      <c r="I3185" s="21">
        <v>569.58000000000004</v>
      </c>
      <c r="J3185" s="58">
        <v>0</v>
      </c>
      <c r="K3185" s="58">
        <v>0</v>
      </c>
      <c r="L3185" s="72">
        <v>0</v>
      </c>
      <c r="M3185" s="73">
        <v>0</v>
      </c>
      <c r="N3185" s="58">
        <v>0</v>
      </c>
      <c r="O3185" s="21">
        <v>0</v>
      </c>
      <c r="P3185" s="2">
        <v>570</v>
      </c>
      <c r="Q3185" s="2" t="s">
        <v>41</v>
      </c>
      <c r="R3185" s="2" t="s">
        <v>4073</v>
      </c>
      <c r="S3185" s="2" t="s">
        <v>4074</v>
      </c>
      <c r="T3185" s="2" t="s">
        <v>97</v>
      </c>
      <c r="U3185" s="57">
        <v>0</v>
      </c>
      <c r="V3185" s="2">
        <v>46097</v>
      </c>
      <c r="W3185" s="2">
        <v>1</v>
      </c>
      <c r="X3185" s="74" t="s">
        <v>422</v>
      </c>
      <c r="Y3185" s="21" t="s">
        <v>4766</v>
      </c>
      <c r="Z3185" s="52">
        <v>15.194588414634149</v>
      </c>
    </row>
    <row r="3186" spans="1:26" x14ac:dyDescent="0.25">
      <c r="A3186" s="70" t="s">
        <v>4913</v>
      </c>
      <c r="B3186" s="2" t="s">
        <v>4284</v>
      </c>
      <c r="C3186" s="19" t="s">
        <v>3529</v>
      </c>
      <c r="D3186" s="2" t="s">
        <v>268</v>
      </c>
      <c r="E3186" s="14">
        <v>20020014</v>
      </c>
      <c r="F3186" s="14" t="s">
        <v>477</v>
      </c>
      <c r="G3186" s="19">
        <v>14</v>
      </c>
      <c r="H3186" s="21">
        <v>56.79999999999999</v>
      </c>
      <c r="I3186" s="21">
        <v>1963.9100000000003</v>
      </c>
      <c r="J3186" s="58">
        <v>0</v>
      </c>
      <c r="K3186" s="58">
        <v>0</v>
      </c>
      <c r="L3186" s="72">
        <v>0</v>
      </c>
      <c r="M3186" s="73">
        <v>0</v>
      </c>
      <c r="N3186" s="58">
        <v>0</v>
      </c>
      <c r="O3186" s="21">
        <v>0</v>
      </c>
      <c r="P3186" s="2">
        <v>1964</v>
      </c>
      <c r="Q3186" s="2" t="s">
        <v>41</v>
      </c>
      <c r="R3186" s="2" t="s">
        <v>4285</v>
      </c>
      <c r="S3186" s="2" t="s">
        <v>4286</v>
      </c>
      <c r="T3186" s="2" t="s">
        <v>97</v>
      </c>
      <c r="U3186" s="57">
        <v>0</v>
      </c>
      <c r="V3186" s="2">
        <v>46111</v>
      </c>
      <c r="W3186" s="2">
        <v>1</v>
      </c>
      <c r="X3186" s="74" t="s">
        <v>422</v>
      </c>
      <c r="Y3186" s="21" t="s">
        <v>4766</v>
      </c>
      <c r="Z3186" s="52">
        <v>24.20311619718311</v>
      </c>
    </row>
    <row r="3187" spans="1:26" x14ac:dyDescent="0.25">
      <c r="A3187" s="70" t="s">
        <v>4913</v>
      </c>
      <c r="B3187" s="2" t="s">
        <v>1317</v>
      </c>
      <c r="C3187" s="19" t="s">
        <v>3529</v>
      </c>
      <c r="D3187" s="2" t="s">
        <v>291</v>
      </c>
      <c r="E3187" s="14">
        <v>20020015</v>
      </c>
      <c r="F3187" s="14" t="s">
        <v>44</v>
      </c>
      <c r="G3187" s="19">
        <v>14</v>
      </c>
      <c r="H3187" s="21">
        <v>233.39</v>
      </c>
      <c r="I3187" s="21">
        <v>8795.07</v>
      </c>
      <c r="J3187" s="58">
        <v>0</v>
      </c>
      <c r="K3187" s="58">
        <v>0</v>
      </c>
      <c r="L3187" s="72">
        <v>0</v>
      </c>
      <c r="M3187" s="73">
        <v>0</v>
      </c>
      <c r="N3187" s="58">
        <v>0</v>
      </c>
      <c r="O3187" s="21">
        <v>0</v>
      </c>
      <c r="P3187" s="2">
        <v>8795</v>
      </c>
      <c r="Q3187" s="2" t="s">
        <v>41</v>
      </c>
      <c r="R3187" s="2" t="s">
        <v>565</v>
      </c>
      <c r="S3187" s="2" t="s">
        <v>1318</v>
      </c>
      <c r="T3187" s="2" t="s">
        <v>76</v>
      </c>
      <c r="U3187" s="57" t="s">
        <v>435</v>
      </c>
      <c r="V3187" s="2">
        <v>45664</v>
      </c>
      <c r="W3187" s="2">
        <v>1</v>
      </c>
      <c r="X3187" s="74" t="s">
        <v>422</v>
      </c>
      <c r="Y3187" s="21" t="s">
        <v>4766</v>
      </c>
      <c r="Z3187" s="52">
        <v>26.378803719096794</v>
      </c>
    </row>
    <row r="3188" spans="1:26" x14ac:dyDescent="0.25">
      <c r="A3188" s="70" t="s">
        <v>4913</v>
      </c>
      <c r="B3188" s="2" t="s">
        <v>3258</v>
      </c>
      <c r="C3188" s="19" t="s">
        <v>3529</v>
      </c>
      <c r="D3188" s="2" t="s">
        <v>291</v>
      </c>
      <c r="E3188" s="14">
        <v>20020015</v>
      </c>
      <c r="F3188" s="14" t="s">
        <v>516</v>
      </c>
      <c r="G3188" s="19">
        <v>7</v>
      </c>
      <c r="H3188" s="21">
        <v>21.92</v>
      </c>
      <c r="I3188" s="21">
        <v>1042.21</v>
      </c>
      <c r="J3188" s="58">
        <v>0</v>
      </c>
      <c r="K3188" s="58">
        <v>0</v>
      </c>
      <c r="L3188" s="72">
        <v>0</v>
      </c>
      <c r="M3188" s="73">
        <v>0</v>
      </c>
      <c r="N3188" s="58">
        <v>0</v>
      </c>
      <c r="O3188" s="21">
        <v>0</v>
      </c>
      <c r="P3188" s="2">
        <v>1042</v>
      </c>
      <c r="Q3188" s="2" t="s">
        <v>41</v>
      </c>
      <c r="R3188" s="2" t="s">
        <v>3259</v>
      </c>
      <c r="S3188" s="2" t="s">
        <v>3260</v>
      </c>
      <c r="T3188" s="2" t="s">
        <v>76</v>
      </c>
      <c r="U3188" s="57" t="s">
        <v>435</v>
      </c>
      <c r="V3188" s="2">
        <v>45664</v>
      </c>
      <c r="W3188" s="2">
        <v>1</v>
      </c>
      <c r="X3188" s="74" t="s">
        <v>422</v>
      </c>
      <c r="Y3188" s="21" t="s">
        <v>4766</v>
      </c>
      <c r="Z3188" s="52">
        <v>16.641126824817519</v>
      </c>
    </row>
    <row r="3189" spans="1:26" x14ac:dyDescent="0.25">
      <c r="A3189" s="70" t="s">
        <v>4913</v>
      </c>
      <c r="B3189" s="2" t="s">
        <v>3647</v>
      </c>
      <c r="C3189" s="19" t="s">
        <v>3529</v>
      </c>
      <c r="D3189" s="2" t="s">
        <v>291</v>
      </c>
      <c r="E3189" s="14">
        <v>20020015</v>
      </c>
      <c r="F3189" s="14" t="s">
        <v>423</v>
      </c>
      <c r="G3189" s="19">
        <v>14</v>
      </c>
      <c r="H3189" s="21">
        <v>30.59</v>
      </c>
      <c r="I3189" s="21">
        <v>1161.3800000000001</v>
      </c>
      <c r="J3189" s="58">
        <v>0</v>
      </c>
      <c r="K3189" s="58">
        <v>0</v>
      </c>
      <c r="L3189" s="72">
        <v>0</v>
      </c>
      <c r="M3189" s="73">
        <v>0</v>
      </c>
      <c r="N3189" s="58">
        <v>0</v>
      </c>
      <c r="O3189" s="21">
        <v>0</v>
      </c>
      <c r="P3189" s="2">
        <v>1161</v>
      </c>
      <c r="Q3189" s="2" t="s">
        <v>41</v>
      </c>
      <c r="R3189" s="2" t="s">
        <v>428</v>
      </c>
      <c r="S3189" s="2" t="s">
        <v>3648</v>
      </c>
      <c r="T3189" s="2" t="s">
        <v>76</v>
      </c>
      <c r="U3189" s="57" t="s">
        <v>435</v>
      </c>
      <c r="V3189" s="2">
        <v>45664</v>
      </c>
      <c r="W3189" s="2">
        <v>1</v>
      </c>
      <c r="X3189" s="74" t="s">
        <v>422</v>
      </c>
      <c r="Y3189" s="21" t="s">
        <v>4766</v>
      </c>
      <c r="Z3189" s="52">
        <v>26.576201372997716</v>
      </c>
    </row>
    <row r="3190" spans="1:26" x14ac:dyDescent="0.25">
      <c r="A3190" s="70" t="s">
        <v>4913</v>
      </c>
      <c r="B3190" s="2" t="s">
        <v>2997</v>
      </c>
      <c r="C3190" s="19" t="s">
        <v>3529</v>
      </c>
      <c r="D3190" s="2" t="s">
        <v>291</v>
      </c>
      <c r="E3190" s="14">
        <v>20020015</v>
      </c>
      <c r="F3190" s="14" t="s">
        <v>476</v>
      </c>
      <c r="G3190" s="19">
        <v>6</v>
      </c>
      <c r="H3190" s="21">
        <v>5.57</v>
      </c>
      <c r="I3190" s="21">
        <v>204.06</v>
      </c>
      <c r="J3190" s="58">
        <v>0</v>
      </c>
      <c r="K3190" s="58">
        <v>0</v>
      </c>
      <c r="L3190" s="72">
        <v>0</v>
      </c>
      <c r="M3190" s="73">
        <v>0</v>
      </c>
      <c r="N3190" s="58">
        <v>0</v>
      </c>
      <c r="O3190" s="21">
        <v>0</v>
      </c>
      <c r="P3190" s="2">
        <v>204</v>
      </c>
      <c r="Q3190" s="2" t="s">
        <v>41</v>
      </c>
      <c r="R3190" s="2" t="s">
        <v>2998</v>
      </c>
      <c r="S3190" s="2" t="s">
        <v>2999</v>
      </c>
      <c r="T3190" s="2" t="s">
        <v>596</v>
      </c>
      <c r="U3190" s="57" t="s">
        <v>425</v>
      </c>
      <c r="V3190" s="2">
        <v>0</v>
      </c>
      <c r="W3190" s="2">
        <v>1</v>
      </c>
      <c r="X3190" s="74" t="s">
        <v>422</v>
      </c>
      <c r="Y3190" s="21" t="s">
        <v>4766</v>
      </c>
      <c r="Z3190" s="52">
        <v>10.990664272890486</v>
      </c>
    </row>
    <row r="3191" spans="1:26" x14ac:dyDescent="0.25">
      <c r="A3191" s="70" t="s">
        <v>4913</v>
      </c>
      <c r="B3191" s="2" t="s">
        <v>1320</v>
      </c>
      <c r="C3191" s="19" t="s">
        <v>3529</v>
      </c>
      <c r="D3191" s="2" t="s">
        <v>291</v>
      </c>
      <c r="E3191" s="14">
        <v>20020015</v>
      </c>
      <c r="F3191" s="14" t="s">
        <v>481</v>
      </c>
      <c r="G3191" s="19">
        <v>6</v>
      </c>
      <c r="H3191" s="21">
        <v>7.98</v>
      </c>
      <c r="I3191" s="21">
        <v>307.26</v>
      </c>
      <c r="J3191" s="58">
        <v>0</v>
      </c>
      <c r="K3191" s="58">
        <v>0</v>
      </c>
      <c r="L3191" s="72">
        <v>0</v>
      </c>
      <c r="M3191" s="73">
        <v>0</v>
      </c>
      <c r="N3191" s="58">
        <v>0</v>
      </c>
      <c r="O3191" s="21">
        <v>0</v>
      </c>
      <c r="P3191" s="2">
        <v>307</v>
      </c>
      <c r="Q3191" s="2" t="s">
        <v>41</v>
      </c>
      <c r="R3191" s="2" t="s">
        <v>1321</v>
      </c>
      <c r="S3191" s="2" t="s">
        <v>1322</v>
      </c>
      <c r="T3191" s="2" t="s">
        <v>76</v>
      </c>
      <c r="U3191" s="57">
        <v>0</v>
      </c>
      <c r="V3191" s="2">
        <v>0</v>
      </c>
      <c r="W3191" s="2">
        <v>1</v>
      </c>
      <c r="X3191" s="74" t="s">
        <v>422</v>
      </c>
      <c r="Y3191" s="21" t="s">
        <v>4766</v>
      </c>
      <c r="Z3191" s="52">
        <v>11.551127819548872</v>
      </c>
    </row>
    <row r="3192" spans="1:26" x14ac:dyDescent="0.25">
      <c r="A3192" s="70" t="s">
        <v>4913</v>
      </c>
      <c r="B3192" s="2" t="s">
        <v>1323</v>
      </c>
      <c r="C3192" s="19" t="s">
        <v>3529</v>
      </c>
      <c r="D3192" s="2" t="s">
        <v>291</v>
      </c>
      <c r="E3192" s="14">
        <v>20020015</v>
      </c>
      <c r="F3192" s="14" t="s">
        <v>482</v>
      </c>
      <c r="G3192" s="19">
        <v>14</v>
      </c>
      <c r="H3192" s="21">
        <v>46.539999999999992</v>
      </c>
      <c r="I3192" s="21">
        <v>1806.03</v>
      </c>
      <c r="J3192" s="58">
        <v>0</v>
      </c>
      <c r="K3192" s="58">
        <v>0</v>
      </c>
      <c r="L3192" s="72">
        <v>0</v>
      </c>
      <c r="M3192" s="73">
        <v>0</v>
      </c>
      <c r="N3192" s="58">
        <v>0</v>
      </c>
      <c r="O3192" s="21">
        <v>0</v>
      </c>
      <c r="P3192" s="2">
        <v>1806</v>
      </c>
      <c r="Q3192" s="2" t="s">
        <v>41</v>
      </c>
      <c r="R3192" s="2" t="s">
        <v>838</v>
      </c>
      <c r="S3192" s="2" t="s">
        <v>1324</v>
      </c>
      <c r="T3192" s="2" t="s">
        <v>76</v>
      </c>
      <c r="U3192" s="57" t="s">
        <v>435</v>
      </c>
      <c r="V3192" s="2">
        <v>0</v>
      </c>
      <c r="W3192" s="2">
        <v>1</v>
      </c>
      <c r="X3192" s="74" t="s">
        <v>422</v>
      </c>
      <c r="Y3192" s="21" t="s">
        <v>4766</v>
      </c>
      <c r="Z3192" s="52">
        <v>27.164181349376889</v>
      </c>
    </row>
    <row r="3193" spans="1:26" x14ac:dyDescent="0.25">
      <c r="A3193" s="70" t="s">
        <v>4913</v>
      </c>
      <c r="B3193" s="2" t="s">
        <v>2807</v>
      </c>
      <c r="C3193" s="19" t="s">
        <v>3529</v>
      </c>
      <c r="D3193" s="2" t="s">
        <v>291</v>
      </c>
      <c r="E3193" s="14">
        <v>20020015</v>
      </c>
      <c r="F3193" s="14" t="s">
        <v>533</v>
      </c>
      <c r="G3193" s="19">
        <v>7</v>
      </c>
      <c r="H3193" s="21">
        <v>10.69</v>
      </c>
      <c r="I3193" s="21">
        <v>389.78999999999996</v>
      </c>
      <c r="J3193" s="58">
        <v>0</v>
      </c>
      <c r="K3193" s="58">
        <v>0</v>
      </c>
      <c r="L3193" s="72">
        <v>0</v>
      </c>
      <c r="M3193" s="73">
        <v>0</v>
      </c>
      <c r="N3193" s="58">
        <v>0</v>
      </c>
      <c r="O3193" s="21">
        <v>0</v>
      </c>
      <c r="P3193" s="2">
        <v>390</v>
      </c>
      <c r="Q3193" s="2" t="s">
        <v>41</v>
      </c>
      <c r="R3193" s="2" t="s">
        <v>2135</v>
      </c>
      <c r="S3193" s="2" t="s">
        <v>2808</v>
      </c>
      <c r="T3193" s="2" t="s">
        <v>76</v>
      </c>
      <c r="U3193" s="57">
        <v>0</v>
      </c>
      <c r="V3193" s="2">
        <v>0</v>
      </c>
      <c r="W3193" s="2">
        <v>1</v>
      </c>
      <c r="X3193" s="74" t="s">
        <v>422</v>
      </c>
      <c r="Y3193" s="21" t="s">
        <v>4766</v>
      </c>
      <c r="Z3193" s="52">
        <v>12.762067352666044</v>
      </c>
    </row>
    <row r="3194" spans="1:26" x14ac:dyDescent="0.25">
      <c r="A3194" s="70" t="s">
        <v>4913</v>
      </c>
      <c r="B3194" s="2" t="s">
        <v>1325</v>
      </c>
      <c r="C3194" s="19" t="s">
        <v>3529</v>
      </c>
      <c r="D3194" s="2" t="s">
        <v>291</v>
      </c>
      <c r="E3194" s="14">
        <v>20020015</v>
      </c>
      <c r="F3194" s="14" t="s">
        <v>483</v>
      </c>
      <c r="G3194" s="19">
        <v>14</v>
      </c>
      <c r="H3194" s="21">
        <v>265.56000000000006</v>
      </c>
      <c r="I3194" s="21">
        <v>9470.56</v>
      </c>
      <c r="J3194" s="58">
        <v>0</v>
      </c>
      <c r="K3194" s="58">
        <v>0</v>
      </c>
      <c r="L3194" s="72">
        <v>0</v>
      </c>
      <c r="M3194" s="73">
        <v>0</v>
      </c>
      <c r="N3194" s="58">
        <v>0</v>
      </c>
      <c r="O3194" s="21">
        <v>0</v>
      </c>
      <c r="P3194" s="2">
        <v>9471</v>
      </c>
      <c r="Q3194" s="2" t="s">
        <v>41</v>
      </c>
      <c r="R3194" s="2" t="s">
        <v>1326</v>
      </c>
      <c r="S3194" s="2" t="s">
        <v>1327</v>
      </c>
      <c r="T3194" s="2" t="s">
        <v>78</v>
      </c>
      <c r="U3194" s="57">
        <v>0</v>
      </c>
      <c r="V3194" s="2">
        <v>0</v>
      </c>
      <c r="W3194" s="2">
        <v>1</v>
      </c>
      <c r="X3194" s="74" t="s">
        <v>422</v>
      </c>
      <c r="Y3194" s="21" t="s">
        <v>4766</v>
      </c>
      <c r="Z3194" s="52">
        <v>24.963819852387406</v>
      </c>
    </row>
    <row r="3195" spans="1:26" x14ac:dyDescent="0.25">
      <c r="A3195" s="70" t="s">
        <v>4913</v>
      </c>
      <c r="B3195" s="2" t="s">
        <v>1328</v>
      </c>
      <c r="C3195" s="19" t="s">
        <v>3529</v>
      </c>
      <c r="D3195" s="2" t="s">
        <v>291</v>
      </c>
      <c r="E3195" s="14">
        <v>20020015</v>
      </c>
      <c r="F3195" s="14" t="s">
        <v>536</v>
      </c>
      <c r="G3195" s="19">
        <v>7</v>
      </c>
      <c r="H3195" s="21">
        <v>22.380000000000003</v>
      </c>
      <c r="I3195" s="21">
        <v>940.81999999999994</v>
      </c>
      <c r="J3195" s="58">
        <v>0</v>
      </c>
      <c r="K3195" s="58">
        <v>0</v>
      </c>
      <c r="L3195" s="72">
        <v>0</v>
      </c>
      <c r="M3195" s="73">
        <v>0</v>
      </c>
      <c r="N3195" s="58">
        <v>0</v>
      </c>
      <c r="O3195" s="21">
        <v>0</v>
      </c>
      <c r="P3195" s="2">
        <v>941</v>
      </c>
      <c r="Q3195" s="2" t="s">
        <v>41</v>
      </c>
      <c r="R3195" s="2" t="s">
        <v>1329</v>
      </c>
      <c r="S3195" s="2" t="s">
        <v>1330</v>
      </c>
      <c r="T3195" s="2" t="s">
        <v>76</v>
      </c>
      <c r="U3195" s="57">
        <v>0</v>
      </c>
      <c r="V3195" s="2">
        <v>0</v>
      </c>
      <c r="W3195" s="2">
        <v>1</v>
      </c>
      <c r="X3195" s="74" t="s">
        <v>422</v>
      </c>
      <c r="Y3195" s="21" t="s">
        <v>4766</v>
      </c>
      <c r="Z3195" s="52">
        <v>14.713449508489722</v>
      </c>
    </row>
    <row r="3196" spans="1:26" x14ac:dyDescent="0.25">
      <c r="A3196" s="70" t="s">
        <v>4913</v>
      </c>
      <c r="B3196" s="2" t="s">
        <v>4168</v>
      </c>
      <c r="C3196" s="19" t="s">
        <v>3529</v>
      </c>
      <c r="D3196" s="2" t="s">
        <v>291</v>
      </c>
      <c r="E3196" s="14">
        <v>20020015</v>
      </c>
      <c r="F3196" s="14" t="s">
        <v>484</v>
      </c>
      <c r="G3196" s="19">
        <v>7</v>
      </c>
      <c r="H3196" s="21">
        <v>28.17</v>
      </c>
      <c r="I3196" s="21">
        <v>1055.05</v>
      </c>
      <c r="J3196" s="58">
        <v>0</v>
      </c>
      <c r="K3196" s="58">
        <v>0</v>
      </c>
      <c r="L3196" s="72">
        <v>0</v>
      </c>
      <c r="M3196" s="73">
        <v>0</v>
      </c>
      <c r="N3196" s="58">
        <v>0</v>
      </c>
      <c r="O3196" s="21">
        <v>0</v>
      </c>
      <c r="P3196" s="2">
        <v>1055</v>
      </c>
      <c r="Q3196" s="2" t="s">
        <v>41</v>
      </c>
      <c r="R3196" s="2" t="s">
        <v>1331</v>
      </c>
      <c r="S3196" s="2" t="s">
        <v>4169</v>
      </c>
      <c r="T3196" s="2" t="s">
        <v>78</v>
      </c>
      <c r="U3196" s="57">
        <v>0</v>
      </c>
      <c r="V3196" s="2">
        <v>45796</v>
      </c>
      <c r="W3196" s="2">
        <v>1</v>
      </c>
      <c r="X3196" s="74" t="s">
        <v>422</v>
      </c>
      <c r="Y3196" s="21" t="s">
        <v>4766</v>
      </c>
      <c r="Z3196" s="52">
        <v>13.108537451189209</v>
      </c>
    </row>
    <row r="3197" spans="1:26" x14ac:dyDescent="0.25">
      <c r="A3197" s="70" t="s">
        <v>4913</v>
      </c>
      <c r="B3197" s="2" t="s">
        <v>1332</v>
      </c>
      <c r="C3197" s="19" t="s">
        <v>3529</v>
      </c>
      <c r="D3197" s="2" t="s">
        <v>291</v>
      </c>
      <c r="E3197" s="14">
        <v>20020015</v>
      </c>
      <c r="F3197" s="14" t="s">
        <v>486</v>
      </c>
      <c r="G3197" s="19">
        <v>7</v>
      </c>
      <c r="H3197" s="21">
        <v>6.81</v>
      </c>
      <c r="I3197" s="21">
        <v>306.62</v>
      </c>
      <c r="J3197" s="58">
        <v>0</v>
      </c>
      <c r="K3197" s="58">
        <v>0</v>
      </c>
      <c r="L3197" s="72">
        <v>0</v>
      </c>
      <c r="M3197" s="73">
        <v>0</v>
      </c>
      <c r="N3197" s="58">
        <v>0</v>
      </c>
      <c r="O3197" s="21">
        <v>0</v>
      </c>
      <c r="P3197" s="2">
        <v>307</v>
      </c>
      <c r="Q3197" s="2" t="s">
        <v>41</v>
      </c>
      <c r="R3197" s="2" t="s">
        <v>1333</v>
      </c>
      <c r="S3197" s="2" t="s">
        <v>1334</v>
      </c>
      <c r="T3197" s="2" t="s">
        <v>76</v>
      </c>
      <c r="U3197" s="57">
        <v>0</v>
      </c>
      <c r="V3197" s="2">
        <v>45812</v>
      </c>
      <c r="W3197" s="2">
        <v>1</v>
      </c>
      <c r="X3197" s="74" t="s">
        <v>422</v>
      </c>
      <c r="Y3197" s="21" t="s">
        <v>4766</v>
      </c>
      <c r="Z3197" s="52">
        <v>15.758737151248166</v>
      </c>
    </row>
    <row r="3198" spans="1:26" x14ac:dyDescent="0.25">
      <c r="A3198" s="70" t="s">
        <v>4913</v>
      </c>
      <c r="B3198" s="2" t="s">
        <v>1335</v>
      </c>
      <c r="C3198" s="19" t="s">
        <v>3529</v>
      </c>
      <c r="D3198" s="2" t="s">
        <v>291</v>
      </c>
      <c r="E3198" s="14">
        <v>20020015</v>
      </c>
      <c r="F3198" s="14" t="s">
        <v>477</v>
      </c>
      <c r="G3198" s="19">
        <v>12</v>
      </c>
      <c r="H3198" s="21">
        <v>20.47</v>
      </c>
      <c r="I3198" s="21">
        <v>796.93000000000018</v>
      </c>
      <c r="J3198" s="58">
        <v>0</v>
      </c>
      <c r="K3198" s="58">
        <v>0</v>
      </c>
      <c r="L3198" s="72">
        <v>0</v>
      </c>
      <c r="M3198" s="73">
        <v>0</v>
      </c>
      <c r="N3198" s="58">
        <v>0</v>
      </c>
      <c r="O3198" s="21">
        <v>0</v>
      </c>
      <c r="P3198" s="2">
        <v>797</v>
      </c>
      <c r="Q3198" s="2" t="s">
        <v>41</v>
      </c>
      <c r="R3198" s="2" t="s">
        <v>1336</v>
      </c>
      <c r="S3198" s="2" t="s">
        <v>1337</v>
      </c>
      <c r="T3198" s="2" t="s">
        <v>76</v>
      </c>
      <c r="U3198" s="57">
        <v>0</v>
      </c>
      <c r="V3198" s="2">
        <v>45853</v>
      </c>
      <c r="W3198" s="2">
        <v>1</v>
      </c>
      <c r="X3198" s="74" t="s">
        <v>422</v>
      </c>
      <c r="Y3198" s="21" t="s">
        <v>4766</v>
      </c>
      <c r="Z3198" s="52">
        <v>23.358964338055703</v>
      </c>
    </row>
    <row r="3199" spans="1:26" x14ac:dyDescent="0.25">
      <c r="A3199" s="70" t="s">
        <v>4913</v>
      </c>
      <c r="B3199" s="2" t="s">
        <v>1338</v>
      </c>
      <c r="C3199" s="19" t="s">
        <v>3529</v>
      </c>
      <c r="D3199" s="2" t="s">
        <v>291</v>
      </c>
      <c r="E3199" s="14">
        <v>20020015</v>
      </c>
      <c r="F3199" s="14" t="s">
        <v>538</v>
      </c>
      <c r="G3199" s="19">
        <v>14</v>
      </c>
      <c r="H3199" s="21">
        <v>330.58000000000004</v>
      </c>
      <c r="I3199" s="21">
        <v>12396.25</v>
      </c>
      <c r="J3199" s="58">
        <v>0</v>
      </c>
      <c r="K3199" s="58">
        <v>0</v>
      </c>
      <c r="L3199" s="72">
        <v>0</v>
      </c>
      <c r="M3199" s="73">
        <v>0</v>
      </c>
      <c r="N3199" s="58">
        <v>0</v>
      </c>
      <c r="O3199" s="21">
        <v>0</v>
      </c>
      <c r="P3199" s="2">
        <v>12396</v>
      </c>
      <c r="Q3199" s="2" t="s">
        <v>41</v>
      </c>
      <c r="R3199" s="2" t="s">
        <v>1339</v>
      </c>
      <c r="S3199" s="2" t="s">
        <v>1340</v>
      </c>
      <c r="T3199" s="2" t="s">
        <v>76</v>
      </c>
      <c r="U3199" s="57">
        <v>0</v>
      </c>
      <c r="V3199" s="2">
        <v>45895</v>
      </c>
      <c r="W3199" s="2">
        <v>1</v>
      </c>
      <c r="X3199" s="74" t="s">
        <v>422</v>
      </c>
      <c r="Y3199" s="21" t="s">
        <v>4766</v>
      </c>
      <c r="Z3199" s="52">
        <v>26.248941254764354</v>
      </c>
    </row>
    <row r="3200" spans="1:26" x14ac:dyDescent="0.25">
      <c r="A3200" s="70" t="s">
        <v>4913</v>
      </c>
      <c r="B3200" s="2" t="s">
        <v>2716</v>
      </c>
      <c r="C3200" s="19" t="s">
        <v>3529</v>
      </c>
      <c r="D3200" s="2" t="s">
        <v>291</v>
      </c>
      <c r="E3200" s="14">
        <v>20020015</v>
      </c>
      <c r="F3200" s="14" t="s">
        <v>436</v>
      </c>
      <c r="G3200" s="19">
        <v>14</v>
      </c>
      <c r="H3200" s="21">
        <v>122.18</v>
      </c>
      <c r="I3200" s="21">
        <v>4520.0199999999995</v>
      </c>
      <c r="J3200" s="58">
        <v>0</v>
      </c>
      <c r="K3200" s="58">
        <v>0</v>
      </c>
      <c r="L3200" s="72">
        <v>0</v>
      </c>
      <c r="M3200" s="73">
        <v>0</v>
      </c>
      <c r="N3200" s="58">
        <v>0</v>
      </c>
      <c r="O3200" s="21">
        <v>0</v>
      </c>
      <c r="P3200" s="2">
        <v>4520</v>
      </c>
      <c r="Q3200" s="2" t="s">
        <v>41</v>
      </c>
      <c r="R3200" s="2" t="s">
        <v>2717</v>
      </c>
      <c r="S3200" s="2" t="s">
        <v>2718</v>
      </c>
      <c r="T3200" s="2" t="s">
        <v>1314</v>
      </c>
      <c r="U3200" s="57">
        <v>0</v>
      </c>
      <c r="V3200" s="2">
        <v>45978</v>
      </c>
      <c r="W3200" s="2">
        <v>1</v>
      </c>
      <c r="X3200" s="74" t="s">
        <v>422</v>
      </c>
      <c r="Y3200" s="21" t="s">
        <v>4766</v>
      </c>
      <c r="Z3200" s="52">
        <v>25.896333278769024</v>
      </c>
    </row>
    <row r="3201" spans="1:26" x14ac:dyDescent="0.25">
      <c r="A3201" s="70" t="s">
        <v>4913</v>
      </c>
      <c r="B3201" s="2" t="s">
        <v>1341</v>
      </c>
      <c r="C3201" s="19" t="s">
        <v>3529</v>
      </c>
      <c r="D3201" s="2" t="s">
        <v>291</v>
      </c>
      <c r="E3201" s="14">
        <v>20020015</v>
      </c>
      <c r="F3201" s="14" t="s">
        <v>653</v>
      </c>
      <c r="G3201" s="19">
        <v>7</v>
      </c>
      <c r="H3201" s="21">
        <v>14.16</v>
      </c>
      <c r="I3201" s="21">
        <v>512.79999999999995</v>
      </c>
      <c r="J3201" s="58">
        <v>0</v>
      </c>
      <c r="K3201" s="58">
        <v>0</v>
      </c>
      <c r="L3201" s="72">
        <v>0</v>
      </c>
      <c r="M3201" s="73">
        <v>0</v>
      </c>
      <c r="N3201" s="58">
        <v>0</v>
      </c>
      <c r="O3201" s="21">
        <v>0</v>
      </c>
      <c r="P3201" s="2">
        <v>513</v>
      </c>
      <c r="Q3201" s="2" t="s">
        <v>41</v>
      </c>
      <c r="R3201" s="2" t="s">
        <v>1342</v>
      </c>
      <c r="S3201" s="2" t="s">
        <v>1343</v>
      </c>
      <c r="T3201" s="2" t="s">
        <v>76</v>
      </c>
      <c r="U3201" s="57">
        <v>0</v>
      </c>
      <c r="V3201" s="2">
        <v>45902</v>
      </c>
      <c r="W3201" s="2">
        <v>1</v>
      </c>
      <c r="X3201" s="74" t="s">
        <v>422</v>
      </c>
      <c r="Y3201" s="21" t="s">
        <v>4766</v>
      </c>
      <c r="Z3201" s="52">
        <v>12.675141242937853</v>
      </c>
    </row>
    <row r="3202" spans="1:26" x14ac:dyDescent="0.25">
      <c r="A3202" s="70" t="s">
        <v>4913</v>
      </c>
      <c r="B3202" s="2" t="s">
        <v>2177</v>
      </c>
      <c r="C3202" s="19" t="s">
        <v>3529</v>
      </c>
      <c r="D3202" s="2" t="s">
        <v>291</v>
      </c>
      <c r="E3202" s="14">
        <v>20020015</v>
      </c>
      <c r="F3202" s="14" t="s">
        <v>540</v>
      </c>
      <c r="G3202" s="19">
        <v>8</v>
      </c>
      <c r="H3202" s="21">
        <v>91.09</v>
      </c>
      <c r="I3202" s="21">
        <v>3592.9099999999994</v>
      </c>
      <c r="J3202" s="58">
        <v>0</v>
      </c>
      <c r="K3202" s="58">
        <v>0</v>
      </c>
      <c r="L3202" s="72">
        <v>0</v>
      </c>
      <c r="M3202" s="73">
        <v>0</v>
      </c>
      <c r="N3202" s="58">
        <v>0</v>
      </c>
      <c r="O3202" s="21">
        <v>0</v>
      </c>
      <c r="P3202" s="2">
        <v>3593</v>
      </c>
      <c r="Q3202" s="2" t="s">
        <v>41</v>
      </c>
      <c r="R3202" s="2" t="s">
        <v>2178</v>
      </c>
      <c r="S3202" s="2" t="s">
        <v>2179</v>
      </c>
      <c r="T3202" s="2" t="s">
        <v>78</v>
      </c>
      <c r="U3202" s="57">
        <v>0</v>
      </c>
      <c r="V3202" s="2">
        <v>45923</v>
      </c>
      <c r="W3202" s="2">
        <v>1</v>
      </c>
      <c r="X3202" s="74" t="s">
        <v>422</v>
      </c>
      <c r="Y3202" s="21" t="s">
        <v>4766</v>
      </c>
      <c r="Z3202" s="52">
        <v>15.7774069601493</v>
      </c>
    </row>
    <row r="3203" spans="1:26" x14ac:dyDescent="0.25">
      <c r="A3203" s="70" t="s">
        <v>4913</v>
      </c>
      <c r="B3203" s="2" t="s">
        <v>3158</v>
      </c>
      <c r="C3203" s="19" t="s">
        <v>3529</v>
      </c>
      <c r="D3203" s="2" t="s">
        <v>291</v>
      </c>
      <c r="E3203" s="14">
        <v>20020015</v>
      </c>
      <c r="F3203" s="14" t="s">
        <v>548</v>
      </c>
      <c r="G3203" s="19">
        <v>13</v>
      </c>
      <c r="H3203" s="21">
        <v>33</v>
      </c>
      <c r="I3203" s="21">
        <v>1289.1199999999999</v>
      </c>
      <c r="J3203" s="58">
        <v>0</v>
      </c>
      <c r="K3203" s="58">
        <v>0</v>
      </c>
      <c r="L3203" s="72">
        <v>0</v>
      </c>
      <c r="M3203" s="73">
        <v>0</v>
      </c>
      <c r="N3203" s="58">
        <v>0</v>
      </c>
      <c r="O3203" s="21">
        <v>0</v>
      </c>
      <c r="P3203" s="2">
        <v>1289</v>
      </c>
      <c r="Q3203" s="2" t="s">
        <v>41</v>
      </c>
      <c r="R3203" s="2" t="s">
        <v>3159</v>
      </c>
      <c r="S3203" s="2" t="s">
        <v>3160</v>
      </c>
      <c r="T3203" s="2" t="s">
        <v>76</v>
      </c>
      <c r="U3203" s="57">
        <v>0</v>
      </c>
      <c r="V3203" s="2">
        <v>46020</v>
      </c>
      <c r="W3203" s="2">
        <v>1</v>
      </c>
      <c r="X3203" s="74" t="s">
        <v>422</v>
      </c>
      <c r="Y3203" s="21" t="s">
        <v>4766</v>
      </c>
      <c r="Z3203" s="52">
        <v>25.391757575757577</v>
      </c>
    </row>
    <row r="3204" spans="1:26" x14ac:dyDescent="0.25">
      <c r="A3204" s="70" t="s">
        <v>4913</v>
      </c>
      <c r="B3204" s="2" t="s">
        <v>2553</v>
      </c>
      <c r="C3204" s="19" t="s">
        <v>3529</v>
      </c>
      <c r="D3204" s="2" t="s">
        <v>291</v>
      </c>
      <c r="E3204" s="14">
        <v>20020015</v>
      </c>
      <c r="F3204" s="14" t="s">
        <v>439</v>
      </c>
      <c r="G3204" s="19">
        <v>14</v>
      </c>
      <c r="H3204" s="21">
        <v>22.28</v>
      </c>
      <c r="I3204" s="21">
        <v>908.09</v>
      </c>
      <c r="J3204" s="58">
        <v>0</v>
      </c>
      <c r="K3204" s="58">
        <v>0</v>
      </c>
      <c r="L3204" s="72">
        <v>0</v>
      </c>
      <c r="M3204" s="73">
        <v>0</v>
      </c>
      <c r="N3204" s="58">
        <v>0</v>
      </c>
      <c r="O3204" s="21">
        <v>0</v>
      </c>
      <c r="P3204" s="2">
        <v>908</v>
      </c>
      <c r="Q3204" s="2" t="s">
        <v>41</v>
      </c>
      <c r="R3204" s="2" t="s">
        <v>808</v>
      </c>
      <c r="S3204" s="2" t="s">
        <v>2554</v>
      </c>
      <c r="T3204" s="2" t="s">
        <v>1314</v>
      </c>
      <c r="U3204" s="57">
        <v>0</v>
      </c>
      <c r="V3204" s="2">
        <v>45965</v>
      </c>
      <c r="W3204" s="2">
        <v>1</v>
      </c>
      <c r="X3204" s="74" t="s">
        <v>422</v>
      </c>
      <c r="Y3204" s="21" t="s">
        <v>4766</v>
      </c>
      <c r="Z3204" s="52">
        <v>28.530655296229806</v>
      </c>
    </row>
    <row r="3205" spans="1:26" x14ac:dyDescent="0.25">
      <c r="A3205" s="70" t="s">
        <v>4913</v>
      </c>
      <c r="B3205" s="2" t="s">
        <v>2555</v>
      </c>
      <c r="C3205" s="19" t="s">
        <v>3529</v>
      </c>
      <c r="D3205" s="2" t="s">
        <v>291</v>
      </c>
      <c r="E3205" s="14">
        <v>20020015</v>
      </c>
      <c r="F3205" s="14" t="s">
        <v>575</v>
      </c>
      <c r="G3205" s="19">
        <v>13</v>
      </c>
      <c r="H3205" s="21">
        <v>92.050000000000011</v>
      </c>
      <c r="I3205" s="21">
        <v>3844.7200000000003</v>
      </c>
      <c r="J3205" s="58">
        <v>0</v>
      </c>
      <c r="K3205" s="58">
        <v>0</v>
      </c>
      <c r="L3205" s="72">
        <v>0</v>
      </c>
      <c r="M3205" s="73">
        <v>0</v>
      </c>
      <c r="N3205" s="58">
        <v>0</v>
      </c>
      <c r="O3205" s="21">
        <v>0</v>
      </c>
      <c r="P3205" s="2">
        <v>3845</v>
      </c>
      <c r="Q3205" s="2" t="s">
        <v>41</v>
      </c>
      <c r="R3205" s="2" t="s">
        <v>2386</v>
      </c>
      <c r="S3205" s="2" t="s">
        <v>2556</v>
      </c>
      <c r="T3205" s="2" t="s">
        <v>76</v>
      </c>
      <c r="U3205" s="57">
        <v>0</v>
      </c>
      <c r="V3205" s="2">
        <v>45965</v>
      </c>
      <c r="W3205" s="2">
        <v>1</v>
      </c>
      <c r="X3205" s="74" t="s">
        <v>422</v>
      </c>
      <c r="Y3205" s="21" t="s">
        <v>4766</v>
      </c>
      <c r="Z3205" s="52">
        <v>27.149027702335687</v>
      </c>
    </row>
    <row r="3206" spans="1:26" x14ac:dyDescent="0.25">
      <c r="A3206" s="70" t="s">
        <v>4913</v>
      </c>
      <c r="B3206" s="2" t="s">
        <v>2809</v>
      </c>
      <c r="C3206" s="19" t="s">
        <v>3529</v>
      </c>
      <c r="D3206" s="2" t="s">
        <v>291</v>
      </c>
      <c r="E3206" s="14">
        <v>20020015</v>
      </c>
      <c r="F3206" s="14" t="s">
        <v>444</v>
      </c>
      <c r="G3206" s="19">
        <v>7</v>
      </c>
      <c r="H3206" s="21">
        <v>6.03</v>
      </c>
      <c r="I3206" s="21">
        <v>405.69000000000005</v>
      </c>
      <c r="J3206" s="58">
        <v>0</v>
      </c>
      <c r="K3206" s="58">
        <v>0</v>
      </c>
      <c r="L3206" s="72">
        <v>0</v>
      </c>
      <c r="M3206" s="73">
        <v>0</v>
      </c>
      <c r="N3206" s="58">
        <v>0</v>
      </c>
      <c r="O3206" s="21">
        <v>0</v>
      </c>
      <c r="P3206" s="2">
        <v>406</v>
      </c>
      <c r="Q3206" s="2" t="s">
        <v>41</v>
      </c>
      <c r="R3206" s="2" t="s">
        <v>2810</v>
      </c>
      <c r="S3206" s="2" t="s">
        <v>2811</v>
      </c>
      <c r="T3206" s="2" t="s">
        <v>76</v>
      </c>
      <c r="U3206" s="57">
        <v>0</v>
      </c>
      <c r="V3206" s="2">
        <v>45986</v>
      </c>
      <c r="W3206" s="2">
        <v>1</v>
      </c>
      <c r="X3206" s="74" t="s">
        <v>422</v>
      </c>
      <c r="Y3206" s="21" t="s">
        <v>4766</v>
      </c>
      <c r="Z3206" s="52">
        <v>23.547512437810948</v>
      </c>
    </row>
    <row r="3207" spans="1:26" x14ac:dyDescent="0.25">
      <c r="A3207" s="70" t="s">
        <v>4913</v>
      </c>
      <c r="B3207" s="2" t="s">
        <v>3000</v>
      </c>
      <c r="C3207" s="19" t="s">
        <v>3529</v>
      </c>
      <c r="D3207" s="2" t="s">
        <v>291</v>
      </c>
      <c r="E3207" s="14">
        <v>20020015</v>
      </c>
      <c r="F3207" s="14" t="s">
        <v>445</v>
      </c>
      <c r="G3207" s="19">
        <v>6</v>
      </c>
      <c r="H3207" s="21">
        <v>8.4</v>
      </c>
      <c r="I3207" s="21">
        <v>317.24</v>
      </c>
      <c r="J3207" s="58">
        <v>0</v>
      </c>
      <c r="K3207" s="58">
        <v>0</v>
      </c>
      <c r="L3207" s="72">
        <v>0</v>
      </c>
      <c r="M3207" s="73">
        <v>0</v>
      </c>
      <c r="N3207" s="58">
        <v>0</v>
      </c>
      <c r="O3207" s="21">
        <v>0</v>
      </c>
      <c r="P3207" s="2">
        <v>317</v>
      </c>
      <c r="Q3207" s="2" t="s">
        <v>41</v>
      </c>
      <c r="R3207" s="2" t="s">
        <v>3001</v>
      </c>
      <c r="S3207" s="2" t="s">
        <v>3002</v>
      </c>
      <c r="T3207" s="2" t="s">
        <v>76</v>
      </c>
      <c r="U3207" s="57">
        <v>0</v>
      </c>
      <c r="V3207" s="2">
        <v>46006</v>
      </c>
      <c r="W3207" s="2">
        <v>1</v>
      </c>
      <c r="X3207" s="74" t="s">
        <v>422</v>
      </c>
      <c r="Y3207" s="21" t="s">
        <v>4766</v>
      </c>
      <c r="Z3207" s="52">
        <v>11.330000000000002</v>
      </c>
    </row>
    <row r="3208" spans="1:26" x14ac:dyDescent="0.25">
      <c r="A3208" s="70" t="s">
        <v>4913</v>
      </c>
      <c r="B3208" s="2" t="s">
        <v>3003</v>
      </c>
      <c r="C3208" s="19" t="s">
        <v>3529</v>
      </c>
      <c r="D3208" s="2" t="s">
        <v>291</v>
      </c>
      <c r="E3208" s="14">
        <v>20020015</v>
      </c>
      <c r="F3208" s="14" t="s">
        <v>582</v>
      </c>
      <c r="G3208" s="19">
        <v>7</v>
      </c>
      <c r="H3208" s="21">
        <v>19.84</v>
      </c>
      <c r="I3208" s="21">
        <v>686.35</v>
      </c>
      <c r="J3208" s="58">
        <v>0</v>
      </c>
      <c r="K3208" s="58">
        <v>0</v>
      </c>
      <c r="L3208" s="72">
        <v>0</v>
      </c>
      <c r="M3208" s="73">
        <v>0</v>
      </c>
      <c r="N3208" s="58">
        <v>0</v>
      </c>
      <c r="O3208" s="21">
        <v>0</v>
      </c>
      <c r="P3208" s="2">
        <v>686</v>
      </c>
      <c r="Q3208" s="2" t="s">
        <v>41</v>
      </c>
      <c r="R3208" s="2" t="s">
        <v>2965</v>
      </c>
      <c r="S3208" s="2" t="s">
        <v>3004</v>
      </c>
      <c r="T3208" s="2" t="s">
        <v>65</v>
      </c>
      <c r="U3208" s="57">
        <v>0</v>
      </c>
      <c r="V3208" s="2">
        <v>46006</v>
      </c>
      <c r="W3208" s="2">
        <v>1</v>
      </c>
      <c r="X3208" s="74" t="s">
        <v>422</v>
      </c>
      <c r="Y3208" s="21" t="s">
        <v>4766</v>
      </c>
      <c r="Z3208" s="52">
        <v>12.107988911290324</v>
      </c>
    </row>
    <row r="3209" spans="1:26" x14ac:dyDescent="0.25">
      <c r="A3209" s="70" t="s">
        <v>4913</v>
      </c>
      <c r="B3209" s="2" t="s">
        <v>3005</v>
      </c>
      <c r="C3209" s="19" t="s">
        <v>3529</v>
      </c>
      <c r="D3209" s="2" t="s">
        <v>291</v>
      </c>
      <c r="E3209" s="14">
        <v>20020015</v>
      </c>
      <c r="F3209" s="14" t="s">
        <v>553</v>
      </c>
      <c r="G3209" s="19">
        <v>14</v>
      </c>
      <c r="H3209" s="21">
        <v>65.88</v>
      </c>
      <c r="I3209" s="21">
        <v>2410.8000000000002</v>
      </c>
      <c r="J3209" s="58">
        <v>0</v>
      </c>
      <c r="K3209" s="58">
        <v>0</v>
      </c>
      <c r="L3209" s="72">
        <v>0</v>
      </c>
      <c r="M3209" s="73">
        <v>0</v>
      </c>
      <c r="N3209" s="58">
        <v>0</v>
      </c>
      <c r="O3209" s="21">
        <v>0</v>
      </c>
      <c r="P3209" s="2">
        <v>2411</v>
      </c>
      <c r="Q3209" s="2" t="s">
        <v>41</v>
      </c>
      <c r="R3209" s="2" t="s">
        <v>3006</v>
      </c>
      <c r="S3209" s="2" t="s">
        <v>3007</v>
      </c>
      <c r="T3209" s="2" t="s">
        <v>76</v>
      </c>
      <c r="U3209" s="57">
        <v>0</v>
      </c>
      <c r="V3209" s="2">
        <v>46006</v>
      </c>
      <c r="W3209" s="2">
        <v>1</v>
      </c>
      <c r="X3209" s="74" t="s">
        <v>422</v>
      </c>
      <c r="Y3209" s="21" t="s">
        <v>4766</v>
      </c>
      <c r="Z3209" s="52">
        <v>25.615664845173047</v>
      </c>
    </row>
    <row r="3210" spans="1:26" x14ac:dyDescent="0.25">
      <c r="A3210" s="70" t="s">
        <v>4913</v>
      </c>
      <c r="B3210" s="2" t="s">
        <v>3261</v>
      </c>
      <c r="C3210" s="19" t="s">
        <v>3529</v>
      </c>
      <c r="D3210" s="2" t="s">
        <v>291</v>
      </c>
      <c r="E3210" s="14">
        <v>20020015</v>
      </c>
      <c r="F3210" s="14" t="s">
        <v>586</v>
      </c>
      <c r="G3210" s="19">
        <v>14</v>
      </c>
      <c r="H3210" s="21">
        <v>29.21</v>
      </c>
      <c r="I3210" s="21">
        <v>1013.2</v>
      </c>
      <c r="J3210" s="58">
        <v>0</v>
      </c>
      <c r="K3210" s="58">
        <v>0</v>
      </c>
      <c r="L3210" s="72">
        <v>0</v>
      </c>
      <c r="M3210" s="73">
        <v>0</v>
      </c>
      <c r="N3210" s="58">
        <v>0</v>
      </c>
      <c r="O3210" s="21">
        <v>0</v>
      </c>
      <c r="P3210" s="2">
        <v>1013</v>
      </c>
      <c r="Q3210" s="2" t="s">
        <v>41</v>
      </c>
      <c r="R3210" s="2" t="s">
        <v>3262</v>
      </c>
      <c r="S3210" s="2" t="s">
        <v>3263</v>
      </c>
      <c r="T3210" s="2" t="s">
        <v>76</v>
      </c>
      <c r="U3210" s="57">
        <v>0</v>
      </c>
      <c r="V3210" s="2">
        <v>46034</v>
      </c>
      <c r="W3210" s="2">
        <v>1</v>
      </c>
      <c r="X3210" s="74" t="s">
        <v>422</v>
      </c>
      <c r="Y3210" s="21" t="s">
        <v>4766</v>
      </c>
      <c r="Z3210" s="52">
        <v>24.280725778842868</v>
      </c>
    </row>
    <row r="3211" spans="1:26" x14ac:dyDescent="0.25">
      <c r="A3211" s="70" t="s">
        <v>4913</v>
      </c>
      <c r="B3211" s="2" t="s">
        <v>4287</v>
      </c>
      <c r="C3211" s="19" t="s">
        <v>3529</v>
      </c>
      <c r="D3211" s="2" t="s">
        <v>291</v>
      </c>
      <c r="E3211" s="14">
        <v>20020015</v>
      </c>
      <c r="F3211" s="14" t="s">
        <v>446</v>
      </c>
      <c r="G3211" s="19">
        <v>7</v>
      </c>
      <c r="H3211" s="21">
        <v>15.969999999999999</v>
      </c>
      <c r="I3211" s="21">
        <v>608.71</v>
      </c>
      <c r="J3211" s="58">
        <v>0</v>
      </c>
      <c r="K3211" s="58">
        <v>0</v>
      </c>
      <c r="L3211" s="72">
        <v>0</v>
      </c>
      <c r="M3211" s="73">
        <v>0</v>
      </c>
      <c r="N3211" s="58">
        <v>0</v>
      </c>
      <c r="O3211" s="21">
        <v>0</v>
      </c>
      <c r="P3211" s="2">
        <v>609</v>
      </c>
      <c r="Q3211" s="2" t="s">
        <v>41</v>
      </c>
      <c r="R3211" s="2" t="s">
        <v>4288</v>
      </c>
      <c r="S3211" s="2" t="s">
        <v>4289</v>
      </c>
      <c r="T3211" s="2" t="s">
        <v>76</v>
      </c>
      <c r="U3211" s="57">
        <v>0</v>
      </c>
      <c r="V3211" s="2">
        <v>46111</v>
      </c>
      <c r="W3211" s="2">
        <v>1</v>
      </c>
      <c r="X3211" s="74" t="s">
        <v>422</v>
      </c>
      <c r="Y3211" s="21" t="s">
        <v>4766</v>
      </c>
      <c r="Z3211" s="52">
        <v>13.340544771446465</v>
      </c>
    </row>
    <row r="3212" spans="1:26" x14ac:dyDescent="0.25">
      <c r="A3212" s="70" t="s">
        <v>4913</v>
      </c>
      <c r="B3212" s="2" t="s">
        <v>4290</v>
      </c>
      <c r="C3212" s="19" t="s">
        <v>3529</v>
      </c>
      <c r="D3212" s="2" t="s">
        <v>291</v>
      </c>
      <c r="E3212" s="14">
        <v>20020015</v>
      </c>
      <c r="F3212" s="14" t="s">
        <v>488</v>
      </c>
      <c r="G3212" s="19">
        <v>6</v>
      </c>
      <c r="H3212" s="21">
        <v>29.610000000000003</v>
      </c>
      <c r="I3212" s="21">
        <v>1080.56</v>
      </c>
      <c r="J3212" s="58">
        <v>0</v>
      </c>
      <c r="K3212" s="58">
        <v>0</v>
      </c>
      <c r="L3212" s="72">
        <v>0</v>
      </c>
      <c r="M3212" s="73">
        <v>0</v>
      </c>
      <c r="N3212" s="58">
        <v>0</v>
      </c>
      <c r="O3212" s="21">
        <v>0</v>
      </c>
      <c r="P3212" s="2">
        <v>1081</v>
      </c>
      <c r="Q3212" s="2" t="s">
        <v>41</v>
      </c>
      <c r="R3212" s="2" t="s">
        <v>4291</v>
      </c>
      <c r="S3212" s="2" t="s">
        <v>4292</v>
      </c>
      <c r="T3212" s="2" t="s">
        <v>1314</v>
      </c>
      <c r="U3212" s="57">
        <v>0</v>
      </c>
      <c r="V3212" s="2">
        <v>46111</v>
      </c>
      <c r="W3212" s="2">
        <v>1</v>
      </c>
      <c r="X3212" s="74" t="s">
        <v>422</v>
      </c>
      <c r="Y3212" s="21" t="s">
        <v>4766</v>
      </c>
      <c r="Z3212" s="52">
        <v>10.947922998986828</v>
      </c>
    </row>
    <row r="3213" spans="1:26" x14ac:dyDescent="0.25">
      <c r="A3213" s="70" t="s">
        <v>4913</v>
      </c>
      <c r="B3213" s="2" t="s">
        <v>4293</v>
      </c>
      <c r="C3213" s="19" t="s">
        <v>3529</v>
      </c>
      <c r="D3213" s="2" t="s">
        <v>291</v>
      </c>
      <c r="E3213" s="14">
        <v>20020015</v>
      </c>
      <c r="F3213" s="14" t="s">
        <v>489</v>
      </c>
      <c r="G3213" s="19">
        <v>13</v>
      </c>
      <c r="H3213" s="21">
        <v>47.41</v>
      </c>
      <c r="I3213" s="21">
        <v>1736.04</v>
      </c>
      <c r="J3213" s="58">
        <v>0</v>
      </c>
      <c r="K3213" s="58">
        <v>0</v>
      </c>
      <c r="L3213" s="72">
        <v>0</v>
      </c>
      <c r="M3213" s="73">
        <v>0</v>
      </c>
      <c r="N3213" s="58">
        <v>0</v>
      </c>
      <c r="O3213" s="21">
        <v>0</v>
      </c>
      <c r="P3213" s="2">
        <v>1736</v>
      </c>
      <c r="Q3213" s="2" t="s">
        <v>41</v>
      </c>
      <c r="R3213" s="2" t="s">
        <v>4294</v>
      </c>
      <c r="S3213" s="2" t="s">
        <v>4295</v>
      </c>
      <c r="T3213" s="2" t="s">
        <v>76</v>
      </c>
      <c r="U3213" s="57">
        <v>0</v>
      </c>
      <c r="V3213" s="2">
        <v>46111</v>
      </c>
      <c r="W3213" s="2">
        <v>1</v>
      </c>
      <c r="X3213" s="74" t="s">
        <v>422</v>
      </c>
      <c r="Y3213" s="21" t="s">
        <v>4766</v>
      </c>
      <c r="Z3213" s="52">
        <v>23.801434296561908</v>
      </c>
    </row>
    <row r="3214" spans="1:26" x14ac:dyDescent="0.25">
      <c r="A3214" s="70" t="s">
        <v>4913</v>
      </c>
      <c r="B3214" s="2" t="s">
        <v>4664</v>
      </c>
      <c r="C3214" s="19" t="s">
        <v>3529</v>
      </c>
      <c r="D3214" s="2" t="s">
        <v>291</v>
      </c>
      <c r="E3214" s="14">
        <v>20020015</v>
      </c>
      <c r="F3214" s="14" t="s">
        <v>557</v>
      </c>
      <c r="G3214" s="19">
        <v>7</v>
      </c>
      <c r="H3214" s="21">
        <v>19.63</v>
      </c>
      <c r="I3214" s="21">
        <v>769.73</v>
      </c>
      <c r="J3214" s="58">
        <v>0</v>
      </c>
      <c r="K3214" s="58">
        <v>0</v>
      </c>
      <c r="L3214" s="72">
        <v>0</v>
      </c>
      <c r="M3214" s="73">
        <v>0</v>
      </c>
      <c r="N3214" s="58">
        <v>0</v>
      </c>
      <c r="O3214" s="21">
        <v>0</v>
      </c>
      <c r="P3214" s="2">
        <v>770</v>
      </c>
      <c r="Q3214" s="2" t="s">
        <v>41</v>
      </c>
      <c r="R3214" s="2" t="s">
        <v>2776</v>
      </c>
      <c r="S3214" s="2" t="s">
        <v>4665</v>
      </c>
      <c r="T3214" s="2" t="s">
        <v>76</v>
      </c>
      <c r="U3214" s="57">
        <v>0</v>
      </c>
      <c r="V3214" s="2">
        <v>46125</v>
      </c>
      <c r="W3214" s="2">
        <v>1</v>
      </c>
      <c r="X3214" s="74" t="s">
        <v>422</v>
      </c>
      <c r="Y3214" s="21" t="s">
        <v>4766</v>
      </c>
      <c r="Z3214" s="52">
        <v>13.724172185430465</v>
      </c>
    </row>
    <row r="3215" spans="1:26" x14ac:dyDescent="0.25">
      <c r="A3215" s="70" t="s">
        <v>4913</v>
      </c>
      <c r="B3215" s="2" t="s">
        <v>4666</v>
      </c>
      <c r="C3215" s="19" t="s">
        <v>3529</v>
      </c>
      <c r="D3215" s="2" t="s">
        <v>291</v>
      </c>
      <c r="E3215" s="14">
        <v>20020015</v>
      </c>
      <c r="F3215" s="14" t="s">
        <v>447</v>
      </c>
      <c r="G3215" s="19">
        <v>7</v>
      </c>
      <c r="H3215" s="21">
        <v>16.43</v>
      </c>
      <c r="I3215" s="21">
        <v>610.58000000000004</v>
      </c>
      <c r="J3215" s="58">
        <v>0</v>
      </c>
      <c r="K3215" s="58">
        <v>0</v>
      </c>
      <c r="L3215" s="72">
        <v>0</v>
      </c>
      <c r="M3215" s="73">
        <v>0</v>
      </c>
      <c r="N3215" s="58">
        <v>0</v>
      </c>
      <c r="O3215" s="21">
        <v>0</v>
      </c>
      <c r="P3215" s="2">
        <v>611</v>
      </c>
      <c r="Q3215" s="2" t="s">
        <v>41</v>
      </c>
      <c r="R3215" s="2" t="s">
        <v>2872</v>
      </c>
      <c r="S3215" s="2" t="s">
        <v>4667</v>
      </c>
      <c r="T3215" s="2" t="s">
        <v>1314</v>
      </c>
      <c r="U3215" s="57">
        <v>0</v>
      </c>
      <c r="V3215" s="2">
        <v>46125</v>
      </c>
      <c r="W3215" s="2">
        <v>1</v>
      </c>
      <c r="X3215" s="74" t="s">
        <v>422</v>
      </c>
      <c r="Y3215" s="21" t="s">
        <v>4766</v>
      </c>
      <c r="Z3215" s="52">
        <v>13.006877662811933</v>
      </c>
    </row>
    <row r="3216" spans="1:26" x14ac:dyDescent="0.25">
      <c r="A3216" s="70" t="s">
        <v>4913</v>
      </c>
      <c r="B3216" s="2" t="s">
        <v>1344</v>
      </c>
      <c r="C3216" s="19" t="s">
        <v>3529</v>
      </c>
      <c r="D3216" s="2" t="s">
        <v>404</v>
      </c>
      <c r="E3216" s="14">
        <v>20020020</v>
      </c>
      <c r="F3216" s="14" t="s">
        <v>513</v>
      </c>
      <c r="G3216" s="19">
        <v>7</v>
      </c>
      <c r="H3216" s="21">
        <v>25.080000000000002</v>
      </c>
      <c r="I3216" s="21">
        <v>1106.6299999999999</v>
      </c>
      <c r="J3216" s="58">
        <v>0</v>
      </c>
      <c r="K3216" s="58">
        <v>0</v>
      </c>
      <c r="L3216" s="72">
        <v>0</v>
      </c>
      <c r="M3216" s="73">
        <v>0</v>
      </c>
      <c r="N3216" s="58">
        <v>0</v>
      </c>
      <c r="O3216" s="21">
        <v>0</v>
      </c>
      <c r="P3216" s="2">
        <v>1107</v>
      </c>
      <c r="Q3216" s="2" t="s">
        <v>41</v>
      </c>
      <c r="R3216" s="2" t="s">
        <v>613</v>
      </c>
      <c r="S3216" s="2" t="s">
        <v>1345</v>
      </c>
      <c r="T3216" s="2" t="s">
        <v>60</v>
      </c>
      <c r="U3216" s="57">
        <v>0</v>
      </c>
      <c r="V3216" s="2">
        <v>45867</v>
      </c>
      <c r="W3216" s="2">
        <v>1</v>
      </c>
      <c r="X3216" s="74" t="s">
        <v>422</v>
      </c>
      <c r="Y3216" s="21" t="s">
        <v>4766</v>
      </c>
      <c r="Z3216" s="52">
        <v>15.443401116427429</v>
      </c>
    </row>
    <row r="3217" spans="1:26" x14ac:dyDescent="0.25">
      <c r="A3217" s="70" t="s">
        <v>4913</v>
      </c>
      <c r="B3217" s="2" t="s">
        <v>2357</v>
      </c>
      <c r="C3217" s="19" t="s">
        <v>3529</v>
      </c>
      <c r="D3217" s="2" t="s">
        <v>404</v>
      </c>
      <c r="E3217" s="14">
        <v>20020020</v>
      </c>
      <c r="F3217" s="14" t="s">
        <v>516</v>
      </c>
      <c r="G3217" s="19">
        <v>7</v>
      </c>
      <c r="H3217" s="21">
        <v>9.7199999999999989</v>
      </c>
      <c r="I3217" s="21">
        <v>454.15</v>
      </c>
      <c r="J3217" s="58">
        <v>0</v>
      </c>
      <c r="K3217" s="58">
        <v>0</v>
      </c>
      <c r="L3217" s="72">
        <v>0</v>
      </c>
      <c r="M3217" s="73">
        <v>0</v>
      </c>
      <c r="N3217" s="58">
        <v>0</v>
      </c>
      <c r="O3217" s="21">
        <v>0</v>
      </c>
      <c r="P3217" s="2">
        <v>454</v>
      </c>
      <c r="Q3217" s="2" t="s">
        <v>41</v>
      </c>
      <c r="R3217" s="2" t="s">
        <v>1473</v>
      </c>
      <c r="S3217" s="2" t="s">
        <v>2358</v>
      </c>
      <c r="T3217" s="2" t="s">
        <v>97</v>
      </c>
      <c r="U3217" s="57">
        <v>0</v>
      </c>
      <c r="V3217" s="2">
        <v>45881</v>
      </c>
      <c r="W3217" s="2">
        <v>1</v>
      </c>
      <c r="X3217" s="74" t="s">
        <v>422</v>
      </c>
      <c r="Y3217" s="21" t="s">
        <v>4766</v>
      </c>
      <c r="Z3217" s="52">
        <v>16.353137860082306</v>
      </c>
    </row>
    <row r="3218" spans="1:26" x14ac:dyDescent="0.25">
      <c r="A3218" s="70" t="s">
        <v>4913</v>
      </c>
      <c r="B3218" s="2" t="s">
        <v>1346</v>
      </c>
      <c r="C3218" s="19" t="s">
        <v>3529</v>
      </c>
      <c r="D3218" s="2" t="s">
        <v>404</v>
      </c>
      <c r="E3218" s="14">
        <v>20020020</v>
      </c>
      <c r="F3218" s="14" t="s">
        <v>520</v>
      </c>
      <c r="G3218" s="19">
        <v>12</v>
      </c>
      <c r="H3218" s="21">
        <v>35.6</v>
      </c>
      <c r="I3218" s="21">
        <v>1540.59</v>
      </c>
      <c r="J3218" s="58">
        <v>0</v>
      </c>
      <c r="K3218" s="58">
        <v>0</v>
      </c>
      <c r="L3218" s="72">
        <v>0</v>
      </c>
      <c r="M3218" s="73">
        <v>0</v>
      </c>
      <c r="N3218" s="58">
        <v>0</v>
      </c>
      <c r="O3218" s="21">
        <v>0</v>
      </c>
      <c r="P3218" s="2">
        <v>1541</v>
      </c>
      <c r="Q3218" s="2" t="s">
        <v>41</v>
      </c>
      <c r="R3218" s="2" t="s">
        <v>1104</v>
      </c>
      <c r="S3218" s="2" t="s">
        <v>1347</v>
      </c>
      <c r="T3218" s="2" t="s">
        <v>60</v>
      </c>
      <c r="U3218" s="57">
        <v>0</v>
      </c>
      <c r="V3218" s="2">
        <v>45867</v>
      </c>
      <c r="W3218" s="2">
        <v>1</v>
      </c>
      <c r="X3218" s="74" t="s">
        <v>422</v>
      </c>
      <c r="Y3218" s="21" t="s">
        <v>4766</v>
      </c>
      <c r="Z3218" s="52">
        <v>25.965000000000003</v>
      </c>
    </row>
    <row r="3219" spans="1:26" x14ac:dyDescent="0.25">
      <c r="A3219" s="70" t="s">
        <v>4913</v>
      </c>
      <c r="B3219" s="2" t="s">
        <v>3649</v>
      </c>
      <c r="C3219" s="19" t="s">
        <v>3529</v>
      </c>
      <c r="D3219" s="2" t="s">
        <v>404</v>
      </c>
      <c r="E3219" s="14">
        <v>20020020</v>
      </c>
      <c r="F3219" s="14" t="s">
        <v>566</v>
      </c>
      <c r="G3219" s="19">
        <v>14</v>
      </c>
      <c r="H3219" s="21">
        <v>103.32</v>
      </c>
      <c r="I3219" s="21">
        <v>4627.6400000000003</v>
      </c>
      <c r="J3219" s="58">
        <v>0</v>
      </c>
      <c r="K3219" s="58">
        <v>0</v>
      </c>
      <c r="L3219" s="72">
        <v>0</v>
      </c>
      <c r="M3219" s="73">
        <v>0</v>
      </c>
      <c r="N3219" s="58">
        <v>0</v>
      </c>
      <c r="O3219" s="21">
        <v>0</v>
      </c>
      <c r="P3219" s="2">
        <v>4628</v>
      </c>
      <c r="Q3219" s="2" t="s">
        <v>41</v>
      </c>
      <c r="R3219" s="2" t="s">
        <v>3650</v>
      </c>
      <c r="S3219" s="2" t="s">
        <v>3651</v>
      </c>
      <c r="T3219" s="2" t="s">
        <v>97</v>
      </c>
      <c r="U3219" s="57">
        <v>0</v>
      </c>
      <c r="V3219" s="2">
        <v>45867</v>
      </c>
      <c r="W3219" s="2">
        <v>1</v>
      </c>
      <c r="X3219" s="74" t="s">
        <v>422</v>
      </c>
      <c r="Y3219" s="21" t="s">
        <v>4766</v>
      </c>
      <c r="Z3219" s="52">
        <v>31.352574525745265</v>
      </c>
    </row>
    <row r="3220" spans="1:26" x14ac:dyDescent="0.25">
      <c r="A3220" s="70" t="s">
        <v>4913</v>
      </c>
      <c r="B3220" s="2" t="s">
        <v>4296</v>
      </c>
      <c r="C3220" s="19" t="s">
        <v>3529</v>
      </c>
      <c r="D3220" s="2" t="s">
        <v>404</v>
      </c>
      <c r="E3220" s="14">
        <v>20020020</v>
      </c>
      <c r="F3220" s="14" t="s">
        <v>476</v>
      </c>
      <c r="G3220" s="19">
        <v>14</v>
      </c>
      <c r="H3220" s="21">
        <v>79.42</v>
      </c>
      <c r="I3220" s="21">
        <v>3070.0099999999998</v>
      </c>
      <c r="J3220" s="58">
        <v>0</v>
      </c>
      <c r="K3220" s="58">
        <v>0</v>
      </c>
      <c r="L3220" s="72">
        <v>0</v>
      </c>
      <c r="M3220" s="73">
        <v>0</v>
      </c>
      <c r="N3220" s="58">
        <v>0</v>
      </c>
      <c r="O3220" s="21">
        <v>0</v>
      </c>
      <c r="P3220" s="2">
        <v>3070</v>
      </c>
      <c r="Q3220" s="2" t="s">
        <v>41</v>
      </c>
      <c r="R3220" s="2" t="s">
        <v>4297</v>
      </c>
      <c r="S3220" s="2" t="s">
        <v>4298</v>
      </c>
      <c r="T3220" s="2" t="s">
        <v>60</v>
      </c>
      <c r="U3220" s="57">
        <v>0</v>
      </c>
      <c r="V3220" s="2">
        <v>45881</v>
      </c>
      <c r="W3220" s="2">
        <v>1</v>
      </c>
      <c r="X3220" s="74" t="s">
        <v>422</v>
      </c>
      <c r="Y3220" s="21" t="s">
        <v>4766</v>
      </c>
      <c r="Z3220" s="52">
        <v>27.058763535633339</v>
      </c>
    </row>
    <row r="3221" spans="1:26" x14ac:dyDescent="0.25">
      <c r="A3221" s="70" t="s">
        <v>4913</v>
      </c>
      <c r="B3221" s="2" t="s">
        <v>1348</v>
      </c>
      <c r="C3221" s="19" t="s">
        <v>3529</v>
      </c>
      <c r="D3221" s="2" t="s">
        <v>404</v>
      </c>
      <c r="E3221" s="14">
        <v>20020020</v>
      </c>
      <c r="F3221" s="14" t="s">
        <v>483</v>
      </c>
      <c r="G3221" s="19">
        <v>7</v>
      </c>
      <c r="H3221" s="21">
        <v>26.72</v>
      </c>
      <c r="I3221" s="21">
        <v>1220.48</v>
      </c>
      <c r="J3221" s="58">
        <v>0</v>
      </c>
      <c r="K3221" s="58">
        <v>0</v>
      </c>
      <c r="L3221" s="72">
        <v>0</v>
      </c>
      <c r="M3221" s="73">
        <v>0</v>
      </c>
      <c r="N3221" s="58">
        <v>0</v>
      </c>
      <c r="O3221" s="21">
        <v>0</v>
      </c>
      <c r="P3221" s="2">
        <v>1220</v>
      </c>
      <c r="Q3221" s="2" t="s">
        <v>41</v>
      </c>
      <c r="R3221" s="2" t="s">
        <v>1349</v>
      </c>
      <c r="S3221" s="2" t="s">
        <v>1350</v>
      </c>
      <c r="T3221" s="2" t="s">
        <v>59</v>
      </c>
      <c r="U3221" s="57">
        <v>0</v>
      </c>
      <c r="V3221" s="2">
        <v>45867</v>
      </c>
      <c r="W3221" s="2">
        <v>1</v>
      </c>
      <c r="X3221" s="74" t="s">
        <v>422</v>
      </c>
      <c r="Y3221" s="21" t="s">
        <v>4766</v>
      </c>
      <c r="Z3221" s="52">
        <v>15.986826347305392</v>
      </c>
    </row>
    <row r="3222" spans="1:26" x14ac:dyDescent="0.25">
      <c r="A3222" s="70" t="s">
        <v>4913</v>
      </c>
      <c r="B3222" s="2" t="s">
        <v>1351</v>
      </c>
      <c r="C3222" s="19" t="s">
        <v>3529</v>
      </c>
      <c r="D3222" s="2" t="s">
        <v>404</v>
      </c>
      <c r="E3222" s="14">
        <v>20020020</v>
      </c>
      <c r="F3222" s="14" t="s">
        <v>432</v>
      </c>
      <c r="G3222" s="19">
        <v>14</v>
      </c>
      <c r="H3222" s="21">
        <v>43.199999999999989</v>
      </c>
      <c r="I3222" s="21">
        <v>1899.0899999999997</v>
      </c>
      <c r="J3222" s="58">
        <v>0</v>
      </c>
      <c r="K3222" s="58">
        <v>0</v>
      </c>
      <c r="L3222" s="72">
        <v>0</v>
      </c>
      <c r="M3222" s="73">
        <v>0</v>
      </c>
      <c r="N3222" s="58">
        <v>0</v>
      </c>
      <c r="O3222" s="21">
        <v>0</v>
      </c>
      <c r="P3222" s="2">
        <v>1899</v>
      </c>
      <c r="Q3222" s="2" t="s">
        <v>41</v>
      </c>
      <c r="R3222" s="2" t="s">
        <v>1352</v>
      </c>
      <c r="S3222" s="2" t="s">
        <v>1353</v>
      </c>
      <c r="T3222" s="2" t="s">
        <v>60</v>
      </c>
      <c r="U3222" s="57">
        <v>0</v>
      </c>
      <c r="V3222" s="2">
        <v>45867</v>
      </c>
      <c r="W3222" s="2">
        <v>1</v>
      </c>
      <c r="X3222" s="74" t="s">
        <v>422</v>
      </c>
      <c r="Y3222" s="21" t="s">
        <v>4766</v>
      </c>
      <c r="Z3222" s="52">
        <v>30.772291666666675</v>
      </c>
    </row>
    <row r="3223" spans="1:26" x14ac:dyDescent="0.25">
      <c r="A3223" s="70" t="s">
        <v>4913</v>
      </c>
      <c r="B3223" s="2" t="s">
        <v>1354</v>
      </c>
      <c r="C3223" s="19" t="s">
        <v>3529</v>
      </c>
      <c r="D3223" s="2" t="s">
        <v>404</v>
      </c>
      <c r="E3223" s="14">
        <v>20020020</v>
      </c>
      <c r="F3223" s="14" t="s">
        <v>484</v>
      </c>
      <c r="G3223" s="19">
        <v>14</v>
      </c>
      <c r="H3223" s="21">
        <v>131.34</v>
      </c>
      <c r="I3223" s="21">
        <v>5514.8400000000011</v>
      </c>
      <c r="J3223" s="58">
        <v>0</v>
      </c>
      <c r="K3223" s="58">
        <v>0</v>
      </c>
      <c r="L3223" s="72">
        <v>0</v>
      </c>
      <c r="M3223" s="73">
        <v>0</v>
      </c>
      <c r="N3223" s="58">
        <v>0</v>
      </c>
      <c r="O3223" s="21">
        <v>0</v>
      </c>
      <c r="P3223" s="2">
        <v>5515</v>
      </c>
      <c r="Q3223" s="2" t="s">
        <v>41</v>
      </c>
      <c r="R3223" s="2" t="s">
        <v>1355</v>
      </c>
      <c r="S3223" s="2" t="s">
        <v>1356</v>
      </c>
      <c r="T3223" s="2" t="s">
        <v>60</v>
      </c>
      <c r="U3223" s="57">
        <v>0</v>
      </c>
      <c r="V3223" s="2">
        <v>45873</v>
      </c>
      <c r="W3223" s="2">
        <v>1</v>
      </c>
      <c r="X3223" s="74" t="s">
        <v>422</v>
      </c>
      <c r="Y3223" s="21" t="s">
        <v>4766</v>
      </c>
      <c r="Z3223" s="52">
        <v>29.39232526267703</v>
      </c>
    </row>
    <row r="3224" spans="1:26" x14ac:dyDescent="0.25">
      <c r="A3224" s="70" t="s">
        <v>4913</v>
      </c>
      <c r="B3224" s="2" t="s">
        <v>1357</v>
      </c>
      <c r="C3224" s="19" t="s">
        <v>3529</v>
      </c>
      <c r="D3224" s="2" t="s">
        <v>404</v>
      </c>
      <c r="E3224" s="14">
        <v>20020020</v>
      </c>
      <c r="F3224" s="14" t="s">
        <v>486</v>
      </c>
      <c r="G3224" s="19">
        <v>5</v>
      </c>
      <c r="H3224" s="21">
        <v>51.66</v>
      </c>
      <c r="I3224" s="21">
        <v>2232.37</v>
      </c>
      <c r="J3224" s="58">
        <v>0</v>
      </c>
      <c r="K3224" s="58">
        <v>0</v>
      </c>
      <c r="L3224" s="72">
        <v>0</v>
      </c>
      <c r="M3224" s="73">
        <v>1250</v>
      </c>
      <c r="N3224" s="58">
        <v>0</v>
      </c>
      <c r="O3224" s="21">
        <v>0</v>
      </c>
      <c r="P3224" s="2">
        <v>982</v>
      </c>
      <c r="Q3224" s="2" t="s">
        <v>41</v>
      </c>
      <c r="R3224" s="2" t="s">
        <v>428</v>
      </c>
      <c r="S3224" s="2" t="s">
        <v>1358</v>
      </c>
      <c r="T3224" s="2" t="s">
        <v>60</v>
      </c>
      <c r="U3224" s="57">
        <v>0</v>
      </c>
      <c r="V3224" s="2">
        <v>45873</v>
      </c>
      <c r="W3224" s="2">
        <v>1</v>
      </c>
      <c r="X3224" s="74" t="s">
        <v>422</v>
      </c>
      <c r="Y3224" s="21" t="s">
        <v>4766</v>
      </c>
      <c r="Z3224" s="52">
        <v>10.803184281842819</v>
      </c>
    </row>
    <row r="3225" spans="1:26" x14ac:dyDescent="0.25">
      <c r="A3225" s="70" t="s">
        <v>4913</v>
      </c>
      <c r="B3225" s="2" t="s">
        <v>1359</v>
      </c>
      <c r="C3225" s="19" t="s">
        <v>3529</v>
      </c>
      <c r="D3225" s="2" t="s">
        <v>404</v>
      </c>
      <c r="E3225" s="14">
        <v>20020020</v>
      </c>
      <c r="F3225" s="14" t="s">
        <v>573</v>
      </c>
      <c r="G3225" s="19">
        <v>7</v>
      </c>
      <c r="H3225" s="21">
        <v>21.38</v>
      </c>
      <c r="I3225" s="21">
        <v>890.61000000000013</v>
      </c>
      <c r="J3225" s="58">
        <v>0</v>
      </c>
      <c r="K3225" s="58">
        <v>0</v>
      </c>
      <c r="L3225" s="72">
        <v>0</v>
      </c>
      <c r="M3225" s="73">
        <v>0</v>
      </c>
      <c r="N3225" s="58">
        <v>0</v>
      </c>
      <c r="O3225" s="21">
        <v>0</v>
      </c>
      <c r="P3225" s="2">
        <v>891</v>
      </c>
      <c r="Q3225" s="2" t="s">
        <v>41</v>
      </c>
      <c r="R3225" s="2" t="s">
        <v>1360</v>
      </c>
      <c r="S3225" s="2" t="s">
        <v>1361</v>
      </c>
      <c r="T3225" s="2" t="s">
        <v>596</v>
      </c>
      <c r="U3225" s="57">
        <v>0</v>
      </c>
      <c r="V3225" s="2">
        <v>45873</v>
      </c>
      <c r="W3225" s="2">
        <v>1</v>
      </c>
      <c r="X3225" s="74" t="s">
        <v>422</v>
      </c>
      <c r="Y3225" s="21" t="s">
        <v>4766</v>
      </c>
      <c r="Z3225" s="52">
        <v>14.579677268475214</v>
      </c>
    </row>
    <row r="3226" spans="1:26" x14ac:dyDescent="0.25">
      <c r="A3226" s="70" t="s">
        <v>4913</v>
      </c>
      <c r="B3226" s="2" t="s">
        <v>4170</v>
      </c>
      <c r="C3226" s="19" t="s">
        <v>3529</v>
      </c>
      <c r="D3226" s="2" t="s">
        <v>404</v>
      </c>
      <c r="E3226" s="14">
        <v>20020020</v>
      </c>
      <c r="F3226" s="14" t="s">
        <v>477</v>
      </c>
      <c r="G3226" s="19">
        <v>14</v>
      </c>
      <c r="H3226" s="21">
        <v>77.680000000000007</v>
      </c>
      <c r="I3226" s="21">
        <v>2865.8</v>
      </c>
      <c r="J3226" s="58">
        <v>0</v>
      </c>
      <c r="K3226" s="58">
        <v>0</v>
      </c>
      <c r="L3226" s="72">
        <v>0</v>
      </c>
      <c r="M3226" s="73">
        <v>0</v>
      </c>
      <c r="N3226" s="58">
        <v>0</v>
      </c>
      <c r="O3226" s="21">
        <v>0</v>
      </c>
      <c r="P3226" s="2">
        <v>2866</v>
      </c>
      <c r="Q3226" s="2" t="s">
        <v>41</v>
      </c>
      <c r="R3226" s="2" t="s">
        <v>3907</v>
      </c>
      <c r="S3226" s="2" t="s">
        <v>4171</v>
      </c>
      <c r="T3226" s="2" t="s">
        <v>60</v>
      </c>
      <c r="U3226" s="57">
        <v>0</v>
      </c>
      <c r="V3226" s="2">
        <v>45873</v>
      </c>
      <c r="W3226" s="2">
        <v>1</v>
      </c>
      <c r="X3226" s="74" t="s">
        <v>422</v>
      </c>
      <c r="Y3226" s="21" t="s">
        <v>4766</v>
      </c>
      <c r="Z3226" s="52">
        <v>25.824665293511845</v>
      </c>
    </row>
    <row r="3227" spans="1:26" x14ac:dyDescent="0.25">
      <c r="A3227" s="70" t="s">
        <v>4913</v>
      </c>
      <c r="B3227" s="2" t="s">
        <v>1362</v>
      </c>
      <c r="C3227" s="19" t="s">
        <v>3529</v>
      </c>
      <c r="D3227" s="2" t="s">
        <v>404</v>
      </c>
      <c r="E3227" s="14">
        <v>20020020</v>
      </c>
      <c r="F3227" s="14" t="s">
        <v>538</v>
      </c>
      <c r="G3227" s="19">
        <v>13</v>
      </c>
      <c r="H3227" s="21">
        <v>31.020000000000007</v>
      </c>
      <c r="I3227" s="21">
        <v>1276.97</v>
      </c>
      <c r="J3227" s="58">
        <v>0</v>
      </c>
      <c r="K3227" s="58">
        <v>0</v>
      </c>
      <c r="L3227" s="72">
        <v>0</v>
      </c>
      <c r="M3227" s="73">
        <v>0</v>
      </c>
      <c r="N3227" s="58">
        <v>0</v>
      </c>
      <c r="O3227" s="21">
        <v>0</v>
      </c>
      <c r="P3227" s="2">
        <v>1277</v>
      </c>
      <c r="Q3227" s="2" t="s">
        <v>41</v>
      </c>
      <c r="R3227" s="2" t="s">
        <v>1363</v>
      </c>
      <c r="S3227" s="2" t="s">
        <v>1364</v>
      </c>
      <c r="T3227" s="2" t="s">
        <v>1365</v>
      </c>
      <c r="U3227" s="57">
        <v>0</v>
      </c>
      <c r="V3227" s="2">
        <v>45873</v>
      </c>
      <c r="W3227" s="2">
        <v>1</v>
      </c>
      <c r="X3227" s="74" t="s">
        <v>422</v>
      </c>
      <c r="Y3227" s="21" t="s">
        <v>4766</v>
      </c>
      <c r="Z3227" s="52">
        <v>26.757914248871693</v>
      </c>
    </row>
    <row r="3228" spans="1:26" x14ac:dyDescent="0.25">
      <c r="A3228" s="70" t="s">
        <v>4913</v>
      </c>
      <c r="B3228" s="2" t="s">
        <v>1366</v>
      </c>
      <c r="C3228" s="19" t="s">
        <v>3529</v>
      </c>
      <c r="D3228" s="2" t="s">
        <v>404</v>
      </c>
      <c r="E3228" s="14">
        <v>20020020</v>
      </c>
      <c r="F3228" s="14" t="s">
        <v>436</v>
      </c>
      <c r="G3228" s="19">
        <v>14</v>
      </c>
      <c r="H3228" s="21">
        <v>41.84</v>
      </c>
      <c r="I3228" s="21">
        <v>1775.17</v>
      </c>
      <c r="J3228" s="58">
        <v>0</v>
      </c>
      <c r="K3228" s="58">
        <v>0</v>
      </c>
      <c r="L3228" s="72">
        <v>0</v>
      </c>
      <c r="M3228" s="73">
        <v>0</v>
      </c>
      <c r="N3228" s="58">
        <v>0</v>
      </c>
      <c r="O3228" s="21">
        <v>0</v>
      </c>
      <c r="P3228" s="2">
        <v>1775</v>
      </c>
      <c r="Q3228" s="2" t="s">
        <v>41</v>
      </c>
      <c r="R3228" s="2" t="s">
        <v>1367</v>
      </c>
      <c r="S3228" s="2" t="s">
        <v>1368</v>
      </c>
      <c r="T3228" s="2" t="s">
        <v>60</v>
      </c>
      <c r="U3228" s="57">
        <v>0</v>
      </c>
      <c r="V3228" s="2">
        <v>45873</v>
      </c>
      <c r="W3228" s="2">
        <v>1</v>
      </c>
      <c r="X3228" s="74" t="s">
        <v>422</v>
      </c>
      <c r="Y3228" s="21" t="s">
        <v>4766</v>
      </c>
      <c r="Z3228" s="52">
        <v>29.699306883365203</v>
      </c>
    </row>
    <row r="3229" spans="1:26" x14ac:dyDescent="0.25">
      <c r="A3229" s="70" t="s">
        <v>4913</v>
      </c>
      <c r="B3229" s="2" t="s">
        <v>1369</v>
      </c>
      <c r="C3229" s="19" t="s">
        <v>3529</v>
      </c>
      <c r="D3229" s="2" t="s">
        <v>404</v>
      </c>
      <c r="E3229" s="14">
        <v>20020020</v>
      </c>
      <c r="F3229" s="14" t="s">
        <v>540</v>
      </c>
      <c r="G3229" s="19">
        <v>7</v>
      </c>
      <c r="H3229" s="21">
        <v>19.080000000000002</v>
      </c>
      <c r="I3229" s="21">
        <v>859.95</v>
      </c>
      <c r="J3229" s="58">
        <v>0</v>
      </c>
      <c r="K3229" s="58">
        <v>0</v>
      </c>
      <c r="L3229" s="72">
        <v>0</v>
      </c>
      <c r="M3229" s="73">
        <v>0</v>
      </c>
      <c r="N3229" s="58">
        <v>0</v>
      </c>
      <c r="O3229" s="21">
        <v>0</v>
      </c>
      <c r="P3229" s="2">
        <v>860</v>
      </c>
      <c r="Q3229" s="2" t="s">
        <v>41</v>
      </c>
      <c r="R3229" s="2" t="s">
        <v>1370</v>
      </c>
      <c r="S3229" s="2" t="s">
        <v>1371</v>
      </c>
      <c r="T3229" s="2" t="s">
        <v>59</v>
      </c>
      <c r="U3229" s="57">
        <v>0</v>
      </c>
      <c r="V3229" s="2">
        <v>45881</v>
      </c>
      <c r="W3229" s="2">
        <v>1</v>
      </c>
      <c r="X3229" s="74" t="s">
        <v>422</v>
      </c>
      <c r="Y3229" s="21" t="s">
        <v>4766</v>
      </c>
      <c r="Z3229" s="52">
        <v>15.774764150943396</v>
      </c>
    </row>
    <row r="3230" spans="1:26" x14ac:dyDescent="0.25">
      <c r="A3230" s="70" t="s">
        <v>4913</v>
      </c>
      <c r="B3230" s="2" t="s">
        <v>1372</v>
      </c>
      <c r="C3230" s="19" t="s">
        <v>3529</v>
      </c>
      <c r="D3230" s="2" t="s">
        <v>404</v>
      </c>
      <c r="E3230" s="14">
        <v>20020020</v>
      </c>
      <c r="F3230" s="14" t="s">
        <v>544</v>
      </c>
      <c r="G3230" s="19">
        <v>14</v>
      </c>
      <c r="H3230" s="21">
        <v>51.4</v>
      </c>
      <c r="I3230" s="21">
        <v>2199.69</v>
      </c>
      <c r="J3230" s="58">
        <v>0</v>
      </c>
      <c r="K3230" s="58">
        <v>0</v>
      </c>
      <c r="L3230" s="72">
        <v>0</v>
      </c>
      <c r="M3230" s="73">
        <v>0</v>
      </c>
      <c r="N3230" s="58">
        <v>0</v>
      </c>
      <c r="O3230" s="21">
        <v>0</v>
      </c>
      <c r="P3230" s="2">
        <v>2200</v>
      </c>
      <c r="Q3230" s="2" t="s">
        <v>41</v>
      </c>
      <c r="R3230" s="2" t="s">
        <v>1373</v>
      </c>
      <c r="S3230" s="2" t="s">
        <v>1374</v>
      </c>
      <c r="T3230" s="2" t="s">
        <v>60</v>
      </c>
      <c r="U3230" s="57">
        <v>0</v>
      </c>
      <c r="V3230" s="2">
        <v>45881</v>
      </c>
      <c r="W3230" s="2">
        <v>1</v>
      </c>
      <c r="X3230" s="74" t="s">
        <v>422</v>
      </c>
      <c r="Y3230" s="21" t="s">
        <v>4766</v>
      </c>
      <c r="Z3230" s="52">
        <v>29.95686770428016</v>
      </c>
    </row>
    <row r="3231" spans="1:26" x14ac:dyDescent="0.25">
      <c r="A3231" s="70" t="s">
        <v>4913</v>
      </c>
      <c r="B3231" s="2" t="s">
        <v>2289</v>
      </c>
      <c r="C3231" s="19" t="s">
        <v>3529</v>
      </c>
      <c r="D3231" s="2" t="s">
        <v>404</v>
      </c>
      <c r="E3231" s="14">
        <v>20020020</v>
      </c>
      <c r="F3231" s="14" t="s">
        <v>656</v>
      </c>
      <c r="G3231" s="19">
        <v>7</v>
      </c>
      <c r="H3231" s="21">
        <v>21.700000000000003</v>
      </c>
      <c r="I3231" s="21">
        <v>919.05</v>
      </c>
      <c r="J3231" s="58">
        <v>0</v>
      </c>
      <c r="K3231" s="58">
        <v>0</v>
      </c>
      <c r="L3231" s="72">
        <v>0</v>
      </c>
      <c r="M3231" s="73">
        <v>0</v>
      </c>
      <c r="N3231" s="58">
        <v>0</v>
      </c>
      <c r="O3231" s="21">
        <v>0</v>
      </c>
      <c r="P3231" s="2">
        <v>919</v>
      </c>
      <c r="Q3231" s="2" t="s">
        <v>41</v>
      </c>
      <c r="R3231" s="2" t="s">
        <v>1789</v>
      </c>
      <c r="S3231" s="2" t="s">
        <v>2290</v>
      </c>
      <c r="T3231" s="2" t="s">
        <v>60</v>
      </c>
      <c r="U3231" s="57">
        <v>0</v>
      </c>
      <c r="V3231" s="2">
        <v>45936</v>
      </c>
      <c r="W3231" s="2">
        <v>1</v>
      </c>
      <c r="X3231" s="74" t="s">
        <v>422</v>
      </c>
      <c r="Y3231" s="21" t="s">
        <v>4766</v>
      </c>
      <c r="Z3231" s="52">
        <v>14.823387096774191</v>
      </c>
    </row>
    <row r="3232" spans="1:26" x14ac:dyDescent="0.25">
      <c r="A3232" s="70" t="s">
        <v>4913</v>
      </c>
      <c r="B3232" s="2" t="s">
        <v>2359</v>
      </c>
      <c r="C3232" s="19" t="s">
        <v>3529</v>
      </c>
      <c r="D3232" s="2" t="s">
        <v>404</v>
      </c>
      <c r="E3232" s="14">
        <v>20020020</v>
      </c>
      <c r="F3232" s="14" t="s">
        <v>439</v>
      </c>
      <c r="G3232" s="19">
        <v>9</v>
      </c>
      <c r="H3232" s="21">
        <v>31.939999999999998</v>
      </c>
      <c r="I3232" s="21">
        <v>1435.18</v>
      </c>
      <c r="J3232" s="58">
        <v>0</v>
      </c>
      <c r="K3232" s="58">
        <v>0</v>
      </c>
      <c r="L3232" s="72">
        <v>0</v>
      </c>
      <c r="M3232" s="73">
        <v>690</v>
      </c>
      <c r="N3232" s="58">
        <v>0</v>
      </c>
      <c r="O3232" s="21">
        <v>0</v>
      </c>
      <c r="P3232" s="2">
        <v>745</v>
      </c>
      <c r="Q3232" s="2" t="s">
        <v>41</v>
      </c>
      <c r="R3232" s="2" t="s">
        <v>2360</v>
      </c>
      <c r="S3232" s="2" t="s">
        <v>2361</v>
      </c>
      <c r="T3232" s="2" t="s">
        <v>97</v>
      </c>
      <c r="U3232" s="57">
        <v>0</v>
      </c>
      <c r="V3232" s="2">
        <v>45943</v>
      </c>
      <c r="W3232" s="2">
        <v>1</v>
      </c>
      <c r="X3232" s="74" t="s">
        <v>422</v>
      </c>
      <c r="Y3232" s="21" t="s">
        <v>4766</v>
      </c>
      <c r="Z3232" s="52">
        <v>20.220131496556046</v>
      </c>
    </row>
    <row r="3233" spans="1:26" x14ac:dyDescent="0.25">
      <c r="A3233" s="70" t="s">
        <v>4913</v>
      </c>
      <c r="B3233" s="2" t="s">
        <v>2291</v>
      </c>
      <c r="C3233" s="19" t="s">
        <v>3529</v>
      </c>
      <c r="D3233" s="2" t="s">
        <v>404</v>
      </c>
      <c r="E3233" s="14">
        <v>20020020</v>
      </c>
      <c r="F3233" s="14" t="s">
        <v>442</v>
      </c>
      <c r="G3233" s="19">
        <v>6</v>
      </c>
      <c r="H3233" s="21">
        <v>12.06</v>
      </c>
      <c r="I3233" s="21">
        <v>538.8599999999999</v>
      </c>
      <c r="J3233" s="58">
        <v>0</v>
      </c>
      <c r="K3233" s="58">
        <v>0</v>
      </c>
      <c r="L3233" s="72">
        <v>0</v>
      </c>
      <c r="M3233" s="73">
        <v>0</v>
      </c>
      <c r="N3233" s="58">
        <v>0</v>
      </c>
      <c r="O3233" s="21">
        <v>0</v>
      </c>
      <c r="P3233" s="2">
        <v>539</v>
      </c>
      <c r="Q3233" s="2" t="s">
        <v>41</v>
      </c>
      <c r="R3233" s="2" t="s">
        <v>2292</v>
      </c>
      <c r="S3233" s="2" t="s">
        <v>2293</v>
      </c>
      <c r="T3233" s="2" t="s">
        <v>60</v>
      </c>
      <c r="U3233" s="57">
        <v>0</v>
      </c>
      <c r="V3233" s="2">
        <v>45936</v>
      </c>
      <c r="W3233" s="2">
        <v>1</v>
      </c>
      <c r="X3233" s="74" t="s">
        <v>422</v>
      </c>
      <c r="Y3233" s="21" t="s">
        <v>4766</v>
      </c>
      <c r="Z3233" s="52">
        <v>13.404477611940298</v>
      </c>
    </row>
    <row r="3234" spans="1:26" x14ac:dyDescent="0.25">
      <c r="A3234" s="70" t="s">
        <v>4913</v>
      </c>
      <c r="B3234" s="2" t="s">
        <v>2424</v>
      </c>
      <c r="C3234" s="19" t="s">
        <v>3529</v>
      </c>
      <c r="D3234" s="2" t="s">
        <v>404</v>
      </c>
      <c r="E3234" s="14">
        <v>20020020</v>
      </c>
      <c r="F3234" s="14" t="s">
        <v>575</v>
      </c>
      <c r="G3234" s="19">
        <v>13</v>
      </c>
      <c r="H3234" s="21">
        <v>18.559999999999999</v>
      </c>
      <c r="I3234" s="21">
        <v>806.95</v>
      </c>
      <c r="J3234" s="58">
        <v>0</v>
      </c>
      <c r="K3234" s="58">
        <v>0</v>
      </c>
      <c r="L3234" s="72">
        <v>0</v>
      </c>
      <c r="M3234" s="73">
        <v>0</v>
      </c>
      <c r="N3234" s="58">
        <v>0</v>
      </c>
      <c r="O3234" s="21">
        <v>0</v>
      </c>
      <c r="P3234" s="2">
        <v>807</v>
      </c>
      <c r="Q3234" s="2" t="s">
        <v>41</v>
      </c>
      <c r="R3234" s="2" t="s">
        <v>727</v>
      </c>
      <c r="S3234" s="2" t="s">
        <v>2425</v>
      </c>
      <c r="T3234" s="2" t="s">
        <v>60</v>
      </c>
      <c r="U3234" s="57">
        <v>0</v>
      </c>
      <c r="V3234" s="2">
        <v>45949</v>
      </c>
      <c r="W3234" s="2">
        <v>1</v>
      </c>
      <c r="X3234" s="74" t="s">
        <v>422</v>
      </c>
      <c r="Y3234" s="21" t="s">
        <v>4766</v>
      </c>
      <c r="Z3234" s="52">
        <v>28.260641163793107</v>
      </c>
    </row>
    <row r="3235" spans="1:26" x14ac:dyDescent="0.25">
      <c r="A3235" s="70" t="s">
        <v>4913</v>
      </c>
      <c r="B3235" s="2" t="s">
        <v>2426</v>
      </c>
      <c r="C3235" s="19" t="s">
        <v>3529</v>
      </c>
      <c r="D3235" s="2" t="s">
        <v>404</v>
      </c>
      <c r="E3235" s="14">
        <v>20020020</v>
      </c>
      <c r="F3235" s="14" t="s">
        <v>445</v>
      </c>
      <c r="G3235" s="19">
        <v>5</v>
      </c>
      <c r="H3235" s="21">
        <v>11.78</v>
      </c>
      <c r="I3235" s="21">
        <v>568.55999999999995</v>
      </c>
      <c r="J3235" s="58">
        <v>0</v>
      </c>
      <c r="K3235" s="58">
        <v>0</v>
      </c>
      <c r="L3235" s="72">
        <v>0</v>
      </c>
      <c r="M3235" s="73">
        <v>0</v>
      </c>
      <c r="N3235" s="58">
        <v>0</v>
      </c>
      <c r="O3235" s="21">
        <v>0</v>
      </c>
      <c r="P3235" s="2">
        <v>569</v>
      </c>
      <c r="Q3235" s="2" t="s">
        <v>41</v>
      </c>
      <c r="R3235" s="2" t="s">
        <v>2427</v>
      </c>
      <c r="S3235" s="2" t="s">
        <v>2428</v>
      </c>
      <c r="T3235" s="2" t="s">
        <v>97</v>
      </c>
      <c r="U3235" s="57">
        <v>0</v>
      </c>
      <c r="V3235" s="2">
        <v>45949</v>
      </c>
      <c r="W3235" s="2">
        <v>1</v>
      </c>
      <c r="X3235" s="74" t="s">
        <v>422</v>
      </c>
      <c r="Y3235" s="21" t="s">
        <v>4766</v>
      </c>
      <c r="Z3235" s="52">
        <v>12.066213921901527</v>
      </c>
    </row>
    <row r="3236" spans="1:26" x14ac:dyDescent="0.25">
      <c r="A3236" s="70" t="s">
        <v>4913</v>
      </c>
      <c r="B3236" s="2" t="s">
        <v>2643</v>
      </c>
      <c r="C3236" s="19" t="s">
        <v>3529</v>
      </c>
      <c r="D3236" s="2" t="s">
        <v>404</v>
      </c>
      <c r="E3236" s="14">
        <v>20020020</v>
      </c>
      <c r="F3236" s="14" t="s">
        <v>582</v>
      </c>
      <c r="G3236" s="19">
        <v>7</v>
      </c>
      <c r="H3236" s="21">
        <v>20.599999999999998</v>
      </c>
      <c r="I3236" s="21">
        <v>922.16000000000008</v>
      </c>
      <c r="J3236" s="58">
        <v>0</v>
      </c>
      <c r="K3236" s="58">
        <v>0</v>
      </c>
      <c r="L3236" s="72">
        <v>0</v>
      </c>
      <c r="M3236" s="73">
        <v>922</v>
      </c>
      <c r="N3236" s="58">
        <v>0</v>
      </c>
      <c r="O3236" s="21">
        <v>0</v>
      </c>
      <c r="P3236" s="2">
        <v>0</v>
      </c>
      <c r="Q3236" s="2" t="s">
        <v>41</v>
      </c>
      <c r="R3236" s="2" t="s">
        <v>727</v>
      </c>
      <c r="S3236" s="2" t="s">
        <v>2644</v>
      </c>
      <c r="T3236" s="2" t="s">
        <v>59</v>
      </c>
      <c r="U3236" s="57">
        <v>0</v>
      </c>
      <c r="V3236" s="2">
        <v>45971</v>
      </c>
      <c r="W3236" s="2">
        <v>1</v>
      </c>
      <c r="X3236" s="74" t="s">
        <v>422</v>
      </c>
      <c r="Y3236" s="21" t="s">
        <v>4766</v>
      </c>
      <c r="Z3236" s="52">
        <v>15.667766990291268</v>
      </c>
    </row>
    <row r="3237" spans="1:26" x14ac:dyDescent="0.25">
      <c r="A3237" s="70" t="s">
        <v>4913</v>
      </c>
      <c r="B3237" s="2" t="s">
        <v>2933</v>
      </c>
      <c r="C3237" s="19" t="s">
        <v>3529</v>
      </c>
      <c r="D3237" s="2" t="s">
        <v>404</v>
      </c>
      <c r="E3237" s="14">
        <v>20020020</v>
      </c>
      <c r="F3237" s="14" t="s">
        <v>553</v>
      </c>
      <c r="G3237" s="19">
        <v>14</v>
      </c>
      <c r="H3237" s="21">
        <v>68.66</v>
      </c>
      <c r="I3237" s="21">
        <v>2864.0199999999995</v>
      </c>
      <c r="J3237" s="58">
        <v>0</v>
      </c>
      <c r="K3237" s="58">
        <v>0</v>
      </c>
      <c r="L3237" s="72">
        <v>0</v>
      </c>
      <c r="M3237" s="73">
        <v>0</v>
      </c>
      <c r="N3237" s="58">
        <v>0</v>
      </c>
      <c r="O3237" s="21">
        <v>0</v>
      </c>
      <c r="P3237" s="2">
        <v>2864</v>
      </c>
      <c r="Q3237" s="2" t="s">
        <v>41</v>
      </c>
      <c r="R3237" s="2" t="s">
        <v>2934</v>
      </c>
      <c r="S3237" s="2" t="s">
        <v>2935</v>
      </c>
      <c r="T3237" s="2" t="s">
        <v>60</v>
      </c>
      <c r="U3237" s="57">
        <v>0</v>
      </c>
      <c r="V3237" s="2">
        <v>45999</v>
      </c>
      <c r="W3237" s="2">
        <v>1</v>
      </c>
      <c r="X3237" s="74" t="s">
        <v>422</v>
      </c>
      <c r="Y3237" s="21" t="s">
        <v>4766</v>
      </c>
      <c r="Z3237" s="52">
        <v>29.199155257792022</v>
      </c>
    </row>
    <row r="3238" spans="1:26" x14ac:dyDescent="0.25">
      <c r="A3238" s="70" t="s">
        <v>4913</v>
      </c>
      <c r="B3238" s="2" t="s">
        <v>3562</v>
      </c>
      <c r="C3238" s="19" t="s">
        <v>3529</v>
      </c>
      <c r="D3238" s="2" t="s">
        <v>404</v>
      </c>
      <c r="E3238" s="14">
        <v>20020020</v>
      </c>
      <c r="F3238" s="14" t="s">
        <v>586</v>
      </c>
      <c r="G3238" s="19">
        <v>14</v>
      </c>
      <c r="H3238" s="21">
        <v>21.559999999999995</v>
      </c>
      <c r="I3238" s="21">
        <v>815.43000000000006</v>
      </c>
      <c r="J3238" s="58">
        <v>0</v>
      </c>
      <c r="K3238" s="58">
        <v>0</v>
      </c>
      <c r="L3238" s="72">
        <v>0</v>
      </c>
      <c r="M3238" s="73">
        <v>0</v>
      </c>
      <c r="N3238" s="58">
        <v>0</v>
      </c>
      <c r="O3238" s="21">
        <v>0</v>
      </c>
      <c r="P3238" s="2">
        <v>815</v>
      </c>
      <c r="Q3238" s="2" t="s">
        <v>41</v>
      </c>
      <c r="R3238" s="2" t="s">
        <v>3051</v>
      </c>
      <c r="S3238" s="2" t="s">
        <v>3563</v>
      </c>
      <c r="T3238" s="2" t="s">
        <v>97</v>
      </c>
      <c r="U3238" s="57">
        <v>0</v>
      </c>
      <c r="V3238" s="2">
        <v>46062</v>
      </c>
      <c r="W3238" s="2">
        <v>1</v>
      </c>
      <c r="X3238" s="74" t="s">
        <v>422</v>
      </c>
      <c r="Y3238" s="21" t="s">
        <v>4766</v>
      </c>
      <c r="Z3238" s="52">
        <v>26.475000000000012</v>
      </c>
    </row>
    <row r="3239" spans="1:26" x14ac:dyDescent="0.25">
      <c r="A3239" s="70" t="s">
        <v>4913</v>
      </c>
      <c r="B3239" s="2" t="s">
        <v>3857</v>
      </c>
      <c r="C3239" s="19" t="s">
        <v>3529</v>
      </c>
      <c r="D3239" s="2" t="s">
        <v>404</v>
      </c>
      <c r="E3239" s="14">
        <v>20020020</v>
      </c>
      <c r="F3239" s="14" t="s">
        <v>589</v>
      </c>
      <c r="G3239" s="19">
        <v>14</v>
      </c>
      <c r="H3239" s="21">
        <v>54.96</v>
      </c>
      <c r="I3239" s="21">
        <v>2193.6299999999997</v>
      </c>
      <c r="J3239" s="58">
        <v>0</v>
      </c>
      <c r="K3239" s="58">
        <v>0</v>
      </c>
      <c r="L3239" s="72">
        <v>0</v>
      </c>
      <c r="M3239" s="73">
        <v>1250</v>
      </c>
      <c r="N3239" s="58">
        <v>0</v>
      </c>
      <c r="O3239" s="21">
        <v>0</v>
      </c>
      <c r="P3239" s="2">
        <v>944</v>
      </c>
      <c r="Q3239" s="2" t="s">
        <v>41</v>
      </c>
      <c r="R3239" s="2" t="s">
        <v>3967</v>
      </c>
      <c r="S3239" s="2" t="s">
        <v>3968</v>
      </c>
      <c r="T3239" s="2" t="s">
        <v>60</v>
      </c>
      <c r="U3239" s="57">
        <v>0</v>
      </c>
      <c r="V3239" s="2">
        <v>0</v>
      </c>
      <c r="W3239" s="2">
        <v>1</v>
      </c>
      <c r="X3239" s="74" t="s">
        <v>422</v>
      </c>
      <c r="Y3239" s="21" t="s">
        <v>4766</v>
      </c>
      <c r="Z3239" s="52">
        <v>27.939246724890825</v>
      </c>
    </row>
    <row r="3240" spans="1:26" x14ac:dyDescent="0.25">
      <c r="A3240" s="70" t="s">
        <v>4913</v>
      </c>
      <c r="B3240" s="2" t="s">
        <v>3858</v>
      </c>
      <c r="C3240" s="19" t="s">
        <v>3529</v>
      </c>
      <c r="D3240" s="2" t="s">
        <v>404</v>
      </c>
      <c r="E3240" s="14">
        <v>20020020</v>
      </c>
      <c r="F3240" s="14" t="s">
        <v>446</v>
      </c>
      <c r="G3240" s="19">
        <v>7</v>
      </c>
      <c r="H3240" s="21">
        <v>32.839999999999996</v>
      </c>
      <c r="I3240" s="21">
        <v>1354.21</v>
      </c>
      <c r="J3240" s="58">
        <v>0</v>
      </c>
      <c r="K3240" s="58">
        <v>0</v>
      </c>
      <c r="L3240" s="72">
        <v>0</v>
      </c>
      <c r="M3240" s="73">
        <v>1354</v>
      </c>
      <c r="N3240" s="58">
        <v>0</v>
      </c>
      <c r="O3240" s="21">
        <v>0</v>
      </c>
      <c r="P3240" s="2">
        <v>0</v>
      </c>
      <c r="Q3240" s="2" t="s">
        <v>41</v>
      </c>
      <c r="R3240" s="2" t="s">
        <v>3969</v>
      </c>
      <c r="S3240" s="2" t="s">
        <v>3970</v>
      </c>
      <c r="T3240" s="2" t="s">
        <v>60</v>
      </c>
      <c r="U3240" s="57">
        <v>0</v>
      </c>
      <c r="V3240" s="2">
        <v>0</v>
      </c>
      <c r="W3240" s="2">
        <v>1</v>
      </c>
      <c r="X3240" s="74" t="s">
        <v>422</v>
      </c>
      <c r="Y3240" s="21" t="s">
        <v>4766</v>
      </c>
      <c r="Z3240" s="52">
        <v>14.432810596833132</v>
      </c>
    </row>
    <row r="3241" spans="1:26" x14ac:dyDescent="0.25">
      <c r="A3241" s="70" t="s">
        <v>4913</v>
      </c>
      <c r="B3241" s="2" t="s">
        <v>4299</v>
      </c>
      <c r="C3241" s="19" t="s">
        <v>3529</v>
      </c>
      <c r="D3241" s="2" t="s">
        <v>404</v>
      </c>
      <c r="E3241" s="14">
        <v>20020020</v>
      </c>
      <c r="F3241" s="14" t="s">
        <v>488</v>
      </c>
      <c r="G3241" s="19">
        <v>13</v>
      </c>
      <c r="H3241" s="21">
        <v>21.86</v>
      </c>
      <c r="I3241" s="21">
        <v>884.00000000000034</v>
      </c>
      <c r="J3241" s="58">
        <v>0</v>
      </c>
      <c r="K3241" s="58">
        <v>0</v>
      </c>
      <c r="L3241" s="72">
        <v>0</v>
      </c>
      <c r="M3241" s="73">
        <v>884</v>
      </c>
      <c r="N3241" s="58">
        <v>0</v>
      </c>
      <c r="O3241" s="21">
        <v>0</v>
      </c>
      <c r="P3241" s="2">
        <v>0</v>
      </c>
      <c r="Q3241" s="2" t="s">
        <v>41</v>
      </c>
      <c r="R3241" s="2" t="s">
        <v>4300</v>
      </c>
      <c r="S3241" s="2" t="s">
        <v>4301</v>
      </c>
      <c r="T3241" s="2" t="s">
        <v>112</v>
      </c>
      <c r="U3241" s="57">
        <v>0</v>
      </c>
      <c r="V3241" s="2">
        <v>46111</v>
      </c>
      <c r="W3241" s="2">
        <v>1</v>
      </c>
      <c r="X3241" s="74" t="s">
        <v>422</v>
      </c>
      <c r="Y3241" s="21" t="s">
        <v>4766</v>
      </c>
      <c r="Z3241" s="52">
        <v>26.285452881976227</v>
      </c>
    </row>
    <row r="3242" spans="1:26" x14ac:dyDescent="0.25">
      <c r="A3242" s="70" t="s">
        <v>4913</v>
      </c>
      <c r="B3242" s="2" t="s">
        <v>4552</v>
      </c>
      <c r="C3242" s="19" t="s">
        <v>3529</v>
      </c>
      <c r="D3242" s="2" t="s">
        <v>404</v>
      </c>
      <c r="E3242" s="14">
        <v>20020020</v>
      </c>
      <c r="F3242" s="14" t="s">
        <v>489</v>
      </c>
      <c r="G3242" s="19">
        <v>14</v>
      </c>
      <c r="H3242" s="21">
        <v>72.88</v>
      </c>
      <c r="I3242" s="21">
        <v>2865.9800000000005</v>
      </c>
      <c r="J3242" s="58">
        <v>0</v>
      </c>
      <c r="K3242" s="58">
        <v>0</v>
      </c>
      <c r="L3242" s="72">
        <v>0</v>
      </c>
      <c r="M3242" s="73">
        <v>0</v>
      </c>
      <c r="N3242" s="58">
        <v>0</v>
      </c>
      <c r="O3242" s="21">
        <v>0</v>
      </c>
      <c r="P3242" s="2">
        <v>2866</v>
      </c>
      <c r="Q3242" s="2" t="s">
        <v>41</v>
      </c>
      <c r="R3242" s="2" t="s">
        <v>4671</v>
      </c>
      <c r="S3242" s="2" t="s">
        <v>4672</v>
      </c>
      <c r="T3242" s="2" t="s">
        <v>97</v>
      </c>
      <c r="U3242" s="57">
        <v>0</v>
      </c>
      <c r="V3242" s="2">
        <v>46125</v>
      </c>
      <c r="W3242" s="2">
        <v>1</v>
      </c>
      <c r="X3242" s="74" t="s">
        <v>422</v>
      </c>
      <c r="Y3242" s="21" t="s">
        <v>4766</v>
      </c>
      <c r="Z3242" s="52">
        <v>27.527250274423718</v>
      </c>
    </row>
    <row r="3243" spans="1:26" x14ac:dyDescent="0.25">
      <c r="A3243" s="70" t="s">
        <v>4913</v>
      </c>
      <c r="B3243" s="2" t="s">
        <v>2180</v>
      </c>
      <c r="C3243" s="19" t="s">
        <v>3529</v>
      </c>
      <c r="D3243" s="2" t="s">
        <v>410</v>
      </c>
      <c r="E3243" s="14">
        <v>20020021</v>
      </c>
      <c r="F3243" s="14" t="s">
        <v>617</v>
      </c>
      <c r="G3243" s="19">
        <v>14</v>
      </c>
      <c r="H3243" s="21">
        <v>82.439999999999984</v>
      </c>
      <c r="I3243" s="21">
        <v>4477.38</v>
      </c>
      <c r="J3243" s="58">
        <v>0</v>
      </c>
      <c r="K3243" s="58">
        <v>0</v>
      </c>
      <c r="L3243" s="72">
        <v>0</v>
      </c>
      <c r="M3243" s="73">
        <v>0</v>
      </c>
      <c r="N3243" s="58">
        <v>0</v>
      </c>
      <c r="O3243" s="21">
        <v>0</v>
      </c>
      <c r="P3243" s="2">
        <v>4477</v>
      </c>
      <c r="Q3243" s="2" t="s">
        <v>41</v>
      </c>
      <c r="R3243" s="2" t="s">
        <v>2181</v>
      </c>
      <c r="S3243" s="2" t="s">
        <v>2182</v>
      </c>
      <c r="T3243" s="2" t="s">
        <v>953</v>
      </c>
      <c r="U3243" s="57">
        <v>0</v>
      </c>
      <c r="V3243" s="2">
        <v>45923</v>
      </c>
      <c r="W3243" s="2">
        <v>1</v>
      </c>
      <c r="X3243" s="74" t="s">
        <v>422</v>
      </c>
      <c r="Y3243" s="21" t="s">
        <v>4766</v>
      </c>
      <c r="Z3243" s="52">
        <v>38.017540029112091</v>
      </c>
    </row>
    <row r="3244" spans="1:26" x14ac:dyDescent="0.25">
      <c r="A3244" s="70" t="s">
        <v>4913</v>
      </c>
      <c r="B3244" s="2" t="s">
        <v>1375</v>
      </c>
      <c r="C3244" s="19" t="s">
        <v>3529</v>
      </c>
      <c r="D3244" s="2" t="s">
        <v>410</v>
      </c>
      <c r="E3244" s="14">
        <v>20020021</v>
      </c>
      <c r="F3244" s="14" t="s">
        <v>516</v>
      </c>
      <c r="G3244" s="19">
        <v>5</v>
      </c>
      <c r="H3244" s="21">
        <v>18.82</v>
      </c>
      <c r="I3244" s="21">
        <v>708.85</v>
      </c>
      <c r="J3244" s="58">
        <v>0</v>
      </c>
      <c r="K3244" s="58">
        <v>0</v>
      </c>
      <c r="L3244" s="72">
        <v>0</v>
      </c>
      <c r="M3244" s="73">
        <v>0</v>
      </c>
      <c r="N3244" s="58">
        <v>0</v>
      </c>
      <c r="O3244" s="21">
        <v>0</v>
      </c>
      <c r="P3244" s="2">
        <v>709</v>
      </c>
      <c r="Q3244" s="2" t="s">
        <v>41</v>
      </c>
      <c r="R3244" s="2" t="s">
        <v>1376</v>
      </c>
      <c r="S3244" s="2" t="s">
        <v>1377</v>
      </c>
      <c r="T3244" s="2" t="s">
        <v>97</v>
      </c>
      <c r="U3244" s="57">
        <v>0</v>
      </c>
      <c r="V3244" s="2">
        <v>45908</v>
      </c>
      <c r="W3244" s="2">
        <v>1</v>
      </c>
      <c r="X3244" s="74" t="s">
        <v>422</v>
      </c>
      <c r="Y3244" s="21" t="s">
        <v>4766</v>
      </c>
      <c r="Z3244" s="52">
        <v>9.4161795961742829</v>
      </c>
    </row>
    <row r="3245" spans="1:26" x14ac:dyDescent="0.25">
      <c r="A3245" s="70" t="s">
        <v>4913</v>
      </c>
      <c r="B3245" s="2" t="s">
        <v>1378</v>
      </c>
      <c r="C3245" s="19" t="s">
        <v>3529</v>
      </c>
      <c r="D3245" s="2" t="s">
        <v>410</v>
      </c>
      <c r="E3245" s="14">
        <v>20020021</v>
      </c>
      <c r="F3245" s="14" t="s">
        <v>423</v>
      </c>
      <c r="G3245" s="19">
        <v>7</v>
      </c>
      <c r="H3245" s="21">
        <v>17.43</v>
      </c>
      <c r="I3245" s="21">
        <v>674.93999999999994</v>
      </c>
      <c r="J3245" s="58">
        <v>0</v>
      </c>
      <c r="K3245" s="58">
        <v>0</v>
      </c>
      <c r="L3245" s="72">
        <v>0</v>
      </c>
      <c r="M3245" s="73">
        <v>0</v>
      </c>
      <c r="N3245" s="58">
        <v>0</v>
      </c>
      <c r="O3245" s="21">
        <v>0</v>
      </c>
      <c r="P3245" s="2">
        <v>675</v>
      </c>
      <c r="Q3245" s="2" t="s">
        <v>41</v>
      </c>
      <c r="R3245" s="2" t="s">
        <v>1379</v>
      </c>
      <c r="S3245" s="2" t="s">
        <v>1380</v>
      </c>
      <c r="T3245" s="2" t="s">
        <v>953</v>
      </c>
      <c r="U3245" s="57">
        <v>0</v>
      </c>
      <c r="V3245" s="2">
        <v>45908</v>
      </c>
      <c r="W3245" s="2">
        <v>1</v>
      </c>
      <c r="X3245" s="74" t="s">
        <v>422</v>
      </c>
      <c r="Y3245" s="21" t="s">
        <v>4766</v>
      </c>
      <c r="Z3245" s="52">
        <v>13.553012048192771</v>
      </c>
    </row>
    <row r="3246" spans="1:26" x14ac:dyDescent="0.25">
      <c r="A3246" s="70" t="s">
        <v>4913</v>
      </c>
      <c r="B3246" s="2" t="s">
        <v>2112</v>
      </c>
      <c r="C3246" s="19" t="s">
        <v>3529</v>
      </c>
      <c r="D3246" s="2" t="s">
        <v>410</v>
      </c>
      <c r="E3246" s="14">
        <v>20020021</v>
      </c>
      <c r="F3246" s="14" t="s">
        <v>566</v>
      </c>
      <c r="G3246" s="19">
        <v>7</v>
      </c>
      <c r="H3246" s="21">
        <v>12.219999999999999</v>
      </c>
      <c r="I3246" s="21">
        <v>737.89</v>
      </c>
      <c r="J3246" s="58">
        <v>0</v>
      </c>
      <c r="K3246" s="58">
        <v>0</v>
      </c>
      <c r="L3246" s="72">
        <v>0</v>
      </c>
      <c r="M3246" s="73">
        <v>0</v>
      </c>
      <c r="N3246" s="58">
        <v>0</v>
      </c>
      <c r="O3246" s="21">
        <v>0</v>
      </c>
      <c r="P3246" s="2">
        <v>738</v>
      </c>
      <c r="Q3246" s="2" t="s">
        <v>41</v>
      </c>
      <c r="R3246" s="2" t="s">
        <v>2113</v>
      </c>
      <c r="S3246" s="2" t="s">
        <v>2114</v>
      </c>
      <c r="T3246" s="2" t="s">
        <v>953</v>
      </c>
      <c r="U3246" s="57">
        <v>0</v>
      </c>
      <c r="V3246" s="2">
        <v>45916</v>
      </c>
      <c r="W3246" s="2">
        <v>1</v>
      </c>
      <c r="X3246" s="74" t="s">
        <v>422</v>
      </c>
      <c r="Y3246" s="21" t="s">
        <v>4766</v>
      </c>
      <c r="Z3246" s="52">
        <v>21.134328968903439</v>
      </c>
    </row>
    <row r="3247" spans="1:26" x14ac:dyDescent="0.25">
      <c r="A3247" s="70" t="s">
        <v>4913</v>
      </c>
      <c r="B3247" s="2" t="s">
        <v>2248</v>
      </c>
      <c r="C3247" s="19" t="s">
        <v>3529</v>
      </c>
      <c r="D3247" s="2" t="s">
        <v>410</v>
      </c>
      <c r="E3247" s="14">
        <v>20020021</v>
      </c>
      <c r="F3247" s="14" t="s">
        <v>476</v>
      </c>
      <c r="G3247" s="19">
        <v>5</v>
      </c>
      <c r="H3247" s="21">
        <v>19.88</v>
      </c>
      <c r="I3247" s="21">
        <v>714.29</v>
      </c>
      <c r="J3247" s="58">
        <v>0</v>
      </c>
      <c r="K3247" s="58">
        <v>0</v>
      </c>
      <c r="L3247" s="72">
        <v>0</v>
      </c>
      <c r="M3247" s="73">
        <v>0</v>
      </c>
      <c r="N3247" s="58">
        <v>0</v>
      </c>
      <c r="O3247" s="21">
        <v>0</v>
      </c>
      <c r="P3247" s="2">
        <v>714</v>
      </c>
      <c r="Q3247" s="2" t="s">
        <v>41</v>
      </c>
      <c r="R3247" s="2" t="s">
        <v>2249</v>
      </c>
      <c r="S3247" s="2" t="s">
        <v>2250</v>
      </c>
      <c r="T3247" s="2" t="s">
        <v>953</v>
      </c>
      <c r="U3247" s="57">
        <v>0</v>
      </c>
      <c r="V3247" s="2">
        <v>45928</v>
      </c>
      <c r="W3247" s="2">
        <v>1</v>
      </c>
      <c r="X3247" s="74" t="s">
        <v>422</v>
      </c>
      <c r="Y3247" s="21" t="s">
        <v>4766</v>
      </c>
      <c r="Z3247" s="52">
        <v>8.9825201207243452</v>
      </c>
    </row>
    <row r="3248" spans="1:26" x14ac:dyDescent="0.25">
      <c r="A3248" s="70" t="s">
        <v>4913</v>
      </c>
      <c r="B3248" s="2" t="s">
        <v>2478</v>
      </c>
      <c r="C3248" s="19" t="s">
        <v>3529</v>
      </c>
      <c r="D3248" s="2" t="s">
        <v>410</v>
      </c>
      <c r="E3248" s="14">
        <v>20020021</v>
      </c>
      <c r="F3248" s="14" t="s">
        <v>482</v>
      </c>
      <c r="G3248" s="19">
        <v>7</v>
      </c>
      <c r="H3248" s="21">
        <v>10.71</v>
      </c>
      <c r="I3248" s="21">
        <v>415.44</v>
      </c>
      <c r="J3248" s="58">
        <v>0</v>
      </c>
      <c r="K3248" s="58">
        <v>0</v>
      </c>
      <c r="L3248" s="72">
        <v>0</v>
      </c>
      <c r="M3248" s="73">
        <v>0</v>
      </c>
      <c r="N3248" s="58">
        <v>0</v>
      </c>
      <c r="O3248" s="21">
        <v>0</v>
      </c>
      <c r="P3248" s="2">
        <v>415</v>
      </c>
      <c r="Q3248" s="2" t="s">
        <v>41</v>
      </c>
      <c r="R3248" s="2" t="s">
        <v>2479</v>
      </c>
      <c r="S3248" s="2" t="s">
        <v>2480</v>
      </c>
      <c r="T3248" s="2" t="s">
        <v>97</v>
      </c>
      <c r="U3248" s="57">
        <v>0</v>
      </c>
      <c r="V3248" s="2">
        <v>45959</v>
      </c>
      <c r="W3248" s="2">
        <v>1</v>
      </c>
      <c r="X3248" s="74" t="s">
        <v>422</v>
      </c>
      <c r="Y3248" s="21" t="s">
        <v>4766</v>
      </c>
      <c r="Z3248" s="52">
        <v>13.576470588235294</v>
      </c>
    </row>
    <row r="3249" spans="1:26" x14ac:dyDescent="0.25">
      <c r="A3249" s="70" t="s">
        <v>4913</v>
      </c>
      <c r="B3249" s="2" t="s">
        <v>2294</v>
      </c>
      <c r="C3249" s="19" t="s">
        <v>3529</v>
      </c>
      <c r="D3249" s="2" t="s">
        <v>410</v>
      </c>
      <c r="E3249" s="14">
        <v>20020021</v>
      </c>
      <c r="F3249" s="14" t="s">
        <v>750</v>
      </c>
      <c r="G3249" s="19">
        <v>6</v>
      </c>
      <c r="H3249" s="21">
        <v>15.839999999999998</v>
      </c>
      <c r="I3249" s="21">
        <v>567.96</v>
      </c>
      <c r="J3249" s="58">
        <v>0</v>
      </c>
      <c r="K3249" s="58">
        <v>0</v>
      </c>
      <c r="L3249" s="72">
        <v>0</v>
      </c>
      <c r="M3249" s="73">
        <v>0</v>
      </c>
      <c r="N3249" s="58">
        <v>0</v>
      </c>
      <c r="O3249" s="21">
        <v>0</v>
      </c>
      <c r="P3249" s="2">
        <v>568</v>
      </c>
      <c r="Q3249" s="2" t="s">
        <v>41</v>
      </c>
      <c r="R3249" s="2" t="s">
        <v>2295</v>
      </c>
      <c r="S3249" s="2" t="s">
        <v>2296</v>
      </c>
      <c r="T3249" s="2" t="s">
        <v>938</v>
      </c>
      <c r="U3249" s="57">
        <v>0</v>
      </c>
      <c r="V3249" s="2">
        <v>45936</v>
      </c>
      <c r="W3249" s="2">
        <v>1</v>
      </c>
      <c r="X3249" s="74" t="s">
        <v>422</v>
      </c>
      <c r="Y3249" s="21" t="s">
        <v>4766</v>
      </c>
      <c r="Z3249" s="52">
        <v>10.756818181818186</v>
      </c>
    </row>
    <row r="3250" spans="1:26" x14ac:dyDescent="0.25">
      <c r="A3250" s="70" t="s">
        <v>4913</v>
      </c>
      <c r="B3250" s="2" t="s">
        <v>2481</v>
      </c>
      <c r="C3250" s="19" t="s">
        <v>3529</v>
      </c>
      <c r="D3250" s="2" t="s">
        <v>410</v>
      </c>
      <c r="E3250" s="14">
        <v>20020021</v>
      </c>
      <c r="F3250" s="14" t="s">
        <v>533</v>
      </c>
      <c r="G3250" s="19">
        <v>7</v>
      </c>
      <c r="H3250" s="21">
        <v>20.56</v>
      </c>
      <c r="I3250" s="21">
        <v>824.56999999999994</v>
      </c>
      <c r="J3250" s="58">
        <v>0</v>
      </c>
      <c r="K3250" s="58">
        <v>0</v>
      </c>
      <c r="L3250" s="72">
        <v>0</v>
      </c>
      <c r="M3250" s="73">
        <v>0</v>
      </c>
      <c r="N3250" s="58">
        <v>0</v>
      </c>
      <c r="O3250" s="21">
        <v>0</v>
      </c>
      <c r="P3250" s="2">
        <v>825</v>
      </c>
      <c r="Q3250" s="2" t="s">
        <v>41</v>
      </c>
      <c r="R3250" s="2" t="s">
        <v>2482</v>
      </c>
      <c r="S3250" s="2" t="s">
        <v>2483</v>
      </c>
      <c r="T3250" s="2" t="s">
        <v>97</v>
      </c>
      <c r="U3250" s="57">
        <v>0</v>
      </c>
      <c r="V3250" s="2">
        <v>45959</v>
      </c>
      <c r="W3250" s="2">
        <v>1</v>
      </c>
      <c r="X3250" s="74" t="s">
        <v>422</v>
      </c>
      <c r="Y3250" s="21" t="s">
        <v>4766</v>
      </c>
      <c r="Z3250" s="52">
        <v>14.036940661478599</v>
      </c>
    </row>
    <row r="3251" spans="1:26" x14ac:dyDescent="0.25">
      <c r="A3251" s="70" t="s">
        <v>4913</v>
      </c>
      <c r="B3251" s="2" t="s">
        <v>2557</v>
      </c>
      <c r="C3251" s="19" t="s">
        <v>3529</v>
      </c>
      <c r="D3251" s="2" t="s">
        <v>410</v>
      </c>
      <c r="E3251" s="14">
        <v>20020021</v>
      </c>
      <c r="F3251" s="14" t="s">
        <v>536</v>
      </c>
      <c r="G3251" s="19">
        <v>7</v>
      </c>
      <c r="H3251" s="21">
        <v>28.37</v>
      </c>
      <c r="I3251" s="21">
        <v>1439.46</v>
      </c>
      <c r="J3251" s="58">
        <v>0</v>
      </c>
      <c r="K3251" s="58">
        <v>0</v>
      </c>
      <c r="L3251" s="72">
        <v>0</v>
      </c>
      <c r="M3251" s="73">
        <v>0</v>
      </c>
      <c r="N3251" s="58">
        <v>0</v>
      </c>
      <c r="O3251" s="21">
        <v>0</v>
      </c>
      <c r="P3251" s="2">
        <v>1439</v>
      </c>
      <c r="Q3251" s="2" t="s">
        <v>41</v>
      </c>
      <c r="R3251" s="2" t="s">
        <v>2166</v>
      </c>
      <c r="S3251" s="2" t="s">
        <v>2558</v>
      </c>
      <c r="T3251" s="2" t="s">
        <v>938</v>
      </c>
      <c r="U3251" s="57">
        <v>0</v>
      </c>
      <c r="V3251" s="2">
        <v>45965</v>
      </c>
      <c r="W3251" s="2">
        <v>1</v>
      </c>
      <c r="X3251" s="74" t="s">
        <v>422</v>
      </c>
      <c r="Y3251" s="21" t="s">
        <v>4766</v>
      </c>
      <c r="Z3251" s="52">
        <v>17.758583010222065</v>
      </c>
    </row>
    <row r="3252" spans="1:26" x14ac:dyDescent="0.25">
      <c r="A3252" s="70" t="s">
        <v>4913</v>
      </c>
      <c r="B3252" s="2" t="s">
        <v>3971</v>
      </c>
      <c r="C3252" s="19" t="s">
        <v>3529</v>
      </c>
      <c r="D3252" s="2" t="s">
        <v>410</v>
      </c>
      <c r="E3252" s="14">
        <v>20020021</v>
      </c>
      <c r="F3252" s="14" t="s">
        <v>573</v>
      </c>
      <c r="G3252" s="19">
        <v>10</v>
      </c>
      <c r="H3252" s="21">
        <v>52.17</v>
      </c>
      <c r="I3252" s="21">
        <v>1982.59</v>
      </c>
      <c r="J3252" s="58">
        <v>0</v>
      </c>
      <c r="K3252" s="58">
        <v>0</v>
      </c>
      <c r="L3252" s="72">
        <v>0</v>
      </c>
      <c r="M3252" s="73">
        <v>0</v>
      </c>
      <c r="N3252" s="58">
        <v>0</v>
      </c>
      <c r="O3252" s="21">
        <v>0</v>
      </c>
      <c r="P3252" s="2">
        <v>1983</v>
      </c>
      <c r="Q3252" s="2" t="s">
        <v>41</v>
      </c>
      <c r="R3252" s="2" t="s">
        <v>1239</v>
      </c>
      <c r="S3252" s="2" t="s">
        <v>3972</v>
      </c>
      <c r="T3252" s="2" t="s">
        <v>3973</v>
      </c>
      <c r="U3252" s="57">
        <v>0</v>
      </c>
      <c r="V3252" s="2">
        <v>0</v>
      </c>
      <c r="W3252" s="2">
        <v>1</v>
      </c>
      <c r="X3252" s="74" t="s">
        <v>422</v>
      </c>
      <c r="Y3252" s="21" t="s">
        <v>4766</v>
      </c>
      <c r="Z3252" s="52">
        <v>19.001245926777841</v>
      </c>
    </row>
    <row r="3253" spans="1:26" x14ac:dyDescent="0.25">
      <c r="A3253" s="70" t="s">
        <v>4913</v>
      </c>
      <c r="B3253" s="2" t="s">
        <v>4302</v>
      </c>
      <c r="C3253" s="19" t="s">
        <v>3529</v>
      </c>
      <c r="D3253" s="2" t="s">
        <v>410</v>
      </c>
      <c r="E3253" s="14">
        <v>20020021</v>
      </c>
      <c r="F3253" s="14" t="s">
        <v>477</v>
      </c>
      <c r="G3253" s="19">
        <v>14</v>
      </c>
      <c r="H3253" s="21">
        <v>40.11</v>
      </c>
      <c r="I3253" s="21">
        <v>1445.4</v>
      </c>
      <c r="J3253" s="58">
        <v>0</v>
      </c>
      <c r="K3253" s="58">
        <v>0</v>
      </c>
      <c r="L3253" s="72">
        <v>0</v>
      </c>
      <c r="M3253" s="73">
        <v>0</v>
      </c>
      <c r="N3253" s="58">
        <v>0</v>
      </c>
      <c r="O3253" s="21">
        <v>0</v>
      </c>
      <c r="P3253" s="2">
        <v>1445</v>
      </c>
      <c r="Q3253" s="2" t="s">
        <v>41</v>
      </c>
      <c r="R3253" s="2" t="s">
        <v>1329</v>
      </c>
      <c r="S3253" s="2" t="s">
        <v>4303</v>
      </c>
      <c r="T3253" s="2" t="s">
        <v>953</v>
      </c>
      <c r="U3253" s="57">
        <v>0</v>
      </c>
      <c r="V3253" s="2">
        <v>46111</v>
      </c>
      <c r="W3253" s="2">
        <v>1</v>
      </c>
      <c r="X3253" s="74" t="s">
        <v>422</v>
      </c>
      <c r="Y3253" s="21" t="s">
        <v>4766</v>
      </c>
      <c r="Z3253" s="52">
        <v>25.225130890052363</v>
      </c>
    </row>
    <row r="3254" spans="1:26" x14ac:dyDescent="0.25">
      <c r="A3254" s="70" t="s">
        <v>4913</v>
      </c>
      <c r="B3254" s="2" t="s">
        <v>4553</v>
      </c>
      <c r="C3254" s="19" t="s">
        <v>3529</v>
      </c>
      <c r="D3254" s="2" t="s">
        <v>410</v>
      </c>
      <c r="E3254" s="14">
        <v>20020021</v>
      </c>
      <c r="F3254" s="14" t="s">
        <v>538</v>
      </c>
      <c r="G3254" s="19">
        <v>6</v>
      </c>
      <c r="H3254" s="21">
        <v>20.86</v>
      </c>
      <c r="I3254" s="21">
        <v>775.72999999999979</v>
      </c>
      <c r="J3254" s="58">
        <v>0</v>
      </c>
      <c r="K3254" s="58">
        <v>0</v>
      </c>
      <c r="L3254" s="72">
        <v>0</v>
      </c>
      <c r="M3254" s="73">
        <v>0</v>
      </c>
      <c r="N3254" s="58">
        <v>0</v>
      </c>
      <c r="O3254" s="21">
        <v>0</v>
      </c>
      <c r="P3254" s="2">
        <v>776</v>
      </c>
      <c r="Q3254" s="2" t="s">
        <v>41</v>
      </c>
      <c r="R3254" s="2" t="s">
        <v>4673</v>
      </c>
      <c r="S3254" s="2" t="s">
        <v>4674</v>
      </c>
      <c r="T3254" s="2" t="s">
        <v>60</v>
      </c>
      <c r="U3254" s="57">
        <v>0</v>
      </c>
      <c r="V3254" s="2">
        <v>46125</v>
      </c>
      <c r="W3254" s="2">
        <v>1</v>
      </c>
      <c r="X3254" s="74" t="s">
        <v>422</v>
      </c>
      <c r="Y3254" s="21" t="s">
        <v>4766</v>
      </c>
      <c r="Z3254" s="52">
        <v>11.156232023010546</v>
      </c>
    </row>
    <row r="3255" spans="1:26" x14ac:dyDescent="0.25">
      <c r="A3255" s="70" t="s">
        <v>4913</v>
      </c>
      <c r="B3255" s="2" t="s">
        <v>2484</v>
      </c>
      <c r="C3255" s="19" t="s">
        <v>3529</v>
      </c>
      <c r="D3255" s="2" t="s">
        <v>2458</v>
      </c>
      <c r="E3255" s="14">
        <v>20020023</v>
      </c>
      <c r="F3255" s="14" t="s">
        <v>516</v>
      </c>
      <c r="G3255" s="19">
        <v>7</v>
      </c>
      <c r="H3255" s="21">
        <v>20.46</v>
      </c>
      <c r="I3255" s="21">
        <v>828.48000000000013</v>
      </c>
      <c r="J3255" s="58">
        <v>0</v>
      </c>
      <c r="K3255" s="58">
        <v>0</v>
      </c>
      <c r="L3255" s="72">
        <v>0</v>
      </c>
      <c r="M3255" s="73">
        <v>0</v>
      </c>
      <c r="N3255" s="58">
        <v>0</v>
      </c>
      <c r="O3255" s="21">
        <v>0</v>
      </c>
      <c r="P3255" s="2">
        <v>828</v>
      </c>
      <c r="Q3255" s="2" t="s">
        <v>41</v>
      </c>
      <c r="R3255" s="2" t="s">
        <v>961</v>
      </c>
      <c r="S3255" s="2" t="s">
        <v>2485</v>
      </c>
      <c r="T3255" s="2" t="s">
        <v>953</v>
      </c>
      <c r="U3255" s="57">
        <v>0</v>
      </c>
      <c r="V3255" s="2">
        <v>45959</v>
      </c>
      <c r="W3255" s="2">
        <v>1</v>
      </c>
      <c r="X3255" s="74" t="s">
        <v>422</v>
      </c>
      <c r="Y3255" s="21" t="s">
        <v>4766</v>
      </c>
      <c r="Z3255" s="52">
        <v>14.172434017595311</v>
      </c>
    </row>
    <row r="3256" spans="1:26" x14ac:dyDescent="0.25">
      <c r="A3256" s="70" t="s">
        <v>4913</v>
      </c>
      <c r="B3256" s="2" t="s">
        <v>2562</v>
      </c>
      <c r="C3256" s="19" t="s">
        <v>3529</v>
      </c>
      <c r="D3256" s="2" t="s">
        <v>2458</v>
      </c>
      <c r="E3256" s="14">
        <v>20020023</v>
      </c>
      <c r="F3256" s="14" t="s">
        <v>566</v>
      </c>
      <c r="G3256" s="19">
        <v>7</v>
      </c>
      <c r="H3256" s="21">
        <v>25.02</v>
      </c>
      <c r="I3256" s="21">
        <v>947.57999999999993</v>
      </c>
      <c r="J3256" s="58">
        <v>0</v>
      </c>
      <c r="K3256" s="58">
        <v>0</v>
      </c>
      <c r="L3256" s="72">
        <v>0</v>
      </c>
      <c r="M3256" s="73">
        <v>0</v>
      </c>
      <c r="N3256" s="58">
        <v>0</v>
      </c>
      <c r="O3256" s="21">
        <v>0</v>
      </c>
      <c r="P3256" s="2">
        <v>948</v>
      </c>
      <c r="Q3256" s="2" t="s">
        <v>41</v>
      </c>
      <c r="R3256" s="2" t="s">
        <v>1905</v>
      </c>
      <c r="S3256" s="2" t="s">
        <v>2563</v>
      </c>
      <c r="T3256" s="2" t="s">
        <v>60</v>
      </c>
      <c r="U3256" s="57">
        <v>0</v>
      </c>
      <c r="V3256" s="2">
        <v>45965</v>
      </c>
      <c r="W3256" s="2">
        <v>1</v>
      </c>
      <c r="X3256" s="74" t="s">
        <v>422</v>
      </c>
      <c r="Y3256" s="21" t="s">
        <v>4766</v>
      </c>
      <c r="Z3256" s="52">
        <v>13.255515587529977</v>
      </c>
    </row>
    <row r="3257" spans="1:26" x14ac:dyDescent="0.25">
      <c r="A3257" s="70" t="s">
        <v>4913</v>
      </c>
      <c r="B3257" s="2" t="s">
        <v>2645</v>
      </c>
      <c r="C3257" s="19" t="s">
        <v>3529</v>
      </c>
      <c r="D3257" s="2" t="s">
        <v>2458</v>
      </c>
      <c r="E3257" s="14">
        <v>20020023</v>
      </c>
      <c r="F3257" s="14" t="s">
        <v>523</v>
      </c>
      <c r="G3257" s="19">
        <v>7</v>
      </c>
      <c r="H3257" s="21">
        <v>22.74</v>
      </c>
      <c r="I3257" s="21">
        <v>891.25</v>
      </c>
      <c r="J3257" s="58">
        <v>0</v>
      </c>
      <c r="K3257" s="58">
        <v>0</v>
      </c>
      <c r="L3257" s="72">
        <v>0</v>
      </c>
      <c r="M3257" s="73">
        <v>0</v>
      </c>
      <c r="N3257" s="58">
        <v>0</v>
      </c>
      <c r="O3257" s="21">
        <v>0</v>
      </c>
      <c r="P3257" s="2">
        <v>891</v>
      </c>
      <c r="Q3257" s="2" t="s">
        <v>41</v>
      </c>
      <c r="R3257" s="2" t="s">
        <v>2646</v>
      </c>
      <c r="S3257" s="2" t="s">
        <v>2647</v>
      </c>
      <c r="T3257" s="2" t="s">
        <v>97</v>
      </c>
      <c r="U3257" s="57">
        <v>0</v>
      </c>
      <c r="V3257" s="2">
        <v>45971</v>
      </c>
      <c r="W3257" s="2">
        <v>1</v>
      </c>
      <c r="X3257" s="74" t="s">
        <v>422</v>
      </c>
      <c r="Y3257" s="21" t="s">
        <v>4766</v>
      </c>
      <c r="Z3257" s="52">
        <v>13.717568161829378</v>
      </c>
    </row>
    <row r="3258" spans="1:26" x14ac:dyDescent="0.25">
      <c r="A3258" s="70" t="s">
        <v>4913</v>
      </c>
      <c r="B3258" s="2" t="s">
        <v>2486</v>
      </c>
      <c r="C3258" s="19" t="s">
        <v>3529</v>
      </c>
      <c r="D3258" s="2" t="s">
        <v>2458</v>
      </c>
      <c r="E3258" s="14">
        <v>20020023</v>
      </c>
      <c r="F3258" s="14" t="s">
        <v>528</v>
      </c>
      <c r="G3258" s="19">
        <v>7</v>
      </c>
      <c r="H3258" s="21">
        <v>21.82</v>
      </c>
      <c r="I3258" s="21">
        <v>924.38</v>
      </c>
      <c r="J3258" s="58">
        <v>0</v>
      </c>
      <c r="K3258" s="58">
        <v>0</v>
      </c>
      <c r="L3258" s="72">
        <v>0</v>
      </c>
      <c r="M3258" s="73">
        <v>0</v>
      </c>
      <c r="N3258" s="58">
        <v>0</v>
      </c>
      <c r="O3258" s="21">
        <v>0</v>
      </c>
      <c r="P3258" s="2">
        <v>924</v>
      </c>
      <c r="Q3258" s="2" t="s">
        <v>41</v>
      </c>
      <c r="R3258" s="2" t="s">
        <v>2487</v>
      </c>
      <c r="S3258" s="2" t="s">
        <v>2488</v>
      </c>
      <c r="T3258" s="2" t="s">
        <v>842</v>
      </c>
      <c r="U3258" s="57">
        <v>0</v>
      </c>
      <c r="V3258" s="2">
        <v>45959</v>
      </c>
      <c r="W3258" s="2">
        <v>1</v>
      </c>
      <c r="X3258" s="74" t="s">
        <v>422</v>
      </c>
      <c r="Y3258" s="21" t="s">
        <v>4766</v>
      </c>
      <c r="Z3258" s="52">
        <v>14.827360219981671</v>
      </c>
    </row>
    <row r="3259" spans="1:26" x14ac:dyDescent="0.25">
      <c r="A3259" s="70" t="s">
        <v>4913</v>
      </c>
      <c r="B3259" s="2" t="s">
        <v>2564</v>
      </c>
      <c r="C3259" s="19" t="s">
        <v>3529</v>
      </c>
      <c r="D3259" s="2" t="s">
        <v>2458</v>
      </c>
      <c r="E3259" s="14">
        <v>20020023</v>
      </c>
      <c r="F3259" s="14" t="s">
        <v>533</v>
      </c>
      <c r="G3259" s="19">
        <v>11</v>
      </c>
      <c r="H3259" s="21">
        <v>23.520000000000003</v>
      </c>
      <c r="I3259" s="21">
        <v>920.82999999999993</v>
      </c>
      <c r="J3259" s="58">
        <v>0</v>
      </c>
      <c r="K3259" s="58">
        <v>0</v>
      </c>
      <c r="L3259" s="72">
        <v>0</v>
      </c>
      <c r="M3259" s="73">
        <v>0</v>
      </c>
      <c r="N3259" s="58">
        <v>0</v>
      </c>
      <c r="O3259" s="21">
        <v>0</v>
      </c>
      <c r="P3259" s="2">
        <v>921</v>
      </c>
      <c r="Q3259" s="2" t="s">
        <v>41</v>
      </c>
      <c r="R3259" s="2" t="s">
        <v>2565</v>
      </c>
      <c r="S3259" s="2" t="s">
        <v>2566</v>
      </c>
      <c r="T3259" s="2" t="s">
        <v>65</v>
      </c>
      <c r="U3259" s="57">
        <v>0</v>
      </c>
      <c r="V3259" s="2">
        <v>45965</v>
      </c>
      <c r="W3259" s="2">
        <v>1</v>
      </c>
      <c r="X3259" s="74" t="s">
        <v>422</v>
      </c>
      <c r="Y3259" s="21" t="s">
        <v>4766</v>
      </c>
      <c r="Z3259" s="52">
        <v>21.533014455782311</v>
      </c>
    </row>
    <row r="3260" spans="1:26" x14ac:dyDescent="0.25">
      <c r="A3260" s="70" t="s">
        <v>4913</v>
      </c>
      <c r="B3260" s="2" t="s">
        <v>2939</v>
      </c>
      <c r="C3260" s="19" t="s">
        <v>3529</v>
      </c>
      <c r="D3260" s="2" t="s">
        <v>2458</v>
      </c>
      <c r="E3260" s="14">
        <v>20020023</v>
      </c>
      <c r="F3260" s="14" t="s">
        <v>483</v>
      </c>
      <c r="G3260" s="19">
        <v>7</v>
      </c>
      <c r="H3260" s="21">
        <v>7.379999999999999</v>
      </c>
      <c r="I3260" s="21">
        <v>279.2</v>
      </c>
      <c r="J3260" s="58">
        <v>0</v>
      </c>
      <c r="K3260" s="58">
        <v>0</v>
      </c>
      <c r="L3260" s="72">
        <v>0</v>
      </c>
      <c r="M3260" s="73">
        <v>0</v>
      </c>
      <c r="N3260" s="58">
        <v>0</v>
      </c>
      <c r="O3260" s="21">
        <v>0</v>
      </c>
      <c r="P3260" s="2">
        <v>279</v>
      </c>
      <c r="Q3260" s="2" t="s">
        <v>41</v>
      </c>
      <c r="R3260" s="2">
        <v>0</v>
      </c>
      <c r="S3260" s="2">
        <v>0</v>
      </c>
      <c r="T3260" s="2">
        <v>0</v>
      </c>
      <c r="U3260" s="57">
        <v>0</v>
      </c>
      <c r="V3260" s="2">
        <v>0</v>
      </c>
      <c r="W3260" s="2">
        <v>1</v>
      </c>
      <c r="X3260" s="74" t="s">
        <v>1044</v>
      </c>
      <c r="Y3260" s="21" t="s">
        <v>4766</v>
      </c>
      <c r="Z3260" s="52">
        <v>13.241192411924123</v>
      </c>
    </row>
    <row r="3261" spans="1:26" x14ac:dyDescent="0.25">
      <c r="A3261" s="70" t="s">
        <v>4913</v>
      </c>
      <c r="B3261" s="2" t="s">
        <v>2489</v>
      </c>
      <c r="C3261" s="19" t="s">
        <v>3529</v>
      </c>
      <c r="D3261" s="2" t="s">
        <v>2458</v>
      </c>
      <c r="E3261" s="14">
        <v>20020023</v>
      </c>
      <c r="F3261" s="14" t="s">
        <v>484</v>
      </c>
      <c r="G3261" s="19">
        <v>7</v>
      </c>
      <c r="H3261" s="21">
        <v>11.579999999999998</v>
      </c>
      <c r="I3261" s="21">
        <v>510.05</v>
      </c>
      <c r="J3261" s="58">
        <v>0</v>
      </c>
      <c r="K3261" s="58">
        <v>0</v>
      </c>
      <c r="L3261" s="72">
        <v>0</v>
      </c>
      <c r="M3261" s="73">
        <v>0</v>
      </c>
      <c r="N3261" s="58">
        <v>0</v>
      </c>
      <c r="O3261" s="21">
        <v>0</v>
      </c>
      <c r="P3261" s="2">
        <v>510</v>
      </c>
      <c r="Q3261" s="2" t="s">
        <v>41</v>
      </c>
      <c r="R3261" s="2" t="s">
        <v>2490</v>
      </c>
      <c r="S3261" s="2" t="s">
        <v>2491</v>
      </c>
      <c r="T3261" s="2" t="s">
        <v>938</v>
      </c>
      <c r="U3261" s="57">
        <v>0</v>
      </c>
      <c r="V3261" s="2">
        <v>45959</v>
      </c>
      <c r="W3261" s="2">
        <v>1</v>
      </c>
      <c r="X3261" s="74" t="s">
        <v>422</v>
      </c>
      <c r="Y3261" s="21" t="s">
        <v>4766</v>
      </c>
      <c r="Z3261" s="52">
        <v>15.416018998272888</v>
      </c>
    </row>
    <row r="3262" spans="1:26" x14ac:dyDescent="0.25">
      <c r="A3262" s="70" t="s">
        <v>4913</v>
      </c>
      <c r="B3262" s="2" t="s">
        <v>2492</v>
      </c>
      <c r="C3262" s="19" t="s">
        <v>3529</v>
      </c>
      <c r="D3262" s="2" t="s">
        <v>2458</v>
      </c>
      <c r="E3262" s="14">
        <v>20020023</v>
      </c>
      <c r="F3262" s="14" t="s">
        <v>573</v>
      </c>
      <c r="G3262" s="19">
        <v>7</v>
      </c>
      <c r="H3262" s="21">
        <v>16.079999999999998</v>
      </c>
      <c r="I3262" s="21">
        <v>617.72</v>
      </c>
      <c r="J3262" s="58">
        <v>0</v>
      </c>
      <c r="K3262" s="58">
        <v>0</v>
      </c>
      <c r="L3262" s="72">
        <v>0</v>
      </c>
      <c r="M3262" s="73">
        <v>0</v>
      </c>
      <c r="N3262" s="58">
        <v>0</v>
      </c>
      <c r="O3262" s="21">
        <v>0</v>
      </c>
      <c r="P3262" s="2">
        <v>618</v>
      </c>
      <c r="Q3262" s="2" t="s">
        <v>41</v>
      </c>
      <c r="R3262" s="2" t="s">
        <v>2493</v>
      </c>
      <c r="S3262" s="2" t="s">
        <v>2494</v>
      </c>
      <c r="T3262" s="2" t="s">
        <v>97</v>
      </c>
      <c r="U3262" s="57">
        <v>0</v>
      </c>
      <c r="V3262" s="2">
        <v>45959</v>
      </c>
      <c r="W3262" s="2">
        <v>1</v>
      </c>
      <c r="X3262" s="74" t="s">
        <v>422</v>
      </c>
      <c r="Y3262" s="21" t="s">
        <v>4766</v>
      </c>
      <c r="Z3262" s="52">
        <v>13.445398009950253</v>
      </c>
    </row>
    <row r="3263" spans="1:26" x14ac:dyDescent="0.25">
      <c r="A3263" s="70" t="s">
        <v>4913</v>
      </c>
      <c r="B3263" s="2" t="s">
        <v>3086</v>
      </c>
      <c r="C3263" s="19" t="s">
        <v>3529</v>
      </c>
      <c r="D3263" s="2" t="s">
        <v>2458</v>
      </c>
      <c r="E3263" s="14">
        <v>20020023</v>
      </c>
      <c r="F3263" s="14" t="s">
        <v>538</v>
      </c>
      <c r="G3263" s="19">
        <v>7</v>
      </c>
      <c r="H3263" s="21">
        <v>15.919999999999998</v>
      </c>
      <c r="I3263" s="21">
        <v>606.65</v>
      </c>
      <c r="J3263" s="58">
        <v>0</v>
      </c>
      <c r="K3263" s="58">
        <v>0</v>
      </c>
      <c r="L3263" s="72">
        <v>0</v>
      </c>
      <c r="M3263" s="73">
        <v>0</v>
      </c>
      <c r="N3263" s="58">
        <v>0</v>
      </c>
      <c r="O3263" s="21">
        <v>0</v>
      </c>
      <c r="P3263" s="2">
        <v>607</v>
      </c>
      <c r="Q3263" s="2" t="s">
        <v>41</v>
      </c>
      <c r="R3263" s="2" t="s">
        <v>3087</v>
      </c>
      <c r="S3263" s="2" t="s">
        <v>3088</v>
      </c>
      <c r="T3263" s="2" t="s">
        <v>60</v>
      </c>
      <c r="U3263" s="57">
        <v>0</v>
      </c>
      <c r="V3263" s="2">
        <v>46013</v>
      </c>
      <c r="W3263" s="2">
        <v>1</v>
      </c>
      <c r="X3263" s="74" t="s">
        <v>422</v>
      </c>
      <c r="Y3263" s="21" t="s">
        <v>4766</v>
      </c>
      <c r="Z3263" s="52">
        <v>13.337154522613067</v>
      </c>
    </row>
    <row r="3264" spans="1:26" x14ac:dyDescent="0.25">
      <c r="A3264" s="70" t="s">
        <v>4913</v>
      </c>
      <c r="B3264" s="2" t="s">
        <v>2648</v>
      </c>
      <c r="C3264" s="19" t="s">
        <v>3529</v>
      </c>
      <c r="D3264" s="2" t="s">
        <v>2458</v>
      </c>
      <c r="E3264" s="14">
        <v>20020023</v>
      </c>
      <c r="F3264" s="14" t="s">
        <v>436</v>
      </c>
      <c r="G3264" s="19">
        <v>9</v>
      </c>
      <c r="H3264" s="21">
        <v>30.34</v>
      </c>
      <c r="I3264" s="21">
        <v>1219.26</v>
      </c>
      <c r="J3264" s="58">
        <v>0</v>
      </c>
      <c r="K3264" s="58">
        <v>0</v>
      </c>
      <c r="L3264" s="72">
        <v>0</v>
      </c>
      <c r="M3264" s="73">
        <v>0</v>
      </c>
      <c r="N3264" s="58">
        <v>0</v>
      </c>
      <c r="O3264" s="21">
        <v>0</v>
      </c>
      <c r="P3264" s="2">
        <v>1219</v>
      </c>
      <c r="Q3264" s="2" t="s">
        <v>41</v>
      </c>
      <c r="R3264" s="2" t="s">
        <v>2649</v>
      </c>
      <c r="S3264" s="2" t="s">
        <v>2719</v>
      </c>
      <c r="T3264" s="2" t="s">
        <v>97</v>
      </c>
      <c r="U3264" s="57">
        <v>0</v>
      </c>
      <c r="V3264" s="2">
        <v>45971</v>
      </c>
      <c r="W3264" s="2">
        <v>1</v>
      </c>
      <c r="X3264" s="74" t="s">
        <v>422</v>
      </c>
      <c r="Y3264" s="21" t="s">
        <v>4766</v>
      </c>
      <c r="Z3264" s="52">
        <v>18.083948582729072</v>
      </c>
    </row>
    <row r="3265" spans="1:26" x14ac:dyDescent="0.25">
      <c r="A3265" s="70" t="s">
        <v>4913</v>
      </c>
      <c r="B3265" s="2" t="s">
        <v>4478</v>
      </c>
      <c r="C3265" s="19" t="s">
        <v>3529</v>
      </c>
      <c r="D3265" s="2" t="s">
        <v>2458</v>
      </c>
      <c r="E3265" s="14">
        <v>20020023</v>
      </c>
      <c r="F3265" s="14" t="s">
        <v>540</v>
      </c>
      <c r="G3265" s="19">
        <v>8</v>
      </c>
      <c r="H3265" s="21">
        <v>17.46</v>
      </c>
      <c r="I3265" s="21">
        <v>667.71</v>
      </c>
      <c r="J3265" s="58">
        <v>0</v>
      </c>
      <c r="K3265" s="58">
        <v>0</v>
      </c>
      <c r="L3265" s="72">
        <v>0</v>
      </c>
      <c r="M3265" s="73">
        <v>0</v>
      </c>
      <c r="N3265" s="58">
        <v>0</v>
      </c>
      <c r="O3265" s="21">
        <v>0</v>
      </c>
      <c r="P3265" s="2">
        <v>668</v>
      </c>
      <c r="Q3265" s="2" t="s">
        <v>41</v>
      </c>
      <c r="R3265" s="2" t="s">
        <v>4479</v>
      </c>
      <c r="S3265" s="2" t="s">
        <v>4480</v>
      </c>
      <c r="T3265" s="2" t="s">
        <v>3900</v>
      </c>
      <c r="U3265" s="57">
        <v>0</v>
      </c>
      <c r="V3265" s="2">
        <v>45999</v>
      </c>
      <c r="W3265" s="2">
        <v>1</v>
      </c>
      <c r="X3265" s="74" t="s">
        <v>422</v>
      </c>
      <c r="Y3265" s="21" t="s">
        <v>4766</v>
      </c>
      <c r="Z3265" s="52">
        <v>15.296907216494844</v>
      </c>
    </row>
    <row r="3266" spans="1:26" x14ac:dyDescent="0.25">
      <c r="A3266" s="70" t="s">
        <v>4913</v>
      </c>
      <c r="B3266" s="2" t="s">
        <v>2495</v>
      </c>
      <c r="C3266" s="19" t="s">
        <v>3529</v>
      </c>
      <c r="D3266" s="2" t="s">
        <v>2458</v>
      </c>
      <c r="E3266" s="14">
        <v>20020023</v>
      </c>
      <c r="F3266" s="14" t="s">
        <v>656</v>
      </c>
      <c r="G3266" s="19">
        <v>5</v>
      </c>
      <c r="H3266" s="21">
        <v>8.5</v>
      </c>
      <c r="I3266" s="21">
        <v>341.67</v>
      </c>
      <c r="J3266" s="58">
        <v>0</v>
      </c>
      <c r="K3266" s="58">
        <v>0</v>
      </c>
      <c r="L3266" s="72">
        <v>0</v>
      </c>
      <c r="M3266" s="73">
        <v>0</v>
      </c>
      <c r="N3266" s="58">
        <v>0</v>
      </c>
      <c r="O3266" s="21">
        <v>0</v>
      </c>
      <c r="P3266" s="2">
        <v>342</v>
      </c>
      <c r="Q3266" s="2" t="s">
        <v>41</v>
      </c>
      <c r="R3266" s="2" t="s">
        <v>2496</v>
      </c>
      <c r="S3266" s="2" t="s">
        <v>2497</v>
      </c>
      <c r="T3266" s="2" t="s">
        <v>953</v>
      </c>
      <c r="U3266" s="57">
        <v>0</v>
      </c>
      <c r="V3266" s="2">
        <v>45959</v>
      </c>
      <c r="W3266" s="2">
        <v>1</v>
      </c>
      <c r="X3266" s="74" t="s">
        <v>422</v>
      </c>
      <c r="Y3266" s="21" t="s">
        <v>4766</v>
      </c>
      <c r="Z3266" s="52">
        <v>10.049117647058823</v>
      </c>
    </row>
    <row r="3267" spans="1:26" x14ac:dyDescent="0.25">
      <c r="A3267" s="70" t="s">
        <v>4913</v>
      </c>
      <c r="B3267" s="2" t="s">
        <v>2567</v>
      </c>
      <c r="C3267" s="19" t="s">
        <v>3529</v>
      </c>
      <c r="D3267" s="2" t="s">
        <v>2458</v>
      </c>
      <c r="E3267" s="14">
        <v>20020023</v>
      </c>
      <c r="F3267" s="14" t="s">
        <v>439</v>
      </c>
      <c r="G3267" s="19">
        <v>3</v>
      </c>
      <c r="H3267" s="21">
        <v>2.4000000000000004</v>
      </c>
      <c r="I3267" s="21">
        <v>98.669999999999987</v>
      </c>
      <c r="J3267" s="58">
        <v>0</v>
      </c>
      <c r="K3267" s="58">
        <v>0</v>
      </c>
      <c r="L3267" s="72">
        <v>0</v>
      </c>
      <c r="M3267" s="73">
        <v>0</v>
      </c>
      <c r="N3267" s="58">
        <v>0</v>
      </c>
      <c r="O3267" s="21">
        <v>0</v>
      </c>
      <c r="P3267" s="2">
        <v>99</v>
      </c>
      <c r="Q3267" s="2" t="s">
        <v>41</v>
      </c>
      <c r="R3267" s="2" t="s">
        <v>2568</v>
      </c>
      <c r="S3267" s="2" t="s">
        <v>2569</v>
      </c>
      <c r="T3267" s="2" t="s">
        <v>97</v>
      </c>
      <c r="U3267" s="57">
        <v>0</v>
      </c>
      <c r="V3267" s="2">
        <v>45965</v>
      </c>
      <c r="W3267" s="2">
        <v>1</v>
      </c>
      <c r="X3267" s="74" t="s">
        <v>422</v>
      </c>
      <c r="Y3267" s="21" t="s">
        <v>4766</v>
      </c>
      <c r="Z3267" s="52">
        <v>6.1668749999999992</v>
      </c>
    </row>
    <row r="3268" spans="1:26" x14ac:dyDescent="0.25">
      <c r="A3268" s="70" t="s">
        <v>4913</v>
      </c>
      <c r="B3268" s="2" t="s">
        <v>2650</v>
      </c>
      <c r="C3268" s="19" t="s">
        <v>3529</v>
      </c>
      <c r="D3268" s="2" t="s">
        <v>2458</v>
      </c>
      <c r="E3268" s="14">
        <v>20020023</v>
      </c>
      <c r="F3268" s="14" t="s">
        <v>575</v>
      </c>
      <c r="G3268" s="19">
        <v>7</v>
      </c>
      <c r="H3268" s="21">
        <v>14.379999999999999</v>
      </c>
      <c r="I3268" s="21">
        <v>568.42999999999995</v>
      </c>
      <c r="J3268" s="58">
        <v>0</v>
      </c>
      <c r="K3268" s="58">
        <v>0</v>
      </c>
      <c r="L3268" s="72">
        <v>0</v>
      </c>
      <c r="M3268" s="73">
        <v>0</v>
      </c>
      <c r="N3268" s="58">
        <v>0</v>
      </c>
      <c r="O3268" s="21">
        <v>0</v>
      </c>
      <c r="P3268" s="2">
        <v>568</v>
      </c>
      <c r="Q3268" s="2" t="s">
        <v>41</v>
      </c>
      <c r="R3268" s="2" t="s">
        <v>2651</v>
      </c>
      <c r="S3268" s="2" t="s">
        <v>2652</v>
      </c>
      <c r="T3268" s="2" t="s">
        <v>953</v>
      </c>
      <c r="U3268" s="57">
        <v>0</v>
      </c>
      <c r="V3268" s="2">
        <v>45971</v>
      </c>
      <c r="W3268" s="2">
        <v>1</v>
      </c>
      <c r="X3268" s="74" t="s">
        <v>422</v>
      </c>
      <c r="Y3268" s="21" t="s">
        <v>4766</v>
      </c>
      <c r="Z3268" s="52">
        <v>13.835222531293462</v>
      </c>
    </row>
    <row r="3269" spans="1:26" x14ac:dyDescent="0.25">
      <c r="A3269" s="70" t="s">
        <v>4913</v>
      </c>
      <c r="B3269" s="2" t="s">
        <v>2570</v>
      </c>
      <c r="C3269" s="19" t="s">
        <v>3529</v>
      </c>
      <c r="D3269" s="2" t="s">
        <v>2458</v>
      </c>
      <c r="E3269" s="14">
        <v>20020023</v>
      </c>
      <c r="F3269" s="14" t="s">
        <v>444</v>
      </c>
      <c r="G3269" s="19">
        <v>7</v>
      </c>
      <c r="H3269" s="21">
        <v>13.14</v>
      </c>
      <c r="I3269" s="21">
        <v>536.16000000000008</v>
      </c>
      <c r="J3269" s="58">
        <v>0</v>
      </c>
      <c r="K3269" s="58">
        <v>0</v>
      </c>
      <c r="L3269" s="72">
        <v>0</v>
      </c>
      <c r="M3269" s="73">
        <v>0</v>
      </c>
      <c r="N3269" s="58">
        <v>0</v>
      </c>
      <c r="O3269" s="21">
        <v>0</v>
      </c>
      <c r="P3269" s="2">
        <v>536</v>
      </c>
      <c r="Q3269" s="2" t="s">
        <v>41</v>
      </c>
      <c r="R3269" s="2" t="s">
        <v>2571</v>
      </c>
      <c r="S3269" s="2" t="s">
        <v>2572</v>
      </c>
      <c r="T3269" s="2" t="s">
        <v>953</v>
      </c>
      <c r="U3269" s="57">
        <v>0</v>
      </c>
      <c r="V3269" s="2">
        <v>45965</v>
      </c>
      <c r="W3269" s="2">
        <v>1</v>
      </c>
      <c r="X3269" s="74" t="s">
        <v>422</v>
      </c>
      <c r="Y3269" s="21" t="s">
        <v>4766</v>
      </c>
      <c r="Z3269" s="52">
        <v>14.28127853881279</v>
      </c>
    </row>
    <row r="3270" spans="1:26" x14ac:dyDescent="0.25">
      <c r="A3270" s="70" t="s">
        <v>4913</v>
      </c>
      <c r="B3270" s="2" t="s">
        <v>2940</v>
      </c>
      <c r="C3270" s="19" t="s">
        <v>3529</v>
      </c>
      <c r="D3270" s="2" t="s">
        <v>2458</v>
      </c>
      <c r="E3270" s="14">
        <v>20020023</v>
      </c>
      <c r="F3270" s="14" t="s">
        <v>445</v>
      </c>
      <c r="G3270" s="19">
        <v>12</v>
      </c>
      <c r="H3270" s="21">
        <v>30.659999999999997</v>
      </c>
      <c r="I3270" s="21">
        <v>1280.2099999999998</v>
      </c>
      <c r="J3270" s="58">
        <v>0</v>
      </c>
      <c r="K3270" s="58">
        <v>0</v>
      </c>
      <c r="L3270" s="72">
        <v>0</v>
      </c>
      <c r="M3270" s="73">
        <v>0</v>
      </c>
      <c r="N3270" s="58">
        <v>0</v>
      </c>
      <c r="O3270" s="21">
        <v>0</v>
      </c>
      <c r="P3270" s="2">
        <v>1280</v>
      </c>
      <c r="Q3270" s="2" t="s">
        <v>41</v>
      </c>
      <c r="R3270" s="2" t="s">
        <v>1806</v>
      </c>
      <c r="S3270" s="2" t="s">
        <v>2941</v>
      </c>
      <c r="T3270" s="2" t="s">
        <v>953</v>
      </c>
      <c r="U3270" s="57">
        <v>0</v>
      </c>
      <c r="V3270" s="2">
        <v>45999</v>
      </c>
      <c r="W3270" s="2">
        <v>1</v>
      </c>
      <c r="X3270" s="74" t="s">
        <v>422</v>
      </c>
      <c r="Y3270" s="21" t="s">
        <v>4766</v>
      </c>
      <c r="Z3270" s="52">
        <v>25.053033268101764</v>
      </c>
    </row>
    <row r="3271" spans="1:26" x14ac:dyDescent="0.25">
      <c r="A3271" s="70" t="s">
        <v>4913</v>
      </c>
      <c r="B3271" s="2" t="s">
        <v>4810</v>
      </c>
      <c r="C3271" s="19" t="s">
        <v>3529</v>
      </c>
      <c r="D3271" s="2" t="s">
        <v>2458</v>
      </c>
      <c r="E3271" s="14">
        <v>20020023</v>
      </c>
      <c r="F3271" s="14" t="s">
        <v>488</v>
      </c>
      <c r="G3271" s="19">
        <v>1</v>
      </c>
      <c r="H3271" s="21">
        <v>0.3</v>
      </c>
      <c r="I3271" s="21">
        <v>11.18</v>
      </c>
      <c r="J3271" s="58">
        <v>0</v>
      </c>
      <c r="K3271" s="58">
        <v>0</v>
      </c>
      <c r="L3271" s="72">
        <v>0</v>
      </c>
      <c r="M3271" s="73">
        <v>0</v>
      </c>
      <c r="N3271" s="58">
        <v>0</v>
      </c>
      <c r="O3271" s="21">
        <v>0</v>
      </c>
      <c r="P3271" s="2">
        <v>11</v>
      </c>
      <c r="Q3271" s="2" t="s">
        <v>41</v>
      </c>
      <c r="R3271" s="2" t="s">
        <v>4811</v>
      </c>
      <c r="S3271" s="2" t="s">
        <v>4812</v>
      </c>
      <c r="T3271" s="2" t="s">
        <v>934</v>
      </c>
      <c r="U3271" s="57">
        <v>0</v>
      </c>
      <c r="V3271" s="2">
        <v>46020</v>
      </c>
      <c r="W3271" s="2">
        <v>1</v>
      </c>
      <c r="X3271" s="74" t="s">
        <v>422</v>
      </c>
      <c r="Y3271" s="21" t="s">
        <v>4766</v>
      </c>
      <c r="Z3271" s="52">
        <v>1.8633333333333333</v>
      </c>
    </row>
    <row r="3272" spans="1:26" x14ac:dyDescent="0.25">
      <c r="A3272" s="70" t="s">
        <v>4913</v>
      </c>
      <c r="B3272" s="2" t="s">
        <v>4554</v>
      </c>
      <c r="C3272" s="19" t="s">
        <v>3529</v>
      </c>
      <c r="D3272" s="2" t="s">
        <v>4543</v>
      </c>
      <c r="E3272" s="14">
        <v>20020025</v>
      </c>
      <c r="F3272" s="14" t="s">
        <v>44</v>
      </c>
      <c r="G3272" s="19">
        <v>13</v>
      </c>
      <c r="H3272" s="21">
        <v>164.98000000000002</v>
      </c>
      <c r="I3272" s="21">
        <v>7410.59</v>
      </c>
      <c r="J3272" s="58">
        <v>0</v>
      </c>
      <c r="K3272" s="58">
        <v>0</v>
      </c>
      <c r="L3272" s="72">
        <v>1628.8500000000058</v>
      </c>
      <c r="M3272" s="73">
        <v>5782</v>
      </c>
      <c r="N3272" s="58">
        <v>0</v>
      </c>
      <c r="O3272" s="21">
        <v>0</v>
      </c>
      <c r="P3272" s="2">
        <v>0</v>
      </c>
      <c r="Q3272" s="2" t="s">
        <v>41</v>
      </c>
      <c r="R3272" s="2" t="s">
        <v>4675</v>
      </c>
      <c r="S3272" s="2" t="s">
        <v>4676</v>
      </c>
      <c r="T3272" s="2" t="s">
        <v>972</v>
      </c>
      <c r="U3272" s="57">
        <v>0</v>
      </c>
      <c r="V3272" s="2">
        <v>46125</v>
      </c>
      <c r="W3272" s="2">
        <v>1</v>
      </c>
      <c r="X3272" s="74" t="s">
        <v>422</v>
      </c>
      <c r="Y3272" s="21" t="s">
        <v>4766</v>
      </c>
      <c r="Z3272" s="52">
        <v>29.196772336040731</v>
      </c>
    </row>
    <row r="3273" spans="1:26" x14ac:dyDescent="0.25">
      <c r="A3273" s="70" t="s">
        <v>4913</v>
      </c>
      <c r="B3273" s="2" t="s">
        <v>4677</v>
      </c>
      <c r="C3273" s="19" t="s">
        <v>3529</v>
      </c>
      <c r="D3273" s="2" t="s">
        <v>4543</v>
      </c>
      <c r="E3273" s="14">
        <v>20020025</v>
      </c>
      <c r="F3273" s="14" t="s">
        <v>617</v>
      </c>
      <c r="G3273" s="19">
        <v>13</v>
      </c>
      <c r="H3273" s="21">
        <v>239.24999999999997</v>
      </c>
      <c r="I3273" s="21">
        <v>10436.989999999998</v>
      </c>
      <c r="J3273" s="58">
        <v>0</v>
      </c>
      <c r="K3273" s="58">
        <v>0</v>
      </c>
      <c r="L3273" s="72">
        <v>0</v>
      </c>
      <c r="M3273" s="73">
        <v>0</v>
      </c>
      <c r="N3273" s="58">
        <v>0</v>
      </c>
      <c r="O3273" s="21">
        <v>0</v>
      </c>
      <c r="P3273" s="2">
        <v>10437</v>
      </c>
      <c r="Q3273" s="2" t="s">
        <v>41</v>
      </c>
      <c r="R3273" s="2" t="s">
        <v>1411</v>
      </c>
      <c r="S3273" s="2" t="s">
        <v>4678</v>
      </c>
      <c r="T3273" s="2" t="s">
        <v>4067</v>
      </c>
      <c r="U3273" s="57">
        <v>0</v>
      </c>
      <c r="V3273" s="2">
        <v>46125</v>
      </c>
      <c r="W3273" s="2">
        <v>1</v>
      </c>
      <c r="X3273" s="74" t="s">
        <v>422</v>
      </c>
      <c r="Y3273" s="21" t="s">
        <v>4766</v>
      </c>
      <c r="Z3273" s="52">
        <v>28.355458725182864</v>
      </c>
    </row>
    <row r="3274" spans="1:26" x14ac:dyDescent="0.25">
      <c r="A3274" s="70" t="s">
        <v>4913</v>
      </c>
      <c r="B3274" s="2" t="s">
        <v>4679</v>
      </c>
      <c r="C3274" s="19" t="s">
        <v>3529</v>
      </c>
      <c r="D3274" s="2" t="s">
        <v>4543</v>
      </c>
      <c r="E3274" s="14">
        <v>20020025</v>
      </c>
      <c r="F3274" s="14" t="s">
        <v>513</v>
      </c>
      <c r="G3274" s="19">
        <v>14</v>
      </c>
      <c r="H3274" s="21">
        <v>219.45</v>
      </c>
      <c r="I3274" s="21">
        <v>8931.380000000001</v>
      </c>
      <c r="J3274" s="58">
        <v>0</v>
      </c>
      <c r="K3274" s="58">
        <v>0</v>
      </c>
      <c r="L3274" s="72">
        <v>0</v>
      </c>
      <c r="M3274" s="73">
        <v>0</v>
      </c>
      <c r="N3274" s="58">
        <v>0</v>
      </c>
      <c r="O3274" s="21">
        <v>0</v>
      </c>
      <c r="P3274" s="2">
        <v>8931</v>
      </c>
      <c r="Q3274" s="2" t="s">
        <v>41</v>
      </c>
      <c r="R3274" s="2" t="s">
        <v>1411</v>
      </c>
      <c r="S3274" s="2" t="s">
        <v>4680</v>
      </c>
      <c r="T3274" s="2" t="s">
        <v>4681</v>
      </c>
      <c r="U3274" s="57">
        <v>0</v>
      </c>
      <c r="V3274" s="2">
        <v>46125</v>
      </c>
      <c r="W3274" s="2">
        <v>1</v>
      </c>
      <c r="X3274" s="74" t="s">
        <v>422</v>
      </c>
      <c r="Y3274" s="21" t="s">
        <v>4766</v>
      </c>
      <c r="Z3274" s="52">
        <v>28.489250398724092</v>
      </c>
    </row>
    <row r="3275" spans="1:26" x14ac:dyDescent="0.25">
      <c r="A3275" s="70" t="s">
        <v>4913</v>
      </c>
      <c r="B3275" s="2" t="s">
        <v>4682</v>
      </c>
      <c r="C3275" s="19" t="s">
        <v>3529</v>
      </c>
      <c r="D3275" s="2" t="s">
        <v>4543</v>
      </c>
      <c r="E3275" s="14">
        <v>20020025</v>
      </c>
      <c r="F3275" s="14" t="s">
        <v>516</v>
      </c>
      <c r="G3275" s="19">
        <v>6</v>
      </c>
      <c r="H3275" s="21">
        <v>21.540000000000003</v>
      </c>
      <c r="I3275" s="21">
        <v>674.14</v>
      </c>
      <c r="J3275" s="58">
        <v>0</v>
      </c>
      <c r="K3275" s="58">
        <v>0</v>
      </c>
      <c r="L3275" s="72">
        <v>0</v>
      </c>
      <c r="M3275" s="73">
        <v>0</v>
      </c>
      <c r="N3275" s="58">
        <v>0</v>
      </c>
      <c r="O3275" s="21">
        <v>0</v>
      </c>
      <c r="P3275" s="2">
        <v>674</v>
      </c>
      <c r="Q3275" s="2" t="s">
        <v>41</v>
      </c>
      <c r="R3275" s="2" t="s">
        <v>4683</v>
      </c>
      <c r="S3275" s="2" t="s">
        <v>4684</v>
      </c>
      <c r="T3275" s="2" t="s">
        <v>972</v>
      </c>
      <c r="U3275" s="57">
        <v>0</v>
      </c>
      <c r="V3275" s="2">
        <v>46125</v>
      </c>
      <c r="W3275" s="2">
        <v>1</v>
      </c>
      <c r="X3275" s="74" t="s">
        <v>422</v>
      </c>
      <c r="Y3275" s="21" t="s">
        <v>4766</v>
      </c>
      <c r="Z3275" s="52">
        <v>9.3891364902506975</v>
      </c>
    </row>
    <row r="3276" spans="1:26" x14ac:dyDescent="0.25">
      <c r="A3276" s="70" t="s">
        <v>4913</v>
      </c>
      <c r="B3276" s="2" t="s">
        <v>4813</v>
      </c>
      <c r="C3276" s="19" t="s">
        <v>3529</v>
      </c>
      <c r="D3276" s="2" t="s">
        <v>4543</v>
      </c>
      <c r="E3276" s="14">
        <v>20020025</v>
      </c>
      <c r="F3276" s="14" t="s">
        <v>423</v>
      </c>
      <c r="G3276" s="19">
        <v>11</v>
      </c>
      <c r="H3276" s="21">
        <v>16.309999999999999</v>
      </c>
      <c r="I3276" s="21">
        <v>718.06000000000006</v>
      </c>
      <c r="J3276" s="58">
        <v>0</v>
      </c>
      <c r="K3276" s="58">
        <v>0</v>
      </c>
      <c r="L3276" s="72">
        <v>0</v>
      </c>
      <c r="M3276" s="73">
        <v>0</v>
      </c>
      <c r="N3276" s="58">
        <v>0</v>
      </c>
      <c r="O3276" s="21">
        <v>0</v>
      </c>
      <c r="P3276" s="2">
        <v>718</v>
      </c>
      <c r="Q3276" s="2" t="s">
        <v>41</v>
      </c>
      <c r="R3276" s="2" t="s">
        <v>2776</v>
      </c>
      <c r="S3276" s="2" t="s">
        <v>4814</v>
      </c>
      <c r="T3276" s="2" t="s">
        <v>4067</v>
      </c>
      <c r="U3276" s="57">
        <v>0</v>
      </c>
      <c r="V3276" s="2">
        <v>46132</v>
      </c>
      <c r="W3276" s="2">
        <v>1</v>
      </c>
      <c r="X3276" s="74" t="s">
        <v>422</v>
      </c>
      <c r="Y3276" s="21" t="s">
        <v>4766</v>
      </c>
      <c r="Z3276" s="52">
        <v>24.214163090128761</v>
      </c>
    </row>
    <row r="3277" spans="1:26" x14ac:dyDescent="0.25">
      <c r="A3277" s="70" t="s">
        <v>4913</v>
      </c>
      <c r="B3277" s="2" t="s">
        <v>4815</v>
      </c>
      <c r="C3277" s="19" t="s">
        <v>3529</v>
      </c>
      <c r="D3277" s="2" t="s">
        <v>4543</v>
      </c>
      <c r="E3277" s="14">
        <v>20020025</v>
      </c>
      <c r="F3277" s="14" t="s">
        <v>520</v>
      </c>
      <c r="G3277" s="19">
        <v>5</v>
      </c>
      <c r="H3277" s="21">
        <v>16.23</v>
      </c>
      <c r="I3277" s="21">
        <v>704.90000000000009</v>
      </c>
      <c r="J3277" s="58">
        <v>0</v>
      </c>
      <c r="K3277" s="58">
        <v>0</v>
      </c>
      <c r="L3277" s="72">
        <v>0</v>
      </c>
      <c r="M3277" s="73">
        <v>0</v>
      </c>
      <c r="N3277" s="58">
        <v>0</v>
      </c>
      <c r="O3277" s="21">
        <v>0</v>
      </c>
      <c r="P3277" s="2">
        <v>705</v>
      </c>
      <c r="Q3277" s="2" t="s">
        <v>41</v>
      </c>
      <c r="R3277" s="2" t="s">
        <v>4816</v>
      </c>
      <c r="S3277" s="2" t="s">
        <v>4817</v>
      </c>
      <c r="T3277" s="2" t="s">
        <v>972</v>
      </c>
      <c r="U3277" s="57">
        <v>0</v>
      </c>
      <c r="V3277" s="2">
        <v>46132</v>
      </c>
      <c r="W3277" s="2">
        <v>1</v>
      </c>
      <c r="X3277" s="74" t="s">
        <v>422</v>
      </c>
      <c r="Y3277" s="21" t="s">
        <v>4766</v>
      </c>
      <c r="Z3277" s="52">
        <v>10.857979051139866</v>
      </c>
    </row>
    <row r="3278" spans="1:26" x14ac:dyDescent="0.25">
      <c r="A3278" s="70" t="s">
        <v>4913</v>
      </c>
      <c r="B3278" s="2" t="s">
        <v>4818</v>
      </c>
      <c r="C3278" s="19" t="s">
        <v>3529</v>
      </c>
      <c r="D3278" s="2" t="s">
        <v>4543</v>
      </c>
      <c r="E3278" s="14">
        <v>20020025</v>
      </c>
      <c r="F3278" s="14" t="s">
        <v>566</v>
      </c>
      <c r="G3278" s="19">
        <v>1</v>
      </c>
      <c r="H3278" s="21">
        <v>2.65</v>
      </c>
      <c r="I3278" s="21">
        <v>103.69</v>
      </c>
      <c r="J3278" s="58">
        <v>0</v>
      </c>
      <c r="K3278" s="58">
        <v>0</v>
      </c>
      <c r="L3278" s="72">
        <v>0</v>
      </c>
      <c r="M3278" s="73">
        <v>0</v>
      </c>
      <c r="N3278" s="58">
        <v>0</v>
      </c>
      <c r="O3278" s="21">
        <v>0</v>
      </c>
      <c r="P3278" s="2">
        <v>104</v>
      </c>
      <c r="Q3278" s="2" t="s">
        <v>41</v>
      </c>
      <c r="R3278" s="2" t="s">
        <v>4819</v>
      </c>
      <c r="S3278" s="2" t="s">
        <v>4820</v>
      </c>
      <c r="T3278" s="2" t="s">
        <v>972</v>
      </c>
      <c r="U3278" s="57">
        <v>0</v>
      </c>
      <c r="V3278" s="2">
        <v>46132</v>
      </c>
      <c r="W3278" s="2">
        <v>1</v>
      </c>
      <c r="X3278" s="74" t="s">
        <v>422</v>
      </c>
      <c r="Y3278" s="21" t="s">
        <v>4766</v>
      </c>
      <c r="Z3278" s="52">
        <v>1.956415094339623</v>
      </c>
    </row>
    <row r="3279" spans="1:26" x14ac:dyDescent="0.25">
      <c r="A3279" s="70" t="s">
        <v>4913</v>
      </c>
      <c r="B3279" s="2" t="s">
        <v>1381</v>
      </c>
      <c r="C3279" s="19" t="s">
        <v>3530</v>
      </c>
      <c r="D3279" s="2" t="s">
        <v>73</v>
      </c>
      <c r="E3279" s="14">
        <v>20030001</v>
      </c>
      <c r="F3279" s="14" t="s">
        <v>44</v>
      </c>
      <c r="G3279" s="19">
        <v>11</v>
      </c>
      <c r="H3279" s="21">
        <v>531.47</v>
      </c>
      <c r="I3279" s="21">
        <v>20383.129999999997</v>
      </c>
      <c r="J3279" s="58">
        <v>1794</v>
      </c>
      <c r="K3279" s="58">
        <v>0</v>
      </c>
      <c r="L3279" s="72">
        <v>0</v>
      </c>
      <c r="M3279" s="73">
        <v>0</v>
      </c>
      <c r="N3279" s="58">
        <v>0</v>
      </c>
      <c r="O3279" s="21">
        <v>0</v>
      </c>
      <c r="P3279" s="2">
        <v>18589</v>
      </c>
      <c r="Q3279" s="2" t="s">
        <v>41</v>
      </c>
      <c r="R3279" s="2" t="s">
        <v>77</v>
      </c>
      <c r="S3279" s="2" t="s">
        <v>75</v>
      </c>
      <c r="T3279" s="2" t="s">
        <v>76</v>
      </c>
      <c r="U3279" s="57" t="s">
        <v>435</v>
      </c>
      <c r="V3279" s="2">
        <v>45199</v>
      </c>
      <c r="W3279" s="2">
        <v>1</v>
      </c>
      <c r="X3279" s="74" t="s">
        <v>422</v>
      </c>
      <c r="Y3279" s="21" t="s">
        <v>4766</v>
      </c>
      <c r="Z3279" s="52">
        <v>21.093799273712531</v>
      </c>
    </row>
    <row r="3280" spans="1:26" x14ac:dyDescent="0.25">
      <c r="A3280" s="70" t="s">
        <v>4913</v>
      </c>
      <c r="B3280" s="2" t="s">
        <v>4075</v>
      </c>
      <c r="C3280" s="19" t="s">
        <v>3530</v>
      </c>
      <c r="D3280" s="2" t="s">
        <v>73</v>
      </c>
      <c r="E3280" s="14">
        <v>20030001</v>
      </c>
      <c r="F3280" s="14" t="s">
        <v>423</v>
      </c>
      <c r="G3280" s="19">
        <v>14</v>
      </c>
      <c r="H3280" s="21">
        <v>54.51</v>
      </c>
      <c r="I3280" s="21">
        <v>2007.0899999999997</v>
      </c>
      <c r="J3280" s="58">
        <v>0</v>
      </c>
      <c r="K3280" s="58">
        <v>0</v>
      </c>
      <c r="L3280" s="72">
        <v>0</v>
      </c>
      <c r="M3280" s="73">
        <v>0</v>
      </c>
      <c r="N3280" s="58">
        <v>0</v>
      </c>
      <c r="O3280" s="21">
        <v>0</v>
      </c>
      <c r="P3280" s="2">
        <v>2007</v>
      </c>
      <c r="Q3280" s="2" t="s">
        <v>41</v>
      </c>
      <c r="R3280" s="2" t="s">
        <v>4076</v>
      </c>
      <c r="S3280" s="2" t="s">
        <v>4077</v>
      </c>
      <c r="T3280" s="2" t="s">
        <v>76</v>
      </c>
      <c r="U3280" s="57" t="s">
        <v>435</v>
      </c>
      <c r="V3280" s="2">
        <v>45199</v>
      </c>
      <c r="W3280" s="2">
        <v>1</v>
      </c>
      <c r="X3280" s="74" t="s">
        <v>422</v>
      </c>
      <c r="Y3280" s="21" t="s">
        <v>4766</v>
      </c>
      <c r="Z3280" s="52">
        <v>25.77440836543753</v>
      </c>
    </row>
    <row r="3281" spans="1:26" x14ac:dyDescent="0.25">
      <c r="A3281" s="70" t="s">
        <v>4913</v>
      </c>
      <c r="B3281" s="2" t="s">
        <v>3859</v>
      </c>
      <c r="C3281" s="19" t="s">
        <v>3530</v>
      </c>
      <c r="D3281" s="2" t="s">
        <v>73</v>
      </c>
      <c r="E3281" s="14">
        <v>20030001</v>
      </c>
      <c r="F3281" s="14" t="s">
        <v>520</v>
      </c>
      <c r="G3281" s="19">
        <v>7</v>
      </c>
      <c r="H3281" s="21">
        <v>12.69</v>
      </c>
      <c r="I3281" s="21">
        <v>501.59000000000003</v>
      </c>
      <c r="J3281" s="58">
        <v>0</v>
      </c>
      <c r="K3281" s="58">
        <v>0</v>
      </c>
      <c r="L3281" s="72">
        <v>0</v>
      </c>
      <c r="M3281" s="73">
        <v>0</v>
      </c>
      <c r="N3281" s="58">
        <v>0</v>
      </c>
      <c r="O3281" s="21">
        <v>0</v>
      </c>
      <c r="P3281" s="2">
        <v>502</v>
      </c>
      <c r="Q3281" s="2" t="s">
        <v>41</v>
      </c>
      <c r="R3281" s="2" t="s">
        <v>3860</v>
      </c>
      <c r="S3281" s="2" t="s">
        <v>3861</v>
      </c>
      <c r="T3281" s="2" t="s">
        <v>78</v>
      </c>
      <c r="U3281" s="57" t="s">
        <v>491</v>
      </c>
      <c r="V3281" s="2">
        <v>45199</v>
      </c>
      <c r="W3281" s="2">
        <v>1</v>
      </c>
      <c r="X3281" s="74" t="s">
        <v>422</v>
      </c>
      <c r="Y3281" s="21" t="s">
        <v>4766</v>
      </c>
      <c r="Z3281" s="52">
        <v>13.834239558707646</v>
      </c>
    </row>
    <row r="3282" spans="1:26" x14ac:dyDescent="0.25">
      <c r="A3282" s="70" t="s">
        <v>4913</v>
      </c>
      <c r="B3282" s="2" t="s">
        <v>3089</v>
      </c>
      <c r="C3282" s="19" t="s">
        <v>3530</v>
      </c>
      <c r="D3282" s="2" t="s">
        <v>73</v>
      </c>
      <c r="E3282" s="14">
        <v>20030001</v>
      </c>
      <c r="F3282" s="14" t="s">
        <v>427</v>
      </c>
      <c r="G3282" s="19">
        <v>4</v>
      </c>
      <c r="H3282" s="21">
        <v>9.19</v>
      </c>
      <c r="I3282" s="21">
        <v>396.38</v>
      </c>
      <c r="J3282" s="58">
        <v>0</v>
      </c>
      <c r="K3282" s="58">
        <v>0</v>
      </c>
      <c r="L3282" s="72">
        <v>0</v>
      </c>
      <c r="M3282" s="73">
        <v>0</v>
      </c>
      <c r="N3282" s="58">
        <v>0</v>
      </c>
      <c r="O3282" s="21">
        <v>0</v>
      </c>
      <c r="P3282" s="2">
        <v>396</v>
      </c>
      <c r="Q3282" s="2" t="s">
        <v>41</v>
      </c>
      <c r="R3282" s="2" t="s">
        <v>2439</v>
      </c>
      <c r="S3282" s="2" t="s">
        <v>3090</v>
      </c>
      <c r="T3282" s="2" t="s">
        <v>78</v>
      </c>
      <c r="U3282" s="57" t="s">
        <v>491</v>
      </c>
      <c r="V3282" s="2">
        <v>45199</v>
      </c>
      <c r="W3282" s="2">
        <v>1</v>
      </c>
      <c r="X3282" s="74" t="s">
        <v>422</v>
      </c>
      <c r="Y3282" s="21" t="s">
        <v>4766</v>
      </c>
      <c r="Z3282" s="52">
        <v>8.6263329706202398</v>
      </c>
    </row>
    <row r="3283" spans="1:26" x14ac:dyDescent="0.25">
      <c r="A3283" s="70" t="s">
        <v>4913</v>
      </c>
      <c r="B3283" s="2" t="s">
        <v>1382</v>
      </c>
      <c r="C3283" s="19" t="s">
        <v>3530</v>
      </c>
      <c r="D3283" s="2" t="s">
        <v>73</v>
      </c>
      <c r="E3283" s="14">
        <v>20030001</v>
      </c>
      <c r="F3283" s="14" t="s">
        <v>481</v>
      </c>
      <c r="G3283" s="19">
        <v>10</v>
      </c>
      <c r="H3283" s="21">
        <v>31.369999999999994</v>
      </c>
      <c r="I3283" s="21">
        <v>1292.6200000000001</v>
      </c>
      <c r="J3283" s="58">
        <v>0</v>
      </c>
      <c r="K3283" s="58">
        <v>0</v>
      </c>
      <c r="L3283" s="72">
        <v>0</v>
      </c>
      <c r="M3283" s="73">
        <v>0</v>
      </c>
      <c r="N3283" s="58">
        <v>0</v>
      </c>
      <c r="O3283" s="21">
        <v>0</v>
      </c>
      <c r="P3283" s="2">
        <v>1293</v>
      </c>
      <c r="Q3283" s="2" t="s">
        <v>41</v>
      </c>
      <c r="R3283" s="2" t="s">
        <v>1383</v>
      </c>
      <c r="S3283" s="2" t="s">
        <v>1384</v>
      </c>
      <c r="T3283" s="2" t="s">
        <v>63</v>
      </c>
      <c r="U3283" s="57" t="s">
        <v>437</v>
      </c>
      <c r="V3283" s="2">
        <v>45199</v>
      </c>
      <c r="W3283" s="2">
        <v>1</v>
      </c>
      <c r="X3283" s="74" t="s">
        <v>422</v>
      </c>
      <c r="Y3283" s="21" t="s">
        <v>4766</v>
      </c>
      <c r="Z3283" s="52">
        <v>20.602805227924776</v>
      </c>
    </row>
    <row r="3284" spans="1:26" x14ac:dyDescent="0.25">
      <c r="A3284" s="70" t="s">
        <v>4913</v>
      </c>
      <c r="B3284" s="2" t="s">
        <v>3091</v>
      </c>
      <c r="C3284" s="19" t="s">
        <v>3530</v>
      </c>
      <c r="D3284" s="2" t="s">
        <v>73</v>
      </c>
      <c r="E3284" s="14">
        <v>20030001</v>
      </c>
      <c r="F3284" s="14" t="s">
        <v>750</v>
      </c>
      <c r="G3284" s="19">
        <v>14</v>
      </c>
      <c r="H3284" s="21">
        <v>74.819999999999993</v>
      </c>
      <c r="I3284" s="21">
        <v>2799.0099999999998</v>
      </c>
      <c r="J3284" s="58">
        <v>0</v>
      </c>
      <c r="K3284" s="58">
        <v>0</v>
      </c>
      <c r="L3284" s="72">
        <v>0</v>
      </c>
      <c r="M3284" s="73">
        <v>0</v>
      </c>
      <c r="N3284" s="58">
        <v>0</v>
      </c>
      <c r="O3284" s="21">
        <v>0</v>
      </c>
      <c r="P3284" s="2">
        <v>2799</v>
      </c>
      <c r="Q3284" s="2" t="s">
        <v>41</v>
      </c>
      <c r="R3284" s="2" t="s">
        <v>3092</v>
      </c>
      <c r="S3284" s="2" t="s">
        <v>3093</v>
      </c>
      <c r="T3284" s="2" t="s">
        <v>76</v>
      </c>
      <c r="U3284" s="57" t="s">
        <v>435</v>
      </c>
      <c r="V3284" s="2">
        <v>45255</v>
      </c>
      <c r="W3284" s="2">
        <v>1</v>
      </c>
      <c r="X3284" s="74" t="s">
        <v>422</v>
      </c>
      <c r="Y3284" s="21" t="s">
        <v>4766</v>
      </c>
      <c r="Z3284" s="52">
        <v>26.186941994119223</v>
      </c>
    </row>
    <row r="3285" spans="1:26" x14ac:dyDescent="0.25">
      <c r="A3285" s="70" t="s">
        <v>4913</v>
      </c>
      <c r="B3285" s="2" t="s">
        <v>2955</v>
      </c>
      <c r="C3285" s="19" t="s">
        <v>3530</v>
      </c>
      <c r="D3285" s="2" t="s">
        <v>73</v>
      </c>
      <c r="E3285" s="14">
        <v>20030001</v>
      </c>
      <c r="F3285" s="14" t="s">
        <v>638</v>
      </c>
      <c r="G3285" s="19">
        <v>14</v>
      </c>
      <c r="H3285" s="21">
        <v>69.279999999999987</v>
      </c>
      <c r="I3285" s="21">
        <v>2919.35</v>
      </c>
      <c r="J3285" s="58">
        <v>0</v>
      </c>
      <c r="K3285" s="58">
        <v>0</v>
      </c>
      <c r="L3285" s="72">
        <v>0</v>
      </c>
      <c r="M3285" s="73">
        <v>0</v>
      </c>
      <c r="N3285" s="58">
        <v>0</v>
      </c>
      <c r="O3285" s="21">
        <v>0</v>
      </c>
      <c r="P3285" s="2">
        <v>2919</v>
      </c>
      <c r="Q3285" s="2" t="s">
        <v>41</v>
      </c>
      <c r="R3285" s="2" t="s">
        <v>2956</v>
      </c>
      <c r="S3285" s="2" t="s">
        <v>2957</v>
      </c>
      <c r="T3285" s="2" t="s">
        <v>76</v>
      </c>
      <c r="U3285" s="57" t="s">
        <v>435</v>
      </c>
      <c r="V3285" s="2">
        <v>45276</v>
      </c>
      <c r="W3285" s="2">
        <v>1</v>
      </c>
      <c r="X3285" s="74" t="s">
        <v>422</v>
      </c>
      <c r="Y3285" s="21" t="s">
        <v>4766</v>
      </c>
      <c r="Z3285" s="52">
        <v>29.496896651270212</v>
      </c>
    </row>
    <row r="3286" spans="1:26" x14ac:dyDescent="0.25">
      <c r="A3286" s="70" t="s">
        <v>4913</v>
      </c>
      <c r="B3286" s="2" t="s">
        <v>3129</v>
      </c>
      <c r="C3286" s="19" t="s">
        <v>3530</v>
      </c>
      <c r="D3286" s="2" t="s">
        <v>73</v>
      </c>
      <c r="E3286" s="14">
        <v>20030001</v>
      </c>
      <c r="F3286" s="14" t="s">
        <v>639</v>
      </c>
      <c r="G3286" s="19">
        <v>14</v>
      </c>
      <c r="H3286" s="21">
        <v>81.75</v>
      </c>
      <c r="I3286" s="21">
        <v>3588.5900000000006</v>
      </c>
      <c r="J3286" s="58">
        <v>0</v>
      </c>
      <c r="K3286" s="58">
        <v>0</v>
      </c>
      <c r="L3286" s="72">
        <v>0</v>
      </c>
      <c r="M3286" s="73">
        <v>0</v>
      </c>
      <c r="N3286" s="58">
        <v>0</v>
      </c>
      <c r="O3286" s="21">
        <v>0</v>
      </c>
      <c r="P3286" s="2">
        <v>3589</v>
      </c>
      <c r="Q3286" s="2" t="s">
        <v>41</v>
      </c>
      <c r="R3286" s="2" t="s">
        <v>3130</v>
      </c>
      <c r="S3286" s="2" t="s">
        <v>3131</v>
      </c>
      <c r="T3286" s="2" t="s">
        <v>141</v>
      </c>
      <c r="U3286" s="57" t="s">
        <v>729</v>
      </c>
      <c r="V3286" s="2">
        <v>45297</v>
      </c>
      <c r="W3286" s="2">
        <v>1</v>
      </c>
      <c r="X3286" s="74" t="s">
        <v>422</v>
      </c>
      <c r="Y3286" s="21" t="s">
        <v>4766</v>
      </c>
      <c r="Z3286" s="52">
        <v>30.727987767584107</v>
      </c>
    </row>
    <row r="3287" spans="1:26" x14ac:dyDescent="0.25">
      <c r="A3287" s="70" t="s">
        <v>4913</v>
      </c>
      <c r="B3287" s="2" t="s">
        <v>1385</v>
      </c>
      <c r="C3287" s="19" t="s">
        <v>3530</v>
      </c>
      <c r="D3287" s="2" t="s">
        <v>73</v>
      </c>
      <c r="E3287" s="14">
        <v>20030001</v>
      </c>
      <c r="F3287" s="14" t="s">
        <v>484</v>
      </c>
      <c r="G3287" s="19">
        <v>7</v>
      </c>
      <c r="H3287" s="21">
        <v>247.22</v>
      </c>
      <c r="I3287" s="21">
        <v>8784.1999999999989</v>
      </c>
      <c r="J3287" s="58">
        <v>0</v>
      </c>
      <c r="K3287" s="58">
        <v>0</v>
      </c>
      <c r="L3287" s="72">
        <v>0</v>
      </c>
      <c r="M3287" s="73">
        <v>0</v>
      </c>
      <c r="N3287" s="58">
        <v>0</v>
      </c>
      <c r="O3287" s="21">
        <v>0</v>
      </c>
      <c r="P3287" s="2">
        <v>8784</v>
      </c>
      <c r="Q3287" s="2" t="s">
        <v>41</v>
      </c>
      <c r="R3287" s="2" t="s">
        <v>1386</v>
      </c>
      <c r="S3287" s="2" t="s">
        <v>1387</v>
      </c>
      <c r="T3287" s="2" t="s">
        <v>78</v>
      </c>
      <c r="U3287" s="57" t="s">
        <v>491</v>
      </c>
      <c r="V3287" s="2">
        <v>45334</v>
      </c>
      <c r="W3287" s="2">
        <v>1</v>
      </c>
      <c r="X3287" s="74" t="s">
        <v>422</v>
      </c>
      <c r="Y3287" s="21" t="s">
        <v>4766</v>
      </c>
      <c r="Z3287" s="52">
        <v>12.436170212765957</v>
      </c>
    </row>
    <row r="3288" spans="1:26" x14ac:dyDescent="0.25">
      <c r="A3288" s="70" t="s">
        <v>4913</v>
      </c>
      <c r="B3288" s="2" t="s">
        <v>1388</v>
      </c>
      <c r="C3288" s="19" t="s">
        <v>3530</v>
      </c>
      <c r="D3288" s="2" t="s">
        <v>73</v>
      </c>
      <c r="E3288" s="14">
        <v>20030001</v>
      </c>
      <c r="F3288" s="14" t="s">
        <v>486</v>
      </c>
      <c r="G3288" s="19">
        <v>11</v>
      </c>
      <c r="H3288" s="21">
        <v>423.90000000000003</v>
      </c>
      <c r="I3288" s="21">
        <v>16356.73</v>
      </c>
      <c r="J3288" s="58">
        <v>0</v>
      </c>
      <c r="K3288" s="58">
        <v>0</v>
      </c>
      <c r="L3288" s="72">
        <v>0</v>
      </c>
      <c r="M3288" s="73">
        <v>0</v>
      </c>
      <c r="N3288" s="58">
        <v>0</v>
      </c>
      <c r="O3288" s="21">
        <v>0</v>
      </c>
      <c r="P3288" s="2">
        <v>16357</v>
      </c>
      <c r="Q3288" s="2" t="s">
        <v>41</v>
      </c>
      <c r="R3288" s="2" t="s">
        <v>1389</v>
      </c>
      <c r="S3288" s="2" t="s">
        <v>1390</v>
      </c>
      <c r="T3288" s="2" t="s">
        <v>76</v>
      </c>
      <c r="U3288" s="57" t="s">
        <v>435</v>
      </c>
      <c r="V3288" s="2">
        <v>45334</v>
      </c>
      <c r="W3288" s="2">
        <v>1</v>
      </c>
      <c r="X3288" s="74" t="s">
        <v>422</v>
      </c>
      <c r="Y3288" s="21" t="s">
        <v>4766</v>
      </c>
      <c r="Z3288" s="52">
        <v>21.222461665487142</v>
      </c>
    </row>
    <row r="3289" spans="1:26" x14ac:dyDescent="0.25">
      <c r="A3289" s="70" t="s">
        <v>4913</v>
      </c>
      <c r="B3289" s="2" t="s">
        <v>2958</v>
      </c>
      <c r="C3289" s="19" t="s">
        <v>3530</v>
      </c>
      <c r="D3289" s="2" t="s">
        <v>73</v>
      </c>
      <c r="E3289" s="14">
        <v>20030001</v>
      </c>
      <c r="F3289" s="14" t="s">
        <v>477</v>
      </c>
      <c r="G3289" s="19">
        <v>7</v>
      </c>
      <c r="H3289" s="21">
        <v>25.7</v>
      </c>
      <c r="I3289" s="21">
        <v>900.05000000000007</v>
      </c>
      <c r="J3289" s="58">
        <v>0</v>
      </c>
      <c r="K3289" s="58">
        <v>0</v>
      </c>
      <c r="L3289" s="72">
        <v>0</v>
      </c>
      <c r="M3289" s="73">
        <v>0</v>
      </c>
      <c r="N3289" s="58">
        <v>0</v>
      </c>
      <c r="O3289" s="21">
        <v>0</v>
      </c>
      <c r="P3289" s="2">
        <v>900</v>
      </c>
      <c r="Q3289" s="2" t="s">
        <v>41</v>
      </c>
      <c r="R3289" s="2" t="s">
        <v>2959</v>
      </c>
      <c r="S3289" s="2" t="s">
        <v>2960</v>
      </c>
      <c r="T3289" s="2" t="s">
        <v>76</v>
      </c>
      <c r="U3289" s="57" t="s">
        <v>435</v>
      </c>
      <c r="V3289" s="2">
        <v>45423</v>
      </c>
      <c r="W3289" s="2">
        <v>1</v>
      </c>
      <c r="X3289" s="74" t="s">
        <v>422</v>
      </c>
      <c r="Y3289" s="21" t="s">
        <v>4766</v>
      </c>
      <c r="Z3289" s="52">
        <v>12.257490272373543</v>
      </c>
    </row>
    <row r="3290" spans="1:26" x14ac:dyDescent="0.25">
      <c r="A3290" s="70" t="s">
        <v>4913</v>
      </c>
      <c r="B3290" s="2" t="s">
        <v>4172</v>
      </c>
      <c r="C3290" s="19" t="s">
        <v>3530</v>
      </c>
      <c r="D3290" s="2" t="s">
        <v>73</v>
      </c>
      <c r="E3290" s="14">
        <v>20030001</v>
      </c>
      <c r="F3290" s="14" t="s">
        <v>538</v>
      </c>
      <c r="G3290" s="19">
        <v>7</v>
      </c>
      <c r="H3290" s="21">
        <v>15.59</v>
      </c>
      <c r="I3290" s="21">
        <v>651.39</v>
      </c>
      <c r="J3290" s="58">
        <v>0</v>
      </c>
      <c r="K3290" s="58">
        <v>0</v>
      </c>
      <c r="L3290" s="72">
        <v>0</v>
      </c>
      <c r="M3290" s="73">
        <v>0</v>
      </c>
      <c r="N3290" s="58">
        <v>0</v>
      </c>
      <c r="O3290" s="21">
        <v>0</v>
      </c>
      <c r="P3290" s="2">
        <v>651</v>
      </c>
      <c r="Q3290" s="2" t="s">
        <v>41</v>
      </c>
      <c r="R3290" s="2" t="s">
        <v>4173</v>
      </c>
      <c r="S3290" s="2" t="s">
        <v>4174</v>
      </c>
      <c r="T3290" s="2" t="s">
        <v>76</v>
      </c>
      <c r="U3290" s="57" t="s">
        <v>435</v>
      </c>
      <c r="V3290" s="2">
        <v>45432</v>
      </c>
      <c r="W3290" s="2">
        <v>1</v>
      </c>
      <c r="X3290" s="74" t="s">
        <v>422</v>
      </c>
      <c r="Y3290" s="21" t="s">
        <v>4766</v>
      </c>
      <c r="Z3290" s="52">
        <v>14.623893521488135</v>
      </c>
    </row>
    <row r="3291" spans="1:26" x14ac:dyDescent="0.25">
      <c r="A3291" s="70" t="s">
        <v>4913</v>
      </c>
      <c r="B3291" s="2" t="s">
        <v>3712</v>
      </c>
      <c r="C3291" s="19" t="s">
        <v>3530</v>
      </c>
      <c r="D3291" s="2" t="s">
        <v>73</v>
      </c>
      <c r="E3291" s="14">
        <v>20030001</v>
      </c>
      <c r="F3291" s="14" t="s">
        <v>436</v>
      </c>
      <c r="G3291" s="19">
        <v>2</v>
      </c>
      <c r="H3291" s="21">
        <v>4.5999999999999996</v>
      </c>
      <c r="I3291" s="21">
        <v>186.11</v>
      </c>
      <c r="J3291" s="58">
        <v>0</v>
      </c>
      <c r="K3291" s="58">
        <v>0</v>
      </c>
      <c r="L3291" s="72">
        <v>0</v>
      </c>
      <c r="M3291" s="73">
        <v>0</v>
      </c>
      <c r="N3291" s="58">
        <v>0</v>
      </c>
      <c r="O3291" s="21">
        <v>0</v>
      </c>
      <c r="P3291" s="2">
        <v>186</v>
      </c>
      <c r="Q3291" s="2" t="s">
        <v>41</v>
      </c>
      <c r="R3291" s="2" t="s">
        <v>3713</v>
      </c>
      <c r="S3291" s="2" t="s">
        <v>3714</v>
      </c>
      <c r="T3291" s="2" t="s">
        <v>76</v>
      </c>
      <c r="U3291" s="57" t="s">
        <v>435</v>
      </c>
      <c r="V3291" s="2">
        <v>45432</v>
      </c>
      <c r="W3291" s="2">
        <v>1</v>
      </c>
      <c r="X3291" s="74" t="s">
        <v>422</v>
      </c>
      <c r="Y3291" s="21" t="s">
        <v>4766</v>
      </c>
      <c r="Z3291" s="52">
        <v>4.0458695652173926</v>
      </c>
    </row>
    <row r="3292" spans="1:26" x14ac:dyDescent="0.25">
      <c r="A3292" s="70" t="s">
        <v>4913</v>
      </c>
      <c r="B3292" s="2" t="s">
        <v>1391</v>
      </c>
      <c r="C3292" s="19" t="s">
        <v>3530</v>
      </c>
      <c r="D3292" s="2" t="s">
        <v>73</v>
      </c>
      <c r="E3292" s="14">
        <v>20030001</v>
      </c>
      <c r="F3292" s="14" t="s">
        <v>544</v>
      </c>
      <c r="G3292" s="19">
        <v>14</v>
      </c>
      <c r="H3292" s="21">
        <v>1500.6499999999999</v>
      </c>
      <c r="I3292" s="21">
        <v>50385.359999999993</v>
      </c>
      <c r="J3292" s="58">
        <v>0</v>
      </c>
      <c r="K3292" s="58">
        <v>0</v>
      </c>
      <c r="L3292" s="72">
        <v>0</v>
      </c>
      <c r="M3292" s="73">
        <v>0</v>
      </c>
      <c r="N3292" s="58">
        <v>0</v>
      </c>
      <c r="O3292" s="21">
        <v>0</v>
      </c>
      <c r="P3292" s="2">
        <v>50385</v>
      </c>
      <c r="Q3292" s="2" t="s">
        <v>41</v>
      </c>
      <c r="R3292" s="2" t="s">
        <v>1392</v>
      </c>
      <c r="S3292" s="2" t="s">
        <v>1393</v>
      </c>
      <c r="T3292" s="2" t="s">
        <v>76</v>
      </c>
      <c r="U3292" s="57" t="s">
        <v>435</v>
      </c>
      <c r="V3292" s="2">
        <v>45458</v>
      </c>
      <c r="W3292" s="2">
        <v>1</v>
      </c>
      <c r="X3292" s="74" t="s">
        <v>422</v>
      </c>
      <c r="Y3292" s="21" t="s">
        <v>4766</v>
      </c>
      <c r="Z3292" s="52">
        <v>23.502983373871324</v>
      </c>
    </row>
    <row r="3293" spans="1:26" x14ac:dyDescent="0.25">
      <c r="A3293" s="70" t="s">
        <v>4913</v>
      </c>
      <c r="B3293" s="2" t="s">
        <v>1394</v>
      </c>
      <c r="C3293" s="19" t="s">
        <v>3530</v>
      </c>
      <c r="D3293" s="2" t="s">
        <v>73</v>
      </c>
      <c r="E3293" s="14">
        <v>20030001</v>
      </c>
      <c r="F3293" s="14" t="s">
        <v>548</v>
      </c>
      <c r="G3293" s="19">
        <v>7</v>
      </c>
      <c r="H3293" s="21">
        <v>302.66000000000003</v>
      </c>
      <c r="I3293" s="21">
        <v>12216.04</v>
      </c>
      <c r="J3293" s="58">
        <v>0</v>
      </c>
      <c r="K3293" s="58">
        <v>0</v>
      </c>
      <c r="L3293" s="72">
        <v>0</v>
      </c>
      <c r="M3293" s="73">
        <v>0</v>
      </c>
      <c r="N3293" s="58">
        <v>0</v>
      </c>
      <c r="O3293" s="21">
        <v>0</v>
      </c>
      <c r="P3293" s="2">
        <v>12216</v>
      </c>
      <c r="Q3293" s="2" t="s">
        <v>41</v>
      </c>
      <c r="R3293" s="2" t="s">
        <v>1395</v>
      </c>
      <c r="S3293" s="2" t="s">
        <v>1396</v>
      </c>
      <c r="T3293" s="2" t="s">
        <v>1397</v>
      </c>
      <c r="U3293" s="57" t="s">
        <v>729</v>
      </c>
      <c r="V3293" s="2">
        <v>0</v>
      </c>
      <c r="W3293" s="2">
        <v>1</v>
      </c>
      <c r="X3293" s="74" t="s">
        <v>422</v>
      </c>
      <c r="Y3293" s="21" t="s">
        <v>4766</v>
      </c>
      <c r="Z3293" s="52">
        <v>14.126789136324589</v>
      </c>
    </row>
    <row r="3294" spans="1:26" x14ac:dyDescent="0.25">
      <c r="A3294" s="70" t="s">
        <v>4913</v>
      </c>
      <c r="B3294" s="2" t="s">
        <v>1398</v>
      </c>
      <c r="C3294" s="19" t="s">
        <v>3530</v>
      </c>
      <c r="D3294" s="2" t="s">
        <v>73</v>
      </c>
      <c r="E3294" s="14">
        <v>20030001</v>
      </c>
      <c r="F3294" s="14" t="s">
        <v>444</v>
      </c>
      <c r="G3294" s="19">
        <v>10</v>
      </c>
      <c r="H3294" s="21">
        <v>370.32</v>
      </c>
      <c r="I3294" s="21">
        <v>13960.06</v>
      </c>
      <c r="J3294" s="58">
        <v>0</v>
      </c>
      <c r="K3294" s="58">
        <v>0</v>
      </c>
      <c r="L3294" s="72">
        <v>0</v>
      </c>
      <c r="M3294" s="73">
        <v>0</v>
      </c>
      <c r="N3294" s="58">
        <v>0</v>
      </c>
      <c r="O3294" s="21">
        <v>0</v>
      </c>
      <c r="P3294" s="2">
        <v>13960</v>
      </c>
      <c r="Q3294" s="2" t="s">
        <v>41</v>
      </c>
      <c r="R3294" s="2" t="s">
        <v>1399</v>
      </c>
      <c r="S3294" s="2" t="s">
        <v>1400</v>
      </c>
      <c r="T3294" s="2" t="s">
        <v>65</v>
      </c>
      <c r="U3294" s="57" t="s">
        <v>480</v>
      </c>
      <c r="V3294" s="2">
        <v>45486</v>
      </c>
      <c r="W3294" s="2">
        <v>1</v>
      </c>
      <c r="X3294" s="74" t="s">
        <v>422</v>
      </c>
      <c r="Y3294" s="21" t="s">
        <v>4766</v>
      </c>
      <c r="Z3294" s="52">
        <v>18.848644415640528</v>
      </c>
    </row>
    <row r="3295" spans="1:26" x14ac:dyDescent="0.25">
      <c r="A3295" s="70" t="s">
        <v>4913</v>
      </c>
      <c r="B3295" s="2" t="s">
        <v>1401</v>
      </c>
      <c r="C3295" s="19" t="s">
        <v>3530</v>
      </c>
      <c r="D3295" s="2" t="s">
        <v>73</v>
      </c>
      <c r="E3295" s="14">
        <v>20030001</v>
      </c>
      <c r="F3295" s="14" t="s">
        <v>445</v>
      </c>
      <c r="G3295" s="19">
        <v>14</v>
      </c>
      <c r="H3295" s="21">
        <v>493.14999999999992</v>
      </c>
      <c r="I3295" s="21">
        <v>19907.650000000001</v>
      </c>
      <c r="J3295" s="58">
        <v>0</v>
      </c>
      <c r="K3295" s="58">
        <v>0</v>
      </c>
      <c r="L3295" s="72">
        <v>0</v>
      </c>
      <c r="M3295" s="73">
        <v>0</v>
      </c>
      <c r="N3295" s="58">
        <v>0</v>
      </c>
      <c r="O3295" s="21">
        <v>0</v>
      </c>
      <c r="P3295" s="2">
        <v>19908</v>
      </c>
      <c r="Q3295" s="2" t="s">
        <v>41</v>
      </c>
      <c r="R3295" s="2" t="s">
        <v>1402</v>
      </c>
      <c r="S3295" s="2" t="s">
        <v>1403</v>
      </c>
      <c r="T3295" s="2" t="s">
        <v>65</v>
      </c>
      <c r="U3295" s="57" t="s">
        <v>480</v>
      </c>
      <c r="V3295" s="2">
        <v>45486</v>
      </c>
      <c r="W3295" s="2">
        <v>1</v>
      </c>
      <c r="X3295" s="74" t="s">
        <v>422</v>
      </c>
      <c r="Y3295" s="21" t="s">
        <v>4766</v>
      </c>
      <c r="Z3295" s="52">
        <v>28.257842441447846</v>
      </c>
    </row>
    <row r="3296" spans="1:26" x14ac:dyDescent="0.25">
      <c r="A3296" s="70" t="s">
        <v>4913</v>
      </c>
      <c r="B3296" s="2" t="s">
        <v>2895</v>
      </c>
      <c r="C3296" s="19" t="s">
        <v>3530</v>
      </c>
      <c r="D3296" s="2" t="s">
        <v>73</v>
      </c>
      <c r="E3296" s="14">
        <v>20030001</v>
      </c>
      <c r="F3296" s="14" t="s">
        <v>586</v>
      </c>
      <c r="G3296" s="19">
        <v>14</v>
      </c>
      <c r="H3296" s="21">
        <v>45.31</v>
      </c>
      <c r="I3296" s="21">
        <v>1645.4299999999998</v>
      </c>
      <c r="J3296" s="58">
        <v>0</v>
      </c>
      <c r="K3296" s="58">
        <v>0</v>
      </c>
      <c r="L3296" s="72">
        <v>0</v>
      </c>
      <c r="M3296" s="73">
        <v>0</v>
      </c>
      <c r="N3296" s="58">
        <v>0</v>
      </c>
      <c r="O3296" s="21">
        <v>0</v>
      </c>
      <c r="P3296" s="2">
        <v>1645</v>
      </c>
      <c r="Q3296" s="2" t="s">
        <v>41</v>
      </c>
      <c r="R3296" s="2" t="s">
        <v>2896</v>
      </c>
      <c r="S3296" s="2" t="s">
        <v>2897</v>
      </c>
      <c r="T3296" s="2" t="s">
        <v>76</v>
      </c>
      <c r="U3296" s="57" t="s">
        <v>435</v>
      </c>
      <c r="V3296" s="2">
        <v>45542</v>
      </c>
      <c r="W3296" s="2">
        <v>1</v>
      </c>
      <c r="X3296" s="74" t="s">
        <v>422</v>
      </c>
      <c r="Y3296" s="21" t="s">
        <v>4766</v>
      </c>
      <c r="Z3296" s="52">
        <v>25.420459059810195</v>
      </c>
    </row>
    <row r="3297" spans="1:26" x14ac:dyDescent="0.25">
      <c r="A3297" s="70" t="s">
        <v>4913</v>
      </c>
      <c r="B3297" s="2" t="s">
        <v>1404</v>
      </c>
      <c r="C3297" s="19" t="s">
        <v>3530</v>
      </c>
      <c r="D3297" s="2" t="s">
        <v>73</v>
      </c>
      <c r="E3297" s="14">
        <v>20030001</v>
      </c>
      <c r="F3297" s="14" t="s">
        <v>589</v>
      </c>
      <c r="G3297" s="19">
        <v>7</v>
      </c>
      <c r="H3297" s="21">
        <v>482.21</v>
      </c>
      <c r="I3297" s="21">
        <v>19632.030000000002</v>
      </c>
      <c r="J3297" s="58">
        <v>0</v>
      </c>
      <c r="K3297" s="58">
        <v>0</v>
      </c>
      <c r="L3297" s="72">
        <v>0</v>
      </c>
      <c r="M3297" s="73">
        <v>0</v>
      </c>
      <c r="N3297" s="58">
        <v>0</v>
      </c>
      <c r="O3297" s="21">
        <v>0</v>
      </c>
      <c r="P3297" s="2">
        <v>19632</v>
      </c>
      <c r="Q3297" s="2" t="s">
        <v>41</v>
      </c>
      <c r="R3297" s="2" t="s">
        <v>1405</v>
      </c>
      <c r="S3297" s="2" t="s">
        <v>1406</v>
      </c>
      <c r="T3297" s="2" t="s">
        <v>60</v>
      </c>
      <c r="U3297" s="57" t="s">
        <v>425</v>
      </c>
      <c r="V3297" s="2">
        <v>45572</v>
      </c>
      <c r="W3297" s="2">
        <v>1</v>
      </c>
      <c r="X3297" s="74" t="s">
        <v>422</v>
      </c>
      <c r="Y3297" s="21" t="s">
        <v>4766</v>
      </c>
      <c r="Z3297" s="52">
        <v>14.249415192550968</v>
      </c>
    </row>
    <row r="3298" spans="1:26" x14ac:dyDescent="0.25">
      <c r="A3298" s="70" t="s">
        <v>4913</v>
      </c>
      <c r="B3298" s="2" t="s">
        <v>1407</v>
      </c>
      <c r="C3298" s="19" t="s">
        <v>3530</v>
      </c>
      <c r="D3298" s="2" t="s">
        <v>73</v>
      </c>
      <c r="E3298" s="14">
        <v>20030001</v>
      </c>
      <c r="F3298" s="14" t="s">
        <v>489</v>
      </c>
      <c r="G3298" s="19">
        <v>7</v>
      </c>
      <c r="H3298" s="21">
        <v>20.66</v>
      </c>
      <c r="I3298" s="21">
        <v>861.74</v>
      </c>
      <c r="J3298" s="58">
        <v>0</v>
      </c>
      <c r="K3298" s="58">
        <v>0</v>
      </c>
      <c r="L3298" s="72">
        <v>0</v>
      </c>
      <c r="M3298" s="73">
        <v>0</v>
      </c>
      <c r="N3298" s="58">
        <v>0</v>
      </c>
      <c r="O3298" s="21">
        <v>0</v>
      </c>
      <c r="P3298" s="2">
        <v>862</v>
      </c>
      <c r="Q3298" s="2" t="s">
        <v>41</v>
      </c>
      <c r="R3298" s="2" t="s">
        <v>1408</v>
      </c>
      <c r="S3298" s="2" t="s">
        <v>1409</v>
      </c>
      <c r="T3298" s="2" t="s">
        <v>76</v>
      </c>
      <c r="U3298" s="57" t="s">
        <v>435</v>
      </c>
      <c r="V3298" s="2">
        <v>45625</v>
      </c>
      <c r="W3298" s="2">
        <v>1</v>
      </c>
      <c r="X3298" s="74" t="s">
        <v>422</v>
      </c>
      <c r="Y3298" s="21" t="s">
        <v>4766</v>
      </c>
      <c r="Z3298" s="52">
        <v>14.598693126815103</v>
      </c>
    </row>
    <row r="3299" spans="1:26" x14ac:dyDescent="0.25">
      <c r="A3299" s="70" t="s">
        <v>4913</v>
      </c>
      <c r="B3299" s="2" t="s">
        <v>1410</v>
      </c>
      <c r="C3299" s="19" t="s">
        <v>3530</v>
      </c>
      <c r="D3299" s="2" t="s">
        <v>73</v>
      </c>
      <c r="E3299" s="14">
        <v>20030001</v>
      </c>
      <c r="F3299" s="14" t="s">
        <v>557</v>
      </c>
      <c r="G3299" s="19">
        <v>11</v>
      </c>
      <c r="H3299" s="21">
        <v>113.92</v>
      </c>
      <c r="I3299" s="21">
        <v>4833.51</v>
      </c>
      <c r="J3299" s="58">
        <v>0</v>
      </c>
      <c r="K3299" s="58">
        <v>0</v>
      </c>
      <c r="L3299" s="72">
        <v>0</v>
      </c>
      <c r="M3299" s="73">
        <v>0</v>
      </c>
      <c r="N3299" s="58">
        <v>0</v>
      </c>
      <c r="O3299" s="21">
        <v>0</v>
      </c>
      <c r="P3299" s="2">
        <v>4834</v>
      </c>
      <c r="Q3299" s="2" t="s">
        <v>41</v>
      </c>
      <c r="R3299" s="2" t="s">
        <v>1411</v>
      </c>
      <c r="S3299" s="2" t="s">
        <v>1412</v>
      </c>
      <c r="T3299" s="2" t="s">
        <v>78</v>
      </c>
      <c r="U3299" s="57" t="s">
        <v>491</v>
      </c>
      <c r="V3299" s="2">
        <v>45642</v>
      </c>
      <c r="W3299" s="2">
        <v>1</v>
      </c>
      <c r="X3299" s="74" t="s">
        <v>422</v>
      </c>
      <c r="Y3299" s="21" t="s">
        <v>4766</v>
      </c>
      <c r="Z3299" s="52">
        <v>23.335941889044946</v>
      </c>
    </row>
    <row r="3300" spans="1:26" x14ac:dyDescent="0.25">
      <c r="A3300" s="70" t="s">
        <v>4913</v>
      </c>
      <c r="B3300" s="2" t="s">
        <v>4481</v>
      </c>
      <c r="C3300" s="19" t="s">
        <v>3530</v>
      </c>
      <c r="D3300" s="2" t="s">
        <v>73</v>
      </c>
      <c r="E3300" s="14">
        <v>20030001</v>
      </c>
      <c r="F3300" s="14" t="s">
        <v>447</v>
      </c>
      <c r="G3300" s="19">
        <v>14</v>
      </c>
      <c r="H3300" s="21">
        <v>48.440000000000005</v>
      </c>
      <c r="I3300" s="21">
        <v>1898.0600000000004</v>
      </c>
      <c r="J3300" s="58">
        <v>0</v>
      </c>
      <c r="K3300" s="58">
        <v>0</v>
      </c>
      <c r="L3300" s="72">
        <v>0</v>
      </c>
      <c r="M3300" s="73">
        <v>0</v>
      </c>
      <c r="N3300" s="58">
        <v>0</v>
      </c>
      <c r="O3300" s="21">
        <v>0</v>
      </c>
      <c r="P3300" s="2">
        <v>1898</v>
      </c>
      <c r="Q3300" s="2" t="s">
        <v>41</v>
      </c>
      <c r="R3300" s="2" t="s">
        <v>848</v>
      </c>
      <c r="S3300" s="2" t="s">
        <v>4482</v>
      </c>
      <c r="T3300" s="2" t="s">
        <v>76</v>
      </c>
      <c r="U3300" s="57">
        <v>0</v>
      </c>
      <c r="V3300" s="2">
        <v>0</v>
      </c>
      <c r="W3300" s="2">
        <v>1</v>
      </c>
      <c r="X3300" s="74" t="s">
        <v>422</v>
      </c>
      <c r="Y3300" s="21" t="s">
        <v>4766</v>
      </c>
      <c r="Z3300" s="52">
        <v>27.428612716763013</v>
      </c>
    </row>
    <row r="3301" spans="1:26" x14ac:dyDescent="0.25">
      <c r="A3301" s="70" t="s">
        <v>4913</v>
      </c>
      <c r="B3301" s="2" t="s">
        <v>1414</v>
      </c>
      <c r="C3301" s="19" t="s">
        <v>3530</v>
      </c>
      <c r="D3301" s="2" t="s">
        <v>73</v>
      </c>
      <c r="E3301" s="14">
        <v>20030001</v>
      </c>
      <c r="F3301" s="14" t="s">
        <v>592</v>
      </c>
      <c r="G3301" s="19">
        <v>14</v>
      </c>
      <c r="H3301" s="21">
        <v>119.17999999999999</v>
      </c>
      <c r="I3301" s="21">
        <v>4248.2300000000005</v>
      </c>
      <c r="J3301" s="58">
        <v>0</v>
      </c>
      <c r="K3301" s="58">
        <v>0</v>
      </c>
      <c r="L3301" s="72">
        <v>0</v>
      </c>
      <c r="M3301" s="73">
        <v>0</v>
      </c>
      <c r="N3301" s="58">
        <v>0</v>
      </c>
      <c r="O3301" s="21">
        <v>0</v>
      </c>
      <c r="P3301" s="2">
        <v>4248</v>
      </c>
      <c r="Q3301" s="2" t="s">
        <v>41</v>
      </c>
      <c r="R3301" s="2" t="s">
        <v>1415</v>
      </c>
      <c r="S3301" s="2" t="s">
        <v>1416</v>
      </c>
      <c r="T3301" s="2" t="s">
        <v>78</v>
      </c>
      <c r="U3301" s="57">
        <v>0</v>
      </c>
      <c r="V3301" s="2">
        <v>45843</v>
      </c>
      <c r="W3301" s="2">
        <v>1</v>
      </c>
      <c r="X3301" s="74" t="s">
        <v>422</v>
      </c>
      <c r="Y3301" s="21" t="s">
        <v>4766</v>
      </c>
      <c r="Z3301" s="52">
        <v>24.951845947306605</v>
      </c>
    </row>
    <row r="3302" spans="1:26" x14ac:dyDescent="0.25">
      <c r="A3302" s="70" t="s">
        <v>4913</v>
      </c>
      <c r="B3302" s="2" t="s">
        <v>1417</v>
      </c>
      <c r="C3302" s="19" t="s">
        <v>3530</v>
      </c>
      <c r="D3302" s="2" t="s">
        <v>73</v>
      </c>
      <c r="E3302" s="14">
        <v>20030001</v>
      </c>
      <c r="F3302" s="14" t="s">
        <v>457</v>
      </c>
      <c r="G3302" s="19">
        <v>7</v>
      </c>
      <c r="H3302" s="21">
        <v>75.14</v>
      </c>
      <c r="I3302" s="21">
        <v>2636.18</v>
      </c>
      <c r="J3302" s="58">
        <v>0</v>
      </c>
      <c r="K3302" s="58">
        <v>0</v>
      </c>
      <c r="L3302" s="72">
        <v>0</v>
      </c>
      <c r="M3302" s="73">
        <v>0</v>
      </c>
      <c r="N3302" s="58">
        <v>0</v>
      </c>
      <c r="O3302" s="21">
        <v>0</v>
      </c>
      <c r="P3302" s="2">
        <v>2636</v>
      </c>
      <c r="Q3302" s="2" t="s">
        <v>41</v>
      </c>
      <c r="R3302" s="2" t="s">
        <v>1418</v>
      </c>
      <c r="S3302" s="2" t="s">
        <v>1419</v>
      </c>
      <c r="T3302" s="2" t="s">
        <v>78</v>
      </c>
      <c r="U3302" s="57">
        <v>0</v>
      </c>
      <c r="V3302" s="2">
        <v>45818</v>
      </c>
      <c r="W3302" s="2">
        <v>1</v>
      </c>
      <c r="X3302" s="74" t="s">
        <v>422</v>
      </c>
      <c r="Y3302" s="21" t="s">
        <v>4766</v>
      </c>
      <c r="Z3302" s="52">
        <v>12.279252062816076</v>
      </c>
    </row>
    <row r="3303" spans="1:26" x14ac:dyDescent="0.25">
      <c r="A3303" s="70" t="s">
        <v>4913</v>
      </c>
      <c r="B3303" s="2" t="s">
        <v>1420</v>
      </c>
      <c r="C3303" s="19" t="s">
        <v>3530</v>
      </c>
      <c r="D3303" s="2" t="s">
        <v>269</v>
      </c>
      <c r="E3303" s="14">
        <v>20030002</v>
      </c>
      <c r="F3303" s="14" t="s">
        <v>44</v>
      </c>
      <c r="G3303" s="19">
        <v>14</v>
      </c>
      <c r="H3303" s="21">
        <v>51.279999999999994</v>
      </c>
      <c r="I3303" s="21">
        <v>1719.73</v>
      </c>
      <c r="J3303" s="58">
        <v>0</v>
      </c>
      <c r="K3303" s="58">
        <v>0</v>
      </c>
      <c r="L3303" s="72">
        <v>0</v>
      </c>
      <c r="M3303" s="73">
        <v>0</v>
      </c>
      <c r="N3303" s="58">
        <v>0</v>
      </c>
      <c r="O3303" s="21">
        <v>0</v>
      </c>
      <c r="P3303" s="2">
        <v>1720</v>
      </c>
      <c r="Q3303" s="2" t="s">
        <v>41</v>
      </c>
      <c r="R3303" s="2" t="s">
        <v>117</v>
      </c>
      <c r="S3303" s="2" t="s">
        <v>118</v>
      </c>
      <c r="T3303" s="2" t="s">
        <v>90</v>
      </c>
      <c r="U3303" s="57" t="s">
        <v>420</v>
      </c>
      <c r="V3303" s="2">
        <v>45444</v>
      </c>
      <c r="W3303" s="2">
        <v>1</v>
      </c>
      <c r="X3303" s="74" t="s">
        <v>422</v>
      </c>
      <c r="Y3303" s="21" t="s">
        <v>4766</v>
      </c>
      <c r="Z3303" s="52">
        <v>23.475253510140409</v>
      </c>
    </row>
    <row r="3304" spans="1:26" x14ac:dyDescent="0.25">
      <c r="A3304" s="70" t="s">
        <v>4913</v>
      </c>
      <c r="B3304" s="2" t="s">
        <v>1421</v>
      </c>
      <c r="C3304" s="19" t="s">
        <v>3530</v>
      </c>
      <c r="D3304" s="2" t="s">
        <v>269</v>
      </c>
      <c r="E3304" s="14">
        <v>20030002</v>
      </c>
      <c r="F3304" s="14" t="s">
        <v>639</v>
      </c>
      <c r="G3304" s="19">
        <v>7</v>
      </c>
      <c r="H3304" s="21">
        <v>18.2</v>
      </c>
      <c r="I3304" s="21">
        <v>638.83000000000004</v>
      </c>
      <c r="J3304" s="58">
        <v>0</v>
      </c>
      <c r="K3304" s="58">
        <v>0</v>
      </c>
      <c r="L3304" s="72">
        <v>0</v>
      </c>
      <c r="M3304" s="73">
        <v>0</v>
      </c>
      <c r="N3304" s="58">
        <v>0</v>
      </c>
      <c r="O3304" s="21">
        <v>0</v>
      </c>
      <c r="P3304" s="2">
        <v>639</v>
      </c>
      <c r="Q3304" s="2" t="s">
        <v>41</v>
      </c>
      <c r="R3304" s="2" t="s">
        <v>1422</v>
      </c>
      <c r="S3304" s="2" t="s">
        <v>1423</v>
      </c>
      <c r="T3304" s="2" t="s">
        <v>90</v>
      </c>
      <c r="U3304" s="57" t="s">
        <v>420</v>
      </c>
      <c r="V3304" s="2">
        <v>45465</v>
      </c>
      <c r="W3304" s="2">
        <v>1</v>
      </c>
      <c r="X3304" s="74" t="s">
        <v>422</v>
      </c>
      <c r="Y3304" s="21" t="s">
        <v>4766</v>
      </c>
      <c r="Z3304" s="52">
        <v>12.285192307692309</v>
      </c>
    </row>
    <row r="3305" spans="1:26" x14ac:dyDescent="0.25">
      <c r="A3305" s="70" t="s">
        <v>4913</v>
      </c>
      <c r="B3305" s="2" t="s">
        <v>3715</v>
      </c>
      <c r="C3305" s="19" t="s">
        <v>3530</v>
      </c>
      <c r="D3305" s="2" t="s">
        <v>269</v>
      </c>
      <c r="E3305" s="14">
        <v>20030002</v>
      </c>
      <c r="F3305" s="14" t="s">
        <v>484</v>
      </c>
      <c r="G3305" s="19">
        <v>4</v>
      </c>
      <c r="H3305" s="21">
        <v>3.71</v>
      </c>
      <c r="I3305" s="21">
        <v>121.17999999999999</v>
      </c>
      <c r="J3305" s="58">
        <v>0</v>
      </c>
      <c r="K3305" s="58">
        <v>0</v>
      </c>
      <c r="L3305" s="72">
        <v>0</v>
      </c>
      <c r="M3305" s="73">
        <v>0</v>
      </c>
      <c r="N3305" s="58">
        <v>0</v>
      </c>
      <c r="O3305" s="21">
        <v>0</v>
      </c>
      <c r="P3305" s="2">
        <v>121</v>
      </c>
      <c r="Q3305" s="2" t="s">
        <v>41</v>
      </c>
      <c r="R3305" s="2" t="s">
        <v>3716</v>
      </c>
      <c r="S3305" s="2" t="s">
        <v>3717</v>
      </c>
      <c r="T3305" s="2" t="s">
        <v>90</v>
      </c>
      <c r="U3305" s="57" t="s">
        <v>420</v>
      </c>
      <c r="V3305" s="2">
        <v>45458</v>
      </c>
      <c r="W3305" s="2">
        <v>1</v>
      </c>
      <c r="X3305" s="74" t="s">
        <v>422</v>
      </c>
      <c r="Y3305" s="21" t="s">
        <v>4766</v>
      </c>
      <c r="Z3305" s="52">
        <v>6.5326145552560648</v>
      </c>
    </row>
    <row r="3306" spans="1:26" x14ac:dyDescent="0.25">
      <c r="A3306" s="70" t="s">
        <v>4913</v>
      </c>
      <c r="B3306" s="2" t="s">
        <v>4687</v>
      </c>
      <c r="C3306" s="19" t="s">
        <v>3530</v>
      </c>
      <c r="D3306" s="2" t="s">
        <v>269</v>
      </c>
      <c r="E3306" s="14">
        <v>20030002</v>
      </c>
      <c r="F3306" s="14" t="s">
        <v>656</v>
      </c>
      <c r="G3306" s="19">
        <v>10</v>
      </c>
      <c r="H3306" s="21">
        <v>20.65</v>
      </c>
      <c r="I3306" s="21">
        <v>833.71</v>
      </c>
      <c r="J3306" s="58">
        <v>0</v>
      </c>
      <c r="K3306" s="58">
        <v>0</v>
      </c>
      <c r="L3306" s="72">
        <v>0</v>
      </c>
      <c r="M3306" s="73">
        <v>0</v>
      </c>
      <c r="N3306" s="58">
        <v>0</v>
      </c>
      <c r="O3306" s="21">
        <v>0</v>
      </c>
      <c r="P3306" s="2">
        <v>834</v>
      </c>
      <c r="Q3306" s="2" t="s">
        <v>41</v>
      </c>
      <c r="R3306" s="2" t="s">
        <v>4688</v>
      </c>
      <c r="S3306" s="2" t="s">
        <v>4689</v>
      </c>
      <c r="T3306" s="2" t="s">
        <v>90</v>
      </c>
      <c r="U3306" s="57" t="s">
        <v>443</v>
      </c>
      <c r="V3306" s="2">
        <v>45514</v>
      </c>
      <c r="W3306" s="2">
        <v>1</v>
      </c>
      <c r="X3306" s="74" t="s">
        <v>422</v>
      </c>
      <c r="Y3306" s="21" t="s">
        <v>4766</v>
      </c>
      <c r="Z3306" s="52">
        <v>20.186682808716711</v>
      </c>
    </row>
    <row r="3307" spans="1:26" x14ac:dyDescent="0.25">
      <c r="A3307" s="70" t="s">
        <v>4913</v>
      </c>
      <c r="B3307" s="2" t="s">
        <v>2115</v>
      </c>
      <c r="C3307" s="19" t="s">
        <v>3530</v>
      </c>
      <c r="D3307" s="2" t="s">
        <v>269</v>
      </c>
      <c r="E3307" s="14">
        <v>20030002</v>
      </c>
      <c r="F3307" s="14" t="s">
        <v>439</v>
      </c>
      <c r="G3307" s="19">
        <v>7</v>
      </c>
      <c r="H3307" s="21">
        <v>24.929999999999996</v>
      </c>
      <c r="I3307" s="21">
        <v>1035.2299999999998</v>
      </c>
      <c r="J3307" s="58">
        <v>0</v>
      </c>
      <c r="K3307" s="58">
        <v>0</v>
      </c>
      <c r="L3307" s="72">
        <v>0</v>
      </c>
      <c r="M3307" s="73">
        <v>0</v>
      </c>
      <c r="N3307" s="58">
        <v>0</v>
      </c>
      <c r="O3307" s="21">
        <v>0</v>
      </c>
      <c r="P3307" s="2">
        <v>1035</v>
      </c>
      <c r="Q3307" s="2" t="s">
        <v>41</v>
      </c>
      <c r="R3307" s="2" t="s">
        <v>2116</v>
      </c>
      <c r="S3307" s="2" t="s">
        <v>2117</v>
      </c>
      <c r="T3307" s="2" t="s">
        <v>596</v>
      </c>
      <c r="U3307" s="57" t="s">
        <v>425</v>
      </c>
      <c r="V3307" s="2">
        <v>45551</v>
      </c>
      <c r="W3307" s="2">
        <v>1</v>
      </c>
      <c r="X3307" s="74" t="s">
        <v>422</v>
      </c>
      <c r="Y3307" s="21" t="s">
        <v>4766</v>
      </c>
      <c r="Z3307" s="52">
        <v>14.533914961893302</v>
      </c>
    </row>
    <row r="3308" spans="1:26" x14ac:dyDescent="0.25">
      <c r="A3308" s="70" t="s">
        <v>4913</v>
      </c>
      <c r="B3308" s="2" t="s">
        <v>1424</v>
      </c>
      <c r="C3308" s="19" t="s">
        <v>3530</v>
      </c>
      <c r="D3308" s="2" t="s">
        <v>269</v>
      </c>
      <c r="E3308" s="14">
        <v>20030002</v>
      </c>
      <c r="F3308" s="14" t="s">
        <v>575</v>
      </c>
      <c r="G3308" s="19">
        <v>14</v>
      </c>
      <c r="H3308" s="21">
        <v>153.63</v>
      </c>
      <c r="I3308" s="21">
        <v>5341.0800000000008</v>
      </c>
      <c r="J3308" s="58">
        <v>0</v>
      </c>
      <c r="K3308" s="58">
        <v>0</v>
      </c>
      <c r="L3308" s="72">
        <v>0</v>
      </c>
      <c r="M3308" s="73">
        <v>0</v>
      </c>
      <c r="N3308" s="58">
        <v>0</v>
      </c>
      <c r="O3308" s="21">
        <v>0</v>
      </c>
      <c r="P3308" s="2">
        <v>5341</v>
      </c>
      <c r="Q3308" s="2" t="s">
        <v>41</v>
      </c>
      <c r="R3308" s="2" t="s">
        <v>1425</v>
      </c>
      <c r="S3308" s="2" t="s">
        <v>1426</v>
      </c>
      <c r="T3308" s="2" t="s">
        <v>90</v>
      </c>
      <c r="U3308" s="57" t="s">
        <v>443</v>
      </c>
      <c r="V3308" s="2">
        <v>45565</v>
      </c>
      <c r="W3308" s="2">
        <v>1</v>
      </c>
      <c r="X3308" s="74" t="s">
        <v>422</v>
      </c>
      <c r="Y3308" s="21" t="s">
        <v>4766</v>
      </c>
      <c r="Z3308" s="52">
        <v>24.336106229252106</v>
      </c>
    </row>
    <row r="3309" spans="1:26" x14ac:dyDescent="0.25">
      <c r="A3309" s="70" t="s">
        <v>4913</v>
      </c>
      <c r="B3309" s="2" t="s">
        <v>3974</v>
      </c>
      <c r="C3309" s="19" t="s">
        <v>3530</v>
      </c>
      <c r="D3309" s="2" t="s">
        <v>269</v>
      </c>
      <c r="E3309" s="14">
        <v>20030002</v>
      </c>
      <c r="F3309" s="14" t="s">
        <v>586</v>
      </c>
      <c r="G3309" s="19">
        <v>5</v>
      </c>
      <c r="H3309" s="21">
        <v>18.21</v>
      </c>
      <c r="I3309" s="21">
        <v>567.94999999999993</v>
      </c>
      <c r="J3309" s="58">
        <v>0</v>
      </c>
      <c r="K3309" s="58">
        <v>0</v>
      </c>
      <c r="L3309" s="72">
        <v>0</v>
      </c>
      <c r="M3309" s="73">
        <v>0</v>
      </c>
      <c r="N3309" s="58">
        <v>0</v>
      </c>
      <c r="O3309" s="21">
        <v>0</v>
      </c>
      <c r="P3309" s="2">
        <v>568</v>
      </c>
      <c r="Q3309" s="2" t="s">
        <v>41</v>
      </c>
      <c r="R3309" s="2" t="s">
        <v>3975</v>
      </c>
      <c r="S3309" s="2" t="s">
        <v>3976</v>
      </c>
      <c r="T3309" s="2" t="s">
        <v>90</v>
      </c>
      <c r="U3309" s="57" t="s">
        <v>1313</v>
      </c>
      <c r="V3309" s="2">
        <v>45619</v>
      </c>
      <c r="W3309" s="2">
        <v>1</v>
      </c>
      <c r="X3309" s="74" t="s">
        <v>422</v>
      </c>
      <c r="Y3309" s="21" t="s">
        <v>4766</v>
      </c>
      <c r="Z3309" s="52">
        <v>7.7972267984623818</v>
      </c>
    </row>
    <row r="3310" spans="1:26" x14ac:dyDescent="0.25">
      <c r="A3310" s="70" t="s">
        <v>4913</v>
      </c>
      <c r="B3310" s="2" t="s">
        <v>2118</v>
      </c>
      <c r="C3310" s="19" t="s">
        <v>3530</v>
      </c>
      <c r="D3310" s="2" t="s">
        <v>269</v>
      </c>
      <c r="E3310" s="14">
        <v>20030002</v>
      </c>
      <c r="F3310" s="14" t="s">
        <v>449</v>
      </c>
      <c r="G3310" s="19">
        <v>7</v>
      </c>
      <c r="H3310" s="21">
        <v>35.85</v>
      </c>
      <c r="I3310" s="21">
        <v>1425.4999999999998</v>
      </c>
      <c r="J3310" s="58">
        <v>0</v>
      </c>
      <c r="K3310" s="58">
        <v>0</v>
      </c>
      <c r="L3310" s="72">
        <v>0</v>
      </c>
      <c r="M3310" s="73">
        <v>0</v>
      </c>
      <c r="N3310" s="58">
        <v>0</v>
      </c>
      <c r="O3310" s="21">
        <v>0</v>
      </c>
      <c r="P3310" s="2">
        <v>1426</v>
      </c>
      <c r="Q3310" s="2" t="s">
        <v>41</v>
      </c>
      <c r="R3310" s="2" t="s">
        <v>2119</v>
      </c>
      <c r="S3310" s="2" t="s">
        <v>2120</v>
      </c>
      <c r="T3310" s="2" t="s">
        <v>90</v>
      </c>
      <c r="U3310" s="57">
        <v>0</v>
      </c>
      <c r="V3310" s="2">
        <v>45916</v>
      </c>
      <c r="W3310" s="2">
        <v>1</v>
      </c>
      <c r="X3310" s="74" t="s">
        <v>422</v>
      </c>
      <c r="Y3310" s="21" t="s">
        <v>4766</v>
      </c>
      <c r="Z3310" s="52">
        <v>13.917015341701534</v>
      </c>
    </row>
    <row r="3311" spans="1:26" x14ac:dyDescent="0.25">
      <c r="A3311" s="70" t="s">
        <v>4913</v>
      </c>
      <c r="B3311" s="2" t="s">
        <v>2898</v>
      </c>
      <c r="C3311" s="19" t="s">
        <v>3530</v>
      </c>
      <c r="D3311" s="2" t="s">
        <v>269</v>
      </c>
      <c r="E3311" s="14">
        <v>20030002</v>
      </c>
      <c r="F3311" s="14" t="s">
        <v>451</v>
      </c>
      <c r="G3311" s="19">
        <v>9</v>
      </c>
      <c r="H3311" s="21">
        <v>8.89</v>
      </c>
      <c r="I3311" s="21">
        <v>328.56000000000006</v>
      </c>
      <c r="J3311" s="58">
        <v>0</v>
      </c>
      <c r="K3311" s="58">
        <v>0</v>
      </c>
      <c r="L3311" s="72">
        <v>0</v>
      </c>
      <c r="M3311" s="73">
        <v>0</v>
      </c>
      <c r="N3311" s="58">
        <v>0</v>
      </c>
      <c r="O3311" s="21">
        <v>0</v>
      </c>
      <c r="P3311" s="2">
        <v>329</v>
      </c>
      <c r="Q3311" s="2" t="s">
        <v>41</v>
      </c>
      <c r="R3311" s="2" t="s">
        <v>2899</v>
      </c>
      <c r="S3311" s="2" t="s">
        <v>2900</v>
      </c>
      <c r="T3311" s="2" t="s">
        <v>1839</v>
      </c>
      <c r="U3311" s="57">
        <v>0</v>
      </c>
      <c r="V3311" s="2">
        <v>45999</v>
      </c>
      <c r="W3311" s="2">
        <v>1</v>
      </c>
      <c r="X3311" s="74" t="s">
        <v>422</v>
      </c>
      <c r="Y3311" s="21" t="s">
        <v>4766</v>
      </c>
      <c r="Z3311" s="52">
        <v>16.631271091113611</v>
      </c>
    </row>
    <row r="3312" spans="1:26" x14ac:dyDescent="0.25">
      <c r="A3312" s="70" t="s">
        <v>4913</v>
      </c>
      <c r="B3312" s="2" t="s">
        <v>3505</v>
      </c>
      <c r="C3312" s="19" t="s">
        <v>3530</v>
      </c>
      <c r="D3312" s="2" t="s">
        <v>269</v>
      </c>
      <c r="E3312" s="14">
        <v>20030002</v>
      </c>
      <c r="F3312" s="14" t="s">
        <v>457</v>
      </c>
      <c r="G3312" s="19">
        <v>5</v>
      </c>
      <c r="H3312" s="21">
        <v>7.52</v>
      </c>
      <c r="I3312" s="21">
        <v>285.26</v>
      </c>
      <c r="J3312" s="58">
        <v>0</v>
      </c>
      <c r="K3312" s="58">
        <v>0</v>
      </c>
      <c r="L3312" s="72">
        <v>0</v>
      </c>
      <c r="M3312" s="73">
        <v>0</v>
      </c>
      <c r="N3312" s="58">
        <v>0</v>
      </c>
      <c r="O3312" s="21">
        <v>0</v>
      </c>
      <c r="P3312" s="2">
        <v>285</v>
      </c>
      <c r="Q3312" s="2" t="s">
        <v>41</v>
      </c>
      <c r="R3312" s="2" t="s">
        <v>3506</v>
      </c>
      <c r="S3312" s="2" t="s">
        <v>3507</v>
      </c>
      <c r="T3312" s="2" t="s">
        <v>90</v>
      </c>
      <c r="U3312" s="57">
        <v>0</v>
      </c>
      <c r="V3312" s="2">
        <v>46055</v>
      </c>
      <c r="W3312" s="2">
        <v>1</v>
      </c>
      <c r="X3312" s="74" t="s">
        <v>422</v>
      </c>
      <c r="Y3312" s="21" t="s">
        <v>4766</v>
      </c>
      <c r="Z3312" s="52">
        <v>9.4833776595744688</v>
      </c>
    </row>
    <row r="3313" spans="1:26" x14ac:dyDescent="0.25">
      <c r="A3313" s="70" t="s">
        <v>4913</v>
      </c>
      <c r="B3313" s="2" t="s">
        <v>4304</v>
      </c>
      <c r="C3313" s="19" t="s">
        <v>3530</v>
      </c>
      <c r="D3313" s="2" t="s">
        <v>269</v>
      </c>
      <c r="E3313" s="14">
        <v>20030002</v>
      </c>
      <c r="F3313" s="14" t="s">
        <v>461</v>
      </c>
      <c r="G3313" s="19">
        <v>7</v>
      </c>
      <c r="H3313" s="21">
        <v>25.63</v>
      </c>
      <c r="I3313" s="21">
        <v>951.06999999999994</v>
      </c>
      <c r="J3313" s="58">
        <v>0</v>
      </c>
      <c r="K3313" s="58">
        <v>0</v>
      </c>
      <c r="L3313" s="72">
        <v>0</v>
      </c>
      <c r="M3313" s="73">
        <v>0</v>
      </c>
      <c r="N3313" s="58">
        <v>0</v>
      </c>
      <c r="O3313" s="21">
        <v>0</v>
      </c>
      <c r="P3313" s="2">
        <v>951</v>
      </c>
      <c r="Q3313" s="2" t="s">
        <v>41</v>
      </c>
      <c r="R3313" s="2" t="s">
        <v>4305</v>
      </c>
      <c r="S3313" s="2" t="s">
        <v>4306</v>
      </c>
      <c r="T3313" s="2" t="s">
        <v>219</v>
      </c>
      <c r="U3313" s="57">
        <v>0</v>
      </c>
      <c r="V3313" s="2">
        <v>46111</v>
      </c>
      <c r="W3313" s="2">
        <v>1</v>
      </c>
      <c r="X3313" s="74" t="s">
        <v>422</v>
      </c>
      <c r="Y3313" s="21" t="s">
        <v>4766</v>
      </c>
      <c r="Z3313" s="52">
        <v>12.987690206788919</v>
      </c>
    </row>
    <row r="3314" spans="1:26" x14ac:dyDescent="0.25">
      <c r="A3314" s="70" t="s">
        <v>4913</v>
      </c>
      <c r="B3314" s="2" t="s">
        <v>1428</v>
      </c>
      <c r="C3314" s="19" t="s">
        <v>3530</v>
      </c>
      <c r="D3314" s="2" t="s">
        <v>271</v>
      </c>
      <c r="E3314" s="14">
        <v>20030009</v>
      </c>
      <c r="F3314" s="14" t="s">
        <v>44</v>
      </c>
      <c r="G3314" s="19">
        <v>7</v>
      </c>
      <c r="H3314" s="21">
        <v>12.29</v>
      </c>
      <c r="I3314" s="21">
        <v>483.8</v>
      </c>
      <c r="J3314" s="58">
        <v>0</v>
      </c>
      <c r="K3314" s="58">
        <v>0</v>
      </c>
      <c r="L3314" s="72">
        <v>372.44999999999891</v>
      </c>
      <c r="M3314" s="73">
        <v>0</v>
      </c>
      <c r="N3314" s="58">
        <v>0</v>
      </c>
      <c r="O3314" s="21">
        <v>0</v>
      </c>
      <c r="P3314" s="2">
        <v>111</v>
      </c>
      <c r="Q3314" s="2" t="s">
        <v>41</v>
      </c>
      <c r="R3314" s="2" t="s">
        <v>349</v>
      </c>
      <c r="S3314" s="2" t="s">
        <v>348</v>
      </c>
      <c r="T3314" s="2" t="s">
        <v>76</v>
      </c>
      <c r="U3314" s="57" t="s">
        <v>435</v>
      </c>
      <c r="V3314" s="2">
        <v>45311</v>
      </c>
      <c r="W3314" s="2">
        <v>1</v>
      </c>
      <c r="X3314" s="74" t="s">
        <v>422</v>
      </c>
      <c r="Y3314" s="21" t="s">
        <v>4766</v>
      </c>
      <c r="Z3314" s="52">
        <v>13.777868185516684</v>
      </c>
    </row>
    <row r="3315" spans="1:26" x14ac:dyDescent="0.25">
      <c r="A3315" s="70" t="s">
        <v>4913</v>
      </c>
      <c r="B3315" s="2" t="s">
        <v>1429</v>
      </c>
      <c r="C3315" s="19" t="s">
        <v>3530</v>
      </c>
      <c r="D3315" s="2" t="s">
        <v>271</v>
      </c>
      <c r="E3315" s="14">
        <v>20030009</v>
      </c>
      <c r="F3315" s="14" t="s">
        <v>423</v>
      </c>
      <c r="G3315" s="19">
        <v>7</v>
      </c>
      <c r="H3315" s="21">
        <v>9.2600000000000016</v>
      </c>
      <c r="I3315" s="21">
        <v>399.92</v>
      </c>
      <c r="J3315" s="58">
        <v>0</v>
      </c>
      <c r="K3315" s="58">
        <v>0</v>
      </c>
      <c r="L3315" s="72">
        <v>0</v>
      </c>
      <c r="M3315" s="73">
        <v>0</v>
      </c>
      <c r="N3315" s="58">
        <v>0</v>
      </c>
      <c r="O3315" s="21">
        <v>0</v>
      </c>
      <c r="P3315" s="2">
        <v>400</v>
      </c>
      <c r="Q3315" s="2" t="s">
        <v>41</v>
      </c>
      <c r="R3315" s="2" t="s">
        <v>1430</v>
      </c>
      <c r="S3315" s="2" t="s">
        <v>1431</v>
      </c>
      <c r="T3315" s="2" t="s">
        <v>78</v>
      </c>
      <c r="U3315" s="57" t="s">
        <v>491</v>
      </c>
      <c r="V3315" s="2">
        <v>45318</v>
      </c>
      <c r="W3315" s="2">
        <v>1</v>
      </c>
      <c r="X3315" s="74" t="s">
        <v>422</v>
      </c>
      <c r="Y3315" s="21" t="s">
        <v>4766</v>
      </c>
      <c r="Z3315" s="52">
        <v>15.115766738660906</v>
      </c>
    </row>
    <row r="3316" spans="1:26" x14ac:dyDescent="0.25">
      <c r="A3316" s="70" t="s">
        <v>4913</v>
      </c>
      <c r="B3316" s="2" t="s">
        <v>3508</v>
      </c>
      <c r="C3316" s="19" t="s">
        <v>3530</v>
      </c>
      <c r="D3316" s="2" t="s">
        <v>271</v>
      </c>
      <c r="E3316" s="14">
        <v>20030009</v>
      </c>
      <c r="F3316" s="14" t="s">
        <v>520</v>
      </c>
      <c r="G3316" s="19">
        <v>6</v>
      </c>
      <c r="H3316" s="21">
        <v>11.510000000000002</v>
      </c>
      <c r="I3316" s="21">
        <v>452.90000000000003</v>
      </c>
      <c r="J3316" s="58">
        <v>0</v>
      </c>
      <c r="K3316" s="58">
        <v>0</v>
      </c>
      <c r="L3316" s="72">
        <v>0</v>
      </c>
      <c r="M3316" s="73">
        <v>0</v>
      </c>
      <c r="N3316" s="58">
        <v>0</v>
      </c>
      <c r="O3316" s="21">
        <v>0</v>
      </c>
      <c r="P3316" s="2">
        <v>453</v>
      </c>
      <c r="Q3316" s="2" t="s">
        <v>41</v>
      </c>
      <c r="R3316" s="2" t="s">
        <v>3509</v>
      </c>
      <c r="S3316" s="2" t="s">
        <v>3510</v>
      </c>
      <c r="T3316" s="2" t="s">
        <v>76</v>
      </c>
      <c r="U3316" s="57" t="s">
        <v>435</v>
      </c>
      <c r="V3316" s="2">
        <v>45325</v>
      </c>
      <c r="W3316" s="2">
        <v>1</v>
      </c>
      <c r="X3316" s="74" t="s">
        <v>422</v>
      </c>
      <c r="Y3316" s="21" t="s">
        <v>4766</v>
      </c>
      <c r="Z3316" s="52">
        <v>11.80451781059948</v>
      </c>
    </row>
    <row r="3317" spans="1:26" x14ac:dyDescent="0.25">
      <c r="A3317" s="70" t="s">
        <v>4913</v>
      </c>
      <c r="B3317" s="2" t="s">
        <v>1432</v>
      </c>
      <c r="C3317" s="19" t="s">
        <v>3530</v>
      </c>
      <c r="D3317" s="2" t="s">
        <v>271</v>
      </c>
      <c r="E3317" s="14">
        <v>20030009</v>
      </c>
      <c r="F3317" s="14" t="s">
        <v>566</v>
      </c>
      <c r="G3317" s="19">
        <v>6</v>
      </c>
      <c r="H3317" s="21">
        <v>10.119999999999999</v>
      </c>
      <c r="I3317" s="21">
        <v>428.1</v>
      </c>
      <c r="J3317" s="58">
        <v>0</v>
      </c>
      <c r="K3317" s="58">
        <v>0</v>
      </c>
      <c r="L3317" s="72">
        <v>0</v>
      </c>
      <c r="M3317" s="73">
        <v>0</v>
      </c>
      <c r="N3317" s="58">
        <v>0</v>
      </c>
      <c r="O3317" s="21">
        <v>0</v>
      </c>
      <c r="P3317" s="2">
        <v>428</v>
      </c>
      <c r="Q3317" s="2" t="s">
        <v>41</v>
      </c>
      <c r="R3317" s="2" t="s">
        <v>1433</v>
      </c>
      <c r="S3317" s="2" t="s">
        <v>1434</v>
      </c>
      <c r="T3317" s="2" t="s">
        <v>76</v>
      </c>
      <c r="U3317" s="57" t="s">
        <v>435</v>
      </c>
      <c r="V3317" s="2">
        <v>45325</v>
      </c>
      <c r="W3317" s="2">
        <v>1</v>
      </c>
      <c r="X3317" s="74" t="s">
        <v>422</v>
      </c>
      <c r="Y3317" s="21" t="s">
        <v>4766</v>
      </c>
      <c r="Z3317" s="52">
        <v>12.690711462450597</v>
      </c>
    </row>
    <row r="3318" spans="1:26" x14ac:dyDescent="0.25">
      <c r="A3318" s="70" t="s">
        <v>4913</v>
      </c>
      <c r="B3318" s="2" t="s">
        <v>1435</v>
      </c>
      <c r="C3318" s="19" t="s">
        <v>3530</v>
      </c>
      <c r="D3318" s="2" t="s">
        <v>271</v>
      </c>
      <c r="E3318" s="14">
        <v>20030009</v>
      </c>
      <c r="F3318" s="14" t="s">
        <v>536</v>
      </c>
      <c r="G3318" s="19">
        <v>2</v>
      </c>
      <c r="H3318" s="21">
        <v>2.3200000000000003</v>
      </c>
      <c r="I3318" s="21">
        <v>107.18</v>
      </c>
      <c r="J3318" s="58">
        <v>0</v>
      </c>
      <c r="K3318" s="58">
        <v>0</v>
      </c>
      <c r="L3318" s="72">
        <v>0</v>
      </c>
      <c r="M3318" s="73">
        <v>0</v>
      </c>
      <c r="N3318" s="58">
        <v>0</v>
      </c>
      <c r="O3318" s="21">
        <v>0</v>
      </c>
      <c r="P3318" s="2">
        <v>107</v>
      </c>
      <c r="Q3318" s="2" t="s">
        <v>41</v>
      </c>
      <c r="R3318" s="2" t="s">
        <v>777</v>
      </c>
      <c r="S3318" s="2" t="s">
        <v>1436</v>
      </c>
      <c r="T3318" s="2" t="s">
        <v>76</v>
      </c>
      <c r="U3318" s="57" t="s">
        <v>435</v>
      </c>
      <c r="V3318" s="2" t="s">
        <v>421</v>
      </c>
      <c r="W3318" s="2">
        <v>1</v>
      </c>
      <c r="X3318" s="74" t="s">
        <v>422</v>
      </c>
      <c r="Y3318" s="21" t="s">
        <v>4766</v>
      </c>
      <c r="Z3318" s="52">
        <v>4.6198275862068963</v>
      </c>
    </row>
    <row r="3319" spans="1:26" x14ac:dyDescent="0.25">
      <c r="A3319" s="70" t="s">
        <v>4913</v>
      </c>
      <c r="B3319" s="2" t="s">
        <v>2362</v>
      </c>
      <c r="C3319" s="19" t="s">
        <v>3530</v>
      </c>
      <c r="D3319" s="2" t="s">
        <v>271</v>
      </c>
      <c r="E3319" s="14">
        <v>20030009</v>
      </c>
      <c r="F3319" s="14" t="s">
        <v>432</v>
      </c>
      <c r="G3319" s="19">
        <v>7</v>
      </c>
      <c r="H3319" s="21">
        <v>20.580000000000002</v>
      </c>
      <c r="I3319" s="21">
        <v>939.95</v>
      </c>
      <c r="J3319" s="58">
        <v>0</v>
      </c>
      <c r="K3319" s="58">
        <v>0</v>
      </c>
      <c r="L3319" s="72">
        <v>0</v>
      </c>
      <c r="M3319" s="73">
        <v>0</v>
      </c>
      <c r="N3319" s="58">
        <v>0</v>
      </c>
      <c r="O3319" s="21">
        <v>0</v>
      </c>
      <c r="P3319" s="2">
        <v>940</v>
      </c>
      <c r="Q3319" s="2" t="s">
        <v>41</v>
      </c>
      <c r="R3319" s="2" t="s">
        <v>2363</v>
      </c>
      <c r="S3319" s="2" t="s">
        <v>2364</v>
      </c>
      <c r="T3319" s="2" t="s">
        <v>76</v>
      </c>
      <c r="U3319" s="57" t="s">
        <v>435</v>
      </c>
      <c r="V3319" s="2">
        <v>45458</v>
      </c>
      <c r="W3319" s="2">
        <v>1</v>
      </c>
      <c r="X3319" s="74" t="s">
        <v>422</v>
      </c>
      <c r="Y3319" s="21" t="s">
        <v>4766</v>
      </c>
      <c r="Z3319" s="52">
        <v>15.985544217687075</v>
      </c>
    </row>
    <row r="3320" spans="1:26" x14ac:dyDescent="0.25">
      <c r="A3320" s="70" t="s">
        <v>4913</v>
      </c>
      <c r="B3320" s="2" t="s">
        <v>2720</v>
      </c>
      <c r="C3320" s="19" t="s">
        <v>3530</v>
      </c>
      <c r="D3320" s="2" t="s">
        <v>271</v>
      </c>
      <c r="E3320" s="14">
        <v>20030009</v>
      </c>
      <c r="F3320" s="14" t="s">
        <v>638</v>
      </c>
      <c r="G3320" s="19">
        <v>7</v>
      </c>
      <c r="H3320" s="21">
        <v>12.540000000000001</v>
      </c>
      <c r="I3320" s="21">
        <v>537.25</v>
      </c>
      <c r="J3320" s="58">
        <v>0</v>
      </c>
      <c r="K3320" s="58">
        <v>0</v>
      </c>
      <c r="L3320" s="72">
        <v>0</v>
      </c>
      <c r="M3320" s="73">
        <v>0</v>
      </c>
      <c r="N3320" s="58">
        <v>0</v>
      </c>
      <c r="O3320" s="21">
        <v>0</v>
      </c>
      <c r="P3320" s="2">
        <v>537</v>
      </c>
      <c r="Q3320" s="2" t="s">
        <v>41</v>
      </c>
      <c r="R3320" s="2" t="s">
        <v>2721</v>
      </c>
      <c r="S3320" s="2" t="s">
        <v>2722</v>
      </c>
      <c r="T3320" s="2" t="s">
        <v>76</v>
      </c>
      <c r="U3320" s="57" t="s">
        <v>435</v>
      </c>
      <c r="V3320" s="2">
        <v>45481</v>
      </c>
      <c r="W3320" s="2">
        <v>1</v>
      </c>
      <c r="X3320" s="74" t="s">
        <v>422</v>
      </c>
      <c r="Y3320" s="21" t="s">
        <v>4766</v>
      </c>
      <c r="Z3320" s="52">
        <v>14.995015948963317</v>
      </c>
    </row>
    <row r="3321" spans="1:26" x14ac:dyDescent="0.25">
      <c r="A3321" s="70" t="s">
        <v>4913</v>
      </c>
      <c r="B3321" s="2" t="s">
        <v>2365</v>
      </c>
      <c r="C3321" s="19" t="s">
        <v>3530</v>
      </c>
      <c r="D3321" s="2" t="s">
        <v>271</v>
      </c>
      <c r="E3321" s="14">
        <v>20030009</v>
      </c>
      <c r="F3321" s="14" t="s">
        <v>639</v>
      </c>
      <c r="G3321" s="19">
        <v>6</v>
      </c>
      <c r="H3321" s="21">
        <v>5.57</v>
      </c>
      <c r="I3321" s="21">
        <v>189.29000000000002</v>
      </c>
      <c r="J3321" s="58">
        <v>0</v>
      </c>
      <c r="K3321" s="58">
        <v>0</v>
      </c>
      <c r="L3321" s="72">
        <v>0</v>
      </c>
      <c r="M3321" s="73">
        <v>0</v>
      </c>
      <c r="N3321" s="58">
        <v>0</v>
      </c>
      <c r="O3321" s="21">
        <v>0</v>
      </c>
      <c r="P3321" s="2">
        <v>189</v>
      </c>
      <c r="Q3321" s="2" t="s">
        <v>41</v>
      </c>
      <c r="R3321" s="2" t="s">
        <v>2366</v>
      </c>
      <c r="S3321" s="2" t="s">
        <v>2367</v>
      </c>
      <c r="T3321" s="2" t="s">
        <v>76</v>
      </c>
      <c r="U3321" s="57" t="s">
        <v>435</v>
      </c>
      <c r="V3321" s="2">
        <v>45481</v>
      </c>
      <c r="W3321" s="2">
        <v>1</v>
      </c>
      <c r="X3321" s="74" t="s">
        <v>422</v>
      </c>
      <c r="Y3321" s="21" t="s">
        <v>4766</v>
      </c>
      <c r="Z3321" s="52">
        <v>10.1951526032316</v>
      </c>
    </row>
    <row r="3322" spans="1:26" x14ac:dyDescent="0.25">
      <c r="A3322" s="70" t="s">
        <v>4913</v>
      </c>
      <c r="B3322" s="2" t="s">
        <v>1437</v>
      </c>
      <c r="C3322" s="19" t="s">
        <v>3530</v>
      </c>
      <c r="D3322" s="2" t="s">
        <v>271</v>
      </c>
      <c r="E3322" s="14">
        <v>20030009</v>
      </c>
      <c r="F3322" s="14" t="s">
        <v>484</v>
      </c>
      <c r="G3322" s="19">
        <v>1</v>
      </c>
      <c r="H3322" s="21">
        <v>1.41</v>
      </c>
      <c r="I3322" s="21">
        <v>67.33</v>
      </c>
      <c r="J3322" s="58">
        <v>0</v>
      </c>
      <c r="K3322" s="58">
        <v>0</v>
      </c>
      <c r="L3322" s="72">
        <v>0</v>
      </c>
      <c r="M3322" s="73">
        <v>0</v>
      </c>
      <c r="N3322" s="58">
        <v>0</v>
      </c>
      <c r="O3322" s="21">
        <v>0</v>
      </c>
      <c r="P3322" s="2">
        <v>67</v>
      </c>
      <c r="Q3322" s="2" t="s">
        <v>41</v>
      </c>
      <c r="R3322" s="2" t="s">
        <v>1438</v>
      </c>
      <c r="S3322" s="2" t="s">
        <v>1439</v>
      </c>
      <c r="T3322" s="2" t="s">
        <v>76</v>
      </c>
      <c r="U3322" s="57" t="s">
        <v>435</v>
      </c>
      <c r="V3322" s="2">
        <v>45509</v>
      </c>
      <c r="W3322" s="2">
        <v>1</v>
      </c>
      <c r="X3322" s="74" t="s">
        <v>422</v>
      </c>
      <c r="Y3322" s="21" t="s">
        <v>4766</v>
      </c>
      <c r="Z3322" s="52">
        <v>2.3875886524822696</v>
      </c>
    </row>
    <row r="3323" spans="1:26" x14ac:dyDescent="0.25">
      <c r="A3323" s="70" t="s">
        <v>4913</v>
      </c>
      <c r="B3323" s="2" t="s">
        <v>2653</v>
      </c>
      <c r="C3323" s="19" t="s">
        <v>3530</v>
      </c>
      <c r="D3323" s="2" t="s">
        <v>271</v>
      </c>
      <c r="E3323" s="14">
        <v>20030009</v>
      </c>
      <c r="F3323" s="14" t="s">
        <v>477</v>
      </c>
      <c r="G3323" s="19">
        <v>7</v>
      </c>
      <c r="H3323" s="21">
        <v>12.040000000000001</v>
      </c>
      <c r="I3323" s="21">
        <v>556.4</v>
      </c>
      <c r="J3323" s="58">
        <v>0</v>
      </c>
      <c r="K3323" s="58">
        <v>0</v>
      </c>
      <c r="L3323" s="72">
        <v>0</v>
      </c>
      <c r="M3323" s="73">
        <v>0</v>
      </c>
      <c r="N3323" s="58">
        <v>0</v>
      </c>
      <c r="O3323" s="21">
        <v>0</v>
      </c>
      <c r="P3323" s="2">
        <v>556</v>
      </c>
      <c r="Q3323" s="2" t="s">
        <v>41</v>
      </c>
      <c r="R3323" s="2" t="s">
        <v>2654</v>
      </c>
      <c r="S3323" s="2" t="s">
        <v>2655</v>
      </c>
      <c r="T3323" s="2" t="s">
        <v>76</v>
      </c>
      <c r="U3323" s="57" t="s">
        <v>435</v>
      </c>
      <c r="V3323" s="2">
        <v>45642</v>
      </c>
      <c r="W3323" s="2">
        <v>1</v>
      </c>
      <c r="X3323" s="74" t="s">
        <v>422</v>
      </c>
      <c r="Y3323" s="21" t="s">
        <v>4766</v>
      </c>
      <c r="Z3323" s="52">
        <v>16.174418604651162</v>
      </c>
    </row>
    <row r="3324" spans="1:26" x14ac:dyDescent="0.25">
      <c r="A3324" s="70" t="s">
        <v>4913</v>
      </c>
      <c r="B3324" s="2" t="s">
        <v>2368</v>
      </c>
      <c r="C3324" s="19" t="s">
        <v>3530</v>
      </c>
      <c r="D3324" s="2" t="s">
        <v>271</v>
      </c>
      <c r="E3324" s="14">
        <v>20030009</v>
      </c>
      <c r="F3324" s="14" t="s">
        <v>582</v>
      </c>
      <c r="G3324" s="19">
        <v>10</v>
      </c>
      <c r="H3324" s="21">
        <v>131.19</v>
      </c>
      <c r="I3324" s="21">
        <v>4860.17</v>
      </c>
      <c r="J3324" s="58">
        <v>0</v>
      </c>
      <c r="K3324" s="58">
        <v>0</v>
      </c>
      <c r="L3324" s="72">
        <v>0</v>
      </c>
      <c r="M3324" s="73">
        <v>0</v>
      </c>
      <c r="N3324" s="58">
        <v>0</v>
      </c>
      <c r="O3324" s="21">
        <v>0</v>
      </c>
      <c r="P3324" s="2">
        <v>4860</v>
      </c>
      <c r="Q3324" s="2" t="s">
        <v>41</v>
      </c>
      <c r="R3324" s="2" t="s">
        <v>1789</v>
      </c>
      <c r="S3324" s="2" t="s">
        <v>2369</v>
      </c>
      <c r="T3324" s="2" t="s">
        <v>76</v>
      </c>
      <c r="U3324" s="57">
        <v>0</v>
      </c>
      <c r="V3324" s="2">
        <v>45943</v>
      </c>
      <c r="W3324" s="2">
        <v>1</v>
      </c>
      <c r="X3324" s="74" t="s">
        <v>422</v>
      </c>
      <c r="Y3324" s="21" t="s">
        <v>4766</v>
      </c>
      <c r="Z3324" s="52">
        <v>18.52340117386996</v>
      </c>
    </row>
    <row r="3325" spans="1:26" x14ac:dyDescent="0.25">
      <c r="A3325" s="70" t="s">
        <v>4913</v>
      </c>
      <c r="B3325" s="2" t="s">
        <v>2370</v>
      </c>
      <c r="C3325" s="19" t="s">
        <v>3530</v>
      </c>
      <c r="D3325" s="2" t="s">
        <v>271</v>
      </c>
      <c r="E3325" s="14">
        <v>20030009</v>
      </c>
      <c r="F3325" s="14" t="s">
        <v>553</v>
      </c>
      <c r="G3325" s="19">
        <v>7</v>
      </c>
      <c r="H3325" s="21">
        <v>12.309999999999999</v>
      </c>
      <c r="I3325" s="21">
        <v>485.68</v>
      </c>
      <c r="J3325" s="58">
        <v>0</v>
      </c>
      <c r="K3325" s="58">
        <v>0</v>
      </c>
      <c r="L3325" s="72">
        <v>0</v>
      </c>
      <c r="M3325" s="73">
        <v>0</v>
      </c>
      <c r="N3325" s="58">
        <v>0</v>
      </c>
      <c r="O3325" s="21">
        <v>0</v>
      </c>
      <c r="P3325" s="2">
        <v>486</v>
      </c>
      <c r="Q3325" s="2" t="s">
        <v>41</v>
      </c>
      <c r="R3325" s="2" t="s">
        <v>2371</v>
      </c>
      <c r="S3325" s="2" t="s">
        <v>2372</v>
      </c>
      <c r="T3325" s="2" t="s">
        <v>2373</v>
      </c>
      <c r="U3325" s="57">
        <v>0</v>
      </c>
      <c r="V3325" s="2">
        <v>45943</v>
      </c>
      <c r="W3325" s="2">
        <v>1</v>
      </c>
      <c r="X3325" s="74" t="s">
        <v>422</v>
      </c>
      <c r="Y3325" s="21" t="s">
        <v>4766</v>
      </c>
      <c r="Z3325" s="52">
        <v>13.808935824532902</v>
      </c>
    </row>
    <row r="3326" spans="1:26" x14ac:dyDescent="0.25">
      <c r="A3326" s="70" t="s">
        <v>4913</v>
      </c>
      <c r="B3326" s="2" t="s">
        <v>2656</v>
      </c>
      <c r="C3326" s="19" t="s">
        <v>3530</v>
      </c>
      <c r="D3326" s="2" t="s">
        <v>271</v>
      </c>
      <c r="E3326" s="14">
        <v>20030009</v>
      </c>
      <c r="F3326" s="14" t="s">
        <v>589</v>
      </c>
      <c r="G3326" s="19">
        <v>6</v>
      </c>
      <c r="H3326" s="21">
        <v>4.74</v>
      </c>
      <c r="I3326" s="21">
        <v>229.9</v>
      </c>
      <c r="J3326" s="58">
        <v>0</v>
      </c>
      <c r="K3326" s="58">
        <v>0</v>
      </c>
      <c r="L3326" s="72">
        <v>0</v>
      </c>
      <c r="M3326" s="73">
        <v>0</v>
      </c>
      <c r="N3326" s="58">
        <v>0</v>
      </c>
      <c r="O3326" s="21">
        <v>0</v>
      </c>
      <c r="P3326" s="2">
        <v>230</v>
      </c>
      <c r="Q3326" s="2" t="s">
        <v>41</v>
      </c>
      <c r="R3326" s="2" t="s">
        <v>2657</v>
      </c>
      <c r="S3326" s="2" t="s">
        <v>2658</v>
      </c>
      <c r="T3326" s="2" t="s">
        <v>90</v>
      </c>
      <c r="U3326" s="57">
        <v>0</v>
      </c>
      <c r="V3326" s="2">
        <v>45971</v>
      </c>
      <c r="W3326" s="2">
        <v>1</v>
      </c>
      <c r="X3326" s="74" t="s">
        <v>422</v>
      </c>
      <c r="Y3326" s="21" t="s">
        <v>4766</v>
      </c>
      <c r="Z3326" s="52">
        <v>14.550632911392407</v>
      </c>
    </row>
    <row r="3327" spans="1:26" x14ac:dyDescent="0.25">
      <c r="A3327" s="70" t="s">
        <v>4913</v>
      </c>
      <c r="B3327" s="2" t="s">
        <v>3233</v>
      </c>
      <c r="C3327" s="19" t="s">
        <v>3530</v>
      </c>
      <c r="D3327" s="2" t="s">
        <v>271</v>
      </c>
      <c r="E3327" s="14">
        <v>20030009</v>
      </c>
      <c r="F3327" s="14" t="s">
        <v>488</v>
      </c>
      <c r="G3327" s="19">
        <v>9</v>
      </c>
      <c r="H3327" s="21">
        <v>20.43</v>
      </c>
      <c r="I3327" s="21">
        <v>880.80000000000007</v>
      </c>
      <c r="J3327" s="58">
        <v>0</v>
      </c>
      <c r="K3327" s="58">
        <v>0</v>
      </c>
      <c r="L3327" s="72">
        <v>0</v>
      </c>
      <c r="M3327" s="73">
        <v>0</v>
      </c>
      <c r="N3327" s="58">
        <v>0</v>
      </c>
      <c r="O3327" s="21">
        <v>0</v>
      </c>
      <c r="P3327" s="2">
        <v>881</v>
      </c>
      <c r="Q3327" s="2" t="s">
        <v>41</v>
      </c>
      <c r="R3327" s="2" t="s">
        <v>3234</v>
      </c>
      <c r="S3327" s="2" t="s">
        <v>3235</v>
      </c>
      <c r="T3327" s="2" t="s">
        <v>76</v>
      </c>
      <c r="U3327" s="57">
        <v>0</v>
      </c>
      <c r="V3327" s="2">
        <v>46034</v>
      </c>
      <c r="W3327" s="2">
        <v>1</v>
      </c>
      <c r="X3327" s="74" t="s">
        <v>422</v>
      </c>
      <c r="Y3327" s="21" t="s">
        <v>4766</v>
      </c>
      <c r="Z3327" s="52">
        <v>19.400881057268727</v>
      </c>
    </row>
    <row r="3328" spans="1:26" x14ac:dyDescent="0.25">
      <c r="A3328" s="70" t="s">
        <v>4913</v>
      </c>
      <c r="B3328" s="2" t="s">
        <v>4078</v>
      </c>
      <c r="C3328" s="19" t="s">
        <v>3530</v>
      </c>
      <c r="D3328" s="2" t="s">
        <v>271</v>
      </c>
      <c r="E3328" s="14">
        <v>20030009</v>
      </c>
      <c r="F3328" s="14" t="s">
        <v>489</v>
      </c>
      <c r="G3328" s="19">
        <v>6</v>
      </c>
      <c r="H3328" s="21">
        <v>8.34</v>
      </c>
      <c r="I3328" s="21">
        <v>298.47000000000003</v>
      </c>
      <c r="J3328" s="58">
        <v>0</v>
      </c>
      <c r="K3328" s="58">
        <v>0</v>
      </c>
      <c r="L3328" s="72">
        <v>0</v>
      </c>
      <c r="M3328" s="73">
        <v>0</v>
      </c>
      <c r="N3328" s="58">
        <v>0</v>
      </c>
      <c r="O3328" s="21">
        <v>0</v>
      </c>
      <c r="P3328" s="2">
        <v>298</v>
      </c>
      <c r="Q3328" s="2" t="s">
        <v>41</v>
      </c>
      <c r="R3328" s="2" t="s">
        <v>1616</v>
      </c>
      <c r="S3328" s="2" t="s">
        <v>4079</v>
      </c>
      <c r="T3328" s="2" t="s">
        <v>76</v>
      </c>
      <c r="U3328" s="57">
        <v>0</v>
      </c>
      <c r="V3328" s="2">
        <v>46097</v>
      </c>
      <c r="W3328" s="2">
        <v>1</v>
      </c>
      <c r="X3328" s="74" t="s">
        <v>422</v>
      </c>
      <c r="Y3328" s="21" t="s">
        <v>4766</v>
      </c>
      <c r="Z3328" s="52">
        <v>10.736330935251802</v>
      </c>
    </row>
    <row r="3329" spans="1:26" x14ac:dyDescent="0.25">
      <c r="A3329" s="70" t="s">
        <v>4913</v>
      </c>
      <c r="B3329" s="2" t="s">
        <v>3977</v>
      </c>
      <c r="C3329" s="19" t="s">
        <v>3530</v>
      </c>
      <c r="D3329" s="2" t="s">
        <v>271</v>
      </c>
      <c r="E3329" s="14">
        <v>20030009</v>
      </c>
      <c r="F3329" s="14" t="s">
        <v>447</v>
      </c>
      <c r="G3329" s="19">
        <v>10</v>
      </c>
      <c r="H3329" s="21">
        <v>28.270000000000003</v>
      </c>
      <c r="I3329" s="21">
        <v>1042.3800000000001</v>
      </c>
      <c r="J3329" s="58">
        <v>0</v>
      </c>
      <c r="K3329" s="58">
        <v>0</v>
      </c>
      <c r="L3329" s="72">
        <v>0</v>
      </c>
      <c r="M3329" s="73">
        <v>0</v>
      </c>
      <c r="N3329" s="58">
        <v>0</v>
      </c>
      <c r="O3329" s="21">
        <v>0</v>
      </c>
      <c r="P3329" s="2">
        <v>1042</v>
      </c>
      <c r="Q3329" s="2" t="s">
        <v>41</v>
      </c>
      <c r="R3329" s="2" t="s">
        <v>3978</v>
      </c>
      <c r="S3329" s="2" t="s">
        <v>3979</v>
      </c>
      <c r="T3329" s="2" t="s">
        <v>76</v>
      </c>
      <c r="U3329" s="57">
        <v>0</v>
      </c>
      <c r="V3329" s="2">
        <v>0</v>
      </c>
      <c r="W3329" s="2">
        <v>1</v>
      </c>
      <c r="X3329" s="74" t="s">
        <v>422</v>
      </c>
      <c r="Y3329" s="21" t="s">
        <v>4766</v>
      </c>
      <c r="Z3329" s="52">
        <v>18.436151397240891</v>
      </c>
    </row>
    <row r="3330" spans="1:26" x14ac:dyDescent="0.25">
      <c r="A3330" s="70" t="s">
        <v>4913</v>
      </c>
      <c r="B3330" s="2" t="s">
        <v>4483</v>
      </c>
      <c r="C3330" s="19" t="s">
        <v>3530</v>
      </c>
      <c r="D3330" s="2" t="s">
        <v>271</v>
      </c>
      <c r="E3330" s="14">
        <v>20030009</v>
      </c>
      <c r="F3330" s="14" t="s">
        <v>448</v>
      </c>
      <c r="G3330" s="19">
        <v>8</v>
      </c>
      <c r="H3330" s="21">
        <v>57.790000000000006</v>
      </c>
      <c r="I3330" s="21">
        <v>2112.6799999999998</v>
      </c>
      <c r="J3330" s="58">
        <v>0</v>
      </c>
      <c r="K3330" s="58">
        <v>0</v>
      </c>
      <c r="L3330" s="72">
        <v>0</v>
      </c>
      <c r="M3330" s="73">
        <v>0</v>
      </c>
      <c r="N3330" s="58">
        <v>0</v>
      </c>
      <c r="O3330" s="21">
        <v>0</v>
      </c>
      <c r="P3330" s="2">
        <v>2113</v>
      </c>
      <c r="Q3330" s="2" t="s">
        <v>41</v>
      </c>
      <c r="R3330" s="2" t="s">
        <v>4484</v>
      </c>
      <c r="S3330" s="2" t="s">
        <v>4485</v>
      </c>
      <c r="T3330" s="2" t="s">
        <v>4486</v>
      </c>
      <c r="U3330" s="57">
        <v>0</v>
      </c>
      <c r="V3330" s="2">
        <v>46116</v>
      </c>
      <c r="W3330" s="2">
        <v>1</v>
      </c>
      <c r="X3330" s="74" t="s">
        <v>422</v>
      </c>
      <c r="Y3330" s="21" t="s">
        <v>4766</v>
      </c>
      <c r="Z3330" s="52">
        <v>14.62315279460114</v>
      </c>
    </row>
    <row r="3331" spans="1:26" x14ac:dyDescent="0.25">
      <c r="A3331" s="70" t="s">
        <v>4913</v>
      </c>
      <c r="B3331" s="2" t="s">
        <v>4821</v>
      </c>
      <c r="C3331" s="19" t="s">
        <v>3530</v>
      </c>
      <c r="D3331" s="2" t="s">
        <v>271</v>
      </c>
      <c r="E3331" s="14">
        <v>20030009</v>
      </c>
      <c r="F3331" s="14" t="s">
        <v>449</v>
      </c>
      <c r="G3331" s="19">
        <v>1</v>
      </c>
      <c r="H3331" s="21">
        <v>2.19</v>
      </c>
      <c r="I3331" s="21">
        <v>74.37</v>
      </c>
      <c r="J3331" s="58">
        <v>0</v>
      </c>
      <c r="K3331" s="58">
        <v>0</v>
      </c>
      <c r="L3331" s="72">
        <v>0</v>
      </c>
      <c r="M3331" s="73">
        <v>0</v>
      </c>
      <c r="N3331" s="58">
        <v>0</v>
      </c>
      <c r="O3331" s="21">
        <v>0</v>
      </c>
      <c r="P3331" s="2">
        <v>74</v>
      </c>
      <c r="Q3331" s="2" t="s">
        <v>41</v>
      </c>
      <c r="R3331" s="2" t="s">
        <v>2249</v>
      </c>
      <c r="S3331" s="2" t="s">
        <v>4822</v>
      </c>
      <c r="T3331" s="2" t="s">
        <v>76</v>
      </c>
      <c r="U3331" s="57">
        <v>0</v>
      </c>
      <c r="V3331" s="2">
        <v>46132</v>
      </c>
      <c r="W3331" s="2">
        <v>1</v>
      </c>
      <c r="X3331" s="74" t="s">
        <v>422</v>
      </c>
      <c r="Y3331" s="21" t="s">
        <v>4766</v>
      </c>
      <c r="Z3331" s="52">
        <v>1.6979452054794522</v>
      </c>
    </row>
    <row r="3332" spans="1:26" x14ac:dyDescent="0.25">
      <c r="A3332" s="70" t="s">
        <v>4913</v>
      </c>
      <c r="B3332" s="2" t="s">
        <v>4823</v>
      </c>
      <c r="C3332" s="19" t="s">
        <v>3530</v>
      </c>
      <c r="D3332" s="2" t="s">
        <v>272</v>
      </c>
      <c r="E3332" s="14">
        <v>20030012</v>
      </c>
      <c r="F3332" s="14" t="s">
        <v>44</v>
      </c>
      <c r="G3332" s="19">
        <v>14</v>
      </c>
      <c r="H3332" s="21">
        <v>748.4799999999999</v>
      </c>
      <c r="I3332" s="21">
        <v>28182.11</v>
      </c>
      <c r="J3332" s="58">
        <v>0</v>
      </c>
      <c r="K3332" s="58">
        <v>0</v>
      </c>
      <c r="L3332" s="72">
        <v>0</v>
      </c>
      <c r="M3332" s="73">
        <v>0</v>
      </c>
      <c r="N3332" s="58">
        <v>0</v>
      </c>
      <c r="O3332" s="21">
        <v>0</v>
      </c>
      <c r="P3332" s="2">
        <v>28182</v>
      </c>
      <c r="Q3332" s="2" t="s">
        <v>41</v>
      </c>
      <c r="R3332" s="2" t="s">
        <v>347</v>
      </c>
      <c r="S3332" s="2" t="s">
        <v>346</v>
      </c>
      <c r="T3332" s="2" t="s">
        <v>345</v>
      </c>
      <c r="U3332" s="57" t="s">
        <v>435</v>
      </c>
      <c r="V3332" s="2">
        <v>45325</v>
      </c>
      <c r="W3332" s="2">
        <v>1</v>
      </c>
      <c r="X3332" s="74" t="s">
        <v>422</v>
      </c>
      <c r="Y3332" s="21" t="s">
        <v>4766</v>
      </c>
      <c r="Z3332" s="52">
        <v>26.356718950406162</v>
      </c>
    </row>
    <row r="3333" spans="1:26" x14ac:dyDescent="0.25">
      <c r="A3333" s="70" t="s">
        <v>4913</v>
      </c>
      <c r="B3333" s="2" t="s">
        <v>4824</v>
      </c>
      <c r="C3333" s="19" t="s">
        <v>3530</v>
      </c>
      <c r="D3333" s="2" t="s">
        <v>272</v>
      </c>
      <c r="E3333" s="14">
        <v>20030012</v>
      </c>
      <c r="F3333" s="14" t="s">
        <v>481</v>
      </c>
      <c r="G3333" s="19">
        <v>1</v>
      </c>
      <c r="H3333" s="21">
        <v>2.04</v>
      </c>
      <c r="I3333" s="21">
        <v>71.22</v>
      </c>
      <c r="J3333" s="58">
        <v>0</v>
      </c>
      <c r="K3333" s="58">
        <v>0</v>
      </c>
      <c r="L3333" s="72">
        <v>0</v>
      </c>
      <c r="M3333" s="73">
        <v>0</v>
      </c>
      <c r="N3333" s="58">
        <v>0</v>
      </c>
      <c r="O3333" s="21">
        <v>0</v>
      </c>
      <c r="P3333" s="2">
        <v>71</v>
      </c>
      <c r="Q3333" s="2" t="s">
        <v>41</v>
      </c>
      <c r="R3333" s="2" t="s">
        <v>4825</v>
      </c>
      <c r="S3333" s="2" t="s">
        <v>4826</v>
      </c>
      <c r="T3333" s="2" t="s">
        <v>76</v>
      </c>
      <c r="U3333" s="57">
        <v>0</v>
      </c>
      <c r="V3333" s="2">
        <v>46132</v>
      </c>
      <c r="W3333" s="2">
        <v>1</v>
      </c>
      <c r="X3333" s="74" t="s">
        <v>422</v>
      </c>
      <c r="Y3333" s="21" t="s">
        <v>4766</v>
      </c>
      <c r="Z3333" s="52">
        <v>1.7455882352941179</v>
      </c>
    </row>
    <row r="3334" spans="1:26" x14ac:dyDescent="0.25">
      <c r="A3334" s="70" t="s">
        <v>4913</v>
      </c>
      <c r="B3334" s="2" t="s">
        <v>1441</v>
      </c>
      <c r="C3334" s="19" t="s">
        <v>3531</v>
      </c>
      <c r="D3334" s="2" t="s">
        <v>273</v>
      </c>
      <c r="E3334" s="14">
        <v>20040001</v>
      </c>
      <c r="F3334" s="14" t="s">
        <v>44</v>
      </c>
      <c r="G3334" s="19">
        <v>6</v>
      </c>
      <c r="H3334" s="21">
        <v>5191.8900000000003</v>
      </c>
      <c r="I3334" s="21">
        <v>186679.47999999998</v>
      </c>
      <c r="J3334" s="58">
        <v>9284</v>
      </c>
      <c r="K3334" s="58">
        <v>0</v>
      </c>
      <c r="L3334" s="72">
        <v>80</v>
      </c>
      <c r="M3334" s="73">
        <v>0</v>
      </c>
      <c r="N3334" s="58">
        <v>0</v>
      </c>
      <c r="O3334" s="21">
        <v>0</v>
      </c>
      <c r="P3334" s="2">
        <v>177315</v>
      </c>
      <c r="Q3334" s="2" t="s">
        <v>41</v>
      </c>
      <c r="R3334" s="2" t="s">
        <v>164</v>
      </c>
      <c r="S3334" s="2" t="s">
        <v>165</v>
      </c>
      <c r="T3334" s="2" t="s">
        <v>166</v>
      </c>
      <c r="U3334" s="57" t="s">
        <v>435</v>
      </c>
      <c r="V3334" s="2">
        <v>45516</v>
      </c>
      <c r="W3334" s="2">
        <v>1</v>
      </c>
      <c r="X3334" s="74" t="s">
        <v>422</v>
      </c>
      <c r="Y3334" s="21" t="s">
        <v>4766</v>
      </c>
      <c r="Z3334" s="52">
        <v>10.78679324870134</v>
      </c>
    </row>
    <row r="3335" spans="1:26" x14ac:dyDescent="0.25">
      <c r="A3335" s="70" t="s">
        <v>4913</v>
      </c>
      <c r="B3335" s="2" t="s">
        <v>1442</v>
      </c>
      <c r="C3335" s="19" t="s">
        <v>3531</v>
      </c>
      <c r="D3335" s="2" t="s">
        <v>273</v>
      </c>
      <c r="E3335" s="14">
        <v>20040001</v>
      </c>
      <c r="F3335" s="14" t="s">
        <v>617</v>
      </c>
      <c r="G3335" s="19">
        <v>14</v>
      </c>
      <c r="H3335" s="21">
        <v>1315.6999999999998</v>
      </c>
      <c r="I3335" s="21">
        <v>43039.909999999996</v>
      </c>
      <c r="J3335" s="58">
        <v>0</v>
      </c>
      <c r="K3335" s="58">
        <v>0</v>
      </c>
      <c r="L3335" s="72">
        <v>0</v>
      </c>
      <c r="M3335" s="73">
        <v>0</v>
      </c>
      <c r="N3335" s="58">
        <v>0</v>
      </c>
      <c r="O3335" s="21">
        <v>0</v>
      </c>
      <c r="P3335" s="2">
        <v>43040</v>
      </c>
      <c r="Q3335" s="2" t="s">
        <v>41</v>
      </c>
      <c r="R3335" s="2" t="s">
        <v>1443</v>
      </c>
      <c r="S3335" s="2" t="s">
        <v>3346</v>
      </c>
      <c r="T3335" s="2" t="s">
        <v>57</v>
      </c>
      <c r="U3335" s="57" t="s">
        <v>608</v>
      </c>
      <c r="V3335" s="2">
        <v>45516</v>
      </c>
      <c r="W3335" s="2">
        <v>1</v>
      </c>
      <c r="X3335" s="74" t="s">
        <v>422</v>
      </c>
      <c r="Y3335" s="21" t="s">
        <v>4766</v>
      </c>
      <c r="Z3335" s="52">
        <v>22.898789237668165</v>
      </c>
    </row>
    <row r="3336" spans="1:26" x14ac:dyDescent="0.25">
      <c r="A3336" s="70" t="s">
        <v>4913</v>
      </c>
      <c r="B3336" s="2" t="s">
        <v>2659</v>
      </c>
      <c r="C3336" s="19" t="s">
        <v>3531</v>
      </c>
      <c r="D3336" s="2" t="s">
        <v>273</v>
      </c>
      <c r="E3336" s="14">
        <v>20040001</v>
      </c>
      <c r="F3336" s="14" t="s">
        <v>516</v>
      </c>
      <c r="G3336" s="19">
        <v>5</v>
      </c>
      <c r="H3336" s="21">
        <v>18.29</v>
      </c>
      <c r="I3336" s="21">
        <v>736.79000000000008</v>
      </c>
      <c r="J3336" s="58">
        <v>0</v>
      </c>
      <c r="K3336" s="58">
        <v>0</v>
      </c>
      <c r="L3336" s="72">
        <v>0</v>
      </c>
      <c r="M3336" s="73">
        <v>0</v>
      </c>
      <c r="N3336" s="58">
        <v>0</v>
      </c>
      <c r="O3336" s="21">
        <v>0</v>
      </c>
      <c r="P3336" s="2">
        <v>737</v>
      </c>
      <c r="Q3336" s="2" t="s">
        <v>41</v>
      </c>
      <c r="R3336" s="2" t="s">
        <v>2660</v>
      </c>
      <c r="S3336" s="2" t="s">
        <v>2661</v>
      </c>
      <c r="T3336" s="2" t="s">
        <v>60</v>
      </c>
      <c r="U3336" s="57" t="s">
        <v>425</v>
      </c>
      <c r="V3336" s="2">
        <v>45516</v>
      </c>
      <c r="W3336" s="2">
        <v>1</v>
      </c>
      <c r="X3336" s="74" t="s">
        <v>422</v>
      </c>
      <c r="Y3336" s="21" t="s">
        <v>4766</v>
      </c>
      <c r="Z3336" s="52">
        <v>10.070940404592674</v>
      </c>
    </row>
    <row r="3337" spans="1:26" x14ac:dyDescent="0.25">
      <c r="A3337" s="70" t="s">
        <v>4913</v>
      </c>
      <c r="B3337" s="2" t="s">
        <v>3245</v>
      </c>
      <c r="C3337" s="19" t="s">
        <v>3531</v>
      </c>
      <c r="D3337" s="2" t="s">
        <v>273</v>
      </c>
      <c r="E3337" s="14">
        <v>20040001</v>
      </c>
      <c r="F3337" s="14" t="s">
        <v>423</v>
      </c>
      <c r="G3337" s="19">
        <v>4</v>
      </c>
      <c r="H3337" s="21">
        <v>34.229999999999997</v>
      </c>
      <c r="I3337" s="21">
        <v>1109.06</v>
      </c>
      <c r="J3337" s="58">
        <v>0</v>
      </c>
      <c r="K3337" s="58">
        <v>0</v>
      </c>
      <c r="L3337" s="72">
        <v>0</v>
      </c>
      <c r="M3337" s="73">
        <v>0</v>
      </c>
      <c r="N3337" s="58">
        <v>0</v>
      </c>
      <c r="O3337" s="21">
        <v>0</v>
      </c>
      <c r="P3337" s="2">
        <v>1109</v>
      </c>
      <c r="Q3337" s="2" t="s">
        <v>41</v>
      </c>
      <c r="R3337" s="2" t="s">
        <v>3246</v>
      </c>
      <c r="S3337" s="2" t="s">
        <v>3247</v>
      </c>
      <c r="T3337" s="2" t="s">
        <v>1470</v>
      </c>
      <c r="U3337" s="57" t="s">
        <v>485</v>
      </c>
      <c r="V3337" s="2">
        <v>45516</v>
      </c>
      <c r="W3337" s="2">
        <v>1</v>
      </c>
      <c r="X3337" s="74" t="s">
        <v>422</v>
      </c>
      <c r="Y3337" s="21" t="s">
        <v>4766</v>
      </c>
      <c r="Z3337" s="52">
        <v>6.4800467426234309</v>
      </c>
    </row>
    <row r="3338" spans="1:26" x14ac:dyDescent="0.25">
      <c r="A3338" s="70" t="s">
        <v>4913</v>
      </c>
      <c r="B3338" s="2" t="s">
        <v>1444</v>
      </c>
      <c r="C3338" s="19" t="s">
        <v>3531</v>
      </c>
      <c r="D3338" s="2" t="s">
        <v>273</v>
      </c>
      <c r="E3338" s="14">
        <v>20040001</v>
      </c>
      <c r="F3338" s="14" t="s">
        <v>566</v>
      </c>
      <c r="G3338" s="19">
        <v>14</v>
      </c>
      <c r="H3338" s="21">
        <v>42.68</v>
      </c>
      <c r="I3338" s="21">
        <v>1590.78</v>
      </c>
      <c r="J3338" s="58">
        <v>0</v>
      </c>
      <c r="K3338" s="58">
        <v>0</v>
      </c>
      <c r="L3338" s="72">
        <v>0</v>
      </c>
      <c r="M3338" s="73">
        <v>0</v>
      </c>
      <c r="N3338" s="58">
        <v>0</v>
      </c>
      <c r="O3338" s="21">
        <v>0</v>
      </c>
      <c r="P3338" s="2">
        <v>1591</v>
      </c>
      <c r="Q3338" s="2" t="s">
        <v>41</v>
      </c>
      <c r="R3338" s="2" t="s">
        <v>1445</v>
      </c>
      <c r="S3338" s="2" t="s">
        <v>1446</v>
      </c>
      <c r="T3338" s="2" t="s">
        <v>60</v>
      </c>
      <c r="U3338" s="57" t="s">
        <v>425</v>
      </c>
      <c r="V3338" s="2">
        <v>45516</v>
      </c>
      <c r="W3338" s="2">
        <v>1</v>
      </c>
      <c r="X3338" s="74" t="s">
        <v>422</v>
      </c>
      <c r="Y3338" s="21" t="s">
        <v>4766</v>
      </c>
      <c r="Z3338" s="52">
        <v>26.090581068416121</v>
      </c>
    </row>
    <row r="3339" spans="1:26" x14ac:dyDescent="0.25">
      <c r="A3339" s="70" t="s">
        <v>4913</v>
      </c>
      <c r="B3339" s="2" t="s">
        <v>1447</v>
      </c>
      <c r="C3339" s="19" t="s">
        <v>3531</v>
      </c>
      <c r="D3339" s="2" t="s">
        <v>273</v>
      </c>
      <c r="E3339" s="14">
        <v>20040001</v>
      </c>
      <c r="F3339" s="14" t="s">
        <v>523</v>
      </c>
      <c r="G3339" s="19">
        <v>10</v>
      </c>
      <c r="H3339" s="21">
        <v>40.249999999999993</v>
      </c>
      <c r="I3339" s="21">
        <v>1429.75</v>
      </c>
      <c r="J3339" s="58">
        <v>0</v>
      </c>
      <c r="K3339" s="58">
        <v>0</v>
      </c>
      <c r="L3339" s="72">
        <v>0</v>
      </c>
      <c r="M3339" s="73">
        <v>0</v>
      </c>
      <c r="N3339" s="58">
        <v>0</v>
      </c>
      <c r="O3339" s="21">
        <v>0</v>
      </c>
      <c r="P3339" s="2">
        <v>1430</v>
      </c>
      <c r="Q3339" s="2" t="s">
        <v>41</v>
      </c>
      <c r="R3339" s="2" t="s">
        <v>1448</v>
      </c>
      <c r="S3339" s="2" t="s">
        <v>1449</v>
      </c>
      <c r="T3339" s="2" t="s">
        <v>60</v>
      </c>
      <c r="U3339" s="57" t="s">
        <v>425</v>
      </c>
      <c r="V3339" s="2">
        <v>45516</v>
      </c>
      <c r="W3339" s="2">
        <v>1</v>
      </c>
      <c r="X3339" s="74" t="s">
        <v>422</v>
      </c>
      <c r="Y3339" s="21" t="s">
        <v>4766</v>
      </c>
      <c r="Z3339" s="52">
        <v>17.760869565217394</v>
      </c>
    </row>
    <row r="3340" spans="1:26" x14ac:dyDescent="0.25">
      <c r="A3340" s="70" t="s">
        <v>4913</v>
      </c>
      <c r="B3340" s="2" t="s">
        <v>1450</v>
      </c>
      <c r="C3340" s="19" t="s">
        <v>3531</v>
      </c>
      <c r="D3340" s="2" t="s">
        <v>273</v>
      </c>
      <c r="E3340" s="14">
        <v>20040001</v>
      </c>
      <c r="F3340" s="14" t="s">
        <v>427</v>
      </c>
      <c r="G3340" s="19">
        <v>5</v>
      </c>
      <c r="H3340" s="21">
        <v>13.49</v>
      </c>
      <c r="I3340" s="21">
        <v>442.54</v>
      </c>
      <c r="J3340" s="58">
        <v>0</v>
      </c>
      <c r="K3340" s="58">
        <v>0</v>
      </c>
      <c r="L3340" s="72">
        <v>0</v>
      </c>
      <c r="M3340" s="73">
        <v>0</v>
      </c>
      <c r="N3340" s="58">
        <v>0</v>
      </c>
      <c r="O3340" s="21">
        <v>0</v>
      </c>
      <c r="P3340" s="2">
        <v>443</v>
      </c>
      <c r="Q3340" s="2" t="s">
        <v>41</v>
      </c>
      <c r="R3340" s="2" t="s">
        <v>1451</v>
      </c>
      <c r="S3340" s="2" t="s">
        <v>1452</v>
      </c>
      <c r="T3340" s="2" t="s">
        <v>166</v>
      </c>
      <c r="U3340" s="57" t="s">
        <v>435</v>
      </c>
      <c r="V3340" s="2">
        <v>45524</v>
      </c>
      <c r="W3340" s="2">
        <v>1</v>
      </c>
      <c r="X3340" s="74" t="s">
        <v>422</v>
      </c>
      <c r="Y3340" s="21" t="s">
        <v>4766</v>
      </c>
      <c r="Z3340" s="52">
        <v>8.2012601927353597</v>
      </c>
    </row>
    <row r="3341" spans="1:26" x14ac:dyDescent="0.25">
      <c r="A3341" s="70" t="s">
        <v>4913</v>
      </c>
      <c r="B3341" s="2" t="s">
        <v>1453</v>
      </c>
      <c r="C3341" s="19" t="s">
        <v>3531</v>
      </c>
      <c r="D3341" s="2" t="s">
        <v>273</v>
      </c>
      <c r="E3341" s="14">
        <v>20040001</v>
      </c>
      <c r="F3341" s="14" t="s">
        <v>476</v>
      </c>
      <c r="G3341" s="19">
        <v>11</v>
      </c>
      <c r="H3341" s="21">
        <v>31.88</v>
      </c>
      <c r="I3341" s="21">
        <v>1222.69</v>
      </c>
      <c r="J3341" s="58">
        <v>0</v>
      </c>
      <c r="K3341" s="58">
        <v>0</v>
      </c>
      <c r="L3341" s="72">
        <v>0</v>
      </c>
      <c r="M3341" s="73">
        <v>0</v>
      </c>
      <c r="N3341" s="58">
        <v>0</v>
      </c>
      <c r="O3341" s="21">
        <v>0</v>
      </c>
      <c r="P3341" s="2">
        <v>1223</v>
      </c>
      <c r="Q3341" s="2" t="s">
        <v>41</v>
      </c>
      <c r="R3341" s="2" t="s">
        <v>1454</v>
      </c>
      <c r="S3341" s="2" t="s">
        <v>1455</v>
      </c>
      <c r="T3341" s="2" t="s">
        <v>60</v>
      </c>
      <c r="U3341" s="57" t="s">
        <v>425</v>
      </c>
      <c r="V3341" s="2">
        <v>45524</v>
      </c>
      <c r="W3341" s="2">
        <v>1</v>
      </c>
      <c r="X3341" s="74" t="s">
        <v>422</v>
      </c>
      <c r="Y3341" s="21" t="s">
        <v>4766</v>
      </c>
      <c r="Z3341" s="52">
        <v>21.094087202007529</v>
      </c>
    </row>
    <row r="3342" spans="1:26" x14ac:dyDescent="0.25">
      <c r="A3342" s="70" t="s">
        <v>4913</v>
      </c>
      <c r="B3342" s="2" t="s">
        <v>1456</v>
      </c>
      <c r="C3342" s="19" t="s">
        <v>3531</v>
      </c>
      <c r="D3342" s="2" t="s">
        <v>273</v>
      </c>
      <c r="E3342" s="14">
        <v>20040001</v>
      </c>
      <c r="F3342" s="14" t="s">
        <v>482</v>
      </c>
      <c r="G3342" s="19">
        <v>6</v>
      </c>
      <c r="H3342" s="21">
        <v>13.46</v>
      </c>
      <c r="I3342" s="21">
        <v>569.09</v>
      </c>
      <c r="J3342" s="58">
        <v>0</v>
      </c>
      <c r="K3342" s="58">
        <v>0</v>
      </c>
      <c r="L3342" s="72">
        <v>0</v>
      </c>
      <c r="M3342" s="73">
        <v>0</v>
      </c>
      <c r="N3342" s="58">
        <v>0</v>
      </c>
      <c r="O3342" s="21">
        <v>0</v>
      </c>
      <c r="P3342" s="2">
        <v>569</v>
      </c>
      <c r="Q3342" s="2" t="s">
        <v>41</v>
      </c>
      <c r="R3342" s="2" t="s">
        <v>1457</v>
      </c>
      <c r="S3342" s="2" t="s">
        <v>1458</v>
      </c>
      <c r="T3342" s="2" t="s">
        <v>60</v>
      </c>
      <c r="U3342" s="57" t="s">
        <v>425</v>
      </c>
      <c r="V3342" s="2">
        <v>45524</v>
      </c>
      <c r="W3342" s="2">
        <v>1</v>
      </c>
      <c r="X3342" s="74" t="s">
        <v>422</v>
      </c>
      <c r="Y3342" s="21" t="s">
        <v>4766</v>
      </c>
      <c r="Z3342" s="52">
        <v>12.684026745913821</v>
      </c>
    </row>
    <row r="3343" spans="1:26" x14ac:dyDescent="0.25">
      <c r="A3343" s="70" t="s">
        <v>4913</v>
      </c>
      <c r="B3343" s="2" t="s">
        <v>1459</v>
      </c>
      <c r="C3343" s="19" t="s">
        <v>3531</v>
      </c>
      <c r="D3343" s="2" t="s">
        <v>273</v>
      </c>
      <c r="E3343" s="14">
        <v>20040001</v>
      </c>
      <c r="F3343" s="14" t="s">
        <v>750</v>
      </c>
      <c r="G3343" s="19">
        <v>13</v>
      </c>
      <c r="H3343" s="21">
        <v>479.46</v>
      </c>
      <c r="I3343" s="21">
        <v>16149.4</v>
      </c>
      <c r="J3343" s="58">
        <v>0</v>
      </c>
      <c r="K3343" s="58">
        <v>0</v>
      </c>
      <c r="L3343" s="72">
        <v>0</v>
      </c>
      <c r="M3343" s="73">
        <v>0</v>
      </c>
      <c r="N3343" s="58">
        <v>0</v>
      </c>
      <c r="O3343" s="21">
        <v>0</v>
      </c>
      <c r="P3343" s="2">
        <v>16149</v>
      </c>
      <c r="Q3343" s="2" t="s">
        <v>41</v>
      </c>
      <c r="R3343" s="2" t="s">
        <v>1460</v>
      </c>
      <c r="S3343" s="2" t="s">
        <v>1461</v>
      </c>
      <c r="T3343" s="2" t="s">
        <v>60</v>
      </c>
      <c r="U3343" s="57" t="s">
        <v>425</v>
      </c>
      <c r="V3343" s="2">
        <v>45542</v>
      </c>
      <c r="W3343" s="2">
        <v>1</v>
      </c>
      <c r="X3343" s="74" t="s">
        <v>422</v>
      </c>
      <c r="Y3343" s="21" t="s">
        <v>4766</v>
      </c>
      <c r="Z3343" s="52">
        <v>21.893609477328663</v>
      </c>
    </row>
    <row r="3344" spans="1:26" x14ac:dyDescent="0.25">
      <c r="A3344" s="70" t="s">
        <v>4913</v>
      </c>
      <c r="B3344" s="2" t="s">
        <v>1462</v>
      </c>
      <c r="C3344" s="19" t="s">
        <v>3531</v>
      </c>
      <c r="D3344" s="2" t="s">
        <v>273</v>
      </c>
      <c r="E3344" s="14">
        <v>20040001</v>
      </c>
      <c r="F3344" s="14" t="s">
        <v>533</v>
      </c>
      <c r="G3344" s="19">
        <v>5</v>
      </c>
      <c r="H3344" s="21">
        <v>8.129999999999999</v>
      </c>
      <c r="I3344" s="21">
        <v>270.87</v>
      </c>
      <c r="J3344" s="58">
        <v>0</v>
      </c>
      <c r="K3344" s="58">
        <v>0</v>
      </c>
      <c r="L3344" s="72">
        <v>0</v>
      </c>
      <c r="M3344" s="73">
        <v>0</v>
      </c>
      <c r="N3344" s="58">
        <v>0</v>
      </c>
      <c r="O3344" s="21">
        <v>0</v>
      </c>
      <c r="P3344" s="2">
        <v>271</v>
      </c>
      <c r="Q3344" s="2" t="s">
        <v>41</v>
      </c>
      <c r="R3344" s="2" t="s">
        <v>1463</v>
      </c>
      <c r="S3344" s="2" t="s">
        <v>1464</v>
      </c>
      <c r="T3344" s="2" t="s">
        <v>60</v>
      </c>
      <c r="U3344" s="57" t="s">
        <v>425</v>
      </c>
      <c r="V3344" s="2">
        <v>45531</v>
      </c>
      <c r="W3344" s="2">
        <v>1</v>
      </c>
      <c r="X3344" s="74" t="s">
        <v>422</v>
      </c>
      <c r="Y3344" s="21" t="s">
        <v>4766</v>
      </c>
      <c r="Z3344" s="52">
        <v>8.3293357933579344</v>
      </c>
    </row>
    <row r="3345" spans="1:26" x14ac:dyDescent="0.25">
      <c r="A3345" s="70" t="s">
        <v>4913</v>
      </c>
      <c r="B3345" s="2" t="s">
        <v>4555</v>
      </c>
      <c r="C3345" s="19" t="s">
        <v>3531</v>
      </c>
      <c r="D3345" s="2" t="s">
        <v>273</v>
      </c>
      <c r="E3345" s="14">
        <v>20040001</v>
      </c>
      <c r="F3345" s="14" t="s">
        <v>483</v>
      </c>
      <c r="G3345" s="19">
        <v>10</v>
      </c>
      <c r="H3345" s="21">
        <v>70.350000000000009</v>
      </c>
      <c r="I3345" s="21">
        <v>2629.4599999999996</v>
      </c>
      <c r="J3345" s="58">
        <v>0</v>
      </c>
      <c r="K3345" s="58">
        <v>0</v>
      </c>
      <c r="L3345" s="72">
        <v>0</v>
      </c>
      <c r="M3345" s="73">
        <v>0</v>
      </c>
      <c r="N3345" s="58">
        <v>0</v>
      </c>
      <c r="O3345" s="21">
        <v>0</v>
      </c>
      <c r="P3345" s="2">
        <v>2629</v>
      </c>
      <c r="Q3345" s="2" t="s">
        <v>41</v>
      </c>
      <c r="R3345" s="2" t="s">
        <v>590</v>
      </c>
      <c r="S3345" s="2" t="s">
        <v>4556</v>
      </c>
      <c r="T3345" s="2" t="s">
        <v>60</v>
      </c>
      <c r="U3345" s="57" t="s">
        <v>425</v>
      </c>
      <c r="V3345" s="2">
        <v>45531</v>
      </c>
      <c r="W3345" s="2">
        <v>1</v>
      </c>
      <c r="X3345" s="74" t="s">
        <v>422</v>
      </c>
      <c r="Y3345" s="21" t="s">
        <v>4766</v>
      </c>
      <c r="Z3345" s="52">
        <v>18.688415067519539</v>
      </c>
    </row>
    <row r="3346" spans="1:26" x14ac:dyDescent="0.25">
      <c r="A3346" s="70" t="s">
        <v>4913</v>
      </c>
      <c r="B3346" s="2" t="s">
        <v>1465</v>
      </c>
      <c r="C3346" s="19" t="s">
        <v>3531</v>
      </c>
      <c r="D3346" s="2" t="s">
        <v>273</v>
      </c>
      <c r="E3346" s="14">
        <v>20040001</v>
      </c>
      <c r="F3346" s="14" t="s">
        <v>573</v>
      </c>
      <c r="G3346" s="19">
        <v>2</v>
      </c>
      <c r="H3346" s="21">
        <v>63.97</v>
      </c>
      <c r="I3346" s="21">
        <v>2574.88</v>
      </c>
      <c r="J3346" s="58">
        <v>0</v>
      </c>
      <c r="K3346" s="58">
        <v>0</v>
      </c>
      <c r="L3346" s="72">
        <v>0</v>
      </c>
      <c r="M3346" s="73">
        <v>0</v>
      </c>
      <c r="N3346" s="58">
        <v>0</v>
      </c>
      <c r="O3346" s="21">
        <v>0</v>
      </c>
      <c r="P3346" s="2">
        <v>2575</v>
      </c>
      <c r="Q3346" s="2" t="s">
        <v>41</v>
      </c>
      <c r="R3346" s="2" t="s">
        <v>1466</v>
      </c>
      <c r="S3346" s="2" t="s">
        <v>1467</v>
      </c>
      <c r="T3346" s="2" t="s">
        <v>60</v>
      </c>
      <c r="U3346" s="57" t="s">
        <v>425</v>
      </c>
      <c r="V3346" s="2">
        <v>45556</v>
      </c>
      <c r="W3346" s="2">
        <v>1</v>
      </c>
      <c r="X3346" s="74" t="s">
        <v>422</v>
      </c>
      <c r="Y3346" s="21" t="s">
        <v>4766</v>
      </c>
      <c r="Z3346" s="52">
        <v>4.0251367828669693</v>
      </c>
    </row>
    <row r="3347" spans="1:26" x14ac:dyDescent="0.25">
      <c r="A3347" s="70" t="s">
        <v>4913</v>
      </c>
      <c r="B3347" s="2" t="s">
        <v>1468</v>
      </c>
      <c r="C3347" s="19" t="s">
        <v>3531</v>
      </c>
      <c r="D3347" s="2" t="s">
        <v>273</v>
      </c>
      <c r="E3347" s="14">
        <v>20040001</v>
      </c>
      <c r="F3347" s="14" t="s">
        <v>436</v>
      </c>
      <c r="G3347" s="19">
        <v>8</v>
      </c>
      <c r="H3347" s="21">
        <v>5200.7299999999996</v>
      </c>
      <c r="I3347" s="21">
        <v>174031.6</v>
      </c>
      <c r="J3347" s="58">
        <v>0</v>
      </c>
      <c r="K3347" s="58">
        <v>0</v>
      </c>
      <c r="L3347" s="72">
        <v>0</v>
      </c>
      <c r="M3347" s="73">
        <v>0</v>
      </c>
      <c r="N3347" s="58">
        <v>0</v>
      </c>
      <c r="O3347" s="21">
        <v>0</v>
      </c>
      <c r="P3347" s="2">
        <v>174032</v>
      </c>
      <c r="Q3347" s="2" t="s">
        <v>41</v>
      </c>
      <c r="R3347" s="2" t="s">
        <v>1065</v>
      </c>
      <c r="S3347" s="2" t="s">
        <v>1469</v>
      </c>
      <c r="T3347" s="2" t="s">
        <v>60</v>
      </c>
      <c r="U3347" s="57" t="s">
        <v>425</v>
      </c>
      <c r="V3347" s="2">
        <v>45619</v>
      </c>
      <c r="W3347" s="2">
        <v>1</v>
      </c>
      <c r="X3347" s="74" t="s">
        <v>422</v>
      </c>
      <c r="Y3347" s="21" t="s">
        <v>4766</v>
      </c>
      <c r="Z3347" s="52">
        <v>13.385167082313448</v>
      </c>
    </row>
    <row r="3348" spans="1:26" x14ac:dyDescent="0.25">
      <c r="A3348" s="70" t="s">
        <v>4913</v>
      </c>
      <c r="B3348" s="2" t="s">
        <v>4080</v>
      </c>
      <c r="C3348" s="19" t="s">
        <v>3531</v>
      </c>
      <c r="D3348" s="2" t="s">
        <v>273</v>
      </c>
      <c r="E3348" s="14">
        <v>20040001</v>
      </c>
      <c r="F3348" s="14" t="s">
        <v>557</v>
      </c>
      <c r="G3348" s="19">
        <v>6</v>
      </c>
      <c r="H3348" s="21">
        <v>18.57</v>
      </c>
      <c r="I3348" s="21">
        <v>678.03</v>
      </c>
      <c r="J3348" s="58">
        <v>0</v>
      </c>
      <c r="K3348" s="58">
        <v>0</v>
      </c>
      <c r="L3348" s="72">
        <v>0</v>
      </c>
      <c r="M3348" s="73">
        <v>0</v>
      </c>
      <c r="N3348" s="58">
        <v>0</v>
      </c>
      <c r="O3348" s="21">
        <v>0</v>
      </c>
      <c r="P3348" s="2">
        <v>678</v>
      </c>
      <c r="Q3348" s="2" t="s">
        <v>41</v>
      </c>
      <c r="R3348" s="2" t="s">
        <v>4081</v>
      </c>
      <c r="S3348" s="2" t="s">
        <v>4082</v>
      </c>
      <c r="T3348" s="2" t="s">
        <v>1470</v>
      </c>
      <c r="U3348" s="57">
        <v>0</v>
      </c>
      <c r="V3348" s="2">
        <v>45908</v>
      </c>
      <c r="W3348" s="2">
        <v>1</v>
      </c>
      <c r="X3348" s="74" t="s">
        <v>422</v>
      </c>
      <c r="Y3348" s="21" t="s">
        <v>4766</v>
      </c>
      <c r="Z3348" s="52">
        <v>10.953634894991923</v>
      </c>
    </row>
    <row r="3349" spans="1:26" x14ac:dyDescent="0.25">
      <c r="A3349" s="70" t="s">
        <v>4913</v>
      </c>
      <c r="B3349" s="2" t="s">
        <v>2374</v>
      </c>
      <c r="C3349" s="19" t="s">
        <v>3531</v>
      </c>
      <c r="D3349" s="2" t="s">
        <v>273</v>
      </c>
      <c r="E3349" s="14">
        <v>20040001</v>
      </c>
      <c r="F3349" s="14" t="s">
        <v>451</v>
      </c>
      <c r="G3349" s="19">
        <v>2</v>
      </c>
      <c r="H3349" s="21">
        <v>9.43</v>
      </c>
      <c r="I3349" s="21">
        <v>333.42999999999995</v>
      </c>
      <c r="J3349" s="58">
        <v>0</v>
      </c>
      <c r="K3349" s="58">
        <v>0</v>
      </c>
      <c r="L3349" s="72">
        <v>0</v>
      </c>
      <c r="M3349" s="73">
        <v>0</v>
      </c>
      <c r="N3349" s="58">
        <v>0</v>
      </c>
      <c r="O3349" s="21">
        <v>0</v>
      </c>
      <c r="P3349" s="2">
        <v>333</v>
      </c>
      <c r="Q3349" s="2" t="s">
        <v>41</v>
      </c>
      <c r="R3349" s="2" t="s">
        <v>2375</v>
      </c>
      <c r="S3349" s="2" t="s">
        <v>2376</v>
      </c>
      <c r="T3349" s="2" t="s">
        <v>166</v>
      </c>
      <c r="U3349" s="57">
        <v>0</v>
      </c>
      <c r="V3349" s="2">
        <v>45943</v>
      </c>
      <c r="W3349" s="2">
        <v>1</v>
      </c>
      <c r="X3349" s="74" t="s">
        <v>422</v>
      </c>
      <c r="Y3349" s="21" t="s">
        <v>4766</v>
      </c>
      <c r="Z3349" s="52">
        <v>3.5358430540827146</v>
      </c>
    </row>
    <row r="3350" spans="1:26" x14ac:dyDescent="0.25">
      <c r="A3350" s="70" t="s">
        <v>4913</v>
      </c>
      <c r="B3350" s="2" t="s">
        <v>2377</v>
      </c>
      <c r="C3350" s="19" t="s">
        <v>3531</v>
      </c>
      <c r="D3350" s="2" t="s">
        <v>273</v>
      </c>
      <c r="E3350" s="14">
        <v>20040001</v>
      </c>
      <c r="F3350" s="14" t="s">
        <v>457</v>
      </c>
      <c r="G3350" s="19">
        <v>5</v>
      </c>
      <c r="H3350" s="21">
        <v>10.4</v>
      </c>
      <c r="I3350" s="21">
        <v>473.88</v>
      </c>
      <c r="J3350" s="58">
        <v>0</v>
      </c>
      <c r="K3350" s="58">
        <v>0</v>
      </c>
      <c r="L3350" s="72">
        <v>0</v>
      </c>
      <c r="M3350" s="73">
        <v>0</v>
      </c>
      <c r="N3350" s="58">
        <v>0</v>
      </c>
      <c r="O3350" s="21">
        <v>0</v>
      </c>
      <c r="P3350" s="2">
        <v>474</v>
      </c>
      <c r="Q3350" s="2" t="s">
        <v>41</v>
      </c>
      <c r="R3350" s="2" t="s">
        <v>2378</v>
      </c>
      <c r="S3350" s="2" t="s">
        <v>2379</v>
      </c>
      <c r="T3350" s="2" t="s">
        <v>166</v>
      </c>
      <c r="U3350" s="57">
        <v>0</v>
      </c>
      <c r="V3350" s="2">
        <v>45943</v>
      </c>
      <c r="W3350" s="2">
        <v>1</v>
      </c>
      <c r="X3350" s="74" t="s">
        <v>422</v>
      </c>
      <c r="Y3350" s="21" t="s">
        <v>4766</v>
      </c>
      <c r="Z3350" s="52">
        <v>11.391346153846154</v>
      </c>
    </row>
    <row r="3351" spans="1:26" x14ac:dyDescent="0.25">
      <c r="A3351" s="70" t="s">
        <v>4913</v>
      </c>
      <c r="B3351" s="2" t="s">
        <v>2723</v>
      </c>
      <c r="C3351" s="19" t="s">
        <v>3531</v>
      </c>
      <c r="D3351" s="2" t="s">
        <v>273</v>
      </c>
      <c r="E3351" s="14">
        <v>20040001</v>
      </c>
      <c r="F3351" s="14" t="s">
        <v>478</v>
      </c>
      <c r="G3351" s="19">
        <v>7</v>
      </c>
      <c r="H3351" s="21">
        <v>11.35</v>
      </c>
      <c r="I3351" s="21">
        <v>439.79999999999995</v>
      </c>
      <c r="J3351" s="58">
        <v>0</v>
      </c>
      <c r="K3351" s="58">
        <v>0</v>
      </c>
      <c r="L3351" s="72">
        <v>0</v>
      </c>
      <c r="M3351" s="73">
        <v>0</v>
      </c>
      <c r="N3351" s="58">
        <v>0</v>
      </c>
      <c r="O3351" s="21">
        <v>0</v>
      </c>
      <c r="P3351" s="2">
        <v>440</v>
      </c>
      <c r="Q3351" s="2" t="s">
        <v>41</v>
      </c>
      <c r="R3351" s="2" t="s">
        <v>979</v>
      </c>
      <c r="S3351" s="2" t="s">
        <v>2724</v>
      </c>
      <c r="T3351" s="2" t="s">
        <v>1470</v>
      </c>
      <c r="U3351" s="57">
        <v>0</v>
      </c>
      <c r="V3351" s="2">
        <v>45978</v>
      </c>
      <c r="W3351" s="2">
        <v>1</v>
      </c>
      <c r="X3351" s="74" t="s">
        <v>422</v>
      </c>
      <c r="Y3351" s="21" t="s">
        <v>4766</v>
      </c>
      <c r="Z3351" s="52">
        <v>13.562114537444934</v>
      </c>
    </row>
    <row r="3352" spans="1:26" x14ac:dyDescent="0.25">
      <c r="A3352" s="70" t="s">
        <v>4913</v>
      </c>
      <c r="B3352" s="2" t="s">
        <v>2869</v>
      </c>
      <c r="C3352" s="19" t="s">
        <v>3531</v>
      </c>
      <c r="D3352" s="2" t="s">
        <v>273</v>
      </c>
      <c r="E3352" s="14">
        <v>20040001</v>
      </c>
      <c r="F3352" s="14" t="s">
        <v>735</v>
      </c>
      <c r="G3352" s="19">
        <v>12</v>
      </c>
      <c r="H3352" s="21">
        <v>33.869999999999997</v>
      </c>
      <c r="I3352" s="21">
        <v>1111.25</v>
      </c>
      <c r="J3352" s="58">
        <v>0</v>
      </c>
      <c r="K3352" s="58">
        <v>0</v>
      </c>
      <c r="L3352" s="72">
        <v>0</v>
      </c>
      <c r="M3352" s="73">
        <v>0</v>
      </c>
      <c r="N3352" s="58">
        <v>0</v>
      </c>
      <c r="O3352" s="21">
        <v>0</v>
      </c>
      <c r="P3352" s="2">
        <v>1111</v>
      </c>
      <c r="Q3352" s="2" t="s">
        <v>41</v>
      </c>
      <c r="R3352" s="2" t="s">
        <v>2870</v>
      </c>
      <c r="S3352" s="2" t="s">
        <v>2871</v>
      </c>
      <c r="T3352" s="2" t="s">
        <v>60</v>
      </c>
      <c r="U3352" s="57">
        <v>0</v>
      </c>
      <c r="V3352" s="2">
        <v>45992</v>
      </c>
      <c r="W3352" s="2">
        <v>1</v>
      </c>
      <c r="X3352" s="74" t="s">
        <v>422</v>
      </c>
      <c r="Y3352" s="21" t="s">
        <v>4766</v>
      </c>
      <c r="Z3352" s="52">
        <v>19.685562444641278</v>
      </c>
    </row>
    <row r="3353" spans="1:26" x14ac:dyDescent="0.25">
      <c r="A3353" s="70" t="s">
        <v>4913</v>
      </c>
      <c r="B3353" s="2" t="s">
        <v>3138</v>
      </c>
      <c r="C3353" s="19" t="s">
        <v>3531</v>
      </c>
      <c r="D3353" s="2" t="s">
        <v>273</v>
      </c>
      <c r="E3353" s="14">
        <v>20040001</v>
      </c>
      <c r="F3353" s="14" t="s">
        <v>677</v>
      </c>
      <c r="G3353" s="19">
        <v>13</v>
      </c>
      <c r="H3353" s="21">
        <v>35.879999999999995</v>
      </c>
      <c r="I3353" s="21">
        <v>1379.13</v>
      </c>
      <c r="J3353" s="58">
        <v>0</v>
      </c>
      <c r="K3353" s="58">
        <v>0</v>
      </c>
      <c r="L3353" s="72">
        <v>0</v>
      </c>
      <c r="M3353" s="73">
        <v>0</v>
      </c>
      <c r="N3353" s="58">
        <v>0</v>
      </c>
      <c r="O3353" s="21">
        <v>0</v>
      </c>
      <c r="P3353" s="2">
        <v>1379</v>
      </c>
      <c r="Q3353" s="2" t="s">
        <v>41</v>
      </c>
      <c r="R3353" s="2" t="s">
        <v>1733</v>
      </c>
      <c r="S3353" s="2" t="s">
        <v>3139</v>
      </c>
      <c r="T3353" s="2" t="s">
        <v>60</v>
      </c>
      <c r="U3353" s="57">
        <v>0</v>
      </c>
      <c r="V3353" s="2">
        <v>46020</v>
      </c>
      <c r="W3353" s="2">
        <v>1</v>
      </c>
      <c r="X3353" s="74" t="s">
        <v>422</v>
      </c>
      <c r="Y3353" s="21" t="s">
        <v>4766</v>
      </c>
      <c r="Z3353" s="52">
        <v>24.984239130434787</v>
      </c>
    </row>
    <row r="3354" spans="1:26" x14ac:dyDescent="0.25">
      <c r="A3354" s="70" t="s">
        <v>4913</v>
      </c>
      <c r="B3354" s="2" t="s">
        <v>3401</v>
      </c>
      <c r="C3354" s="19" t="s">
        <v>3531</v>
      </c>
      <c r="D3354" s="2" t="s">
        <v>273</v>
      </c>
      <c r="E3354" s="14">
        <v>20040001</v>
      </c>
      <c r="F3354" s="14" t="s">
        <v>678</v>
      </c>
      <c r="G3354" s="19">
        <v>5</v>
      </c>
      <c r="H3354" s="21">
        <v>15.879999999999999</v>
      </c>
      <c r="I3354" s="21">
        <v>562.92000000000007</v>
      </c>
      <c r="J3354" s="58">
        <v>0</v>
      </c>
      <c r="K3354" s="58">
        <v>0</v>
      </c>
      <c r="L3354" s="72">
        <v>0</v>
      </c>
      <c r="M3354" s="73">
        <v>0</v>
      </c>
      <c r="N3354" s="58">
        <v>0</v>
      </c>
      <c r="O3354" s="21">
        <v>0</v>
      </c>
      <c r="P3354" s="2">
        <v>563</v>
      </c>
      <c r="Q3354" s="2" t="s">
        <v>41</v>
      </c>
      <c r="R3354" s="2" t="s">
        <v>3402</v>
      </c>
      <c r="S3354" s="2" t="s">
        <v>3403</v>
      </c>
      <c r="T3354" s="2" t="s">
        <v>1470</v>
      </c>
      <c r="U3354" s="57">
        <v>0</v>
      </c>
      <c r="V3354" s="2">
        <v>46049</v>
      </c>
      <c r="W3354" s="2">
        <v>1</v>
      </c>
      <c r="X3354" s="74" t="s">
        <v>422</v>
      </c>
      <c r="Y3354" s="21" t="s">
        <v>4766</v>
      </c>
      <c r="Z3354" s="52">
        <v>8.8620906801007582</v>
      </c>
    </row>
    <row r="3355" spans="1:26" x14ac:dyDescent="0.25">
      <c r="A3355" s="70" t="s">
        <v>4913</v>
      </c>
      <c r="B3355" s="2" t="s">
        <v>3864</v>
      </c>
      <c r="C3355" s="19" t="s">
        <v>3531</v>
      </c>
      <c r="D3355" s="2" t="s">
        <v>273</v>
      </c>
      <c r="E3355" s="14">
        <v>20040001</v>
      </c>
      <c r="F3355" s="14" t="s">
        <v>679</v>
      </c>
      <c r="G3355" s="19">
        <v>6</v>
      </c>
      <c r="H3355" s="21">
        <v>25.999999999999996</v>
      </c>
      <c r="I3355" s="21">
        <v>1008.55</v>
      </c>
      <c r="J3355" s="58">
        <v>0</v>
      </c>
      <c r="K3355" s="58">
        <v>0</v>
      </c>
      <c r="L3355" s="72">
        <v>0</v>
      </c>
      <c r="M3355" s="73">
        <v>0</v>
      </c>
      <c r="N3355" s="58">
        <v>0</v>
      </c>
      <c r="O3355" s="21">
        <v>0</v>
      </c>
      <c r="P3355" s="2">
        <v>1009</v>
      </c>
      <c r="Q3355" s="2" t="s">
        <v>41</v>
      </c>
      <c r="R3355" s="2" t="s">
        <v>321</v>
      </c>
      <c r="S3355" s="2" t="s">
        <v>3980</v>
      </c>
      <c r="T3355" s="2" t="s">
        <v>166</v>
      </c>
      <c r="U3355" s="57">
        <v>0</v>
      </c>
      <c r="V3355" s="2">
        <v>0</v>
      </c>
      <c r="W3355" s="2">
        <v>1</v>
      </c>
      <c r="X3355" s="74" t="s">
        <v>422</v>
      </c>
      <c r="Y3355" s="21" t="s">
        <v>4766</v>
      </c>
      <c r="Z3355" s="52">
        <v>11.637115384615386</v>
      </c>
    </row>
    <row r="3356" spans="1:26" x14ac:dyDescent="0.25">
      <c r="A3356" s="70" t="s">
        <v>4913</v>
      </c>
      <c r="B3356" s="2" t="s">
        <v>3981</v>
      </c>
      <c r="C3356" s="19" t="s">
        <v>3531</v>
      </c>
      <c r="D3356" s="2" t="s">
        <v>273</v>
      </c>
      <c r="E3356" s="14">
        <v>20040001</v>
      </c>
      <c r="F3356" s="14" t="s">
        <v>492</v>
      </c>
      <c r="G3356" s="19">
        <v>13</v>
      </c>
      <c r="H3356" s="21">
        <v>65.650000000000006</v>
      </c>
      <c r="I3356" s="21">
        <v>2074.0300000000002</v>
      </c>
      <c r="J3356" s="58">
        <v>0</v>
      </c>
      <c r="K3356" s="58">
        <v>0</v>
      </c>
      <c r="L3356" s="72">
        <v>0</v>
      </c>
      <c r="M3356" s="73">
        <v>0</v>
      </c>
      <c r="N3356" s="58">
        <v>0</v>
      </c>
      <c r="O3356" s="21">
        <v>0</v>
      </c>
      <c r="P3356" s="2">
        <v>2074</v>
      </c>
      <c r="Q3356" s="2" t="s">
        <v>41</v>
      </c>
      <c r="R3356" s="2" t="s">
        <v>3982</v>
      </c>
      <c r="S3356" s="2" t="s">
        <v>3983</v>
      </c>
      <c r="T3356" s="2" t="s">
        <v>60</v>
      </c>
      <c r="U3356" s="57">
        <v>0</v>
      </c>
      <c r="V3356" s="2">
        <v>0</v>
      </c>
      <c r="W3356" s="2">
        <v>1</v>
      </c>
      <c r="X3356" s="74" t="s">
        <v>422</v>
      </c>
      <c r="Y3356" s="21" t="s">
        <v>4766</v>
      </c>
      <c r="Z3356" s="52">
        <v>20.534950495049507</v>
      </c>
    </row>
    <row r="3357" spans="1:26" x14ac:dyDescent="0.25">
      <c r="A3357" s="70" t="s">
        <v>4913</v>
      </c>
      <c r="B3357" s="2" t="s">
        <v>4690</v>
      </c>
      <c r="C3357" s="19" t="s">
        <v>3531</v>
      </c>
      <c r="D3357" s="2" t="s">
        <v>273</v>
      </c>
      <c r="E3357" s="14">
        <v>20040001</v>
      </c>
      <c r="F3357" s="14" t="s">
        <v>464</v>
      </c>
      <c r="G3357" s="19">
        <v>5</v>
      </c>
      <c r="H3357" s="21">
        <v>44.28</v>
      </c>
      <c r="I3357" s="21">
        <v>1513.1399999999999</v>
      </c>
      <c r="J3357" s="58">
        <v>0</v>
      </c>
      <c r="K3357" s="58">
        <v>0</v>
      </c>
      <c r="L3357" s="72">
        <v>0</v>
      </c>
      <c r="M3357" s="73">
        <v>0</v>
      </c>
      <c r="N3357" s="58">
        <v>0</v>
      </c>
      <c r="O3357" s="21">
        <v>0</v>
      </c>
      <c r="P3357" s="2">
        <v>1513</v>
      </c>
      <c r="Q3357" s="2" t="s">
        <v>41</v>
      </c>
      <c r="R3357" s="2" t="s">
        <v>4691</v>
      </c>
      <c r="S3357" s="2" t="s">
        <v>4692</v>
      </c>
      <c r="T3357" s="2" t="s">
        <v>112</v>
      </c>
      <c r="U3357" s="57">
        <v>0</v>
      </c>
      <c r="V3357" s="2">
        <v>46125</v>
      </c>
      <c r="W3357" s="2">
        <v>1</v>
      </c>
      <c r="X3357" s="74" t="s">
        <v>422</v>
      </c>
      <c r="Y3357" s="21" t="s">
        <v>4766</v>
      </c>
      <c r="Z3357" s="52">
        <v>8.5430216802168015</v>
      </c>
    </row>
    <row r="3358" spans="1:26" x14ac:dyDescent="0.25">
      <c r="A3358" s="70" t="s">
        <v>4913</v>
      </c>
      <c r="B3358" s="2" t="s">
        <v>4693</v>
      </c>
      <c r="C3358" s="19" t="s">
        <v>3531</v>
      </c>
      <c r="D3358" s="2" t="s">
        <v>273</v>
      </c>
      <c r="E3358" s="14">
        <v>20040001</v>
      </c>
      <c r="F3358" s="14" t="s">
        <v>467</v>
      </c>
      <c r="G3358" s="19">
        <v>13</v>
      </c>
      <c r="H3358" s="21">
        <v>80.029999999999987</v>
      </c>
      <c r="I3358" s="21">
        <v>2893.28</v>
      </c>
      <c r="J3358" s="58">
        <v>0</v>
      </c>
      <c r="K3358" s="58">
        <v>0</v>
      </c>
      <c r="L3358" s="72">
        <v>0</v>
      </c>
      <c r="M3358" s="73">
        <v>0</v>
      </c>
      <c r="N3358" s="58">
        <v>0</v>
      </c>
      <c r="O3358" s="21">
        <v>0</v>
      </c>
      <c r="P3358" s="2">
        <v>2893</v>
      </c>
      <c r="Q3358" s="2" t="s">
        <v>41</v>
      </c>
      <c r="R3358" s="2" t="s">
        <v>4694</v>
      </c>
      <c r="S3358" s="2" t="s">
        <v>4695</v>
      </c>
      <c r="T3358" s="2" t="s">
        <v>112</v>
      </c>
      <c r="U3358" s="57">
        <v>0</v>
      </c>
      <c r="V3358" s="2">
        <v>46125</v>
      </c>
      <c r="W3358" s="2">
        <v>1</v>
      </c>
      <c r="X3358" s="74" t="s">
        <v>422</v>
      </c>
      <c r="Y3358" s="21" t="s">
        <v>4766</v>
      </c>
      <c r="Z3358" s="52">
        <v>23.499087842059232</v>
      </c>
    </row>
    <row r="3359" spans="1:26" x14ac:dyDescent="0.25">
      <c r="A3359" s="70" t="s">
        <v>4913</v>
      </c>
      <c r="B3359" s="2" t="s">
        <v>1474</v>
      </c>
      <c r="C3359" s="19" t="s">
        <v>3531</v>
      </c>
      <c r="D3359" s="2" t="s">
        <v>391</v>
      </c>
      <c r="E3359" s="14">
        <v>20040006</v>
      </c>
      <c r="F3359" s="14" t="s">
        <v>44</v>
      </c>
      <c r="G3359" s="19">
        <v>2</v>
      </c>
      <c r="H3359" s="21">
        <v>10.71</v>
      </c>
      <c r="I3359" s="21">
        <v>446.61</v>
      </c>
      <c r="J3359" s="58">
        <v>0</v>
      </c>
      <c r="K3359" s="58">
        <v>0</v>
      </c>
      <c r="L3359" s="72">
        <v>250.35000000000036</v>
      </c>
      <c r="M3359" s="73">
        <v>0</v>
      </c>
      <c r="N3359" s="58">
        <v>0</v>
      </c>
      <c r="O3359" s="21">
        <v>0</v>
      </c>
      <c r="P3359" s="2">
        <v>196</v>
      </c>
      <c r="Q3359" s="2" t="s">
        <v>41</v>
      </c>
      <c r="R3359" s="2" t="s">
        <v>1475</v>
      </c>
      <c r="S3359" s="2" t="s">
        <v>1476</v>
      </c>
      <c r="T3359" s="2" t="s">
        <v>57</v>
      </c>
      <c r="U3359" s="57">
        <v>0</v>
      </c>
      <c r="V3359" s="2">
        <v>45843</v>
      </c>
      <c r="W3359" s="2">
        <v>1</v>
      </c>
      <c r="X3359" s="74" t="s">
        <v>422</v>
      </c>
      <c r="Y3359" s="21" t="s">
        <v>4766</v>
      </c>
      <c r="Z3359" s="52">
        <v>4.1700280112044821</v>
      </c>
    </row>
    <row r="3360" spans="1:26" x14ac:dyDescent="0.25">
      <c r="A3360" s="70" t="s">
        <v>4913</v>
      </c>
      <c r="B3360" s="2" t="s">
        <v>1477</v>
      </c>
      <c r="C3360" s="19" t="s">
        <v>3531</v>
      </c>
      <c r="D3360" s="2" t="s">
        <v>391</v>
      </c>
      <c r="E3360" s="14">
        <v>20040006</v>
      </c>
      <c r="F3360" s="14" t="s">
        <v>516</v>
      </c>
      <c r="G3360" s="19">
        <v>6</v>
      </c>
      <c r="H3360" s="21">
        <v>9.2199999999999989</v>
      </c>
      <c r="I3360" s="21">
        <v>365.5</v>
      </c>
      <c r="J3360" s="58">
        <v>0</v>
      </c>
      <c r="K3360" s="58">
        <v>0</v>
      </c>
      <c r="L3360" s="72">
        <v>0</v>
      </c>
      <c r="M3360" s="73">
        <v>0</v>
      </c>
      <c r="N3360" s="58">
        <v>0</v>
      </c>
      <c r="O3360" s="21">
        <v>0</v>
      </c>
      <c r="P3360" s="2">
        <v>366</v>
      </c>
      <c r="Q3360" s="2" t="s">
        <v>41</v>
      </c>
      <c r="R3360" s="2" t="s">
        <v>1478</v>
      </c>
      <c r="S3360" s="2" t="s">
        <v>1479</v>
      </c>
      <c r="T3360" s="2" t="s">
        <v>166</v>
      </c>
      <c r="U3360" s="57">
        <v>0</v>
      </c>
      <c r="V3360" s="2">
        <v>45796</v>
      </c>
      <c r="W3360" s="2">
        <v>1</v>
      </c>
      <c r="X3360" s="74" t="s">
        <v>422</v>
      </c>
      <c r="Y3360" s="21" t="s">
        <v>4766</v>
      </c>
      <c r="Z3360" s="52">
        <v>11.892624728850327</v>
      </c>
    </row>
    <row r="3361" spans="1:26" x14ac:dyDescent="0.25">
      <c r="A3361" s="70" t="s">
        <v>4913</v>
      </c>
      <c r="B3361" s="2" t="s">
        <v>3429</v>
      </c>
      <c r="C3361" s="19" t="s">
        <v>3531</v>
      </c>
      <c r="D3361" s="2" t="s">
        <v>391</v>
      </c>
      <c r="E3361" s="14">
        <v>20040006</v>
      </c>
      <c r="F3361" s="14" t="s">
        <v>520</v>
      </c>
      <c r="G3361" s="19">
        <v>14</v>
      </c>
      <c r="H3361" s="21">
        <v>84.77</v>
      </c>
      <c r="I3361" s="21">
        <v>3078.5099999999998</v>
      </c>
      <c r="J3361" s="58">
        <v>0</v>
      </c>
      <c r="K3361" s="58">
        <v>0</v>
      </c>
      <c r="L3361" s="72">
        <v>0</v>
      </c>
      <c r="M3361" s="73">
        <v>0</v>
      </c>
      <c r="N3361" s="58">
        <v>0</v>
      </c>
      <c r="O3361" s="21">
        <v>0</v>
      </c>
      <c r="P3361" s="2">
        <v>3079</v>
      </c>
      <c r="Q3361" s="2" t="s">
        <v>41</v>
      </c>
      <c r="R3361" s="2" t="s">
        <v>3430</v>
      </c>
      <c r="S3361" s="2" t="s">
        <v>3431</v>
      </c>
      <c r="T3361" s="2" t="s">
        <v>1470</v>
      </c>
      <c r="U3361" s="57">
        <v>0</v>
      </c>
      <c r="V3361" s="2">
        <v>45843</v>
      </c>
      <c r="W3361" s="2">
        <v>1</v>
      </c>
      <c r="X3361" s="74" t="s">
        <v>422</v>
      </c>
      <c r="Y3361" s="21" t="s">
        <v>4766</v>
      </c>
      <c r="Z3361" s="52">
        <v>25.421222130470685</v>
      </c>
    </row>
    <row r="3362" spans="1:26" x14ac:dyDescent="0.25">
      <c r="A3362" s="70" t="s">
        <v>4913</v>
      </c>
      <c r="B3362" s="2" t="s">
        <v>2380</v>
      </c>
      <c r="C3362" s="19" t="s">
        <v>3531</v>
      </c>
      <c r="D3362" s="2" t="s">
        <v>391</v>
      </c>
      <c r="E3362" s="14">
        <v>20040006</v>
      </c>
      <c r="F3362" s="14" t="s">
        <v>750</v>
      </c>
      <c r="G3362" s="19">
        <v>13</v>
      </c>
      <c r="H3362" s="21">
        <v>75.850000000000009</v>
      </c>
      <c r="I3362" s="21">
        <v>4226.7700000000004</v>
      </c>
      <c r="J3362" s="58">
        <v>0</v>
      </c>
      <c r="K3362" s="58">
        <v>0</v>
      </c>
      <c r="L3362" s="72">
        <v>0</v>
      </c>
      <c r="M3362" s="73">
        <v>0</v>
      </c>
      <c r="N3362" s="58">
        <v>0</v>
      </c>
      <c r="O3362" s="21">
        <v>0</v>
      </c>
      <c r="P3362" s="2">
        <v>4227</v>
      </c>
      <c r="Q3362" s="2" t="s">
        <v>41</v>
      </c>
      <c r="R3362" s="2" t="s">
        <v>2381</v>
      </c>
      <c r="S3362" s="2" t="s">
        <v>2382</v>
      </c>
      <c r="T3362" s="2" t="s">
        <v>166</v>
      </c>
      <c r="U3362" s="57">
        <v>0</v>
      </c>
      <c r="V3362" s="2">
        <v>45943</v>
      </c>
      <c r="W3362" s="2">
        <v>1</v>
      </c>
      <c r="X3362" s="74" t="s">
        <v>422</v>
      </c>
      <c r="Y3362" s="21" t="s">
        <v>4766</v>
      </c>
      <c r="Z3362" s="52">
        <v>36.221496374423204</v>
      </c>
    </row>
    <row r="3363" spans="1:26" x14ac:dyDescent="0.25">
      <c r="A3363" s="70" t="s">
        <v>4913</v>
      </c>
      <c r="B3363" s="2" t="s">
        <v>1481</v>
      </c>
      <c r="C3363" s="19" t="s">
        <v>3531</v>
      </c>
      <c r="D3363" s="2" t="s">
        <v>391</v>
      </c>
      <c r="E3363" s="14">
        <v>20040006</v>
      </c>
      <c r="F3363" s="14" t="s">
        <v>536</v>
      </c>
      <c r="G3363" s="19">
        <v>7</v>
      </c>
      <c r="H3363" s="21">
        <v>11.86</v>
      </c>
      <c r="I3363" s="21">
        <v>527.53</v>
      </c>
      <c r="J3363" s="58">
        <v>0</v>
      </c>
      <c r="K3363" s="58">
        <v>0</v>
      </c>
      <c r="L3363" s="72">
        <v>0</v>
      </c>
      <c r="M3363" s="73">
        <v>0</v>
      </c>
      <c r="N3363" s="58">
        <v>0</v>
      </c>
      <c r="O3363" s="21">
        <v>0</v>
      </c>
      <c r="P3363" s="2">
        <v>528</v>
      </c>
      <c r="Q3363" s="2" t="s">
        <v>41</v>
      </c>
      <c r="R3363" s="2" t="s">
        <v>1482</v>
      </c>
      <c r="S3363" s="2" t="s">
        <v>1483</v>
      </c>
      <c r="T3363" s="2" t="s">
        <v>1470</v>
      </c>
      <c r="U3363" s="57">
        <v>0</v>
      </c>
      <c r="V3363" s="2">
        <v>45812</v>
      </c>
      <c r="W3363" s="2">
        <v>1</v>
      </c>
      <c r="X3363" s="74" t="s">
        <v>422</v>
      </c>
      <c r="Y3363" s="21" t="s">
        <v>4766</v>
      </c>
      <c r="Z3363" s="52">
        <v>15.567917369308603</v>
      </c>
    </row>
    <row r="3364" spans="1:26" x14ac:dyDescent="0.25">
      <c r="A3364" s="70" t="s">
        <v>4913</v>
      </c>
      <c r="B3364" s="2" t="s">
        <v>1484</v>
      </c>
      <c r="C3364" s="19" t="s">
        <v>3531</v>
      </c>
      <c r="D3364" s="2" t="s">
        <v>391</v>
      </c>
      <c r="E3364" s="14">
        <v>20040006</v>
      </c>
      <c r="F3364" s="14" t="s">
        <v>573</v>
      </c>
      <c r="G3364" s="19">
        <v>12</v>
      </c>
      <c r="H3364" s="21">
        <v>46.43</v>
      </c>
      <c r="I3364" s="21">
        <v>1924.5700000000002</v>
      </c>
      <c r="J3364" s="58">
        <v>0</v>
      </c>
      <c r="K3364" s="58">
        <v>0</v>
      </c>
      <c r="L3364" s="72">
        <v>0</v>
      </c>
      <c r="M3364" s="73">
        <v>0</v>
      </c>
      <c r="N3364" s="58">
        <v>0</v>
      </c>
      <c r="O3364" s="21">
        <v>0</v>
      </c>
      <c r="P3364" s="2">
        <v>1925</v>
      </c>
      <c r="Q3364" s="2" t="s">
        <v>41</v>
      </c>
      <c r="R3364" s="2" t="s">
        <v>1485</v>
      </c>
      <c r="S3364" s="2" t="s">
        <v>1486</v>
      </c>
      <c r="T3364" s="2" t="s">
        <v>1470</v>
      </c>
      <c r="U3364" s="57">
        <v>0</v>
      </c>
      <c r="V3364" s="2">
        <v>45846</v>
      </c>
      <c r="W3364" s="2">
        <v>1</v>
      </c>
      <c r="X3364" s="74" t="s">
        <v>422</v>
      </c>
      <c r="Y3364" s="21" t="s">
        <v>4766</v>
      </c>
      <c r="Z3364" s="52">
        <v>24.870600904587555</v>
      </c>
    </row>
    <row r="3365" spans="1:26" x14ac:dyDescent="0.25">
      <c r="A3365" s="70" t="s">
        <v>4913</v>
      </c>
      <c r="B3365" s="2" t="s">
        <v>2183</v>
      </c>
      <c r="C3365" s="19" t="s">
        <v>3531</v>
      </c>
      <c r="D3365" s="2" t="s">
        <v>391</v>
      </c>
      <c r="E3365" s="14">
        <v>20040006</v>
      </c>
      <c r="F3365" s="14" t="s">
        <v>544</v>
      </c>
      <c r="G3365" s="19">
        <v>6</v>
      </c>
      <c r="H3365" s="21">
        <v>18.61</v>
      </c>
      <c r="I3365" s="21">
        <v>688.39</v>
      </c>
      <c r="J3365" s="58">
        <v>0</v>
      </c>
      <c r="K3365" s="58">
        <v>0</v>
      </c>
      <c r="L3365" s="72">
        <v>0</v>
      </c>
      <c r="M3365" s="73">
        <v>0</v>
      </c>
      <c r="N3365" s="58">
        <v>0</v>
      </c>
      <c r="O3365" s="21">
        <v>0</v>
      </c>
      <c r="P3365" s="2">
        <v>688</v>
      </c>
      <c r="Q3365" s="2" t="s">
        <v>41</v>
      </c>
      <c r="R3365" s="2" t="s">
        <v>2184</v>
      </c>
      <c r="S3365" s="2" t="s">
        <v>2185</v>
      </c>
      <c r="T3365" s="2" t="s">
        <v>333</v>
      </c>
      <c r="U3365" s="57">
        <v>0</v>
      </c>
      <c r="V3365" s="2">
        <v>45923</v>
      </c>
      <c r="W3365" s="2">
        <v>1</v>
      </c>
      <c r="X3365" s="74" t="s">
        <v>422</v>
      </c>
      <c r="Y3365" s="21" t="s">
        <v>4766</v>
      </c>
      <c r="Z3365" s="52">
        <v>11.097098334228912</v>
      </c>
    </row>
    <row r="3366" spans="1:26" x14ac:dyDescent="0.25">
      <c r="A3366" s="70" t="s">
        <v>4913</v>
      </c>
      <c r="B3366" s="2" t="s">
        <v>2725</v>
      </c>
      <c r="C3366" s="19" t="s">
        <v>3531</v>
      </c>
      <c r="D3366" s="2" t="s">
        <v>391</v>
      </c>
      <c r="E3366" s="14">
        <v>20040006</v>
      </c>
      <c r="F3366" s="14" t="s">
        <v>439</v>
      </c>
      <c r="G3366" s="19">
        <v>13</v>
      </c>
      <c r="H3366" s="21">
        <v>34.64</v>
      </c>
      <c r="I3366" s="21">
        <v>1331.3</v>
      </c>
      <c r="J3366" s="58">
        <v>0</v>
      </c>
      <c r="K3366" s="58">
        <v>0</v>
      </c>
      <c r="L3366" s="72">
        <v>0</v>
      </c>
      <c r="M3366" s="73">
        <v>0</v>
      </c>
      <c r="N3366" s="58">
        <v>0</v>
      </c>
      <c r="O3366" s="21">
        <v>0</v>
      </c>
      <c r="P3366" s="2">
        <v>1331</v>
      </c>
      <c r="Q3366" s="2" t="s">
        <v>41</v>
      </c>
      <c r="R3366" s="2" t="s">
        <v>2726</v>
      </c>
      <c r="S3366" s="2" t="s">
        <v>2727</v>
      </c>
      <c r="T3366" s="2" t="s">
        <v>166</v>
      </c>
      <c r="U3366" s="57">
        <v>0</v>
      </c>
      <c r="V3366" s="2">
        <v>45978</v>
      </c>
      <c r="W3366" s="2">
        <v>1</v>
      </c>
      <c r="X3366" s="74" t="s">
        <v>422</v>
      </c>
      <c r="Y3366" s="21" t="s">
        <v>4766</v>
      </c>
      <c r="Z3366" s="52">
        <v>24.981091224018474</v>
      </c>
    </row>
    <row r="3367" spans="1:26" x14ac:dyDescent="0.25">
      <c r="A3367" s="70" t="s">
        <v>4913</v>
      </c>
      <c r="B3367" s="2" t="s">
        <v>3791</v>
      </c>
      <c r="C3367" s="19" t="s">
        <v>3531</v>
      </c>
      <c r="D3367" s="2" t="s">
        <v>391</v>
      </c>
      <c r="E3367" s="14">
        <v>20040006</v>
      </c>
      <c r="F3367" s="14" t="s">
        <v>442</v>
      </c>
      <c r="G3367" s="19">
        <v>14</v>
      </c>
      <c r="H3367" s="21">
        <v>55.519999999999996</v>
      </c>
      <c r="I3367" s="21">
        <v>1894.76</v>
      </c>
      <c r="J3367" s="58">
        <v>0</v>
      </c>
      <c r="K3367" s="58">
        <v>0</v>
      </c>
      <c r="L3367" s="72">
        <v>0</v>
      </c>
      <c r="M3367" s="73">
        <v>0</v>
      </c>
      <c r="N3367" s="58">
        <v>0</v>
      </c>
      <c r="O3367" s="21">
        <v>0</v>
      </c>
      <c r="P3367" s="2">
        <v>1895</v>
      </c>
      <c r="Q3367" s="2" t="s">
        <v>41</v>
      </c>
      <c r="R3367" s="2" t="s">
        <v>3792</v>
      </c>
      <c r="S3367" s="2" t="s">
        <v>3793</v>
      </c>
      <c r="T3367" s="2" t="s">
        <v>166</v>
      </c>
      <c r="U3367" s="57">
        <v>0</v>
      </c>
      <c r="V3367" s="2">
        <v>46076</v>
      </c>
      <c r="W3367" s="2">
        <v>1</v>
      </c>
      <c r="X3367" s="74" t="s">
        <v>422</v>
      </c>
      <c r="Y3367" s="21" t="s">
        <v>4766</v>
      </c>
      <c r="Z3367" s="52">
        <v>23.889265129683</v>
      </c>
    </row>
    <row r="3368" spans="1:26" x14ac:dyDescent="0.25">
      <c r="A3368" s="70" t="s">
        <v>4913</v>
      </c>
      <c r="B3368" s="2" t="s">
        <v>4307</v>
      </c>
      <c r="C3368" s="19" t="s">
        <v>3531</v>
      </c>
      <c r="D3368" s="2" t="s">
        <v>391</v>
      </c>
      <c r="E3368" s="14">
        <v>20040006</v>
      </c>
      <c r="F3368" s="14" t="s">
        <v>575</v>
      </c>
      <c r="G3368" s="19">
        <v>13</v>
      </c>
      <c r="H3368" s="21">
        <v>45.839999999999996</v>
      </c>
      <c r="I3368" s="21">
        <v>1602.21</v>
      </c>
      <c r="J3368" s="58">
        <v>0</v>
      </c>
      <c r="K3368" s="58">
        <v>0</v>
      </c>
      <c r="L3368" s="72">
        <v>0</v>
      </c>
      <c r="M3368" s="73">
        <v>0</v>
      </c>
      <c r="N3368" s="58">
        <v>0</v>
      </c>
      <c r="O3368" s="21">
        <v>0</v>
      </c>
      <c r="P3368" s="2">
        <v>1602</v>
      </c>
      <c r="Q3368" s="2" t="s">
        <v>41</v>
      </c>
      <c r="R3368" s="2" t="s">
        <v>4308</v>
      </c>
      <c r="S3368" s="2" t="s">
        <v>4309</v>
      </c>
      <c r="T3368" s="2" t="s">
        <v>1470</v>
      </c>
      <c r="U3368" s="57">
        <v>0</v>
      </c>
      <c r="V3368" s="2">
        <v>46111</v>
      </c>
      <c r="W3368" s="2">
        <v>1</v>
      </c>
      <c r="X3368" s="74" t="s">
        <v>422</v>
      </c>
      <c r="Y3368" s="21" t="s">
        <v>4766</v>
      </c>
      <c r="Z3368" s="52">
        <v>22.718946335078538</v>
      </c>
    </row>
    <row r="3369" spans="1:26" x14ac:dyDescent="0.25">
      <c r="A3369" s="70" t="s">
        <v>4913</v>
      </c>
      <c r="B3369" s="2" t="s">
        <v>2186</v>
      </c>
      <c r="C3369" s="19" t="s">
        <v>3531</v>
      </c>
      <c r="D3369" s="2" t="s">
        <v>406</v>
      </c>
      <c r="E3369" s="14">
        <v>20040007</v>
      </c>
      <c r="F3369" s="14" t="s">
        <v>617</v>
      </c>
      <c r="G3369" s="19">
        <v>14</v>
      </c>
      <c r="H3369" s="21">
        <v>110.75999999999999</v>
      </c>
      <c r="I3369" s="21">
        <v>4449.5199999999995</v>
      </c>
      <c r="J3369" s="58">
        <v>0</v>
      </c>
      <c r="K3369" s="58">
        <v>0</v>
      </c>
      <c r="L3369" s="72">
        <v>0</v>
      </c>
      <c r="M3369" s="73">
        <v>0</v>
      </c>
      <c r="N3369" s="58">
        <v>0</v>
      </c>
      <c r="O3369" s="21">
        <v>0</v>
      </c>
      <c r="P3369" s="2">
        <v>4450</v>
      </c>
      <c r="Q3369" s="2" t="s">
        <v>41</v>
      </c>
      <c r="R3369" s="2" t="s">
        <v>1281</v>
      </c>
      <c r="S3369" s="2" t="s">
        <v>2187</v>
      </c>
      <c r="T3369" s="2" t="s">
        <v>60</v>
      </c>
      <c r="U3369" s="57">
        <v>0</v>
      </c>
      <c r="V3369" s="2">
        <v>46020</v>
      </c>
      <c r="W3369" s="2">
        <v>1</v>
      </c>
      <c r="X3369" s="74" t="s">
        <v>422</v>
      </c>
      <c r="Y3369" s="21" t="s">
        <v>4766</v>
      </c>
      <c r="Z3369" s="52">
        <v>28.120837847598416</v>
      </c>
    </row>
    <row r="3370" spans="1:26" x14ac:dyDescent="0.25">
      <c r="A3370" s="70" t="s">
        <v>4913</v>
      </c>
      <c r="B3370" s="2" t="s">
        <v>2188</v>
      </c>
      <c r="C3370" s="19" t="s">
        <v>3531</v>
      </c>
      <c r="D3370" s="2" t="s">
        <v>406</v>
      </c>
      <c r="E3370" s="14">
        <v>20040007</v>
      </c>
      <c r="F3370" s="14" t="s">
        <v>513</v>
      </c>
      <c r="G3370" s="19">
        <v>7</v>
      </c>
      <c r="H3370" s="21">
        <v>41.44</v>
      </c>
      <c r="I3370" s="21">
        <v>1656.44</v>
      </c>
      <c r="J3370" s="58">
        <v>0</v>
      </c>
      <c r="K3370" s="58">
        <v>0</v>
      </c>
      <c r="L3370" s="72">
        <v>0</v>
      </c>
      <c r="M3370" s="73">
        <v>0</v>
      </c>
      <c r="N3370" s="58">
        <v>0</v>
      </c>
      <c r="O3370" s="21">
        <v>0</v>
      </c>
      <c r="P3370" s="2">
        <v>1656</v>
      </c>
      <c r="Q3370" s="2" t="s">
        <v>41</v>
      </c>
      <c r="R3370" s="2" t="s">
        <v>2189</v>
      </c>
      <c r="S3370" s="2" t="s">
        <v>2190</v>
      </c>
      <c r="T3370" s="2" t="s">
        <v>60</v>
      </c>
      <c r="U3370" s="57">
        <v>0</v>
      </c>
      <c r="V3370" s="2">
        <v>45923</v>
      </c>
      <c r="W3370" s="2">
        <v>1</v>
      </c>
      <c r="X3370" s="74" t="s">
        <v>422</v>
      </c>
      <c r="Y3370" s="21" t="s">
        <v>4766</v>
      </c>
      <c r="Z3370" s="52">
        <v>13.990202702702705</v>
      </c>
    </row>
    <row r="3371" spans="1:26" x14ac:dyDescent="0.25">
      <c r="A3371" s="70" t="s">
        <v>4913</v>
      </c>
      <c r="B3371" s="2" t="s">
        <v>2498</v>
      </c>
      <c r="C3371" s="19" t="s">
        <v>3531</v>
      </c>
      <c r="D3371" s="2" t="s">
        <v>406</v>
      </c>
      <c r="E3371" s="14">
        <v>20040007</v>
      </c>
      <c r="F3371" s="14" t="s">
        <v>566</v>
      </c>
      <c r="G3371" s="19">
        <v>7</v>
      </c>
      <c r="H3371" s="21">
        <v>31.92</v>
      </c>
      <c r="I3371" s="21">
        <v>1099.77</v>
      </c>
      <c r="J3371" s="58">
        <v>0</v>
      </c>
      <c r="K3371" s="58">
        <v>0</v>
      </c>
      <c r="L3371" s="72">
        <v>0</v>
      </c>
      <c r="M3371" s="73">
        <v>0</v>
      </c>
      <c r="N3371" s="58">
        <v>0</v>
      </c>
      <c r="O3371" s="21">
        <v>0</v>
      </c>
      <c r="P3371" s="2">
        <v>1100</v>
      </c>
      <c r="Q3371" s="2" t="s">
        <v>41</v>
      </c>
      <c r="R3371" s="2" t="s">
        <v>2499</v>
      </c>
      <c r="S3371" s="2" t="s">
        <v>2728</v>
      </c>
      <c r="T3371" s="2" t="s">
        <v>60</v>
      </c>
      <c r="U3371" s="57">
        <v>0</v>
      </c>
      <c r="V3371" s="2">
        <v>45959</v>
      </c>
      <c r="W3371" s="2">
        <v>1</v>
      </c>
      <c r="X3371" s="74" t="s">
        <v>422</v>
      </c>
      <c r="Y3371" s="21" t="s">
        <v>4766</v>
      </c>
      <c r="Z3371" s="52">
        <v>12.058881578947368</v>
      </c>
    </row>
    <row r="3372" spans="1:26" x14ac:dyDescent="0.25">
      <c r="A3372" s="70" t="s">
        <v>4913</v>
      </c>
      <c r="B3372" s="2" t="s">
        <v>2500</v>
      </c>
      <c r="C3372" s="19" t="s">
        <v>3531</v>
      </c>
      <c r="D3372" s="2" t="s">
        <v>406</v>
      </c>
      <c r="E3372" s="14">
        <v>20040007</v>
      </c>
      <c r="F3372" s="14" t="s">
        <v>476</v>
      </c>
      <c r="G3372" s="19">
        <v>5</v>
      </c>
      <c r="H3372" s="21">
        <v>6.29</v>
      </c>
      <c r="I3372" s="21">
        <v>296.75</v>
      </c>
      <c r="J3372" s="58">
        <v>0</v>
      </c>
      <c r="K3372" s="58">
        <v>0</v>
      </c>
      <c r="L3372" s="72">
        <v>0</v>
      </c>
      <c r="M3372" s="73">
        <v>0</v>
      </c>
      <c r="N3372" s="58">
        <v>0</v>
      </c>
      <c r="O3372" s="21">
        <v>0</v>
      </c>
      <c r="P3372" s="2">
        <v>297</v>
      </c>
      <c r="Q3372" s="2" t="s">
        <v>41</v>
      </c>
      <c r="R3372" s="2" t="s">
        <v>2501</v>
      </c>
      <c r="S3372" s="2" t="s">
        <v>2729</v>
      </c>
      <c r="T3372" s="2" t="s">
        <v>60</v>
      </c>
      <c r="U3372" s="57">
        <v>0</v>
      </c>
      <c r="V3372" s="2">
        <v>45959</v>
      </c>
      <c r="W3372" s="2">
        <v>1</v>
      </c>
      <c r="X3372" s="74" t="s">
        <v>422</v>
      </c>
      <c r="Y3372" s="21" t="s">
        <v>4766</v>
      </c>
      <c r="Z3372" s="52">
        <v>11.794515103338632</v>
      </c>
    </row>
    <row r="3373" spans="1:26" x14ac:dyDescent="0.25">
      <c r="A3373" s="70" t="s">
        <v>4913</v>
      </c>
      <c r="B3373" s="2" t="s">
        <v>3178</v>
      </c>
      <c r="C3373" s="19" t="s">
        <v>3531</v>
      </c>
      <c r="D3373" s="2" t="s">
        <v>406</v>
      </c>
      <c r="E3373" s="14">
        <v>20040007</v>
      </c>
      <c r="F3373" s="14" t="s">
        <v>481</v>
      </c>
      <c r="G3373" s="19">
        <v>14</v>
      </c>
      <c r="H3373" s="21">
        <v>26.359999999999996</v>
      </c>
      <c r="I3373" s="21">
        <v>1201.8200000000002</v>
      </c>
      <c r="J3373" s="58">
        <v>0</v>
      </c>
      <c r="K3373" s="58">
        <v>0</v>
      </c>
      <c r="L3373" s="72">
        <v>0</v>
      </c>
      <c r="M3373" s="73">
        <v>0</v>
      </c>
      <c r="N3373" s="58">
        <v>0</v>
      </c>
      <c r="O3373" s="21">
        <v>0</v>
      </c>
      <c r="P3373" s="2">
        <v>1202</v>
      </c>
      <c r="Q3373" s="2" t="s">
        <v>41</v>
      </c>
      <c r="R3373" s="2" t="s">
        <v>3179</v>
      </c>
      <c r="S3373" s="2" t="s">
        <v>3180</v>
      </c>
      <c r="T3373" s="2" t="s">
        <v>60</v>
      </c>
      <c r="U3373" s="57">
        <v>0</v>
      </c>
      <c r="V3373" s="2">
        <v>46020</v>
      </c>
      <c r="W3373" s="2">
        <v>1</v>
      </c>
      <c r="X3373" s="74" t="s">
        <v>422</v>
      </c>
      <c r="Y3373" s="21" t="s">
        <v>4766</v>
      </c>
      <c r="Z3373" s="52">
        <v>31.914795144157829</v>
      </c>
    </row>
    <row r="3374" spans="1:26" x14ac:dyDescent="0.25">
      <c r="A3374" s="70" t="s">
        <v>4913</v>
      </c>
      <c r="B3374" s="2" t="s">
        <v>3294</v>
      </c>
      <c r="C3374" s="19" t="s">
        <v>3531</v>
      </c>
      <c r="D3374" s="2" t="s">
        <v>406</v>
      </c>
      <c r="E3374" s="14">
        <v>20040007</v>
      </c>
      <c r="F3374" s="14" t="s">
        <v>482</v>
      </c>
      <c r="G3374" s="19">
        <v>7</v>
      </c>
      <c r="H3374" s="21">
        <v>9.6300000000000008</v>
      </c>
      <c r="I3374" s="21">
        <v>437.79</v>
      </c>
      <c r="J3374" s="58">
        <v>0</v>
      </c>
      <c r="K3374" s="58">
        <v>0</v>
      </c>
      <c r="L3374" s="72">
        <v>0</v>
      </c>
      <c r="M3374" s="73">
        <v>0</v>
      </c>
      <c r="N3374" s="58">
        <v>0</v>
      </c>
      <c r="O3374" s="21">
        <v>0</v>
      </c>
      <c r="P3374" s="2">
        <v>438</v>
      </c>
      <c r="Q3374" s="2" t="s">
        <v>41</v>
      </c>
      <c r="R3374" s="2" t="s">
        <v>1716</v>
      </c>
      <c r="S3374" s="2" t="s">
        <v>3295</v>
      </c>
      <c r="T3374" s="2" t="s">
        <v>112</v>
      </c>
      <c r="U3374" s="57">
        <v>0</v>
      </c>
      <c r="V3374" s="2">
        <v>46034</v>
      </c>
      <c r="W3374" s="2">
        <v>1</v>
      </c>
      <c r="X3374" s="74" t="s">
        <v>422</v>
      </c>
      <c r="Y3374" s="21" t="s">
        <v>4766</v>
      </c>
      <c r="Z3374" s="52">
        <v>15.911370716510904</v>
      </c>
    </row>
    <row r="3375" spans="1:26" x14ac:dyDescent="0.25">
      <c r="A3375" s="70" t="s">
        <v>4913</v>
      </c>
      <c r="B3375" s="2" t="s">
        <v>3296</v>
      </c>
      <c r="C3375" s="19" t="s">
        <v>3531</v>
      </c>
      <c r="D3375" s="2" t="s">
        <v>406</v>
      </c>
      <c r="E3375" s="14">
        <v>20040007</v>
      </c>
      <c r="F3375" s="14" t="s">
        <v>750</v>
      </c>
      <c r="G3375" s="19">
        <v>7</v>
      </c>
      <c r="H3375" s="21">
        <v>14.22</v>
      </c>
      <c r="I3375" s="21">
        <v>689.66000000000008</v>
      </c>
      <c r="J3375" s="58">
        <v>0</v>
      </c>
      <c r="K3375" s="58">
        <v>0</v>
      </c>
      <c r="L3375" s="72">
        <v>0</v>
      </c>
      <c r="M3375" s="73">
        <v>0</v>
      </c>
      <c r="N3375" s="58">
        <v>0</v>
      </c>
      <c r="O3375" s="21">
        <v>0</v>
      </c>
      <c r="P3375" s="2">
        <v>690</v>
      </c>
      <c r="Q3375" s="2" t="s">
        <v>41</v>
      </c>
      <c r="R3375" s="2" t="s">
        <v>3297</v>
      </c>
      <c r="S3375" s="2" t="s">
        <v>3298</v>
      </c>
      <c r="T3375" s="2" t="s">
        <v>333</v>
      </c>
      <c r="U3375" s="57">
        <v>0</v>
      </c>
      <c r="V3375" s="2">
        <v>46034</v>
      </c>
      <c r="W3375" s="2">
        <v>1</v>
      </c>
      <c r="X3375" s="74" t="s">
        <v>422</v>
      </c>
      <c r="Y3375" s="21" t="s">
        <v>4766</v>
      </c>
      <c r="Z3375" s="52">
        <v>16.974753867791843</v>
      </c>
    </row>
    <row r="3376" spans="1:26" x14ac:dyDescent="0.25">
      <c r="A3376" s="70" t="s">
        <v>4913</v>
      </c>
      <c r="B3376" s="2" t="s">
        <v>3299</v>
      </c>
      <c r="C3376" s="19" t="s">
        <v>3531</v>
      </c>
      <c r="D3376" s="2" t="s">
        <v>406</v>
      </c>
      <c r="E3376" s="14">
        <v>20040007</v>
      </c>
      <c r="F3376" s="14" t="s">
        <v>533</v>
      </c>
      <c r="G3376" s="19">
        <v>14</v>
      </c>
      <c r="H3376" s="21">
        <v>86.960000000000008</v>
      </c>
      <c r="I3376" s="21">
        <v>2997.84</v>
      </c>
      <c r="J3376" s="58">
        <v>0</v>
      </c>
      <c r="K3376" s="58">
        <v>0</v>
      </c>
      <c r="L3376" s="72">
        <v>0</v>
      </c>
      <c r="M3376" s="73">
        <v>0</v>
      </c>
      <c r="N3376" s="58">
        <v>0</v>
      </c>
      <c r="O3376" s="21">
        <v>0</v>
      </c>
      <c r="P3376" s="2">
        <v>2998</v>
      </c>
      <c r="Q3376" s="2" t="s">
        <v>41</v>
      </c>
      <c r="R3376" s="2" t="s">
        <v>3300</v>
      </c>
      <c r="S3376" s="2" t="s">
        <v>3301</v>
      </c>
      <c r="T3376" s="2" t="s">
        <v>60</v>
      </c>
      <c r="U3376" s="57">
        <v>0</v>
      </c>
      <c r="V3376" s="2">
        <v>46034</v>
      </c>
      <c r="W3376" s="2">
        <v>1</v>
      </c>
      <c r="X3376" s="74" t="s">
        <v>422</v>
      </c>
      <c r="Y3376" s="21" t="s">
        <v>4766</v>
      </c>
      <c r="Z3376" s="52">
        <v>24.131646734130637</v>
      </c>
    </row>
    <row r="3377" spans="1:26" x14ac:dyDescent="0.25">
      <c r="A3377" s="70" t="s">
        <v>4913</v>
      </c>
      <c r="B3377" s="2" t="s">
        <v>1487</v>
      </c>
      <c r="C3377" s="19" t="s">
        <v>3529</v>
      </c>
      <c r="D3377" s="2" t="s">
        <v>274</v>
      </c>
      <c r="E3377" s="14">
        <v>20050001</v>
      </c>
      <c r="F3377" s="14" t="s">
        <v>617</v>
      </c>
      <c r="G3377" s="19">
        <v>7</v>
      </c>
      <c r="H3377" s="21">
        <v>16.96</v>
      </c>
      <c r="I3377" s="21">
        <v>618.39999999999986</v>
      </c>
      <c r="J3377" s="58">
        <v>0</v>
      </c>
      <c r="K3377" s="58">
        <v>0</v>
      </c>
      <c r="L3377" s="72">
        <v>0</v>
      </c>
      <c r="M3377" s="73">
        <v>0</v>
      </c>
      <c r="N3377" s="58">
        <v>0</v>
      </c>
      <c r="O3377" s="21">
        <v>0</v>
      </c>
      <c r="P3377" s="2">
        <v>618</v>
      </c>
      <c r="Q3377" s="2" t="s">
        <v>41</v>
      </c>
      <c r="R3377" s="2" t="s">
        <v>1488</v>
      </c>
      <c r="S3377" s="2" t="s">
        <v>1489</v>
      </c>
      <c r="T3377" s="2" t="s">
        <v>59</v>
      </c>
      <c r="U3377" s="57" t="s">
        <v>729</v>
      </c>
      <c r="V3377" s="2">
        <v>45565</v>
      </c>
      <c r="W3377" s="2">
        <v>1</v>
      </c>
      <c r="X3377" s="74" t="s">
        <v>422</v>
      </c>
      <c r="Y3377" s="21" t="s">
        <v>4766</v>
      </c>
      <c r="Z3377" s="52">
        <v>12.761792452830186</v>
      </c>
    </row>
    <row r="3378" spans="1:26" x14ac:dyDescent="0.25">
      <c r="A3378" s="70" t="s">
        <v>4913</v>
      </c>
      <c r="B3378" s="2" t="s">
        <v>1490</v>
      </c>
      <c r="C3378" s="19" t="s">
        <v>3529</v>
      </c>
      <c r="D3378" s="2" t="s">
        <v>274</v>
      </c>
      <c r="E3378" s="14">
        <v>20050001</v>
      </c>
      <c r="F3378" s="14" t="s">
        <v>423</v>
      </c>
      <c r="G3378" s="19">
        <v>7</v>
      </c>
      <c r="H3378" s="21">
        <v>13.729999999999999</v>
      </c>
      <c r="I3378" s="21">
        <v>507.83000000000004</v>
      </c>
      <c r="J3378" s="58">
        <v>0</v>
      </c>
      <c r="K3378" s="58">
        <v>0</v>
      </c>
      <c r="L3378" s="72">
        <v>0</v>
      </c>
      <c r="M3378" s="73">
        <v>0</v>
      </c>
      <c r="N3378" s="58">
        <v>0</v>
      </c>
      <c r="O3378" s="21">
        <v>0</v>
      </c>
      <c r="P3378" s="2">
        <v>508</v>
      </c>
      <c r="Q3378" s="2" t="s">
        <v>41</v>
      </c>
      <c r="R3378" s="2" t="s">
        <v>1491</v>
      </c>
      <c r="S3378" s="2" t="s">
        <v>1492</v>
      </c>
      <c r="T3378" s="2" t="s">
        <v>60</v>
      </c>
      <c r="U3378" s="57" t="s">
        <v>425</v>
      </c>
      <c r="V3378" s="2">
        <v>45565</v>
      </c>
      <c r="W3378" s="2">
        <v>1</v>
      </c>
      <c r="X3378" s="74" t="s">
        <v>422</v>
      </c>
      <c r="Y3378" s="21" t="s">
        <v>4766</v>
      </c>
      <c r="Z3378" s="52">
        <v>12.945411507647492</v>
      </c>
    </row>
    <row r="3379" spans="1:26" x14ac:dyDescent="0.25">
      <c r="A3379" s="70" t="s">
        <v>4913</v>
      </c>
      <c r="B3379" s="2" t="s">
        <v>4827</v>
      </c>
      <c r="C3379" s="19" t="s">
        <v>3529</v>
      </c>
      <c r="D3379" s="2" t="s">
        <v>274</v>
      </c>
      <c r="E3379" s="14">
        <v>20050001</v>
      </c>
      <c r="F3379" s="14" t="s">
        <v>523</v>
      </c>
      <c r="G3379" s="19">
        <v>9</v>
      </c>
      <c r="H3379" s="21">
        <v>18.389999999999997</v>
      </c>
      <c r="I3379" s="21">
        <v>797.15</v>
      </c>
      <c r="J3379" s="58">
        <v>0</v>
      </c>
      <c r="K3379" s="58">
        <v>0</v>
      </c>
      <c r="L3379" s="72">
        <v>0</v>
      </c>
      <c r="M3379" s="73">
        <v>0</v>
      </c>
      <c r="N3379" s="58">
        <v>0</v>
      </c>
      <c r="O3379" s="21">
        <v>0</v>
      </c>
      <c r="P3379" s="2">
        <v>797</v>
      </c>
      <c r="Q3379" s="2" t="s">
        <v>41</v>
      </c>
      <c r="R3379" s="2" t="s">
        <v>2135</v>
      </c>
      <c r="S3379" s="2" t="s">
        <v>4828</v>
      </c>
      <c r="T3379" s="2" t="s">
        <v>59</v>
      </c>
      <c r="U3379" s="57" t="s">
        <v>729</v>
      </c>
      <c r="V3379" s="2">
        <v>45565</v>
      </c>
      <c r="W3379" s="2">
        <v>1</v>
      </c>
      <c r="X3379" s="74" t="s">
        <v>422</v>
      </c>
      <c r="Y3379" s="21" t="s">
        <v>4766</v>
      </c>
      <c r="Z3379" s="52">
        <v>19.506117455138664</v>
      </c>
    </row>
    <row r="3380" spans="1:26" x14ac:dyDescent="0.25">
      <c r="A3380" s="70" t="s">
        <v>4913</v>
      </c>
      <c r="B3380" s="2" t="s">
        <v>1493</v>
      </c>
      <c r="C3380" s="19" t="s">
        <v>3529</v>
      </c>
      <c r="D3380" s="2" t="s">
        <v>274</v>
      </c>
      <c r="E3380" s="14">
        <v>20050001</v>
      </c>
      <c r="F3380" s="14" t="s">
        <v>427</v>
      </c>
      <c r="G3380" s="19">
        <v>6</v>
      </c>
      <c r="H3380" s="21">
        <v>7.22</v>
      </c>
      <c r="I3380" s="21">
        <v>285.13</v>
      </c>
      <c r="J3380" s="58">
        <v>0</v>
      </c>
      <c r="K3380" s="58">
        <v>0</v>
      </c>
      <c r="L3380" s="72">
        <v>0</v>
      </c>
      <c r="M3380" s="73">
        <v>0</v>
      </c>
      <c r="N3380" s="58">
        <v>0</v>
      </c>
      <c r="O3380" s="21">
        <v>0</v>
      </c>
      <c r="P3380" s="2">
        <v>285</v>
      </c>
      <c r="Q3380" s="2" t="s">
        <v>41</v>
      </c>
      <c r="R3380" s="2" t="s">
        <v>1494</v>
      </c>
      <c r="S3380" s="2" t="s">
        <v>1495</v>
      </c>
      <c r="T3380" s="2" t="s">
        <v>59</v>
      </c>
      <c r="U3380" s="57" t="s">
        <v>729</v>
      </c>
      <c r="V3380" s="2">
        <v>45565</v>
      </c>
      <c r="W3380" s="2">
        <v>1</v>
      </c>
      <c r="X3380" s="74" t="s">
        <v>422</v>
      </c>
      <c r="Y3380" s="21" t="s">
        <v>4766</v>
      </c>
      <c r="Z3380" s="52">
        <v>11.847506925207758</v>
      </c>
    </row>
    <row r="3381" spans="1:26" x14ac:dyDescent="0.25">
      <c r="A3381" s="70" t="s">
        <v>4913</v>
      </c>
      <c r="B3381" s="2" t="s">
        <v>3143</v>
      </c>
      <c r="C3381" s="19" t="s">
        <v>3529</v>
      </c>
      <c r="D3381" s="2" t="s">
        <v>274</v>
      </c>
      <c r="E3381" s="14">
        <v>20050001</v>
      </c>
      <c r="F3381" s="14" t="s">
        <v>482</v>
      </c>
      <c r="G3381" s="19">
        <v>7</v>
      </c>
      <c r="H3381" s="21">
        <v>14.07</v>
      </c>
      <c r="I3381" s="21">
        <v>554.42000000000007</v>
      </c>
      <c r="J3381" s="58">
        <v>0</v>
      </c>
      <c r="K3381" s="58">
        <v>0</v>
      </c>
      <c r="L3381" s="72">
        <v>0</v>
      </c>
      <c r="M3381" s="73">
        <v>0</v>
      </c>
      <c r="N3381" s="58">
        <v>0</v>
      </c>
      <c r="O3381" s="21">
        <v>0</v>
      </c>
      <c r="P3381" s="2">
        <v>554</v>
      </c>
      <c r="Q3381" s="2" t="s">
        <v>41</v>
      </c>
      <c r="R3381" s="2" t="s">
        <v>3144</v>
      </c>
      <c r="S3381" s="2" t="s">
        <v>3145</v>
      </c>
      <c r="T3381" s="2" t="s">
        <v>65</v>
      </c>
      <c r="U3381" s="57" t="s">
        <v>480</v>
      </c>
      <c r="V3381" s="2">
        <v>45565</v>
      </c>
      <c r="W3381" s="2">
        <v>1</v>
      </c>
      <c r="X3381" s="74" t="s">
        <v>422</v>
      </c>
      <c r="Y3381" s="21" t="s">
        <v>4766</v>
      </c>
      <c r="Z3381" s="52">
        <v>13.791542288557217</v>
      </c>
    </row>
    <row r="3382" spans="1:26" x14ac:dyDescent="0.25">
      <c r="A3382" s="70" t="s">
        <v>4913</v>
      </c>
      <c r="B3382" s="2" t="s">
        <v>1496</v>
      </c>
      <c r="C3382" s="19" t="s">
        <v>3529</v>
      </c>
      <c r="D3382" s="2" t="s">
        <v>274</v>
      </c>
      <c r="E3382" s="14">
        <v>20050001</v>
      </c>
      <c r="F3382" s="14" t="s">
        <v>483</v>
      </c>
      <c r="G3382" s="19">
        <v>7</v>
      </c>
      <c r="H3382" s="21">
        <v>9.9499999999999993</v>
      </c>
      <c r="I3382" s="21">
        <v>558.77</v>
      </c>
      <c r="J3382" s="58">
        <v>0</v>
      </c>
      <c r="K3382" s="58">
        <v>0</v>
      </c>
      <c r="L3382" s="72">
        <v>0</v>
      </c>
      <c r="M3382" s="73">
        <v>0</v>
      </c>
      <c r="N3382" s="58">
        <v>0</v>
      </c>
      <c r="O3382" s="21">
        <v>0</v>
      </c>
      <c r="P3382" s="2">
        <v>559</v>
      </c>
      <c r="Q3382" s="2" t="s">
        <v>41</v>
      </c>
      <c r="R3382" s="2" t="s">
        <v>1497</v>
      </c>
      <c r="S3382" s="2" t="s">
        <v>1498</v>
      </c>
      <c r="T3382" s="2" t="s">
        <v>65</v>
      </c>
      <c r="U3382" s="57" t="s">
        <v>480</v>
      </c>
      <c r="V3382" s="2">
        <v>45619</v>
      </c>
      <c r="W3382" s="2">
        <v>1</v>
      </c>
      <c r="X3382" s="74" t="s">
        <v>422</v>
      </c>
      <c r="Y3382" s="21" t="s">
        <v>4766</v>
      </c>
      <c r="Z3382" s="52">
        <v>19.655226130653269</v>
      </c>
    </row>
    <row r="3383" spans="1:26" x14ac:dyDescent="0.25">
      <c r="A3383" s="70" t="s">
        <v>4913</v>
      </c>
      <c r="B3383" s="2" t="s">
        <v>2251</v>
      </c>
      <c r="C3383" s="19" t="s">
        <v>3529</v>
      </c>
      <c r="D3383" s="2" t="s">
        <v>274</v>
      </c>
      <c r="E3383" s="14">
        <v>20050001</v>
      </c>
      <c r="F3383" s="14" t="s">
        <v>536</v>
      </c>
      <c r="G3383" s="19">
        <v>7</v>
      </c>
      <c r="H3383" s="21">
        <v>111.1</v>
      </c>
      <c r="I3383" s="21">
        <v>3685.5</v>
      </c>
      <c r="J3383" s="58">
        <v>0</v>
      </c>
      <c r="K3383" s="58">
        <v>0</v>
      </c>
      <c r="L3383" s="72">
        <v>0</v>
      </c>
      <c r="M3383" s="73">
        <v>0</v>
      </c>
      <c r="N3383" s="58">
        <v>0</v>
      </c>
      <c r="O3383" s="21">
        <v>0</v>
      </c>
      <c r="P3383" s="2">
        <v>3686</v>
      </c>
      <c r="Q3383" s="2" t="s">
        <v>41</v>
      </c>
      <c r="R3383" s="2" t="s">
        <v>2252</v>
      </c>
      <c r="S3383" s="2" t="s">
        <v>2253</v>
      </c>
      <c r="T3383" s="2" t="s">
        <v>2254</v>
      </c>
      <c r="U3383" s="57" t="s">
        <v>485</v>
      </c>
      <c r="V3383" s="2">
        <v>45565</v>
      </c>
      <c r="W3383" s="2">
        <v>1</v>
      </c>
      <c r="X3383" s="74" t="s">
        <v>422</v>
      </c>
      <c r="Y3383" s="21" t="s">
        <v>4766</v>
      </c>
      <c r="Z3383" s="52">
        <v>11.61048604860486</v>
      </c>
    </row>
    <row r="3384" spans="1:26" x14ac:dyDescent="0.25">
      <c r="A3384" s="70" t="s">
        <v>4913</v>
      </c>
      <c r="B3384" s="2" t="s">
        <v>3865</v>
      </c>
      <c r="C3384" s="19" t="s">
        <v>3529</v>
      </c>
      <c r="D3384" s="2" t="s">
        <v>274</v>
      </c>
      <c r="E3384" s="14">
        <v>20050001</v>
      </c>
      <c r="F3384" s="14" t="s">
        <v>638</v>
      </c>
      <c r="G3384" s="19">
        <v>14</v>
      </c>
      <c r="H3384" s="21">
        <v>22.029999999999998</v>
      </c>
      <c r="I3384" s="21">
        <v>829.36000000000024</v>
      </c>
      <c r="J3384" s="58">
        <v>0</v>
      </c>
      <c r="K3384" s="58">
        <v>0</v>
      </c>
      <c r="L3384" s="72">
        <v>0</v>
      </c>
      <c r="M3384" s="73">
        <v>0</v>
      </c>
      <c r="N3384" s="58">
        <v>0</v>
      </c>
      <c r="O3384" s="21">
        <v>0</v>
      </c>
      <c r="P3384" s="2">
        <v>829</v>
      </c>
      <c r="Q3384" s="2" t="s">
        <v>41</v>
      </c>
      <c r="R3384" s="2" t="s">
        <v>3866</v>
      </c>
      <c r="S3384" s="2" t="s">
        <v>3867</v>
      </c>
      <c r="T3384" s="2" t="s">
        <v>59</v>
      </c>
      <c r="U3384" s="57" t="s">
        <v>729</v>
      </c>
      <c r="V3384" s="2">
        <v>45572</v>
      </c>
      <c r="W3384" s="2">
        <v>1</v>
      </c>
      <c r="X3384" s="74" t="s">
        <v>422</v>
      </c>
      <c r="Y3384" s="21" t="s">
        <v>4766</v>
      </c>
      <c r="Z3384" s="52">
        <v>26.352791647753076</v>
      </c>
    </row>
    <row r="3385" spans="1:26" x14ac:dyDescent="0.25">
      <c r="A3385" s="70" t="s">
        <v>4913</v>
      </c>
      <c r="B3385" s="2" t="s">
        <v>1499</v>
      </c>
      <c r="C3385" s="19" t="s">
        <v>3529</v>
      </c>
      <c r="D3385" s="2" t="s">
        <v>274</v>
      </c>
      <c r="E3385" s="14">
        <v>20050001</v>
      </c>
      <c r="F3385" s="14" t="s">
        <v>639</v>
      </c>
      <c r="G3385" s="19">
        <v>7</v>
      </c>
      <c r="H3385" s="21">
        <v>15.66</v>
      </c>
      <c r="I3385" s="21">
        <v>626.41999999999996</v>
      </c>
      <c r="J3385" s="58">
        <v>0</v>
      </c>
      <c r="K3385" s="58">
        <v>0</v>
      </c>
      <c r="L3385" s="72">
        <v>0</v>
      </c>
      <c r="M3385" s="73">
        <v>0</v>
      </c>
      <c r="N3385" s="58">
        <v>0</v>
      </c>
      <c r="O3385" s="21">
        <v>0</v>
      </c>
      <c r="P3385" s="2">
        <v>626</v>
      </c>
      <c r="Q3385" s="2" t="s">
        <v>41</v>
      </c>
      <c r="R3385" s="2" t="s">
        <v>1500</v>
      </c>
      <c r="S3385" s="2" t="s">
        <v>1501</v>
      </c>
      <c r="T3385" s="2" t="s">
        <v>65</v>
      </c>
      <c r="U3385" s="57" t="s">
        <v>480</v>
      </c>
      <c r="V3385" s="2">
        <v>45579</v>
      </c>
      <c r="W3385" s="2">
        <v>1</v>
      </c>
      <c r="X3385" s="74" t="s">
        <v>422</v>
      </c>
      <c r="Y3385" s="21" t="s">
        <v>4766</v>
      </c>
      <c r="Z3385" s="52">
        <v>14.000446998722861</v>
      </c>
    </row>
    <row r="3386" spans="1:26" x14ac:dyDescent="0.25">
      <c r="A3386" s="70" t="s">
        <v>4913</v>
      </c>
      <c r="B3386" s="2" t="s">
        <v>1502</v>
      </c>
      <c r="C3386" s="19" t="s">
        <v>3529</v>
      </c>
      <c r="D3386" s="2" t="s">
        <v>274</v>
      </c>
      <c r="E3386" s="14">
        <v>20050001</v>
      </c>
      <c r="F3386" s="14" t="s">
        <v>486</v>
      </c>
      <c r="G3386" s="19">
        <v>7</v>
      </c>
      <c r="H3386" s="21">
        <v>44.760000000000005</v>
      </c>
      <c r="I3386" s="21">
        <v>2179.0100000000002</v>
      </c>
      <c r="J3386" s="58">
        <v>0</v>
      </c>
      <c r="K3386" s="58">
        <v>0</v>
      </c>
      <c r="L3386" s="72">
        <v>0</v>
      </c>
      <c r="M3386" s="73">
        <v>0</v>
      </c>
      <c r="N3386" s="58">
        <v>0</v>
      </c>
      <c r="O3386" s="21">
        <v>0</v>
      </c>
      <c r="P3386" s="2">
        <v>2179</v>
      </c>
      <c r="Q3386" s="2" t="s">
        <v>41</v>
      </c>
      <c r="R3386" s="2" t="s">
        <v>1503</v>
      </c>
      <c r="S3386" s="2" t="s">
        <v>1504</v>
      </c>
      <c r="T3386" s="2" t="s">
        <v>59</v>
      </c>
      <c r="U3386" s="57" t="s">
        <v>729</v>
      </c>
      <c r="V3386" s="2">
        <v>45649</v>
      </c>
      <c r="W3386" s="2">
        <v>1</v>
      </c>
      <c r="X3386" s="74" t="s">
        <v>422</v>
      </c>
      <c r="Y3386" s="21" t="s">
        <v>4766</v>
      </c>
      <c r="Z3386" s="52">
        <v>17.038728775692583</v>
      </c>
    </row>
    <row r="3387" spans="1:26" x14ac:dyDescent="0.25">
      <c r="A3387" s="70" t="s">
        <v>4913</v>
      </c>
      <c r="B3387" s="2" t="s">
        <v>2983</v>
      </c>
      <c r="C3387" s="19" t="s">
        <v>3529</v>
      </c>
      <c r="D3387" s="2" t="s">
        <v>274</v>
      </c>
      <c r="E3387" s="14">
        <v>20050001</v>
      </c>
      <c r="F3387" s="14" t="s">
        <v>573</v>
      </c>
      <c r="G3387" s="19">
        <v>5</v>
      </c>
      <c r="H3387" s="21">
        <v>11.33</v>
      </c>
      <c r="I3387" s="21">
        <v>404.26000000000005</v>
      </c>
      <c r="J3387" s="58">
        <v>0</v>
      </c>
      <c r="K3387" s="58">
        <v>0</v>
      </c>
      <c r="L3387" s="72">
        <v>0</v>
      </c>
      <c r="M3387" s="73">
        <v>0</v>
      </c>
      <c r="N3387" s="58">
        <v>0</v>
      </c>
      <c r="O3387" s="21">
        <v>0</v>
      </c>
      <c r="P3387" s="2">
        <v>404</v>
      </c>
      <c r="Q3387" s="2" t="s">
        <v>41</v>
      </c>
      <c r="R3387" s="2" t="s">
        <v>2984</v>
      </c>
      <c r="S3387" s="2" t="s">
        <v>2985</v>
      </c>
      <c r="T3387" s="2" t="s">
        <v>112</v>
      </c>
      <c r="U3387" s="57">
        <v>0</v>
      </c>
      <c r="V3387" s="2">
        <v>0</v>
      </c>
      <c r="W3387" s="2">
        <v>1</v>
      </c>
      <c r="X3387" s="74" t="s">
        <v>422</v>
      </c>
      <c r="Y3387" s="21" t="s">
        <v>4766</v>
      </c>
      <c r="Z3387" s="52">
        <v>8.9201235657546345</v>
      </c>
    </row>
    <row r="3388" spans="1:26" x14ac:dyDescent="0.25">
      <c r="A3388" s="70" t="s">
        <v>4913</v>
      </c>
      <c r="B3388" s="2" t="s">
        <v>4696</v>
      </c>
      <c r="C3388" s="19" t="s">
        <v>3529</v>
      </c>
      <c r="D3388" s="2" t="s">
        <v>274</v>
      </c>
      <c r="E3388" s="14">
        <v>20050001</v>
      </c>
      <c r="F3388" s="14" t="s">
        <v>653</v>
      </c>
      <c r="G3388" s="19">
        <v>14</v>
      </c>
      <c r="H3388" s="21">
        <v>28.800000000000004</v>
      </c>
      <c r="I3388" s="21">
        <v>1026.21</v>
      </c>
      <c r="J3388" s="58">
        <v>0</v>
      </c>
      <c r="K3388" s="58">
        <v>0</v>
      </c>
      <c r="L3388" s="72">
        <v>0</v>
      </c>
      <c r="M3388" s="73">
        <v>0</v>
      </c>
      <c r="N3388" s="58">
        <v>0</v>
      </c>
      <c r="O3388" s="21">
        <v>0</v>
      </c>
      <c r="P3388" s="2">
        <v>1026</v>
      </c>
      <c r="Q3388" s="2" t="s">
        <v>41</v>
      </c>
      <c r="R3388" s="2" t="s">
        <v>4697</v>
      </c>
      <c r="S3388" s="2" t="s">
        <v>4698</v>
      </c>
      <c r="T3388" s="2" t="s">
        <v>97</v>
      </c>
      <c r="U3388" s="57">
        <v>0</v>
      </c>
      <c r="V3388" s="2">
        <v>0</v>
      </c>
      <c r="W3388" s="2">
        <v>1</v>
      </c>
      <c r="X3388" s="74" t="s">
        <v>422</v>
      </c>
      <c r="Y3388" s="21" t="s">
        <v>4766</v>
      </c>
      <c r="Z3388" s="52">
        <v>24.942604166666666</v>
      </c>
    </row>
    <row r="3389" spans="1:26" x14ac:dyDescent="0.25">
      <c r="A3389" s="70" t="s">
        <v>4913</v>
      </c>
      <c r="B3389" s="2" t="s">
        <v>1505</v>
      </c>
      <c r="C3389" s="19" t="s">
        <v>3529</v>
      </c>
      <c r="D3389" s="2" t="s">
        <v>274</v>
      </c>
      <c r="E3389" s="14">
        <v>20050001</v>
      </c>
      <c r="F3389" s="14" t="s">
        <v>540</v>
      </c>
      <c r="G3389" s="19">
        <v>14</v>
      </c>
      <c r="H3389" s="21">
        <v>44.839999999999996</v>
      </c>
      <c r="I3389" s="21">
        <v>1480.0700000000002</v>
      </c>
      <c r="J3389" s="58">
        <v>0</v>
      </c>
      <c r="K3389" s="58">
        <v>0</v>
      </c>
      <c r="L3389" s="72">
        <v>0</v>
      </c>
      <c r="M3389" s="73">
        <v>0</v>
      </c>
      <c r="N3389" s="58">
        <v>0</v>
      </c>
      <c r="O3389" s="21">
        <v>0</v>
      </c>
      <c r="P3389" s="2">
        <v>1480</v>
      </c>
      <c r="Q3389" s="2" t="s">
        <v>41</v>
      </c>
      <c r="R3389" s="2" t="s">
        <v>1506</v>
      </c>
      <c r="S3389" s="2" t="s">
        <v>1507</v>
      </c>
      <c r="T3389" s="2" t="s">
        <v>59</v>
      </c>
      <c r="U3389" s="57">
        <v>0</v>
      </c>
      <c r="V3389" s="2">
        <v>0</v>
      </c>
      <c r="W3389" s="2">
        <v>1</v>
      </c>
      <c r="X3389" s="74" t="s">
        <v>422</v>
      </c>
      <c r="Y3389" s="21" t="s">
        <v>4766</v>
      </c>
      <c r="Z3389" s="52">
        <v>23.105463871543268</v>
      </c>
    </row>
    <row r="3390" spans="1:26" x14ac:dyDescent="0.25">
      <c r="A3390" s="70" t="s">
        <v>4913</v>
      </c>
      <c r="B3390" s="2" t="s">
        <v>4310</v>
      </c>
      <c r="C3390" s="19" t="s">
        <v>3529</v>
      </c>
      <c r="D3390" s="2" t="s">
        <v>274</v>
      </c>
      <c r="E3390" s="14">
        <v>20050001</v>
      </c>
      <c r="F3390" s="14" t="s">
        <v>544</v>
      </c>
      <c r="G3390" s="19">
        <v>14</v>
      </c>
      <c r="H3390" s="21">
        <v>54.13</v>
      </c>
      <c r="I3390" s="21">
        <v>1964.46</v>
      </c>
      <c r="J3390" s="58">
        <v>0</v>
      </c>
      <c r="K3390" s="58">
        <v>0</v>
      </c>
      <c r="L3390" s="72">
        <v>0</v>
      </c>
      <c r="M3390" s="73">
        <v>0</v>
      </c>
      <c r="N3390" s="58">
        <v>0</v>
      </c>
      <c r="O3390" s="21">
        <v>0</v>
      </c>
      <c r="P3390" s="2">
        <v>1964</v>
      </c>
      <c r="Q3390" s="2" t="s">
        <v>41</v>
      </c>
      <c r="R3390" s="2" t="s">
        <v>4311</v>
      </c>
      <c r="S3390" s="2" t="s">
        <v>4312</v>
      </c>
      <c r="T3390" s="2" t="s">
        <v>972</v>
      </c>
      <c r="U3390" s="57">
        <v>0</v>
      </c>
      <c r="V3390" s="2">
        <v>0</v>
      </c>
      <c r="W3390" s="2">
        <v>1</v>
      </c>
      <c r="X3390" s="74" t="s">
        <v>422</v>
      </c>
      <c r="Y3390" s="21" t="s">
        <v>4766</v>
      </c>
      <c r="Z3390" s="52">
        <v>25.404064289673009</v>
      </c>
    </row>
    <row r="3391" spans="1:26" x14ac:dyDescent="0.25">
      <c r="A3391" s="70" t="s">
        <v>4913</v>
      </c>
      <c r="B3391" s="2" t="s">
        <v>1508</v>
      </c>
      <c r="C3391" s="19" t="s">
        <v>3529</v>
      </c>
      <c r="D3391" s="2" t="s">
        <v>274</v>
      </c>
      <c r="E3391" s="14">
        <v>20050001</v>
      </c>
      <c r="F3391" s="14" t="s">
        <v>548</v>
      </c>
      <c r="G3391" s="19">
        <v>6</v>
      </c>
      <c r="H3391" s="21">
        <v>16.93</v>
      </c>
      <c r="I3391" s="21">
        <v>672.23</v>
      </c>
      <c r="J3391" s="58">
        <v>0</v>
      </c>
      <c r="K3391" s="58">
        <v>0</v>
      </c>
      <c r="L3391" s="72">
        <v>0</v>
      </c>
      <c r="M3391" s="73">
        <v>0</v>
      </c>
      <c r="N3391" s="58">
        <v>0</v>
      </c>
      <c r="O3391" s="21">
        <v>0</v>
      </c>
      <c r="P3391" s="2">
        <v>672</v>
      </c>
      <c r="Q3391" s="2" t="s">
        <v>41</v>
      </c>
      <c r="R3391" s="2" t="s">
        <v>1509</v>
      </c>
      <c r="S3391" s="2" t="s">
        <v>1510</v>
      </c>
      <c r="T3391" s="2" t="s">
        <v>972</v>
      </c>
      <c r="U3391" s="57">
        <v>0</v>
      </c>
      <c r="V3391" s="2">
        <v>0</v>
      </c>
      <c r="W3391" s="2">
        <v>1</v>
      </c>
      <c r="X3391" s="74" t="s">
        <v>422</v>
      </c>
      <c r="Y3391" s="21" t="s">
        <v>4766</v>
      </c>
      <c r="Z3391" s="52">
        <v>11.911931482575314</v>
      </c>
    </row>
    <row r="3392" spans="1:26" x14ac:dyDescent="0.25">
      <c r="A3392" s="70" t="s">
        <v>4913</v>
      </c>
      <c r="B3392" s="2" t="s">
        <v>4699</v>
      </c>
      <c r="C3392" s="19" t="s">
        <v>3529</v>
      </c>
      <c r="D3392" s="2" t="s">
        <v>274</v>
      </c>
      <c r="E3392" s="14">
        <v>20050001</v>
      </c>
      <c r="F3392" s="14" t="s">
        <v>442</v>
      </c>
      <c r="G3392" s="19">
        <v>7</v>
      </c>
      <c r="H3392" s="21">
        <v>18.82</v>
      </c>
      <c r="I3392" s="21">
        <v>686.62</v>
      </c>
      <c r="J3392" s="58">
        <v>0</v>
      </c>
      <c r="K3392" s="58">
        <v>0</v>
      </c>
      <c r="L3392" s="72">
        <v>0</v>
      </c>
      <c r="M3392" s="73">
        <v>0</v>
      </c>
      <c r="N3392" s="58">
        <v>0</v>
      </c>
      <c r="O3392" s="21">
        <v>0</v>
      </c>
      <c r="P3392" s="2">
        <v>687</v>
      </c>
      <c r="Q3392" s="2" t="s">
        <v>41</v>
      </c>
      <c r="R3392" s="2" t="s">
        <v>4700</v>
      </c>
      <c r="S3392" s="2" t="s">
        <v>4701</v>
      </c>
      <c r="T3392" s="2" t="s">
        <v>65</v>
      </c>
      <c r="U3392" s="57">
        <v>0</v>
      </c>
      <c r="V3392" s="2">
        <v>0</v>
      </c>
      <c r="W3392" s="2">
        <v>1</v>
      </c>
      <c r="X3392" s="74" t="s">
        <v>422</v>
      </c>
      <c r="Y3392" s="21" t="s">
        <v>4766</v>
      </c>
      <c r="Z3392" s="52">
        <v>12.769234856535602</v>
      </c>
    </row>
    <row r="3393" spans="1:26" x14ac:dyDescent="0.25">
      <c r="A3393" s="70" t="s">
        <v>4913</v>
      </c>
      <c r="B3393" s="2" t="s">
        <v>1511</v>
      </c>
      <c r="C3393" s="19" t="s">
        <v>3529</v>
      </c>
      <c r="D3393" s="2" t="s">
        <v>274</v>
      </c>
      <c r="E3393" s="14">
        <v>20050001</v>
      </c>
      <c r="F3393" s="14" t="s">
        <v>553</v>
      </c>
      <c r="G3393" s="19">
        <v>7</v>
      </c>
      <c r="H3393" s="21">
        <v>23.93</v>
      </c>
      <c r="I3393" s="21">
        <v>918.17</v>
      </c>
      <c r="J3393" s="58">
        <v>0</v>
      </c>
      <c r="K3393" s="58">
        <v>0</v>
      </c>
      <c r="L3393" s="72">
        <v>0</v>
      </c>
      <c r="M3393" s="73">
        <v>0</v>
      </c>
      <c r="N3393" s="58">
        <v>0</v>
      </c>
      <c r="O3393" s="21">
        <v>0</v>
      </c>
      <c r="P3393" s="2">
        <v>918</v>
      </c>
      <c r="Q3393" s="2" t="s">
        <v>41</v>
      </c>
      <c r="R3393" s="2" t="s">
        <v>1512</v>
      </c>
      <c r="S3393" s="2" t="s">
        <v>1513</v>
      </c>
      <c r="T3393" s="2" t="s">
        <v>60</v>
      </c>
      <c r="U3393" s="57">
        <v>0</v>
      </c>
      <c r="V3393" s="2">
        <v>45825</v>
      </c>
      <c r="W3393" s="2">
        <v>1</v>
      </c>
      <c r="X3393" s="74" t="s">
        <v>422</v>
      </c>
      <c r="Y3393" s="21" t="s">
        <v>4766</v>
      </c>
      <c r="Z3393" s="52">
        <v>13.429147513581281</v>
      </c>
    </row>
    <row r="3394" spans="1:26" x14ac:dyDescent="0.25">
      <c r="A3394" s="70" t="s">
        <v>4913</v>
      </c>
      <c r="B3394" s="2" t="s">
        <v>1514</v>
      </c>
      <c r="C3394" s="19" t="s">
        <v>3529</v>
      </c>
      <c r="D3394" s="2" t="s">
        <v>274</v>
      </c>
      <c r="E3394" s="14">
        <v>20050001</v>
      </c>
      <c r="F3394" s="14" t="s">
        <v>586</v>
      </c>
      <c r="G3394" s="19">
        <v>7</v>
      </c>
      <c r="H3394" s="21">
        <v>34.75</v>
      </c>
      <c r="I3394" s="21">
        <v>1222.75</v>
      </c>
      <c r="J3394" s="58">
        <v>0</v>
      </c>
      <c r="K3394" s="58">
        <v>0</v>
      </c>
      <c r="L3394" s="72">
        <v>0</v>
      </c>
      <c r="M3394" s="73">
        <v>0</v>
      </c>
      <c r="N3394" s="58">
        <v>0</v>
      </c>
      <c r="O3394" s="21">
        <v>0</v>
      </c>
      <c r="P3394" s="2">
        <v>1223</v>
      </c>
      <c r="Q3394" s="2" t="s">
        <v>41</v>
      </c>
      <c r="R3394" s="2" t="s">
        <v>1515</v>
      </c>
      <c r="S3394" s="2" t="s">
        <v>1516</v>
      </c>
      <c r="T3394" s="2" t="s">
        <v>59</v>
      </c>
      <c r="U3394" s="57">
        <v>0</v>
      </c>
      <c r="V3394" s="2">
        <v>45825</v>
      </c>
      <c r="W3394" s="2">
        <v>1</v>
      </c>
      <c r="X3394" s="74" t="s">
        <v>422</v>
      </c>
      <c r="Y3394" s="21" t="s">
        <v>4766</v>
      </c>
      <c r="Z3394" s="52">
        <v>12.315467625899283</v>
      </c>
    </row>
    <row r="3395" spans="1:26" x14ac:dyDescent="0.25">
      <c r="A3395" s="70" t="s">
        <v>4913</v>
      </c>
      <c r="B3395" s="2" t="s">
        <v>1517</v>
      </c>
      <c r="C3395" s="19" t="s">
        <v>3529</v>
      </c>
      <c r="D3395" s="2" t="s">
        <v>274</v>
      </c>
      <c r="E3395" s="14">
        <v>20050001</v>
      </c>
      <c r="F3395" s="14" t="s">
        <v>488</v>
      </c>
      <c r="G3395" s="19">
        <v>6</v>
      </c>
      <c r="H3395" s="21">
        <v>14.150000000000002</v>
      </c>
      <c r="I3395" s="21">
        <v>546.72</v>
      </c>
      <c r="J3395" s="58">
        <v>0</v>
      </c>
      <c r="K3395" s="58">
        <v>0</v>
      </c>
      <c r="L3395" s="72">
        <v>0</v>
      </c>
      <c r="M3395" s="73">
        <v>0</v>
      </c>
      <c r="N3395" s="58">
        <v>0</v>
      </c>
      <c r="O3395" s="21">
        <v>0</v>
      </c>
      <c r="P3395" s="2">
        <v>547</v>
      </c>
      <c r="Q3395" s="2" t="s">
        <v>41</v>
      </c>
      <c r="R3395" s="2" t="s">
        <v>1518</v>
      </c>
      <c r="S3395" s="2" t="s">
        <v>1519</v>
      </c>
      <c r="T3395" s="2" t="s">
        <v>65</v>
      </c>
      <c r="U3395" s="57">
        <v>0</v>
      </c>
      <c r="V3395" s="2">
        <v>45846</v>
      </c>
      <c r="W3395" s="2">
        <v>1</v>
      </c>
      <c r="X3395" s="74" t="s">
        <v>422</v>
      </c>
      <c r="Y3395" s="21" t="s">
        <v>4766</v>
      </c>
      <c r="Z3395" s="52">
        <v>11.591236749116609</v>
      </c>
    </row>
    <row r="3396" spans="1:26" x14ac:dyDescent="0.25">
      <c r="A3396" s="70" t="s">
        <v>4913</v>
      </c>
      <c r="B3396" s="2" t="s">
        <v>2191</v>
      </c>
      <c r="C3396" s="19" t="s">
        <v>3529</v>
      </c>
      <c r="D3396" s="2" t="s">
        <v>274</v>
      </c>
      <c r="E3396" s="14">
        <v>20050001</v>
      </c>
      <c r="F3396" s="14" t="s">
        <v>447</v>
      </c>
      <c r="G3396" s="19">
        <v>14</v>
      </c>
      <c r="H3396" s="21">
        <v>65.62</v>
      </c>
      <c r="I3396" s="21">
        <v>2264.8799999999997</v>
      </c>
      <c r="J3396" s="58">
        <v>0</v>
      </c>
      <c r="K3396" s="58">
        <v>0</v>
      </c>
      <c r="L3396" s="72">
        <v>0</v>
      </c>
      <c r="M3396" s="73">
        <v>0</v>
      </c>
      <c r="N3396" s="58">
        <v>0</v>
      </c>
      <c r="O3396" s="21">
        <v>0</v>
      </c>
      <c r="P3396" s="2">
        <v>2265</v>
      </c>
      <c r="Q3396" s="2" t="s">
        <v>41</v>
      </c>
      <c r="R3396" s="2" t="s">
        <v>2192</v>
      </c>
      <c r="S3396" s="2" t="s">
        <v>2193</v>
      </c>
      <c r="T3396" s="2" t="s">
        <v>60</v>
      </c>
      <c r="U3396" s="57">
        <v>0</v>
      </c>
      <c r="V3396" s="2">
        <v>45923</v>
      </c>
      <c r="W3396" s="2">
        <v>1</v>
      </c>
      <c r="X3396" s="74" t="s">
        <v>422</v>
      </c>
      <c r="Y3396" s="21" t="s">
        <v>4766</v>
      </c>
      <c r="Z3396" s="52">
        <v>24.16056080463273</v>
      </c>
    </row>
    <row r="3397" spans="1:26" x14ac:dyDescent="0.25">
      <c r="A3397" s="70" t="s">
        <v>4913</v>
      </c>
      <c r="B3397" s="2" t="s">
        <v>2299</v>
      </c>
      <c r="C3397" s="19" t="s">
        <v>3529</v>
      </c>
      <c r="D3397" s="2" t="s">
        <v>274</v>
      </c>
      <c r="E3397" s="14">
        <v>20050001</v>
      </c>
      <c r="F3397" s="14" t="s">
        <v>449</v>
      </c>
      <c r="G3397" s="19">
        <v>7</v>
      </c>
      <c r="H3397" s="21">
        <v>26.41</v>
      </c>
      <c r="I3397" s="21">
        <v>998.07</v>
      </c>
      <c r="J3397" s="58">
        <v>0</v>
      </c>
      <c r="K3397" s="58">
        <v>0</v>
      </c>
      <c r="L3397" s="72">
        <v>0</v>
      </c>
      <c r="M3397" s="73">
        <v>0</v>
      </c>
      <c r="N3397" s="58">
        <v>0</v>
      </c>
      <c r="O3397" s="21">
        <v>0</v>
      </c>
      <c r="P3397" s="2">
        <v>998</v>
      </c>
      <c r="Q3397" s="2" t="s">
        <v>41</v>
      </c>
      <c r="R3397" s="2" t="s">
        <v>2300</v>
      </c>
      <c r="S3397" s="2" t="s">
        <v>2301</v>
      </c>
      <c r="T3397" s="2" t="s">
        <v>65</v>
      </c>
      <c r="U3397" s="57">
        <v>0</v>
      </c>
      <c r="V3397" s="2">
        <v>45936</v>
      </c>
      <c r="W3397" s="2">
        <v>1</v>
      </c>
      <c r="X3397" s="74" t="s">
        <v>422</v>
      </c>
      <c r="Y3397" s="21" t="s">
        <v>4766</v>
      </c>
      <c r="Z3397" s="52">
        <v>13.226978417266189</v>
      </c>
    </row>
    <row r="3398" spans="1:26" x14ac:dyDescent="0.25">
      <c r="A3398" s="70" t="s">
        <v>4913</v>
      </c>
      <c r="B3398" s="2" t="s">
        <v>2876</v>
      </c>
      <c r="C3398" s="19" t="s">
        <v>3529</v>
      </c>
      <c r="D3398" s="2" t="s">
        <v>274</v>
      </c>
      <c r="E3398" s="14">
        <v>20050001</v>
      </c>
      <c r="F3398" s="14" t="s">
        <v>592</v>
      </c>
      <c r="G3398" s="19">
        <v>14</v>
      </c>
      <c r="H3398" s="21">
        <v>74.37</v>
      </c>
      <c r="I3398" s="21">
        <v>2700.0000000000005</v>
      </c>
      <c r="J3398" s="58">
        <v>0</v>
      </c>
      <c r="K3398" s="58">
        <v>0</v>
      </c>
      <c r="L3398" s="72">
        <v>0</v>
      </c>
      <c r="M3398" s="73">
        <v>2500</v>
      </c>
      <c r="N3398" s="58">
        <v>0</v>
      </c>
      <c r="O3398" s="21">
        <v>0</v>
      </c>
      <c r="P3398" s="2">
        <v>200</v>
      </c>
      <c r="Q3398" s="2" t="s">
        <v>41</v>
      </c>
      <c r="R3398" s="2" t="s">
        <v>727</v>
      </c>
      <c r="S3398" s="2" t="s">
        <v>2986</v>
      </c>
      <c r="T3398" s="2" t="s">
        <v>65</v>
      </c>
      <c r="U3398" s="57">
        <v>0</v>
      </c>
      <c r="V3398" s="2">
        <v>45992</v>
      </c>
      <c r="W3398" s="2">
        <v>1</v>
      </c>
      <c r="X3398" s="74" t="s">
        <v>422</v>
      </c>
      <c r="Y3398" s="21" t="s">
        <v>4766</v>
      </c>
      <c r="Z3398" s="52">
        <v>25.41347317466721</v>
      </c>
    </row>
    <row r="3399" spans="1:26" x14ac:dyDescent="0.25">
      <c r="A3399" s="70" t="s">
        <v>4913</v>
      </c>
      <c r="B3399" s="2" t="s">
        <v>3252</v>
      </c>
      <c r="C3399" s="19" t="s">
        <v>3529</v>
      </c>
      <c r="D3399" s="2" t="s">
        <v>274</v>
      </c>
      <c r="E3399" s="14">
        <v>20050001</v>
      </c>
      <c r="F3399" s="14" t="s">
        <v>451</v>
      </c>
      <c r="G3399" s="19">
        <v>7</v>
      </c>
      <c r="H3399" s="21">
        <v>39.049999999999997</v>
      </c>
      <c r="I3399" s="21">
        <v>1537.78</v>
      </c>
      <c r="J3399" s="58">
        <v>0</v>
      </c>
      <c r="K3399" s="58">
        <v>0</v>
      </c>
      <c r="L3399" s="72">
        <v>0</v>
      </c>
      <c r="M3399" s="73">
        <v>0</v>
      </c>
      <c r="N3399" s="58">
        <v>0</v>
      </c>
      <c r="O3399" s="21">
        <v>0</v>
      </c>
      <c r="P3399" s="2">
        <v>1538</v>
      </c>
      <c r="Q3399" s="2" t="s">
        <v>41</v>
      </c>
      <c r="R3399" s="2" t="s">
        <v>3253</v>
      </c>
      <c r="S3399" s="2" t="s">
        <v>3254</v>
      </c>
      <c r="T3399" s="2" t="s">
        <v>59</v>
      </c>
      <c r="U3399" s="57">
        <v>0</v>
      </c>
      <c r="V3399" s="2">
        <v>46034</v>
      </c>
      <c r="W3399" s="2">
        <v>1</v>
      </c>
      <c r="X3399" s="74" t="s">
        <v>422</v>
      </c>
      <c r="Y3399" s="21" t="s">
        <v>4766</v>
      </c>
      <c r="Z3399" s="52">
        <v>13.782919334186943</v>
      </c>
    </row>
    <row r="3400" spans="1:26" x14ac:dyDescent="0.25">
      <c r="A3400" s="70" t="s">
        <v>4913</v>
      </c>
      <c r="B3400" s="2" t="s">
        <v>3564</v>
      </c>
      <c r="C3400" s="19" t="s">
        <v>3529</v>
      </c>
      <c r="D3400" s="2" t="s">
        <v>274</v>
      </c>
      <c r="E3400" s="14">
        <v>20050001</v>
      </c>
      <c r="F3400" s="14" t="s">
        <v>457</v>
      </c>
      <c r="G3400" s="19">
        <v>14</v>
      </c>
      <c r="H3400" s="21">
        <v>53.319999999999986</v>
      </c>
      <c r="I3400" s="21">
        <v>2024.5599999999997</v>
      </c>
      <c r="J3400" s="58">
        <v>0</v>
      </c>
      <c r="K3400" s="58">
        <v>0</v>
      </c>
      <c r="L3400" s="72">
        <v>0</v>
      </c>
      <c r="M3400" s="73">
        <v>0</v>
      </c>
      <c r="N3400" s="58">
        <v>0</v>
      </c>
      <c r="O3400" s="21">
        <v>0</v>
      </c>
      <c r="P3400" s="2">
        <v>2025</v>
      </c>
      <c r="Q3400" s="2" t="s">
        <v>41</v>
      </c>
      <c r="R3400" s="2" t="s">
        <v>1582</v>
      </c>
      <c r="S3400" s="2" t="s">
        <v>3565</v>
      </c>
      <c r="T3400" s="2" t="s">
        <v>60</v>
      </c>
      <c r="U3400" s="57">
        <v>0</v>
      </c>
      <c r="V3400" s="2">
        <v>46062</v>
      </c>
      <c r="W3400" s="2">
        <v>1</v>
      </c>
      <c r="X3400" s="74" t="s">
        <v>422</v>
      </c>
      <c r="Y3400" s="21" t="s">
        <v>4766</v>
      </c>
      <c r="Z3400" s="52">
        <v>26.578994748687176</v>
      </c>
    </row>
    <row r="3401" spans="1:26" x14ac:dyDescent="0.25">
      <c r="A3401" s="70" t="s">
        <v>4913</v>
      </c>
      <c r="B3401" s="2" t="s">
        <v>3984</v>
      </c>
      <c r="C3401" s="19" t="s">
        <v>3529</v>
      </c>
      <c r="D3401" s="2" t="s">
        <v>274</v>
      </c>
      <c r="E3401" s="14">
        <v>20050001</v>
      </c>
      <c r="F3401" s="14" t="s">
        <v>461</v>
      </c>
      <c r="G3401" s="19">
        <v>14</v>
      </c>
      <c r="H3401" s="21">
        <v>31.77</v>
      </c>
      <c r="I3401" s="21">
        <v>1089.17</v>
      </c>
      <c r="J3401" s="58">
        <v>0</v>
      </c>
      <c r="K3401" s="58">
        <v>0</v>
      </c>
      <c r="L3401" s="72">
        <v>0</v>
      </c>
      <c r="M3401" s="73">
        <v>0</v>
      </c>
      <c r="N3401" s="58">
        <v>0</v>
      </c>
      <c r="O3401" s="21">
        <v>0</v>
      </c>
      <c r="P3401" s="2">
        <v>1089</v>
      </c>
      <c r="Q3401" s="2" t="s">
        <v>41</v>
      </c>
      <c r="R3401" s="2" t="s">
        <v>3985</v>
      </c>
      <c r="S3401" s="2" t="s">
        <v>3986</v>
      </c>
      <c r="T3401" s="2" t="s">
        <v>65</v>
      </c>
      <c r="U3401" s="57">
        <v>0</v>
      </c>
      <c r="V3401" s="2">
        <v>0</v>
      </c>
      <c r="W3401" s="2">
        <v>1</v>
      </c>
      <c r="X3401" s="74" t="s">
        <v>422</v>
      </c>
      <c r="Y3401" s="21" t="s">
        <v>4766</v>
      </c>
      <c r="Z3401" s="52">
        <v>23.998079949638029</v>
      </c>
    </row>
    <row r="3402" spans="1:26" x14ac:dyDescent="0.25">
      <c r="A3402" s="70" t="s">
        <v>4913</v>
      </c>
      <c r="B3402" s="2" t="s">
        <v>1520</v>
      </c>
      <c r="C3402" s="19" t="s">
        <v>3529</v>
      </c>
      <c r="D3402" s="2" t="s">
        <v>275</v>
      </c>
      <c r="E3402" s="14">
        <v>20050002</v>
      </c>
      <c r="F3402" s="14" t="s">
        <v>516</v>
      </c>
      <c r="G3402" s="19">
        <v>14</v>
      </c>
      <c r="H3402" s="21">
        <v>46.980000000000004</v>
      </c>
      <c r="I3402" s="21">
        <v>1672.26</v>
      </c>
      <c r="J3402" s="58">
        <v>0</v>
      </c>
      <c r="K3402" s="58">
        <v>0</v>
      </c>
      <c r="L3402" s="72">
        <v>0</v>
      </c>
      <c r="M3402" s="73">
        <v>0</v>
      </c>
      <c r="N3402" s="58">
        <v>0</v>
      </c>
      <c r="O3402" s="21">
        <v>0</v>
      </c>
      <c r="P3402" s="2">
        <v>1672</v>
      </c>
      <c r="Q3402" s="2" t="s">
        <v>41</v>
      </c>
      <c r="R3402" s="2" t="s">
        <v>1521</v>
      </c>
      <c r="S3402" s="2" t="s">
        <v>1522</v>
      </c>
      <c r="T3402" s="2" t="s">
        <v>60</v>
      </c>
      <c r="U3402" s="57" t="s">
        <v>425</v>
      </c>
      <c r="V3402" s="2">
        <v>45565</v>
      </c>
      <c r="W3402" s="2">
        <v>1</v>
      </c>
      <c r="X3402" s="74" t="s">
        <v>422</v>
      </c>
      <c r="Y3402" s="21" t="s">
        <v>4766</v>
      </c>
      <c r="Z3402" s="52">
        <v>24.916602809706259</v>
      </c>
    </row>
    <row r="3403" spans="1:26" x14ac:dyDescent="0.25">
      <c r="A3403" s="70" t="s">
        <v>4913</v>
      </c>
      <c r="B3403" s="2" t="s">
        <v>2121</v>
      </c>
      <c r="C3403" s="19" t="s">
        <v>3529</v>
      </c>
      <c r="D3403" s="2" t="s">
        <v>275</v>
      </c>
      <c r="E3403" s="14">
        <v>20050002</v>
      </c>
      <c r="F3403" s="14" t="s">
        <v>427</v>
      </c>
      <c r="G3403" s="19">
        <v>12</v>
      </c>
      <c r="H3403" s="21">
        <v>26.24</v>
      </c>
      <c r="I3403" s="21">
        <v>916.74</v>
      </c>
      <c r="J3403" s="58">
        <v>0</v>
      </c>
      <c r="K3403" s="58">
        <v>0</v>
      </c>
      <c r="L3403" s="72">
        <v>0</v>
      </c>
      <c r="M3403" s="73">
        <v>0</v>
      </c>
      <c r="N3403" s="58">
        <v>0</v>
      </c>
      <c r="O3403" s="21">
        <v>0</v>
      </c>
      <c r="P3403" s="2">
        <v>917</v>
      </c>
      <c r="Q3403" s="2" t="s">
        <v>41</v>
      </c>
      <c r="R3403" s="2" t="s">
        <v>2122</v>
      </c>
      <c r="S3403" s="2" t="s">
        <v>2123</v>
      </c>
      <c r="T3403" s="2" t="s">
        <v>953</v>
      </c>
      <c r="U3403" s="57" t="s">
        <v>437</v>
      </c>
      <c r="V3403" s="2">
        <v>45579</v>
      </c>
      <c r="W3403" s="2">
        <v>1</v>
      </c>
      <c r="X3403" s="74" t="s">
        <v>422</v>
      </c>
      <c r="Y3403" s="21" t="s">
        <v>4766</v>
      </c>
      <c r="Z3403" s="52">
        <v>20.962042682926832</v>
      </c>
    </row>
    <row r="3404" spans="1:26" x14ac:dyDescent="0.25">
      <c r="A3404" s="70" t="s">
        <v>4913</v>
      </c>
      <c r="B3404" s="2" t="s">
        <v>3146</v>
      </c>
      <c r="C3404" s="19" t="s">
        <v>3529</v>
      </c>
      <c r="D3404" s="2" t="s">
        <v>275</v>
      </c>
      <c r="E3404" s="14">
        <v>20050002</v>
      </c>
      <c r="F3404" s="14" t="s">
        <v>528</v>
      </c>
      <c r="G3404" s="19">
        <v>14</v>
      </c>
      <c r="H3404" s="21">
        <v>67.86999999999999</v>
      </c>
      <c r="I3404" s="21">
        <v>2376.25</v>
      </c>
      <c r="J3404" s="58">
        <v>0</v>
      </c>
      <c r="K3404" s="58">
        <v>0</v>
      </c>
      <c r="L3404" s="72">
        <v>0</v>
      </c>
      <c r="M3404" s="73">
        <v>0</v>
      </c>
      <c r="N3404" s="58">
        <v>0</v>
      </c>
      <c r="O3404" s="21">
        <v>0</v>
      </c>
      <c r="P3404" s="2">
        <v>2376</v>
      </c>
      <c r="Q3404" s="2" t="s">
        <v>41</v>
      </c>
      <c r="R3404" s="2" t="s">
        <v>3147</v>
      </c>
      <c r="S3404" s="2" t="s">
        <v>3148</v>
      </c>
      <c r="T3404" s="2" t="s">
        <v>953</v>
      </c>
      <c r="U3404" s="57" t="s">
        <v>437</v>
      </c>
      <c r="V3404" s="2">
        <v>45579</v>
      </c>
      <c r="W3404" s="2">
        <v>1</v>
      </c>
      <c r="X3404" s="74" t="s">
        <v>422</v>
      </c>
      <c r="Y3404" s="21" t="s">
        <v>4766</v>
      </c>
      <c r="Z3404" s="52">
        <v>24.508251068218659</v>
      </c>
    </row>
    <row r="3405" spans="1:26" x14ac:dyDescent="0.25">
      <c r="A3405" s="70" t="s">
        <v>4913</v>
      </c>
      <c r="B3405" s="2" t="s">
        <v>1523</v>
      </c>
      <c r="C3405" s="19" t="s">
        <v>3529</v>
      </c>
      <c r="D3405" s="2" t="s">
        <v>275</v>
      </c>
      <c r="E3405" s="14">
        <v>20050002</v>
      </c>
      <c r="F3405" s="14" t="s">
        <v>481</v>
      </c>
      <c r="G3405" s="19">
        <v>7</v>
      </c>
      <c r="H3405" s="21">
        <v>20.11</v>
      </c>
      <c r="I3405" s="21">
        <v>799.38000000000011</v>
      </c>
      <c r="J3405" s="58">
        <v>0</v>
      </c>
      <c r="K3405" s="58">
        <v>0</v>
      </c>
      <c r="L3405" s="72">
        <v>0</v>
      </c>
      <c r="M3405" s="73">
        <v>0</v>
      </c>
      <c r="N3405" s="58">
        <v>0</v>
      </c>
      <c r="O3405" s="21">
        <v>0</v>
      </c>
      <c r="P3405" s="2">
        <v>799</v>
      </c>
      <c r="Q3405" s="2" t="s">
        <v>41</v>
      </c>
      <c r="R3405" s="2" t="s">
        <v>1524</v>
      </c>
      <c r="S3405" s="2" t="s">
        <v>1525</v>
      </c>
      <c r="T3405" s="2" t="s">
        <v>953</v>
      </c>
      <c r="U3405" s="57" t="s">
        <v>437</v>
      </c>
      <c r="V3405" s="2">
        <v>45635</v>
      </c>
      <c r="W3405" s="2">
        <v>1</v>
      </c>
      <c r="X3405" s="74" t="s">
        <v>422</v>
      </c>
      <c r="Y3405" s="21" t="s">
        <v>4766</v>
      </c>
      <c r="Z3405" s="52">
        <v>13.912630532073599</v>
      </c>
    </row>
    <row r="3406" spans="1:26" x14ac:dyDescent="0.25">
      <c r="A3406" s="70" t="s">
        <v>4913</v>
      </c>
      <c r="B3406" s="2" t="s">
        <v>1526</v>
      </c>
      <c r="C3406" s="19" t="s">
        <v>3529</v>
      </c>
      <c r="D3406" s="2" t="s">
        <v>275</v>
      </c>
      <c r="E3406" s="14">
        <v>20050002</v>
      </c>
      <c r="F3406" s="14" t="s">
        <v>533</v>
      </c>
      <c r="G3406" s="19">
        <v>14</v>
      </c>
      <c r="H3406" s="21">
        <v>64.81</v>
      </c>
      <c r="I3406" s="21">
        <v>2388.0199999999995</v>
      </c>
      <c r="J3406" s="58">
        <v>0</v>
      </c>
      <c r="K3406" s="58">
        <v>0</v>
      </c>
      <c r="L3406" s="72">
        <v>0</v>
      </c>
      <c r="M3406" s="73">
        <v>0</v>
      </c>
      <c r="N3406" s="58">
        <v>0</v>
      </c>
      <c r="O3406" s="21">
        <v>0</v>
      </c>
      <c r="P3406" s="2">
        <v>2388</v>
      </c>
      <c r="Q3406" s="2" t="s">
        <v>41</v>
      </c>
      <c r="R3406" s="2" t="s">
        <v>1527</v>
      </c>
      <c r="S3406" s="2" t="s">
        <v>1528</v>
      </c>
      <c r="T3406" s="2" t="s">
        <v>97</v>
      </c>
      <c r="U3406" s="57" t="s">
        <v>430</v>
      </c>
      <c r="V3406" s="2">
        <v>45635</v>
      </c>
      <c r="W3406" s="2">
        <v>1</v>
      </c>
      <c r="X3406" s="74" t="s">
        <v>422</v>
      </c>
      <c r="Y3406" s="21" t="s">
        <v>4766</v>
      </c>
      <c r="Z3406" s="52">
        <v>25.79253201666409</v>
      </c>
    </row>
    <row r="3407" spans="1:26" x14ac:dyDescent="0.25">
      <c r="A3407" s="70" t="s">
        <v>4913</v>
      </c>
      <c r="B3407" s="2" t="s">
        <v>1529</v>
      </c>
      <c r="C3407" s="19" t="s">
        <v>3529</v>
      </c>
      <c r="D3407" s="2" t="s">
        <v>275</v>
      </c>
      <c r="E3407" s="14">
        <v>20050002</v>
      </c>
      <c r="F3407" s="14" t="s">
        <v>638</v>
      </c>
      <c r="G3407" s="19">
        <v>7</v>
      </c>
      <c r="H3407" s="21">
        <v>29.060000000000002</v>
      </c>
      <c r="I3407" s="21">
        <v>1029.82</v>
      </c>
      <c r="J3407" s="58">
        <v>0</v>
      </c>
      <c r="K3407" s="58">
        <v>0</v>
      </c>
      <c r="L3407" s="72">
        <v>0</v>
      </c>
      <c r="M3407" s="73">
        <v>0</v>
      </c>
      <c r="N3407" s="58">
        <v>0</v>
      </c>
      <c r="O3407" s="21">
        <v>0</v>
      </c>
      <c r="P3407" s="2">
        <v>1030</v>
      </c>
      <c r="Q3407" s="2" t="s">
        <v>41</v>
      </c>
      <c r="R3407" s="2" t="s">
        <v>1530</v>
      </c>
      <c r="S3407" s="2" t="s">
        <v>1531</v>
      </c>
      <c r="T3407" s="2" t="s">
        <v>97</v>
      </c>
      <c r="U3407" s="57" t="s">
        <v>1532</v>
      </c>
      <c r="V3407" s="2">
        <v>45593</v>
      </c>
      <c r="W3407" s="2">
        <v>1</v>
      </c>
      <c r="X3407" s="74" t="s">
        <v>422</v>
      </c>
      <c r="Y3407" s="21" t="s">
        <v>4766</v>
      </c>
      <c r="Z3407" s="52">
        <v>12.403200275292498</v>
      </c>
    </row>
    <row r="3408" spans="1:26" x14ac:dyDescent="0.25">
      <c r="A3408" s="70" t="s">
        <v>4913</v>
      </c>
      <c r="B3408" s="2" t="s">
        <v>2918</v>
      </c>
      <c r="C3408" s="19" t="s">
        <v>3529</v>
      </c>
      <c r="D3408" s="2" t="s">
        <v>275</v>
      </c>
      <c r="E3408" s="14">
        <v>20050002</v>
      </c>
      <c r="F3408" s="14" t="s">
        <v>436</v>
      </c>
      <c r="G3408" s="19">
        <v>13</v>
      </c>
      <c r="H3408" s="21">
        <v>25.530000000000005</v>
      </c>
      <c r="I3408" s="21">
        <v>899.06</v>
      </c>
      <c r="J3408" s="58">
        <v>0</v>
      </c>
      <c r="K3408" s="58">
        <v>0</v>
      </c>
      <c r="L3408" s="72">
        <v>0</v>
      </c>
      <c r="M3408" s="73">
        <v>0</v>
      </c>
      <c r="N3408" s="58">
        <v>0</v>
      </c>
      <c r="O3408" s="21">
        <v>0</v>
      </c>
      <c r="P3408" s="2">
        <v>899</v>
      </c>
      <c r="Q3408" s="2" t="s">
        <v>41</v>
      </c>
      <c r="R3408" s="2" t="s">
        <v>2919</v>
      </c>
      <c r="S3408" s="2" t="s">
        <v>2920</v>
      </c>
      <c r="T3408" s="2" t="s">
        <v>953</v>
      </c>
      <c r="U3408" s="57" t="s">
        <v>437</v>
      </c>
      <c r="V3408" s="2">
        <v>45619</v>
      </c>
      <c r="W3408" s="2">
        <v>1</v>
      </c>
      <c r="X3408" s="74" t="s">
        <v>422</v>
      </c>
      <c r="Y3408" s="21" t="s">
        <v>4766</v>
      </c>
      <c r="Z3408" s="52">
        <v>22.890285938112022</v>
      </c>
    </row>
    <row r="3409" spans="1:26" x14ac:dyDescent="0.25">
      <c r="A3409" s="70" t="s">
        <v>4913</v>
      </c>
      <c r="B3409" s="2" t="s">
        <v>3566</v>
      </c>
      <c r="C3409" s="19" t="s">
        <v>3529</v>
      </c>
      <c r="D3409" s="2" t="s">
        <v>275</v>
      </c>
      <c r="E3409" s="14">
        <v>20050002</v>
      </c>
      <c r="F3409" s="14" t="s">
        <v>653</v>
      </c>
      <c r="G3409" s="19">
        <v>8</v>
      </c>
      <c r="H3409" s="21">
        <v>33.4</v>
      </c>
      <c r="I3409" s="21">
        <v>1208.98</v>
      </c>
      <c r="J3409" s="58">
        <v>0</v>
      </c>
      <c r="K3409" s="58">
        <v>0</v>
      </c>
      <c r="L3409" s="72">
        <v>0</v>
      </c>
      <c r="M3409" s="73">
        <v>0</v>
      </c>
      <c r="N3409" s="58">
        <v>0</v>
      </c>
      <c r="O3409" s="21">
        <v>0</v>
      </c>
      <c r="P3409" s="2">
        <v>1209</v>
      </c>
      <c r="Q3409" s="2" t="s">
        <v>41</v>
      </c>
      <c r="R3409" s="2" t="s">
        <v>3567</v>
      </c>
      <c r="S3409" s="2" t="s">
        <v>3568</v>
      </c>
      <c r="T3409" s="2" t="s">
        <v>60</v>
      </c>
      <c r="U3409" s="57">
        <v>0</v>
      </c>
      <c r="V3409" s="2">
        <v>0</v>
      </c>
      <c r="W3409" s="2">
        <v>1</v>
      </c>
      <c r="X3409" s="74" t="s">
        <v>422</v>
      </c>
      <c r="Y3409" s="21" t="s">
        <v>4766</v>
      </c>
      <c r="Z3409" s="52">
        <v>14.478802395209582</v>
      </c>
    </row>
    <row r="3410" spans="1:26" x14ac:dyDescent="0.25">
      <c r="A3410" s="70" t="s">
        <v>4913</v>
      </c>
      <c r="B3410" s="2" t="s">
        <v>3149</v>
      </c>
      <c r="C3410" s="19" t="s">
        <v>3529</v>
      </c>
      <c r="D3410" s="2" t="s">
        <v>275</v>
      </c>
      <c r="E3410" s="14">
        <v>20050002</v>
      </c>
      <c r="F3410" s="14" t="s">
        <v>444</v>
      </c>
      <c r="G3410" s="19">
        <v>7</v>
      </c>
      <c r="H3410" s="21">
        <v>20.95</v>
      </c>
      <c r="I3410" s="21">
        <v>827.8</v>
      </c>
      <c r="J3410" s="58">
        <v>0</v>
      </c>
      <c r="K3410" s="58">
        <v>0</v>
      </c>
      <c r="L3410" s="72">
        <v>0</v>
      </c>
      <c r="M3410" s="73">
        <v>0</v>
      </c>
      <c r="N3410" s="58">
        <v>0</v>
      </c>
      <c r="O3410" s="21">
        <v>0</v>
      </c>
      <c r="P3410" s="2">
        <v>828</v>
      </c>
      <c r="Q3410" s="2" t="s">
        <v>41</v>
      </c>
      <c r="R3410" s="2" t="s">
        <v>3150</v>
      </c>
      <c r="S3410" s="2" t="s">
        <v>3151</v>
      </c>
      <c r="T3410" s="2" t="s">
        <v>97</v>
      </c>
      <c r="U3410" s="57">
        <v>0</v>
      </c>
      <c r="V3410" s="2">
        <v>0</v>
      </c>
      <c r="W3410" s="2">
        <v>1</v>
      </c>
      <c r="X3410" s="74" t="s">
        <v>422</v>
      </c>
      <c r="Y3410" s="21" t="s">
        <v>4766</v>
      </c>
      <c r="Z3410" s="52">
        <v>13.829594272076374</v>
      </c>
    </row>
    <row r="3411" spans="1:26" x14ac:dyDescent="0.25">
      <c r="A3411" s="70" t="s">
        <v>4913</v>
      </c>
      <c r="B3411" s="2" t="s">
        <v>3569</v>
      </c>
      <c r="C3411" s="19" t="s">
        <v>3529</v>
      </c>
      <c r="D3411" s="2" t="s">
        <v>275</v>
      </c>
      <c r="E3411" s="14">
        <v>20050002</v>
      </c>
      <c r="F3411" s="14" t="s">
        <v>447</v>
      </c>
      <c r="G3411" s="19">
        <v>7</v>
      </c>
      <c r="H3411" s="21">
        <v>26.76</v>
      </c>
      <c r="I3411" s="21">
        <v>1027.3</v>
      </c>
      <c r="J3411" s="58">
        <v>0</v>
      </c>
      <c r="K3411" s="58">
        <v>0</v>
      </c>
      <c r="L3411" s="72">
        <v>0</v>
      </c>
      <c r="M3411" s="73">
        <v>0</v>
      </c>
      <c r="N3411" s="58">
        <v>0</v>
      </c>
      <c r="O3411" s="21">
        <v>0</v>
      </c>
      <c r="P3411" s="2">
        <v>1027</v>
      </c>
      <c r="Q3411" s="2" t="s">
        <v>41</v>
      </c>
      <c r="R3411" s="2" t="s">
        <v>3570</v>
      </c>
      <c r="S3411" s="2" t="s">
        <v>3571</v>
      </c>
      <c r="T3411" s="2" t="s">
        <v>1314</v>
      </c>
      <c r="U3411" s="57">
        <v>0</v>
      </c>
      <c r="V3411" s="2">
        <v>45853</v>
      </c>
      <c r="W3411" s="2">
        <v>1</v>
      </c>
      <c r="X3411" s="74" t="s">
        <v>422</v>
      </c>
      <c r="Y3411" s="21" t="s">
        <v>4766</v>
      </c>
      <c r="Z3411" s="52">
        <v>13.436285500747385</v>
      </c>
    </row>
    <row r="3412" spans="1:26" x14ac:dyDescent="0.25">
      <c r="A3412" s="70" t="s">
        <v>4913</v>
      </c>
      <c r="B3412" s="2" t="s">
        <v>1539</v>
      </c>
      <c r="C3412" s="19" t="s">
        <v>3529</v>
      </c>
      <c r="D3412" s="2" t="s">
        <v>275</v>
      </c>
      <c r="E3412" s="14">
        <v>20050002</v>
      </c>
      <c r="F3412" s="14" t="s">
        <v>449</v>
      </c>
      <c r="G3412" s="19">
        <v>8</v>
      </c>
      <c r="H3412" s="21">
        <v>29.26</v>
      </c>
      <c r="I3412" s="21">
        <v>1027.9399999999998</v>
      </c>
      <c r="J3412" s="58">
        <v>0</v>
      </c>
      <c r="K3412" s="58">
        <v>0</v>
      </c>
      <c r="L3412" s="72">
        <v>0</v>
      </c>
      <c r="M3412" s="73">
        <v>0</v>
      </c>
      <c r="N3412" s="58">
        <v>0</v>
      </c>
      <c r="O3412" s="21">
        <v>0</v>
      </c>
      <c r="P3412" s="2">
        <v>1028</v>
      </c>
      <c r="Q3412" s="2" t="s">
        <v>41</v>
      </c>
      <c r="R3412" s="2" t="s">
        <v>1540</v>
      </c>
      <c r="S3412" s="2" t="s">
        <v>1541</v>
      </c>
      <c r="T3412" s="2" t="s">
        <v>953</v>
      </c>
      <c r="U3412" s="57">
        <v>0</v>
      </c>
      <c r="V3412" s="2">
        <v>45853</v>
      </c>
      <c r="W3412" s="2">
        <v>1</v>
      </c>
      <c r="X3412" s="74" t="s">
        <v>422</v>
      </c>
      <c r="Y3412" s="21" t="s">
        <v>4766</v>
      </c>
      <c r="Z3412" s="52">
        <v>14.052494873547502</v>
      </c>
    </row>
    <row r="3413" spans="1:26" x14ac:dyDescent="0.25">
      <c r="A3413" s="70" t="s">
        <v>4913</v>
      </c>
      <c r="B3413" s="2" t="s">
        <v>2383</v>
      </c>
      <c r="C3413" s="19" t="s">
        <v>3529</v>
      </c>
      <c r="D3413" s="2" t="s">
        <v>275</v>
      </c>
      <c r="E3413" s="14">
        <v>20050002</v>
      </c>
      <c r="F3413" s="14" t="s">
        <v>478</v>
      </c>
      <c r="G3413" s="19">
        <v>4</v>
      </c>
      <c r="H3413" s="21">
        <v>11.32</v>
      </c>
      <c r="I3413" s="21">
        <v>457.03999999999996</v>
      </c>
      <c r="J3413" s="58">
        <v>0</v>
      </c>
      <c r="K3413" s="58">
        <v>0</v>
      </c>
      <c r="L3413" s="72">
        <v>0</v>
      </c>
      <c r="M3413" s="73">
        <v>0</v>
      </c>
      <c r="N3413" s="58">
        <v>0</v>
      </c>
      <c r="O3413" s="21">
        <v>0</v>
      </c>
      <c r="P3413" s="2">
        <v>457</v>
      </c>
      <c r="Q3413" s="2" t="s">
        <v>41</v>
      </c>
      <c r="R3413" s="2" t="s">
        <v>2384</v>
      </c>
      <c r="S3413" s="2" t="s">
        <v>2385</v>
      </c>
      <c r="T3413" s="2" t="s">
        <v>59</v>
      </c>
      <c r="U3413" s="57">
        <v>0</v>
      </c>
      <c r="V3413" s="2">
        <v>45943</v>
      </c>
      <c r="W3413" s="2">
        <v>1</v>
      </c>
      <c r="X3413" s="74" t="s">
        <v>422</v>
      </c>
      <c r="Y3413" s="21" t="s">
        <v>4766</v>
      </c>
      <c r="Z3413" s="52">
        <v>8.074911660777385</v>
      </c>
    </row>
    <row r="3414" spans="1:26" x14ac:dyDescent="0.25">
      <c r="A3414" s="70" t="s">
        <v>4913</v>
      </c>
      <c r="B3414" s="2" t="s">
        <v>2429</v>
      </c>
      <c r="C3414" s="19" t="s">
        <v>3529</v>
      </c>
      <c r="D3414" s="2" t="s">
        <v>275</v>
      </c>
      <c r="E3414" s="14">
        <v>20050002</v>
      </c>
      <c r="F3414" s="14" t="s">
        <v>674</v>
      </c>
      <c r="G3414" s="19">
        <v>7</v>
      </c>
      <c r="H3414" s="21">
        <v>12.239999999999998</v>
      </c>
      <c r="I3414" s="21">
        <v>496.16999999999996</v>
      </c>
      <c r="J3414" s="58">
        <v>0</v>
      </c>
      <c r="K3414" s="58">
        <v>0</v>
      </c>
      <c r="L3414" s="72">
        <v>0</v>
      </c>
      <c r="M3414" s="73">
        <v>0</v>
      </c>
      <c r="N3414" s="58">
        <v>0</v>
      </c>
      <c r="O3414" s="21">
        <v>0</v>
      </c>
      <c r="P3414" s="2">
        <v>496</v>
      </c>
      <c r="Q3414" s="2" t="s">
        <v>41</v>
      </c>
      <c r="R3414" s="2" t="s">
        <v>2430</v>
      </c>
      <c r="S3414" s="2" t="s">
        <v>2431</v>
      </c>
      <c r="T3414" s="2" t="s">
        <v>97</v>
      </c>
      <c r="U3414" s="57">
        <v>0</v>
      </c>
      <c r="V3414" s="2">
        <v>45949</v>
      </c>
      <c r="W3414" s="2">
        <v>1</v>
      </c>
      <c r="X3414" s="74" t="s">
        <v>422</v>
      </c>
      <c r="Y3414" s="21" t="s">
        <v>4766</v>
      </c>
      <c r="Z3414" s="52">
        <v>14.187867647058825</v>
      </c>
    </row>
    <row r="3415" spans="1:26" x14ac:dyDescent="0.25">
      <c r="A3415" s="70" t="s">
        <v>4913</v>
      </c>
      <c r="B3415" s="2" t="s">
        <v>3511</v>
      </c>
      <c r="C3415" s="19" t="s">
        <v>3529</v>
      </c>
      <c r="D3415" s="2" t="s">
        <v>275</v>
      </c>
      <c r="E3415" s="14">
        <v>20050002</v>
      </c>
      <c r="F3415" s="14" t="s">
        <v>479</v>
      </c>
      <c r="G3415" s="19">
        <v>14</v>
      </c>
      <c r="H3415" s="21">
        <v>178.30999999999997</v>
      </c>
      <c r="I3415" s="21">
        <v>7464.7300000000005</v>
      </c>
      <c r="J3415" s="58">
        <v>0</v>
      </c>
      <c r="K3415" s="58">
        <v>0</v>
      </c>
      <c r="L3415" s="72">
        <v>0</v>
      </c>
      <c r="M3415" s="73">
        <v>0</v>
      </c>
      <c r="N3415" s="58">
        <v>0</v>
      </c>
      <c r="O3415" s="21">
        <v>0</v>
      </c>
      <c r="P3415" s="2">
        <v>7465</v>
      </c>
      <c r="Q3415" s="2" t="s">
        <v>41</v>
      </c>
      <c r="R3415" s="2" t="s">
        <v>2021</v>
      </c>
      <c r="S3415" s="2" t="s">
        <v>3512</v>
      </c>
      <c r="T3415" s="2" t="s">
        <v>953</v>
      </c>
      <c r="U3415" s="57">
        <v>0</v>
      </c>
      <c r="V3415" s="2">
        <v>46055</v>
      </c>
      <c r="W3415" s="2">
        <v>1</v>
      </c>
      <c r="X3415" s="74" t="s">
        <v>422</v>
      </c>
      <c r="Y3415" s="21" t="s">
        <v>4766</v>
      </c>
      <c r="Z3415" s="52">
        <v>29.304643598227816</v>
      </c>
    </row>
    <row r="3416" spans="1:26" x14ac:dyDescent="0.25">
      <c r="A3416" s="70" t="s">
        <v>4913</v>
      </c>
      <c r="B3416" s="2" t="s">
        <v>4829</v>
      </c>
      <c r="C3416" s="19" t="s">
        <v>3529</v>
      </c>
      <c r="D3416" s="2" t="s">
        <v>275</v>
      </c>
      <c r="E3416" s="14">
        <v>20050002</v>
      </c>
      <c r="F3416" s="14" t="s">
        <v>735</v>
      </c>
      <c r="G3416" s="19">
        <v>13</v>
      </c>
      <c r="H3416" s="21">
        <v>97.339999999999989</v>
      </c>
      <c r="I3416" s="21">
        <v>3452.98</v>
      </c>
      <c r="J3416" s="58">
        <v>0</v>
      </c>
      <c r="K3416" s="58">
        <v>0</v>
      </c>
      <c r="L3416" s="72">
        <v>0</v>
      </c>
      <c r="M3416" s="73">
        <v>0</v>
      </c>
      <c r="N3416" s="58">
        <v>0</v>
      </c>
      <c r="O3416" s="21">
        <v>0</v>
      </c>
      <c r="P3416" s="2">
        <v>3453</v>
      </c>
      <c r="Q3416" s="2" t="s">
        <v>41</v>
      </c>
      <c r="R3416" s="2" t="s">
        <v>4830</v>
      </c>
      <c r="S3416" s="2" t="s">
        <v>4831</v>
      </c>
      <c r="T3416" s="2" t="s">
        <v>60</v>
      </c>
      <c r="U3416" s="57">
        <v>0</v>
      </c>
      <c r="V3416" s="2">
        <v>46132</v>
      </c>
      <c r="W3416" s="2">
        <v>1</v>
      </c>
      <c r="X3416" s="74" t="s">
        <v>422</v>
      </c>
      <c r="Y3416" s="21" t="s">
        <v>4766</v>
      </c>
      <c r="Z3416" s="52">
        <v>23.057704951715639</v>
      </c>
    </row>
    <row r="3417" spans="1:26" x14ac:dyDescent="0.25">
      <c r="A3417" s="70" t="s">
        <v>4913</v>
      </c>
      <c r="B3417" s="2" t="s">
        <v>1542</v>
      </c>
      <c r="C3417" s="19" t="s">
        <v>3529</v>
      </c>
      <c r="D3417" s="2" t="s">
        <v>276</v>
      </c>
      <c r="E3417" s="14">
        <v>20050003</v>
      </c>
      <c r="F3417" s="14" t="s">
        <v>44</v>
      </c>
      <c r="G3417" s="19">
        <v>14</v>
      </c>
      <c r="H3417" s="21">
        <v>137.94000000000003</v>
      </c>
      <c r="I3417" s="21">
        <v>5404.7900000000009</v>
      </c>
      <c r="J3417" s="58">
        <v>0</v>
      </c>
      <c r="K3417" s="58">
        <v>0</v>
      </c>
      <c r="L3417" s="72">
        <v>0</v>
      </c>
      <c r="M3417" s="73">
        <v>3750</v>
      </c>
      <c r="N3417" s="58">
        <v>0</v>
      </c>
      <c r="O3417" s="21">
        <v>0</v>
      </c>
      <c r="P3417" s="2">
        <v>1655</v>
      </c>
      <c r="Q3417" s="2" t="s">
        <v>41</v>
      </c>
      <c r="R3417" s="2" t="s">
        <v>215</v>
      </c>
      <c r="S3417" s="2" t="s">
        <v>216</v>
      </c>
      <c r="T3417" s="2" t="s">
        <v>59</v>
      </c>
      <c r="U3417" s="57" t="s">
        <v>729</v>
      </c>
      <c r="V3417" s="2">
        <v>45556</v>
      </c>
      <c r="W3417" s="2">
        <v>1</v>
      </c>
      <c r="X3417" s="74" t="s">
        <v>422</v>
      </c>
      <c r="Y3417" s="21" t="s">
        <v>4766</v>
      </c>
      <c r="Z3417" s="52">
        <v>27.427526460780051</v>
      </c>
    </row>
    <row r="3418" spans="1:26" x14ac:dyDescent="0.25">
      <c r="A3418" s="70" t="s">
        <v>4913</v>
      </c>
      <c r="B3418" s="2" t="s">
        <v>1543</v>
      </c>
      <c r="C3418" s="19" t="s">
        <v>3529</v>
      </c>
      <c r="D3418" s="2" t="s">
        <v>276</v>
      </c>
      <c r="E3418" s="14">
        <v>20050003</v>
      </c>
      <c r="F3418" s="14" t="s">
        <v>566</v>
      </c>
      <c r="G3418" s="19">
        <v>14</v>
      </c>
      <c r="H3418" s="21">
        <v>55.22</v>
      </c>
      <c r="I3418" s="21">
        <v>2014.4</v>
      </c>
      <c r="J3418" s="58">
        <v>0</v>
      </c>
      <c r="K3418" s="58">
        <v>0</v>
      </c>
      <c r="L3418" s="72">
        <v>0</v>
      </c>
      <c r="M3418" s="73">
        <v>0</v>
      </c>
      <c r="N3418" s="58">
        <v>0</v>
      </c>
      <c r="O3418" s="21">
        <v>0</v>
      </c>
      <c r="P3418" s="2">
        <v>2014</v>
      </c>
      <c r="Q3418" s="2" t="s">
        <v>41</v>
      </c>
      <c r="R3418" s="2" t="s">
        <v>1544</v>
      </c>
      <c r="S3418" s="2" t="s">
        <v>1545</v>
      </c>
      <c r="T3418" s="2" t="s">
        <v>953</v>
      </c>
      <c r="U3418" s="57" t="s">
        <v>437</v>
      </c>
      <c r="V3418" s="2">
        <v>45579</v>
      </c>
      <c r="W3418" s="2">
        <v>1</v>
      </c>
      <c r="X3418" s="74" t="s">
        <v>422</v>
      </c>
      <c r="Y3418" s="21" t="s">
        <v>4766</v>
      </c>
      <c r="Z3418" s="52">
        <v>25.535675479898593</v>
      </c>
    </row>
    <row r="3419" spans="1:26" x14ac:dyDescent="0.25">
      <c r="A3419" s="70" t="s">
        <v>4913</v>
      </c>
      <c r="B3419" s="2" t="s">
        <v>1546</v>
      </c>
      <c r="C3419" s="19" t="s">
        <v>3529</v>
      </c>
      <c r="D3419" s="2" t="s">
        <v>276</v>
      </c>
      <c r="E3419" s="14">
        <v>20050003</v>
      </c>
      <c r="F3419" s="14" t="s">
        <v>482</v>
      </c>
      <c r="G3419" s="19">
        <v>14</v>
      </c>
      <c r="H3419" s="21">
        <v>90.299999999999983</v>
      </c>
      <c r="I3419" s="21">
        <v>3530.7100000000005</v>
      </c>
      <c r="J3419" s="58">
        <v>0</v>
      </c>
      <c r="K3419" s="58">
        <v>0</v>
      </c>
      <c r="L3419" s="72">
        <v>0</v>
      </c>
      <c r="M3419" s="73">
        <v>0</v>
      </c>
      <c r="N3419" s="58">
        <v>0</v>
      </c>
      <c r="O3419" s="21">
        <v>0</v>
      </c>
      <c r="P3419" s="2">
        <v>3531</v>
      </c>
      <c r="Q3419" s="2" t="s">
        <v>41</v>
      </c>
      <c r="R3419" s="2" t="s">
        <v>1547</v>
      </c>
      <c r="S3419" s="2" t="s">
        <v>1548</v>
      </c>
      <c r="T3419" s="2" t="s">
        <v>97</v>
      </c>
      <c r="U3419" s="57" t="s">
        <v>902</v>
      </c>
      <c r="V3419" s="2">
        <v>0</v>
      </c>
      <c r="W3419" s="2">
        <v>1</v>
      </c>
      <c r="X3419" s="74" t="s">
        <v>422</v>
      </c>
      <c r="Y3419" s="21" t="s">
        <v>4766</v>
      </c>
      <c r="Z3419" s="52">
        <v>27.369844961240322</v>
      </c>
    </row>
    <row r="3420" spans="1:26" x14ac:dyDescent="0.25">
      <c r="A3420" s="70" t="s">
        <v>4913</v>
      </c>
      <c r="B3420" s="2" t="s">
        <v>1549</v>
      </c>
      <c r="C3420" s="19" t="s">
        <v>3529</v>
      </c>
      <c r="D3420" s="2" t="s">
        <v>276</v>
      </c>
      <c r="E3420" s="14">
        <v>20050003</v>
      </c>
      <c r="F3420" s="14" t="s">
        <v>750</v>
      </c>
      <c r="G3420" s="19">
        <v>7</v>
      </c>
      <c r="H3420" s="21">
        <v>25.04</v>
      </c>
      <c r="I3420" s="21">
        <v>963.35</v>
      </c>
      <c r="J3420" s="58">
        <v>0</v>
      </c>
      <c r="K3420" s="58">
        <v>0</v>
      </c>
      <c r="L3420" s="72">
        <v>0</v>
      </c>
      <c r="M3420" s="73">
        <v>0</v>
      </c>
      <c r="N3420" s="58">
        <v>0</v>
      </c>
      <c r="O3420" s="21">
        <v>0</v>
      </c>
      <c r="P3420" s="2">
        <v>963</v>
      </c>
      <c r="Q3420" s="2" t="s">
        <v>41</v>
      </c>
      <c r="R3420" s="2" t="s">
        <v>1550</v>
      </c>
      <c r="S3420" s="2" t="s">
        <v>1551</v>
      </c>
      <c r="T3420" s="2" t="s">
        <v>953</v>
      </c>
      <c r="U3420" s="57">
        <v>0</v>
      </c>
      <c r="V3420" s="2">
        <v>0</v>
      </c>
      <c r="W3420" s="2">
        <v>1</v>
      </c>
      <c r="X3420" s="74" t="s">
        <v>422</v>
      </c>
      <c r="Y3420" s="21" t="s">
        <v>4766</v>
      </c>
      <c r="Z3420" s="52">
        <v>13.465355431309906</v>
      </c>
    </row>
    <row r="3421" spans="1:26" x14ac:dyDescent="0.25">
      <c r="A3421" s="70" t="s">
        <v>4913</v>
      </c>
      <c r="B3421" s="2" t="s">
        <v>1552</v>
      </c>
      <c r="C3421" s="19" t="s">
        <v>3529</v>
      </c>
      <c r="D3421" s="2" t="s">
        <v>276</v>
      </c>
      <c r="E3421" s="14">
        <v>20050003</v>
      </c>
      <c r="F3421" s="14" t="s">
        <v>533</v>
      </c>
      <c r="G3421" s="19">
        <v>14</v>
      </c>
      <c r="H3421" s="21">
        <v>262.65999999999997</v>
      </c>
      <c r="I3421" s="21">
        <v>9855.2699999999986</v>
      </c>
      <c r="J3421" s="58">
        <v>0</v>
      </c>
      <c r="K3421" s="58">
        <v>0</v>
      </c>
      <c r="L3421" s="72">
        <v>0</v>
      </c>
      <c r="M3421" s="73">
        <v>0</v>
      </c>
      <c r="N3421" s="58">
        <v>0</v>
      </c>
      <c r="O3421" s="21">
        <v>0</v>
      </c>
      <c r="P3421" s="2">
        <v>9855</v>
      </c>
      <c r="Q3421" s="2" t="s">
        <v>41</v>
      </c>
      <c r="R3421" s="2" t="s">
        <v>1553</v>
      </c>
      <c r="S3421" s="2" t="s">
        <v>1554</v>
      </c>
      <c r="T3421" s="2" t="s">
        <v>57</v>
      </c>
      <c r="U3421" s="57">
        <v>0</v>
      </c>
      <c r="V3421" s="2">
        <v>45831</v>
      </c>
      <c r="W3421" s="2">
        <v>1</v>
      </c>
      <c r="X3421" s="74" t="s">
        <v>422</v>
      </c>
      <c r="Y3421" s="21" t="s">
        <v>4766</v>
      </c>
      <c r="Z3421" s="52">
        <v>26.26471103327496</v>
      </c>
    </row>
    <row r="3422" spans="1:26" x14ac:dyDescent="0.25">
      <c r="A3422" s="70" t="s">
        <v>4913</v>
      </c>
      <c r="B3422" s="2" t="s">
        <v>1555</v>
      </c>
      <c r="C3422" s="19" t="s">
        <v>3529</v>
      </c>
      <c r="D3422" s="2" t="s">
        <v>276</v>
      </c>
      <c r="E3422" s="14">
        <v>20050003</v>
      </c>
      <c r="F3422" s="14" t="s">
        <v>536</v>
      </c>
      <c r="G3422" s="19">
        <v>14</v>
      </c>
      <c r="H3422" s="21">
        <v>34.739999999999995</v>
      </c>
      <c r="I3422" s="21">
        <v>1403.62</v>
      </c>
      <c r="J3422" s="58">
        <v>0</v>
      </c>
      <c r="K3422" s="58">
        <v>0</v>
      </c>
      <c r="L3422" s="72">
        <v>0</v>
      </c>
      <c r="M3422" s="73">
        <v>0</v>
      </c>
      <c r="N3422" s="58">
        <v>0</v>
      </c>
      <c r="O3422" s="21">
        <v>0</v>
      </c>
      <c r="P3422" s="2">
        <v>1404</v>
      </c>
      <c r="Q3422" s="2" t="s">
        <v>41</v>
      </c>
      <c r="R3422" s="2" t="s">
        <v>1556</v>
      </c>
      <c r="S3422" s="2" t="s">
        <v>1557</v>
      </c>
      <c r="T3422" s="2" t="s">
        <v>1558</v>
      </c>
      <c r="U3422" s="57">
        <v>0</v>
      </c>
      <c r="V3422" s="2">
        <v>45881</v>
      </c>
      <c r="W3422" s="2">
        <v>1</v>
      </c>
      <c r="X3422" s="74" t="s">
        <v>422</v>
      </c>
      <c r="Y3422" s="21" t="s">
        <v>4766</v>
      </c>
      <c r="Z3422" s="52">
        <v>28.282498560736908</v>
      </c>
    </row>
    <row r="3423" spans="1:26" x14ac:dyDescent="0.25">
      <c r="A3423" s="70" t="s">
        <v>4913</v>
      </c>
      <c r="B3423" s="2" t="s">
        <v>2502</v>
      </c>
      <c r="C3423" s="19" t="s">
        <v>3529</v>
      </c>
      <c r="D3423" s="2" t="s">
        <v>276</v>
      </c>
      <c r="E3423" s="14">
        <v>20050003</v>
      </c>
      <c r="F3423" s="14" t="s">
        <v>638</v>
      </c>
      <c r="G3423" s="19">
        <v>14</v>
      </c>
      <c r="H3423" s="21">
        <v>42.98</v>
      </c>
      <c r="I3423" s="21">
        <v>1630.5</v>
      </c>
      <c r="J3423" s="58">
        <v>0</v>
      </c>
      <c r="K3423" s="58">
        <v>0</v>
      </c>
      <c r="L3423" s="72">
        <v>0</v>
      </c>
      <c r="M3423" s="73">
        <v>0</v>
      </c>
      <c r="N3423" s="58">
        <v>0</v>
      </c>
      <c r="O3423" s="21">
        <v>0</v>
      </c>
      <c r="P3423" s="2">
        <v>1631</v>
      </c>
      <c r="Q3423" s="2" t="s">
        <v>41</v>
      </c>
      <c r="R3423" s="2" t="s">
        <v>917</v>
      </c>
      <c r="S3423" s="2" t="s">
        <v>2503</v>
      </c>
      <c r="T3423" s="2" t="s">
        <v>953</v>
      </c>
      <c r="U3423" s="57">
        <v>0</v>
      </c>
      <c r="V3423" s="2">
        <v>45959</v>
      </c>
      <c r="W3423" s="2">
        <v>1</v>
      </c>
      <c r="X3423" s="74" t="s">
        <v>422</v>
      </c>
      <c r="Y3423" s="21" t="s">
        <v>4766</v>
      </c>
      <c r="Z3423" s="52">
        <v>26.555374592833882</v>
      </c>
    </row>
    <row r="3424" spans="1:26" x14ac:dyDescent="0.25">
      <c r="A3424" s="70" t="s">
        <v>4913</v>
      </c>
      <c r="B3424" s="2" t="s">
        <v>2663</v>
      </c>
      <c r="C3424" s="19" t="s">
        <v>3529</v>
      </c>
      <c r="D3424" s="2" t="s">
        <v>276</v>
      </c>
      <c r="E3424" s="14">
        <v>20050003</v>
      </c>
      <c r="F3424" s="14" t="s">
        <v>484</v>
      </c>
      <c r="G3424" s="19">
        <v>6</v>
      </c>
      <c r="H3424" s="21">
        <v>35.980000000000004</v>
      </c>
      <c r="I3424" s="21">
        <v>1340.04</v>
      </c>
      <c r="J3424" s="58">
        <v>0</v>
      </c>
      <c r="K3424" s="58">
        <v>0</v>
      </c>
      <c r="L3424" s="72">
        <v>0</v>
      </c>
      <c r="M3424" s="73">
        <v>0</v>
      </c>
      <c r="N3424" s="58">
        <v>0</v>
      </c>
      <c r="O3424" s="21">
        <v>0</v>
      </c>
      <c r="P3424" s="2">
        <v>1340</v>
      </c>
      <c r="Q3424" s="2" t="s">
        <v>41</v>
      </c>
      <c r="R3424" s="2" t="s">
        <v>2664</v>
      </c>
      <c r="S3424" s="2" t="s">
        <v>2665</v>
      </c>
      <c r="T3424" s="2" t="s">
        <v>59</v>
      </c>
      <c r="U3424" s="57">
        <v>0</v>
      </c>
      <c r="V3424" s="2">
        <v>45971</v>
      </c>
      <c r="W3424" s="2">
        <v>1</v>
      </c>
      <c r="X3424" s="74" t="s">
        <v>422</v>
      </c>
      <c r="Y3424" s="21" t="s">
        <v>4766</v>
      </c>
      <c r="Z3424" s="52">
        <v>11.173207337409673</v>
      </c>
    </row>
    <row r="3425" spans="1:26" x14ac:dyDescent="0.25">
      <c r="A3425" s="70" t="s">
        <v>4913</v>
      </c>
      <c r="B3425" s="2" t="s">
        <v>2877</v>
      </c>
      <c r="C3425" s="19" t="s">
        <v>3529</v>
      </c>
      <c r="D3425" s="2" t="s">
        <v>276</v>
      </c>
      <c r="E3425" s="14">
        <v>20050003</v>
      </c>
      <c r="F3425" s="14" t="s">
        <v>486</v>
      </c>
      <c r="G3425" s="19">
        <v>7</v>
      </c>
      <c r="H3425" s="21">
        <v>33.76</v>
      </c>
      <c r="I3425" s="21">
        <v>1258.1099999999999</v>
      </c>
      <c r="J3425" s="58">
        <v>0</v>
      </c>
      <c r="K3425" s="58">
        <v>0</v>
      </c>
      <c r="L3425" s="72">
        <v>0</v>
      </c>
      <c r="M3425" s="73">
        <v>0</v>
      </c>
      <c r="N3425" s="58">
        <v>0</v>
      </c>
      <c r="O3425" s="21">
        <v>0</v>
      </c>
      <c r="P3425" s="2">
        <v>1258</v>
      </c>
      <c r="Q3425" s="2" t="s">
        <v>41</v>
      </c>
      <c r="R3425" s="2" t="s">
        <v>2878</v>
      </c>
      <c r="S3425" s="2" t="s">
        <v>2879</v>
      </c>
      <c r="T3425" s="2" t="s">
        <v>60</v>
      </c>
      <c r="U3425" s="57">
        <v>0</v>
      </c>
      <c r="V3425" s="2">
        <v>45992</v>
      </c>
      <c r="W3425" s="2">
        <v>1</v>
      </c>
      <c r="X3425" s="74" t="s">
        <v>422</v>
      </c>
      <c r="Y3425" s="21" t="s">
        <v>4766</v>
      </c>
      <c r="Z3425" s="52">
        <v>13.043202014218011</v>
      </c>
    </row>
    <row r="3426" spans="1:26" x14ac:dyDescent="0.25">
      <c r="A3426" s="70" t="s">
        <v>4913</v>
      </c>
      <c r="B3426" s="2" t="s">
        <v>2912</v>
      </c>
      <c r="C3426" s="19" t="s">
        <v>3529</v>
      </c>
      <c r="D3426" s="2" t="s">
        <v>276</v>
      </c>
      <c r="E3426" s="14">
        <v>20050003</v>
      </c>
      <c r="F3426" s="14" t="s">
        <v>573</v>
      </c>
      <c r="G3426" s="19">
        <v>14</v>
      </c>
      <c r="H3426" s="21">
        <v>37.46</v>
      </c>
      <c r="I3426" s="21">
        <v>1348.9599999999998</v>
      </c>
      <c r="J3426" s="58">
        <v>0</v>
      </c>
      <c r="K3426" s="58">
        <v>0</v>
      </c>
      <c r="L3426" s="72">
        <v>0</v>
      </c>
      <c r="M3426" s="73">
        <v>0</v>
      </c>
      <c r="N3426" s="58">
        <v>0</v>
      </c>
      <c r="O3426" s="21">
        <v>0</v>
      </c>
      <c r="P3426" s="2">
        <v>1349</v>
      </c>
      <c r="Q3426" s="2" t="s">
        <v>41</v>
      </c>
      <c r="R3426" s="2" t="s">
        <v>1536</v>
      </c>
      <c r="S3426" s="2" t="s">
        <v>1537</v>
      </c>
      <c r="T3426" s="2" t="s">
        <v>953</v>
      </c>
      <c r="U3426" s="57">
        <v>0</v>
      </c>
      <c r="V3426" s="2">
        <v>45999</v>
      </c>
      <c r="W3426" s="2">
        <v>1</v>
      </c>
      <c r="X3426" s="74" t="s">
        <v>422</v>
      </c>
      <c r="Y3426" s="21" t="s">
        <v>4766</v>
      </c>
      <c r="Z3426" s="52">
        <v>25.20747463961559</v>
      </c>
    </row>
    <row r="3427" spans="1:26" x14ac:dyDescent="0.25">
      <c r="A3427" s="70" t="s">
        <v>4913</v>
      </c>
      <c r="B3427" s="2" t="s">
        <v>2913</v>
      </c>
      <c r="C3427" s="19" t="s">
        <v>3529</v>
      </c>
      <c r="D3427" s="2" t="s">
        <v>276</v>
      </c>
      <c r="E3427" s="14">
        <v>20050003</v>
      </c>
      <c r="F3427" s="14" t="s">
        <v>477</v>
      </c>
      <c r="G3427" s="19">
        <v>7</v>
      </c>
      <c r="H3427" s="21">
        <v>27.439999999999998</v>
      </c>
      <c r="I3427" s="21">
        <v>1043.29</v>
      </c>
      <c r="J3427" s="58">
        <v>0</v>
      </c>
      <c r="K3427" s="58">
        <v>0</v>
      </c>
      <c r="L3427" s="72">
        <v>0</v>
      </c>
      <c r="M3427" s="73">
        <v>0</v>
      </c>
      <c r="N3427" s="58">
        <v>0</v>
      </c>
      <c r="O3427" s="21">
        <v>0</v>
      </c>
      <c r="P3427" s="2">
        <v>1043</v>
      </c>
      <c r="Q3427" s="2" t="s">
        <v>41</v>
      </c>
      <c r="R3427" s="2" t="s">
        <v>2914</v>
      </c>
      <c r="S3427" s="2" t="s">
        <v>2915</v>
      </c>
      <c r="T3427" s="2" t="s">
        <v>1314</v>
      </c>
      <c r="U3427" s="57">
        <v>0</v>
      </c>
      <c r="V3427" s="2">
        <v>45999</v>
      </c>
      <c r="W3427" s="2">
        <v>1</v>
      </c>
      <c r="X3427" s="74" t="s">
        <v>422</v>
      </c>
      <c r="Y3427" s="21" t="s">
        <v>4766</v>
      </c>
      <c r="Z3427" s="52">
        <v>13.307270408163268</v>
      </c>
    </row>
    <row r="3428" spans="1:26" x14ac:dyDescent="0.25">
      <c r="A3428" s="70" t="s">
        <v>4913</v>
      </c>
      <c r="B3428" s="2" t="s">
        <v>2916</v>
      </c>
      <c r="C3428" s="19" t="s">
        <v>3529</v>
      </c>
      <c r="D3428" s="2" t="s">
        <v>276</v>
      </c>
      <c r="E3428" s="14">
        <v>20050003</v>
      </c>
      <c r="F3428" s="14" t="s">
        <v>538</v>
      </c>
      <c r="G3428" s="19">
        <v>8</v>
      </c>
      <c r="H3428" s="21">
        <v>21.500000000000004</v>
      </c>
      <c r="I3428" s="21">
        <v>825.76999999999987</v>
      </c>
      <c r="J3428" s="58">
        <v>0</v>
      </c>
      <c r="K3428" s="58">
        <v>0</v>
      </c>
      <c r="L3428" s="72">
        <v>0</v>
      </c>
      <c r="M3428" s="73">
        <v>0</v>
      </c>
      <c r="N3428" s="58">
        <v>0</v>
      </c>
      <c r="O3428" s="21">
        <v>0</v>
      </c>
      <c r="P3428" s="2">
        <v>826</v>
      </c>
      <c r="Q3428" s="2" t="s">
        <v>41</v>
      </c>
      <c r="R3428" s="2" t="s">
        <v>1478</v>
      </c>
      <c r="S3428" s="2" t="s">
        <v>2917</v>
      </c>
      <c r="T3428" s="2" t="s">
        <v>59</v>
      </c>
      <c r="U3428" s="57">
        <v>0</v>
      </c>
      <c r="V3428" s="2">
        <v>45999</v>
      </c>
      <c r="W3428" s="2">
        <v>1</v>
      </c>
      <c r="X3428" s="74" t="s">
        <v>422</v>
      </c>
      <c r="Y3428" s="21" t="s">
        <v>4766</v>
      </c>
      <c r="Z3428" s="52">
        <v>15.36316279069767</v>
      </c>
    </row>
    <row r="3429" spans="1:26" x14ac:dyDescent="0.25">
      <c r="A3429" s="70" t="s">
        <v>4913</v>
      </c>
      <c r="B3429" s="2" t="s">
        <v>3572</v>
      </c>
      <c r="C3429" s="19" t="s">
        <v>3529</v>
      </c>
      <c r="D3429" s="2" t="s">
        <v>276</v>
      </c>
      <c r="E3429" s="14">
        <v>20050003</v>
      </c>
      <c r="F3429" s="14" t="s">
        <v>540</v>
      </c>
      <c r="G3429" s="19">
        <v>7</v>
      </c>
      <c r="H3429" s="21">
        <v>9.86</v>
      </c>
      <c r="I3429" s="21">
        <v>388.67</v>
      </c>
      <c r="J3429" s="58">
        <v>0</v>
      </c>
      <c r="K3429" s="58">
        <v>0</v>
      </c>
      <c r="L3429" s="72">
        <v>0</v>
      </c>
      <c r="M3429" s="73">
        <v>0</v>
      </c>
      <c r="N3429" s="58">
        <v>0</v>
      </c>
      <c r="O3429" s="21">
        <v>0</v>
      </c>
      <c r="P3429" s="2">
        <v>389</v>
      </c>
      <c r="Q3429" s="2" t="s">
        <v>41</v>
      </c>
      <c r="R3429" s="2" t="s">
        <v>3573</v>
      </c>
      <c r="S3429" s="2" t="s">
        <v>3574</v>
      </c>
      <c r="T3429" s="2" t="s">
        <v>953</v>
      </c>
      <c r="U3429" s="57">
        <v>0</v>
      </c>
      <c r="V3429" s="2">
        <v>46062</v>
      </c>
      <c r="W3429" s="2">
        <v>1</v>
      </c>
      <c r="X3429" s="74" t="s">
        <v>422</v>
      </c>
      <c r="Y3429" s="21" t="s">
        <v>4766</v>
      </c>
      <c r="Z3429" s="52">
        <v>13.79660243407708</v>
      </c>
    </row>
    <row r="3430" spans="1:26" x14ac:dyDescent="0.25">
      <c r="A3430" s="70" t="s">
        <v>4913</v>
      </c>
      <c r="B3430" s="2" t="s">
        <v>2124</v>
      </c>
      <c r="C3430" s="19" t="s">
        <v>3529</v>
      </c>
      <c r="D3430" s="2" t="s">
        <v>276</v>
      </c>
      <c r="E3430" s="14">
        <v>20050003</v>
      </c>
      <c r="F3430" s="14" t="s">
        <v>548</v>
      </c>
      <c r="G3430" s="19">
        <v>13</v>
      </c>
      <c r="H3430" s="21">
        <v>42.70000000000001</v>
      </c>
      <c r="I3430" s="21">
        <v>1754.0700000000002</v>
      </c>
      <c r="J3430" s="58">
        <v>0</v>
      </c>
      <c r="K3430" s="58">
        <v>0</v>
      </c>
      <c r="L3430" s="72">
        <v>0</v>
      </c>
      <c r="M3430" s="73">
        <v>0</v>
      </c>
      <c r="N3430" s="58">
        <v>0</v>
      </c>
      <c r="O3430" s="21">
        <v>0</v>
      </c>
      <c r="P3430" s="2">
        <v>1754</v>
      </c>
      <c r="Q3430" s="2" t="s">
        <v>41</v>
      </c>
      <c r="R3430" s="2" t="s">
        <v>2125</v>
      </c>
      <c r="S3430" s="2" t="s">
        <v>2126</v>
      </c>
      <c r="T3430" s="2" t="s">
        <v>953</v>
      </c>
      <c r="U3430" s="57">
        <v>0</v>
      </c>
      <c r="V3430" s="2">
        <v>45916</v>
      </c>
      <c r="W3430" s="2">
        <v>1</v>
      </c>
      <c r="X3430" s="74" t="s">
        <v>422</v>
      </c>
      <c r="Y3430" s="21" t="s">
        <v>4766</v>
      </c>
      <c r="Z3430" s="52">
        <v>26.70129976580796</v>
      </c>
    </row>
    <row r="3431" spans="1:26" x14ac:dyDescent="0.25">
      <c r="A3431" s="70" t="s">
        <v>4913</v>
      </c>
      <c r="B3431" s="2" t="s">
        <v>3745</v>
      </c>
      <c r="C3431" s="19" t="s">
        <v>3529</v>
      </c>
      <c r="D3431" s="2" t="s">
        <v>276</v>
      </c>
      <c r="E3431" s="14">
        <v>20050003</v>
      </c>
      <c r="F3431" s="14" t="s">
        <v>656</v>
      </c>
      <c r="G3431" s="19">
        <v>7</v>
      </c>
      <c r="H3431" s="21">
        <v>26.18</v>
      </c>
      <c r="I3431" s="21">
        <v>947.66</v>
      </c>
      <c r="J3431" s="58">
        <v>0</v>
      </c>
      <c r="K3431" s="58">
        <v>0</v>
      </c>
      <c r="L3431" s="72">
        <v>0</v>
      </c>
      <c r="M3431" s="73">
        <v>0</v>
      </c>
      <c r="N3431" s="58">
        <v>0</v>
      </c>
      <c r="O3431" s="21">
        <v>0</v>
      </c>
      <c r="P3431" s="2">
        <v>948</v>
      </c>
      <c r="Q3431" s="2" t="s">
        <v>41</v>
      </c>
      <c r="R3431" s="2" t="s">
        <v>3746</v>
      </c>
      <c r="S3431" s="2" t="s">
        <v>3747</v>
      </c>
      <c r="T3431" s="2" t="s">
        <v>60</v>
      </c>
      <c r="U3431" s="57">
        <v>0</v>
      </c>
      <c r="V3431" s="2">
        <v>46076</v>
      </c>
      <c r="W3431" s="2">
        <v>1</v>
      </c>
      <c r="X3431" s="74" t="s">
        <v>422</v>
      </c>
      <c r="Y3431" s="21" t="s">
        <v>4766</v>
      </c>
      <c r="Z3431" s="52">
        <v>12.669251336898396</v>
      </c>
    </row>
    <row r="3432" spans="1:26" x14ac:dyDescent="0.25">
      <c r="A3432" s="70" t="s">
        <v>4913</v>
      </c>
      <c r="B3432" s="2" t="s">
        <v>3987</v>
      </c>
      <c r="C3432" s="19" t="s">
        <v>3529</v>
      </c>
      <c r="D3432" s="2" t="s">
        <v>276</v>
      </c>
      <c r="E3432" s="14">
        <v>20050003</v>
      </c>
      <c r="F3432" s="14" t="s">
        <v>439</v>
      </c>
      <c r="G3432" s="19">
        <v>14</v>
      </c>
      <c r="H3432" s="21">
        <v>68.48</v>
      </c>
      <c r="I3432" s="21">
        <v>2623.06</v>
      </c>
      <c r="J3432" s="58">
        <v>0</v>
      </c>
      <c r="K3432" s="58">
        <v>0</v>
      </c>
      <c r="L3432" s="72">
        <v>0</v>
      </c>
      <c r="M3432" s="73">
        <v>0</v>
      </c>
      <c r="N3432" s="58">
        <v>0</v>
      </c>
      <c r="O3432" s="21">
        <v>0</v>
      </c>
      <c r="P3432" s="2">
        <v>2623</v>
      </c>
      <c r="Q3432" s="2" t="s">
        <v>41</v>
      </c>
      <c r="R3432" s="2" t="s">
        <v>3988</v>
      </c>
      <c r="S3432" s="2" t="s">
        <v>3989</v>
      </c>
      <c r="T3432" s="2" t="s">
        <v>97</v>
      </c>
      <c r="U3432" s="57">
        <v>0</v>
      </c>
      <c r="V3432" s="2">
        <v>0</v>
      </c>
      <c r="W3432" s="2">
        <v>1</v>
      </c>
      <c r="X3432" s="74" t="s">
        <v>422</v>
      </c>
      <c r="Y3432" s="21" t="s">
        <v>4766</v>
      </c>
      <c r="Z3432" s="52">
        <v>26.812821261682242</v>
      </c>
    </row>
    <row r="3433" spans="1:26" x14ac:dyDescent="0.25">
      <c r="A3433" s="70" t="s">
        <v>4913</v>
      </c>
      <c r="B3433" s="2" t="s">
        <v>4083</v>
      </c>
      <c r="C3433" s="19" t="s">
        <v>3529</v>
      </c>
      <c r="D3433" s="2" t="s">
        <v>276</v>
      </c>
      <c r="E3433" s="14">
        <v>20050003</v>
      </c>
      <c r="F3433" s="14" t="s">
        <v>442</v>
      </c>
      <c r="G3433" s="19">
        <v>14</v>
      </c>
      <c r="H3433" s="21">
        <v>110.16</v>
      </c>
      <c r="I3433" s="21">
        <v>4056.34</v>
      </c>
      <c r="J3433" s="58">
        <v>0</v>
      </c>
      <c r="K3433" s="58">
        <v>0</v>
      </c>
      <c r="L3433" s="72">
        <v>0</v>
      </c>
      <c r="M3433" s="73">
        <v>0</v>
      </c>
      <c r="N3433" s="58">
        <v>0</v>
      </c>
      <c r="O3433" s="21">
        <v>0</v>
      </c>
      <c r="P3433" s="2">
        <v>4056</v>
      </c>
      <c r="Q3433" s="2" t="s">
        <v>41</v>
      </c>
      <c r="R3433" s="2" t="s">
        <v>808</v>
      </c>
      <c r="S3433" s="2" t="s">
        <v>4084</v>
      </c>
      <c r="T3433" s="2" t="s">
        <v>938</v>
      </c>
      <c r="U3433" s="57">
        <v>0</v>
      </c>
      <c r="V3433" s="2">
        <v>46097</v>
      </c>
      <c r="W3433" s="2">
        <v>1</v>
      </c>
      <c r="X3433" s="74" t="s">
        <v>422</v>
      </c>
      <c r="Y3433" s="21" t="s">
        <v>4766</v>
      </c>
      <c r="Z3433" s="52">
        <v>25.775580973129998</v>
      </c>
    </row>
    <row r="3434" spans="1:26" x14ac:dyDescent="0.25">
      <c r="A3434" s="70" t="s">
        <v>4913</v>
      </c>
      <c r="B3434" s="2" t="s">
        <v>1559</v>
      </c>
      <c r="C3434" s="19" t="s">
        <v>3532</v>
      </c>
      <c r="D3434" s="2" t="s">
        <v>277</v>
      </c>
      <c r="E3434" s="14">
        <v>20060001</v>
      </c>
      <c r="F3434" s="14" t="s">
        <v>44</v>
      </c>
      <c r="G3434" s="19">
        <v>14</v>
      </c>
      <c r="H3434" s="21">
        <v>2150.9499999999998</v>
      </c>
      <c r="I3434" s="21">
        <v>82758.039999999994</v>
      </c>
      <c r="J3434" s="58">
        <v>0</v>
      </c>
      <c r="K3434" s="58">
        <v>0</v>
      </c>
      <c r="L3434" s="72">
        <v>0</v>
      </c>
      <c r="M3434" s="73">
        <v>0</v>
      </c>
      <c r="N3434" s="58">
        <v>0</v>
      </c>
      <c r="O3434" s="21">
        <v>0</v>
      </c>
      <c r="P3434" s="2">
        <v>82758</v>
      </c>
      <c r="Q3434" s="2" t="s">
        <v>41</v>
      </c>
      <c r="R3434" s="2" t="s">
        <v>191</v>
      </c>
      <c r="S3434" s="2" t="s">
        <v>192</v>
      </c>
      <c r="T3434" s="2" t="s">
        <v>193</v>
      </c>
      <c r="U3434" s="57" t="s">
        <v>729</v>
      </c>
      <c r="V3434" s="2">
        <v>45524</v>
      </c>
      <c r="W3434" s="2">
        <v>1</v>
      </c>
      <c r="X3434" s="74" t="s">
        <v>422</v>
      </c>
      <c r="Y3434" s="21" t="s">
        <v>4766</v>
      </c>
      <c r="Z3434" s="52">
        <v>26.932577698226371</v>
      </c>
    </row>
    <row r="3435" spans="1:26" x14ac:dyDescent="0.25">
      <c r="A3435" s="70" t="s">
        <v>4913</v>
      </c>
      <c r="B3435" s="2" t="s">
        <v>3738</v>
      </c>
      <c r="C3435" s="19" t="s">
        <v>3532</v>
      </c>
      <c r="D3435" s="2" t="s">
        <v>277</v>
      </c>
      <c r="E3435" s="14">
        <v>20060001</v>
      </c>
      <c r="F3435" s="14" t="s">
        <v>528</v>
      </c>
      <c r="G3435" s="19">
        <v>5</v>
      </c>
      <c r="H3435" s="21">
        <v>12.46</v>
      </c>
      <c r="I3435" s="21">
        <v>482.69000000000005</v>
      </c>
      <c r="J3435" s="58">
        <v>0</v>
      </c>
      <c r="K3435" s="58">
        <v>0</v>
      </c>
      <c r="L3435" s="72">
        <v>0</v>
      </c>
      <c r="M3435" s="73">
        <v>0</v>
      </c>
      <c r="N3435" s="58">
        <v>0</v>
      </c>
      <c r="O3435" s="21">
        <v>0</v>
      </c>
      <c r="P3435" s="2">
        <v>483</v>
      </c>
      <c r="Q3435" s="2" t="s">
        <v>41</v>
      </c>
      <c r="R3435" s="2" t="s">
        <v>3739</v>
      </c>
      <c r="S3435" s="2" t="s">
        <v>3740</v>
      </c>
      <c r="T3435" s="2" t="s">
        <v>199</v>
      </c>
      <c r="U3435" s="57" t="s">
        <v>547</v>
      </c>
      <c r="V3435" s="2">
        <v>0</v>
      </c>
      <c r="W3435" s="2">
        <v>1</v>
      </c>
      <c r="X3435" s="74" t="s">
        <v>422</v>
      </c>
      <c r="Y3435" s="21" t="s">
        <v>4766</v>
      </c>
      <c r="Z3435" s="52">
        <v>9.6847913322632433</v>
      </c>
    </row>
    <row r="3436" spans="1:26" x14ac:dyDescent="0.25">
      <c r="A3436" s="70" t="s">
        <v>4913</v>
      </c>
      <c r="B3436" s="2" t="s">
        <v>4313</v>
      </c>
      <c r="C3436" s="19" t="s">
        <v>3532</v>
      </c>
      <c r="D3436" s="2" t="s">
        <v>277</v>
      </c>
      <c r="E3436" s="14">
        <v>20060001</v>
      </c>
      <c r="F3436" s="14" t="s">
        <v>750</v>
      </c>
      <c r="G3436" s="19">
        <v>12</v>
      </c>
      <c r="H3436" s="21">
        <v>38.409999999999997</v>
      </c>
      <c r="I3436" s="21">
        <v>1542.4299999999998</v>
      </c>
      <c r="J3436" s="58">
        <v>0</v>
      </c>
      <c r="K3436" s="58">
        <v>0</v>
      </c>
      <c r="L3436" s="72">
        <v>0</v>
      </c>
      <c r="M3436" s="73">
        <v>1250</v>
      </c>
      <c r="N3436" s="58">
        <v>0</v>
      </c>
      <c r="O3436" s="21">
        <v>0</v>
      </c>
      <c r="P3436" s="2">
        <v>292</v>
      </c>
      <c r="Q3436" s="2" t="s">
        <v>41</v>
      </c>
      <c r="R3436" s="2" t="s">
        <v>4314</v>
      </c>
      <c r="S3436" s="2" t="s">
        <v>4315</v>
      </c>
      <c r="T3436" s="2" t="s">
        <v>199</v>
      </c>
      <c r="U3436" s="57">
        <v>0</v>
      </c>
      <c r="V3436" s="2">
        <v>0</v>
      </c>
      <c r="W3436" s="2">
        <v>1</v>
      </c>
      <c r="X3436" s="74" t="s">
        <v>422</v>
      </c>
      <c r="Y3436" s="21" t="s">
        <v>4766</v>
      </c>
      <c r="Z3436" s="52">
        <v>24.094194220255144</v>
      </c>
    </row>
    <row r="3437" spans="1:26" x14ac:dyDescent="0.25">
      <c r="A3437" s="70" t="s">
        <v>4913</v>
      </c>
      <c r="B3437" s="2" t="s">
        <v>3575</v>
      </c>
      <c r="C3437" s="19" t="s">
        <v>3532</v>
      </c>
      <c r="D3437" s="2" t="s">
        <v>277</v>
      </c>
      <c r="E3437" s="14">
        <v>20060001</v>
      </c>
      <c r="F3437" s="14" t="s">
        <v>533</v>
      </c>
      <c r="G3437" s="19">
        <v>6</v>
      </c>
      <c r="H3437" s="21">
        <v>1571.35</v>
      </c>
      <c r="I3437" s="21">
        <v>59667.83</v>
      </c>
      <c r="J3437" s="58">
        <v>0</v>
      </c>
      <c r="K3437" s="58">
        <v>0</v>
      </c>
      <c r="L3437" s="72">
        <v>0</v>
      </c>
      <c r="M3437" s="73">
        <v>0</v>
      </c>
      <c r="N3437" s="58">
        <v>0</v>
      </c>
      <c r="O3437" s="21">
        <v>0</v>
      </c>
      <c r="P3437" s="2">
        <v>59668</v>
      </c>
      <c r="Q3437" s="2" t="s">
        <v>41</v>
      </c>
      <c r="R3437" s="2" t="s">
        <v>3576</v>
      </c>
      <c r="S3437" s="2" t="s">
        <v>3577</v>
      </c>
      <c r="T3437" s="2" t="s">
        <v>3578</v>
      </c>
      <c r="U3437" s="57">
        <v>0</v>
      </c>
      <c r="V3437" s="2">
        <v>0</v>
      </c>
      <c r="W3437" s="2">
        <v>1</v>
      </c>
      <c r="X3437" s="74" t="s">
        <v>422</v>
      </c>
      <c r="Y3437" s="21" t="s">
        <v>4766</v>
      </c>
      <c r="Z3437" s="52">
        <v>11.391700766856527</v>
      </c>
    </row>
    <row r="3438" spans="1:26" x14ac:dyDescent="0.25">
      <c r="A3438" s="70" t="s">
        <v>4913</v>
      </c>
      <c r="B3438" s="2" t="s">
        <v>4487</v>
      </c>
      <c r="C3438" s="19" t="s">
        <v>3532</v>
      </c>
      <c r="D3438" s="2" t="s">
        <v>277</v>
      </c>
      <c r="E3438" s="14">
        <v>20060001</v>
      </c>
      <c r="F3438" s="14" t="s">
        <v>536</v>
      </c>
      <c r="G3438" s="19">
        <v>14</v>
      </c>
      <c r="H3438" s="21">
        <v>54.54</v>
      </c>
      <c r="I3438" s="21">
        <v>2149.83</v>
      </c>
      <c r="J3438" s="58">
        <v>0</v>
      </c>
      <c r="K3438" s="58">
        <v>0</v>
      </c>
      <c r="L3438" s="72">
        <v>0</v>
      </c>
      <c r="M3438" s="73">
        <v>1250</v>
      </c>
      <c r="N3438" s="58">
        <v>0</v>
      </c>
      <c r="O3438" s="21">
        <v>0</v>
      </c>
      <c r="P3438" s="2">
        <v>900</v>
      </c>
      <c r="Q3438" s="2" t="s">
        <v>41</v>
      </c>
      <c r="R3438" s="2" t="s">
        <v>4488</v>
      </c>
      <c r="S3438" s="2" t="s">
        <v>4489</v>
      </c>
      <c r="T3438" s="2" t="s">
        <v>1561</v>
      </c>
      <c r="U3438" s="57">
        <v>0</v>
      </c>
      <c r="V3438" s="2">
        <v>0</v>
      </c>
      <c r="W3438" s="2">
        <v>1</v>
      </c>
      <c r="X3438" s="74" t="s">
        <v>422</v>
      </c>
      <c r="Y3438" s="21" t="s">
        <v>4766</v>
      </c>
      <c r="Z3438" s="52">
        <v>27.592244224422444</v>
      </c>
    </row>
    <row r="3439" spans="1:26" x14ac:dyDescent="0.25">
      <c r="A3439" s="70" t="s">
        <v>4913</v>
      </c>
      <c r="B3439" s="2" t="s">
        <v>1562</v>
      </c>
      <c r="C3439" s="19" t="s">
        <v>3532</v>
      </c>
      <c r="D3439" s="2" t="s">
        <v>277</v>
      </c>
      <c r="E3439" s="14">
        <v>20060001</v>
      </c>
      <c r="F3439" s="14" t="s">
        <v>638</v>
      </c>
      <c r="G3439" s="19">
        <v>7</v>
      </c>
      <c r="H3439" s="21">
        <v>36.06</v>
      </c>
      <c r="I3439" s="21">
        <v>1423.98</v>
      </c>
      <c r="J3439" s="58">
        <v>0</v>
      </c>
      <c r="K3439" s="58">
        <v>0</v>
      </c>
      <c r="L3439" s="72">
        <v>0</v>
      </c>
      <c r="M3439" s="73">
        <v>0</v>
      </c>
      <c r="N3439" s="58">
        <v>0</v>
      </c>
      <c r="O3439" s="21">
        <v>0</v>
      </c>
      <c r="P3439" s="2">
        <v>1424</v>
      </c>
      <c r="Q3439" s="2" t="s">
        <v>41</v>
      </c>
      <c r="R3439" s="2" t="s">
        <v>1563</v>
      </c>
      <c r="S3439" s="2" t="s">
        <v>1564</v>
      </c>
      <c r="T3439" s="2" t="s">
        <v>1565</v>
      </c>
      <c r="U3439" s="57">
        <v>0</v>
      </c>
      <c r="V3439" s="2">
        <v>45831</v>
      </c>
      <c r="W3439" s="2">
        <v>1</v>
      </c>
      <c r="X3439" s="74" t="s">
        <v>422</v>
      </c>
      <c r="Y3439" s="21" t="s">
        <v>4766</v>
      </c>
      <c r="Z3439" s="52">
        <v>13.821214642262897</v>
      </c>
    </row>
    <row r="3440" spans="1:26" x14ac:dyDescent="0.25">
      <c r="A3440" s="70" t="s">
        <v>4913</v>
      </c>
      <c r="B3440" s="2" t="s">
        <v>1566</v>
      </c>
      <c r="C3440" s="19" t="s">
        <v>3532</v>
      </c>
      <c r="D3440" s="2" t="s">
        <v>277</v>
      </c>
      <c r="E3440" s="14">
        <v>20060001</v>
      </c>
      <c r="F3440" s="14" t="s">
        <v>486</v>
      </c>
      <c r="G3440" s="19">
        <v>13</v>
      </c>
      <c r="H3440" s="21">
        <v>68.209999999999994</v>
      </c>
      <c r="I3440" s="21">
        <v>2954.59</v>
      </c>
      <c r="J3440" s="58">
        <v>0</v>
      </c>
      <c r="K3440" s="58">
        <v>0</v>
      </c>
      <c r="L3440" s="72">
        <v>0</v>
      </c>
      <c r="M3440" s="73">
        <v>2955</v>
      </c>
      <c r="N3440" s="58">
        <v>0</v>
      </c>
      <c r="O3440" s="21">
        <v>0</v>
      </c>
      <c r="P3440" s="2">
        <v>0</v>
      </c>
      <c r="Q3440" s="2" t="s">
        <v>41</v>
      </c>
      <c r="R3440" s="2" t="s">
        <v>1550</v>
      </c>
      <c r="S3440" s="2" t="s">
        <v>1567</v>
      </c>
      <c r="T3440" s="2" t="s">
        <v>199</v>
      </c>
      <c r="U3440" s="57">
        <v>0</v>
      </c>
      <c r="V3440" s="2">
        <v>45812</v>
      </c>
      <c r="W3440" s="2">
        <v>1</v>
      </c>
      <c r="X3440" s="74" t="s">
        <v>422</v>
      </c>
      <c r="Y3440" s="21" t="s">
        <v>4766</v>
      </c>
      <c r="Z3440" s="52">
        <v>28.155453745785078</v>
      </c>
    </row>
    <row r="3441" spans="1:26" x14ac:dyDescent="0.25">
      <c r="A3441" s="70" t="s">
        <v>4913</v>
      </c>
      <c r="B3441" s="2" t="s">
        <v>1568</v>
      </c>
      <c r="C3441" s="19" t="s">
        <v>3532</v>
      </c>
      <c r="D3441" s="2" t="s">
        <v>277</v>
      </c>
      <c r="E3441" s="14">
        <v>20060001</v>
      </c>
      <c r="F3441" s="14" t="s">
        <v>573</v>
      </c>
      <c r="G3441" s="19">
        <v>13</v>
      </c>
      <c r="H3441" s="21">
        <v>66.72</v>
      </c>
      <c r="I3441" s="21">
        <v>2678.42</v>
      </c>
      <c r="J3441" s="58">
        <v>0</v>
      </c>
      <c r="K3441" s="58">
        <v>0</v>
      </c>
      <c r="L3441" s="72">
        <v>0</v>
      </c>
      <c r="M3441" s="73">
        <v>2500</v>
      </c>
      <c r="N3441" s="58">
        <v>0</v>
      </c>
      <c r="O3441" s="21">
        <v>0</v>
      </c>
      <c r="P3441" s="2">
        <v>178</v>
      </c>
      <c r="Q3441" s="2" t="s">
        <v>41</v>
      </c>
      <c r="R3441" s="2" t="s">
        <v>1569</v>
      </c>
      <c r="S3441" s="2" t="s">
        <v>1570</v>
      </c>
      <c r="T3441" s="2" t="s">
        <v>199</v>
      </c>
      <c r="U3441" s="57">
        <v>0</v>
      </c>
      <c r="V3441" s="2">
        <v>45831</v>
      </c>
      <c r="W3441" s="2">
        <v>1</v>
      </c>
      <c r="X3441" s="74" t="s">
        <v>422</v>
      </c>
      <c r="Y3441" s="21" t="s">
        <v>4766</v>
      </c>
      <c r="Z3441" s="52">
        <v>26.093720023980815</v>
      </c>
    </row>
    <row r="3442" spans="1:26" x14ac:dyDescent="0.25">
      <c r="A3442" s="70" t="s">
        <v>4913</v>
      </c>
      <c r="B3442" s="2" t="s">
        <v>2976</v>
      </c>
      <c r="C3442" s="19" t="s">
        <v>3532</v>
      </c>
      <c r="D3442" s="2" t="s">
        <v>277</v>
      </c>
      <c r="E3442" s="14">
        <v>20060001</v>
      </c>
      <c r="F3442" s="14" t="s">
        <v>436</v>
      </c>
      <c r="G3442" s="19">
        <v>7</v>
      </c>
      <c r="H3442" s="21">
        <v>95.32</v>
      </c>
      <c r="I3442" s="21">
        <v>3730.0199999999995</v>
      </c>
      <c r="J3442" s="58">
        <v>0</v>
      </c>
      <c r="K3442" s="58">
        <v>0</v>
      </c>
      <c r="L3442" s="72">
        <v>0</v>
      </c>
      <c r="M3442" s="73">
        <v>0</v>
      </c>
      <c r="N3442" s="58">
        <v>0</v>
      </c>
      <c r="O3442" s="21">
        <v>0</v>
      </c>
      <c r="P3442" s="2">
        <v>3730</v>
      </c>
      <c r="Q3442" s="2" t="s">
        <v>41</v>
      </c>
      <c r="R3442" s="2" t="s">
        <v>2977</v>
      </c>
      <c r="S3442" s="2" t="s">
        <v>2978</v>
      </c>
      <c r="T3442" s="2" t="s">
        <v>2979</v>
      </c>
      <c r="U3442" s="57">
        <v>0</v>
      </c>
      <c r="V3442" s="2">
        <v>46006</v>
      </c>
      <c r="W3442" s="2">
        <v>1</v>
      </c>
      <c r="X3442" s="74" t="s">
        <v>422</v>
      </c>
      <c r="Y3442" s="21" t="s">
        <v>4766</v>
      </c>
      <c r="Z3442" s="52">
        <v>13.696044901384811</v>
      </c>
    </row>
    <row r="3443" spans="1:26" x14ac:dyDescent="0.25">
      <c r="A3443" s="70" t="s">
        <v>4913</v>
      </c>
      <c r="B3443" s="2" t="s">
        <v>2980</v>
      </c>
      <c r="C3443" s="19" t="s">
        <v>3532</v>
      </c>
      <c r="D3443" s="2" t="s">
        <v>277</v>
      </c>
      <c r="E3443" s="14">
        <v>20060001</v>
      </c>
      <c r="F3443" s="14" t="s">
        <v>653</v>
      </c>
      <c r="G3443" s="19">
        <v>14</v>
      </c>
      <c r="H3443" s="21">
        <v>43.21</v>
      </c>
      <c r="I3443" s="21">
        <v>1537.91</v>
      </c>
      <c r="J3443" s="58">
        <v>0</v>
      </c>
      <c r="K3443" s="58">
        <v>0</v>
      </c>
      <c r="L3443" s="72">
        <v>0</v>
      </c>
      <c r="M3443" s="73">
        <v>0</v>
      </c>
      <c r="N3443" s="58">
        <v>0</v>
      </c>
      <c r="O3443" s="21">
        <v>0</v>
      </c>
      <c r="P3443" s="2">
        <v>1538</v>
      </c>
      <c r="Q3443" s="2" t="s">
        <v>41</v>
      </c>
      <c r="R3443" s="2" t="s">
        <v>2981</v>
      </c>
      <c r="S3443" s="2" t="s">
        <v>2982</v>
      </c>
      <c r="T3443" s="2" t="s">
        <v>1590</v>
      </c>
      <c r="U3443" s="57">
        <v>0</v>
      </c>
      <c r="V3443" s="2">
        <v>46006</v>
      </c>
      <c r="W3443" s="2">
        <v>1</v>
      </c>
      <c r="X3443" s="74" t="s">
        <v>422</v>
      </c>
      <c r="Y3443" s="21" t="s">
        <v>4766</v>
      </c>
      <c r="Z3443" s="52">
        <v>24.914070816940526</v>
      </c>
    </row>
    <row r="3444" spans="1:26" x14ac:dyDescent="0.25">
      <c r="A3444" s="70" t="s">
        <v>4913</v>
      </c>
      <c r="B3444" s="2" t="s">
        <v>3203</v>
      </c>
      <c r="C3444" s="19" t="s">
        <v>3532</v>
      </c>
      <c r="D3444" s="2" t="s">
        <v>278</v>
      </c>
      <c r="E3444" s="14">
        <v>20060002</v>
      </c>
      <c r="F3444" s="14" t="s">
        <v>44</v>
      </c>
      <c r="G3444" s="19">
        <v>1</v>
      </c>
      <c r="H3444" s="21">
        <v>3.84</v>
      </c>
      <c r="I3444" s="21">
        <v>124.68</v>
      </c>
      <c r="J3444" s="58">
        <v>0</v>
      </c>
      <c r="K3444" s="58">
        <v>0</v>
      </c>
      <c r="L3444" s="72">
        <v>0</v>
      </c>
      <c r="M3444" s="73">
        <v>0</v>
      </c>
      <c r="N3444" s="58">
        <v>0</v>
      </c>
      <c r="O3444" s="21" t="s">
        <v>233</v>
      </c>
      <c r="P3444" s="2">
        <v>125</v>
      </c>
      <c r="Q3444" s="2" t="s">
        <v>41</v>
      </c>
      <c r="R3444" s="2" t="s">
        <v>316</v>
      </c>
      <c r="S3444" s="2" t="s">
        <v>317</v>
      </c>
      <c r="T3444" s="2" t="s">
        <v>194</v>
      </c>
      <c r="U3444" s="57" t="s">
        <v>669</v>
      </c>
      <c r="V3444" s="2">
        <v>45524</v>
      </c>
      <c r="W3444" s="2">
        <v>1</v>
      </c>
      <c r="X3444" s="74" t="s">
        <v>422</v>
      </c>
      <c r="Y3444" s="21" t="s">
        <v>4766</v>
      </c>
      <c r="Z3444" s="52">
        <v>1.6234375000000001</v>
      </c>
    </row>
    <row r="3445" spans="1:26" x14ac:dyDescent="0.25">
      <c r="A3445" s="70" t="s">
        <v>4913</v>
      </c>
      <c r="B3445" s="2" t="s">
        <v>1572</v>
      </c>
      <c r="C3445" s="19" t="s">
        <v>3532</v>
      </c>
      <c r="D3445" s="2" t="s">
        <v>278</v>
      </c>
      <c r="E3445" s="14">
        <v>20060002</v>
      </c>
      <c r="F3445" s="14" t="s">
        <v>528</v>
      </c>
      <c r="G3445" s="19">
        <v>13</v>
      </c>
      <c r="H3445" s="21">
        <v>24.549999999999997</v>
      </c>
      <c r="I3445" s="21">
        <v>785.32</v>
      </c>
      <c r="J3445" s="58">
        <v>0</v>
      </c>
      <c r="K3445" s="58">
        <v>0</v>
      </c>
      <c r="L3445" s="72">
        <v>0</v>
      </c>
      <c r="M3445" s="73">
        <v>0</v>
      </c>
      <c r="N3445" s="58">
        <v>0</v>
      </c>
      <c r="O3445" s="21" t="s">
        <v>233</v>
      </c>
      <c r="P3445" s="2">
        <v>785</v>
      </c>
      <c r="Q3445" s="2" t="s">
        <v>41</v>
      </c>
      <c r="R3445" s="2" t="s">
        <v>1573</v>
      </c>
      <c r="S3445" s="2" t="s">
        <v>1574</v>
      </c>
      <c r="T3445" s="2" t="s">
        <v>194</v>
      </c>
      <c r="U3445" s="57" t="s">
        <v>669</v>
      </c>
      <c r="V3445" s="2">
        <v>45556</v>
      </c>
      <c r="W3445" s="2">
        <v>1</v>
      </c>
      <c r="X3445" s="74" t="s">
        <v>422</v>
      </c>
      <c r="Y3445" s="21" t="s">
        <v>4766</v>
      </c>
      <c r="Z3445" s="52">
        <v>20.79258655804481</v>
      </c>
    </row>
    <row r="3446" spans="1:26" x14ac:dyDescent="0.25">
      <c r="A3446" s="70" t="s">
        <v>4913</v>
      </c>
      <c r="B3446" s="2" t="s">
        <v>1577</v>
      </c>
      <c r="C3446" s="19" t="s">
        <v>3532</v>
      </c>
      <c r="D3446" s="2" t="s">
        <v>278</v>
      </c>
      <c r="E3446" s="14">
        <v>20060002</v>
      </c>
      <c r="F3446" s="14" t="s">
        <v>536</v>
      </c>
      <c r="G3446" s="19">
        <v>7</v>
      </c>
      <c r="H3446" s="21">
        <v>20.54</v>
      </c>
      <c r="I3446" s="21">
        <v>1039.5899999999999</v>
      </c>
      <c r="J3446" s="58">
        <v>0</v>
      </c>
      <c r="K3446" s="58">
        <v>0</v>
      </c>
      <c r="L3446" s="72">
        <v>0</v>
      </c>
      <c r="M3446" s="73">
        <v>0</v>
      </c>
      <c r="N3446" s="58">
        <v>0</v>
      </c>
      <c r="O3446" s="21" t="s">
        <v>233</v>
      </c>
      <c r="P3446" s="2">
        <v>1040</v>
      </c>
      <c r="Q3446" s="2" t="s">
        <v>41</v>
      </c>
      <c r="R3446" s="2" t="s">
        <v>1578</v>
      </c>
      <c r="S3446" s="2" t="s">
        <v>1579</v>
      </c>
      <c r="T3446" s="2" t="s">
        <v>1560</v>
      </c>
      <c r="U3446" s="57" t="s">
        <v>435</v>
      </c>
      <c r="V3446" s="2">
        <v>45579</v>
      </c>
      <c r="W3446" s="2">
        <v>1</v>
      </c>
      <c r="X3446" s="74" t="s">
        <v>422</v>
      </c>
      <c r="Y3446" s="21" t="s">
        <v>4766</v>
      </c>
      <c r="Z3446" s="52">
        <v>17.714532619279456</v>
      </c>
    </row>
    <row r="3447" spans="1:26" x14ac:dyDescent="0.25">
      <c r="A3447" s="70" t="s">
        <v>4913</v>
      </c>
      <c r="B3447" s="2" t="s">
        <v>3741</v>
      </c>
      <c r="C3447" s="19" t="s">
        <v>3532</v>
      </c>
      <c r="D3447" s="2" t="s">
        <v>278</v>
      </c>
      <c r="E3447" s="14">
        <v>20060002</v>
      </c>
      <c r="F3447" s="14" t="s">
        <v>478</v>
      </c>
      <c r="G3447" s="19">
        <v>8</v>
      </c>
      <c r="H3447" s="21">
        <v>115.30000000000001</v>
      </c>
      <c r="I3447" s="21">
        <v>4099.8099999999995</v>
      </c>
      <c r="J3447" s="58">
        <v>0</v>
      </c>
      <c r="K3447" s="58">
        <v>0</v>
      </c>
      <c r="L3447" s="72">
        <v>0</v>
      </c>
      <c r="M3447" s="73">
        <v>0</v>
      </c>
      <c r="N3447" s="58">
        <v>0</v>
      </c>
      <c r="O3447" s="21" t="s">
        <v>233</v>
      </c>
      <c r="P3447" s="2">
        <v>4100</v>
      </c>
      <c r="Q3447" s="2" t="s">
        <v>41</v>
      </c>
      <c r="R3447" s="2" t="s">
        <v>3742</v>
      </c>
      <c r="S3447" s="2" t="s">
        <v>3743</v>
      </c>
      <c r="T3447" s="2" t="s">
        <v>3744</v>
      </c>
      <c r="U3447" s="57">
        <v>0</v>
      </c>
      <c r="V3447" s="2">
        <v>46076</v>
      </c>
      <c r="W3447" s="2">
        <v>1</v>
      </c>
      <c r="X3447" s="74" t="s">
        <v>422</v>
      </c>
      <c r="Y3447" s="21" t="s">
        <v>4766</v>
      </c>
      <c r="Z3447" s="52">
        <v>14.223104943625323</v>
      </c>
    </row>
    <row r="3448" spans="1:26" x14ac:dyDescent="0.25">
      <c r="A3448" s="70" t="s">
        <v>4913</v>
      </c>
      <c r="B3448" s="2" t="s">
        <v>1584</v>
      </c>
      <c r="C3448" s="19" t="s">
        <v>3532</v>
      </c>
      <c r="D3448" s="2" t="s">
        <v>279</v>
      </c>
      <c r="E3448" s="14">
        <v>20060003</v>
      </c>
      <c r="F3448" s="14" t="s">
        <v>44</v>
      </c>
      <c r="G3448" s="19">
        <v>14</v>
      </c>
      <c r="H3448" s="21">
        <v>2156.7000000000003</v>
      </c>
      <c r="I3448" s="21">
        <v>75760.69</v>
      </c>
      <c r="J3448" s="58">
        <v>0</v>
      </c>
      <c r="K3448" s="58">
        <v>0</v>
      </c>
      <c r="L3448" s="72">
        <v>3904.6499999999942</v>
      </c>
      <c r="M3448" s="73">
        <v>25000</v>
      </c>
      <c r="N3448" s="58">
        <v>0</v>
      </c>
      <c r="O3448" s="21">
        <v>0</v>
      </c>
      <c r="P3448" s="2">
        <v>46856</v>
      </c>
      <c r="Q3448" s="2" t="s">
        <v>41</v>
      </c>
      <c r="R3448" s="2" t="s">
        <v>195</v>
      </c>
      <c r="S3448" s="2" t="s">
        <v>196</v>
      </c>
      <c r="T3448" s="2" t="s">
        <v>67</v>
      </c>
      <c r="U3448" s="57" t="s">
        <v>547</v>
      </c>
      <c r="V3448" s="2">
        <v>45524</v>
      </c>
      <c r="W3448" s="2">
        <v>1</v>
      </c>
      <c r="X3448" s="74" t="s">
        <v>422</v>
      </c>
      <c r="Y3448" s="21" t="s">
        <v>4766</v>
      </c>
      <c r="Z3448" s="52">
        <v>24.589642973060698</v>
      </c>
    </row>
    <row r="3449" spans="1:26" x14ac:dyDescent="0.25">
      <c r="A3449" s="70" t="s">
        <v>4913</v>
      </c>
      <c r="B3449" s="2" t="s">
        <v>3734</v>
      </c>
      <c r="C3449" s="19" t="s">
        <v>3532</v>
      </c>
      <c r="D3449" s="2" t="s">
        <v>279</v>
      </c>
      <c r="E3449" s="14">
        <v>20060003</v>
      </c>
      <c r="F3449" s="14" t="s">
        <v>528</v>
      </c>
      <c r="G3449" s="19">
        <v>8</v>
      </c>
      <c r="H3449" s="21">
        <v>31.88</v>
      </c>
      <c r="I3449" s="21">
        <v>1316.0300000000002</v>
      </c>
      <c r="J3449" s="58">
        <v>0</v>
      </c>
      <c r="K3449" s="58">
        <v>0</v>
      </c>
      <c r="L3449" s="72">
        <v>0</v>
      </c>
      <c r="M3449" s="73">
        <v>0</v>
      </c>
      <c r="N3449" s="58">
        <v>0</v>
      </c>
      <c r="O3449" s="21">
        <v>0</v>
      </c>
      <c r="P3449" s="2">
        <v>1316</v>
      </c>
      <c r="Q3449" s="2" t="s">
        <v>41</v>
      </c>
      <c r="R3449" s="2" t="s">
        <v>3735</v>
      </c>
      <c r="S3449" s="2" t="s">
        <v>3736</v>
      </c>
      <c r="T3449" s="2" t="s">
        <v>3737</v>
      </c>
      <c r="U3449" s="57">
        <v>0</v>
      </c>
      <c r="V3449" s="2">
        <v>45867</v>
      </c>
      <c r="W3449" s="2">
        <v>1</v>
      </c>
      <c r="X3449" s="74" t="s">
        <v>422</v>
      </c>
      <c r="Y3449" s="21" t="s">
        <v>4766</v>
      </c>
      <c r="Z3449" s="52">
        <v>16.512296110414056</v>
      </c>
    </row>
    <row r="3450" spans="1:26" x14ac:dyDescent="0.25">
      <c r="A3450" s="70" t="s">
        <v>4913</v>
      </c>
      <c r="B3450" s="2" t="s">
        <v>1589</v>
      </c>
      <c r="C3450" s="19" t="s">
        <v>3532</v>
      </c>
      <c r="D3450" s="2" t="s">
        <v>280</v>
      </c>
      <c r="E3450" s="14">
        <v>20060004</v>
      </c>
      <c r="F3450" s="14" t="s">
        <v>44</v>
      </c>
      <c r="G3450" s="19">
        <v>14</v>
      </c>
      <c r="H3450" s="21">
        <v>220.06</v>
      </c>
      <c r="I3450" s="21">
        <v>9871.36</v>
      </c>
      <c r="J3450" s="58">
        <v>0</v>
      </c>
      <c r="K3450" s="58">
        <v>0</v>
      </c>
      <c r="L3450" s="72">
        <v>0</v>
      </c>
      <c r="M3450" s="73">
        <v>0</v>
      </c>
      <c r="N3450" s="58">
        <v>0</v>
      </c>
      <c r="O3450" s="21" t="s">
        <v>233</v>
      </c>
      <c r="P3450" s="2">
        <v>9871</v>
      </c>
      <c r="Q3450" s="2" t="s">
        <v>41</v>
      </c>
      <c r="R3450" s="2" t="s">
        <v>197</v>
      </c>
      <c r="S3450" s="2" t="s">
        <v>198</v>
      </c>
      <c r="T3450" s="2" t="s">
        <v>199</v>
      </c>
      <c r="U3450" s="57" t="s">
        <v>547</v>
      </c>
      <c r="V3450" s="2">
        <v>45556</v>
      </c>
      <c r="W3450" s="2">
        <v>1</v>
      </c>
      <c r="X3450" s="74" t="s">
        <v>422</v>
      </c>
      <c r="Y3450" s="21" t="s">
        <v>4766</v>
      </c>
      <c r="Z3450" s="52">
        <v>31.400309006634561</v>
      </c>
    </row>
    <row r="3451" spans="1:26" x14ac:dyDescent="0.25">
      <c r="A3451" s="70" t="s">
        <v>4913</v>
      </c>
      <c r="B3451" s="2" t="s">
        <v>3407</v>
      </c>
      <c r="C3451" s="19" t="s">
        <v>3532</v>
      </c>
      <c r="D3451" s="2" t="s">
        <v>280</v>
      </c>
      <c r="E3451" s="14">
        <v>20060004</v>
      </c>
      <c r="F3451" s="14" t="s">
        <v>516</v>
      </c>
      <c r="G3451" s="19">
        <v>7</v>
      </c>
      <c r="H3451" s="21">
        <v>36.240000000000009</v>
      </c>
      <c r="I3451" s="21">
        <v>1177.5</v>
      </c>
      <c r="J3451" s="58">
        <v>0</v>
      </c>
      <c r="K3451" s="58">
        <v>0</v>
      </c>
      <c r="L3451" s="72">
        <v>0</v>
      </c>
      <c r="M3451" s="73">
        <v>0</v>
      </c>
      <c r="N3451" s="58">
        <v>0</v>
      </c>
      <c r="O3451" s="21" t="s">
        <v>233</v>
      </c>
      <c r="P3451" s="2">
        <v>1178</v>
      </c>
      <c r="Q3451" s="2" t="s">
        <v>41</v>
      </c>
      <c r="R3451" s="2" t="s">
        <v>3408</v>
      </c>
      <c r="S3451" s="2" t="s">
        <v>3409</v>
      </c>
      <c r="T3451" s="2" t="s">
        <v>1565</v>
      </c>
      <c r="U3451" s="57" t="s">
        <v>425</v>
      </c>
      <c r="V3451" s="2">
        <v>45556</v>
      </c>
      <c r="W3451" s="2">
        <v>1</v>
      </c>
      <c r="X3451" s="74" t="s">
        <v>422</v>
      </c>
      <c r="Y3451" s="21" t="s">
        <v>4766</v>
      </c>
      <c r="Z3451" s="52">
        <v>11.372102649006621</v>
      </c>
    </row>
    <row r="3452" spans="1:26" x14ac:dyDescent="0.25">
      <c r="A3452" s="70" t="s">
        <v>4913</v>
      </c>
      <c r="B3452" s="2" t="s">
        <v>4175</v>
      </c>
      <c r="C3452" s="19" t="s">
        <v>3532</v>
      </c>
      <c r="D3452" s="2" t="s">
        <v>280</v>
      </c>
      <c r="E3452" s="14">
        <v>20060004</v>
      </c>
      <c r="F3452" s="14" t="s">
        <v>423</v>
      </c>
      <c r="G3452" s="19">
        <v>13</v>
      </c>
      <c r="H3452" s="21">
        <v>29.079999999999995</v>
      </c>
      <c r="I3452" s="21">
        <v>1141.94</v>
      </c>
      <c r="J3452" s="58">
        <v>0</v>
      </c>
      <c r="K3452" s="58">
        <v>0</v>
      </c>
      <c r="L3452" s="72">
        <v>0</v>
      </c>
      <c r="M3452" s="73">
        <v>0</v>
      </c>
      <c r="N3452" s="58">
        <v>0</v>
      </c>
      <c r="O3452" s="21" t="s">
        <v>233</v>
      </c>
      <c r="P3452" s="2">
        <v>1142</v>
      </c>
      <c r="Q3452" s="2" t="s">
        <v>41</v>
      </c>
      <c r="R3452" s="2" t="s">
        <v>4176</v>
      </c>
      <c r="S3452" s="2" t="s">
        <v>4177</v>
      </c>
      <c r="T3452" s="2" t="s">
        <v>199</v>
      </c>
      <c r="U3452" s="57" t="s">
        <v>547</v>
      </c>
      <c r="V3452" s="2">
        <v>45556</v>
      </c>
      <c r="W3452" s="2">
        <v>1</v>
      </c>
      <c r="X3452" s="74" t="s">
        <v>422</v>
      </c>
      <c r="Y3452" s="21" t="s">
        <v>4766</v>
      </c>
      <c r="Z3452" s="52">
        <v>25.52479367262724</v>
      </c>
    </row>
    <row r="3453" spans="1:26" x14ac:dyDescent="0.25">
      <c r="A3453" s="70" t="s">
        <v>4913</v>
      </c>
      <c r="B3453" s="2" t="s">
        <v>3347</v>
      </c>
      <c r="C3453" s="19" t="s">
        <v>3532</v>
      </c>
      <c r="D3453" s="2" t="s">
        <v>280</v>
      </c>
      <c r="E3453" s="14">
        <v>20060004</v>
      </c>
      <c r="F3453" s="14" t="s">
        <v>483</v>
      </c>
      <c r="G3453" s="19">
        <v>8</v>
      </c>
      <c r="H3453" s="21">
        <v>19.98</v>
      </c>
      <c r="I3453" s="21">
        <v>610.14</v>
      </c>
      <c r="J3453" s="58">
        <v>0</v>
      </c>
      <c r="K3453" s="58">
        <v>0</v>
      </c>
      <c r="L3453" s="72">
        <v>0</v>
      </c>
      <c r="M3453" s="73">
        <v>0</v>
      </c>
      <c r="N3453" s="58">
        <v>0</v>
      </c>
      <c r="O3453" s="21" t="s">
        <v>233</v>
      </c>
      <c r="P3453" s="2">
        <v>610</v>
      </c>
      <c r="Q3453" s="2" t="s">
        <v>41</v>
      </c>
      <c r="R3453" s="2" t="s">
        <v>3348</v>
      </c>
      <c r="S3453" s="2" t="s">
        <v>3349</v>
      </c>
      <c r="T3453" s="2" t="s">
        <v>1590</v>
      </c>
      <c r="U3453" s="57" t="s">
        <v>425</v>
      </c>
      <c r="V3453" s="2">
        <v>45642</v>
      </c>
      <c r="W3453" s="2">
        <v>1</v>
      </c>
      <c r="X3453" s="74" t="s">
        <v>422</v>
      </c>
      <c r="Y3453" s="21" t="s">
        <v>4766</v>
      </c>
      <c r="Z3453" s="52">
        <v>12.215015015015014</v>
      </c>
    </row>
    <row r="3454" spans="1:26" x14ac:dyDescent="0.25">
      <c r="A3454" s="70" t="s">
        <v>4913</v>
      </c>
      <c r="B3454" s="2" t="s">
        <v>1591</v>
      </c>
      <c r="C3454" s="19" t="s">
        <v>3532</v>
      </c>
      <c r="D3454" s="2" t="s">
        <v>280</v>
      </c>
      <c r="E3454" s="14">
        <v>20060004</v>
      </c>
      <c r="F3454" s="14" t="s">
        <v>638</v>
      </c>
      <c r="G3454" s="19">
        <v>14</v>
      </c>
      <c r="H3454" s="21">
        <v>58.999999999999993</v>
      </c>
      <c r="I3454" s="21">
        <v>2152.1</v>
      </c>
      <c r="J3454" s="58">
        <v>0</v>
      </c>
      <c r="K3454" s="58">
        <v>0</v>
      </c>
      <c r="L3454" s="72">
        <v>0</v>
      </c>
      <c r="M3454" s="73">
        <v>0</v>
      </c>
      <c r="N3454" s="58">
        <v>0</v>
      </c>
      <c r="O3454" s="21" t="s">
        <v>233</v>
      </c>
      <c r="P3454" s="2">
        <v>2152</v>
      </c>
      <c r="Q3454" s="2" t="s">
        <v>41</v>
      </c>
      <c r="R3454" s="2" t="s">
        <v>1592</v>
      </c>
      <c r="S3454" s="2" t="s">
        <v>1593</v>
      </c>
      <c r="T3454" s="2" t="s">
        <v>1565</v>
      </c>
      <c r="U3454" s="57" t="s">
        <v>425</v>
      </c>
      <c r="V3454" s="2">
        <v>45642</v>
      </c>
      <c r="W3454" s="2">
        <v>1</v>
      </c>
      <c r="X3454" s="74" t="s">
        <v>422</v>
      </c>
      <c r="Y3454" s="21" t="s">
        <v>4766</v>
      </c>
      <c r="Z3454" s="52">
        <v>25.533389830508479</v>
      </c>
    </row>
    <row r="3455" spans="1:26" x14ac:dyDescent="0.25">
      <c r="A3455" s="70" t="s">
        <v>4913</v>
      </c>
      <c r="B3455" s="2" t="s">
        <v>1594</v>
      </c>
      <c r="C3455" s="19" t="s">
        <v>3532</v>
      </c>
      <c r="D3455" s="2" t="s">
        <v>280</v>
      </c>
      <c r="E3455" s="14">
        <v>20060004</v>
      </c>
      <c r="F3455" s="14" t="s">
        <v>639</v>
      </c>
      <c r="G3455" s="19">
        <v>7</v>
      </c>
      <c r="H3455" s="21">
        <v>72.84</v>
      </c>
      <c r="I3455" s="21">
        <v>3024.4799999999996</v>
      </c>
      <c r="J3455" s="58">
        <v>0</v>
      </c>
      <c r="K3455" s="58">
        <v>0</v>
      </c>
      <c r="L3455" s="72">
        <v>0</v>
      </c>
      <c r="M3455" s="73">
        <v>0</v>
      </c>
      <c r="N3455" s="58">
        <v>0</v>
      </c>
      <c r="O3455" s="21" t="s">
        <v>233</v>
      </c>
      <c r="P3455" s="2">
        <v>3024</v>
      </c>
      <c r="Q3455" s="2" t="s">
        <v>41</v>
      </c>
      <c r="R3455" s="2" t="s">
        <v>1595</v>
      </c>
      <c r="S3455" s="2" t="s">
        <v>1596</v>
      </c>
      <c r="T3455" s="2" t="s">
        <v>199</v>
      </c>
      <c r="U3455" s="57" t="s">
        <v>547</v>
      </c>
      <c r="V3455" s="2">
        <v>45565</v>
      </c>
      <c r="W3455" s="2">
        <v>1</v>
      </c>
      <c r="X3455" s="74" t="s">
        <v>422</v>
      </c>
      <c r="Y3455" s="21" t="s">
        <v>4766</v>
      </c>
      <c r="Z3455" s="52">
        <v>14.532784184514002</v>
      </c>
    </row>
    <row r="3456" spans="1:26" x14ac:dyDescent="0.25">
      <c r="A3456" s="70" t="s">
        <v>4913</v>
      </c>
      <c r="B3456" s="2" t="s">
        <v>1597</v>
      </c>
      <c r="C3456" s="19" t="s">
        <v>3532</v>
      </c>
      <c r="D3456" s="2" t="s">
        <v>280</v>
      </c>
      <c r="E3456" s="14">
        <v>20060004</v>
      </c>
      <c r="F3456" s="14" t="s">
        <v>484</v>
      </c>
      <c r="G3456" s="19">
        <v>14</v>
      </c>
      <c r="H3456" s="21">
        <v>151.94</v>
      </c>
      <c r="I3456" s="21">
        <v>5211.76</v>
      </c>
      <c r="J3456" s="58">
        <v>0</v>
      </c>
      <c r="K3456" s="58">
        <v>0</v>
      </c>
      <c r="L3456" s="72">
        <v>0</v>
      </c>
      <c r="M3456" s="73">
        <v>0</v>
      </c>
      <c r="N3456" s="58">
        <v>0</v>
      </c>
      <c r="O3456" s="21" t="s">
        <v>233</v>
      </c>
      <c r="P3456" s="2">
        <v>5212</v>
      </c>
      <c r="Q3456" s="2" t="s">
        <v>41</v>
      </c>
      <c r="R3456" s="2" t="s">
        <v>1598</v>
      </c>
      <c r="S3456" s="2" t="s">
        <v>1599</v>
      </c>
      <c r="T3456" s="2" t="s">
        <v>199</v>
      </c>
      <c r="U3456" s="57" t="s">
        <v>547</v>
      </c>
      <c r="V3456" s="2">
        <v>45565</v>
      </c>
      <c r="W3456" s="2">
        <v>1</v>
      </c>
      <c r="X3456" s="74" t="s">
        <v>422</v>
      </c>
      <c r="Y3456" s="21" t="s">
        <v>4766</v>
      </c>
      <c r="Z3456" s="52">
        <v>24.011004343819931</v>
      </c>
    </row>
    <row r="3457" spans="1:26" x14ac:dyDescent="0.25">
      <c r="A3457" s="70" t="s">
        <v>4913</v>
      </c>
      <c r="B3457" s="2" t="s">
        <v>4832</v>
      </c>
      <c r="C3457" s="19" t="s">
        <v>3532</v>
      </c>
      <c r="D3457" s="2" t="s">
        <v>280</v>
      </c>
      <c r="E3457" s="14">
        <v>20060004</v>
      </c>
      <c r="F3457" s="14" t="s">
        <v>486</v>
      </c>
      <c r="G3457" s="19">
        <v>4</v>
      </c>
      <c r="H3457" s="21">
        <v>6.7600000000000007</v>
      </c>
      <c r="I3457" s="21">
        <v>274.74</v>
      </c>
      <c r="J3457" s="58">
        <v>0</v>
      </c>
      <c r="K3457" s="58">
        <v>0</v>
      </c>
      <c r="L3457" s="72">
        <v>0</v>
      </c>
      <c r="M3457" s="73">
        <v>0</v>
      </c>
      <c r="N3457" s="58">
        <v>0</v>
      </c>
      <c r="O3457" s="21" t="s">
        <v>233</v>
      </c>
      <c r="P3457" s="2">
        <v>275</v>
      </c>
      <c r="Q3457" s="2" t="s">
        <v>41</v>
      </c>
      <c r="R3457" s="2" t="s">
        <v>4833</v>
      </c>
      <c r="S3457" s="2" t="s">
        <v>4834</v>
      </c>
      <c r="T3457" s="2" t="s">
        <v>1590</v>
      </c>
      <c r="U3457" s="57" t="s">
        <v>435</v>
      </c>
      <c r="V3457" s="2">
        <v>45565</v>
      </c>
      <c r="W3457" s="2">
        <v>1</v>
      </c>
      <c r="X3457" s="74" t="s">
        <v>422</v>
      </c>
      <c r="Y3457" s="21" t="s">
        <v>4766</v>
      </c>
      <c r="Z3457" s="52">
        <v>8.1284023668639058</v>
      </c>
    </row>
    <row r="3458" spans="1:26" x14ac:dyDescent="0.25">
      <c r="A3458" s="70" t="s">
        <v>4913</v>
      </c>
      <c r="B3458" s="2" t="s">
        <v>2973</v>
      </c>
      <c r="C3458" s="19" t="s">
        <v>3532</v>
      </c>
      <c r="D3458" s="2" t="s">
        <v>280</v>
      </c>
      <c r="E3458" s="14">
        <v>20060004</v>
      </c>
      <c r="F3458" s="14" t="s">
        <v>477</v>
      </c>
      <c r="G3458" s="19">
        <v>9</v>
      </c>
      <c r="H3458" s="21">
        <v>73.7</v>
      </c>
      <c r="I3458" s="21">
        <v>2842.4500000000003</v>
      </c>
      <c r="J3458" s="58">
        <v>0</v>
      </c>
      <c r="K3458" s="58">
        <v>0</v>
      </c>
      <c r="L3458" s="72">
        <v>0</v>
      </c>
      <c r="M3458" s="73">
        <v>0</v>
      </c>
      <c r="N3458" s="58">
        <v>0</v>
      </c>
      <c r="O3458" s="21" t="s">
        <v>233</v>
      </c>
      <c r="P3458" s="2">
        <v>2842</v>
      </c>
      <c r="Q3458" s="2" t="s">
        <v>41</v>
      </c>
      <c r="R3458" s="2" t="s">
        <v>2974</v>
      </c>
      <c r="S3458" s="2" t="s">
        <v>2975</v>
      </c>
      <c r="T3458" s="2" t="s">
        <v>199</v>
      </c>
      <c r="U3458" s="57" t="s">
        <v>547</v>
      </c>
      <c r="V3458" s="2">
        <v>45565</v>
      </c>
      <c r="W3458" s="2">
        <v>1</v>
      </c>
      <c r="X3458" s="74" t="s">
        <v>422</v>
      </c>
      <c r="Y3458" s="21" t="s">
        <v>4766</v>
      </c>
      <c r="Z3458" s="52">
        <v>17.355529172320217</v>
      </c>
    </row>
    <row r="3459" spans="1:26" x14ac:dyDescent="0.25">
      <c r="A3459" s="70" t="s">
        <v>4913</v>
      </c>
      <c r="B3459" s="2" t="s">
        <v>1600</v>
      </c>
      <c r="C3459" s="19" t="s">
        <v>3532</v>
      </c>
      <c r="D3459" s="2" t="s">
        <v>280</v>
      </c>
      <c r="E3459" s="14">
        <v>20060004</v>
      </c>
      <c r="F3459" s="14" t="s">
        <v>436</v>
      </c>
      <c r="G3459" s="19">
        <v>14</v>
      </c>
      <c r="H3459" s="21">
        <v>136.82</v>
      </c>
      <c r="I3459" s="21">
        <v>5183.43</v>
      </c>
      <c r="J3459" s="58">
        <v>0</v>
      </c>
      <c r="K3459" s="58">
        <v>0</v>
      </c>
      <c r="L3459" s="72">
        <v>0</v>
      </c>
      <c r="M3459" s="73">
        <v>0</v>
      </c>
      <c r="N3459" s="58">
        <v>0</v>
      </c>
      <c r="O3459" s="21" t="s">
        <v>233</v>
      </c>
      <c r="P3459" s="2">
        <v>5183</v>
      </c>
      <c r="Q3459" s="2" t="s">
        <v>41</v>
      </c>
      <c r="R3459" s="2" t="s">
        <v>1601</v>
      </c>
      <c r="S3459" s="2" t="s">
        <v>1602</v>
      </c>
      <c r="T3459" s="2" t="s">
        <v>199</v>
      </c>
      <c r="U3459" s="57" t="s">
        <v>547</v>
      </c>
      <c r="V3459" s="2">
        <v>45572</v>
      </c>
      <c r="W3459" s="2">
        <v>1</v>
      </c>
      <c r="X3459" s="74" t="s">
        <v>422</v>
      </c>
      <c r="Y3459" s="21" t="s">
        <v>4766</v>
      </c>
      <c r="Z3459" s="52">
        <v>26.519521999707649</v>
      </c>
    </row>
    <row r="3460" spans="1:26" x14ac:dyDescent="0.25">
      <c r="A3460" s="70" t="s">
        <v>4913</v>
      </c>
      <c r="B3460" s="2" t="s">
        <v>4835</v>
      </c>
      <c r="C3460" s="19" t="s">
        <v>3532</v>
      </c>
      <c r="D3460" s="2" t="s">
        <v>280</v>
      </c>
      <c r="E3460" s="14">
        <v>20060004</v>
      </c>
      <c r="F3460" s="14" t="s">
        <v>540</v>
      </c>
      <c r="G3460" s="19">
        <v>10</v>
      </c>
      <c r="H3460" s="21">
        <v>44.719999999999992</v>
      </c>
      <c r="I3460" s="21">
        <v>1799.3400000000001</v>
      </c>
      <c r="J3460" s="58">
        <v>0</v>
      </c>
      <c r="K3460" s="58">
        <v>0</v>
      </c>
      <c r="L3460" s="72">
        <v>0</v>
      </c>
      <c r="M3460" s="73">
        <v>0</v>
      </c>
      <c r="N3460" s="58">
        <v>0</v>
      </c>
      <c r="O3460" s="21" t="s">
        <v>233</v>
      </c>
      <c r="P3460" s="2">
        <v>1799</v>
      </c>
      <c r="Q3460" s="2" t="s">
        <v>41</v>
      </c>
      <c r="R3460" s="2" t="s">
        <v>4836</v>
      </c>
      <c r="S3460" s="2" t="s">
        <v>4837</v>
      </c>
      <c r="T3460" s="2" t="s">
        <v>199</v>
      </c>
      <c r="U3460" s="57" t="s">
        <v>547</v>
      </c>
      <c r="V3460" s="2">
        <v>45586</v>
      </c>
      <c r="W3460" s="2">
        <v>1</v>
      </c>
      <c r="X3460" s="74" t="s">
        <v>422</v>
      </c>
      <c r="Y3460" s="21" t="s">
        <v>4766</v>
      </c>
      <c r="Z3460" s="52">
        <v>20.117844364937394</v>
      </c>
    </row>
    <row r="3461" spans="1:26" x14ac:dyDescent="0.25">
      <c r="A3461" s="70" t="s">
        <v>4913</v>
      </c>
      <c r="B3461" s="2" t="s">
        <v>1603</v>
      </c>
      <c r="C3461" s="19" t="s">
        <v>3532</v>
      </c>
      <c r="D3461" s="2" t="s">
        <v>280</v>
      </c>
      <c r="E3461" s="14">
        <v>20060004</v>
      </c>
      <c r="F3461" s="14" t="s">
        <v>548</v>
      </c>
      <c r="G3461" s="19">
        <v>7</v>
      </c>
      <c r="H3461" s="21">
        <v>70.64</v>
      </c>
      <c r="I3461" s="21">
        <v>2923.25</v>
      </c>
      <c r="J3461" s="58">
        <v>0</v>
      </c>
      <c r="K3461" s="58">
        <v>0</v>
      </c>
      <c r="L3461" s="72">
        <v>0</v>
      </c>
      <c r="M3461" s="73">
        <v>0</v>
      </c>
      <c r="N3461" s="58">
        <v>0</v>
      </c>
      <c r="O3461" s="21" t="s">
        <v>233</v>
      </c>
      <c r="P3461" s="2">
        <v>2923</v>
      </c>
      <c r="Q3461" s="2" t="s">
        <v>41</v>
      </c>
      <c r="R3461" s="2" t="s">
        <v>1604</v>
      </c>
      <c r="S3461" s="2" t="s">
        <v>1605</v>
      </c>
      <c r="T3461" s="2" t="s">
        <v>199</v>
      </c>
      <c r="U3461" s="57" t="s">
        <v>547</v>
      </c>
      <c r="V3461" s="2">
        <v>45586</v>
      </c>
      <c r="W3461" s="2">
        <v>1</v>
      </c>
      <c r="X3461" s="74" t="s">
        <v>422</v>
      </c>
      <c r="Y3461" s="21" t="s">
        <v>4766</v>
      </c>
      <c r="Z3461" s="52">
        <v>14.483826443941112</v>
      </c>
    </row>
    <row r="3462" spans="1:26" x14ac:dyDescent="0.25">
      <c r="A3462" s="70" t="s">
        <v>4913</v>
      </c>
      <c r="B3462" s="2" t="s">
        <v>1606</v>
      </c>
      <c r="C3462" s="19" t="s">
        <v>3532</v>
      </c>
      <c r="D3462" s="2" t="s">
        <v>280</v>
      </c>
      <c r="E3462" s="14">
        <v>20060004</v>
      </c>
      <c r="F3462" s="14" t="s">
        <v>444</v>
      </c>
      <c r="G3462" s="19">
        <v>7</v>
      </c>
      <c r="H3462" s="21">
        <v>14</v>
      </c>
      <c r="I3462" s="21">
        <v>676.83</v>
      </c>
      <c r="J3462" s="58">
        <v>0</v>
      </c>
      <c r="K3462" s="58">
        <v>0</v>
      </c>
      <c r="L3462" s="72">
        <v>0</v>
      </c>
      <c r="M3462" s="73">
        <v>0</v>
      </c>
      <c r="N3462" s="58">
        <v>0</v>
      </c>
      <c r="O3462" s="21" t="s">
        <v>233</v>
      </c>
      <c r="P3462" s="2">
        <v>677</v>
      </c>
      <c r="Q3462" s="2" t="s">
        <v>41</v>
      </c>
      <c r="R3462" s="2" t="s">
        <v>1607</v>
      </c>
      <c r="S3462" s="2" t="s">
        <v>1608</v>
      </c>
      <c r="T3462" s="2" t="s">
        <v>199</v>
      </c>
      <c r="U3462" s="57" t="s">
        <v>547</v>
      </c>
      <c r="V3462" s="2">
        <v>45600</v>
      </c>
      <c r="W3462" s="2">
        <v>1</v>
      </c>
      <c r="X3462" s="74" t="s">
        <v>422</v>
      </c>
      <c r="Y3462" s="21" t="s">
        <v>4766</v>
      </c>
      <c r="Z3462" s="52">
        <v>16.920750000000005</v>
      </c>
    </row>
    <row r="3463" spans="1:26" x14ac:dyDescent="0.25">
      <c r="A3463" s="70" t="s">
        <v>4913</v>
      </c>
      <c r="B3463" s="2" t="s">
        <v>3652</v>
      </c>
      <c r="C3463" s="19" t="s">
        <v>3532</v>
      </c>
      <c r="D3463" s="2" t="s">
        <v>280</v>
      </c>
      <c r="E3463" s="14">
        <v>20060004</v>
      </c>
      <c r="F3463" s="14" t="s">
        <v>445</v>
      </c>
      <c r="G3463" s="19">
        <v>13</v>
      </c>
      <c r="H3463" s="21">
        <v>59.160000000000004</v>
      </c>
      <c r="I3463" s="21">
        <v>2209.2599999999998</v>
      </c>
      <c r="J3463" s="58">
        <v>0</v>
      </c>
      <c r="K3463" s="58">
        <v>0</v>
      </c>
      <c r="L3463" s="72">
        <v>0</v>
      </c>
      <c r="M3463" s="73">
        <v>0</v>
      </c>
      <c r="N3463" s="58">
        <v>0</v>
      </c>
      <c r="O3463" s="21" t="s">
        <v>233</v>
      </c>
      <c r="P3463" s="2">
        <v>2209</v>
      </c>
      <c r="Q3463" s="2" t="s">
        <v>41</v>
      </c>
      <c r="R3463" s="2" t="s">
        <v>3653</v>
      </c>
      <c r="S3463" s="2" t="s">
        <v>3654</v>
      </c>
      <c r="T3463" s="2" t="s">
        <v>3655</v>
      </c>
      <c r="U3463" s="57" t="s">
        <v>491</v>
      </c>
      <c r="V3463" s="2">
        <v>45600</v>
      </c>
      <c r="W3463" s="2">
        <v>1</v>
      </c>
      <c r="X3463" s="74" t="s">
        <v>422</v>
      </c>
      <c r="Y3463" s="21" t="s">
        <v>4766</v>
      </c>
      <c r="Z3463" s="52">
        <v>24.273478701825553</v>
      </c>
    </row>
    <row r="3464" spans="1:26" x14ac:dyDescent="0.25">
      <c r="A3464" s="70" t="s">
        <v>4913</v>
      </c>
      <c r="B3464" s="2" t="s">
        <v>4316</v>
      </c>
      <c r="C3464" s="19" t="s">
        <v>3532</v>
      </c>
      <c r="D3464" s="2" t="s">
        <v>280</v>
      </c>
      <c r="E3464" s="14">
        <v>20060004</v>
      </c>
      <c r="F3464" s="14" t="s">
        <v>586</v>
      </c>
      <c r="G3464" s="19">
        <v>12</v>
      </c>
      <c r="H3464" s="21">
        <v>41.639999999999993</v>
      </c>
      <c r="I3464" s="21">
        <v>1638.4300000000003</v>
      </c>
      <c r="J3464" s="58">
        <v>0</v>
      </c>
      <c r="K3464" s="58">
        <v>0</v>
      </c>
      <c r="L3464" s="72">
        <v>0</v>
      </c>
      <c r="M3464" s="73">
        <v>0</v>
      </c>
      <c r="N3464" s="58">
        <v>0</v>
      </c>
      <c r="O3464" s="21" t="s">
        <v>233</v>
      </c>
      <c r="P3464" s="2">
        <v>1638</v>
      </c>
      <c r="Q3464" s="2" t="s">
        <v>41</v>
      </c>
      <c r="R3464" s="2" t="s">
        <v>4317</v>
      </c>
      <c r="S3464" s="2" t="s">
        <v>4318</v>
      </c>
      <c r="T3464" s="2" t="s">
        <v>1609</v>
      </c>
      <c r="U3464" s="57" t="s">
        <v>480</v>
      </c>
      <c r="V3464" s="2">
        <v>45614</v>
      </c>
      <c r="W3464" s="2">
        <v>1</v>
      </c>
      <c r="X3464" s="74" t="s">
        <v>422</v>
      </c>
      <c r="Y3464" s="21" t="s">
        <v>4766</v>
      </c>
      <c r="Z3464" s="52">
        <v>23.608501440922204</v>
      </c>
    </row>
    <row r="3465" spans="1:26" x14ac:dyDescent="0.25">
      <c r="A3465" s="70" t="s">
        <v>4913</v>
      </c>
      <c r="B3465" s="2" t="s">
        <v>4319</v>
      </c>
      <c r="C3465" s="19" t="s">
        <v>3532</v>
      </c>
      <c r="D3465" s="2" t="s">
        <v>280</v>
      </c>
      <c r="E3465" s="14">
        <v>20060004</v>
      </c>
      <c r="F3465" s="14" t="s">
        <v>589</v>
      </c>
      <c r="G3465" s="19">
        <v>6</v>
      </c>
      <c r="H3465" s="21">
        <v>26.119999999999997</v>
      </c>
      <c r="I3465" s="21">
        <v>951.4</v>
      </c>
      <c r="J3465" s="58">
        <v>0</v>
      </c>
      <c r="K3465" s="58">
        <v>0</v>
      </c>
      <c r="L3465" s="72">
        <v>0</v>
      </c>
      <c r="M3465" s="73">
        <v>0</v>
      </c>
      <c r="N3465" s="58">
        <v>0</v>
      </c>
      <c r="O3465" s="21" t="s">
        <v>233</v>
      </c>
      <c r="P3465" s="2">
        <v>951</v>
      </c>
      <c r="Q3465" s="2" t="s">
        <v>41</v>
      </c>
      <c r="R3465" s="2" t="s">
        <v>4320</v>
      </c>
      <c r="S3465" s="2" t="s">
        <v>4321</v>
      </c>
      <c r="T3465" s="2" t="s">
        <v>199</v>
      </c>
      <c r="U3465" s="57" t="s">
        <v>547</v>
      </c>
      <c r="V3465" s="2">
        <v>45614</v>
      </c>
      <c r="W3465" s="2">
        <v>1</v>
      </c>
      <c r="X3465" s="74" t="s">
        <v>422</v>
      </c>
      <c r="Y3465" s="21" t="s">
        <v>4766</v>
      </c>
      <c r="Z3465" s="52">
        <v>10.92725880551302</v>
      </c>
    </row>
    <row r="3466" spans="1:26" x14ac:dyDescent="0.25">
      <c r="A3466" s="70" t="s">
        <v>4913</v>
      </c>
      <c r="B3466" s="2" t="s">
        <v>3868</v>
      </c>
      <c r="C3466" s="19" t="s">
        <v>3532</v>
      </c>
      <c r="D3466" s="2" t="s">
        <v>280</v>
      </c>
      <c r="E3466" s="14">
        <v>20060004</v>
      </c>
      <c r="F3466" s="14" t="s">
        <v>488</v>
      </c>
      <c r="G3466" s="19">
        <v>2</v>
      </c>
      <c r="H3466" s="21">
        <v>6.9399999999999995</v>
      </c>
      <c r="I3466" s="21">
        <v>276.90999999999997</v>
      </c>
      <c r="J3466" s="58">
        <v>0</v>
      </c>
      <c r="K3466" s="58">
        <v>0</v>
      </c>
      <c r="L3466" s="72">
        <v>0</v>
      </c>
      <c r="M3466" s="73">
        <v>0</v>
      </c>
      <c r="N3466" s="58">
        <v>0</v>
      </c>
      <c r="O3466" s="21" t="s">
        <v>233</v>
      </c>
      <c r="P3466" s="2">
        <v>277</v>
      </c>
      <c r="Q3466" s="2" t="s">
        <v>41</v>
      </c>
      <c r="R3466" s="2" t="s">
        <v>1488</v>
      </c>
      <c r="S3466" s="2" t="s">
        <v>3869</v>
      </c>
      <c r="T3466" s="2" t="s">
        <v>199</v>
      </c>
      <c r="U3466" s="57" t="s">
        <v>547</v>
      </c>
      <c r="V3466" s="2">
        <v>45619</v>
      </c>
      <c r="W3466" s="2">
        <v>1</v>
      </c>
      <c r="X3466" s="74" t="s">
        <v>422</v>
      </c>
      <c r="Y3466" s="21" t="s">
        <v>4766</v>
      </c>
      <c r="Z3466" s="52">
        <v>3.9900576368876082</v>
      </c>
    </row>
    <row r="3467" spans="1:26" x14ac:dyDescent="0.25">
      <c r="A3467" s="70" t="s">
        <v>4913</v>
      </c>
      <c r="B3467" s="2" t="s">
        <v>3730</v>
      </c>
      <c r="C3467" s="19" t="s">
        <v>3532</v>
      </c>
      <c r="D3467" s="2" t="s">
        <v>280</v>
      </c>
      <c r="E3467" s="14">
        <v>20060004</v>
      </c>
      <c r="F3467" s="14" t="s">
        <v>489</v>
      </c>
      <c r="G3467" s="19">
        <v>12</v>
      </c>
      <c r="H3467" s="21">
        <v>113.38</v>
      </c>
      <c r="I3467" s="21">
        <v>4052.5399999999995</v>
      </c>
      <c r="J3467" s="58">
        <v>0</v>
      </c>
      <c r="K3467" s="58">
        <v>0</v>
      </c>
      <c r="L3467" s="72">
        <v>0</v>
      </c>
      <c r="M3467" s="73">
        <v>0</v>
      </c>
      <c r="N3467" s="58">
        <v>0</v>
      </c>
      <c r="O3467" s="21" t="s">
        <v>233</v>
      </c>
      <c r="P3467" s="2">
        <v>4053</v>
      </c>
      <c r="Q3467" s="2" t="s">
        <v>41</v>
      </c>
      <c r="R3467" s="2" t="s">
        <v>3731</v>
      </c>
      <c r="S3467" s="2" t="s">
        <v>3732</v>
      </c>
      <c r="T3467" s="2" t="s">
        <v>3733</v>
      </c>
      <c r="U3467" s="57" t="s">
        <v>425</v>
      </c>
      <c r="V3467" s="2">
        <v>45619</v>
      </c>
      <c r="W3467" s="2">
        <v>1</v>
      </c>
      <c r="X3467" s="74" t="s">
        <v>422</v>
      </c>
      <c r="Y3467" s="21" t="s">
        <v>4766</v>
      </c>
      <c r="Z3467" s="52">
        <v>21.445792908802261</v>
      </c>
    </row>
    <row r="3468" spans="1:26" x14ac:dyDescent="0.25">
      <c r="A3468" s="70" t="s">
        <v>4913</v>
      </c>
      <c r="B3468" s="2" t="s">
        <v>1610</v>
      </c>
      <c r="C3468" s="19" t="s">
        <v>3532</v>
      </c>
      <c r="D3468" s="2" t="s">
        <v>280</v>
      </c>
      <c r="E3468" s="14">
        <v>20060004</v>
      </c>
      <c r="F3468" s="14" t="s">
        <v>449</v>
      </c>
      <c r="G3468" s="19">
        <v>14</v>
      </c>
      <c r="H3468" s="21">
        <v>53.879999999999995</v>
      </c>
      <c r="I3468" s="21">
        <v>2155.1499999999996</v>
      </c>
      <c r="J3468" s="58">
        <v>0</v>
      </c>
      <c r="K3468" s="58">
        <v>0</v>
      </c>
      <c r="L3468" s="72">
        <v>0</v>
      </c>
      <c r="M3468" s="73">
        <v>0</v>
      </c>
      <c r="N3468" s="58">
        <v>0</v>
      </c>
      <c r="O3468" s="21" t="s">
        <v>233</v>
      </c>
      <c r="P3468" s="2">
        <v>2155</v>
      </c>
      <c r="Q3468" s="2" t="s">
        <v>41</v>
      </c>
      <c r="R3468" s="2" t="s">
        <v>1611</v>
      </c>
      <c r="S3468" s="2" t="s">
        <v>1612</v>
      </c>
      <c r="T3468" s="2" t="s">
        <v>199</v>
      </c>
      <c r="U3468" s="57" t="s">
        <v>547</v>
      </c>
      <c r="V3468" s="2">
        <v>45619</v>
      </c>
      <c r="W3468" s="2">
        <v>1</v>
      </c>
      <c r="X3468" s="74" t="s">
        <v>422</v>
      </c>
      <c r="Y3468" s="21" t="s">
        <v>4766</v>
      </c>
      <c r="Z3468" s="52">
        <v>27.999350408314776</v>
      </c>
    </row>
    <row r="3469" spans="1:26" x14ac:dyDescent="0.25">
      <c r="A3469" s="70" t="s">
        <v>4913</v>
      </c>
      <c r="B3469" s="2" t="s">
        <v>2127</v>
      </c>
      <c r="C3469" s="19" t="s">
        <v>3532</v>
      </c>
      <c r="D3469" s="2" t="s">
        <v>280</v>
      </c>
      <c r="E3469" s="14">
        <v>20060004</v>
      </c>
      <c r="F3469" s="14" t="s">
        <v>461</v>
      </c>
      <c r="G3469" s="19">
        <v>3</v>
      </c>
      <c r="H3469" s="21">
        <v>5.46</v>
      </c>
      <c r="I3469" s="21">
        <v>270.3</v>
      </c>
      <c r="J3469" s="58">
        <v>0</v>
      </c>
      <c r="K3469" s="58">
        <v>0</v>
      </c>
      <c r="L3469" s="72">
        <v>0</v>
      </c>
      <c r="M3469" s="73">
        <v>0</v>
      </c>
      <c r="N3469" s="58">
        <v>0</v>
      </c>
      <c r="O3469" s="21" t="s">
        <v>233</v>
      </c>
      <c r="P3469" s="2">
        <v>270</v>
      </c>
      <c r="Q3469" s="2" t="s">
        <v>41</v>
      </c>
      <c r="R3469" s="2" t="s">
        <v>2128</v>
      </c>
      <c r="S3469" s="2" t="s">
        <v>2129</v>
      </c>
      <c r="T3469" s="2" t="s">
        <v>1565</v>
      </c>
      <c r="U3469" s="57" t="s">
        <v>425</v>
      </c>
      <c r="V3469" s="2">
        <v>45642</v>
      </c>
      <c r="W3469" s="2">
        <v>1</v>
      </c>
      <c r="X3469" s="74" t="s">
        <v>422</v>
      </c>
      <c r="Y3469" s="21" t="s">
        <v>4766</v>
      </c>
      <c r="Z3469" s="52">
        <v>7.4258241758241779</v>
      </c>
    </row>
    <row r="3470" spans="1:26" x14ac:dyDescent="0.25">
      <c r="A3470" s="70" t="s">
        <v>4913</v>
      </c>
      <c r="B3470" s="2" t="s">
        <v>3410</v>
      </c>
      <c r="C3470" s="19" t="s">
        <v>3532</v>
      </c>
      <c r="D3470" s="2" t="s">
        <v>280</v>
      </c>
      <c r="E3470" s="14">
        <v>20060004</v>
      </c>
      <c r="F3470" s="14" t="s">
        <v>674</v>
      </c>
      <c r="G3470" s="19">
        <v>11</v>
      </c>
      <c r="H3470" s="21">
        <v>74.940000000000012</v>
      </c>
      <c r="I3470" s="21">
        <v>2823.1199999999994</v>
      </c>
      <c r="J3470" s="58">
        <v>0</v>
      </c>
      <c r="K3470" s="58">
        <v>0</v>
      </c>
      <c r="L3470" s="72">
        <v>0</v>
      </c>
      <c r="M3470" s="73">
        <v>0</v>
      </c>
      <c r="N3470" s="58">
        <v>0</v>
      </c>
      <c r="O3470" s="21" t="s">
        <v>233</v>
      </c>
      <c r="P3470" s="2">
        <v>2823</v>
      </c>
      <c r="Q3470" s="2" t="s">
        <v>41</v>
      </c>
      <c r="R3470" s="2" t="s">
        <v>909</v>
      </c>
      <c r="S3470" s="2" t="s">
        <v>3411</v>
      </c>
      <c r="T3470" s="2" t="s">
        <v>199</v>
      </c>
      <c r="U3470" s="57" t="s">
        <v>547</v>
      </c>
      <c r="V3470" s="2">
        <v>45663</v>
      </c>
      <c r="W3470" s="2">
        <v>1</v>
      </c>
      <c r="X3470" s="74" t="s">
        <v>422</v>
      </c>
      <c r="Y3470" s="21" t="s">
        <v>4766</v>
      </c>
      <c r="Z3470" s="52">
        <v>20.719455564451557</v>
      </c>
    </row>
    <row r="3471" spans="1:26" x14ac:dyDescent="0.25">
      <c r="A3471" s="70" t="s">
        <v>4913</v>
      </c>
      <c r="B3471" s="2" t="s">
        <v>3990</v>
      </c>
      <c r="C3471" s="19" t="s">
        <v>3532</v>
      </c>
      <c r="D3471" s="2" t="s">
        <v>280</v>
      </c>
      <c r="E3471" s="14">
        <v>20060004</v>
      </c>
      <c r="F3471" s="14" t="s">
        <v>492</v>
      </c>
      <c r="G3471" s="19">
        <v>4</v>
      </c>
      <c r="H3471" s="21">
        <v>30.02</v>
      </c>
      <c r="I3471" s="21">
        <v>1091.68</v>
      </c>
      <c r="J3471" s="58">
        <v>0</v>
      </c>
      <c r="K3471" s="58">
        <v>0</v>
      </c>
      <c r="L3471" s="72">
        <v>0</v>
      </c>
      <c r="M3471" s="73">
        <v>0</v>
      </c>
      <c r="N3471" s="58">
        <v>0</v>
      </c>
      <c r="O3471" s="21" t="s">
        <v>233</v>
      </c>
      <c r="P3471" s="2">
        <v>1092</v>
      </c>
      <c r="Q3471" s="2" t="s">
        <v>41</v>
      </c>
      <c r="R3471" s="2" t="s">
        <v>3991</v>
      </c>
      <c r="S3471" s="2" t="s">
        <v>3992</v>
      </c>
      <c r="T3471" s="2" t="s">
        <v>199</v>
      </c>
      <c r="U3471" s="57">
        <v>0</v>
      </c>
      <c r="V3471" s="2">
        <v>0</v>
      </c>
      <c r="W3471" s="2">
        <v>1</v>
      </c>
      <c r="X3471" s="74" t="s">
        <v>422</v>
      </c>
      <c r="Y3471" s="21" t="s">
        <v>4766</v>
      </c>
      <c r="Z3471" s="52">
        <v>7.2730179880079966</v>
      </c>
    </row>
    <row r="3472" spans="1:26" x14ac:dyDescent="0.25">
      <c r="A3472" s="70" t="s">
        <v>4913</v>
      </c>
      <c r="B3472" s="2" t="s">
        <v>4085</v>
      </c>
      <c r="C3472" s="19" t="s">
        <v>3532</v>
      </c>
      <c r="D3472" s="2" t="s">
        <v>280</v>
      </c>
      <c r="E3472" s="14">
        <v>20060004</v>
      </c>
      <c r="F3472" s="14" t="s">
        <v>682</v>
      </c>
      <c r="G3472" s="19">
        <v>14</v>
      </c>
      <c r="H3472" s="21">
        <v>30.58</v>
      </c>
      <c r="I3472" s="21">
        <v>1109.1099999999999</v>
      </c>
      <c r="J3472" s="58">
        <v>0</v>
      </c>
      <c r="K3472" s="58">
        <v>0</v>
      </c>
      <c r="L3472" s="72">
        <v>0</v>
      </c>
      <c r="M3472" s="73">
        <v>0</v>
      </c>
      <c r="N3472" s="58">
        <v>0</v>
      </c>
      <c r="O3472" s="21" t="s">
        <v>233</v>
      </c>
      <c r="P3472" s="2">
        <v>1109</v>
      </c>
      <c r="Q3472" s="2" t="s">
        <v>41</v>
      </c>
      <c r="R3472" s="2" t="s">
        <v>4086</v>
      </c>
      <c r="S3472" s="2" t="s">
        <v>4087</v>
      </c>
      <c r="T3472" s="2" t="s">
        <v>199</v>
      </c>
      <c r="U3472" s="57">
        <v>0</v>
      </c>
      <c r="V3472" s="2">
        <v>0</v>
      </c>
      <c r="W3472" s="2">
        <v>1</v>
      </c>
      <c r="X3472" s="74" t="s">
        <v>422</v>
      </c>
      <c r="Y3472" s="21" t="s">
        <v>4766</v>
      </c>
      <c r="Z3472" s="52">
        <v>25.388391105297583</v>
      </c>
    </row>
    <row r="3473" spans="1:26" x14ac:dyDescent="0.25">
      <c r="A3473" s="70" t="s">
        <v>4913</v>
      </c>
      <c r="B3473" s="2" t="s">
        <v>4322</v>
      </c>
      <c r="C3473" s="19" t="s">
        <v>3532</v>
      </c>
      <c r="D3473" s="2" t="s">
        <v>280</v>
      </c>
      <c r="E3473" s="14">
        <v>20060004</v>
      </c>
      <c r="F3473" s="14" t="s">
        <v>3543</v>
      </c>
      <c r="G3473" s="19">
        <v>5</v>
      </c>
      <c r="H3473" s="21">
        <v>9.26</v>
      </c>
      <c r="I3473" s="21">
        <v>339.36</v>
      </c>
      <c r="J3473" s="58">
        <v>0</v>
      </c>
      <c r="K3473" s="58">
        <v>0</v>
      </c>
      <c r="L3473" s="72">
        <v>0</v>
      </c>
      <c r="M3473" s="73">
        <v>0</v>
      </c>
      <c r="N3473" s="58">
        <v>0</v>
      </c>
      <c r="O3473" s="21" t="s">
        <v>233</v>
      </c>
      <c r="P3473" s="2">
        <v>339</v>
      </c>
      <c r="Q3473" s="2" t="s">
        <v>41</v>
      </c>
      <c r="R3473" s="2" t="s">
        <v>4323</v>
      </c>
      <c r="S3473" s="2" t="s">
        <v>4324</v>
      </c>
      <c r="T3473" s="2" t="s">
        <v>1590</v>
      </c>
      <c r="U3473" s="57">
        <v>0</v>
      </c>
      <c r="V3473" s="2">
        <v>0</v>
      </c>
      <c r="W3473" s="2">
        <v>1</v>
      </c>
      <c r="X3473" s="74" t="s">
        <v>422</v>
      </c>
      <c r="Y3473" s="21" t="s">
        <v>4766</v>
      </c>
      <c r="Z3473" s="52">
        <v>9.161987041036717</v>
      </c>
    </row>
    <row r="3474" spans="1:26" x14ac:dyDescent="0.25">
      <c r="A3474" s="70" t="s">
        <v>4913</v>
      </c>
      <c r="B3474" s="2" t="s">
        <v>2130</v>
      </c>
      <c r="C3474" s="19" t="s">
        <v>3532</v>
      </c>
      <c r="D3474" s="2" t="s">
        <v>280</v>
      </c>
      <c r="E3474" s="14">
        <v>20060004</v>
      </c>
      <c r="F3474" s="14" t="s">
        <v>715</v>
      </c>
      <c r="G3474" s="19">
        <v>12</v>
      </c>
      <c r="H3474" s="21">
        <v>23.86</v>
      </c>
      <c r="I3474" s="21">
        <v>975.18000000000006</v>
      </c>
      <c r="J3474" s="58">
        <v>0</v>
      </c>
      <c r="K3474" s="58">
        <v>0</v>
      </c>
      <c r="L3474" s="72">
        <v>0</v>
      </c>
      <c r="M3474" s="73">
        <v>0</v>
      </c>
      <c r="N3474" s="58">
        <v>0</v>
      </c>
      <c r="O3474" s="21" t="s">
        <v>233</v>
      </c>
      <c r="P3474" s="2">
        <v>975</v>
      </c>
      <c r="Q3474" s="2" t="s">
        <v>41</v>
      </c>
      <c r="R3474" s="2" t="s">
        <v>2131</v>
      </c>
      <c r="S3474" s="2" t="s">
        <v>2132</v>
      </c>
      <c r="T3474" s="2" t="s">
        <v>199</v>
      </c>
      <c r="U3474" s="57">
        <v>0</v>
      </c>
      <c r="V3474" s="2">
        <v>45916</v>
      </c>
      <c r="W3474" s="2">
        <v>1</v>
      </c>
      <c r="X3474" s="74" t="s">
        <v>422</v>
      </c>
      <c r="Y3474" s="21" t="s">
        <v>4766</v>
      </c>
      <c r="Z3474" s="52">
        <v>24.522548197820626</v>
      </c>
    </row>
    <row r="3475" spans="1:26" x14ac:dyDescent="0.25">
      <c r="A3475" s="70" t="s">
        <v>4913</v>
      </c>
      <c r="B3475" s="2" t="s">
        <v>4088</v>
      </c>
      <c r="C3475" s="19" t="s">
        <v>3532</v>
      </c>
      <c r="D3475" s="2" t="s">
        <v>280</v>
      </c>
      <c r="E3475" s="14">
        <v>20060004</v>
      </c>
      <c r="F3475" s="14" t="s">
        <v>1614</v>
      </c>
      <c r="G3475" s="19">
        <v>10</v>
      </c>
      <c r="H3475" s="21">
        <v>64.34</v>
      </c>
      <c r="I3475" s="21">
        <v>2076.16</v>
      </c>
      <c r="J3475" s="58">
        <v>0</v>
      </c>
      <c r="K3475" s="58">
        <v>0</v>
      </c>
      <c r="L3475" s="72">
        <v>0</v>
      </c>
      <c r="M3475" s="73">
        <v>0</v>
      </c>
      <c r="N3475" s="58">
        <v>0</v>
      </c>
      <c r="O3475" s="21" t="s">
        <v>233</v>
      </c>
      <c r="P3475" s="2">
        <v>2076</v>
      </c>
      <c r="Q3475" s="2" t="s">
        <v>41</v>
      </c>
      <c r="R3475" s="2" t="s">
        <v>4089</v>
      </c>
      <c r="S3475" s="2" t="s">
        <v>4090</v>
      </c>
      <c r="T3475" s="2" t="s">
        <v>3582</v>
      </c>
      <c r="U3475" s="57">
        <v>0</v>
      </c>
      <c r="V3475" s="2">
        <v>45867</v>
      </c>
      <c r="W3475" s="2">
        <v>1</v>
      </c>
      <c r="X3475" s="74" t="s">
        <v>422</v>
      </c>
      <c r="Y3475" s="21" t="s">
        <v>4766</v>
      </c>
      <c r="Z3475" s="52">
        <v>16.134286602424616</v>
      </c>
    </row>
    <row r="3476" spans="1:26" x14ac:dyDescent="0.25">
      <c r="A3476" s="70" t="s">
        <v>4913</v>
      </c>
      <c r="B3476" s="2" t="s">
        <v>3993</v>
      </c>
      <c r="C3476" s="19" t="s">
        <v>3532</v>
      </c>
      <c r="D3476" s="2" t="s">
        <v>280</v>
      </c>
      <c r="E3476" s="14">
        <v>20060004</v>
      </c>
      <c r="F3476" s="14" t="s">
        <v>1965</v>
      </c>
      <c r="G3476" s="19">
        <v>14</v>
      </c>
      <c r="H3476" s="21">
        <v>90.360000000000014</v>
      </c>
      <c r="I3476" s="21">
        <v>3351.94</v>
      </c>
      <c r="J3476" s="58">
        <v>0</v>
      </c>
      <c r="K3476" s="58">
        <v>0</v>
      </c>
      <c r="L3476" s="72">
        <v>0</v>
      </c>
      <c r="M3476" s="73">
        <v>0</v>
      </c>
      <c r="N3476" s="58">
        <v>0</v>
      </c>
      <c r="O3476" s="21" t="s">
        <v>233</v>
      </c>
      <c r="P3476" s="2">
        <v>3352</v>
      </c>
      <c r="Q3476" s="2" t="s">
        <v>41</v>
      </c>
      <c r="R3476" s="2" t="s">
        <v>2831</v>
      </c>
      <c r="S3476" s="2" t="s">
        <v>3994</v>
      </c>
      <c r="T3476" s="2" t="s">
        <v>1630</v>
      </c>
      <c r="U3476" s="57">
        <v>0</v>
      </c>
      <c r="V3476" s="2">
        <v>0</v>
      </c>
      <c r="W3476" s="2">
        <v>1</v>
      </c>
      <c r="X3476" s="74" t="s">
        <v>422</v>
      </c>
      <c r="Y3476" s="21" t="s">
        <v>4766</v>
      </c>
      <c r="Z3476" s="52">
        <v>25.966777335104027</v>
      </c>
    </row>
    <row r="3477" spans="1:26" x14ac:dyDescent="0.25">
      <c r="A3477" s="70" t="s">
        <v>4913</v>
      </c>
      <c r="B3477" s="2" t="s">
        <v>1615</v>
      </c>
      <c r="C3477" s="19" t="s">
        <v>3532</v>
      </c>
      <c r="D3477" s="2" t="s">
        <v>287</v>
      </c>
      <c r="E3477" s="14">
        <v>20060005</v>
      </c>
      <c r="F3477" s="14" t="s">
        <v>617</v>
      </c>
      <c r="G3477" s="19">
        <v>14</v>
      </c>
      <c r="H3477" s="21">
        <v>331.4199999999999</v>
      </c>
      <c r="I3477" s="21">
        <v>12218.52</v>
      </c>
      <c r="J3477" s="58">
        <v>0</v>
      </c>
      <c r="K3477" s="58">
        <v>0</v>
      </c>
      <c r="L3477" s="72">
        <v>0</v>
      </c>
      <c r="M3477" s="73">
        <v>0</v>
      </c>
      <c r="N3477" s="58">
        <v>0</v>
      </c>
      <c r="O3477" s="21">
        <v>0</v>
      </c>
      <c r="P3477" s="2">
        <v>12219</v>
      </c>
      <c r="Q3477" s="2" t="s">
        <v>41</v>
      </c>
      <c r="R3477" s="2" t="s">
        <v>1616</v>
      </c>
      <c r="S3477" s="2" t="s">
        <v>1617</v>
      </c>
      <c r="T3477" s="2" t="s">
        <v>194</v>
      </c>
      <c r="U3477" s="57" t="s">
        <v>669</v>
      </c>
      <c r="V3477" s="2">
        <v>45663</v>
      </c>
      <c r="W3477" s="2">
        <v>1</v>
      </c>
      <c r="X3477" s="74" t="s">
        <v>422</v>
      </c>
      <c r="Y3477" s="21" t="s">
        <v>4766</v>
      </c>
      <c r="Z3477" s="52">
        <v>25.807024319594483</v>
      </c>
    </row>
    <row r="3478" spans="1:26" x14ac:dyDescent="0.25">
      <c r="A3478" s="70" t="s">
        <v>4913</v>
      </c>
      <c r="B3478" s="2" t="s">
        <v>1618</v>
      </c>
      <c r="C3478" s="19" t="s">
        <v>3532</v>
      </c>
      <c r="D3478" s="2" t="s">
        <v>287</v>
      </c>
      <c r="E3478" s="14">
        <v>20060005</v>
      </c>
      <c r="F3478" s="14" t="s">
        <v>516</v>
      </c>
      <c r="G3478" s="19">
        <v>8</v>
      </c>
      <c r="H3478" s="21">
        <v>34</v>
      </c>
      <c r="I3478" s="21">
        <v>1382.0700000000002</v>
      </c>
      <c r="J3478" s="58">
        <v>0</v>
      </c>
      <c r="K3478" s="58">
        <v>0</v>
      </c>
      <c r="L3478" s="72">
        <v>0</v>
      </c>
      <c r="M3478" s="73">
        <v>0</v>
      </c>
      <c r="N3478" s="58">
        <v>0</v>
      </c>
      <c r="O3478" s="21">
        <v>0</v>
      </c>
      <c r="P3478" s="2">
        <v>1382</v>
      </c>
      <c r="Q3478" s="2" t="s">
        <v>41</v>
      </c>
      <c r="R3478" s="2" t="s">
        <v>1116</v>
      </c>
      <c r="S3478" s="2" t="s">
        <v>1619</v>
      </c>
      <c r="T3478" s="2" t="s">
        <v>194</v>
      </c>
      <c r="U3478" s="57" t="s">
        <v>669</v>
      </c>
      <c r="V3478" s="2">
        <v>45663</v>
      </c>
      <c r="W3478" s="2">
        <v>1</v>
      </c>
      <c r="X3478" s="74" t="s">
        <v>422</v>
      </c>
      <c r="Y3478" s="21" t="s">
        <v>4766</v>
      </c>
      <c r="Z3478" s="52">
        <v>16.259647058823532</v>
      </c>
    </row>
    <row r="3479" spans="1:26" x14ac:dyDescent="0.25">
      <c r="A3479" s="70" t="s">
        <v>4913</v>
      </c>
      <c r="B3479" s="2" t="s">
        <v>1620</v>
      </c>
      <c r="C3479" s="19" t="s">
        <v>3532</v>
      </c>
      <c r="D3479" s="2" t="s">
        <v>287</v>
      </c>
      <c r="E3479" s="14">
        <v>20060005</v>
      </c>
      <c r="F3479" s="14" t="s">
        <v>566</v>
      </c>
      <c r="G3479" s="19">
        <v>7</v>
      </c>
      <c r="H3479" s="21">
        <v>25.400000000000002</v>
      </c>
      <c r="I3479" s="21">
        <v>863.57</v>
      </c>
      <c r="J3479" s="58">
        <v>0</v>
      </c>
      <c r="K3479" s="58">
        <v>0</v>
      </c>
      <c r="L3479" s="72">
        <v>0</v>
      </c>
      <c r="M3479" s="73">
        <v>0</v>
      </c>
      <c r="N3479" s="58">
        <v>0</v>
      </c>
      <c r="O3479" s="21">
        <v>0</v>
      </c>
      <c r="P3479" s="2">
        <v>864</v>
      </c>
      <c r="Q3479" s="2" t="s">
        <v>41</v>
      </c>
      <c r="R3479" s="2" t="s">
        <v>1621</v>
      </c>
      <c r="S3479" s="2" t="s">
        <v>1622</v>
      </c>
      <c r="T3479" s="2" t="s">
        <v>194</v>
      </c>
      <c r="U3479" s="57">
        <v>0</v>
      </c>
      <c r="V3479" s="2">
        <v>45843</v>
      </c>
      <c r="W3479" s="2">
        <v>1</v>
      </c>
      <c r="X3479" s="74" t="s">
        <v>422</v>
      </c>
      <c r="Y3479" s="21" t="s">
        <v>4766</v>
      </c>
      <c r="Z3479" s="52">
        <v>11.899586614173231</v>
      </c>
    </row>
    <row r="3480" spans="1:26" x14ac:dyDescent="0.25">
      <c r="A3480" s="70" t="s">
        <v>4913</v>
      </c>
      <c r="B3480" s="2" t="s">
        <v>2302</v>
      </c>
      <c r="C3480" s="19" t="s">
        <v>3532</v>
      </c>
      <c r="D3480" s="2" t="s">
        <v>287</v>
      </c>
      <c r="E3480" s="14">
        <v>20060005</v>
      </c>
      <c r="F3480" s="14" t="s">
        <v>523</v>
      </c>
      <c r="G3480" s="19">
        <v>5</v>
      </c>
      <c r="H3480" s="21">
        <v>15.899999999999999</v>
      </c>
      <c r="I3480" s="21">
        <v>799.2700000000001</v>
      </c>
      <c r="J3480" s="58">
        <v>0</v>
      </c>
      <c r="K3480" s="58">
        <v>0</v>
      </c>
      <c r="L3480" s="72">
        <v>0</v>
      </c>
      <c r="M3480" s="73">
        <v>0</v>
      </c>
      <c r="N3480" s="58">
        <v>0</v>
      </c>
      <c r="O3480" s="21">
        <v>0</v>
      </c>
      <c r="P3480" s="2">
        <v>799</v>
      </c>
      <c r="Q3480" s="2" t="s">
        <v>41</v>
      </c>
      <c r="R3480" s="2" t="s">
        <v>290</v>
      </c>
      <c r="S3480" s="2" t="s">
        <v>2303</v>
      </c>
      <c r="T3480" s="2" t="s">
        <v>194</v>
      </c>
      <c r="U3480" s="57" t="s">
        <v>1924</v>
      </c>
      <c r="V3480" s="2">
        <v>0</v>
      </c>
      <c r="W3480" s="2">
        <v>1</v>
      </c>
      <c r="X3480" s="74" t="s">
        <v>422</v>
      </c>
      <c r="Y3480" s="21" t="s">
        <v>4766</v>
      </c>
      <c r="Z3480" s="52">
        <v>12.567138364779877</v>
      </c>
    </row>
    <row r="3481" spans="1:26" x14ac:dyDescent="0.25">
      <c r="A3481" s="70" t="s">
        <v>4913</v>
      </c>
      <c r="B3481" s="2" t="s">
        <v>1623</v>
      </c>
      <c r="C3481" s="19" t="s">
        <v>3532</v>
      </c>
      <c r="D3481" s="2" t="s">
        <v>287</v>
      </c>
      <c r="E3481" s="14">
        <v>20060005</v>
      </c>
      <c r="F3481" s="14" t="s">
        <v>750</v>
      </c>
      <c r="G3481" s="19">
        <v>11</v>
      </c>
      <c r="H3481" s="21">
        <v>57.480000000000004</v>
      </c>
      <c r="I3481" s="21">
        <v>1950.69</v>
      </c>
      <c r="J3481" s="58">
        <v>0</v>
      </c>
      <c r="K3481" s="58">
        <v>0</v>
      </c>
      <c r="L3481" s="72">
        <v>0</v>
      </c>
      <c r="M3481" s="73">
        <v>0</v>
      </c>
      <c r="N3481" s="58">
        <v>0</v>
      </c>
      <c r="O3481" s="21">
        <v>0</v>
      </c>
      <c r="P3481" s="2">
        <v>1951</v>
      </c>
      <c r="Q3481" s="2" t="s">
        <v>41</v>
      </c>
      <c r="R3481" s="2" t="s">
        <v>1624</v>
      </c>
      <c r="S3481" s="2" t="s">
        <v>1625</v>
      </c>
      <c r="T3481" s="2" t="s">
        <v>194</v>
      </c>
      <c r="U3481" s="57">
        <v>0</v>
      </c>
      <c r="V3481" s="2">
        <v>0</v>
      </c>
      <c r="W3481" s="2">
        <v>1</v>
      </c>
      <c r="X3481" s="74" t="s">
        <v>422</v>
      </c>
      <c r="Y3481" s="21" t="s">
        <v>4766</v>
      </c>
      <c r="Z3481" s="52">
        <v>18.665266179540712</v>
      </c>
    </row>
    <row r="3482" spans="1:26" x14ac:dyDescent="0.25">
      <c r="A3482" s="70" t="s">
        <v>4913</v>
      </c>
      <c r="B3482" s="2" t="s">
        <v>1626</v>
      </c>
      <c r="C3482" s="19" t="s">
        <v>3532</v>
      </c>
      <c r="D3482" s="2" t="s">
        <v>287</v>
      </c>
      <c r="E3482" s="14">
        <v>20060005</v>
      </c>
      <c r="F3482" s="14" t="s">
        <v>536</v>
      </c>
      <c r="G3482" s="19">
        <v>3</v>
      </c>
      <c r="H3482" s="21">
        <v>10.16</v>
      </c>
      <c r="I3482" s="21">
        <v>442.98</v>
      </c>
      <c r="J3482" s="58">
        <v>0</v>
      </c>
      <c r="K3482" s="58">
        <v>0</v>
      </c>
      <c r="L3482" s="72">
        <v>0</v>
      </c>
      <c r="M3482" s="73">
        <v>0</v>
      </c>
      <c r="N3482" s="58">
        <v>0</v>
      </c>
      <c r="O3482" s="21">
        <v>0</v>
      </c>
      <c r="P3482" s="2">
        <v>443</v>
      </c>
      <c r="Q3482" s="2" t="s">
        <v>41</v>
      </c>
      <c r="R3482" s="2" t="s">
        <v>1627</v>
      </c>
      <c r="S3482" s="2" t="s">
        <v>1628</v>
      </c>
      <c r="T3482" s="2" t="s">
        <v>1613</v>
      </c>
      <c r="U3482" s="57">
        <v>0</v>
      </c>
      <c r="V3482" s="2">
        <v>45831</v>
      </c>
      <c r="W3482" s="2">
        <v>1</v>
      </c>
      <c r="X3482" s="74" t="s">
        <v>422</v>
      </c>
      <c r="Y3482" s="21" t="s">
        <v>4766</v>
      </c>
      <c r="Z3482" s="52">
        <v>6.5400590551181113</v>
      </c>
    </row>
    <row r="3483" spans="1:26" x14ac:dyDescent="0.25">
      <c r="A3483" s="70" t="s">
        <v>4913</v>
      </c>
      <c r="B3483" s="2" t="s">
        <v>2573</v>
      </c>
      <c r="C3483" s="19" t="s">
        <v>3532</v>
      </c>
      <c r="D3483" s="2" t="s">
        <v>287</v>
      </c>
      <c r="E3483" s="14">
        <v>20060005</v>
      </c>
      <c r="F3483" s="14" t="s">
        <v>638</v>
      </c>
      <c r="G3483" s="19">
        <v>7</v>
      </c>
      <c r="H3483" s="21">
        <v>56.820000000000007</v>
      </c>
      <c r="I3483" s="21">
        <v>2310.29</v>
      </c>
      <c r="J3483" s="58">
        <v>0</v>
      </c>
      <c r="K3483" s="58">
        <v>0</v>
      </c>
      <c r="L3483" s="72">
        <v>0</v>
      </c>
      <c r="M3483" s="73">
        <v>0</v>
      </c>
      <c r="N3483" s="58">
        <v>0</v>
      </c>
      <c r="O3483" s="21">
        <v>0</v>
      </c>
      <c r="P3483" s="2">
        <v>2310</v>
      </c>
      <c r="Q3483" s="2" t="s">
        <v>41</v>
      </c>
      <c r="R3483" s="2" t="s">
        <v>2574</v>
      </c>
      <c r="S3483" s="2" t="s">
        <v>2575</v>
      </c>
      <c r="T3483" s="2" t="s">
        <v>194</v>
      </c>
      <c r="U3483" s="57">
        <v>0</v>
      </c>
      <c r="V3483" s="2">
        <v>45831</v>
      </c>
      <c r="W3483" s="2">
        <v>1</v>
      </c>
      <c r="X3483" s="74" t="s">
        <v>422</v>
      </c>
      <c r="Y3483" s="21" t="s">
        <v>4766</v>
      </c>
      <c r="Z3483" s="52">
        <v>14.230931010207673</v>
      </c>
    </row>
    <row r="3484" spans="1:26" x14ac:dyDescent="0.25">
      <c r="A3484" s="70" t="s">
        <v>4913</v>
      </c>
      <c r="B3484" s="2" t="s">
        <v>4707</v>
      </c>
      <c r="C3484" s="19" t="s">
        <v>3532</v>
      </c>
      <c r="D3484" s="2" t="s">
        <v>287</v>
      </c>
      <c r="E3484" s="14">
        <v>20060005</v>
      </c>
      <c r="F3484" s="14" t="s">
        <v>484</v>
      </c>
      <c r="G3484" s="19">
        <v>4</v>
      </c>
      <c r="H3484" s="21">
        <v>10.88</v>
      </c>
      <c r="I3484" s="21">
        <v>379.29</v>
      </c>
      <c r="J3484" s="58">
        <v>0</v>
      </c>
      <c r="K3484" s="58">
        <v>0</v>
      </c>
      <c r="L3484" s="72">
        <v>0</v>
      </c>
      <c r="M3484" s="73">
        <v>0</v>
      </c>
      <c r="N3484" s="58">
        <v>0</v>
      </c>
      <c r="O3484" s="21">
        <v>0</v>
      </c>
      <c r="P3484" s="2">
        <v>379</v>
      </c>
      <c r="Q3484" s="2" t="s">
        <v>41</v>
      </c>
      <c r="R3484" s="2" t="s">
        <v>4708</v>
      </c>
      <c r="S3484" s="2" t="s">
        <v>4709</v>
      </c>
      <c r="T3484" s="2" t="s">
        <v>1613</v>
      </c>
      <c r="U3484" s="57">
        <v>0</v>
      </c>
      <c r="V3484" s="2">
        <v>45853</v>
      </c>
      <c r="W3484" s="2">
        <v>1</v>
      </c>
      <c r="X3484" s="74" t="s">
        <v>422</v>
      </c>
      <c r="Y3484" s="21" t="s">
        <v>4766</v>
      </c>
      <c r="Z3484" s="52">
        <v>6.9722426470588239</v>
      </c>
    </row>
    <row r="3485" spans="1:26" x14ac:dyDescent="0.25">
      <c r="A3485" s="70" t="s">
        <v>4913</v>
      </c>
      <c r="B3485" s="2" t="s">
        <v>2576</v>
      </c>
      <c r="C3485" s="19" t="s">
        <v>3532</v>
      </c>
      <c r="D3485" s="2" t="s">
        <v>288</v>
      </c>
      <c r="E3485" s="14">
        <v>20060007</v>
      </c>
      <c r="F3485" s="14" t="s">
        <v>523</v>
      </c>
      <c r="G3485" s="19">
        <v>3</v>
      </c>
      <c r="H3485" s="21">
        <v>93.11</v>
      </c>
      <c r="I3485" s="21">
        <v>3293.5</v>
      </c>
      <c r="J3485" s="58">
        <v>0</v>
      </c>
      <c r="K3485" s="58">
        <v>0</v>
      </c>
      <c r="L3485" s="72">
        <v>0</v>
      </c>
      <c r="M3485" s="73">
        <v>0</v>
      </c>
      <c r="N3485" s="58">
        <v>0</v>
      </c>
      <c r="O3485" s="21">
        <v>0</v>
      </c>
      <c r="P3485" s="2">
        <v>3294</v>
      </c>
      <c r="Q3485" s="2" t="s">
        <v>41</v>
      </c>
      <c r="R3485" s="2" t="s">
        <v>2577</v>
      </c>
      <c r="S3485" s="2" t="s">
        <v>2578</v>
      </c>
      <c r="T3485" s="2" t="s">
        <v>2387</v>
      </c>
      <c r="U3485" s="57" t="s">
        <v>485</v>
      </c>
      <c r="V3485" s="2">
        <v>45663</v>
      </c>
      <c r="W3485" s="2">
        <v>1</v>
      </c>
      <c r="X3485" s="74" t="s">
        <v>422</v>
      </c>
      <c r="Y3485" s="21" t="s">
        <v>4766</v>
      </c>
      <c r="Z3485" s="52">
        <v>5.3058210718504997</v>
      </c>
    </row>
    <row r="3486" spans="1:26" x14ac:dyDescent="0.25">
      <c r="A3486" s="70" t="s">
        <v>4913</v>
      </c>
      <c r="B3486" s="2" t="s">
        <v>1632</v>
      </c>
      <c r="C3486" s="19" t="s">
        <v>3532</v>
      </c>
      <c r="D3486" s="2" t="s">
        <v>288</v>
      </c>
      <c r="E3486" s="14">
        <v>20060007</v>
      </c>
      <c r="F3486" s="14" t="s">
        <v>481</v>
      </c>
      <c r="G3486" s="19">
        <v>7</v>
      </c>
      <c r="H3486" s="21">
        <v>231.02999999999997</v>
      </c>
      <c r="I3486" s="21">
        <v>8620.8599999999988</v>
      </c>
      <c r="J3486" s="58">
        <v>0</v>
      </c>
      <c r="K3486" s="58">
        <v>0</v>
      </c>
      <c r="L3486" s="72">
        <v>0</v>
      </c>
      <c r="M3486" s="73">
        <v>0</v>
      </c>
      <c r="N3486" s="58">
        <v>0</v>
      </c>
      <c r="O3486" s="21">
        <v>0</v>
      </c>
      <c r="P3486" s="2">
        <v>8621</v>
      </c>
      <c r="Q3486" s="2" t="s">
        <v>41</v>
      </c>
      <c r="R3486" s="2" t="s">
        <v>1633</v>
      </c>
      <c r="S3486" s="2" t="s">
        <v>1634</v>
      </c>
      <c r="T3486" s="2" t="s">
        <v>1630</v>
      </c>
      <c r="U3486" s="57">
        <v>0</v>
      </c>
      <c r="V3486" s="2">
        <v>0</v>
      </c>
      <c r="W3486" s="2">
        <v>1</v>
      </c>
      <c r="X3486" s="74" t="s">
        <v>422</v>
      </c>
      <c r="Y3486" s="21" t="s">
        <v>4766</v>
      </c>
      <c r="Z3486" s="52">
        <v>13.060212959355928</v>
      </c>
    </row>
    <row r="3487" spans="1:26" x14ac:dyDescent="0.25">
      <c r="A3487" s="70" t="s">
        <v>4913</v>
      </c>
      <c r="B3487" s="2" t="s">
        <v>1635</v>
      </c>
      <c r="C3487" s="19" t="s">
        <v>3532</v>
      </c>
      <c r="D3487" s="2" t="s">
        <v>288</v>
      </c>
      <c r="E3487" s="14">
        <v>20060007</v>
      </c>
      <c r="F3487" s="14" t="s">
        <v>482</v>
      </c>
      <c r="G3487" s="19">
        <v>13</v>
      </c>
      <c r="H3487" s="21">
        <v>251.16</v>
      </c>
      <c r="I3487" s="21">
        <v>9962.9699999999993</v>
      </c>
      <c r="J3487" s="58">
        <v>0</v>
      </c>
      <c r="K3487" s="58">
        <v>0</v>
      </c>
      <c r="L3487" s="72">
        <v>0</v>
      </c>
      <c r="M3487" s="73">
        <v>0</v>
      </c>
      <c r="N3487" s="58">
        <v>0</v>
      </c>
      <c r="O3487" s="21">
        <v>0</v>
      </c>
      <c r="P3487" s="2">
        <v>9963</v>
      </c>
      <c r="Q3487" s="2" t="s">
        <v>41</v>
      </c>
      <c r="R3487" s="2" t="s">
        <v>487</v>
      </c>
      <c r="S3487" s="2" t="s">
        <v>1636</v>
      </c>
      <c r="T3487" s="2" t="s">
        <v>1630</v>
      </c>
      <c r="U3487" s="57">
        <v>0</v>
      </c>
      <c r="V3487" s="2">
        <v>0</v>
      </c>
      <c r="W3487" s="2">
        <v>1</v>
      </c>
      <c r="X3487" s="74" t="s">
        <v>422</v>
      </c>
      <c r="Y3487" s="21" t="s">
        <v>4766</v>
      </c>
      <c r="Z3487" s="52">
        <v>25.784083850931676</v>
      </c>
    </row>
    <row r="3488" spans="1:26" x14ac:dyDescent="0.25">
      <c r="A3488" s="70" t="s">
        <v>4913</v>
      </c>
      <c r="B3488" s="2" t="s">
        <v>1637</v>
      </c>
      <c r="C3488" s="19" t="s">
        <v>3532</v>
      </c>
      <c r="D3488" s="2" t="s">
        <v>288</v>
      </c>
      <c r="E3488" s="14">
        <v>20060007</v>
      </c>
      <c r="F3488" s="14" t="s">
        <v>750</v>
      </c>
      <c r="G3488" s="19">
        <v>10</v>
      </c>
      <c r="H3488" s="21">
        <v>65.02000000000001</v>
      </c>
      <c r="I3488" s="21">
        <v>2575.1800000000003</v>
      </c>
      <c r="J3488" s="58">
        <v>0</v>
      </c>
      <c r="K3488" s="58">
        <v>0</v>
      </c>
      <c r="L3488" s="72">
        <v>0</v>
      </c>
      <c r="M3488" s="73">
        <v>0</v>
      </c>
      <c r="N3488" s="58">
        <v>0</v>
      </c>
      <c r="O3488" s="21">
        <v>0</v>
      </c>
      <c r="P3488" s="2">
        <v>2575</v>
      </c>
      <c r="Q3488" s="2" t="s">
        <v>41</v>
      </c>
      <c r="R3488" s="2" t="s">
        <v>1638</v>
      </c>
      <c r="S3488" s="2" t="s">
        <v>1639</v>
      </c>
      <c r="T3488" s="2" t="s">
        <v>1629</v>
      </c>
      <c r="U3488" s="57">
        <v>0</v>
      </c>
      <c r="V3488" s="2">
        <v>0</v>
      </c>
      <c r="W3488" s="2">
        <v>1</v>
      </c>
      <c r="X3488" s="74" t="s">
        <v>422</v>
      </c>
      <c r="Y3488" s="21" t="s">
        <v>4766</v>
      </c>
      <c r="Z3488" s="52">
        <v>19.802983697323899</v>
      </c>
    </row>
    <row r="3489" spans="1:26" x14ac:dyDescent="0.25">
      <c r="A3489" s="70" t="s">
        <v>4913</v>
      </c>
      <c r="B3489" s="2" t="s">
        <v>2579</v>
      </c>
      <c r="C3489" s="19" t="s">
        <v>3532</v>
      </c>
      <c r="D3489" s="2" t="s">
        <v>288</v>
      </c>
      <c r="E3489" s="14">
        <v>20060007</v>
      </c>
      <c r="F3489" s="14" t="s">
        <v>638</v>
      </c>
      <c r="G3489" s="19">
        <v>5</v>
      </c>
      <c r="H3489" s="21">
        <v>36.33</v>
      </c>
      <c r="I3489" s="21">
        <v>1384.74</v>
      </c>
      <c r="J3489" s="58">
        <v>0</v>
      </c>
      <c r="K3489" s="58">
        <v>0</v>
      </c>
      <c r="L3489" s="72">
        <v>0</v>
      </c>
      <c r="M3489" s="73">
        <v>0</v>
      </c>
      <c r="N3489" s="58">
        <v>0</v>
      </c>
      <c r="O3489" s="21">
        <v>0</v>
      </c>
      <c r="P3489" s="2">
        <v>1385</v>
      </c>
      <c r="Q3489" s="2" t="s">
        <v>41</v>
      </c>
      <c r="R3489" s="2" t="s">
        <v>2023</v>
      </c>
      <c r="S3489" s="2" t="s">
        <v>2580</v>
      </c>
      <c r="T3489" s="2" t="s">
        <v>1630</v>
      </c>
      <c r="U3489" s="57">
        <v>0</v>
      </c>
      <c r="V3489" s="2">
        <v>45846</v>
      </c>
      <c r="W3489" s="2">
        <v>1</v>
      </c>
      <c r="X3489" s="74" t="s">
        <v>422</v>
      </c>
      <c r="Y3489" s="21" t="s">
        <v>4766</v>
      </c>
      <c r="Z3489" s="52">
        <v>9.5289017341040463</v>
      </c>
    </row>
    <row r="3490" spans="1:26" x14ac:dyDescent="0.25">
      <c r="A3490" s="70" t="s">
        <v>4913</v>
      </c>
      <c r="B3490" s="2" t="s">
        <v>1640</v>
      </c>
      <c r="C3490" s="19" t="s">
        <v>3532</v>
      </c>
      <c r="D3490" s="2" t="s">
        <v>288</v>
      </c>
      <c r="E3490" s="14">
        <v>20060007</v>
      </c>
      <c r="F3490" s="14" t="s">
        <v>486</v>
      </c>
      <c r="G3490" s="19">
        <v>1</v>
      </c>
      <c r="H3490" s="21">
        <v>0.69</v>
      </c>
      <c r="I3490" s="21">
        <v>27.26</v>
      </c>
      <c r="J3490" s="58">
        <v>0</v>
      </c>
      <c r="K3490" s="58">
        <v>0</v>
      </c>
      <c r="L3490" s="72">
        <v>0</v>
      </c>
      <c r="M3490" s="73">
        <v>0</v>
      </c>
      <c r="N3490" s="58">
        <v>0</v>
      </c>
      <c r="O3490" s="21">
        <v>0</v>
      </c>
      <c r="P3490" s="2">
        <v>27</v>
      </c>
      <c r="Q3490" s="2" t="s">
        <v>41</v>
      </c>
      <c r="R3490" s="2">
        <v>0</v>
      </c>
      <c r="S3490" s="2">
        <v>0</v>
      </c>
      <c r="T3490" s="2">
        <v>0</v>
      </c>
      <c r="U3490" s="57">
        <v>0</v>
      </c>
      <c r="V3490" s="2">
        <v>0</v>
      </c>
      <c r="W3490" s="2">
        <v>1</v>
      </c>
      <c r="X3490" s="74" t="s">
        <v>1044</v>
      </c>
      <c r="Y3490" s="21" t="s">
        <v>4766</v>
      </c>
      <c r="Z3490" s="52">
        <v>1.9753623188405802</v>
      </c>
    </row>
    <row r="3491" spans="1:26" x14ac:dyDescent="0.25">
      <c r="A3491" s="70" t="s">
        <v>4913</v>
      </c>
      <c r="B3491" s="2" t="s">
        <v>1641</v>
      </c>
      <c r="C3491" s="19" t="s">
        <v>3532</v>
      </c>
      <c r="D3491" s="2" t="s">
        <v>288</v>
      </c>
      <c r="E3491" s="14">
        <v>20060007</v>
      </c>
      <c r="F3491" s="14" t="s">
        <v>538</v>
      </c>
      <c r="G3491" s="19">
        <v>7</v>
      </c>
      <c r="H3491" s="21">
        <v>222.97000000000003</v>
      </c>
      <c r="I3491" s="21">
        <v>8390.5600000000013</v>
      </c>
      <c r="J3491" s="58">
        <v>0</v>
      </c>
      <c r="K3491" s="58">
        <v>0</v>
      </c>
      <c r="L3491" s="72">
        <v>0</v>
      </c>
      <c r="M3491" s="73">
        <v>0</v>
      </c>
      <c r="N3491" s="58">
        <v>0</v>
      </c>
      <c r="O3491" s="21">
        <v>0</v>
      </c>
      <c r="P3491" s="2">
        <v>8391</v>
      </c>
      <c r="Q3491" s="2" t="s">
        <v>41</v>
      </c>
      <c r="R3491" s="2" t="s">
        <v>1642</v>
      </c>
      <c r="S3491" s="2" t="s">
        <v>1643</v>
      </c>
      <c r="T3491" s="2" t="s">
        <v>1630</v>
      </c>
      <c r="U3491" s="57">
        <v>0</v>
      </c>
      <c r="V3491" s="2">
        <v>45908</v>
      </c>
      <c r="W3491" s="2">
        <v>1</v>
      </c>
      <c r="X3491" s="74" t="s">
        <v>422</v>
      </c>
      <c r="Y3491" s="21" t="s">
        <v>4766</v>
      </c>
      <c r="Z3491" s="52">
        <v>13.170812216890166</v>
      </c>
    </row>
    <row r="3492" spans="1:26" x14ac:dyDescent="0.25">
      <c r="A3492" s="70" t="s">
        <v>4913</v>
      </c>
      <c r="B3492" s="2" t="s">
        <v>3659</v>
      </c>
      <c r="C3492" s="19" t="s">
        <v>3532</v>
      </c>
      <c r="D3492" s="2" t="s">
        <v>288</v>
      </c>
      <c r="E3492" s="14">
        <v>20060007</v>
      </c>
      <c r="F3492" s="14" t="s">
        <v>436</v>
      </c>
      <c r="G3492" s="19">
        <v>6</v>
      </c>
      <c r="H3492" s="21">
        <v>68.759999999999991</v>
      </c>
      <c r="I3492" s="21">
        <v>2590.3399999999997</v>
      </c>
      <c r="J3492" s="58">
        <v>0</v>
      </c>
      <c r="K3492" s="58">
        <v>0</v>
      </c>
      <c r="L3492" s="72">
        <v>0</v>
      </c>
      <c r="M3492" s="73">
        <v>0</v>
      </c>
      <c r="N3492" s="58">
        <v>0</v>
      </c>
      <c r="O3492" s="21">
        <v>0</v>
      </c>
      <c r="P3492" s="2">
        <v>2590</v>
      </c>
      <c r="Q3492" s="2" t="s">
        <v>41</v>
      </c>
      <c r="R3492" s="2" t="s">
        <v>3660</v>
      </c>
      <c r="S3492" s="2" t="s">
        <v>3661</v>
      </c>
      <c r="T3492" s="2" t="s">
        <v>2387</v>
      </c>
      <c r="U3492" s="57">
        <v>0</v>
      </c>
      <c r="V3492" s="2">
        <v>45943</v>
      </c>
      <c r="W3492" s="2">
        <v>1</v>
      </c>
      <c r="X3492" s="74" t="s">
        <v>422</v>
      </c>
      <c r="Y3492" s="21" t="s">
        <v>4766</v>
      </c>
      <c r="Z3492" s="52">
        <v>11.301657940663178</v>
      </c>
    </row>
    <row r="3493" spans="1:26" x14ac:dyDescent="0.25">
      <c r="A3493" s="70" t="s">
        <v>4913</v>
      </c>
      <c r="B3493" s="2" t="s">
        <v>3008</v>
      </c>
      <c r="C3493" s="19" t="s">
        <v>3532</v>
      </c>
      <c r="D3493" s="2" t="s">
        <v>288</v>
      </c>
      <c r="E3493" s="14">
        <v>20060007</v>
      </c>
      <c r="F3493" s="14" t="s">
        <v>653</v>
      </c>
      <c r="G3493" s="19">
        <v>10</v>
      </c>
      <c r="H3493" s="21">
        <v>94.710000000000008</v>
      </c>
      <c r="I3493" s="21">
        <v>3789.5299999999997</v>
      </c>
      <c r="J3493" s="58">
        <v>0</v>
      </c>
      <c r="K3493" s="58">
        <v>0</v>
      </c>
      <c r="L3493" s="72">
        <v>0</v>
      </c>
      <c r="M3493" s="73">
        <v>0</v>
      </c>
      <c r="N3493" s="58">
        <v>0</v>
      </c>
      <c r="O3493" s="21">
        <v>0</v>
      </c>
      <c r="P3493" s="2">
        <v>3790</v>
      </c>
      <c r="Q3493" s="2" t="s">
        <v>41</v>
      </c>
      <c r="R3493" s="2" t="s">
        <v>3009</v>
      </c>
      <c r="S3493" s="2" t="s">
        <v>3010</v>
      </c>
      <c r="T3493" s="2" t="s">
        <v>615</v>
      </c>
      <c r="U3493" s="57">
        <v>0</v>
      </c>
      <c r="V3493" s="2">
        <v>46006</v>
      </c>
      <c r="W3493" s="2">
        <v>1</v>
      </c>
      <c r="X3493" s="74" t="s">
        <v>422</v>
      </c>
      <c r="Y3493" s="21" t="s">
        <v>4766</v>
      </c>
      <c r="Z3493" s="52">
        <v>20.005965579136308</v>
      </c>
    </row>
    <row r="3494" spans="1:26" x14ac:dyDescent="0.25">
      <c r="A3494" s="70" t="s">
        <v>4913</v>
      </c>
      <c r="B3494" s="2" t="s">
        <v>3011</v>
      </c>
      <c r="C3494" s="19" t="s">
        <v>3532</v>
      </c>
      <c r="D3494" s="2" t="s">
        <v>288</v>
      </c>
      <c r="E3494" s="14">
        <v>20060007</v>
      </c>
      <c r="F3494" s="14" t="s">
        <v>548</v>
      </c>
      <c r="G3494" s="19">
        <v>6</v>
      </c>
      <c r="H3494" s="21">
        <v>40.1</v>
      </c>
      <c r="I3494" s="21">
        <v>1556.71</v>
      </c>
      <c r="J3494" s="58">
        <v>0</v>
      </c>
      <c r="K3494" s="58">
        <v>0</v>
      </c>
      <c r="L3494" s="72">
        <v>0</v>
      </c>
      <c r="M3494" s="73">
        <v>0</v>
      </c>
      <c r="N3494" s="58">
        <v>0</v>
      </c>
      <c r="O3494" s="21">
        <v>0</v>
      </c>
      <c r="P3494" s="2">
        <v>1557</v>
      </c>
      <c r="Q3494" s="2" t="s">
        <v>41</v>
      </c>
      <c r="R3494" s="2" t="s">
        <v>3012</v>
      </c>
      <c r="S3494" s="2" t="s">
        <v>3013</v>
      </c>
      <c r="T3494" s="2" t="s">
        <v>1630</v>
      </c>
      <c r="U3494" s="57">
        <v>0</v>
      </c>
      <c r="V3494" s="2">
        <v>46006</v>
      </c>
      <c r="W3494" s="2">
        <v>1</v>
      </c>
      <c r="X3494" s="74" t="s">
        <v>422</v>
      </c>
      <c r="Y3494" s="21" t="s">
        <v>4766</v>
      </c>
      <c r="Z3494" s="52">
        <v>11.646209476309229</v>
      </c>
    </row>
    <row r="3495" spans="1:26" x14ac:dyDescent="0.25">
      <c r="A3495" s="70" t="s">
        <v>4913</v>
      </c>
      <c r="B3495" s="2" t="s">
        <v>4490</v>
      </c>
      <c r="C3495" s="19" t="s">
        <v>3532</v>
      </c>
      <c r="D3495" s="2" t="s">
        <v>288</v>
      </c>
      <c r="E3495" s="14">
        <v>20060007</v>
      </c>
      <c r="F3495" s="14" t="s">
        <v>444</v>
      </c>
      <c r="G3495" s="19">
        <v>6</v>
      </c>
      <c r="H3495" s="21">
        <v>65.2</v>
      </c>
      <c r="I3495" s="21">
        <v>2489.37</v>
      </c>
      <c r="J3495" s="58">
        <v>0</v>
      </c>
      <c r="K3495" s="58">
        <v>0</v>
      </c>
      <c r="L3495" s="72">
        <v>0</v>
      </c>
      <c r="M3495" s="73">
        <v>0</v>
      </c>
      <c r="N3495" s="58">
        <v>0</v>
      </c>
      <c r="O3495" s="21">
        <v>0</v>
      </c>
      <c r="P3495" s="2">
        <v>2489</v>
      </c>
      <c r="Q3495" s="2" t="s">
        <v>41</v>
      </c>
      <c r="R3495" s="2" t="s">
        <v>4491</v>
      </c>
      <c r="S3495" s="2" t="s">
        <v>4492</v>
      </c>
      <c r="T3495" s="2" t="s">
        <v>1630</v>
      </c>
      <c r="U3495" s="57">
        <v>0</v>
      </c>
      <c r="V3495" s="2">
        <v>46116</v>
      </c>
      <c r="W3495" s="2">
        <v>1</v>
      </c>
      <c r="X3495" s="74" t="s">
        <v>422</v>
      </c>
      <c r="Y3495" s="21" t="s">
        <v>4766</v>
      </c>
      <c r="Z3495" s="52">
        <v>11.454156441717792</v>
      </c>
    </row>
    <row r="3496" spans="1:26" x14ac:dyDescent="0.25">
      <c r="A3496" s="70" t="s">
        <v>4913</v>
      </c>
      <c r="B3496" s="2" t="s">
        <v>4493</v>
      </c>
      <c r="C3496" s="19" t="s">
        <v>3532</v>
      </c>
      <c r="D3496" s="2" t="s">
        <v>288</v>
      </c>
      <c r="E3496" s="14">
        <v>20060007</v>
      </c>
      <c r="F3496" s="14" t="s">
        <v>445</v>
      </c>
      <c r="G3496" s="19">
        <v>7</v>
      </c>
      <c r="H3496" s="21">
        <v>289.64999999999998</v>
      </c>
      <c r="I3496" s="21">
        <v>11944.4</v>
      </c>
      <c r="J3496" s="58">
        <v>0</v>
      </c>
      <c r="K3496" s="58">
        <v>0</v>
      </c>
      <c r="L3496" s="72">
        <v>0</v>
      </c>
      <c r="M3496" s="73">
        <v>0</v>
      </c>
      <c r="N3496" s="58">
        <v>0</v>
      </c>
      <c r="O3496" s="21">
        <v>0</v>
      </c>
      <c r="P3496" s="2">
        <v>11944</v>
      </c>
      <c r="Q3496" s="2" t="s">
        <v>41</v>
      </c>
      <c r="R3496" s="2" t="s">
        <v>4494</v>
      </c>
      <c r="S3496" s="2" t="s">
        <v>4495</v>
      </c>
      <c r="T3496" s="2" t="s">
        <v>1630</v>
      </c>
      <c r="U3496" s="57">
        <v>0</v>
      </c>
      <c r="V3496" s="2">
        <v>46116</v>
      </c>
      <c r="W3496" s="2">
        <v>1</v>
      </c>
      <c r="X3496" s="74" t="s">
        <v>422</v>
      </c>
      <c r="Y3496" s="21" t="s">
        <v>4766</v>
      </c>
      <c r="Z3496" s="52">
        <v>14.4330744001381</v>
      </c>
    </row>
    <row r="3497" spans="1:26" x14ac:dyDescent="0.25">
      <c r="A3497" s="70" t="s">
        <v>4913</v>
      </c>
      <c r="B3497" s="2" t="s">
        <v>3788</v>
      </c>
      <c r="C3497" s="19" t="s">
        <v>3532</v>
      </c>
      <c r="D3497" s="2" t="s">
        <v>389</v>
      </c>
      <c r="E3497" s="14">
        <v>20060008</v>
      </c>
      <c r="F3497" s="14" t="s">
        <v>44</v>
      </c>
      <c r="G3497" s="19">
        <v>14</v>
      </c>
      <c r="H3497" s="21">
        <v>1282.3399999999997</v>
      </c>
      <c r="I3497" s="21">
        <v>50775.87000000001</v>
      </c>
      <c r="J3497" s="58">
        <v>0</v>
      </c>
      <c r="K3497" s="58">
        <v>0</v>
      </c>
      <c r="L3497" s="72">
        <v>167.18999999999505</v>
      </c>
      <c r="M3497" s="73">
        <v>0</v>
      </c>
      <c r="N3497" s="58">
        <v>0</v>
      </c>
      <c r="O3497" s="21">
        <v>0</v>
      </c>
      <c r="P3497" s="2">
        <v>50609</v>
      </c>
      <c r="Q3497" s="2" t="s">
        <v>41</v>
      </c>
      <c r="R3497" s="2" t="s">
        <v>3789</v>
      </c>
      <c r="S3497" s="2" t="s">
        <v>3790</v>
      </c>
      <c r="T3497" s="2" t="s">
        <v>1629</v>
      </c>
      <c r="U3497" s="57">
        <v>0</v>
      </c>
      <c r="V3497" s="2">
        <v>45843</v>
      </c>
      <c r="W3497" s="2">
        <v>1</v>
      </c>
      <c r="X3497" s="74" t="s">
        <v>422</v>
      </c>
      <c r="Y3497" s="21" t="s">
        <v>4766</v>
      </c>
      <c r="Z3497" s="52">
        <v>27.717383065333703</v>
      </c>
    </row>
    <row r="3498" spans="1:26" x14ac:dyDescent="0.25">
      <c r="A3498" s="70" t="s">
        <v>4913</v>
      </c>
      <c r="B3498" s="2" t="s">
        <v>3785</v>
      </c>
      <c r="C3498" s="19" t="s">
        <v>3532</v>
      </c>
      <c r="D3498" s="2" t="s">
        <v>314</v>
      </c>
      <c r="E3498" s="14">
        <v>20060009</v>
      </c>
      <c r="F3498" s="14" t="s">
        <v>423</v>
      </c>
      <c r="G3498" s="19">
        <v>7</v>
      </c>
      <c r="H3498" s="21">
        <v>20.46</v>
      </c>
      <c r="I3498" s="21">
        <v>717.64</v>
      </c>
      <c r="J3498" s="58">
        <v>0</v>
      </c>
      <c r="K3498" s="58">
        <v>0</v>
      </c>
      <c r="L3498" s="72">
        <v>0</v>
      </c>
      <c r="M3498" s="73">
        <v>0</v>
      </c>
      <c r="N3498" s="58">
        <v>0</v>
      </c>
      <c r="O3498" s="21" t="s">
        <v>233</v>
      </c>
      <c r="P3498" s="2">
        <v>718</v>
      </c>
      <c r="Q3498" s="2" t="s">
        <v>41</v>
      </c>
      <c r="R3498" s="2" t="s">
        <v>3786</v>
      </c>
      <c r="S3498" s="2" t="s">
        <v>3787</v>
      </c>
      <c r="T3498" s="2" t="s">
        <v>60</v>
      </c>
      <c r="U3498" s="57">
        <v>0</v>
      </c>
      <c r="V3498" s="2">
        <v>45831</v>
      </c>
      <c r="W3498" s="2">
        <v>1</v>
      </c>
      <c r="X3498" s="74" t="s">
        <v>422</v>
      </c>
      <c r="Y3498" s="21" t="s">
        <v>4766</v>
      </c>
      <c r="Z3498" s="52">
        <v>12.276344086021505</v>
      </c>
    </row>
    <row r="3499" spans="1:26" x14ac:dyDescent="0.25">
      <c r="A3499" s="70" t="s">
        <v>4913</v>
      </c>
      <c r="B3499" s="2" t="s">
        <v>1644</v>
      </c>
      <c r="C3499" s="19" t="s">
        <v>3532</v>
      </c>
      <c r="D3499" s="2" t="s">
        <v>314</v>
      </c>
      <c r="E3499" s="14">
        <v>20060009</v>
      </c>
      <c r="F3499" s="14" t="s">
        <v>520</v>
      </c>
      <c r="G3499" s="19">
        <v>7</v>
      </c>
      <c r="H3499" s="21">
        <v>55.489999999999995</v>
      </c>
      <c r="I3499" s="21">
        <v>2279.77</v>
      </c>
      <c r="J3499" s="58">
        <v>0</v>
      </c>
      <c r="K3499" s="58">
        <v>0</v>
      </c>
      <c r="L3499" s="72">
        <v>0</v>
      </c>
      <c r="M3499" s="73">
        <v>0</v>
      </c>
      <c r="N3499" s="58">
        <v>0</v>
      </c>
      <c r="O3499" s="21" t="s">
        <v>233</v>
      </c>
      <c r="P3499" s="2">
        <v>2280</v>
      </c>
      <c r="Q3499" s="2" t="s">
        <v>41</v>
      </c>
      <c r="R3499" s="2" t="s">
        <v>1645</v>
      </c>
      <c r="S3499" s="2" t="s">
        <v>1646</v>
      </c>
      <c r="T3499" s="2" t="s">
        <v>194</v>
      </c>
      <c r="U3499" s="57">
        <v>0</v>
      </c>
      <c r="V3499" s="2">
        <v>45831</v>
      </c>
      <c r="W3499" s="2">
        <v>1</v>
      </c>
      <c r="X3499" s="74" t="s">
        <v>422</v>
      </c>
      <c r="Y3499" s="21" t="s">
        <v>4766</v>
      </c>
      <c r="Z3499" s="52">
        <v>14.379518832222024</v>
      </c>
    </row>
    <row r="3500" spans="1:26" x14ac:dyDescent="0.25">
      <c r="A3500" s="70" t="s">
        <v>4913</v>
      </c>
      <c r="B3500" s="2" t="s">
        <v>2504</v>
      </c>
      <c r="C3500" s="19" t="s">
        <v>3532</v>
      </c>
      <c r="D3500" s="2" t="s">
        <v>314</v>
      </c>
      <c r="E3500" s="14">
        <v>20060009</v>
      </c>
      <c r="F3500" s="14" t="s">
        <v>427</v>
      </c>
      <c r="G3500" s="19">
        <v>8</v>
      </c>
      <c r="H3500" s="21">
        <v>17.720000000000002</v>
      </c>
      <c r="I3500" s="21">
        <v>645.71</v>
      </c>
      <c r="J3500" s="58">
        <v>0</v>
      </c>
      <c r="K3500" s="58">
        <v>0</v>
      </c>
      <c r="L3500" s="72">
        <v>0</v>
      </c>
      <c r="M3500" s="73">
        <v>0</v>
      </c>
      <c r="N3500" s="58">
        <v>0</v>
      </c>
      <c r="O3500" s="21" t="s">
        <v>233</v>
      </c>
      <c r="P3500" s="2">
        <v>646</v>
      </c>
      <c r="Q3500" s="2" t="s">
        <v>41</v>
      </c>
      <c r="R3500" s="2" t="s">
        <v>2505</v>
      </c>
      <c r="S3500" s="2" t="s">
        <v>2506</v>
      </c>
      <c r="T3500" s="2" t="s">
        <v>1560</v>
      </c>
      <c r="U3500" s="57">
        <v>0</v>
      </c>
      <c r="V3500" s="2">
        <v>45831</v>
      </c>
      <c r="W3500" s="2">
        <v>1</v>
      </c>
      <c r="X3500" s="74" t="s">
        <v>422</v>
      </c>
      <c r="Y3500" s="21" t="s">
        <v>4766</v>
      </c>
      <c r="Z3500" s="52">
        <v>14.575846501128666</v>
      </c>
    </row>
    <row r="3501" spans="1:26" x14ac:dyDescent="0.25">
      <c r="A3501" s="70" t="s">
        <v>4913</v>
      </c>
      <c r="B3501" s="2" t="s">
        <v>1648</v>
      </c>
      <c r="C3501" s="19" t="s">
        <v>3532</v>
      </c>
      <c r="D3501" s="2" t="s">
        <v>314</v>
      </c>
      <c r="E3501" s="14">
        <v>20060009</v>
      </c>
      <c r="F3501" s="14" t="s">
        <v>432</v>
      </c>
      <c r="G3501" s="19">
        <v>13</v>
      </c>
      <c r="H3501" s="21">
        <v>97.399999999999991</v>
      </c>
      <c r="I3501" s="21">
        <v>3794.8400000000006</v>
      </c>
      <c r="J3501" s="58">
        <v>0</v>
      </c>
      <c r="K3501" s="58">
        <v>0</v>
      </c>
      <c r="L3501" s="72">
        <v>0</v>
      </c>
      <c r="M3501" s="73">
        <v>0</v>
      </c>
      <c r="N3501" s="58">
        <v>0</v>
      </c>
      <c r="O3501" s="75" t="s">
        <v>233</v>
      </c>
      <c r="P3501" s="2">
        <v>3795</v>
      </c>
      <c r="Q3501" s="2" t="s">
        <v>41</v>
      </c>
      <c r="R3501" s="2" t="s">
        <v>1649</v>
      </c>
      <c r="S3501" s="2" t="s">
        <v>1650</v>
      </c>
      <c r="T3501" s="2" t="s">
        <v>194</v>
      </c>
      <c r="U3501" s="57">
        <v>0</v>
      </c>
      <c r="V3501" s="2">
        <v>45908</v>
      </c>
      <c r="W3501" s="2">
        <v>1</v>
      </c>
      <c r="X3501" s="74" t="s">
        <v>422</v>
      </c>
      <c r="Y3501" s="21" t="s">
        <v>4766</v>
      </c>
      <c r="Z3501" s="52">
        <v>25.32490759753594</v>
      </c>
    </row>
    <row r="3502" spans="1:26" x14ac:dyDescent="0.25">
      <c r="A3502" s="70" t="s">
        <v>4913</v>
      </c>
      <c r="B3502" s="2" t="s">
        <v>1651</v>
      </c>
      <c r="C3502" s="19" t="s">
        <v>3532</v>
      </c>
      <c r="D3502" s="2" t="s">
        <v>314</v>
      </c>
      <c r="E3502" s="14">
        <v>20060009</v>
      </c>
      <c r="F3502" s="14" t="s">
        <v>486</v>
      </c>
      <c r="G3502" s="19">
        <v>7</v>
      </c>
      <c r="H3502" s="21">
        <v>18.420000000000002</v>
      </c>
      <c r="I3502" s="21">
        <v>687.67</v>
      </c>
      <c r="J3502" s="58">
        <v>0</v>
      </c>
      <c r="K3502" s="58">
        <v>0</v>
      </c>
      <c r="L3502" s="72">
        <v>0</v>
      </c>
      <c r="M3502" s="73">
        <v>0</v>
      </c>
      <c r="N3502" s="58">
        <v>0</v>
      </c>
      <c r="O3502" s="75" t="s">
        <v>233</v>
      </c>
      <c r="P3502" s="2">
        <v>688</v>
      </c>
      <c r="Q3502" s="2" t="s">
        <v>41</v>
      </c>
      <c r="R3502" s="2" t="s">
        <v>1652</v>
      </c>
      <c r="S3502" s="2" t="s">
        <v>1653</v>
      </c>
      <c r="T3502" s="2" t="s">
        <v>1560</v>
      </c>
      <c r="U3502" s="57">
        <v>0</v>
      </c>
      <c r="V3502" s="2">
        <v>45908</v>
      </c>
      <c r="W3502" s="2">
        <v>1</v>
      </c>
      <c r="X3502" s="74" t="s">
        <v>422</v>
      </c>
      <c r="Y3502" s="21" t="s">
        <v>4766</v>
      </c>
      <c r="Z3502" s="52">
        <v>13.066476655808904</v>
      </c>
    </row>
    <row r="3503" spans="1:26" x14ac:dyDescent="0.25">
      <c r="A3503" s="70" t="s">
        <v>4913</v>
      </c>
      <c r="B3503" s="2" t="s">
        <v>2432</v>
      </c>
      <c r="C3503" s="19" t="s">
        <v>3532</v>
      </c>
      <c r="D3503" s="2" t="s">
        <v>314</v>
      </c>
      <c r="E3503" s="14">
        <v>20060009</v>
      </c>
      <c r="F3503" s="14" t="s">
        <v>573</v>
      </c>
      <c r="G3503" s="19">
        <v>6</v>
      </c>
      <c r="H3503" s="21">
        <v>24.96</v>
      </c>
      <c r="I3503" s="21">
        <v>1259.9000000000001</v>
      </c>
      <c r="J3503" s="58">
        <v>0</v>
      </c>
      <c r="K3503" s="58">
        <v>0</v>
      </c>
      <c r="L3503" s="72">
        <v>0</v>
      </c>
      <c r="M3503" s="73">
        <v>0</v>
      </c>
      <c r="N3503" s="58">
        <v>0</v>
      </c>
      <c r="O3503" s="75" t="s">
        <v>233</v>
      </c>
      <c r="P3503" s="2">
        <v>1260</v>
      </c>
      <c r="Q3503" s="2" t="s">
        <v>41</v>
      </c>
      <c r="R3503" s="2" t="s">
        <v>2433</v>
      </c>
      <c r="S3503" s="2" t="s">
        <v>2434</v>
      </c>
      <c r="T3503" s="2" t="s">
        <v>194</v>
      </c>
      <c r="U3503" s="57">
        <v>0</v>
      </c>
      <c r="V3503" s="2">
        <v>45949</v>
      </c>
      <c r="W3503" s="2">
        <v>1</v>
      </c>
      <c r="X3503" s="74" t="s">
        <v>422</v>
      </c>
      <c r="Y3503" s="21" t="s">
        <v>4766</v>
      </c>
      <c r="Z3503" s="52">
        <v>15.14302884615385</v>
      </c>
    </row>
    <row r="3504" spans="1:26" x14ac:dyDescent="0.25">
      <c r="A3504" s="70" t="s">
        <v>4913</v>
      </c>
      <c r="B3504" s="2" t="s">
        <v>2435</v>
      </c>
      <c r="C3504" s="19" t="s">
        <v>3532</v>
      </c>
      <c r="D3504" s="2" t="s">
        <v>314</v>
      </c>
      <c r="E3504" s="14">
        <v>20060009</v>
      </c>
      <c r="F3504" s="14" t="s">
        <v>477</v>
      </c>
      <c r="G3504" s="19">
        <v>4</v>
      </c>
      <c r="H3504" s="21">
        <v>14.48</v>
      </c>
      <c r="I3504" s="21">
        <v>635.71</v>
      </c>
      <c r="J3504" s="58">
        <v>0</v>
      </c>
      <c r="K3504" s="58">
        <v>0</v>
      </c>
      <c r="L3504" s="72">
        <v>0</v>
      </c>
      <c r="M3504" s="73">
        <v>0</v>
      </c>
      <c r="N3504" s="58">
        <v>0</v>
      </c>
      <c r="O3504" s="75" t="s">
        <v>233</v>
      </c>
      <c r="P3504" s="2">
        <v>636</v>
      </c>
      <c r="Q3504" s="2" t="s">
        <v>41</v>
      </c>
      <c r="R3504" s="2" t="s">
        <v>983</v>
      </c>
      <c r="S3504" s="2" t="s">
        <v>2436</v>
      </c>
      <c r="T3504" s="2" t="s">
        <v>1560</v>
      </c>
      <c r="U3504" s="57">
        <v>0</v>
      </c>
      <c r="V3504" s="2">
        <v>45949</v>
      </c>
      <c r="W3504" s="2">
        <v>1</v>
      </c>
      <c r="X3504" s="74" t="s">
        <v>422</v>
      </c>
      <c r="Y3504" s="21" t="s">
        <v>4766</v>
      </c>
      <c r="Z3504" s="52">
        <v>8.7805248618784528</v>
      </c>
    </row>
    <row r="3505" spans="1:26" x14ac:dyDescent="0.25">
      <c r="A3505" s="70" t="s">
        <v>4913</v>
      </c>
      <c r="B3505" s="2" t="s">
        <v>2812</v>
      </c>
      <c r="C3505" s="19" t="s">
        <v>3532</v>
      </c>
      <c r="D3505" s="2" t="s">
        <v>314</v>
      </c>
      <c r="E3505" s="14">
        <v>20060009</v>
      </c>
      <c r="F3505" s="14" t="s">
        <v>540</v>
      </c>
      <c r="G3505" s="19">
        <v>7</v>
      </c>
      <c r="H3505" s="21">
        <v>9.870000000000001</v>
      </c>
      <c r="I3505" s="21">
        <v>356.76</v>
      </c>
      <c r="J3505" s="58">
        <v>0</v>
      </c>
      <c r="K3505" s="58">
        <v>0</v>
      </c>
      <c r="L3505" s="72">
        <v>0</v>
      </c>
      <c r="M3505" s="73">
        <v>0</v>
      </c>
      <c r="N3505" s="58">
        <v>0</v>
      </c>
      <c r="O3505" s="75" t="s">
        <v>233</v>
      </c>
      <c r="P3505" s="2">
        <v>357</v>
      </c>
      <c r="Q3505" s="2" t="s">
        <v>41</v>
      </c>
      <c r="R3505" s="2" t="s">
        <v>2813</v>
      </c>
      <c r="S3505" s="2" t="s">
        <v>2814</v>
      </c>
      <c r="T3505" s="2" t="s">
        <v>194</v>
      </c>
      <c r="U3505" s="57">
        <v>0</v>
      </c>
      <c r="V3505" s="2">
        <v>45986</v>
      </c>
      <c r="W3505" s="2">
        <v>1</v>
      </c>
      <c r="X3505" s="74" t="s">
        <v>422</v>
      </c>
      <c r="Y3505" s="21" t="s">
        <v>4766</v>
      </c>
      <c r="Z3505" s="52">
        <v>12.651063829787233</v>
      </c>
    </row>
    <row r="3506" spans="1:26" x14ac:dyDescent="0.25">
      <c r="A3506" s="70" t="s">
        <v>4913</v>
      </c>
      <c r="B3506" s="2" t="s">
        <v>3579</v>
      </c>
      <c r="C3506" s="19" t="s">
        <v>3532</v>
      </c>
      <c r="D3506" s="2" t="s">
        <v>314</v>
      </c>
      <c r="E3506" s="14">
        <v>20060009</v>
      </c>
      <c r="F3506" s="14" t="s">
        <v>548</v>
      </c>
      <c r="G3506" s="19">
        <v>4</v>
      </c>
      <c r="H3506" s="21">
        <v>13.68</v>
      </c>
      <c r="I3506" s="21">
        <v>613.75</v>
      </c>
      <c r="J3506" s="58">
        <v>0</v>
      </c>
      <c r="K3506" s="58">
        <v>0</v>
      </c>
      <c r="L3506" s="72">
        <v>0</v>
      </c>
      <c r="M3506" s="73">
        <v>0</v>
      </c>
      <c r="N3506" s="58">
        <v>0</v>
      </c>
      <c r="O3506" s="75" t="s">
        <v>233</v>
      </c>
      <c r="P3506" s="2">
        <v>614</v>
      </c>
      <c r="Q3506" s="2" t="s">
        <v>41</v>
      </c>
      <c r="R3506" s="2" t="s">
        <v>3580</v>
      </c>
      <c r="S3506" s="2" t="s">
        <v>3581</v>
      </c>
      <c r="T3506" s="2" t="s">
        <v>194</v>
      </c>
      <c r="U3506" s="57">
        <v>0</v>
      </c>
      <c r="V3506" s="2">
        <v>46062</v>
      </c>
      <c r="W3506" s="2">
        <v>1</v>
      </c>
      <c r="X3506" s="74" t="s">
        <v>422</v>
      </c>
      <c r="Y3506" s="21" t="s">
        <v>4766</v>
      </c>
      <c r="Z3506" s="52">
        <v>8.97295321637427</v>
      </c>
    </row>
    <row r="3507" spans="1:26" x14ac:dyDescent="0.25">
      <c r="A3507" s="70" t="s">
        <v>4913</v>
      </c>
      <c r="B3507" s="2" t="s">
        <v>3513</v>
      </c>
      <c r="C3507" s="19" t="s">
        <v>3532</v>
      </c>
      <c r="D3507" s="2" t="s">
        <v>314</v>
      </c>
      <c r="E3507" s="14">
        <v>20060009</v>
      </c>
      <c r="F3507" s="14" t="s">
        <v>656</v>
      </c>
      <c r="G3507" s="19">
        <v>7</v>
      </c>
      <c r="H3507" s="21">
        <v>23.47</v>
      </c>
      <c r="I3507" s="21">
        <v>1084.0899999999999</v>
      </c>
      <c r="J3507" s="58">
        <v>0</v>
      </c>
      <c r="K3507" s="58">
        <v>0</v>
      </c>
      <c r="L3507" s="72">
        <v>0</v>
      </c>
      <c r="M3507" s="73">
        <v>0</v>
      </c>
      <c r="N3507" s="58">
        <v>0</v>
      </c>
      <c r="O3507" s="75" t="s">
        <v>233</v>
      </c>
      <c r="P3507" s="2">
        <v>1084</v>
      </c>
      <c r="Q3507" s="2" t="s">
        <v>41</v>
      </c>
      <c r="R3507" s="2" t="s">
        <v>3514</v>
      </c>
      <c r="S3507" s="2" t="s">
        <v>3515</v>
      </c>
      <c r="T3507" s="2" t="s">
        <v>1647</v>
      </c>
      <c r="U3507" s="57">
        <v>0</v>
      </c>
      <c r="V3507" s="2">
        <v>46055</v>
      </c>
      <c r="W3507" s="2">
        <v>1</v>
      </c>
      <c r="X3507" s="74" t="s">
        <v>422</v>
      </c>
      <c r="Y3507" s="21" t="s">
        <v>4766</v>
      </c>
      <c r="Z3507" s="52">
        <v>16.166659565402643</v>
      </c>
    </row>
    <row r="3508" spans="1:26" x14ac:dyDescent="0.25">
      <c r="A3508" s="70" t="s">
        <v>4913</v>
      </c>
      <c r="B3508" s="2" t="s">
        <v>2815</v>
      </c>
      <c r="C3508" s="19" t="s">
        <v>3532</v>
      </c>
      <c r="D3508" s="2" t="s">
        <v>2603</v>
      </c>
      <c r="E3508" s="14">
        <v>20060017</v>
      </c>
      <c r="F3508" s="14" t="s">
        <v>617</v>
      </c>
      <c r="G3508" s="19">
        <v>5</v>
      </c>
      <c r="H3508" s="21">
        <v>15.019999999999998</v>
      </c>
      <c r="I3508" s="21">
        <v>542.95999999999992</v>
      </c>
      <c r="J3508" s="58">
        <v>0</v>
      </c>
      <c r="K3508" s="58">
        <v>0</v>
      </c>
      <c r="L3508" s="72">
        <v>0</v>
      </c>
      <c r="M3508" s="73">
        <v>0</v>
      </c>
      <c r="N3508" s="58">
        <v>0</v>
      </c>
      <c r="O3508" s="75">
        <v>0</v>
      </c>
      <c r="P3508" s="2">
        <v>543</v>
      </c>
      <c r="Q3508" s="2" t="s">
        <v>41</v>
      </c>
      <c r="R3508" s="2" t="s">
        <v>2816</v>
      </c>
      <c r="S3508" s="2" t="s">
        <v>2817</v>
      </c>
      <c r="T3508" s="2" t="s">
        <v>60</v>
      </c>
      <c r="U3508" s="57">
        <v>0</v>
      </c>
      <c r="V3508" s="2">
        <v>45986</v>
      </c>
      <c r="W3508" s="2">
        <v>1</v>
      </c>
      <c r="X3508" s="74" t="s">
        <v>422</v>
      </c>
      <c r="Y3508" s="21" t="s">
        <v>4766</v>
      </c>
      <c r="Z3508" s="52">
        <v>9.0372836218375507</v>
      </c>
    </row>
    <row r="3509" spans="1:26" x14ac:dyDescent="0.25">
      <c r="A3509" s="70" t="s">
        <v>4913</v>
      </c>
      <c r="B3509" s="2" t="s">
        <v>4567</v>
      </c>
      <c r="C3509" s="19" t="s">
        <v>3532</v>
      </c>
      <c r="D3509" s="2" t="s">
        <v>2603</v>
      </c>
      <c r="E3509" s="14">
        <v>20060017</v>
      </c>
      <c r="F3509" s="14" t="s">
        <v>513</v>
      </c>
      <c r="G3509" s="19">
        <v>14</v>
      </c>
      <c r="H3509" s="21">
        <v>71.98</v>
      </c>
      <c r="I3509" s="21">
        <v>2665.1</v>
      </c>
      <c r="J3509" s="58">
        <v>0</v>
      </c>
      <c r="K3509" s="58">
        <v>0</v>
      </c>
      <c r="L3509" s="72">
        <v>0</v>
      </c>
      <c r="M3509" s="73">
        <v>0</v>
      </c>
      <c r="N3509" s="58">
        <v>0</v>
      </c>
      <c r="O3509" s="75">
        <v>0</v>
      </c>
      <c r="P3509" s="2">
        <v>2665</v>
      </c>
      <c r="Q3509" s="2" t="s">
        <v>41</v>
      </c>
      <c r="R3509" s="2" t="s">
        <v>4568</v>
      </c>
      <c r="S3509" s="2" t="s">
        <v>4569</v>
      </c>
      <c r="T3509" s="2" t="s">
        <v>1560</v>
      </c>
      <c r="U3509" s="57">
        <v>0</v>
      </c>
      <c r="V3509" s="2">
        <v>45971</v>
      </c>
      <c r="W3509" s="2">
        <v>1</v>
      </c>
      <c r="X3509" s="74" t="s">
        <v>422</v>
      </c>
      <c r="Y3509" s="21" t="s">
        <v>4766</v>
      </c>
      <c r="Z3509" s="52">
        <v>25.917893859405389</v>
      </c>
    </row>
    <row r="3510" spans="1:26" x14ac:dyDescent="0.25">
      <c r="A3510" s="70" t="s">
        <v>4913</v>
      </c>
      <c r="B3510" s="2" t="s">
        <v>4328</v>
      </c>
      <c r="C3510" s="19" t="s">
        <v>3532</v>
      </c>
      <c r="D3510" s="2" t="s">
        <v>2603</v>
      </c>
      <c r="E3510" s="14">
        <v>20060017</v>
      </c>
      <c r="F3510" s="14" t="s">
        <v>516</v>
      </c>
      <c r="G3510" s="19">
        <v>14</v>
      </c>
      <c r="H3510" s="21">
        <v>38.89</v>
      </c>
      <c r="I3510" s="21">
        <v>1349.83</v>
      </c>
      <c r="J3510" s="58">
        <v>0</v>
      </c>
      <c r="K3510" s="58">
        <v>0</v>
      </c>
      <c r="L3510" s="72">
        <v>0</v>
      </c>
      <c r="M3510" s="73">
        <v>0</v>
      </c>
      <c r="N3510" s="58">
        <v>0</v>
      </c>
      <c r="O3510" s="75">
        <v>0</v>
      </c>
      <c r="P3510" s="2">
        <v>1350</v>
      </c>
      <c r="Q3510" s="2" t="s">
        <v>41</v>
      </c>
      <c r="R3510" s="2" t="s">
        <v>4329</v>
      </c>
      <c r="S3510" s="2" t="s">
        <v>4330</v>
      </c>
      <c r="T3510" s="2" t="s">
        <v>1560</v>
      </c>
      <c r="U3510" s="57">
        <v>0</v>
      </c>
      <c r="V3510" s="2">
        <v>45971</v>
      </c>
      <c r="W3510" s="2">
        <v>1</v>
      </c>
      <c r="X3510" s="74" t="s">
        <v>422</v>
      </c>
      <c r="Y3510" s="21" t="s">
        <v>4766</v>
      </c>
      <c r="Z3510" s="52">
        <v>24.296245821547959</v>
      </c>
    </row>
    <row r="3511" spans="1:26" x14ac:dyDescent="0.25">
      <c r="A3511" s="70" t="s">
        <v>4913</v>
      </c>
      <c r="B3511" s="2" t="s">
        <v>2666</v>
      </c>
      <c r="C3511" s="19" t="s">
        <v>3532</v>
      </c>
      <c r="D3511" s="2" t="s">
        <v>2603</v>
      </c>
      <c r="E3511" s="14">
        <v>20060017</v>
      </c>
      <c r="F3511" s="14" t="s">
        <v>423</v>
      </c>
      <c r="G3511" s="19">
        <v>13</v>
      </c>
      <c r="H3511" s="21">
        <v>54.99</v>
      </c>
      <c r="I3511" s="21">
        <v>2317.2100000000005</v>
      </c>
      <c r="J3511" s="58">
        <v>0</v>
      </c>
      <c r="K3511" s="58">
        <v>0</v>
      </c>
      <c r="L3511" s="72">
        <v>0</v>
      </c>
      <c r="M3511" s="73">
        <v>0</v>
      </c>
      <c r="N3511" s="58">
        <v>0</v>
      </c>
      <c r="O3511" s="75">
        <v>0</v>
      </c>
      <c r="P3511" s="2">
        <v>2317</v>
      </c>
      <c r="Q3511" s="2" t="s">
        <v>41</v>
      </c>
      <c r="R3511" s="2" t="s">
        <v>2667</v>
      </c>
      <c r="S3511" s="2" t="s">
        <v>2668</v>
      </c>
      <c r="T3511" s="2" t="s">
        <v>1580</v>
      </c>
      <c r="U3511" s="57">
        <v>0</v>
      </c>
      <c r="V3511" s="2">
        <v>45971</v>
      </c>
      <c r="W3511" s="2">
        <v>1</v>
      </c>
      <c r="X3511" s="74" t="s">
        <v>422</v>
      </c>
      <c r="Y3511" s="21" t="s">
        <v>4766</v>
      </c>
      <c r="Z3511" s="52">
        <v>27.390189125295514</v>
      </c>
    </row>
    <row r="3512" spans="1:26" x14ac:dyDescent="0.25">
      <c r="A3512" s="70" t="s">
        <v>4913</v>
      </c>
      <c r="B3512" s="2" t="s">
        <v>2669</v>
      </c>
      <c r="C3512" s="19" t="s">
        <v>3532</v>
      </c>
      <c r="D3512" s="2" t="s">
        <v>2603</v>
      </c>
      <c r="E3512" s="14">
        <v>20060017</v>
      </c>
      <c r="F3512" s="14" t="s">
        <v>520</v>
      </c>
      <c r="G3512" s="19">
        <v>14</v>
      </c>
      <c r="H3512" s="21">
        <v>73.88</v>
      </c>
      <c r="I3512" s="21">
        <v>2992.9000000000005</v>
      </c>
      <c r="J3512" s="58">
        <v>0</v>
      </c>
      <c r="K3512" s="58">
        <v>0</v>
      </c>
      <c r="L3512" s="72">
        <v>0</v>
      </c>
      <c r="M3512" s="73">
        <v>0</v>
      </c>
      <c r="N3512" s="58">
        <v>0</v>
      </c>
      <c r="O3512" s="75">
        <v>0</v>
      </c>
      <c r="P3512" s="2">
        <v>2993</v>
      </c>
      <c r="Q3512" s="2" t="s">
        <v>41</v>
      </c>
      <c r="R3512" s="2" t="s">
        <v>3350</v>
      </c>
      <c r="S3512" s="2" t="s">
        <v>3351</v>
      </c>
      <c r="T3512" s="2" t="s">
        <v>1560</v>
      </c>
      <c r="U3512" s="57">
        <v>0</v>
      </c>
      <c r="V3512" s="2">
        <v>46041</v>
      </c>
      <c r="W3512" s="2">
        <v>1</v>
      </c>
      <c r="X3512" s="74" t="s">
        <v>422</v>
      </c>
      <c r="Y3512" s="21" t="s">
        <v>4766</v>
      </c>
      <c r="Z3512" s="52">
        <v>28.357200866269636</v>
      </c>
    </row>
    <row r="3513" spans="1:26" x14ac:dyDescent="0.25">
      <c r="A3513" s="70" t="s">
        <v>4913</v>
      </c>
      <c r="B3513" s="2" t="s">
        <v>2670</v>
      </c>
      <c r="C3513" s="19" t="s">
        <v>3532</v>
      </c>
      <c r="D3513" s="2" t="s">
        <v>2603</v>
      </c>
      <c r="E3513" s="14">
        <v>20060017</v>
      </c>
      <c r="F3513" s="14" t="s">
        <v>523</v>
      </c>
      <c r="G3513" s="19">
        <v>7</v>
      </c>
      <c r="H3513" s="21">
        <v>5.21</v>
      </c>
      <c r="I3513" s="21">
        <v>330.7</v>
      </c>
      <c r="J3513" s="58">
        <v>0</v>
      </c>
      <c r="K3513" s="58">
        <v>0</v>
      </c>
      <c r="L3513" s="72">
        <v>0</v>
      </c>
      <c r="M3513" s="73">
        <v>0</v>
      </c>
      <c r="N3513" s="58">
        <v>0</v>
      </c>
      <c r="O3513" s="75">
        <v>0</v>
      </c>
      <c r="P3513" s="2">
        <v>331</v>
      </c>
      <c r="Q3513" s="2" t="s">
        <v>41</v>
      </c>
      <c r="R3513" s="2" t="s">
        <v>1575</v>
      </c>
      <c r="S3513" s="2" t="s">
        <v>1576</v>
      </c>
      <c r="T3513" s="2" t="s">
        <v>1571</v>
      </c>
      <c r="U3513" s="57">
        <v>0</v>
      </c>
      <c r="V3513" s="2">
        <v>45971</v>
      </c>
      <c r="W3513" s="2">
        <v>1</v>
      </c>
      <c r="X3513" s="74" t="s">
        <v>422</v>
      </c>
      <c r="Y3513" s="21" t="s">
        <v>4766</v>
      </c>
      <c r="Z3513" s="52">
        <v>22.215930902111324</v>
      </c>
    </row>
    <row r="3514" spans="1:26" x14ac:dyDescent="0.25">
      <c r="A3514" s="70" t="s">
        <v>4913</v>
      </c>
      <c r="B3514" s="2" t="s">
        <v>2671</v>
      </c>
      <c r="C3514" s="19" t="s">
        <v>3532</v>
      </c>
      <c r="D3514" s="2" t="s">
        <v>2603</v>
      </c>
      <c r="E3514" s="14">
        <v>20060017</v>
      </c>
      <c r="F3514" s="14" t="s">
        <v>427</v>
      </c>
      <c r="G3514" s="19">
        <v>14</v>
      </c>
      <c r="H3514" s="21">
        <v>53.42</v>
      </c>
      <c r="I3514" s="21">
        <v>2264.6800000000003</v>
      </c>
      <c r="J3514" s="58">
        <v>0</v>
      </c>
      <c r="K3514" s="58">
        <v>0</v>
      </c>
      <c r="L3514" s="72">
        <v>0</v>
      </c>
      <c r="M3514" s="73">
        <v>0</v>
      </c>
      <c r="N3514" s="58">
        <v>0</v>
      </c>
      <c r="O3514" s="75">
        <v>0</v>
      </c>
      <c r="P3514" s="2">
        <v>2265</v>
      </c>
      <c r="Q3514" s="2" t="s">
        <v>41</v>
      </c>
      <c r="R3514" s="2" t="s">
        <v>1163</v>
      </c>
      <c r="S3514" s="2" t="s">
        <v>2672</v>
      </c>
      <c r="T3514" s="2" t="s">
        <v>194</v>
      </c>
      <c r="U3514" s="57">
        <v>0</v>
      </c>
      <c r="V3514" s="2">
        <v>45971</v>
      </c>
      <c r="W3514" s="2">
        <v>1</v>
      </c>
      <c r="X3514" s="74" t="s">
        <v>422</v>
      </c>
      <c r="Y3514" s="21" t="s">
        <v>4766</v>
      </c>
      <c r="Z3514" s="52">
        <v>29.675701984275559</v>
      </c>
    </row>
    <row r="3515" spans="1:26" x14ac:dyDescent="0.25">
      <c r="A3515" s="70" t="s">
        <v>4913</v>
      </c>
      <c r="B3515" s="2" t="s">
        <v>2730</v>
      </c>
      <c r="C3515" s="19" t="s">
        <v>3532</v>
      </c>
      <c r="D3515" s="2" t="s">
        <v>2603</v>
      </c>
      <c r="E3515" s="14">
        <v>20060017</v>
      </c>
      <c r="F3515" s="14" t="s">
        <v>528</v>
      </c>
      <c r="G3515" s="19">
        <v>6</v>
      </c>
      <c r="H3515" s="21">
        <v>7.8</v>
      </c>
      <c r="I3515" s="21">
        <v>340.28</v>
      </c>
      <c r="J3515" s="58">
        <v>0</v>
      </c>
      <c r="K3515" s="58">
        <v>0</v>
      </c>
      <c r="L3515" s="72">
        <v>0</v>
      </c>
      <c r="M3515" s="73">
        <v>0</v>
      </c>
      <c r="N3515" s="58">
        <v>0</v>
      </c>
      <c r="O3515" s="75">
        <v>0</v>
      </c>
      <c r="P3515" s="2">
        <v>340</v>
      </c>
      <c r="Q3515" s="2" t="s">
        <v>41</v>
      </c>
      <c r="R3515" s="2" t="s">
        <v>2731</v>
      </c>
      <c r="S3515" s="2" t="s">
        <v>2732</v>
      </c>
      <c r="T3515" s="2" t="s">
        <v>1580</v>
      </c>
      <c r="U3515" s="57">
        <v>0</v>
      </c>
      <c r="V3515" s="2">
        <v>45978</v>
      </c>
      <c r="W3515" s="2">
        <v>1</v>
      </c>
      <c r="X3515" s="74" t="s">
        <v>422</v>
      </c>
      <c r="Y3515" s="21" t="s">
        <v>4766</v>
      </c>
      <c r="Z3515" s="52">
        <v>13.08769230769231</v>
      </c>
    </row>
    <row r="3516" spans="1:26" x14ac:dyDescent="0.25">
      <c r="A3516" s="70" t="s">
        <v>4913</v>
      </c>
      <c r="B3516" s="2" t="s">
        <v>2733</v>
      </c>
      <c r="C3516" s="19" t="s">
        <v>3532</v>
      </c>
      <c r="D3516" s="2" t="s">
        <v>2603</v>
      </c>
      <c r="E3516" s="14">
        <v>20060017</v>
      </c>
      <c r="F3516" s="14" t="s">
        <v>476</v>
      </c>
      <c r="G3516" s="19">
        <v>7</v>
      </c>
      <c r="H3516" s="21">
        <v>18.61</v>
      </c>
      <c r="I3516" s="21">
        <v>842.5</v>
      </c>
      <c r="J3516" s="58">
        <v>0</v>
      </c>
      <c r="K3516" s="58">
        <v>0</v>
      </c>
      <c r="L3516" s="72">
        <v>0</v>
      </c>
      <c r="M3516" s="73">
        <v>0</v>
      </c>
      <c r="N3516" s="58">
        <v>0</v>
      </c>
      <c r="O3516" s="75">
        <v>0</v>
      </c>
      <c r="P3516" s="2">
        <v>843</v>
      </c>
      <c r="Q3516" s="2" t="s">
        <v>41</v>
      </c>
      <c r="R3516" s="2" t="s">
        <v>2734</v>
      </c>
      <c r="S3516" s="2" t="s">
        <v>2735</v>
      </c>
      <c r="T3516" s="2" t="s">
        <v>194</v>
      </c>
      <c r="U3516" s="57">
        <v>0</v>
      </c>
      <c r="V3516" s="2">
        <v>45978</v>
      </c>
      <c r="W3516" s="2">
        <v>1</v>
      </c>
      <c r="X3516" s="74" t="s">
        <v>422</v>
      </c>
      <c r="Y3516" s="21" t="s">
        <v>4766</v>
      </c>
      <c r="Z3516" s="52">
        <v>15.844975819451909</v>
      </c>
    </row>
    <row r="3517" spans="1:26" x14ac:dyDescent="0.25">
      <c r="A3517" s="70" t="s">
        <v>4913</v>
      </c>
      <c r="B3517" s="2" t="s">
        <v>3462</v>
      </c>
      <c r="C3517" s="19" t="s">
        <v>3532</v>
      </c>
      <c r="D3517" s="2" t="s">
        <v>2603</v>
      </c>
      <c r="E3517" s="14">
        <v>20060017</v>
      </c>
      <c r="F3517" s="14" t="s">
        <v>481</v>
      </c>
      <c r="G3517" s="19">
        <v>7</v>
      </c>
      <c r="H3517" s="21">
        <v>28.119999999999997</v>
      </c>
      <c r="I3517" s="21">
        <v>1695.8000000000002</v>
      </c>
      <c r="J3517" s="58">
        <v>0</v>
      </c>
      <c r="K3517" s="58">
        <v>0</v>
      </c>
      <c r="L3517" s="72">
        <v>0</v>
      </c>
      <c r="M3517" s="73">
        <v>0</v>
      </c>
      <c r="N3517" s="58">
        <v>0</v>
      </c>
      <c r="O3517" s="75">
        <v>0</v>
      </c>
      <c r="P3517" s="2">
        <v>1696</v>
      </c>
      <c r="Q3517" s="2" t="s">
        <v>41</v>
      </c>
      <c r="R3517" s="2" t="s">
        <v>3463</v>
      </c>
      <c r="S3517" s="2" t="s">
        <v>3464</v>
      </c>
      <c r="T3517" s="2" t="s">
        <v>1560</v>
      </c>
      <c r="U3517" s="57">
        <v>0</v>
      </c>
      <c r="V3517" s="2">
        <v>46049</v>
      </c>
      <c r="W3517" s="2">
        <v>1</v>
      </c>
      <c r="X3517" s="74" t="s">
        <v>422</v>
      </c>
      <c r="Y3517" s="21" t="s">
        <v>4766</v>
      </c>
      <c r="Z3517" s="52">
        <v>21.107041251778099</v>
      </c>
    </row>
    <row r="3518" spans="1:26" x14ac:dyDescent="0.25">
      <c r="A3518" s="70" t="s">
        <v>4913</v>
      </c>
      <c r="B3518" s="2" t="s">
        <v>2818</v>
      </c>
      <c r="C3518" s="19" t="s">
        <v>3532</v>
      </c>
      <c r="D3518" s="2" t="s">
        <v>2603</v>
      </c>
      <c r="E3518" s="14">
        <v>20060017</v>
      </c>
      <c r="F3518" s="14" t="s">
        <v>482</v>
      </c>
      <c r="G3518" s="19">
        <v>7</v>
      </c>
      <c r="H3518" s="21">
        <v>11.74</v>
      </c>
      <c r="I3518" s="21">
        <v>424.64</v>
      </c>
      <c r="J3518" s="58">
        <v>0</v>
      </c>
      <c r="K3518" s="58">
        <v>0</v>
      </c>
      <c r="L3518" s="72">
        <v>0</v>
      </c>
      <c r="M3518" s="73">
        <v>0</v>
      </c>
      <c r="N3518" s="58">
        <v>0</v>
      </c>
      <c r="O3518" s="75">
        <v>0</v>
      </c>
      <c r="P3518" s="2">
        <v>425</v>
      </c>
      <c r="Q3518" s="2" t="s">
        <v>41</v>
      </c>
      <c r="R3518" s="2" t="s">
        <v>2819</v>
      </c>
      <c r="S3518" s="2" t="s">
        <v>2820</v>
      </c>
      <c r="T3518" s="2" t="s">
        <v>1560</v>
      </c>
      <c r="U3518" s="57">
        <v>0</v>
      </c>
      <c r="V3518" s="2">
        <v>45986</v>
      </c>
      <c r="W3518" s="2">
        <v>1</v>
      </c>
      <c r="X3518" s="74" t="s">
        <v>422</v>
      </c>
      <c r="Y3518" s="21" t="s">
        <v>4766</v>
      </c>
      <c r="Z3518" s="52">
        <v>12.659625212947191</v>
      </c>
    </row>
    <row r="3519" spans="1:26" x14ac:dyDescent="0.25">
      <c r="A3519" s="70" t="s">
        <v>4913</v>
      </c>
      <c r="B3519" s="2" t="s">
        <v>2942</v>
      </c>
      <c r="C3519" s="19" t="s">
        <v>3532</v>
      </c>
      <c r="D3519" s="2" t="s">
        <v>2603</v>
      </c>
      <c r="E3519" s="14">
        <v>20060017</v>
      </c>
      <c r="F3519" s="14" t="s">
        <v>536</v>
      </c>
      <c r="G3519" s="19">
        <v>6</v>
      </c>
      <c r="H3519" s="21">
        <v>9.42</v>
      </c>
      <c r="I3519" s="21">
        <v>511.16999999999996</v>
      </c>
      <c r="J3519" s="58">
        <v>0</v>
      </c>
      <c r="K3519" s="58">
        <v>0</v>
      </c>
      <c r="L3519" s="72">
        <v>0</v>
      </c>
      <c r="M3519" s="73">
        <v>0</v>
      </c>
      <c r="N3519" s="58">
        <v>0</v>
      </c>
      <c r="O3519" s="75">
        <v>0</v>
      </c>
      <c r="P3519" s="2">
        <v>511</v>
      </c>
      <c r="Q3519" s="2" t="s">
        <v>41</v>
      </c>
      <c r="R3519" s="2" t="s">
        <v>2943</v>
      </c>
      <c r="S3519" s="2" t="s">
        <v>2944</v>
      </c>
      <c r="T3519" s="2" t="s">
        <v>1560</v>
      </c>
      <c r="U3519" s="57">
        <v>0</v>
      </c>
      <c r="V3519" s="2">
        <v>45999</v>
      </c>
      <c r="W3519" s="2">
        <v>1</v>
      </c>
      <c r="X3519" s="74" t="s">
        <v>422</v>
      </c>
      <c r="Y3519" s="21" t="s">
        <v>4766</v>
      </c>
      <c r="Z3519" s="52">
        <v>16.279299363057326</v>
      </c>
    </row>
    <row r="3520" spans="1:26" x14ac:dyDescent="0.25">
      <c r="A3520" s="70" t="s">
        <v>4913</v>
      </c>
      <c r="B3520" s="2" t="s">
        <v>3094</v>
      </c>
      <c r="C3520" s="19" t="s">
        <v>3532</v>
      </c>
      <c r="D3520" s="2" t="s">
        <v>2603</v>
      </c>
      <c r="E3520" s="14">
        <v>20060017</v>
      </c>
      <c r="F3520" s="14" t="s">
        <v>432</v>
      </c>
      <c r="G3520" s="19">
        <v>11</v>
      </c>
      <c r="H3520" s="21">
        <v>40.28</v>
      </c>
      <c r="I3520" s="21">
        <v>1441.6399999999999</v>
      </c>
      <c r="J3520" s="58">
        <v>0</v>
      </c>
      <c r="K3520" s="58">
        <v>0</v>
      </c>
      <c r="L3520" s="72">
        <v>0</v>
      </c>
      <c r="M3520" s="73">
        <v>0</v>
      </c>
      <c r="N3520" s="58">
        <v>0</v>
      </c>
      <c r="O3520" s="75">
        <v>0</v>
      </c>
      <c r="P3520" s="2">
        <v>1442</v>
      </c>
      <c r="Q3520" s="2" t="s">
        <v>41</v>
      </c>
      <c r="R3520" s="2" t="s">
        <v>727</v>
      </c>
      <c r="S3520" s="2" t="s">
        <v>1581</v>
      </c>
      <c r="T3520" s="2" t="s">
        <v>60</v>
      </c>
      <c r="U3520" s="57">
        <v>0</v>
      </c>
      <c r="V3520" s="2">
        <v>46013</v>
      </c>
      <c r="W3520" s="2">
        <v>1</v>
      </c>
      <c r="X3520" s="74" t="s">
        <v>422</v>
      </c>
      <c r="Y3520" s="21" t="s">
        <v>4766</v>
      </c>
      <c r="Z3520" s="52">
        <v>19.684756703078452</v>
      </c>
    </row>
    <row r="3521" spans="1:26" x14ac:dyDescent="0.25">
      <c r="A3521" s="70" t="s">
        <v>4913</v>
      </c>
      <c r="B3521" s="2" t="s">
        <v>3095</v>
      </c>
      <c r="C3521" s="19" t="s">
        <v>3532</v>
      </c>
      <c r="D3521" s="2" t="s">
        <v>2603</v>
      </c>
      <c r="E3521" s="14">
        <v>20060017</v>
      </c>
      <c r="F3521" s="14" t="s">
        <v>638</v>
      </c>
      <c r="G3521" s="19">
        <v>7</v>
      </c>
      <c r="H3521" s="21">
        <v>10.62</v>
      </c>
      <c r="I3521" s="21">
        <v>525.66</v>
      </c>
      <c r="J3521" s="58">
        <v>0</v>
      </c>
      <c r="K3521" s="58">
        <v>0</v>
      </c>
      <c r="L3521" s="72">
        <v>0</v>
      </c>
      <c r="M3521" s="73">
        <v>0</v>
      </c>
      <c r="N3521" s="58">
        <v>0</v>
      </c>
      <c r="O3521" s="75">
        <v>0</v>
      </c>
      <c r="P3521" s="2">
        <v>526</v>
      </c>
      <c r="Q3521" s="2" t="s">
        <v>41</v>
      </c>
      <c r="R3521" s="2" t="s">
        <v>1582</v>
      </c>
      <c r="S3521" s="2" t="s">
        <v>1583</v>
      </c>
      <c r="T3521" s="2" t="s">
        <v>1571</v>
      </c>
      <c r="U3521" s="57">
        <v>0</v>
      </c>
      <c r="V3521" s="2">
        <v>46013</v>
      </c>
      <c r="W3521" s="2">
        <v>1</v>
      </c>
      <c r="X3521" s="74" t="s">
        <v>422</v>
      </c>
      <c r="Y3521" s="21" t="s">
        <v>4766</v>
      </c>
      <c r="Z3521" s="52">
        <v>17.324011299435032</v>
      </c>
    </row>
    <row r="3522" spans="1:26" x14ac:dyDescent="0.25">
      <c r="A3522" s="70" t="s">
        <v>4913</v>
      </c>
      <c r="B3522" s="2" t="s">
        <v>3096</v>
      </c>
      <c r="C3522" s="19" t="s">
        <v>3532</v>
      </c>
      <c r="D3522" s="2" t="s">
        <v>2603</v>
      </c>
      <c r="E3522" s="14">
        <v>20060017</v>
      </c>
      <c r="F3522" s="14" t="s">
        <v>639</v>
      </c>
      <c r="G3522" s="19">
        <v>7</v>
      </c>
      <c r="H3522" s="21">
        <v>14.299999999999999</v>
      </c>
      <c r="I3522" s="21">
        <v>492.68000000000006</v>
      </c>
      <c r="J3522" s="58">
        <v>0</v>
      </c>
      <c r="K3522" s="58">
        <v>0</v>
      </c>
      <c r="L3522" s="72">
        <v>0</v>
      </c>
      <c r="M3522" s="73">
        <v>0</v>
      </c>
      <c r="N3522" s="58">
        <v>0</v>
      </c>
      <c r="O3522" s="75">
        <v>0</v>
      </c>
      <c r="P3522" s="2">
        <v>493</v>
      </c>
      <c r="Q3522" s="2" t="s">
        <v>41</v>
      </c>
      <c r="R3522" s="2" t="s">
        <v>909</v>
      </c>
      <c r="S3522" s="2" t="s">
        <v>3097</v>
      </c>
      <c r="T3522" s="2" t="s">
        <v>1560</v>
      </c>
      <c r="U3522" s="57">
        <v>0</v>
      </c>
      <c r="V3522" s="2">
        <v>46013</v>
      </c>
      <c r="W3522" s="2">
        <v>1</v>
      </c>
      <c r="X3522" s="74" t="s">
        <v>422</v>
      </c>
      <c r="Y3522" s="21" t="s">
        <v>4766</v>
      </c>
      <c r="Z3522" s="52">
        <v>12.058601398601402</v>
      </c>
    </row>
    <row r="3523" spans="1:26" x14ac:dyDescent="0.25">
      <c r="A3523" s="70" t="s">
        <v>4913</v>
      </c>
      <c r="B3523" s="2" t="s">
        <v>4091</v>
      </c>
      <c r="C3523" s="19" t="s">
        <v>3532</v>
      </c>
      <c r="D3523" s="2" t="s">
        <v>2603</v>
      </c>
      <c r="E3523" s="14">
        <v>20060017</v>
      </c>
      <c r="F3523" s="14" t="s">
        <v>484</v>
      </c>
      <c r="G3523" s="19">
        <v>14</v>
      </c>
      <c r="H3523" s="21">
        <v>62.120000000000005</v>
      </c>
      <c r="I3523" s="21">
        <v>2109.5099999999998</v>
      </c>
      <c r="J3523" s="58">
        <v>0</v>
      </c>
      <c r="K3523" s="58">
        <v>0</v>
      </c>
      <c r="L3523" s="72">
        <v>0</v>
      </c>
      <c r="M3523" s="73">
        <v>0</v>
      </c>
      <c r="N3523" s="58">
        <v>0</v>
      </c>
      <c r="O3523" s="75">
        <v>0</v>
      </c>
      <c r="P3523" s="2">
        <v>2110</v>
      </c>
      <c r="Q3523" s="2" t="s">
        <v>41</v>
      </c>
      <c r="R3523" s="2" t="s">
        <v>1116</v>
      </c>
      <c r="S3523" s="2" t="s">
        <v>4092</v>
      </c>
      <c r="T3523" s="2" t="s">
        <v>1560</v>
      </c>
      <c r="U3523" s="57">
        <v>0</v>
      </c>
      <c r="V3523" s="2">
        <v>46097</v>
      </c>
      <c r="W3523" s="2">
        <v>1</v>
      </c>
      <c r="X3523" s="74" t="s">
        <v>422</v>
      </c>
      <c r="Y3523" s="21" t="s">
        <v>4766</v>
      </c>
      <c r="Z3523" s="52">
        <v>23.771039922730196</v>
      </c>
    </row>
    <row r="3524" spans="1:26" x14ac:dyDescent="0.25">
      <c r="A3524" s="70" t="s">
        <v>4913</v>
      </c>
      <c r="B3524" s="2" t="s">
        <v>4093</v>
      </c>
      <c r="C3524" s="19" t="s">
        <v>3532</v>
      </c>
      <c r="D3524" s="2" t="s">
        <v>2603</v>
      </c>
      <c r="E3524" s="14">
        <v>20060017</v>
      </c>
      <c r="F3524" s="14" t="s">
        <v>486</v>
      </c>
      <c r="G3524" s="19">
        <v>5</v>
      </c>
      <c r="H3524" s="21">
        <v>5.8599999999999994</v>
      </c>
      <c r="I3524" s="21">
        <v>186.61999999999998</v>
      </c>
      <c r="J3524" s="58">
        <v>0</v>
      </c>
      <c r="K3524" s="58">
        <v>0</v>
      </c>
      <c r="L3524" s="72">
        <v>0</v>
      </c>
      <c r="M3524" s="73">
        <v>0</v>
      </c>
      <c r="N3524" s="58">
        <v>0</v>
      </c>
      <c r="O3524" s="75">
        <v>0</v>
      </c>
      <c r="P3524" s="2">
        <v>187</v>
      </c>
      <c r="Q3524" s="2" t="s">
        <v>41</v>
      </c>
      <c r="R3524" s="2" t="s">
        <v>4094</v>
      </c>
      <c r="S3524" s="2" t="s">
        <v>4095</v>
      </c>
      <c r="T3524" s="2" t="s">
        <v>1580</v>
      </c>
      <c r="U3524" s="57">
        <v>0</v>
      </c>
      <c r="V3524" s="2">
        <v>46097</v>
      </c>
      <c r="W3524" s="2">
        <v>1</v>
      </c>
      <c r="X3524" s="74" t="s">
        <v>422</v>
      </c>
      <c r="Y3524" s="21" t="s">
        <v>4766</v>
      </c>
      <c r="Z3524" s="52">
        <v>7.96160409556314</v>
      </c>
    </row>
    <row r="3525" spans="1:26" x14ac:dyDescent="0.25">
      <c r="A3525" s="70" t="s">
        <v>4913</v>
      </c>
      <c r="B3525" s="2" t="s">
        <v>4496</v>
      </c>
      <c r="C3525" s="19" t="s">
        <v>3532</v>
      </c>
      <c r="D3525" s="2" t="s">
        <v>2603</v>
      </c>
      <c r="E3525" s="14">
        <v>20060017</v>
      </c>
      <c r="F3525" s="14" t="s">
        <v>477</v>
      </c>
      <c r="G3525" s="19">
        <v>7</v>
      </c>
      <c r="H3525" s="21">
        <v>13.96</v>
      </c>
      <c r="I3525" s="21">
        <v>528.66</v>
      </c>
      <c r="J3525" s="58">
        <v>0</v>
      </c>
      <c r="K3525" s="58">
        <v>0</v>
      </c>
      <c r="L3525" s="72">
        <v>0</v>
      </c>
      <c r="M3525" s="73">
        <v>0</v>
      </c>
      <c r="N3525" s="58">
        <v>0</v>
      </c>
      <c r="O3525" s="75">
        <v>0</v>
      </c>
      <c r="P3525" s="2">
        <v>529</v>
      </c>
      <c r="Q3525" s="2" t="s">
        <v>41</v>
      </c>
      <c r="R3525" s="2" t="s">
        <v>4497</v>
      </c>
      <c r="S3525" s="2" t="s">
        <v>4498</v>
      </c>
      <c r="T3525" s="2" t="s">
        <v>194</v>
      </c>
      <c r="U3525" s="57">
        <v>0</v>
      </c>
      <c r="V3525" s="2">
        <v>46116</v>
      </c>
      <c r="W3525" s="2">
        <v>1</v>
      </c>
      <c r="X3525" s="74" t="s">
        <v>422</v>
      </c>
      <c r="Y3525" s="21" t="s">
        <v>4766</v>
      </c>
      <c r="Z3525" s="52">
        <v>13.254369627507165</v>
      </c>
    </row>
    <row r="3526" spans="1:26" x14ac:dyDescent="0.25">
      <c r="A3526" s="70" t="s">
        <v>4913</v>
      </c>
      <c r="B3526" s="2" t="s">
        <v>4499</v>
      </c>
      <c r="C3526" s="19" t="s">
        <v>3532</v>
      </c>
      <c r="D3526" s="2" t="s">
        <v>2603</v>
      </c>
      <c r="E3526" s="14">
        <v>20060017</v>
      </c>
      <c r="F3526" s="14" t="s">
        <v>538</v>
      </c>
      <c r="G3526" s="19">
        <v>5</v>
      </c>
      <c r="H3526" s="21">
        <v>9.77</v>
      </c>
      <c r="I3526" s="21">
        <v>421.20999999999992</v>
      </c>
      <c r="J3526" s="58">
        <v>0</v>
      </c>
      <c r="K3526" s="58">
        <v>0</v>
      </c>
      <c r="L3526" s="72">
        <v>0</v>
      </c>
      <c r="M3526" s="73">
        <v>0</v>
      </c>
      <c r="N3526" s="58">
        <v>0</v>
      </c>
      <c r="O3526" s="75">
        <v>0</v>
      </c>
      <c r="P3526" s="2">
        <v>421</v>
      </c>
      <c r="Q3526" s="2" t="s">
        <v>41</v>
      </c>
      <c r="R3526" s="2" t="s">
        <v>4500</v>
      </c>
      <c r="S3526" s="2" t="s">
        <v>4501</v>
      </c>
      <c r="T3526" s="2" t="s">
        <v>1560</v>
      </c>
      <c r="U3526" s="57">
        <v>0</v>
      </c>
      <c r="V3526" s="2">
        <v>46116</v>
      </c>
      <c r="W3526" s="2">
        <v>1</v>
      </c>
      <c r="X3526" s="74" t="s">
        <v>422</v>
      </c>
      <c r="Y3526" s="21" t="s">
        <v>4766</v>
      </c>
      <c r="Z3526" s="52">
        <v>10.778147389969293</v>
      </c>
    </row>
    <row r="3527" spans="1:26" x14ac:dyDescent="0.25">
      <c r="A3527" s="70" t="s">
        <v>4913</v>
      </c>
      <c r="B3527" s="2" t="s">
        <v>3472</v>
      </c>
      <c r="C3527" s="19" t="s">
        <v>3532</v>
      </c>
      <c r="D3527" s="2" t="s">
        <v>3120</v>
      </c>
      <c r="E3527" s="14">
        <v>20060018</v>
      </c>
      <c r="F3527" s="14" t="s">
        <v>44</v>
      </c>
      <c r="G3527" s="19">
        <v>6</v>
      </c>
      <c r="H3527" s="21">
        <v>43.11</v>
      </c>
      <c r="I3527" s="21">
        <v>1833.6200000000001</v>
      </c>
      <c r="J3527" s="58">
        <v>0</v>
      </c>
      <c r="K3527" s="58">
        <v>0</v>
      </c>
      <c r="L3527" s="72">
        <v>6.0799999999999272</v>
      </c>
      <c r="M3527" s="73">
        <v>0</v>
      </c>
      <c r="N3527" s="58">
        <v>0</v>
      </c>
      <c r="O3527" s="75">
        <v>0</v>
      </c>
      <c r="P3527" s="2">
        <v>1828</v>
      </c>
      <c r="Q3527" s="2" t="s">
        <v>41</v>
      </c>
      <c r="R3527" s="2" t="s">
        <v>3473</v>
      </c>
      <c r="S3527" s="2" t="s">
        <v>3474</v>
      </c>
      <c r="T3527" s="2" t="s">
        <v>199</v>
      </c>
      <c r="U3527" s="57">
        <v>0</v>
      </c>
      <c r="V3527" s="2">
        <v>46034</v>
      </c>
      <c r="W3527" s="2">
        <v>1</v>
      </c>
      <c r="X3527" s="74" t="s">
        <v>422</v>
      </c>
      <c r="Y3527" s="21" t="s">
        <v>4766</v>
      </c>
      <c r="Z3527" s="52">
        <v>12.760055671537929</v>
      </c>
    </row>
    <row r="3528" spans="1:26" x14ac:dyDescent="0.25">
      <c r="A3528" s="70" t="s">
        <v>4913</v>
      </c>
      <c r="B3528" s="2" t="s">
        <v>3319</v>
      </c>
      <c r="C3528" s="19" t="s">
        <v>3532</v>
      </c>
      <c r="D3528" s="2" t="s">
        <v>2883</v>
      </c>
      <c r="E3528" s="14">
        <v>20060019</v>
      </c>
      <c r="F3528" s="14" t="s">
        <v>44</v>
      </c>
      <c r="G3528" s="19">
        <v>14</v>
      </c>
      <c r="H3528" s="21">
        <v>985.04000000000008</v>
      </c>
      <c r="I3528" s="21">
        <v>38085.799999999996</v>
      </c>
      <c r="J3528" s="58">
        <v>0</v>
      </c>
      <c r="K3528" s="58">
        <v>0</v>
      </c>
      <c r="L3528" s="72">
        <v>243.4800000000032</v>
      </c>
      <c r="M3528" s="73">
        <v>0</v>
      </c>
      <c r="N3528" s="58">
        <v>0</v>
      </c>
      <c r="O3528" s="75">
        <v>0</v>
      </c>
      <c r="P3528" s="2">
        <v>37842</v>
      </c>
      <c r="Q3528" s="2" t="s">
        <v>41</v>
      </c>
      <c r="R3528" s="2" t="s">
        <v>3320</v>
      </c>
      <c r="S3528" s="2" t="s">
        <v>3321</v>
      </c>
      <c r="T3528" s="2" t="s">
        <v>1630</v>
      </c>
      <c r="U3528" s="57">
        <v>0</v>
      </c>
      <c r="V3528" s="2">
        <v>46000</v>
      </c>
      <c r="W3528" s="2">
        <v>1</v>
      </c>
      <c r="X3528" s="74" t="s">
        <v>422</v>
      </c>
      <c r="Y3528" s="21" t="s">
        <v>4766</v>
      </c>
      <c r="Z3528" s="52">
        <v>27.064951677089251</v>
      </c>
    </row>
    <row r="3529" spans="1:26" x14ac:dyDescent="0.25">
      <c r="A3529" s="70" t="s">
        <v>4913</v>
      </c>
      <c r="B3529" s="2" t="s">
        <v>4099</v>
      </c>
      <c r="C3529" s="19" t="s">
        <v>3532</v>
      </c>
      <c r="D3529" s="2" t="s">
        <v>2883</v>
      </c>
      <c r="E3529" s="14">
        <v>20060019</v>
      </c>
      <c r="F3529" s="14" t="s">
        <v>617</v>
      </c>
      <c r="G3529" s="19">
        <v>14</v>
      </c>
      <c r="H3529" s="21">
        <v>307.52</v>
      </c>
      <c r="I3529" s="21">
        <v>11841.45</v>
      </c>
      <c r="J3529" s="58">
        <v>0</v>
      </c>
      <c r="K3529" s="58">
        <v>0</v>
      </c>
      <c r="L3529" s="72">
        <v>0</v>
      </c>
      <c r="M3529" s="73">
        <v>0</v>
      </c>
      <c r="N3529" s="58">
        <v>0</v>
      </c>
      <c r="O3529" s="75">
        <v>0</v>
      </c>
      <c r="P3529" s="2">
        <v>11841</v>
      </c>
      <c r="Q3529" s="2" t="s">
        <v>41</v>
      </c>
      <c r="R3529" s="2" t="s">
        <v>4100</v>
      </c>
      <c r="S3529" s="2" t="s">
        <v>4101</v>
      </c>
      <c r="T3529" s="2" t="s">
        <v>1629</v>
      </c>
      <c r="U3529" s="57">
        <v>0</v>
      </c>
      <c r="V3529" s="2">
        <v>46097</v>
      </c>
      <c r="W3529" s="2">
        <v>1</v>
      </c>
      <c r="X3529" s="74" t="s">
        <v>422</v>
      </c>
      <c r="Y3529" s="21" t="s">
        <v>4766</v>
      </c>
      <c r="Z3529" s="52">
        <v>26.954393210197718</v>
      </c>
    </row>
    <row r="3530" spans="1:26" x14ac:dyDescent="0.25">
      <c r="A3530" s="70" t="s">
        <v>4913</v>
      </c>
      <c r="B3530" s="2" t="s">
        <v>4570</v>
      </c>
      <c r="C3530" s="19" t="s">
        <v>3532</v>
      </c>
      <c r="D3530" s="2" t="s">
        <v>2883</v>
      </c>
      <c r="E3530" s="14">
        <v>20060019</v>
      </c>
      <c r="F3530" s="14" t="s">
        <v>513</v>
      </c>
      <c r="G3530" s="19">
        <v>7</v>
      </c>
      <c r="H3530" s="21">
        <v>144.94</v>
      </c>
      <c r="I3530" s="21">
        <v>5570.85</v>
      </c>
      <c r="J3530" s="58">
        <v>0</v>
      </c>
      <c r="K3530" s="58">
        <v>0</v>
      </c>
      <c r="L3530" s="72">
        <v>0</v>
      </c>
      <c r="M3530" s="73">
        <v>0</v>
      </c>
      <c r="N3530" s="58">
        <v>0</v>
      </c>
      <c r="O3530" s="75">
        <v>0</v>
      </c>
      <c r="P3530" s="2">
        <v>5571</v>
      </c>
      <c r="Q3530" s="2" t="s">
        <v>41</v>
      </c>
      <c r="R3530" s="2" t="s">
        <v>4710</v>
      </c>
      <c r="S3530" s="2" t="s">
        <v>4711</v>
      </c>
      <c r="T3530" s="2" t="s">
        <v>1630</v>
      </c>
      <c r="U3530" s="57">
        <v>0</v>
      </c>
      <c r="V3530" s="2">
        <v>46125</v>
      </c>
      <c r="W3530" s="2">
        <v>1</v>
      </c>
      <c r="X3530" s="74" t="s">
        <v>422</v>
      </c>
      <c r="Y3530" s="21" t="s">
        <v>4766</v>
      </c>
      <c r="Z3530" s="52">
        <v>13.452445839657791</v>
      </c>
    </row>
    <row r="3531" spans="1:26" x14ac:dyDescent="0.25">
      <c r="A3531" s="70" t="s">
        <v>4913</v>
      </c>
      <c r="B3531" s="2" t="s">
        <v>3662</v>
      </c>
      <c r="C3531" s="19" t="s">
        <v>3532</v>
      </c>
      <c r="D3531" s="2" t="s">
        <v>3194</v>
      </c>
      <c r="E3531" s="14">
        <v>20060022</v>
      </c>
      <c r="F3531" s="14" t="s">
        <v>617</v>
      </c>
      <c r="G3531" s="19">
        <v>14</v>
      </c>
      <c r="H3531" s="21">
        <v>454.2000000000001</v>
      </c>
      <c r="I3531" s="21">
        <v>16372.420000000002</v>
      </c>
      <c r="J3531" s="58">
        <v>0</v>
      </c>
      <c r="K3531" s="58">
        <v>0</v>
      </c>
      <c r="L3531" s="72">
        <v>0</v>
      </c>
      <c r="M3531" s="73">
        <v>0</v>
      </c>
      <c r="N3531" s="58">
        <v>0</v>
      </c>
      <c r="O3531" s="75">
        <v>0</v>
      </c>
      <c r="P3531" s="2">
        <v>16372</v>
      </c>
      <c r="Q3531" s="2" t="s">
        <v>41</v>
      </c>
      <c r="R3531" s="2" t="s">
        <v>3663</v>
      </c>
      <c r="S3531" s="2" t="s">
        <v>3664</v>
      </c>
      <c r="T3531" s="2" t="s">
        <v>3471</v>
      </c>
      <c r="U3531" s="57">
        <v>0</v>
      </c>
      <c r="V3531" s="2">
        <v>46069</v>
      </c>
      <c r="W3531" s="2">
        <v>1</v>
      </c>
      <c r="X3531" s="74" t="s">
        <v>422</v>
      </c>
      <c r="Y3531" s="21" t="s">
        <v>4766</v>
      </c>
      <c r="Z3531" s="52">
        <v>25.23270365477763</v>
      </c>
    </row>
    <row r="3532" spans="1:26" x14ac:dyDescent="0.25">
      <c r="A3532" s="70" t="s">
        <v>4913</v>
      </c>
      <c r="B3532" s="2" t="s">
        <v>3810</v>
      </c>
      <c r="C3532" s="19" t="s">
        <v>3532</v>
      </c>
      <c r="D3532" s="2" t="s">
        <v>3194</v>
      </c>
      <c r="E3532" s="14">
        <v>20060022</v>
      </c>
      <c r="F3532" s="14" t="s">
        <v>516</v>
      </c>
      <c r="G3532" s="19">
        <v>14</v>
      </c>
      <c r="H3532" s="21">
        <v>424.21</v>
      </c>
      <c r="I3532" s="21">
        <v>15291.58</v>
      </c>
      <c r="J3532" s="58">
        <v>0</v>
      </c>
      <c r="K3532" s="58">
        <v>0</v>
      </c>
      <c r="L3532" s="72">
        <v>0</v>
      </c>
      <c r="M3532" s="73">
        <v>0</v>
      </c>
      <c r="N3532" s="58">
        <v>0</v>
      </c>
      <c r="O3532" s="75">
        <v>0</v>
      </c>
      <c r="P3532" s="2">
        <v>15292</v>
      </c>
      <c r="Q3532" s="2" t="s">
        <v>41</v>
      </c>
      <c r="R3532" s="2" t="s">
        <v>3811</v>
      </c>
      <c r="S3532" s="2" t="s">
        <v>3812</v>
      </c>
      <c r="T3532" s="2" t="s">
        <v>3813</v>
      </c>
      <c r="U3532" s="57">
        <v>0</v>
      </c>
      <c r="V3532" s="2">
        <v>46076</v>
      </c>
      <c r="W3532" s="2">
        <v>1</v>
      </c>
      <c r="X3532" s="74" t="s">
        <v>422</v>
      </c>
      <c r="Y3532" s="21" t="s">
        <v>4766</v>
      </c>
      <c r="Z3532" s="52">
        <v>25.233035524857975</v>
      </c>
    </row>
    <row r="3533" spans="1:26" x14ac:dyDescent="0.25">
      <c r="A3533" s="70" t="s">
        <v>4913</v>
      </c>
      <c r="B3533" s="2" t="s">
        <v>1654</v>
      </c>
      <c r="C3533" s="19" t="s">
        <v>3533</v>
      </c>
      <c r="D3533" s="2" t="s">
        <v>281</v>
      </c>
      <c r="E3533" s="14">
        <v>20070001</v>
      </c>
      <c r="F3533" s="14" t="s">
        <v>44</v>
      </c>
      <c r="G3533" s="19">
        <v>9</v>
      </c>
      <c r="H3533" s="21">
        <v>480.2</v>
      </c>
      <c r="I3533" s="21">
        <v>16826.480000000003</v>
      </c>
      <c r="J3533" s="58">
        <v>11191</v>
      </c>
      <c r="K3533" s="58">
        <v>0</v>
      </c>
      <c r="L3533" s="72">
        <v>0</v>
      </c>
      <c r="M3533" s="73">
        <v>0</v>
      </c>
      <c r="N3533" s="58">
        <v>0</v>
      </c>
      <c r="O3533" s="75">
        <v>0</v>
      </c>
      <c r="P3533" s="2">
        <v>5635</v>
      </c>
      <c r="Q3533" s="2" t="s">
        <v>41</v>
      </c>
      <c r="R3533" s="2" t="s">
        <v>217</v>
      </c>
      <c r="S3533" s="2" t="s">
        <v>218</v>
      </c>
      <c r="T3533" s="2" t="s">
        <v>141</v>
      </c>
      <c r="U3533" s="57" t="s">
        <v>729</v>
      </c>
      <c r="V3533" s="2">
        <v>45565</v>
      </c>
      <c r="W3533" s="2">
        <v>1</v>
      </c>
      <c r="X3533" s="74" t="s">
        <v>422</v>
      </c>
      <c r="Y3533" s="21" t="s">
        <v>4766</v>
      </c>
      <c r="Z3533" s="52">
        <v>15.768254893794257</v>
      </c>
    </row>
    <row r="3534" spans="1:26" x14ac:dyDescent="0.25">
      <c r="A3534" s="70" t="s">
        <v>4913</v>
      </c>
      <c r="B3534" s="2" t="s">
        <v>4712</v>
      </c>
      <c r="C3534" s="19" t="s">
        <v>3533</v>
      </c>
      <c r="D3534" s="2" t="s">
        <v>281</v>
      </c>
      <c r="E3534" s="14">
        <v>20070001</v>
      </c>
      <c r="F3534" s="14" t="s">
        <v>516</v>
      </c>
      <c r="G3534" s="19">
        <v>4</v>
      </c>
      <c r="H3534" s="21">
        <v>28.04</v>
      </c>
      <c r="I3534" s="21">
        <v>1233.8</v>
      </c>
      <c r="J3534" s="58">
        <v>0</v>
      </c>
      <c r="K3534" s="58">
        <v>0</v>
      </c>
      <c r="L3534" s="72">
        <v>0</v>
      </c>
      <c r="M3534" s="73">
        <v>0</v>
      </c>
      <c r="N3534" s="58">
        <v>0</v>
      </c>
      <c r="O3534" s="75">
        <v>0</v>
      </c>
      <c r="P3534" s="2">
        <v>1234</v>
      </c>
      <c r="Q3534" s="2" t="s">
        <v>41</v>
      </c>
      <c r="R3534" s="2" t="s">
        <v>885</v>
      </c>
      <c r="S3534" s="2" t="s">
        <v>4713</v>
      </c>
      <c r="T3534" s="2" t="s">
        <v>141</v>
      </c>
      <c r="U3534" s="57" t="s">
        <v>729</v>
      </c>
      <c r="V3534" s="2">
        <v>45572</v>
      </c>
      <c r="W3534" s="2">
        <v>1</v>
      </c>
      <c r="X3534" s="74" t="s">
        <v>422</v>
      </c>
      <c r="Y3534" s="21" t="s">
        <v>4766</v>
      </c>
      <c r="Z3534" s="52">
        <v>8.8002853067047067</v>
      </c>
    </row>
    <row r="3535" spans="1:26" x14ac:dyDescent="0.25">
      <c r="A3535" s="70" t="s">
        <v>4913</v>
      </c>
      <c r="B3535" s="2" t="s">
        <v>2437</v>
      </c>
      <c r="C3535" s="19" t="s">
        <v>3533</v>
      </c>
      <c r="D3535" s="2" t="s">
        <v>281</v>
      </c>
      <c r="E3535" s="14">
        <v>20070001</v>
      </c>
      <c r="F3535" s="14" t="s">
        <v>528</v>
      </c>
      <c r="G3535" s="19">
        <v>4</v>
      </c>
      <c r="H3535" s="21">
        <v>15.950000000000001</v>
      </c>
      <c r="I3535" s="21">
        <v>674.08999999999992</v>
      </c>
      <c r="J3535" s="58">
        <v>0</v>
      </c>
      <c r="K3535" s="58">
        <v>0</v>
      </c>
      <c r="L3535" s="72">
        <v>0</v>
      </c>
      <c r="M3535" s="73">
        <v>0</v>
      </c>
      <c r="N3535" s="58">
        <v>0</v>
      </c>
      <c r="O3535" s="75">
        <v>0</v>
      </c>
      <c r="P3535" s="2">
        <v>674</v>
      </c>
      <c r="Q3535" s="2" t="s">
        <v>41</v>
      </c>
      <c r="R3535" s="2" t="s">
        <v>727</v>
      </c>
      <c r="S3535" s="2" t="s">
        <v>2438</v>
      </c>
      <c r="T3535" s="2" t="s">
        <v>219</v>
      </c>
      <c r="U3535" s="57" t="s">
        <v>435</v>
      </c>
      <c r="V3535" s="2">
        <v>45625</v>
      </c>
      <c r="W3535" s="2">
        <v>1</v>
      </c>
      <c r="X3535" s="74" t="s">
        <v>422</v>
      </c>
      <c r="Y3535" s="21" t="s">
        <v>4766</v>
      </c>
      <c r="Z3535" s="52">
        <v>8.4525391849529772</v>
      </c>
    </row>
    <row r="3536" spans="1:26" x14ac:dyDescent="0.25">
      <c r="A3536" s="70" t="s">
        <v>4913</v>
      </c>
      <c r="B3536" s="2" t="s">
        <v>2133</v>
      </c>
      <c r="C3536" s="19" t="s">
        <v>3533</v>
      </c>
      <c r="D3536" s="2" t="s">
        <v>281</v>
      </c>
      <c r="E3536" s="14">
        <v>20070001</v>
      </c>
      <c r="F3536" s="14" t="s">
        <v>481</v>
      </c>
      <c r="G3536" s="19">
        <v>2</v>
      </c>
      <c r="H3536" s="21">
        <v>6.87</v>
      </c>
      <c r="I3536" s="21">
        <v>375.88</v>
      </c>
      <c r="J3536" s="58">
        <v>0</v>
      </c>
      <c r="K3536" s="58">
        <v>0</v>
      </c>
      <c r="L3536" s="72">
        <v>0</v>
      </c>
      <c r="M3536" s="73">
        <v>0</v>
      </c>
      <c r="N3536" s="58">
        <v>0</v>
      </c>
      <c r="O3536" s="75">
        <v>0</v>
      </c>
      <c r="P3536" s="2">
        <v>376</v>
      </c>
      <c r="Q3536" s="2" t="s">
        <v>41</v>
      </c>
      <c r="R3536" s="2" t="s">
        <v>1440</v>
      </c>
      <c r="S3536" s="2" t="s">
        <v>2134</v>
      </c>
      <c r="T3536" s="2" t="s">
        <v>219</v>
      </c>
      <c r="U3536" s="57" t="s">
        <v>435</v>
      </c>
      <c r="V3536" s="2">
        <v>45572</v>
      </c>
      <c r="W3536" s="2">
        <v>1</v>
      </c>
      <c r="X3536" s="74" t="s">
        <v>422</v>
      </c>
      <c r="Y3536" s="21" t="s">
        <v>4766</v>
      </c>
      <c r="Z3536" s="52">
        <v>5.4713245997088791</v>
      </c>
    </row>
    <row r="3537" spans="1:26" x14ac:dyDescent="0.25">
      <c r="A3537" s="70" t="s">
        <v>4913</v>
      </c>
      <c r="B3537" s="2" t="s">
        <v>2921</v>
      </c>
      <c r="C3537" s="19" t="s">
        <v>3533</v>
      </c>
      <c r="D3537" s="2" t="s">
        <v>281</v>
      </c>
      <c r="E3537" s="14">
        <v>20070001</v>
      </c>
      <c r="F3537" s="14" t="s">
        <v>533</v>
      </c>
      <c r="G3537" s="19">
        <v>1</v>
      </c>
      <c r="H3537" s="21">
        <v>36.119999999999997</v>
      </c>
      <c r="I3537" s="21">
        <v>1453.83</v>
      </c>
      <c r="J3537" s="58">
        <v>0</v>
      </c>
      <c r="K3537" s="58">
        <v>0</v>
      </c>
      <c r="L3537" s="72">
        <v>0</v>
      </c>
      <c r="M3537" s="73">
        <v>0</v>
      </c>
      <c r="N3537" s="58">
        <v>0</v>
      </c>
      <c r="O3537" s="75">
        <v>0</v>
      </c>
      <c r="P3537" s="2">
        <v>1454</v>
      </c>
      <c r="Q3537" s="2" t="s">
        <v>41</v>
      </c>
      <c r="R3537" s="2" t="s">
        <v>2922</v>
      </c>
      <c r="S3537" s="2" t="s">
        <v>2923</v>
      </c>
      <c r="T3537" s="2" t="s">
        <v>219</v>
      </c>
      <c r="U3537" s="57" t="s">
        <v>435</v>
      </c>
      <c r="V3537" s="2">
        <v>45586</v>
      </c>
      <c r="W3537" s="2">
        <v>1</v>
      </c>
      <c r="X3537" s="74" t="s">
        <v>422</v>
      </c>
      <c r="Y3537" s="21" t="s">
        <v>4766</v>
      </c>
      <c r="Z3537" s="52">
        <v>2.0125000000000002</v>
      </c>
    </row>
    <row r="3538" spans="1:26" x14ac:dyDescent="0.25">
      <c r="A3538" s="70" t="s">
        <v>4913</v>
      </c>
      <c r="B3538" s="2" t="s">
        <v>1655</v>
      </c>
      <c r="C3538" s="19" t="s">
        <v>3533</v>
      </c>
      <c r="D3538" s="2" t="s">
        <v>281</v>
      </c>
      <c r="E3538" s="14">
        <v>20070001</v>
      </c>
      <c r="F3538" s="14" t="s">
        <v>536</v>
      </c>
      <c r="G3538" s="19">
        <v>4</v>
      </c>
      <c r="H3538" s="21">
        <v>23.24</v>
      </c>
      <c r="I3538" s="21">
        <v>935.53</v>
      </c>
      <c r="J3538" s="58">
        <v>0</v>
      </c>
      <c r="K3538" s="58">
        <v>0</v>
      </c>
      <c r="L3538" s="72">
        <v>0</v>
      </c>
      <c r="M3538" s="73">
        <v>0</v>
      </c>
      <c r="N3538" s="58">
        <v>0</v>
      </c>
      <c r="O3538" s="75">
        <v>0</v>
      </c>
      <c r="P3538" s="2">
        <v>936</v>
      </c>
      <c r="Q3538" s="2" t="s">
        <v>41</v>
      </c>
      <c r="R3538" s="2" t="s">
        <v>1656</v>
      </c>
      <c r="S3538" s="2" t="s">
        <v>1657</v>
      </c>
      <c r="T3538" s="2" t="s">
        <v>141</v>
      </c>
      <c r="U3538" s="57" t="s">
        <v>729</v>
      </c>
      <c r="V3538" s="2">
        <v>45586</v>
      </c>
      <c r="W3538" s="2">
        <v>1</v>
      </c>
      <c r="X3538" s="74" t="s">
        <v>422</v>
      </c>
      <c r="Y3538" s="21" t="s">
        <v>4766</v>
      </c>
      <c r="Z3538" s="52">
        <v>8.0510327022375225</v>
      </c>
    </row>
    <row r="3539" spans="1:26" x14ac:dyDescent="0.25">
      <c r="A3539" s="70" t="s">
        <v>4913</v>
      </c>
      <c r="B3539" s="2" t="s">
        <v>1662</v>
      </c>
      <c r="C3539" s="19" t="s">
        <v>3533</v>
      </c>
      <c r="D3539" s="2" t="s">
        <v>281</v>
      </c>
      <c r="E3539" s="14">
        <v>20070001</v>
      </c>
      <c r="F3539" s="14" t="s">
        <v>573</v>
      </c>
      <c r="G3539" s="19">
        <v>2</v>
      </c>
      <c r="H3539" s="21">
        <v>9.620000000000001</v>
      </c>
      <c r="I3539" s="21">
        <v>449.4</v>
      </c>
      <c r="J3539" s="58">
        <v>0</v>
      </c>
      <c r="K3539" s="58">
        <v>0</v>
      </c>
      <c r="L3539" s="72">
        <v>0</v>
      </c>
      <c r="M3539" s="73">
        <v>0</v>
      </c>
      <c r="N3539" s="58">
        <v>0</v>
      </c>
      <c r="O3539" s="75">
        <v>0</v>
      </c>
      <c r="P3539" s="2">
        <v>449</v>
      </c>
      <c r="Q3539" s="2" t="s">
        <v>41</v>
      </c>
      <c r="R3539" s="2" t="s">
        <v>848</v>
      </c>
      <c r="S3539" s="2" t="s">
        <v>1663</v>
      </c>
      <c r="T3539" s="2" t="s">
        <v>141</v>
      </c>
      <c r="U3539" s="57" t="s">
        <v>729</v>
      </c>
      <c r="V3539" s="2">
        <v>45625</v>
      </c>
      <c r="W3539" s="2">
        <v>1</v>
      </c>
      <c r="X3539" s="74" t="s">
        <v>422</v>
      </c>
      <c r="Y3539" s="21" t="s">
        <v>4766</v>
      </c>
      <c r="Z3539" s="52">
        <v>4.6715176715176714</v>
      </c>
    </row>
    <row r="3540" spans="1:26" x14ac:dyDescent="0.25">
      <c r="A3540" s="70" t="s">
        <v>4913</v>
      </c>
      <c r="B3540" s="2" t="s">
        <v>1664</v>
      </c>
      <c r="C3540" s="19" t="s">
        <v>3533</v>
      </c>
      <c r="D3540" s="2" t="s">
        <v>281</v>
      </c>
      <c r="E3540" s="14">
        <v>20070001</v>
      </c>
      <c r="F3540" s="14" t="s">
        <v>538</v>
      </c>
      <c r="G3540" s="19">
        <v>2</v>
      </c>
      <c r="H3540" s="21">
        <v>13.239999999999998</v>
      </c>
      <c r="I3540" s="21">
        <v>550.17000000000007</v>
      </c>
      <c r="J3540" s="58">
        <v>0</v>
      </c>
      <c r="K3540" s="58">
        <v>0</v>
      </c>
      <c r="L3540" s="72">
        <v>0</v>
      </c>
      <c r="M3540" s="73">
        <v>0</v>
      </c>
      <c r="N3540" s="58">
        <v>0</v>
      </c>
      <c r="O3540" s="75">
        <v>0</v>
      </c>
      <c r="P3540" s="2">
        <v>550</v>
      </c>
      <c r="Q3540" s="2" t="s">
        <v>41</v>
      </c>
      <c r="R3540" s="2" t="s">
        <v>1665</v>
      </c>
      <c r="S3540" s="2" t="s">
        <v>1666</v>
      </c>
      <c r="T3540" s="2" t="s">
        <v>219</v>
      </c>
      <c r="U3540" s="57" t="s">
        <v>435</v>
      </c>
      <c r="V3540" s="2">
        <v>45642</v>
      </c>
      <c r="W3540" s="2">
        <v>1</v>
      </c>
      <c r="X3540" s="74" t="s">
        <v>422</v>
      </c>
      <c r="Y3540" s="21" t="s">
        <v>4766</v>
      </c>
      <c r="Z3540" s="52">
        <v>4.1553625377643515</v>
      </c>
    </row>
    <row r="3541" spans="1:26" x14ac:dyDescent="0.25">
      <c r="A3541" s="70" t="s">
        <v>4913</v>
      </c>
      <c r="B3541" s="2" t="s">
        <v>1667</v>
      </c>
      <c r="C3541" s="19" t="s">
        <v>3533</v>
      </c>
      <c r="D3541" s="2" t="s">
        <v>282</v>
      </c>
      <c r="E3541" s="14">
        <v>20070002</v>
      </c>
      <c r="F3541" s="14" t="s">
        <v>44</v>
      </c>
      <c r="G3541" s="19">
        <v>14</v>
      </c>
      <c r="H3541" s="21">
        <v>345.0200000000001</v>
      </c>
      <c r="I3541" s="21">
        <v>15175.669999999998</v>
      </c>
      <c r="J3541" s="58">
        <v>0</v>
      </c>
      <c r="K3541" s="58">
        <v>0</v>
      </c>
      <c r="L3541" s="72">
        <v>10276.060000000012</v>
      </c>
      <c r="M3541" s="73">
        <v>0</v>
      </c>
      <c r="N3541" s="58">
        <v>0</v>
      </c>
      <c r="O3541" s="75">
        <v>0</v>
      </c>
      <c r="P3541" s="2">
        <v>4900</v>
      </c>
      <c r="Q3541" s="2" t="s">
        <v>41</v>
      </c>
      <c r="R3541" s="2" t="s">
        <v>1668</v>
      </c>
      <c r="S3541" s="2" t="s">
        <v>1669</v>
      </c>
      <c r="T3541" s="2" t="s">
        <v>219</v>
      </c>
      <c r="U3541" s="57" t="s">
        <v>435</v>
      </c>
      <c r="V3541" s="2">
        <v>45565</v>
      </c>
      <c r="W3541" s="2">
        <v>1</v>
      </c>
      <c r="X3541" s="74" t="s">
        <v>422</v>
      </c>
      <c r="Y3541" s="21" t="s">
        <v>4766</v>
      </c>
      <c r="Z3541" s="52">
        <v>30.789429598284148</v>
      </c>
    </row>
    <row r="3542" spans="1:26" x14ac:dyDescent="0.25">
      <c r="A3542" s="70" t="s">
        <v>4913</v>
      </c>
      <c r="B3542" s="2" t="s">
        <v>4182</v>
      </c>
      <c r="C3542" s="19" t="s">
        <v>3533</v>
      </c>
      <c r="D3542" s="2" t="s">
        <v>282</v>
      </c>
      <c r="E3542" s="14">
        <v>20070002</v>
      </c>
      <c r="F3542" s="14" t="s">
        <v>617</v>
      </c>
      <c r="G3542" s="19">
        <v>6</v>
      </c>
      <c r="H3542" s="21">
        <v>11.25</v>
      </c>
      <c r="I3542" s="21">
        <v>403.23</v>
      </c>
      <c r="J3542" s="58">
        <v>0</v>
      </c>
      <c r="K3542" s="58">
        <v>0</v>
      </c>
      <c r="L3542" s="72">
        <v>0</v>
      </c>
      <c r="M3542" s="73">
        <v>0</v>
      </c>
      <c r="N3542" s="58">
        <v>0</v>
      </c>
      <c r="O3542" s="75">
        <v>0</v>
      </c>
      <c r="P3542" s="2">
        <v>403</v>
      </c>
      <c r="Q3542" s="2" t="s">
        <v>41</v>
      </c>
      <c r="R3542" s="2" t="s">
        <v>4183</v>
      </c>
      <c r="S3542" s="2" t="s">
        <v>4184</v>
      </c>
      <c r="T3542" s="2" t="s">
        <v>219</v>
      </c>
      <c r="U3542" s="57" t="s">
        <v>435</v>
      </c>
      <c r="V3542" s="2">
        <v>45635</v>
      </c>
      <c r="W3542" s="2">
        <v>1</v>
      </c>
      <c r="X3542" s="74" t="s">
        <v>422</v>
      </c>
      <c r="Y3542" s="21" t="s">
        <v>4766</v>
      </c>
      <c r="Z3542" s="52">
        <v>10.752800000000001</v>
      </c>
    </row>
    <row r="3543" spans="1:26" x14ac:dyDescent="0.25">
      <c r="A3543" s="70" t="s">
        <v>4913</v>
      </c>
      <c r="B3543" s="2" t="s">
        <v>3155</v>
      </c>
      <c r="C3543" s="19" t="s">
        <v>3533</v>
      </c>
      <c r="D3543" s="2" t="s">
        <v>282</v>
      </c>
      <c r="E3543" s="14">
        <v>20070002</v>
      </c>
      <c r="F3543" s="14" t="s">
        <v>513</v>
      </c>
      <c r="G3543" s="19">
        <v>7</v>
      </c>
      <c r="H3543" s="21">
        <v>20.819999999999997</v>
      </c>
      <c r="I3543" s="21">
        <v>760.59</v>
      </c>
      <c r="J3543" s="58">
        <v>0</v>
      </c>
      <c r="K3543" s="58">
        <v>0</v>
      </c>
      <c r="L3543" s="72">
        <v>0</v>
      </c>
      <c r="M3543" s="73">
        <v>0</v>
      </c>
      <c r="N3543" s="58">
        <v>0</v>
      </c>
      <c r="O3543" s="75">
        <v>0</v>
      </c>
      <c r="P3543" s="2">
        <v>761</v>
      </c>
      <c r="Q3543" s="2" t="s">
        <v>41</v>
      </c>
      <c r="R3543" s="2" t="s">
        <v>3156</v>
      </c>
      <c r="S3543" s="2" t="s">
        <v>3157</v>
      </c>
      <c r="T3543" s="2" t="s">
        <v>219</v>
      </c>
      <c r="U3543" s="57">
        <v>0</v>
      </c>
      <c r="V3543" s="2">
        <v>0</v>
      </c>
      <c r="W3543" s="2">
        <v>1</v>
      </c>
      <c r="X3543" s="74" t="s">
        <v>422</v>
      </c>
      <c r="Y3543" s="21" t="s">
        <v>4766</v>
      </c>
      <c r="Z3543" s="52">
        <v>12.786095100864557</v>
      </c>
    </row>
    <row r="3544" spans="1:26" x14ac:dyDescent="0.25">
      <c r="A3544" s="70" t="s">
        <v>4913</v>
      </c>
      <c r="B3544" s="2" t="s">
        <v>3995</v>
      </c>
      <c r="C3544" s="19" t="s">
        <v>3533</v>
      </c>
      <c r="D3544" s="2" t="s">
        <v>282</v>
      </c>
      <c r="E3544" s="14">
        <v>20070002</v>
      </c>
      <c r="F3544" s="14" t="s">
        <v>427</v>
      </c>
      <c r="G3544" s="19">
        <v>7</v>
      </c>
      <c r="H3544" s="21">
        <v>8.16</v>
      </c>
      <c r="I3544" s="21">
        <v>303.78000000000003</v>
      </c>
      <c r="J3544" s="58">
        <v>0</v>
      </c>
      <c r="K3544" s="58">
        <v>0</v>
      </c>
      <c r="L3544" s="72">
        <v>0</v>
      </c>
      <c r="M3544" s="73">
        <v>0</v>
      </c>
      <c r="N3544" s="58">
        <v>0</v>
      </c>
      <c r="O3544" s="75">
        <v>0</v>
      </c>
      <c r="P3544" s="2">
        <v>304</v>
      </c>
      <c r="Q3544" s="2" t="s">
        <v>41</v>
      </c>
      <c r="R3544" s="2" t="s">
        <v>3996</v>
      </c>
      <c r="S3544" s="2" t="s">
        <v>3997</v>
      </c>
      <c r="T3544" s="2" t="s">
        <v>219</v>
      </c>
      <c r="U3544" s="57">
        <v>0</v>
      </c>
      <c r="V3544" s="2">
        <v>0</v>
      </c>
      <c r="W3544" s="2">
        <v>1</v>
      </c>
      <c r="X3544" s="74" t="s">
        <v>422</v>
      </c>
      <c r="Y3544" s="21" t="s">
        <v>4766</v>
      </c>
      <c r="Z3544" s="52">
        <v>13.029779411764709</v>
      </c>
    </row>
    <row r="3545" spans="1:26" x14ac:dyDescent="0.25">
      <c r="A3545" s="70" t="s">
        <v>4913</v>
      </c>
      <c r="B3545" s="2" t="s">
        <v>1670</v>
      </c>
      <c r="C3545" s="19" t="s">
        <v>3533</v>
      </c>
      <c r="D3545" s="2" t="s">
        <v>282</v>
      </c>
      <c r="E3545" s="14">
        <v>20070002</v>
      </c>
      <c r="F3545" s="14" t="s">
        <v>476</v>
      </c>
      <c r="G3545" s="19">
        <v>7</v>
      </c>
      <c r="H3545" s="21">
        <v>37.94</v>
      </c>
      <c r="I3545" s="21">
        <v>1477.0299999999997</v>
      </c>
      <c r="J3545" s="58">
        <v>0</v>
      </c>
      <c r="K3545" s="58">
        <v>0</v>
      </c>
      <c r="L3545" s="72">
        <v>0</v>
      </c>
      <c r="M3545" s="73">
        <v>0</v>
      </c>
      <c r="N3545" s="58">
        <v>0</v>
      </c>
      <c r="O3545" s="75">
        <v>0</v>
      </c>
      <c r="P3545" s="2">
        <v>1477</v>
      </c>
      <c r="Q3545" s="2" t="s">
        <v>41</v>
      </c>
      <c r="R3545" s="2" t="s">
        <v>1671</v>
      </c>
      <c r="S3545" s="2" t="s">
        <v>1672</v>
      </c>
      <c r="T3545" s="2" t="s">
        <v>141</v>
      </c>
      <c r="U3545" s="57">
        <v>0</v>
      </c>
      <c r="V3545" s="2">
        <v>0</v>
      </c>
      <c r="W3545" s="2">
        <v>1</v>
      </c>
      <c r="X3545" s="74" t="s">
        <v>422</v>
      </c>
      <c r="Y3545" s="21" t="s">
        <v>4766</v>
      </c>
      <c r="Z3545" s="52">
        <v>13.625738007380074</v>
      </c>
    </row>
    <row r="3546" spans="1:26" x14ac:dyDescent="0.25">
      <c r="A3546" s="70" t="s">
        <v>4913</v>
      </c>
      <c r="B3546" s="2" t="s">
        <v>3998</v>
      </c>
      <c r="C3546" s="19" t="s">
        <v>3533</v>
      </c>
      <c r="D3546" s="2" t="s">
        <v>282</v>
      </c>
      <c r="E3546" s="14">
        <v>20070002</v>
      </c>
      <c r="F3546" s="14" t="s">
        <v>481</v>
      </c>
      <c r="G3546" s="19">
        <v>10</v>
      </c>
      <c r="H3546" s="21">
        <v>16.71</v>
      </c>
      <c r="I3546" s="21">
        <v>649.86999999999989</v>
      </c>
      <c r="J3546" s="58">
        <v>0</v>
      </c>
      <c r="K3546" s="58">
        <v>0</v>
      </c>
      <c r="L3546" s="72">
        <v>0</v>
      </c>
      <c r="M3546" s="73">
        <v>0</v>
      </c>
      <c r="N3546" s="58">
        <v>0</v>
      </c>
      <c r="O3546" s="75">
        <v>0</v>
      </c>
      <c r="P3546" s="2">
        <v>650</v>
      </c>
      <c r="Q3546" s="2" t="s">
        <v>41</v>
      </c>
      <c r="R3546" s="2" t="s">
        <v>993</v>
      </c>
      <c r="S3546" s="2" t="s">
        <v>3999</v>
      </c>
      <c r="T3546" s="2" t="s">
        <v>219</v>
      </c>
      <c r="U3546" s="57">
        <v>0</v>
      </c>
      <c r="V3546" s="2">
        <v>0</v>
      </c>
      <c r="W3546" s="2">
        <v>1</v>
      </c>
      <c r="X3546" s="74" t="s">
        <v>422</v>
      </c>
      <c r="Y3546" s="21" t="s">
        <v>4766</v>
      </c>
      <c r="Z3546" s="52">
        <v>19.445541591861158</v>
      </c>
    </row>
    <row r="3547" spans="1:26" x14ac:dyDescent="0.25">
      <c r="A3547" s="70" t="s">
        <v>4913</v>
      </c>
      <c r="B3547" s="2" t="s">
        <v>1673</v>
      </c>
      <c r="C3547" s="19" t="s">
        <v>3533</v>
      </c>
      <c r="D3547" s="2" t="s">
        <v>282</v>
      </c>
      <c r="E3547" s="14">
        <v>20070002</v>
      </c>
      <c r="F3547" s="14" t="s">
        <v>482</v>
      </c>
      <c r="G3547" s="19">
        <v>14</v>
      </c>
      <c r="H3547" s="21">
        <v>105.31999999999998</v>
      </c>
      <c r="I3547" s="21">
        <v>4164.29</v>
      </c>
      <c r="J3547" s="58">
        <v>0</v>
      </c>
      <c r="K3547" s="58">
        <v>0</v>
      </c>
      <c r="L3547" s="72">
        <v>0</v>
      </c>
      <c r="M3547" s="73">
        <v>0</v>
      </c>
      <c r="N3547" s="58">
        <v>0</v>
      </c>
      <c r="O3547" s="75">
        <v>0</v>
      </c>
      <c r="P3547" s="2">
        <v>4164</v>
      </c>
      <c r="Q3547" s="2" t="s">
        <v>41</v>
      </c>
      <c r="R3547" s="2" t="s">
        <v>1674</v>
      </c>
      <c r="S3547" s="2" t="s">
        <v>1675</v>
      </c>
      <c r="T3547" s="2" t="s">
        <v>141</v>
      </c>
      <c r="U3547" s="57">
        <v>0</v>
      </c>
      <c r="V3547" s="2">
        <v>0</v>
      </c>
      <c r="W3547" s="2">
        <v>1</v>
      </c>
      <c r="X3547" s="74" t="s">
        <v>422</v>
      </c>
      <c r="Y3547" s="21" t="s">
        <v>4766</v>
      </c>
      <c r="Z3547" s="52">
        <v>27.677582605393095</v>
      </c>
    </row>
    <row r="3548" spans="1:26" x14ac:dyDescent="0.25">
      <c r="A3548" s="70" t="s">
        <v>4913</v>
      </c>
      <c r="B3548" s="2" t="s">
        <v>1676</v>
      </c>
      <c r="C3548" s="19" t="s">
        <v>3533</v>
      </c>
      <c r="D3548" s="2" t="s">
        <v>282</v>
      </c>
      <c r="E3548" s="14">
        <v>20070002</v>
      </c>
      <c r="F3548" s="14" t="s">
        <v>533</v>
      </c>
      <c r="G3548" s="19">
        <v>14</v>
      </c>
      <c r="H3548" s="21">
        <v>367.99000000000007</v>
      </c>
      <c r="I3548" s="21">
        <v>14866.909999999998</v>
      </c>
      <c r="J3548" s="58">
        <v>0</v>
      </c>
      <c r="K3548" s="58">
        <v>0</v>
      </c>
      <c r="L3548" s="72">
        <v>0</v>
      </c>
      <c r="M3548" s="73">
        <v>0</v>
      </c>
      <c r="N3548" s="58">
        <v>0</v>
      </c>
      <c r="O3548" s="75">
        <v>0</v>
      </c>
      <c r="P3548" s="2">
        <v>14867</v>
      </c>
      <c r="Q3548" s="2" t="s">
        <v>41</v>
      </c>
      <c r="R3548" s="2" t="s">
        <v>428</v>
      </c>
      <c r="S3548" s="2" t="s">
        <v>1677</v>
      </c>
      <c r="T3548" s="2" t="s">
        <v>219</v>
      </c>
      <c r="U3548" s="57">
        <v>0</v>
      </c>
      <c r="V3548" s="2">
        <v>0</v>
      </c>
      <c r="W3548" s="2">
        <v>1</v>
      </c>
      <c r="X3548" s="74" t="s">
        <v>422</v>
      </c>
      <c r="Y3548" s="21" t="s">
        <v>4766</v>
      </c>
      <c r="Z3548" s="52">
        <v>28.280216853718848</v>
      </c>
    </row>
    <row r="3549" spans="1:26" x14ac:dyDescent="0.25">
      <c r="A3549" s="70" t="s">
        <v>4913</v>
      </c>
      <c r="B3549" s="2" t="s">
        <v>1678</v>
      </c>
      <c r="C3549" s="19" t="s">
        <v>3533</v>
      </c>
      <c r="D3549" s="2" t="s">
        <v>282</v>
      </c>
      <c r="E3549" s="14">
        <v>20070002</v>
      </c>
      <c r="F3549" s="14" t="s">
        <v>483</v>
      </c>
      <c r="G3549" s="19">
        <v>10</v>
      </c>
      <c r="H3549" s="21">
        <v>51.96</v>
      </c>
      <c r="I3549" s="21">
        <v>2000.0300000000002</v>
      </c>
      <c r="J3549" s="58">
        <v>0</v>
      </c>
      <c r="K3549" s="58">
        <v>0</v>
      </c>
      <c r="L3549" s="72">
        <v>0</v>
      </c>
      <c r="M3549" s="73">
        <v>0</v>
      </c>
      <c r="N3549" s="58">
        <v>0</v>
      </c>
      <c r="O3549" s="75">
        <v>0</v>
      </c>
      <c r="P3549" s="2">
        <v>2000</v>
      </c>
      <c r="Q3549" s="2" t="s">
        <v>41</v>
      </c>
      <c r="R3549" s="2" t="s">
        <v>1679</v>
      </c>
      <c r="S3549" s="2" t="s">
        <v>1680</v>
      </c>
      <c r="T3549" s="2" t="s">
        <v>1681</v>
      </c>
      <c r="U3549" s="57">
        <v>0</v>
      </c>
      <c r="V3549" s="2">
        <v>0</v>
      </c>
      <c r="W3549" s="2">
        <v>1</v>
      </c>
      <c r="X3549" s="74" t="s">
        <v>422</v>
      </c>
      <c r="Y3549" s="21" t="s">
        <v>4766</v>
      </c>
      <c r="Z3549" s="52">
        <v>19.245862201693612</v>
      </c>
    </row>
    <row r="3550" spans="1:26" x14ac:dyDescent="0.25">
      <c r="A3550" s="70" t="s">
        <v>4913</v>
      </c>
      <c r="B3550" s="2" t="s">
        <v>3756</v>
      </c>
      <c r="C3550" s="19" t="s">
        <v>3533</v>
      </c>
      <c r="D3550" s="2" t="s">
        <v>282</v>
      </c>
      <c r="E3550" s="14">
        <v>20070002</v>
      </c>
      <c r="F3550" s="14" t="s">
        <v>536</v>
      </c>
      <c r="G3550" s="19">
        <v>14</v>
      </c>
      <c r="H3550" s="21">
        <v>133.09</v>
      </c>
      <c r="I3550" s="21">
        <v>5070.7799999999988</v>
      </c>
      <c r="J3550" s="58">
        <v>0</v>
      </c>
      <c r="K3550" s="58">
        <v>0</v>
      </c>
      <c r="L3550" s="72">
        <v>0</v>
      </c>
      <c r="M3550" s="73">
        <v>0</v>
      </c>
      <c r="N3550" s="58">
        <v>0</v>
      </c>
      <c r="O3550" s="75">
        <v>0</v>
      </c>
      <c r="P3550" s="2">
        <v>5071</v>
      </c>
      <c r="Q3550" s="2" t="s">
        <v>41</v>
      </c>
      <c r="R3550" s="2" t="s">
        <v>3757</v>
      </c>
      <c r="S3550" s="2" t="s">
        <v>3758</v>
      </c>
      <c r="T3550" s="2" t="s">
        <v>219</v>
      </c>
      <c r="U3550" s="57">
        <v>0</v>
      </c>
      <c r="V3550" s="2">
        <v>0</v>
      </c>
      <c r="W3550" s="2">
        <v>1</v>
      </c>
      <c r="X3550" s="74" t="s">
        <v>422</v>
      </c>
      <c r="Y3550" s="21" t="s">
        <v>4766</v>
      </c>
      <c r="Z3550" s="52">
        <v>26.670268239537155</v>
      </c>
    </row>
    <row r="3551" spans="1:26" x14ac:dyDescent="0.25">
      <c r="A3551" s="70" t="s">
        <v>4913</v>
      </c>
      <c r="B3551" s="2" t="s">
        <v>1682</v>
      </c>
      <c r="C3551" s="19" t="s">
        <v>3533</v>
      </c>
      <c r="D3551" s="2" t="s">
        <v>282</v>
      </c>
      <c r="E3551" s="14">
        <v>20070002</v>
      </c>
      <c r="F3551" s="14" t="s">
        <v>432</v>
      </c>
      <c r="G3551" s="19">
        <v>14</v>
      </c>
      <c r="H3551" s="21">
        <v>294.33000000000004</v>
      </c>
      <c r="I3551" s="21">
        <v>18200.800000000003</v>
      </c>
      <c r="J3551" s="58">
        <v>0</v>
      </c>
      <c r="K3551" s="58">
        <v>0</v>
      </c>
      <c r="L3551" s="72">
        <v>0</v>
      </c>
      <c r="M3551" s="73">
        <v>0</v>
      </c>
      <c r="N3551" s="58">
        <v>0</v>
      </c>
      <c r="O3551" s="75">
        <v>0</v>
      </c>
      <c r="P3551" s="2">
        <v>18201</v>
      </c>
      <c r="Q3551" s="2" t="s">
        <v>41</v>
      </c>
      <c r="R3551" s="2" t="s">
        <v>1683</v>
      </c>
      <c r="S3551" s="2" t="s">
        <v>1684</v>
      </c>
      <c r="T3551" s="2" t="s">
        <v>219</v>
      </c>
      <c r="U3551" s="57">
        <v>0</v>
      </c>
      <c r="V3551" s="2">
        <v>0</v>
      </c>
      <c r="W3551" s="2">
        <v>1</v>
      </c>
      <c r="X3551" s="74" t="s">
        <v>422</v>
      </c>
      <c r="Y3551" s="21" t="s">
        <v>4766</v>
      </c>
      <c r="Z3551" s="52">
        <v>43.286651037950605</v>
      </c>
    </row>
    <row r="3552" spans="1:26" x14ac:dyDescent="0.25">
      <c r="A3552" s="70" t="s">
        <v>4913</v>
      </c>
      <c r="B3552" s="2" t="s">
        <v>1685</v>
      </c>
      <c r="C3552" s="19" t="s">
        <v>3533</v>
      </c>
      <c r="D3552" s="2" t="s">
        <v>282</v>
      </c>
      <c r="E3552" s="14">
        <v>20070002</v>
      </c>
      <c r="F3552" s="14" t="s">
        <v>639</v>
      </c>
      <c r="G3552" s="19">
        <v>11</v>
      </c>
      <c r="H3552" s="21">
        <v>21.18</v>
      </c>
      <c r="I3552" s="21">
        <v>780.76</v>
      </c>
      <c r="J3552" s="58">
        <v>0</v>
      </c>
      <c r="K3552" s="58">
        <v>0</v>
      </c>
      <c r="L3552" s="72">
        <v>0</v>
      </c>
      <c r="M3552" s="73">
        <v>0</v>
      </c>
      <c r="N3552" s="58">
        <v>0</v>
      </c>
      <c r="O3552" s="75">
        <v>0</v>
      </c>
      <c r="P3552" s="2">
        <v>781</v>
      </c>
      <c r="Q3552" s="2" t="s">
        <v>41</v>
      </c>
      <c r="R3552" s="2" t="s">
        <v>354</v>
      </c>
      <c r="S3552" s="2" t="s">
        <v>1686</v>
      </c>
      <c r="T3552" s="2" t="s">
        <v>219</v>
      </c>
      <c r="U3552" s="57">
        <v>0</v>
      </c>
      <c r="V3552" s="2">
        <v>0</v>
      </c>
      <c r="W3552" s="2">
        <v>1</v>
      </c>
      <c r="X3552" s="74" t="s">
        <v>422</v>
      </c>
      <c r="Y3552" s="21" t="s">
        <v>4766</v>
      </c>
      <c r="Z3552" s="52">
        <v>20.274693106704436</v>
      </c>
    </row>
    <row r="3553" spans="1:26" x14ac:dyDescent="0.25">
      <c r="A3553" s="70" t="s">
        <v>4913</v>
      </c>
      <c r="B3553" s="2" t="s">
        <v>3665</v>
      </c>
      <c r="C3553" s="19" t="s">
        <v>3533</v>
      </c>
      <c r="D3553" s="2" t="s">
        <v>282</v>
      </c>
      <c r="E3553" s="14">
        <v>20070002</v>
      </c>
      <c r="F3553" s="14" t="s">
        <v>538</v>
      </c>
      <c r="G3553" s="19">
        <v>13</v>
      </c>
      <c r="H3553" s="21">
        <v>54.15</v>
      </c>
      <c r="I3553" s="21">
        <v>2116.0300000000002</v>
      </c>
      <c r="J3553" s="58">
        <v>0</v>
      </c>
      <c r="K3553" s="58">
        <v>0</v>
      </c>
      <c r="L3553" s="72">
        <v>0</v>
      </c>
      <c r="M3553" s="73">
        <v>0</v>
      </c>
      <c r="N3553" s="58">
        <v>0</v>
      </c>
      <c r="O3553" s="75">
        <v>0</v>
      </c>
      <c r="P3553" s="2">
        <v>2116</v>
      </c>
      <c r="Q3553" s="2" t="s">
        <v>41</v>
      </c>
      <c r="R3553" s="2" t="s">
        <v>2662</v>
      </c>
      <c r="S3553" s="2" t="s">
        <v>3666</v>
      </c>
      <c r="T3553" s="2" t="s">
        <v>219</v>
      </c>
      <c r="U3553" s="57">
        <v>0</v>
      </c>
      <c r="V3553" s="2">
        <v>46069</v>
      </c>
      <c r="W3553" s="2">
        <v>1</v>
      </c>
      <c r="X3553" s="74" t="s">
        <v>422</v>
      </c>
      <c r="Y3553" s="21" t="s">
        <v>4766</v>
      </c>
      <c r="Z3553" s="52">
        <v>25.400175438596495</v>
      </c>
    </row>
    <row r="3554" spans="1:26" x14ac:dyDescent="0.25">
      <c r="A3554" s="70" t="s">
        <v>4913</v>
      </c>
      <c r="B3554" s="2" t="s">
        <v>1687</v>
      </c>
      <c r="C3554" s="19" t="s">
        <v>3533</v>
      </c>
      <c r="D3554" s="2" t="s">
        <v>283</v>
      </c>
      <c r="E3554" s="14">
        <v>20070003</v>
      </c>
      <c r="F3554" s="14" t="s">
        <v>44</v>
      </c>
      <c r="G3554" s="19">
        <v>3</v>
      </c>
      <c r="H3554" s="21">
        <v>176.01</v>
      </c>
      <c r="I3554" s="21">
        <v>7022.79</v>
      </c>
      <c r="J3554" s="58">
        <v>0</v>
      </c>
      <c r="K3554" s="58">
        <v>0</v>
      </c>
      <c r="L3554" s="72">
        <v>1619.8899999999994</v>
      </c>
      <c r="M3554" s="73">
        <v>0</v>
      </c>
      <c r="N3554" s="58">
        <v>0</v>
      </c>
      <c r="O3554" s="75">
        <v>0</v>
      </c>
      <c r="P3554" s="2">
        <v>5403</v>
      </c>
      <c r="Q3554" s="2" t="s">
        <v>41</v>
      </c>
      <c r="R3554" s="2" t="s">
        <v>309</v>
      </c>
      <c r="S3554" s="2" t="s">
        <v>310</v>
      </c>
      <c r="T3554" s="2" t="s">
        <v>141</v>
      </c>
      <c r="U3554" s="57" t="s">
        <v>729</v>
      </c>
      <c r="V3554" s="2">
        <v>45565</v>
      </c>
      <c r="W3554" s="2">
        <v>1</v>
      </c>
      <c r="X3554" s="74" t="s">
        <v>422</v>
      </c>
      <c r="Y3554" s="21" t="s">
        <v>4766</v>
      </c>
      <c r="Z3554" s="52">
        <v>5.9849923299812522</v>
      </c>
    </row>
    <row r="3555" spans="1:26" x14ac:dyDescent="0.25">
      <c r="A3555" s="70" t="s">
        <v>4913</v>
      </c>
      <c r="B3555" s="2" t="s">
        <v>1688</v>
      </c>
      <c r="C3555" s="19" t="s">
        <v>3533</v>
      </c>
      <c r="D3555" s="2" t="s">
        <v>283</v>
      </c>
      <c r="E3555" s="14">
        <v>20070003</v>
      </c>
      <c r="F3555" s="14" t="s">
        <v>523</v>
      </c>
      <c r="G3555" s="19">
        <v>1</v>
      </c>
      <c r="H3555" s="21">
        <v>1.53</v>
      </c>
      <c r="I3555" s="21">
        <v>55.85</v>
      </c>
      <c r="J3555" s="58">
        <v>0</v>
      </c>
      <c r="K3555" s="58">
        <v>0</v>
      </c>
      <c r="L3555" s="72">
        <v>0</v>
      </c>
      <c r="M3555" s="73">
        <v>0</v>
      </c>
      <c r="N3555" s="58">
        <v>0</v>
      </c>
      <c r="O3555" s="75">
        <v>0</v>
      </c>
      <c r="P3555" s="2">
        <v>56</v>
      </c>
      <c r="Q3555" s="2" t="s">
        <v>41</v>
      </c>
      <c r="R3555" s="2" t="s">
        <v>1689</v>
      </c>
      <c r="S3555" s="2" t="s">
        <v>1690</v>
      </c>
      <c r="T3555" s="2" t="s">
        <v>141</v>
      </c>
      <c r="U3555" s="57" t="s">
        <v>729</v>
      </c>
      <c r="V3555" s="2">
        <v>45586</v>
      </c>
      <c r="W3555" s="2">
        <v>1</v>
      </c>
      <c r="X3555" s="74" t="s">
        <v>422</v>
      </c>
      <c r="Y3555" s="21" t="s">
        <v>4766</v>
      </c>
      <c r="Z3555" s="52">
        <v>1.8251633986928106</v>
      </c>
    </row>
    <row r="3556" spans="1:26" x14ac:dyDescent="0.25">
      <c r="A3556" s="70" t="s">
        <v>4913</v>
      </c>
      <c r="B3556" s="2" t="s">
        <v>1691</v>
      </c>
      <c r="C3556" s="19" t="s">
        <v>3533</v>
      </c>
      <c r="D3556" s="2" t="s">
        <v>283</v>
      </c>
      <c r="E3556" s="14">
        <v>20070003</v>
      </c>
      <c r="F3556" s="14" t="s">
        <v>482</v>
      </c>
      <c r="G3556" s="19">
        <v>7</v>
      </c>
      <c r="H3556" s="21">
        <v>36.979999999999997</v>
      </c>
      <c r="I3556" s="21">
        <v>1796.7900000000002</v>
      </c>
      <c r="J3556" s="58">
        <v>0</v>
      </c>
      <c r="K3556" s="58">
        <v>0</v>
      </c>
      <c r="L3556" s="72">
        <v>0</v>
      </c>
      <c r="M3556" s="73">
        <v>0</v>
      </c>
      <c r="N3556" s="58">
        <v>0</v>
      </c>
      <c r="O3556" s="75">
        <v>0</v>
      </c>
      <c r="P3556" s="2">
        <v>1797</v>
      </c>
      <c r="Q3556" s="2" t="s">
        <v>41</v>
      </c>
      <c r="R3556" s="2" t="s">
        <v>1616</v>
      </c>
      <c r="S3556" s="2" t="s">
        <v>1692</v>
      </c>
      <c r="T3556" s="2" t="s">
        <v>141</v>
      </c>
      <c r="U3556" s="57">
        <v>0</v>
      </c>
      <c r="V3556" s="2">
        <v>45908</v>
      </c>
      <c r="W3556" s="2">
        <v>1</v>
      </c>
      <c r="X3556" s="74" t="s">
        <v>422</v>
      </c>
      <c r="Y3556" s="21" t="s">
        <v>4766</v>
      </c>
      <c r="Z3556" s="52">
        <v>17.005854515954574</v>
      </c>
    </row>
    <row r="3557" spans="1:26" x14ac:dyDescent="0.25">
      <c r="A3557" s="70" t="s">
        <v>4913</v>
      </c>
      <c r="B3557" s="2" t="s">
        <v>3870</v>
      </c>
      <c r="C3557" s="19" t="s">
        <v>3533</v>
      </c>
      <c r="D3557" s="2" t="s">
        <v>283</v>
      </c>
      <c r="E3557" s="14">
        <v>20070003</v>
      </c>
      <c r="F3557" s="14" t="s">
        <v>533</v>
      </c>
      <c r="G3557" s="19">
        <v>7</v>
      </c>
      <c r="H3557" s="21">
        <v>24.849999999999998</v>
      </c>
      <c r="I3557" s="21">
        <v>843.98</v>
      </c>
      <c r="J3557" s="58">
        <v>0</v>
      </c>
      <c r="K3557" s="58">
        <v>0</v>
      </c>
      <c r="L3557" s="72">
        <v>0</v>
      </c>
      <c r="M3557" s="73">
        <v>0</v>
      </c>
      <c r="N3557" s="58">
        <v>0</v>
      </c>
      <c r="O3557" s="75">
        <v>0</v>
      </c>
      <c r="P3557" s="2">
        <v>844</v>
      </c>
      <c r="Q3557" s="2" t="s">
        <v>41</v>
      </c>
      <c r="R3557" s="2" t="s">
        <v>3186</v>
      </c>
      <c r="S3557" s="2" t="s">
        <v>3871</v>
      </c>
      <c r="T3557" s="2" t="s">
        <v>219</v>
      </c>
      <c r="U3557" s="57">
        <v>0</v>
      </c>
      <c r="V3557" s="2">
        <v>0</v>
      </c>
      <c r="W3557" s="2">
        <v>1</v>
      </c>
      <c r="X3557" s="74" t="s">
        <v>422</v>
      </c>
      <c r="Y3557" s="21" t="s">
        <v>4766</v>
      </c>
      <c r="Z3557" s="52">
        <v>11.887042253521129</v>
      </c>
    </row>
    <row r="3558" spans="1:26" x14ac:dyDescent="0.25">
      <c r="A3558" s="70" t="s">
        <v>4913</v>
      </c>
      <c r="B3558" s="2" t="s">
        <v>1693</v>
      </c>
      <c r="C3558" s="19" t="s">
        <v>3533</v>
      </c>
      <c r="D3558" s="2" t="s">
        <v>283</v>
      </c>
      <c r="E3558" s="14">
        <v>20070003</v>
      </c>
      <c r="F3558" s="14" t="s">
        <v>483</v>
      </c>
      <c r="G3558" s="19">
        <v>6</v>
      </c>
      <c r="H3558" s="21">
        <v>12.690000000000001</v>
      </c>
      <c r="I3558" s="21">
        <v>520.34</v>
      </c>
      <c r="J3558" s="58">
        <v>0</v>
      </c>
      <c r="K3558" s="58">
        <v>0</v>
      </c>
      <c r="L3558" s="72">
        <v>0</v>
      </c>
      <c r="M3558" s="73">
        <v>0</v>
      </c>
      <c r="N3558" s="58">
        <v>0</v>
      </c>
      <c r="O3558" s="75">
        <v>0</v>
      </c>
      <c r="P3558" s="2">
        <v>520</v>
      </c>
      <c r="Q3558" s="2" t="s">
        <v>41</v>
      </c>
      <c r="R3558" s="2" t="s">
        <v>1694</v>
      </c>
      <c r="S3558" s="2" t="s">
        <v>1695</v>
      </c>
      <c r="T3558" s="2" t="s">
        <v>219</v>
      </c>
      <c r="U3558" s="57">
        <v>0</v>
      </c>
      <c r="V3558" s="2">
        <v>0</v>
      </c>
      <c r="W3558" s="2">
        <v>1</v>
      </c>
      <c r="X3558" s="74" t="s">
        <v>422</v>
      </c>
      <c r="Y3558" s="21" t="s">
        <v>4766</v>
      </c>
      <c r="Z3558" s="52">
        <v>12.301182033096927</v>
      </c>
    </row>
    <row r="3559" spans="1:26" x14ac:dyDescent="0.25">
      <c r="A3559" s="70" t="s">
        <v>4913</v>
      </c>
      <c r="B3559" s="2" t="s">
        <v>1696</v>
      </c>
      <c r="C3559" s="19" t="s">
        <v>3533</v>
      </c>
      <c r="D3559" s="2" t="s">
        <v>283</v>
      </c>
      <c r="E3559" s="14">
        <v>20070003</v>
      </c>
      <c r="F3559" s="14" t="s">
        <v>639</v>
      </c>
      <c r="G3559" s="19">
        <v>14</v>
      </c>
      <c r="H3559" s="21">
        <v>36.659999999999997</v>
      </c>
      <c r="I3559" s="21">
        <v>1336.8400000000001</v>
      </c>
      <c r="J3559" s="58">
        <v>0</v>
      </c>
      <c r="K3559" s="58">
        <v>0</v>
      </c>
      <c r="L3559" s="72">
        <v>0</v>
      </c>
      <c r="M3559" s="73">
        <v>0</v>
      </c>
      <c r="N3559" s="58">
        <v>0</v>
      </c>
      <c r="O3559" s="75">
        <v>0</v>
      </c>
      <c r="P3559" s="2">
        <v>1337</v>
      </c>
      <c r="Q3559" s="2" t="s">
        <v>41</v>
      </c>
      <c r="R3559" s="2" t="s">
        <v>1697</v>
      </c>
      <c r="S3559" s="2" t="s">
        <v>1698</v>
      </c>
      <c r="T3559" s="2" t="s">
        <v>141</v>
      </c>
      <c r="U3559" s="57">
        <v>0</v>
      </c>
      <c r="V3559" s="2">
        <v>0</v>
      </c>
      <c r="W3559" s="2">
        <v>1</v>
      </c>
      <c r="X3559" s="74" t="s">
        <v>422</v>
      </c>
      <c r="Y3559" s="21" t="s">
        <v>4766</v>
      </c>
      <c r="Z3559" s="52">
        <v>25.526132024004372</v>
      </c>
    </row>
    <row r="3560" spans="1:26" x14ac:dyDescent="0.25">
      <c r="A3560" s="70" t="s">
        <v>4913</v>
      </c>
      <c r="B3560" s="2" t="s">
        <v>3667</v>
      </c>
      <c r="C3560" s="19" t="s">
        <v>3533</v>
      </c>
      <c r="D3560" s="2" t="s">
        <v>283</v>
      </c>
      <c r="E3560" s="14">
        <v>20070003</v>
      </c>
      <c r="F3560" s="14" t="s">
        <v>573</v>
      </c>
      <c r="G3560" s="19">
        <v>14</v>
      </c>
      <c r="H3560" s="21">
        <v>47.31</v>
      </c>
      <c r="I3560" s="21">
        <v>1768.5200000000002</v>
      </c>
      <c r="J3560" s="58">
        <v>0</v>
      </c>
      <c r="K3560" s="58">
        <v>0</v>
      </c>
      <c r="L3560" s="72">
        <v>0</v>
      </c>
      <c r="M3560" s="73">
        <v>0</v>
      </c>
      <c r="N3560" s="58">
        <v>0</v>
      </c>
      <c r="O3560" s="75">
        <v>0</v>
      </c>
      <c r="P3560" s="2">
        <v>1769</v>
      </c>
      <c r="Q3560" s="2" t="s">
        <v>41</v>
      </c>
      <c r="R3560" s="2" t="s">
        <v>3668</v>
      </c>
      <c r="S3560" s="2" t="s">
        <v>3669</v>
      </c>
      <c r="T3560" s="2" t="s">
        <v>219</v>
      </c>
      <c r="U3560" s="57">
        <v>0</v>
      </c>
      <c r="V3560" s="2">
        <v>0</v>
      </c>
      <c r="W3560" s="2">
        <v>1</v>
      </c>
      <c r="X3560" s="74" t="s">
        <v>422</v>
      </c>
      <c r="Y3560" s="21" t="s">
        <v>4766</v>
      </c>
      <c r="Z3560" s="52">
        <v>26.167068273092376</v>
      </c>
    </row>
    <row r="3561" spans="1:26" x14ac:dyDescent="0.25">
      <c r="A3561" s="70" t="s">
        <v>4913</v>
      </c>
      <c r="B3561" s="2" t="s">
        <v>1699</v>
      </c>
      <c r="C3561" s="19" t="s">
        <v>3533</v>
      </c>
      <c r="D3561" s="2" t="s">
        <v>283</v>
      </c>
      <c r="E3561" s="14">
        <v>20070003</v>
      </c>
      <c r="F3561" s="14" t="s">
        <v>477</v>
      </c>
      <c r="G3561" s="19">
        <v>14</v>
      </c>
      <c r="H3561" s="21">
        <v>56.080000000000005</v>
      </c>
      <c r="I3561" s="21">
        <v>2165.9899999999998</v>
      </c>
      <c r="J3561" s="58">
        <v>0</v>
      </c>
      <c r="K3561" s="58">
        <v>0</v>
      </c>
      <c r="L3561" s="72">
        <v>0</v>
      </c>
      <c r="M3561" s="73">
        <v>0</v>
      </c>
      <c r="N3561" s="58">
        <v>0</v>
      </c>
      <c r="O3561" s="75">
        <v>0</v>
      </c>
      <c r="P3561" s="2">
        <v>2166</v>
      </c>
      <c r="Q3561" s="2" t="s">
        <v>41</v>
      </c>
      <c r="R3561" s="2" t="s">
        <v>1700</v>
      </c>
      <c r="S3561" s="2" t="s">
        <v>1701</v>
      </c>
      <c r="T3561" s="2" t="s">
        <v>219</v>
      </c>
      <c r="U3561" s="57">
        <v>0</v>
      </c>
      <c r="V3561" s="2">
        <v>45812</v>
      </c>
      <c r="W3561" s="2">
        <v>1</v>
      </c>
      <c r="X3561" s="74" t="s">
        <v>422</v>
      </c>
      <c r="Y3561" s="21" t="s">
        <v>4766</v>
      </c>
      <c r="Z3561" s="52">
        <v>27.0362517831669</v>
      </c>
    </row>
    <row r="3562" spans="1:26" x14ac:dyDescent="0.25">
      <c r="A3562" s="70" t="s">
        <v>4913</v>
      </c>
      <c r="B3562" s="2" t="s">
        <v>1702</v>
      </c>
      <c r="C3562" s="19" t="s">
        <v>3533</v>
      </c>
      <c r="D3562" s="2" t="s">
        <v>283</v>
      </c>
      <c r="E3562" s="14">
        <v>20070003</v>
      </c>
      <c r="F3562" s="14" t="s">
        <v>436</v>
      </c>
      <c r="G3562" s="19">
        <v>14</v>
      </c>
      <c r="H3562" s="21">
        <v>69.41</v>
      </c>
      <c r="I3562" s="21">
        <v>2647.97</v>
      </c>
      <c r="J3562" s="58">
        <v>0</v>
      </c>
      <c r="K3562" s="58">
        <v>0</v>
      </c>
      <c r="L3562" s="72">
        <v>0</v>
      </c>
      <c r="M3562" s="73">
        <v>0</v>
      </c>
      <c r="N3562" s="58">
        <v>0</v>
      </c>
      <c r="O3562" s="75">
        <v>0</v>
      </c>
      <c r="P3562" s="2">
        <v>2648</v>
      </c>
      <c r="Q3562" s="2" t="s">
        <v>41</v>
      </c>
      <c r="R3562" s="2" t="s">
        <v>428</v>
      </c>
      <c r="S3562" s="2" t="s">
        <v>1703</v>
      </c>
      <c r="T3562" s="2" t="s">
        <v>78</v>
      </c>
      <c r="U3562" s="57">
        <v>0</v>
      </c>
      <c r="V3562" s="2">
        <v>45818</v>
      </c>
      <c r="W3562" s="2">
        <v>1</v>
      </c>
      <c r="X3562" s="74" t="s">
        <v>422</v>
      </c>
      <c r="Y3562" s="21" t="s">
        <v>4766</v>
      </c>
      <c r="Z3562" s="52">
        <v>26.704783172453542</v>
      </c>
    </row>
    <row r="3563" spans="1:26" x14ac:dyDescent="0.25">
      <c r="A3563" s="70" t="s">
        <v>4913</v>
      </c>
      <c r="B3563" s="2" t="s">
        <v>1704</v>
      </c>
      <c r="C3563" s="19" t="s">
        <v>3533</v>
      </c>
      <c r="D3563" s="2" t="s">
        <v>283</v>
      </c>
      <c r="E3563" s="14">
        <v>20070003</v>
      </c>
      <c r="F3563" s="14" t="s">
        <v>544</v>
      </c>
      <c r="G3563" s="19">
        <v>7</v>
      </c>
      <c r="H3563" s="21">
        <v>25.799999999999997</v>
      </c>
      <c r="I3563" s="21">
        <v>1090.0800000000002</v>
      </c>
      <c r="J3563" s="58">
        <v>0</v>
      </c>
      <c r="K3563" s="58">
        <v>0</v>
      </c>
      <c r="L3563" s="72">
        <v>0</v>
      </c>
      <c r="M3563" s="73">
        <v>0</v>
      </c>
      <c r="N3563" s="58">
        <v>0</v>
      </c>
      <c r="O3563" s="75">
        <v>0</v>
      </c>
      <c r="P3563" s="2">
        <v>1090</v>
      </c>
      <c r="Q3563" s="2" t="s">
        <v>41</v>
      </c>
      <c r="R3563" s="2" t="s">
        <v>1705</v>
      </c>
      <c r="S3563" s="2" t="s">
        <v>1706</v>
      </c>
      <c r="T3563" s="2" t="s">
        <v>219</v>
      </c>
      <c r="U3563" s="57">
        <v>0</v>
      </c>
      <c r="V3563" s="2">
        <v>45838</v>
      </c>
      <c r="W3563" s="2">
        <v>1</v>
      </c>
      <c r="X3563" s="74" t="s">
        <v>422</v>
      </c>
      <c r="Y3563" s="21" t="s">
        <v>4766</v>
      </c>
      <c r="Z3563" s="52">
        <v>14.787906976744191</v>
      </c>
    </row>
    <row r="3564" spans="1:26" x14ac:dyDescent="0.25">
      <c r="A3564" s="70" t="s">
        <v>4913</v>
      </c>
      <c r="B3564" s="2" t="s">
        <v>1708</v>
      </c>
      <c r="C3564" s="19" t="s">
        <v>3533</v>
      </c>
      <c r="D3564" s="2" t="s">
        <v>283</v>
      </c>
      <c r="E3564" s="14">
        <v>20070003</v>
      </c>
      <c r="F3564" s="14" t="s">
        <v>439</v>
      </c>
      <c r="G3564" s="19">
        <v>7</v>
      </c>
      <c r="H3564" s="21">
        <v>61.33</v>
      </c>
      <c r="I3564" s="21">
        <v>2519.41</v>
      </c>
      <c r="J3564" s="58">
        <v>0</v>
      </c>
      <c r="K3564" s="58">
        <v>0</v>
      </c>
      <c r="L3564" s="72">
        <v>0</v>
      </c>
      <c r="M3564" s="73">
        <v>0</v>
      </c>
      <c r="N3564" s="58">
        <v>0</v>
      </c>
      <c r="O3564" s="75">
        <v>0</v>
      </c>
      <c r="P3564" s="2">
        <v>2519</v>
      </c>
      <c r="Q3564" s="2" t="s">
        <v>41</v>
      </c>
      <c r="R3564" s="2" t="s">
        <v>1709</v>
      </c>
      <c r="S3564" s="2" t="s">
        <v>1710</v>
      </c>
      <c r="T3564" s="2" t="s">
        <v>219</v>
      </c>
      <c r="U3564" s="57">
        <v>0</v>
      </c>
      <c r="V3564" s="2">
        <v>45853</v>
      </c>
      <c r="W3564" s="2">
        <v>1</v>
      </c>
      <c r="X3564" s="74" t="s">
        <v>422</v>
      </c>
      <c r="Y3564" s="21" t="s">
        <v>4766</v>
      </c>
      <c r="Z3564" s="52">
        <v>14.377849339638026</v>
      </c>
    </row>
    <row r="3565" spans="1:26" x14ac:dyDescent="0.25">
      <c r="A3565" s="70" t="s">
        <v>4913</v>
      </c>
      <c r="B3565" s="2" t="s">
        <v>2581</v>
      </c>
      <c r="C3565" s="19" t="s">
        <v>3533</v>
      </c>
      <c r="D3565" s="2" t="s">
        <v>283</v>
      </c>
      <c r="E3565" s="14">
        <v>20070003</v>
      </c>
      <c r="F3565" s="14" t="s">
        <v>442</v>
      </c>
      <c r="G3565" s="19">
        <v>13</v>
      </c>
      <c r="H3565" s="21">
        <v>20.47</v>
      </c>
      <c r="I3565" s="21">
        <v>704.82</v>
      </c>
      <c r="J3565" s="58">
        <v>0</v>
      </c>
      <c r="K3565" s="58">
        <v>0</v>
      </c>
      <c r="L3565" s="72">
        <v>0</v>
      </c>
      <c r="M3565" s="73">
        <v>0</v>
      </c>
      <c r="N3565" s="58">
        <v>0</v>
      </c>
      <c r="O3565" s="75">
        <v>0</v>
      </c>
      <c r="P3565" s="2">
        <v>705</v>
      </c>
      <c r="Q3565" s="2" t="s">
        <v>41</v>
      </c>
      <c r="R3565" s="2" t="s">
        <v>1711</v>
      </c>
      <c r="S3565" s="2" t="s">
        <v>2582</v>
      </c>
      <c r="T3565" s="2" t="s">
        <v>219</v>
      </c>
      <c r="U3565" s="57">
        <v>0</v>
      </c>
      <c r="V3565" s="2">
        <v>45859</v>
      </c>
      <c r="W3565" s="2">
        <v>1</v>
      </c>
      <c r="X3565" s="74" t="s">
        <v>422</v>
      </c>
      <c r="Y3565" s="21" t="s">
        <v>4766</v>
      </c>
      <c r="Z3565" s="52">
        <v>22.380703468490477</v>
      </c>
    </row>
    <row r="3566" spans="1:26" x14ac:dyDescent="0.25">
      <c r="A3566" s="70" t="s">
        <v>4913</v>
      </c>
      <c r="B3566" s="2" t="s">
        <v>1712</v>
      </c>
      <c r="C3566" s="19" t="s">
        <v>3533</v>
      </c>
      <c r="D3566" s="2" t="s">
        <v>283</v>
      </c>
      <c r="E3566" s="14">
        <v>20070003</v>
      </c>
      <c r="F3566" s="14" t="s">
        <v>582</v>
      </c>
      <c r="G3566" s="19">
        <v>6</v>
      </c>
      <c r="H3566" s="21">
        <v>8.4</v>
      </c>
      <c r="I3566" s="21">
        <v>556.25</v>
      </c>
      <c r="J3566" s="58">
        <v>0</v>
      </c>
      <c r="K3566" s="58">
        <v>0</v>
      </c>
      <c r="L3566" s="72">
        <v>0</v>
      </c>
      <c r="M3566" s="73">
        <v>0</v>
      </c>
      <c r="N3566" s="58">
        <v>0</v>
      </c>
      <c r="O3566" s="75">
        <v>0</v>
      </c>
      <c r="P3566" s="2">
        <v>556</v>
      </c>
      <c r="Q3566" s="2" t="s">
        <v>41</v>
      </c>
      <c r="R3566" s="2" t="s">
        <v>1713</v>
      </c>
      <c r="S3566" s="2" t="s">
        <v>1714</v>
      </c>
      <c r="T3566" s="2" t="s">
        <v>219</v>
      </c>
      <c r="U3566" s="57">
        <v>0</v>
      </c>
      <c r="V3566" s="2">
        <v>45873</v>
      </c>
      <c r="W3566" s="2">
        <v>1</v>
      </c>
      <c r="X3566" s="74" t="s">
        <v>422</v>
      </c>
      <c r="Y3566" s="21" t="s">
        <v>4766</v>
      </c>
      <c r="Z3566" s="52">
        <v>19.866071428571431</v>
      </c>
    </row>
    <row r="3567" spans="1:26" x14ac:dyDescent="0.25">
      <c r="A3567" s="70" t="s">
        <v>4913</v>
      </c>
      <c r="B3567" s="2" t="s">
        <v>1715</v>
      </c>
      <c r="C3567" s="19" t="s">
        <v>3533</v>
      </c>
      <c r="D3567" s="2" t="s">
        <v>283</v>
      </c>
      <c r="E3567" s="14">
        <v>20070003</v>
      </c>
      <c r="F3567" s="14" t="s">
        <v>553</v>
      </c>
      <c r="G3567" s="19">
        <v>7</v>
      </c>
      <c r="H3567" s="21">
        <v>12.36</v>
      </c>
      <c r="I3567" s="21">
        <v>416.06</v>
      </c>
      <c r="J3567" s="58">
        <v>0</v>
      </c>
      <c r="K3567" s="58">
        <v>0</v>
      </c>
      <c r="L3567" s="72">
        <v>0</v>
      </c>
      <c r="M3567" s="73">
        <v>0</v>
      </c>
      <c r="N3567" s="58">
        <v>0</v>
      </c>
      <c r="O3567" s="75">
        <v>0</v>
      </c>
      <c r="P3567" s="2">
        <v>416</v>
      </c>
      <c r="Q3567" s="2" t="s">
        <v>41</v>
      </c>
      <c r="R3567" s="2" t="s">
        <v>1716</v>
      </c>
      <c r="S3567" s="2" t="s">
        <v>1717</v>
      </c>
      <c r="T3567" s="2" t="s">
        <v>1314</v>
      </c>
      <c r="U3567" s="57">
        <v>0</v>
      </c>
      <c r="V3567" s="2">
        <v>45881</v>
      </c>
      <c r="W3567" s="2">
        <v>1</v>
      </c>
      <c r="X3567" s="74" t="s">
        <v>422</v>
      </c>
      <c r="Y3567" s="21" t="s">
        <v>4766</v>
      </c>
      <c r="Z3567" s="52">
        <v>11.78163430420712</v>
      </c>
    </row>
    <row r="3568" spans="1:26" x14ac:dyDescent="0.25">
      <c r="A3568" s="70" t="s">
        <v>4913</v>
      </c>
      <c r="B3568" s="2" t="s">
        <v>3748</v>
      </c>
      <c r="C3568" s="19" t="s">
        <v>3533</v>
      </c>
      <c r="D3568" s="2" t="s">
        <v>283</v>
      </c>
      <c r="E3568" s="14">
        <v>20070003</v>
      </c>
      <c r="F3568" s="14" t="s">
        <v>589</v>
      </c>
      <c r="G3568" s="19">
        <v>10</v>
      </c>
      <c r="H3568" s="21">
        <v>17.940000000000001</v>
      </c>
      <c r="I3568" s="21">
        <v>550.49</v>
      </c>
      <c r="J3568" s="58">
        <v>0</v>
      </c>
      <c r="K3568" s="58">
        <v>0</v>
      </c>
      <c r="L3568" s="72">
        <v>0</v>
      </c>
      <c r="M3568" s="73">
        <v>0</v>
      </c>
      <c r="N3568" s="58">
        <v>0</v>
      </c>
      <c r="O3568" s="75">
        <v>0</v>
      </c>
      <c r="P3568" s="2">
        <v>550</v>
      </c>
      <c r="Q3568" s="2" t="s">
        <v>41</v>
      </c>
      <c r="R3568" s="2" t="s">
        <v>3749</v>
      </c>
      <c r="S3568" s="2" t="s">
        <v>3750</v>
      </c>
      <c r="T3568" s="2" t="s">
        <v>141</v>
      </c>
      <c r="U3568" s="57">
        <v>0</v>
      </c>
      <c r="V3568" s="2">
        <v>45888</v>
      </c>
      <c r="W3568" s="2">
        <v>1</v>
      </c>
      <c r="X3568" s="74" t="s">
        <v>422</v>
      </c>
      <c r="Y3568" s="21" t="s">
        <v>4766</v>
      </c>
      <c r="Z3568" s="52">
        <v>15.342530657748048</v>
      </c>
    </row>
    <row r="3569" spans="1:26" x14ac:dyDescent="0.25">
      <c r="A3569" s="70" t="s">
        <v>4913</v>
      </c>
      <c r="B3569" s="2" t="s">
        <v>1718</v>
      </c>
      <c r="C3569" s="19" t="s">
        <v>3533</v>
      </c>
      <c r="D3569" s="2" t="s">
        <v>283</v>
      </c>
      <c r="E3569" s="14">
        <v>20070003</v>
      </c>
      <c r="F3569" s="14" t="s">
        <v>488</v>
      </c>
      <c r="G3569" s="19">
        <v>3</v>
      </c>
      <c r="H3569" s="21">
        <v>4.5600000000000005</v>
      </c>
      <c r="I3569" s="21">
        <v>182.91</v>
      </c>
      <c r="J3569" s="58">
        <v>0</v>
      </c>
      <c r="K3569" s="58">
        <v>0</v>
      </c>
      <c r="L3569" s="72">
        <v>0</v>
      </c>
      <c r="M3569" s="73">
        <v>0</v>
      </c>
      <c r="N3569" s="58">
        <v>0</v>
      </c>
      <c r="O3569" s="75">
        <v>0</v>
      </c>
      <c r="P3569" s="2">
        <v>183</v>
      </c>
      <c r="Q3569" s="2" t="s">
        <v>41</v>
      </c>
      <c r="R3569" s="2" t="s">
        <v>1719</v>
      </c>
      <c r="S3569" s="2" t="s">
        <v>1720</v>
      </c>
      <c r="T3569" s="2" t="s">
        <v>219</v>
      </c>
      <c r="U3569" s="57">
        <v>0</v>
      </c>
      <c r="V3569" s="2">
        <v>45908</v>
      </c>
      <c r="W3569" s="2">
        <v>1</v>
      </c>
      <c r="X3569" s="74" t="s">
        <v>422</v>
      </c>
      <c r="Y3569" s="21" t="s">
        <v>4766</v>
      </c>
      <c r="Z3569" s="52">
        <v>6.0167763157894738</v>
      </c>
    </row>
    <row r="3570" spans="1:26" x14ac:dyDescent="0.25">
      <c r="A3570" s="70" t="s">
        <v>4913</v>
      </c>
      <c r="B3570" s="2" t="s">
        <v>2388</v>
      </c>
      <c r="C3570" s="19" t="s">
        <v>3533</v>
      </c>
      <c r="D3570" s="2" t="s">
        <v>283</v>
      </c>
      <c r="E3570" s="14">
        <v>20070003</v>
      </c>
      <c r="F3570" s="14" t="s">
        <v>592</v>
      </c>
      <c r="G3570" s="19">
        <v>13</v>
      </c>
      <c r="H3570" s="21">
        <v>80.390000000000015</v>
      </c>
      <c r="I3570" s="21">
        <v>3975.9500000000003</v>
      </c>
      <c r="J3570" s="58">
        <v>0</v>
      </c>
      <c r="K3570" s="58">
        <v>0</v>
      </c>
      <c r="L3570" s="72">
        <v>0</v>
      </c>
      <c r="M3570" s="73">
        <v>0</v>
      </c>
      <c r="N3570" s="58">
        <v>0</v>
      </c>
      <c r="O3570" s="75">
        <v>0</v>
      </c>
      <c r="P3570" s="2">
        <v>3976</v>
      </c>
      <c r="Q3570" s="2" t="s">
        <v>41</v>
      </c>
      <c r="R3570" s="2" t="s">
        <v>502</v>
      </c>
      <c r="S3570" s="2" t="s">
        <v>2389</v>
      </c>
      <c r="T3570" s="2" t="s">
        <v>219</v>
      </c>
      <c r="U3570" s="57">
        <v>0</v>
      </c>
      <c r="V3570" s="2">
        <v>45943</v>
      </c>
      <c r="W3570" s="2">
        <v>1</v>
      </c>
      <c r="X3570" s="74" t="s">
        <v>422</v>
      </c>
      <c r="Y3570" s="21" t="s">
        <v>4766</v>
      </c>
      <c r="Z3570" s="52">
        <v>32.147872869759922</v>
      </c>
    </row>
    <row r="3571" spans="1:26" x14ac:dyDescent="0.25">
      <c r="A3571" s="70" t="s">
        <v>4913</v>
      </c>
      <c r="B3571" s="2" t="s">
        <v>2507</v>
      </c>
      <c r="C3571" s="19" t="s">
        <v>3533</v>
      </c>
      <c r="D3571" s="2" t="s">
        <v>283</v>
      </c>
      <c r="E3571" s="14">
        <v>20070003</v>
      </c>
      <c r="F3571" s="14" t="s">
        <v>461</v>
      </c>
      <c r="G3571" s="19">
        <v>7</v>
      </c>
      <c r="H3571" s="21">
        <v>18.43</v>
      </c>
      <c r="I3571" s="21">
        <v>808.31</v>
      </c>
      <c r="J3571" s="58">
        <v>0</v>
      </c>
      <c r="K3571" s="58">
        <v>0</v>
      </c>
      <c r="L3571" s="72">
        <v>0</v>
      </c>
      <c r="M3571" s="73">
        <v>0</v>
      </c>
      <c r="N3571" s="58">
        <v>0</v>
      </c>
      <c r="O3571" s="75">
        <v>0</v>
      </c>
      <c r="P3571" s="2">
        <v>808</v>
      </c>
      <c r="Q3571" s="2" t="s">
        <v>41</v>
      </c>
      <c r="R3571" s="2" t="s">
        <v>2508</v>
      </c>
      <c r="S3571" s="2" t="s">
        <v>2509</v>
      </c>
      <c r="T3571" s="2" t="s">
        <v>219</v>
      </c>
      <c r="U3571" s="57">
        <v>0</v>
      </c>
      <c r="V3571" s="2">
        <v>45959</v>
      </c>
      <c r="W3571" s="2">
        <v>1</v>
      </c>
      <c r="X3571" s="74" t="s">
        <v>422</v>
      </c>
      <c r="Y3571" s="21" t="s">
        <v>4766</v>
      </c>
      <c r="Z3571" s="52">
        <v>15.350434074877917</v>
      </c>
    </row>
    <row r="3572" spans="1:26" x14ac:dyDescent="0.25">
      <c r="A3572" s="70" t="s">
        <v>4913</v>
      </c>
      <c r="B3572" s="2" t="s">
        <v>3152</v>
      </c>
      <c r="C3572" s="19" t="s">
        <v>3533</v>
      </c>
      <c r="D3572" s="2" t="s">
        <v>283</v>
      </c>
      <c r="E3572" s="14">
        <v>20070003</v>
      </c>
      <c r="F3572" s="14" t="s">
        <v>677</v>
      </c>
      <c r="G3572" s="19">
        <v>14</v>
      </c>
      <c r="H3572" s="21">
        <v>77.13</v>
      </c>
      <c r="I3572" s="21">
        <v>2801.6400000000003</v>
      </c>
      <c r="J3572" s="58">
        <v>0</v>
      </c>
      <c r="K3572" s="58">
        <v>0</v>
      </c>
      <c r="L3572" s="72">
        <v>0</v>
      </c>
      <c r="M3572" s="73">
        <v>0</v>
      </c>
      <c r="N3572" s="58">
        <v>0</v>
      </c>
      <c r="O3572" s="75">
        <v>0</v>
      </c>
      <c r="P3572" s="2">
        <v>2802</v>
      </c>
      <c r="Q3572" s="2" t="s">
        <v>41</v>
      </c>
      <c r="R3572" s="2" t="s">
        <v>3153</v>
      </c>
      <c r="S3572" s="2" t="s">
        <v>3154</v>
      </c>
      <c r="T3572" s="2" t="s">
        <v>141</v>
      </c>
      <c r="U3572" s="57">
        <v>0</v>
      </c>
      <c r="V3572" s="2">
        <v>46020</v>
      </c>
      <c r="W3572" s="2">
        <v>1</v>
      </c>
      <c r="X3572" s="74" t="s">
        <v>422</v>
      </c>
      <c r="Y3572" s="21" t="s">
        <v>4766</v>
      </c>
      <c r="Z3572" s="52">
        <v>25.426526643329449</v>
      </c>
    </row>
    <row r="3573" spans="1:26" x14ac:dyDescent="0.25">
      <c r="A3573" s="70" t="s">
        <v>4913</v>
      </c>
      <c r="B3573" s="2" t="s">
        <v>3872</v>
      </c>
      <c r="C3573" s="19" t="s">
        <v>3533</v>
      </c>
      <c r="D3573" s="2" t="s">
        <v>283</v>
      </c>
      <c r="E3573" s="14">
        <v>20070003</v>
      </c>
      <c r="F3573" s="14" t="s">
        <v>678</v>
      </c>
      <c r="G3573" s="19">
        <v>11</v>
      </c>
      <c r="H3573" s="21">
        <v>33.15</v>
      </c>
      <c r="I3573" s="21">
        <v>1110.96</v>
      </c>
      <c r="J3573" s="58">
        <v>0</v>
      </c>
      <c r="K3573" s="58">
        <v>0</v>
      </c>
      <c r="L3573" s="72">
        <v>0</v>
      </c>
      <c r="M3573" s="73">
        <v>0</v>
      </c>
      <c r="N3573" s="58">
        <v>0</v>
      </c>
      <c r="O3573" s="75">
        <v>0</v>
      </c>
      <c r="P3573" s="2">
        <v>1111</v>
      </c>
      <c r="Q3573" s="2" t="s">
        <v>41</v>
      </c>
      <c r="R3573" s="2" t="s">
        <v>848</v>
      </c>
      <c r="S3573" s="2" t="s">
        <v>4000</v>
      </c>
      <c r="T3573" s="2" t="s">
        <v>219</v>
      </c>
      <c r="U3573" s="57">
        <v>0</v>
      </c>
      <c r="V3573" s="2">
        <v>0</v>
      </c>
      <c r="W3573" s="2">
        <v>1</v>
      </c>
      <c r="X3573" s="74" t="s">
        <v>422</v>
      </c>
      <c r="Y3573" s="21" t="s">
        <v>4766</v>
      </c>
      <c r="Z3573" s="52">
        <v>18.432217194570139</v>
      </c>
    </row>
    <row r="3574" spans="1:26" x14ac:dyDescent="0.25">
      <c r="A3574" s="70" t="s">
        <v>4913</v>
      </c>
      <c r="B3574" s="2" t="s">
        <v>4331</v>
      </c>
      <c r="C3574" s="19" t="s">
        <v>3533</v>
      </c>
      <c r="D3574" s="2" t="s">
        <v>283</v>
      </c>
      <c r="E3574" s="14">
        <v>20070003</v>
      </c>
      <c r="F3574" s="14" t="s">
        <v>492</v>
      </c>
      <c r="G3574" s="19">
        <v>7</v>
      </c>
      <c r="H3574" s="21">
        <v>12.59</v>
      </c>
      <c r="I3574" s="21">
        <v>426.44</v>
      </c>
      <c r="J3574" s="58">
        <v>0</v>
      </c>
      <c r="K3574" s="58">
        <v>0</v>
      </c>
      <c r="L3574" s="72">
        <v>0</v>
      </c>
      <c r="M3574" s="73">
        <v>0</v>
      </c>
      <c r="N3574" s="58">
        <v>0</v>
      </c>
      <c r="O3574" s="75">
        <v>0</v>
      </c>
      <c r="P3574" s="2">
        <v>426</v>
      </c>
      <c r="Q3574" s="2" t="s">
        <v>41</v>
      </c>
      <c r="R3574" s="2" t="s">
        <v>1333</v>
      </c>
      <c r="S3574" s="2" t="s">
        <v>4332</v>
      </c>
      <c r="T3574" s="2" t="s">
        <v>219</v>
      </c>
      <c r="U3574" s="57">
        <v>0</v>
      </c>
      <c r="V3574" s="2">
        <v>46111</v>
      </c>
      <c r="W3574" s="2">
        <v>1</v>
      </c>
      <c r="X3574" s="74" t="s">
        <v>422</v>
      </c>
      <c r="Y3574" s="21" t="s">
        <v>4766</v>
      </c>
      <c r="Z3574" s="52">
        <v>11.854964257347101</v>
      </c>
    </row>
    <row r="3575" spans="1:26" x14ac:dyDescent="0.25">
      <c r="A3575" s="70" t="s">
        <v>4913</v>
      </c>
      <c r="B3575" s="2" t="s">
        <v>4714</v>
      </c>
      <c r="C3575" s="19" t="s">
        <v>3533</v>
      </c>
      <c r="D3575" s="2" t="s">
        <v>283</v>
      </c>
      <c r="E3575" s="14">
        <v>20070003</v>
      </c>
      <c r="F3575" s="14" t="s">
        <v>464</v>
      </c>
      <c r="G3575" s="19">
        <v>7</v>
      </c>
      <c r="H3575" s="21">
        <v>12.61</v>
      </c>
      <c r="I3575" s="21">
        <v>442.78999999999996</v>
      </c>
      <c r="J3575" s="58">
        <v>0</v>
      </c>
      <c r="K3575" s="58">
        <v>0</v>
      </c>
      <c r="L3575" s="72">
        <v>0</v>
      </c>
      <c r="M3575" s="73">
        <v>0</v>
      </c>
      <c r="N3575" s="58">
        <v>0</v>
      </c>
      <c r="O3575" s="75">
        <v>0</v>
      </c>
      <c r="P3575" s="2">
        <v>443</v>
      </c>
      <c r="Q3575" s="2" t="s">
        <v>41</v>
      </c>
      <c r="R3575" s="2" t="s">
        <v>2560</v>
      </c>
      <c r="S3575" s="2" t="s">
        <v>4715</v>
      </c>
      <c r="T3575" s="2" t="s">
        <v>219</v>
      </c>
      <c r="U3575" s="57">
        <v>0</v>
      </c>
      <c r="V3575" s="2">
        <v>46125</v>
      </c>
      <c r="W3575" s="2">
        <v>1</v>
      </c>
      <c r="X3575" s="74" t="s">
        <v>422</v>
      </c>
      <c r="Y3575" s="21" t="s">
        <v>4766</v>
      </c>
      <c r="Z3575" s="52">
        <v>12.289968279143539</v>
      </c>
    </row>
    <row r="3576" spans="1:26" x14ac:dyDescent="0.25">
      <c r="A3576" s="70" t="s">
        <v>4913</v>
      </c>
      <c r="B3576" s="2" t="s">
        <v>4838</v>
      </c>
      <c r="C3576" s="19" t="s">
        <v>3533</v>
      </c>
      <c r="D3576" s="2" t="s">
        <v>283</v>
      </c>
      <c r="E3576" s="14">
        <v>20070003</v>
      </c>
      <c r="F3576" s="14" t="s">
        <v>467</v>
      </c>
      <c r="G3576" s="19">
        <v>6</v>
      </c>
      <c r="H3576" s="21">
        <v>15.81</v>
      </c>
      <c r="I3576" s="21">
        <v>530.41999999999996</v>
      </c>
      <c r="J3576" s="58">
        <v>0</v>
      </c>
      <c r="K3576" s="58">
        <v>0</v>
      </c>
      <c r="L3576" s="72">
        <v>0</v>
      </c>
      <c r="M3576" s="73">
        <v>0</v>
      </c>
      <c r="N3576" s="58">
        <v>0</v>
      </c>
      <c r="O3576" s="75">
        <v>0</v>
      </c>
      <c r="P3576" s="2">
        <v>530</v>
      </c>
      <c r="Q3576" s="2" t="s">
        <v>41</v>
      </c>
      <c r="R3576" s="2" t="s">
        <v>487</v>
      </c>
      <c r="S3576" s="2" t="s">
        <v>4839</v>
      </c>
      <c r="T3576" s="2" t="s">
        <v>219</v>
      </c>
      <c r="U3576" s="57">
        <v>0</v>
      </c>
      <c r="V3576" s="2">
        <v>46132</v>
      </c>
      <c r="W3576" s="2">
        <v>1</v>
      </c>
      <c r="X3576" s="74" t="s">
        <v>422</v>
      </c>
      <c r="Y3576" s="21" t="s">
        <v>4766</v>
      </c>
      <c r="Z3576" s="52">
        <v>10.064895635673626</v>
      </c>
    </row>
    <row r="3577" spans="1:26" x14ac:dyDescent="0.25">
      <c r="A3577" s="70" t="s">
        <v>4913</v>
      </c>
      <c r="B3577" s="2" t="s">
        <v>4840</v>
      </c>
      <c r="C3577" s="19" t="s">
        <v>3533</v>
      </c>
      <c r="D3577" s="2" t="s">
        <v>283</v>
      </c>
      <c r="E3577" s="14">
        <v>20070003</v>
      </c>
      <c r="F3577" s="14" t="s">
        <v>469</v>
      </c>
      <c r="G3577" s="19">
        <v>7</v>
      </c>
      <c r="H3577" s="21">
        <v>17.55</v>
      </c>
      <c r="I3577" s="21">
        <v>613.20999999999992</v>
      </c>
      <c r="J3577" s="58">
        <v>0</v>
      </c>
      <c r="K3577" s="58">
        <v>0</v>
      </c>
      <c r="L3577" s="72">
        <v>0</v>
      </c>
      <c r="M3577" s="73">
        <v>0</v>
      </c>
      <c r="N3577" s="58">
        <v>0</v>
      </c>
      <c r="O3577" s="75">
        <v>0</v>
      </c>
      <c r="P3577" s="2">
        <v>613</v>
      </c>
      <c r="Q3577" s="2" t="s">
        <v>41</v>
      </c>
      <c r="R3577" s="2" t="s">
        <v>4841</v>
      </c>
      <c r="S3577" s="2" t="s">
        <v>4842</v>
      </c>
      <c r="T3577" s="2" t="s">
        <v>141</v>
      </c>
      <c r="U3577" s="57">
        <v>0</v>
      </c>
      <c r="V3577" s="2">
        <v>46132</v>
      </c>
      <c r="W3577" s="2">
        <v>1</v>
      </c>
      <c r="X3577" s="74" t="s">
        <v>422</v>
      </c>
      <c r="Y3577" s="21" t="s">
        <v>4766</v>
      </c>
      <c r="Z3577" s="52">
        <v>12.229259259259258</v>
      </c>
    </row>
    <row r="3578" spans="1:26" x14ac:dyDescent="0.25">
      <c r="A3578" s="70" t="s">
        <v>4913</v>
      </c>
      <c r="B3578" s="2" t="s">
        <v>2440</v>
      </c>
      <c r="C3578" s="19" t="s">
        <v>3533</v>
      </c>
      <c r="D3578" s="2" t="s">
        <v>284</v>
      </c>
      <c r="E3578" s="14">
        <v>20070004</v>
      </c>
      <c r="F3578" s="14" t="s">
        <v>617</v>
      </c>
      <c r="G3578" s="19">
        <v>14</v>
      </c>
      <c r="H3578" s="21">
        <v>209.02</v>
      </c>
      <c r="I3578" s="21">
        <v>8746.89</v>
      </c>
      <c r="J3578" s="58">
        <v>0</v>
      </c>
      <c r="K3578" s="58">
        <v>0</v>
      </c>
      <c r="L3578" s="72">
        <v>0</v>
      </c>
      <c r="M3578" s="73">
        <v>0</v>
      </c>
      <c r="N3578" s="58">
        <v>0</v>
      </c>
      <c r="O3578" s="75">
        <v>0</v>
      </c>
      <c r="P3578" s="2">
        <v>8747</v>
      </c>
      <c r="Q3578" s="2" t="s">
        <v>41</v>
      </c>
      <c r="R3578" s="2" t="s">
        <v>2441</v>
      </c>
      <c r="S3578" s="2" t="s">
        <v>2442</v>
      </c>
      <c r="T3578" s="2" t="s">
        <v>60</v>
      </c>
      <c r="U3578" s="57" t="s">
        <v>425</v>
      </c>
      <c r="V3578" s="2">
        <v>45572</v>
      </c>
      <c r="W3578" s="2">
        <v>1</v>
      </c>
      <c r="X3578" s="74" t="s">
        <v>422</v>
      </c>
      <c r="Y3578" s="21" t="s">
        <v>4766</v>
      </c>
      <c r="Z3578" s="52">
        <v>29.293000669792363</v>
      </c>
    </row>
    <row r="3579" spans="1:26" x14ac:dyDescent="0.25">
      <c r="A3579" s="70" t="s">
        <v>4913</v>
      </c>
      <c r="B3579" s="2" t="s">
        <v>1721</v>
      </c>
      <c r="C3579" s="19" t="s">
        <v>3533</v>
      </c>
      <c r="D3579" s="2" t="s">
        <v>284</v>
      </c>
      <c r="E3579" s="14">
        <v>20070004</v>
      </c>
      <c r="F3579" s="14" t="s">
        <v>513</v>
      </c>
      <c r="G3579" s="19">
        <v>13</v>
      </c>
      <c r="H3579" s="21">
        <v>42.31</v>
      </c>
      <c r="I3579" s="21">
        <v>1772.27</v>
      </c>
      <c r="J3579" s="58">
        <v>0</v>
      </c>
      <c r="K3579" s="58">
        <v>0</v>
      </c>
      <c r="L3579" s="72">
        <v>0</v>
      </c>
      <c r="M3579" s="73">
        <v>0</v>
      </c>
      <c r="N3579" s="58">
        <v>0</v>
      </c>
      <c r="O3579" s="75">
        <v>0</v>
      </c>
      <c r="P3579" s="2">
        <v>1772</v>
      </c>
      <c r="Q3579" s="2" t="s">
        <v>41</v>
      </c>
      <c r="R3579" s="2" t="s">
        <v>565</v>
      </c>
      <c r="S3579" s="2" t="s">
        <v>1722</v>
      </c>
      <c r="T3579" s="2" t="s">
        <v>1723</v>
      </c>
      <c r="U3579" s="57" t="s">
        <v>485</v>
      </c>
      <c r="V3579" s="2">
        <v>45572</v>
      </c>
      <c r="W3579" s="2">
        <v>1</v>
      </c>
      <c r="X3579" s="74" t="s">
        <v>422</v>
      </c>
      <c r="Y3579" s="21" t="s">
        <v>4766</v>
      </c>
      <c r="Z3579" s="52">
        <v>27.227026707634128</v>
      </c>
    </row>
    <row r="3580" spans="1:26" x14ac:dyDescent="0.25">
      <c r="A3580" s="70" t="s">
        <v>4913</v>
      </c>
      <c r="B3580" s="2" t="s">
        <v>1724</v>
      </c>
      <c r="C3580" s="19" t="s">
        <v>3533</v>
      </c>
      <c r="D3580" s="2" t="s">
        <v>284</v>
      </c>
      <c r="E3580" s="14">
        <v>20070004</v>
      </c>
      <c r="F3580" s="14" t="s">
        <v>423</v>
      </c>
      <c r="G3580" s="19">
        <v>14</v>
      </c>
      <c r="H3580" s="21">
        <v>40.029999999999994</v>
      </c>
      <c r="I3580" s="21">
        <v>1514.1399999999999</v>
      </c>
      <c r="J3580" s="58">
        <v>0</v>
      </c>
      <c r="K3580" s="58">
        <v>0</v>
      </c>
      <c r="L3580" s="72">
        <v>0</v>
      </c>
      <c r="M3580" s="73">
        <v>0</v>
      </c>
      <c r="N3580" s="58">
        <v>0</v>
      </c>
      <c r="O3580" s="75">
        <v>0</v>
      </c>
      <c r="P3580" s="2">
        <v>1514</v>
      </c>
      <c r="Q3580" s="2" t="s">
        <v>41</v>
      </c>
      <c r="R3580" s="2" t="s">
        <v>1725</v>
      </c>
      <c r="S3580" s="2" t="s">
        <v>1726</v>
      </c>
      <c r="T3580" s="2" t="s">
        <v>60</v>
      </c>
      <c r="U3580" s="57" t="s">
        <v>425</v>
      </c>
      <c r="V3580" s="2">
        <v>45572</v>
      </c>
      <c r="W3580" s="2">
        <v>1</v>
      </c>
      <c r="X3580" s="74" t="s">
        <v>422</v>
      </c>
      <c r="Y3580" s="21" t="s">
        <v>4766</v>
      </c>
      <c r="Z3580" s="52">
        <v>26.477591806145398</v>
      </c>
    </row>
    <row r="3581" spans="1:26" x14ac:dyDescent="0.25">
      <c r="A3581" s="70" t="s">
        <v>4913</v>
      </c>
      <c r="B3581" s="2" t="s">
        <v>4716</v>
      </c>
      <c r="C3581" s="19" t="s">
        <v>3533</v>
      </c>
      <c r="D3581" s="2" t="s">
        <v>284</v>
      </c>
      <c r="E3581" s="14">
        <v>20070004</v>
      </c>
      <c r="F3581" s="14" t="s">
        <v>520</v>
      </c>
      <c r="G3581" s="19">
        <v>14</v>
      </c>
      <c r="H3581" s="21">
        <v>35.959999999999994</v>
      </c>
      <c r="I3581" s="21">
        <v>1145.27</v>
      </c>
      <c r="J3581" s="58">
        <v>0</v>
      </c>
      <c r="K3581" s="58">
        <v>0</v>
      </c>
      <c r="L3581" s="72">
        <v>0</v>
      </c>
      <c r="M3581" s="73">
        <v>0</v>
      </c>
      <c r="N3581" s="58">
        <v>0</v>
      </c>
      <c r="O3581" s="75">
        <v>0</v>
      </c>
      <c r="P3581" s="2">
        <v>1145</v>
      </c>
      <c r="Q3581" s="2" t="s">
        <v>41</v>
      </c>
      <c r="R3581" s="2" t="s">
        <v>4717</v>
      </c>
      <c r="S3581" s="2" t="s">
        <v>4718</v>
      </c>
      <c r="T3581" s="2" t="s">
        <v>166</v>
      </c>
      <c r="U3581" s="57" t="s">
        <v>435</v>
      </c>
      <c r="V3581" s="2">
        <v>45572</v>
      </c>
      <c r="W3581" s="2">
        <v>1</v>
      </c>
      <c r="X3581" s="74" t="s">
        <v>422</v>
      </c>
      <c r="Y3581" s="21" t="s">
        <v>4766</v>
      </c>
      <c r="Z3581" s="52">
        <v>22.293909899888771</v>
      </c>
    </row>
    <row r="3582" spans="1:26" x14ac:dyDescent="0.25">
      <c r="A3582" s="70" t="s">
        <v>4913</v>
      </c>
      <c r="B3582" s="2" t="s">
        <v>1727</v>
      </c>
      <c r="C3582" s="19" t="s">
        <v>3533</v>
      </c>
      <c r="D3582" s="2" t="s">
        <v>284</v>
      </c>
      <c r="E3582" s="14">
        <v>20070004</v>
      </c>
      <c r="F3582" s="14" t="s">
        <v>566</v>
      </c>
      <c r="G3582" s="19">
        <v>14</v>
      </c>
      <c r="H3582" s="21">
        <v>49.109999999999992</v>
      </c>
      <c r="I3582" s="21">
        <v>2001.4400000000003</v>
      </c>
      <c r="J3582" s="58">
        <v>0</v>
      </c>
      <c r="K3582" s="58">
        <v>0</v>
      </c>
      <c r="L3582" s="72">
        <v>0</v>
      </c>
      <c r="M3582" s="73">
        <v>0</v>
      </c>
      <c r="N3582" s="58">
        <v>0</v>
      </c>
      <c r="O3582" s="75">
        <v>0</v>
      </c>
      <c r="P3582" s="2">
        <v>2001</v>
      </c>
      <c r="Q3582" s="2" t="s">
        <v>41</v>
      </c>
      <c r="R3582" s="2" t="s">
        <v>993</v>
      </c>
      <c r="S3582" s="2" t="s">
        <v>1728</v>
      </c>
      <c r="T3582" s="2" t="s">
        <v>60</v>
      </c>
      <c r="U3582" s="57" t="s">
        <v>425</v>
      </c>
      <c r="V3582" s="2">
        <v>45572</v>
      </c>
      <c r="W3582" s="2">
        <v>1</v>
      </c>
      <c r="X3582" s="74" t="s">
        <v>422</v>
      </c>
      <c r="Y3582" s="21" t="s">
        <v>4766</v>
      </c>
      <c r="Z3582" s="52">
        <v>28.527957646100603</v>
      </c>
    </row>
    <row r="3583" spans="1:26" x14ac:dyDescent="0.25">
      <c r="A3583" s="70" t="s">
        <v>4913</v>
      </c>
      <c r="B3583" s="2" t="s">
        <v>3751</v>
      </c>
      <c r="C3583" s="19" t="s">
        <v>3533</v>
      </c>
      <c r="D3583" s="2" t="s">
        <v>284</v>
      </c>
      <c r="E3583" s="14">
        <v>20070004</v>
      </c>
      <c r="F3583" s="14" t="s">
        <v>523</v>
      </c>
      <c r="G3583" s="19">
        <v>13</v>
      </c>
      <c r="H3583" s="21">
        <v>64.5</v>
      </c>
      <c r="I3583" s="21">
        <v>2176.46</v>
      </c>
      <c r="J3583" s="58">
        <v>0</v>
      </c>
      <c r="K3583" s="58">
        <v>0</v>
      </c>
      <c r="L3583" s="72">
        <v>0</v>
      </c>
      <c r="M3583" s="73">
        <v>0</v>
      </c>
      <c r="N3583" s="58">
        <v>0</v>
      </c>
      <c r="O3583" s="75">
        <v>0</v>
      </c>
      <c r="P3583" s="2">
        <v>2176</v>
      </c>
      <c r="Q3583" s="2" t="s">
        <v>41</v>
      </c>
      <c r="R3583" s="2" t="s">
        <v>3752</v>
      </c>
      <c r="S3583" s="2" t="s">
        <v>3753</v>
      </c>
      <c r="T3583" s="2" t="s">
        <v>60</v>
      </c>
      <c r="U3583" s="57" t="s">
        <v>425</v>
      </c>
      <c r="V3583" s="2">
        <v>45572</v>
      </c>
      <c r="W3583" s="2">
        <v>1</v>
      </c>
      <c r="X3583" s="74" t="s">
        <v>422</v>
      </c>
      <c r="Y3583" s="21" t="s">
        <v>4766</v>
      </c>
      <c r="Z3583" s="52">
        <v>21.933317829457366</v>
      </c>
    </row>
    <row r="3584" spans="1:26" x14ac:dyDescent="0.25">
      <c r="A3584" s="70" t="s">
        <v>4913</v>
      </c>
      <c r="B3584" s="2" t="s">
        <v>3255</v>
      </c>
      <c r="C3584" s="19" t="s">
        <v>3533</v>
      </c>
      <c r="D3584" s="2" t="s">
        <v>284</v>
      </c>
      <c r="E3584" s="14">
        <v>20070004</v>
      </c>
      <c r="F3584" s="14" t="s">
        <v>427</v>
      </c>
      <c r="G3584" s="19">
        <v>14</v>
      </c>
      <c r="H3584" s="21">
        <v>54.510000000000005</v>
      </c>
      <c r="I3584" s="21">
        <v>1901.96</v>
      </c>
      <c r="J3584" s="58">
        <v>0</v>
      </c>
      <c r="K3584" s="58">
        <v>0</v>
      </c>
      <c r="L3584" s="72">
        <v>0</v>
      </c>
      <c r="M3584" s="73">
        <v>0</v>
      </c>
      <c r="N3584" s="58">
        <v>0</v>
      </c>
      <c r="O3584" s="75">
        <v>0</v>
      </c>
      <c r="P3584" s="2">
        <v>1902</v>
      </c>
      <c r="Q3584" s="2" t="s">
        <v>41</v>
      </c>
      <c r="R3584" s="2" t="s">
        <v>3256</v>
      </c>
      <c r="S3584" s="2" t="s">
        <v>3257</v>
      </c>
      <c r="T3584" s="2" t="s">
        <v>60</v>
      </c>
      <c r="U3584" s="57" t="s">
        <v>425</v>
      </c>
      <c r="V3584" s="2">
        <v>45572</v>
      </c>
      <c r="W3584" s="2">
        <v>1</v>
      </c>
      <c r="X3584" s="74" t="s">
        <v>422</v>
      </c>
      <c r="Y3584" s="21" t="s">
        <v>4766</v>
      </c>
      <c r="Z3584" s="52">
        <v>24.424362502293157</v>
      </c>
    </row>
    <row r="3585" spans="1:26" x14ac:dyDescent="0.25">
      <c r="A3585" s="70" t="s">
        <v>4913</v>
      </c>
      <c r="B3585" s="2" t="s">
        <v>1729</v>
      </c>
      <c r="C3585" s="19" t="s">
        <v>3533</v>
      </c>
      <c r="D3585" s="2" t="s">
        <v>284</v>
      </c>
      <c r="E3585" s="14">
        <v>20070004</v>
      </c>
      <c r="F3585" s="14" t="s">
        <v>528</v>
      </c>
      <c r="G3585" s="19">
        <v>14</v>
      </c>
      <c r="H3585" s="21">
        <v>19.52</v>
      </c>
      <c r="I3585" s="21">
        <v>818.4100000000002</v>
      </c>
      <c r="J3585" s="58">
        <v>0</v>
      </c>
      <c r="K3585" s="58">
        <v>0</v>
      </c>
      <c r="L3585" s="72">
        <v>0</v>
      </c>
      <c r="M3585" s="73">
        <v>0</v>
      </c>
      <c r="N3585" s="58">
        <v>0</v>
      </c>
      <c r="O3585" s="75">
        <v>0</v>
      </c>
      <c r="P3585" s="2">
        <v>818</v>
      </c>
      <c r="Q3585" s="2" t="s">
        <v>41</v>
      </c>
      <c r="R3585" s="2" t="s">
        <v>1730</v>
      </c>
      <c r="S3585" s="2" t="s">
        <v>1731</v>
      </c>
      <c r="T3585" s="2" t="s">
        <v>60</v>
      </c>
      <c r="U3585" s="57" t="s">
        <v>425</v>
      </c>
      <c r="V3585" s="2">
        <v>45572</v>
      </c>
      <c r="W3585" s="2">
        <v>1</v>
      </c>
      <c r="X3585" s="74" t="s">
        <v>422</v>
      </c>
      <c r="Y3585" s="21" t="s">
        <v>4766</v>
      </c>
      <c r="Z3585" s="52">
        <v>29.348719262295095</v>
      </c>
    </row>
    <row r="3586" spans="1:26" x14ac:dyDescent="0.25">
      <c r="A3586" s="70" t="s">
        <v>4913</v>
      </c>
      <c r="B3586" s="2" t="s">
        <v>1732</v>
      </c>
      <c r="C3586" s="19" t="s">
        <v>3533</v>
      </c>
      <c r="D3586" s="2" t="s">
        <v>284</v>
      </c>
      <c r="E3586" s="14">
        <v>20070004</v>
      </c>
      <c r="F3586" s="14" t="s">
        <v>476</v>
      </c>
      <c r="G3586" s="19">
        <v>14</v>
      </c>
      <c r="H3586" s="21">
        <v>68.109999999999985</v>
      </c>
      <c r="I3586" s="21">
        <v>2504.3099999999995</v>
      </c>
      <c r="J3586" s="58">
        <v>0</v>
      </c>
      <c r="K3586" s="58">
        <v>0</v>
      </c>
      <c r="L3586" s="72">
        <v>0</v>
      </c>
      <c r="M3586" s="73">
        <v>0</v>
      </c>
      <c r="N3586" s="58">
        <v>0</v>
      </c>
      <c r="O3586" s="75">
        <v>0</v>
      </c>
      <c r="P3586" s="2">
        <v>2504</v>
      </c>
      <c r="Q3586" s="2" t="s">
        <v>41</v>
      </c>
      <c r="R3586" s="2" t="s">
        <v>1733</v>
      </c>
      <c r="S3586" s="2" t="s">
        <v>1734</v>
      </c>
      <c r="T3586" s="2" t="s">
        <v>60</v>
      </c>
      <c r="U3586" s="57" t="s">
        <v>425</v>
      </c>
      <c r="V3586" s="2">
        <v>45572</v>
      </c>
      <c r="W3586" s="2">
        <v>1</v>
      </c>
      <c r="X3586" s="74" t="s">
        <v>422</v>
      </c>
      <c r="Y3586" s="21" t="s">
        <v>4766</v>
      </c>
      <c r="Z3586" s="52">
        <v>25.738026721479958</v>
      </c>
    </row>
    <row r="3587" spans="1:26" x14ac:dyDescent="0.25">
      <c r="A3587" s="70" t="s">
        <v>4913</v>
      </c>
      <c r="B3587" s="2" t="s">
        <v>2583</v>
      </c>
      <c r="C3587" s="19" t="s">
        <v>3533</v>
      </c>
      <c r="D3587" s="2" t="s">
        <v>284</v>
      </c>
      <c r="E3587" s="14">
        <v>20070004</v>
      </c>
      <c r="F3587" s="14" t="s">
        <v>533</v>
      </c>
      <c r="G3587" s="19">
        <v>7</v>
      </c>
      <c r="H3587" s="21">
        <v>16.590000000000003</v>
      </c>
      <c r="I3587" s="21">
        <v>838.9</v>
      </c>
      <c r="J3587" s="58">
        <v>0</v>
      </c>
      <c r="K3587" s="58">
        <v>0</v>
      </c>
      <c r="L3587" s="72">
        <v>0</v>
      </c>
      <c r="M3587" s="73">
        <v>0</v>
      </c>
      <c r="N3587" s="58">
        <v>0</v>
      </c>
      <c r="O3587" s="75">
        <v>0</v>
      </c>
      <c r="P3587" s="2">
        <v>839</v>
      </c>
      <c r="Q3587" s="2" t="s">
        <v>41</v>
      </c>
      <c r="R3587" s="2" t="s">
        <v>2584</v>
      </c>
      <c r="S3587" s="2" t="s">
        <v>2585</v>
      </c>
      <c r="T3587" s="2" t="s">
        <v>60</v>
      </c>
      <c r="U3587" s="57" t="s">
        <v>425</v>
      </c>
      <c r="V3587" s="2">
        <v>45586</v>
      </c>
      <c r="W3587" s="2">
        <v>1</v>
      </c>
      <c r="X3587" s="74" t="s">
        <v>422</v>
      </c>
      <c r="Y3587" s="21" t="s">
        <v>4766</v>
      </c>
      <c r="Z3587" s="52">
        <v>17.698312236286917</v>
      </c>
    </row>
    <row r="3588" spans="1:26" x14ac:dyDescent="0.25">
      <c r="A3588" s="70" t="s">
        <v>4913</v>
      </c>
      <c r="B3588" s="2" t="s">
        <v>1735</v>
      </c>
      <c r="C3588" s="19" t="s">
        <v>3533</v>
      </c>
      <c r="D3588" s="2" t="s">
        <v>284</v>
      </c>
      <c r="E3588" s="14">
        <v>20070004</v>
      </c>
      <c r="F3588" s="14" t="s">
        <v>483</v>
      </c>
      <c r="G3588" s="19">
        <v>14</v>
      </c>
      <c r="H3588" s="21">
        <v>29.36</v>
      </c>
      <c r="I3588" s="21">
        <v>999.75</v>
      </c>
      <c r="J3588" s="58">
        <v>0</v>
      </c>
      <c r="K3588" s="58">
        <v>0</v>
      </c>
      <c r="L3588" s="72">
        <v>0</v>
      </c>
      <c r="M3588" s="73">
        <v>0</v>
      </c>
      <c r="N3588" s="58">
        <v>0</v>
      </c>
      <c r="O3588" s="75">
        <v>0</v>
      </c>
      <c r="P3588" s="2">
        <v>1000</v>
      </c>
      <c r="Q3588" s="2" t="s">
        <v>41</v>
      </c>
      <c r="R3588" s="2" t="s">
        <v>1736</v>
      </c>
      <c r="S3588" s="2" t="s">
        <v>1737</v>
      </c>
      <c r="T3588" s="2" t="s">
        <v>60</v>
      </c>
      <c r="U3588" s="57" t="s">
        <v>425</v>
      </c>
      <c r="V3588" s="2">
        <v>45600</v>
      </c>
      <c r="W3588" s="2">
        <v>1</v>
      </c>
      <c r="X3588" s="74" t="s">
        <v>422</v>
      </c>
      <c r="Y3588" s="21" t="s">
        <v>4766</v>
      </c>
      <c r="Z3588" s="52">
        <v>23.836001362397823</v>
      </c>
    </row>
    <row r="3589" spans="1:26" x14ac:dyDescent="0.25">
      <c r="A3589" s="70" t="s">
        <v>4913</v>
      </c>
      <c r="B3589" s="2" t="s">
        <v>3412</v>
      </c>
      <c r="C3589" s="19" t="s">
        <v>3533</v>
      </c>
      <c r="D3589" s="2" t="s">
        <v>284</v>
      </c>
      <c r="E3589" s="14">
        <v>20070004</v>
      </c>
      <c r="F3589" s="14" t="s">
        <v>536</v>
      </c>
      <c r="G3589" s="19">
        <v>13</v>
      </c>
      <c r="H3589" s="21">
        <v>19.43</v>
      </c>
      <c r="I3589" s="21">
        <v>768.8</v>
      </c>
      <c r="J3589" s="58">
        <v>0</v>
      </c>
      <c r="K3589" s="58">
        <v>0</v>
      </c>
      <c r="L3589" s="72">
        <v>0</v>
      </c>
      <c r="M3589" s="73">
        <v>0</v>
      </c>
      <c r="N3589" s="58">
        <v>0</v>
      </c>
      <c r="O3589" s="75">
        <v>0</v>
      </c>
      <c r="P3589" s="2">
        <v>769</v>
      </c>
      <c r="Q3589" s="2" t="s">
        <v>41</v>
      </c>
      <c r="R3589" s="2" t="s">
        <v>813</v>
      </c>
      <c r="S3589" s="2" t="s">
        <v>3413</v>
      </c>
      <c r="T3589" s="2" t="s">
        <v>60</v>
      </c>
      <c r="U3589" s="57" t="s">
        <v>425</v>
      </c>
      <c r="V3589" s="2">
        <v>45600</v>
      </c>
      <c r="W3589" s="2">
        <v>1</v>
      </c>
      <c r="X3589" s="74" t="s">
        <v>422</v>
      </c>
      <c r="Y3589" s="21" t="s">
        <v>4766</v>
      </c>
      <c r="Z3589" s="52">
        <v>25.718991250643334</v>
      </c>
    </row>
    <row r="3590" spans="1:26" x14ac:dyDescent="0.25">
      <c r="A3590" s="70" t="s">
        <v>4913</v>
      </c>
      <c r="B3590" s="2" t="s">
        <v>1738</v>
      </c>
      <c r="C3590" s="19" t="s">
        <v>3533</v>
      </c>
      <c r="D3590" s="2" t="s">
        <v>284</v>
      </c>
      <c r="E3590" s="14">
        <v>20070004</v>
      </c>
      <c r="F3590" s="14" t="s">
        <v>639</v>
      </c>
      <c r="G3590" s="19">
        <v>7</v>
      </c>
      <c r="H3590" s="21">
        <v>11.89</v>
      </c>
      <c r="I3590" s="21">
        <v>453.89</v>
      </c>
      <c r="J3590" s="58">
        <v>0</v>
      </c>
      <c r="K3590" s="58">
        <v>0</v>
      </c>
      <c r="L3590" s="72">
        <v>0</v>
      </c>
      <c r="M3590" s="73">
        <v>0</v>
      </c>
      <c r="N3590" s="58">
        <v>0</v>
      </c>
      <c r="O3590" s="75">
        <v>0</v>
      </c>
      <c r="P3590" s="2">
        <v>454</v>
      </c>
      <c r="Q3590" s="2" t="s">
        <v>41</v>
      </c>
      <c r="R3590" s="2" t="s">
        <v>1739</v>
      </c>
      <c r="S3590" s="2" t="s">
        <v>1740</v>
      </c>
      <c r="T3590" s="2" t="s">
        <v>60</v>
      </c>
      <c r="U3590" s="57" t="s">
        <v>425</v>
      </c>
      <c r="V3590" s="2">
        <v>45600</v>
      </c>
      <c r="W3590" s="2">
        <v>1</v>
      </c>
      <c r="X3590" s="74" t="s">
        <v>422</v>
      </c>
      <c r="Y3590" s="21" t="s">
        <v>4766</v>
      </c>
      <c r="Z3590" s="52">
        <v>13.360933557611439</v>
      </c>
    </row>
    <row r="3591" spans="1:26" x14ac:dyDescent="0.25">
      <c r="A3591" s="70" t="s">
        <v>4913</v>
      </c>
      <c r="B3591" s="2" t="s">
        <v>1741</v>
      </c>
      <c r="C3591" s="19" t="s">
        <v>3533</v>
      </c>
      <c r="D3591" s="2" t="s">
        <v>284</v>
      </c>
      <c r="E3591" s="14">
        <v>20070004</v>
      </c>
      <c r="F3591" s="14" t="s">
        <v>484</v>
      </c>
      <c r="G3591" s="19">
        <v>8</v>
      </c>
      <c r="H3591" s="21">
        <v>37.82</v>
      </c>
      <c r="I3591" s="21">
        <v>1441.4299999999998</v>
      </c>
      <c r="J3591" s="58">
        <v>0</v>
      </c>
      <c r="K3591" s="58">
        <v>0</v>
      </c>
      <c r="L3591" s="72">
        <v>0</v>
      </c>
      <c r="M3591" s="73">
        <v>0</v>
      </c>
      <c r="N3591" s="58">
        <v>0</v>
      </c>
      <c r="O3591" s="75">
        <v>0</v>
      </c>
      <c r="P3591" s="2">
        <v>1441</v>
      </c>
      <c r="Q3591" s="2" t="s">
        <v>41</v>
      </c>
      <c r="R3591" s="2" t="s">
        <v>1742</v>
      </c>
      <c r="S3591" s="2" t="s">
        <v>1743</v>
      </c>
      <c r="T3591" s="2" t="s">
        <v>1744</v>
      </c>
      <c r="U3591" s="57" t="s">
        <v>435</v>
      </c>
      <c r="V3591" s="2">
        <v>45614</v>
      </c>
      <c r="W3591" s="2">
        <v>1</v>
      </c>
      <c r="X3591" s="74" t="s">
        <v>422</v>
      </c>
      <c r="Y3591" s="21" t="s">
        <v>4766</v>
      </c>
      <c r="Z3591" s="52">
        <v>15.24516129032258</v>
      </c>
    </row>
    <row r="3592" spans="1:26" x14ac:dyDescent="0.25">
      <c r="A3592" s="70" t="s">
        <v>4913</v>
      </c>
      <c r="B3592" s="2" t="s">
        <v>1745</v>
      </c>
      <c r="C3592" s="19" t="s">
        <v>3533</v>
      </c>
      <c r="D3592" s="2" t="s">
        <v>284</v>
      </c>
      <c r="E3592" s="14">
        <v>20070004</v>
      </c>
      <c r="F3592" s="14" t="s">
        <v>486</v>
      </c>
      <c r="G3592" s="19">
        <v>13</v>
      </c>
      <c r="H3592" s="21">
        <v>62.75</v>
      </c>
      <c r="I3592" s="21">
        <v>2469.94</v>
      </c>
      <c r="J3592" s="58">
        <v>0</v>
      </c>
      <c r="K3592" s="58">
        <v>0</v>
      </c>
      <c r="L3592" s="72">
        <v>0</v>
      </c>
      <c r="M3592" s="73">
        <v>0</v>
      </c>
      <c r="N3592" s="58">
        <v>0</v>
      </c>
      <c r="O3592" s="75">
        <v>0</v>
      </c>
      <c r="P3592" s="2">
        <v>2470</v>
      </c>
      <c r="Q3592" s="2" t="s">
        <v>41</v>
      </c>
      <c r="R3592" s="2" t="s">
        <v>1746</v>
      </c>
      <c r="S3592" s="2" t="s">
        <v>1747</v>
      </c>
      <c r="T3592" s="2" t="s">
        <v>60</v>
      </c>
      <c r="U3592" s="57" t="s">
        <v>425</v>
      </c>
      <c r="V3592" s="2">
        <v>45663</v>
      </c>
      <c r="W3592" s="2">
        <v>1</v>
      </c>
      <c r="X3592" s="74" t="s">
        <v>422</v>
      </c>
      <c r="Y3592" s="21" t="s">
        <v>4766</v>
      </c>
      <c r="Z3592" s="52">
        <v>25.585035856573707</v>
      </c>
    </row>
    <row r="3593" spans="1:26" x14ac:dyDescent="0.25">
      <c r="A3593" s="70" t="s">
        <v>4913</v>
      </c>
      <c r="B3593" s="2" t="s">
        <v>4105</v>
      </c>
      <c r="C3593" s="19" t="s">
        <v>3533</v>
      </c>
      <c r="D3593" s="2" t="s">
        <v>284</v>
      </c>
      <c r="E3593" s="14">
        <v>20070004</v>
      </c>
      <c r="F3593" s="14" t="s">
        <v>538</v>
      </c>
      <c r="G3593" s="19">
        <v>7</v>
      </c>
      <c r="H3593" s="21">
        <v>11.64</v>
      </c>
      <c r="I3593" s="21">
        <v>375.91999999999996</v>
      </c>
      <c r="J3593" s="58">
        <v>0</v>
      </c>
      <c r="K3593" s="58">
        <v>0</v>
      </c>
      <c r="L3593" s="72">
        <v>0</v>
      </c>
      <c r="M3593" s="73">
        <v>0</v>
      </c>
      <c r="N3593" s="58">
        <v>0</v>
      </c>
      <c r="O3593" s="75">
        <v>0</v>
      </c>
      <c r="P3593" s="2">
        <v>376</v>
      </c>
      <c r="Q3593" s="2" t="s">
        <v>41</v>
      </c>
      <c r="R3593" s="2" t="s">
        <v>3907</v>
      </c>
      <c r="S3593" s="2" t="s">
        <v>4106</v>
      </c>
      <c r="T3593" s="2" t="s">
        <v>1723</v>
      </c>
      <c r="U3593" s="57">
        <v>0</v>
      </c>
      <c r="V3593" s="2">
        <v>46097</v>
      </c>
      <c r="W3593" s="2">
        <v>1</v>
      </c>
      <c r="X3593" s="74" t="s">
        <v>422</v>
      </c>
      <c r="Y3593" s="21" t="s">
        <v>4766</v>
      </c>
      <c r="Z3593" s="52">
        <v>11.303436426116837</v>
      </c>
    </row>
    <row r="3594" spans="1:26" x14ac:dyDescent="0.25">
      <c r="A3594" s="70" t="s">
        <v>4913</v>
      </c>
      <c r="B3594" s="2" t="s">
        <v>1748</v>
      </c>
      <c r="C3594" s="19" t="s">
        <v>3533</v>
      </c>
      <c r="D3594" s="2" t="s">
        <v>285</v>
      </c>
      <c r="E3594" s="14">
        <v>20070006</v>
      </c>
      <c r="F3594" s="14" t="s">
        <v>44</v>
      </c>
      <c r="G3594" s="19">
        <v>6</v>
      </c>
      <c r="H3594" s="21">
        <v>100.42</v>
      </c>
      <c r="I3594" s="21">
        <v>3928.6499999999996</v>
      </c>
      <c r="J3594" s="58">
        <v>0</v>
      </c>
      <c r="K3594" s="58">
        <v>0</v>
      </c>
      <c r="L3594" s="72">
        <v>3039.260000000002</v>
      </c>
      <c r="M3594" s="73">
        <v>0</v>
      </c>
      <c r="N3594" s="58">
        <v>0</v>
      </c>
      <c r="O3594" s="75">
        <v>0</v>
      </c>
      <c r="P3594" s="2">
        <v>889</v>
      </c>
      <c r="Q3594" s="2" t="s">
        <v>41</v>
      </c>
      <c r="R3594" s="2" t="s">
        <v>220</v>
      </c>
      <c r="S3594" s="2" t="s">
        <v>221</v>
      </c>
      <c r="T3594" s="2" t="s">
        <v>222</v>
      </c>
      <c r="U3594" s="57" t="s">
        <v>425</v>
      </c>
      <c r="V3594" s="2">
        <v>45565</v>
      </c>
      <c r="W3594" s="2">
        <v>1</v>
      </c>
      <c r="X3594" s="74" t="s">
        <v>422</v>
      </c>
      <c r="Y3594" s="21" t="s">
        <v>4766</v>
      </c>
      <c r="Z3594" s="52">
        <v>11.736656044612628</v>
      </c>
    </row>
    <row r="3595" spans="1:26" x14ac:dyDescent="0.25">
      <c r="A3595" s="70" t="s">
        <v>4913</v>
      </c>
      <c r="B3595" s="2" t="s">
        <v>1749</v>
      </c>
      <c r="C3595" s="19" t="s">
        <v>3533</v>
      </c>
      <c r="D3595" s="2" t="s">
        <v>285</v>
      </c>
      <c r="E3595" s="14">
        <v>20070006</v>
      </c>
      <c r="F3595" s="14" t="s">
        <v>617</v>
      </c>
      <c r="G3595" s="19">
        <v>9</v>
      </c>
      <c r="H3595" s="21">
        <v>31.560000000000002</v>
      </c>
      <c r="I3595" s="21">
        <v>1296.17</v>
      </c>
      <c r="J3595" s="58">
        <v>0</v>
      </c>
      <c r="K3595" s="58">
        <v>0</v>
      </c>
      <c r="L3595" s="72">
        <v>0</v>
      </c>
      <c r="M3595" s="73">
        <v>0</v>
      </c>
      <c r="N3595" s="58">
        <v>0</v>
      </c>
      <c r="O3595" s="75">
        <v>0</v>
      </c>
      <c r="P3595" s="2">
        <v>1296</v>
      </c>
      <c r="Q3595" s="2" t="s">
        <v>41</v>
      </c>
      <c r="R3595" s="2" t="s">
        <v>1750</v>
      </c>
      <c r="S3595" s="2" t="s">
        <v>1751</v>
      </c>
      <c r="T3595" s="2" t="s">
        <v>141</v>
      </c>
      <c r="U3595" s="57" t="s">
        <v>729</v>
      </c>
      <c r="V3595" s="2">
        <v>45572</v>
      </c>
      <c r="W3595" s="2">
        <v>1</v>
      </c>
      <c r="X3595" s="74" t="s">
        <v>422</v>
      </c>
      <c r="Y3595" s="21" t="s">
        <v>4766</v>
      </c>
      <c r="Z3595" s="52">
        <v>18.481511406844106</v>
      </c>
    </row>
    <row r="3596" spans="1:26" x14ac:dyDescent="0.25">
      <c r="A3596" s="70" t="s">
        <v>4913</v>
      </c>
      <c r="B3596" s="2" t="s">
        <v>1752</v>
      </c>
      <c r="C3596" s="19" t="s">
        <v>3533</v>
      </c>
      <c r="D3596" s="2" t="s">
        <v>285</v>
      </c>
      <c r="E3596" s="14">
        <v>20070006</v>
      </c>
      <c r="F3596" s="14" t="s">
        <v>423</v>
      </c>
      <c r="G3596" s="19">
        <v>10</v>
      </c>
      <c r="H3596" s="21">
        <v>93.68</v>
      </c>
      <c r="I3596" s="21">
        <v>4029.7299999999996</v>
      </c>
      <c r="J3596" s="58">
        <v>0</v>
      </c>
      <c r="K3596" s="58">
        <v>0</v>
      </c>
      <c r="L3596" s="72">
        <v>0</v>
      </c>
      <c r="M3596" s="73">
        <v>0</v>
      </c>
      <c r="N3596" s="58">
        <v>0</v>
      </c>
      <c r="O3596" s="75">
        <v>0</v>
      </c>
      <c r="P3596" s="2">
        <v>4030</v>
      </c>
      <c r="Q3596" s="2" t="s">
        <v>41</v>
      </c>
      <c r="R3596" s="2" t="s">
        <v>1753</v>
      </c>
      <c r="S3596" s="2" t="s">
        <v>1754</v>
      </c>
      <c r="T3596" s="2" t="s">
        <v>219</v>
      </c>
      <c r="U3596" s="57" t="s">
        <v>435</v>
      </c>
      <c r="V3596" s="2">
        <v>45572</v>
      </c>
      <c r="W3596" s="2">
        <v>1</v>
      </c>
      <c r="X3596" s="74" t="s">
        <v>422</v>
      </c>
      <c r="Y3596" s="21" t="s">
        <v>4766</v>
      </c>
      <c r="Z3596" s="52">
        <v>21.50795260461144</v>
      </c>
    </row>
    <row r="3597" spans="1:26" x14ac:dyDescent="0.25">
      <c r="A3597" s="70" t="s">
        <v>4913</v>
      </c>
      <c r="B3597" s="2" t="s">
        <v>3417</v>
      </c>
      <c r="C3597" s="19" t="s">
        <v>3533</v>
      </c>
      <c r="D3597" s="2" t="s">
        <v>285</v>
      </c>
      <c r="E3597" s="14">
        <v>20070006</v>
      </c>
      <c r="F3597" s="14" t="s">
        <v>523</v>
      </c>
      <c r="G3597" s="19">
        <v>8</v>
      </c>
      <c r="H3597" s="21">
        <v>172.36</v>
      </c>
      <c r="I3597" s="21">
        <v>6063.82</v>
      </c>
      <c r="J3597" s="58">
        <v>0</v>
      </c>
      <c r="K3597" s="58">
        <v>0</v>
      </c>
      <c r="L3597" s="72">
        <v>0</v>
      </c>
      <c r="M3597" s="73">
        <v>0</v>
      </c>
      <c r="N3597" s="58">
        <v>0</v>
      </c>
      <c r="O3597" s="75">
        <v>0</v>
      </c>
      <c r="P3597" s="2">
        <v>6064</v>
      </c>
      <c r="Q3597" s="2" t="s">
        <v>41</v>
      </c>
      <c r="R3597" s="2" t="s">
        <v>3418</v>
      </c>
      <c r="S3597" s="2" t="s">
        <v>3419</v>
      </c>
      <c r="T3597" s="2" t="s">
        <v>219</v>
      </c>
      <c r="U3597" s="57" t="s">
        <v>435</v>
      </c>
      <c r="V3597" s="2">
        <v>45572</v>
      </c>
      <c r="W3597" s="2">
        <v>1</v>
      </c>
      <c r="X3597" s="74" t="s">
        <v>422</v>
      </c>
      <c r="Y3597" s="21" t="s">
        <v>4766</v>
      </c>
      <c r="Z3597" s="52">
        <v>14.072453005337664</v>
      </c>
    </row>
    <row r="3598" spans="1:26" x14ac:dyDescent="0.25">
      <c r="A3598" s="70" t="s">
        <v>4913</v>
      </c>
      <c r="B3598" s="2" t="s">
        <v>3873</v>
      </c>
      <c r="C3598" s="19" t="s">
        <v>3533</v>
      </c>
      <c r="D3598" s="2" t="s">
        <v>285</v>
      </c>
      <c r="E3598" s="14">
        <v>20070006</v>
      </c>
      <c r="F3598" s="14" t="s">
        <v>427</v>
      </c>
      <c r="G3598" s="19">
        <v>10</v>
      </c>
      <c r="H3598" s="21">
        <v>41.64</v>
      </c>
      <c r="I3598" s="21">
        <v>1605.1</v>
      </c>
      <c r="J3598" s="58">
        <v>0</v>
      </c>
      <c r="K3598" s="58">
        <v>0</v>
      </c>
      <c r="L3598" s="72">
        <v>0</v>
      </c>
      <c r="M3598" s="73">
        <v>0</v>
      </c>
      <c r="N3598" s="58">
        <v>0</v>
      </c>
      <c r="O3598" s="75">
        <v>0</v>
      </c>
      <c r="P3598" s="2">
        <v>1605</v>
      </c>
      <c r="Q3598" s="2" t="s">
        <v>41</v>
      </c>
      <c r="R3598" s="2" t="s">
        <v>3874</v>
      </c>
      <c r="S3598" s="2" t="s">
        <v>3875</v>
      </c>
      <c r="T3598" s="2" t="s">
        <v>3876</v>
      </c>
      <c r="U3598" s="57" t="s">
        <v>437</v>
      </c>
      <c r="V3598" s="2">
        <v>45600</v>
      </c>
      <c r="W3598" s="2">
        <v>1</v>
      </c>
      <c r="X3598" s="74" t="s">
        <v>422</v>
      </c>
      <c r="Y3598" s="21" t="s">
        <v>4766</v>
      </c>
      <c r="Z3598" s="52">
        <v>19.273535062439962</v>
      </c>
    </row>
    <row r="3599" spans="1:26" x14ac:dyDescent="0.25">
      <c r="A3599" s="70" t="s">
        <v>4913</v>
      </c>
      <c r="B3599" s="2" t="s">
        <v>1755</v>
      </c>
      <c r="C3599" s="19" t="s">
        <v>3533</v>
      </c>
      <c r="D3599" s="2" t="s">
        <v>285</v>
      </c>
      <c r="E3599" s="14">
        <v>20070006</v>
      </c>
      <c r="F3599" s="14" t="s">
        <v>750</v>
      </c>
      <c r="G3599" s="19">
        <v>10</v>
      </c>
      <c r="H3599" s="21">
        <v>41.560000000000009</v>
      </c>
      <c r="I3599" s="21">
        <v>1993.7399999999998</v>
      </c>
      <c r="J3599" s="58">
        <v>0</v>
      </c>
      <c r="K3599" s="58">
        <v>0</v>
      </c>
      <c r="L3599" s="72">
        <v>0</v>
      </c>
      <c r="M3599" s="73">
        <v>0</v>
      </c>
      <c r="N3599" s="58">
        <v>0</v>
      </c>
      <c r="O3599" s="75">
        <v>0</v>
      </c>
      <c r="P3599" s="2">
        <v>1994</v>
      </c>
      <c r="Q3599" s="2" t="s">
        <v>41</v>
      </c>
      <c r="R3599" s="2" t="s">
        <v>1756</v>
      </c>
      <c r="S3599" s="2" t="s">
        <v>1757</v>
      </c>
      <c r="T3599" s="2" t="s">
        <v>219</v>
      </c>
      <c r="U3599" s="57" t="s">
        <v>435</v>
      </c>
      <c r="V3599" s="2">
        <v>45635</v>
      </c>
      <c r="W3599" s="2">
        <v>1</v>
      </c>
      <c r="X3599" s="74" t="s">
        <v>422</v>
      </c>
      <c r="Y3599" s="21" t="s">
        <v>4766</v>
      </c>
      <c r="Z3599" s="52">
        <v>23.986284889316643</v>
      </c>
    </row>
    <row r="3600" spans="1:26" x14ac:dyDescent="0.25">
      <c r="A3600" s="70" t="s">
        <v>4913</v>
      </c>
      <c r="B3600" s="2" t="s">
        <v>4502</v>
      </c>
      <c r="C3600" s="19" t="s">
        <v>3533</v>
      </c>
      <c r="D3600" s="2" t="s">
        <v>285</v>
      </c>
      <c r="E3600" s="14">
        <v>20070006</v>
      </c>
      <c r="F3600" s="14" t="s">
        <v>432</v>
      </c>
      <c r="G3600" s="19">
        <v>10</v>
      </c>
      <c r="H3600" s="21">
        <v>37.94</v>
      </c>
      <c r="I3600" s="21">
        <v>1464.5100000000002</v>
      </c>
      <c r="J3600" s="58">
        <v>0</v>
      </c>
      <c r="K3600" s="58">
        <v>0</v>
      </c>
      <c r="L3600" s="72">
        <v>0</v>
      </c>
      <c r="M3600" s="73">
        <v>0</v>
      </c>
      <c r="N3600" s="58">
        <v>0</v>
      </c>
      <c r="O3600" s="75">
        <v>0</v>
      </c>
      <c r="P3600" s="2">
        <v>1465</v>
      </c>
      <c r="Q3600" s="2" t="s">
        <v>41</v>
      </c>
      <c r="R3600" s="2" t="s">
        <v>4503</v>
      </c>
      <c r="S3600" s="2" t="s">
        <v>4504</v>
      </c>
      <c r="T3600" s="2" t="s">
        <v>78</v>
      </c>
      <c r="U3600" s="57">
        <v>0</v>
      </c>
      <c r="V3600" s="2">
        <v>0</v>
      </c>
      <c r="W3600" s="2">
        <v>1</v>
      </c>
      <c r="X3600" s="74" t="s">
        <v>422</v>
      </c>
      <c r="Y3600" s="21" t="s">
        <v>4766</v>
      </c>
      <c r="Z3600" s="52">
        <v>19.30034264628361</v>
      </c>
    </row>
    <row r="3601" spans="1:26" x14ac:dyDescent="0.25">
      <c r="A3601" s="70" t="s">
        <v>4913</v>
      </c>
      <c r="B3601" s="2" t="s">
        <v>4188</v>
      </c>
      <c r="C3601" s="19" t="s">
        <v>3533</v>
      </c>
      <c r="D3601" s="2" t="s">
        <v>285</v>
      </c>
      <c r="E3601" s="14">
        <v>20070006</v>
      </c>
      <c r="F3601" s="14" t="s">
        <v>544</v>
      </c>
      <c r="G3601" s="19">
        <v>6</v>
      </c>
      <c r="H3601" s="21">
        <v>97.82</v>
      </c>
      <c r="I3601" s="21">
        <v>3938.2999999999997</v>
      </c>
      <c r="J3601" s="58">
        <v>0</v>
      </c>
      <c r="K3601" s="58">
        <v>0</v>
      </c>
      <c r="L3601" s="72">
        <v>0</v>
      </c>
      <c r="M3601" s="73">
        <v>0</v>
      </c>
      <c r="N3601" s="58">
        <v>0</v>
      </c>
      <c r="O3601" s="75">
        <v>0</v>
      </c>
      <c r="P3601" s="2">
        <v>3938</v>
      </c>
      <c r="Q3601" s="2" t="s">
        <v>41</v>
      </c>
      <c r="R3601" s="2" t="s">
        <v>1582</v>
      </c>
      <c r="S3601" s="2" t="s">
        <v>4189</v>
      </c>
      <c r="T3601" s="2" t="s">
        <v>141</v>
      </c>
      <c r="U3601" s="57">
        <v>0</v>
      </c>
      <c r="V3601" s="2">
        <v>46104</v>
      </c>
      <c r="W3601" s="2">
        <v>1</v>
      </c>
      <c r="X3601" s="74" t="s">
        <v>422</v>
      </c>
      <c r="Y3601" s="21" t="s">
        <v>4766</v>
      </c>
      <c r="Z3601" s="52">
        <v>12.078204866080558</v>
      </c>
    </row>
    <row r="3602" spans="1:26" x14ac:dyDescent="0.25">
      <c r="A3602" s="70" t="s">
        <v>4913</v>
      </c>
      <c r="B3602" s="2" t="s">
        <v>3877</v>
      </c>
      <c r="C3602" s="19" t="s">
        <v>3533</v>
      </c>
      <c r="D3602" s="2" t="s">
        <v>285</v>
      </c>
      <c r="E3602" s="14">
        <v>20070006</v>
      </c>
      <c r="F3602" s="14" t="s">
        <v>548</v>
      </c>
      <c r="G3602" s="19">
        <v>10</v>
      </c>
      <c r="H3602" s="21">
        <v>39.74</v>
      </c>
      <c r="I3602" s="21">
        <v>1708.7300000000002</v>
      </c>
      <c r="J3602" s="58">
        <v>0</v>
      </c>
      <c r="K3602" s="58">
        <v>0</v>
      </c>
      <c r="L3602" s="72">
        <v>0</v>
      </c>
      <c r="M3602" s="73">
        <v>0</v>
      </c>
      <c r="N3602" s="58">
        <v>0</v>
      </c>
      <c r="O3602" s="75">
        <v>0</v>
      </c>
      <c r="P3602" s="2">
        <v>1709</v>
      </c>
      <c r="Q3602" s="2" t="s">
        <v>41</v>
      </c>
      <c r="R3602" s="2" t="s">
        <v>4001</v>
      </c>
      <c r="S3602" s="2" t="s">
        <v>4002</v>
      </c>
      <c r="T3602" s="2" t="s">
        <v>219</v>
      </c>
      <c r="U3602" s="57">
        <v>0</v>
      </c>
      <c r="V3602" s="2">
        <v>0</v>
      </c>
      <c r="W3602" s="2">
        <v>1</v>
      </c>
      <c r="X3602" s="74" t="s">
        <v>422</v>
      </c>
      <c r="Y3602" s="21" t="s">
        <v>4766</v>
      </c>
      <c r="Z3602" s="52">
        <v>21.498867639657778</v>
      </c>
    </row>
    <row r="3603" spans="1:26" x14ac:dyDescent="0.25">
      <c r="A3603" s="70" t="s">
        <v>4913</v>
      </c>
      <c r="B3603" s="2" t="s">
        <v>1758</v>
      </c>
      <c r="C3603" s="19" t="s">
        <v>3533</v>
      </c>
      <c r="D3603" s="2" t="s">
        <v>286</v>
      </c>
      <c r="E3603" s="14">
        <v>20070007</v>
      </c>
      <c r="F3603" s="14" t="s">
        <v>513</v>
      </c>
      <c r="G3603" s="19">
        <v>14</v>
      </c>
      <c r="H3603" s="21">
        <v>181.42000000000002</v>
      </c>
      <c r="I3603" s="21">
        <v>7488.7899999999991</v>
      </c>
      <c r="J3603" s="58">
        <v>0</v>
      </c>
      <c r="K3603" s="58">
        <v>0</v>
      </c>
      <c r="L3603" s="72">
        <v>0</v>
      </c>
      <c r="M3603" s="73">
        <v>0</v>
      </c>
      <c r="N3603" s="58">
        <v>0</v>
      </c>
      <c r="O3603" s="75">
        <v>0</v>
      </c>
      <c r="P3603" s="2">
        <v>7489</v>
      </c>
      <c r="Q3603" s="2" t="s">
        <v>41</v>
      </c>
      <c r="R3603" s="2" t="s">
        <v>1759</v>
      </c>
      <c r="S3603" s="2" t="s">
        <v>1760</v>
      </c>
      <c r="T3603" s="2" t="s">
        <v>1744</v>
      </c>
      <c r="U3603" s="57" t="s">
        <v>435</v>
      </c>
      <c r="V3603" s="2">
        <v>45572</v>
      </c>
      <c r="W3603" s="2">
        <v>1</v>
      </c>
      <c r="X3603" s="74" t="s">
        <v>422</v>
      </c>
      <c r="Y3603" s="21" t="s">
        <v>4766</v>
      </c>
      <c r="Z3603" s="52">
        <v>28.895121816778744</v>
      </c>
    </row>
    <row r="3604" spans="1:26" x14ac:dyDescent="0.25">
      <c r="A3604" s="70" t="s">
        <v>4913</v>
      </c>
      <c r="B3604" s="2" t="s">
        <v>1761</v>
      </c>
      <c r="C3604" s="19" t="s">
        <v>3533</v>
      </c>
      <c r="D3604" s="2" t="s">
        <v>286</v>
      </c>
      <c r="E3604" s="14">
        <v>20070007</v>
      </c>
      <c r="F3604" s="14" t="s">
        <v>423</v>
      </c>
      <c r="G3604" s="19">
        <v>13</v>
      </c>
      <c r="H3604" s="21">
        <v>53.20000000000001</v>
      </c>
      <c r="I3604" s="21">
        <v>2052.0700000000002</v>
      </c>
      <c r="J3604" s="58">
        <v>0</v>
      </c>
      <c r="K3604" s="58">
        <v>0</v>
      </c>
      <c r="L3604" s="72">
        <v>0</v>
      </c>
      <c r="M3604" s="73">
        <v>0</v>
      </c>
      <c r="N3604" s="58">
        <v>0</v>
      </c>
      <c r="O3604" s="75">
        <v>0</v>
      </c>
      <c r="P3604" s="2">
        <v>2052</v>
      </c>
      <c r="Q3604" s="2" t="s">
        <v>41</v>
      </c>
      <c r="R3604" s="2" t="s">
        <v>1762</v>
      </c>
      <c r="S3604" s="2" t="s">
        <v>1763</v>
      </c>
      <c r="T3604" s="2" t="s">
        <v>1744</v>
      </c>
      <c r="U3604" s="57" t="s">
        <v>435</v>
      </c>
      <c r="V3604" s="2">
        <v>45572</v>
      </c>
      <c r="W3604" s="2">
        <v>1</v>
      </c>
      <c r="X3604" s="74" t="s">
        <v>422</v>
      </c>
      <c r="Y3604" s="21" t="s">
        <v>4766</v>
      </c>
      <c r="Z3604" s="52">
        <v>25.072283834586461</v>
      </c>
    </row>
    <row r="3605" spans="1:26" x14ac:dyDescent="0.25">
      <c r="A3605" s="70" t="s">
        <v>4913</v>
      </c>
      <c r="B3605" s="2" t="s">
        <v>1764</v>
      </c>
      <c r="C3605" s="19" t="s">
        <v>3533</v>
      </c>
      <c r="D3605" s="2" t="s">
        <v>286</v>
      </c>
      <c r="E3605" s="14">
        <v>20070007</v>
      </c>
      <c r="F3605" s="14" t="s">
        <v>566</v>
      </c>
      <c r="G3605" s="19">
        <v>14</v>
      </c>
      <c r="H3605" s="21">
        <v>74.260000000000005</v>
      </c>
      <c r="I3605" s="21">
        <v>2902.0000000000005</v>
      </c>
      <c r="J3605" s="58">
        <v>0</v>
      </c>
      <c r="K3605" s="58">
        <v>0</v>
      </c>
      <c r="L3605" s="72">
        <v>0</v>
      </c>
      <c r="M3605" s="73">
        <v>0</v>
      </c>
      <c r="N3605" s="58">
        <v>0</v>
      </c>
      <c r="O3605" s="75">
        <v>0</v>
      </c>
      <c r="P3605" s="2">
        <v>2902</v>
      </c>
      <c r="Q3605" s="2" t="s">
        <v>41</v>
      </c>
      <c r="R3605" s="2" t="s">
        <v>1765</v>
      </c>
      <c r="S3605" s="2" t="s">
        <v>1766</v>
      </c>
      <c r="T3605" s="2" t="s">
        <v>1744</v>
      </c>
      <c r="U3605" s="57" t="s">
        <v>435</v>
      </c>
      <c r="V3605" s="2">
        <v>45572</v>
      </c>
      <c r="W3605" s="2">
        <v>1</v>
      </c>
      <c r="X3605" s="74" t="s">
        <v>422</v>
      </c>
      <c r="Y3605" s="21" t="s">
        <v>4766</v>
      </c>
      <c r="Z3605" s="52">
        <v>27.355238351737146</v>
      </c>
    </row>
    <row r="3606" spans="1:26" x14ac:dyDescent="0.25">
      <c r="A3606" s="70" t="s">
        <v>4913</v>
      </c>
      <c r="B3606" s="2" t="s">
        <v>3352</v>
      </c>
      <c r="C3606" s="19" t="s">
        <v>3533</v>
      </c>
      <c r="D3606" s="2" t="s">
        <v>286</v>
      </c>
      <c r="E3606" s="14">
        <v>20070007</v>
      </c>
      <c r="F3606" s="14" t="s">
        <v>427</v>
      </c>
      <c r="G3606" s="19">
        <v>14</v>
      </c>
      <c r="H3606" s="21">
        <v>106.39</v>
      </c>
      <c r="I3606" s="21">
        <v>4327.78</v>
      </c>
      <c r="J3606" s="58">
        <v>0</v>
      </c>
      <c r="K3606" s="58">
        <v>0</v>
      </c>
      <c r="L3606" s="72">
        <v>0</v>
      </c>
      <c r="M3606" s="73">
        <v>0</v>
      </c>
      <c r="N3606" s="58">
        <v>0</v>
      </c>
      <c r="O3606" s="75">
        <v>0</v>
      </c>
      <c r="P3606" s="2">
        <v>4328</v>
      </c>
      <c r="Q3606" s="2" t="s">
        <v>41</v>
      </c>
      <c r="R3606" s="2" t="s">
        <v>3353</v>
      </c>
      <c r="S3606" s="2" t="s">
        <v>3354</v>
      </c>
      <c r="T3606" s="2" t="s">
        <v>219</v>
      </c>
      <c r="U3606" s="57" t="s">
        <v>435</v>
      </c>
      <c r="V3606" s="2">
        <v>45572</v>
      </c>
      <c r="W3606" s="2">
        <v>1</v>
      </c>
      <c r="X3606" s="74" t="s">
        <v>422</v>
      </c>
      <c r="Y3606" s="21" t="s">
        <v>4766</v>
      </c>
      <c r="Z3606" s="52">
        <v>28.474913055738323</v>
      </c>
    </row>
    <row r="3607" spans="1:26" x14ac:dyDescent="0.25">
      <c r="A3607" s="70" t="s">
        <v>4913</v>
      </c>
      <c r="B3607" s="2" t="s">
        <v>1767</v>
      </c>
      <c r="C3607" s="19" t="s">
        <v>3533</v>
      </c>
      <c r="D3607" s="2" t="s">
        <v>286</v>
      </c>
      <c r="E3607" s="14">
        <v>20070007</v>
      </c>
      <c r="F3607" s="14" t="s">
        <v>482</v>
      </c>
      <c r="G3607" s="19">
        <v>14</v>
      </c>
      <c r="H3607" s="21">
        <v>70.08</v>
      </c>
      <c r="I3607" s="21">
        <v>2725.03</v>
      </c>
      <c r="J3607" s="58">
        <v>0</v>
      </c>
      <c r="K3607" s="58">
        <v>0</v>
      </c>
      <c r="L3607" s="72">
        <v>0</v>
      </c>
      <c r="M3607" s="73">
        <v>0</v>
      </c>
      <c r="N3607" s="58">
        <v>0</v>
      </c>
      <c r="O3607" s="75">
        <v>0</v>
      </c>
      <c r="P3607" s="2">
        <v>2725</v>
      </c>
      <c r="Q3607" s="2" t="s">
        <v>41</v>
      </c>
      <c r="R3607" s="2" t="s">
        <v>1768</v>
      </c>
      <c r="S3607" s="2" t="s">
        <v>1769</v>
      </c>
      <c r="T3607" s="2" t="s">
        <v>219</v>
      </c>
      <c r="U3607" s="57" t="s">
        <v>435</v>
      </c>
      <c r="V3607" s="2">
        <v>45614</v>
      </c>
      <c r="W3607" s="2">
        <v>1</v>
      </c>
      <c r="X3607" s="74" t="s">
        <v>422</v>
      </c>
      <c r="Y3607" s="21" t="s">
        <v>4766</v>
      </c>
      <c r="Z3607" s="52">
        <v>27.219192351598178</v>
      </c>
    </row>
    <row r="3608" spans="1:26" x14ac:dyDescent="0.25">
      <c r="A3608" s="70" t="s">
        <v>4913</v>
      </c>
      <c r="B3608" s="2" t="s">
        <v>2987</v>
      </c>
      <c r="C3608" s="19" t="s">
        <v>3533</v>
      </c>
      <c r="D3608" s="2" t="s">
        <v>286</v>
      </c>
      <c r="E3608" s="14">
        <v>20070007</v>
      </c>
      <c r="F3608" s="14" t="s">
        <v>483</v>
      </c>
      <c r="G3608" s="19">
        <v>10</v>
      </c>
      <c r="H3608" s="21">
        <v>85.669999999999987</v>
      </c>
      <c r="I3608" s="21">
        <v>3700.5800000000004</v>
      </c>
      <c r="J3608" s="58">
        <v>0</v>
      </c>
      <c r="K3608" s="58">
        <v>0</v>
      </c>
      <c r="L3608" s="72">
        <v>0</v>
      </c>
      <c r="M3608" s="73">
        <v>0</v>
      </c>
      <c r="N3608" s="58">
        <v>0</v>
      </c>
      <c r="O3608" s="75">
        <v>0</v>
      </c>
      <c r="P3608" s="2">
        <v>3701</v>
      </c>
      <c r="Q3608" s="2" t="s">
        <v>41</v>
      </c>
      <c r="R3608" s="2" t="s">
        <v>1790</v>
      </c>
      <c r="S3608" s="2" t="s">
        <v>2988</v>
      </c>
      <c r="T3608" s="2" t="s">
        <v>219</v>
      </c>
      <c r="U3608" s="57" t="s">
        <v>435</v>
      </c>
      <c r="V3608" s="2">
        <v>45635</v>
      </c>
      <c r="W3608" s="2">
        <v>1</v>
      </c>
      <c r="X3608" s="74" t="s">
        <v>422</v>
      </c>
      <c r="Y3608" s="21" t="s">
        <v>4766</v>
      </c>
      <c r="Z3608" s="52">
        <v>21.59787556904401</v>
      </c>
    </row>
    <row r="3609" spans="1:26" x14ac:dyDescent="0.25">
      <c r="A3609" s="70" t="s">
        <v>4913</v>
      </c>
      <c r="B3609" s="2" t="s">
        <v>1770</v>
      </c>
      <c r="C3609" s="19" t="s">
        <v>3533</v>
      </c>
      <c r="D3609" s="2" t="s">
        <v>286</v>
      </c>
      <c r="E3609" s="14">
        <v>20070007</v>
      </c>
      <c r="F3609" s="14" t="s">
        <v>432</v>
      </c>
      <c r="G3609" s="19">
        <v>14</v>
      </c>
      <c r="H3609" s="21">
        <v>119.75000000000001</v>
      </c>
      <c r="I3609" s="21">
        <v>5028.1900000000005</v>
      </c>
      <c r="J3609" s="58">
        <v>0</v>
      </c>
      <c r="K3609" s="58">
        <v>0</v>
      </c>
      <c r="L3609" s="72">
        <v>0</v>
      </c>
      <c r="M3609" s="73">
        <v>0</v>
      </c>
      <c r="N3609" s="58">
        <v>0</v>
      </c>
      <c r="O3609" s="75">
        <v>0</v>
      </c>
      <c r="P3609" s="2">
        <v>5028</v>
      </c>
      <c r="Q3609" s="2" t="s">
        <v>41</v>
      </c>
      <c r="R3609" s="2" t="s">
        <v>568</v>
      </c>
      <c r="S3609" s="2" t="s">
        <v>1771</v>
      </c>
      <c r="T3609" s="2" t="s">
        <v>1064</v>
      </c>
      <c r="U3609" s="57" t="s">
        <v>430</v>
      </c>
      <c r="V3609" s="2">
        <v>0</v>
      </c>
      <c r="W3609" s="2">
        <v>1</v>
      </c>
      <c r="X3609" s="74" t="s">
        <v>422</v>
      </c>
      <c r="Y3609" s="21" t="s">
        <v>4766</v>
      </c>
      <c r="Z3609" s="52">
        <v>29.392342379958251</v>
      </c>
    </row>
    <row r="3610" spans="1:26" x14ac:dyDescent="0.25">
      <c r="A3610" s="70" t="s">
        <v>4913</v>
      </c>
      <c r="B3610" s="2" t="s">
        <v>4505</v>
      </c>
      <c r="C3610" s="19" t="s">
        <v>3533</v>
      </c>
      <c r="D3610" s="2" t="s">
        <v>286</v>
      </c>
      <c r="E3610" s="14">
        <v>20070007</v>
      </c>
      <c r="F3610" s="14" t="s">
        <v>486</v>
      </c>
      <c r="G3610" s="19">
        <v>14</v>
      </c>
      <c r="H3610" s="21">
        <v>226.17</v>
      </c>
      <c r="I3610" s="21">
        <v>9425.3300000000017</v>
      </c>
      <c r="J3610" s="58">
        <v>0</v>
      </c>
      <c r="K3610" s="58">
        <v>0</v>
      </c>
      <c r="L3610" s="72">
        <v>0</v>
      </c>
      <c r="M3610" s="73">
        <v>0</v>
      </c>
      <c r="N3610" s="58">
        <v>0</v>
      </c>
      <c r="O3610" s="75">
        <v>0</v>
      </c>
      <c r="P3610" s="2">
        <v>9425</v>
      </c>
      <c r="Q3610" s="2" t="s">
        <v>41</v>
      </c>
      <c r="R3610" s="2" t="s">
        <v>4506</v>
      </c>
      <c r="S3610" s="2" t="s">
        <v>4507</v>
      </c>
      <c r="T3610" s="2" t="s">
        <v>219</v>
      </c>
      <c r="U3610" s="57">
        <v>0</v>
      </c>
      <c r="V3610" s="2">
        <v>0</v>
      </c>
      <c r="W3610" s="2">
        <v>1</v>
      </c>
      <c r="X3610" s="74" t="s">
        <v>422</v>
      </c>
      <c r="Y3610" s="21" t="s">
        <v>4766</v>
      </c>
      <c r="Z3610" s="52">
        <v>29.171556793562374</v>
      </c>
    </row>
    <row r="3611" spans="1:26" x14ac:dyDescent="0.25">
      <c r="A3611" s="70" t="s">
        <v>4913</v>
      </c>
      <c r="B3611" s="2" t="s">
        <v>4571</v>
      </c>
      <c r="C3611" s="19" t="s">
        <v>3533</v>
      </c>
      <c r="D3611" s="2" t="s">
        <v>286</v>
      </c>
      <c r="E3611" s="14">
        <v>20070007</v>
      </c>
      <c r="F3611" s="14" t="s">
        <v>573</v>
      </c>
      <c r="G3611" s="19">
        <v>14</v>
      </c>
      <c r="H3611" s="21">
        <v>42.68</v>
      </c>
      <c r="I3611" s="21">
        <v>1598.77</v>
      </c>
      <c r="J3611" s="58">
        <v>0</v>
      </c>
      <c r="K3611" s="58">
        <v>0</v>
      </c>
      <c r="L3611" s="72">
        <v>0</v>
      </c>
      <c r="M3611" s="73">
        <v>0</v>
      </c>
      <c r="N3611" s="58">
        <v>0</v>
      </c>
      <c r="O3611" s="75">
        <v>0</v>
      </c>
      <c r="P3611" s="2">
        <v>1599</v>
      </c>
      <c r="Q3611" s="2" t="s">
        <v>41</v>
      </c>
      <c r="R3611" s="2" t="s">
        <v>4572</v>
      </c>
      <c r="S3611" s="2" t="s">
        <v>4573</v>
      </c>
      <c r="T3611" s="2" t="s">
        <v>219</v>
      </c>
      <c r="U3611" s="57">
        <v>0</v>
      </c>
      <c r="V3611" s="2">
        <v>0</v>
      </c>
      <c r="W3611" s="2">
        <v>1</v>
      </c>
      <c r="X3611" s="74" t="s">
        <v>422</v>
      </c>
      <c r="Y3611" s="21" t="s">
        <v>4766</v>
      </c>
      <c r="Z3611" s="52">
        <v>26.221626054358016</v>
      </c>
    </row>
    <row r="3612" spans="1:26" x14ac:dyDescent="0.25">
      <c r="A3612" s="70" t="s">
        <v>4913</v>
      </c>
      <c r="B3612" s="2" t="s">
        <v>4719</v>
      </c>
      <c r="C3612" s="19" t="s">
        <v>3533</v>
      </c>
      <c r="D3612" s="2" t="s">
        <v>286</v>
      </c>
      <c r="E3612" s="14">
        <v>20070007</v>
      </c>
      <c r="F3612" s="14" t="s">
        <v>477</v>
      </c>
      <c r="G3612" s="19">
        <v>14</v>
      </c>
      <c r="H3612" s="21">
        <v>32.339999999999996</v>
      </c>
      <c r="I3612" s="21">
        <v>1303.73</v>
      </c>
      <c r="J3612" s="58">
        <v>0</v>
      </c>
      <c r="K3612" s="58">
        <v>0</v>
      </c>
      <c r="L3612" s="72">
        <v>0</v>
      </c>
      <c r="M3612" s="73">
        <v>0</v>
      </c>
      <c r="N3612" s="58">
        <v>0</v>
      </c>
      <c r="O3612" s="75">
        <v>0</v>
      </c>
      <c r="P3612" s="2">
        <v>1304</v>
      </c>
      <c r="Q3612" s="2" t="s">
        <v>41</v>
      </c>
      <c r="R3612" s="2" t="s">
        <v>4720</v>
      </c>
      <c r="S3612" s="2" t="s">
        <v>4721</v>
      </c>
      <c r="T3612" s="2" t="s">
        <v>141</v>
      </c>
      <c r="U3612" s="57">
        <v>0</v>
      </c>
      <c r="V3612" s="2">
        <v>45843</v>
      </c>
      <c r="W3612" s="2">
        <v>1</v>
      </c>
      <c r="X3612" s="74" t="s">
        <v>422</v>
      </c>
      <c r="Y3612" s="21" t="s">
        <v>4766</v>
      </c>
      <c r="Z3612" s="52">
        <v>28.219264069264078</v>
      </c>
    </row>
    <row r="3613" spans="1:26" x14ac:dyDescent="0.25">
      <c r="A3613" s="70" t="s">
        <v>4913</v>
      </c>
      <c r="B3613" s="2" t="s">
        <v>3414</v>
      </c>
      <c r="C3613" s="19" t="s">
        <v>3533</v>
      </c>
      <c r="D3613" s="2" t="s">
        <v>286</v>
      </c>
      <c r="E3613" s="14">
        <v>20070007</v>
      </c>
      <c r="F3613" s="14" t="s">
        <v>436</v>
      </c>
      <c r="G3613" s="19">
        <v>14</v>
      </c>
      <c r="H3613" s="21">
        <v>44.029999999999987</v>
      </c>
      <c r="I3613" s="21">
        <v>1850.0299999999997</v>
      </c>
      <c r="J3613" s="58">
        <v>0</v>
      </c>
      <c r="K3613" s="58">
        <v>0</v>
      </c>
      <c r="L3613" s="72">
        <v>0</v>
      </c>
      <c r="M3613" s="73">
        <v>0</v>
      </c>
      <c r="N3613" s="58">
        <v>0</v>
      </c>
      <c r="O3613" s="75">
        <v>0</v>
      </c>
      <c r="P3613" s="2">
        <v>1850</v>
      </c>
      <c r="Q3613" s="2" t="s">
        <v>41</v>
      </c>
      <c r="R3613" s="2" t="s">
        <v>3415</v>
      </c>
      <c r="S3613" s="2" t="s">
        <v>3416</v>
      </c>
      <c r="T3613" s="2" t="s">
        <v>219</v>
      </c>
      <c r="U3613" s="57">
        <v>0</v>
      </c>
      <c r="V3613" s="2">
        <v>46049</v>
      </c>
      <c r="W3613" s="2">
        <v>1</v>
      </c>
      <c r="X3613" s="74" t="s">
        <v>422</v>
      </c>
      <c r="Y3613" s="21" t="s">
        <v>4766</v>
      </c>
      <c r="Z3613" s="52">
        <v>29.412241653418132</v>
      </c>
    </row>
    <row r="3614" spans="1:26" x14ac:dyDescent="0.25">
      <c r="A3614" s="70" t="s">
        <v>4913</v>
      </c>
      <c r="B3614" s="2" t="s">
        <v>4722</v>
      </c>
      <c r="C3614" s="19" t="s">
        <v>3533</v>
      </c>
      <c r="D3614" s="2" t="s">
        <v>286</v>
      </c>
      <c r="E3614" s="14">
        <v>20070007</v>
      </c>
      <c r="F3614" s="14" t="s">
        <v>653</v>
      </c>
      <c r="G3614" s="19">
        <v>7</v>
      </c>
      <c r="H3614" s="21">
        <v>13.34</v>
      </c>
      <c r="I3614" s="21">
        <v>476.80999999999995</v>
      </c>
      <c r="J3614" s="58">
        <v>0</v>
      </c>
      <c r="K3614" s="58">
        <v>0</v>
      </c>
      <c r="L3614" s="72">
        <v>0</v>
      </c>
      <c r="M3614" s="73">
        <v>0</v>
      </c>
      <c r="N3614" s="58">
        <v>0</v>
      </c>
      <c r="O3614" s="75">
        <v>0</v>
      </c>
      <c r="P3614" s="2">
        <v>477</v>
      </c>
      <c r="Q3614" s="2" t="s">
        <v>41</v>
      </c>
      <c r="R3614" s="2" t="s">
        <v>4723</v>
      </c>
      <c r="S3614" s="2" t="s">
        <v>4724</v>
      </c>
      <c r="T3614" s="2" t="s">
        <v>219</v>
      </c>
      <c r="U3614" s="57">
        <v>0</v>
      </c>
      <c r="V3614" s="2">
        <v>46125</v>
      </c>
      <c r="W3614" s="2">
        <v>1</v>
      </c>
      <c r="X3614" s="74" t="s">
        <v>422</v>
      </c>
      <c r="Y3614" s="21" t="s">
        <v>4766</v>
      </c>
      <c r="Z3614" s="52">
        <v>12.510007496251875</v>
      </c>
    </row>
    <row r="3615" spans="1:26" x14ac:dyDescent="0.25">
      <c r="A3615" s="70" t="s">
        <v>4913</v>
      </c>
      <c r="B3615" s="2" t="s">
        <v>1772</v>
      </c>
      <c r="C3615" s="19" t="s">
        <v>3533</v>
      </c>
      <c r="D3615" s="2" t="s">
        <v>289</v>
      </c>
      <c r="E3615" s="14">
        <v>20070010</v>
      </c>
      <c r="F3615" s="14" t="s">
        <v>44</v>
      </c>
      <c r="G3615" s="19">
        <v>14</v>
      </c>
      <c r="H3615" s="21">
        <v>61.000000000000007</v>
      </c>
      <c r="I3615" s="21">
        <v>2490.5</v>
      </c>
      <c r="J3615" s="58">
        <v>0</v>
      </c>
      <c r="K3615" s="58">
        <v>0</v>
      </c>
      <c r="L3615" s="72">
        <v>0</v>
      </c>
      <c r="M3615" s="73">
        <v>2490</v>
      </c>
      <c r="N3615" s="58">
        <v>0</v>
      </c>
      <c r="O3615" s="75">
        <v>0</v>
      </c>
      <c r="P3615" s="2">
        <v>1</v>
      </c>
      <c r="Q3615" s="2" t="s">
        <v>41</v>
      </c>
      <c r="R3615" s="2" t="s">
        <v>1773</v>
      </c>
      <c r="S3615" s="2" t="s">
        <v>1774</v>
      </c>
      <c r="T3615" s="2" t="s">
        <v>141</v>
      </c>
      <c r="U3615" s="57" t="s">
        <v>729</v>
      </c>
      <c r="V3615" s="2">
        <v>45663</v>
      </c>
      <c r="W3615" s="2">
        <v>1</v>
      </c>
      <c r="X3615" s="74" t="s">
        <v>422</v>
      </c>
      <c r="Y3615" s="21" t="s">
        <v>4766</v>
      </c>
      <c r="Z3615" s="52">
        <v>28.57950819672131</v>
      </c>
    </row>
    <row r="3616" spans="1:26" x14ac:dyDescent="0.25">
      <c r="A3616" s="70" t="s">
        <v>4913</v>
      </c>
      <c r="B3616" s="2" t="s">
        <v>1775</v>
      </c>
      <c r="C3616" s="19" t="s">
        <v>3533</v>
      </c>
      <c r="D3616" s="2" t="s">
        <v>289</v>
      </c>
      <c r="E3616" s="14">
        <v>20070010</v>
      </c>
      <c r="F3616" s="14" t="s">
        <v>516</v>
      </c>
      <c r="G3616" s="19">
        <v>7</v>
      </c>
      <c r="H3616" s="21">
        <v>15.01</v>
      </c>
      <c r="I3616" s="21">
        <v>579.36</v>
      </c>
      <c r="J3616" s="58">
        <v>0</v>
      </c>
      <c r="K3616" s="58">
        <v>0</v>
      </c>
      <c r="L3616" s="72">
        <v>0</v>
      </c>
      <c r="M3616" s="73">
        <v>0</v>
      </c>
      <c r="N3616" s="58">
        <v>0</v>
      </c>
      <c r="O3616" s="75">
        <v>0</v>
      </c>
      <c r="P3616" s="2">
        <v>579</v>
      </c>
      <c r="Q3616" s="2" t="s">
        <v>41</v>
      </c>
      <c r="R3616" s="2" t="s">
        <v>1776</v>
      </c>
      <c r="S3616" s="2" t="s">
        <v>1777</v>
      </c>
      <c r="T3616" s="2" t="s">
        <v>219</v>
      </c>
      <c r="U3616" s="57" t="s">
        <v>435</v>
      </c>
      <c r="V3616" s="2">
        <v>45663</v>
      </c>
      <c r="W3616" s="2">
        <v>1</v>
      </c>
      <c r="X3616" s="74" t="s">
        <v>422</v>
      </c>
      <c r="Y3616" s="21" t="s">
        <v>4766</v>
      </c>
      <c r="Z3616" s="52">
        <v>13.509393737508329</v>
      </c>
    </row>
    <row r="3617" spans="1:26" x14ac:dyDescent="0.25">
      <c r="A3617" s="70" t="s">
        <v>4913</v>
      </c>
      <c r="B3617" s="2" t="s">
        <v>4725</v>
      </c>
      <c r="C3617" s="19" t="s">
        <v>3533</v>
      </c>
      <c r="D3617" s="2" t="s">
        <v>289</v>
      </c>
      <c r="E3617" s="14">
        <v>20070010</v>
      </c>
      <c r="F3617" s="14" t="s">
        <v>566</v>
      </c>
      <c r="G3617" s="19">
        <v>14</v>
      </c>
      <c r="H3617" s="21">
        <v>37.81</v>
      </c>
      <c r="I3617" s="21">
        <v>1361.8999999999999</v>
      </c>
      <c r="J3617" s="58">
        <v>0</v>
      </c>
      <c r="K3617" s="58">
        <v>0</v>
      </c>
      <c r="L3617" s="72">
        <v>0</v>
      </c>
      <c r="M3617" s="73">
        <v>0</v>
      </c>
      <c r="N3617" s="58">
        <v>0</v>
      </c>
      <c r="O3617" s="75">
        <v>0</v>
      </c>
      <c r="P3617" s="2">
        <v>1362</v>
      </c>
      <c r="Q3617" s="2" t="s">
        <v>41</v>
      </c>
      <c r="R3617" s="2" t="s">
        <v>4726</v>
      </c>
      <c r="S3617" s="2" t="s">
        <v>4727</v>
      </c>
      <c r="T3617" s="2" t="s">
        <v>219</v>
      </c>
      <c r="U3617" s="57" t="s">
        <v>435</v>
      </c>
      <c r="V3617" s="2">
        <v>45663</v>
      </c>
      <c r="W3617" s="2">
        <v>1</v>
      </c>
      <c r="X3617" s="74" t="s">
        <v>422</v>
      </c>
      <c r="Y3617" s="21" t="s">
        <v>4766</v>
      </c>
      <c r="Z3617" s="52">
        <v>25.213700079344086</v>
      </c>
    </row>
    <row r="3618" spans="1:26" x14ac:dyDescent="0.25">
      <c r="A3618" s="70" t="s">
        <v>4913</v>
      </c>
      <c r="B3618" s="2" t="s">
        <v>1778</v>
      </c>
      <c r="C3618" s="19" t="s">
        <v>3533</v>
      </c>
      <c r="D3618" s="2" t="s">
        <v>289</v>
      </c>
      <c r="E3618" s="14">
        <v>20070010</v>
      </c>
      <c r="F3618" s="14" t="s">
        <v>427</v>
      </c>
      <c r="G3618" s="19">
        <v>7</v>
      </c>
      <c r="H3618" s="21">
        <v>28.38</v>
      </c>
      <c r="I3618" s="21">
        <v>1149.3499999999999</v>
      </c>
      <c r="J3618" s="58">
        <v>0</v>
      </c>
      <c r="K3618" s="58">
        <v>0</v>
      </c>
      <c r="L3618" s="72">
        <v>0</v>
      </c>
      <c r="M3618" s="73">
        <v>0</v>
      </c>
      <c r="N3618" s="58">
        <v>0</v>
      </c>
      <c r="O3618" s="75">
        <v>0</v>
      </c>
      <c r="P3618" s="2">
        <v>1149</v>
      </c>
      <c r="Q3618" s="2" t="s">
        <v>41</v>
      </c>
      <c r="R3618" s="2" t="s">
        <v>1779</v>
      </c>
      <c r="S3618" s="2" t="s">
        <v>1780</v>
      </c>
      <c r="T3618" s="2" t="s">
        <v>219</v>
      </c>
      <c r="U3618" s="57">
        <v>0</v>
      </c>
      <c r="V3618" s="2">
        <v>45796</v>
      </c>
      <c r="W3618" s="2">
        <v>1</v>
      </c>
      <c r="X3618" s="74" t="s">
        <v>422</v>
      </c>
      <c r="Y3618" s="21" t="s">
        <v>4766</v>
      </c>
      <c r="Z3618" s="52">
        <v>14.174506694855534</v>
      </c>
    </row>
    <row r="3619" spans="1:26" x14ac:dyDescent="0.25">
      <c r="A3619" s="70" t="s">
        <v>4913</v>
      </c>
      <c r="B3619" s="2" t="s">
        <v>3098</v>
      </c>
      <c r="C3619" s="19" t="s">
        <v>3533</v>
      </c>
      <c r="D3619" s="2" t="s">
        <v>289</v>
      </c>
      <c r="E3619" s="14">
        <v>20070010</v>
      </c>
      <c r="F3619" s="14" t="s">
        <v>528</v>
      </c>
      <c r="G3619" s="19">
        <v>7</v>
      </c>
      <c r="H3619" s="21">
        <v>33.309999999999995</v>
      </c>
      <c r="I3619" s="21">
        <v>1262.6100000000001</v>
      </c>
      <c r="J3619" s="58">
        <v>0</v>
      </c>
      <c r="K3619" s="58">
        <v>0</v>
      </c>
      <c r="L3619" s="72">
        <v>0</v>
      </c>
      <c r="M3619" s="73">
        <v>0</v>
      </c>
      <c r="N3619" s="58">
        <v>0</v>
      </c>
      <c r="O3619" s="75">
        <v>0</v>
      </c>
      <c r="P3619" s="2">
        <v>1263</v>
      </c>
      <c r="Q3619" s="2" t="s">
        <v>41</v>
      </c>
      <c r="R3619" s="2" t="s">
        <v>3099</v>
      </c>
      <c r="S3619" s="2" t="s">
        <v>3100</v>
      </c>
      <c r="T3619" s="2" t="s">
        <v>219</v>
      </c>
      <c r="U3619" s="57">
        <v>0</v>
      </c>
      <c r="V3619" s="2">
        <v>45796</v>
      </c>
      <c r="W3619" s="2">
        <v>1</v>
      </c>
      <c r="X3619" s="74" t="s">
        <v>422</v>
      </c>
      <c r="Y3619" s="21" t="s">
        <v>4766</v>
      </c>
      <c r="Z3619" s="52">
        <v>13.26669168417893</v>
      </c>
    </row>
    <row r="3620" spans="1:26" x14ac:dyDescent="0.25">
      <c r="A3620" s="70" t="s">
        <v>4913</v>
      </c>
      <c r="B3620" s="2" t="s">
        <v>1781</v>
      </c>
      <c r="C3620" s="19" t="s">
        <v>3533</v>
      </c>
      <c r="D3620" s="2" t="s">
        <v>289</v>
      </c>
      <c r="E3620" s="14">
        <v>20070010</v>
      </c>
      <c r="F3620" s="14" t="s">
        <v>476</v>
      </c>
      <c r="G3620" s="19">
        <v>7</v>
      </c>
      <c r="H3620" s="21">
        <v>11.309999999999999</v>
      </c>
      <c r="I3620" s="21">
        <v>431.3</v>
      </c>
      <c r="J3620" s="58">
        <v>0</v>
      </c>
      <c r="K3620" s="58">
        <v>0</v>
      </c>
      <c r="L3620" s="72">
        <v>0</v>
      </c>
      <c r="M3620" s="73">
        <v>0</v>
      </c>
      <c r="N3620" s="58">
        <v>0</v>
      </c>
      <c r="O3620" s="75">
        <v>0</v>
      </c>
      <c r="P3620" s="2">
        <v>431</v>
      </c>
      <c r="Q3620" s="2" t="s">
        <v>41</v>
      </c>
      <c r="R3620" s="2" t="s">
        <v>1782</v>
      </c>
      <c r="S3620" s="2" t="s">
        <v>1783</v>
      </c>
      <c r="T3620" s="2" t="s">
        <v>78</v>
      </c>
      <c r="U3620" s="57">
        <v>0</v>
      </c>
      <c r="V3620" s="2">
        <v>45812</v>
      </c>
      <c r="W3620" s="2">
        <v>1</v>
      </c>
      <c r="X3620" s="74" t="s">
        <v>422</v>
      </c>
      <c r="Y3620" s="21" t="s">
        <v>4766</v>
      </c>
      <c r="Z3620" s="52">
        <v>13.347038019451816</v>
      </c>
    </row>
    <row r="3621" spans="1:26" x14ac:dyDescent="0.25">
      <c r="A3621" s="70" t="s">
        <v>4913</v>
      </c>
      <c r="B3621" s="2" t="s">
        <v>1784</v>
      </c>
      <c r="C3621" s="19" t="s">
        <v>3533</v>
      </c>
      <c r="D3621" s="2" t="s">
        <v>289</v>
      </c>
      <c r="E3621" s="14">
        <v>20070010</v>
      </c>
      <c r="F3621" s="14" t="s">
        <v>481</v>
      </c>
      <c r="G3621" s="19">
        <v>14</v>
      </c>
      <c r="H3621" s="21">
        <v>40.519999999999989</v>
      </c>
      <c r="I3621" s="21">
        <v>1548.6499999999999</v>
      </c>
      <c r="J3621" s="58">
        <v>0</v>
      </c>
      <c r="K3621" s="58">
        <v>0</v>
      </c>
      <c r="L3621" s="72">
        <v>0</v>
      </c>
      <c r="M3621" s="73">
        <v>0</v>
      </c>
      <c r="N3621" s="58">
        <v>0</v>
      </c>
      <c r="O3621" s="75">
        <v>0</v>
      </c>
      <c r="P3621" s="2">
        <v>1549</v>
      </c>
      <c r="Q3621" s="2" t="s">
        <v>41</v>
      </c>
      <c r="R3621" s="2" t="s">
        <v>993</v>
      </c>
      <c r="S3621" s="2" t="s">
        <v>1785</v>
      </c>
      <c r="T3621" s="2" t="s">
        <v>219</v>
      </c>
      <c r="U3621" s="57">
        <v>0</v>
      </c>
      <c r="V3621" s="2">
        <v>45838</v>
      </c>
      <c r="W3621" s="2">
        <v>1</v>
      </c>
      <c r="X3621" s="74" t="s">
        <v>422</v>
      </c>
      <c r="Y3621" s="21" t="s">
        <v>4766</v>
      </c>
      <c r="Z3621" s="52">
        <v>26.753578479763089</v>
      </c>
    </row>
    <row r="3622" spans="1:26" x14ac:dyDescent="0.25">
      <c r="A3622" s="70" t="s">
        <v>4913</v>
      </c>
      <c r="B3622" s="2" t="s">
        <v>1786</v>
      </c>
      <c r="C3622" s="19" t="s">
        <v>3533</v>
      </c>
      <c r="D3622" s="2" t="s">
        <v>289</v>
      </c>
      <c r="E3622" s="14">
        <v>20070010</v>
      </c>
      <c r="F3622" s="14" t="s">
        <v>482</v>
      </c>
      <c r="G3622" s="19">
        <v>12</v>
      </c>
      <c r="H3622" s="21">
        <v>47.149999999999991</v>
      </c>
      <c r="I3622" s="21">
        <v>1790.5600000000002</v>
      </c>
      <c r="J3622" s="58">
        <v>0</v>
      </c>
      <c r="K3622" s="58">
        <v>0</v>
      </c>
      <c r="L3622" s="72">
        <v>0</v>
      </c>
      <c r="M3622" s="73">
        <v>0</v>
      </c>
      <c r="N3622" s="58">
        <v>0</v>
      </c>
      <c r="O3622" s="75">
        <v>0</v>
      </c>
      <c r="P3622" s="2">
        <v>1791</v>
      </c>
      <c r="Q3622" s="2" t="s">
        <v>41</v>
      </c>
      <c r="R3622" s="2" t="s">
        <v>1787</v>
      </c>
      <c r="S3622" s="2" t="s">
        <v>1788</v>
      </c>
      <c r="T3622" s="2" t="s">
        <v>219</v>
      </c>
      <c r="U3622" s="57">
        <v>0</v>
      </c>
      <c r="V3622" s="2">
        <v>45902</v>
      </c>
      <c r="W3622" s="2">
        <v>1</v>
      </c>
      <c r="X3622" s="74" t="s">
        <v>422</v>
      </c>
      <c r="Y3622" s="21" t="s">
        <v>4766</v>
      </c>
      <c r="Z3622" s="52">
        <v>22.785493107104994</v>
      </c>
    </row>
    <row r="3623" spans="1:26" x14ac:dyDescent="0.25">
      <c r="A3623" s="70" t="s">
        <v>4913</v>
      </c>
      <c r="B3623" s="2" t="s">
        <v>2304</v>
      </c>
      <c r="C3623" s="19" t="s">
        <v>3533</v>
      </c>
      <c r="D3623" s="2" t="s">
        <v>289</v>
      </c>
      <c r="E3623" s="14">
        <v>20070010</v>
      </c>
      <c r="F3623" s="14" t="s">
        <v>750</v>
      </c>
      <c r="G3623" s="19">
        <v>7</v>
      </c>
      <c r="H3623" s="21">
        <v>16.34</v>
      </c>
      <c r="I3623" s="21">
        <v>838.02</v>
      </c>
      <c r="J3623" s="58">
        <v>0</v>
      </c>
      <c r="K3623" s="58">
        <v>0</v>
      </c>
      <c r="L3623" s="72">
        <v>0</v>
      </c>
      <c r="M3623" s="73">
        <v>0</v>
      </c>
      <c r="N3623" s="58">
        <v>0</v>
      </c>
      <c r="O3623" s="75">
        <v>0</v>
      </c>
      <c r="P3623" s="2">
        <v>838</v>
      </c>
      <c r="Q3623" s="2" t="s">
        <v>41</v>
      </c>
      <c r="R3623" s="2" t="s">
        <v>2305</v>
      </c>
      <c r="S3623" s="2" t="s">
        <v>2306</v>
      </c>
      <c r="T3623" s="2" t="s">
        <v>219</v>
      </c>
      <c r="U3623" s="57">
        <v>0</v>
      </c>
      <c r="V3623" s="2">
        <v>45936</v>
      </c>
      <c r="W3623" s="2">
        <v>1</v>
      </c>
      <c r="X3623" s="74" t="s">
        <v>422</v>
      </c>
      <c r="Y3623" s="21" t="s">
        <v>4766</v>
      </c>
      <c r="Z3623" s="52">
        <v>17.950244798041616</v>
      </c>
    </row>
    <row r="3624" spans="1:26" x14ac:dyDescent="0.25">
      <c r="A3624" s="70" t="s">
        <v>4913</v>
      </c>
      <c r="B3624" s="2" t="s">
        <v>3759</v>
      </c>
      <c r="C3624" s="19" t="s">
        <v>3533</v>
      </c>
      <c r="D3624" s="2" t="s">
        <v>289</v>
      </c>
      <c r="E3624" s="14">
        <v>20070010</v>
      </c>
      <c r="F3624" s="14" t="s">
        <v>483</v>
      </c>
      <c r="G3624" s="19">
        <v>6</v>
      </c>
      <c r="H3624" s="21">
        <v>16.830000000000002</v>
      </c>
      <c r="I3624" s="21">
        <v>593.97</v>
      </c>
      <c r="J3624" s="58">
        <v>0</v>
      </c>
      <c r="K3624" s="58">
        <v>0</v>
      </c>
      <c r="L3624" s="72">
        <v>0</v>
      </c>
      <c r="M3624" s="73">
        <v>0</v>
      </c>
      <c r="N3624" s="58">
        <v>0</v>
      </c>
      <c r="O3624" s="75">
        <v>0</v>
      </c>
      <c r="P3624" s="2">
        <v>594</v>
      </c>
      <c r="Q3624" s="2" t="s">
        <v>41</v>
      </c>
      <c r="R3624" s="2" t="s">
        <v>3760</v>
      </c>
      <c r="S3624" s="2" t="s">
        <v>3761</v>
      </c>
      <c r="T3624" s="2" t="s">
        <v>141</v>
      </c>
      <c r="U3624" s="57">
        <v>0</v>
      </c>
      <c r="V3624" s="2">
        <v>46076</v>
      </c>
      <c r="W3624" s="2">
        <v>1</v>
      </c>
      <c r="X3624" s="74" t="s">
        <v>422</v>
      </c>
      <c r="Y3624" s="21" t="s">
        <v>4766</v>
      </c>
      <c r="Z3624" s="52">
        <v>10.587700534759358</v>
      </c>
    </row>
    <row r="3625" spans="1:26" x14ac:dyDescent="0.25">
      <c r="A3625" s="70" t="s">
        <v>4913</v>
      </c>
      <c r="B3625" s="2" t="s">
        <v>3762</v>
      </c>
      <c r="C3625" s="19" t="s">
        <v>3533</v>
      </c>
      <c r="D3625" s="2" t="s">
        <v>289</v>
      </c>
      <c r="E3625" s="14">
        <v>20070010</v>
      </c>
      <c r="F3625" s="14" t="s">
        <v>536</v>
      </c>
      <c r="G3625" s="19">
        <v>12</v>
      </c>
      <c r="H3625" s="21">
        <v>26.18</v>
      </c>
      <c r="I3625" s="21">
        <v>959.55</v>
      </c>
      <c r="J3625" s="58">
        <v>0</v>
      </c>
      <c r="K3625" s="58">
        <v>0</v>
      </c>
      <c r="L3625" s="72">
        <v>0</v>
      </c>
      <c r="M3625" s="73">
        <v>0</v>
      </c>
      <c r="N3625" s="58">
        <v>0</v>
      </c>
      <c r="O3625" s="75">
        <v>0</v>
      </c>
      <c r="P3625" s="2">
        <v>960</v>
      </c>
      <c r="Q3625" s="2" t="s">
        <v>41</v>
      </c>
      <c r="R3625" s="2" t="s">
        <v>3763</v>
      </c>
      <c r="S3625" s="2" t="s">
        <v>3764</v>
      </c>
      <c r="T3625" s="2" t="s">
        <v>219</v>
      </c>
      <c r="U3625" s="57">
        <v>0</v>
      </c>
      <c r="V3625" s="2">
        <v>46076</v>
      </c>
      <c r="W3625" s="2">
        <v>1</v>
      </c>
      <c r="X3625" s="74" t="s">
        <v>422</v>
      </c>
      <c r="Y3625" s="21" t="s">
        <v>4766</v>
      </c>
      <c r="Z3625" s="52">
        <v>21.991214667685259</v>
      </c>
    </row>
    <row r="3626" spans="1:26" x14ac:dyDescent="0.25">
      <c r="A3626" s="70" t="s">
        <v>4913</v>
      </c>
      <c r="B3626" s="2" t="s">
        <v>3765</v>
      </c>
      <c r="C3626" s="19" t="s">
        <v>3533</v>
      </c>
      <c r="D3626" s="2" t="s">
        <v>289</v>
      </c>
      <c r="E3626" s="14">
        <v>20070010</v>
      </c>
      <c r="F3626" s="14" t="s">
        <v>432</v>
      </c>
      <c r="G3626" s="19">
        <v>6</v>
      </c>
      <c r="H3626" s="21">
        <v>9.68</v>
      </c>
      <c r="I3626" s="21">
        <v>353.42</v>
      </c>
      <c r="J3626" s="58">
        <v>0</v>
      </c>
      <c r="K3626" s="58">
        <v>0</v>
      </c>
      <c r="L3626" s="72">
        <v>0</v>
      </c>
      <c r="M3626" s="73">
        <v>0</v>
      </c>
      <c r="N3626" s="58">
        <v>0</v>
      </c>
      <c r="O3626" s="75">
        <v>0</v>
      </c>
      <c r="P3626" s="2">
        <v>353</v>
      </c>
      <c r="Q3626" s="2" t="s">
        <v>41</v>
      </c>
      <c r="R3626" s="2" t="s">
        <v>3766</v>
      </c>
      <c r="S3626" s="2" t="s">
        <v>3767</v>
      </c>
      <c r="T3626" s="2" t="s">
        <v>219</v>
      </c>
      <c r="U3626" s="57">
        <v>0</v>
      </c>
      <c r="V3626" s="2">
        <v>46076</v>
      </c>
      <c r="W3626" s="2">
        <v>1</v>
      </c>
      <c r="X3626" s="74" t="s">
        <v>422</v>
      </c>
      <c r="Y3626" s="21" t="s">
        <v>4766</v>
      </c>
      <c r="Z3626" s="52">
        <v>10.953099173553722</v>
      </c>
    </row>
    <row r="3627" spans="1:26" x14ac:dyDescent="0.25">
      <c r="A3627" s="70" t="s">
        <v>4913</v>
      </c>
      <c r="B3627" s="2" t="s">
        <v>3768</v>
      </c>
      <c r="C3627" s="19" t="s">
        <v>3533</v>
      </c>
      <c r="D3627" s="2" t="s">
        <v>289</v>
      </c>
      <c r="E3627" s="14">
        <v>20070010</v>
      </c>
      <c r="F3627" s="14" t="s">
        <v>436</v>
      </c>
      <c r="G3627" s="19">
        <v>14</v>
      </c>
      <c r="H3627" s="21">
        <v>136.03</v>
      </c>
      <c r="I3627" s="21">
        <v>5480.9899999999989</v>
      </c>
      <c r="J3627" s="58">
        <v>0</v>
      </c>
      <c r="K3627" s="58">
        <v>0</v>
      </c>
      <c r="L3627" s="72">
        <v>0</v>
      </c>
      <c r="M3627" s="73">
        <v>0</v>
      </c>
      <c r="N3627" s="58">
        <v>0</v>
      </c>
      <c r="O3627" s="75">
        <v>0</v>
      </c>
      <c r="P3627" s="2">
        <v>5481</v>
      </c>
      <c r="Q3627" s="2" t="s">
        <v>41</v>
      </c>
      <c r="R3627" s="2" t="s">
        <v>217</v>
      </c>
      <c r="S3627" s="2" t="s">
        <v>3769</v>
      </c>
      <c r="T3627" s="2" t="s">
        <v>219</v>
      </c>
      <c r="U3627" s="57">
        <v>0</v>
      </c>
      <c r="V3627" s="2">
        <v>46076</v>
      </c>
      <c r="W3627" s="2">
        <v>1</v>
      </c>
      <c r="X3627" s="74" t="s">
        <v>422</v>
      </c>
      <c r="Y3627" s="21" t="s">
        <v>4766</v>
      </c>
      <c r="Z3627" s="52">
        <v>28.204756303756522</v>
      </c>
    </row>
    <row r="3628" spans="1:26" x14ac:dyDescent="0.25">
      <c r="A3628" s="70" t="s">
        <v>4913</v>
      </c>
      <c r="B3628" s="2" t="s">
        <v>3671</v>
      </c>
      <c r="C3628" s="19" t="s">
        <v>3533</v>
      </c>
      <c r="D3628" s="2" t="s">
        <v>3615</v>
      </c>
      <c r="E3628" s="14">
        <v>20070016</v>
      </c>
      <c r="F3628" s="14" t="s">
        <v>44</v>
      </c>
      <c r="G3628" s="19">
        <v>4</v>
      </c>
      <c r="H3628" s="21">
        <v>18.180000000000003</v>
      </c>
      <c r="I3628" s="21">
        <v>656.83</v>
      </c>
      <c r="J3628" s="58">
        <v>0</v>
      </c>
      <c r="K3628" s="58">
        <v>0</v>
      </c>
      <c r="L3628" s="72">
        <v>20.960000000000946</v>
      </c>
      <c r="M3628" s="73">
        <v>0</v>
      </c>
      <c r="N3628" s="58">
        <v>0</v>
      </c>
      <c r="O3628" s="75">
        <v>0</v>
      </c>
      <c r="P3628" s="2">
        <v>636</v>
      </c>
      <c r="Q3628" s="2" t="s">
        <v>41</v>
      </c>
      <c r="R3628" s="2" t="s">
        <v>3672</v>
      </c>
      <c r="S3628" s="2" t="s">
        <v>3673</v>
      </c>
      <c r="T3628" s="2" t="s">
        <v>1744</v>
      </c>
      <c r="U3628" s="57">
        <v>0</v>
      </c>
      <c r="V3628" s="2">
        <v>45843</v>
      </c>
      <c r="W3628" s="2">
        <v>1</v>
      </c>
      <c r="X3628" s="74" t="s">
        <v>422</v>
      </c>
      <c r="Y3628" s="21" t="s">
        <v>4766</v>
      </c>
      <c r="Z3628" s="52">
        <v>7.2258525852585258</v>
      </c>
    </row>
    <row r="3629" spans="1:26" x14ac:dyDescent="0.25">
      <c r="A3629" s="70" t="s">
        <v>4913</v>
      </c>
      <c r="B3629" s="2" t="s">
        <v>3674</v>
      </c>
      <c r="C3629" s="19" t="s">
        <v>3533</v>
      </c>
      <c r="D3629" s="2" t="s">
        <v>3615</v>
      </c>
      <c r="E3629" s="14">
        <v>20070016</v>
      </c>
      <c r="F3629" s="14" t="s">
        <v>617</v>
      </c>
      <c r="G3629" s="19">
        <v>13</v>
      </c>
      <c r="H3629" s="21">
        <v>60.539999999999992</v>
      </c>
      <c r="I3629" s="21">
        <v>2386.8900000000003</v>
      </c>
      <c r="J3629" s="58">
        <v>0</v>
      </c>
      <c r="K3629" s="58">
        <v>0</v>
      </c>
      <c r="L3629" s="72">
        <v>0</v>
      </c>
      <c r="M3629" s="73">
        <v>0</v>
      </c>
      <c r="N3629" s="58">
        <v>0</v>
      </c>
      <c r="O3629" s="75">
        <v>0</v>
      </c>
      <c r="P3629" s="2">
        <v>2387</v>
      </c>
      <c r="Q3629" s="2" t="s">
        <v>41</v>
      </c>
      <c r="R3629" s="2" t="s">
        <v>3675</v>
      </c>
      <c r="S3629" s="2" t="s">
        <v>3676</v>
      </c>
      <c r="T3629" s="2" t="s">
        <v>1744</v>
      </c>
      <c r="U3629" s="57">
        <v>0</v>
      </c>
      <c r="V3629" s="2">
        <v>45789</v>
      </c>
      <c r="W3629" s="2">
        <v>1</v>
      </c>
      <c r="X3629" s="74" t="s">
        <v>422</v>
      </c>
      <c r="Y3629" s="21" t="s">
        <v>4766</v>
      </c>
      <c r="Z3629" s="52">
        <v>25.627329038652139</v>
      </c>
    </row>
    <row r="3630" spans="1:26" x14ac:dyDescent="0.25">
      <c r="A3630" s="70" t="s">
        <v>4913</v>
      </c>
      <c r="B3630" s="2" t="s">
        <v>3677</v>
      </c>
      <c r="C3630" s="19" t="s">
        <v>3533</v>
      </c>
      <c r="D3630" s="2" t="s">
        <v>3615</v>
      </c>
      <c r="E3630" s="14">
        <v>20070016</v>
      </c>
      <c r="F3630" s="14" t="s">
        <v>513</v>
      </c>
      <c r="G3630" s="19">
        <v>10</v>
      </c>
      <c r="H3630" s="21">
        <v>77.62</v>
      </c>
      <c r="I3630" s="21">
        <v>2907.8199999999997</v>
      </c>
      <c r="J3630" s="58">
        <v>0</v>
      </c>
      <c r="K3630" s="58">
        <v>0</v>
      </c>
      <c r="L3630" s="72">
        <v>0</v>
      </c>
      <c r="M3630" s="73">
        <v>0</v>
      </c>
      <c r="N3630" s="58">
        <v>0</v>
      </c>
      <c r="O3630" s="75">
        <v>0</v>
      </c>
      <c r="P3630" s="2">
        <v>2908</v>
      </c>
      <c r="Q3630" s="2" t="s">
        <v>41</v>
      </c>
      <c r="R3630" s="2" t="s">
        <v>3678</v>
      </c>
      <c r="S3630" s="2" t="s">
        <v>3679</v>
      </c>
      <c r="T3630" s="2" t="s">
        <v>1744</v>
      </c>
      <c r="U3630" s="57">
        <v>0</v>
      </c>
      <c r="V3630" s="2">
        <v>45789</v>
      </c>
      <c r="W3630" s="2">
        <v>1</v>
      </c>
      <c r="X3630" s="74" t="s">
        <v>422</v>
      </c>
      <c r="Y3630" s="21" t="s">
        <v>4766</v>
      </c>
      <c r="Z3630" s="52">
        <v>18.731125998454004</v>
      </c>
    </row>
    <row r="3631" spans="1:26" x14ac:dyDescent="0.25">
      <c r="A3631" s="70" t="s">
        <v>4913</v>
      </c>
      <c r="B3631" s="2" t="s">
        <v>4728</v>
      </c>
      <c r="C3631" s="19" t="s">
        <v>3533</v>
      </c>
      <c r="D3631" s="2" t="s">
        <v>3615</v>
      </c>
      <c r="E3631" s="14">
        <v>20070016</v>
      </c>
      <c r="F3631" s="14" t="s">
        <v>520</v>
      </c>
      <c r="G3631" s="19">
        <v>14</v>
      </c>
      <c r="H3631" s="21">
        <v>82.88</v>
      </c>
      <c r="I3631" s="21">
        <v>2927.6699999999996</v>
      </c>
      <c r="J3631" s="58">
        <v>0</v>
      </c>
      <c r="K3631" s="58">
        <v>0</v>
      </c>
      <c r="L3631" s="72">
        <v>0</v>
      </c>
      <c r="M3631" s="73">
        <v>0</v>
      </c>
      <c r="N3631" s="58">
        <v>0</v>
      </c>
      <c r="O3631" s="75">
        <v>0</v>
      </c>
      <c r="P3631" s="2">
        <v>2928</v>
      </c>
      <c r="Q3631" s="2" t="s">
        <v>41</v>
      </c>
      <c r="R3631" s="2" t="s">
        <v>4729</v>
      </c>
      <c r="S3631" s="2" t="s">
        <v>4730</v>
      </c>
      <c r="T3631" s="2" t="s">
        <v>1723</v>
      </c>
      <c r="U3631" s="57">
        <v>0</v>
      </c>
      <c r="V3631" s="2">
        <v>46125</v>
      </c>
      <c r="W3631" s="2">
        <v>1</v>
      </c>
      <c r="X3631" s="74" t="s">
        <v>422</v>
      </c>
      <c r="Y3631" s="21" t="s">
        <v>4766</v>
      </c>
      <c r="Z3631" s="52">
        <v>24.726942567567569</v>
      </c>
    </row>
    <row r="3632" spans="1:26" x14ac:dyDescent="0.25">
      <c r="A3632" s="70" t="s">
        <v>4913</v>
      </c>
      <c r="B3632" s="2" t="s">
        <v>4843</v>
      </c>
      <c r="C3632" s="19" t="s">
        <v>3533</v>
      </c>
      <c r="D3632" s="2" t="s">
        <v>3615</v>
      </c>
      <c r="E3632" s="14">
        <v>20070016</v>
      </c>
      <c r="F3632" s="14" t="s">
        <v>476</v>
      </c>
      <c r="G3632" s="19">
        <v>6</v>
      </c>
      <c r="H3632" s="21">
        <v>6.9999999999999991</v>
      </c>
      <c r="I3632" s="21">
        <v>289.17999999999995</v>
      </c>
      <c r="J3632" s="58">
        <v>0</v>
      </c>
      <c r="K3632" s="58">
        <v>0</v>
      </c>
      <c r="L3632" s="72">
        <v>0</v>
      </c>
      <c r="M3632" s="73">
        <v>0</v>
      </c>
      <c r="N3632" s="58">
        <v>0</v>
      </c>
      <c r="O3632" s="75">
        <v>0</v>
      </c>
      <c r="P3632" s="2">
        <v>289</v>
      </c>
      <c r="Q3632" s="2" t="s">
        <v>41</v>
      </c>
      <c r="R3632" s="2" t="s">
        <v>4844</v>
      </c>
      <c r="S3632" s="2" t="s">
        <v>4845</v>
      </c>
      <c r="T3632" s="2" t="s">
        <v>1744</v>
      </c>
      <c r="U3632" s="57">
        <v>0</v>
      </c>
      <c r="V3632" s="2">
        <v>45888</v>
      </c>
      <c r="W3632" s="2">
        <v>1</v>
      </c>
      <c r="X3632" s="74" t="s">
        <v>422</v>
      </c>
      <c r="Y3632" s="21" t="s">
        <v>4766</v>
      </c>
      <c r="Z3632" s="52">
        <v>12.393428571428574</v>
      </c>
    </row>
    <row r="3633" spans="1:26" x14ac:dyDescent="0.25">
      <c r="A3633" s="70" t="s">
        <v>4913</v>
      </c>
      <c r="B3633" s="2" t="s">
        <v>4846</v>
      </c>
      <c r="C3633" s="19" t="s">
        <v>3533</v>
      </c>
      <c r="D3633" s="2" t="s">
        <v>3615</v>
      </c>
      <c r="E3633" s="14">
        <v>20070016</v>
      </c>
      <c r="F3633" s="14" t="s">
        <v>536</v>
      </c>
      <c r="G3633" s="19">
        <v>3</v>
      </c>
      <c r="H3633" s="21">
        <v>4.38</v>
      </c>
      <c r="I3633" s="21">
        <v>154.68</v>
      </c>
      <c r="J3633" s="58">
        <v>0</v>
      </c>
      <c r="K3633" s="58">
        <v>0</v>
      </c>
      <c r="L3633" s="72">
        <v>0</v>
      </c>
      <c r="M3633" s="73">
        <v>0</v>
      </c>
      <c r="N3633" s="58">
        <v>0</v>
      </c>
      <c r="O3633" s="75">
        <v>0</v>
      </c>
      <c r="P3633" s="2">
        <v>155</v>
      </c>
      <c r="Q3633" s="2" t="s">
        <v>41</v>
      </c>
      <c r="R3633" s="2" t="s">
        <v>4847</v>
      </c>
      <c r="S3633" s="2" t="s">
        <v>4848</v>
      </c>
      <c r="T3633" s="2" t="s">
        <v>60</v>
      </c>
      <c r="U3633" s="57">
        <v>0</v>
      </c>
      <c r="V3633" s="2">
        <v>46132</v>
      </c>
      <c r="W3633" s="2">
        <v>1</v>
      </c>
      <c r="X3633" s="74" t="s">
        <v>422</v>
      </c>
      <c r="Y3633" s="21" t="s">
        <v>4766</v>
      </c>
      <c r="Z3633" s="52">
        <v>5.2972602739726042</v>
      </c>
    </row>
    <row r="3634" spans="1:26" x14ac:dyDescent="0.25">
      <c r="A3634" s="70" t="s">
        <v>4913</v>
      </c>
      <c r="B3634" s="2" t="s">
        <v>4849</v>
      </c>
      <c r="C3634" s="19" t="s">
        <v>3533</v>
      </c>
      <c r="D3634" s="2" t="s">
        <v>3615</v>
      </c>
      <c r="E3634" s="14">
        <v>20070016</v>
      </c>
      <c r="F3634" s="14" t="s">
        <v>432</v>
      </c>
      <c r="G3634" s="19">
        <v>3</v>
      </c>
      <c r="H3634" s="21">
        <v>13.940000000000001</v>
      </c>
      <c r="I3634" s="21">
        <v>510.40999999999997</v>
      </c>
      <c r="J3634" s="58">
        <v>0</v>
      </c>
      <c r="K3634" s="58">
        <v>0</v>
      </c>
      <c r="L3634" s="72">
        <v>0</v>
      </c>
      <c r="M3634" s="73">
        <v>0</v>
      </c>
      <c r="N3634" s="58">
        <v>0</v>
      </c>
      <c r="O3634" s="75">
        <v>0</v>
      </c>
      <c r="P3634" s="2">
        <v>510</v>
      </c>
      <c r="Q3634" s="2" t="s">
        <v>41</v>
      </c>
      <c r="R3634" s="2" t="s">
        <v>4850</v>
      </c>
      <c r="S3634" s="2" t="s">
        <v>4851</v>
      </c>
      <c r="T3634" s="2" t="s">
        <v>1744</v>
      </c>
      <c r="U3634" s="57">
        <v>0</v>
      </c>
      <c r="V3634" s="2">
        <v>46132</v>
      </c>
      <c r="W3634" s="2">
        <v>1</v>
      </c>
      <c r="X3634" s="74" t="s">
        <v>422</v>
      </c>
      <c r="Y3634" s="21" t="s">
        <v>4766</v>
      </c>
      <c r="Z3634" s="52">
        <v>5.4922166427546628</v>
      </c>
    </row>
    <row r="3635" spans="1:26" x14ac:dyDescent="0.25">
      <c r="A3635" s="70" t="s">
        <v>4913</v>
      </c>
      <c r="B3635" s="2" t="s">
        <v>1791</v>
      </c>
      <c r="C3635" s="19" t="s">
        <v>3533</v>
      </c>
      <c r="D3635" s="2" t="s">
        <v>401</v>
      </c>
      <c r="E3635" s="14">
        <v>20070018</v>
      </c>
      <c r="F3635" s="14" t="s">
        <v>44</v>
      </c>
      <c r="G3635" s="19">
        <v>1</v>
      </c>
      <c r="H3635" s="21">
        <v>119.47</v>
      </c>
      <c r="I3635" s="21">
        <v>5047.6099999999997</v>
      </c>
      <c r="J3635" s="58">
        <v>0</v>
      </c>
      <c r="K3635" s="58">
        <v>0</v>
      </c>
      <c r="L3635" s="72">
        <v>2927.9699999999975</v>
      </c>
      <c r="M3635" s="73">
        <v>0</v>
      </c>
      <c r="N3635" s="58">
        <v>0</v>
      </c>
      <c r="O3635" s="75">
        <v>0</v>
      </c>
      <c r="P3635" s="2">
        <v>2120</v>
      </c>
      <c r="Q3635" s="2" t="s">
        <v>41</v>
      </c>
      <c r="R3635" s="2" t="s">
        <v>1792</v>
      </c>
      <c r="S3635" s="2" t="s">
        <v>1793</v>
      </c>
      <c r="T3635" s="2" t="s">
        <v>219</v>
      </c>
      <c r="U3635" s="57">
        <v>0</v>
      </c>
      <c r="V3635" s="2">
        <v>45825</v>
      </c>
      <c r="W3635" s="2">
        <v>1</v>
      </c>
      <c r="X3635" s="74" t="s">
        <v>422</v>
      </c>
      <c r="Y3635" s="21" t="s">
        <v>4766</v>
      </c>
      <c r="Z3635" s="52">
        <v>2.1125010462877709</v>
      </c>
    </row>
    <row r="3636" spans="1:26" x14ac:dyDescent="0.25">
      <c r="A3636" s="70" t="s">
        <v>4913</v>
      </c>
      <c r="B3636" s="2" t="s">
        <v>2308</v>
      </c>
      <c r="C3636" s="19" t="s">
        <v>3533</v>
      </c>
      <c r="D3636" s="2" t="s">
        <v>401</v>
      </c>
      <c r="E3636" s="14">
        <v>20070018</v>
      </c>
      <c r="F3636" s="14" t="s">
        <v>513</v>
      </c>
      <c r="G3636" s="19">
        <v>14</v>
      </c>
      <c r="H3636" s="21">
        <v>614.90000000000009</v>
      </c>
      <c r="I3636" s="21">
        <v>25957.83</v>
      </c>
      <c r="J3636" s="58">
        <v>0</v>
      </c>
      <c r="K3636" s="58">
        <v>0</v>
      </c>
      <c r="L3636" s="72">
        <v>0</v>
      </c>
      <c r="M3636" s="73">
        <v>0</v>
      </c>
      <c r="N3636" s="58">
        <v>0</v>
      </c>
      <c r="O3636" s="75">
        <v>0</v>
      </c>
      <c r="P3636" s="2">
        <v>25958</v>
      </c>
      <c r="Q3636" s="2" t="s">
        <v>41</v>
      </c>
      <c r="R3636" s="2" t="s">
        <v>2309</v>
      </c>
      <c r="S3636" s="2" t="s">
        <v>2310</v>
      </c>
      <c r="T3636" s="2" t="s">
        <v>141</v>
      </c>
      <c r="U3636" s="57">
        <v>0</v>
      </c>
      <c r="V3636" s="2">
        <v>45936</v>
      </c>
      <c r="W3636" s="2">
        <v>1</v>
      </c>
      <c r="X3636" s="74" t="s">
        <v>422</v>
      </c>
      <c r="Y3636" s="21" t="s">
        <v>4766</v>
      </c>
      <c r="Z3636" s="52">
        <v>29.550302488209464</v>
      </c>
    </row>
    <row r="3637" spans="1:26" x14ac:dyDescent="0.25">
      <c r="A3637" s="70" t="s">
        <v>4913</v>
      </c>
      <c r="B3637" s="2" t="s">
        <v>1794</v>
      </c>
      <c r="C3637" s="19" t="s">
        <v>3533</v>
      </c>
      <c r="D3637" s="2" t="s">
        <v>407</v>
      </c>
      <c r="E3637" s="14">
        <v>20070019</v>
      </c>
      <c r="F3637" s="14" t="s">
        <v>44</v>
      </c>
      <c r="G3637" s="19">
        <v>1</v>
      </c>
      <c r="H3637" s="21">
        <v>6.04</v>
      </c>
      <c r="I3637" s="21">
        <v>237.07</v>
      </c>
      <c r="J3637" s="58">
        <v>0</v>
      </c>
      <c r="K3637" s="58">
        <v>0</v>
      </c>
      <c r="L3637" s="72">
        <v>221.09000000000196</v>
      </c>
      <c r="M3637" s="73">
        <v>0</v>
      </c>
      <c r="N3637" s="58">
        <v>0</v>
      </c>
      <c r="O3637" s="75">
        <v>0</v>
      </c>
      <c r="P3637" s="2">
        <v>16</v>
      </c>
      <c r="Q3637" s="2" t="s">
        <v>41</v>
      </c>
      <c r="R3637" s="2" t="s">
        <v>1795</v>
      </c>
      <c r="S3637" s="2" t="s">
        <v>1796</v>
      </c>
      <c r="T3637" s="2" t="s">
        <v>166</v>
      </c>
      <c r="U3637" s="57">
        <v>0</v>
      </c>
      <c r="V3637" s="2">
        <v>45895</v>
      </c>
      <c r="W3637" s="2">
        <v>1</v>
      </c>
      <c r="X3637" s="74" t="s">
        <v>422</v>
      </c>
      <c r="Y3637" s="21" t="s">
        <v>4766</v>
      </c>
      <c r="Z3637" s="52">
        <v>1.9625000000000001</v>
      </c>
    </row>
    <row r="3638" spans="1:26" x14ac:dyDescent="0.25">
      <c r="A3638" s="70" t="s">
        <v>4913</v>
      </c>
      <c r="B3638" s="2" t="s">
        <v>1797</v>
      </c>
      <c r="C3638" s="19" t="s">
        <v>3533</v>
      </c>
      <c r="D3638" s="2" t="s">
        <v>407</v>
      </c>
      <c r="E3638" s="14">
        <v>20070019</v>
      </c>
      <c r="F3638" s="14" t="s">
        <v>617</v>
      </c>
      <c r="G3638" s="19">
        <v>7</v>
      </c>
      <c r="H3638" s="21">
        <v>111.5</v>
      </c>
      <c r="I3638" s="21">
        <v>4628.7999999999993</v>
      </c>
      <c r="J3638" s="58">
        <v>0</v>
      </c>
      <c r="K3638" s="58">
        <v>0</v>
      </c>
      <c r="L3638" s="72">
        <v>0</v>
      </c>
      <c r="M3638" s="73">
        <v>0</v>
      </c>
      <c r="N3638" s="58">
        <v>0</v>
      </c>
      <c r="O3638" s="75">
        <v>0</v>
      </c>
      <c r="P3638" s="2">
        <v>4629</v>
      </c>
      <c r="Q3638" s="2" t="s">
        <v>41</v>
      </c>
      <c r="R3638" s="2" t="s">
        <v>1798</v>
      </c>
      <c r="S3638" s="2" t="s">
        <v>1799</v>
      </c>
      <c r="T3638" s="2" t="s">
        <v>166</v>
      </c>
      <c r="U3638" s="57">
        <v>0</v>
      </c>
      <c r="V3638" s="2">
        <v>45895</v>
      </c>
      <c r="W3638" s="2">
        <v>1</v>
      </c>
      <c r="X3638" s="74" t="s">
        <v>422</v>
      </c>
      <c r="Y3638" s="21" t="s">
        <v>4766</v>
      </c>
      <c r="Z3638" s="52">
        <v>14.529865470852016</v>
      </c>
    </row>
    <row r="3639" spans="1:26" x14ac:dyDescent="0.25">
      <c r="A3639" s="70" t="s">
        <v>4913</v>
      </c>
      <c r="B3639" s="2" t="s">
        <v>1800</v>
      </c>
      <c r="C3639" s="19" t="s">
        <v>3533</v>
      </c>
      <c r="D3639" s="2" t="s">
        <v>407</v>
      </c>
      <c r="E3639" s="14">
        <v>20070019</v>
      </c>
      <c r="F3639" s="14" t="s">
        <v>513</v>
      </c>
      <c r="G3639" s="19">
        <v>7</v>
      </c>
      <c r="H3639" s="21">
        <v>25.340000000000003</v>
      </c>
      <c r="I3639" s="21">
        <v>1051.1500000000001</v>
      </c>
      <c r="J3639" s="58">
        <v>0</v>
      </c>
      <c r="K3639" s="58">
        <v>0</v>
      </c>
      <c r="L3639" s="72">
        <v>0</v>
      </c>
      <c r="M3639" s="73">
        <v>0</v>
      </c>
      <c r="N3639" s="58">
        <v>0</v>
      </c>
      <c r="O3639" s="75">
        <v>0</v>
      </c>
      <c r="P3639" s="2">
        <v>1051</v>
      </c>
      <c r="Q3639" s="2" t="s">
        <v>41</v>
      </c>
      <c r="R3639" s="2" t="s">
        <v>1801</v>
      </c>
      <c r="S3639" s="2" t="s">
        <v>1802</v>
      </c>
      <c r="T3639" s="2" t="s">
        <v>166</v>
      </c>
      <c r="U3639" s="57">
        <v>0</v>
      </c>
      <c r="V3639" s="2">
        <v>45895</v>
      </c>
      <c r="W3639" s="2">
        <v>1</v>
      </c>
      <c r="X3639" s="74" t="s">
        <v>422</v>
      </c>
      <c r="Y3639" s="21" t="s">
        <v>4766</v>
      </c>
      <c r="Z3639" s="52">
        <v>14.51864640883978</v>
      </c>
    </row>
    <row r="3640" spans="1:26" x14ac:dyDescent="0.25">
      <c r="A3640" s="70" t="s">
        <v>4913</v>
      </c>
      <c r="B3640" s="2" t="s">
        <v>1803</v>
      </c>
      <c r="C3640" s="19" t="s">
        <v>3533</v>
      </c>
      <c r="D3640" s="2" t="s">
        <v>407</v>
      </c>
      <c r="E3640" s="14">
        <v>20070019</v>
      </c>
      <c r="F3640" s="14" t="s">
        <v>516</v>
      </c>
      <c r="G3640" s="19">
        <v>14</v>
      </c>
      <c r="H3640" s="21">
        <v>44.3</v>
      </c>
      <c r="I3640" s="21">
        <v>1535.0500000000004</v>
      </c>
      <c r="J3640" s="58">
        <v>0</v>
      </c>
      <c r="K3640" s="58">
        <v>0</v>
      </c>
      <c r="L3640" s="72">
        <v>0</v>
      </c>
      <c r="M3640" s="73">
        <v>0</v>
      </c>
      <c r="N3640" s="58">
        <v>0</v>
      </c>
      <c r="O3640" s="75">
        <v>0</v>
      </c>
      <c r="P3640" s="2">
        <v>1535</v>
      </c>
      <c r="Q3640" s="2" t="s">
        <v>41</v>
      </c>
      <c r="R3640" s="2" t="s">
        <v>1804</v>
      </c>
      <c r="S3640" s="2" t="s">
        <v>1805</v>
      </c>
      <c r="T3640" s="2" t="s">
        <v>166</v>
      </c>
      <c r="U3640" s="57">
        <v>0</v>
      </c>
      <c r="V3640" s="2">
        <v>45895</v>
      </c>
      <c r="W3640" s="2">
        <v>1</v>
      </c>
      <c r="X3640" s="74" t="s">
        <v>422</v>
      </c>
      <c r="Y3640" s="21" t="s">
        <v>4766</v>
      </c>
      <c r="Z3640" s="52">
        <v>24.255869074492111</v>
      </c>
    </row>
    <row r="3641" spans="1:26" x14ac:dyDescent="0.25">
      <c r="A3641" s="70" t="s">
        <v>4913</v>
      </c>
      <c r="B3641" s="2" t="s">
        <v>1807</v>
      </c>
      <c r="C3641" s="19" t="s">
        <v>3533</v>
      </c>
      <c r="D3641" s="2" t="s">
        <v>407</v>
      </c>
      <c r="E3641" s="14">
        <v>20070019</v>
      </c>
      <c r="F3641" s="14" t="s">
        <v>523</v>
      </c>
      <c r="G3641" s="19">
        <v>14</v>
      </c>
      <c r="H3641" s="21">
        <v>39.83</v>
      </c>
      <c r="I3641" s="21">
        <v>1685.9799999999998</v>
      </c>
      <c r="J3641" s="58">
        <v>0</v>
      </c>
      <c r="K3641" s="58">
        <v>0</v>
      </c>
      <c r="L3641" s="72">
        <v>0</v>
      </c>
      <c r="M3641" s="73">
        <v>0</v>
      </c>
      <c r="N3641" s="58">
        <v>0</v>
      </c>
      <c r="O3641" s="75">
        <v>0</v>
      </c>
      <c r="P3641" s="2">
        <v>1686</v>
      </c>
      <c r="Q3641" s="2" t="s">
        <v>41</v>
      </c>
      <c r="R3641" s="2" t="s">
        <v>1254</v>
      </c>
      <c r="S3641" s="2" t="s">
        <v>1808</v>
      </c>
      <c r="T3641" s="2" t="s">
        <v>1809</v>
      </c>
      <c r="U3641" s="57">
        <v>0</v>
      </c>
      <c r="V3641" s="2">
        <v>45902</v>
      </c>
      <c r="W3641" s="2">
        <v>1</v>
      </c>
      <c r="X3641" s="74" t="s">
        <v>422</v>
      </c>
      <c r="Y3641" s="21" t="s">
        <v>4766</v>
      </c>
      <c r="Z3641" s="52">
        <v>29.630579964850618</v>
      </c>
    </row>
    <row r="3642" spans="1:26" x14ac:dyDescent="0.25">
      <c r="A3642" s="70" t="s">
        <v>4913</v>
      </c>
      <c r="B3642" s="2" t="s">
        <v>4852</v>
      </c>
      <c r="C3642" s="19" t="s">
        <v>3533</v>
      </c>
      <c r="D3642" s="2" t="s">
        <v>407</v>
      </c>
      <c r="E3642" s="14">
        <v>20070019</v>
      </c>
      <c r="F3642" s="14" t="s">
        <v>427</v>
      </c>
      <c r="G3642" s="19">
        <v>9</v>
      </c>
      <c r="H3642" s="21">
        <v>20.049999999999997</v>
      </c>
      <c r="I3642" s="21">
        <v>749.29</v>
      </c>
      <c r="J3642" s="58">
        <v>0</v>
      </c>
      <c r="K3642" s="58">
        <v>0</v>
      </c>
      <c r="L3642" s="72">
        <v>0</v>
      </c>
      <c r="M3642" s="73">
        <v>0</v>
      </c>
      <c r="N3642" s="58">
        <v>0</v>
      </c>
      <c r="O3642" s="75">
        <v>0</v>
      </c>
      <c r="P3642" s="2">
        <v>749</v>
      </c>
      <c r="Q3642" s="2" t="s">
        <v>41</v>
      </c>
      <c r="R3642" s="2" t="s">
        <v>4853</v>
      </c>
      <c r="S3642" s="2" t="s">
        <v>4854</v>
      </c>
      <c r="T3642" s="2" t="s">
        <v>112</v>
      </c>
      <c r="U3642" s="57">
        <v>0</v>
      </c>
      <c r="V3642" s="2">
        <v>45936</v>
      </c>
      <c r="W3642" s="2">
        <v>1</v>
      </c>
      <c r="X3642" s="74" t="s">
        <v>422</v>
      </c>
      <c r="Y3642" s="21" t="s">
        <v>4766</v>
      </c>
      <c r="Z3642" s="52">
        <v>16.816982543640901</v>
      </c>
    </row>
    <row r="3643" spans="1:26" x14ac:dyDescent="0.25">
      <c r="A3643" s="70" t="s">
        <v>4913</v>
      </c>
      <c r="B3643" s="2" t="s">
        <v>2586</v>
      </c>
      <c r="C3643" s="19" t="s">
        <v>3533</v>
      </c>
      <c r="D3643" s="2" t="s">
        <v>407</v>
      </c>
      <c r="E3643" s="14">
        <v>20070019</v>
      </c>
      <c r="F3643" s="14" t="s">
        <v>528</v>
      </c>
      <c r="G3643" s="19">
        <v>6</v>
      </c>
      <c r="H3643" s="21">
        <v>7.81</v>
      </c>
      <c r="I3643" s="21">
        <v>609.03</v>
      </c>
      <c r="J3643" s="58">
        <v>0</v>
      </c>
      <c r="K3643" s="58">
        <v>0</v>
      </c>
      <c r="L3643" s="72">
        <v>0</v>
      </c>
      <c r="M3643" s="73">
        <v>0</v>
      </c>
      <c r="N3643" s="58">
        <v>0</v>
      </c>
      <c r="O3643" s="75">
        <v>0</v>
      </c>
      <c r="P3643" s="2">
        <v>609</v>
      </c>
      <c r="Q3643" s="2" t="s">
        <v>41</v>
      </c>
      <c r="R3643" s="2" t="s">
        <v>2587</v>
      </c>
      <c r="S3643" s="2" t="s">
        <v>2588</v>
      </c>
      <c r="T3643" s="2" t="s">
        <v>166</v>
      </c>
      <c r="U3643" s="57">
        <v>0</v>
      </c>
      <c r="V3643" s="2">
        <v>45965</v>
      </c>
      <c r="W3643" s="2">
        <v>1</v>
      </c>
      <c r="X3643" s="74" t="s">
        <v>422</v>
      </c>
      <c r="Y3643" s="21" t="s">
        <v>4766</v>
      </c>
      <c r="Z3643" s="52">
        <v>23.39423815620999</v>
      </c>
    </row>
    <row r="3644" spans="1:26" x14ac:dyDescent="0.25">
      <c r="A3644" s="70" t="s">
        <v>4913</v>
      </c>
      <c r="B3644" s="2" t="s">
        <v>2736</v>
      </c>
      <c r="C3644" s="19" t="s">
        <v>3533</v>
      </c>
      <c r="D3644" s="2" t="s">
        <v>407</v>
      </c>
      <c r="E3644" s="14">
        <v>20070019</v>
      </c>
      <c r="F3644" s="14" t="s">
        <v>482</v>
      </c>
      <c r="G3644" s="19">
        <v>9</v>
      </c>
      <c r="H3644" s="21">
        <v>35.799999999999997</v>
      </c>
      <c r="I3644" s="21">
        <v>1402.48</v>
      </c>
      <c r="J3644" s="58">
        <v>0</v>
      </c>
      <c r="K3644" s="58">
        <v>0</v>
      </c>
      <c r="L3644" s="72">
        <v>0</v>
      </c>
      <c r="M3644" s="73">
        <v>0</v>
      </c>
      <c r="N3644" s="58">
        <v>0</v>
      </c>
      <c r="O3644" s="75">
        <v>0</v>
      </c>
      <c r="P3644" s="2">
        <v>1402</v>
      </c>
      <c r="Q3644" s="2" t="s">
        <v>41</v>
      </c>
      <c r="R3644" s="2" t="s">
        <v>2737</v>
      </c>
      <c r="S3644" s="2" t="s">
        <v>2738</v>
      </c>
      <c r="T3644" s="2" t="s">
        <v>166</v>
      </c>
      <c r="U3644" s="57">
        <v>0</v>
      </c>
      <c r="V3644" s="2">
        <v>45978</v>
      </c>
      <c r="W3644" s="2">
        <v>1</v>
      </c>
      <c r="X3644" s="74" t="s">
        <v>422</v>
      </c>
      <c r="Y3644" s="21" t="s">
        <v>4766</v>
      </c>
      <c r="Z3644" s="52">
        <v>17.628938547486037</v>
      </c>
    </row>
    <row r="3645" spans="1:26" x14ac:dyDescent="0.25">
      <c r="A3645" s="70" t="s">
        <v>4913</v>
      </c>
      <c r="B3645" s="2" t="s">
        <v>3680</v>
      </c>
      <c r="C3645" s="19" t="s">
        <v>3533</v>
      </c>
      <c r="D3645" s="2" t="s">
        <v>411</v>
      </c>
      <c r="E3645" s="14">
        <v>20070020</v>
      </c>
      <c r="F3645" s="14" t="s">
        <v>44</v>
      </c>
      <c r="G3645" s="19">
        <v>13</v>
      </c>
      <c r="H3645" s="21">
        <v>607.02</v>
      </c>
      <c r="I3645" s="21">
        <v>25572.69</v>
      </c>
      <c r="J3645" s="58">
        <v>0</v>
      </c>
      <c r="K3645" s="58">
        <v>0</v>
      </c>
      <c r="L3645" s="72">
        <v>0</v>
      </c>
      <c r="M3645" s="73">
        <v>0</v>
      </c>
      <c r="N3645" s="58">
        <v>0</v>
      </c>
      <c r="O3645" s="75">
        <v>0</v>
      </c>
      <c r="P3645" s="2">
        <v>25573</v>
      </c>
      <c r="Q3645" s="2" t="s">
        <v>41</v>
      </c>
      <c r="R3645" s="2" t="s">
        <v>1810</v>
      </c>
      <c r="S3645" s="2" t="s">
        <v>3681</v>
      </c>
      <c r="T3645" s="2" t="s">
        <v>219</v>
      </c>
      <c r="U3645" s="57">
        <v>0</v>
      </c>
      <c r="V3645" s="2">
        <v>45908</v>
      </c>
      <c r="W3645" s="2">
        <v>1</v>
      </c>
      <c r="X3645" s="74" t="s">
        <v>422</v>
      </c>
      <c r="Y3645" s="21" t="s">
        <v>4766</v>
      </c>
      <c r="Z3645" s="52">
        <v>27.383362162696454</v>
      </c>
    </row>
    <row r="3646" spans="1:26" x14ac:dyDescent="0.25">
      <c r="A3646" s="70" t="s">
        <v>4913</v>
      </c>
      <c r="B3646" s="2" t="s">
        <v>4191</v>
      </c>
      <c r="C3646" s="19" t="s">
        <v>3533</v>
      </c>
      <c r="D3646" s="2" t="s">
        <v>411</v>
      </c>
      <c r="E3646" s="14">
        <v>20070020</v>
      </c>
      <c r="F3646" s="14" t="s">
        <v>516</v>
      </c>
      <c r="G3646" s="19">
        <v>1</v>
      </c>
      <c r="H3646" s="21">
        <v>71.8</v>
      </c>
      <c r="I3646" s="21">
        <v>3069.45</v>
      </c>
      <c r="J3646" s="58">
        <v>0</v>
      </c>
      <c r="K3646" s="58">
        <v>0</v>
      </c>
      <c r="L3646" s="72">
        <v>0</v>
      </c>
      <c r="M3646" s="73">
        <v>0</v>
      </c>
      <c r="N3646" s="58">
        <v>0</v>
      </c>
      <c r="O3646" s="75">
        <v>0</v>
      </c>
      <c r="P3646" s="2">
        <v>3069</v>
      </c>
      <c r="Q3646" s="2" t="s">
        <v>41</v>
      </c>
      <c r="R3646" s="2" t="s">
        <v>4192</v>
      </c>
      <c r="S3646" s="2" t="s">
        <v>4193</v>
      </c>
      <c r="T3646" s="2" t="s">
        <v>4194</v>
      </c>
      <c r="U3646" s="57">
        <v>0</v>
      </c>
      <c r="V3646" s="2">
        <v>46104</v>
      </c>
      <c r="W3646" s="2">
        <v>1</v>
      </c>
      <c r="X3646" s="74" t="s">
        <v>422</v>
      </c>
      <c r="Y3646" s="21" t="s">
        <v>4766</v>
      </c>
      <c r="Z3646" s="52">
        <v>2.1375000000000002</v>
      </c>
    </row>
    <row r="3647" spans="1:26" x14ac:dyDescent="0.25">
      <c r="A3647" s="70" t="s">
        <v>4913</v>
      </c>
      <c r="B3647" s="2" t="s">
        <v>4011</v>
      </c>
      <c r="C3647" s="19" t="s">
        <v>3533</v>
      </c>
      <c r="D3647" s="2" t="s">
        <v>3904</v>
      </c>
      <c r="E3647" s="14">
        <v>20070024</v>
      </c>
      <c r="F3647" s="14" t="s">
        <v>44</v>
      </c>
      <c r="G3647" s="19">
        <v>14</v>
      </c>
      <c r="H3647" s="21">
        <v>442.72999999999996</v>
      </c>
      <c r="I3647" s="21">
        <v>20157.82</v>
      </c>
      <c r="J3647" s="58">
        <v>0</v>
      </c>
      <c r="K3647" s="58">
        <v>0</v>
      </c>
      <c r="L3647" s="72">
        <v>2416.8799999999974</v>
      </c>
      <c r="M3647" s="73">
        <v>8844</v>
      </c>
      <c r="N3647" s="58">
        <v>0</v>
      </c>
      <c r="O3647" s="75">
        <v>0</v>
      </c>
      <c r="P3647" s="2">
        <v>8897</v>
      </c>
      <c r="Q3647" s="2" t="s">
        <v>41</v>
      </c>
      <c r="R3647" s="2" t="s">
        <v>4012</v>
      </c>
      <c r="S3647" s="2" t="s">
        <v>4013</v>
      </c>
      <c r="T3647" s="2" t="s">
        <v>222</v>
      </c>
      <c r="U3647" s="57">
        <v>0</v>
      </c>
      <c r="V3647" s="2">
        <v>0</v>
      </c>
      <c r="W3647" s="2">
        <v>1</v>
      </c>
      <c r="X3647" s="74" t="s">
        <v>422</v>
      </c>
      <c r="Y3647" s="21" t="s">
        <v>4766</v>
      </c>
      <c r="Z3647" s="52">
        <v>31.8715108531159</v>
      </c>
    </row>
    <row r="3648" spans="1:26" x14ac:dyDescent="0.25">
      <c r="A3648" s="70" t="s">
        <v>4913</v>
      </c>
      <c r="B3648" s="2" t="s">
        <v>4197</v>
      </c>
      <c r="C3648" s="19" t="s">
        <v>3533</v>
      </c>
      <c r="D3648" s="2" t="s">
        <v>3904</v>
      </c>
      <c r="E3648" s="14">
        <v>20070024</v>
      </c>
      <c r="F3648" s="14" t="s">
        <v>617</v>
      </c>
      <c r="G3648" s="19">
        <v>7</v>
      </c>
      <c r="H3648" s="21">
        <v>22.48</v>
      </c>
      <c r="I3648" s="21">
        <v>1197.4100000000001</v>
      </c>
      <c r="J3648" s="58">
        <v>0</v>
      </c>
      <c r="K3648" s="58">
        <v>0</v>
      </c>
      <c r="L3648" s="72">
        <v>0</v>
      </c>
      <c r="M3648" s="73">
        <v>0</v>
      </c>
      <c r="N3648" s="58">
        <v>0</v>
      </c>
      <c r="O3648" s="75">
        <v>0</v>
      </c>
      <c r="P3648" s="2">
        <v>1197</v>
      </c>
      <c r="Q3648" s="2" t="s">
        <v>41</v>
      </c>
      <c r="R3648" s="2" t="s">
        <v>4198</v>
      </c>
      <c r="S3648" s="2" t="s">
        <v>4199</v>
      </c>
      <c r="T3648" s="2" t="s">
        <v>4200</v>
      </c>
      <c r="U3648" s="57">
        <v>0</v>
      </c>
      <c r="V3648" s="2">
        <v>46104</v>
      </c>
      <c r="W3648" s="2">
        <v>1</v>
      </c>
      <c r="X3648" s="74" t="s">
        <v>422</v>
      </c>
      <c r="Y3648" s="21" t="s">
        <v>4766</v>
      </c>
      <c r="Z3648" s="52">
        <v>18.642949288256233</v>
      </c>
    </row>
    <row r="3649" spans="1:26" x14ac:dyDescent="0.25">
      <c r="A3649" s="70" t="s">
        <v>4913</v>
      </c>
      <c r="B3649" s="2" t="s">
        <v>4201</v>
      </c>
      <c r="C3649" s="19" t="s">
        <v>3533</v>
      </c>
      <c r="D3649" s="2" t="s">
        <v>3904</v>
      </c>
      <c r="E3649" s="14">
        <v>20070024</v>
      </c>
      <c r="F3649" s="14" t="s">
        <v>513</v>
      </c>
      <c r="G3649" s="19">
        <v>7</v>
      </c>
      <c r="H3649" s="21">
        <v>22.69</v>
      </c>
      <c r="I3649" s="21">
        <v>1051.92</v>
      </c>
      <c r="J3649" s="58">
        <v>0</v>
      </c>
      <c r="K3649" s="58">
        <v>0</v>
      </c>
      <c r="L3649" s="72">
        <v>0</v>
      </c>
      <c r="M3649" s="73">
        <v>0</v>
      </c>
      <c r="N3649" s="58">
        <v>0</v>
      </c>
      <c r="O3649" s="75">
        <v>0</v>
      </c>
      <c r="P3649" s="2">
        <v>1052</v>
      </c>
      <c r="Q3649" s="2" t="s">
        <v>41</v>
      </c>
      <c r="R3649" s="2" t="s">
        <v>576</v>
      </c>
      <c r="S3649" s="2" t="s">
        <v>4202</v>
      </c>
      <c r="T3649" s="2" t="s">
        <v>60</v>
      </c>
      <c r="U3649" s="57">
        <v>0</v>
      </c>
      <c r="V3649" s="2">
        <v>46104</v>
      </c>
      <c r="W3649" s="2">
        <v>1</v>
      </c>
      <c r="X3649" s="74" t="s">
        <v>422</v>
      </c>
      <c r="Y3649" s="21" t="s">
        <v>4766</v>
      </c>
      <c r="Z3649" s="52">
        <v>16.226178933450861</v>
      </c>
    </row>
    <row r="3650" spans="1:26" x14ac:dyDescent="0.25">
      <c r="A3650" s="70" t="s">
        <v>4913</v>
      </c>
      <c r="B3650" s="2" t="s">
        <v>4203</v>
      </c>
      <c r="C3650" s="19" t="s">
        <v>3533</v>
      </c>
      <c r="D3650" s="2" t="s">
        <v>3904</v>
      </c>
      <c r="E3650" s="14">
        <v>20070024</v>
      </c>
      <c r="F3650" s="14" t="s">
        <v>516</v>
      </c>
      <c r="G3650" s="19">
        <v>14</v>
      </c>
      <c r="H3650" s="21">
        <v>27.849999999999998</v>
      </c>
      <c r="I3650" s="21">
        <v>1136.8400000000001</v>
      </c>
      <c r="J3650" s="58">
        <v>0</v>
      </c>
      <c r="K3650" s="58">
        <v>0</v>
      </c>
      <c r="L3650" s="72">
        <v>0</v>
      </c>
      <c r="M3650" s="73">
        <v>0</v>
      </c>
      <c r="N3650" s="58">
        <v>0</v>
      </c>
      <c r="O3650" s="75">
        <v>0</v>
      </c>
      <c r="P3650" s="2">
        <v>1137</v>
      </c>
      <c r="Q3650" s="2" t="s">
        <v>41</v>
      </c>
      <c r="R3650" s="2" t="s">
        <v>4204</v>
      </c>
      <c r="S3650" s="2" t="s">
        <v>4205</v>
      </c>
      <c r="T3650" s="2" t="s">
        <v>222</v>
      </c>
      <c r="U3650" s="57">
        <v>0</v>
      </c>
      <c r="V3650" s="2">
        <v>46104</v>
      </c>
      <c r="W3650" s="2">
        <v>1</v>
      </c>
      <c r="X3650" s="74" t="s">
        <v>422</v>
      </c>
      <c r="Y3650" s="21" t="s">
        <v>4766</v>
      </c>
      <c r="Z3650" s="52">
        <v>28.574075403949738</v>
      </c>
    </row>
    <row r="3651" spans="1:26" x14ac:dyDescent="0.25">
      <c r="A3651" s="70" t="s">
        <v>4913</v>
      </c>
      <c r="B3651" s="2" t="s">
        <v>4333</v>
      </c>
      <c r="C3651" s="19" t="s">
        <v>3533</v>
      </c>
      <c r="D3651" s="2" t="s">
        <v>3904</v>
      </c>
      <c r="E3651" s="14">
        <v>20070024</v>
      </c>
      <c r="F3651" s="14" t="s">
        <v>423</v>
      </c>
      <c r="G3651" s="19">
        <v>7</v>
      </c>
      <c r="H3651" s="21">
        <v>7.8900000000000006</v>
      </c>
      <c r="I3651" s="21">
        <v>308.05000000000007</v>
      </c>
      <c r="J3651" s="58">
        <v>0</v>
      </c>
      <c r="K3651" s="58">
        <v>0</v>
      </c>
      <c r="L3651" s="72">
        <v>0</v>
      </c>
      <c r="M3651" s="73">
        <v>0</v>
      </c>
      <c r="N3651" s="58">
        <v>0</v>
      </c>
      <c r="O3651" s="75">
        <v>0</v>
      </c>
      <c r="P3651" s="2">
        <v>308</v>
      </c>
      <c r="Q3651" s="2" t="s">
        <v>41</v>
      </c>
      <c r="R3651" s="2" t="s">
        <v>4731</v>
      </c>
      <c r="S3651" s="2" t="s">
        <v>4732</v>
      </c>
      <c r="T3651" s="2" t="s">
        <v>4200</v>
      </c>
      <c r="U3651" s="57">
        <v>0</v>
      </c>
      <c r="V3651" s="2">
        <v>46125</v>
      </c>
      <c r="W3651" s="2">
        <v>1</v>
      </c>
      <c r="X3651" s="74" t="s">
        <v>422</v>
      </c>
      <c r="Y3651" s="21" t="s">
        <v>4766</v>
      </c>
      <c r="Z3651" s="52">
        <v>13.665082382762995</v>
      </c>
    </row>
    <row r="3652" spans="1:26" x14ac:dyDescent="0.25">
      <c r="A3652" s="70" t="s">
        <v>4913</v>
      </c>
      <c r="B3652" s="2" t="s">
        <v>4334</v>
      </c>
      <c r="C3652" s="19" t="s">
        <v>3533</v>
      </c>
      <c r="D3652" s="2" t="s">
        <v>3904</v>
      </c>
      <c r="E3652" s="14">
        <v>20070024</v>
      </c>
      <c r="F3652" s="14" t="s">
        <v>520</v>
      </c>
      <c r="G3652" s="19">
        <v>14</v>
      </c>
      <c r="H3652" s="21">
        <v>57.29</v>
      </c>
      <c r="I3652" s="21">
        <v>2795.11</v>
      </c>
      <c r="J3652" s="58">
        <v>0</v>
      </c>
      <c r="K3652" s="58">
        <v>0</v>
      </c>
      <c r="L3652" s="72">
        <v>0</v>
      </c>
      <c r="M3652" s="73">
        <v>0</v>
      </c>
      <c r="N3652" s="58">
        <v>0</v>
      </c>
      <c r="O3652" s="75">
        <v>0</v>
      </c>
      <c r="P3652" s="2">
        <v>2795</v>
      </c>
      <c r="Q3652" s="2" t="s">
        <v>41</v>
      </c>
      <c r="R3652" s="2" t="s">
        <v>4335</v>
      </c>
      <c r="S3652" s="2" t="s">
        <v>4336</v>
      </c>
      <c r="T3652" s="2" t="s">
        <v>222</v>
      </c>
      <c r="U3652" s="57">
        <v>0</v>
      </c>
      <c r="V3652" s="2">
        <v>46111</v>
      </c>
      <c r="W3652" s="2">
        <v>1</v>
      </c>
      <c r="X3652" s="74" t="s">
        <v>422</v>
      </c>
      <c r="Y3652" s="21" t="s">
        <v>4766</v>
      </c>
      <c r="Z3652" s="52">
        <v>34.152155699074889</v>
      </c>
    </row>
    <row r="3653" spans="1:26" x14ac:dyDescent="0.25">
      <c r="A3653" s="70" t="s">
        <v>4913</v>
      </c>
      <c r="B3653" s="2" t="s">
        <v>4337</v>
      </c>
      <c r="C3653" s="19" t="s">
        <v>3533</v>
      </c>
      <c r="D3653" s="2" t="s">
        <v>3904</v>
      </c>
      <c r="E3653" s="14">
        <v>20070024</v>
      </c>
      <c r="F3653" s="14" t="s">
        <v>566</v>
      </c>
      <c r="G3653" s="19">
        <v>14</v>
      </c>
      <c r="H3653" s="21">
        <v>54.42</v>
      </c>
      <c r="I3653" s="21">
        <v>1967.6199999999997</v>
      </c>
      <c r="J3653" s="58">
        <v>0</v>
      </c>
      <c r="K3653" s="58">
        <v>0</v>
      </c>
      <c r="L3653" s="72">
        <v>0</v>
      </c>
      <c r="M3653" s="73">
        <v>0</v>
      </c>
      <c r="N3653" s="58">
        <v>0</v>
      </c>
      <c r="O3653" s="75">
        <v>0</v>
      </c>
      <c r="P3653" s="2">
        <v>1968</v>
      </c>
      <c r="Q3653" s="2" t="s">
        <v>41</v>
      </c>
      <c r="R3653" s="2" t="s">
        <v>4338</v>
      </c>
      <c r="S3653" s="2" t="s">
        <v>4339</v>
      </c>
      <c r="T3653" s="2" t="s">
        <v>4200</v>
      </c>
      <c r="U3653" s="57">
        <v>0</v>
      </c>
      <c r="V3653" s="2">
        <v>46111</v>
      </c>
      <c r="W3653" s="2">
        <v>1</v>
      </c>
      <c r="X3653" s="74" t="s">
        <v>422</v>
      </c>
      <c r="Y3653" s="21" t="s">
        <v>4766</v>
      </c>
      <c r="Z3653" s="52">
        <v>25.309334803381105</v>
      </c>
    </row>
    <row r="3654" spans="1:26" x14ac:dyDescent="0.25">
      <c r="A3654" s="70" t="s">
        <v>4913</v>
      </c>
      <c r="B3654" s="2" t="s">
        <v>4340</v>
      </c>
      <c r="C3654" s="19" t="s">
        <v>3533</v>
      </c>
      <c r="D3654" s="2" t="s">
        <v>3904</v>
      </c>
      <c r="E3654" s="14">
        <v>20070024</v>
      </c>
      <c r="F3654" s="14" t="s">
        <v>523</v>
      </c>
      <c r="G3654" s="19">
        <v>7</v>
      </c>
      <c r="H3654" s="21">
        <v>70.040000000000006</v>
      </c>
      <c r="I3654" s="21">
        <v>5326.3700000000008</v>
      </c>
      <c r="J3654" s="58">
        <v>0</v>
      </c>
      <c r="K3654" s="58">
        <v>0</v>
      </c>
      <c r="L3654" s="72">
        <v>0</v>
      </c>
      <c r="M3654" s="73">
        <v>0</v>
      </c>
      <c r="N3654" s="58">
        <v>0</v>
      </c>
      <c r="O3654" s="75">
        <v>0</v>
      </c>
      <c r="P3654" s="2">
        <v>5326</v>
      </c>
      <c r="Q3654" s="2" t="s">
        <v>41</v>
      </c>
      <c r="R3654" s="2" t="s">
        <v>4341</v>
      </c>
      <c r="S3654" s="2" t="s">
        <v>4342</v>
      </c>
      <c r="T3654" s="2" t="s">
        <v>4200</v>
      </c>
      <c r="U3654" s="57">
        <v>0</v>
      </c>
      <c r="V3654" s="2">
        <v>46111</v>
      </c>
      <c r="W3654" s="2">
        <v>1</v>
      </c>
      <c r="X3654" s="74" t="s">
        <v>422</v>
      </c>
      <c r="Y3654" s="21" t="s">
        <v>4766</v>
      </c>
      <c r="Z3654" s="52">
        <v>26.616640491147923</v>
      </c>
    </row>
    <row r="3655" spans="1:26" x14ac:dyDescent="0.25">
      <c r="A3655" s="70" t="s">
        <v>4913</v>
      </c>
      <c r="B3655" s="2" t="s">
        <v>4508</v>
      </c>
      <c r="C3655" s="19" t="s">
        <v>3533</v>
      </c>
      <c r="D3655" s="2" t="s">
        <v>3904</v>
      </c>
      <c r="E3655" s="14">
        <v>20070024</v>
      </c>
      <c r="F3655" s="14" t="s">
        <v>427</v>
      </c>
      <c r="G3655" s="19">
        <v>7</v>
      </c>
      <c r="H3655" s="21">
        <v>20.979999999999997</v>
      </c>
      <c r="I3655" s="21">
        <v>760.53</v>
      </c>
      <c r="J3655" s="58">
        <v>0</v>
      </c>
      <c r="K3655" s="58">
        <v>0</v>
      </c>
      <c r="L3655" s="72">
        <v>0</v>
      </c>
      <c r="M3655" s="73">
        <v>0</v>
      </c>
      <c r="N3655" s="58">
        <v>0</v>
      </c>
      <c r="O3655" s="75">
        <v>0</v>
      </c>
      <c r="P3655" s="2">
        <v>761</v>
      </c>
      <c r="Q3655" s="2" t="s">
        <v>41</v>
      </c>
      <c r="R3655" s="2" t="s">
        <v>4509</v>
      </c>
      <c r="S3655" s="2" t="s">
        <v>4510</v>
      </c>
      <c r="T3655" s="2" t="s">
        <v>4200</v>
      </c>
      <c r="U3655" s="57">
        <v>0</v>
      </c>
      <c r="V3655" s="2">
        <v>46116</v>
      </c>
      <c r="W3655" s="2">
        <v>1</v>
      </c>
      <c r="X3655" s="74" t="s">
        <v>422</v>
      </c>
      <c r="Y3655" s="21" t="s">
        <v>4766</v>
      </c>
      <c r="Z3655" s="52">
        <v>12.687583412774075</v>
      </c>
    </row>
    <row r="3656" spans="1:26" x14ac:dyDescent="0.25">
      <c r="A3656" s="70" t="s">
        <v>4913</v>
      </c>
      <c r="B3656" s="2" t="s">
        <v>4343</v>
      </c>
      <c r="C3656" s="19" t="s">
        <v>3533</v>
      </c>
      <c r="D3656" s="2" t="s">
        <v>3904</v>
      </c>
      <c r="E3656" s="14">
        <v>20070024</v>
      </c>
      <c r="F3656" s="14" t="s">
        <v>528</v>
      </c>
      <c r="G3656" s="19">
        <v>13</v>
      </c>
      <c r="H3656" s="21">
        <v>32.229999999999997</v>
      </c>
      <c r="I3656" s="21">
        <v>2485.7499999999995</v>
      </c>
      <c r="J3656" s="58">
        <v>0</v>
      </c>
      <c r="K3656" s="58">
        <v>0</v>
      </c>
      <c r="L3656" s="72">
        <v>0</v>
      </c>
      <c r="M3656" s="73">
        <v>0</v>
      </c>
      <c r="N3656" s="58">
        <v>0</v>
      </c>
      <c r="O3656" s="75">
        <v>0</v>
      </c>
      <c r="P3656" s="2">
        <v>2486</v>
      </c>
      <c r="Q3656" s="2" t="s">
        <v>41</v>
      </c>
      <c r="R3656" s="2" t="s">
        <v>4344</v>
      </c>
      <c r="S3656" s="2" t="s">
        <v>4345</v>
      </c>
      <c r="T3656" s="2" t="s">
        <v>60</v>
      </c>
      <c r="U3656" s="57">
        <v>0</v>
      </c>
      <c r="V3656" s="2">
        <v>46111</v>
      </c>
      <c r="W3656" s="2">
        <v>1</v>
      </c>
      <c r="X3656" s="74" t="s">
        <v>422</v>
      </c>
      <c r="Y3656" s="21" t="s">
        <v>4766</v>
      </c>
      <c r="Z3656" s="52">
        <v>50.13147688488985</v>
      </c>
    </row>
    <row r="3657" spans="1:26" x14ac:dyDescent="0.25">
      <c r="A3657" s="70" t="s">
        <v>4913</v>
      </c>
      <c r="B3657" s="2" t="s">
        <v>4855</v>
      </c>
      <c r="C3657" s="19" t="s">
        <v>3533</v>
      </c>
      <c r="D3657" s="2" t="s">
        <v>3904</v>
      </c>
      <c r="E3657" s="14">
        <v>20070024</v>
      </c>
      <c r="F3657" s="14" t="s">
        <v>476</v>
      </c>
      <c r="G3657" s="19">
        <v>4</v>
      </c>
      <c r="H3657" s="21">
        <v>13.95</v>
      </c>
      <c r="I3657" s="21">
        <v>881.57</v>
      </c>
      <c r="J3657" s="58">
        <v>0</v>
      </c>
      <c r="K3657" s="58">
        <v>0</v>
      </c>
      <c r="L3657" s="72">
        <v>0</v>
      </c>
      <c r="M3657" s="73">
        <v>0</v>
      </c>
      <c r="N3657" s="58">
        <v>0</v>
      </c>
      <c r="O3657" s="75">
        <v>0</v>
      </c>
      <c r="P3657" s="2">
        <v>882</v>
      </c>
      <c r="Q3657" s="2" t="s">
        <v>41</v>
      </c>
      <c r="R3657" s="2" t="s">
        <v>4856</v>
      </c>
      <c r="S3657" s="2" t="s">
        <v>4857</v>
      </c>
      <c r="T3657" s="2" t="s">
        <v>60</v>
      </c>
      <c r="U3657" s="57">
        <v>0</v>
      </c>
      <c r="V3657" s="2">
        <v>46132</v>
      </c>
      <c r="W3657" s="2">
        <v>1</v>
      </c>
      <c r="X3657" s="74" t="s">
        <v>422</v>
      </c>
      <c r="Y3657" s="21" t="s">
        <v>4766</v>
      </c>
      <c r="Z3657" s="52">
        <v>12.638996415770611</v>
      </c>
    </row>
    <row r="3658" spans="1:26" x14ac:dyDescent="0.25">
      <c r="A3658" s="70" t="s">
        <v>4913</v>
      </c>
      <c r="B3658" s="2" t="s">
        <v>4858</v>
      </c>
      <c r="C3658" s="19" t="s">
        <v>3533</v>
      </c>
      <c r="D3658" s="2" t="s">
        <v>3904</v>
      </c>
      <c r="E3658" s="14">
        <v>20070024</v>
      </c>
      <c r="F3658" s="14" t="s">
        <v>481</v>
      </c>
      <c r="G3658" s="19">
        <v>3</v>
      </c>
      <c r="H3658" s="21">
        <v>10.440000000000001</v>
      </c>
      <c r="I3658" s="21">
        <v>551.55999999999995</v>
      </c>
      <c r="J3658" s="58">
        <v>0</v>
      </c>
      <c r="K3658" s="58">
        <v>0</v>
      </c>
      <c r="L3658" s="72">
        <v>0</v>
      </c>
      <c r="M3658" s="73">
        <v>0</v>
      </c>
      <c r="N3658" s="58">
        <v>0</v>
      </c>
      <c r="O3658" s="75">
        <v>0</v>
      </c>
      <c r="P3658" s="2">
        <v>552</v>
      </c>
      <c r="Q3658" s="2" t="s">
        <v>41</v>
      </c>
      <c r="R3658" s="2" t="s">
        <v>3907</v>
      </c>
      <c r="S3658" s="2" t="s">
        <v>4859</v>
      </c>
      <c r="T3658" s="2" t="s">
        <v>222</v>
      </c>
      <c r="U3658" s="57">
        <v>0</v>
      </c>
      <c r="V3658" s="2">
        <v>46132</v>
      </c>
      <c r="W3658" s="2">
        <v>1</v>
      </c>
      <c r="X3658" s="74" t="s">
        <v>422</v>
      </c>
      <c r="Y3658" s="21" t="s">
        <v>4766</v>
      </c>
      <c r="Z3658" s="52">
        <v>7.9247126436781601</v>
      </c>
    </row>
    <row r="3659" spans="1:26" x14ac:dyDescent="0.25">
      <c r="A3659" s="70" t="s">
        <v>4913</v>
      </c>
      <c r="B3659" s="2" t="s">
        <v>4733</v>
      </c>
      <c r="C3659" s="19" t="s">
        <v>3533</v>
      </c>
      <c r="D3659" s="2" t="s">
        <v>3904</v>
      </c>
      <c r="E3659" s="14">
        <v>20070024</v>
      </c>
      <c r="F3659" s="14" t="s">
        <v>482</v>
      </c>
      <c r="G3659" s="19">
        <v>7</v>
      </c>
      <c r="H3659" s="21">
        <v>53.99</v>
      </c>
      <c r="I3659" s="21">
        <v>2328.04</v>
      </c>
      <c r="J3659" s="58">
        <v>0</v>
      </c>
      <c r="K3659" s="58">
        <v>0</v>
      </c>
      <c r="L3659" s="72">
        <v>0</v>
      </c>
      <c r="M3659" s="73">
        <v>0</v>
      </c>
      <c r="N3659" s="58">
        <v>0</v>
      </c>
      <c r="O3659" s="75">
        <v>0</v>
      </c>
      <c r="P3659" s="2">
        <v>2328</v>
      </c>
      <c r="Q3659" s="2" t="s">
        <v>41</v>
      </c>
      <c r="R3659" s="2" t="s">
        <v>4734</v>
      </c>
      <c r="S3659" s="2" t="s">
        <v>4735</v>
      </c>
      <c r="T3659" s="2" t="s">
        <v>222</v>
      </c>
      <c r="U3659" s="57">
        <v>0</v>
      </c>
      <c r="V3659" s="2">
        <v>46125</v>
      </c>
      <c r="W3659" s="2">
        <v>1</v>
      </c>
      <c r="X3659" s="74" t="s">
        <v>422</v>
      </c>
      <c r="Y3659" s="21" t="s">
        <v>4766</v>
      </c>
      <c r="Z3659" s="52">
        <v>15.091942952398593</v>
      </c>
    </row>
    <row r="3660" spans="1:26" x14ac:dyDescent="0.25">
      <c r="A3660" s="70" t="s">
        <v>4913</v>
      </c>
      <c r="B3660" s="2" t="s">
        <v>4860</v>
      </c>
      <c r="C3660" s="19" t="s">
        <v>3533</v>
      </c>
      <c r="D3660" s="2" t="s">
        <v>3904</v>
      </c>
      <c r="E3660" s="14">
        <v>20070024</v>
      </c>
      <c r="F3660" s="14" t="s">
        <v>750</v>
      </c>
      <c r="G3660" s="19">
        <v>13</v>
      </c>
      <c r="H3660" s="21">
        <v>67.2</v>
      </c>
      <c r="I3660" s="21">
        <v>2757.1300000000006</v>
      </c>
      <c r="J3660" s="58">
        <v>0</v>
      </c>
      <c r="K3660" s="58">
        <v>0</v>
      </c>
      <c r="L3660" s="72">
        <v>0</v>
      </c>
      <c r="M3660" s="73">
        <v>0</v>
      </c>
      <c r="N3660" s="58">
        <v>0</v>
      </c>
      <c r="O3660" s="75">
        <v>0</v>
      </c>
      <c r="P3660" s="2">
        <v>2757</v>
      </c>
      <c r="Q3660" s="2" t="s">
        <v>41</v>
      </c>
      <c r="R3660" s="2" t="s">
        <v>3592</v>
      </c>
      <c r="S3660" s="2" t="s">
        <v>4861</v>
      </c>
      <c r="T3660" s="2" t="s">
        <v>4209</v>
      </c>
      <c r="U3660" s="57">
        <v>0</v>
      </c>
      <c r="V3660" s="2">
        <v>46132</v>
      </c>
      <c r="W3660" s="2">
        <v>1</v>
      </c>
      <c r="X3660" s="74" t="s">
        <v>422</v>
      </c>
      <c r="Y3660" s="21" t="s">
        <v>4766</v>
      </c>
      <c r="Z3660" s="52">
        <v>26.66866815476191</v>
      </c>
    </row>
    <row r="3661" spans="1:26" x14ac:dyDescent="0.25">
      <c r="A3661" s="70" t="s">
        <v>4913</v>
      </c>
      <c r="B3661" s="2" t="s">
        <v>4862</v>
      </c>
      <c r="C3661" s="19" t="s">
        <v>3533</v>
      </c>
      <c r="D3661" s="2" t="s">
        <v>3904</v>
      </c>
      <c r="E3661" s="14">
        <v>20070024</v>
      </c>
      <c r="F3661" s="14" t="s">
        <v>533</v>
      </c>
      <c r="G3661" s="19">
        <v>6</v>
      </c>
      <c r="H3661" s="21">
        <v>18.09</v>
      </c>
      <c r="I3661" s="21">
        <v>780.97</v>
      </c>
      <c r="J3661" s="58">
        <v>0</v>
      </c>
      <c r="K3661" s="58">
        <v>0</v>
      </c>
      <c r="L3661" s="72">
        <v>0</v>
      </c>
      <c r="M3661" s="73">
        <v>0</v>
      </c>
      <c r="N3661" s="58">
        <v>0</v>
      </c>
      <c r="O3661" s="75">
        <v>0</v>
      </c>
      <c r="P3661" s="2">
        <v>781</v>
      </c>
      <c r="Q3661" s="2" t="s">
        <v>41</v>
      </c>
      <c r="R3661" s="2" t="s">
        <v>4863</v>
      </c>
      <c r="S3661" s="2" t="s">
        <v>4864</v>
      </c>
      <c r="T3661" s="2" t="s">
        <v>4200</v>
      </c>
      <c r="U3661" s="57">
        <v>0</v>
      </c>
      <c r="V3661" s="2">
        <v>46132</v>
      </c>
      <c r="W3661" s="2">
        <v>1</v>
      </c>
      <c r="X3661" s="74" t="s">
        <v>422</v>
      </c>
      <c r="Y3661" s="21" t="s">
        <v>4766</v>
      </c>
      <c r="Z3661" s="52">
        <v>12.9514096185738</v>
      </c>
    </row>
    <row r="3662" spans="1:26" x14ac:dyDescent="0.25">
      <c r="A3662" s="70" t="s">
        <v>4913</v>
      </c>
      <c r="B3662" s="2" t="s">
        <v>4865</v>
      </c>
      <c r="C3662" s="19" t="s">
        <v>3533</v>
      </c>
      <c r="D3662" s="2" t="s">
        <v>3904</v>
      </c>
      <c r="E3662" s="14">
        <v>20070024</v>
      </c>
      <c r="F3662" s="14" t="s">
        <v>536</v>
      </c>
      <c r="G3662" s="19">
        <v>6</v>
      </c>
      <c r="H3662" s="21">
        <v>6.5399999999999991</v>
      </c>
      <c r="I3662" s="21">
        <v>266.05000000000007</v>
      </c>
      <c r="J3662" s="58">
        <v>0</v>
      </c>
      <c r="K3662" s="58">
        <v>0</v>
      </c>
      <c r="L3662" s="72">
        <v>0</v>
      </c>
      <c r="M3662" s="73">
        <v>0</v>
      </c>
      <c r="N3662" s="58">
        <v>0</v>
      </c>
      <c r="O3662" s="75">
        <v>0</v>
      </c>
      <c r="P3662" s="2">
        <v>266</v>
      </c>
      <c r="Q3662" s="2" t="s">
        <v>41</v>
      </c>
      <c r="R3662" s="2" t="s">
        <v>4866</v>
      </c>
      <c r="S3662" s="2" t="s">
        <v>4867</v>
      </c>
      <c r="T3662" s="2" t="s">
        <v>4200</v>
      </c>
      <c r="U3662" s="57">
        <v>0</v>
      </c>
      <c r="V3662" s="2">
        <v>46132</v>
      </c>
      <c r="W3662" s="2">
        <v>1</v>
      </c>
      <c r="X3662" s="74" t="s">
        <v>422</v>
      </c>
      <c r="Y3662" s="21" t="s">
        <v>4766</v>
      </c>
      <c r="Z3662" s="52">
        <v>12.204128440366979</v>
      </c>
    </row>
    <row r="3663" spans="1:26" x14ac:dyDescent="0.25">
      <c r="A3663" s="70" t="s">
        <v>4913</v>
      </c>
      <c r="B3663" s="2" t="s">
        <v>4868</v>
      </c>
      <c r="C3663" s="19" t="s">
        <v>3533</v>
      </c>
      <c r="D3663" s="2" t="s">
        <v>3904</v>
      </c>
      <c r="E3663" s="14">
        <v>20070024</v>
      </c>
      <c r="F3663" s="14" t="s">
        <v>432</v>
      </c>
      <c r="G3663" s="19">
        <v>5</v>
      </c>
      <c r="H3663" s="21">
        <v>13.530000000000001</v>
      </c>
      <c r="I3663" s="21">
        <v>509.03000000000003</v>
      </c>
      <c r="J3663" s="58">
        <v>0</v>
      </c>
      <c r="K3663" s="58">
        <v>0</v>
      </c>
      <c r="L3663" s="72">
        <v>0</v>
      </c>
      <c r="M3663" s="73">
        <v>0</v>
      </c>
      <c r="N3663" s="58">
        <v>0</v>
      </c>
      <c r="O3663" s="75">
        <v>0</v>
      </c>
      <c r="P3663" s="2">
        <v>509</v>
      </c>
      <c r="Q3663" s="2" t="s">
        <v>41</v>
      </c>
      <c r="R3663" s="2" t="s">
        <v>4869</v>
      </c>
      <c r="S3663" s="2" t="s">
        <v>4870</v>
      </c>
      <c r="T3663" s="2" t="s">
        <v>222</v>
      </c>
      <c r="U3663" s="57">
        <v>0</v>
      </c>
      <c r="V3663" s="2">
        <v>46132</v>
      </c>
      <c r="W3663" s="2">
        <v>1</v>
      </c>
      <c r="X3663" s="74" t="s">
        <v>422</v>
      </c>
      <c r="Y3663" s="21" t="s">
        <v>4766</v>
      </c>
      <c r="Z3663" s="52">
        <v>9.4055801921655586</v>
      </c>
    </row>
    <row r="3664" spans="1:26" x14ac:dyDescent="0.25">
      <c r="A3664" s="70" t="s">
        <v>4913</v>
      </c>
      <c r="B3664" s="2" t="s">
        <v>4346</v>
      </c>
      <c r="C3664" s="19" t="s">
        <v>3533</v>
      </c>
      <c r="D3664" s="2" t="s">
        <v>4234</v>
      </c>
      <c r="E3664" s="14">
        <v>20070025</v>
      </c>
      <c r="F3664" s="14" t="s">
        <v>44</v>
      </c>
      <c r="G3664" s="19">
        <v>13</v>
      </c>
      <c r="H3664" s="21">
        <v>641.7299999999999</v>
      </c>
      <c r="I3664" s="21">
        <v>30496.01</v>
      </c>
      <c r="J3664" s="58">
        <v>0</v>
      </c>
      <c r="K3664" s="58">
        <v>0</v>
      </c>
      <c r="L3664" s="72">
        <v>2001.2799999999952</v>
      </c>
      <c r="M3664" s="73">
        <v>0</v>
      </c>
      <c r="N3664" s="58">
        <v>0</v>
      </c>
      <c r="O3664" s="75">
        <v>0</v>
      </c>
      <c r="P3664" s="2">
        <v>28495</v>
      </c>
      <c r="Q3664" s="2" t="s">
        <v>41</v>
      </c>
      <c r="R3664" s="2" t="s">
        <v>4347</v>
      </c>
      <c r="S3664" s="2" t="s">
        <v>4348</v>
      </c>
      <c r="T3664" s="2" t="s">
        <v>4349</v>
      </c>
      <c r="U3664" s="57">
        <v>0</v>
      </c>
      <c r="V3664" s="2">
        <v>46111</v>
      </c>
      <c r="W3664" s="2">
        <v>1</v>
      </c>
      <c r="X3664" s="74" t="s">
        <v>422</v>
      </c>
      <c r="Y3664" s="21" t="s">
        <v>4766</v>
      </c>
      <c r="Z3664" s="52">
        <v>30.889013292194541</v>
      </c>
    </row>
    <row r="3665" spans="1:26" x14ac:dyDescent="0.25">
      <c r="A3665" s="70" t="s">
        <v>4913</v>
      </c>
      <c r="B3665" s="2" t="s">
        <v>4350</v>
      </c>
      <c r="C3665" s="19" t="s">
        <v>3533</v>
      </c>
      <c r="D3665" s="2" t="s">
        <v>4134</v>
      </c>
      <c r="E3665" s="14">
        <v>20070026</v>
      </c>
      <c r="F3665" s="14" t="s">
        <v>617</v>
      </c>
      <c r="G3665" s="19">
        <v>13</v>
      </c>
      <c r="H3665" s="21">
        <v>38.349999999999994</v>
      </c>
      <c r="I3665" s="21">
        <v>1588.62</v>
      </c>
      <c r="J3665" s="58">
        <v>0</v>
      </c>
      <c r="K3665" s="58">
        <v>0</v>
      </c>
      <c r="L3665" s="72">
        <v>0</v>
      </c>
      <c r="M3665" s="73">
        <v>0</v>
      </c>
      <c r="N3665" s="58">
        <v>0</v>
      </c>
      <c r="O3665" s="75">
        <v>0</v>
      </c>
      <c r="P3665" s="2">
        <v>1589</v>
      </c>
      <c r="Q3665" s="2" t="s">
        <v>41</v>
      </c>
      <c r="R3665" s="2" t="s">
        <v>4351</v>
      </c>
      <c r="S3665" s="2" t="s">
        <v>4352</v>
      </c>
      <c r="T3665" s="2" t="s">
        <v>4353</v>
      </c>
      <c r="U3665" s="57">
        <v>0</v>
      </c>
      <c r="V3665" s="2">
        <v>46111</v>
      </c>
      <c r="W3665" s="2">
        <v>1</v>
      </c>
      <c r="X3665" s="74" t="s">
        <v>422</v>
      </c>
      <c r="Y3665" s="21" t="s">
        <v>4766</v>
      </c>
      <c r="Z3665" s="52">
        <v>26.925762711864412</v>
      </c>
    </row>
    <row r="3666" spans="1:26" x14ac:dyDescent="0.25">
      <c r="A3666" s="70" t="s">
        <v>4913</v>
      </c>
      <c r="B3666" s="2" t="s">
        <v>4354</v>
      </c>
      <c r="C3666" s="19" t="s">
        <v>3533</v>
      </c>
      <c r="D3666" s="2" t="s">
        <v>4134</v>
      </c>
      <c r="E3666" s="14">
        <v>20070026</v>
      </c>
      <c r="F3666" s="14" t="s">
        <v>513</v>
      </c>
      <c r="G3666" s="19">
        <v>12</v>
      </c>
      <c r="H3666" s="21">
        <v>42.120000000000005</v>
      </c>
      <c r="I3666" s="21">
        <v>1742.19</v>
      </c>
      <c r="J3666" s="58">
        <v>0</v>
      </c>
      <c r="K3666" s="58">
        <v>0</v>
      </c>
      <c r="L3666" s="72">
        <v>0</v>
      </c>
      <c r="M3666" s="73">
        <v>0</v>
      </c>
      <c r="N3666" s="58">
        <v>0</v>
      </c>
      <c r="O3666" s="75">
        <v>0</v>
      </c>
      <c r="P3666" s="2">
        <v>1742</v>
      </c>
      <c r="Q3666" s="2" t="s">
        <v>41</v>
      </c>
      <c r="R3666" s="2" t="s">
        <v>4355</v>
      </c>
      <c r="S3666" s="2" t="s">
        <v>4356</v>
      </c>
      <c r="T3666" s="2" t="s">
        <v>4353</v>
      </c>
      <c r="U3666" s="57">
        <v>0</v>
      </c>
      <c r="V3666" s="2">
        <v>46111</v>
      </c>
      <c r="W3666" s="2">
        <v>1</v>
      </c>
      <c r="X3666" s="74" t="s">
        <v>422</v>
      </c>
      <c r="Y3666" s="21" t="s">
        <v>4766</v>
      </c>
      <c r="Z3666" s="52">
        <v>24.817521367521369</v>
      </c>
    </row>
    <row r="3667" spans="1:26" x14ac:dyDescent="0.25">
      <c r="A3667" s="70" t="s">
        <v>4913</v>
      </c>
      <c r="B3667" s="2" t="s">
        <v>4511</v>
      </c>
      <c r="C3667" s="19" t="s">
        <v>3533</v>
      </c>
      <c r="D3667" s="2" t="s">
        <v>4134</v>
      </c>
      <c r="E3667" s="14">
        <v>20070026</v>
      </c>
      <c r="F3667" s="14" t="s">
        <v>516</v>
      </c>
      <c r="G3667" s="19">
        <v>13</v>
      </c>
      <c r="H3667" s="21">
        <v>71.27000000000001</v>
      </c>
      <c r="I3667" s="21">
        <v>2733.0600000000004</v>
      </c>
      <c r="J3667" s="58">
        <v>0</v>
      </c>
      <c r="K3667" s="58">
        <v>0</v>
      </c>
      <c r="L3667" s="72">
        <v>0</v>
      </c>
      <c r="M3667" s="73">
        <v>0</v>
      </c>
      <c r="N3667" s="58">
        <v>0</v>
      </c>
      <c r="O3667" s="75">
        <v>0</v>
      </c>
      <c r="P3667" s="2">
        <v>2733</v>
      </c>
      <c r="Q3667" s="2" t="s">
        <v>41</v>
      </c>
      <c r="R3667" s="2" t="s">
        <v>4512</v>
      </c>
      <c r="S3667" s="2" t="s">
        <v>4513</v>
      </c>
      <c r="T3667" s="2" t="s">
        <v>4353</v>
      </c>
      <c r="U3667" s="57">
        <v>0</v>
      </c>
      <c r="V3667" s="2">
        <v>46116</v>
      </c>
      <c r="W3667" s="2">
        <v>1</v>
      </c>
      <c r="X3667" s="74" t="s">
        <v>422</v>
      </c>
      <c r="Y3667" s="21" t="s">
        <v>4766</v>
      </c>
      <c r="Z3667" s="52">
        <v>24.926182124315982</v>
      </c>
    </row>
    <row r="3668" spans="1:26" x14ac:dyDescent="0.25">
      <c r="A3668" s="70" t="s">
        <v>4913</v>
      </c>
      <c r="B3668" s="2" t="s">
        <v>4357</v>
      </c>
      <c r="C3668" s="19" t="s">
        <v>3533</v>
      </c>
      <c r="D3668" s="2" t="s">
        <v>4134</v>
      </c>
      <c r="E3668" s="14">
        <v>20070026</v>
      </c>
      <c r="F3668" s="14" t="s">
        <v>423</v>
      </c>
      <c r="G3668" s="19">
        <v>13</v>
      </c>
      <c r="H3668" s="21">
        <v>27.82</v>
      </c>
      <c r="I3668" s="21">
        <v>1041.94</v>
      </c>
      <c r="J3668" s="58">
        <v>0</v>
      </c>
      <c r="K3668" s="58">
        <v>0</v>
      </c>
      <c r="L3668" s="72">
        <v>0</v>
      </c>
      <c r="M3668" s="73">
        <v>0</v>
      </c>
      <c r="N3668" s="58">
        <v>0</v>
      </c>
      <c r="O3668" s="75">
        <v>0</v>
      </c>
      <c r="P3668" s="2">
        <v>1042</v>
      </c>
      <c r="Q3668" s="2" t="s">
        <v>41</v>
      </c>
      <c r="R3668" s="2" t="s">
        <v>4358</v>
      </c>
      <c r="S3668" s="2" t="s">
        <v>4359</v>
      </c>
      <c r="T3668" s="2" t="s">
        <v>60</v>
      </c>
      <c r="U3668" s="57">
        <v>0</v>
      </c>
      <c r="V3668" s="2">
        <v>46111</v>
      </c>
      <c r="W3668" s="2">
        <v>1</v>
      </c>
      <c r="X3668" s="74" t="s">
        <v>422</v>
      </c>
      <c r="Y3668" s="21" t="s">
        <v>4766</v>
      </c>
      <c r="Z3668" s="52">
        <v>24.34439252336449</v>
      </c>
    </row>
    <row r="3669" spans="1:26" x14ac:dyDescent="0.25">
      <c r="A3669" s="70" t="s">
        <v>4913</v>
      </c>
      <c r="B3669" s="2" t="s">
        <v>4360</v>
      </c>
      <c r="C3669" s="19" t="s">
        <v>3533</v>
      </c>
      <c r="D3669" s="2" t="s">
        <v>4134</v>
      </c>
      <c r="E3669" s="14">
        <v>20070026</v>
      </c>
      <c r="F3669" s="14" t="s">
        <v>520</v>
      </c>
      <c r="G3669" s="19">
        <v>13</v>
      </c>
      <c r="H3669" s="21">
        <v>38.690000000000005</v>
      </c>
      <c r="I3669" s="21">
        <v>1581.41</v>
      </c>
      <c r="J3669" s="58">
        <v>0</v>
      </c>
      <c r="K3669" s="58">
        <v>0</v>
      </c>
      <c r="L3669" s="72">
        <v>0</v>
      </c>
      <c r="M3669" s="73">
        <v>0</v>
      </c>
      <c r="N3669" s="58">
        <v>0</v>
      </c>
      <c r="O3669" s="75">
        <v>0</v>
      </c>
      <c r="P3669" s="2">
        <v>1581</v>
      </c>
      <c r="Q3669" s="2" t="s">
        <v>41</v>
      </c>
      <c r="R3669" s="2" t="s">
        <v>3670</v>
      </c>
      <c r="S3669" s="2" t="s">
        <v>4361</v>
      </c>
      <c r="T3669" s="2" t="s">
        <v>4353</v>
      </c>
      <c r="U3669" s="57">
        <v>0</v>
      </c>
      <c r="V3669" s="2">
        <v>46111</v>
      </c>
      <c r="W3669" s="2">
        <v>1</v>
      </c>
      <c r="X3669" s="74" t="s">
        <v>422</v>
      </c>
      <c r="Y3669" s="21" t="s">
        <v>4766</v>
      </c>
      <c r="Z3669" s="52">
        <v>26.568014990953731</v>
      </c>
    </row>
    <row r="3670" spans="1:26" x14ac:dyDescent="0.25">
      <c r="A3670" s="70" t="s">
        <v>4913</v>
      </c>
      <c r="B3670" s="2" t="s">
        <v>4362</v>
      </c>
      <c r="C3670" s="19" t="s">
        <v>3533</v>
      </c>
      <c r="D3670" s="2" t="s">
        <v>4134</v>
      </c>
      <c r="E3670" s="14">
        <v>20070026</v>
      </c>
      <c r="F3670" s="14" t="s">
        <v>566</v>
      </c>
      <c r="G3670" s="19">
        <v>11</v>
      </c>
      <c r="H3670" s="21">
        <v>24.65</v>
      </c>
      <c r="I3670" s="21">
        <v>964.95999999999981</v>
      </c>
      <c r="J3670" s="58">
        <v>0</v>
      </c>
      <c r="K3670" s="58">
        <v>0</v>
      </c>
      <c r="L3670" s="72">
        <v>0</v>
      </c>
      <c r="M3670" s="73">
        <v>0</v>
      </c>
      <c r="N3670" s="58">
        <v>0</v>
      </c>
      <c r="O3670" s="75">
        <v>0</v>
      </c>
      <c r="P3670" s="2">
        <v>965</v>
      </c>
      <c r="Q3670" s="2" t="s">
        <v>41</v>
      </c>
      <c r="R3670" s="2" t="s">
        <v>1824</v>
      </c>
      <c r="S3670" s="2" t="s">
        <v>4363</v>
      </c>
      <c r="T3670" s="2" t="s">
        <v>4364</v>
      </c>
      <c r="U3670" s="57">
        <v>0</v>
      </c>
      <c r="V3670" s="2">
        <v>46111</v>
      </c>
      <c r="W3670" s="2">
        <v>1</v>
      </c>
      <c r="X3670" s="74" t="s">
        <v>422</v>
      </c>
      <c r="Y3670" s="21" t="s">
        <v>4766</v>
      </c>
      <c r="Z3670" s="52">
        <v>21.530547667342798</v>
      </c>
    </row>
    <row r="3671" spans="1:26" x14ac:dyDescent="0.25">
      <c r="A3671" s="70" t="s">
        <v>4913</v>
      </c>
      <c r="B3671" s="2" t="s">
        <v>4365</v>
      </c>
      <c r="C3671" s="19" t="s">
        <v>3533</v>
      </c>
      <c r="D3671" s="2" t="s">
        <v>4134</v>
      </c>
      <c r="E3671" s="14">
        <v>20070026</v>
      </c>
      <c r="F3671" s="14" t="s">
        <v>523</v>
      </c>
      <c r="G3671" s="19">
        <v>4</v>
      </c>
      <c r="H3671" s="21">
        <v>19.720000000000002</v>
      </c>
      <c r="I3671" s="21">
        <v>714.60000000000014</v>
      </c>
      <c r="J3671" s="58">
        <v>0</v>
      </c>
      <c r="K3671" s="58">
        <v>0</v>
      </c>
      <c r="L3671" s="72">
        <v>0</v>
      </c>
      <c r="M3671" s="73">
        <v>0</v>
      </c>
      <c r="N3671" s="58">
        <v>0</v>
      </c>
      <c r="O3671" s="75">
        <v>0</v>
      </c>
      <c r="P3671" s="2">
        <v>715</v>
      </c>
      <c r="Q3671" s="2" t="s">
        <v>41</v>
      </c>
      <c r="R3671" s="2" t="s">
        <v>4366</v>
      </c>
      <c r="S3671" s="2" t="s">
        <v>4367</v>
      </c>
      <c r="T3671" s="2" t="s">
        <v>60</v>
      </c>
      <c r="U3671" s="57">
        <v>0</v>
      </c>
      <c r="V3671" s="2">
        <v>46111</v>
      </c>
      <c r="W3671" s="2">
        <v>1</v>
      </c>
      <c r="X3671" s="74" t="s">
        <v>422</v>
      </c>
      <c r="Y3671" s="21" t="s">
        <v>4766</v>
      </c>
      <c r="Z3671" s="52">
        <v>7.2474645030425977</v>
      </c>
    </row>
    <row r="3672" spans="1:26" x14ac:dyDescent="0.25">
      <c r="A3672" s="70" t="s">
        <v>4913</v>
      </c>
      <c r="B3672" s="2" t="s">
        <v>4368</v>
      </c>
      <c r="C3672" s="19" t="s">
        <v>3533</v>
      </c>
      <c r="D3672" s="2" t="s">
        <v>4134</v>
      </c>
      <c r="E3672" s="14">
        <v>20070026</v>
      </c>
      <c r="F3672" s="14" t="s">
        <v>427</v>
      </c>
      <c r="G3672" s="19">
        <v>12</v>
      </c>
      <c r="H3672" s="21">
        <v>42.86</v>
      </c>
      <c r="I3672" s="21">
        <v>1889.2599999999998</v>
      </c>
      <c r="J3672" s="58">
        <v>0</v>
      </c>
      <c r="K3672" s="58">
        <v>0</v>
      </c>
      <c r="L3672" s="72">
        <v>0</v>
      </c>
      <c r="M3672" s="73">
        <v>0</v>
      </c>
      <c r="N3672" s="58">
        <v>0</v>
      </c>
      <c r="O3672" s="75">
        <v>0</v>
      </c>
      <c r="P3672" s="2">
        <v>1889</v>
      </c>
      <c r="Q3672" s="2" t="s">
        <v>41</v>
      </c>
      <c r="R3672" s="2" t="s">
        <v>4369</v>
      </c>
      <c r="S3672" s="2" t="s">
        <v>4370</v>
      </c>
      <c r="T3672" s="2" t="s">
        <v>4353</v>
      </c>
      <c r="U3672" s="57">
        <v>0</v>
      </c>
      <c r="V3672" s="2">
        <v>46111</v>
      </c>
      <c r="W3672" s="2">
        <v>1</v>
      </c>
      <c r="X3672" s="74" t="s">
        <v>422</v>
      </c>
      <c r="Y3672" s="21" t="s">
        <v>4766</v>
      </c>
      <c r="Z3672" s="52">
        <v>26.447876808212786</v>
      </c>
    </row>
    <row r="3673" spans="1:26" x14ac:dyDescent="0.25">
      <c r="A3673" s="70" t="s">
        <v>4913</v>
      </c>
      <c r="B3673" s="2" t="s">
        <v>4371</v>
      </c>
      <c r="C3673" s="19" t="s">
        <v>3533</v>
      </c>
      <c r="D3673" s="2" t="s">
        <v>4134</v>
      </c>
      <c r="E3673" s="14">
        <v>20070026</v>
      </c>
      <c r="F3673" s="14" t="s">
        <v>528</v>
      </c>
      <c r="G3673" s="19">
        <v>13</v>
      </c>
      <c r="H3673" s="21">
        <v>52.04</v>
      </c>
      <c r="I3673" s="21">
        <v>1970.57</v>
      </c>
      <c r="J3673" s="58">
        <v>0</v>
      </c>
      <c r="K3673" s="58">
        <v>0</v>
      </c>
      <c r="L3673" s="72">
        <v>0</v>
      </c>
      <c r="M3673" s="73">
        <v>0</v>
      </c>
      <c r="N3673" s="58">
        <v>0</v>
      </c>
      <c r="O3673" s="75">
        <v>0</v>
      </c>
      <c r="P3673" s="2">
        <v>1971</v>
      </c>
      <c r="Q3673" s="2" t="s">
        <v>41</v>
      </c>
      <c r="R3673" s="2" t="s">
        <v>3184</v>
      </c>
      <c r="S3673" s="2" t="s">
        <v>4372</v>
      </c>
      <c r="T3673" s="2" t="s">
        <v>1744</v>
      </c>
      <c r="U3673" s="57">
        <v>0</v>
      </c>
      <c r="V3673" s="2">
        <v>46111</v>
      </c>
      <c r="W3673" s="2">
        <v>1</v>
      </c>
      <c r="X3673" s="74" t="s">
        <v>422</v>
      </c>
      <c r="Y3673" s="21" t="s">
        <v>4766</v>
      </c>
      <c r="Z3673" s="52">
        <v>24.613191775557265</v>
      </c>
    </row>
    <row r="3674" spans="1:26" x14ac:dyDescent="0.25">
      <c r="A3674" s="70" t="s">
        <v>4913</v>
      </c>
      <c r="B3674" s="2" t="s">
        <v>4373</v>
      </c>
      <c r="C3674" s="19" t="s">
        <v>3533</v>
      </c>
      <c r="D3674" s="2" t="s">
        <v>4134</v>
      </c>
      <c r="E3674" s="14">
        <v>20070026</v>
      </c>
      <c r="F3674" s="14" t="s">
        <v>476</v>
      </c>
      <c r="G3674" s="19">
        <v>13</v>
      </c>
      <c r="H3674" s="21">
        <v>31.689999999999994</v>
      </c>
      <c r="I3674" s="21">
        <v>1209.8699999999999</v>
      </c>
      <c r="J3674" s="58">
        <v>0</v>
      </c>
      <c r="K3674" s="58">
        <v>0</v>
      </c>
      <c r="L3674" s="72">
        <v>0</v>
      </c>
      <c r="M3674" s="73">
        <v>0</v>
      </c>
      <c r="N3674" s="58">
        <v>0</v>
      </c>
      <c r="O3674" s="75">
        <v>0</v>
      </c>
      <c r="P3674" s="2">
        <v>1210</v>
      </c>
      <c r="Q3674" s="2" t="s">
        <v>41</v>
      </c>
      <c r="R3674" s="2" t="s">
        <v>4374</v>
      </c>
      <c r="S3674" s="2" t="s">
        <v>4375</v>
      </c>
      <c r="T3674" s="2" t="s">
        <v>4353</v>
      </c>
      <c r="U3674" s="57">
        <v>0</v>
      </c>
      <c r="V3674" s="2">
        <v>46111</v>
      </c>
      <c r="W3674" s="2">
        <v>1</v>
      </c>
      <c r="X3674" s="74" t="s">
        <v>422</v>
      </c>
      <c r="Y3674" s="21" t="s">
        <v>4766</v>
      </c>
      <c r="Z3674" s="52">
        <v>24.81588829283686</v>
      </c>
    </row>
    <row r="3675" spans="1:26" x14ac:dyDescent="0.25">
      <c r="A3675" s="70" t="s">
        <v>4913</v>
      </c>
      <c r="B3675" s="2" t="s">
        <v>4376</v>
      </c>
      <c r="C3675" s="19" t="s">
        <v>3533</v>
      </c>
      <c r="D3675" s="2" t="s">
        <v>4134</v>
      </c>
      <c r="E3675" s="14">
        <v>20070026</v>
      </c>
      <c r="F3675" s="14" t="s">
        <v>481</v>
      </c>
      <c r="G3675" s="19">
        <v>13</v>
      </c>
      <c r="H3675" s="21">
        <v>80.860000000000014</v>
      </c>
      <c r="I3675" s="21">
        <v>3244.4100000000003</v>
      </c>
      <c r="J3675" s="58">
        <v>0</v>
      </c>
      <c r="K3675" s="58">
        <v>0</v>
      </c>
      <c r="L3675" s="72">
        <v>0</v>
      </c>
      <c r="M3675" s="73">
        <v>0</v>
      </c>
      <c r="N3675" s="58">
        <v>0</v>
      </c>
      <c r="O3675" s="75">
        <v>0</v>
      </c>
      <c r="P3675" s="2">
        <v>3244</v>
      </c>
      <c r="Q3675" s="2" t="s">
        <v>41</v>
      </c>
      <c r="R3675" s="2" t="s">
        <v>4377</v>
      </c>
      <c r="S3675" s="2" t="s">
        <v>4378</v>
      </c>
      <c r="T3675" s="2" t="s">
        <v>4353</v>
      </c>
      <c r="U3675" s="57">
        <v>0</v>
      </c>
      <c r="V3675" s="2">
        <v>46111</v>
      </c>
      <c r="W3675" s="2">
        <v>1</v>
      </c>
      <c r="X3675" s="74" t="s">
        <v>422</v>
      </c>
      <c r="Y3675" s="21" t="s">
        <v>4766</v>
      </c>
      <c r="Z3675" s="52">
        <v>26.080466237942122</v>
      </c>
    </row>
    <row r="3676" spans="1:26" x14ac:dyDescent="0.25">
      <c r="A3676" s="70" t="s">
        <v>4913</v>
      </c>
      <c r="B3676" s="2" t="s">
        <v>4379</v>
      </c>
      <c r="C3676" s="19" t="s">
        <v>3533</v>
      </c>
      <c r="D3676" s="2" t="s">
        <v>4134</v>
      </c>
      <c r="E3676" s="14">
        <v>20070026</v>
      </c>
      <c r="F3676" s="14" t="s">
        <v>482</v>
      </c>
      <c r="G3676" s="19">
        <v>2</v>
      </c>
      <c r="H3676" s="21">
        <v>11.4</v>
      </c>
      <c r="I3676" s="21">
        <v>459.49</v>
      </c>
      <c r="J3676" s="58">
        <v>0</v>
      </c>
      <c r="K3676" s="58">
        <v>0</v>
      </c>
      <c r="L3676" s="72">
        <v>0</v>
      </c>
      <c r="M3676" s="73">
        <v>0</v>
      </c>
      <c r="N3676" s="58">
        <v>0</v>
      </c>
      <c r="O3676" s="75">
        <v>0</v>
      </c>
      <c r="P3676" s="2">
        <v>459</v>
      </c>
      <c r="Q3676" s="2" t="s">
        <v>41</v>
      </c>
      <c r="R3676" s="2" t="s">
        <v>4380</v>
      </c>
      <c r="S3676" s="2" t="s">
        <v>4381</v>
      </c>
      <c r="T3676" s="2" t="s">
        <v>4364</v>
      </c>
      <c r="U3676" s="57">
        <v>0</v>
      </c>
      <c r="V3676" s="2">
        <v>46111</v>
      </c>
      <c r="W3676" s="2">
        <v>1</v>
      </c>
      <c r="X3676" s="74" t="s">
        <v>422</v>
      </c>
      <c r="Y3676" s="21" t="s">
        <v>4766</v>
      </c>
      <c r="Z3676" s="52">
        <v>4.0306140350877193</v>
      </c>
    </row>
    <row r="3677" spans="1:26" x14ac:dyDescent="0.25">
      <c r="A3677" s="70" t="s">
        <v>4913</v>
      </c>
      <c r="B3677" s="2" t="s">
        <v>4382</v>
      </c>
      <c r="C3677" s="19" t="s">
        <v>3533</v>
      </c>
      <c r="D3677" s="2" t="s">
        <v>4134</v>
      </c>
      <c r="E3677" s="14">
        <v>20070026</v>
      </c>
      <c r="F3677" s="14" t="s">
        <v>750</v>
      </c>
      <c r="G3677" s="19">
        <v>5</v>
      </c>
      <c r="H3677" s="21">
        <v>6.0200000000000005</v>
      </c>
      <c r="I3677" s="21">
        <v>218.64999999999998</v>
      </c>
      <c r="J3677" s="58">
        <v>0</v>
      </c>
      <c r="K3677" s="58">
        <v>0</v>
      </c>
      <c r="L3677" s="72">
        <v>0</v>
      </c>
      <c r="M3677" s="73">
        <v>0</v>
      </c>
      <c r="N3677" s="58">
        <v>0</v>
      </c>
      <c r="O3677" s="75">
        <v>0</v>
      </c>
      <c r="P3677" s="2">
        <v>219</v>
      </c>
      <c r="Q3677" s="2" t="s">
        <v>41</v>
      </c>
      <c r="R3677" s="2" t="s">
        <v>4383</v>
      </c>
      <c r="S3677" s="2" t="s">
        <v>4384</v>
      </c>
      <c r="T3677" s="2" t="s">
        <v>4353</v>
      </c>
      <c r="U3677" s="57">
        <v>0</v>
      </c>
      <c r="V3677" s="2">
        <v>46111</v>
      </c>
      <c r="W3677" s="2">
        <v>1</v>
      </c>
      <c r="X3677" s="74" t="s">
        <v>422</v>
      </c>
      <c r="Y3677" s="21" t="s">
        <v>4766</v>
      </c>
      <c r="Z3677" s="52">
        <v>9.0801495016611273</v>
      </c>
    </row>
    <row r="3678" spans="1:26" x14ac:dyDescent="0.25">
      <c r="A3678" s="70" t="s">
        <v>4913</v>
      </c>
      <c r="B3678" s="2" t="s">
        <v>4385</v>
      </c>
      <c r="C3678" s="19" t="s">
        <v>3533</v>
      </c>
      <c r="D3678" s="2" t="s">
        <v>4134</v>
      </c>
      <c r="E3678" s="14">
        <v>20070026</v>
      </c>
      <c r="F3678" s="14" t="s">
        <v>533</v>
      </c>
      <c r="G3678" s="19">
        <v>12</v>
      </c>
      <c r="H3678" s="21">
        <v>56.88</v>
      </c>
      <c r="I3678" s="21">
        <v>2281.2399999999998</v>
      </c>
      <c r="J3678" s="58">
        <v>0</v>
      </c>
      <c r="K3678" s="58">
        <v>0</v>
      </c>
      <c r="L3678" s="72">
        <v>0</v>
      </c>
      <c r="M3678" s="73">
        <v>0</v>
      </c>
      <c r="N3678" s="58">
        <v>0</v>
      </c>
      <c r="O3678" s="75">
        <v>0</v>
      </c>
      <c r="P3678" s="2">
        <v>2281</v>
      </c>
      <c r="Q3678" s="2" t="s">
        <v>41</v>
      </c>
      <c r="R3678" s="2" t="s">
        <v>4386</v>
      </c>
      <c r="S3678" s="2" t="s">
        <v>4387</v>
      </c>
      <c r="T3678" s="2" t="s">
        <v>4388</v>
      </c>
      <c r="U3678" s="57">
        <v>0</v>
      </c>
      <c r="V3678" s="2">
        <v>46111</v>
      </c>
      <c r="W3678" s="2">
        <v>1</v>
      </c>
      <c r="X3678" s="74" t="s">
        <v>422</v>
      </c>
      <c r="Y3678" s="21" t="s">
        <v>4766</v>
      </c>
      <c r="Z3678" s="52">
        <v>24.063713080168778</v>
      </c>
    </row>
    <row r="3679" spans="1:26" x14ac:dyDescent="0.25">
      <c r="A3679" s="70" t="s">
        <v>4913</v>
      </c>
      <c r="B3679" s="2" t="s">
        <v>4514</v>
      </c>
      <c r="C3679" s="19" t="s">
        <v>3533</v>
      </c>
      <c r="D3679" s="2" t="s">
        <v>4134</v>
      </c>
      <c r="E3679" s="14">
        <v>20070026</v>
      </c>
      <c r="F3679" s="14" t="s">
        <v>483</v>
      </c>
      <c r="G3679" s="19">
        <v>3</v>
      </c>
      <c r="H3679" s="21">
        <v>6.1199999999999992</v>
      </c>
      <c r="I3679" s="21">
        <v>224.32999999999998</v>
      </c>
      <c r="J3679" s="58">
        <v>0</v>
      </c>
      <c r="K3679" s="58">
        <v>0</v>
      </c>
      <c r="L3679" s="72">
        <v>0</v>
      </c>
      <c r="M3679" s="73">
        <v>0</v>
      </c>
      <c r="N3679" s="58">
        <v>0</v>
      </c>
      <c r="O3679" s="75">
        <v>0</v>
      </c>
      <c r="P3679" s="2">
        <v>224</v>
      </c>
      <c r="Q3679" s="2" t="s">
        <v>41</v>
      </c>
      <c r="R3679" s="2" t="s">
        <v>1716</v>
      </c>
      <c r="S3679" s="2" t="s">
        <v>4515</v>
      </c>
      <c r="T3679" s="2" t="s">
        <v>4353</v>
      </c>
      <c r="U3679" s="57">
        <v>0</v>
      </c>
      <c r="V3679" s="2">
        <v>46116</v>
      </c>
      <c r="W3679" s="2">
        <v>1</v>
      </c>
      <c r="X3679" s="74" t="s">
        <v>422</v>
      </c>
      <c r="Y3679" s="21" t="s">
        <v>4766</v>
      </c>
      <c r="Z3679" s="52">
        <v>5.4982843137254909</v>
      </c>
    </row>
    <row r="3680" spans="1:26" x14ac:dyDescent="0.25">
      <c r="A3680" s="70" t="s">
        <v>4913</v>
      </c>
      <c r="B3680" s="2" t="s">
        <v>4871</v>
      </c>
      <c r="C3680" s="19" t="s">
        <v>3533</v>
      </c>
      <c r="D3680" s="2" t="s">
        <v>4134</v>
      </c>
      <c r="E3680" s="14">
        <v>20070026</v>
      </c>
      <c r="F3680" s="14" t="s">
        <v>432</v>
      </c>
      <c r="G3680" s="19">
        <v>4</v>
      </c>
      <c r="H3680" s="21">
        <v>8.6</v>
      </c>
      <c r="I3680" s="21">
        <v>365.44</v>
      </c>
      <c r="J3680" s="58">
        <v>0</v>
      </c>
      <c r="K3680" s="58">
        <v>0</v>
      </c>
      <c r="L3680" s="72">
        <v>0</v>
      </c>
      <c r="M3680" s="73">
        <v>0</v>
      </c>
      <c r="N3680" s="58">
        <v>0</v>
      </c>
      <c r="O3680" s="75">
        <v>0</v>
      </c>
      <c r="P3680" s="2">
        <v>365</v>
      </c>
      <c r="Q3680" s="2" t="s">
        <v>41</v>
      </c>
      <c r="R3680" s="2" t="s">
        <v>4872</v>
      </c>
      <c r="S3680" s="2" t="s">
        <v>4873</v>
      </c>
      <c r="T3680" s="2" t="s">
        <v>4364</v>
      </c>
      <c r="U3680" s="57">
        <v>0</v>
      </c>
      <c r="V3680" s="2">
        <v>46132</v>
      </c>
      <c r="W3680" s="2">
        <v>1</v>
      </c>
      <c r="X3680" s="74" t="s">
        <v>422</v>
      </c>
      <c r="Y3680" s="21" t="s">
        <v>4766</v>
      </c>
      <c r="Z3680" s="52">
        <v>8.4986046511627915</v>
      </c>
    </row>
    <row r="3681" spans="1:26" x14ac:dyDescent="0.25">
      <c r="A3681" s="70" t="s">
        <v>4913</v>
      </c>
      <c r="B3681" s="2" t="s">
        <v>4874</v>
      </c>
      <c r="C3681" s="19" t="s">
        <v>3533</v>
      </c>
      <c r="D3681" s="2" t="s">
        <v>4134</v>
      </c>
      <c r="E3681" s="14">
        <v>20070026</v>
      </c>
      <c r="F3681" s="14" t="s">
        <v>638</v>
      </c>
      <c r="G3681" s="19">
        <v>7</v>
      </c>
      <c r="H3681" s="21">
        <v>18.23</v>
      </c>
      <c r="I3681" s="21">
        <v>726.4899999999999</v>
      </c>
      <c r="J3681" s="58">
        <v>0</v>
      </c>
      <c r="K3681" s="58">
        <v>0</v>
      </c>
      <c r="L3681" s="72">
        <v>0</v>
      </c>
      <c r="M3681" s="73">
        <v>0</v>
      </c>
      <c r="N3681" s="58">
        <v>0</v>
      </c>
      <c r="O3681" s="75">
        <v>0</v>
      </c>
      <c r="P3681" s="2">
        <v>726</v>
      </c>
      <c r="Q3681" s="2" t="s">
        <v>41</v>
      </c>
      <c r="R3681" s="2" t="s">
        <v>4875</v>
      </c>
      <c r="S3681" s="2" t="s">
        <v>4876</v>
      </c>
      <c r="T3681" s="2" t="s">
        <v>60</v>
      </c>
      <c r="U3681" s="57">
        <v>0</v>
      </c>
      <c r="V3681" s="2">
        <v>46132</v>
      </c>
      <c r="W3681" s="2">
        <v>1</v>
      </c>
      <c r="X3681" s="74" t="s">
        <v>422</v>
      </c>
      <c r="Y3681" s="21" t="s">
        <v>4766</v>
      </c>
      <c r="Z3681" s="52">
        <v>13.947970378496981</v>
      </c>
    </row>
    <row r="3682" spans="1:26" x14ac:dyDescent="0.25">
      <c r="A3682" s="70" t="s">
        <v>4913</v>
      </c>
      <c r="B3682" s="2" t="s">
        <v>4877</v>
      </c>
      <c r="C3682" s="19" t="s">
        <v>3533</v>
      </c>
      <c r="D3682" s="2" t="s">
        <v>4134</v>
      </c>
      <c r="E3682" s="14">
        <v>20070026</v>
      </c>
      <c r="F3682" s="14" t="s">
        <v>639</v>
      </c>
      <c r="G3682" s="19">
        <v>6</v>
      </c>
      <c r="H3682" s="21">
        <v>15.17</v>
      </c>
      <c r="I3682" s="21">
        <v>553.49</v>
      </c>
      <c r="J3682" s="58">
        <v>0</v>
      </c>
      <c r="K3682" s="58">
        <v>0</v>
      </c>
      <c r="L3682" s="72">
        <v>0</v>
      </c>
      <c r="M3682" s="73">
        <v>0</v>
      </c>
      <c r="N3682" s="58">
        <v>0</v>
      </c>
      <c r="O3682" s="75">
        <v>0</v>
      </c>
      <c r="P3682" s="2">
        <v>553</v>
      </c>
      <c r="Q3682" s="2" t="s">
        <v>41</v>
      </c>
      <c r="R3682" s="2" t="s">
        <v>4878</v>
      </c>
      <c r="S3682" s="2" t="s">
        <v>4879</v>
      </c>
      <c r="T3682" s="2" t="s">
        <v>4209</v>
      </c>
      <c r="U3682" s="57">
        <v>0</v>
      </c>
      <c r="V3682" s="2">
        <v>46132</v>
      </c>
      <c r="W3682" s="2">
        <v>1</v>
      </c>
      <c r="X3682" s="74" t="s">
        <v>422</v>
      </c>
      <c r="Y3682" s="21" t="s">
        <v>4766</v>
      </c>
      <c r="Z3682" s="52">
        <v>10.945748187211603</v>
      </c>
    </row>
    <row r="3683" spans="1:26" x14ac:dyDescent="0.25">
      <c r="A3683" s="70" t="s">
        <v>4913</v>
      </c>
      <c r="B3683" s="2" t="s">
        <v>1811</v>
      </c>
      <c r="C3683" s="19" t="s">
        <v>3534</v>
      </c>
      <c r="D3683" s="2" t="s">
        <v>294</v>
      </c>
      <c r="E3683" s="14">
        <v>20080001</v>
      </c>
      <c r="F3683" s="14" t="s">
        <v>44</v>
      </c>
      <c r="G3683" s="19">
        <v>14</v>
      </c>
      <c r="H3683" s="21">
        <v>6137.46</v>
      </c>
      <c r="I3683" s="21">
        <v>241034.56</v>
      </c>
      <c r="J3683" s="58">
        <v>4111</v>
      </c>
      <c r="K3683" s="58">
        <v>0</v>
      </c>
      <c r="L3683" s="72">
        <v>2.1800000000221189</v>
      </c>
      <c r="M3683" s="73">
        <v>0</v>
      </c>
      <c r="N3683" s="58">
        <v>0</v>
      </c>
      <c r="O3683" s="75">
        <v>0</v>
      </c>
      <c r="P3683" s="2">
        <v>236921</v>
      </c>
      <c r="Q3683" s="2" t="s">
        <v>41</v>
      </c>
      <c r="R3683" s="2" t="s">
        <v>1812</v>
      </c>
      <c r="S3683" s="2" t="s">
        <v>4880</v>
      </c>
      <c r="T3683" s="2" t="s">
        <v>4881</v>
      </c>
      <c r="U3683" s="57" t="s">
        <v>480</v>
      </c>
      <c r="V3683" s="2">
        <v>0</v>
      </c>
      <c r="W3683" s="2">
        <v>1</v>
      </c>
      <c r="X3683" s="74" t="s">
        <v>422</v>
      </c>
      <c r="Y3683" s="21" t="s">
        <v>4766</v>
      </c>
      <c r="Z3683" s="52">
        <v>27.490882547503364</v>
      </c>
    </row>
    <row r="3684" spans="1:26" x14ac:dyDescent="0.25">
      <c r="A3684" s="70" t="s">
        <v>4913</v>
      </c>
      <c r="B3684" s="2" t="s">
        <v>3422</v>
      </c>
      <c r="C3684" s="19" t="s">
        <v>3534</v>
      </c>
      <c r="D3684" s="2" t="s">
        <v>294</v>
      </c>
      <c r="E3684" s="14">
        <v>20080001</v>
      </c>
      <c r="F3684" s="14" t="s">
        <v>423</v>
      </c>
      <c r="G3684" s="19">
        <v>13</v>
      </c>
      <c r="H3684" s="21">
        <v>49.919999999999995</v>
      </c>
      <c r="I3684" s="21">
        <v>1865.5900000000001</v>
      </c>
      <c r="J3684" s="58">
        <v>0</v>
      </c>
      <c r="K3684" s="58">
        <v>0</v>
      </c>
      <c r="L3684" s="72">
        <v>0</v>
      </c>
      <c r="M3684" s="73">
        <v>0</v>
      </c>
      <c r="N3684" s="58">
        <v>0</v>
      </c>
      <c r="O3684" s="75">
        <v>0</v>
      </c>
      <c r="P3684" s="2">
        <v>1866</v>
      </c>
      <c r="Q3684" s="2" t="s">
        <v>41</v>
      </c>
      <c r="R3684" s="2" t="s">
        <v>3423</v>
      </c>
      <c r="S3684" s="2" t="s">
        <v>3424</v>
      </c>
      <c r="T3684" s="2" t="s">
        <v>1825</v>
      </c>
      <c r="U3684" s="57" t="s">
        <v>435</v>
      </c>
      <c r="V3684" s="2">
        <v>0</v>
      </c>
      <c r="W3684" s="2">
        <v>1</v>
      </c>
      <c r="X3684" s="74" t="s">
        <v>422</v>
      </c>
      <c r="Y3684" s="21" t="s">
        <v>4766</v>
      </c>
      <c r="Z3684" s="52">
        <v>24.29153645833334</v>
      </c>
    </row>
    <row r="3685" spans="1:26" x14ac:dyDescent="0.25">
      <c r="A3685" s="70" t="s">
        <v>4913</v>
      </c>
      <c r="B3685" s="2" t="s">
        <v>4210</v>
      </c>
      <c r="C3685" s="19" t="s">
        <v>3534</v>
      </c>
      <c r="D3685" s="2" t="s">
        <v>294</v>
      </c>
      <c r="E3685" s="14">
        <v>20080001</v>
      </c>
      <c r="F3685" s="14" t="s">
        <v>523</v>
      </c>
      <c r="G3685" s="19">
        <v>6</v>
      </c>
      <c r="H3685" s="21">
        <v>9.92</v>
      </c>
      <c r="I3685" s="21">
        <v>379.8</v>
      </c>
      <c r="J3685" s="58">
        <v>0</v>
      </c>
      <c r="K3685" s="58">
        <v>0</v>
      </c>
      <c r="L3685" s="72">
        <v>0</v>
      </c>
      <c r="M3685" s="73">
        <v>0</v>
      </c>
      <c r="N3685" s="58">
        <v>0</v>
      </c>
      <c r="O3685" s="75">
        <v>0</v>
      </c>
      <c r="P3685" s="2">
        <v>380</v>
      </c>
      <c r="Q3685" s="2" t="s">
        <v>41</v>
      </c>
      <c r="R3685" s="2" t="s">
        <v>1819</v>
      </c>
      <c r="S3685" s="2" t="s">
        <v>4211</v>
      </c>
      <c r="T3685" s="2" t="s">
        <v>1815</v>
      </c>
      <c r="U3685" s="57" t="s">
        <v>425</v>
      </c>
      <c r="V3685" s="2">
        <v>0</v>
      </c>
      <c r="W3685" s="2">
        <v>1</v>
      </c>
      <c r="X3685" s="74" t="s">
        <v>422</v>
      </c>
      <c r="Y3685" s="21" t="s">
        <v>4766</v>
      </c>
      <c r="Z3685" s="52">
        <v>11.485887096774196</v>
      </c>
    </row>
    <row r="3686" spans="1:26" x14ac:dyDescent="0.25">
      <c r="A3686" s="70" t="s">
        <v>4913</v>
      </c>
      <c r="B3686" s="2" t="s">
        <v>1821</v>
      </c>
      <c r="C3686" s="19" t="s">
        <v>3534</v>
      </c>
      <c r="D3686" s="2" t="s">
        <v>294</v>
      </c>
      <c r="E3686" s="14">
        <v>20080001</v>
      </c>
      <c r="F3686" s="14" t="s">
        <v>528</v>
      </c>
      <c r="G3686" s="19">
        <v>3</v>
      </c>
      <c r="H3686" s="21">
        <v>5.64</v>
      </c>
      <c r="I3686" s="21">
        <v>366.01</v>
      </c>
      <c r="J3686" s="58">
        <v>0</v>
      </c>
      <c r="K3686" s="58">
        <v>0</v>
      </c>
      <c r="L3686" s="72">
        <v>0</v>
      </c>
      <c r="M3686" s="73">
        <v>0</v>
      </c>
      <c r="N3686" s="58">
        <v>0</v>
      </c>
      <c r="O3686" s="75">
        <v>0</v>
      </c>
      <c r="P3686" s="2">
        <v>366</v>
      </c>
      <c r="Q3686" s="2" t="s">
        <v>41</v>
      </c>
      <c r="R3686" s="2" t="s">
        <v>1822</v>
      </c>
      <c r="S3686" s="2" t="s">
        <v>1823</v>
      </c>
      <c r="T3686" s="2" t="s">
        <v>1314</v>
      </c>
      <c r="U3686" s="57" t="s">
        <v>1472</v>
      </c>
      <c r="V3686" s="2">
        <v>0</v>
      </c>
      <c r="W3686" s="2">
        <v>1</v>
      </c>
      <c r="X3686" s="74" t="s">
        <v>422</v>
      </c>
      <c r="Y3686" s="21" t="s">
        <v>4766</v>
      </c>
      <c r="Z3686" s="52">
        <v>9.7343085106383</v>
      </c>
    </row>
    <row r="3687" spans="1:26" x14ac:dyDescent="0.25">
      <c r="A3687" s="70" t="s">
        <v>4913</v>
      </c>
      <c r="B3687" s="2" t="s">
        <v>4516</v>
      </c>
      <c r="C3687" s="19" t="s">
        <v>3534</v>
      </c>
      <c r="D3687" s="2" t="s">
        <v>294</v>
      </c>
      <c r="E3687" s="14">
        <v>20080001</v>
      </c>
      <c r="F3687" s="14" t="s">
        <v>481</v>
      </c>
      <c r="G3687" s="19">
        <v>12</v>
      </c>
      <c r="H3687" s="21">
        <v>57.519999999999996</v>
      </c>
      <c r="I3687" s="21">
        <v>2337.13</v>
      </c>
      <c r="J3687" s="58">
        <v>0</v>
      </c>
      <c r="K3687" s="58">
        <v>0</v>
      </c>
      <c r="L3687" s="72">
        <v>0</v>
      </c>
      <c r="M3687" s="73">
        <v>0</v>
      </c>
      <c r="N3687" s="58">
        <v>0</v>
      </c>
      <c r="O3687" s="75">
        <v>0</v>
      </c>
      <c r="P3687" s="2">
        <v>2337</v>
      </c>
      <c r="Q3687" s="2" t="s">
        <v>41</v>
      </c>
      <c r="R3687" s="2" t="s">
        <v>1824</v>
      </c>
      <c r="S3687" s="2" t="s">
        <v>4517</v>
      </c>
      <c r="T3687" s="2" t="s">
        <v>1825</v>
      </c>
      <c r="U3687" s="57">
        <v>0</v>
      </c>
      <c r="V3687" s="2">
        <v>0</v>
      </c>
      <c r="W3687" s="2">
        <v>1</v>
      </c>
      <c r="X3687" s="74" t="s">
        <v>422</v>
      </c>
      <c r="Y3687" s="21" t="s">
        <v>4766</v>
      </c>
      <c r="Z3687" s="52">
        <v>24.378963838664816</v>
      </c>
    </row>
    <row r="3688" spans="1:26" x14ac:dyDescent="0.25">
      <c r="A3688" s="70" t="s">
        <v>4913</v>
      </c>
      <c r="B3688" s="2" t="s">
        <v>1826</v>
      </c>
      <c r="C3688" s="19" t="s">
        <v>3534</v>
      </c>
      <c r="D3688" s="2" t="s">
        <v>294</v>
      </c>
      <c r="E3688" s="14">
        <v>20080001</v>
      </c>
      <c r="F3688" s="14" t="s">
        <v>750</v>
      </c>
      <c r="G3688" s="19">
        <v>6</v>
      </c>
      <c r="H3688" s="21">
        <v>21.880000000000003</v>
      </c>
      <c r="I3688" s="21">
        <v>918.61000000000013</v>
      </c>
      <c r="J3688" s="58">
        <v>0</v>
      </c>
      <c r="K3688" s="58">
        <v>0</v>
      </c>
      <c r="L3688" s="72">
        <v>0</v>
      </c>
      <c r="M3688" s="73">
        <v>0</v>
      </c>
      <c r="N3688" s="58">
        <v>0</v>
      </c>
      <c r="O3688" s="75">
        <v>0</v>
      </c>
      <c r="P3688" s="2">
        <v>919</v>
      </c>
      <c r="Q3688" s="2" t="s">
        <v>41</v>
      </c>
      <c r="R3688" s="2" t="s">
        <v>1827</v>
      </c>
      <c r="S3688" s="2" t="s">
        <v>1828</v>
      </c>
      <c r="T3688" s="2" t="s">
        <v>1815</v>
      </c>
      <c r="U3688" s="57">
        <v>0</v>
      </c>
      <c r="V3688" s="2">
        <v>0</v>
      </c>
      <c r="W3688" s="2">
        <v>1</v>
      </c>
      <c r="X3688" s="74" t="s">
        <v>422</v>
      </c>
      <c r="Y3688" s="21" t="s">
        <v>4766</v>
      </c>
      <c r="Z3688" s="52">
        <v>12.595201096892142</v>
      </c>
    </row>
    <row r="3689" spans="1:26" x14ac:dyDescent="0.25">
      <c r="A3689" s="70" t="s">
        <v>4913</v>
      </c>
      <c r="B3689" s="2" t="s">
        <v>3583</v>
      </c>
      <c r="C3689" s="19" t="s">
        <v>3534</v>
      </c>
      <c r="D3689" s="2" t="s">
        <v>294</v>
      </c>
      <c r="E3689" s="14">
        <v>20080001</v>
      </c>
      <c r="F3689" s="14" t="s">
        <v>638</v>
      </c>
      <c r="G3689" s="19">
        <v>13</v>
      </c>
      <c r="H3689" s="21">
        <v>66.42</v>
      </c>
      <c r="I3689" s="21">
        <v>2683.81</v>
      </c>
      <c r="J3689" s="58">
        <v>0</v>
      </c>
      <c r="K3689" s="58">
        <v>0</v>
      </c>
      <c r="L3689" s="72">
        <v>0</v>
      </c>
      <c r="M3689" s="73">
        <v>0</v>
      </c>
      <c r="N3689" s="58">
        <v>0</v>
      </c>
      <c r="O3689" s="75">
        <v>0</v>
      </c>
      <c r="P3689" s="2">
        <v>2684</v>
      </c>
      <c r="Q3689" s="2" t="s">
        <v>41</v>
      </c>
      <c r="R3689" s="2" t="s">
        <v>3584</v>
      </c>
      <c r="S3689" s="2" t="s">
        <v>3585</v>
      </c>
      <c r="T3689" s="2" t="s">
        <v>1825</v>
      </c>
      <c r="U3689" s="57">
        <v>0</v>
      </c>
      <c r="V3689" s="2">
        <v>0</v>
      </c>
      <c r="W3689" s="2">
        <v>1</v>
      </c>
      <c r="X3689" s="74" t="s">
        <v>422</v>
      </c>
      <c r="Y3689" s="21" t="s">
        <v>4766</v>
      </c>
      <c r="Z3689" s="52">
        <v>26.264325504366155</v>
      </c>
    </row>
    <row r="3690" spans="1:26" x14ac:dyDescent="0.25">
      <c r="A3690" s="70" t="s">
        <v>4913</v>
      </c>
      <c r="B3690" s="2" t="s">
        <v>2739</v>
      </c>
      <c r="C3690" s="19" t="s">
        <v>3534</v>
      </c>
      <c r="D3690" s="2" t="s">
        <v>294</v>
      </c>
      <c r="E3690" s="14">
        <v>20080001</v>
      </c>
      <c r="F3690" s="14" t="s">
        <v>540</v>
      </c>
      <c r="G3690" s="19">
        <v>5</v>
      </c>
      <c r="H3690" s="21">
        <v>32.54</v>
      </c>
      <c r="I3690" s="21">
        <v>1315.65</v>
      </c>
      <c r="J3690" s="58">
        <v>0</v>
      </c>
      <c r="K3690" s="58">
        <v>0</v>
      </c>
      <c r="L3690" s="72">
        <v>0</v>
      </c>
      <c r="M3690" s="73">
        <v>0</v>
      </c>
      <c r="N3690" s="58">
        <v>0</v>
      </c>
      <c r="O3690" s="75">
        <v>0</v>
      </c>
      <c r="P3690" s="2">
        <v>1316</v>
      </c>
      <c r="Q3690" s="2" t="s">
        <v>41</v>
      </c>
      <c r="R3690" s="2" t="s">
        <v>2740</v>
      </c>
      <c r="S3690" s="2" t="s">
        <v>2741</v>
      </c>
      <c r="T3690" s="2" t="s">
        <v>1825</v>
      </c>
      <c r="U3690" s="57">
        <v>0</v>
      </c>
      <c r="V3690" s="2">
        <v>45812</v>
      </c>
      <c r="W3690" s="2">
        <v>1</v>
      </c>
      <c r="X3690" s="74" t="s">
        <v>422</v>
      </c>
      <c r="Y3690" s="21" t="s">
        <v>4766</v>
      </c>
      <c r="Z3690" s="52">
        <v>10.107944068838354</v>
      </c>
    </row>
    <row r="3691" spans="1:26" x14ac:dyDescent="0.25">
      <c r="A3691" s="70" t="s">
        <v>4913</v>
      </c>
      <c r="B3691" s="2" t="s">
        <v>3017</v>
      </c>
      <c r="C3691" s="19" t="s">
        <v>3534</v>
      </c>
      <c r="D3691" s="2" t="s">
        <v>294</v>
      </c>
      <c r="E3691" s="14">
        <v>20080001</v>
      </c>
      <c r="F3691" s="14" t="s">
        <v>548</v>
      </c>
      <c r="G3691" s="19">
        <v>6</v>
      </c>
      <c r="H3691" s="21">
        <v>24.88</v>
      </c>
      <c r="I3691" s="21">
        <v>1034.6599999999999</v>
      </c>
      <c r="J3691" s="58">
        <v>0</v>
      </c>
      <c r="K3691" s="58">
        <v>0</v>
      </c>
      <c r="L3691" s="72">
        <v>0</v>
      </c>
      <c r="M3691" s="73">
        <v>0</v>
      </c>
      <c r="N3691" s="58">
        <v>0</v>
      </c>
      <c r="O3691" s="75">
        <v>0</v>
      </c>
      <c r="P3691" s="2">
        <v>1035</v>
      </c>
      <c r="Q3691" s="2" t="s">
        <v>41</v>
      </c>
      <c r="R3691" s="2" t="s">
        <v>3018</v>
      </c>
      <c r="S3691" s="2" t="s">
        <v>3019</v>
      </c>
      <c r="T3691" s="2" t="s">
        <v>1825</v>
      </c>
      <c r="U3691" s="57">
        <v>0</v>
      </c>
      <c r="V3691" s="2">
        <v>46006</v>
      </c>
      <c r="W3691" s="2">
        <v>1</v>
      </c>
      <c r="X3691" s="74" t="s">
        <v>422</v>
      </c>
      <c r="Y3691" s="21" t="s">
        <v>4766</v>
      </c>
      <c r="Z3691" s="52">
        <v>12.4758038585209</v>
      </c>
    </row>
    <row r="3692" spans="1:26" x14ac:dyDescent="0.25">
      <c r="A3692" s="70" t="s">
        <v>4913</v>
      </c>
      <c r="B3692" s="2" t="s">
        <v>1830</v>
      </c>
      <c r="C3692" s="19" t="s">
        <v>3534</v>
      </c>
      <c r="D3692" s="2" t="s">
        <v>301</v>
      </c>
      <c r="E3692" s="14">
        <v>20080002</v>
      </c>
      <c r="F3692" s="14" t="s">
        <v>44</v>
      </c>
      <c r="G3692" s="19">
        <v>1</v>
      </c>
      <c r="H3692" s="21">
        <v>5.64</v>
      </c>
      <c r="I3692" s="21">
        <v>343.48</v>
      </c>
      <c r="J3692" s="58">
        <v>0</v>
      </c>
      <c r="K3692" s="58">
        <v>0</v>
      </c>
      <c r="L3692" s="72">
        <v>264.42000000000189</v>
      </c>
      <c r="M3692" s="73">
        <v>0</v>
      </c>
      <c r="N3692" s="58">
        <v>0</v>
      </c>
      <c r="O3692" s="75">
        <v>0</v>
      </c>
      <c r="P3692" s="2">
        <v>79</v>
      </c>
      <c r="Q3692" s="2" t="s">
        <v>41</v>
      </c>
      <c r="R3692" s="2" t="s">
        <v>500</v>
      </c>
      <c r="S3692" s="2" t="s">
        <v>1831</v>
      </c>
      <c r="T3692" s="2" t="s">
        <v>1825</v>
      </c>
      <c r="U3692" s="57">
        <v>0</v>
      </c>
      <c r="V3692" s="2">
        <v>0</v>
      </c>
      <c r="W3692" s="2">
        <v>1</v>
      </c>
      <c r="X3692" s="74" t="s">
        <v>422</v>
      </c>
      <c r="Y3692" s="21" t="s">
        <v>4766</v>
      </c>
      <c r="Z3692" s="52">
        <v>3.0450354609929082</v>
      </c>
    </row>
    <row r="3693" spans="1:26" x14ac:dyDescent="0.25">
      <c r="A3693" s="70" t="s">
        <v>4913</v>
      </c>
      <c r="B3693" s="2" t="s">
        <v>1832</v>
      </c>
      <c r="C3693" s="19" t="s">
        <v>3534</v>
      </c>
      <c r="D3693" s="2" t="s">
        <v>301</v>
      </c>
      <c r="E3693" s="14">
        <v>20080002</v>
      </c>
      <c r="F3693" s="14" t="s">
        <v>533</v>
      </c>
      <c r="G3693" s="19">
        <v>13</v>
      </c>
      <c r="H3693" s="21">
        <v>68.98</v>
      </c>
      <c r="I3693" s="21">
        <v>3118.93</v>
      </c>
      <c r="J3693" s="58">
        <v>0</v>
      </c>
      <c r="K3693" s="58">
        <v>0</v>
      </c>
      <c r="L3693" s="72">
        <v>0</v>
      </c>
      <c r="M3693" s="73">
        <v>0</v>
      </c>
      <c r="N3693" s="58">
        <v>0</v>
      </c>
      <c r="O3693" s="75">
        <v>0</v>
      </c>
      <c r="P3693" s="2">
        <v>3119</v>
      </c>
      <c r="Q3693" s="2" t="s">
        <v>41</v>
      </c>
      <c r="R3693" s="2" t="s">
        <v>1833</v>
      </c>
      <c r="S3693" s="2" t="s">
        <v>1834</v>
      </c>
      <c r="T3693" s="2" t="s">
        <v>1835</v>
      </c>
      <c r="U3693" s="57">
        <v>0</v>
      </c>
      <c r="V3693" s="2">
        <v>0</v>
      </c>
      <c r="W3693" s="2">
        <v>1</v>
      </c>
      <c r="X3693" s="74" t="s">
        <v>422</v>
      </c>
      <c r="Y3693" s="21" t="s">
        <v>4766</v>
      </c>
      <c r="Z3693" s="52">
        <v>29.389743403885181</v>
      </c>
    </row>
    <row r="3694" spans="1:26" x14ac:dyDescent="0.25">
      <c r="A3694" s="70" t="s">
        <v>4913</v>
      </c>
      <c r="B3694" s="2" t="s">
        <v>1836</v>
      </c>
      <c r="C3694" s="19" t="s">
        <v>3534</v>
      </c>
      <c r="D3694" s="2" t="s">
        <v>301</v>
      </c>
      <c r="E3694" s="14">
        <v>20080002</v>
      </c>
      <c r="F3694" s="14" t="s">
        <v>483</v>
      </c>
      <c r="G3694" s="19">
        <v>7</v>
      </c>
      <c r="H3694" s="21">
        <v>22.15</v>
      </c>
      <c r="I3694" s="21">
        <v>956.71</v>
      </c>
      <c r="J3694" s="58">
        <v>0</v>
      </c>
      <c r="K3694" s="58">
        <v>0</v>
      </c>
      <c r="L3694" s="72">
        <v>0</v>
      </c>
      <c r="M3694" s="73">
        <v>0</v>
      </c>
      <c r="N3694" s="58">
        <v>0</v>
      </c>
      <c r="O3694" s="75">
        <v>0</v>
      </c>
      <c r="P3694" s="2">
        <v>957</v>
      </c>
      <c r="Q3694" s="2" t="s">
        <v>41</v>
      </c>
      <c r="R3694" s="2" t="s">
        <v>1837</v>
      </c>
      <c r="S3694" s="2" t="s">
        <v>1838</v>
      </c>
      <c r="T3694" s="2" t="s">
        <v>1839</v>
      </c>
      <c r="U3694" s="57">
        <v>0</v>
      </c>
      <c r="V3694" s="2">
        <v>0</v>
      </c>
      <c r="W3694" s="2">
        <v>1</v>
      </c>
      <c r="X3694" s="74" t="s">
        <v>422</v>
      </c>
      <c r="Y3694" s="21" t="s">
        <v>4766</v>
      </c>
      <c r="Z3694" s="52">
        <v>15.117313769751695</v>
      </c>
    </row>
    <row r="3695" spans="1:26" x14ac:dyDescent="0.25">
      <c r="A3695" s="70" t="s">
        <v>4913</v>
      </c>
      <c r="B3695" s="2" t="s">
        <v>1840</v>
      </c>
      <c r="C3695" s="19" t="s">
        <v>3534</v>
      </c>
      <c r="D3695" s="2" t="s">
        <v>301</v>
      </c>
      <c r="E3695" s="14">
        <v>20080002</v>
      </c>
      <c r="F3695" s="14" t="s">
        <v>536</v>
      </c>
      <c r="G3695" s="19">
        <v>7</v>
      </c>
      <c r="H3695" s="21">
        <v>14.530000000000001</v>
      </c>
      <c r="I3695" s="21">
        <v>615.06000000000006</v>
      </c>
      <c r="J3695" s="58">
        <v>0</v>
      </c>
      <c r="K3695" s="58">
        <v>0</v>
      </c>
      <c r="L3695" s="72">
        <v>0</v>
      </c>
      <c r="M3695" s="73">
        <v>0</v>
      </c>
      <c r="N3695" s="58">
        <v>0</v>
      </c>
      <c r="O3695" s="75">
        <v>0</v>
      </c>
      <c r="P3695" s="2">
        <v>615</v>
      </c>
      <c r="Q3695" s="2" t="s">
        <v>41</v>
      </c>
      <c r="R3695" s="2" t="s">
        <v>1841</v>
      </c>
      <c r="S3695" s="2" t="s">
        <v>1842</v>
      </c>
      <c r="T3695" s="2" t="s">
        <v>1835</v>
      </c>
      <c r="U3695" s="57">
        <v>0</v>
      </c>
      <c r="V3695" s="2">
        <v>0</v>
      </c>
      <c r="W3695" s="2">
        <v>1</v>
      </c>
      <c r="X3695" s="74" t="s">
        <v>422</v>
      </c>
      <c r="Y3695" s="21" t="s">
        <v>4766</v>
      </c>
      <c r="Z3695" s="52">
        <v>14.815622849277359</v>
      </c>
    </row>
    <row r="3696" spans="1:26" x14ac:dyDescent="0.25">
      <c r="A3696" s="70" t="s">
        <v>4913</v>
      </c>
      <c r="B3696" s="2" t="s">
        <v>3770</v>
      </c>
      <c r="C3696" s="19" t="s">
        <v>3534</v>
      </c>
      <c r="D3696" s="2" t="s">
        <v>301</v>
      </c>
      <c r="E3696" s="14">
        <v>20080002</v>
      </c>
      <c r="F3696" s="14" t="s">
        <v>573</v>
      </c>
      <c r="G3696" s="19">
        <v>12</v>
      </c>
      <c r="H3696" s="21">
        <v>31.2</v>
      </c>
      <c r="I3696" s="21">
        <v>1253.7299999999998</v>
      </c>
      <c r="J3696" s="58">
        <v>0</v>
      </c>
      <c r="K3696" s="58">
        <v>0</v>
      </c>
      <c r="L3696" s="72">
        <v>0</v>
      </c>
      <c r="M3696" s="73">
        <v>0</v>
      </c>
      <c r="N3696" s="58">
        <v>0</v>
      </c>
      <c r="O3696" s="75">
        <v>0</v>
      </c>
      <c r="P3696" s="2">
        <v>1254</v>
      </c>
      <c r="Q3696" s="2" t="s">
        <v>41</v>
      </c>
      <c r="R3696" s="2" t="s">
        <v>3771</v>
      </c>
      <c r="S3696" s="2" t="s">
        <v>3772</v>
      </c>
      <c r="T3696" s="2" t="s">
        <v>1815</v>
      </c>
      <c r="U3696" s="57">
        <v>0</v>
      </c>
      <c r="V3696" s="2">
        <v>45812</v>
      </c>
      <c r="W3696" s="2">
        <v>1</v>
      </c>
      <c r="X3696" s="74" t="s">
        <v>422</v>
      </c>
      <c r="Y3696" s="21" t="s">
        <v>4766</v>
      </c>
      <c r="Z3696" s="52">
        <v>24.110192307692305</v>
      </c>
    </row>
    <row r="3697" spans="1:26" x14ac:dyDescent="0.25">
      <c r="A3697" s="70" t="s">
        <v>4913</v>
      </c>
      <c r="B3697" s="2" t="s">
        <v>1843</v>
      </c>
      <c r="C3697" s="19" t="s">
        <v>3534</v>
      </c>
      <c r="D3697" s="2" t="s">
        <v>301</v>
      </c>
      <c r="E3697" s="14">
        <v>20080002</v>
      </c>
      <c r="F3697" s="14" t="s">
        <v>477</v>
      </c>
      <c r="G3697" s="19">
        <v>7</v>
      </c>
      <c r="H3697" s="21">
        <v>11.27</v>
      </c>
      <c r="I3697" s="21">
        <v>420.28000000000003</v>
      </c>
      <c r="J3697" s="58">
        <v>0</v>
      </c>
      <c r="K3697" s="58">
        <v>0</v>
      </c>
      <c r="L3697" s="72">
        <v>0</v>
      </c>
      <c r="M3697" s="73">
        <v>0</v>
      </c>
      <c r="N3697" s="58">
        <v>0</v>
      </c>
      <c r="O3697" s="75">
        <v>0</v>
      </c>
      <c r="P3697" s="2">
        <v>420</v>
      </c>
      <c r="Q3697" s="2" t="s">
        <v>41</v>
      </c>
      <c r="R3697" s="2" t="s">
        <v>1360</v>
      </c>
      <c r="S3697" s="2" t="s">
        <v>1844</v>
      </c>
      <c r="T3697" s="2" t="s">
        <v>1835</v>
      </c>
      <c r="U3697" s="57">
        <v>0</v>
      </c>
      <c r="V3697" s="2">
        <v>45881</v>
      </c>
      <c r="W3697" s="2">
        <v>1</v>
      </c>
      <c r="X3697" s="74" t="s">
        <v>422</v>
      </c>
      <c r="Y3697" s="21" t="s">
        <v>4766</v>
      </c>
      <c r="Z3697" s="52">
        <v>13.052173913043479</v>
      </c>
    </row>
    <row r="3698" spans="1:26" x14ac:dyDescent="0.25">
      <c r="A3698" s="70" t="s">
        <v>4913</v>
      </c>
      <c r="B3698" s="2" t="s">
        <v>3881</v>
      </c>
      <c r="C3698" s="19" t="s">
        <v>3534</v>
      </c>
      <c r="D3698" s="2" t="s">
        <v>301</v>
      </c>
      <c r="E3698" s="14">
        <v>20080002</v>
      </c>
      <c r="F3698" s="14" t="s">
        <v>544</v>
      </c>
      <c r="G3698" s="19">
        <v>13</v>
      </c>
      <c r="H3698" s="21">
        <v>47.089999999999996</v>
      </c>
      <c r="I3698" s="21">
        <v>1773.2599999999998</v>
      </c>
      <c r="J3698" s="58">
        <v>0</v>
      </c>
      <c r="K3698" s="58">
        <v>0</v>
      </c>
      <c r="L3698" s="72">
        <v>0</v>
      </c>
      <c r="M3698" s="73">
        <v>0</v>
      </c>
      <c r="N3698" s="58">
        <v>0</v>
      </c>
      <c r="O3698" s="75">
        <v>0</v>
      </c>
      <c r="P3698" s="2">
        <v>1773</v>
      </c>
      <c r="Q3698" s="2" t="s">
        <v>41</v>
      </c>
      <c r="R3698" s="2" t="s">
        <v>3882</v>
      </c>
      <c r="S3698" s="2" t="s">
        <v>3883</v>
      </c>
      <c r="T3698" s="2" t="s">
        <v>60</v>
      </c>
      <c r="U3698" s="57">
        <v>0</v>
      </c>
      <c r="V3698" s="2">
        <v>45895</v>
      </c>
      <c r="W3698" s="2">
        <v>1</v>
      </c>
      <c r="X3698" s="74" t="s">
        <v>422</v>
      </c>
      <c r="Y3698" s="21" t="s">
        <v>4766</v>
      </c>
      <c r="Z3698" s="52">
        <v>24.476937778721599</v>
      </c>
    </row>
    <row r="3699" spans="1:26" x14ac:dyDescent="0.25">
      <c r="A3699" s="70" t="s">
        <v>4913</v>
      </c>
      <c r="B3699" s="2" t="s">
        <v>1845</v>
      </c>
      <c r="C3699" s="19" t="s">
        <v>3534</v>
      </c>
      <c r="D3699" s="2" t="s">
        <v>301</v>
      </c>
      <c r="E3699" s="14">
        <v>20080002</v>
      </c>
      <c r="F3699" s="14" t="s">
        <v>548</v>
      </c>
      <c r="G3699" s="19">
        <v>7</v>
      </c>
      <c r="H3699" s="21">
        <v>16.89</v>
      </c>
      <c r="I3699" s="21">
        <v>707.66</v>
      </c>
      <c r="J3699" s="58">
        <v>0</v>
      </c>
      <c r="K3699" s="58">
        <v>0</v>
      </c>
      <c r="L3699" s="72">
        <v>0</v>
      </c>
      <c r="M3699" s="73">
        <v>0</v>
      </c>
      <c r="N3699" s="58">
        <v>0</v>
      </c>
      <c r="O3699" s="75">
        <v>0</v>
      </c>
      <c r="P3699" s="2">
        <v>708</v>
      </c>
      <c r="Q3699" s="2" t="s">
        <v>41</v>
      </c>
      <c r="R3699" s="2" t="s">
        <v>838</v>
      </c>
      <c r="S3699" s="2" t="s">
        <v>1846</v>
      </c>
      <c r="T3699" s="2" t="s">
        <v>1314</v>
      </c>
      <c r="U3699" s="57">
        <v>0</v>
      </c>
      <c r="V3699" s="2">
        <v>45895</v>
      </c>
      <c r="W3699" s="2">
        <v>1</v>
      </c>
      <c r="X3699" s="74" t="s">
        <v>422</v>
      </c>
      <c r="Y3699" s="21" t="s">
        <v>4766</v>
      </c>
      <c r="Z3699" s="52">
        <v>14.664357608052104</v>
      </c>
    </row>
    <row r="3700" spans="1:26" x14ac:dyDescent="0.25">
      <c r="A3700" s="70" t="s">
        <v>4913</v>
      </c>
      <c r="B3700" s="2" t="s">
        <v>1847</v>
      </c>
      <c r="C3700" s="19" t="s">
        <v>3534</v>
      </c>
      <c r="D3700" s="2" t="s">
        <v>301</v>
      </c>
      <c r="E3700" s="14">
        <v>20080002</v>
      </c>
      <c r="F3700" s="14" t="s">
        <v>656</v>
      </c>
      <c r="G3700" s="19">
        <v>5</v>
      </c>
      <c r="H3700" s="21">
        <v>15.52</v>
      </c>
      <c r="I3700" s="21">
        <v>633.04999999999995</v>
      </c>
      <c r="J3700" s="58">
        <v>0</v>
      </c>
      <c r="K3700" s="58">
        <v>0</v>
      </c>
      <c r="L3700" s="72">
        <v>0</v>
      </c>
      <c r="M3700" s="73">
        <v>0</v>
      </c>
      <c r="N3700" s="58">
        <v>0</v>
      </c>
      <c r="O3700" s="75">
        <v>0</v>
      </c>
      <c r="P3700" s="2">
        <v>633</v>
      </c>
      <c r="Q3700" s="2" t="s">
        <v>41</v>
      </c>
      <c r="R3700" s="2" t="s">
        <v>1848</v>
      </c>
      <c r="S3700" s="2" t="s">
        <v>1849</v>
      </c>
      <c r="T3700" s="2" t="s">
        <v>1835</v>
      </c>
      <c r="U3700" s="57">
        <v>0</v>
      </c>
      <c r="V3700" s="2">
        <v>45895</v>
      </c>
      <c r="W3700" s="2">
        <v>1</v>
      </c>
      <c r="X3700" s="74" t="s">
        <v>422</v>
      </c>
      <c r="Y3700" s="21" t="s">
        <v>4766</v>
      </c>
      <c r="Z3700" s="52">
        <v>10.197326030927835</v>
      </c>
    </row>
    <row r="3701" spans="1:26" x14ac:dyDescent="0.25">
      <c r="A3701" s="70" t="s">
        <v>4913</v>
      </c>
      <c r="B3701" s="2" t="s">
        <v>1850</v>
      </c>
      <c r="C3701" s="19" t="s">
        <v>3534</v>
      </c>
      <c r="D3701" s="2" t="s">
        <v>301</v>
      </c>
      <c r="E3701" s="14">
        <v>20080002</v>
      </c>
      <c r="F3701" s="14" t="s">
        <v>442</v>
      </c>
      <c r="G3701" s="19">
        <v>7</v>
      </c>
      <c r="H3701" s="21">
        <v>40.83</v>
      </c>
      <c r="I3701" s="21">
        <v>1600.3900000000003</v>
      </c>
      <c r="J3701" s="58">
        <v>0</v>
      </c>
      <c r="K3701" s="58">
        <v>0</v>
      </c>
      <c r="L3701" s="72">
        <v>0</v>
      </c>
      <c r="M3701" s="73">
        <v>0</v>
      </c>
      <c r="N3701" s="58">
        <v>0</v>
      </c>
      <c r="O3701" s="75">
        <v>0</v>
      </c>
      <c r="P3701" s="2">
        <v>1600</v>
      </c>
      <c r="Q3701" s="2" t="s">
        <v>41</v>
      </c>
      <c r="R3701" s="2" t="s">
        <v>1851</v>
      </c>
      <c r="S3701" s="2" t="s">
        <v>1852</v>
      </c>
      <c r="T3701" s="2" t="s">
        <v>1815</v>
      </c>
      <c r="U3701" s="57">
        <v>0</v>
      </c>
      <c r="V3701" s="2">
        <v>45908</v>
      </c>
      <c r="W3701" s="2">
        <v>1</v>
      </c>
      <c r="X3701" s="74" t="s">
        <v>422</v>
      </c>
      <c r="Y3701" s="21" t="s">
        <v>4766</v>
      </c>
      <c r="Z3701" s="52">
        <v>13.718748469262801</v>
      </c>
    </row>
    <row r="3702" spans="1:26" x14ac:dyDescent="0.25">
      <c r="A3702" s="70" t="s">
        <v>4913</v>
      </c>
      <c r="B3702" s="2" t="s">
        <v>1853</v>
      </c>
      <c r="C3702" s="19" t="s">
        <v>3534</v>
      </c>
      <c r="D3702" s="2" t="s">
        <v>301</v>
      </c>
      <c r="E3702" s="14">
        <v>20080002</v>
      </c>
      <c r="F3702" s="14" t="s">
        <v>575</v>
      </c>
      <c r="G3702" s="19">
        <v>5</v>
      </c>
      <c r="H3702" s="21">
        <v>13.850000000000001</v>
      </c>
      <c r="I3702" s="21">
        <v>558.07000000000005</v>
      </c>
      <c r="J3702" s="58">
        <v>0</v>
      </c>
      <c r="K3702" s="58">
        <v>0</v>
      </c>
      <c r="L3702" s="72">
        <v>0</v>
      </c>
      <c r="M3702" s="73">
        <v>0</v>
      </c>
      <c r="N3702" s="58">
        <v>0</v>
      </c>
      <c r="O3702" s="75">
        <v>0</v>
      </c>
      <c r="P3702" s="2">
        <v>558</v>
      </c>
      <c r="Q3702" s="2" t="s">
        <v>41</v>
      </c>
      <c r="R3702" s="2" t="s">
        <v>1854</v>
      </c>
      <c r="S3702" s="2" t="s">
        <v>1855</v>
      </c>
      <c r="T3702" s="2" t="s">
        <v>1839</v>
      </c>
      <c r="U3702" s="57">
        <v>0</v>
      </c>
      <c r="V3702" s="2">
        <v>45908</v>
      </c>
      <c r="W3702" s="2">
        <v>1</v>
      </c>
      <c r="X3702" s="74" t="s">
        <v>422</v>
      </c>
      <c r="Y3702" s="21" t="s">
        <v>4766</v>
      </c>
      <c r="Z3702" s="52">
        <v>10.073465703971118</v>
      </c>
    </row>
    <row r="3703" spans="1:26" x14ac:dyDescent="0.25">
      <c r="A3703" s="70" t="s">
        <v>4913</v>
      </c>
      <c r="B3703" s="2" t="s">
        <v>2443</v>
      </c>
      <c r="C3703" s="19" t="s">
        <v>3534</v>
      </c>
      <c r="D3703" s="2" t="s">
        <v>301</v>
      </c>
      <c r="E3703" s="14">
        <v>20080002</v>
      </c>
      <c r="F3703" s="14" t="s">
        <v>444</v>
      </c>
      <c r="G3703" s="19">
        <v>4</v>
      </c>
      <c r="H3703" s="21">
        <v>5.28</v>
      </c>
      <c r="I3703" s="21">
        <v>201.9</v>
      </c>
      <c r="J3703" s="58">
        <v>0</v>
      </c>
      <c r="K3703" s="58">
        <v>0</v>
      </c>
      <c r="L3703" s="72">
        <v>0</v>
      </c>
      <c r="M3703" s="73">
        <v>0</v>
      </c>
      <c r="N3703" s="58">
        <v>0</v>
      </c>
      <c r="O3703" s="75">
        <v>0</v>
      </c>
      <c r="P3703" s="2">
        <v>202</v>
      </c>
      <c r="Q3703" s="2" t="s">
        <v>41</v>
      </c>
      <c r="R3703" s="2" t="s">
        <v>1241</v>
      </c>
      <c r="S3703" s="2" t="s">
        <v>2742</v>
      </c>
      <c r="T3703" s="2" t="s">
        <v>1835</v>
      </c>
      <c r="U3703" s="57">
        <v>0</v>
      </c>
      <c r="V3703" s="2">
        <v>45978</v>
      </c>
      <c r="W3703" s="2">
        <v>1</v>
      </c>
      <c r="X3703" s="74" t="s">
        <v>422</v>
      </c>
      <c r="Y3703" s="21" t="s">
        <v>4766</v>
      </c>
      <c r="Z3703" s="52">
        <v>7.6477272727272725</v>
      </c>
    </row>
    <row r="3704" spans="1:26" x14ac:dyDescent="0.25">
      <c r="A3704" s="70" t="s">
        <v>4913</v>
      </c>
      <c r="B3704" s="2" t="s">
        <v>2746</v>
      </c>
      <c r="C3704" s="19" t="s">
        <v>3534</v>
      </c>
      <c r="D3704" s="2" t="s">
        <v>301</v>
      </c>
      <c r="E3704" s="14">
        <v>20080002</v>
      </c>
      <c r="F3704" s="14" t="s">
        <v>589</v>
      </c>
      <c r="G3704" s="19">
        <v>6</v>
      </c>
      <c r="H3704" s="21">
        <v>13.2</v>
      </c>
      <c r="I3704" s="21">
        <v>729.16000000000008</v>
      </c>
      <c r="J3704" s="58">
        <v>0</v>
      </c>
      <c r="K3704" s="58">
        <v>0</v>
      </c>
      <c r="L3704" s="72">
        <v>0</v>
      </c>
      <c r="M3704" s="73">
        <v>0</v>
      </c>
      <c r="N3704" s="58">
        <v>0</v>
      </c>
      <c r="O3704" s="75">
        <v>0</v>
      </c>
      <c r="P3704" s="2">
        <v>729</v>
      </c>
      <c r="Q3704" s="2" t="s">
        <v>41</v>
      </c>
      <c r="R3704" s="2" t="s">
        <v>2747</v>
      </c>
      <c r="S3704" s="2" t="s">
        <v>2748</v>
      </c>
      <c r="T3704" s="2" t="s">
        <v>1835</v>
      </c>
      <c r="U3704" s="57">
        <v>0</v>
      </c>
      <c r="V3704" s="2">
        <v>45978</v>
      </c>
      <c r="W3704" s="2">
        <v>1</v>
      </c>
      <c r="X3704" s="74" t="s">
        <v>422</v>
      </c>
      <c r="Y3704" s="21" t="s">
        <v>4766</v>
      </c>
      <c r="Z3704" s="52">
        <v>16.571818181818188</v>
      </c>
    </row>
    <row r="3705" spans="1:26" x14ac:dyDescent="0.25">
      <c r="A3705" s="70" t="s">
        <v>4913</v>
      </c>
      <c r="B3705" s="2" t="s">
        <v>2880</v>
      </c>
      <c r="C3705" s="19" t="s">
        <v>3534</v>
      </c>
      <c r="D3705" s="2" t="s">
        <v>301</v>
      </c>
      <c r="E3705" s="14">
        <v>20080002</v>
      </c>
      <c r="F3705" s="14" t="s">
        <v>446</v>
      </c>
      <c r="G3705" s="19">
        <v>7</v>
      </c>
      <c r="H3705" s="21">
        <v>34.28</v>
      </c>
      <c r="I3705" s="21">
        <v>1263.04</v>
      </c>
      <c r="J3705" s="58">
        <v>0</v>
      </c>
      <c r="K3705" s="58">
        <v>0</v>
      </c>
      <c r="L3705" s="72">
        <v>0</v>
      </c>
      <c r="M3705" s="73">
        <v>0</v>
      </c>
      <c r="N3705" s="58">
        <v>0</v>
      </c>
      <c r="O3705" s="75">
        <v>0</v>
      </c>
      <c r="P3705" s="2">
        <v>1263</v>
      </c>
      <c r="Q3705" s="2" t="s">
        <v>41</v>
      </c>
      <c r="R3705" s="2" t="s">
        <v>2881</v>
      </c>
      <c r="S3705" s="2" t="s">
        <v>2882</v>
      </c>
      <c r="T3705" s="2" t="s">
        <v>1825</v>
      </c>
      <c r="U3705" s="57">
        <v>0</v>
      </c>
      <c r="V3705" s="2">
        <v>45992</v>
      </c>
      <c r="W3705" s="2">
        <v>1</v>
      </c>
      <c r="X3705" s="74" t="s">
        <v>422</v>
      </c>
      <c r="Y3705" s="21" t="s">
        <v>4766</v>
      </c>
      <c r="Z3705" s="52">
        <v>12.895682613768962</v>
      </c>
    </row>
    <row r="3706" spans="1:26" s="49" customFormat="1" ht="15.75" thickBot="1" x14ac:dyDescent="0.3">
      <c r="A3706" s="70" t="s">
        <v>4913</v>
      </c>
      <c r="B3706" s="2" t="s">
        <v>3267</v>
      </c>
      <c r="C3706" s="19" t="s">
        <v>3534</v>
      </c>
      <c r="D3706" s="2" t="s">
        <v>301</v>
      </c>
      <c r="E3706" s="14">
        <v>20080002</v>
      </c>
      <c r="F3706" s="14" t="s">
        <v>447</v>
      </c>
      <c r="G3706" s="19">
        <v>10</v>
      </c>
      <c r="H3706" s="21">
        <v>22.05</v>
      </c>
      <c r="I3706" s="21">
        <v>1013.73</v>
      </c>
      <c r="J3706" s="58">
        <v>0</v>
      </c>
      <c r="K3706" s="58">
        <v>0</v>
      </c>
      <c r="L3706" s="72">
        <v>0</v>
      </c>
      <c r="M3706" s="73">
        <v>0</v>
      </c>
      <c r="N3706" s="58">
        <v>0</v>
      </c>
      <c r="O3706" s="75">
        <v>0</v>
      </c>
      <c r="P3706" s="2">
        <v>1014</v>
      </c>
      <c r="Q3706" s="2" t="s">
        <v>41</v>
      </c>
      <c r="R3706" s="2" t="s">
        <v>3268</v>
      </c>
      <c r="S3706" s="2" t="s">
        <v>3269</v>
      </c>
      <c r="T3706" s="2" t="s">
        <v>1314</v>
      </c>
      <c r="U3706" s="57">
        <v>0</v>
      </c>
      <c r="V3706" s="2">
        <v>46034</v>
      </c>
      <c r="W3706" s="2">
        <v>1</v>
      </c>
      <c r="X3706" s="74" t="s">
        <v>422</v>
      </c>
      <c r="Y3706" s="21" t="s">
        <v>4766</v>
      </c>
      <c r="Z3706" s="105">
        <v>22.987074829931974</v>
      </c>
    </row>
    <row r="3707" spans="1:26" ht="15.75" thickTop="1" x14ac:dyDescent="0.25">
      <c r="A3707" s="70" t="s">
        <v>4913</v>
      </c>
      <c r="B3707" s="2" t="s">
        <v>4109</v>
      </c>
      <c r="C3707" s="19" t="s">
        <v>3534</v>
      </c>
      <c r="D3707" s="2" t="s">
        <v>301</v>
      </c>
      <c r="E3707" s="14">
        <v>20080002</v>
      </c>
      <c r="F3707" s="14" t="s">
        <v>449</v>
      </c>
      <c r="G3707" s="19">
        <v>3</v>
      </c>
      <c r="H3707" s="21">
        <v>2.94</v>
      </c>
      <c r="I3707" s="21">
        <v>112.25</v>
      </c>
      <c r="J3707" s="58">
        <v>0</v>
      </c>
      <c r="K3707" s="58">
        <v>0</v>
      </c>
      <c r="L3707" s="72">
        <v>0</v>
      </c>
      <c r="M3707" s="73">
        <v>0</v>
      </c>
      <c r="N3707" s="58">
        <v>0</v>
      </c>
      <c r="O3707" s="75">
        <v>0</v>
      </c>
      <c r="P3707" s="2">
        <v>112</v>
      </c>
      <c r="Q3707" s="2" t="s">
        <v>41</v>
      </c>
      <c r="R3707" s="2" t="s">
        <v>4110</v>
      </c>
      <c r="S3707" s="2" t="s">
        <v>4111</v>
      </c>
      <c r="T3707" s="2" t="s">
        <v>1825</v>
      </c>
      <c r="U3707" s="57">
        <v>0</v>
      </c>
      <c r="V3707" s="2">
        <v>46097</v>
      </c>
      <c r="W3707" s="2">
        <v>1</v>
      </c>
      <c r="X3707" s="74" t="s">
        <v>422</v>
      </c>
      <c r="Y3707" s="21" t="s">
        <v>4766</v>
      </c>
      <c r="Z3707" s="52">
        <v>5.7270408163265314</v>
      </c>
    </row>
    <row r="3708" spans="1:26" x14ac:dyDescent="0.25">
      <c r="A3708" s="70" t="s">
        <v>4913</v>
      </c>
      <c r="B3708" s="2" t="s">
        <v>4212</v>
      </c>
      <c r="C3708" s="19" t="s">
        <v>3534</v>
      </c>
      <c r="D3708" s="2" t="s">
        <v>301</v>
      </c>
      <c r="E3708" s="14">
        <v>20080002</v>
      </c>
      <c r="F3708" s="14" t="s">
        <v>592</v>
      </c>
      <c r="G3708" s="19">
        <v>13</v>
      </c>
      <c r="H3708" s="21">
        <v>36.76</v>
      </c>
      <c r="I3708" s="21">
        <v>1429.42</v>
      </c>
      <c r="J3708" s="58">
        <v>0</v>
      </c>
      <c r="K3708" s="58">
        <v>0</v>
      </c>
      <c r="L3708" s="72">
        <v>0</v>
      </c>
      <c r="M3708" s="73">
        <v>0</v>
      </c>
      <c r="N3708" s="58">
        <v>0</v>
      </c>
      <c r="O3708" s="75">
        <v>0</v>
      </c>
      <c r="P3708" s="2">
        <v>1429</v>
      </c>
      <c r="Q3708" s="2" t="s">
        <v>41</v>
      </c>
      <c r="R3708" s="2" t="s">
        <v>4213</v>
      </c>
      <c r="S3708" s="2" t="s">
        <v>4214</v>
      </c>
      <c r="T3708" s="2" t="s">
        <v>1825</v>
      </c>
      <c r="U3708" s="57">
        <v>0</v>
      </c>
      <c r="V3708" s="2">
        <v>46104</v>
      </c>
      <c r="W3708" s="2">
        <v>1</v>
      </c>
      <c r="X3708" s="74" t="s">
        <v>422</v>
      </c>
      <c r="Y3708" s="21" t="s">
        <v>4766</v>
      </c>
      <c r="Z3708" s="52">
        <v>25.275380848748643</v>
      </c>
    </row>
    <row r="3709" spans="1:26" x14ac:dyDescent="0.25">
      <c r="A3709" s="70" t="s">
        <v>4913</v>
      </c>
      <c r="B3709" s="2" t="s">
        <v>4389</v>
      </c>
      <c r="C3709" s="19" t="s">
        <v>3534</v>
      </c>
      <c r="D3709" s="2" t="s">
        <v>301</v>
      </c>
      <c r="E3709" s="14">
        <v>20080002</v>
      </c>
      <c r="F3709" s="14" t="s">
        <v>451</v>
      </c>
      <c r="G3709" s="19">
        <v>12</v>
      </c>
      <c r="H3709" s="21">
        <v>27.679999999999996</v>
      </c>
      <c r="I3709" s="21">
        <v>1014.1199999999999</v>
      </c>
      <c r="J3709" s="58">
        <v>0</v>
      </c>
      <c r="K3709" s="58">
        <v>0</v>
      </c>
      <c r="L3709" s="72">
        <v>0</v>
      </c>
      <c r="M3709" s="73">
        <v>0</v>
      </c>
      <c r="N3709" s="58">
        <v>0</v>
      </c>
      <c r="O3709" s="75">
        <v>0</v>
      </c>
      <c r="P3709" s="2">
        <v>1014</v>
      </c>
      <c r="Q3709" s="2" t="s">
        <v>41</v>
      </c>
      <c r="R3709" s="2" t="s">
        <v>4390</v>
      </c>
      <c r="S3709" s="2" t="s">
        <v>4391</v>
      </c>
      <c r="T3709" s="2" t="s">
        <v>1314</v>
      </c>
      <c r="U3709" s="57">
        <v>0</v>
      </c>
      <c r="V3709" s="2">
        <v>46111</v>
      </c>
      <c r="W3709" s="2">
        <v>1</v>
      </c>
      <c r="X3709" s="74" t="s">
        <v>422</v>
      </c>
      <c r="Y3709" s="21" t="s">
        <v>4766</v>
      </c>
      <c r="Z3709" s="52">
        <v>21.982369942196538</v>
      </c>
    </row>
    <row r="3710" spans="1:26" x14ac:dyDescent="0.25">
      <c r="A3710" s="70" t="s">
        <v>4913</v>
      </c>
      <c r="B3710" s="2" t="s">
        <v>4736</v>
      </c>
      <c r="C3710" s="19" t="s">
        <v>3534</v>
      </c>
      <c r="D3710" s="2" t="s">
        <v>301</v>
      </c>
      <c r="E3710" s="14">
        <v>20080002</v>
      </c>
      <c r="F3710" s="14" t="s">
        <v>457</v>
      </c>
      <c r="G3710" s="19">
        <v>14</v>
      </c>
      <c r="H3710" s="21">
        <v>39.92</v>
      </c>
      <c r="I3710" s="21">
        <v>1445.5600000000002</v>
      </c>
      <c r="J3710" s="58">
        <v>0</v>
      </c>
      <c r="K3710" s="58">
        <v>0</v>
      </c>
      <c r="L3710" s="72">
        <v>0</v>
      </c>
      <c r="M3710" s="73">
        <v>0</v>
      </c>
      <c r="N3710" s="58">
        <v>0</v>
      </c>
      <c r="O3710" s="75">
        <v>0</v>
      </c>
      <c r="P3710" s="2">
        <v>1446</v>
      </c>
      <c r="Q3710" s="2" t="s">
        <v>41</v>
      </c>
      <c r="R3710" s="2" t="s">
        <v>4737</v>
      </c>
      <c r="S3710" s="2" t="s">
        <v>4738</v>
      </c>
      <c r="T3710" s="2" t="s">
        <v>1825</v>
      </c>
      <c r="U3710" s="57">
        <v>0</v>
      </c>
      <c r="V3710" s="2">
        <v>46125</v>
      </c>
      <c r="W3710" s="2">
        <v>1</v>
      </c>
      <c r="X3710" s="74" t="s">
        <v>422</v>
      </c>
      <c r="Y3710" s="21" t="s">
        <v>4766</v>
      </c>
      <c r="Z3710" s="52">
        <v>25.347995991983975</v>
      </c>
    </row>
    <row r="3711" spans="1:26" x14ac:dyDescent="0.25">
      <c r="A3711" s="70" t="s">
        <v>4913</v>
      </c>
      <c r="B3711" s="2" t="s">
        <v>1857</v>
      </c>
      <c r="C3711" s="19" t="s">
        <v>3534</v>
      </c>
      <c r="D3711" s="2" t="s">
        <v>295</v>
      </c>
      <c r="E3711" s="14">
        <v>20080004</v>
      </c>
      <c r="F3711" s="14" t="s">
        <v>44</v>
      </c>
      <c r="G3711" s="19">
        <v>12</v>
      </c>
      <c r="H3711" s="21">
        <v>54.1</v>
      </c>
      <c r="I3711" s="21">
        <v>2384.6400000000003</v>
      </c>
      <c r="J3711" s="58">
        <v>0</v>
      </c>
      <c r="K3711" s="58">
        <v>0</v>
      </c>
      <c r="L3711" s="72">
        <v>486.7699999999968</v>
      </c>
      <c r="M3711" s="73">
        <v>0</v>
      </c>
      <c r="N3711" s="58">
        <v>0</v>
      </c>
      <c r="O3711" s="75">
        <v>0</v>
      </c>
      <c r="P3711" s="2">
        <v>1898</v>
      </c>
      <c r="Q3711" s="2" t="s">
        <v>41</v>
      </c>
      <c r="R3711" s="2" t="s">
        <v>1858</v>
      </c>
      <c r="S3711" s="2" t="s">
        <v>1859</v>
      </c>
      <c r="T3711" s="2" t="s">
        <v>1860</v>
      </c>
      <c r="U3711" s="57" t="s">
        <v>491</v>
      </c>
      <c r="V3711" s="2">
        <v>0</v>
      </c>
      <c r="W3711" s="2">
        <v>1</v>
      </c>
      <c r="X3711" s="74" t="s">
        <v>422</v>
      </c>
      <c r="Y3711" s="21" t="s">
        <v>4766</v>
      </c>
      <c r="Z3711" s="52">
        <v>26.44702402957487</v>
      </c>
    </row>
    <row r="3712" spans="1:26" x14ac:dyDescent="0.25">
      <c r="A3712" s="70" t="s">
        <v>4913</v>
      </c>
      <c r="B3712" s="2" t="s">
        <v>1861</v>
      </c>
      <c r="C3712" s="19" t="s">
        <v>3534</v>
      </c>
      <c r="D3712" s="2" t="s">
        <v>295</v>
      </c>
      <c r="E3712" s="14">
        <v>20080004</v>
      </c>
      <c r="F3712" s="14" t="s">
        <v>513</v>
      </c>
      <c r="G3712" s="19">
        <v>7</v>
      </c>
      <c r="H3712" s="21">
        <v>9.84</v>
      </c>
      <c r="I3712" s="21">
        <v>435.66999999999996</v>
      </c>
      <c r="J3712" s="58">
        <v>0</v>
      </c>
      <c r="K3712" s="58">
        <v>0</v>
      </c>
      <c r="L3712" s="72">
        <v>0</v>
      </c>
      <c r="M3712" s="73">
        <v>0</v>
      </c>
      <c r="N3712" s="58">
        <v>0</v>
      </c>
      <c r="O3712" s="75">
        <v>0</v>
      </c>
      <c r="P3712" s="2">
        <v>436</v>
      </c>
      <c r="Q3712" s="2" t="s">
        <v>41</v>
      </c>
      <c r="R3712" s="2" t="s">
        <v>1862</v>
      </c>
      <c r="S3712" s="2" t="s">
        <v>1863</v>
      </c>
      <c r="T3712" s="2" t="s">
        <v>1864</v>
      </c>
      <c r="U3712" s="57" t="s">
        <v>425</v>
      </c>
      <c r="V3712" s="2">
        <v>0</v>
      </c>
      <c r="W3712" s="2">
        <v>1</v>
      </c>
      <c r="X3712" s="74" t="s">
        <v>422</v>
      </c>
      <c r="Y3712" s="21" t="s">
        <v>4766</v>
      </c>
      <c r="Z3712" s="52">
        <v>15.496392276422766</v>
      </c>
    </row>
    <row r="3713" spans="1:26" x14ac:dyDescent="0.25">
      <c r="A3713" s="70" t="s">
        <v>4913</v>
      </c>
      <c r="B3713" s="2" t="s">
        <v>1865</v>
      </c>
      <c r="C3713" s="19" t="s">
        <v>3534</v>
      </c>
      <c r="D3713" s="2" t="s">
        <v>295</v>
      </c>
      <c r="E3713" s="14">
        <v>20080004</v>
      </c>
      <c r="F3713" s="14" t="s">
        <v>423</v>
      </c>
      <c r="G3713" s="19">
        <v>14</v>
      </c>
      <c r="H3713" s="21">
        <v>47.129999999999995</v>
      </c>
      <c r="I3713" s="21">
        <v>1746.62</v>
      </c>
      <c r="J3713" s="58">
        <v>0</v>
      </c>
      <c r="K3713" s="58">
        <v>0</v>
      </c>
      <c r="L3713" s="72">
        <v>0</v>
      </c>
      <c r="M3713" s="73">
        <v>0</v>
      </c>
      <c r="N3713" s="58">
        <v>0</v>
      </c>
      <c r="O3713" s="75">
        <v>0</v>
      </c>
      <c r="P3713" s="2">
        <v>1747</v>
      </c>
      <c r="Q3713" s="2" t="s">
        <v>41</v>
      </c>
      <c r="R3713" s="2" t="s">
        <v>1866</v>
      </c>
      <c r="S3713" s="2" t="s">
        <v>1867</v>
      </c>
      <c r="T3713" s="2" t="s">
        <v>1868</v>
      </c>
      <c r="U3713" s="57" t="s">
        <v>425</v>
      </c>
      <c r="V3713" s="2">
        <v>0</v>
      </c>
      <c r="W3713" s="2">
        <v>1</v>
      </c>
      <c r="X3713" s="74" t="s">
        <v>422</v>
      </c>
      <c r="Y3713" s="21" t="s">
        <v>4766</v>
      </c>
      <c r="Z3713" s="52">
        <v>25.941735624867391</v>
      </c>
    </row>
    <row r="3714" spans="1:26" x14ac:dyDescent="0.25">
      <c r="A3714" s="70" t="s">
        <v>4913</v>
      </c>
      <c r="B3714" s="2" t="s">
        <v>4215</v>
      </c>
      <c r="C3714" s="19" t="s">
        <v>3534</v>
      </c>
      <c r="D3714" s="2" t="s">
        <v>295</v>
      </c>
      <c r="E3714" s="14">
        <v>20080004</v>
      </c>
      <c r="F3714" s="14" t="s">
        <v>566</v>
      </c>
      <c r="G3714" s="19">
        <v>13</v>
      </c>
      <c r="H3714" s="21">
        <v>48.63</v>
      </c>
      <c r="I3714" s="21">
        <v>1702.39</v>
      </c>
      <c r="J3714" s="58">
        <v>0</v>
      </c>
      <c r="K3714" s="58">
        <v>0</v>
      </c>
      <c r="L3714" s="72">
        <v>0</v>
      </c>
      <c r="M3714" s="73">
        <v>0</v>
      </c>
      <c r="N3714" s="58">
        <v>0</v>
      </c>
      <c r="O3714" s="75">
        <v>0</v>
      </c>
      <c r="P3714" s="2">
        <v>1702</v>
      </c>
      <c r="Q3714" s="2" t="s">
        <v>41</v>
      </c>
      <c r="R3714" s="2" t="s">
        <v>4216</v>
      </c>
      <c r="S3714" s="2" t="s">
        <v>4217</v>
      </c>
      <c r="T3714" s="2" t="s">
        <v>1864</v>
      </c>
      <c r="U3714" s="57" t="s">
        <v>425</v>
      </c>
      <c r="V3714" s="2">
        <v>0</v>
      </c>
      <c r="W3714" s="2">
        <v>1</v>
      </c>
      <c r="X3714" s="74" t="s">
        <v>422</v>
      </c>
      <c r="Y3714" s="21" t="s">
        <v>4766</v>
      </c>
      <c r="Z3714" s="52">
        <v>22.754544519843719</v>
      </c>
    </row>
    <row r="3715" spans="1:26" x14ac:dyDescent="0.25">
      <c r="A3715" s="70" t="s">
        <v>4913</v>
      </c>
      <c r="B3715" s="2" t="s">
        <v>2195</v>
      </c>
      <c r="C3715" s="19" t="s">
        <v>3534</v>
      </c>
      <c r="D3715" s="2" t="s">
        <v>295</v>
      </c>
      <c r="E3715" s="14">
        <v>20080004</v>
      </c>
      <c r="F3715" s="14" t="s">
        <v>523</v>
      </c>
      <c r="G3715" s="19">
        <v>14</v>
      </c>
      <c r="H3715" s="21">
        <v>32.360000000000007</v>
      </c>
      <c r="I3715" s="21">
        <v>1247.46</v>
      </c>
      <c r="J3715" s="58">
        <v>0</v>
      </c>
      <c r="K3715" s="58">
        <v>0</v>
      </c>
      <c r="L3715" s="72">
        <v>0</v>
      </c>
      <c r="M3715" s="73">
        <v>0</v>
      </c>
      <c r="N3715" s="58">
        <v>0</v>
      </c>
      <c r="O3715" s="75">
        <v>0</v>
      </c>
      <c r="P3715" s="2">
        <v>1247</v>
      </c>
      <c r="Q3715" s="2" t="s">
        <v>41</v>
      </c>
      <c r="R3715" s="2" t="s">
        <v>2196</v>
      </c>
      <c r="S3715" s="2" t="s">
        <v>2197</v>
      </c>
      <c r="T3715" s="2" t="s">
        <v>1860</v>
      </c>
      <c r="U3715" s="57" t="s">
        <v>1631</v>
      </c>
      <c r="V3715" s="2">
        <v>0</v>
      </c>
      <c r="W3715" s="2">
        <v>1</v>
      </c>
      <c r="X3715" s="74" t="s">
        <v>422</v>
      </c>
      <c r="Y3715" s="21" t="s">
        <v>4766</v>
      </c>
      <c r="Z3715" s="52">
        <v>26.984610630407911</v>
      </c>
    </row>
    <row r="3716" spans="1:26" x14ac:dyDescent="0.25">
      <c r="A3716" s="70" t="s">
        <v>4913</v>
      </c>
      <c r="B3716" s="2" t="s">
        <v>1869</v>
      </c>
      <c r="C3716" s="19" t="s">
        <v>3534</v>
      </c>
      <c r="D3716" s="2" t="s">
        <v>295</v>
      </c>
      <c r="E3716" s="14">
        <v>20080004</v>
      </c>
      <c r="F3716" s="14" t="s">
        <v>528</v>
      </c>
      <c r="G3716" s="19">
        <v>14</v>
      </c>
      <c r="H3716" s="21">
        <v>38.419999999999995</v>
      </c>
      <c r="I3716" s="21">
        <v>1409.95</v>
      </c>
      <c r="J3716" s="58">
        <v>0</v>
      </c>
      <c r="K3716" s="58">
        <v>0</v>
      </c>
      <c r="L3716" s="72">
        <v>0</v>
      </c>
      <c r="M3716" s="73">
        <v>0</v>
      </c>
      <c r="N3716" s="58">
        <v>0</v>
      </c>
      <c r="O3716" s="75">
        <v>0</v>
      </c>
      <c r="P3716" s="2">
        <v>1410</v>
      </c>
      <c r="Q3716" s="2" t="s">
        <v>41</v>
      </c>
      <c r="R3716" s="2" t="s">
        <v>1870</v>
      </c>
      <c r="S3716" s="2" t="s">
        <v>1871</v>
      </c>
      <c r="T3716" s="2" t="s">
        <v>1860</v>
      </c>
      <c r="U3716" s="57" t="s">
        <v>491</v>
      </c>
      <c r="V3716" s="2">
        <v>0</v>
      </c>
      <c r="W3716" s="2">
        <v>1</v>
      </c>
      <c r="X3716" s="74" t="s">
        <v>422</v>
      </c>
      <c r="Y3716" s="21" t="s">
        <v>4766</v>
      </c>
      <c r="Z3716" s="52">
        <v>25.688833940655915</v>
      </c>
    </row>
    <row r="3717" spans="1:26" x14ac:dyDescent="0.25">
      <c r="A3717" s="70" t="s">
        <v>4913</v>
      </c>
      <c r="B3717" s="2" t="s">
        <v>3884</v>
      </c>
      <c r="C3717" s="19" t="s">
        <v>3534</v>
      </c>
      <c r="D3717" s="2" t="s">
        <v>295</v>
      </c>
      <c r="E3717" s="14">
        <v>20080004</v>
      </c>
      <c r="F3717" s="14" t="s">
        <v>476</v>
      </c>
      <c r="G3717" s="19">
        <v>14</v>
      </c>
      <c r="H3717" s="21">
        <v>119.32</v>
      </c>
      <c r="I3717" s="21">
        <v>4605.6400000000003</v>
      </c>
      <c r="J3717" s="58">
        <v>0</v>
      </c>
      <c r="K3717" s="58">
        <v>0</v>
      </c>
      <c r="L3717" s="72">
        <v>0</v>
      </c>
      <c r="M3717" s="73">
        <v>0</v>
      </c>
      <c r="N3717" s="58">
        <v>0</v>
      </c>
      <c r="O3717" s="75">
        <v>0</v>
      </c>
      <c r="P3717" s="2">
        <v>4606</v>
      </c>
      <c r="Q3717" s="2" t="s">
        <v>41</v>
      </c>
      <c r="R3717" s="2" t="s">
        <v>3885</v>
      </c>
      <c r="S3717" s="2" t="s">
        <v>3886</v>
      </c>
      <c r="T3717" s="2" t="s">
        <v>1860</v>
      </c>
      <c r="U3717" s="57" t="s">
        <v>491</v>
      </c>
      <c r="V3717" s="2">
        <v>0</v>
      </c>
      <c r="W3717" s="2">
        <v>1</v>
      </c>
      <c r="X3717" s="74" t="s">
        <v>422</v>
      </c>
      <c r="Y3717" s="21" t="s">
        <v>4766</v>
      </c>
      <c r="Z3717" s="52">
        <v>27.019342943345631</v>
      </c>
    </row>
    <row r="3718" spans="1:26" x14ac:dyDescent="0.25">
      <c r="A3718" s="70" t="s">
        <v>4913</v>
      </c>
      <c r="B3718" s="2" t="s">
        <v>1872</v>
      </c>
      <c r="C3718" s="19" t="s">
        <v>3534</v>
      </c>
      <c r="D3718" s="2" t="s">
        <v>295</v>
      </c>
      <c r="E3718" s="14">
        <v>20080004</v>
      </c>
      <c r="F3718" s="14" t="s">
        <v>482</v>
      </c>
      <c r="G3718" s="19">
        <v>14</v>
      </c>
      <c r="H3718" s="21">
        <v>176.86</v>
      </c>
      <c r="I3718" s="21">
        <v>6576.8899999999994</v>
      </c>
      <c r="J3718" s="58">
        <v>0</v>
      </c>
      <c r="K3718" s="58">
        <v>0</v>
      </c>
      <c r="L3718" s="72">
        <v>0</v>
      </c>
      <c r="M3718" s="73">
        <v>0</v>
      </c>
      <c r="N3718" s="58">
        <v>0</v>
      </c>
      <c r="O3718" s="75">
        <v>0</v>
      </c>
      <c r="P3718" s="2">
        <v>6577</v>
      </c>
      <c r="Q3718" s="2" t="s">
        <v>41</v>
      </c>
      <c r="R3718" s="2" t="s">
        <v>1873</v>
      </c>
      <c r="S3718" s="2" t="s">
        <v>1874</v>
      </c>
      <c r="T3718" s="2" t="s">
        <v>1860</v>
      </c>
      <c r="U3718" s="57" t="s">
        <v>491</v>
      </c>
      <c r="V3718" s="2">
        <v>0</v>
      </c>
      <c r="W3718" s="2">
        <v>1</v>
      </c>
      <c r="X3718" s="74" t="s">
        <v>422</v>
      </c>
      <c r="Y3718" s="21" t="s">
        <v>4766</v>
      </c>
      <c r="Z3718" s="52">
        <v>26.030888838629423</v>
      </c>
    </row>
    <row r="3719" spans="1:26" x14ac:dyDescent="0.25">
      <c r="A3719" s="70" t="s">
        <v>4913</v>
      </c>
      <c r="B3719" s="2" t="s">
        <v>1875</v>
      </c>
      <c r="C3719" s="19" t="s">
        <v>3534</v>
      </c>
      <c r="D3719" s="2" t="s">
        <v>295</v>
      </c>
      <c r="E3719" s="14">
        <v>20080004</v>
      </c>
      <c r="F3719" s="14" t="s">
        <v>536</v>
      </c>
      <c r="G3719" s="19">
        <v>14</v>
      </c>
      <c r="H3719" s="21">
        <v>48.25</v>
      </c>
      <c r="I3719" s="21">
        <v>3142.4100000000003</v>
      </c>
      <c r="J3719" s="58">
        <v>0</v>
      </c>
      <c r="K3719" s="58">
        <v>0</v>
      </c>
      <c r="L3719" s="72">
        <v>0</v>
      </c>
      <c r="M3719" s="73">
        <v>0</v>
      </c>
      <c r="N3719" s="58">
        <v>0</v>
      </c>
      <c r="O3719" s="75">
        <v>0</v>
      </c>
      <c r="P3719" s="2">
        <v>3142</v>
      </c>
      <c r="Q3719" s="2" t="s">
        <v>41</v>
      </c>
      <c r="R3719" s="2" t="s">
        <v>1876</v>
      </c>
      <c r="S3719" s="2" t="s">
        <v>1877</v>
      </c>
      <c r="T3719" s="2" t="s">
        <v>1815</v>
      </c>
      <c r="U3719" s="57" t="s">
        <v>425</v>
      </c>
      <c r="V3719" s="2">
        <v>0</v>
      </c>
      <c r="W3719" s="2">
        <v>1</v>
      </c>
      <c r="X3719" s="74" t="s">
        <v>422</v>
      </c>
      <c r="Y3719" s="21" t="s">
        <v>4766</v>
      </c>
      <c r="Z3719" s="52">
        <v>45.589367875647675</v>
      </c>
    </row>
    <row r="3720" spans="1:26" x14ac:dyDescent="0.25">
      <c r="A3720" s="70" t="s">
        <v>4913</v>
      </c>
      <c r="B3720" s="2" t="s">
        <v>1878</v>
      </c>
      <c r="C3720" s="19" t="s">
        <v>3534</v>
      </c>
      <c r="D3720" s="2" t="s">
        <v>295</v>
      </c>
      <c r="E3720" s="14">
        <v>20080004</v>
      </c>
      <c r="F3720" s="14" t="s">
        <v>484</v>
      </c>
      <c r="G3720" s="19">
        <v>14</v>
      </c>
      <c r="H3720" s="21">
        <v>85.940000000000012</v>
      </c>
      <c r="I3720" s="21">
        <v>3524.4800000000005</v>
      </c>
      <c r="J3720" s="58">
        <v>0</v>
      </c>
      <c r="K3720" s="58">
        <v>0</v>
      </c>
      <c r="L3720" s="72">
        <v>0</v>
      </c>
      <c r="M3720" s="73">
        <v>0</v>
      </c>
      <c r="N3720" s="58">
        <v>0</v>
      </c>
      <c r="O3720" s="75">
        <v>0</v>
      </c>
      <c r="P3720" s="2">
        <v>3524</v>
      </c>
      <c r="Q3720" s="2" t="s">
        <v>41</v>
      </c>
      <c r="R3720" s="2" t="s">
        <v>1879</v>
      </c>
      <c r="S3720" s="2" t="s">
        <v>1880</v>
      </c>
      <c r="T3720" s="2" t="s">
        <v>1860</v>
      </c>
      <c r="U3720" s="57">
        <v>0</v>
      </c>
      <c r="V3720" s="2">
        <v>0</v>
      </c>
      <c r="W3720" s="2">
        <v>1</v>
      </c>
      <c r="X3720" s="74" t="s">
        <v>422</v>
      </c>
      <c r="Y3720" s="21" t="s">
        <v>4766</v>
      </c>
      <c r="Z3720" s="52">
        <v>28.707656504538051</v>
      </c>
    </row>
    <row r="3721" spans="1:26" x14ac:dyDescent="0.25">
      <c r="A3721" s="70" t="s">
        <v>4913</v>
      </c>
      <c r="B3721" s="2" t="s">
        <v>4739</v>
      </c>
      <c r="C3721" s="19" t="s">
        <v>3534</v>
      </c>
      <c r="D3721" s="2" t="s">
        <v>295</v>
      </c>
      <c r="E3721" s="14">
        <v>20080004</v>
      </c>
      <c r="F3721" s="14" t="s">
        <v>573</v>
      </c>
      <c r="G3721" s="19">
        <v>14</v>
      </c>
      <c r="H3721" s="21">
        <v>58.640000000000008</v>
      </c>
      <c r="I3721" s="21">
        <v>2185.2799999999997</v>
      </c>
      <c r="J3721" s="58">
        <v>0</v>
      </c>
      <c r="K3721" s="58">
        <v>0</v>
      </c>
      <c r="L3721" s="72">
        <v>0</v>
      </c>
      <c r="M3721" s="73">
        <v>0</v>
      </c>
      <c r="N3721" s="58">
        <v>0</v>
      </c>
      <c r="O3721" s="75">
        <v>0</v>
      </c>
      <c r="P3721" s="2">
        <v>2185</v>
      </c>
      <c r="Q3721" s="2" t="s">
        <v>41</v>
      </c>
      <c r="R3721" s="2" t="s">
        <v>4740</v>
      </c>
      <c r="S3721" s="2" t="s">
        <v>4741</v>
      </c>
      <c r="T3721" s="2" t="s">
        <v>1835</v>
      </c>
      <c r="U3721" s="57">
        <v>0</v>
      </c>
      <c r="V3721" s="2">
        <v>0</v>
      </c>
      <c r="W3721" s="2">
        <v>1</v>
      </c>
      <c r="X3721" s="74" t="s">
        <v>422</v>
      </c>
      <c r="Y3721" s="21" t="s">
        <v>4766</v>
      </c>
      <c r="Z3721" s="52">
        <v>26.086221009549792</v>
      </c>
    </row>
    <row r="3722" spans="1:26" x14ac:dyDescent="0.25">
      <c r="A3722" s="70" t="s">
        <v>4913</v>
      </c>
      <c r="B3722" s="2" t="s">
        <v>3355</v>
      </c>
      <c r="C3722" s="19" t="s">
        <v>3534</v>
      </c>
      <c r="D3722" s="2" t="s">
        <v>295</v>
      </c>
      <c r="E3722" s="14">
        <v>20080004</v>
      </c>
      <c r="F3722" s="14" t="s">
        <v>436</v>
      </c>
      <c r="G3722" s="19">
        <v>14</v>
      </c>
      <c r="H3722" s="21">
        <v>40.899999999999991</v>
      </c>
      <c r="I3722" s="21">
        <v>1523.95</v>
      </c>
      <c r="J3722" s="58">
        <v>0</v>
      </c>
      <c r="K3722" s="58">
        <v>0</v>
      </c>
      <c r="L3722" s="72">
        <v>0</v>
      </c>
      <c r="M3722" s="73">
        <v>0</v>
      </c>
      <c r="N3722" s="58">
        <v>0</v>
      </c>
      <c r="O3722" s="75">
        <v>0</v>
      </c>
      <c r="P3722" s="2">
        <v>1524</v>
      </c>
      <c r="Q3722" s="2" t="s">
        <v>41</v>
      </c>
      <c r="R3722" s="2" t="s">
        <v>3356</v>
      </c>
      <c r="S3722" s="2" t="s">
        <v>3357</v>
      </c>
      <c r="T3722" s="2" t="s">
        <v>1860</v>
      </c>
      <c r="U3722" s="57">
        <v>0</v>
      </c>
      <c r="V3722" s="2">
        <v>0</v>
      </c>
      <c r="W3722" s="2">
        <v>1</v>
      </c>
      <c r="X3722" s="74" t="s">
        <v>422</v>
      </c>
      <c r="Y3722" s="21" t="s">
        <v>4766</v>
      </c>
      <c r="Z3722" s="52">
        <v>26.082273838630815</v>
      </c>
    </row>
    <row r="3723" spans="1:26" x14ac:dyDescent="0.25">
      <c r="A3723" s="70" t="s">
        <v>4913</v>
      </c>
      <c r="B3723" s="2" t="s">
        <v>1881</v>
      </c>
      <c r="C3723" s="19" t="s">
        <v>3534</v>
      </c>
      <c r="D3723" s="2" t="s">
        <v>295</v>
      </c>
      <c r="E3723" s="14">
        <v>20080004</v>
      </c>
      <c r="F3723" s="14" t="s">
        <v>653</v>
      </c>
      <c r="G3723" s="19">
        <v>7</v>
      </c>
      <c r="H3723" s="21">
        <v>15.920000000000002</v>
      </c>
      <c r="I3723" s="21">
        <v>636.11</v>
      </c>
      <c r="J3723" s="58">
        <v>0</v>
      </c>
      <c r="K3723" s="58">
        <v>0</v>
      </c>
      <c r="L3723" s="72">
        <v>0</v>
      </c>
      <c r="M3723" s="73">
        <v>0</v>
      </c>
      <c r="N3723" s="58">
        <v>0</v>
      </c>
      <c r="O3723" s="75">
        <v>0</v>
      </c>
      <c r="P3723" s="2">
        <v>636</v>
      </c>
      <c r="Q3723" s="2" t="s">
        <v>41</v>
      </c>
      <c r="R3723" s="2" t="s">
        <v>1265</v>
      </c>
      <c r="S3723" s="2" t="s">
        <v>1882</v>
      </c>
      <c r="T3723" s="2" t="s">
        <v>1815</v>
      </c>
      <c r="U3723" s="57">
        <v>0</v>
      </c>
      <c r="V3723" s="2">
        <v>0</v>
      </c>
      <c r="W3723" s="2">
        <v>1</v>
      </c>
      <c r="X3723" s="74" t="s">
        <v>422</v>
      </c>
      <c r="Y3723" s="21" t="s">
        <v>4766</v>
      </c>
      <c r="Z3723" s="52">
        <v>13.984830402010049</v>
      </c>
    </row>
    <row r="3724" spans="1:26" x14ac:dyDescent="0.25">
      <c r="A3724" s="70" t="s">
        <v>4913</v>
      </c>
      <c r="B3724" s="2" t="s">
        <v>1884</v>
      </c>
      <c r="C3724" s="19" t="s">
        <v>3534</v>
      </c>
      <c r="D3724" s="2" t="s">
        <v>295</v>
      </c>
      <c r="E3724" s="14">
        <v>20080004</v>
      </c>
      <c r="F3724" s="14" t="s">
        <v>439</v>
      </c>
      <c r="G3724" s="19">
        <v>13</v>
      </c>
      <c r="H3724" s="21">
        <v>37.61</v>
      </c>
      <c r="I3724" s="21">
        <v>1580.6699999999998</v>
      </c>
      <c r="J3724" s="58">
        <v>0</v>
      </c>
      <c r="K3724" s="58">
        <v>0</v>
      </c>
      <c r="L3724" s="72">
        <v>0</v>
      </c>
      <c r="M3724" s="73">
        <v>0</v>
      </c>
      <c r="N3724" s="58">
        <v>0</v>
      </c>
      <c r="O3724" s="75">
        <v>0</v>
      </c>
      <c r="P3724" s="2">
        <v>1581</v>
      </c>
      <c r="Q3724" s="2" t="s">
        <v>41</v>
      </c>
      <c r="R3724" s="2" t="s">
        <v>1885</v>
      </c>
      <c r="S3724" s="2" t="s">
        <v>1886</v>
      </c>
      <c r="T3724" s="2" t="s">
        <v>1887</v>
      </c>
      <c r="U3724" s="57">
        <v>0</v>
      </c>
      <c r="V3724" s="2">
        <v>45796</v>
      </c>
      <c r="W3724" s="2">
        <v>1</v>
      </c>
      <c r="X3724" s="74" t="s">
        <v>422</v>
      </c>
      <c r="Y3724" s="21" t="s">
        <v>4766</v>
      </c>
      <c r="Z3724" s="52">
        <v>27.318146769476201</v>
      </c>
    </row>
    <row r="3725" spans="1:26" x14ac:dyDescent="0.25">
      <c r="A3725" s="70" t="s">
        <v>4913</v>
      </c>
      <c r="B3725" s="2" t="s">
        <v>1888</v>
      </c>
      <c r="C3725" s="19" t="s">
        <v>3534</v>
      </c>
      <c r="D3725" s="2" t="s">
        <v>295</v>
      </c>
      <c r="E3725" s="14">
        <v>20080004</v>
      </c>
      <c r="F3725" s="14" t="s">
        <v>442</v>
      </c>
      <c r="G3725" s="19">
        <v>1</v>
      </c>
      <c r="H3725" s="21">
        <v>4.46</v>
      </c>
      <c r="I3725" s="21">
        <v>188.44</v>
      </c>
      <c r="J3725" s="58">
        <v>0</v>
      </c>
      <c r="K3725" s="58">
        <v>0</v>
      </c>
      <c r="L3725" s="72">
        <v>0</v>
      </c>
      <c r="M3725" s="73">
        <v>0</v>
      </c>
      <c r="N3725" s="58">
        <v>0</v>
      </c>
      <c r="O3725" s="75">
        <v>0</v>
      </c>
      <c r="P3725" s="2">
        <v>188</v>
      </c>
      <c r="Q3725" s="2" t="s">
        <v>41</v>
      </c>
      <c r="R3725" s="2" t="s">
        <v>1889</v>
      </c>
      <c r="S3725" s="2" t="s">
        <v>1890</v>
      </c>
      <c r="T3725" s="2" t="s">
        <v>512</v>
      </c>
      <c r="U3725" s="57">
        <v>0</v>
      </c>
      <c r="V3725" s="2">
        <v>45812</v>
      </c>
      <c r="W3725" s="2">
        <v>1</v>
      </c>
      <c r="X3725" s="74" t="s">
        <v>422</v>
      </c>
      <c r="Y3725" s="21" t="s">
        <v>4766</v>
      </c>
      <c r="Z3725" s="52">
        <v>2.1125560538116592</v>
      </c>
    </row>
    <row r="3726" spans="1:26" x14ac:dyDescent="0.25">
      <c r="A3726" s="70" t="s">
        <v>4913</v>
      </c>
      <c r="B3726" s="2" t="s">
        <v>1891</v>
      </c>
      <c r="C3726" s="19" t="s">
        <v>3534</v>
      </c>
      <c r="D3726" s="2" t="s">
        <v>295</v>
      </c>
      <c r="E3726" s="14">
        <v>20080004</v>
      </c>
      <c r="F3726" s="14" t="s">
        <v>586</v>
      </c>
      <c r="G3726" s="19">
        <v>7</v>
      </c>
      <c r="H3726" s="21">
        <v>10.050000000000001</v>
      </c>
      <c r="I3726" s="21">
        <v>362.1</v>
      </c>
      <c r="J3726" s="58">
        <v>0</v>
      </c>
      <c r="K3726" s="58">
        <v>0</v>
      </c>
      <c r="L3726" s="72">
        <v>0</v>
      </c>
      <c r="M3726" s="73">
        <v>0</v>
      </c>
      <c r="N3726" s="58">
        <v>0</v>
      </c>
      <c r="O3726" s="75">
        <v>0</v>
      </c>
      <c r="P3726" s="2">
        <v>362</v>
      </c>
      <c r="Q3726" s="2" t="s">
        <v>41</v>
      </c>
      <c r="R3726" s="2" t="s">
        <v>1892</v>
      </c>
      <c r="S3726" s="2" t="s">
        <v>1893</v>
      </c>
      <c r="T3726" s="2" t="s">
        <v>1894</v>
      </c>
      <c r="U3726" s="57">
        <v>0</v>
      </c>
      <c r="V3726" s="2">
        <v>45846</v>
      </c>
      <c r="W3726" s="2">
        <v>1</v>
      </c>
      <c r="X3726" s="74" t="s">
        <v>422</v>
      </c>
      <c r="Y3726" s="21" t="s">
        <v>4766</v>
      </c>
      <c r="Z3726" s="52">
        <v>12.610447761194031</v>
      </c>
    </row>
    <row r="3727" spans="1:26" x14ac:dyDescent="0.25">
      <c r="A3727" s="70" t="s">
        <v>4913</v>
      </c>
      <c r="B3727" s="2" t="s">
        <v>4882</v>
      </c>
      <c r="C3727" s="19" t="s">
        <v>3534</v>
      </c>
      <c r="D3727" s="2" t="s">
        <v>295</v>
      </c>
      <c r="E3727" s="14">
        <v>20080004</v>
      </c>
      <c r="F3727" s="14" t="s">
        <v>488</v>
      </c>
      <c r="G3727" s="19">
        <v>5</v>
      </c>
      <c r="H3727" s="21">
        <v>13.18</v>
      </c>
      <c r="I3727" s="21">
        <v>487.68</v>
      </c>
      <c r="J3727" s="58">
        <v>0</v>
      </c>
      <c r="K3727" s="58">
        <v>0</v>
      </c>
      <c r="L3727" s="72">
        <v>0</v>
      </c>
      <c r="M3727" s="73">
        <v>0</v>
      </c>
      <c r="N3727" s="58">
        <v>0</v>
      </c>
      <c r="O3727" s="75">
        <v>0</v>
      </c>
      <c r="P3727" s="2">
        <v>488</v>
      </c>
      <c r="Q3727" s="2" t="s">
        <v>41</v>
      </c>
      <c r="R3727" s="2" t="s">
        <v>4883</v>
      </c>
      <c r="S3727" s="2" t="s">
        <v>4884</v>
      </c>
      <c r="T3727" s="2" t="s">
        <v>1860</v>
      </c>
      <c r="U3727" s="57">
        <v>0</v>
      </c>
      <c r="V3727" s="2">
        <v>45846</v>
      </c>
      <c r="W3727" s="2">
        <v>1</v>
      </c>
      <c r="X3727" s="74" t="s">
        <v>422</v>
      </c>
      <c r="Y3727" s="21" t="s">
        <v>4766</v>
      </c>
      <c r="Z3727" s="52">
        <v>9.2503793626707136</v>
      </c>
    </row>
    <row r="3728" spans="1:26" x14ac:dyDescent="0.25">
      <c r="A3728" s="70" t="s">
        <v>4913</v>
      </c>
      <c r="B3728" s="2" t="s">
        <v>1896</v>
      </c>
      <c r="C3728" s="19" t="s">
        <v>3534</v>
      </c>
      <c r="D3728" s="2" t="s">
        <v>295</v>
      </c>
      <c r="E3728" s="14">
        <v>20080004</v>
      </c>
      <c r="F3728" s="14" t="s">
        <v>448</v>
      </c>
      <c r="G3728" s="19">
        <v>12</v>
      </c>
      <c r="H3728" s="21">
        <v>14.17</v>
      </c>
      <c r="I3728" s="21">
        <v>558.96</v>
      </c>
      <c r="J3728" s="58">
        <v>0</v>
      </c>
      <c r="K3728" s="58">
        <v>0</v>
      </c>
      <c r="L3728" s="72">
        <v>0</v>
      </c>
      <c r="M3728" s="73">
        <v>0</v>
      </c>
      <c r="N3728" s="58">
        <v>0</v>
      </c>
      <c r="O3728" s="75">
        <v>0</v>
      </c>
      <c r="P3728" s="2">
        <v>559</v>
      </c>
      <c r="Q3728" s="2" t="s">
        <v>41</v>
      </c>
      <c r="R3728" s="2" t="s">
        <v>1897</v>
      </c>
      <c r="S3728" s="2" t="s">
        <v>1898</v>
      </c>
      <c r="T3728" s="2" t="s">
        <v>1815</v>
      </c>
      <c r="U3728" s="57">
        <v>0</v>
      </c>
      <c r="V3728" s="2">
        <v>45867</v>
      </c>
      <c r="W3728" s="2">
        <v>1</v>
      </c>
      <c r="X3728" s="74" t="s">
        <v>422</v>
      </c>
      <c r="Y3728" s="21" t="s">
        <v>4766</v>
      </c>
      <c r="Z3728" s="52">
        <v>23.668031051517293</v>
      </c>
    </row>
    <row r="3729" spans="1:26" x14ac:dyDescent="0.25">
      <c r="A3729" s="70" t="s">
        <v>4913</v>
      </c>
      <c r="B3729" s="2" t="s">
        <v>2136</v>
      </c>
      <c r="C3729" s="19" t="s">
        <v>3534</v>
      </c>
      <c r="D3729" s="2" t="s">
        <v>295</v>
      </c>
      <c r="E3729" s="14">
        <v>20080004</v>
      </c>
      <c r="F3729" s="14" t="s">
        <v>449</v>
      </c>
      <c r="G3729" s="19">
        <v>2</v>
      </c>
      <c r="H3729" s="21">
        <v>13.309999999999999</v>
      </c>
      <c r="I3729" s="21">
        <v>457.30999999999995</v>
      </c>
      <c r="J3729" s="58">
        <v>0</v>
      </c>
      <c r="K3729" s="58">
        <v>0</v>
      </c>
      <c r="L3729" s="72">
        <v>0</v>
      </c>
      <c r="M3729" s="73">
        <v>0</v>
      </c>
      <c r="N3729" s="58">
        <v>0</v>
      </c>
      <c r="O3729" s="75">
        <v>0</v>
      </c>
      <c r="P3729" s="2">
        <v>457</v>
      </c>
      <c r="Q3729" s="2" t="s">
        <v>41</v>
      </c>
      <c r="R3729" s="2" t="s">
        <v>2137</v>
      </c>
      <c r="S3729" s="2" t="s">
        <v>2138</v>
      </c>
      <c r="T3729" s="2" t="s">
        <v>1864</v>
      </c>
      <c r="U3729" s="57">
        <v>0</v>
      </c>
      <c r="V3729" s="2">
        <v>45916</v>
      </c>
      <c r="W3729" s="2">
        <v>1</v>
      </c>
      <c r="X3729" s="74" t="s">
        <v>422</v>
      </c>
      <c r="Y3729" s="21" t="s">
        <v>4766</v>
      </c>
      <c r="Z3729" s="52">
        <v>3.4358377160030056</v>
      </c>
    </row>
    <row r="3730" spans="1:26" x14ac:dyDescent="0.25">
      <c r="A3730" s="70" t="s">
        <v>4913</v>
      </c>
      <c r="B3730" s="2" t="s">
        <v>2139</v>
      </c>
      <c r="C3730" s="19" t="s">
        <v>3534</v>
      </c>
      <c r="D3730" s="2" t="s">
        <v>295</v>
      </c>
      <c r="E3730" s="14">
        <v>20080004</v>
      </c>
      <c r="F3730" s="14" t="s">
        <v>451</v>
      </c>
      <c r="G3730" s="19">
        <v>14</v>
      </c>
      <c r="H3730" s="21">
        <v>43.67</v>
      </c>
      <c r="I3730" s="21">
        <v>1578.52</v>
      </c>
      <c r="J3730" s="58">
        <v>0</v>
      </c>
      <c r="K3730" s="58">
        <v>0</v>
      </c>
      <c r="L3730" s="72">
        <v>0</v>
      </c>
      <c r="M3730" s="73">
        <v>0</v>
      </c>
      <c r="N3730" s="58">
        <v>0</v>
      </c>
      <c r="O3730" s="75">
        <v>0</v>
      </c>
      <c r="P3730" s="2">
        <v>1579</v>
      </c>
      <c r="Q3730" s="2" t="s">
        <v>41</v>
      </c>
      <c r="R3730" s="2" t="s">
        <v>2140</v>
      </c>
      <c r="S3730" s="2" t="s">
        <v>2141</v>
      </c>
      <c r="T3730" s="2" t="s">
        <v>1365</v>
      </c>
      <c r="U3730" s="57">
        <v>0</v>
      </c>
      <c r="V3730" s="2">
        <v>45916</v>
      </c>
      <c r="W3730" s="2">
        <v>1</v>
      </c>
      <c r="X3730" s="74" t="s">
        <v>422</v>
      </c>
      <c r="Y3730" s="21" t="s">
        <v>4766</v>
      </c>
      <c r="Z3730" s="52">
        <v>25.302587588733687</v>
      </c>
    </row>
    <row r="3731" spans="1:26" x14ac:dyDescent="0.25">
      <c r="A3731" s="70" t="s">
        <v>4913</v>
      </c>
      <c r="B3731" s="2" t="s">
        <v>2924</v>
      </c>
      <c r="C3731" s="19" t="s">
        <v>3534</v>
      </c>
      <c r="D3731" s="2" t="s">
        <v>295</v>
      </c>
      <c r="E3731" s="14">
        <v>20080004</v>
      </c>
      <c r="F3731" s="14" t="s">
        <v>677</v>
      </c>
      <c r="G3731" s="19">
        <v>12</v>
      </c>
      <c r="H3731" s="21">
        <v>24.389999999999993</v>
      </c>
      <c r="I3731" s="21">
        <v>882.84000000000015</v>
      </c>
      <c r="J3731" s="58">
        <v>0</v>
      </c>
      <c r="K3731" s="58">
        <v>0</v>
      </c>
      <c r="L3731" s="72">
        <v>0</v>
      </c>
      <c r="M3731" s="73">
        <v>0</v>
      </c>
      <c r="N3731" s="58">
        <v>0</v>
      </c>
      <c r="O3731" s="75">
        <v>0</v>
      </c>
      <c r="P3731" s="2">
        <v>883</v>
      </c>
      <c r="Q3731" s="2" t="s">
        <v>41</v>
      </c>
      <c r="R3731" s="2" t="s">
        <v>2925</v>
      </c>
      <c r="S3731" s="2" t="s">
        <v>2926</v>
      </c>
      <c r="T3731" s="2" t="s">
        <v>1883</v>
      </c>
      <c r="U3731" s="57">
        <v>0</v>
      </c>
      <c r="V3731" s="2">
        <v>45999</v>
      </c>
      <c r="W3731" s="2">
        <v>1</v>
      </c>
      <c r="X3731" s="74" t="s">
        <v>422</v>
      </c>
      <c r="Y3731" s="21" t="s">
        <v>4766</v>
      </c>
      <c r="Z3731" s="52">
        <v>21.718081180811822</v>
      </c>
    </row>
    <row r="3732" spans="1:26" x14ac:dyDescent="0.25">
      <c r="A3732" s="70" t="s">
        <v>4913</v>
      </c>
      <c r="B3732" s="2" t="s">
        <v>3014</v>
      </c>
      <c r="C3732" s="19" t="s">
        <v>3534</v>
      </c>
      <c r="D3732" s="2" t="s">
        <v>295</v>
      </c>
      <c r="E3732" s="14">
        <v>20080004</v>
      </c>
      <c r="F3732" s="14" t="s">
        <v>736</v>
      </c>
      <c r="G3732" s="19">
        <v>7</v>
      </c>
      <c r="H3732" s="21">
        <v>22.869999999999997</v>
      </c>
      <c r="I3732" s="21">
        <v>918.82999999999993</v>
      </c>
      <c r="J3732" s="58">
        <v>0</v>
      </c>
      <c r="K3732" s="58">
        <v>0</v>
      </c>
      <c r="L3732" s="72">
        <v>0</v>
      </c>
      <c r="M3732" s="73">
        <v>0</v>
      </c>
      <c r="N3732" s="58">
        <v>0</v>
      </c>
      <c r="O3732" s="75">
        <v>0</v>
      </c>
      <c r="P3732" s="2">
        <v>919</v>
      </c>
      <c r="Q3732" s="2" t="s">
        <v>41</v>
      </c>
      <c r="R3732" s="2" t="s">
        <v>3015</v>
      </c>
      <c r="S3732" s="2" t="s">
        <v>3016</v>
      </c>
      <c r="T3732" s="2" t="s">
        <v>1860</v>
      </c>
      <c r="U3732" s="57">
        <v>0</v>
      </c>
      <c r="V3732" s="2">
        <v>46006</v>
      </c>
      <c r="W3732" s="2">
        <v>1</v>
      </c>
      <c r="X3732" s="74" t="s">
        <v>422</v>
      </c>
      <c r="Y3732" s="21" t="s">
        <v>4766</v>
      </c>
      <c r="Z3732" s="52">
        <v>14.061674682990819</v>
      </c>
    </row>
    <row r="3733" spans="1:26" x14ac:dyDescent="0.25">
      <c r="A3733" s="70" t="s">
        <v>4913</v>
      </c>
      <c r="B3733" s="2" t="s">
        <v>3270</v>
      </c>
      <c r="C3733" s="19" t="s">
        <v>3534</v>
      </c>
      <c r="D3733" s="2" t="s">
        <v>295</v>
      </c>
      <c r="E3733" s="14">
        <v>20080004</v>
      </c>
      <c r="F3733" s="14" t="s">
        <v>464</v>
      </c>
      <c r="G3733" s="19">
        <v>5</v>
      </c>
      <c r="H3733" s="21">
        <v>11.600000000000001</v>
      </c>
      <c r="I3733" s="21">
        <v>464.18000000000006</v>
      </c>
      <c r="J3733" s="58">
        <v>0</v>
      </c>
      <c r="K3733" s="58">
        <v>0</v>
      </c>
      <c r="L3733" s="72">
        <v>0</v>
      </c>
      <c r="M3733" s="73">
        <v>0</v>
      </c>
      <c r="N3733" s="58">
        <v>0</v>
      </c>
      <c r="O3733" s="75">
        <v>0</v>
      </c>
      <c r="P3733" s="2">
        <v>464</v>
      </c>
      <c r="Q3733" s="2" t="s">
        <v>41</v>
      </c>
      <c r="R3733" s="2" t="s">
        <v>2833</v>
      </c>
      <c r="S3733" s="2" t="s">
        <v>3271</v>
      </c>
      <c r="T3733" s="2" t="s">
        <v>1314</v>
      </c>
      <c r="U3733" s="57">
        <v>0</v>
      </c>
      <c r="V3733" s="2">
        <v>46034</v>
      </c>
      <c r="W3733" s="2">
        <v>1</v>
      </c>
      <c r="X3733" s="74" t="s">
        <v>422</v>
      </c>
      <c r="Y3733" s="21" t="s">
        <v>4766</v>
      </c>
      <c r="Z3733" s="52">
        <v>10.003879310344828</v>
      </c>
    </row>
    <row r="3734" spans="1:26" x14ac:dyDescent="0.25">
      <c r="A3734" s="70" t="s">
        <v>4913</v>
      </c>
      <c r="B3734" s="2" t="s">
        <v>3272</v>
      </c>
      <c r="C3734" s="19" t="s">
        <v>3534</v>
      </c>
      <c r="D3734" s="2" t="s">
        <v>295</v>
      </c>
      <c r="E3734" s="14">
        <v>20080004</v>
      </c>
      <c r="F3734" s="14" t="s">
        <v>467</v>
      </c>
      <c r="G3734" s="19">
        <v>14</v>
      </c>
      <c r="H3734" s="21">
        <v>32.28</v>
      </c>
      <c r="I3734" s="21">
        <v>1216.8200000000002</v>
      </c>
      <c r="J3734" s="58">
        <v>0</v>
      </c>
      <c r="K3734" s="58">
        <v>0</v>
      </c>
      <c r="L3734" s="72">
        <v>0</v>
      </c>
      <c r="M3734" s="73">
        <v>0</v>
      </c>
      <c r="N3734" s="58">
        <v>0</v>
      </c>
      <c r="O3734" s="75">
        <v>0</v>
      </c>
      <c r="P3734" s="2">
        <v>1217</v>
      </c>
      <c r="Q3734" s="2" t="s">
        <v>41</v>
      </c>
      <c r="R3734" s="2" t="s">
        <v>3273</v>
      </c>
      <c r="S3734" s="2" t="s">
        <v>3274</v>
      </c>
      <c r="T3734" s="2" t="s">
        <v>1860</v>
      </c>
      <c r="U3734" s="57">
        <v>0</v>
      </c>
      <c r="V3734" s="2">
        <v>46034</v>
      </c>
      <c r="W3734" s="2">
        <v>1</v>
      </c>
      <c r="X3734" s="74" t="s">
        <v>422</v>
      </c>
      <c r="Y3734" s="21" t="s">
        <v>4766</v>
      </c>
      <c r="Z3734" s="52">
        <v>26.387050805452297</v>
      </c>
    </row>
    <row r="3735" spans="1:26" x14ac:dyDescent="0.25">
      <c r="A3735" s="70" t="s">
        <v>4913</v>
      </c>
      <c r="B3735" s="2" t="s">
        <v>3420</v>
      </c>
      <c r="C3735" s="19" t="s">
        <v>3534</v>
      </c>
      <c r="D3735" s="2" t="s">
        <v>295</v>
      </c>
      <c r="E3735" s="14">
        <v>20080004</v>
      </c>
      <c r="F3735" s="14" t="s">
        <v>682</v>
      </c>
      <c r="G3735" s="19">
        <v>8</v>
      </c>
      <c r="H3735" s="21">
        <v>11.28</v>
      </c>
      <c r="I3735" s="21">
        <v>392.28999999999996</v>
      </c>
      <c r="J3735" s="58">
        <v>0</v>
      </c>
      <c r="K3735" s="58">
        <v>0</v>
      </c>
      <c r="L3735" s="72">
        <v>0</v>
      </c>
      <c r="M3735" s="73">
        <v>0</v>
      </c>
      <c r="N3735" s="58">
        <v>0</v>
      </c>
      <c r="O3735" s="75">
        <v>0</v>
      </c>
      <c r="P3735" s="2">
        <v>392</v>
      </c>
      <c r="Q3735" s="2" t="s">
        <v>41</v>
      </c>
      <c r="R3735" s="2" t="s">
        <v>3268</v>
      </c>
      <c r="S3735" s="2" t="s">
        <v>3421</v>
      </c>
      <c r="T3735" s="2" t="s">
        <v>1860</v>
      </c>
      <c r="U3735" s="57">
        <v>0</v>
      </c>
      <c r="V3735" s="2">
        <v>46049</v>
      </c>
      <c r="W3735" s="2">
        <v>1</v>
      </c>
      <c r="X3735" s="74" t="s">
        <v>422</v>
      </c>
      <c r="Y3735" s="21" t="s">
        <v>4766</v>
      </c>
      <c r="Z3735" s="52">
        <v>13.910992907801418</v>
      </c>
    </row>
    <row r="3736" spans="1:26" x14ac:dyDescent="0.25">
      <c r="A3736" s="70" t="s">
        <v>4913</v>
      </c>
      <c r="B3736" s="2" t="s">
        <v>3586</v>
      </c>
      <c r="C3736" s="19" t="s">
        <v>3534</v>
      </c>
      <c r="D3736" s="2" t="s">
        <v>295</v>
      </c>
      <c r="E3736" s="14">
        <v>20080004</v>
      </c>
      <c r="F3736" s="14" t="s">
        <v>3543</v>
      </c>
      <c r="G3736" s="19">
        <v>14</v>
      </c>
      <c r="H3736" s="21">
        <v>21.870000000000005</v>
      </c>
      <c r="I3736" s="21">
        <v>894.15000000000009</v>
      </c>
      <c r="J3736" s="58">
        <v>0</v>
      </c>
      <c r="K3736" s="58">
        <v>0</v>
      </c>
      <c r="L3736" s="72">
        <v>0</v>
      </c>
      <c r="M3736" s="73">
        <v>0</v>
      </c>
      <c r="N3736" s="58">
        <v>0</v>
      </c>
      <c r="O3736" s="75">
        <v>0</v>
      </c>
      <c r="P3736" s="2">
        <v>894</v>
      </c>
      <c r="Q3736" s="2" t="s">
        <v>41</v>
      </c>
      <c r="R3736" s="2" t="s">
        <v>2194</v>
      </c>
      <c r="S3736" s="2" t="s">
        <v>3587</v>
      </c>
      <c r="T3736" s="2" t="s">
        <v>1860</v>
      </c>
      <c r="U3736" s="57">
        <v>0</v>
      </c>
      <c r="V3736" s="2">
        <v>46062</v>
      </c>
      <c r="W3736" s="2">
        <v>1</v>
      </c>
      <c r="X3736" s="74" t="s">
        <v>422</v>
      </c>
      <c r="Y3736" s="21" t="s">
        <v>4766</v>
      </c>
      <c r="Z3736" s="52">
        <v>28.619341563786008</v>
      </c>
    </row>
    <row r="3737" spans="1:26" x14ac:dyDescent="0.25">
      <c r="A3737" s="70" t="s">
        <v>4913</v>
      </c>
      <c r="B3737" s="2" t="s">
        <v>3682</v>
      </c>
      <c r="C3737" s="19" t="s">
        <v>3534</v>
      </c>
      <c r="D3737" s="2" t="s">
        <v>295</v>
      </c>
      <c r="E3737" s="14">
        <v>20080004</v>
      </c>
      <c r="F3737" s="14" t="s">
        <v>686</v>
      </c>
      <c r="G3737" s="19">
        <v>14</v>
      </c>
      <c r="H3737" s="21">
        <v>44.53</v>
      </c>
      <c r="I3737" s="21">
        <v>1771.7099999999998</v>
      </c>
      <c r="J3737" s="58">
        <v>0</v>
      </c>
      <c r="K3737" s="58">
        <v>0</v>
      </c>
      <c r="L3737" s="72">
        <v>0</v>
      </c>
      <c r="M3737" s="73">
        <v>0</v>
      </c>
      <c r="N3737" s="58">
        <v>0</v>
      </c>
      <c r="O3737" s="75">
        <v>0</v>
      </c>
      <c r="P3737" s="2">
        <v>1772</v>
      </c>
      <c r="Q3737" s="2" t="s">
        <v>41</v>
      </c>
      <c r="R3737" s="2" t="s">
        <v>901</v>
      </c>
      <c r="S3737" s="2" t="s">
        <v>3683</v>
      </c>
      <c r="T3737" s="2" t="s">
        <v>1860</v>
      </c>
      <c r="U3737" s="57">
        <v>0</v>
      </c>
      <c r="V3737" s="2">
        <v>46069</v>
      </c>
      <c r="W3737" s="2">
        <v>1</v>
      </c>
      <c r="X3737" s="74" t="s">
        <v>422</v>
      </c>
      <c r="Y3737" s="21" t="s">
        <v>4766</v>
      </c>
      <c r="Z3737" s="52">
        <v>27.850819672131149</v>
      </c>
    </row>
    <row r="3738" spans="1:26" x14ac:dyDescent="0.25">
      <c r="A3738" s="70" t="s">
        <v>4913</v>
      </c>
      <c r="B3738" s="2" t="s">
        <v>3887</v>
      </c>
      <c r="C3738" s="19" t="s">
        <v>3534</v>
      </c>
      <c r="D3738" s="2" t="s">
        <v>295</v>
      </c>
      <c r="E3738" s="14">
        <v>20080004</v>
      </c>
      <c r="F3738" s="14" t="s">
        <v>687</v>
      </c>
      <c r="G3738" s="19">
        <v>6</v>
      </c>
      <c r="H3738" s="21">
        <v>18.579999999999998</v>
      </c>
      <c r="I3738" s="21">
        <v>674.51</v>
      </c>
      <c r="J3738" s="58">
        <v>0</v>
      </c>
      <c r="K3738" s="58">
        <v>0</v>
      </c>
      <c r="L3738" s="72">
        <v>0</v>
      </c>
      <c r="M3738" s="73">
        <v>0</v>
      </c>
      <c r="N3738" s="58">
        <v>0</v>
      </c>
      <c r="O3738" s="75">
        <v>0</v>
      </c>
      <c r="P3738" s="2">
        <v>675</v>
      </c>
      <c r="Q3738" s="2" t="s">
        <v>41</v>
      </c>
      <c r="R3738" s="2" t="s">
        <v>4014</v>
      </c>
      <c r="S3738" s="2" t="s">
        <v>4015</v>
      </c>
      <c r="T3738" s="2" t="s">
        <v>1894</v>
      </c>
      <c r="U3738" s="57">
        <v>0</v>
      </c>
      <c r="V3738" s="2">
        <v>0</v>
      </c>
      <c r="W3738" s="2">
        <v>1</v>
      </c>
      <c r="X3738" s="74" t="s">
        <v>422</v>
      </c>
      <c r="Y3738" s="21" t="s">
        <v>4766</v>
      </c>
      <c r="Z3738" s="52">
        <v>10.890904198062437</v>
      </c>
    </row>
    <row r="3739" spans="1:26" x14ac:dyDescent="0.25">
      <c r="A3739" s="70" t="s">
        <v>4913</v>
      </c>
      <c r="B3739" s="2" t="s">
        <v>4112</v>
      </c>
      <c r="C3739" s="19" t="s">
        <v>3534</v>
      </c>
      <c r="D3739" s="2" t="s">
        <v>295</v>
      </c>
      <c r="E3739" s="14">
        <v>20080004</v>
      </c>
      <c r="F3739" s="14" t="s">
        <v>493</v>
      </c>
      <c r="G3739" s="19">
        <v>5</v>
      </c>
      <c r="H3739" s="21">
        <v>10.19</v>
      </c>
      <c r="I3739" s="21">
        <v>362.25</v>
      </c>
      <c r="J3739" s="58">
        <v>0</v>
      </c>
      <c r="K3739" s="58">
        <v>0</v>
      </c>
      <c r="L3739" s="72">
        <v>0</v>
      </c>
      <c r="M3739" s="73">
        <v>0</v>
      </c>
      <c r="N3739" s="58">
        <v>0</v>
      </c>
      <c r="O3739" s="75">
        <v>0</v>
      </c>
      <c r="P3739" s="2">
        <v>362</v>
      </c>
      <c r="Q3739" s="2" t="s">
        <v>41</v>
      </c>
      <c r="R3739" s="2" t="s">
        <v>4113</v>
      </c>
      <c r="S3739" s="2" t="s">
        <v>4114</v>
      </c>
      <c r="T3739" s="2" t="s">
        <v>1860</v>
      </c>
      <c r="U3739" s="57">
        <v>0</v>
      </c>
      <c r="V3739" s="2">
        <v>46097</v>
      </c>
      <c r="W3739" s="2">
        <v>1</v>
      </c>
      <c r="X3739" s="74" t="s">
        <v>422</v>
      </c>
      <c r="Y3739" s="21" t="s">
        <v>4766</v>
      </c>
      <c r="Z3739" s="52">
        <v>8.8873895976447503</v>
      </c>
    </row>
    <row r="3740" spans="1:26" x14ac:dyDescent="0.25">
      <c r="A3740" s="70" t="s">
        <v>4913</v>
      </c>
      <c r="B3740" s="2" t="s">
        <v>4115</v>
      </c>
      <c r="C3740" s="19" t="s">
        <v>3534</v>
      </c>
      <c r="D3740" s="2" t="s">
        <v>295</v>
      </c>
      <c r="E3740" s="14">
        <v>20080004</v>
      </c>
      <c r="F3740" s="14" t="s">
        <v>691</v>
      </c>
      <c r="G3740" s="19">
        <v>14</v>
      </c>
      <c r="H3740" s="21">
        <v>43.08</v>
      </c>
      <c r="I3740" s="21">
        <v>1584.57</v>
      </c>
      <c r="J3740" s="58">
        <v>0</v>
      </c>
      <c r="K3740" s="58">
        <v>0</v>
      </c>
      <c r="L3740" s="72">
        <v>0</v>
      </c>
      <c r="M3740" s="73">
        <v>0</v>
      </c>
      <c r="N3740" s="58">
        <v>0</v>
      </c>
      <c r="O3740" s="75">
        <v>0</v>
      </c>
      <c r="P3740" s="2">
        <v>1585</v>
      </c>
      <c r="Q3740" s="2" t="s">
        <v>41</v>
      </c>
      <c r="R3740" s="2" t="s">
        <v>4116</v>
      </c>
      <c r="S3740" s="2" t="s">
        <v>4117</v>
      </c>
      <c r="T3740" s="2" t="s">
        <v>1860</v>
      </c>
      <c r="U3740" s="57">
        <v>0</v>
      </c>
      <c r="V3740" s="2">
        <v>46097</v>
      </c>
      <c r="W3740" s="2">
        <v>1</v>
      </c>
      <c r="X3740" s="74" t="s">
        <v>422</v>
      </c>
      <c r="Y3740" s="21" t="s">
        <v>4766</v>
      </c>
      <c r="Z3740" s="52">
        <v>25.747423398328692</v>
      </c>
    </row>
    <row r="3741" spans="1:26" x14ac:dyDescent="0.25">
      <c r="A3741" s="70" t="s">
        <v>4913</v>
      </c>
      <c r="B3741" s="2" t="s">
        <v>4518</v>
      </c>
      <c r="C3741" s="19" t="s">
        <v>3534</v>
      </c>
      <c r="D3741" s="2" t="s">
        <v>295</v>
      </c>
      <c r="E3741" s="14">
        <v>20080004</v>
      </c>
      <c r="F3741" s="14" t="s">
        <v>698</v>
      </c>
      <c r="G3741" s="19">
        <v>14</v>
      </c>
      <c r="H3741" s="21">
        <v>85.65</v>
      </c>
      <c r="I3741" s="21">
        <v>3225.28</v>
      </c>
      <c r="J3741" s="58">
        <v>0</v>
      </c>
      <c r="K3741" s="58">
        <v>0</v>
      </c>
      <c r="L3741" s="72">
        <v>0</v>
      </c>
      <c r="M3741" s="73">
        <v>0</v>
      </c>
      <c r="N3741" s="58">
        <v>0</v>
      </c>
      <c r="O3741" s="75">
        <v>0</v>
      </c>
      <c r="P3741" s="2">
        <v>3225</v>
      </c>
      <c r="Q3741" s="2" t="s">
        <v>41</v>
      </c>
      <c r="R3741" s="2" t="s">
        <v>4519</v>
      </c>
      <c r="S3741" s="2" t="s">
        <v>4520</v>
      </c>
      <c r="T3741" s="2" t="s">
        <v>1314</v>
      </c>
      <c r="U3741" s="57">
        <v>0</v>
      </c>
      <c r="V3741" s="2">
        <v>46116</v>
      </c>
      <c r="W3741" s="2">
        <v>1</v>
      </c>
      <c r="X3741" s="74" t="s">
        <v>422</v>
      </c>
      <c r="Y3741" s="21" t="s">
        <v>4766</v>
      </c>
      <c r="Z3741" s="52">
        <v>26.359556333917105</v>
      </c>
    </row>
    <row r="3742" spans="1:26" x14ac:dyDescent="0.25">
      <c r="A3742" s="70" t="s">
        <v>4913</v>
      </c>
      <c r="B3742" s="2" t="s">
        <v>4885</v>
      </c>
      <c r="C3742" s="19" t="s">
        <v>3534</v>
      </c>
      <c r="D3742" s="2" t="s">
        <v>295</v>
      </c>
      <c r="E3742" s="14">
        <v>20080004</v>
      </c>
      <c r="F3742" s="14" t="s">
        <v>701</v>
      </c>
      <c r="G3742" s="19">
        <v>1</v>
      </c>
      <c r="H3742" s="21">
        <v>3.47</v>
      </c>
      <c r="I3742" s="21">
        <v>126.24</v>
      </c>
      <c r="J3742" s="58">
        <v>0</v>
      </c>
      <c r="K3742" s="58">
        <v>0</v>
      </c>
      <c r="L3742" s="72">
        <v>0</v>
      </c>
      <c r="M3742" s="73">
        <v>0</v>
      </c>
      <c r="N3742" s="58">
        <v>0</v>
      </c>
      <c r="O3742" s="75">
        <v>0</v>
      </c>
      <c r="P3742" s="2">
        <v>126</v>
      </c>
      <c r="Q3742" s="2" t="s">
        <v>41</v>
      </c>
      <c r="R3742" s="2" t="s">
        <v>2137</v>
      </c>
      <c r="S3742" s="2" t="s">
        <v>4886</v>
      </c>
      <c r="T3742" s="2" t="s">
        <v>1887</v>
      </c>
      <c r="U3742" s="57">
        <v>0</v>
      </c>
      <c r="V3742" s="2">
        <v>46132</v>
      </c>
      <c r="W3742" s="2">
        <v>1</v>
      </c>
      <c r="X3742" s="74" t="s">
        <v>422</v>
      </c>
      <c r="Y3742" s="21" t="s">
        <v>4766</v>
      </c>
      <c r="Z3742" s="52">
        <v>1.8190201729106628</v>
      </c>
    </row>
    <row r="3743" spans="1:26" x14ac:dyDescent="0.25">
      <c r="A3743" s="70" t="s">
        <v>4913</v>
      </c>
      <c r="B3743" s="2" t="s">
        <v>1899</v>
      </c>
      <c r="C3743" s="19" t="s">
        <v>3534</v>
      </c>
      <c r="D3743" s="2" t="s">
        <v>302</v>
      </c>
      <c r="E3743" s="14">
        <v>20080005</v>
      </c>
      <c r="F3743" s="14" t="s">
        <v>423</v>
      </c>
      <c r="G3743" s="19">
        <v>5</v>
      </c>
      <c r="H3743" s="21">
        <v>7.42</v>
      </c>
      <c r="I3743" s="21">
        <v>278.56</v>
      </c>
      <c r="J3743" s="58">
        <v>0</v>
      </c>
      <c r="K3743" s="58">
        <v>0</v>
      </c>
      <c r="L3743" s="72">
        <v>0</v>
      </c>
      <c r="M3743" s="73">
        <v>0</v>
      </c>
      <c r="N3743" s="58">
        <v>0</v>
      </c>
      <c r="O3743" s="75">
        <v>0</v>
      </c>
      <c r="P3743" s="2">
        <v>279</v>
      </c>
      <c r="Q3743" s="2" t="s">
        <v>41</v>
      </c>
      <c r="R3743" s="2" t="s">
        <v>1900</v>
      </c>
      <c r="S3743" s="2" t="s">
        <v>1901</v>
      </c>
      <c r="T3743" s="2" t="s">
        <v>1860</v>
      </c>
      <c r="U3743" s="57">
        <v>0</v>
      </c>
      <c r="V3743" s="2">
        <v>0</v>
      </c>
      <c r="W3743" s="2">
        <v>1</v>
      </c>
      <c r="X3743" s="74" t="s">
        <v>422</v>
      </c>
      <c r="Y3743" s="21" t="s">
        <v>4766</v>
      </c>
      <c r="Z3743" s="52">
        <v>9.3854447439353095</v>
      </c>
    </row>
    <row r="3744" spans="1:26" x14ac:dyDescent="0.25">
      <c r="A3744" s="70" t="s">
        <v>4913</v>
      </c>
      <c r="B3744" s="2" t="s">
        <v>1902</v>
      </c>
      <c r="C3744" s="19" t="s">
        <v>3534</v>
      </c>
      <c r="D3744" s="2" t="s">
        <v>302</v>
      </c>
      <c r="E3744" s="14">
        <v>20080005</v>
      </c>
      <c r="F3744" s="14" t="s">
        <v>750</v>
      </c>
      <c r="G3744" s="19">
        <v>1</v>
      </c>
      <c r="H3744" s="21">
        <v>1.86</v>
      </c>
      <c r="I3744" s="21">
        <v>72.17</v>
      </c>
      <c r="J3744" s="58">
        <v>0</v>
      </c>
      <c r="K3744" s="58">
        <v>0</v>
      </c>
      <c r="L3744" s="72">
        <v>0</v>
      </c>
      <c r="M3744" s="73">
        <v>0</v>
      </c>
      <c r="N3744" s="58">
        <v>0</v>
      </c>
      <c r="O3744" s="75">
        <v>0</v>
      </c>
      <c r="P3744" s="2">
        <v>72</v>
      </c>
      <c r="Q3744" s="2" t="s">
        <v>41</v>
      </c>
      <c r="R3744" s="2" t="s">
        <v>1903</v>
      </c>
      <c r="S3744" s="2" t="s">
        <v>1904</v>
      </c>
      <c r="T3744" s="2" t="s">
        <v>1856</v>
      </c>
      <c r="U3744" s="57">
        <v>0</v>
      </c>
      <c r="V3744" s="2">
        <v>0</v>
      </c>
      <c r="W3744" s="2">
        <v>1</v>
      </c>
      <c r="X3744" s="74" t="s">
        <v>422</v>
      </c>
      <c r="Y3744" s="21" t="s">
        <v>4766</v>
      </c>
      <c r="Z3744" s="52">
        <v>1.9400537634408601</v>
      </c>
    </row>
    <row r="3745" spans="1:26" x14ac:dyDescent="0.25">
      <c r="A3745" s="70" t="s">
        <v>4913</v>
      </c>
      <c r="B3745" s="2" t="s">
        <v>1906</v>
      </c>
      <c r="C3745" s="19" t="s">
        <v>3534</v>
      </c>
      <c r="D3745" s="2" t="s">
        <v>302</v>
      </c>
      <c r="E3745" s="14">
        <v>20080005</v>
      </c>
      <c r="F3745" s="14" t="s">
        <v>638</v>
      </c>
      <c r="G3745" s="19">
        <v>6</v>
      </c>
      <c r="H3745" s="21">
        <v>24.080000000000002</v>
      </c>
      <c r="I3745" s="21">
        <v>918.4899999999999</v>
      </c>
      <c r="J3745" s="58">
        <v>0</v>
      </c>
      <c r="K3745" s="58">
        <v>0</v>
      </c>
      <c r="L3745" s="72">
        <v>0</v>
      </c>
      <c r="M3745" s="73">
        <v>0</v>
      </c>
      <c r="N3745" s="58">
        <v>0</v>
      </c>
      <c r="O3745" s="75">
        <v>0</v>
      </c>
      <c r="P3745" s="2">
        <v>918</v>
      </c>
      <c r="Q3745" s="2" t="s">
        <v>41</v>
      </c>
      <c r="R3745" s="2" t="s">
        <v>1907</v>
      </c>
      <c r="S3745" s="2" t="s">
        <v>1908</v>
      </c>
      <c r="T3745" s="2" t="s">
        <v>1825</v>
      </c>
      <c r="U3745" s="57">
        <v>0</v>
      </c>
      <c r="V3745" s="2">
        <v>45843</v>
      </c>
      <c r="W3745" s="2">
        <v>1</v>
      </c>
      <c r="X3745" s="74" t="s">
        <v>422</v>
      </c>
      <c r="Y3745" s="21" t="s">
        <v>4766</v>
      </c>
      <c r="Z3745" s="52">
        <v>11.442981727574752</v>
      </c>
    </row>
    <row r="3746" spans="1:26" x14ac:dyDescent="0.25">
      <c r="A3746" s="70" t="s">
        <v>4913</v>
      </c>
      <c r="B3746" s="2" t="s">
        <v>2255</v>
      </c>
      <c r="C3746" s="19" t="s">
        <v>3534</v>
      </c>
      <c r="D3746" s="2" t="s">
        <v>303</v>
      </c>
      <c r="E3746" s="14">
        <v>20080006</v>
      </c>
      <c r="F3746" s="14" t="s">
        <v>513</v>
      </c>
      <c r="G3746" s="19">
        <v>14</v>
      </c>
      <c r="H3746" s="21">
        <v>1250.8</v>
      </c>
      <c r="I3746" s="21">
        <v>48908.369999999995</v>
      </c>
      <c r="J3746" s="58">
        <v>0</v>
      </c>
      <c r="K3746" s="58">
        <v>0</v>
      </c>
      <c r="L3746" s="72">
        <v>0</v>
      </c>
      <c r="M3746" s="73">
        <v>0</v>
      </c>
      <c r="N3746" s="58">
        <v>0</v>
      </c>
      <c r="O3746" s="75">
        <v>0</v>
      </c>
      <c r="P3746" s="2">
        <v>48908</v>
      </c>
      <c r="Q3746" s="2" t="s">
        <v>41</v>
      </c>
      <c r="R3746" s="2" t="s">
        <v>2256</v>
      </c>
      <c r="S3746" s="2" t="s">
        <v>2510</v>
      </c>
      <c r="T3746" s="2" t="s">
        <v>1923</v>
      </c>
      <c r="U3746" s="57">
        <v>0</v>
      </c>
      <c r="V3746" s="2">
        <v>45846</v>
      </c>
      <c r="W3746" s="2">
        <v>1</v>
      </c>
      <c r="X3746" s="74" t="s">
        <v>422</v>
      </c>
      <c r="Y3746" s="21" t="s">
        <v>4766</v>
      </c>
      <c r="Z3746" s="52">
        <v>27.371169651423092</v>
      </c>
    </row>
    <row r="3747" spans="1:26" x14ac:dyDescent="0.25">
      <c r="A3747" s="70" t="s">
        <v>4913</v>
      </c>
      <c r="B3747" s="2" t="s">
        <v>2201</v>
      </c>
      <c r="C3747" s="19" t="s">
        <v>3534</v>
      </c>
      <c r="D3747" s="2" t="s">
        <v>296</v>
      </c>
      <c r="E3747" s="14">
        <v>20080007</v>
      </c>
      <c r="F3747" s="14" t="s">
        <v>44</v>
      </c>
      <c r="G3747" s="19">
        <v>13</v>
      </c>
      <c r="H3747" s="21">
        <v>425.36</v>
      </c>
      <c r="I3747" s="21">
        <v>16737.18</v>
      </c>
      <c r="J3747" s="58">
        <v>0</v>
      </c>
      <c r="K3747" s="58">
        <v>0</v>
      </c>
      <c r="L3747" s="72">
        <v>2130.0800000000017</v>
      </c>
      <c r="M3747" s="73">
        <v>0</v>
      </c>
      <c r="N3747" s="58">
        <v>0</v>
      </c>
      <c r="O3747" s="75">
        <v>0</v>
      </c>
      <c r="P3747" s="2">
        <v>14607</v>
      </c>
      <c r="Q3747" s="2" t="s">
        <v>41</v>
      </c>
      <c r="R3747" s="2" t="s">
        <v>2202</v>
      </c>
      <c r="S3747" s="2" t="s">
        <v>2203</v>
      </c>
      <c r="T3747" s="2" t="s">
        <v>1923</v>
      </c>
      <c r="U3747" s="57" t="s">
        <v>1924</v>
      </c>
      <c r="V3747" s="2">
        <v>0</v>
      </c>
      <c r="W3747" s="2">
        <v>1</v>
      </c>
      <c r="X3747" s="74" t="s">
        <v>422</v>
      </c>
      <c r="Y3747" s="21" t="s">
        <v>4766</v>
      </c>
      <c r="Z3747" s="52">
        <v>25.576375305623472</v>
      </c>
    </row>
    <row r="3748" spans="1:26" x14ac:dyDescent="0.25">
      <c r="A3748" s="70" t="s">
        <v>4913</v>
      </c>
      <c r="B3748" s="2" t="s">
        <v>1909</v>
      </c>
      <c r="C3748" s="19" t="s">
        <v>3534</v>
      </c>
      <c r="D3748" s="2" t="s">
        <v>296</v>
      </c>
      <c r="E3748" s="14">
        <v>20080007</v>
      </c>
      <c r="F3748" s="14" t="s">
        <v>617</v>
      </c>
      <c r="G3748" s="19">
        <v>13</v>
      </c>
      <c r="H3748" s="21">
        <v>181.92</v>
      </c>
      <c r="I3748" s="21">
        <v>7307.0599999999995</v>
      </c>
      <c r="J3748" s="58">
        <v>0</v>
      </c>
      <c r="K3748" s="58">
        <v>0</v>
      </c>
      <c r="L3748" s="72">
        <v>0</v>
      </c>
      <c r="M3748" s="73">
        <v>0</v>
      </c>
      <c r="N3748" s="58">
        <v>0</v>
      </c>
      <c r="O3748" s="75">
        <v>0</v>
      </c>
      <c r="P3748" s="2">
        <v>7307</v>
      </c>
      <c r="Q3748" s="2" t="s">
        <v>41</v>
      </c>
      <c r="R3748" s="2" t="s">
        <v>1910</v>
      </c>
      <c r="S3748" s="2" t="s">
        <v>1911</v>
      </c>
      <c r="T3748" s="2" t="s">
        <v>1820</v>
      </c>
      <c r="U3748" s="57" t="s">
        <v>435</v>
      </c>
      <c r="V3748" s="2">
        <v>0</v>
      </c>
      <c r="W3748" s="2">
        <v>1</v>
      </c>
      <c r="X3748" s="74" t="s">
        <v>422</v>
      </c>
      <c r="Y3748" s="21" t="s">
        <v>4766</v>
      </c>
      <c r="Z3748" s="52">
        <v>26.108118953386104</v>
      </c>
    </row>
    <row r="3749" spans="1:26" x14ac:dyDescent="0.25">
      <c r="A3749" s="70" t="s">
        <v>4913</v>
      </c>
      <c r="B3749" s="2" t="s">
        <v>3888</v>
      </c>
      <c r="C3749" s="19" t="s">
        <v>3534</v>
      </c>
      <c r="D3749" s="2" t="s">
        <v>296</v>
      </c>
      <c r="E3749" s="14">
        <v>20080007</v>
      </c>
      <c r="F3749" s="14" t="s">
        <v>513</v>
      </c>
      <c r="G3749" s="19">
        <v>12</v>
      </c>
      <c r="H3749" s="21">
        <v>36.15</v>
      </c>
      <c r="I3749" s="21">
        <v>1356.1200000000001</v>
      </c>
      <c r="J3749" s="58">
        <v>0</v>
      </c>
      <c r="K3749" s="58">
        <v>0</v>
      </c>
      <c r="L3749" s="72">
        <v>0</v>
      </c>
      <c r="M3749" s="73">
        <v>0</v>
      </c>
      <c r="N3749" s="58">
        <v>0</v>
      </c>
      <c r="O3749" s="75">
        <v>0</v>
      </c>
      <c r="P3749" s="2">
        <v>1356</v>
      </c>
      <c r="Q3749" s="2" t="s">
        <v>41</v>
      </c>
      <c r="R3749" s="2" t="s">
        <v>3889</v>
      </c>
      <c r="S3749" s="2" t="s">
        <v>3890</v>
      </c>
      <c r="T3749" s="2" t="s">
        <v>1923</v>
      </c>
      <c r="U3749" s="57" t="s">
        <v>1924</v>
      </c>
      <c r="V3749" s="2">
        <v>0</v>
      </c>
      <c r="W3749" s="2">
        <v>1</v>
      </c>
      <c r="X3749" s="74" t="s">
        <v>422</v>
      </c>
      <c r="Y3749" s="21" t="s">
        <v>4766</v>
      </c>
      <c r="Z3749" s="52">
        <v>22.508215767634859</v>
      </c>
    </row>
    <row r="3750" spans="1:26" x14ac:dyDescent="0.25">
      <c r="A3750" s="70" t="s">
        <v>4913</v>
      </c>
      <c r="B3750" s="2" t="s">
        <v>1916</v>
      </c>
      <c r="C3750" s="19" t="s">
        <v>3534</v>
      </c>
      <c r="D3750" s="2" t="s">
        <v>296</v>
      </c>
      <c r="E3750" s="14">
        <v>20080007</v>
      </c>
      <c r="F3750" s="14" t="s">
        <v>481</v>
      </c>
      <c r="G3750" s="19">
        <v>7</v>
      </c>
      <c r="H3750" s="21">
        <v>20.18</v>
      </c>
      <c r="I3750" s="21">
        <v>807.19999999999993</v>
      </c>
      <c r="J3750" s="58">
        <v>0</v>
      </c>
      <c r="K3750" s="58">
        <v>0</v>
      </c>
      <c r="L3750" s="72">
        <v>0</v>
      </c>
      <c r="M3750" s="73">
        <v>0</v>
      </c>
      <c r="N3750" s="58">
        <v>0</v>
      </c>
      <c r="O3750" s="75">
        <v>0</v>
      </c>
      <c r="P3750" s="2">
        <v>807</v>
      </c>
      <c r="Q3750" s="2" t="s">
        <v>41</v>
      </c>
      <c r="R3750" s="2" t="s">
        <v>1917</v>
      </c>
      <c r="S3750" s="2" t="s">
        <v>1918</v>
      </c>
      <c r="T3750" s="2" t="s">
        <v>1887</v>
      </c>
      <c r="U3750" s="57" t="s">
        <v>435</v>
      </c>
      <c r="V3750" s="2">
        <v>0</v>
      </c>
      <c r="W3750" s="2">
        <v>1</v>
      </c>
      <c r="X3750" s="74" t="s">
        <v>422</v>
      </c>
      <c r="Y3750" s="21" t="s">
        <v>4766</v>
      </c>
      <c r="Z3750" s="52">
        <v>14.000000000000002</v>
      </c>
    </row>
    <row r="3751" spans="1:26" x14ac:dyDescent="0.25">
      <c r="A3751" s="70" t="s">
        <v>4913</v>
      </c>
      <c r="B3751" s="2" t="s">
        <v>1919</v>
      </c>
      <c r="C3751" s="19" t="s">
        <v>3534</v>
      </c>
      <c r="D3751" s="2" t="s">
        <v>296</v>
      </c>
      <c r="E3751" s="14">
        <v>20080007</v>
      </c>
      <c r="F3751" s="14" t="s">
        <v>750</v>
      </c>
      <c r="G3751" s="19">
        <v>14</v>
      </c>
      <c r="H3751" s="21">
        <v>191.18</v>
      </c>
      <c r="I3751" s="21">
        <v>7153</v>
      </c>
      <c r="J3751" s="58">
        <v>0</v>
      </c>
      <c r="K3751" s="58">
        <v>0</v>
      </c>
      <c r="L3751" s="72">
        <v>0</v>
      </c>
      <c r="M3751" s="73">
        <v>0</v>
      </c>
      <c r="N3751" s="58">
        <v>0</v>
      </c>
      <c r="O3751" s="75">
        <v>0</v>
      </c>
      <c r="P3751" s="2">
        <v>7153</v>
      </c>
      <c r="Q3751" s="2" t="s">
        <v>41</v>
      </c>
      <c r="R3751" s="2" t="s">
        <v>1920</v>
      </c>
      <c r="S3751" s="2" t="s">
        <v>1921</v>
      </c>
      <c r="T3751" s="2" t="s">
        <v>1883</v>
      </c>
      <c r="U3751" s="57" t="s">
        <v>1922</v>
      </c>
      <c r="V3751" s="2">
        <v>0</v>
      </c>
      <c r="W3751" s="2">
        <v>1</v>
      </c>
      <c r="X3751" s="74" t="s">
        <v>422</v>
      </c>
      <c r="Y3751" s="21" t="s">
        <v>4766</v>
      </c>
      <c r="Z3751" s="52">
        <v>26.190501098441263</v>
      </c>
    </row>
    <row r="3752" spans="1:26" x14ac:dyDescent="0.25">
      <c r="A3752" s="70" t="s">
        <v>4913</v>
      </c>
      <c r="B3752" s="2" t="s">
        <v>1926</v>
      </c>
      <c r="C3752" s="19" t="s">
        <v>3534</v>
      </c>
      <c r="D3752" s="2" t="s">
        <v>296</v>
      </c>
      <c r="E3752" s="14">
        <v>20080007</v>
      </c>
      <c r="F3752" s="14" t="s">
        <v>540</v>
      </c>
      <c r="G3752" s="19">
        <v>13</v>
      </c>
      <c r="H3752" s="21">
        <v>45.810000000000009</v>
      </c>
      <c r="I3752" s="21">
        <v>1773.7799999999997</v>
      </c>
      <c r="J3752" s="58">
        <v>0</v>
      </c>
      <c r="K3752" s="58">
        <v>0</v>
      </c>
      <c r="L3752" s="72">
        <v>0</v>
      </c>
      <c r="M3752" s="73">
        <v>0</v>
      </c>
      <c r="N3752" s="58">
        <v>0</v>
      </c>
      <c r="O3752" s="75">
        <v>0</v>
      </c>
      <c r="P3752" s="2">
        <v>1774</v>
      </c>
      <c r="Q3752" s="2" t="s">
        <v>41</v>
      </c>
      <c r="R3752" s="2" t="s">
        <v>1927</v>
      </c>
      <c r="S3752" s="2" t="s">
        <v>1928</v>
      </c>
      <c r="T3752" s="2" t="s">
        <v>60</v>
      </c>
      <c r="U3752" s="57">
        <v>0</v>
      </c>
      <c r="V3752" s="2">
        <v>0</v>
      </c>
      <c r="W3752" s="2">
        <v>1</v>
      </c>
      <c r="X3752" s="74" t="s">
        <v>422</v>
      </c>
      <c r="Y3752" s="21" t="s">
        <v>4766</v>
      </c>
      <c r="Z3752" s="52">
        <v>25.168238375900451</v>
      </c>
    </row>
    <row r="3753" spans="1:26" x14ac:dyDescent="0.25">
      <c r="A3753" s="70" t="s">
        <v>4913</v>
      </c>
      <c r="B3753" s="2" t="s">
        <v>1929</v>
      </c>
      <c r="C3753" s="19" t="s">
        <v>3534</v>
      </c>
      <c r="D3753" s="2" t="s">
        <v>296</v>
      </c>
      <c r="E3753" s="14">
        <v>20080007</v>
      </c>
      <c r="F3753" s="14" t="s">
        <v>548</v>
      </c>
      <c r="G3753" s="19">
        <v>14</v>
      </c>
      <c r="H3753" s="21">
        <v>114.58999999999999</v>
      </c>
      <c r="I3753" s="21">
        <v>4480.22</v>
      </c>
      <c r="J3753" s="58">
        <v>0</v>
      </c>
      <c r="K3753" s="58">
        <v>0</v>
      </c>
      <c r="L3753" s="72">
        <v>0</v>
      </c>
      <c r="M3753" s="73">
        <v>0</v>
      </c>
      <c r="N3753" s="58">
        <v>0</v>
      </c>
      <c r="O3753" s="75">
        <v>0</v>
      </c>
      <c r="P3753" s="2">
        <v>4480</v>
      </c>
      <c r="Q3753" s="2" t="s">
        <v>41</v>
      </c>
      <c r="R3753" s="2" t="s">
        <v>1930</v>
      </c>
      <c r="S3753" s="2" t="s">
        <v>1931</v>
      </c>
      <c r="T3753" s="2" t="s">
        <v>1820</v>
      </c>
      <c r="U3753" s="57">
        <v>0</v>
      </c>
      <c r="V3753" s="2">
        <v>0</v>
      </c>
      <c r="W3753" s="2">
        <v>1</v>
      </c>
      <c r="X3753" s="74" t="s">
        <v>422</v>
      </c>
      <c r="Y3753" s="21" t="s">
        <v>4766</v>
      </c>
      <c r="Z3753" s="52">
        <v>27.368478924862558</v>
      </c>
    </row>
    <row r="3754" spans="1:26" x14ac:dyDescent="0.25">
      <c r="A3754" s="70" t="s">
        <v>4913</v>
      </c>
      <c r="B3754" s="2" t="s">
        <v>1932</v>
      </c>
      <c r="C3754" s="19" t="s">
        <v>3534</v>
      </c>
      <c r="D3754" s="2" t="s">
        <v>296</v>
      </c>
      <c r="E3754" s="14">
        <v>20080007</v>
      </c>
      <c r="F3754" s="14" t="s">
        <v>442</v>
      </c>
      <c r="G3754" s="19">
        <v>14</v>
      </c>
      <c r="H3754" s="21">
        <v>59.94</v>
      </c>
      <c r="I3754" s="21">
        <v>2288.81</v>
      </c>
      <c r="J3754" s="58">
        <v>0</v>
      </c>
      <c r="K3754" s="58">
        <v>0</v>
      </c>
      <c r="L3754" s="72">
        <v>0</v>
      </c>
      <c r="M3754" s="73">
        <v>0</v>
      </c>
      <c r="N3754" s="58">
        <v>0</v>
      </c>
      <c r="O3754" s="75">
        <v>0</v>
      </c>
      <c r="P3754" s="2">
        <v>2289</v>
      </c>
      <c r="Q3754" s="2" t="s">
        <v>41</v>
      </c>
      <c r="R3754" s="2" t="s">
        <v>1933</v>
      </c>
      <c r="S3754" s="2" t="s">
        <v>1934</v>
      </c>
      <c r="T3754" s="2" t="s">
        <v>1935</v>
      </c>
      <c r="U3754" s="57">
        <v>0</v>
      </c>
      <c r="V3754" s="2">
        <v>0</v>
      </c>
      <c r="W3754" s="2">
        <v>1</v>
      </c>
      <c r="X3754" s="74" t="s">
        <v>422</v>
      </c>
      <c r="Y3754" s="21" t="s">
        <v>4766</v>
      </c>
      <c r="Z3754" s="52">
        <v>26.729512846179514</v>
      </c>
    </row>
    <row r="3755" spans="1:26" x14ac:dyDescent="0.25">
      <c r="A3755" s="70" t="s">
        <v>4913</v>
      </c>
      <c r="B3755" s="2" t="s">
        <v>2750</v>
      </c>
      <c r="C3755" s="19" t="s">
        <v>3534</v>
      </c>
      <c r="D3755" s="2" t="s">
        <v>296</v>
      </c>
      <c r="E3755" s="14">
        <v>20080007</v>
      </c>
      <c r="F3755" s="14" t="s">
        <v>444</v>
      </c>
      <c r="G3755" s="19">
        <v>7</v>
      </c>
      <c r="H3755" s="21">
        <v>20.68</v>
      </c>
      <c r="I3755" s="21">
        <v>814.65000000000009</v>
      </c>
      <c r="J3755" s="58">
        <v>0</v>
      </c>
      <c r="K3755" s="58">
        <v>0</v>
      </c>
      <c r="L3755" s="72">
        <v>0</v>
      </c>
      <c r="M3755" s="73">
        <v>0</v>
      </c>
      <c r="N3755" s="58">
        <v>0</v>
      </c>
      <c r="O3755" s="75">
        <v>0</v>
      </c>
      <c r="P3755" s="2">
        <v>815</v>
      </c>
      <c r="Q3755" s="2" t="s">
        <v>41</v>
      </c>
      <c r="R3755" s="2" t="s">
        <v>2751</v>
      </c>
      <c r="S3755" s="2" t="s">
        <v>2752</v>
      </c>
      <c r="T3755" s="2" t="s">
        <v>1835</v>
      </c>
      <c r="U3755" s="57">
        <v>0</v>
      </c>
      <c r="V3755" s="2">
        <v>0</v>
      </c>
      <c r="W3755" s="2">
        <v>1</v>
      </c>
      <c r="X3755" s="74" t="s">
        <v>422</v>
      </c>
      <c r="Y3755" s="21" t="s">
        <v>4766</v>
      </c>
      <c r="Z3755" s="52">
        <v>13.787596711798844</v>
      </c>
    </row>
    <row r="3756" spans="1:26" x14ac:dyDescent="0.25">
      <c r="A3756" s="70" t="s">
        <v>4913</v>
      </c>
      <c r="B3756" s="2" t="s">
        <v>1936</v>
      </c>
      <c r="C3756" s="19" t="s">
        <v>3534</v>
      </c>
      <c r="D3756" s="2" t="s">
        <v>296</v>
      </c>
      <c r="E3756" s="14">
        <v>20080007</v>
      </c>
      <c r="F3756" s="14" t="s">
        <v>553</v>
      </c>
      <c r="G3756" s="19">
        <v>7</v>
      </c>
      <c r="H3756" s="21">
        <v>55.64</v>
      </c>
      <c r="I3756" s="21">
        <v>2217.9</v>
      </c>
      <c r="J3756" s="58">
        <v>0</v>
      </c>
      <c r="K3756" s="58">
        <v>0</v>
      </c>
      <c r="L3756" s="72">
        <v>0</v>
      </c>
      <c r="M3756" s="73">
        <v>0</v>
      </c>
      <c r="N3756" s="58">
        <v>0</v>
      </c>
      <c r="O3756" s="75">
        <v>0</v>
      </c>
      <c r="P3756" s="2">
        <v>2218</v>
      </c>
      <c r="Q3756" s="2" t="s">
        <v>41</v>
      </c>
      <c r="R3756" s="2" t="s">
        <v>1937</v>
      </c>
      <c r="S3756" s="2" t="s">
        <v>1938</v>
      </c>
      <c r="T3756" s="2" t="s">
        <v>1915</v>
      </c>
      <c r="U3756" s="57">
        <v>0</v>
      </c>
      <c r="V3756" s="2">
        <v>0</v>
      </c>
      <c r="W3756" s="2">
        <v>1</v>
      </c>
      <c r="X3756" s="74" t="s">
        <v>422</v>
      </c>
      <c r="Y3756" s="21" t="s">
        <v>4766</v>
      </c>
      <c r="Z3756" s="52">
        <v>13.951563623292596</v>
      </c>
    </row>
    <row r="3757" spans="1:26" x14ac:dyDescent="0.25">
      <c r="A3757" s="70" t="s">
        <v>4913</v>
      </c>
      <c r="B3757" s="2" t="s">
        <v>3101</v>
      </c>
      <c r="C3757" s="19" t="s">
        <v>3534</v>
      </c>
      <c r="D3757" s="2" t="s">
        <v>296</v>
      </c>
      <c r="E3757" s="14">
        <v>20080007</v>
      </c>
      <c r="F3757" s="14" t="s">
        <v>589</v>
      </c>
      <c r="G3757" s="19">
        <v>7</v>
      </c>
      <c r="H3757" s="21">
        <v>46.820000000000007</v>
      </c>
      <c r="I3757" s="21">
        <v>1813.48</v>
      </c>
      <c r="J3757" s="58">
        <v>0</v>
      </c>
      <c r="K3757" s="58">
        <v>0</v>
      </c>
      <c r="L3757" s="72">
        <v>0</v>
      </c>
      <c r="M3757" s="73">
        <v>0</v>
      </c>
      <c r="N3757" s="58">
        <v>0</v>
      </c>
      <c r="O3757" s="75">
        <v>0</v>
      </c>
      <c r="P3757" s="2">
        <v>1813</v>
      </c>
      <c r="Q3757" s="2" t="s">
        <v>41</v>
      </c>
      <c r="R3757" s="2" t="s">
        <v>487</v>
      </c>
      <c r="S3757" s="2" t="s">
        <v>3102</v>
      </c>
      <c r="T3757" s="2" t="s">
        <v>1820</v>
      </c>
      <c r="U3757" s="57">
        <v>0</v>
      </c>
      <c r="V3757" s="2">
        <v>0</v>
      </c>
      <c r="W3757" s="2">
        <v>1</v>
      </c>
      <c r="X3757" s="74" t="s">
        <v>422</v>
      </c>
      <c r="Y3757" s="21" t="s">
        <v>4766</v>
      </c>
      <c r="Z3757" s="52">
        <v>13.556557026911577</v>
      </c>
    </row>
    <row r="3758" spans="1:26" x14ac:dyDescent="0.25">
      <c r="A3758" s="70" t="s">
        <v>4913</v>
      </c>
      <c r="B3758" s="2" t="s">
        <v>1939</v>
      </c>
      <c r="C3758" s="19" t="s">
        <v>3534</v>
      </c>
      <c r="D3758" s="2" t="s">
        <v>296</v>
      </c>
      <c r="E3758" s="14">
        <v>20080007</v>
      </c>
      <c r="F3758" s="14" t="s">
        <v>446</v>
      </c>
      <c r="G3758" s="19">
        <v>7</v>
      </c>
      <c r="H3758" s="21">
        <v>50.769999999999996</v>
      </c>
      <c r="I3758" s="21">
        <v>2034.0700000000002</v>
      </c>
      <c r="J3758" s="58">
        <v>0</v>
      </c>
      <c r="K3758" s="58">
        <v>0</v>
      </c>
      <c r="L3758" s="72">
        <v>0</v>
      </c>
      <c r="M3758" s="73">
        <v>0</v>
      </c>
      <c r="N3758" s="58">
        <v>0</v>
      </c>
      <c r="O3758" s="75">
        <v>0</v>
      </c>
      <c r="P3758" s="2">
        <v>2034</v>
      </c>
      <c r="Q3758" s="2" t="s">
        <v>41</v>
      </c>
      <c r="R3758" s="2" t="s">
        <v>1707</v>
      </c>
      <c r="S3758" s="2" t="s">
        <v>1940</v>
      </c>
      <c r="T3758" s="2" t="s">
        <v>1915</v>
      </c>
      <c r="U3758" s="57">
        <v>0</v>
      </c>
      <c r="V3758" s="2">
        <v>0</v>
      </c>
      <c r="W3758" s="2">
        <v>1</v>
      </c>
      <c r="X3758" s="74" t="s">
        <v>422</v>
      </c>
      <c r="Y3758" s="21" t="s">
        <v>4766</v>
      </c>
      <c r="Z3758" s="52">
        <v>14.022542840260002</v>
      </c>
    </row>
    <row r="3759" spans="1:26" x14ac:dyDescent="0.25">
      <c r="A3759" s="70" t="s">
        <v>4913</v>
      </c>
      <c r="B3759" s="2" t="s">
        <v>4118</v>
      </c>
      <c r="C3759" s="19" t="s">
        <v>3534</v>
      </c>
      <c r="D3759" s="2" t="s">
        <v>296</v>
      </c>
      <c r="E3759" s="14">
        <v>20080007</v>
      </c>
      <c r="F3759" s="14" t="s">
        <v>448</v>
      </c>
      <c r="G3759" s="19">
        <v>14</v>
      </c>
      <c r="H3759" s="21">
        <v>79.509999999999991</v>
      </c>
      <c r="I3759" s="21">
        <v>3138.7300000000005</v>
      </c>
      <c r="J3759" s="58">
        <v>0</v>
      </c>
      <c r="K3759" s="58">
        <v>0</v>
      </c>
      <c r="L3759" s="72">
        <v>0</v>
      </c>
      <c r="M3759" s="73">
        <v>0</v>
      </c>
      <c r="N3759" s="58">
        <v>0</v>
      </c>
      <c r="O3759" s="75">
        <v>0</v>
      </c>
      <c r="P3759" s="2">
        <v>3139</v>
      </c>
      <c r="Q3759" s="2" t="s">
        <v>41</v>
      </c>
      <c r="R3759" s="2" t="s">
        <v>4119</v>
      </c>
      <c r="S3759" s="2" t="s">
        <v>4120</v>
      </c>
      <c r="T3759" s="2" t="s">
        <v>1835</v>
      </c>
      <c r="U3759" s="57">
        <v>0</v>
      </c>
      <c r="V3759" s="2">
        <v>0</v>
      </c>
      <c r="W3759" s="2">
        <v>1</v>
      </c>
      <c r="X3759" s="74" t="s">
        <v>422</v>
      </c>
      <c r="Y3759" s="21" t="s">
        <v>4766</v>
      </c>
      <c r="Z3759" s="52">
        <v>27.633140485473536</v>
      </c>
    </row>
    <row r="3760" spans="1:26" x14ac:dyDescent="0.25">
      <c r="A3760" s="70" t="s">
        <v>4913</v>
      </c>
      <c r="B3760" s="2" t="s">
        <v>1941</v>
      </c>
      <c r="C3760" s="19" t="s">
        <v>3534</v>
      </c>
      <c r="D3760" s="2" t="s">
        <v>296</v>
      </c>
      <c r="E3760" s="14">
        <v>20080007</v>
      </c>
      <c r="F3760" s="14" t="s">
        <v>592</v>
      </c>
      <c r="G3760" s="19">
        <v>14</v>
      </c>
      <c r="H3760" s="21">
        <v>153.13999999999999</v>
      </c>
      <c r="I3760" s="21">
        <v>5977.4699999999993</v>
      </c>
      <c r="J3760" s="58">
        <v>0</v>
      </c>
      <c r="K3760" s="58">
        <v>0</v>
      </c>
      <c r="L3760" s="72">
        <v>0</v>
      </c>
      <c r="M3760" s="73">
        <v>0</v>
      </c>
      <c r="N3760" s="58">
        <v>0</v>
      </c>
      <c r="O3760" s="75">
        <v>0</v>
      </c>
      <c r="P3760" s="2">
        <v>5977</v>
      </c>
      <c r="Q3760" s="2" t="s">
        <v>41</v>
      </c>
      <c r="R3760" s="2" t="s">
        <v>1942</v>
      </c>
      <c r="S3760" s="2" t="s">
        <v>1943</v>
      </c>
      <c r="T3760" s="2" t="s">
        <v>1835</v>
      </c>
      <c r="U3760" s="57">
        <v>0</v>
      </c>
      <c r="V3760" s="2">
        <v>0</v>
      </c>
      <c r="W3760" s="2">
        <v>1</v>
      </c>
      <c r="X3760" s="74" t="s">
        <v>422</v>
      </c>
      <c r="Y3760" s="21" t="s">
        <v>4766</v>
      </c>
      <c r="Z3760" s="52">
        <v>27.322900613817424</v>
      </c>
    </row>
    <row r="3761" spans="1:26" x14ac:dyDescent="0.25">
      <c r="A3761" s="70" t="s">
        <v>4913</v>
      </c>
      <c r="B3761" s="2" t="s">
        <v>4742</v>
      </c>
      <c r="C3761" s="19" t="s">
        <v>3534</v>
      </c>
      <c r="D3761" s="2" t="s">
        <v>296</v>
      </c>
      <c r="E3761" s="14">
        <v>20080007</v>
      </c>
      <c r="F3761" s="14" t="s">
        <v>457</v>
      </c>
      <c r="G3761" s="19">
        <v>13</v>
      </c>
      <c r="H3761" s="21">
        <v>32.950000000000003</v>
      </c>
      <c r="I3761" s="21">
        <v>1270.03</v>
      </c>
      <c r="J3761" s="58">
        <v>0</v>
      </c>
      <c r="K3761" s="58">
        <v>0</v>
      </c>
      <c r="L3761" s="72">
        <v>0</v>
      </c>
      <c r="M3761" s="73">
        <v>0</v>
      </c>
      <c r="N3761" s="58">
        <v>0</v>
      </c>
      <c r="O3761" s="75">
        <v>0</v>
      </c>
      <c r="P3761" s="2">
        <v>1270</v>
      </c>
      <c r="Q3761" s="2" t="s">
        <v>41</v>
      </c>
      <c r="R3761" s="2" t="s">
        <v>4743</v>
      </c>
      <c r="S3761" s="2" t="s">
        <v>4744</v>
      </c>
      <c r="T3761" s="2" t="s">
        <v>4745</v>
      </c>
      <c r="U3761" s="57">
        <v>0</v>
      </c>
      <c r="V3761" s="2">
        <v>0</v>
      </c>
      <c r="W3761" s="2">
        <v>1</v>
      </c>
      <c r="X3761" s="74" t="s">
        <v>422</v>
      </c>
      <c r="Y3761" s="21" t="s">
        <v>4766</v>
      </c>
      <c r="Z3761" s="52">
        <v>25.053702579666158</v>
      </c>
    </row>
    <row r="3762" spans="1:26" x14ac:dyDescent="0.25">
      <c r="A3762" s="70" t="s">
        <v>4913</v>
      </c>
      <c r="B3762" s="2" t="s">
        <v>4218</v>
      </c>
      <c r="C3762" s="19" t="s">
        <v>3534</v>
      </c>
      <c r="D3762" s="2" t="s">
        <v>296</v>
      </c>
      <c r="E3762" s="14">
        <v>20080007</v>
      </c>
      <c r="F3762" s="14" t="s">
        <v>674</v>
      </c>
      <c r="G3762" s="19">
        <v>13</v>
      </c>
      <c r="H3762" s="21">
        <v>51.610000000000007</v>
      </c>
      <c r="I3762" s="21">
        <v>2081.7900000000004</v>
      </c>
      <c r="J3762" s="58">
        <v>0</v>
      </c>
      <c r="K3762" s="58">
        <v>0</v>
      </c>
      <c r="L3762" s="72">
        <v>0</v>
      </c>
      <c r="M3762" s="73">
        <v>0</v>
      </c>
      <c r="N3762" s="58">
        <v>0</v>
      </c>
      <c r="O3762" s="75">
        <v>0</v>
      </c>
      <c r="P3762" s="2">
        <v>2082</v>
      </c>
      <c r="Q3762" s="2" t="s">
        <v>41</v>
      </c>
      <c r="R3762" s="2" t="s">
        <v>4219</v>
      </c>
      <c r="S3762" s="2" t="s">
        <v>4220</v>
      </c>
      <c r="T3762" s="2" t="s">
        <v>60</v>
      </c>
      <c r="U3762" s="57">
        <v>0</v>
      </c>
      <c r="V3762" s="2">
        <v>0</v>
      </c>
      <c r="W3762" s="2">
        <v>1</v>
      </c>
      <c r="X3762" s="74" t="s">
        <v>422</v>
      </c>
      <c r="Y3762" s="21" t="s">
        <v>4766</v>
      </c>
      <c r="Z3762" s="52">
        <v>26.219017632241819</v>
      </c>
    </row>
    <row r="3763" spans="1:26" x14ac:dyDescent="0.25">
      <c r="A3763" s="70" t="s">
        <v>4913</v>
      </c>
      <c r="B3763" s="2" t="s">
        <v>1944</v>
      </c>
      <c r="C3763" s="19" t="s">
        <v>3534</v>
      </c>
      <c r="D3763" s="2" t="s">
        <v>296</v>
      </c>
      <c r="E3763" s="14">
        <v>20080007</v>
      </c>
      <c r="F3763" s="14" t="s">
        <v>679</v>
      </c>
      <c r="G3763" s="19">
        <v>13</v>
      </c>
      <c r="H3763" s="21">
        <v>86.85</v>
      </c>
      <c r="I3763" s="21">
        <v>3293.1499999999996</v>
      </c>
      <c r="J3763" s="58">
        <v>0</v>
      </c>
      <c r="K3763" s="58">
        <v>0</v>
      </c>
      <c r="L3763" s="72">
        <v>0</v>
      </c>
      <c r="M3763" s="73">
        <v>0</v>
      </c>
      <c r="N3763" s="58">
        <v>0</v>
      </c>
      <c r="O3763" s="75">
        <v>0</v>
      </c>
      <c r="P3763" s="2">
        <v>3293</v>
      </c>
      <c r="Q3763" s="2" t="s">
        <v>41</v>
      </c>
      <c r="R3763" s="2" t="s">
        <v>1945</v>
      </c>
      <c r="S3763" s="2" t="s">
        <v>1946</v>
      </c>
      <c r="T3763" s="2" t="s">
        <v>1887</v>
      </c>
      <c r="U3763" s="57">
        <v>0</v>
      </c>
      <c r="V3763" s="2">
        <v>0</v>
      </c>
      <c r="W3763" s="2">
        <v>1</v>
      </c>
      <c r="X3763" s="74" t="s">
        <v>422</v>
      </c>
      <c r="Y3763" s="21" t="s">
        <v>4766</v>
      </c>
      <c r="Z3763" s="52">
        <v>24.646488198042601</v>
      </c>
    </row>
    <row r="3764" spans="1:26" x14ac:dyDescent="0.25">
      <c r="A3764" s="70" t="s">
        <v>4913</v>
      </c>
      <c r="B3764" s="2" t="s">
        <v>2821</v>
      </c>
      <c r="C3764" s="19" t="s">
        <v>3534</v>
      </c>
      <c r="D3764" s="2" t="s">
        <v>296</v>
      </c>
      <c r="E3764" s="14">
        <v>20080007</v>
      </c>
      <c r="F3764" s="14" t="s">
        <v>469</v>
      </c>
      <c r="G3764" s="19">
        <v>14</v>
      </c>
      <c r="H3764" s="21">
        <v>35.6</v>
      </c>
      <c r="I3764" s="21">
        <v>1331.6299999999997</v>
      </c>
      <c r="J3764" s="58">
        <v>0</v>
      </c>
      <c r="K3764" s="58">
        <v>0</v>
      </c>
      <c r="L3764" s="72">
        <v>0</v>
      </c>
      <c r="M3764" s="73">
        <v>0</v>
      </c>
      <c r="N3764" s="58">
        <v>0</v>
      </c>
      <c r="O3764" s="75">
        <v>0</v>
      </c>
      <c r="P3764" s="2">
        <v>1332</v>
      </c>
      <c r="Q3764" s="2" t="s">
        <v>41</v>
      </c>
      <c r="R3764" s="2" t="s">
        <v>2822</v>
      </c>
      <c r="S3764" s="2" t="s">
        <v>2823</v>
      </c>
      <c r="T3764" s="2" t="s">
        <v>1835</v>
      </c>
      <c r="U3764" s="57">
        <v>0</v>
      </c>
      <c r="V3764" s="2">
        <v>0</v>
      </c>
      <c r="W3764" s="2">
        <v>1</v>
      </c>
      <c r="X3764" s="74" t="s">
        <v>422</v>
      </c>
      <c r="Y3764" s="21" t="s">
        <v>4766</v>
      </c>
      <c r="Z3764" s="52">
        <v>26.183735955056175</v>
      </c>
    </row>
    <row r="3765" spans="1:26" x14ac:dyDescent="0.25">
      <c r="A3765" s="70" t="s">
        <v>4913</v>
      </c>
      <c r="B3765" s="2" t="s">
        <v>3891</v>
      </c>
      <c r="C3765" s="19" t="s">
        <v>3534</v>
      </c>
      <c r="D3765" s="2" t="s">
        <v>296</v>
      </c>
      <c r="E3765" s="14">
        <v>20080007</v>
      </c>
      <c r="F3765" s="14" t="s">
        <v>3543</v>
      </c>
      <c r="G3765" s="19">
        <v>14</v>
      </c>
      <c r="H3765" s="21">
        <v>54.66</v>
      </c>
      <c r="I3765" s="21">
        <v>2042.8000000000002</v>
      </c>
      <c r="J3765" s="58">
        <v>0</v>
      </c>
      <c r="K3765" s="58">
        <v>0</v>
      </c>
      <c r="L3765" s="72">
        <v>0</v>
      </c>
      <c r="M3765" s="73">
        <v>0</v>
      </c>
      <c r="N3765" s="58">
        <v>0</v>
      </c>
      <c r="O3765" s="75">
        <v>0</v>
      </c>
      <c r="P3765" s="2">
        <v>2043</v>
      </c>
      <c r="Q3765" s="2" t="s">
        <v>41</v>
      </c>
      <c r="R3765" s="2" t="s">
        <v>3892</v>
      </c>
      <c r="S3765" s="2" t="s">
        <v>3893</v>
      </c>
      <c r="T3765" s="2" t="s">
        <v>1835</v>
      </c>
      <c r="U3765" s="57">
        <v>0</v>
      </c>
      <c r="V3765" s="2">
        <v>0</v>
      </c>
      <c r="W3765" s="2">
        <v>1</v>
      </c>
      <c r="X3765" s="74" t="s">
        <v>422</v>
      </c>
      <c r="Y3765" s="21" t="s">
        <v>4766</v>
      </c>
      <c r="Z3765" s="52">
        <v>26.160995243322365</v>
      </c>
    </row>
    <row r="3766" spans="1:26" x14ac:dyDescent="0.25">
      <c r="A3766" s="70" t="s">
        <v>4913</v>
      </c>
      <c r="B3766" s="2" t="s">
        <v>1947</v>
      </c>
      <c r="C3766" s="19" t="s">
        <v>3534</v>
      </c>
      <c r="D3766" s="2" t="s">
        <v>296</v>
      </c>
      <c r="E3766" s="14">
        <v>20080007</v>
      </c>
      <c r="F3766" s="14" t="s">
        <v>493</v>
      </c>
      <c r="G3766" s="19">
        <v>14</v>
      </c>
      <c r="H3766" s="21">
        <v>79.580000000000013</v>
      </c>
      <c r="I3766" s="21">
        <v>2912.66</v>
      </c>
      <c r="J3766" s="58">
        <v>0</v>
      </c>
      <c r="K3766" s="58">
        <v>0</v>
      </c>
      <c r="L3766" s="72">
        <v>0</v>
      </c>
      <c r="M3766" s="73">
        <v>0</v>
      </c>
      <c r="N3766" s="58">
        <v>0</v>
      </c>
      <c r="O3766" s="75">
        <v>0</v>
      </c>
      <c r="P3766" s="2">
        <v>2913</v>
      </c>
      <c r="Q3766" s="2" t="s">
        <v>41</v>
      </c>
      <c r="R3766" s="2" t="s">
        <v>1948</v>
      </c>
      <c r="S3766" s="2" t="s">
        <v>1949</v>
      </c>
      <c r="T3766" s="2" t="s">
        <v>1915</v>
      </c>
      <c r="U3766" s="57">
        <v>0</v>
      </c>
      <c r="V3766" s="2">
        <v>0</v>
      </c>
      <c r="W3766" s="2">
        <v>1</v>
      </c>
      <c r="X3766" s="74" t="s">
        <v>422</v>
      </c>
      <c r="Y3766" s="21" t="s">
        <v>4766</v>
      </c>
      <c r="Z3766" s="52">
        <v>25.620281477758226</v>
      </c>
    </row>
    <row r="3767" spans="1:26" x14ac:dyDescent="0.25">
      <c r="A3767" s="70" t="s">
        <v>4913</v>
      </c>
      <c r="B3767" s="2" t="s">
        <v>1950</v>
      </c>
      <c r="C3767" s="19" t="s">
        <v>3534</v>
      </c>
      <c r="D3767" s="2" t="s">
        <v>296</v>
      </c>
      <c r="E3767" s="14">
        <v>20080007</v>
      </c>
      <c r="F3767" s="14" t="s">
        <v>494</v>
      </c>
      <c r="G3767" s="19">
        <v>7</v>
      </c>
      <c r="H3767" s="21">
        <v>21.24</v>
      </c>
      <c r="I3767" s="21">
        <v>816.65000000000009</v>
      </c>
      <c r="J3767" s="58">
        <v>0</v>
      </c>
      <c r="K3767" s="58">
        <v>0</v>
      </c>
      <c r="L3767" s="72">
        <v>0</v>
      </c>
      <c r="M3767" s="73">
        <v>0</v>
      </c>
      <c r="N3767" s="58">
        <v>0</v>
      </c>
      <c r="O3767" s="75">
        <v>0</v>
      </c>
      <c r="P3767" s="2">
        <v>817</v>
      </c>
      <c r="Q3767" s="2" t="s">
        <v>41</v>
      </c>
      <c r="R3767" s="2" t="s">
        <v>1951</v>
      </c>
      <c r="S3767" s="2" t="s">
        <v>1952</v>
      </c>
      <c r="T3767" s="2" t="s">
        <v>1314</v>
      </c>
      <c r="U3767" s="57">
        <v>0</v>
      </c>
      <c r="V3767" s="2">
        <v>45789</v>
      </c>
      <c r="W3767" s="2">
        <v>1</v>
      </c>
      <c r="X3767" s="74" t="s">
        <v>422</v>
      </c>
      <c r="Y3767" s="21" t="s">
        <v>4766</v>
      </c>
      <c r="Z3767" s="52">
        <v>13.457038606403016</v>
      </c>
    </row>
    <row r="3768" spans="1:26" x14ac:dyDescent="0.25">
      <c r="A3768" s="70" t="s">
        <v>4913</v>
      </c>
      <c r="B3768" s="2" t="s">
        <v>1953</v>
      </c>
      <c r="C3768" s="19" t="s">
        <v>3534</v>
      </c>
      <c r="D3768" s="2" t="s">
        <v>296</v>
      </c>
      <c r="E3768" s="14">
        <v>20080007</v>
      </c>
      <c r="F3768" s="14" t="s">
        <v>1033</v>
      </c>
      <c r="G3768" s="19">
        <v>6</v>
      </c>
      <c r="H3768" s="21">
        <v>25.4</v>
      </c>
      <c r="I3768" s="21">
        <v>1047.8699999999999</v>
      </c>
      <c r="J3768" s="58">
        <v>0</v>
      </c>
      <c r="K3768" s="58">
        <v>0</v>
      </c>
      <c r="L3768" s="72">
        <v>0</v>
      </c>
      <c r="M3768" s="73">
        <v>0</v>
      </c>
      <c r="N3768" s="58">
        <v>0</v>
      </c>
      <c r="O3768" s="75">
        <v>0</v>
      </c>
      <c r="P3768" s="2">
        <v>1048</v>
      </c>
      <c r="Q3768" s="2" t="s">
        <v>41</v>
      </c>
      <c r="R3768" s="2" t="s">
        <v>1954</v>
      </c>
      <c r="S3768" s="2" t="s">
        <v>1955</v>
      </c>
      <c r="T3768" s="2" t="s">
        <v>1935</v>
      </c>
      <c r="U3768" s="57">
        <v>0</v>
      </c>
      <c r="V3768" s="2">
        <v>45818</v>
      </c>
      <c r="W3768" s="2">
        <v>1</v>
      </c>
      <c r="X3768" s="74" t="s">
        <v>422</v>
      </c>
      <c r="Y3768" s="21" t="s">
        <v>4766</v>
      </c>
      <c r="Z3768" s="52">
        <v>12.376417322834648</v>
      </c>
    </row>
    <row r="3769" spans="1:26" x14ac:dyDescent="0.25">
      <c r="A3769" s="70" t="s">
        <v>4913</v>
      </c>
      <c r="B3769" s="2" t="s">
        <v>1956</v>
      </c>
      <c r="C3769" s="19" t="s">
        <v>3534</v>
      </c>
      <c r="D3769" s="2" t="s">
        <v>296</v>
      </c>
      <c r="E3769" s="14">
        <v>20080007</v>
      </c>
      <c r="F3769" s="14" t="s">
        <v>498</v>
      </c>
      <c r="G3769" s="19">
        <v>14</v>
      </c>
      <c r="H3769" s="21">
        <v>120.83000000000001</v>
      </c>
      <c r="I3769" s="21">
        <v>4810.83</v>
      </c>
      <c r="J3769" s="58">
        <v>0</v>
      </c>
      <c r="K3769" s="58">
        <v>0</v>
      </c>
      <c r="L3769" s="72">
        <v>0</v>
      </c>
      <c r="M3769" s="73">
        <v>0</v>
      </c>
      <c r="N3769" s="58">
        <v>0</v>
      </c>
      <c r="O3769" s="75">
        <v>0</v>
      </c>
      <c r="P3769" s="2">
        <v>4811</v>
      </c>
      <c r="Q3769" s="2" t="s">
        <v>41</v>
      </c>
      <c r="R3769" s="2" t="s">
        <v>1957</v>
      </c>
      <c r="S3769" s="2" t="s">
        <v>1958</v>
      </c>
      <c r="T3769" s="2" t="s">
        <v>1883</v>
      </c>
      <c r="U3769" s="57">
        <v>0</v>
      </c>
      <c r="V3769" s="2">
        <v>45873</v>
      </c>
      <c r="W3769" s="2">
        <v>1</v>
      </c>
      <c r="X3769" s="74" t="s">
        <v>422</v>
      </c>
      <c r="Y3769" s="21" t="s">
        <v>4766</v>
      </c>
      <c r="Z3769" s="52">
        <v>27.870404700819336</v>
      </c>
    </row>
    <row r="3770" spans="1:26" x14ac:dyDescent="0.25">
      <c r="A3770" s="70" t="s">
        <v>4913</v>
      </c>
      <c r="B3770" s="2" t="s">
        <v>1959</v>
      </c>
      <c r="C3770" s="19" t="s">
        <v>3534</v>
      </c>
      <c r="D3770" s="2" t="s">
        <v>296</v>
      </c>
      <c r="E3770" s="14">
        <v>20080007</v>
      </c>
      <c r="F3770" s="14" t="s">
        <v>499</v>
      </c>
      <c r="G3770" s="19">
        <v>6</v>
      </c>
      <c r="H3770" s="21">
        <v>10.180000000000001</v>
      </c>
      <c r="I3770" s="21">
        <v>405.30000000000007</v>
      </c>
      <c r="J3770" s="58">
        <v>0</v>
      </c>
      <c r="K3770" s="58">
        <v>0</v>
      </c>
      <c r="L3770" s="72">
        <v>0</v>
      </c>
      <c r="M3770" s="73">
        <v>0</v>
      </c>
      <c r="N3770" s="58">
        <v>0</v>
      </c>
      <c r="O3770" s="75">
        <v>0</v>
      </c>
      <c r="P3770" s="2">
        <v>405</v>
      </c>
      <c r="Q3770" s="2" t="s">
        <v>41</v>
      </c>
      <c r="R3770" s="2" t="s">
        <v>1960</v>
      </c>
      <c r="S3770" s="2" t="s">
        <v>1961</v>
      </c>
      <c r="T3770" s="2" t="s">
        <v>1835</v>
      </c>
      <c r="U3770" s="57">
        <v>0</v>
      </c>
      <c r="V3770" s="2">
        <v>45881</v>
      </c>
      <c r="W3770" s="2">
        <v>1</v>
      </c>
      <c r="X3770" s="74" t="s">
        <v>422</v>
      </c>
      <c r="Y3770" s="21" t="s">
        <v>4766</v>
      </c>
      <c r="Z3770" s="52">
        <v>11.944007858546172</v>
      </c>
    </row>
    <row r="3771" spans="1:26" x14ac:dyDescent="0.25">
      <c r="A3771" s="70" t="s">
        <v>4913</v>
      </c>
      <c r="B3771" s="2" t="s">
        <v>1962</v>
      </c>
      <c r="C3771" s="19" t="s">
        <v>3534</v>
      </c>
      <c r="D3771" s="2" t="s">
        <v>296</v>
      </c>
      <c r="E3771" s="14">
        <v>20080007</v>
      </c>
      <c r="F3771" s="14" t="s">
        <v>1037</v>
      </c>
      <c r="G3771" s="19">
        <v>14</v>
      </c>
      <c r="H3771" s="21">
        <v>113.83</v>
      </c>
      <c r="I3771" s="21">
        <v>4346.62</v>
      </c>
      <c r="J3771" s="58">
        <v>0</v>
      </c>
      <c r="K3771" s="58">
        <v>0</v>
      </c>
      <c r="L3771" s="72">
        <v>0</v>
      </c>
      <c r="M3771" s="73">
        <v>0</v>
      </c>
      <c r="N3771" s="58">
        <v>0</v>
      </c>
      <c r="O3771" s="75">
        <v>0</v>
      </c>
      <c r="P3771" s="2">
        <v>4347</v>
      </c>
      <c r="Q3771" s="2" t="s">
        <v>41</v>
      </c>
      <c r="R3771" s="2" t="s">
        <v>1963</v>
      </c>
      <c r="S3771" s="2" t="s">
        <v>1964</v>
      </c>
      <c r="T3771" s="2" t="s">
        <v>1935</v>
      </c>
      <c r="U3771" s="57">
        <v>0</v>
      </c>
      <c r="V3771" s="2">
        <v>45873</v>
      </c>
      <c r="W3771" s="2">
        <v>1</v>
      </c>
      <c r="X3771" s="74" t="s">
        <v>422</v>
      </c>
      <c r="Y3771" s="21" t="s">
        <v>4766</v>
      </c>
      <c r="Z3771" s="52">
        <v>26.729631907230083</v>
      </c>
    </row>
    <row r="3772" spans="1:26" x14ac:dyDescent="0.25">
      <c r="A3772" s="70" t="s">
        <v>4913</v>
      </c>
      <c r="B3772" s="2" t="s">
        <v>1966</v>
      </c>
      <c r="C3772" s="19" t="s">
        <v>3534</v>
      </c>
      <c r="D3772" s="2" t="s">
        <v>296</v>
      </c>
      <c r="E3772" s="14">
        <v>20080007</v>
      </c>
      <c r="F3772" s="14" t="s">
        <v>1967</v>
      </c>
      <c r="G3772" s="19">
        <v>7</v>
      </c>
      <c r="H3772" s="21">
        <v>57.61</v>
      </c>
      <c r="I3772" s="21">
        <v>2186.5200000000004</v>
      </c>
      <c r="J3772" s="58">
        <v>0</v>
      </c>
      <c r="K3772" s="58">
        <v>0</v>
      </c>
      <c r="L3772" s="72">
        <v>0</v>
      </c>
      <c r="M3772" s="73">
        <v>0</v>
      </c>
      <c r="N3772" s="58">
        <v>0</v>
      </c>
      <c r="O3772" s="75">
        <v>0</v>
      </c>
      <c r="P3772" s="2">
        <v>2187</v>
      </c>
      <c r="Q3772" s="2" t="s">
        <v>41</v>
      </c>
      <c r="R3772" s="2" t="s">
        <v>524</v>
      </c>
      <c r="S3772" s="2" t="s">
        <v>1968</v>
      </c>
      <c r="T3772" s="2" t="s">
        <v>1923</v>
      </c>
      <c r="U3772" s="57">
        <v>0</v>
      </c>
      <c r="V3772" s="2">
        <v>45873</v>
      </c>
      <c r="W3772" s="2">
        <v>1</v>
      </c>
      <c r="X3772" s="74" t="s">
        <v>422</v>
      </c>
      <c r="Y3772" s="21" t="s">
        <v>4766</v>
      </c>
      <c r="Z3772" s="52">
        <v>13.283839611178617</v>
      </c>
    </row>
    <row r="3773" spans="1:26" x14ac:dyDescent="0.25">
      <c r="A3773" s="70" t="s">
        <v>4913</v>
      </c>
      <c r="B3773" s="2" t="s">
        <v>1971</v>
      </c>
      <c r="C3773" s="19" t="s">
        <v>3534</v>
      </c>
      <c r="D3773" s="2" t="s">
        <v>296</v>
      </c>
      <c r="E3773" s="14">
        <v>20080007</v>
      </c>
      <c r="F3773" s="14" t="s">
        <v>507</v>
      </c>
      <c r="G3773" s="19">
        <v>14</v>
      </c>
      <c r="H3773" s="21">
        <v>88.42</v>
      </c>
      <c r="I3773" s="21">
        <v>3522.6500000000005</v>
      </c>
      <c r="J3773" s="58">
        <v>0</v>
      </c>
      <c r="K3773" s="58">
        <v>0</v>
      </c>
      <c r="L3773" s="72">
        <v>0</v>
      </c>
      <c r="M3773" s="73">
        <v>0</v>
      </c>
      <c r="N3773" s="58">
        <v>0</v>
      </c>
      <c r="O3773" s="75">
        <v>0</v>
      </c>
      <c r="P3773" s="2">
        <v>3523</v>
      </c>
      <c r="Q3773" s="2" t="s">
        <v>41</v>
      </c>
      <c r="R3773" s="2" t="s">
        <v>1972</v>
      </c>
      <c r="S3773" s="2" t="s">
        <v>1973</v>
      </c>
      <c r="T3773" s="2" t="s">
        <v>1820</v>
      </c>
      <c r="U3773" s="57">
        <v>0</v>
      </c>
      <c r="V3773" s="2">
        <v>45908</v>
      </c>
      <c r="W3773" s="2">
        <v>1</v>
      </c>
      <c r="X3773" s="74" t="s">
        <v>422</v>
      </c>
      <c r="Y3773" s="21" t="s">
        <v>4766</v>
      </c>
      <c r="Z3773" s="52">
        <v>27.887977833069449</v>
      </c>
    </row>
    <row r="3774" spans="1:26" x14ac:dyDescent="0.25">
      <c r="A3774" s="70" t="s">
        <v>4913</v>
      </c>
      <c r="B3774" s="2" t="s">
        <v>2753</v>
      </c>
      <c r="C3774" s="19" t="s">
        <v>3534</v>
      </c>
      <c r="D3774" s="2" t="s">
        <v>296</v>
      </c>
      <c r="E3774" s="14">
        <v>20080007</v>
      </c>
      <c r="F3774" s="14" t="s">
        <v>2400</v>
      </c>
      <c r="G3774" s="19">
        <v>14</v>
      </c>
      <c r="H3774" s="21">
        <v>65.539999999999992</v>
      </c>
      <c r="I3774" s="21">
        <v>2551.77</v>
      </c>
      <c r="J3774" s="58">
        <v>0</v>
      </c>
      <c r="K3774" s="58">
        <v>0</v>
      </c>
      <c r="L3774" s="72">
        <v>0</v>
      </c>
      <c r="M3774" s="73">
        <v>0</v>
      </c>
      <c r="N3774" s="58">
        <v>0</v>
      </c>
      <c r="O3774" s="75">
        <v>0</v>
      </c>
      <c r="P3774" s="2">
        <v>2552</v>
      </c>
      <c r="Q3774" s="2" t="s">
        <v>41</v>
      </c>
      <c r="R3774" s="2" t="s">
        <v>2754</v>
      </c>
      <c r="S3774" s="2" t="s">
        <v>2755</v>
      </c>
      <c r="T3774" s="2" t="s">
        <v>1835</v>
      </c>
      <c r="U3774" s="57">
        <v>0</v>
      </c>
      <c r="V3774" s="2">
        <v>45978</v>
      </c>
      <c r="W3774" s="2">
        <v>1</v>
      </c>
      <c r="X3774" s="74" t="s">
        <v>422</v>
      </c>
      <c r="Y3774" s="21" t="s">
        <v>4766</v>
      </c>
      <c r="Z3774" s="52">
        <v>27.254180653036322</v>
      </c>
    </row>
    <row r="3775" spans="1:26" x14ac:dyDescent="0.25">
      <c r="A3775" s="70" t="s">
        <v>4913</v>
      </c>
      <c r="B3775" s="2" t="s">
        <v>2756</v>
      </c>
      <c r="C3775" s="19" t="s">
        <v>3534</v>
      </c>
      <c r="D3775" s="2" t="s">
        <v>296</v>
      </c>
      <c r="E3775" s="14">
        <v>20080007</v>
      </c>
      <c r="F3775" s="14" t="s">
        <v>1054</v>
      </c>
      <c r="G3775" s="19">
        <v>11</v>
      </c>
      <c r="H3775" s="21">
        <v>16.639999999999997</v>
      </c>
      <c r="I3775" s="21">
        <v>596.24999999999989</v>
      </c>
      <c r="J3775" s="58">
        <v>0</v>
      </c>
      <c r="K3775" s="58">
        <v>0</v>
      </c>
      <c r="L3775" s="72">
        <v>0</v>
      </c>
      <c r="M3775" s="73">
        <v>0</v>
      </c>
      <c r="N3775" s="58">
        <v>0</v>
      </c>
      <c r="O3775" s="75">
        <v>0</v>
      </c>
      <c r="P3775" s="2">
        <v>596</v>
      </c>
      <c r="Q3775" s="2" t="s">
        <v>41</v>
      </c>
      <c r="R3775" s="2" t="s">
        <v>2445</v>
      </c>
      <c r="S3775" s="2" t="s">
        <v>2757</v>
      </c>
      <c r="T3775" s="2" t="s">
        <v>1314</v>
      </c>
      <c r="U3775" s="57">
        <v>0</v>
      </c>
      <c r="V3775" s="2">
        <v>45978</v>
      </c>
      <c r="W3775" s="2">
        <v>1</v>
      </c>
      <c r="X3775" s="74" t="s">
        <v>422</v>
      </c>
      <c r="Y3775" s="21" t="s">
        <v>4766</v>
      </c>
      <c r="Z3775" s="52">
        <v>19.70778245192308</v>
      </c>
    </row>
    <row r="3776" spans="1:26" x14ac:dyDescent="0.25">
      <c r="A3776" s="70" t="s">
        <v>4913</v>
      </c>
      <c r="B3776" s="2" t="s">
        <v>2927</v>
      </c>
      <c r="C3776" s="19" t="s">
        <v>3534</v>
      </c>
      <c r="D3776" s="2" t="s">
        <v>296</v>
      </c>
      <c r="E3776" s="14">
        <v>20080007</v>
      </c>
      <c r="F3776" s="14" t="s">
        <v>2783</v>
      </c>
      <c r="G3776" s="19">
        <v>14</v>
      </c>
      <c r="H3776" s="21">
        <v>74.580000000000013</v>
      </c>
      <c r="I3776" s="21">
        <v>2914.1400000000003</v>
      </c>
      <c r="J3776" s="58">
        <v>0</v>
      </c>
      <c r="K3776" s="58">
        <v>0</v>
      </c>
      <c r="L3776" s="72">
        <v>0</v>
      </c>
      <c r="M3776" s="73">
        <v>0</v>
      </c>
      <c r="N3776" s="58">
        <v>0</v>
      </c>
      <c r="O3776" s="75">
        <v>0</v>
      </c>
      <c r="P3776" s="2">
        <v>2914</v>
      </c>
      <c r="Q3776" s="2" t="s">
        <v>41</v>
      </c>
      <c r="R3776" s="2" t="s">
        <v>2928</v>
      </c>
      <c r="S3776" s="2" t="s">
        <v>2929</v>
      </c>
      <c r="T3776" s="2" t="s">
        <v>1820</v>
      </c>
      <c r="U3776" s="57">
        <v>0</v>
      </c>
      <c r="V3776" s="2">
        <v>45999</v>
      </c>
      <c r="W3776" s="2">
        <v>1</v>
      </c>
      <c r="X3776" s="74" t="s">
        <v>422</v>
      </c>
      <c r="Y3776" s="21" t="s">
        <v>4766</v>
      </c>
      <c r="Z3776" s="52">
        <v>27.351810136765891</v>
      </c>
    </row>
    <row r="3777" spans="1:26" x14ac:dyDescent="0.25">
      <c r="A3777" s="70" t="s">
        <v>4913</v>
      </c>
      <c r="B3777" s="2" t="s">
        <v>3275</v>
      </c>
      <c r="C3777" s="19" t="s">
        <v>3534</v>
      </c>
      <c r="D3777" s="2" t="s">
        <v>296</v>
      </c>
      <c r="E3777" s="14">
        <v>20080007</v>
      </c>
      <c r="F3777" s="14" t="s">
        <v>1056</v>
      </c>
      <c r="G3777" s="19">
        <v>7</v>
      </c>
      <c r="H3777" s="21">
        <v>13.42</v>
      </c>
      <c r="I3777" s="21">
        <v>503.57</v>
      </c>
      <c r="J3777" s="58">
        <v>0</v>
      </c>
      <c r="K3777" s="58">
        <v>0</v>
      </c>
      <c r="L3777" s="72">
        <v>0</v>
      </c>
      <c r="M3777" s="73">
        <v>0</v>
      </c>
      <c r="N3777" s="58">
        <v>0</v>
      </c>
      <c r="O3777" s="75">
        <v>0</v>
      </c>
      <c r="P3777" s="2">
        <v>504</v>
      </c>
      <c r="Q3777" s="2" t="s">
        <v>41</v>
      </c>
      <c r="R3777" s="2" t="s">
        <v>3276</v>
      </c>
      <c r="S3777" s="2" t="s">
        <v>3277</v>
      </c>
      <c r="T3777" s="2" t="s">
        <v>1935</v>
      </c>
      <c r="U3777" s="57">
        <v>0</v>
      </c>
      <c r="V3777" s="2">
        <v>46034</v>
      </c>
      <c r="W3777" s="2">
        <v>1</v>
      </c>
      <c r="X3777" s="74" t="s">
        <v>422</v>
      </c>
      <c r="Y3777" s="21" t="s">
        <v>4766</v>
      </c>
      <c r="Z3777" s="52">
        <v>13.133345752608049</v>
      </c>
    </row>
    <row r="3778" spans="1:26" x14ac:dyDescent="0.25">
      <c r="A3778" s="70" t="s">
        <v>4913</v>
      </c>
      <c r="B3778" s="2" t="s">
        <v>3278</v>
      </c>
      <c r="C3778" s="19" t="s">
        <v>3534</v>
      </c>
      <c r="D3778" s="2" t="s">
        <v>296</v>
      </c>
      <c r="E3778" s="14">
        <v>20080007</v>
      </c>
      <c r="F3778" s="14" t="s">
        <v>3279</v>
      </c>
      <c r="G3778" s="19">
        <v>14</v>
      </c>
      <c r="H3778" s="21">
        <v>36.39</v>
      </c>
      <c r="I3778" s="21">
        <v>1135.6300000000001</v>
      </c>
      <c r="J3778" s="58">
        <v>0</v>
      </c>
      <c r="K3778" s="58">
        <v>0</v>
      </c>
      <c r="L3778" s="72">
        <v>0</v>
      </c>
      <c r="M3778" s="73">
        <v>0</v>
      </c>
      <c r="N3778" s="58">
        <v>0</v>
      </c>
      <c r="O3778" s="75">
        <v>0</v>
      </c>
      <c r="P3778" s="2">
        <v>1136</v>
      </c>
      <c r="Q3778" s="2" t="s">
        <v>41</v>
      </c>
      <c r="R3778" s="2" t="s">
        <v>3280</v>
      </c>
      <c r="S3778" s="2" t="s">
        <v>3281</v>
      </c>
      <c r="T3778" s="2" t="s">
        <v>1883</v>
      </c>
      <c r="U3778" s="57">
        <v>0</v>
      </c>
      <c r="V3778" s="2">
        <v>46034</v>
      </c>
      <c r="W3778" s="2">
        <v>1</v>
      </c>
      <c r="X3778" s="74" t="s">
        <v>422</v>
      </c>
      <c r="Y3778" s="21" t="s">
        <v>4766</v>
      </c>
      <c r="Z3778" s="52">
        <v>21.845039846111572</v>
      </c>
    </row>
    <row r="3779" spans="1:26" x14ac:dyDescent="0.25">
      <c r="A3779" s="70" t="s">
        <v>4913</v>
      </c>
      <c r="B3779" s="2" t="s">
        <v>3516</v>
      </c>
      <c r="C3779" s="19" t="s">
        <v>3534</v>
      </c>
      <c r="D3779" s="2" t="s">
        <v>296</v>
      </c>
      <c r="E3779" s="14">
        <v>20080007</v>
      </c>
      <c r="F3779" s="14" t="s">
        <v>3517</v>
      </c>
      <c r="G3779" s="19">
        <v>14</v>
      </c>
      <c r="H3779" s="21">
        <v>26.85</v>
      </c>
      <c r="I3779" s="21">
        <v>915.56000000000006</v>
      </c>
      <c r="J3779" s="58">
        <v>0</v>
      </c>
      <c r="K3779" s="58">
        <v>0</v>
      </c>
      <c r="L3779" s="72">
        <v>0</v>
      </c>
      <c r="M3779" s="73">
        <v>0</v>
      </c>
      <c r="N3779" s="58">
        <v>0</v>
      </c>
      <c r="O3779" s="75">
        <v>0</v>
      </c>
      <c r="P3779" s="2">
        <v>916</v>
      </c>
      <c r="Q3779" s="2" t="s">
        <v>41</v>
      </c>
      <c r="R3779" s="2" t="s">
        <v>3518</v>
      </c>
      <c r="S3779" s="2" t="s">
        <v>3519</v>
      </c>
      <c r="T3779" s="2" t="s">
        <v>1925</v>
      </c>
      <c r="U3779" s="57">
        <v>0</v>
      </c>
      <c r="V3779" s="2">
        <v>46055</v>
      </c>
      <c r="W3779" s="2">
        <v>1</v>
      </c>
      <c r="X3779" s="74" t="s">
        <v>422</v>
      </c>
      <c r="Y3779" s="21" t="s">
        <v>4766</v>
      </c>
      <c r="Z3779" s="52">
        <v>23.869348230912479</v>
      </c>
    </row>
    <row r="3780" spans="1:26" x14ac:dyDescent="0.25">
      <c r="A3780" s="70" t="s">
        <v>4913</v>
      </c>
      <c r="B3780" s="2" t="s">
        <v>3773</v>
      </c>
      <c r="C3780" s="19" t="s">
        <v>3534</v>
      </c>
      <c r="D3780" s="2" t="s">
        <v>296</v>
      </c>
      <c r="E3780" s="14">
        <v>20080007</v>
      </c>
      <c r="F3780" s="14" t="s">
        <v>3774</v>
      </c>
      <c r="G3780" s="19">
        <v>14</v>
      </c>
      <c r="H3780" s="21">
        <v>83.240000000000009</v>
      </c>
      <c r="I3780" s="21">
        <v>3137.3599999999992</v>
      </c>
      <c r="J3780" s="58">
        <v>0</v>
      </c>
      <c r="K3780" s="58">
        <v>0</v>
      </c>
      <c r="L3780" s="72">
        <v>0</v>
      </c>
      <c r="M3780" s="73">
        <v>0</v>
      </c>
      <c r="N3780" s="58">
        <v>0</v>
      </c>
      <c r="O3780" s="75">
        <v>0</v>
      </c>
      <c r="P3780" s="2">
        <v>3137</v>
      </c>
      <c r="Q3780" s="2" t="s">
        <v>41</v>
      </c>
      <c r="R3780" s="2" t="s">
        <v>3775</v>
      </c>
      <c r="S3780" s="2" t="s">
        <v>3776</v>
      </c>
      <c r="T3780" s="2" t="s">
        <v>1915</v>
      </c>
      <c r="U3780" s="57">
        <v>0</v>
      </c>
      <c r="V3780" s="2">
        <v>46076</v>
      </c>
      <c r="W3780" s="2">
        <v>1</v>
      </c>
      <c r="X3780" s="74" t="s">
        <v>422</v>
      </c>
      <c r="Y3780" s="21" t="s">
        <v>4766</v>
      </c>
      <c r="Z3780" s="52">
        <v>26.38337337818356</v>
      </c>
    </row>
    <row r="3781" spans="1:26" x14ac:dyDescent="0.25">
      <c r="A3781" s="70" t="s">
        <v>4913</v>
      </c>
      <c r="B3781" s="2" t="s">
        <v>3894</v>
      </c>
      <c r="C3781" s="19" t="s">
        <v>3534</v>
      </c>
      <c r="D3781" s="2" t="s">
        <v>296</v>
      </c>
      <c r="E3781" s="14">
        <v>20080007</v>
      </c>
      <c r="F3781" s="14" t="s">
        <v>3895</v>
      </c>
      <c r="G3781" s="19">
        <v>14</v>
      </c>
      <c r="H3781" s="21">
        <v>29.16</v>
      </c>
      <c r="I3781" s="21">
        <v>1122.4499999999998</v>
      </c>
      <c r="J3781" s="58">
        <v>0</v>
      </c>
      <c r="K3781" s="58">
        <v>0</v>
      </c>
      <c r="L3781" s="72">
        <v>0</v>
      </c>
      <c r="M3781" s="73">
        <v>0</v>
      </c>
      <c r="N3781" s="58">
        <v>0</v>
      </c>
      <c r="O3781" s="75">
        <v>0</v>
      </c>
      <c r="P3781" s="2">
        <v>1122</v>
      </c>
      <c r="Q3781" s="2" t="s">
        <v>41</v>
      </c>
      <c r="R3781" s="2" t="s">
        <v>4016</v>
      </c>
      <c r="S3781" s="2" t="s">
        <v>4017</v>
      </c>
      <c r="T3781" s="2" t="s">
        <v>1835</v>
      </c>
      <c r="U3781" s="57">
        <v>0</v>
      </c>
      <c r="V3781" s="2">
        <v>0</v>
      </c>
      <c r="W3781" s="2">
        <v>1</v>
      </c>
      <c r="X3781" s="74" t="s">
        <v>422</v>
      </c>
      <c r="Y3781" s="21" t="s">
        <v>4766</v>
      </c>
      <c r="Z3781" s="52">
        <v>26.944958847736622</v>
      </c>
    </row>
    <row r="3782" spans="1:26" x14ac:dyDescent="0.25">
      <c r="A3782" s="70" t="s">
        <v>4913</v>
      </c>
      <c r="B3782" s="2" t="s">
        <v>3896</v>
      </c>
      <c r="C3782" s="19" t="s">
        <v>3534</v>
      </c>
      <c r="D3782" s="2" t="s">
        <v>296</v>
      </c>
      <c r="E3782" s="14">
        <v>20080007</v>
      </c>
      <c r="F3782" s="14" t="s">
        <v>3709</v>
      </c>
      <c r="G3782" s="19">
        <v>14</v>
      </c>
      <c r="H3782" s="21">
        <v>76.460000000000008</v>
      </c>
      <c r="I3782" s="21">
        <v>2970.7200000000003</v>
      </c>
      <c r="J3782" s="58">
        <v>0</v>
      </c>
      <c r="K3782" s="58">
        <v>0</v>
      </c>
      <c r="L3782" s="72">
        <v>0</v>
      </c>
      <c r="M3782" s="73">
        <v>0</v>
      </c>
      <c r="N3782" s="58">
        <v>0</v>
      </c>
      <c r="O3782" s="75">
        <v>0</v>
      </c>
      <c r="P3782" s="2">
        <v>2971</v>
      </c>
      <c r="Q3782" s="2" t="s">
        <v>41</v>
      </c>
      <c r="R3782" s="2" t="s">
        <v>4018</v>
      </c>
      <c r="S3782" s="2" t="s">
        <v>4019</v>
      </c>
      <c r="T3782" s="2" t="s">
        <v>1835</v>
      </c>
      <c r="U3782" s="57">
        <v>0</v>
      </c>
      <c r="V3782" s="2">
        <v>0</v>
      </c>
      <c r="W3782" s="2">
        <v>1</v>
      </c>
      <c r="X3782" s="74" t="s">
        <v>422</v>
      </c>
      <c r="Y3782" s="21" t="s">
        <v>4766</v>
      </c>
      <c r="Z3782" s="52">
        <v>27.197279623332463</v>
      </c>
    </row>
    <row r="3783" spans="1:26" x14ac:dyDescent="0.25">
      <c r="A3783" s="70" t="s">
        <v>4913</v>
      </c>
      <c r="B3783" s="2" t="s">
        <v>3425</v>
      </c>
      <c r="C3783" s="19" t="s">
        <v>3534</v>
      </c>
      <c r="D3783" s="2" t="s">
        <v>296</v>
      </c>
      <c r="E3783" s="14">
        <v>20080007</v>
      </c>
      <c r="F3783" s="14" t="s">
        <v>3426</v>
      </c>
      <c r="G3783" s="19">
        <v>14</v>
      </c>
      <c r="H3783" s="21">
        <v>86.72</v>
      </c>
      <c r="I3783" s="21">
        <v>3326.3199999999997</v>
      </c>
      <c r="J3783" s="58">
        <v>0</v>
      </c>
      <c r="K3783" s="58">
        <v>0</v>
      </c>
      <c r="L3783" s="72">
        <v>0</v>
      </c>
      <c r="M3783" s="73">
        <v>0</v>
      </c>
      <c r="N3783" s="58">
        <v>0</v>
      </c>
      <c r="O3783" s="75">
        <v>0</v>
      </c>
      <c r="P3783" s="2">
        <v>3326</v>
      </c>
      <c r="Q3783" s="2" t="s">
        <v>41</v>
      </c>
      <c r="R3783" s="2" t="s">
        <v>3427</v>
      </c>
      <c r="S3783" s="2" t="s">
        <v>3428</v>
      </c>
      <c r="T3783" s="2" t="s">
        <v>1835</v>
      </c>
      <c r="U3783" s="57">
        <v>0</v>
      </c>
      <c r="V3783" s="2">
        <v>46049</v>
      </c>
      <c r="W3783" s="2">
        <v>1</v>
      </c>
      <c r="X3783" s="74" t="s">
        <v>422</v>
      </c>
      <c r="Y3783" s="21" t="s">
        <v>4766</v>
      </c>
      <c r="Z3783" s="52">
        <v>26.849907749077495</v>
      </c>
    </row>
    <row r="3784" spans="1:26" x14ac:dyDescent="0.25">
      <c r="A3784" s="70" t="s">
        <v>4913</v>
      </c>
      <c r="B3784" s="2" t="s">
        <v>4121</v>
      </c>
      <c r="C3784" s="19" t="s">
        <v>3534</v>
      </c>
      <c r="D3784" s="2" t="s">
        <v>296</v>
      </c>
      <c r="E3784" s="14">
        <v>20080007</v>
      </c>
      <c r="F3784" s="14" t="s">
        <v>1059</v>
      </c>
      <c r="G3784" s="19">
        <v>12</v>
      </c>
      <c r="H3784" s="21">
        <v>36.299999999999997</v>
      </c>
      <c r="I3784" s="21">
        <v>1224.3900000000001</v>
      </c>
      <c r="J3784" s="58">
        <v>0</v>
      </c>
      <c r="K3784" s="58">
        <v>0</v>
      </c>
      <c r="L3784" s="72">
        <v>0</v>
      </c>
      <c r="M3784" s="73">
        <v>0</v>
      </c>
      <c r="N3784" s="58">
        <v>0</v>
      </c>
      <c r="O3784" s="75">
        <v>0</v>
      </c>
      <c r="P3784" s="2">
        <v>1224</v>
      </c>
      <c r="Q3784" s="2" t="s">
        <v>41</v>
      </c>
      <c r="R3784" s="2" t="s">
        <v>4122</v>
      </c>
      <c r="S3784" s="2" t="s">
        <v>4123</v>
      </c>
      <c r="T3784" s="2" t="s">
        <v>1835</v>
      </c>
      <c r="U3784" s="57">
        <v>0</v>
      </c>
      <c r="V3784" s="2">
        <v>46097</v>
      </c>
      <c r="W3784" s="2">
        <v>1</v>
      </c>
      <c r="X3784" s="74" t="s">
        <v>422</v>
      </c>
      <c r="Y3784" s="21" t="s">
        <v>4766</v>
      </c>
      <c r="Z3784" s="52">
        <v>20.237851239669428</v>
      </c>
    </row>
    <row r="3785" spans="1:26" x14ac:dyDescent="0.25">
      <c r="A3785" s="70" t="s">
        <v>4913</v>
      </c>
      <c r="B3785" s="2" t="s">
        <v>4124</v>
      </c>
      <c r="C3785" s="19" t="s">
        <v>3534</v>
      </c>
      <c r="D3785" s="2" t="s">
        <v>296</v>
      </c>
      <c r="E3785" s="14">
        <v>20080007</v>
      </c>
      <c r="F3785" s="14" t="s">
        <v>1061</v>
      </c>
      <c r="G3785" s="19">
        <v>13</v>
      </c>
      <c r="H3785" s="21">
        <v>43.18</v>
      </c>
      <c r="I3785" s="21">
        <v>1584.77</v>
      </c>
      <c r="J3785" s="58">
        <v>0</v>
      </c>
      <c r="K3785" s="58">
        <v>0</v>
      </c>
      <c r="L3785" s="72">
        <v>0</v>
      </c>
      <c r="M3785" s="73">
        <v>0</v>
      </c>
      <c r="N3785" s="58">
        <v>0</v>
      </c>
      <c r="O3785" s="75">
        <v>0</v>
      </c>
      <c r="P3785" s="2">
        <v>1585</v>
      </c>
      <c r="Q3785" s="2" t="s">
        <v>41</v>
      </c>
      <c r="R3785" s="2" t="s">
        <v>1282</v>
      </c>
      <c r="S3785" s="2" t="s">
        <v>4125</v>
      </c>
      <c r="T3785" s="2" t="s">
        <v>1883</v>
      </c>
      <c r="U3785" s="57">
        <v>0</v>
      </c>
      <c r="V3785" s="2">
        <v>46097</v>
      </c>
      <c r="W3785" s="2">
        <v>1</v>
      </c>
      <c r="X3785" s="74" t="s">
        <v>422</v>
      </c>
      <c r="Y3785" s="21" t="s">
        <v>4766</v>
      </c>
      <c r="Z3785" s="52">
        <v>23.855963408985641</v>
      </c>
    </row>
    <row r="3786" spans="1:26" x14ac:dyDescent="0.25">
      <c r="A3786" s="70" t="s">
        <v>4913</v>
      </c>
      <c r="B3786" s="2" t="s">
        <v>4126</v>
      </c>
      <c r="C3786" s="19" t="s">
        <v>3534</v>
      </c>
      <c r="D3786" s="2" t="s">
        <v>296</v>
      </c>
      <c r="E3786" s="14">
        <v>20080007</v>
      </c>
      <c r="F3786" s="14" t="s">
        <v>4127</v>
      </c>
      <c r="G3786" s="19">
        <v>14</v>
      </c>
      <c r="H3786" s="21">
        <v>52.029999999999994</v>
      </c>
      <c r="I3786" s="21">
        <v>1857.9800000000002</v>
      </c>
      <c r="J3786" s="58">
        <v>0</v>
      </c>
      <c r="K3786" s="58">
        <v>0</v>
      </c>
      <c r="L3786" s="72">
        <v>0</v>
      </c>
      <c r="M3786" s="73">
        <v>0</v>
      </c>
      <c r="N3786" s="58">
        <v>0</v>
      </c>
      <c r="O3786" s="75">
        <v>0</v>
      </c>
      <c r="P3786" s="2">
        <v>1858</v>
      </c>
      <c r="Q3786" s="2" t="s">
        <v>41</v>
      </c>
      <c r="R3786" s="2" t="s">
        <v>4128</v>
      </c>
      <c r="S3786" s="2" t="s">
        <v>4129</v>
      </c>
      <c r="T3786" s="2" t="s">
        <v>60</v>
      </c>
      <c r="U3786" s="57">
        <v>0</v>
      </c>
      <c r="V3786" s="2">
        <v>46097</v>
      </c>
      <c r="W3786" s="2">
        <v>1</v>
      </c>
      <c r="X3786" s="74" t="s">
        <v>422</v>
      </c>
      <c r="Y3786" s="21" t="s">
        <v>4766</v>
      </c>
      <c r="Z3786" s="52">
        <v>24.996847972323668</v>
      </c>
    </row>
    <row r="3787" spans="1:26" x14ac:dyDescent="0.25">
      <c r="A3787" s="70" t="s">
        <v>4913</v>
      </c>
      <c r="B3787" s="2" t="s">
        <v>4130</v>
      </c>
      <c r="C3787" s="19" t="s">
        <v>3534</v>
      </c>
      <c r="D3787" s="2" t="s">
        <v>296</v>
      </c>
      <c r="E3787" s="14">
        <v>20080007</v>
      </c>
      <c r="F3787" s="14" t="s">
        <v>4131</v>
      </c>
      <c r="G3787" s="19">
        <v>2</v>
      </c>
      <c r="H3787" s="21">
        <v>33.44</v>
      </c>
      <c r="I3787" s="21">
        <v>1319.17</v>
      </c>
      <c r="J3787" s="58">
        <v>0</v>
      </c>
      <c r="K3787" s="58">
        <v>0</v>
      </c>
      <c r="L3787" s="72">
        <v>0</v>
      </c>
      <c r="M3787" s="73">
        <v>0</v>
      </c>
      <c r="N3787" s="58">
        <v>0</v>
      </c>
      <c r="O3787" s="75">
        <v>0</v>
      </c>
      <c r="P3787" s="2">
        <v>1319</v>
      </c>
      <c r="Q3787" s="2" t="s">
        <v>41</v>
      </c>
      <c r="R3787" s="2" t="s">
        <v>4132</v>
      </c>
      <c r="S3787" s="2" t="s">
        <v>4133</v>
      </c>
      <c r="T3787" s="2" t="s">
        <v>1868</v>
      </c>
      <c r="U3787" s="57">
        <v>0</v>
      </c>
      <c r="V3787" s="2">
        <v>46097</v>
      </c>
      <c r="W3787" s="2">
        <v>1</v>
      </c>
      <c r="X3787" s="74" t="s">
        <v>422</v>
      </c>
      <c r="Y3787" s="21" t="s">
        <v>4766</v>
      </c>
      <c r="Z3787" s="52">
        <v>3.944886363636364</v>
      </c>
    </row>
    <row r="3788" spans="1:26" x14ac:dyDescent="0.25">
      <c r="A3788" s="70" t="s">
        <v>4913</v>
      </c>
      <c r="B3788" s="2" t="s">
        <v>4221</v>
      </c>
      <c r="C3788" s="19" t="s">
        <v>3534</v>
      </c>
      <c r="D3788" s="2" t="s">
        <v>296</v>
      </c>
      <c r="E3788" s="14">
        <v>20080007</v>
      </c>
      <c r="F3788" s="14" t="s">
        <v>4222</v>
      </c>
      <c r="G3788" s="19">
        <v>5</v>
      </c>
      <c r="H3788" s="21">
        <v>20.05</v>
      </c>
      <c r="I3788" s="21">
        <v>749.68000000000006</v>
      </c>
      <c r="J3788" s="58">
        <v>0</v>
      </c>
      <c r="K3788" s="58">
        <v>0</v>
      </c>
      <c r="L3788" s="72">
        <v>0</v>
      </c>
      <c r="M3788" s="73">
        <v>0</v>
      </c>
      <c r="N3788" s="58">
        <v>0</v>
      </c>
      <c r="O3788" s="75">
        <v>0</v>
      </c>
      <c r="P3788" s="2">
        <v>750</v>
      </c>
      <c r="Q3788" s="2" t="s">
        <v>41</v>
      </c>
      <c r="R3788" s="2" t="s">
        <v>4223</v>
      </c>
      <c r="S3788" s="2" t="s">
        <v>4224</v>
      </c>
      <c r="T3788" s="2" t="s">
        <v>1820</v>
      </c>
      <c r="U3788" s="57">
        <v>0</v>
      </c>
      <c r="V3788" s="2">
        <v>46104</v>
      </c>
      <c r="W3788" s="2">
        <v>1</v>
      </c>
      <c r="X3788" s="74" t="s">
        <v>422</v>
      </c>
      <c r="Y3788" s="21" t="s">
        <v>4766</v>
      </c>
      <c r="Z3788" s="52">
        <v>9.3476309226932681</v>
      </c>
    </row>
    <row r="3789" spans="1:26" x14ac:dyDescent="0.25">
      <c r="A3789" s="70" t="s">
        <v>4913</v>
      </c>
      <c r="B3789" s="2" t="s">
        <v>4392</v>
      </c>
      <c r="C3789" s="19" t="s">
        <v>3534</v>
      </c>
      <c r="D3789" s="2" t="s">
        <v>296</v>
      </c>
      <c r="E3789" s="14">
        <v>20080007</v>
      </c>
      <c r="F3789" s="14" t="s">
        <v>4393</v>
      </c>
      <c r="G3789" s="19">
        <v>8</v>
      </c>
      <c r="H3789" s="21">
        <v>58.260000000000005</v>
      </c>
      <c r="I3789" s="21">
        <v>2311.85</v>
      </c>
      <c r="J3789" s="58">
        <v>0</v>
      </c>
      <c r="K3789" s="58">
        <v>0</v>
      </c>
      <c r="L3789" s="72">
        <v>0</v>
      </c>
      <c r="M3789" s="73">
        <v>0</v>
      </c>
      <c r="N3789" s="58">
        <v>0</v>
      </c>
      <c r="O3789" s="75">
        <v>0</v>
      </c>
      <c r="P3789" s="2">
        <v>2312</v>
      </c>
      <c r="Q3789" s="2" t="s">
        <v>41</v>
      </c>
      <c r="R3789" s="2" t="s">
        <v>2761</v>
      </c>
      <c r="S3789" s="2" t="s">
        <v>4394</v>
      </c>
      <c r="T3789" s="2" t="s">
        <v>3291</v>
      </c>
      <c r="U3789" s="57">
        <v>0</v>
      </c>
      <c r="V3789" s="2">
        <v>46111</v>
      </c>
      <c r="W3789" s="2">
        <v>1</v>
      </c>
      <c r="X3789" s="74" t="s">
        <v>422</v>
      </c>
      <c r="Y3789" s="21" t="s">
        <v>4766</v>
      </c>
      <c r="Z3789" s="52">
        <v>15.872639890147614</v>
      </c>
    </row>
    <row r="3790" spans="1:26" x14ac:dyDescent="0.25">
      <c r="A3790" s="70" t="s">
        <v>4913</v>
      </c>
      <c r="B3790" s="2" t="s">
        <v>4574</v>
      </c>
      <c r="C3790" s="19" t="s">
        <v>3534</v>
      </c>
      <c r="D3790" s="2" t="s">
        <v>296</v>
      </c>
      <c r="E3790" s="14">
        <v>20080007</v>
      </c>
      <c r="F3790" s="14" t="s">
        <v>4575</v>
      </c>
      <c r="G3790" s="19">
        <v>11</v>
      </c>
      <c r="H3790" s="21">
        <v>36.480000000000004</v>
      </c>
      <c r="I3790" s="21">
        <v>1190.2599999999998</v>
      </c>
      <c r="J3790" s="58">
        <v>0</v>
      </c>
      <c r="K3790" s="58">
        <v>0</v>
      </c>
      <c r="L3790" s="72">
        <v>0</v>
      </c>
      <c r="M3790" s="73">
        <v>0</v>
      </c>
      <c r="N3790" s="58">
        <v>0</v>
      </c>
      <c r="O3790" s="75">
        <v>0</v>
      </c>
      <c r="P3790" s="2">
        <v>1190</v>
      </c>
      <c r="Q3790" s="2" t="s">
        <v>41</v>
      </c>
      <c r="R3790" s="2" t="s">
        <v>4746</v>
      </c>
      <c r="S3790" s="2" t="s">
        <v>4747</v>
      </c>
      <c r="T3790" s="2" t="s">
        <v>1883</v>
      </c>
      <c r="U3790" s="57">
        <v>0</v>
      </c>
      <c r="V3790" s="2">
        <v>46125</v>
      </c>
      <c r="W3790" s="2">
        <v>1</v>
      </c>
      <c r="X3790" s="74" t="s">
        <v>422</v>
      </c>
      <c r="Y3790" s="21" t="s">
        <v>4766</v>
      </c>
      <c r="Z3790" s="52">
        <v>17.94525767543859</v>
      </c>
    </row>
    <row r="3791" spans="1:26" x14ac:dyDescent="0.25">
      <c r="A3791" s="70" t="s">
        <v>4913</v>
      </c>
      <c r="B3791" s="2" t="s">
        <v>4748</v>
      </c>
      <c r="C3791" s="19" t="s">
        <v>3534</v>
      </c>
      <c r="D3791" s="2" t="s">
        <v>296</v>
      </c>
      <c r="E3791" s="14">
        <v>20080007</v>
      </c>
      <c r="F3791" s="14" t="s">
        <v>4749</v>
      </c>
      <c r="G3791" s="19">
        <v>6</v>
      </c>
      <c r="H3791" s="21">
        <v>19.96</v>
      </c>
      <c r="I3791" s="21">
        <v>754.38999999999987</v>
      </c>
      <c r="J3791" s="58">
        <v>0</v>
      </c>
      <c r="K3791" s="58">
        <v>0</v>
      </c>
      <c r="L3791" s="72">
        <v>0</v>
      </c>
      <c r="M3791" s="73">
        <v>0</v>
      </c>
      <c r="N3791" s="58">
        <v>0</v>
      </c>
      <c r="O3791" s="75">
        <v>0</v>
      </c>
      <c r="P3791" s="2">
        <v>754</v>
      </c>
      <c r="Q3791" s="2" t="s">
        <v>41</v>
      </c>
      <c r="R3791" s="2" t="s">
        <v>4750</v>
      </c>
      <c r="S3791" s="2" t="s">
        <v>4751</v>
      </c>
      <c r="T3791" s="2" t="s">
        <v>1935</v>
      </c>
      <c r="U3791" s="57">
        <v>0</v>
      </c>
      <c r="V3791" s="2">
        <v>46125</v>
      </c>
      <c r="W3791" s="2">
        <v>1</v>
      </c>
      <c r="X3791" s="74" t="s">
        <v>422</v>
      </c>
      <c r="Y3791" s="21" t="s">
        <v>4766</v>
      </c>
      <c r="Z3791" s="52">
        <v>11.338527054108217</v>
      </c>
    </row>
    <row r="3792" spans="1:26" x14ac:dyDescent="0.25">
      <c r="A3792" s="70" t="s">
        <v>4913</v>
      </c>
      <c r="B3792" s="2" t="s">
        <v>4887</v>
      </c>
      <c r="C3792" s="19" t="s">
        <v>3534</v>
      </c>
      <c r="D3792" s="2" t="s">
        <v>296</v>
      </c>
      <c r="E3792" s="14">
        <v>20080007</v>
      </c>
      <c r="F3792" s="14" t="s">
        <v>3944</v>
      </c>
      <c r="G3792" s="19">
        <v>7</v>
      </c>
      <c r="H3792" s="21">
        <v>28.33</v>
      </c>
      <c r="I3792" s="21">
        <v>1122.99</v>
      </c>
      <c r="J3792" s="58">
        <v>0</v>
      </c>
      <c r="K3792" s="58">
        <v>0</v>
      </c>
      <c r="L3792" s="72">
        <v>0</v>
      </c>
      <c r="M3792" s="73">
        <v>0</v>
      </c>
      <c r="N3792" s="58">
        <v>0</v>
      </c>
      <c r="O3792" s="75">
        <v>0</v>
      </c>
      <c r="P3792" s="2">
        <v>1123</v>
      </c>
      <c r="Q3792" s="2" t="s">
        <v>41</v>
      </c>
      <c r="R3792" s="2" t="s">
        <v>4888</v>
      </c>
      <c r="S3792" s="2" t="s">
        <v>4889</v>
      </c>
      <c r="T3792" s="2" t="s">
        <v>1856</v>
      </c>
      <c r="U3792" s="57">
        <v>0</v>
      </c>
      <c r="V3792" s="2">
        <v>46132</v>
      </c>
      <c r="W3792" s="2">
        <v>1</v>
      </c>
      <c r="X3792" s="74" t="s">
        <v>422</v>
      </c>
      <c r="Y3792" s="21" t="s">
        <v>4766</v>
      </c>
      <c r="Z3792" s="52">
        <v>13.873861630780093</v>
      </c>
    </row>
    <row r="3793" spans="1:26" x14ac:dyDescent="0.25">
      <c r="A3793" s="70" t="s">
        <v>4913</v>
      </c>
      <c r="B3793" s="2" t="s">
        <v>1974</v>
      </c>
      <c r="C3793" s="19" t="s">
        <v>3534</v>
      </c>
      <c r="D3793" s="2" t="s">
        <v>394</v>
      </c>
      <c r="E3793" s="14">
        <v>20080008</v>
      </c>
      <c r="F3793" s="14" t="s">
        <v>44</v>
      </c>
      <c r="G3793" s="19">
        <v>14</v>
      </c>
      <c r="H3793" s="21">
        <v>736.58999999999992</v>
      </c>
      <c r="I3793" s="21">
        <v>28411.83</v>
      </c>
      <c r="J3793" s="58">
        <v>0</v>
      </c>
      <c r="K3793" s="58">
        <v>0</v>
      </c>
      <c r="L3793" s="72">
        <v>77.059999999997672</v>
      </c>
      <c r="M3793" s="73">
        <v>0</v>
      </c>
      <c r="N3793" s="58">
        <v>0</v>
      </c>
      <c r="O3793" s="75">
        <v>0</v>
      </c>
      <c r="P3793" s="2">
        <v>28335</v>
      </c>
      <c r="Q3793" s="2" t="s">
        <v>41</v>
      </c>
      <c r="R3793" s="2" t="s">
        <v>1975</v>
      </c>
      <c r="S3793" s="2" t="s">
        <v>1976</v>
      </c>
      <c r="T3793" s="2" t="s">
        <v>1856</v>
      </c>
      <c r="U3793" s="57">
        <v>0</v>
      </c>
      <c r="V3793" s="2">
        <v>45804</v>
      </c>
      <c r="W3793" s="2">
        <v>1</v>
      </c>
      <c r="X3793" s="74" t="s">
        <v>422</v>
      </c>
      <c r="Y3793" s="21" t="s">
        <v>4766</v>
      </c>
      <c r="Z3793" s="52">
        <v>27.000476520180843</v>
      </c>
    </row>
    <row r="3794" spans="1:26" x14ac:dyDescent="0.25">
      <c r="A3794" s="70" t="s">
        <v>4913</v>
      </c>
      <c r="B3794" s="2" t="s">
        <v>4890</v>
      </c>
      <c r="C3794" s="19" t="s">
        <v>3534</v>
      </c>
      <c r="D3794" s="2" t="s">
        <v>304</v>
      </c>
      <c r="E3794" s="14">
        <v>20080009</v>
      </c>
      <c r="F3794" s="14" t="s">
        <v>513</v>
      </c>
      <c r="G3794" s="19">
        <v>1</v>
      </c>
      <c r="H3794" s="21">
        <v>3.17</v>
      </c>
      <c r="I3794" s="21">
        <v>141.22</v>
      </c>
      <c r="J3794" s="58">
        <v>0</v>
      </c>
      <c r="K3794" s="58">
        <v>0</v>
      </c>
      <c r="L3794" s="72">
        <v>0</v>
      </c>
      <c r="M3794" s="73">
        <v>0</v>
      </c>
      <c r="N3794" s="58">
        <v>0</v>
      </c>
      <c r="O3794" s="75">
        <v>0</v>
      </c>
      <c r="P3794" s="2">
        <v>141</v>
      </c>
      <c r="Q3794" s="2" t="s">
        <v>41</v>
      </c>
      <c r="R3794" s="2" t="s">
        <v>4891</v>
      </c>
      <c r="S3794" s="2" t="s">
        <v>4892</v>
      </c>
      <c r="T3794" s="2" t="s">
        <v>512</v>
      </c>
      <c r="U3794" s="57">
        <v>0</v>
      </c>
      <c r="V3794" s="2">
        <v>0</v>
      </c>
      <c r="W3794" s="2">
        <v>1</v>
      </c>
      <c r="X3794" s="74" t="s">
        <v>422</v>
      </c>
      <c r="Y3794" s="21" t="s">
        <v>4766</v>
      </c>
      <c r="Z3794" s="52">
        <v>2.2274447949526812</v>
      </c>
    </row>
    <row r="3795" spans="1:26" x14ac:dyDescent="0.25">
      <c r="A3795" s="70" t="s">
        <v>4913</v>
      </c>
      <c r="B3795" s="2" t="s">
        <v>2390</v>
      </c>
      <c r="C3795" s="19" t="s">
        <v>3534</v>
      </c>
      <c r="D3795" s="2" t="s">
        <v>304</v>
      </c>
      <c r="E3795" s="14">
        <v>20080009</v>
      </c>
      <c r="F3795" s="14" t="s">
        <v>528</v>
      </c>
      <c r="G3795" s="19">
        <v>12</v>
      </c>
      <c r="H3795" s="21">
        <v>545.94000000000005</v>
      </c>
      <c r="I3795" s="21">
        <v>20234.37</v>
      </c>
      <c r="J3795" s="58">
        <v>0</v>
      </c>
      <c r="K3795" s="58">
        <v>0</v>
      </c>
      <c r="L3795" s="72">
        <v>0</v>
      </c>
      <c r="M3795" s="73">
        <v>0</v>
      </c>
      <c r="N3795" s="58">
        <v>0</v>
      </c>
      <c r="O3795" s="75">
        <v>0</v>
      </c>
      <c r="P3795" s="2">
        <v>20234</v>
      </c>
      <c r="Q3795" s="2" t="s">
        <v>41</v>
      </c>
      <c r="R3795" s="2" t="s">
        <v>2824</v>
      </c>
      <c r="S3795" s="2" t="s">
        <v>2825</v>
      </c>
      <c r="T3795" s="2" t="s">
        <v>512</v>
      </c>
      <c r="U3795" s="57">
        <v>0</v>
      </c>
      <c r="V3795" s="2">
        <v>45986</v>
      </c>
      <c r="W3795" s="2">
        <v>1</v>
      </c>
      <c r="X3795" s="74" t="s">
        <v>422</v>
      </c>
      <c r="Y3795" s="21" t="s">
        <v>4766</v>
      </c>
      <c r="Z3795" s="52">
        <v>22.238015166501814</v>
      </c>
    </row>
    <row r="3796" spans="1:26" x14ac:dyDescent="0.25">
      <c r="A3796" s="70" t="s">
        <v>4913</v>
      </c>
      <c r="B3796" s="2" t="s">
        <v>4225</v>
      </c>
      <c r="C3796" s="19" t="s">
        <v>3534</v>
      </c>
      <c r="D3796" s="2" t="s">
        <v>304</v>
      </c>
      <c r="E3796" s="14">
        <v>20080009</v>
      </c>
      <c r="F3796" s="14" t="s">
        <v>639</v>
      </c>
      <c r="G3796" s="19">
        <v>13</v>
      </c>
      <c r="H3796" s="21">
        <v>46.769999999999996</v>
      </c>
      <c r="I3796" s="21">
        <v>2033.38</v>
      </c>
      <c r="J3796" s="58">
        <v>0</v>
      </c>
      <c r="K3796" s="58">
        <v>0</v>
      </c>
      <c r="L3796" s="72">
        <v>0</v>
      </c>
      <c r="M3796" s="73">
        <v>0</v>
      </c>
      <c r="N3796" s="58">
        <v>0</v>
      </c>
      <c r="O3796" s="75">
        <v>0</v>
      </c>
      <c r="P3796" s="2">
        <v>2033</v>
      </c>
      <c r="Q3796" s="2" t="s">
        <v>41</v>
      </c>
      <c r="R3796" s="2" t="s">
        <v>3551</v>
      </c>
      <c r="S3796" s="2" t="s">
        <v>4226</v>
      </c>
      <c r="T3796" s="2" t="s">
        <v>60</v>
      </c>
      <c r="U3796" s="57">
        <v>0</v>
      </c>
      <c r="V3796" s="2">
        <v>46104</v>
      </c>
      <c r="W3796" s="2">
        <v>1</v>
      </c>
      <c r="X3796" s="74" t="s">
        <v>422</v>
      </c>
      <c r="Y3796" s="21" t="s">
        <v>4766</v>
      </c>
      <c r="Z3796" s="52">
        <v>28.259503955527052</v>
      </c>
    </row>
    <row r="3797" spans="1:26" x14ac:dyDescent="0.25">
      <c r="A3797" s="70" t="s">
        <v>4913</v>
      </c>
      <c r="B3797" s="2" t="s">
        <v>1980</v>
      </c>
      <c r="C3797" s="19" t="s">
        <v>3534</v>
      </c>
      <c r="D3797" s="2" t="s">
        <v>297</v>
      </c>
      <c r="E3797" s="14">
        <v>20080010</v>
      </c>
      <c r="F3797" s="14" t="s">
        <v>44</v>
      </c>
      <c r="G3797" s="19">
        <v>7</v>
      </c>
      <c r="H3797" s="21">
        <v>256.41000000000003</v>
      </c>
      <c r="I3797" s="21">
        <v>11151.529999999999</v>
      </c>
      <c r="J3797" s="58">
        <v>0</v>
      </c>
      <c r="K3797" s="58">
        <v>0</v>
      </c>
      <c r="L3797" s="72">
        <v>0</v>
      </c>
      <c r="M3797" s="73">
        <v>0</v>
      </c>
      <c r="N3797" s="58">
        <v>0</v>
      </c>
      <c r="O3797" s="75">
        <v>0</v>
      </c>
      <c r="P3797" s="2">
        <v>11152</v>
      </c>
      <c r="Q3797" s="2" t="s">
        <v>41</v>
      </c>
      <c r="R3797" s="2" t="s">
        <v>1981</v>
      </c>
      <c r="S3797" s="2" t="s">
        <v>1982</v>
      </c>
      <c r="T3797" s="2" t="s">
        <v>1815</v>
      </c>
      <c r="U3797" s="57" t="s">
        <v>425</v>
      </c>
      <c r="V3797" s="2">
        <v>0</v>
      </c>
      <c r="W3797" s="2">
        <v>1</v>
      </c>
      <c r="X3797" s="74" t="s">
        <v>422</v>
      </c>
      <c r="Y3797" s="21" t="s">
        <v>4766</v>
      </c>
      <c r="Z3797" s="52">
        <v>15.221853671853671</v>
      </c>
    </row>
    <row r="3798" spans="1:26" x14ac:dyDescent="0.25">
      <c r="A3798" s="70" t="s">
        <v>4913</v>
      </c>
      <c r="B3798" s="2" t="s">
        <v>4020</v>
      </c>
      <c r="C3798" s="19" t="s">
        <v>3534</v>
      </c>
      <c r="D3798" s="2" t="s">
        <v>297</v>
      </c>
      <c r="E3798" s="14">
        <v>20080010</v>
      </c>
      <c r="F3798" s="14" t="s">
        <v>513</v>
      </c>
      <c r="G3798" s="19">
        <v>7</v>
      </c>
      <c r="H3798" s="21">
        <v>32.33</v>
      </c>
      <c r="I3798" s="21">
        <v>1115.92</v>
      </c>
      <c r="J3798" s="58">
        <v>0</v>
      </c>
      <c r="K3798" s="58">
        <v>0</v>
      </c>
      <c r="L3798" s="72">
        <v>0</v>
      </c>
      <c r="M3798" s="73">
        <v>0</v>
      </c>
      <c r="N3798" s="58">
        <v>0</v>
      </c>
      <c r="O3798" s="75">
        <v>0</v>
      </c>
      <c r="P3798" s="2">
        <v>1116</v>
      </c>
      <c r="Q3798" s="2" t="s">
        <v>41</v>
      </c>
      <c r="R3798" s="2" t="s">
        <v>4021</v>
      </c>
      <c r="S3798" s="2" t="s">
        <v>4022</v>
      </c>
      <c r="T3798" s="2" t="s">
        <v>1314</v>
      </c>
      <c r="U3798" s="57">
        <v>0</v>
      </c>
      <c r="V3798" s="2">
        <v>0</v>
      </c>
      <c r="W3798" s="2">
        <v>1</v>
      </c>
      <c r="X3798" s="74" t="s">
        <v>422</v>
      </c>
      <c r="Y3798" s="21" t="s">
        <v>4766</v>
      </c>
      <c r="Z3798" s="52">
        <v>12.080791834209714</v>
      </c>
    </row>
    <row r="3799" spans="1:26" x14ac:dyDescent="0.25">
      <c r="A3799" s="70" t="s">
        <v>4913</v>
      </c>
      <c r="B3799" s="2" t="s">
        <v>3588</v>
      </c>
      <c r="C3799" s="19" t="s">
        <v>3534</v>
      </c>
      <c r="D3799" s="2" t="s">
        <v>297</v>
      </c>
      <c r="E3799" s="14">
        <v>20080010</v>
      </c>
      <c r="F3799" s="14" t="s">
        <v>423</v>
      </c>
      <c r="G3799" s="19">
        <v>6</v>
      </c>
      <c r="H3799" s="21">
        <v>17.14</v>
      </c>
      <c r="I3799" s="21">
        <v>567</v>
      </c>
      <c r="J3799" s="58">
        <v>0</v>
      </c>
      <c r="K3799" s="58">
        <v>0</v>
      </c>
      <c r="L3799" s="72">
        <v>0</v>
      </c>
      <c r="M3799" s="73">
        <v>0</v>
      </c>
      <c r="N3799" s="58">
        <v>0</v>
      </c>
      <c r="O3799" s="75">
        <v>0</v>
      </c>
      <c r="P3799" s="2">
        <v>567</v>
      </c>
      <c r="Q3799" s="2" t="s">
        <v>41</v>
      </c>
      <c r="R3799" s="2" t="s">
        <v>3589</v>
      </c>
      <c r="S3799" s="2" t="s">
        <v>3590</v>
      </c>
      <c r="T3799" s="2" t="s">
        <v>60</v>
      </c>
      <c r="U3799" s="57">
        <v>0</v>
      </c>
      <c r="V3799" s="2">
        <v>0</v>
      </c>
      <c r="W3799" s="2">
        <v>1</v>
      </c>
      <c r="X3799" s="74" t="s">
        <v>422</v>
      </c>
      <c r="Y3799" s="21" t="s">
        <v>4766</v>
      </c>
      <c r="Z3799" s="52">
        <v>9.9241540256709477</v>
      </c>
    </row>
    <row r="3800" spans="1:26" x14ac:dyDescent="0.25">
      <c r="A3800" s="70" t="s">
        <v>4913</v>
      </c>
      <c r="B3800" s="2" t="s">
        <v>1983</v>
      </c>
      <c r="C3800" s="19" t="s">
        <v>3534</v>
      </c>
      <c r="D3800" s="2" t="s">
        <v>297</v>
      </c>
      <c r="E3800" s="14">
        <v>20080010</v>
      </c>
      <c r="F3800" s="14" t="s">
        <v>520</v>
      </c>
      <c r="G3800" s="19">
        <v>7</v>
      </c>
      <c r="H3800" s="21">
        <v>103.36</v>
      </c>
      <c r="I3800" s="21">
        <v>4185.12</v>
      </c>
      <c r="J3800" s="58">
        <v>0</v>
      </c>
      <c r="K3800" s="58">
        <v>0</v>
      </c>
      <c r="L3800" s="72">
        <v>0</v>
      </c>
      <c r="M3800" s="73">
        <v>0</v>
      </c>
      <c r="N3800" s="58">
        <v>0</v>
      </c>
      <c r="O3800" s="75">
        <v>0</v>
      </c>
      <c r="P3800" s="2">
        <v>4185</v>
      </c>
      <c r="Q3800" s="2" t="s">
        <v>41</v>
      </c>
      <c r="R3800" s="2" t="s">
        <v>1984</v>
      </c>
      <c r="S3800" s="2" t="s">
        <v>1985</v>
      </c>
      <c r="T3800" s="2" t="s">
        <v>1314</v>
      </c>
      <c r="U3800" s="57">
        <v>0</v>
      </c>
      <c r="V3800" s="2">
        <v>0</v>
      </c>
      <c r="W3800" s="2">
        <v>1</v>
      </c>
      <c r="X3800" s="74" t="s">
        <v>422</v>
      </c>
      <c r="Y3800" s="21" t="s">
        <v>4766</v>
      </c>
      <c r="Z3800" s="52">
        <v>14.171749226006192</v>
      </c>
    </row>
    <row r="3801" spans="1:26" x14ac:dyDescent="0.25">
      <c r="A3801" s="70" t="s">
        <v>4913</v>
      </c>
      <c r="B3801" s="2" t="s">
        <v>3897</v>
      </c>
      <c r="C3801" s="19" t="s">
        <v>3534</v>
      </c>
      <c r="D3801" s="2" t="s">
        <v>297</v>
      </c>
      <c r="E3801" s="14">
        <v>20080010</v>
      </c>
      <c r="F3801" s="14" t="s">
        <v>427</v>
      </c>
      <c r="G3801" s="19">
        <v>6</v>
      </c>
      <c r="H3801" s="21">
        <v>13.29</v>
      </c>
      <c r="I3801" s="21">
        <v>446.10999999999996</v>
      </c>
      <c r="J3801" s="58">
        <v>0</v>
      </c>
      <c r="K3801" s="58">
        <v>0</v>
      </c>
      <c r="L3801" s="72">
        <v>0</v>
      </c>
      <c r="M3801" s="73">
        <v>0</v>
      </c>
      <c r="N3801" s="58">
        <v>0</v>
      </c>
      <c r="O3801" s="75">
        <v>0</v>
      </c>
      <c r="P3801" s="2">
        <v>446</v>
      </c>
      <c r="Q3801" s="2" t="s">
        <v>41</v>
      </c>
      <c r="R3801" s="2" t="s">
        <v>3898</v>
      </c>
      <c r="S3801" s="2" t="s">
        <v>3899</v>
      </c>
      <c r="T3801" s="2" t="s">
        <v>3900</v>
      </c>
      <c r="U3801" s="57">
        <v>0</v>
      </c>
      <c r="V3801" s="2">
        <v>0</v>
      </c>
      <c r="W3801" s="2">
        <v>1</v>
      </c>
      <c r="X3801" s="74" t="s">
        <v>422</v>
      </c>
      <c r="Y3801" s="21" t="s">
        <v>4766</v>
      </c>
      <c r="Z3801" s="52">
        <v>10.07020316027088</v>
      </c>
    </row>
    <row r="3802" spans="1:26" x14ac:dyDescent="0.25">
      <c r="A3802" s="70" t="s">
        <v>4913</v>
      </c>
      <c r="B3802" s="2" t="s">
        <v>3282</v>
      </c>
      <c r="C3802" s="19" t="s">
        <v>3534</v>
      </c>
      <c r="D3802" s="2" t="s">
        <v>297</v>
      </c>
      <c r="E3802" s="14">
        <v>20080010</v>
      </c>
      <c r="F3802" s="14" t="s">
        <v>573</v>
      </c>
      <c r="G3802" s="19">
        <v>7</v>
      </c>
      <c r="H3802" s="21">
        <v>33.53</v>
      </c>
      <c r="I3802" s="21">
        <v>1221.6199999999999</v>
      </c>
      <c r="J3802" s="58">
        <v>0</v>
      </c>
      <c r="K3802" s="58">
        <v>0</v>
      </c>
      <c r="L3802" s="72">
        <v>0</v>
      </c>
      <c r="M3802" s="73">
        <v>0</v>
      </c>
      <c r="N3802" s="58">
        <v>0</v>
      </c>
      <c r="O3802" s="75">
        <v>0</v>
      </c>
      <c r="P3802" s="2">
        <v>1222</v>
      </c>
      <c r="Q3802" s="2" t="s">
        <v>41</v>
      </c>
      <c r="R3802" s="2" t="s">
        <v>3283</v>
      </c>
      <c r="S3802" s="2" t="s">
        <v>3284</v>
      </c>
      <c r="T3802" s="2" t="s">
        <v>1986</v>
      </c>
      <c r="U3802" s="57">
        <v>0</v>
      </c>
      <c r="V3802" s="2">
        <v>45843</v>
      </c>
      <c r="W3802" s="2">
        <v>1</v>
      </c>
      <c r="X3802" s="74" t="s">
        <v>422</v>
      </c>
      <c r="Y3802" s="21" t="s">
        <v>4766</v>
      </c>
      <c r="Z3802" s="52">
        <v>12.751774530271398</v>
      </c>
    </row>
    <row r="3803" spans="1:26" x14ac:dyDescent="0.25">
      <c r="A3803" s="70" t="s">
        <v>4913</v>
      </c>
      <c r="B3803" s="2" t="s">
        <v>1989</v>
      </c>
      <c r="C3803" s="19" t="s">
        <v>3534</v>
      </c>
      <c r="D3803" s="2" t="s">
        <v>297</v>
      </c>
      <c r="E3803" s="14">
        <v>20080010</v>
      </c>
      <c r="F3803" s="14" t="s">
        <v>477</v>
      </c>
      <c r="G3803" s="19">
        <v>6</v>
      </c>
      <c r="H3803" s="21">
        <v>6.3100000000000014</v>
      </c>
      <c r="I3803" s="21">
        <v>213.8</v>
      </c>
      <c r="J3803" s="58">
        <v>0</v>
      </c>
      <c r="K3803" s="58">
        <v>0</v>
      </c>
      <c r="L3803" s="72">
        <v>0</v>
      </c>
      <c r="M3803" s="73">
        <v>0</v>
      </c>
      <c r="N3803" s="58">
        <v>0</v>
      </c>
      <c r="O3803" s="75">
        <v>0</v>
      </c>
      <c r="P3803" s="2">
        <v>214</v>
      </c>
      <c r="Q3803" s="2" t="s">
        <v>41</v>
      </c>
      <c r="R3803" s="2" t="s">
        <v>1990</v>
      </c>
      <c r="S3803" s="2" t="s">
        <v>1991</v>
      </c>
      <c r="T3803" s="2" t="s">
        <v>60</v>
      </c>
      <c r="U3803" s="57">
        <v>0</v>
      </c>
      <c r="V3803" s="2">
        <v>45796</v>
      </c>
      <c r="W3803" s="2">
        <v>1</v>
      </c>
      <c r="X3803" s="74" t="s">
        <v>422</v>
      </c>
      <c r="Y3803" s="21" t="s">
        <v>4766</v>
      </c>
      <c r="Z3803" s="52">
        <v>10.164817749603804</v>
      </c>
    </row>
    <row r="3804" spans="1:26" x14ac:dyDescent="0.25">
      <c r="A3804" s="70" t="s">
        <v>4913</v>
      </c>
      <c r="B3804" s="2" t="s">
        <v>2204</v>
      </c>
      <c r="C3804" s="19" t="s">
        <v>3534</v>
      </c>
      <c r="D3804" s="2" t="s">
        <v>297</v>
      </c>
      <c r="E3804" s="14">
        <v>20080010</v>
      </c>
      <c r="F3804" s="14" t="s">
        <v>445</v>
      </c>
      <c r="G3804" s="19">
        <v>7</v>
      </c>
      <c r="H3804" s="21">
        <v>22.47</v>
      </c>
      <c r="I3804" s="21">
        <v>839.13999999999987</v>
      </c>
      <c r="J3804" s="58">
        <v>0</v>
      </c>
      <c r="K3804" s="58">
        <v>0</v>
      </c>
      <c r="L3804" s="72">
        <v>0</v>
      </c>
      <c r="M3804" s="73">
        <v>0</v>
      </c>
      <c r="N3804" s="58">
        <v>0</v>
      </c>
      <c r="O3804" s="75">
        <v>0</v>
      </c>
      <c r="P3804" s="2">
        <v>839</v>
      </c>
      <c r="Q3804" s="2" t="s">
        <v>41</v>
      </c>
      <c r="R3804" s="2" t="s">
        <v>2205</v>
      </c>
      <c r="S3804" s="2" t="s">
        <v>2206</v>
      </c>
      <c r="T3804" s="2" t="s">
        <v>1986</v>
      </c>
      <c r="U3804" s="57">
        <v>0</v>
      </c>
      <c r="V3804" s="2">
        <v>45923</v>
      </c>
      <c r="W3804" s="2">
        <v>1</v>
      </c>
      <c r="X3804" s="74" t="s">
        <v>422</v>
      </c>
      <c r="Y3804" s="21" t="s">
        <v>4766</v>
      </c>
      <c r="Z3804" s="52">
        <v>13.070716510903427</v>
      </c>
    </row>
    <row r="3805" spans="1:26" x14ac:dyDescent="0.25">
      <c r="A3805" s="70" t="s">
        <v>4913</v>
      </c>
      <c r="B3805" s="2" t="s">
        <v>2511</v>
      </c>
      <c r="C3805" s="19" t="s">
        <v>3534</v>
      </c>
      <c r="D3805" s="2" t="s">
        <v>297</v>
      </c>
      <c r="E3805" s="14">
        <v>20080010</v>
      </c>
      <c r="F3805" s="14" t="s">
        <v>449</v>
      </c>
      <c r="G3805" s="19">
        <v>7</v>
      </c>
      <c r="H3805" s="21">
        <v>7.8800000000000008</v>
      </c>
      <c r="I3805" s="21">
        <v>503.39</v>
      </c>
      <c r="J3805" s="58">
        <v>0</v>
      </c>
      <c r="K3805" s="58">
        <v>0</v>
      </c>
      <c r="L3805" s="72">
        <v>0</v>
      </c>
      <c r="M3805" s="73">
        <v>0</v>
      </c>
      <c r="N3805" s="58">
        <v>0</v>
      </c>
      <c r="O3805" s="75">
        <v>0</v>
      </c>
      <c r="P3805" s="2">
        <v>503</v>
      </c>
      <c r="Q3805" s="2" t="s">
        <v>41</v>
      </c>
      <c r="R3805" s="2" t="s">
        <v>2758</v>
      </c>
      <c r="S3805" s="2" t="s">
        <v>2759</v>
      </c>
      <c r="T3805" s="2" t="s">
        <v>1314</v>
      </c>
      <c r="U3805" s="57">
        <v>0</v>
      </c>
      <c r="V3805" s="2">
        <v>45978</v>
      </c>
      <c r="W3805" s="2">
        <v>1</v>
      </c>
      <c r="X3805" s="74" t="s">
        <v>422</v>
      </c>
      <c r="Y3805" s="21" t="s">
        <v>4766</v>
      </c>
      <c r="Z3805" s="52">
        <v>22.358692893401013</v>
      </c>
    </row>
    <row r="3806" spans="1:26" x14ac:dyDescent="0.25">
      <c r="A3806" s="70" t="s">
        <v>4913</v>
      </c>
      <c r="B3806" s="2" t="s">
        <v>3777</v>
      </c>
      <c r="C3806" s="19" t="s">
        <v>3534</v>
      </c>
      <c r="D3806" s="2" t="s">
        <v>297</v>
      </c>
      <c r="E3806" s="14">
        <v>20080010</v>
      </c>
      <c r="F3806" s="14" t="s">
        <v>736</v>
      </c>
      <c r="G3806" s="19">
        <v>7</v>
      </c>
      <c r="H3806" s="21">
        <v>32.14</v>
      </c>
      <c r="I3806" s="21">
        <v>1423.0900000000001</v>
      </c>
      <c r="J3806" s="58">
        <v>0</v>
      </c>
      <c r="K3806" s="58">
        <v>0</v>
      </c>
      <c r="L3806" s="72">
        <v>0</v>
      </c>
      <c r="M3806" s="73">
        <v>0</v>
      </c>
      <c r="N3806" s="58">
        <v>0</v>
      </c>
      <c r="O3806" s="75">
        <v>0</v>
      </c>
      <c r="P3806" s="2">
        <v>1423</v>
      </c>
      <c r="Q3806" s="2" t="s">
        <v>41</v>
      </c>
      <c r="R3806" s="2" t="s">
        <v>3778</v>
      </c>
      <c r="S3806" s="2" t="s">
        <v>3779</v>
      </c>
      <c r="T3806" s="2" t="s">
        <v>1314</v>
      </c>
      <c r="U3806" s="57">
        <v>0</v>
      </c>
      <c r="V3806" s="2">
        <v>46076</v>
      </c>
      <c r="W3806" s="2">
        <v>1</v>
      </c>
      <c r="X3806" s="74" t="s">
        <v>422</v>
      </c>
      <c r="Y3806" s="21" t="s">
        <v>4766</v>
      </c>
      <c r="Z3806" s="52">
        <v>15.497246421904173</v>
      </c>
    </row>
    <row r="3807" spans="1:26" x14ac:dyDescent="0.25">
      <c r="A3807" s="70" t="s">
        <v>4913</v>
      </c>
      <c r="B3807" s="2" t="s">
        <v>3780</v>
      </c>
      <c r="C3807" s="19" t="s">
        <v>3534</v>
      </c>
      <c r="D3807" s="2" t="s">
        <v>297</v>
      </c>
      <c r="E3807" s="14">
        <v>20080010</v>
      </c>
      <c r="F3807" s="14" t="s">
        <v>679</v>
      </c>
      <c r="G3807" s="19">
        <v>7</v>
      </c>
      <c r="H3807" s="21">
        <v>14.209999999999999</v>
      </c>
      <c r="I3807" s="21">
        <v>516.82999999999993</v>
      </c>
      <c r="J3807" s="58">
        <v>0</v>
      </c>
      <c r="K3807" s="58">
        <v>0</v>
      </c>
      <c r="L3807" s="72">
        <v>0</v>
      </c>
      <c r="M3807" s="73">
        <v>0</v>
      </c>
      <c r="N3807" s="58">
        <v>0</v>
      </c>
      <c r="O3807" s="75">
        <v>0</v>
      </c>
      <c r="P3807" s="2">
        <v>517</v>
      </c>
      <c r="Q3807" s="2" t="s">
        <v>41</v>
      </c>
      <c r="R3807" s="2" t="s">
        <v>3781</v>
      </c>
      <c r="S3807" s="2" t="s">
        <v>3782</v>
      </c>
      <c r="T3807" s="2" t="s">
        <v>1314</v>
      </c>
      <c r="U3807" s="57">
        <v>0</v>
      </c>
      <c r="V3807" s="2">
        <v>46076</v>
      </c>
      <c r="W3807" s="2">
        <v>1</v>
      </c>
      <c r="X3807" s="74" t="s">
        <v>422</v>
      </c>
      <c r="Y3807" s="21" t="s">
        <v>4766</v>
      </c>
      <c r="Z3807" s="52">
        <v>12.729802955665026</v>
      </c>
    </row>
    <row r="3808" spans="1:26" x14ac:dyDescent="0.25">
      <c r="A3808" s="70" t="s">
        <v>4913</v>
      </c>
      <c r="B3808" s="2" t="s">
        <v>3783</v>
      </c>
      <c r="C3808" s="19" t="s">
        <v>3534</v>
      </c>
      <c r="D3808" s="2" t="s">
        <v>297</v>
      </c>
      <c r="E3808" s="14">
        <v>20080010</v>
      </c>
      <c r="F3808" s="14" t="s">
        <v>462</v>
      </c>
      <c r="G3808" s="19">
        <v>7</v>
      </c>
      <c r="H3808" s="21">
        <v>9.51</v>
      </c>
      <c r="I3808" s="21">
        <v>448.59</v>
      </c>
      <c r="J3808" s="58">
        <v>0</v>
      </c>
      <c r="K3808" s="58">
        <v>0</v>
      </c>
      <c r="L3808" s="72">
        <v>0</v>
      </c>
      <c r="M3808" s="73">
        <v>0</v>
      </c>
      <c r="N3808" s="58">
        <v>0</v>
      </c>
      <c r="O3808" s="75">
        <v>0</v>
      </c>
      <c r="P3808" s="2">
        <v>449</v>
      </c>
      <c r="Q3808" s="2" t="s">
        <v>41</v>
      </c>
      <c r="R3808" s="2" t="s">
        <v>2856</v>
      </c>
      <c r="S3808" s="2" t="s">
        <v>3784</v>
      </c>
      <c r="T3808" s="2" t="s">
        <v>1986</v>
      </c>
      <c r="U3808" s="57">
        <v>0</v>
      </c>
      <c r="V3808" s="2">
        <v>46076</v>
      </c>
      <c r="W3808" s="2">
        <v>1</v>
      </c>
      <c r="X3808" s="74" t="s">
        <v>422</v>
      </c>
      <c r="Y3808" s="21" t="s">
        <v>4766</v>
      </c>
      <c r="Z3808" s="52">
        <v>16.509621451104103</v>
      </c>
    </row>
    <row r="3809" spans="1:26" x14ac:dyDescent="0.25">
      <c r="A3809" s="70" t="s">
        <v>4913</v>
      </c>
      <c r="B3809" s="2" t="s">
        <v>4893</v>
      </c>
      <c r="C3809" s="19" t="s">
        <v>3534</v>
      </c>
      <c r="D3809" s="2" t="s">
        <v>297</v>
      </c>
      <c r="E3809" s="14">
        <v>20080010</v>
      </c>
      <c r="F3809" s="14" t="s">
        <v>682</v>
      </c>
      <c r="G3809" s="19">
        <v>5</v>
      </c>
      <c r="H3809" s="21">
        <v>9.01</v>
      </c>
      <c r="I3809" s="21">
        <v>327.94000000000005</v>
      </c>
      <c r="J3809" s="58">
        <v>0</v>
      </c>
      <c r="K3809" s="58">
        <v>0</v>
      </c>
      <c r="L3809" s="72">
        <v>0</v>
      </c>
      <c r="M3809" s="73">
        <v>0</v>
      </c>
      <c r="N3809" s="58">
        <v>0</v>
      </c>
      <c r="O3809" s="75">
        <v>0</v>
      </c>
      <c r="P3809" s="2">
        <v>328</v>
      </c>
      <c r="Q3809" s="2" t="s">
        <v>41</v>
      </c>
      <c r="R3809" s="2" t="s">
        <v>4894</v>
      </c>
      <c r="S3809" s="2" t="s">
        <v>4895</v>
      </c>
      <c r="T3809" s="2" t="s">
        <v>3039</v>
      </c>
      <c r="U3809" s="57">
        <v>0</v>
      </c>
      <c r="V3809" s="2">
        <v>46132</v>
      </c>
      <c r="W3809" s="2">
        <v>1</v>
      </c>
      <c r="X3809" s="74" t="s">
        <v>422</v>
      </c>
      <c r="Y3809" s="21" t="s">
        <v>4766</v>
      </c>
      <c r="Z3809" s="52">
        <v>9.0993340732519439</v>
      </c>
    </row>
    <row r="3810" spans="1:26" x14ac:dyDescent="0.25">
      <c r="A3810" s="70" t="s">
        <v>4913</v>
      </c>
      <c r="B3810" s="2" t="s">
        <v>4896</v>
      </c>
      <c r="C3810" s="19" t="s">
        <v>3534</v>
      </c>
      <c r="D3810" s="2" t="s">
        <v>297</v>
      </c>
      <c r="E3810" s="14">
        <v>20080010</v>
      </c>
      <c r="F3810" s="14" t="s">
        <v>685</v>
      </c>
      <c r="G3810" s="19">
        <v>5</v>
      </c>
      <c r="H3810" s="21">
        <v>9.1999999999999993</v>
      </c>
      <c r="I3810" s="21">
        <v>355.11000000000007</v>
      </c>
      <c r="J3810" s="58">
        <v>0</v>
      </c>
      <c r="K3810" s="58">
        <v>0</v>
      </c>
      <c r="L3810" s="72">
        <v>0</v>
      </c>
      <c r="M3810" s="73">
        <v>0</v>
      </c>
      <c r="N3810" s="58">
        <v>0</v>
      </c>
      <c r="O3810" s="75">
        <v>0</v>
      </c>
      <c r="P3810" s="2">
        <v>355</v>
      </c>
      <c r="Q3810" s="2" t="s">
        <v>41</v>
      </c>
      <c r="R3810" s="2" t="s">
        <v>4897</v>
      </c>
      <c r="S3810" s="2" t="s">
        <v>4898</v>
      </c>
      <c r="T3810" s="2" t="s">
        <v>1986</v>
      </c>
      <c r="U3810" s="57">
        <v>0</v>
      </c>
      <c r="V3810" s="2">
        <v>46132</v>
      </c>
      <c r="W3810" s="2">
        <v>1</v>
      </c>
      <c r="X3810" s="74" t="s">
        <v>422</v>
      </c>
      <c r="Y3810" s="21" t="s">
        <v>4766</v>
      </c>
      <c r="Z3810" s="52">
        <v>9.6497282608695674</v>
      </c>
    </row>
    <row r="3811" spans="1:26" x14ac:dyDescent="0.25">
      <c r="A3811" s="70" t="s">
        <v>4913</v>
      </c>
      <c r="B3811" s="2" t="s">
        <v>1993</v>
      </c>
      <c r="C3811" s="19" t="s">
        <v>3534</v>
      </c>
      <c r="D3811" s="2" t="s">
        <v>318</v>
      </c>
      <c r="E3811" s="14">
        <v>20080025</v>
      </c>
      <c r="F3811" s="14" t="s">
        <v>44</v>
      </c>
      <c r="G3811" s="19">
        <v>14</v>
      </c>
      <c r="H3811" s="21">
        <v>495.68999999999994</v>
      </c>
      <c r="I3811" s="21">
        <v>19147.129999999997</v>
      </c>
      <c r="J3811" s="58">
        <v>0</v>
      </c>
      <c r="K3811" s="58">
        <v>0</v>
      </c>
      <c r="L3811" s="72">
        <v>71.920000000001892</v>
      </c>
      <c r="M3811" s="73">
        <v>0</v>
      </c>
      <c r="N3811" s="58">
        <v>0</v>
      </c>
      <c r="O3811" s="75">
        <v>0</v>
      </c>
      <c r="P3811" s="2">
        <v>19075</v>
      </c>
      <c r="Q3811" s="2" t="s">
        <v>41</v>
      </c>
      <c r="R3811" s="2" t="s">
        <v>1471</v>
      </c>
      <c r="S3811" s="2" t="s">
        <v>1994</v>
      </c>
      <c r="T3811" s="2" t="s">
        <v>1314</v>
      </c>
      <c r="U3811" s="57" t="s">
        <v>1472</v>
      </c>
      <c r="V3811" s="2">
        <v>0</v>
      </c>
      <c r="W3811" s="2">
        <v>1</v>
      </c>
      <c r="X3811" s="74" t="s">
        <v>422</v>
      </c>
      <c r="Y3811" s="21" t="s">
        <v>4766</v>
      </c>
      <c r="Z3811" s="52">
        <v>27.039058685872224</v>
      </c>
    </row>
    <row r="3812" spans="1:26" x14ac:dyDescent="0.25">
      <c r="A3812" s="70" t="s">
        <v>4913</v>
      </c>
      <c r="B3812" s="2" t="s">
        <v>1995</v>
      </c>
      <c r="C3812" s="19" t="s">
        <v>3534</v>
      </c>
      <c r="D3812" s="2" t="s">
        <v>387</v>
      </c>
      <c r="E3812" s="14">
        <v>20080026</v>
      </c>
      <c r="F3812" s="14" t="s">
        <v>44</v>
      </c>
      <c r="G3812" s="19">
        <v>13</v>
      </c>
      <c r="H3812" s="21">
        <v>307.43</v>
      </c>
      <c r="I3812" s="21">
        <v>11678.85</v>
      </c>
      <c r="J3812" s="58">
        <v>0</v>
      </c>
      <c r="K3812" s="58">
        <v>0</v>
      </c>
      <c r="L3812" s="72">
        <v>22.729999999999563</v>
      </c>
      <c r="M3812" s="73">
        <v>0</v>
      </c>
      <c r="N3812" s="58">
        <v>0</v>
      </c>
      <c r="O3812" s="75">
        <v>0</v>
      </c>
      <c r="P3812" s="2">
        <v>11656</v>
      </c>
      <c r="Q3812" s="2" t="s">
        <v>41</v>
      </c>
      <c r="R3812" s="2" t="s">
        <v>1996</v>
      </c>
      <c r="S3812" s="2" t="s">
        <v>1997</v>
      </c>
      <c r="T3812" s="2" t="s">
        <v>60</v>
      </c>
      <c r="U3812" s="57" t="s">
        <v>425</v>
      </c>
      <c r="V3812" s="2">
        <v>0</v>
      </c>
      <c r="W3812" s="2">
        <v>1</v>
      </c>
      <c r="X3812" s="74" t="s">
        <v>422</v>
      </c>
      <c r="Y3812" s="21" t="s">
        <v>4766</v>
      </c>
      <c r="Z3812" s="52">
        <v>24.692621084474514</v>
      </c>
    </row>
    <row r="3813" spans="1:26" x14ac:dyDescent="0.25">
      <c r="A3813" s="70" t="s">
        <v>4913</v>
      </c>
      <c r="B3813" s="2" t="s">
        <v>3591</v>
      </c>
      <c r="C3813" s="19" t="s">
        <v>3534</v>
      </c>
      <c r="D3813" s="2" t="s">
        <v>396</v>
      </c>
      <c r="E3813" s="14">
        <v>20080027</v>
      </c>
      <c r="F3813" s="14" t="s">
        <v>513</v>
      </c>
      <c r="G3813" s="19">
        <v>13</v>
      </c>
      <c r="H3813" s="21">
        <v>33.010000000000005</v>
      </c>
      <c r="I3813" s="21">
        <v>1651.47</v>
      </c>
      <c r="J3813" s="58">
        <v>0</v>
      </c>
      <c r="K3813" s="58">
        <v>0</v>
      </c>
      <c r="L3813" s="72">
        <v>0</v>
      </c>
      <c r="M3813" s="73">
        <v>0</v>
      </c>
      <c r="N3813" s="58">
        <v>0</v>
      </c>
      <c r="O3813" s="75">
        <v>0</v>
      </c>
      <c r="P3813" s="2">
        <v>1651</v>
      </c>
      <c r="Q3813" s="2" t="s">
        <v>41</v>
      </c>
      <c r="R3813" s="2" t="s">
        <v>3592</v>
      </c>
      <c r="S3813" s="2" t="s">
        <v>3593</v>
      </c>
      <c r="T3813" s="2" t="s">
        <v>1935</v>
      </c>
      <c r="U3813" s="57">
        <v>0</v>
      </c>
      <c r="V3813" s="2">
        <v>45908</v>
      </c>
      <c r="W3813" s="2">
        <v>1</v>
      </c>
      <c r="X3813" s="74" t="s">
        <v>422</v>
      </c>
      <c r="Y3813" s="21" t="s">
        <v>4766</v>
      </c>
      <c r="Z3813" s="52">
        <v>32.51910027264465</v>
      </c>
    </row>
    <row r="3814" spans="1:26" x14ac:dyDescent="0.25">
      <c r="A3814" s="70" t="s">
        <v>4913</v>
      </c>
      <c r="B3814" s="2" t="s">
        <v>3684</v>
      </c>
      <c r="C3814" s="19" t="s">
        <v>3534</v>
      </c>
      <c r="D3814" s="2" t="s">
        <v>396</v>
      </c>
      <c r="E3814" s="14">
        <v>20080027</v>
      </c>
      <c r="F3814" s="14" t="s">
        <v>520</v>
      </c>
      <c r="G3814" s="19">
        <v>14</v>
      </c>
      <c r="H3814" s="21">
        <v>77.33</v>
      </c>
      <c r="I3814" s="21">
        <v>3138.51</v>
      </c>
      <c r="J3814" s="58">
        <v>0</v>
      </c>
      <c r="K3814" s="58">
        <v>0</v>
      </c>
      <c r="L3814" s="72">
        <v>0</v>
      </c>
      <c r="M3814" s="73">
        <v>0</v>
      </c>
      <c r="N3814" s="58">
        <v>0</v>
      </c>
      <c r="O3814" s="75">
        <v>0</v>
      </c>
      <c r="P3814" s="2">
        <v>3139</v>
      </c>
      <c r="Q3814" s="2" t="s">
        <v>41</v>
      </c>
      <c r="R3814" s="2" t="s">
        <v>3685</v>
      </c>
      <c r="S3814" s="2" t="s">
        <v>3686</v>
      </c>
      <c r="T3814" s="2" t="s">
        <v>1925</v>
      </c>
      <c r="U3814" s="57">
        <v>0</v>
      </c>
      <c r="V3814" s="2">
        <v>45859</v>
      </c>
      <c r="W3814" s="2">
        <v>1</v>
      </c>
      <c r="X3814" s="74" t="s">
        <v>422</v>
      </c>
      <c r="Y3814" s="21" t="s">
        <v>4766</v>
      </c>
      <c r="Z3814" s="52">
        <v>28.410151299624989</v>
      </c>
    </row>
    <row r="3815" spans="1:26" x14ac:dyDescent="0.25">
      <c r="A3815" s="70" t="s">
        <v>4913</v>
      </c>
      <c r="B3815" s="2" t="s">
        <v>2004</v>
      </c>
      <c r="C3815" s="19" t="s">
        <v>3534</v>
      </c>
      <c r="D3815" s="2" t="s">
        <v>396</v>
      </c>
      <c r="E3815" s="14">
        <v>20080027</v>
      </c>
      <c r="F3815" s="14" t="s">
        <v>427</v>
      </c>
      <c r="G3815" s="19">
        <v>14</v>
      </c>
      <c r="H3815" s="21">
        <v>160.83000000000001</v>
      </c>
      <c r="I3815" s="21">
        <v>6240.78</v>
      </c>
      <c r="J3815" s="58">
        <v>0</v>
      </c>
      <c r="K3815" s="58">
        <v>0</v>
      </c>
      <c r="L3815" s="72">
        <v>0</v>
      </c>
      <c r="M3815" s="73">
        <v>0</v>
      </c>
      <c r="N3815" s="58">
        <v>0</v>
      </c>
      <c r="O3815" s="75">
        <v>0</v>
      </c>
      <c r="P3815" s="2">
        <v>6241</v>
      </c>
      <c r="Q3815" s="2" t="s">
        <v>41</v>
      </c>
      <c r="R3815" s="2" t="s">
        <v>2005</v>
      </c>
      <c r="S3815" s="2" t="s">
        <v>2006</v>
      </c>
      <c r="T3815" s="2" t="s">
        <v>1887</v>
      </c>
      <c r="U3815" s="57">
        <v>0</v>
      </c>
      <c r="V3815" s="2">
        <v>45859</v>
      </c>
      <c r="W3815" s="2">
        <v>1</v>
      </c>
      <c r="X3815" s="74" t="s">
        <v>422</v>
      </c>
      <c r="Y3815" s="21" t="s">
        <v>4766</v>
      </c>
      <c r="Z3815" s="52">
        <v>27.162506994963628</v>
      </c>
    </row>
    <row r="3816" spans="1:26" x14ac:dyDescent="0.25">
      <c r="A3816" s="70" t="s">
        <v>4913</v>
      </c>
      <c r="B3816" s="2" t="s">
        <v>2007</v>
      </c>
      <c r="C3816" s="19" t="s">
        <v>3534</v>
      </c>
      <c r="D3816" s="2" t="s">
        <v>396</v>
      </c>
      <c r="E3816" s="14">
        <v>20080027</v>
      </c>
      <c r="F3816" s="14" t="s">
        <v>481</v>
      </c>
      <c r="G3816" s="19">
        <v>14</v>
      </c>
      <c r="H3816" s="21">
        <v>65.69</v>
      </c>
      <c r="I3816" s="21">
        <v>2745.26</v>
      </c>
      <c r="J3816" s="58">
        <v>0</v>
      </c>
      <c r="K3816" s="58">
        <v>0</v>
      </c>
      <c r="L3816" s="72">
        <v>0</v>
      </c>
      <c r="M3816" s="73">
        <v>0</v>
      </c>
      <c r="N3816" s="58">
        <v>0</v>
      </c>
      <c r="O3816" s="75">
        <v>0</v>
      </c>
      <c r="P3816" s="2">
        <v>2745</v>
      </c>
      <c r="Q3816" s="2" t="s">
        <v>41</v>
      </c>
      <c r="R3816" s="2" t="s">
        <v>2008</v>
      </c>
      <c r="S3816" s="2" t="s">
        <v>2009</v>
      </c>
      <c r="T3816" s="2" t="s">
        <v>1820</v>
      </c>
      <c r="U3816" s="57">
        <v>0</v>
      </c>
      <c r="V3816" s="2">
        <v>45888</v>
      </c>
      <c r="W3816" s="2">
        <v>1</v>
      </c>
      <c r="X3816" s="74" t="s">
        <v>422</v>
      </c>
      <c r="Y3816" s="21" t="s">
        <v>4766</v>
      </c>
      <c r="Z3816" s="52">
        <v>29.253798142791908</v>
      </c>
    </row>
    <row r="3817" spans="1:26" x14ac:dyDescent="0.25">
      <c r="A3817" s="70" t="s">
        <v>4913</v>
      </c>
      <c r="B3817" s="2" t="s">
        <v>3103</v>
      </c>
      <c r="C3817" s="19" t="s">
        <v>3534</v>
      </c>
      <c r="D3817" s="2" t="s">
        <v>396</v>
      </c>
      <c r="E3817" s="14">
        <v>20080027</v>
      </c>
      <c r="F3817" s="14" t="s">
        <v>750</v>
      </c>
      <c r="G3817" s="19">
        <v>7</v>
      </c>
      <c r="H3817" s="21">
        <v>18.75</v>
      </c>
      <c r="I3817" s="21">
        <v>743.71000000000015</v>
      </c>
      <c r="J3817" s="58">
        <v>0</v>
      </c>
      <c r="K3817" s="58">
        <v>0</v>
      </c>
      <c r="L3817" s="72">
        <v>0</v>
      </c>
      <c r="M3817" s="73">
        <v>0</v>
      </c>
      <c r="N3817" s="58">
        <v>0</v>
      </c>
      <c r="O3817" s="75">
        <v>0</v>
      </c>
      <c r="P3817" s="2">
        <v>744</v>
      </c>
      <c r="Q3817" s="2" t="s">
        <v>41</v>
      </c>
      <c r="R3817" s="2" t="s">
        <v>1319</v>
      </c>
      <c r="S3817" s="2" t="s">
        <v>3104</v>
      </c>
      <c r="T3817" s="2" t="s">
        <v>1835</v>
      </c>
      <c r="U3817" s="57">
        <v>0</v>
      </c>
      <c r="V3817" s="2">
        <v>46013</v>
      </c>
      <c r="W3817" s="2">
        <v>1</v>
      </c>
      <c r="X3817" s="74" t="s">
        <v>422</v>
      </c>
      <c r="Y3817" s="21" t="s">
        <v>4766</v>
      </c>
      <c r="Z3817" s="52">
        <v>13.88258666666667</v>
      </c>
    </row>
    <row r="3818" spans="1:26" x14ac:dyDescent="0.25">
      <c r="A3818" s="70" t="s">
        <v>4913</v>
      </c>
      <c r="B3818" s="2" t="s">
        <v>3105</v>
      </c>
      <c r="C3818" s="19" t="s">
        <v>3534</v>
      </c>
      <c r="D3818" s="2" t="s">
        <v>396</v>
      </c>
      <c r="E3818" s="14">
        <v>20080027</v>
      </c>
      <c r="F3818" s="14" t="s">
        <v>483</v>
      </c>
      <c r="G3818" s="19">
        <v>4</v>
      </c>
      <c r="H3818" s="21">
        <v>5.0400000000000009</v>
      </c>
      <c r="I3818" s="21">
        <v>216.98</v>
      </c>
      <c r="J3818" s="58">
        <v>0</v>
      </c>
      <c r="K3818" s="58">
        <v>0</v>
      </c>
      <c r="L3818" s="72">
        <v>0</v>
      </c>
      <c r="M3818" s="73">
        <v>0</v>
      </c>
      <c r="N3818" s="58">
        <v>0</v>
      </c>
      <c r="O3818" s="75">
        <v>0</v>
      </c>
      <c r="P3818" s="2">
        <v>217</v>
      </c>
      <c r="Q3818" s="2" t="s">
        <v>41</v>
      </c>
      <c r="R3818" s="2" t="s">
        <v>3106</v>
      </c>
      <c r="S3818" s="2" t="s">
        <v>3107</v>
      </c>
      <c r="T3818" s="2" t="s">
        <v>1314</v>
      </c>
      <c r="U3818" s="57">
        <v>0</v>
      </c>
      <c r="V3818" s="2">
        <v>46013</v>
      </c>
      <c r="W3818" s="2">
        <v>1</v>
      </c>
      <c r="X3818" s="74" t="s">
        <v>422</v>
      </c>
      <c r="Y3818" s="21" t="s">
        <v>4766</v>
      </c>
      <c r="Z3818" s="52">
        <v>8.610317460317459</v>
      </c>
    </row>
    <row r="3819" spans="1:26" x14ac:dyDescent="0.25">
      <c r="A3819" s="70" t="s">
        <v>4913</v>
      </c>
      <c r="B3819" s="2" t="s">
        <v>3362</v>
      </c>
      <c r="C3819" s="19" t="s">
        <v>3534</v>
      </c>
      <c r="D3819" s="2" t="s">
        <v>396</v>
      </c>
      <c r="E3819" s="14">
        <v>20080027</v>
      </c>
      <c r="F3819" s="14" t="s">
        <v>638</v>
      </c>
      <c r="G3819" s="19">
        <v>7</v>
      </c>
      <c r="H3819" s="21">
        <v>9.64</v>
      </c>
      <c r="I3819" s="21">
        <v>432.57</v>
      </c>
      <c r="J3819" s="58">
        <v>0</v>
      </c>
      <c r="K3819" s="58">
        <v>0</v>
      </c>
      <c r="L3819" s="72">
        <v>0</v>
      </c>
      <c r="M3819" s="73">
        <v>0</v>
      </c>
      <c r="N3819" s="58">
        <v>0</v>
      </c>
      <c r="O3819" s="75">
        <v>0</v>
      </c>
      <c r="P3819" s="2">
        <v>433</v>
      </c>
      <c r="Q3819" s="2" t="s">
        <v>41</v>
      </c>
      <c r="R3819" s="2" t="s">
        <v>3363</v>
      </c>
      <c r="S3819" s="2" t="s">
        <v>3364</v>
      </c>
      <c r="T3819" s="2" t="s">
        <v>1314</v>
      </c>
      <c r="U3819" s="57">
        <v>0</v>
      </c>
      <c r="V3819" s="2">
        <v>46041</v>
      </c>
      <c r="W3819" s="2">
        <v>1</v>
      </c>
      <c r="X3819" s="74" t="s">
        <v>422</v>
      </c>
      <c r="Y3819" s="21" t="s">
        <v>4766</v>
      </c>
      <c r="Z3819" s="52">
        <v>15.705342323651452</v>
      </c>
    </row>
    <row r="3820" spans="1:26" x14ac:dyDescent="0.25">
      <c r="A3820" s="70" t="s">
        <v>4913</v>
      </c>
      <c r="B3820" s="2" t="s">
        <v>3901</v>
      </c>
      <c r="C3820" s="19" t="s">
        <v>3534</v>
      </c>
      <c r="D3820" s="2" t="s">
        <v>396</v>
      </c>
      <c r="E3820" s="14">
        <v>20080027</v>
      </c>
      <c r="F3820" s="14" t="s">
        <v>484</v>
      </c>
      <c r="G3820" s="19">
        <v>13</v>
      </c>
      <c r="H3820" s="21">
        <v>20.869999999999997</v>
      </c>
      <c r="I3820" s="21">
        <v>807.65999999999985</v>
      </c>
      <c r="J3820" s="58">
        <v>0</v>
      </c>
      <c r="K3820" s="58">
        <v>0</v>
      </c>
      <c r="L3820" s="72">
        <v>0</v>
      </c>
      <c r="M3820" s="73">
        <v>0</v>
      </c>
      <c r="N3820" s="58">
        <v>0</v>
      </c>
      <c r="O3820" s="75">
        <v>0</v>
      </c>
      <c r="P3820" s="2">
        <v>808</v>
      </c>
      <c r="Q3820" s="2" t="s">
        <v>41</v>
      </c>
      <c r="R3820" s="2" t="s">
        <v>4023</v>
      </c>
      <c r="S3820" s="2" t="s">
        <v>4024</v>
      </c>
      <c r="T3820" s="2" t="s">
        <v>1835</v>
      </c>
      <c r="U3820" s="57">
        <v>0</v>
      </c>
      <c r="V3820" s="2">
        <v>0</v>
      </c>
      <c r="W3820" s="2">
        <v>1</v>
      </c>
      <c r="X3820" s="74" t="s">
        <v>422</v>
      </c>
      <c r="Y3820" s="21" t="s">
        <v>4766</v>
      </c>
      <c r="Z3820" s="52">
        <v>25.154719693339722</v>
      </c>
    </row>
    <row r="3821" spans="1:26" x14ac:dyDescent="0.25">
      <c r="A3821" s="70" t="s">
        <v>4913</v>
      </c>
      <c r="B3821" s="2" t="s">
        <v>2010</v>
      </c>
      <c r="C3821" s="19" t="s">
        <v>3534</v>
      </c>
      <c r="D3821" s="2" t="s">
        <v>395</v>
      </c>
      <c r="E3821" s="14">
        <v>20080028</v>
      </c>
      <c r="F3821" s="14" t="s">
        <v>44</v>
      </c>
      <c r="G3821" s="19">
        <v>14</v>
      </c>
      <c r="H3821" s="21">
        <v>123.16</v>
      </c>
      <c r="I3821" s="21">
        <v>5421.2699999999995</v>
      </c>
      <c r="J3821" s="58">
        <v>0</v>
      </c>
      <c r="K3821" s="58">
        <v>0</v>
      </c>
      <c r="L3821" s="72">
        <v>885.94000000000051</v>
      </c>
      <c r="M3821" s="73">
        <v>0</v>
      </c>
      <c r="N3821" s="58">
        <v>0</v>
      </c>
      <c r="O3821" s="75">
        <v>0</v>
      </c>
      <c r="P3821" s="2">
        <v>4535</v>
      </c>
      <c r="Q3821" s="2" t="s">
        <v>41</v>
      </c>
      <c r="R3821" s="2" t="s">
        <v>2011</v>
      </c>
      <c r="S3821" s="2" t="s">
        <v>2012</v>
      </c>
      <c r="T3821" s="2" t="s">
        <v>1860</v>
      </c>
      <c r="U3821" s="57">
        <v>0</v>
      </c>
      <c r="V3821" s="2">
        <v>45804</v>
      </c>
      <c r="W3821" s="2">
        <v>1</v>
      </c>
      <c r="X3821" s="74" t="s">
        <v>422</v>
      </c>
      <c r="Y3821" s="21" t="s">
        <v>4766</v>
      </c>
      <c r="Z3821" s="52">
        <v>30.812674569665475</v>
      </c>
    </row>
    <row r="3822" spans="1:26" x14ac:dyDescent="0.25">
      <c r="A3822" s="70" t="s">
        <v>4913</v>
      </c>
      <c r="B3822" s="2" t="s">
        <v>3288</v>
      </c>
      <c r="C3822" s="19" t="s">
        <v>3534</v>
      </c>
      <c r="D3822" s="2" t="s">
        <v>395</v>
      </c>
      <c r="E3822" s="14">
        <v>20080028</v>
      </c>
      <c r="F3822" s="14" t="s">
        <v>533</v>
      </c>
      <c r="G3822" s="19">
        <v>9</v>
      </c>
      <c r="H3822" s="21">
        <v>16.96</v>
      </c>
      <c r="I3822" s="21">
        <v>753.53000000000009</v>
      </c>
      <c r="J3822" s="58">
        <v>0</v>
      </c>
      <c r="K3822" s="58">
        <v>0</v>
      </c>
      <c r="L3822" s="72">
        <v>0</v>
      </c>
      <c r="M3822" s="73">
        <v>0</v>
      </c>
      <c r="N3822" s="58">
        <v>0</v>
      </c>
      <c r="O3822" s="75">
        <v>0</v>
      </c>
      <c r="P3822" s="2">
        <v>754</v>
      </c>
      <c r="Q3822" s="2" t="s">
        <v>41</v>
      </c>
      <c r="R3822" s="2" t="s">
        <v>3289</v>
      </c>
      <c r="S3822" s="2" t="s">
        <v>3290</v>
      </c>
      <c r="T3822" s="2" t="s">
        <v>3291</v>
      </c>
      <c r="U3822" s="57">
        <v>0</v>
      </c>
      <c r="V3822" s="2">
        <v>46034</v>
      </c>
      <c r="W3822" s="2">
        <v>1</v>
      </c>
      <c r="X3822" s="74" t="s">
        <v>422</v>
      </c>
      <c r="Y3822" s="21" t="s">
        <v>4766</v>
      </c>
      <c r="Z3822" s="52">
        <v>19.993425707547171</v>
      </c>
    </row>
    <row r="3823" spans="1:26" x14ac:dyDescent="0.25">
      <c r="A3823" s="70" t="s">
        <v>4913</v>
      </c>
      <c r="B3823" s="2" t="s">
        <v>3161</v>
      </c>
      <c r="C3823" s="19" t="s">
        <v>3534</v>
      </c>
      <c r="D3823" s="2" t="s">
        <v>395</v>
      </c>
      <c r="E3823" s="14">
        <v>20080028</v>
      </c>
      <c r="F3823" s="14" t="s">
        <v>432</v>
      </c>
      <c r="G3823" s="19">
        <v>7</v>
      </c>
      <c r="H3823" s="21">
        <v>12.799999999999999</v>
      </c>
      <c r="I3823" s="21">
        <v>482.46999999999997</v>
      </c>
      <c r="J3823" s="58">
        <v>0</v>
      </c>
      <c r="K3823" s="58">
        <v>0</v>
      </c>
      <c r="L3823" s="72">
        <v>0</v>
      </c>
      <c r="M3823" s="73">
        <v>0</v>
      </c>
      <c r="N3823" s="58">
        <v>0</v>
      </c>
      <c r="O3823" s="75">
        <v>0</v>
      </c>
      <c r="P3823" s="2">
        <v>482</v>
      </c>
      <c r="Q3823" s="2" t="s">
        <v>41</v>
      </c>
      <c r="R3823" s="2" t="s">
        <v>3162</v>
      </c>
      <c r="S3823" s="2" t="s">
        <v>3163</v>
      </c>
      <c r="T3823" s="2" t="s">
        <v>1860</v>
      </c>
      <c r="U3823" s="57">
        <v>0</v>
      </c>
      <c r="V3823" s="2">
        <v>46020</v>
      </c>
      <c r="W3823" s="2">
        <v>1</v>
      </c>
      <c r="X3823" s="74" t="s">
        <v>422</v>
      </c>
      <c r="Y3823" s="21" t="s">
        <v>4766</v>
      </c>
      <c r="Z3823" s="52">
        <v>13.192539062500002</v>
      </c>
    </row>
    <row r="3824" spans="1:26" x14ac:dyDescent="0.25">
      <c r="A3824" s="70" t="s">
        <v>4913</v>
      </c>
      <c r="B3824" s="2" t="s">
        <v>3687</v>
      </c>
      <c r="C3824" s="19" t="s">
        <v>3534</v>
      </c>
      <c r="D3824" s="2" t="s">
        <v>395</v>
      </c>
      <c r="E3824" s="14">
        <v>20080028</v>
      </c>
      <c r="F3824" s="14" t="s">
        <v>638</v>
      </c>
      <c r="G3824" s="19">
        <v>13</v>
      </c>
      <c r="H3824" s="21">
        <v>51.98</v>
      </c>
      <c r="I3824" s="21">
        <v>1738.06</v>
      </c>
      <c r="J3824" s="58">
        <v>0</v>
      </c>
      <c r="K3824" s="58">
        <v>0</v>
      </c>
      <c r="L3824" s="72">
        <v>0</v>
      </c>
      <c r="M3824" s="73">
        <v>0</v>
      </c>
      <c r="N3824" s="58">
        <v>0</v>
      </c>
      <c r="O3824" s="75">
        <v>0</v>
      </c>
      <c r="P3824" s="2">
        <v>1738</v>
      </c>
      <c r="Q3824" s="2" t="s">
        <v>41</v>
      </c>
      <c r="R3824" s="2" t="s">
        <v>3688</v>
      </c>
      <c r="S3824" s="2" t="s">
        <v>3689</v>
      </c>
      <c r="T3824" s="2" t="s">
        <v>1314</v>
      </c>
      <c r="U3824" s="57">
        <v>0</v>
      </c>
      <c r="V3824" s="2">
        <v>46069</v>
      </c>
      <c r="W3824" s="2">
        <v>1</v>
      </c>
      <c r="X3824" s="74" t="s">
        <v>422</v>
      </c>
      <c r="Y3824" s="21" t="s">
        <v>4766</v>
      </c>
      <c r="Z3824" s="52">
        <v>21.73410927279723</v>
      </c>
    </row>
    <row r="3825" spans="1:26" x14ac:dyDescent="0.25">
      <c r="A3825" s="70" t="s">
        <v>4913</v>
      </c>
      <c r="B3825" s="2" t="s">
        <v>2016</v>
      </c>
      <c r="C3825" s="19" t="s">
        <v>3534</v>
      </c>
      <c r="D3825" s="2" t="s">
        <v>402</v>
      </c>
      <c r="E3825" s="14">
        <v>20080030</v>
      </c>
      <c r="F3825" s="14" t="s">
        <v>44</v>
      </c>
      <c r="G3825" s="19">
        <v>14</v>
      </c>
      <c r="H3825" s="21">
        <v>148.55000000000001</v>
      </c>
      <c r="I3825" s="21">
        <v>5844.95</v>
      </c>
      <c r="J3825" s="58">
        <v>0</v>
      </c>
      <c r="K3825" s="58">
        <v>0</v>
      </c>
      <c r="L3825" s="72">
        <v>59.449999999998909</v>
      </c>
      <c r="M3825" s="73">
        <v>0</v>
      </c>
      <c r="N3825" s="58">
        <v>0</v>
      </c>
      <c r="O3825" s="75">
        <v>0</v>
      </c>
      <c r="P3825" s="2">
        <v>5786</v>
      </c>
      <c r="Q3825" s="2" t="s">
        <v>41</v>
      </c>
      <c r="R3825" s="2" t="s">
        <v>2017</v>
      </c>
      <c r="S3825" s="2" t="s">
        <v>2018</v>
      </c>
      <c r="T3825" s="2" t="s">
        <v>1815</v>
      </c>
      <c r="U3825" s="57">
        <v>0</v>
      </c>
      <c r="V3825" s="2">
        <v>45825</v>
      </c>
      <c r="W3825" s="2">
        <v>1</v>
      </c>
      <c r="X3825" s="74" t="s">
        <v>422</v>
      </c>
      <c r="Y3825" s="21" t="s">
        <v>4766</v>
      </c>
      <c r="Z3825" s="52">
        <v>27.542679232581623</v>
      </c>
    </row>
    <row r="3826" spans="1:26" x14ac:dyDescent="0.25">
      <c r="A3826" s="70" t="s">
        <v>4913</v>
      </c>
      <c r="B3826" s="2" t="s">
        <v>2019</v>
      </c>
      <c r="C3826" s="19" t="s">
        <v>3534</v>
      </c>
      <c r="D3826" s="2" t="s">
        <v>402</v>
      </c>
      <c r="E3826" s="14">
        <v>20080030</v>
      </c>
      <c r="F3826" s="14" t="s">
        <v>617</v>
      </c>
      <c r="G3826" s="19">
        <v>2</v>
      </c>
      <c r="H3826" s="21">
        <v>20.11</v>
      </c>
      <c r="I3826" s="21">
        <v>859.81999999999994</v>
      </c>
      <c r="J3826" s="58">
        <v>0</v>
      </c>
      <c r="K3826" s="58">
        <v>0</v>
      </c>
      <c r="L3826" s="72">
        <v>0</v>
      </c>
      <c r="M3826" s="73">
        <v>0</v>
      </c>
      <c r="N3826" s="58">
        <v>0</v>
      </c>
      <c r="O3826" s="75">
        <v>0</v>
      </c>
      <c r="P3826" s="2">
        <v>860</v>
      </c>
      <c r="Q3826" s="2" t="s">
        <v>41</v>
      </c>
      <c r="R3826" s="2">
        <v>0</v>
      </c>
      <c r="S3826" s="2">
        <v>0</v>
      </c>
      <c r="T3826" s="2">
        <v>0</v>
      </c>
      <c r="U3826" s="57">
        <v>0</v>
      </c>
      <c r="V3826" s="2">
        <v>0</v>
      </c>
      <c r="W3826" s="2">
        <v>1</v>
      </c>
      <c r="X3826" s="74" t="s">
        <v>1044</v>
      </c>
      <c r="Y3826" s="21" t="s">
        <v>4766</v>
      </c>
      <c r="Z3826" s="52">
        <v>4.2755842864246638</v>
      </c>
    </row>
    <row r="3827" spans="1:26" x14ac:dyDescent="0.25">
      <c r="A3827" s="70" t="s">
        <v>4913</v>
      </c>
      <c r="B3827" s="2" t="s">
        <v>2022</v>
      </c>
      <c r="C3827" s="19" t="s">
        <v>3534</v>
      </c>
      <c r="D3827" s="2" t="s">
        <v>403</v>
      </c>
      <c r="E3827" s="14">
        <v>20080034</v>
      </c>
      <c r="F3827" s="14" t="s">
        <v>44</v>
      </c>
      <c r="G3827" s="19">
        <v>12</v>
      </c>
      <c r="H3827" s="21">
        <v>696.03999999999985</v>
      </c>
      <c r="I3827" s="21">
        <v>28400.82</v>
      </c>
      <c r="J3827" s="58">
        <v>0</v>
      </c>
      <c r="K3827" s="58">
        <v>0</v>
      </c>
      <c r="L3827" s="72">
        <v>74.489999999997963</v>
      </c>
      <c r="M3827" s="73">
        <v>0</v>
      </c>
      <c r="N3827" s="58">
        <v>0</v>
      </c>
      <c r="O3827" s="75">
        <v>0</v>
      </c>
      <c r="P3827" s="2">
        <v>28326</v>
      </c>
      <c r="Q3827" s="2" t="s">
        <v>41</v>
      </c>
      <c r="R3827" s="2" t="s">
        <v>2023</v>
      </c>
      <c r="S3827" s="2" t="s">
        <v>2024</v>
      </c>
      <c r="T3827" s="2" t="s">
        <v>1925</v>
      </c>
      <c r="U3827" s="57">
        <v>0</v>
      </c>
      <c r="V3827" s="2">
        <v>45859</v>
      </c>
      <c r="W3827" s="2">
        <v>1</v>
      </c>
      <c r="X3827" s="74" t="s">
        <v>422</v>
      </c>
      <c r="Y3827" s="21" t="s">
        <v>4766</v>
      </c>
      <c r="Z3827" s="52">
        <v>24.482058502384927</v>
      </c>
    </row>
    <row r="3828" spans="1:26" x14ac:dyDescent="0.25">
      <c r="A3828" s="70" t="s">
        <v>4913</v>
      </c>
      <c r="B3828" s="2" t="s">
        <v>3036</v>
      </c>
      <c r="C3828" s="19" t="s">
        <v>3534</v>
      </c>
      <c r="D3828" s="2" t="s">
        <v>403</v>
      </c>
      <c r="E3828" s="14">
        <v>20080034</v>
      </c>
      <c r="F3828" s="14" t="s">
        <v>617</v>
      </c>
      <c r="G3828" s="19">
        <v>2</v>
      </c>
      <c r="H3828" s="21">
        <v>27.98</v>
      </c>
      <c r="I3828" s="21">
        <v>1199.3699999999999</v>
      </c>
      <c r="J3828" s="58">
        <v>0</v>
      </c>
      <c r="K3828" s="58">
        <v>0</v>
      </c>
      <c r="L3828" s="72">
        <v>0</v>
      </c>
      <c r="M3828" s="73">
        <v>0</v>
      </c>
      <c r="N3828" s="58">
        <v>0</v>
      </c>
      <c r="O3828" s="75">
        <v>0</v>
      </c>
      <c r="P3828" s="2">
        <v>1199</v>
      </c>
      <c r="Q3828" s="2" t="s">
        <v>41</v>
      </c>
      <c r="R3828" s="2" t="s">
        <v>3037</v>
      </c>
      <c r="S3828" s="2" t="s">
        <v>3038</v>
      </c>
      <c r="T3828" s="2" t="s">
        <v>3039</v>
      </c>
      <c r="U3828" s="57">
        <v>0</v>
      </c>
      <c r="V3828" s="2">
        <v>46006</v>
      </c>
      <c r="W3828" s="2">
        <v>1</v>
      </c>
      <c r="X3828" s="74" t="s">
        <v>422</v>
      </c>
      <c r="Y3828" s="21" t="s">
        <v>4766</v>
      </c>
      <c r="Z3828" s="52">
        <v>4.2865260900643314</v>
      </c>
    </row>
    <row r="3829" spans="1:26" x14ac:dyDescent="0.25">
      <c r="A3829" s="70" t="s">
        <v>4913</v>
      </c>
      <c r="B3829" s="2" t="s">
        <v>3040</v>
      </c>
      <c r="C3829" s="19" t="s">
        <v>3534</v>
      </c>
      <c r="D3829" s="2" t="s">
        <v>403</v>
      </c>
      <c r="E3829" s="14">
        <v>20080034</v>
      </c>
      <c r="F3829" s="14" t="s">
        <v>513</v>
      </c>
      <c r="G3829" s="19">
        <v>3</v>
      </c>
      <c r="H3829" s="21">
        <v>111.25</v>
      </c>
      <c r="I3829" s="21">
        <v>4884.4399999999996</v>
      </c>
      <c r="J3829" s="58">
        <v>0</v>
      </c>
      <c r="K3829" s="58">
        <v>0</v>
      </c>
      <c r="L3829" s="72">
        <v>0</v>
      </c>
      <c r="M3829" s="73">
        <v>0</v>
      </c>
      <c r="N3829" s="58">
        <v>0</v>
      </c>
      <c r="O3829" s="75">
        <v>0</v>
      </c>
      <c r="P3829" s="2">
        <v>4884</v>
      </c>
      <c r="Q3829" s="2" t="s">
        <v>41</v>
      </c>
      <c r="R3829" s="2" t="s">
        <v>1824</v>
      </c>
      <c r="S3829" s="2" t="s">
        <v>3041</v>
      </c>
      <c r="T3829" s="2" t="s">
        <v>3039</v>
      </c>
      <c r="U3829" s="57">
        <v>0</v>
      </c>
      <c r="V3829" s="2">
        <v>46006</v>
      </c>
      <c r="W3829" s="2">
        <v>1</v>
      </c>
      <c r="X3829" s="74" t="s">
        <v>422</v>
      </c>
      <c r="Y3829" s="21" t="s">
        <v>4766</v>
      </c>
      <c r="Z3829" s="52">
        <v>6.5857617977528085</v>
      </c>
    </row>
    <row r="3830" spans="1:26" x14ac:dyDescent="0.25">
      <c r="A3830" s="70" t="s">
        <v>4913</v>
      </c>
      <c r="B3830" s="2" t="s">
        <v>2207</v>
      </c>
      <c r="C3830" s="19" t="s">
        <v>3534</v>
      </c>
      <c r="D3830" s="2" t="s">
        <v>417</v>
      </c>
      <c r="E3830" s="14">
        <v>20080039</v>
      </c>
      <c r="F3830" s="14" t="s">
        <v>44</v>
      </c>
      <c r="G3830" s="19">
        <v>7</v>
      </c>
      <c r="H3830" s="21">
        <v>15.2</v>
      </c>
      <c r="I3830" s="21">
        <v>745.29000000000008</v>
      </c>
      <c r="J3830" s="58">
        <v>0</v>
      </c>
      <c r="K3830" s="58">
        <v>0</v>
      </c>
      <c r="L3830" s="72">
        <v>690.43000000000029</v>
      </c>
      <c r="M3830" s="73">
        <v>0</v>
      </c>
      <c r="N3830" s="58">
        <v>0</v>
      </c>
      <c r="O3830" s="75">
        <v>0</v>
      </c>
      <c r="P3830" s="2">
        <v>55</v>
      </c>
      <c r="Q3830" s="2" t="s">
        <v>41</v>
      </c>
      <c r="R3830" s="2" t="s">
        <v>2208</v>
      </c>
      <c r="S3830" s="2" t="s">
        <v>2209</v>
      </c>
      <c r="T3830" s="2" t="s">
        <v>60</v>
      </c>
      <c r="U3830" s="57">
        <v>0</v>
      </c>
      <c r="V3830" s="2">
        <v>45923</v>
      </c>
      <c r="W3830" s="2">
        <v>1</v>
      </c>
      <c r="X3830" s="74" t="s">
        <v>422</v>
      </c>
      <c r="Y3830" s="21" t="s">
        <v>4766</v>
      </c>
      <c r="Z3830" s="52">
        <v>17.161282894736846</v>
      </c>
    </row>
    <row r="3831" spans="1:26" x14ac:dyDescent="0.25">
      <c r="A3831" s="70" t="s">
        <v>4913</v>
      </c>
      <c r="B3831" s="2" t="s">
        <v>2311</v>
      </c>
      <c r="C3831" s="19" t="s">
        <v>3534</v>
      </c>
      <c r="D3831" s="2" t="s">
        <v>417</v>
      </c>
      <c r="E3831" s="14">
        <v>20080039</v>
      </c>
      <c r="F3831" s="14" t="s">
        <v>617</v>
      </c>
      <c r="G3831" s="19">
        <v>7</v>
      </c>
      <c r="H3831" s="21">
        <v>17.059999999999999</v>
      </c>
      <c r="I3831" s="21">
        <v>992.26</v>
      </c>
      <c r="J3831" s="58">
        <v>0</v>
      </c>
      <c r="K3831" s="58">
        <v>0</v>
      </c>
      <c r="L3831" s="72">
        <v>0</v>
      </c>
      <c r="M3831" s="73">
        <v>0</v>
      </c>
      <c r="N3831" s="58">
        <v>0</v>
      </c>
      <c r="O3831" s="75">
        <v>0</v>
      </c>
      <c r="P3831" s="2">
        <v>992</v>
      </c>
      <c r="Q3831" s="2" t="s">
        <v>41</v>
      </c>
      <c r="R3831" s="2" t="s">
        <v>2312</v>
      </c>
      <c r="S3831" s="2" t="s">
        <v>2313</v>
      </c>
      <c r="T3831" s="2" t="s">
        <v>1986</v>
      </c>
      <c r="U3831" s="57">
        <v>0</v>
      </c>
      <c r="V3831" s="2">
        <v>45936</v>
      </c>
      <c r="W3831" s="2">
        <v>1</v>
      </c>
      <c r="X3831" s="74" t="s">
        <v>422</v>
      </c>
      <c r="Y3831" s="21" t="s">
        <v>4766</v>
      </c>
      <c r="Z3831" s="52">
        <v>20.357033997655339</v>
      </c>
    </row>
    <row r="3832" spans="1:26" x14ac:dyDescent="0.25">
      <c r="A3832" s="70" t="s">
        <v>4913</v>
      </c>
      <c r="B3832" s="2" t="s">
        <v>2257</v>
      </c>
      <c r="C3832" s="19" t="s">
        <v>3534</v>
      </c>
      <c r="D3832" s="2" t="s">
        <v>417</v>
      </c>
      <c r="E3832" s="14">
        <v>20080039</v>
      </c>
      <c r="F3832" s="14" t="s">
        <v>520</v>
      </c>
      <c r="G3832" s="19">
        <v>7</v>
      </c>
      <c r="H3832" s="21">
        <v>81.669999999999987</v>
      </c>
      <c r="I3832" s="21">
        <v>3379.8299999999995</v>
      </c>
      <c r="J3832" s="58">
        <v>0</v>
      </c>
      <c r="K3832" s="58">
        <v>0</v>
      </c>
      <c r="L3832" s="72">
        <v>0</v>
      </c>
      <c r="M3832" s="73">
        <v>0</v>
      </c>
      <c r="N3832" s="58">
        <v>0</v>
      </c>
      <c r="O3832" s="75">
        <v>0</v>
      </c>
      <c r="P3832" s="2">
        <v>3380</v>
      </c>
      <c r="Q3832" s="2" t="s">
        <v>41</v>
      </c>
      <c r="R3832" s="2" t="s">
        <v>1895</v>
      </c>
      <c r="S3832" s="2" t="s">
        <v>2258</v>
      </c>
      <c r="T3832" s="2" t="s">
        <v>1987</v>
      </c>
      <c r="U3832" s="57">
        <v>0</v>
      </c>
      <c r="V3832" s="2">
        <v>45928</v>
      </c>
      <c r="W3832" s="2">
        <v>1</v>
      </c>
      <c r="X3832" s="74" t="s">
        <v>422</v>
      </c>
      <c r="Y3832" s="21" t="s">
        <v>4766</v>
      </c>
      <c r="Z3832" s="52">
        <v>14.484394514509612</v>
      </c>
    </row>
    <row r="3833" spans="1:26" x14ac:dyDescent="0.25">
      <c r="A3833" s="70" t="s">
        <v>4913</v>
      </c>
      <c r="B3833" s="2" t="s">
        <v>4524</v>
      </c>
      <c r="C3833" s="19" t="s">
        <v>3534</v>
      </c>
      <c r="D3833" s="2" t="s">
        <v>417</v>
      </c>
      <c r="E3833" s="14">
        <v>20080039</v>
      </c>
      <c r="F3833" s="14" t="s">
        <v>523</v>
      </c>
      <c r="G3833" s="19">
        <v>2</v>
      </c>
      <c r="H3833" s="21">
        <v>1.98</v>
      </c>
      <c r="I3833" s="21">
        <v>74.569999999999993</v>
      </c>
      <c r="J3833" s="58">
        <v>0</v>
      </c>
      <c r="K3833" s="58">
        <v>0</v>
      </c>
      <c r="L3833" s="72">
        <v>0</v>
      </c>
      <c r="M3833" s="73">
        <v>0</v>
      </c>
      <c r="N3833" s="58">
        <v>0</v>
      </c>
      <c r="O3833" s="75">
        <v>0</v>
      </c>
      <c r="P3833" s="2">
        <v>75</v>
      </c>
      <c r="Q3833" s="2" t="s">
        <v>41</v>
      </c>
      <c r="R3833" s="2" t="s">
        <v>4525</v>
      </c>
      <c r="S3833" s="2" t="s">
        <v>4526</v>
      </c>
      <c r="T3833" s="2" t="s">
        <v>60</v>
      </c>
      <c r="U3833" s="57">
        <v>0</v>
      </c>
      <c r="V3833" s="2">
        <v>45936</v>
      </c>
      <c r="W3833" s="2">
        <v>1</v>
      </c>
      <c r="X3833" s="74" t="s">
        <v>422</v>
      </c>
      <c r="Y3833" s="21" t="s">
        <v>4766</v>
      </c>
      <c r="Z3833" s="52">
        <v>3.7661616161616163</v>
      </c>
    </row>
    <row r="3834" spans="1:26" x14ac:dyDescent="0.25">
      <c r="A3834" s="70" t="s">
        <v>4913</v>
      </c>
      <c r="B3834" s="2" t="s">
        <v>2760</v>
      </c>
      <c r="C3834" s="19" t="s">
        <v>3534</v>
      </c>
      <c r="D3834" s="2" t="s">
        <v>417</v>
      </c>
      <c r="E3834" s="14">
        <v>20080039</v>
      </c>
      <c r="F3834" s="14" t="s">
        <v>427</v>
      </c>
      <c r="G3834" s="19">
        <v>7</v>
      </c>
      <c r="H3834" s="21">
        <v>29.28</v>
      </c>
      <c r="I3834" s="21">
        <v>1698.35</v>
      </c>
      <c r="J3834" s="58">
        <v>0</v>
      </c>
      <c r="K3834" s="58">
        <v>0</v>
      </c>
      <c r="L3834" s="72">
        <v>0</v>
      </c>
      <c r="M3834" s="73">
        <v>0</v>
      </c>
      <c r="N3834" s="58">
        <v>0</v>
      </c>
      <c r="O3834" s="75">
        <v>0</v>
      </c>
      <c r="P3834" s="2">
        <v>1698</v>
      </c>
      <c r="Q3834" s="2" t="s">
        <v>41</v>
      </c>
      <c r="R3834" s="2" t="s">
        <v>2761</v>
      </c>
      <c r="S3834" s="2" t="s">
        <v>2762</v>
      </c>
      <c r="T3834" s="2" t="s">
        <v>1365</v>
      </c>
      <c r="U3834" s="57">
        <v>0</v>
      </c>
      <c r="V3834" s="2">
        <v>45978</v>
      </c>
      <c r="W3834" s="2">
        <v>1</v>
      </c>
      <c r="X3834" s="74" t="s">
        <v>422</v>
      </c>
      <c r="Y3834" s="21" t="s">
        <v>4766</v>
      </c>
      <c r="Z3834" s="52">
        <v>20.30131489071038</v>
      </c>
    </row>
    <row r="3835" spans="1:26" x14ac:dyDescent="0.25">
      <c r="A3835" s="70" t="s">
        <v>4913</v>
      </c>
      <c r="B3835" s="2" t="s">
        <v>2314</v>
      </c>
      <c r="C3835" s="19" t="s">
        <v>3534</v>
      </c>
      <c r="D3835" s="2" t="s">
        <v>417</v>
      </c>
      <c r="E3835" s="14">
        <v>20080039</v>
      </c>
      <c r="F3835" s="14" t="s">
        <v>533</v>
      </c>
      <c r="G3835" s="19">
        <v>7</v>
      </c>
      <c r="H3835" s="21">
        <v>17.2</v>
      </c>
      <c r="I3835" s="21">
        <v>1006.22</v>
      </c>
      <c r="J3835" s="58">
        <v>0</v>
      </c>
      <c r="K3835" s="58">
        <v>0</v>
      </c>
      <c r="L3835" s="72">
        <v>0</v>
      </c>
      <c r="M3835" s="73">
        <v>0</v>
      </c>
      <c r="N3835" s="58">
        <v>0</v>
      </c>
      <c r="O3835" s="75">
        <v>0</v>
      </c>
      <c r="P3835" s="2">
        <v>1006</v>
      </c>
      <c r="Q3835" s="2" t="s">
        <v>41</v>
      </c>
      <c r="R3835" s="2" t="s">
        <v>2315</v>
      </c>
      <c r="S3835" s="2" t="s">
        <v>2316</v>
      </c>
      <c r="T3835" s="2" t="s">
        <v>1988</v>
      </c>
      <c r="U3835" s="57">
        <v>0</v>
      </c>
      <c r="V3835" s="2">
        <v>45936</v>
      </c>
      <c r="W3835" s="2">
        <v>1</v>
      </c>
      <c r="X3835" s="74" t="s">
        <v>422</v>
      </c>
      <c r="Y3835" s="21" t="s">
        <v>4766</v>
      </c>
      <c r="Z3835" s="52">
        <v>20.475406976744189</v>
      </c>
    </row>
    <row r="3836" spans="1:26" x14ac:dyDescent="0.25">
      <c r="A3836" s="70" t="s">
        <v>4913</v>
      </c>
      <c r="B3836" s="2" t="s">
        <v>2317</v>
      </c>
      <c r="C3836" s="19" t="s">
        <v>3534</v>
      </c>
      <c r="D3836" s="2" t="s">
        <v>417</v>
      </c>
      <c r="E3836" s="14">
        <v>20080039</v>
      </c>
      <c r="F3836" s="14" t="s">
        <v>638</v>
      </c>
      <c r="G3836" s="19">
        <v>7</v>
      </c>
      <c r="H3836" s="21">
        <v>31.85</v>
      </c>
      <c r="I3836" s="21">
        <v>1267.3500000000001</v>
      </c>
      <c r="J3836" s="58">
        <v>0</v>
      </c>
      <c r="K3836" s="58">
        <v>0</v>
      </c>
      <c r="L3836" s="72">
        <v>0</v>
      </c>
      <c r="M3836" s="73">
        <v>0</v>
      </c>
      <c r="N3836" s="58">
        <v>0</v>
      </c>
      <c r="O3836" s="75">
        <v>0</v>
      </c>
      <c r="P3836" s="2">
        <v>1267</v>
      </c>
      <c r="Q3836" s="2" t="s">
        <v>41</v>
      </c>
      <c r="R3836" s="2" t="s">
        <v>2318</v>
      </c>
      <c r="S3836" s="2" t="s">
        <v>2319</v>
      </c>
      <c r="T3836" s="2" t="s">
        <v>60</v>
      </c>
      <c r="U3836" s="57">
        <v>0</v>
      </c>
      <c r="V3836" s="2">
        <v>45936</v>
      </c>
      <c r="W3836" s="2">
        <v>1</v>
      </c>
      <c r="X3836" s="74" t="s">
        <v>422</v>
      </c>
      <c r="Y3836" s="21" t="s">
        <v>4766</v>
      </c>
      <c r="Z3836" s="52">
        <v>13.92692307692308</v>
      </c>
    </row>
    <row r="3837" spans="1:26" x14ac:dyDescent="0.25">
      <c r="A3837" s="70" t="s">
        <v>4913</v>
      </c>
      <c r="B3837" s="2" t="s">
        <v>2320</v>
      </c>
      <c r="C3837" s="19" t="s">
        <v>3534</v>
      </c>
      <c r="D3837" s="2" t="s">
        <v>417</v>
      </c>
      <c r="E3837" s="14">
        <v>20080039</v>
      </c>
      <c r="F3837" s="14" t="s">
        <v>486</v>
      </c>
      <c r="G3837" s="19">
        <v>7</v>
      </c>
      <c r="H3837" s="21">
        <v>62.949999999999996</v>
      </c>
      <c r="I3837" s="21">
        <v>3317.32</v>
      </c>
      <c r="J3837" s="58">
        <v>0</v>
      </c>
      <c r="K3837" s="58">
        <v>0</v>
      </c>
      <c r="L3837" s="72">
        <v>0</v>
      </c>
      <c r="M3837" s="73">
        <v>0</v>
      </c>
      <c r="N3837" s="58">
        <v>0</v>
      </c>
      <c r="O3837" s="75">
        <v>0</v>
      </c>
      <c r="P3837" s="2">
        <v>3317</v>
      </c>
      <c r="Q3837" s="2" t="s">
        <v>41</v>
      </c>
      <c r="R3837" s="2" t="s">
        <v>2321</v>
      </c>
      <c r="S3837" s="2" t="s">
        <v>2322</v>
      </c>
      <c r="T3837" s="2" t="s">
        <v>1365</v>
      </c>
      <c r="U3837" s="57">
        <v>0</v>
      </c>
      <c r="V3837" s="2">
        <v>45936</v>
      </c>
      <c r="W3837" s="2">
        <v>1</v>
      </c>
      <c r="X3837" s="74" t="s">
        <v>422</v>
      </c>
      <c r="Y3837" s="21" t="s">
        <v>4766</v>
      </c>
      <c r="Z3837" s="52">
        <v>18.444193804606833</v>
      </c>
    </row>
    <row r="3838" spans="1:26" x14ac:dyDescent="0.25">
      <c r="A3838" s="70" t="s">
        <v>4913</v>
      </c>
      <c r="B3838" s="2" t="s">
        <v>2512</v>
      </c>
      <c r="C3838" s="19" t="s">
        <v>3534</v>
      </c>
      <c r="D3838" s="2" t="s">
        <v>2393</v>
      </c>
      <c r="E3838" s="14">
        <v>20080041</v>
      </c>
      <c r="F3838" s="14" t="s">
        <v>44</v>
      </c>
      <c r="G3838" s="19">
        <v>14</v>
      </c>
      <c r="H3838" s="21">
        <v>555.73</v>
      </c>
      <c r="I3838" s="21">
        <v>20365.090000000004</v>
      </c>
      <c r="J3838" s="58">
        <v>0</v>
      </c>
      <c r="K3838" s="58">
        <v>0</v>
      </c>
      <c r="L3838" s="72">
        <v>0</v>
      </c>
      <c r="M3838" s="73">
        <v>0</v>
      </c>
      <c r="N3838" s="58">
        <v>0</v>
      </c>
      <c r="O3838" s="75">
        <v>0</v>
      </c>
      <c r="P3838" s="2">
        <v>20365</v>
      </c>
      <c r="Q3838" s="2" t="s">
        <v>41</v>
      </c>
      <c r="R3838" s="2" t="s">
        <v>2513</v>
      </c>
      <c r="S3838" s="2" t="s">
        <v>2514</v>
      </c>
      <c r="T3838" s="2" t="s">
        <v>1839</v>
      </c>
      <c r="U3838" s="57">
        <v>0</v>
      </c>
      <c r="V3838" s="2">
        <v>45959</v>
      </c>
      <c r="W3838" s="2">
        <v>1</v>
      </c>
      <c r="X3838" s="74" t="s">
        <v>422</v>
      </c>
      <c r="Y3838" s="21" t="s">
        <v>4766</v>
      </c>
      <c r="Z3838" s="52">
        <v>25.651958684972925</v>
      </c>
    </row>
    <row r="3839" spans="1:26" x14ac:dyDescent="0.25">
      <c r="A3839" s="70" t="s">
        <v>4913</v>
      </c>
      <c r="B3839" s="2" t="s">
        <v>2763</v>
      </c>
      <c r="C3839" s="19" t="s">
        <v>3534</v>
      </c>
      <c r="D3839" s="2" t="s">
        <v>2677</v>
      </c>
      <c r="E3839" s="14">
        <v>20080043</v>
      </c>
      <c r="F3839" s="14" t="s">
        <v>44</v>
      </c>
      <c r="G3839" s="19">
        <v>7</v>
      </c>
      <c r="H3839" s="21">
        <v>485.56</v>
      </c>
      <c r="I3839" s="21">
        <v>20545.16</v>
      </c>
      <c r="J3839" s="58">
        <v>0</v>
      </c>
      <c r="K3839" s="58">
        <v>0</v>
      </c>
      <c r="L3839" s="72">
        <v>11626</v>
      </c>
      <c r="M3839" s="73">
        <v>0</v>
      </c>
      <c r="N3839" s="58">
        <v>0</v>
      </c>
      <c r="O3839" s="75">
        <v>0</v>
      </c>
      <c r="P3839" s="2">
        <v>8919</v>
      </c>
      <c r="Q3839" s="2" t="s">
        <v>41</v>
      </c>
      <c r="R3839" s="2" t="s">
        <v>2764</v>
      </c>
      <c r="S3839" s="2" t="s">
        <v>2765</v>
      </c>
      <c r="T3839" s="2" t="s">
        <v>1987</v>
      </c>
      <c r="U3839" s="57">
        <v>0</v>
      </c>
      <c r="V3839" s="2">
        <v>45978</v>
      </c>
      <c r="W3839" s="2">
        <v>1</v>
      </c>
      <c r="X3839" s="74" t="s">
        <v>422</v>
      </c>
      <c r="Y3839" s="21" t="s">
        <v>4766</v>
      </c>
      <c r="Z3839" s="52">
        <v>14.809304720322928</v>
      </c>
    </row>
    <row r="3840" spans="1:26" x14ac:dyDescent="0.25">
      <c r="A3840" s="70" t="s">
        <v>4913</v>
      </c>
      <c r="B3840" s="2" t="s">
        <v>3181</v>
      </c>
      <c r="C3840" s="19" t="s">
        <v>3534</v>
      </c>
      <c r="D3840" s="2" t="s">
        <v>2677</v>
      </c>
      <c r="E3840" s="14">
        <v>20080043</v>
      </c>
      <c r="F3840" s="14" t="s">
        <v>617</v>
      </c>
      <c r="G3840" s="19">
        <v>7</v>
      </c>
      <c r="H3840" s="21">
        <v>33.21</v>
      </c>
      <c r="I3840" s="21">
        <v>1278.1000000000001</v>
      </c>
      <c r="J3840" s="58">
        <v>0</v>
      </c>
      <c r="K3840" s="58">
        <v>0</v>
      </c>
      <c r="L3840" s="72">
        <v>0</v>
      </c>
      <c r="M3840" s="73">
        <v>0</v>
      </c>
      <c r="N3840" s="58">
        <v>0</v>
      </c>
      <c r="O3840" s="75">
        <v>0</v>
      </c>
      <c r="P3840" s="2">
        <v>1278</v>
      </c>
      <c r="Q3840" s="2" t="s">
        <v>41</v>
      </c>
      <c r="R3840" s="2" t="s">
        <v>321</v>
      </c>
      <c r="S3840" s="2" t="s">
        <v>3182</v>
      </c>
      <c r="T3840" s="2" t="s">
        <v>1314</v>
      </c>
      <c r="U3840" s="57">
        <v>0</v>
      </c>
      <c r="V3840" s="2">
        <v>46020</v>
      </c>
      <c r="W3840" s="2">
        <v>1</v>
      </c>
      <c r="X3840" s="74" t="s">
        <v>422</v>
      </c>
      <c r="Y3840" s="21" t="s">
        <v>4766</v>
      </c>
      <c r="Z3840" s="52">
        <v>13.469888587774768</v>
      </c>
    </row>
    <row r="3841" spans="1:26" x14ac:dyDescent="0.25">
      <c r="A3841" s="70" t="s">
        <v>4913</v>
      </c>
      <c r="B3841" s="2" t="s">
        <v>3183</v>
      </c>
      <c r="C3841" s="19" t="s">
        <v>3534</v>
      </c>
      <c r="D3841" s="2" t="s">
        <v>2677</v>
      </c>
      <c r="E3841" s="14">
        <v>20080043</v>
      </c>
      <c r="F3841" s="14" t="s">
        <v>513</v>
      </c>
      <c r="G3841" s="19">
        <v>5</v>
      </c>
      <c r="H3841" s="21">
        <v>4.2</v>
      </c>
      <c r="I3841" s="21">
        <v>156.54</v>
      </c>
      <c r="J3841" s="58">
        <v>0</v>
      </c>
      <c r="K3841" s="58">
        <v>0</v>
      </c>
      <c r="L3841" s="72">
        <v>0</v>
      </c>
      <c r="M3841" s="73">
        <v>0</v>
      </c>
      <c r="N3841" s="58">
        <v>0</v>
      </c>
      <c r="O3841" s="75">
        <v>0</v>
      </c>
      <c r="P3841" s="2">
        <v>157</v>
      </c>
      <c r="Q3841" s="2" t="s">
        <v>41</v>
      </c>
      <c r="R3841" s="2" t="s">
        <v>3184</v>
      </c>
      <c r="S3841" s="2" t="s">
        <v>3185</v>
      </c>
      <c r="T3841" s="2" t="s">
        <v>1988</v>
      </c>
      <c r="U3841" s="57">
        <v>0</v>
      </c>
      <c r="V3841" s="2">
        <v>46020</v>
      </c>
      <c r="W3841" s="2">
        <v>1</v>
      </c>
      <c r="X3841" s="74" t="s">
        <v>422</v>
      </c>
      <c r="Y3841" s="21" t="s">
        <v>4766</v>
      </c>
      <c r="Z3841" s="52">
        <v>9.3178571428571413</v>
      </c>
    </row>
    <row r="3842" spans="1:26" x14ac:dyDescent="0.25">
      <c r="A3842" s="70" t="s">
        <v>4913</v>
      </c>
      <c r="B3842" s="2" t="s">
        <v>3465</v>
      </c>
      <c r="C3842" s="19" t="s">
        <v>3534</v>
      </c>
      <c r="D3842" s="2" t="s">
        <v>2677</v>
      </c>
      <c r="E3842" s="14">
        <v>20080043</v>
      </c>
      <c r="F3842" s="14" t="s">
        <v>520</v>
      </c>
      <c r="G3842" s="19">
        <v>7</v>
      </c>
      <c r="H3842" s="21">
        <v>189.75</v>
      </c>
      <c r="I3842" s="21">
        <v>6786.4900000000007</v>
      </c>
      <c r="J3842" s="58">
        <v>0</v>
      </c>
      <c r="K3842" s="58">
        <v>0</v>
      </c>
      <c r="L3842" s="72">
        <v>0</v>
      </c>
      <c r="M3842" s="73">
        <v>0</v>
      </c>
      <c r="N3842" s="58">
        <v>0</v>
      </c>
      <c r="O3842" s="75">
        <v>0</v>
      </c>
      <c r="P3842" s="2">
        <v>6786</v>
      </c>
      <c r="Q3842" s="2" t="s">
        <v>41</v>
      </c>
      <c r="R3842" s="2" t="s">
        <v>3466</v>
      </c>
      <c r="S3842" s="2" t="s">
        <v>3467</v>
      </c>
      <c r="T3842" s="2" t="s">
        <v>82</v>
      </c>
      <c r="U3842" s="57">
        <v>0</v>
      </c>
      <c r="V3842" s="2">
        <v>46049</v>
      </c>
      <c r="W3842" s="2">
        <v>1</v>
      </c>
      <c r="X3842" s="74" t="s">
        <v>422</v>
      </c>
      <c r="Y3842" s="21" t="s">
        <v>4766</v>
      </c>
      <c r="Z3842" s="52">
        <v>12.517899868247698</v>
      </c>
    </row>
    <row r="3843" spans="1:26" x14ac:dyDescent="0.25">
      <c r="A3843" s="70" t="s">
        <v>4913</v>
      </c>
      <c r="B3843" s="2" t="s">
        <v>3187</v>
      </c>
      <c r="C3843" s="19" t="s">
        <v>3534</v>
      </c>
      <c r="D3843" s="2" t="s">
        <v>2677</v>
      </c>
      <c r="E3843" s="14">
        <v>20080043</v>
      </c>
      <c r="F3843" s="14" t="s">
        <v>566</v>
      </c>
      <c r="G3843" s="19">
        <v>7</v>
      </c>
      <c r="H3843" s="21">
        <v>26.15</v>
      </c>
      <c r="I3843" s="21">
        <v>939.64999999999986</v>
      </c>
      <c r="J3843" s="58">
        <v>0</v>
      </c>
      <c r="K3843" s="58">
        <v>0</v>
      </c>
      <c r="L3843" s="72">
        <v>0</v>
      </c>
      <c r="M3843" s="73">
        <v>0</v>
      </c>
      <c r="N3843" s="58">
        <v>0</v>
      </c>
      <c r="O3843" s="75">
        <v>0</v>
      </c>
      <c r="P3843" s="2">
        <v>940</v>
      </c>
      <c r="Q3843" s="2" t="s">
        <v>41</v>
      </c>
      <c r="R3843" s="2" t="s">
        <v>3188</v>
      </c>
      <c r="S3843" s="2" t="s">
        <v>3189</v>
      </c>
      <c r="T3843" s="2" t="s">
        <v>1986</v>
      </c>
      <c r="U3843" s="57">
        <v>0</v>
      </c>
      <c r="V3843" s="2">
        <v>46020</v>
      </c>
      <c r="W3843" s="2">
        <v>1</v>
      </c>
      <c r="X3843" s="74" t="s">
        <v>422</v>
      </c>
      <c r="Y3843" s="21" t="s">
        <v>4766</v>
      </c>
      <c r="Z3843" s="52">
        <v>12.576577437858509</v>
      </c>
    </row>
    <row r="3844" spans="1:26" x14ac:dyDescent="0.25">
      <c r="A3844" s="70" t="s">
        <v>4913</v>
      </c>
      <c r="B3844" s="2" t="s">
        <v>4527</v>
      </c>
      <c r="C3844" s="19" t="s">
        <v>3534</v>
      </c>
      <c r="D3844" s="2" t="s">
        <v>2677</v>
      </c>
      <c r="E3844" s="14">
        <v>20080043</v>
      </c>
      <c r="F3844" s="14" t="s">
        <v>523</v>
      </c>
      <c r="G3844" s="19">
        <v>7</v>
      </c>
      <c r="H3844" s="21">
        <v>29.73</v>
      </c>
      <c r="I3844" s="21">
        <v>1095.21</v>
      </c>
      <c r="J3844" s="58">
        <v>0</v>
      </c>
      <c r="K3844" s="58">
        <v>0</v>
      </c>
      <c r="L3844" s="72">
        <v>0</v>
      </c>
      <c r="M3844" s="73">
        <v>0</v>
      </c>
      <c r="N3844" s="58">
        <v>0</v>
      </c>
      <c r="O3844" s="75">
        <v>0</v>
      </c>
      <c r="P3844" s="2">
        <v>1095</v>
      </c>
      <c r="Q3844" s="2" t="s">
        <v>41</v>
      </c>
      <c r="R3844" s="2" t="s">
        <v>4528</v>
      </c>
      <c r="S3844" s="2" t="s">
        <v>4529</v>
      </c>
      <c r="T3844" s="2" t="s">
        <v>1988</v>
      </c>
      <c r="U3844" s="57">
        <v>0</v>
      </c>
      <c r="V3844" s="2">
        <v>46116</v>
      </c>
      <c r="W3844" s="2">
        <v>1</v>
      </c>
      <c r="X3844" s="74" t="s">
        <v>422</v>
      </c>
      <c r="Y3844" s="21" t="s">
        <v>4766</v>
      </c>
      <c r="Z3844" s="52">
        <v>12.89349142280525</v>
      </c>
    </row>
    <row r="3845" spans="1:26" x14ac:dyDescent="0.25">
      <c r="A3845" s="70" t="s">
        <v>4913</v>
      </c>
      <c r="B3845" s="2" t="s">
        <v>2766</v>
      </c>
      <c r="C3845" s="19" t="s">
        <v>3534</v>
      </c>
      <c r="D3845" s="2" t="s">
        <v>2678</v>
      </c>
      <c r="E3845" s="14">
        <v>20080046</v>
      </c>
      <c r="F3845" s="14" t="s">
        <v>44</v>
      </c>
      <c r="G3845" s="19">
        <v>2</v>
      </c>
      <c r="H3845" s="21">
        <v>77.88</v>
      </c>
      <c r="I3845" s="21">
        <v>3090.84</v>
      </c>
      <c r="J3845" s="58">
        <v>0</v>
      </c>
      <c r="K3845" s="58">
        <v>0</v>
      </c>
      <c r="L3845" s="72">
        <v>0</v>
      </c>
      <c r="M3845" s="73">
        <v>0</v>
      </c>
      <c r="N3845" s="58">
        <v>0</v>
      </c>
      <c r="O3845" s="75">
        <v>0</v>
      </c>
      <c r="P3845" s="2">
        <v>3091</v>
      </c>
      <c r="Q3845" s="2" t="s">
        <v>41</v>
      </c>
      <c r="R3845" s="2" t="s">
        <v>2074</v>
      </c>
      <c r="S3845" s="2" t="s">
        <v>2767</v>
      </c>
      <c r="T3845" s="2" t="s">
        <v>1839</v>
      </c>
      <c r="U3845" s="57">
        <v>0</v>
      </c>
      <c r="V3845" s="2">
        <v>45978</v>
      </c>
      <c r="W3845" s="2">
        <v>1</v>
      </c>
      <c r="X3845" s="74" t="s">
        <v>422</v>
      </c>
      <c r="Y3845" s="21" t="s">
        <v>4766</v>
      </c>
      <c r="Z3845" s="52">
        <v>3.9687211093990764</v>
      </c>
    </row>
    <row r="3846" spans="1:26" x14ac:dyDescent="0.25">
      <c r="A3846" s="70" t="s">
        <v>4913</v>
      </c>
      <c r="B3846" s="2" t="s">
        <v>4530</v>
      </c>
      <c r="C3846" s="19" t="s">
        <v>3534</v>
      </c>
      <c r="D3846" s="2" t="s">
        <v>4428</v>
      </c>
      <c r="E3846" s="14">
        <v>20080050</v>
      </c>
      <c r="F3846" s="14" t="s">
        <v>44</v>
      </c>
      <c r="G3846" s="19">
        <v>14</v>
      </c>
      <c r="H3846" s="21">
        <v>63.070000000000007</v>
      </c>
      <c r="I3846" s="21">
        <v>2393.2600000000002</v>
      </c>
      <c r="J3846" s="58">
        <v>0</v>
      </c>
      <c r="K3846" s="58">
        <v>0</v>
      </c>
      <c r="L3846" s="72">
        <v>0</v>
      </c>
      <c r="M3846" s="73">
        <v>0</v>
      </c>
      <c r="N3846" s="58">
        <v>0</v>
      </c>
      <c r="O3846" s="75">
        <v>0</v>
      </c>
      <c r="P3846" s="2">
        <v>2393</v>
      </c>
      <c r="Q3846" s="2" t="s">
        <v>41</v>
      </c>
      <c r="R3846" s="2" t="s">
        <v>4531</v>
      </c>
      <c r="S3846" s="2" t="s">
        <v>4532</v>
      </c>
      <c r="T3846" s="2" t="s">
        <v>1815</v>
      </c>
      <c r="U3846" s="57">
        <v>0</v>
      </c>
      <c r="V3846" s="2">
        <v>46116</v>
      </c>
      <c r="W3846" s="2">
        <v>1</v>
      </c>
      <c r="X3846" s="74" t="s">
        <v>422</v>
      </c>
      <c r="Y3846" s="21" t="s">
        <v>4766</v>
      </c>
      <c r="Z3846" s="52">
        <v>26.562264150943395</v>
      </c>
    </row>
    <row r="3847" spans="1:26" x14ac:dyDescent="0.25">
      <c r="A3847" s="70" t="s">
        <v>4913</v>
      </c>
      <c r="B3847" s="2" t="s">
        <v>4755</v>
      </c>
      <c r="C3847" s="19" t="s">
        <v>3534</v>
      </c>
      <c r="D3847" s="2" t="s">
        <v>4428</v>
      </c>
      <c r="E3847" s="14">
        <v>20080050</v>
      </c>
      <c r="F3847" s="14" t="s">
        <v>617</v>
      </c>
      <c r="G3847" s="19">
        <v>2</v>
      </c>
      <c r="H3847" s="21">
        <v>1.02</v>
      </c>
      <c r="I3847" s="21">
        <v>41.15</v>
      </c>
      <c r="J3847" s="58">
        <v>0</v>
      </c>
      <c r="K3847" s="58">
        <v>0</v>
      </c>
      <c r="L3847" s="72">
        <v>0</v>
      </c>
      <c r="M3847" s="73">
        <v>0</v>
      </c>
      <c r="N3847" s="58">
        <v>0</v>
      </c>
      <c r="O3847" s="75">
        <v>0</v>
      </c>
      <c r="P3847" s="2">
        <v>41</v>
      </c>
      <c r="Q3847" s="2" t="s">
        <v>41</v>
      </c>
      <c r="R3847" s="2" t="s">
        <v>4756</v>
      </c>
      <c r="S3847" s="2" t="s">
        <v>4757</v>
      </c>
      <c r="T3847" s="2" t="s">
        <v>1825</v>
      </c>
      <c r="U3847" s="57">
        <v>0</v>
      </c>
      <c r="V3847" s="2">
        <v>46125</v>
      </c>
      <c r="W3847" s="2">
        <v>1</v>
      </c>
      <c r="X3847" s="74" t="s">
        <v>422</v>
      </c>
      <c r="Y3847" s="21" t="s">
        <v>4766</v>
      </c>
      <c r="Z3847" s="52">
        <v>4.034313725490196</v>
      </c>
    </row>
    <row r="3848" spans="1:26" x14ac:dyDescent="0.25">
      <c r="A3848" s="70" t="s">
        <v>4913</v>
      </c>
      <c r="B3848" s="2" t="s">
        <v>4533</v>
      </c>
      <c r="C3848" s="19" t="s">
        <v>3534</v>
      </c>
      <c r="D3848" s="2" t="s">
        <v>4428</v>
      </c>
      <c r="E3848" s="14">
        <v>20080050</v>
      </c>
      <c r="F3848" s="14" t="s">
        <v>513</v>
      </c>
      <c r="G3848" s="19">
        <v>7</v>
      </c>
      <c r="H3848" s="21">
        <v>19.13</v>
      </c>
      <c r="I3848" s="21">
        <v>630.09</v>
      </c>
      <c r="J3848" s="58">
        <v>0</v>
      </c>
      <c r="K3848" s="58">
        <v>0</v>
      </c>
      <c r="L3848" s="72">
        <v>0</v>
      </c>
      <c r="M3848" s="73">
        <v>0</v>
      </c>
      <c r="N3848" s="58">
        <v>0</v>
      </c>
      <c r="O3848" s="75">
        <v>0</v>
      </c>
      <c r="P3848" s="2">
        <v>630</v>
      </c>
      <c r="Q3848" s="2" t="s">
        <v>41</v>
      </c>
      <c r="R3848" s="2" t="s">
        <v>4534</v>
      </c>
      <c r="S3848" s="2" t="s">
        <v>4535</v>
      </c>
      <c r="T3848" s="2" t="s">
        <v>1825</v>
      </c>
      <c r="U3848" s="57">
        <v>0</v>
      </c>
      <c r="V3848" s="2">
        <v>46116</v>
      </c>
      <c r="W3848" s="2">
        <v>1</v>
      </c>
      <c r="X3848" s="74" t="s">
        <v>422</v>
      </c>
      <c r="Y3848" s="21" t="s">
        <v>4766</v>
      </c>
      <c r="Z3848" s="52">
        <v>11.528044955567173</v>
      </c>
    </row>
    <row r="3849" spans="1:26" x14ac:dyDescent="0.25">
      <c r="A3849" s="70" t="s">
        <v>4913</v>
      </c>
      <c r="B3849" s="2" t="s">
        <v>4536</v>
      </c>
      <c r="C3849" s="19" t="s">
        <v>3534</v>
      </c>
      <c r="D3849" s="2" t="s">
        <v>4428</v>
      </c>
      <c r="E3849" s="14">
        <v>20080050</v>
      </c>
      <c r="F3849" s="14" t="s">
        <v>516</v>
      </c>
      <c r="G3849" s="19">
        <v>7</v>
      </c>
      <c r="H3849" s="21">
        <v>24.450000000000003</v>
      </c>
      <c r="I3849" s="21">
        <v>872.82999999999993</v>
      </c>
      <c r="J3849" s="58">
        <v>0</v>
      </c>
      <c r="K3849" s="58">
        <v>0</v>
      </c>
      <c r="L3849" s="72">
        <v>0</v>
      </c>
      <c r="M3849" s="73">
        <v>0</v>
      </c>
      <c r="N3849" s="58">
        <v>0</v>
      </c>
      <c r="O3849" s="75">
        <v>0</v>
      </c>
      <c r="P3849" s="2">
        <v>873</v>
      </c>
      <c r="Q3849" s="2" t="s">
        <v>41</v>
      </c>
      <c r="R3849" s="2" t="s">
        <v>4537</v>
      </c>
      <c r="S3849" s="2" t="s">
        <v>4538</v>
      </c>
      <c r="T3849" s="2" t="s">
        <v>1839</v>
      </c>
      <c r="U3849" s="57">
        <v>0</v>
      </c>
      <c r="V3849" s="2">
        <v>46116</v>
      </c>
      <c r="W3849" s="2">
        <v>1</v>
      </c>
      <c r="X3849" s="74" t="s">
        <v>422</v>
      </c>
      <c r="Y3849" s="21" t="s">
        <v>4766</v>
      </c>
      <c r="Z3849" s="52">
        <v>12.49449897750511</v>
      </c>
    </row>
    <row r="3850" spans="1:26" x14ac:dyDescent="0.25">
      <c r="A3850" s="70" t="s">
        <v>4913</v>
      </c>
      <c r="B3850" s="2" t="s">
        <v>4899</v>
      </c>
      <c r="C3850" s="19" t="s">
        <v>3534</v>
      </c>
      <c r="D3850" s="2" t="s">
        <v>4428</v>
      </c>
      <c r="E3850" s="14">
        <v>20080050</v>
      </c>
      <c r="F3850" s="14" t="s">
        <v>520</v>
      </c>
      <c r="G3850" s="19">
        <v>5</v>
      </c>
      <c r="H3850" s="21">
        <v>8.629999999999999</v>
      </c>
      <c r="I3850" s="21">
        <v>319.47000000000003</v>
      </c>
      <c r="J3850" s="58">
        <v>0</v>
      </c>
      <c r="K3850" s="58">
        <v>0</v>
      </c>
      <c r="L3850" s="72">
        <v>0</v>
      </c>
      <c r="M3850" s="73">
        <v>0</v>
      </c>
      <c r="N3850" s="58">
        <v>0</v>
      </c>
      <c r="O3850" s="75">
        <v>0</v>
      </c>
      <c r="P3850" s="2">
        <v>319</v>
      </c>
      <c r="Q3850" s="2" t="s">
        <v>41</v>
      </c>
      <c r="R3850" s="2" t="s">
        <v>4900</v>
      </c>
      <c r="S3850" s="2" t="s">
        <v>4901</v>
      </c>
      <c r="T3850" s="2" t="s">
        <v>1835</v>
      </c>
      <c r="U3850" s="57">
        <v>0</v>
      </c>
      <c r="V3850" s="2">
        <v>46132</v>
      </c>
      <c r="W3850" s="2">
        <v>1</v>
      </c>
      <c r="X3850" s="74" t="s">
        <v>422</v>
      </c>
      <c r="Y3850" s="21" t="s">
        <v>4766</v>
      </c>
      <c r="Z3850" s="52">
        <v>9.2546349942062598</v>
      </c>
    </row>
    <row r="3851" spans="1:26" x14ac:dyDescent="0.25">
      <c r="A3851" s="70" t="s">
        <v>4913</v>
      </c>
      <c r="B3851" s="2" t="s">
        <v>2025</v>
      </c>
      <c r="C3851" s="19" t="s">
        <v>3528</v>
      </c>
      <c r="D3851" s="2" t="s">
        <v>397</v>
      </c>
      <c r="E3851" s="14">
        <v>20090001</v>
      </c>
      <c r="F3851" s="14" t="s">
        <v>44</v>
      </c>
      <c r="G3851" s="19">
        <v>14</v>
      </c>
      <c r="H3851" s="21">
        <v>7881.25</v>
      </c>
      <c r="I3851" s="21">
        <v>307144.28999999998</v>
      </c>
      <c r="J3851" s="58">
        <v>0</v>
      </c>
      <c r="K3851" s="58">
        <v>0</v>
      </c>
      <c r="L3851" s="72">
        <v>0</v>
      </c>
      <c r="M3851" s="73">
        <v>0</v>
      </c>
      <c r="N3851" s="58">
        <v>0</v>
      </c>
      <c r="O3851" s="75">
        <v>0</v>
      </c>
      <c r="P3851" s="2">
        <v>307144</v>
      </c>
      <c r="Q3851" s="2" t="s">
        <v>41</v>
      </c>
      <c r="R3851" s="2" t="s">
        <v>2026</v>
      </c>
      <c r="S3851" s="2" t="s">
        <v>2027</v>
      </c>
      <c r="T3851" s="2" t="s">
        <v>2028</v>
      </c>
      <c r="U3851" s="57">
        <v>0</v>
      </c>
      <c r="V3851" s="2">
        <v>45825</v>
      </c>
      <c r="W3851" s="2">
        <v>1</v>
      </c>
      <c r="X3851" s="74" t="s">
        <v>422</v>
      </c>
      <c r="Y3851" s="21" t="s">
        <v>4766</v>
      </c>
      <c r="Z3851" s="52">
        <v>27.280063822363207</v>
      </c>
    </row>
    <row r="3852" spans="1:26" x14ac:dyDescent="0.25">
      <c r="A3852" s="70" t="s">
        <v>4913</v>
      </c>
      <c r="B3852" s="2" t="s">
        <v>2029</v>
      </c>
      <c r="C3852" s="19" t="s">
        <v>3528</v>
      </c>
      <c r="D3852" s="2" t="s">
        <v>397</v>
      </c>
      <c r="E3852" s="14">
        <v>20090001</v>
      </c>
      <c r="F3852" s="14" t="s">
        <v>617</v>
      </c>
      <c r="G3852" s="19">
        <v>4</v>
      </c>
      <c r="H3852" s="21">
        <v>4.12</v>
      </c>
      <c r="I3852" s="21">
        <v>220.79999999999998</v>
      </c>
      <c r="J3852" s="58">
        <v>0</v>
      </c>
      <c r="K3852" s="58">
        <v>0</v>
      </c>
      <c r="L3852" s="72">
        <v>0</v>
      </c>
      <c r="M3852" s="73">
        <v>0</v>
      </c>
      <c r="N3852" s="58">
        <v>0</v>
      </c>
      <c r="O3852" s="75">
        <v>0</v>
      </c>
      <c r="P3852" s="2">
        <v>221</v>
      </c>
      <c r="Q3852" s="2" t="s">
        <v>41</v>
      </c>
      <c r="R3852" s="2" t="s">
        <v>2030</v>
      </c>
      <c r="S3852" s="2" t="s">
        <v>2031</v>
      </c>
      <c r="T3852" s="2" t="s">
        <v>1470</v>
      </c>
      <c r="U3852" s="57">
        <v>0</v>
      </c>
      <c r="V3852" s="2">
        <v>45831</v>
      </c>
      <c r="W3852" s="2">
        <v>1</v>
      </c>
      <c r="X3852" s="74" t="s">
        <v>422</v>
      </c>
      <c r="Y3852" s="21" t="s">
        <v>4766</v>
      </c>
      <c r="Z3852" s="52">
        <v>10.718446601941748</v>
      </c>
    </row>
    <row r="3853" spans="1:26" x14ac:dyDescent="0.25">
      <c r="A3853" s="70" t="s">
        <v>4913</v>
      </c>
      <c r="B3853" s="2" t="s">
        <v>2032</v>
      </c>
      <c r="C3853" s="19" t="s">
        <v>3528</v>
      </c>
      <c r="D3853" s="2" t="s">
        <v>397</v>
      </c>
      <c r="E3853" s="14">
        <v>20090001</v>
      </c>
      <c r="F3853" s="14" t="s">
        <v>513</v>
      </c>
      <c r="G3853" s="19">
        <v>7</v>
      </c>
      <c r="H3853" s="21">
        <v>14.299999999999999</v>
      </c>
      <c r="I3853" s="21">
        <v>609.58000000000004</v>
      </c>
      <c r="J3853" s="58">
        <v>0</v>
      </c>
      <c r="K3853" s="58">
        <v>0</v>
      </c>
      <c r="L3853" s="72">
        <v>0</v>
      </c>
      <c r="M3853" s="73">
        <v>0</v>
      </c>
      <c r="N3853" s="58">
        <v>0</v>
      </c>
      <c r="O3853" s="75">
        <v>0</v>
      </c>
      <c r="P3853" s="2">
        <v>610</v>
      </c>
      <c r="Q3853" s="2" t="s">
        <v>41</v>
      </c>
      <c r="R3853" s="2" t="s">
        <v>1538</v>
      </c>
      <c r="S3853" s="2" t="s">
        <v>2033</v>
      </c>
      <c r="T3853" s="2" t="s">
        <v>1470</v>
      </c>
      <c r="U3853" s="57">
        <v>0</v>
      </c>
      <c r="V3853" s="2">
        <v>45838</v>
      </c>
      <c r="W3853" s="2">
        <v>1</v>
      </c>
      <c r="X3853" s="74" t="s">
        <v>422</v>
      </c>
      <c r="Y3853" s="21" t="s">
        <v>4766</v>
      </c>
      <c r="Z3853" s="52">
        <v>14.919790209790214</v>
      </c>
    </row>
    <row r="3854" spans="1:26" x14ac:dyDescent="0.25">
      <c r="A3854" s="70" t="s">
        <v>4913</v>
      </c>
      <c r="B3854" s="2" t="s">
        <v>2034</v>
      </c>
      <c r="C3854" s="19" t="s">
        <v>3528</v>
      </c>
      <c r="D3854" s="2" t="s">
        <v>397</v>
      </c>
      <c r="E3854" s="14">
        <v>20090001</v>
      </c>
      <c r="F3854" s="14" t="s">
        <v>516</v>
      </c>
      <c r="G3854" s="19">
        <v>7</v>
      </c>
      <c r="H3854" s="21">
        <v>15.68</v>
      </c>
      <c r="I3854" s="21">
        <v>821.42000000000007</v>
      </c>
      <c r="J3854" s="58">
        <v>0</v>
      </c>
      <c r="K3854" s="58">
        <v>0</v>
      </c>
      <c r="L3854" s="72">
        <v>0</v>
      </c>
      <c r="M3854" s="73">
        <v>0</v>
      </c>
      <c r="N3854" s="58">
        <v>0</v>
      </c>
      <c r="O3854" s="75">
        <v>0</v>
      </c>
      <c r="P3854" s="2">
        <v>821</v>
      </c>
      <c r="Q3854" s="2" t="s">
        <v>41</v>
      </c>
      <c r="R3854" s="2" t="s">
        <v>2035</v>
      </c>
      <c r="S3854" s="2" t="s">
        <v>2036</v>
      </c>
      <c r="T3854" s="2" t="s">
        <v>1470</v>
      </c>
      <c r="U3854" s="57">
        <v>0</v>
      </c>
      <c r="V3854" s="2">
        <v>45846</v>
      </c>
      <c r="W3854" s="2">
        <v>1</v>
      </c>
      <c r="X3854" s="74" t="s">
        <v>422</v>
      </c>
      <c r="Y3854" s="21" t="s">
        <v>4766</v>
      </c>
      <c r="Z3854" s="52">
        <v>18.33526785714286</v>
      </c>
    </row>
    <row r="3855" spans="1:26" x14ac:dyDescent="0.25">
      <c r="A3855" s="70" t="s">
        <v>4913</v>
      </c>
      <c r="B3855" s="2" t="s">
        <v>2037</v>
      </c>
      <c r="C3855" s="19" t="s">
        <v>3528</v>
      </c>
      <c r="D3855" s="2" t="s">
        <v>397</v>
      </c>
      <c r="E3855" s="14">
        <v>20090001</v>
      </c>
      <c r="F3855" s="14" t="s">
        <v>423</v>
      </c>
      <c r="G3855" s="19">
        <v>8</v>
      </c>
      <c r="H3855" s="21">
        <v>12.6</v>
      </c>
      <c r="I3855" s="21">
        <v>494.33000000000004</v>
      </c>
      <c r="J3855" s="58">
        <v>0</v>
      </c>
      <c r="K3855" s="58">
        <v>0</v>
      </c>
      <c r="L3855" s="72">
        <v>0</v>
      </c>
      <c r="M3855" s="73">
        <v>0</v>
      </c>
      <c r="N3855" s="58">
        <v>0</v>
      </c>
      <c r="O3855" s="75">
        <v>0</v>
      </c>
      <c r="P3855" s="2">
        <v>494</v>
      </c>
      <c r="Q3855" s="2" t="s">
        <v>41</v>
      </c>
      <c r="R3855" s="2" t="s">
        <v>2038</v>
      </c>
      <c r="S3855" s="2" t="s">
        <v>2039</v>
      </c>
      <c r="T3855" s="2" t="s">
        <v>1470</v>
      </c>
      <c r="U3855" s="57">
        <v>0</v>
      </c>
      <c r="V3855" s="2">
        <v>45908</v>
      </c>
      <c r="W3855" s="2">
        <v>1</v>
      </c>
      <c r="X3855" s="74" t="s">
        <v>422</v>
      </c>
      <c r="Y3855" s="21" t="s">
        <v>4766</v>
      </c>
      <c r="Z3855" s="52">
        <v>15.693015873015876</v>
      </c>
    </row>
    <row r="3856" spans="1:26" x14ac:dyDescent="0.25">
      <c r="A3856" s="70" t="s">
        <v>4913</v>
      </c>
      <c r="B3856" s="2" t="s">
        <v>2145</v>
      </c>
      <c r="C3856" s="19" t="s">
        <v>3528</v>
      </c>
      <c r="D3856" s="2" t="s">
        <v>397</v>
      </c>
      <c r="E3856" s="14">
        <v>20090001</v>
      </c>
      <c r="F3856" s="14" t="s">
        <v>566</v>
      </c>
      <c r="G3856" s="19">
        <v>11</v>
      </c>
      <c r="H3856" s="21">
        <v>13.24</v>
      </c>
      <c r="I3856" s="21">
        <v>530.13</v>
      </c>
      <c r="J3856" s="58">
        <v>0</v>
      </c>
      <c r="K3856" s="58">
        <v>0</v>
      </c>
      <c r="L3856" s="72">
        <v>0</v>
      </c>
      <c r="M3856" s="73">
        <v>0</v>
      </c>
      <c r="N3856" s="58">
        <v>0</v>
      </c>
      <c r="O3856" s="75">
        <v>0</v>
      </c>
      <c r="P3856" s="2">
        <v>530</v>
      </c>
      <c r="Q3856" s="2" t="s">
        <v>41</v>
      </c>
      <c r="R3856" s="2" t="s">
        <v>2146</v>
      </c>
      <c r="S3856" s="2" t="s">
        <v>2147</v>
      </c>
      <c r="T3856" s="2" t="s">
        <v>1470</v>
      </c>
      <c r="U3856" s="57">
        <v>0</v>
      </c>
      <c r="V3856" s="2">
        <v>45916</v>
      </c>
      <c r="W3856" s="2">
        <v>1</v>
      </c>
      <c r="X3856" s="74" t="s">
        <v>422</v>
      </c>
      <c r="Y3856" s="21" t="s">
        <v>4766</v>
      </c>
      <c r="Z3856" s="52">
        <v>22.0220166163142</v>
      </c>
    </row>
    <row r="3857" spans="1:26" x14ac:dyDescent="0.25">
      <c r="A3857" s="70" t="s">
        <v>4913</v>
      </c>
      <c r="B3857" s="2" t="s">
        <v>3170</v>
      </c>
      <c r="C3857" s="19" t="s">
        <v>3528</v>
      </c>
      <c r="D3857" s="2" t="s">
        <v>397</v>
      </c>
      <c r="E3857" s="14">
        <v>20090001</v>
      </c>
      <c r="F3857" s="14" t="s">
        <v>523</v>
      </c>
      <c r="G3857" s="19">
        <v>3</v>
      </c>
      <c r="H3857" s="21">
        <v>17.170000000000002</v>
      </c>
      <c r="I3857" s="21">
        <v>648</v>
      </c>
      <c r="J3857" s="58">
        <v>0</v>
      </c>
      <c r="K3857" s="58">
        <v>0</v>
      </c>
      <c r="L3857" s="72">
        <v>0</v>
      </c>
      <c r="M3857" s="73">
        <v>0</v>
      </c>
      <c r="N3857" s="58">
        <v>0</v>
      </c>
      <c r="O3857" s="75">
        <v>0</v>
      </c>
      <c r="P3857" s="2">
        <v>648</v>
      </c>
      <c r="Q3857" s="2" t="s">
        <v>41</v>
      </c>
      <c r="R3857" s="2" t="s">
        <v>3171</v>
      </c>
      <c r="S3857" s="2" t="s">
        <v>3172</v>
      </c>
      <c r="T3857" s="2" t="s">
        <v>1470</v>
      </c>
      <c r="U3857" s="57">
        <v>0</v>
      </c>
      <c r="V3857" s="2">
        <v>46020</v>
      </c>
      <c r="W3857" s="2">
        <v>1</v>
      </c>
      <c r="X3857" s="74" t="s">
        <v>422</v>
      </c>
      <c r="Y3857" s="21" t="s">
        <v>4766</v>
      </c>
      <c r="Z3857" s="52">
        <v>5.6610366919044841</v>
      </c>
    </row>
    <row r="3858" spans="1:26" x14ac:dyDescent="0.25">
      <c r="A3858" s="70" t="s">
        <v>4913</v>
      </c>
      <c r="B3858" s="2" t="s">
        <v>2044</v>
      </c>
      <c r="C3858" s="19" t="s">
        <v>3528</v>
      </c>
      <c r="D3858" s="2" t="s">
        <v>398</v>
      </c>
      <c r="E3858" s="14">
        <v>20090002</v>
      </c>
      <c r="F3858" s="14" t="s">
        <v>617</v>
      </c>
      <c r="G3858" s="19">
        <v>12</v>
      </c>
      <c r="H3858" s="21">
        <v>76.209999999999994</v>
      </c>
      <c r="I3858" s="21">
        <v>2583.79</v>
      </c>
      <c r="J3858" s="58">
        <v>0</v>
      </c>
      <c r="K3858" s="58">
        <v>0</v>
      </c>
      <c r="L3858" s="72">
        <v>0</v>
      </c>
      <c r="M3858" s="73">
        <v>0</v>
      </c>
      <c r="N3858" s="58">
        <v>0</v>
      </c>
      <c r="O3858" s="75">
        <v>0</v>
      </c>
      <c r="P3858" s="2">
        <v>2584</v>
      </c>
      <c r="Q3858" s="2" t="s">
        <v>41</v>
      </c>
      <c r="R3858" s="2" t="s">
        <v>2045</v>
      </c>
      <c r="S3858" s="2" t="s">
        <v>2046</v>
      </c>
      <c r="T3858" s="2" t="s">
        <v>219</v>
      </c>
      <c r="U3858" s="57">
        <v>0</v>
      </c>
      <c r="V3858" s="2">
        <v>45825</v>
      </c>
      <c r="W3858" s="2">
        <v>1</v>
      </c>
      <c r="X3858" s="74" t="s">
        <v>422</v>
      </c>
      <c r="Y3858" s="21" t="s">
        <v>4766</v>
      </c>
      <c r="Z3858" s="52">
        <v>20.342133578270573</v>
      </c>
    </row>
    <row r="3859" spans="1:26" x14ac:dyDescent="0.25">
      <c r="A3859" s="70" t="s">
        <v>4913</v>
      </c>
      <c r="B3859" s="2" t="s">
        <v>3594</v>
      </c>
      <c r="C3859" s="19" t="s">
        <v>3528</v>
      </c>
      <c r="D3859" s="2" t="s">
        <v>398</v>
      </c>
      <c r="E3859" s="14">
        <v>20090002</v>
      </c>
      <c r="F3859" s="14" t="s">
        <v>423</v>
      </c>
      <c r="G3859" s="19">
        <v>7</v>
      </c>
      <c r="H3859" s="21">
        <v>8.92</v>
      </c>
      <c r="I3859" s="21">
        <v>321.09999999999997</v>
      </c>
      <c r="J3859" s="58">
        <v>0</v>
      </c>
      <c r="K3859" s="58">
        <v>0</v>
      </c>
      <c r="L3859" s="72">
        <v>0</v>
      </c>
      <c r="M3859" s="73">
        <v>0</v>
      </c>
      <c r="N3859" s="58">
        <v>0</v>
      </c>
      <c r="O3859" s="75">
        <v>0</v>
      </c>
      <c r="P3859" s="2">
        <v>321</v>
      </c>
      <c r="Q3859" s="2" t="s">
        <v>41</v>
      </c>
      <c r="R3859" s="2" t="s">
        <v>3595</v>
      </c>
      <c r="S3859" s="2" t="s">
        <v>3596</v>
      </c>
      <c r="T3859" s="2" t="s">
        <v>934</v>
      </c>
      <c r="U3859" s="57">
        <v>0</v>
      </c>
      <c r="V3859" s="2">
        <v>45867</v>
      </c>
      <c r="W3859" s="2">
        <v>1</v>
      </c>
      <c r="X3859" s="74" t="s">
        <v>422</v>
      </c>
      <c r="Y3859" s="21" t="s">
        <v>4766</v>
      </c>
      <c r="Z3859" s="52">
        <v>12.599215246636771</v>
      </c>
    </row>
    <row r="3860" spans="1:26" x14ac:dyDescent="0.25">
      <c r="A3860" s="70" t="s">
        <v>4913</v>
      </c>
      <c r="B3860" s="2" t="s">
        <v>3597</v>
      </c>
      <c r="C3860" s="19" t="s">
        <v>3528</v>
      </c>
      <c r="D3860" s="2" t="s">
        <v>398</v>
      </c>
      <c r="E3860" s="14">
        <v>20090002</v>
      </c>
      <c r="F3860" s="14" t="s">
        <v>520</v>
      </c>
      <c r="G3860" s="19">
        <v>13</v>
      </c>
      <c r="H3860" s="21">
        <v>30.540000000000006</v>
      </c>
      <c r="I3860" s="21">
        <v>1001.9900000000001</v>
      </c>
      <c r="J3860" s="58">
        <v>0</v>
      </c>
      <c r="K3860" s="58">
        <v>0</v>
      </c>
      <c r="L3860" s="72">
        <v>0</v>
      </c>
      <c r="M3860" s="73">
        <v>0</v>
      </c>
      <c r="N3860" s="58">
        <v>0</v>
      </c>
      <c r="O3860" s="75">
        <v>0</v>
      </c>
      <c r="P3860" s="2">
        <v>1002</v>
      </c>
      <c r="Q3860" s="2" t="s">
        <v>41</v>
      </c>
      <c r="R3860" s="2" t="s">
        <v>3598</v>
      </c>
      <c r="S3860" s="2" t="s">
        <v>3599</v>
      </c>
      <c r="T3860" s="2" t="s">
        <v>934</v>
      </c>
      <c r="U3860" s="57">
        <v>0</v>
      </c>
      <c r="V3860" s="2">
        <v>45818</v>
      </c>
      <c r="W3860" s="2">
        <v>1</v>
      </c>
      <c r="X3860" s="74" t="s">
        <v>422</v>
      </c>
      <c r="Y3860" s="21" t="s">
        <v>4766</v>
      </c>
      <c r="Z3860" s="52">
        <v>21.325916830386376</v>
      </c>
    </row>
    <row r="3861" spans="1:26" x14ac:dyDescent="0.25">
      <c r="A3861" s="70" t="s">
        <v>4913</v>
      </c>
      <c r="B3861" s="2" t="s">
        <v>2047</v>
      </c>
      <c r="C3861" s="19" t="s">
        <v>3528</v>
      </c>
      <c r="D3861" s="2" t="s">
        <v>398</v>
      </c>
      <c r="E3861" s="14">
        <v>20090002</v>
      </c>
      <c r="F3861" s="14" t="s">
        <v>523</v>
      </c>
      <c r="G3861" s="19">
        <v>14</v>
      </c>
      <c r="H3861" s="21">
        <v>51.7</v>
      </c>
      <c r="I3861" s="21">
        <v>1913.2199999999998</v>
      </c>
      <c r="J3861" s="58">
        <v>0</v>
      </c>
      <c r="K3861" s="58">
        <v>0</v>
      </c>
      <c r="L3861" s="72">
        <v>0</v>
      </c>
      <c r="M3861" s="73">
        <v>0</v>
      </c>
      <c r="N3861" s="58">
        <v>0</v>
      </c>
      <c r="O3861" s="75">
        <v>0</v>
      </c>
      <c r="P3861" s="2">
        <v>1913</v>
      </c>
      <c r="Q3861" s="2" t="s">
        <v>41</v>
      </c>
      <c r="R3861" s="2" t="s">
        <v>1829</v>
      </c>
      <c r="S3861" s="2" t="s">
        <v>2048</v>
      </c>
      <c r="T3861" s="2" t="s">
        <v>934</v>
      </c>
      <c r="U3861" s="57">
        <v>0</v>
      </c>
      <c r="V3861" s="2">
        <v>45818</v>
      </c>
      <c r="W3861" s="2">
        <v>1</v>
      </c>
      <c r="X3861" s="74" t="s">
        <v>422</v>
      </c>
      <c r="Y3861" s="21" t="s">
        <v>4766</v>
      </c>
      <c r="Z3861" s="52">
        <v>25.904332688588006</v>
      </c>
    </row>
    <row r="3862" spans="1:26" x14ac:dyDescent="0.25">
      <c r="A3862" s="70" t="s">
        <v>4913</v>
      </c>
      <c r="B3862" s="2" t="s">
        <v>2049</v>
      </c>
      <c r="C3862" s="19" t="s">
        <v>3528</v>
      </c>
      <c r="D3862" s="2" t="s">
        <v>398</v>
      </c>
      <c r="E3862" s="14">
        <v>20090002</v>
      </c>
      <c r="F3862" s="14" t="s">
        <v>528</v>
      </c>
      <c r="G3862" s="19">
        <v>14</v>
      </c>
      <c r="H3862" s="21">
        <v>40.910000000000004</v>
      </c>
      <c r="I3862" s="21">
        <v>1503.8799999999999</v>
      </c>
      <c r="J3862" s="58">
        <v>0</v>
      </c>
      <c r="K3862" s="58">
        <v>0</v>
      </c>
      <c r="L3862" s="72">
        <v>0</v>
      </c>
      <c r="M3862" s="73">
        <v>0</v>
      </c>
      <c r="N3862" s="58">
        <v>0</v>
      </c>
      <c r="O3862" s="75">
        <v>0</v>
      </c>
      <c r="P3862" s="2">
        <v>1504</v>
      </c>
      <c r="Q3862" s="2" t="s">
        <v>41</v>
      </c>
      <c r="R3862" s="2" t="s">
        <v>2050</v>
      </c>
      <c r="S3862" s="2" t="s">
        <v>2051</v>
      </c>
      <c r="T3862" s="2" t="s">
        <v>934</v>
      </c>
      <c r="U3862" s="57">
        <v>0</v>
      </c>
      <c r="V3862" s="2">
        <v>45818</v>
      </c>
      <c r="W3862" s="2">
        <v>1</v>
      </c>
      <c r="X3862" s="74" t="s">
        <v>422</v>
      </c>
      <c r="Y3862" s="21" t="s">
        <v>4766</v>
      </c>
      <c r="Z3862" s="52">
        <v>25.732485944756782</v>
      </c>
    </row>
    <row r="3863" spans="1:26" x14ac:dyDescent="0.25">
      <c r="A3863" s="70" t="s">
        <v>4913</v>
      </c>
      <c r="B3863" s="2" t="s">
        <v>2052</v>
      </c>
      <c r="C3863" s="19" t="s">
        <v>3528</v>
      </c>
      <c r="D3863" s="2" t="s">
        <v>398</v>
      </c>
      <c r="E3863" s="14">
        <v>20090002</v>
      </c>
      <c r="F3863" s="14" t="s">
        <v>482</v>
      </c>
      <c r="G3863" s="19">
        <v>7</v>
      </c>
      <c r="H3863" s="21">
        <v>24.129999999999995</v>
      </c>
      <c r="I3863" s="21">
        <v>909.88999999999987</v>
      </c>
      <c r="J3863" s="58">
        <v>0</v>
      </c>
      <c r="K3863" s="58">
        <v>0</v>
      </c>
      <c r="L3863" s="72">
        <v>0</v>
      </c>
      <c r="M3863" s="73">
        <v>0</v>
      </c>
      <c r="N3863" s="58">
        <v>0</v>
      </c>
      <c r="O3863" s="75">
        <v>0</v>
      </c>
      <c r="P3863" s="2">
        <v>910</v>
      </c>
      <c r="Q3863" s="2" t="s">
        <v>41</v>
      </c>
      <c r="R3863" s="2" t="s">
        <v>2053</v>
      </c>
      <c r="S3863" s="2" t="s">
        <v>2054</v>
      </c>
      <c r="T3863" s="2" t="s">
        <v>934</v>
      </c>
      <c r="U3863" s="57">
        <v>0</v>
      </c>
      <c r="V3863" s="2">
        <v>45825</v>
      </c>
      <c r="W3863" s="2">
        <v>1</v>
      </c>
      <c r="X3863" s="74" t="s">
        <v>422</v>
      </c>
      <c r="Y3863" s="21" t="s">
        <v>4766</v>
      </c>
      <c r="Z3863" s="52">
        <v>13.197741400745961</v>
      </c>
    </row>
    <row r="3864" spans="1:26" x14ac:dyDescent="0.25">
      <c r="A3864" s="70" t="s">
        <v>4913</v>
      </c>
      <c r="B3864" s="2" t="s">
        <v>2055</v>
      </c>
      <c r="C3864" s="19" t="s">
        <v>3528</v>
      </c>
      <c r="D3864" s="2" t="s">
        <v>398</v>
      </c>
      <c r="E3864" s="14">
        <v>20090002</v>
      </c>
      <c r="F3864" s="14" t="s">
        <v>432</v>
      </c>
      <c r="G3864" s="19">
        <v>14</v>
      </c>
      <c r="H3864" s="21">
        <v>35.4</v>
      </c>
      <c r="I3864" s="21">
        <v>1401.39</v>
      </c>
      <c r="J3864" s="58">
        <v>0</v>
      </c>
      <c r="K3864" s="58">
        <v>0</v>
      </c>
      <c r="L3864" s="72">
        <v>0</v>
      </c>
      <c r="M3864" s="73">
        <v>0</v>
      </c>
      <c r="N3864" s="58">
        <v>0</v>
      </c>
      <c r="O3864" s="75">
        <v>0</v>
      </c>
      <c r="P3864" s="2">
        <v>1401</v>
      </c>
      <c r="Q3864" s="2" t="s">
        <v>41</v>
      </c>
      <c r="R3864" s="2" t="s">
        <v>2056</v>
      </c>
      <c r="S3864" s="2" t="s">
        <v>2057</v>
      </c>
      <c r="T3864" s="2" t="s">
        <v>333</v>
      </c>
      <c r="U3864" s="57">
        <v>0</v>
      </c>
      <c r="V3864" s="2">
        <v>45881</v>
      </c>
      <c r="W3864" s="2">
        <v>1</v>
      </c>
      <c r="X3864" s="74" t="s">
        <v>422</v>
      </c>
      <c r="Y3864" s="21" t="s">
        <v>4766</v>
      </c>
      <c r="Z3864" s="52">
        <v>27.711101694915261</v>
      </c>
    </row>
    <row r="3865" spans="1:26" x14ac:dyDescent="0.25">
      <c r="A3865" s="70" t="s">
        <v>4913</v>
      </c>
      <c r="B3865" s="2" t="s">
        <v>4902</v>
      </c>
      <c r="C3865" s="19" t="s">
        <v>3528</v>
      </c>
      <c r="D3865" s="2" t="s">
        <v>398</v>
      </c>
      <c r="E3865" s="14">
        <v>20090002</v>
      </c>
      <c r="F3865" s="14" t="s">
        <v>639</v>
      </c>
      <c r="G3865" s="19">
        <v>11</v>
      </c>
      <c r="H3865" s="21">
        <v>18.720000000000002</v>
      </c>
      <c r="I3865" s="21">
        <v>744.31999999999994</v>
      </c>
      <c r="J3865" s="58">
        <v>0</v>
      </c>
      <c r="K3865" s="58">
        <v>0</v>
      </c>
      <c r="L3865" s="72">
        <v>0</v>
      </c>
      <c r="M3865" s="73">
        <v>0</v>
      </c>
      <c r="N3865" s="58">
        <v>0</v>
      </c>
      <c r="O3865" s="75">
        <v>0</v>
      </c>
      <c r="P3865" s="2">
        <v>744</v>
      </c>
      <c r="Q3865" s="2" t="s">
        <v>41</v>
      </c>
      <c r="R3865" s="2" t="s">
        <v>4903</v>
      </c>
      <c r="S3865" s="2" t="s">
        <v>4904</v>
      </c>
      <c r="T3865" s="2" t="s">
        <v>60</v>
      </c>
      <c r="U3865" s="57">
        <v>0</v>
      </c>
      <c r="V3865" s="2">
        <v>45881</v>
      </c>
      <c r="W3865" s="2">
        <v>1</v>
      </c>
      <c r="X3865" s="74" t="s">
        <v>422</v>
      </c>
      <c r="Y3865" s="21" t="s">
        <v>4766</v>
      </c>
      <c r="Z3865" s="52">
        <v>21.868376068376065</v>
      </c>
    </row>
    <row r="3866" spans="1:26" x14ac:dyDescent="0.25">
      <c r="A3866" s="70" t="s">
        <v>4913</v>
      </c>
      <c r="B3866" s="2" t="s">
        <v>2826</v>
      </c>
      <c r="C3866" s="19" t="s">
        <v>3528</v>
      </c>
      <c r="D3866" s="2" t="s">
        <v>398</v>
      </c>
      <c r="E3866" s="14">
        <v>20090002</v>
      </c>
      <c r="F3866" s="14" t="s">
        <v>538</v>
      </c>
      <c r="G3866" s="19">
        <v>6</v>
      </c>
      <c r="H3866" s="21">
        <v>27.09</v>
      </c>
      <c r="I3866" s="21">
        <v>1160.92</v>
      </c>
      <c r="J3866" s="58">
        <v>0</v>
      </c>
      <c r="K3866" s="58">
        <v>0</v>
      </c>
      <c r="L3866" s="72">
        <v>0</v>
      </c>
      <c r="M3866" s="73">
        <v>0</v>
      </c>
      <c r="N3866" s="58">
        <v>0</v>
      </c>
      <c r="O3866" s="75">
        <v>0</v>
      </c>
      <c r="P3866" s="2">
        <v>1161</v>
      </c>
      <c r="Q3866" s="2" t="s">
        <v>41</v>
      </c>
      <c r="R3866" s="2" t="s">
        <v>1254</v>
      </c>
      <c r="S3866" s="2" t="s">
        <v>2827</v>
      </c>
      <c r="T3866" s="2" t="s">
        <v>953</v>
      </c>
      <c r="U3866" s="57">
        <v>0</v>
      </c>
      <c r="V3866" s="2">
        <v>45986</v>
      </c>
      <c r="W3866" s="2">
        <v>1</v>
      </c>
      <c r="X3866" s="74" t="s">
        <v>422</v>
      </c>
      <c r="Y3866" s="21" t="s">
        <v>4766</v>
      </c>
      <c r="Z3866" s="52">
        <v>12.856256921373204</v>
      </c>
    </row>
    <row r="3867" spans="1:26" x14ac:dyDescent="0.25">
      <c r="A3867" s="70" t="s">
        <v>4913</v>
      </c>
      <c r="B3867" s="2" t="s">
        <v>3024</v>
      </c>
      <c r="C3867" s="19" t="s">
        <v>3528</v>
      </c>
      <c r="D3867" s="2" t="s">
        <v>398</v>
      </c>
      <c r="E3867" s="14">
        <v>20090002</v>
      </c>
      <c r="F3867" s="14" t="s">
        <v>653</v>
      </c>
      <c r="G3867" s="19">
        <v>11</v>
      </c>
      <c r="H3867" s="21">
        <v>25.070000000000004</v>
      </c>
      <c r="I3867" s="21">
        <v>893.08000000000015</v>
      </c>
      <c r="J3867" s="58">
        <v>0</v>
      </c>
      <c r="K3867" s="58">
        <v>0</v>
      </c>
      <c r="L3867" s="72">
        <v>0</v>
      </c>
      <c r="M3867" s="73">
        <v>0</v>
      </c>
      <c r="N3867" s="58">
        <v>0</v>
      </c>
      <c r="O3867" s="75">
        <v>0</v>
      </c>
      <c r="P3867" s="2">
        <v>893</v>
      </c>
      <c r="Q3867" s="2" t="s">
        <v>41</v>
      </c>
      <c r="R3867" s="2" t="s">
        <v>3025</v>
      </c>
      <c r="S3867" s="2" t="s">
        <v>3026</v>
      </c>
      <c r="T3867" s="2" t="s">
        <v>333</v>
      </c>
      <c r="U3867" s="57">
        <v>0</v>
      </c>
      <c r="V3867" s="2">
        <v>46006</v>
      </c>
      <c r="W3867" s="2">
        <v>1</v>
      </c>
      <c r="X3867" s="74" t="s">
        <v>422</v>
      </c>
      <c r="Y3867" s="21" t="s">
        <v>4766</v>
      </c>
      <c r="Z3867" s="52">
        <v>19.592899880335064</v>
      </c>
    </row>
    <row r="3868" spans="1:26" x14ac:dyDescent="0.25">
      <c r="A3868" s="70" t="s">
        <v>4913</v>
      </c>
      <c r="B3868" s="2" t="s">
        <v>3204</v>
      </c>
      <c r="C3868" s="19" t="s">
        <v>3528</v>
      </c>
      <c r="D3868" s="2" t="s">
        <v>398</v>
      </c>
      <c r="E3868" s="14">
        <v>20090002</v>
      </c>
      <c r="F3868" s="14" t="s">
        <v>540</v>
      </c>
      <c r="G3868" s="19">
        <v>7</v>
      </c>
      <c r="H3868" s="21">
        <v>23.919999999999998</v>
      </c>
      <c r="I3868" s="21">
        <v>859.6099999999999</v>
      </c>
      <c r="J3868" s="58">
        <v>0</v>
      </c>
      <c r="K3868" s="58">
        <v>0</v>
      </c>
      <c r="L3868" s="72">
        <v>0</v>
      </c>
      <c r="M3868" s="73">
        <v>0</v>
      </c>
      <c r="N3868" s="58">
        <v>0</v>
      </c>
      <c r="O3868" s="75">
        <v>0</v>
      </c>
      <c r="P3868" s="2">
        <v>860</v>
      </c>
      <c r="Q3868" s="2" t="s">
        <v>41</v>
      </c>
      <c r="R3868" s="2" t="s">
        <v>3205</v>
      </c>
      <c r="S3868" s="2" t="s">
        <v>3206</v>
      </c>
      <c r="T3868" s="2" t="s">
        <v>81</v>
      </c>
      <c r="U3868" s="57">
        <v>0</v>
      </c>
      <c r="V3868" s="2">
        <v>45662</v>
      </c>
      <c r="W3868" s="2">
        <v>1</v>
      </c>
      <c r="X3868" s="74" t="s">
        <v>422</v>
      </c>
      <c r="Y3868" s="21" t="s">
        <v>4766</v>
      </c>
      <c r="Z3868" s="52">
        <v>12.577905518394651</v>
      </c>
    </row>
    <row r="3869" spans="1:26" x14ac:dyDescent="0.25">
      <c r="A3869" s="70" t="s">
        <v>4913</v>
      </c>
      <c r="B3869" s="2" t="s">
        <v>2058</v>
      </c>
      <c r="C3869" s="19" t="s">
        <v>3528</v>
      </c>
      <c r="D3869" s="2" t="s">
        <v>400</v>
      </c>
      <c r="E3869" s="14">
        <v>20090004</v>
      </c>
      <c r="F3869" s="14" t="s">
        <v>44</v>
      </c>
      <c r="G3869" s="19">
        <v>1</v>
      </c>
      <c r="H3869" s="21">
        <v>2.67</v>
      </c>
      <c r="I3869" s="21">
        <v>106.8</v>
      </c>
      <c r="J3869" s="58">
        <v>0</v>
      </c>
      <c r="K3869" s="58">
        <v>0</v>
      </c>
      <c r="L3869" s="72">
        <v>94.720000000001164</v>
      </c>
      <c r="M3869" s="73">
        <v>0</v>
      </c>
      <c r="N3869" s="58">
        <v>0</v>
      </c>
      <c r="O3869" s="75">
        <v>0</v>
      </c>
      <c r="P3869" s="2">
        <v>12</v>
      </c>
      <c r="Q3869" s="2" t="s">
        <v>41</v>
      </c>
      <c r="R3869" s="2" t="s">
        <v>3690</v>
      </c>
      <c r="S3869" s="2" t="s">
        <v>3691</v>
      </c>
      <c r="T3869" s="2" t="s">
        <v>934</v>
      </c>
      <c r="U3869" s="57">
        <v>0</v>
      </c>
      <c r="V3869" s="2">
        <v>45818</v>
      </c>
      <c r="W3869" s="2">
        <v>1</v>
      </c>
      <c r="X3869" s="74" t="s">
        <v>422</v>
      </c>
      <c r="Y3869" s="21" t="s">
        <v>4766</v>
      </c>
      <c r="Z3869" s="52">
        <v>2</v>
      </c>
    </row>
    <row r="3870" spans="1:26" x14ac:dyDescent="0.25">
      <c r="A3870" s="70" t="s">
        <v>4913</v>
      </c>
      <c r="B3870" s="2" t="s">
        <v>2059</v>
      </c>
      <c r="C3870" s="19" t="s">
        <v>3528</v>
      </c>
      <c r="D3870" s="2" t="s">
        <v>400</v>
      </c>
      <c r="E3870" s="14">
        <v>20090004</v>
      </c>
      <c r="F3870" s="14" t="s">
        <v>423</v>
      </c>
      <c r="G3870" s="19">
        <v>7</v>
      </c>
      <c r="H3870" s="21">
        <v>46.04</v>
      </c>
      <c r="I3870" s="21">
        <v>1856.99</v>
      </c>
      <c r="J3870" s="58">
        <v>0</v>
      </c>
      <c r="K3870" s="58">
        <v>0</v>
      </c>
      <c r="L3870" s="72">
        <v>0</v>
      </c>
      <c r="M3870" s="73">
        <v>0</v>
      </c>
      <c r="N3870" s="58">
        <v>0</v>
      </c>
      <c r="O3870" s="75">
        <v>0</v>
      </c>
      <c r="P3870" s="2">
        <v>1857</v>
      </c>
      <c r="Q3870" s="2" t="s">
        <v>41</v>
      </c>
      <c r="R3870" s="2" t="s">
        <v>2060</v>
      </c>
      <c r="S3870" s="2" t="s">
        <v>2061</v>
      </c>
      <c r="T3870" s="2" t="s">
        <v>934</v>
      </c>
      <c r="U3870" s="57">
        <v>0</v>
      </c>
      <c r="V3870" s="2">
        <v>45818</v>
      </c>
      <c r="W3870" s="2">
        <v>1</v>
      </c>
      <c r="X3870" s="74" t="s">
        <v>422</v>
      </c>
      <c r="Y3870" s="21" t="s">
        <v>4766</v>
      </c>
      <c r="Z3870" s="52">
        <v>14.116996090356214</v>
      </c>
    </row>
    <row r="3871" spans="1:26" x14ac:dyDescent="0.25">
      <c r="A3871" s="70" t="s">
        <v>4913</v>
      </c>
      <c r="B3871" s="2" t="s">
        <v>2259</v>
      </c>
      <c r="C3871" s="19" t="s">
        <v>3528</v>
      </c>
      <c r="D3871" s="2" t="s">
        <v>400</v>
      </c>
      <c r="E3871" s="14">
        <v>20090004</v>
      </c>
      <c r="F3871" s="14" t="s">
        <v>520</v>
      </c>
      <c r="G3871" s="19">
        <v>6</v>
      </c>
      <c r="H3871" s="21">
        <v>19.3</v>
      </c>
      <c r="I3871" s="21">
        <v>790.92000000000007</v>
      </c>
      <c r="J3871" s="58">
        <v>0</v>
      </c>
      <c r="K3871" s="58">
        <v>0</v>
      </c>
      <c r="L3871" s="72">
        <v>0</v>
      </c>
      <c r="M3871" s="73">
        <v>0</v>
      </c>
      <c r="N3871" s="58">
        <v>0</v>
      </c>
      <c r="O3871" s="75">
        <v>0</v>
      </c>
      <c r="P3871" s="2">
        <v>791</v>
      </c>
      <c r="Q3871" s="2" t="s">
        <v>41</v>
      </c>
      <c r="R3871" s="2" t="s">
        <v>2260</v>
      </c>
      <c r="S3871" s="2" t="s">
        <v>2261</v>
      </c>
      <c r="T3871" s="2" t="s">
        <v>2070</v>
      </c>
      <c r="U3871" s="57">
        <v>0</v>
      </c>
      <c r="V3871" s="2">
        <v>45928</v>
      </c>
      <c r="W3871" s="2">
        <v>1</v>
      </c>
      <c r="X3871" s="74" t="s">
        <v>422</v>
      </c>
      <c r="Y3871" s="21" t="s">
        <v>4766</v>
      </c>
      <c r="Z3871" s="52">
        <v>12.294093264248707</v>
      </c>
    </row>
    <row r="3872" spans="1:26" x14ac:dyDescent="0.25">
      <c r="A3872" s="70" t="s">
        <v>4913</v>
      </c>
      <c r="B3872" s="2" t="s">
        <v>3292</v>
      </c>
      <c r="C3872" s="19" t="s">
        <v>3528</v>
      </c>
      <c r="D3872" s="2" t="s">
        <v>400</v>
      </c>
      <c r="E3872" s="14">
        <v>20090004</v>
      </c>
      <c r="F3872" s="14" t="s">
        <v>528</v>
      </c>
      <c r="G3872" s="19">
        <v>11</v>
      </c>
      <c r="H3872" s="21">
        <v>30.79</v>
      </c>
      <c r="I3872" s="21">
        <v>1280.27</v>
      </c>
      <c r="J3872" s="58">
        <v>0</v>
      </c>
      <c r="K3872" s="58">
        <v>0</v>
      </c>
      <c r="L3872" s="72">
        <v>0</v>
      </c>
      <c r="M3872" s="73">
        <v>0</v>
      </c>
      <c r="N3872" s="58">
        <v>0</v>
      </c>
      <c r="O3872" s="75">
        <v>0</v>
      </c>
      <c r="P3872" s="2">
        <v>1280</v>
      </c>
      <c r="Q3872" s="2" t="s">
        <v>41</v>
      </c>
      <c r="R3872" s="2" t="s">
        <v>2949</v>
      </c>
      <c r="S3872" s="2" t="s">
        <v>3293</v>
      </c>
      <c r="T3872" s="2" t="s">
        <v>953</v>
      </c>
      <c r="U3872" s="57">
        <v>0</v>
      </c>
      <c r="V3872" s="2">
        <v>45825</v>
      </c>
      <c r="W3872" s="2">
        <v>1</v>
      </c>
      <c r="X3872" s="74" t="s">
        <v>422</v>
      </c>
      <c r="Y3872" s="21" t="s">
        <v>4766</v>
      </c>
      <c r="Z3872" s="52">
        <v>22.869389412146802</v>
      </c>
    </row>
    <row r="3873" spans="1:26" x14ac:dyDescent="0.25">
      <c r="A3873" s="70" t="s">
        <v>4913</v>
      </c>
      <c r="B3873" s="2" t="s">
        <v>3207</v>
      </c>
      <c r="C3873" s="19" t="s">
        <v>3528</v>
      </c>
      <c r="D3873" s="2" t="s">
        <v>400</v>
      </c>
      <c r="E3873" s="14">
        <v>20090004</v>
      </c>
      <c r="F3873" s="14" t="s">
        <v>481</v>
      </c>
      <c r="G3873" s="19">
        <v>5</v>
      </c>
      <c r="H3873" s="21">
        <v>19.59</v>
      </c>
      <c r="I3873" s="21">
        <v>900.50999999999988</v>
      </c>
      <c r="J3873" s="58">
        <v>0</v>
      </c>
      <c r="K3873" s="58">
        <v>0</v>
      </c>
      <c r="L3873" s="72">
        <v>0</v>
      </c>
      <c r="M3873" s="73">
        <v>0</v>
      </c>
      <c r="N3873" s="58">
        <v>0</v>
      </c>
      <c r="O3873" s="75">
        <v>0</v>
      </c>
      <c r="P3873" s="2">
        <v>901</v>
      </c>
      <c r="Q3873" s="2" t="s">
        <v>41</v>
      </c>
      <c r="R3873" s="2" t="s">
        <v>3208</v>
      </c>
      <c r="S3873" s="2" t="s">
        <v>3209</v>
      </c>
      <c r="T3873" s="2" t="s">
        <v>953</v>
      </c>
      <c r="U3873" s="57">
        <v>0</v>
      </c>
      <c r="V3873" s="2">
        <v>45867</v>
      </c>
      <c r="W3873" s="2">
        <v>1</v>
      </c>
      <c r="X3873" s="74" t="s">
        <v>422</v>
      </c>
      <c r="Y3873" s="21" t="s">
        <v>4766</v>
      </c>
      <c r="Z3873" s="52">
        <v>11.491960183767226</v>
      </c>
    </row>
    <row r="3874" spans="1:26" x14ac:dyDescent="0.25">
      <c r="A3874" s="70" t="s">
        <v>4913</v>
      </c>
      <c r="B3874" s="2" t="s">
        <v>2062</v>
      </c>
      <c r="C3874" s="19" t="s">
        <v>3528</v>
      </c>
      <c r="D3874" s="2" t="s">
        <v>400</v>
      </c>
      <c r="E3874" s="14">
        <v>20090004</v>
      </c>
      <c r="F3874" s="14" t="s">
        <v>750</v>
      </c>
      <c r="G3874" s="19">
        <v>13</v>
      </c>
      <c r="H3874" s="21">
        <v>36.299999999999997</v>
      </c>
      <c r="I3874" s="21">
        <v>1642.04</v>
      </c>
      <c r="J3874" s="58">
        <v>0</v>
      </c>
      <c r="K3874" s="58">
        <v>0</v>
      </c>
      <c r="L3874" s="72">
        <v>0</v>
      </c>
      <c r="M3874" s="73">
        <v>0</v>
      </c>
      <c r="N3874" s="58">
        <v>0</v>
      </c>
      <c r="O3874" s="75">
        <v>0</v>
      </c>
      <c r="P3874" s="2">
        <v>1642</v>
      </c>
      <c r="Q3874" s="2" t="s">
        <v>41</v>
      </c>
      <c r="R3874" s="2" t="s">
        <v>2063</v>
      </c>
      <c r="S3874" s="2" t="s">
        <v>2064</v>
      </c>
      <c r="T3874" s="2" t="s">
        <v>938</v>
      </c>
      <c r="U3874" s="57">
        <v>0</v>
      </c>
      <c r="V3874" s="2">
        <v>45873</v>
      </c>
      <c r="W3874" s="2">
        <v>1</v>
      </c>
      <c r="X3874" s="74" t="s">
        <v>422</v>
      </c>
      <c r="Y3874" s="21" t="s">
        <v>4766</v>
      </c>
      <c r="Z3874" s="52">
        <v>29.402920110192838</v>
      </c>
    </row>
    <row r="3875" spans="1:26" x14ac:dyDescent="0.25">
      <c r="A3875" s="70" t="s">
        <v>4913</v>
      </c>
      <c r="B3875" s="2" t="s">
        <v>2065</v>
      </c>
      <c r="C3875" s="19" t="s">
        <v>3528</v>
      </c>
      <c r="D3875" s="2" t="s">
        <v>400</v>
      </c>
      <c r="E3875" s="14">
        <v>20090004</v>
      </c>
      <c r="F3875" s="14" t="s">
        <v>483</v>
      </c>
      <c r="G3875" s="19">
        <v>6</v>
      </c>
      <c r="H3875" s="21">
        <v>16.170000000000002</v>
      </c>
      <c r="I3875" s="21">
        <v>636.01</v>
      </c>
      <c r="J3875" s="58">
        <v>0</v>
      </c>
      <c r="K3875" s="58">
        <v>0</v>
      </c>
      <c r="L3875" s="72">
        <v>0</v>
      </c>
      <c r="M3875" s="73">
        <v>0</v>
      </c>
      <c r="N3875" s="58">
        <v>0</v>
      </c>
      <c r="O3875" s="75">
        <v>0</v>
      </c>
      <c r="P3875" s="2">
        <v>636</v>
      </c>
      <c r="Q3875" s="2" t="s">
        <v>41</v>
      </c>
      <c r="R3875" s="2" t="s">
        <v>2066</v>
      </c>
      <c r="S3875" s="2" t="s">
        <v>2067</v>
      </c>
      <c r="T3875" s="2" t="s">
        <v>953</v>
      </c>
      <c r="U3875" s="57">
        <v>0</v>
      </c>
      <c r="V3875" s="2">
        <v>45888</v>
      </c>
      <c r="W3875" s="2">
        <v>1</v>
      </c>
      <c r="X3875" s="74" t="s">
        <v>422</v>
      </c>
      <c r="Y3875" s="21" t="s">
        <v>4766</v>
      </c>
      <c r="Z3875" s="52">
        <v>11.799814471243044</v>
      </c>
    </row>
    <row r="3876" spans="1:26" x14ac:dyDescent="0.25">
      <c r="A3876" s="70" t="s">
        <v>4913</v>
      </c>
      <c r="B3876" s="2" t="s">
        <v>2068</v>
      </c>
      <c r="C3876" s="19" t="s">
        <v>3528</v>
      </c>
      <c r="D3876" s="2" t="s">
        <v>400</v>
      </c>
      <c r="E3876" s="14">
        <v>20090004</v>
      </c>
      <c r="F3876" s="14" t="s">
        <v>639</v>
      </c>
      <c r="G3876" s="19">
        <v>7</v>
      </c>
      <c r="H3876" s="21">
        <v>82.27000000000001</v>
      </c>
      <c r="I3876" s="21">
        <v>3658.4399999999996</v>
      </c>
      <c r="J3876" s="58">
        <v>0</v>
      </c>
      <c r="K3876" s="58">
        <v>0</v>
      </c>
      <c r="L3876" s="72">
        <v>0</v>
      </c>
      <c r="M3876" s="73">
        <v>0</v>
      </c>
      <c r="N3876" s="58">
        <v>0</v>
      </c>
      <c r="O3876" s="75">
        <v>0</v>
      </c>
      <c r="P3876" s="2">
        <v>3658</v>
      </c>
      <c r="Q3876" s="2" t="s">
        <v>41</v>
      </c>
      <c r="R3876" s="2" t="s">
        <v>1252</v>
      </c>
      <c r="S3876" s="2" t="s">
        <v>2069</v>
      </c>
      <c r="T3876" s="2" t="s">
        <v>2070</v>
      </c>
      <c r="U3876" s="57">
        <v>0</v>
      </c>
      <c r="V3876" s="2">
        <v>45888</v>
      </c>
      <c r="W3876" s="2">
        <v>1</v>
      </c>
      <c r="X3876" s="74" t="s">
        <v>422</v>
      </c>
      <c r="Y3876" s="21" t="s">
        <v>4766</v>
      </c>
      <c r="Z3876" s="52">
        <v>15.564045216968518</v>
      </c>
    </row>
    <row r="3877" spans="1:26" x14ac:dyDescent="0.25">
      <c r="A3877" s="70" t="s">
        <v>4913</v>
      </c>
      <c r="B3877" s="2" t="s">
        <v>2590</v>
      </c>
      <c r="C3877" s="19" t="s">
        <v>3528</v>
      </c>
      <c r="D3877" s="2" t="s">
        <v>400</v>
      </c>
      <c r="E3877" s="14">
        <v>20090004</v>
      </c>
      <c r="F3877" s="14" t="s">
        <v>486</v>
      </c>
      <c r="G3877" s="19">
        <v>14</v>
      </c>
      <c r="H3877" s="21">
        <v>101.4</v>
      </c>
      <c r="I3877" s="21">
        <v>4102.59</v>
      </c>
      <c r="J3877" s="58">
        <v>0</v>
      </c>
      <c r="K3877" s="58">
        <v>0</v>
      </c>
      <c r="L3877" s="72">
        <v>0</v>
      </c>
      <c r="M3877" s="73">
        <v>0</v>
      </c>
      <c r="N3877" s="58">
        <v>0</v>
      </c>
      <c r="O3877" s="75">
        <v>0</v>
      </c>
      <c r="P3877" s="2">
        <v>4103</v>
      </c>
      <c r="Q3877" s="2" t="s">
        <v>41</v>
      </c>
      <c r="R3877" s="2" t="s">
        <v>2591</v>
      </c>
      <c r="S3877" s="2" t="s">
        <v>2592</v>
      </c>
      <c r="T3877" s="2" t="s">
        <v>953</v>
      </c>
      <c r="U3877" s="57">
        <v>0</v>
      </c>
      <c r="V3877" s="2">
        <v>45965</v>
      </c>
      <c r="W3877" s="2">
        <v>1</v>
      </c>
      <c r="X3877" s="74" t="s">
        <v>422</v>
      </c>
      <c r="Y3877" s="21" t="s">
        <v>4766</v>
      </c>
      <c r="Z3877" s="52">
        <v>28.321627218934914</v>
      </c>
    </row>
    <row r="3878" spans="1:26" x14ac:dyDescent="0.25">
      <c r="A3878" s="70" t="s">
        <v>4913</v>
      </c>
      <c r="B3878" s="2" t="s">
        <v>2515</v>
      </c>
      <c r="C3878" s="19" t="s">
        <v>3528</v>
      </c>
      <c r="D3878" s="2" t="s">
        <v>400</v>
      </c>
      <c r="E3878" s="14">
        <v>20090004</v>
      </c>
      <c r="F3878" s="14" t="s">
        <v>477</v>
      </c>
      <c r="G3878" s="19">
        <v>12</v>
      </c>
      <c r="H3878" s="21">
        <v>22.479999999999997</v>
      </c>
      <c r="I3878" s="21">
        <v>890.26</v>
      </c>
      <c r="J3878" s="58">
        <v>0</v>
      </c>
      <c r="K3878" s="58">
        <v>0</v>
      </c>
      <c r="L3878" s="72">
        <v>0</v>
      </c>
      <c r="M3878" s="73">
        <v>0</v>
      </c>
      <c r="N3878" s="58">
        <v>0</v>
      </c>
      <c r="O3878" s="75">
        <v>0</v>
      </c>
      <c r="P3878" s="2">
        <v>890</v>
      </c>
      <c r="Q3878" s="2" t="s">
        <v>41</v>
      </c>
      <c r="R3878" s="2" t="s">
        <v>2516</v>
      </c>
      <c r="S3878" s="2" t="s">
        <v>2517</v>
      </c>
      <c r="T3878" s="2" t="s">
        <v>934</v>
      </c>
      <c r="U3878" s="57">
        <v>0</v>
      </c>
      <c r="V3878" s="2">
        <v>45959</v>
      </c>
      <c r="W3878" s="2">
        <v>1</v>
      </c>
      <c r="X3878" s="74" t="s">
        <v>422</v>
      </c>
      <c r="Y3878" s="21" t="s">
        <v>4766</v>
      </c>
      <c r="Z3878" s="52">
        <v>23.761387900355881</v>
      </c>
    </row>
    <row r="3879" spans="1:26" x14ac:dyDescent="0.25">
      <c r="A3879" s="70" t="s">
        <v>4913</v>
      </c>
      <c r="B3879" s="2" t="s">
        <v>2930</v>
      </c>
      <c r="C3879" s="19" t="s">
        <v>3528</v>
      </c>
      <c r="D3879" s="2" t="s">
        <v>400</v>
      </c>
      <c r="E3879" s="14">
        <v>20090004</v>
      </c>
      <c r="F3879" s="14" t="s">
        <v>436</v>
      </c>
      <c r="G3879" s="19">
        <v>7</v>
      </c>
      <c r="H3879" s="21">
        <v>25.08</v>
      </c>
      <c r="I3879" s="21">
        <v>1099.8599999999999</v>
      </c>
      <c r="J3879" s="58">
        <v>0</v>
      </c>
      <c r="K3879" s="58">
        <v>0</v>
      </c>
      <c r="L3879" s="72">
        <v>0</v>
      </c>
      <c r="M3879" s="73">
        <v>0</v>
      </c>
      <c r="N3879" s="58">
        <v>0</v>
      </c>
      <c r="O3879" s="75">
        <v>0</v>
      </c>
      <c r="P3879" s="2">
        <v>1100</v>
      </c>
      <c r="Q3879" s="2" t="s">
        <v>41</v>
      </c>
      <c r="R3879" s="2" t="s">
        <v>2931</v>
      </c>
      <c r="S3879" s="2" t="s">
        <v>2932</v>
      </c>
      <c r="T3879" s="2" t="s">
        <v>938</v>
      </c>
      <c r="U3879" s="57">
        <v>0</v>
      </c>
      <c r="V3879" s="2">
        <v>45999</v>
      </c>
      <c r="W3879" s="2">
        <v>1</v>
      </c>
      <c r="X3879" s="74" t="s">
        <v>422</v>
      </c>
      <c r="Y3879" s="21" t="s">
        <v>4766</v>
      </c>
      <c r="Z3879" s="52">
        <v>15.348923444976077</v>
      </c>
    </row>
    <row r="3880" spans="1:26" x14ac:dyDescent="0.25">
      <c r="A3880" s="70" t="s">
        <v>4913</v>
      </c>
      <c r="B3880" s="2" t="s">
        <v>3027</v>
      </c>
      <c r="C3880" s="19" t="s">
        <v>3528</v>
      </c>
      <c r="D3880" s="2" t="s">
        <v>400</v>
      </c>
      <c r="E3880" s="14">
        <v>20090004</v>
      </c>
      <c r="F3880" s="14" t="s">
        <v>653</v>
      </c>
      <c r="G3880" s="19">
        <v>8</v>
      </c>
      <c r="H3880" s="21">
        <v>14.169999999999998</v>
      </c>
      <c r="I3880" s="21">
        <v>688.81</v>
      </c>
      <c r="J3880" s="58">
        <v>0</v>
      </c>
      <c r="K3880" s="58">
        <v>0</v>
      </c>
      <c r="L3880" s="72">
        <v>0</v>
      </c>
      <c r="M3880" s="73">
        <v>0</v>
      </c>
      <c r="N3880" s="58">
        <v>0</v>
      </c>
      <c r="O3880" s="75">
        <v>0</v>
      </c>
      <c r="P3880" s="2">
        <v>689</v>
      </c>
      <c r="Q3880" s="2" t="s">
        <v>41</v>
      </c>
      <c r="R3880" s="2" t="s">
        <v>3028</v>
      </c>
      <c r="S3880" s="2" t="s">
        <v>3029</v>
      </c>
      <c r="T3880" s="2" t="s">
        <v>934</v>
      </c>
      <c r="U3880" s="57">
        <v>0</v>
      </c>
      <c r="V3880" s="2">
        <v>46006</v>
      </c>
      <c r="W3880" s="2">
        <v>1</v>
      </c>
      <c r="X3880" s="74" t="s">
        <v>422</v>
      </c>
      <c r="Y3880" s="21" t="s">
        <v>4766</v>
      </c>
      <c r="Z3880" s="52">
        <v>19.444177840508118</v>
      </c>
    </row>
    <row r="3881" spans="1:26" x14ac:dyDescent="0.25">
      <c r="A3881" s="70" t="s">
        <v>4913</v>
      </c>
      <c r="B3881" s="2" t="s">
        <v>3030</v>
      </c>
      <c r="C3881" s="19" t="s">
        <v>3528</v>
      </c>
      <c r="D3881" s="2" t="s">
        <v>400</v>
      </c>
      <c r="E3881" s="14">
        <v>20090004</v>
      </c>
      <c r="F3881" s="14" t="s">
        <v>544</v>
      </c>
      <c r="G3881" s="19">
        <v>8</v>
      </c>
      <c r="H3881" s="21">
        <v>19.02</v>
      </c>
      <c r="I3881" s="21">
        <v>772.36</v>
      </c>
      <c r="J3881" s="58">
        <v>0</v>
      </c>
      <c r="K3881" s="58">
        <v>0</v>
      </c>
      <c r="L3881" s="72">
        <v>0</v>
      </c>
      <c r="M3881" s="73">
        <v>0</v>
      </c>
      <c r="N3881" s="58">
        <v>0</v>
      </c>
      <c r="O3881" s="75">
        <v>0</v>
      </c>
      <c r="P3881" s="2">
        <v>772</v>
      </c>
      <c r="Q3881" s="2" t="s">
        <v>41</v>
      </c>
      <c r="R3881" s="2" t="s">
        <v>3031</v>
      </c>
      <c r="S3881" s="2" t="s">
        <v>3032</v>
      </c>
      <c r="T3881" s="2" t="s">
        <v>934</v>
      </c>
      <c r="U3881" s="57">
        <v>0</v>
      </c>
      <c r="V3881" s="2">
        <v>46006</v>
      </c>
      <c r="W3881" s="2">
        <v>1</v>
      </c>
      <c r="X3881" s="74" t="s">
        <v>422</v>
      </c>
      <c r="Y3881" s="21" t="s">
        <v>4766</v>
      </c>
      <c r="Z3881" s="52">
        <v>16.243112513144062</v>
      </c>
    </row>
    <row r="3882" spans="1:26" x14ac:dyDescent="0.25">
      <c r="A3882" s="70" t="s">
        <v>4913</v>
      </c>
      <c r="B3882" s="2" t="s">
        <v>3033</v>
      </c>
      <c r="C3882" s="19" t="s">
        <v>3528</v>
      </c>
      <c r="D3882" s="2" t="s">
        <v>400</v>
      </c>
      <c r="E3882" s="14">
        <v>20090004</v>
      </c>
      <c r="F3882" s="14" t="s">
        <v>548</v>
      </c>
      <c r="G3882" s="19">
        <v>13</v>
      </c>
      <c r="H3882" s="21">
        <v>51.890000000000008</v>
      </c>
      <c r="I3882" s="21">
        <v>1954.88</v>
      </c>
      <c r="J3882" s="58">
        <v>0</v>
      </c>
      <c r="K3882" s="58">
        <v>0</v>
      </c>
      <c r="L3882" s="72">
        <v>0</v>
      </c>
      <c r="M3882" s="73">
        <v>0</v>
      </c>
      <c r="N3882" s="58">
        <v>0</v>
      </c>
      <c r="O3882" s="75">
        <v>0</v>
      </c>
      <c r="P3882" s="2">
        <v>1955</v>
      </c>
      <c r="Q3882" s="2" t="s">
        <v>41</v>
      </c>
      <c r="R3882" s="2" t="s">
        <v>3034</v>
      </c>
      <c r="S3882" s="2" t="s">
        <v>3035</v>
      </c>
      <c r="T3882" s="2" t="s">
        <v>938</v>
      </c>
      <c r="U3882" s="57">
        <v>0</v>
      </c>
      <c r="V3882" s="2">
        <v>46006</v>
      </c>
      <c r="W3882" s="2">
        <v>1</v>
      </c>
      <c r="X3882" s="74" t="s">
        <v>422</v>
      </c>
      <c r="Y3882" s="21" t="s">
        <v>4766</v>
      </c>
      <c r="Z3882" s="52">
        <v>24.487801117749083</v>
      </c>
    </row>
    <row r="3883" spans="1:26" x14ac:dyDescent="0.25">
      <c r="A3883" s="70" t="s">
        <v>4913</v>
      </c>
      <c r="B3883" s="2" t="s">
        <v>3365</v>
      </c>
      <c r="C3883" s="19" t="s">
        <v>3528</v>
      </c>
      <c r="D3883" s="2" t="s">
        <v>400</v>
      </c>
      <c r="E3883" s="14">
        <v>20090004</v>
      </c>
      <c r="F3883" s="14" t="s">
        <v>439</v>
      </c>
      <c r="G3883" s="19">
        <v>7</v>
      </c>
      <c r="H3883" s="21">
        <v>28.060000000000002</v>
      </c>
      <c r="I3883" s="21">
        <v>1112.46</v>
      </c>
      <c r="J3883" s="58">
        <v>0</v>
      </c>
      <c r="K3883" s="58">
        <v>0</v>
      </c>
      <c r="L3883" s="72">
        <v>0</v>
      </c>
      <c r="M3883" s="73">
        <v>0</v>
      </c>
      <c r="N3883" s="58">
        <v>0</v>
      </c>
      <c r="O3883" s="75">
        <v>0</v>
      </c>
      <c r="P3883" s="2">
        <v>1112</v>
      </c>
      <c r="Q3883" s="2" t="s">
        <v>41</v>
      </c>
      <c r="R3883" s="2" t="s">
        <v>3366</v>
      </c>
      <c r="S3883" s="2" t="s">
        <v>3367</v>
      </c>
      <c r="T3883" s="2" t="s">
        <v>938</v>
      </c>
      <c r="U3883" s="57">
        <v>0</v>
      </c>
      <c r="V3883" s="2">
        <v>46041</v>
      </c>
      <c r="W3883" s="2">
        <v>1</v>
      </c>
      <c r="X3883" s="74" t="s">
        <v>422</v>
      </c>
      <c r="Y3883" s="21" t="s">
        <v>4766</v>
      </c>
      <c r="Z3883" s="52">
        <v>13.876015680684247</v>
      </c>
    </row>
    <row r="3884" spans="1:26" x14ac:dyDescent="0.25">
      <c r="A3884" s="70" t="s">
        <v>4913</v>
      </c>
      <c r="B3884" s="2" t="s">
        <v>3441</v>
      </c>
      <c r="C3884" s="19" t="s">
        <v>3528</v>
      </c>
      <c r="D3884" s="2" t="s">
        <v>400</v>
      </c>
      <c r="E3884" s="14">
        <v>20090004</v>
      </c>
      <c r="F3884" s="14" t="s">
        <v>442</v>
      </c>
      <c r="G3884" s="19">
        <v>7</v>
      </c>
      <c r="H3884" s="21">
        <v>27.57</v>
      </c>
      <c r="I3884" s="21">
        <v>1116.33</v>
      </c>
      <c r="J3884" s="58">
        <v>0</v>
      </c>
      <c r="K3884" s="58">
        <v>0</v>
      </c>
      <c r="L3884" s="72">
        <v>0</v>
      </c>
      <c r="M3884" s="73">
        <v>0</v>
      </c>
      <c r="N3884" s="58">
        <v>0</v>
      </c>
      <c r="O3884" s="75">
        <v>0</v>
      </c>
      <c r="P3884" s="2">
        <v>1116</v>
      </c>
      <c r="Q3884" s="2" t="s">
        <v>41</v>
      </c>
      <c r="R3884" s="2" t="s">
        <v>3442</v>
      </c>
      <c r="S3884" s="2" t="s">
        <v>3443</v>
      </c>
      <c r="T3884" s="2" t="s">
        <v>934</v>
      </c>
      <c r="U3884" s="57">
        <v>0</v>
      </c>
      <c r="V3884" s="2">
        <v>46049</v>
      </c>
      <c r="W3884" s="2">
        <v>1</v>
      </c>
      <c r="X3884" s="74" t="s">
        <v>422</v>
      </c>
      <c r="Y3884" s="21" t="s">
        <v>4766</v>
      </c>
      <c r="Z3884" s="52">
        <v>14.171762785636561</v>
      </c>
    </row>
    <row r="3885" spans="1:26" x14ac:dyDescent="0.25">
      <c r="A3885" s="70" t="s">
        <v>4913</v>
      </c>
      <c r="B3885" s="2" t="s">
        <v>3444</v>
      </c>
      <c r="C3885" s="19" t="s">
        <v>3528</v>
      </c>
      <c r="D3885" s="2" t="s">
        <v>400</v>
      </c>
      <c r="E3885" s="14">
        <v>20090004</v>
      </c>
      <c r="F3885" s="14" t="s">
        <v>575</v>
      </c>
      <c r="G3885" s="19">
        <v>5</v>
      </c>
      <c r="H3885" s="21">
        <v>17.790000000000003</v>
      </c>
      <c r="I3885" s="21">
        <v>587.36</v>
      </c>
      <c r="J3885" s="58">
        <v>0</v>
      </c>
      <c r="K3885" s="58">
        <v>0</v>
      </c>
      <c r="L3885" s="72">
        <v>0</v>
      </c>
      <c r="M3885" s="73">
        <v>0</v>
      </c>
      <c r="N3885" s="58">
        <v>0</v>
      </c>
      <c r="O3885" s="75">
        <v>0</v>
      </c>
      <c r="P3885" s="2">
        <v>587</v>
      </c>
      <c r="Q3885" s="2" t="s">
        <v>41</v>
      </c>
      <c r="R3885" s="2" t="s">
        <v>3445</v>
      </c>
      <c r="S3885" s="2" t="s">
        <v>3446</v>
      </c>
      <c r="T3885" s="2" t="s">
        <v>3447</v>
      </c>
      <c r="U3885" s="57">
        <v>0</v>
      </c>
      <c r="V3885" s="2">
        <v>46049</v>
      </c>
      <c r="W3885" s="2">
        <v>1</v>
      </c>
      <c r="X3885" s="74" t="s">
        <v>422</v>
      </c>
      <c r="Y3885" s="21" t="s">
        <v>4766</v>
      </c>
      <c r="Z3885" s="52">
        <v>8.2540753232152877</v>
      </c>
    </row>
    <row r="3886" spans="1:26" x14ac:dyDescent="0.25">
      <c r="A3886" s="70" t="s">
        <v>4913</v>
      </c>
      <c r="B3886" s="2" t="s">
        <v>4227</v>
      </c>
      <c r="C3886" s="19" t="s">
        <v>3528</v>
      </c>
      <c r="D3886" s="2" t="s">
        <v>400</v>
      </c>
      <c r="E3886" s="14">
        <v>20090004</v>
      </c>
      <c r="F3886" s="14" t="s">
        <v>553</v>
      </c>
      <c r="G3886" s="19">
        <v>5</v>
      </c>
      <c r="H3886" s="21">
        <v>11.799999999999999</v>
      </c>
      <c r="I3886" s="21">
        <v>422.47</v>
      </c>
      <c r="J3886" s="58">
        <v>0</v>
      </c>
      <c r="K3886" s="58">
        <v>0</v>
      </c>
      <c r="L3886" s="72">
        <v>0</v>
      </c>
      <c r="M3886" s="73">
        <v>0</v>
      </c>
      <c r="N3886" s="58">
        <v>0</v>
      </c>
      <c r="O3886" s="75">
        <v>0</v>
      </c>
      <c r="P3886" s="2">
        <v>422</v>
      </c>
      <c r="Q3886" s="2" t="s">
        <v>41</v>
      </c>
      <c r="R3886" s="2" t="s">
        <v>4228</v>
      </c>
      <c r="S3886" s="2" t="s">
        <v>4229</v>
      </c>
      <c r="T3886" s="2" t="s">
        <v>934</v>
      </c>
      <c r="U3886" s="57">
        <v>0</v>
      </c>
      <c r="V3886" s="2">
        <v>46104</v>
      </c>
      <c r="W3886" s="2">
        <v>1</v>
      </c>
      <c r="X3886" s="74" t="s">
        <v>422</v>
      </c>
      <c r="Y3886" s="21" t="s">
        <v>4766</v>
      </c>
      <c r="Z3886" s="52">
        <v>8.9506355932203405</v>
      </c>
    </row>
    <row r="3887" spans="1:26" x14ac:dyDescent="0.25">
      <c r="A3887" s="70" t="s">
        <v>4913</v>
      </c>
      <c r="B3887" s="2" t="s">
        <v>4539</v>
      </c>
      <c r="C3887" s="19" t="s">
        <v>3528</v>
      </c>
      <c r="D3887" s="2" t="s">
        <v>400</v>
      </c>
      <c r="E3887" s="14">
        <v>20090004</v>
      </c>
      <c r="F3887" s="14" t="s">
        <v>586</v>
      </c>
      <c r="G3887" s="19">
        <v>7</v>
      </c>
      <c r="H3887" s="21">
        <v>49.2</v>
      </c>
      <c r="I3887" s="21">
        <v>1834.11</v>
      </c>
      <c r="J3887" s="58">
        <v>0</v>
      </c>
      <c r="K3887" s="58">
        <v>0</v>
      </c>
      <c r="L3887" s="72">
        <v>0</v>
      </c>
      <c r="M3887" s="73">
        <v>0</v>
      </c>
      <c r="N3887" s="58">
        <v>0</v>
      </c>
      <c r="O3887" s="75">
        <v>0</v>
      </c>
      <c r="P3887" s="2">
        <v>1834</v>
      </c>
      <c r="Q3887" s="2" t="s">
        <v>41</v>
      </c>
      <c r="R3887" s="2" t="s">
        <v>4540</v>
      </c>
      <c r="S3887" s="2" t="s">
        <v>4541</v>
      </c>
      <c r="T3887" s="2" t="s">
        <v>82</v>
      </c>
      <c r="U3887" s="57">
        <v>0</v>
      </c>
      <c r="V3887" s="2">
        <v>46116</v>
      </c>
      <c r="W3887" s="2">
        <v>1</v>
      </c>
      <c r="X3887" s="74" t="s">
        <v>422</v>
      </c>
      <c r="Y3887" s="21" t="s">
        <v>4766</v>
      </c>
      <c r="Z3887" s="52">
        <v>13.047530487804877</v>
      </c>
    </row>
    <row r="3888" spans="1:26" x14ac:dyDescent="0.25">
      <c r="A3888" s="70" t="s">
        <v>4913</v>
      </c>
      <c r="B3888" s="2" t="s">
        <v>4395</v>
      </c>
      <c r="C3888" s="19" t="s">
        <v>3528</v>
      </c>
      <c r="D3888" s="2" t="s">
        <v>400</v>
      </c>
      <c r="E3888" s="14">
        <v>20090004</v>
      </c>
      <c r="F3888" s="14" t="s">
        <v>589</v>
      </c>
      <c r="G3888" s="19">
        <v>4</v>
      </c>
      <c r="H3888" s="21">
        <v>10.119999999999999</v>
      </c>
      <c r="I3888" s="21">
        <v>334.71</v>
      </c>
      <c r="J3888" s="58">
        <v>0</v>
      </c>
      <c r="K3888" s="58">
        <v>0</v>
      </c>
      <c r="L3888" s="72">
        <v>0</v>
      </c>
      <c r="M3888" s="73">
        <v>0</v>
      </c>
      <c r="N3888" s="58">
        <v>0</v>
      </c>
      <c r="O3888" s="75">
        <v>0</v>
      </c>
      <c r="P3888" s="2">
        <v>335</v>
      </c>
      <c r="Q3888" s="2" t="s">
        <v>41</v>
      </c>
      <c r="R3888" s="2" t="s">
        <v>4396</v>
      </c>
      <c r="S3888" s="2" t="s">
        <v>4397</v>
      </c>
      <c r="T3888" s="2" t="s">
        <v>60</v>
      </c>
      <c r="U3888" s="57">
        <v>0</v>
      </c>
      <c r="V3888" s="2">
        <v>46111</v>
      </c>
      <c r="W3888" s="2">
        <v>1</v>
      </c>
      <c r="X3888" s="74" t="s">
        <v>422</v>
      </c>
      <c r="Y3888" s="21" t="s">
        <v>4766</v>
      </c>
      <c r="Z3888" s="52">
        <v>6.6148221343873521</v>
      </c>
    </row>
    <row r="3889" spans="1:26" x14ac:dyDescent="0.25">
      <c r="A3889" s="70" t="s">
        <v>4913</v>
      </c>
      <c r="B3889" s="2" t="s">
        <v>4905</v>
      </c>
      <c r="C3889" s="19" t="s">
        <v>3528</v>
      </c>
      <c r="D3889" s="2" t="s">
        <v>400</v>
      </c>
      <c r="E3889" s="14">
        <v>20090004</v>
      </c>
      <c r="F3889" s="14" t="s">
        <v>446</v>
      </c>
      <c r="G3889" s="19">
        <v>5</v>
      </c>
      <c r="H3889" s="21">
        <v>8.73</v>
      </c>
      <c r="I3889" s="21">
        <v>318.17999999999995</v>
      </c>
      <c r="J3889" s="58">
        <v>0</v>
      </c>
      <c r="K3889" s="58">
        <v>0</v>
      </c>
      <c r="L3889" s="72">
        <v>0</v>
      </c>
      <c r="M3889" s="73">
        <v>0</v>
      </c>
      <c r="N3889" s="58">
        <v>0</v>
      </c>
      <c r="O3889" s="75">
        <v>0</v>
      </c>
      <c r="P3889" s="2">
        <v>318</v>
      </c>
      <c r="Q3889" s="2" t="s">
        <v>41</v>
      </c>
      <c r="R3889" s="2" t="s">
        <v>4906</v>
      </c>
      <c r="S3889" s="2" t="s">
        <v>4907</v>
      </c>
      <c r="T3889" s="2" t="s">
        <v>333</v>
      </c>
      <c r="U3889" s="57">
        <v>0</v>
      </c>
      <c r="V3889" s="2">
        <v>46132</v>
      </c>
      <c r="W3889" s="2">
        <v>1</v>
      </c>
      <c r="X3889" s="74" t="s">
        <v>422</v>
      </c>
      <c r="Y3889" s="21" t="s">
        <v>4766</v>
      </c>
      <c r="Z3889" s="52">
        <v>9.1116838487972487</v>
      </c>
    </row>
    <row r="3890" spans="1:26" x14ac:dyDescent="0.25">
      <c r="A3890" s="70" t="s">
        <v>4913</v>
      </c>
      <c r="B3890" s="2" t="s">
        <v>2673</v>
      </c>
      <c r="C3890" s="19" t="s">
        <v>3528</v>
      </c>
      <c r="D3890" s="2" t="s">
        <v>405</v>
      </c>
      <c r="E3890" s="14">
        <v>20090008</v>
      </c>
      <c r="F3890" s="14" t="s">
        <v>516</v>
      </c>
      <c r="G3890" s="19">
        <v>14</v>
      </c>
      <c r="H3890" s="21">
        <v>1655.2299999999998</v>
      </c>
      <c r="I3890" s="21">
        <v>69621.990000000005</v>
      </c>
      <c r="J3890" s="58">
        <v>0</v>
      </c>
      <c r="K3890" s="58">
        <v>0</v>
      </c>
      <c r="L3890" s="72">
        <v>0</v>
      </c>
      <c r="M3890" s="73">
        <v>0</v>
      </c>
      <c r="N3890" s="58">
        <v>0</v>
      </c>
      <c r="O3890" s="75">
        <v>0</v>
      </c>
      <c r="P3890" s="2">
        <v>69622</v>
      </c>
      <c r="Q3890" s="2" t="s">
        <v>41</v>
      </c>
      <c r="R3890" s="2" t="s">
        <v>2674</v>
      </c>
      <c r="S3890" s="2" t="s">
        <v>2675</v>
      </c>
      <c r="T3890" s="2" t="s">
        <v>112</v>
      </c>
      <c r="U3890" s="57">
        <v>0</v>
      </c>
      <c r="V3890" s="2">
        <v>45971</v>
      </c>
      <c r="W3890" s="2">
        <v>1</v>
      </c>
      <c r="X3890" s="74" t="s">
        <v>422</v>
      </c>
      <c r="Y3890" s="21" t="s">
        <v>4766</v>
      </c>
      <c r="Z3890" s="52">
        <v>29.44327555687126</v>
      </c>
    </row>
    <row r="3891" spans="1:26" x14ac:dyDescent="0.25">
      <c r="A3891" s="70" t="s">
        <v>4913</v>
      </c>
      <c r="B3891" s="2" t="s">
        <v>2075</v>
      </c>
      <c r="C3891" s="19" t="s">
        <v>3528</v>
      </c>
      <c r="D3891" s="2" t="s">
        <v>405</v>
      </c>
      <c r="E3891" s="14">
        <v>20090008</v>
      </c>
      <c r="F3891" s="14" t="s">
        <v>750</v>
      </c>
      <c r="G3891" s="19">
        <v>7</v>
      </c>
      <c r="H3891" s="21">
        <v>32.309999999999995</v>
      </c>
      <c r="I3891" s="21">
        <v>1308.53</v>
      </c>
      <c r="J3891" s="58">
        <v>0</v>
      </c>
      <c r="K3891" s="58">
        <v>0</v>
      </c>
      <c r="L3891" s="72">
        <v>0</v>
      </c>
      <c r="M3891" s="73">
        <v>0</v>
      </c>
      <c r="N3891" s="58">
        <v>0</v>
      </c>
      <c r="O3891" s="75">
        <v>0</v>
      </c>
      <c r="P3891" s="2">
        <v>1309</v>
      </c>
      <c r="Q3891" s="2" t="s">
        <v>41</v>
      </c>
      <c r="R3891" s="2" t="s">
        <v>1627</v>
      </c>
      <c r="S3891" s="2" t="s">
        <v>2076</v>
      </c>
      <c r="T3891" s="2" t="s">
        <v>1470</v>
      </c>
      <c r="U3891" s="57">
        <v>0</v>
      </c>
      <c r="V3891" s="2">
        <v>45881</v>
      </c>
      <c r="W3891" s="2">
        <v>1</v>
      </c>
      <c r="X3891" s="74" t="s">
        <v>422</v>
      </c>
      <c r="Y3891" s="21" t="s">
        <v>4766</v>
      </c>
      <c r="Z3891" s="52">
        <v>14.174729186010527</v>
      </c>
    </row>
    <row r="3892" spans="1:26" x14ac:dyDescent="0.25">
      <c r="A3892" s="70" t="s">
        <v>4913</v>
      </c>
      <c r="B3892" s="2" t="s">
        <v>2077</v>
      </c>
      <c r="C3892" s="19" t="s">
        <v>3528</v>
      </c>
      <c r="D3892" s="2" t="s">
        <v>405</v>
      </c>
      <c r="E3892" s="14">
        <v>20090008</v>
      </c>
      <c r="F3892" s="14" t="s">
        <v>533</v>
      </c>
      <c r="G3892" s="19">
        <v>14</v>
      </c>
      <c r="H3892" s="21">
        <v>42.95</v>
      </c>
      <c r="I3892" s="21">
        <v>1771.3199999999997</v>
      </c>
      <c r="J3892" s="58">
        <v>0</v>
      </c>
      <c r="K3892" s="58">
        <v>0</v>
      </c>
      <c r="L3892" s="72">
        <v>0</v>
      </c>
      <c r="M3892" s="73">
        <v>0</v>
      </c>
      <c r="N3892" s="58">
        <v>0</v>
      </c>
      <c r="O3892" s="75">
        <v>0</v>
      </c>
      <c r="P3892" s="2">
        <v>1771</v>
      </c>
      <c r="Q3892" s="2" t="s">
        <v>41</v>
      </c>
      <c r="R3892" s="2" t="s">
        <v>2078</v>
      </c>
      <c r="S3892" s="2" t="s">
        <v>2079</v>
      </c>
      <c r="T3892" s="2" t="s">
        <v>1470</v>
      </c>
      <c r="U3892" s="57">
        <v>0</v>
      </c>
      <c r="V3892" s="2">
        <v>45888</v>
      </c>
      <c r="W3892" s="2">
        <v>1</v>
      </c>
      <c r="X3892" s="74" t="s">
        <v>422</v>
      </c>
      <c r="Y3892" s="21" t="s">
        <v>4766</v>
      </c>
      <c r="Z3892" s="52">
        <v>28.869010477299184</v>
      </c>
    </row>
    <row r="3893" spans="1:26" x14ac:dyDescent="0.25">
      <c r="A3893" s="70" t="s">
        <v>4913</v>
      </c>
      <c r="B3893" s="2" t="s">
        <v>2080</v>
      </c>
      <c r="C3893" s="19" t="s">
        <v>3528</v>
      </c>
      <c r="D3893" s="2" t="s">
        <v>405</v>
      </c>
      <c r="E3893" s="14">
        <v>20090008</v>
      </c>
      <c r="F3893" s="14" t="s">
        <v>432</v>
      </c>
      <c r="G3893" s="19">
        <v>14</v>
      </c>
      <c r="H3893" s="21">
        <v>44.88000000000001</v>
      </c>
      <c r="I3893" s="21">
        <v>1633.66</v>
      </c>
      <c r="J3893" s="58">
        <v>0</v>
      </c>
      <c r="K3893" s="58">
        <v>0</v>
      </c>
      <c r="L3893" s="72">
        <v>0</v>
      </c>
      <c r="M3893" s="73">
        <v>0</v>
      </c>
      <c r="N3893" s="58">
        <v>0</v>
      </c>
      <c r="O3893" s="75">
        <v>0</v>
      </c>
      <c r="P3893" s="2">
        <v>1634</v>
      </c>
      <c r="Q3893" s="2" t="s">
        <v>41</v>
      </c>
      <c r="R3893" s="2" t="s">
        <v>2081</v>
      </c>
      <c r="S3893" s="2" t="s">
        <v>2082</v>
      </c>
      <c r="T3893" s="2" t="s">
        <v>1470</v>
      </c>
      <c r="U3893" s="57">
        <v>0</v>
      </c>
      <c r="V3893" s="2">
        <v>45888</v>
      </c>
      <c r="W3893" s="2">
        <v>1</v>
      </c>
      <c r="X3893" s="74" t="s">
        <v>422</v>
      </c>
      <c r="Y3893" s="21" t="s">
        <v>4766</v>
      </c>
      <c r="Z3893" s="52">
        <v>25.480436720142599</v>
      </c>
    </row>
    <row r="3894" spans="1:26" x14ac:dyDescent="0.25">
      <c r="A3894" s="70" t="s">
        <v>4913</v>
      </c>
      <c r="B3894" s="2" t="s">
        <v>2593</v>
      </c>
      <c r="C3894" s="19" t="s">
        <v>3528</v>
      </c>
      <c r="D3894" s="2" t="s">
        <v>405</v>
      </c>
      <c r="E3894" s="14">
        <v>20090008</v>
      </c>
      <c r="F3894" s="14" t="s">
        <v>639</v>
      </c>
      <c r="G3894" s="19">
        <v>14</v>
      </c>
      <c r="H3894" s="21">
        <v>60.04</v>
      </c>
      <c r="I3894" s="21">
        <v>2783.45</v>
      </c>
      <c r="J3894" s="58">
        <v>0</v>
      </c>
      <c r="K3894" s="58">
        <v>0</v>
      </c>
      <c r="L3894" s="72">
        <v>0</v>
      </c>
      <c r="M3894" s="73">
        <v>0</v>
      </c>
      <c r="N3894" s="58">
        <v>0</v>
      </c>
      <c r="O3894" s="75">
        <v>0</v>
      </c>
      <c r="P3894" s="2">
        <v>2783</v>
      </c>
      <c r="Q3894" s="2" t="s">
        <v>41</v>
      </c>
      <c r="R3894" s="2" t="s">
        <v>2594</v>
      </c>
      <c r="S3894" s="2" t="s">
        <v>2595</v>
      </c>
      <c r="T3894" s="2" t="s">
        <v>1470</v>
      </c>
      <c r="U3894" s="57">
        <v>0</v>
      </c>
      <c r="V3894" s="2">
        <v>45881</v>
      </c>
      <c r="W3894" s="2">
        <v>1</v>
      </c>
      <c r="X3894" s="74" t="s">
        <v>422</v>
      </c>
      <c r="Y3894" s="21" t="s">
        <v>4766</v>
      </c>
      <c r="Z3894" s="52">
        <v>32.45194870086609</v>
      </c>
    </row>
    <row r="3895" spans="1:26" x14ac:dyDescent="0.25">
      <c r="A3895" s="70" t="s">
        <v>4913</v>
      </c>
      <c r="B3895" s="2" t="s">
        <v>2323</v>
      </c>
      <c r="C3895" s="19" t="s">
        <v>3528</v>
      </c>
      <c r="D3895" s="2" t="s">
        <v>405</v>
      </c>
      <c r="E3895" s="14">
        <v>20090008</v>
      </c>
      <c r="F3895" s="14" t="s">
        <v>484</v>
      </c>
      <c r="G3895" s="19">
        <v>6</v>
      </c>
      <c r="H3895" s="21">
        <v>9.2800000000000011</v>
      </c>
      <c r="I3895" s="21">
        <v>439.53000000000003</v>
      </c>
      <c r="J3895" s="58">
        <v>0</v>
      </c>
      <c r="K3895" s="58">
        <v>0</v>
      </c>
      <c r="L3895" s="72">
        <v>0</v>
      </c>
      <c r="M3895" s="73">
        <v>0</v>
      </c>
      <c r="N3895" s="58">
        <v>0</v>
      </c>
      <c r="O3895" s="75">
        <v>0</v>
      </c>
      <c r="P3895" s="2">
        <v>440</v>
      </c>
      <c r="Q3895" s="2" t="s">
        <v>41</v>
      </c>
      <c r="R3895" s="2" t="s">
        <v>2324</v>
      </c>
      <c r="S3895" s="2" t="s">
        <v>2325</v>
      </c>
      <c r="T3895" s="2" t="s">
        <v>112</v>
      </c>
      <c r="U3895" s="57">
        <v>0</v>
      </c>
      <c r="V3895" s="2">
        <v>45936</v>
      </c>
      <c r="W3895" s="2">
        <v>1</v>
      </c>
      <c r="X3895" s="74" t="s">
        <v>422</v>
      </c>
      <c r="Y3895" s="21" t="s">
        <v>4766</v>
      </c>
      <c r="Z3895" s="52">
        <v>14.208943965517243</v>
      </c>
    </row>
    <row r="3896" spans="1:26" x14ac:dyDescent="0.25">
      <c r="A3896" s="70" t="s">
        <v>4913</v>
      </c>
      <c r="B3896" s="2" t="s">
        <v>3173</v>
      </c>
      <c r="C3896" s="19" t="s">
        <v>3528</v>
      </c>
      <c r="D3896" s="2" t="s">
        <v>405</v>
      </c>
      <c r="E3896" s="14">
        <v>20090008</v>
      </c>
      <c r="F3896" s="14" t="s">
        <v>477</v>
      </c>
      <c r="G3896" s="19">
        <v>14</v>
      </c>
      <c r="H3896" s="21">
        <v>96.3</v>
      </c>
      <c r="I3896" s="21">
        <v>3931.2699999999995</v>
      </c>
      <c r="J3896" s="58">
        <v>0</v>
      </c>
      <c r="K3896" s="58">
        <v>0</v>
      </c>
      <c r="L3896" s="72">
        <v>0</v>
      </c>
      <c r="M3896" s="73">
        <v>0</v>
      </c>
      <c r="N3896" s="58">
        <v>0</v>
      </c>
      <c r="O3896" s="75">
        <v>0</v>
      </c>
      <c r="P3896" s="2">
        <v>3931</v>
      </c>
      <c r="Q3896" s="2" t="s">
        <v>41</v>
      </c>
      <c r="R3896" s="2" t="s">
        <v>3174</v>
      </c>
      <c r="S3896" s="2" t="s">
        <v>3368</v>
      </c>
      <c r="T3896" s="2" t="s">
        <v>1470</v>
      </c>
      <c r="U3896" s="57">
        <v>0</v>
      </c>
      <c r="V3896" s="2">
        <v>46020</v>
      </c>
      <c r="W3896" s="2">
        <v>1</v>
      </c>
      <c r="X3896" s="74" t="s">
        <v>422</v>
      </c>
      <c r="Y3896" s="21" t="s">
        <v>4766</v>
      </c>
      <c r="Z3896" s="52">
        <v>28.576209761163032</v>
      </c>
    </row>
    <row r="3897" spans="1:26" x14ac:dyDescent="0.25">
      <c r="A3897" s="70" t="s">
        <v>4913</v>
      </c>
      <c r="B3897" s="2" t="s">
        <v>3175</v>
      </c>
      <c r="C3897" s="19" t="s">
        <v>3528</v>
      </c>
      <c r="D3897" s="2" t="s">
        <v>405</v>
      </c>
      <c r="E3897" s="14">
        <v>20090008</v>
      </c>
      <c r="F3897" s="14" t="s">
        <v>653</v>
      </c>
      <c r="G3897" s="19">
        <v>7</v>
      </c>
      <c r="H3897" s="21">
        <v>31.330000000000002</v>
      </c>
      <c r="I3897" s="21">
        <v>1336.19</v>
      </c>
      <c r="J3897" s="58">
        <v>0</v>
      </c>
      <c r="K3897" s="58">
        <v>0</v>
      </c>
      <c r="L3897" s="72">
        <v>0</v>
      </c>
      <c r="M3897" s="73">
        <v>0</v>
      </c>
      <c r="N3897" s="58">
        <v>0</v>
      </c>
      <c r="O3897" s="75">
        <v>0</v>
      </c>
      <c r="P3897" s="2">
        <v>1336</v>
      </c>
      <c r="Q3897" s="2" t="s">
        <v>41</v>
      </c>
      <c r="R3897" s="2" t="s">
        <v>3176</v>
      </c>
      <c r="S3897" s="2" t="s">
        <v>3177</v>
      </c>
      <c r="T3897" s="2" t="s">
        <v>1470</v>
      </c>
      <c r="U3897" s="57">
        <v>0</v>
      </c>
      <c r="V3897" s="2">
        <v>46020</v>
      </c>
      <c r="W3897" s="2">
        <v>1</v>
      </c>
      <c r="X3897" s="74" t="s">
        <v>422</v>
      </c>
      <c r="Y3897" s="21" t="s">
        <v>4766</v>
      </c>
      <c r="Z3897" s="52">
        <v>14.927114586658156</v>
      </c>
    </row>
    <row r="3898" spans="1:26" x14ac:dyDescent="0.25">
      <c r="A3898" s="70" t="s">
        <v>4913</v>
      </c>
      <c r="B3898" s="2" t="s">
        <v>2083</v>
      </c>
      <c r="C3898" s="19" t="s">
        <v>3528</v>
      </c>
      <c r="D3898" s="2" t="s">
        <v>412</v>
      </c>
      <c r="E3898" s="14">
        <v>20090011</v>
      </c>
      <c r="F3898" s="14" t="s">
        <v>617</v>
      </c>
      <c r="G3898" s="19">
        <v>12</v>
      </c>
      <c r="H3898" s="21">
        <v>246.29</v>
      </c>
      <c r="I3898" s="21">
        <v>9722.35</v>
      </c>
      <c r="J3898" s="58">
        <v>0</v>
      </c>
      <c r="K3898" s="58">
        <v>0</v>
      </c>
      <c r="L3898" s="72">
        <v>0</v>
      </c>
      <c r="M3898" s="73">
        <v>2500</v>
      </c>
      <c r="N3898" s="58">
        <v>0</v>
      </c>
      <c r="O3898" s="75">
        <v>0</v>
      </c>
      <c r="P3898" s="2">
        <v>7222</v>
      </c>
      <c r="Q3898" s="2" t="s">
        <v>41</v>
      </c>
      <c r="R3898" s="2" t="s">
        <v>2084</v>
      </c>
      <c r="S3898" s="2" t="s">
        <v>2085</v>
      </c>
      <c r="T3898" s="2" t="s">
        <v>60</v>
      </c>
      <c r="U3898" s="57">
        <v>0</v>
      </c>
      <c r="V3898" s="2">
        <v>45908</v>
      </c>
      <c r="W3898" s="2">
        <v>1</v>
      </c>
      <c r="X3898" s="74" t="s">
        <v>422</v>
      </c>
      <c r="Y3898" s="21" t="s">
        <v>4766</v>
      </c>
      <c r="Z3898" s="52">
        <v>23.685127288968292</v>
      </c>
    </row>
    <row r="3899" spans="1:26" x14ac:dyDescent="0.25">
      <c r="A3899" s="70" t="s">
        <v>4913</v>
      </c>
      <c r="B3899" s="2" t="s">
        <v>2262</v>
      </c>
      <c r="C3899" s="19" t="s">
        <v>3528</v>
      </c>
      <c r="D3899" s="2" t="s">
        <v>412</v>
      </c>
      <c r="E3899" s="14">
        <v>20090011</v>
      </c>
      <c r="F3899" s="14" t="s">
        <v>520</v>
      </c>
      <c r="G3899" s="19">
        <v>14</v>
      </c>
      <c r="H3899" s="21">
        <v>208.63</v>
      </c>
      <c r="I3899" s="21">
        <v>9036.48</v>
      </c>
      <c r="J3899" s="58">
        <v>0</v>
      </c>
      <c r="K3899" s="58">
        <v>0</v>
      </c>
      <c r="L3899" s="72">
        <v>0</v>
      </c>
      <c r="M3899" s="73">
        <v>1250</v>
      </c>
      <c r="N3899" s="58">
        <v>0</v>
      </c>
      <c r="O3899" s="75">
        <v>0</v>
      </c>
      <c r="P3899" s="2">
        <v>7786</v>
      </c>
      <c r="Q3899" s="2" t="s">
        <v>41</v>
      </c>
      <c r="R3899" s="2" t="s">
        <v>2263</v>
      </c>
      <c r="S3899" s="2" t="s">
        <v>2264</v>
      </c>
      <c r="T3899" s="2" t="s">
        <v>60</v>
      </c>
      <c r="U3899" s="57">
        <v>0</v>
      </c>
      <c r="V3899" s="2">
        <v>45928</v>
      </c>
      <c r="W3899" s="2">
        <v>1</v>
      </c>
      <c r="X3899" s="74" t="s">
        <v>422</v>
      </c>
      <c r="Y3899" s="21" t="s">
        <v>4766</v>
      </c>
      <c r="Z3899" s="52">
        <v>30.319397977280353</v>
      </c>
    </row>
    <row r="3900" spans="1:26" x14ac:dyDescent="0.25">
      <c r="A3900" s="70" t="s">
        <v>4913</v>
      </c>
      <c r="B3900" s="2" t="s">
        <v>3369</v>
      </c>
      <c r="C3900" s="19" t="s">
        <v>3528</v>
      </c>
      <c r="D3900" s="2" t="s">
        <v>412</v>
      </c>
      <c r="E3900" s="14">
        <v>20090011</v>
      </c>
      <c r="F3900" s="14" t="s">
        <v>482</v>
      </c>
      <c r="G3900" s="19">
        <v>14</v>
      </c>
      <c r="H3900" s="21">
        <v>27.970000000000002</v>
      </c>
      <c r="I3900" s="21">
        <v>993.51</v>
      </c>
      <c r="J3900" s="58">
        <v>0</v>
      </c>
      <c r="K3900" s="58">
        <v>0</v>
      </c>
      <c r="L3900" s="72">
        <v>0</v>
      </c>
      <c r="M3900" s="73">
        <v>0</v>
      </c>
      <c r="N3900" s="58">
        <v>0</v>
      </c>
      <c r="O3900" s="75">
        <v>0</v>
      </c>
      <c r="P3900" s="2">
        <v>994</v>
      </c>
      <c r="Q3900" s="2" t="s">
        <v>41</v>
      </c>
      <c r="R3900" s="2" t="s">
        <v>1163</v>
      </c>
      <c r="S3900" s="2" t="s">
        <v>3370</v>
      </c>
      <c r="T3900" s="2" t="s">
        <v>166</v>
      </c>
      <c r="U3900" s="57">
        <v>0</v>
      </c>
      <c r="V3900" s="2">
        <v>46041</v>
      </c>
      <c r="W3900" s="2">
        <v>1</v>
      </c>
      <c r="X3900" s="74" t="s">
        <v>422</v>
      </c>
      <c r="Y3900" s="21" t="s">
        <v>4766</v>
      </c>
      <c r="Z3900" s="52">
        <v>24.864390418305323</v>
      </c>
    </row>
    <row r="3901" spans="1:26" x14ac:dyDescent="0.25">
      <c r="A3901" s="70" t="s">
        <v>4913</v>
      </c>
      <c r="B3901" s="2" t="s">
        <v>3451</v>
      </c>
      <c r="C3901" s="19" t="s">
        <v>3528</v>
      </c>
      <c r="D3901" s="2" t="s">
        <v>412</v>
      </c>
      <c r="E3901" s="14">
        <v>20090011</v>
      </c>
      <c r="F3901" s="14" t="s">
        <v>533</v>
      </c>
      <c r="G3901" s="19">
        <v>14</v>
      </c>
      <c r="H3901" s="21">
        <v>96.960000000000008</v>
      </c>
      <c r="I3901" s="21">
        <v>3707.3799999999997</v>
      </c>
      <c r="J3901" s="58">
        <v>0</v>
      </c>
      <c r="K3901" s="58">
        <v>0</v>
      </c>
      <c r="L3901" s="72">
        <v>0</v>
      </c>
      <c r="M3901" s="73">
        <v>0</v>
      </c>
      <c r="N3901" s="58">
        <v>0</v>
      </c>
      <c r="O3901" s="75">
        <v>0</v>
      </c>
      <c r="P3901" s="2">
        <v>3707</v>
      </c>
      <c r="Q3901" s="2" t="s">
        <v>41</v>
      </c>
      <c r="R3901" s="2" t="s">
        <v>3452</v>
      </c>
      <c r="S3901" s="2" t="s">
        <v>3453</v>
      </c>
      <c r="T3901" s="2" t="s">
        <v>60</v>
      </c>
      <c r="U3901" s="57">
        <v>0</v>
      </c>
      <c r="V3901" s="2">
        <v>46049</v>
      </c>
      <c r="W3901" s="2">
        <v>1</v>
      </c>
      <c r="X3901" s="74" t="s">
        <v>422</v>
      </c>
      <c r="Y3901" s="21" t="s">
        <v>4766</v>
      </c>
      <c r="Z3901" s="52">
        <v>26.765325907590757</v>
      </c>
    </row>
    <row r="3902" spans="1:26" x14ac:dyDescent="0.25">
      <c r="A3902" s="70" t="s">
        <v>4913</v>
      </c>
      <c r="B3902" s="2" t="s">
        <v>4398</v>
      </c>
      <c r="C3902" s="19" t="s">
        <v>3528</v>
      </c>
      <c r="D3902" s="2" t="s">
        <v>412</v>
      </c>
      <c r="E3902" s="14">
        <v>20090011</v>
      </c>
      <c r="F3902" s="14" t="s">
        <v>483</v>
      </c>
      <c r="G3902" s="19">
        <v>14</v>
      </c>
      <c r="H3902" s="21">
        <v>43.89</v>
      </c>
      <c r="I3902" s="21">
        <v>1719.0000000000002</v>
      </c>
      <c r="J3902" s="58">
        <v>0</v>
      </c>
      <c r="K3902" s="58">
        <v>0</v>
      </c>
      <c r="L3902" s="72">
        <v>0</v>
      </c>
      <c r="M3902" s="73">
        <v>0</v>
      </c>
      <c r="N3902" s="58">
        <v>0</v>
      </c>
      <c r="O3902" s="75">
        <v>0</v>
      </c>
      <c r="P3902" s="2">
        <v>1719</v>
      </c>
      <c r="Q3902" s="2" t="s">
        <v>41</v>
      </c>
      <c r="R3902" s="2" t="s">
        <v>4399</v>
      </c>
      <c r="S3902" s="2" t="s">
        <v>4400</v>
      </c>
      <c r="T3902" s="2" t="s">
        <v>3900</v>
      </c>
      <c r="U3902" s="57">
        <v>0</v>
      </c>
      <c r="V3902" s="2">
        <v>46111</v>
      </c>
      <c r="W3902" s="2">
        <v>1</v>
      </c>
      <c r="X3902" s="74" t="s">
        <v>422</v>
      </c>
      <c r="Y3902" s="21" t="s">
        <v>4766</v>
      </c>
      <c r="Z3902" s="52">
        <v>27.416267942583737</v>
      </c>
    </row>
    <row r="3903" spans="1:26" x14ac:dyDescent="0.25">
      <c r="A3903" s="70" t="s">
        <v>4913</v>
      </c>
      <c r="B3903" s="2" t="s">
        <v>4758</v>
      </c>
      <c r="C3903" s="19" t="s">
        <v>3528</v>
      </c>
      <c r="D3903" s="2" t="s">
        <v>413</v>
      </c>
      <c r="E3903" s="14">
        <v>20090012</v>
      </c>
      <c r="F3903" s="14" t="s">
        <v>44</v>
      </c>
      <c r="G3903" s="19">
        <v>1</v>
      </c>
      <c r="H3903" s="21">
        <v>0.75</v>
      </c>
      <c r="I3903" s="21">
        <v>32.31</v>
      </c>
      <c r="J3903" s="58">
        <v>0</v>
      </c>
      <c r="K3903" s="58">
        <v>0</v>
      </c>
      <c r="L3903" s="72">
        <v>24.300000000001091</v>
      </c>
      <c r="M3903" s="73">
        <v>0</v>
      </c>
      <c r="N3903" s="58">
        <v>0</v>
      </c>
      <c r="O3903" s="75">
        <v>0</v>
      </c>
      <c r="P3903" s="2">
        <v>8</v>
      </c>
      <c r="Q3903" s="2" t="s">
        <v>41</v>
      </c>
      <c r="R3903" s="2" t="s">
        <v>1488</v>
      </c>
      <c r="S3903" s="2" t="s">
        <v>4759</v>
      </c>
      <c r="T3903" s="2" t="s">
        <v>166</v>
      </c>
      <c r="U3903" s="57">
        <v>0</v>
      </c>
      <c r="V3903" s="2">
        <v>45908</v>
      </c>
      <c r="W3903" s="2">
        <v>1</v>
      </c>
      <c r="X3903" s="74" t="s">
        <v>422</v>
      </c>
      <c r="Y3903" s="21" t="s">
        <v>4766</v>
      </c>
      <c r="Z3903" s="52">
        <v>2.1540000000000004</v>
      </c>
    </row>
    <row r="3904" spans="1:26" x14ac:dyDescent="0.25">
      <c r="A3904" s="70" t="s">
        <v>4913</v>
      </c>
      <c r="B3904" s="2" t="s">
        <v>3600</v>
      </c>
      <c r="C3904" s="19" t="s">
        <v>3528</v>
      </c>
      <c r="D3904" s="2" t="s">
        <v>413</v>
      </c>
      <c r="E3904" s="14">
        <v>20090012</v>
      </c>
      <c r="F3904" s="14" t="s">
        <v>617</v>
      </c>
      <c r="G3904" s="19">
        <v>14</v>
      </c>
      <c r="H3904" s="21">
        <v>120.16</v>
      </c>
      <c r="I3904" s="21">
        <v>5389.3100000000013</v>
      </c>
      <c r="J3904" s="58">
        <v>0</v>
      </c>
      <c r="K3904" s="58">
        <v>0</v>
      </c>
      <c r="L3904" s="72">
        <v>0</v>
      </c>
      <c r="M3904" s="73">
        <v>0</v>
      </c>
      <c r="N3904" s="58">
        <v>0</v>
      </c>
      <c r="O3904" s="75">
        <v>0</v>
      </c>
      <c r="P3904" s="2">
        <v>5389</v>
      </c>
      <c r="Q3904" s="2" t="s">
        <v>41</v>
      </c>
      <c r="R3904" s="2" t="s">
        <v>3601</v>
      </c>
      <c r="S3904" s="2" t="s">
        <v>3602</v>
      </c>
      <c r="T3904" s="2" t="s">
        <v>166</v>
      </c>
      <c r="U3904" s="57">
        <v>0</v>
      </c>
      <c r="V3904" s="2">
        <v>45928</v>
      </c>
      <c r="W3904" s="2">
        <v>1</v>
      </c>
      <c r="X3904" s="74" t="s">
        <v>422</v>
      </c>
      <c r="Y3904" s="21" t="s">
        <v>4766</v>
      </c>
      <c r="Z3904" s="52">
        <v>31.395780625832238</v>
      </c>
    </row>
    <row r="3905" spans="1:26" x14ac:dyDescent="0.25">
      <c r="A3905" s="70" t="s">
        <v>4913</v>
      </c>
      <c r="B3905" s="2" t="s">
        <v>3603</v>
      </c>
      <c r="C3905" s="19" t="s">
        <v>3528</v>
      </c>
      <c r="D3905" s="2" t="s">
        <v>413</v>
      </c>
      <c r="E3905" s="14">
        <v>20090012</v>
      </c>
      <c r="F3905" s="14" t="s">
        <v>520</v>
      </c>
      <c r="G3905" s="19">
        <v>5</v>
      </c>
      <c r="H3905" s="21">
        <v>8.43</v>
      </c>
      <c r="I3905" s="21">
        <v>310.18</v>
      </c>
      <c r="J3905" s="58">
        <v>0</v>
      </c>
      <c r="K3905" s="58">
        <v>0</v>
      </c>
      <c r="L3905" s="72">
        <v>0</v>
      </c>
      <c r="M3905" s="73">
        <v>0</v>
      </c>
      <c r="N3905" s="58">
        <v>0</v>
      </c>
      <c r="O3905" s="75">
        <v>0</v>
      </c>
      <c r="P3905" s="2">
        <v>310</v>
      </c>
      <c r="Q3905" s="2" t="s">
        <v>41</v>
      </c>
      <c r="R3905" s="2" t="s">
        <v>2307</v>
      </c>
      <c r="S3905" s="2" t="s">
        <v>3604</v>
      </c>
      <c r="T3905" s="2" t="s">
        <v>60</v>
      </c>
      <c r="U3905" s="57">
        <v>0</v>
      </c>
      <c r="V3905" s="2">
        <v>46062</v>
      </c>
      <c r="W3905" s="2">
        <v>1</v>
      </c>
      <c r="X3905" s="74" t="s">
        <v>422</v>
      </c>
      <c r="Y3905" s="21" t="s">
        <v>4766</v>
      </c>
      <c r="Z3905" s="52">
        <v>9.1986951364175571</v>
      </c>
    </row>
    <row r="3906" spans="1:26" x14ac:dyDescent="0.25">
      <c r="A3906" s="70" t="s">
        <v>4913</v>
      </c>
      <c r="B3906" s="2" t="s">
        <v>3605</v>
      </c>
      <c r="C3906" s="19" t="s">
        <v>3528</v>
      </c>
      <c r="D3906" s="2" t="s">
        <v>413</v>
      </c>
      <c r="E3906" s="14">
        <v>20090012</v>
      </c>
      <c r="F3906" s="14" t="s">
        <v>566</v>
      </c>
      <c r="G3906" s="19">
        <v>13</v>
      </c>
      <c r="H3906" s="21">
        <v>75.72999999999999</v>
      </c>
      <c r="I3906" s="21">
        <v>3119.25</v>
      </c>
      <c r="J3906" s="58">
        <v>0</v>
      </c>
      <c r="K3906" s="58">
        <v>0</v>
      </c>
      <c r="L3906" s="72">
        <v>0</v>
      </c>
      <c r="M3906" s="73">
        <v>0</v>
      </c>
      <c r="N3906" s="58">
        <v>0</v>
      </c>
      <c r="O3906" s="75">
        <v>0</v>
      </c>
      <c r="P3906" s="2">
        <v>3119</v>
      </c>
      <c r="Q3906" s="2" t="s">
        <v>41</v>
      </c>
      <c r="R3906" s="2" t="s">
        <v>3606</v>
      </c>
      <c r="S3906" s="2" t="s">
        <v>3607</v>
      </c>
      <c r="T3906" s="2" t="s">
        <v>166</v>
      </c>
      <c r="U3906" s="57">
        <v>0</v>
      </c>
      <c r="V3906" s="2">
        <v>46062</v>
      </c>
      <c r="W3906" s="2">
        <v>1</v>
      </c>
      <c r="X3906" s="74" t="s">
        <v>422</v>
      </c>
      <c r="Y3906" s="21" t="s">
        <v>4766</v>
      </c>
      <c r="Z3906" s="52">
        <v>26.772910339363534</v>
      </c>
    </row>
    <row r="3907" spans="1:26" x14ac:dyDescent="0.25">
      <c r="A3907" s="70" t="s">
        <v>4913</v>
      </c>
      <c r="B3907" s="2" t="s">
        <v>2086</v>
      </c>
      <c r="C3907" s="19" t="s">
        <v>3528</v>
      </c>
      <c r="D3907" s="2" t="s">
        <v>414</v>
      </c>
      <c r="E3907" s="14">
        <v>20090013</v>
      </c>
      <c r="F3907" s="14" t="s">
        <v>44</v>
      </c>
      <c r="G3907" s="19">
        <v>14</v>
      </c>
      <c r="H3907" s="21">
        <v>411.02000000000004</v>
      </c>
      <c r="I3907" s="21">
        <v>16055.94</v>
      </c>
      <c r="J3907" s="58">
        <v>0</v>
      </c>
      <c r="K3907" s="58">
        <v>0</v>
      </c>
      <c r="L3907" s="72">
        <v>0</v>
      </c>
      <c r="M3907" s="73">
        <v>0</v>
      </c>
      <c r="N3907" s="58">
        <v>0</v>
      </c>
      <c r="O3907" s="75">
        <v>0</v>
      </c>
      <c r="P3907" s="2">
        <v>16056</v>
      </c>
      <c r="Q3907" s="2" t="s">
        <v>41</v>
      </c>
      <c r="R3907" s="2" t="s">
        <v>2087</v>
      </c>
      <c r="S3907" s="2" t="s">
        <v>2088</v>
      </c>
      <c r="T3907" s="2" t="s">
        <v>60</v>
      </c>
      <c r="U3907" s="57">
        <v>0</v>
      </c>
      <c r="V3907" s="2">
        <v>45908</v>
      </c>
      <c r="W3907" s="2">
        <v>1</v>
      </c>
      <c r="X3907" s="74" t="s">
        <v>422</v>
      </c>
      <c r="Y3907" s="21" t="s">
        <v>4766</v>
      </c>
      <c r="Z3907" s="52">
        <v>27.344552576516961</v>
      </c>
    </row>
    <row r="3908" spans="1:26" x14ac:dyDescent="0.25">
      <c r="A3908" s="70" t="s">
        <v>4913</v>
      </c>
      <c r="B3908" s="2" t="s">
        <v>2768</v>
      </c>
      <c r="C3908" s="19" t="s">
        <v>3528</v>
      </c>
      <c r="D3908" s="2" t="s">
        <v>414</v>
      </c>
      <c r="E3908" s="14">
        <v>20090013</v>
      </c>
      <c r="F3908" s="14" t="s">
        <v>516</v>
      </c>
      <c r="G3908" s="19">
        <v>7</v>
      </c>
      <c r="H3908" s="21">
        <v>16.54</v>
      </c>
      <c r="I3908" s="21">
        <v>570.51</v>
      </c>
      <c r="J3908" s="58">
        <v>0</v>
      </c>
      <c r="K3908" s="58">
        <v>0</v>
      </c>
      <c r="L3908" s="72">
        <v>0</v>
      </c>
      <c r="M3908" s="73">
        <v>0</v>
      </c>
      <c r="N3908" s="58">
        <v>0</v>
      </c>
      <c r="O3908" s="75">
        <v>0</v>
      </c>
      <c r="P3908" s="2">
        <v>571</v>
      </c>
      <c r="Q3908" s="2" t="s">
        <v>41</v>
      </c>
      <c r="R3908" s="2" t="s">
        <v>2769</v>
      </c>
      <c r="S3908" s="2" t="s">
        <v>2770</v>
      </c>
      <c r="T3908" s="2" t="s">
        <v>60</v>
      </c>
      <c r="U3908" s="57">
        <v>0</v>
      </c>
      <c r="V3908" s="2">
        <v>45978</v>
      </c>
      <c r="W3908" s="2">
        <v>1</v>
      </c>
      <c r="X3908" s="74" t="s">
        <v>422</v>
      </c>
      <c r="Y3908" s="21" t="s">
        <v>4766</v>
      </c>
      <c r="Z3908" s="52">
        <v>12.07246070133011</v>
      </c>
    </row>
    <row r="3909" spans="1:26" x14ac:dyDescent="0.25">
      <c r="A3909" s="70" t="s">
        <v>4913</v>
      </c>
      <c r="B3909" s="2" t="s">
        <v>3520</v>
      </c>
      <c r="C3909" s="19" t="s">
        <v>3528</v>
      </c>
      <c r="D3909" s="2" t="s">
        <v>414</v>
      </c>
      <c r="E3909" s="14">
        <v>20090013</v>
      </c>
      <c r="F3909" s="14" t="s">
        <v>523</v>
      </c>
      <c r="G3909" s="19">
        <v>11</v>
      </c>
      <c r="H3909" s="21">
        <v>67.600000000000009</v>
      </c>
      <c r="I3909" s="21">
        <v>2555.9799999999996</v>
      </c>
      <c r="J3909" s="58">
        <v>0</v>
      </c>
      <c r="K3909" s="58">
        <v>0</v>
      </c>
      <c r="L3909" s="72">
        <v>0</v>
      </c>
      <c r="M3909" s="73">
        <v>0</v>
      </c>
      <c r="N3909" s="58">
        <v>0</v>
      </c>
      <c r="O3909" s="75">
        <v>0</v>
      </c>
      <c r="P3909" s="2">
        <v>2556</v>
      </c>
      <c r="Q3909" s="2" t="s">
        <v>41</v>
      </c>
      <c r="R3909" s="2" t="s">
        <v>3521</v>
      </c>
      <c r="S3909" s="2" t="s">
        <v>3522</v>
      </c>
      <c r="T3909" s="2" t="s">
        <v>60</v>
      </c>
      <c r="U3909" s="57">
        <v>0</v>
      </c>
      <c r="V3909" s="2">
        <v>46055</v>
      </c>
      <c r="W3909" s="2">
        <v>1</v>
      </c>
      <c r="X3909" s="74" t="s">
        <v>422</v>
      </c>
      <c r="Y3909" s="21" t="s">
        <v>4766</v>
      </c>
      <c r="Z3909" s="52">
        <v>20.795695266272183</v>
      </c>
    </row>
    <row r="3910" spans="1:26" x14ac:dyDescent="0.25">
      <c r="A3910" s="70" t="s">
        <v>4913</v>
      </c>
      <c r="B3910" s="2" t="s">
        <v>3523</v>
      </c>
      <c r="C3910" s="19" t="s">
        <v>3528</v>
      </c>
      <c r="D3910" s="2" t="s">
        <v>414</v>
      </c>
      <c r="E3910" s="14">
        <v>20090013</v>
      </c>
      <c r="F3910" s="14" t="s">
        <v>427</v>
      </c>
      <c r="G3910" s="19">
        <v>13</v>
      </c>
      <c r="H3910" s="21">
        <v>55.559999999999988</v>
      </c>
      <c r="I3910" s="21">
        <v>2155.92</v>
      </c>
      <c r="J3910" s="58">
        <v>0</v>
      </c>
      <c r="K3910" s="58">
        <v>0</v>
      </c>
      <c r="L3910" s="72">
        <v>0</v>
      </c>
      <c r="M3910" s="73">
        <v>0</v>
      </c>
      <c r="N3910" s="58">
        <v>0</v>
      </c>
      <c r="O3910" s="75">
        <v>0</v>
      </c>
      <c r="P3910" s="2">
        <v>2156</v>
      </c>
      <c r="Q3910" s="2" t="s">
        <v>41</v>
      </c>
      <c r="R3910" s="2" t="s">
        <v>3524</v>
      </c>
      <c r="S3910" s="2" t="s">
        <v>3525</v>
      </c>
      <c r="T3910" s="2" t="s">
        <v>60</v>
      </c>
      <c r="U3910" s="57">
        <v>0</v>
      </c>
      <c r="V3910" s="2">
        <v>46055</v>
      </c>
      <c r="W3910" s="2">
        <v>1</v>
      </c>
      <c r="X3910" s="74" t="s">
        <v>422</v>
      </c>
      <c r="Y3910" s="21" t="s">
        <v>4766</v>
      </c>
      <c r="Z3910" s="52">
        <v>25.222246220302385</v>
      </c>
    </row>
    <row r="3911" spans="1:26" x14ac:dyDescent="0.25">
      <c r="A3911" s="70" t="s">
        <v>4913</v>
      </c>
      <c r="B3911" s="2" t="s">
        <v>3902</v>
      </c>
      <c r="C3911" s="19" t="s">
        <v>3528</v>
      </c>
      <c r="D3911" s="2" t="s">
        <v>414</v>
      </c>
      <c r="E3911" s="14">
        <v>20090013</v>
      </c>
      <c r="F3911" s="14" t="s">
        <v>528</v>
      </c>
      <c r="G3911" s="19">
        <v>7</v>
      </c>
      <c r="H3911" s="21">
        <v>17.16</v>
      </c>
      <c r="I3911" s="21">
        <v>684.34</v>
      </c>
      <c r="J3911" s="58">
        <v>0</v>
      </c>
      <c r="K3911" s="58">
        <v>0</v>
      </c>
      <c r="L3911" s="72">
        <v>0</v>
      </c>
      <c r="M3911" s="73">
        <v>0</v>
      </c>
      <c r="N3911" s="58">
        <v>0</v>
      </c>
      <c r="O3911" s="75">
        <v>0</v>
      </c>
      <c r="P3911" s="2">
        <v>684</v>
      </c>
      <c r="Q3911" s="2" t="s">
        <v>41</v>
      </c>
      <c r="R3911" s="2" t="s">
        <v>4025</v>
      </c>
      <c r="S3911" s="2" t="s">
        <v>4026</v>
      </c>
      <c r="T3911" s="2" t="s">
        <v>60</v>
      </c>
      <c r="U3911" s="57">
        <v>0</v>
      </c>
      <c r="V3911" s="2">
        <v>0</v>
      </c>
      <c r="W3911" s="2">
        <v>1</v>
      </c>
      <c r="X3911" s="74" t="s">
        <v>422</v>
      </c>
      <c r="Y3911" s="21" t="s">
        <v>4766</v>
      </c>
      <c r="Z3911" s="52">
        <v>13.957983682983686</v>
      </c>
    </row>
    <row r="3912" spans="1:26" x14ac:dyDescent="0.25">
      <c r="A3912" s="70" t="s">
        <v>4913</v>
      </c>
      <c r="B3912" s="2" t="s">
        <v>3903</v>
      </c>
      <c r="C3912" s="19" t="s">
        <v>3528</v>
      </c>
      <c r="D3912" s="2" t="s">
        <v>414</v>
      </c>
      <c r="E3912" s="14">
        <v>20090013</v>
      </c>
      <c r="F3912" s="14" t="s">
        <v>476</v>
      </c>
      <c r="G3912" s="19">
        <v>13</v>
      </c>
      <c r="H3912" s="21">
        <v>73.56</v>
      </c>
      <c r="I3912" s="21">
        <v>2815.7100000000005</v>
      </c>
      <c r="J3912" s="58">
        <v>0</v>
      </c>
      <c r="K3912" s="58">
        <v>0</v>
      </c>
      <c r="L3912" s="72">
        <v>0</v>
      </c>
      <c r="M3912" s="73">
        <v>0</v>
      </c>
      <c r="N3912" s="58">
        <v>0</v>
      </c>
      <c r="O3912" s="75">
        <v>0</v>
      </c>
      <c r="P3912" s="2">
        <v>2816</v>
      </c>
      <c r="Q3912" s="2" t="s">
        <v>41</v>
      </c>
      <c r="R3912" s="2" t="s">
        <v>4027</v>
      </c>
      <c r="S3912" s="2" t="s">
        <v>4028</v>
      </c>
      <c r="T3912" s="2" t="s">
        <v>60</v>
      </c>
      <c r="U3912" s="57">
        <v>0</v>
      </c>
      <c r="V3912" s="2">
        <v>0</v>
      </c>
      <c r="W3912" s="2">
        <v>1</v>
      </c>
      <c r="X3912" s="74" t="s">
        <v>422</v>
      </c>
      <c r="Y3912" s="21" t="s">
        <v>4766</v>
      </c>
      <c r="Z3912" s="52">
        <v>24.880526101141928</v>
      </c>
    </row>
    <row r="3913" spans="1:26" x14ac:dyDescent="0.25">
      <c r="A3913" s="70" t="s">
        <v>4913</v>
      </c>
      <c r="B3913" s="2" t="s">
        <v>2089</v>
      </c>
      <c r="C3913" s="19" t="s">
        <v>3528</v>
      </c>
      <c r="D3913" s="2" t="s">
        <v>415</v>
      </c>
      <c r="E3913" s="14">
        <v>20090014</v>
      </c>
      <c r="F3913" s="14" t="s">
        <v>44</v>
      </c>
      <c r="G3913" s="19">
        <v>4</v>
      </c>
      <c r="H3913" s="21">
        <v>40.01</v>
      </c>
      <c r="I3913" s="21">
        <v>1751.17</v>
      </c>
      <c r="J3913" s="58">
        <v>0</v>
      </c>
      <c r="K3913" s="58">
        <v>0</v>
      </c>
      <c r="L3913" s="72">
        <v>632.92000000000553</v>
      </c>
      <c r="M3913" s="73">
        <v>0</v>
      </c>
      <c r="N3913" s="58">
        <v>0</v>
      </c>
      <c r="O3913" s="75">
        <v>0</v>
      </c>
      <c r="P3913" s="2">
        <v>1118</v>
      </c>
      <c r="Q3913" s="2" t="s">
        <v>41</v>
      </c>
      <c r="R3913" s="2" t="s">
        <v>2090</v>
      </c>
      <c r="S3913" s="2" t="s">
        <v>2091</v>
      </c>
      <c r="T3913" s="2" t="s">
        <v>166</v>
      </c>
      <c r="U3913" s="57">
        <v>0</v>
      </c>
      <c r="V3913" s="2">
        <v>45908</v>
      </c>
      <c r="W3913" s="2">
        <v>1</v>
      </c>
      <c r="X3913" s="74" t="s">
        <v>422</v>
      </c>
      <c r="Y3913" s="21" t="s">
        <v>4766</v>
      </c>
      <c r="Z3913" s="52">
        <v>8.7536615846038508</v>
      </c>
    </row>
    <row r="3914" spans="1:26" x14ac:dyDescent="0.25">
      <c r="A3914" s="70" t="s">
        <v>4913</v>
      </c>
      <c r="B3914" s="2" t="s">
        <v>2326</v>
      </c>
      <c r="C3914" s="19" t="s">
        <v>3528</v>
      </c>
      <c r="D3914" s="2" t="s">
        <v>415</v>
      </c>
      <c r="E3914" s="14">
        <v>20090014</v>
      </c>
      <c r="F3914" s="14" t="s">
        <v>617</v>
      </c>
      <c r="G3914" s="19">
        <v>14</v>
      </c>
      <c r="H3914" s="21">
        <v>70.3</v>
      </c>
      <c r="I3914" s="21">
        <v>2448.8900000000003</v>
      </c>
      <c r="J3914" s="58">
        <v>0</v>
      </c>
      <c r="K3914" s="58">
        <v>0</v>
      </c>
      <c r="L3914" s="72">
        <v>0</v>
      </c>
      <c r="M3914" s="73">
        <v>0</v>
      </c>
      <c r="N3914" s="58">
        <v>0</v>
      </c>
      <c r="O3914" s="75">
        <v>0</v>
      </c>
      <c r="P3914" s="2">
        <v>2449</v>
      </c>
      <c r="Q3914" s="2" t="s">
        <v>41</v>
      </c>
      <c r="R3914" s="2" t="s">
        <v>2327</v>
      </c>
      <c r="S3914" s="2" t="s">
        <v>2328</v>
      </c>
      <c r="T3914" s="2" t="s">
        <v>60</v>
      </c>
      <c r="U3914" s="57">
        <v>0</v>
      </c>
      <c r="V3914" s="2">
        <v>45936</v>
      </c>
      <c r="W3914" s="2">
        <v>1</v>
      </c>
      <c r="X3914" s="74" t="s">
        <v>422</v>
      </c>
      <c r="Y3914" s="21" t="s">
        <v>4766</v>
      </c>
      <c r="Z3914" s="52">
        <v>24.384395448079665</v>
      </c>
    </row>
    <row r="3915" spans="1:26" x14ac:dyDescent="0.25">
      <c r="A3915" s="70" t="s">
        <v>4913</v>
      </c>
      <c r="B3915" s="2" t="s">
        <v>2329</v>
      </c>
      <c r="C3915" s="19" t="s">
        <v>3528</v>
      </c>
      <c r="D3915" s="2" t="s">
        <v>415</v>
      </c>
      <c r="E3915" s="14">
        <v>20090014</v>
      </c>
      <c r="F3915" s="14" t="s">
        <v>513</v>
      </c>
      <c r="G3915" s="19">
        <v>14</v>
      </c>
      <c r="H3915" s="21">
        <v>40.599999999999994</v>
      </c>
      <c r="I3915" s="21">
        <v>1472.0299999999997</v>
      </c>
      <c r="J3915" s="58">
        <v>0</v>
      </c>
      <c r="K3915" s="58">
        <v>0</v>
      </c>
      <c r="L3915" s="72">
        <v>0</v>
      </c>
      <c r="M3915" s="73">
        <v>0</v>
      </c>
      <c r="N3915" s="58">
        <v>0</v>
      </c>
      <c r="O3915" s="75">
        <v>0</v>
      </c>
      <c r="P3915" s="2">
        <v>1472</v>
      </c>
      <c r="Q3915" s="2" t="s">
        <v>41</v>
      </c>
      <c r="R3915" s="2" t="s">
        <v>2330</v>
      </c>
      <c r="S3915" s="2" t="s">
        <v>2331</v>
      </c>
      <c r="T3915" s="2" t="s">
        <v>60</v>
      </c>
      <c r="U3915" s="57">
        <v>0</v>
      </c>
      <c r="V3915" s="2">
        <v>45936</v>
      </c>
      <c r="W3915" s="2">
        <v>1</v>
      </c>
      <c r="X3915" s="74" t="s">
        <v>422</v>
      </c>
      <c r="Y3915" s="21" t="s">
        <v>4766</v>
      </c>
      <c r="Z3915" s="52">
        <v>25.3798275862069</v>
      </c>
    </row>
    <row r="3916" spans="1:26" x14ac:dyDescent="0.25">
      <c r="A3916" s="70" t="s">
        <v>4913</v>
      </c>
      <c r="B3916" s="2" t="s">
        <v>2332</v>
      </c>
      <c r="C3916" s="19" t="s">
        <v>3528</v>
      </c>
      <c r="D3916" s="2" t="s">
        <v>415</v>
      </c>
      <c r="E3916" s="14">
        <v>20090014</v>
      </c>
      <c r="F3916" s="14" t="s">
        <v>423</v>
      </c>
      <c r="G3916" s="19">
        <v>14</v>
      </c>
      <c r="H3916" s="21">
        <v>70.699999999999989</v>
      </c>
      <c r="I3916" s="21">
        <v>2482.66</v>
      </c>
      <c r="J3916" s="58">
        <v>0</v>
      </c>
      <c r="K3916" s="58">
        <v>0</v>
      </c>
      <c r="L3916" s="72">
        <v>0</v>
      </c>
      <c r="M3916" s="73">
        <v>0</v>
      </c>
      <c r="N3916" s="58">
        <v>0</v>
      </c>
      <c r="O3916" s="75">
        <v>0</v>
      </c>
      <c r="P3916" s="2">
        <v>2483</v>
      </c>
      <c r="Q3916" s="2" t="s">
        <v>41</v>
      </c>
      <c r="R3916" s="2" t="s">
        <v>2333</v>
      </c>
      <c r="S3916" s="2" t="s">
        <v>2334</v>
      </c>
      <c r="T3916" s="2" t="s">
        <v>60</v>
      </c>
      <c r="U3916" s="57">
        <v>0</v>
      </c>
      <c r="V3916" s="2">
        <v>45936</v>
      </c>
      <c r="W3916" s="2">
        <v>1</v>
      </c>
      <c r="X3916" s="74" t="s">
        <v>422</v>
      </c>
      <c r="Y3916" s="21" t="s">
        <v>4766</v>
      </c>
      <c r="Z3916" s="52">
        <v>24.580792079207924</v>
      </c>
    </row>
    <row r="3917" spans="1:26" x14ac:dyDescent="0.25">
      <c r="A3917" s="70" t="s">
        <v>4913</v>
      </c>
      <c r="B3917" s="2" t="s">
        <v>2596</v>
      </c>
      <c r="C3917" s="19" t="s">
        <v>3528</v>
      </c>
      <c r="D3917" s="2" t="s">
        <v>415</v>
      </c>
      <c r="E3917" s="14">
        <v>20090014</v>
      </c>
      <c r="F3917" s="14" t="s">
        <v>523</v>
      </c>
      <c r="G3917" s="19">
        <v>7</v>
      </c>
      <c r="H3917" s="21">
        <v>17.689999999999998</v>
      </c>
      <c r="I3917" s="21">
        <v>696.37</v>
      </c>
      <c r="J3917" s="58">
        <v>0</v>
      </c>
      <c r="K3917" s="58">
        <v>0</v>
      </c>
      <c r="L3917" s="72">
        <v>0</v>
      </c>
      <c r="M3917" s="73">
        <v>0</v>
      </c>
      <c r="N3917" s="58">
        <v>0</v>
      </c>
      <c r="O3917" s="75">
        <v>0</v>
      </c>
      <c r="P3917" s="2">
        <v>696</v>
      </c>
      <c r="Q3917" s="2" t="s">
        <v>41</v>
      </c>
      <c r="R3917" s="2" t="s">
        <v>2771</v>
      </c>
      <c r="S3917" s="2" t="s">
        <v>2772</v>
      </c>
      <c r="T3917" s="2" t="s">
        <v>60</v>
      </c>
      <c r="U3917" s="57">
        <v>0</v>
      </c>
      <c r="V3917" s="2">
        <v>45978</v>
      </c>
      <c r="W3917" s="2">
        <v>1</v>
      </c>
      <c r="X3917" s="74" t="s">
        <v>422</v>
      </c>
      <c r="Y3917" s="21" t="s">
        <v>4766</v>
      </c>
      <c r="Z3917" s="52">
        <v>13.777812323346527</v>
      </c>
    </row>
    <row r="3918" spans="1:26" x14ac:dyDescent="0.25">
      <c r="A3918" s="70" t="s">
        <v>4913</v>
      </c>
      <c r="B3918" s="2" t="s">
        <v>2828</v>
      </c>
      <c r="C3918" s="19" t="s">
        <v>3528</v>
      </c>
      <c r="D3918" s="2" t="s">
        <v>415</v>
      </c>
      <c r="E3918" s="14">
        <v>20090014</v>
      </c>
      <c r="F3918" s="14" t="s">
        <v>427</v>
      </c>
      <c r="G3918" s="19">
        <v>6</v>
      </c>
      <c r="H3918" s="21">
        <v>10.760000000000002</v>
      </c>
      <c r="I3918" s="21">
        <v>439.25</v>
      </c>
      <c r="J3918" s="58">
        <v>0</v>
      </c>
      <c r="K3918" s="58">
        <v>0</v>
      </c>
      <c r="L3918" s="72">
        <v>0</v>
      </c>
      <c r="M3918" s="73">
        <v>0</v>
      </c>
      <c r="N3918" s="58">
        <v>0</v>
      </c>
      <c r="O3918" s="75">
        <v>0</v>
      </c>
      <c r="P3918" s="2">
        <v>439</v>
      </c>
      <c r="Q3918" s="2" t="s">
        <v>41</v>
      </c>
      <c r="R3918" s="2" t="s">
        <v>2829</v>
      </c>
      <c r="S3918" s="2" t="s">
        <v>3042</v>
      </c>
      <c r="T3918" s="2" t="s">
        <v>60</v>
      </c>
      <c r="U3918" s="57">
        <v>0</v>
      </c>
      <c r="V3918" s="2">
        <v>45986</v>
      </c>
      <c r="W3918" s="2">
        <v>1</v>
      </c>
      <c r="X3918" s="74" t="s">
        <v>422</v>
      </c>
      <c r="Y3918" s="21" t="s">
        <v>4766</v>
      </c>
      <c r="Z3918" s="52">
        <v>12.246747211895912</v>
      </c>
    </row>
    <row r="3919" spans="1:26" x14ac:dyDescent="0.25">
      <c r="A3919" s="70" t="s">
        <v>4913</v>
      </c>
      <c r="B3919" s="2" t="s">
        <v>2597</v>
      </c>
      <c r="C3919" s="19" t="s">
        <v>3528</v>
      </c>
      <c r="D3919" s="2" t="s">
        <v>415</v>
      </c>
      <c r="E3919" s="14">
        <v>20090014</v>
      </c>
      <c r="F3919" s="14" t="s">
        <v>528</v>
      </c>
      <c r="G3919" s="19">
        <v>14</v>
      </c>
      <c r="H3919" s="21">
        <v>86.05</v>
      </c>
      <c r="I3919" s="21">
        <v>3435.3700000000003</v>
      </c>
      <c r="J3919" s="58">
        <v>0</v>
      </c>
      <c r="K3919" s="58">
        <v>0</v>
      </c>
      <c r="L3919" s="72">
        <v>0</v>
      </c>
      <c r="M3919" s="73">
        <v>0</v>
      </c>
      <c r="N3919" s="58">
        <v>0</v>
      </c>
      <c r="O3919" s="75">
        <v>0</v>
      </c>
      <c r="P3919" s="2">
        <v>3435</v>
      </c>
      <c r="Q3919" s="2" t="s">
        <v>41</v>
      </c>
      <c r="R3919" s="2" t="s">
        <v>2038</v>
      </c>
      <c r="S3919" s="2" t="s">
        <v>2773</v>
      </c>
      <c r="T3919" s="2" t="s">
        <v>60</v>
      </c>
      <c r="U3919" s="57">
        <v>0</v>
      </c>
      <c r="V3919" s="2">
        <v>45978</v>
      </c>
      <c r="W3919" s="2">
        <v>1</v>
      </c>
      <c r="X3919" s="74" t="s">
        <v>422</v>
      </c>
      <c r="Y3919" s="21" t="s">
        <v>4766</v>
      </c>
      <c r="Z3919" s="52">
        <v>27.946066240557819</v>
      </c>
    </row>
    <row r="3920" spans="1:26" x14ac:dyDescent="0.25">
      <c r="A3920" s="70" t="s">
        <v>4913</v>
      </c>
      <c r="B3920" s="2" t="s">
        <v>2598</v>
      </c>
      <c r="C3920" s="19" t="s">
        <v>3528</v>
      </c>
      <c r="D3920" s="2" t="s">
        <v>415</v>
      </c>
      <c r="E3920" s="14">
        <v>20090014</v>
      </c>
      <c r="F3920" s="14" t="s">
        <v>476</v>
      </c>
      <c r="G3920" s="19">
        <v>14</v>
      </c>
      <c r="H3920" s="21">
        <v>71.17</v>
      </c>
      <c r="I3920" s="21">
        <v>2624.8199999999997</v>
      </c>
      <c r="J3920" s="58">
        <v>0</v>
      </c>
      <c r="K3920" s="58">
        <v>0</v>
      </c>
      <c r="L3920" s="72">
        <v>0</v>
      </c>
      <c r="M3920" s="73">
        <v>0</v>
      </c>
      <c r="N3920" s="58">
        <v>0</v>
      </c>
      <c r="O3920" s="75">
        <v>0</v>
      </c>
      <c r="P3920" s="2">
        <v>2625</v>
      </c>
      <c r="Q3920" s="2" t="s">
        <v>41</v>
      </c>
      <c r="R3920" s="2" t="s">
        <v>2774</v>
      </c>
      <c r="S3920" s="2" t="s">
        <v>2775</v>
      </c>
      <c r="T3920" s="2" t="s">
        <v>60</v>
      </c>
      <c r="U3920" s="57">
        <v>0</v>
      </c>
      <c r="V3920" s="2">
        <v>45978</v>
      </c>
      <c r="W3920" s="2">
        <v>1</v>
      </c>
      <c r="X3920" s="74" t="s">
        <v>422</v>
      </c>
      <c r="Y3920" s="21" t="s">
        <v>4766</v>
      </c>
      <c r="Z3920" s="52">
        <v>25.816692426584236</v>
      </c>
    </row>
    <row r="3921" spans="1:26" x14ac:dyDescent="0.25">
      <c r="A3921" s="70" t="s">
        <v>4913</v>
      </c>
      <c r="B3921" s="2" t="s">
        <v>2830</v>
      </c>
      <c r="C3921" s="19" t="s">
        <v>3528</v>
      </c>
      <c r="D3921" s="2" t="s">
        <v>415</v>
      </c>
      <c r="E3921" s="14">
        <v>20090014</v>
      </c>
      <c r="F3921" s="14" t="s">
        <v>481</v>
      </c>
      <c r="G3921" s="19">
        <v>12</v>
      </c>
      <c r="H3921" s="21">
        <v>58.55</v>
      </c>
      <c r="I3921" s="21">
        <v>2327.91</v>
      </c>
      <c r="J3921" s="58">
        <v>0</v>
      </c>
      <c r="K3921" s="58">
        <v>0</v>
      </c>
      <c r="L3921" s="72">
        <v>0</v>
      </c>
      <c r="M3921" s="73">
        <v>0</v>
      </c>
      <c r="N3921" s="58">
        <v>0</v>
      </c>
      <c r="O3921" s="75">
        <v>0</v>
      </c>
      <c r="P3921" s="2">
        <v>2328</v>
      </c>
      <c r="Q3921" s="2" t="s">
        <v>41</v>
      </c>
      <c r="R3921" s="2" t="s">
        <v>2831</v>
      </c>
      <c r="S3921" s="2" t="s">
        <v>2832</v>
      </c>
      <c r="T3921" s="2" t="s">
        <v>166</v>
      </c>
      <c r="U3921" s="57">
        <v>0</v>
      </c>
      <c r="V3921" s="2">
        <v>45986</v>
      </c>
      <c r="W3921" s="2">
        <v>1</v>
      </c>
      <c r="X3921" s="74" t="s">
        <v>422</v>
      </c>
      <c r="Y3921" s="21" t="s">
        <v>4766</v>
      </c>
      <c r="Z3921" s="52">
        <v>23.855610589239969</v>
      </c>
    </row>
    <row r="3922" spans="1:26" x14ac:dyDescent="0.25">
      <c r="A3922" s="70" t="s">
        <v>4913</v>
      </c>
      <c r="B3922" s="2" t="s">
        <v>3043</v>
      </c>
      <c r="C3922" s="19" t="s">
        <v>3528</v>
      </c>
      <c r="D3922" s="2" t="s">
        <v>415</v>
      </c>
      <c r="E3922" s="14">
        <v>20090014</v>
      </c>
      <c r="F3922" s="14" t="s">
        <v>750</v>
      </c>
      <c r="G3922" s="19">
        <v>13</v>
      </c>
      <c r="H3922" s="21">
        <v>470.68</v>
      </c>
      <c r="I3922" s="21">
        <v>19651.309999999998</v>
      </c>
      <c r="J3922" s="58">
        <v>0</v>
      </c>
      <c r="K3922" s="58">
        <v>0</v>
      </c>
      <c r="L3922" s="72">
        <v>0</v>
      </c>
      <c r="M3922" s="73">
        <v>0</v>
      </c>
      <c r="N3922" s="58">
        <v>0</v>
      </c>
      <c r="O3922" s="75">
        <v>0</v>
      </c>
      <c r="P3922" s="2">
        <v>19651</v>
      </c>
      <c r="Q3922" s="2" t="s">
        <v>41</v>
      </c>
      <c r="R3922" s="2" t="s">
        <v>1837</v>
      </c>
      <c r="S3922" s="2" t="s">
        <v>3044</v>
      </c>
      <c r="T3922" s="2" t="s">
        <v>166</v>
      </c>
      <c r="U3922" s="57">
        <v>0</v>
      </c>
      <c r="V3922" s="2">
        <v>46006</v>
      </c>
      <c r="W3922" s="2">
        <v>1</v>
      </c>
      <c r="X3922" s="74" t="s">
        <v>422</v>
      </c>
      <c r="Y3922" s="21" t="s">
        <v>4766</v>
      </c>
      <c r="Z3922" s="52">
        <v>27.138080011897678</v>
      </c>
    </row>
    <row r="3923" spans="1:26" x14ac:dyDescent="0.25">
      <c r="A3923" s="70" t="s">
        <v>4913</v>
      </c>
      <c r="B3923" s="2" t="s">
        <v>3045</v>
      </c>
      <c r="C3923" s="19" t="s">
        <v>3528</v>
      </c>
      <c r="D3923" s="2" t="s">
        <v>415</v>
      </c>
      <c r="E3923" s="14">
        <v>20090014</v>
      </c>
      <c r="F3923" s="14" t="s">
        <v>533</v>
      </c>
      <c r="G3923" s="19">
        <v>14</v>
      </c>
      <c r="H3923" s="21">
        <v>58.419999999999995</v>
      </c>
      <c r="I3923" s="21">
        <v>2467.64</v>
      </c>
      <c r="J3923" s="58">
        <v>0</v>
      </c>
      <c r="K3923" s="58">
        <v>0</v>
      </c>
      <c r="L3923" s="72">
        <v>0</v>
      </c>
      <c r="M3923" s="73">
        <v>0</v>
      </c>
      <c r="N3923" s="58">
        <v>0</v>
      </c>
      <c r="O3923" s="75">
        <v>0</v>
      </c>
      <c r="P3923" s="2">
        <v>2468</v>
      </c>
      <c r="Q3923" s="2" t="s">
        <v>41</v>
      </c>
      <c r="R3923" s="2" t="s">
        <v>3046</v>
      </c>
      <c r="S3923" s="2" t="s">
        <v>3047</v>
      </c>
      <c r="T3923" s="2" t="s">
        <v>60</v>
      </c>
      <c r="U3923" s="57">
        <v>0</v>
      </c>
      <c r="V3923" s="2">
        <v>46006</v>
      </c>
      <c r="W3923" s="2">
        <v>1</v>
      </c>
      <c r="X3923" s="74" t="s">
        <v>422</v>
      </c>
      <c r="Y3923" s="21" t="s">
        <v>4766</v>
      </c>
      <c r="Z3923" s="52">
        <v>29.567750770284153</v>
      </c>
    </row>
    <row r="3924" spans="1:26" x14ac:dyDescent="0.25">
      <c r="A3924" s="70" t="s">
        <v>4913</v>
      </c>
      <c r="B3924" s="2" t="s">
        <v>3048</v>
      </c>
      <c r="C3924" s="19" t="s">
        <v>3528</v>
      </c>
      <c r="D3924" s="2" t="s">
        <v>415</v>
      </c>
      <c r="E3924" s="14">
        <v>20090014</v>
      </c>
      <c r="F3924" s="14" t="s">
        <v>483</v>
      </c>
      <c r="G3924" s="19">
        <v>7</v>
      </c>
      <c r="H3924" s="21">
        <v>21.13</v>
      </c>
      <c r="I3924" s="21">
        <v>970.56000000000006</v>
      </c>
      <c r="J3924" s="58">
        <v>0</v>
      </c>
      <c r="K3924" s="58">
        <v>0</v>
      </c>
      <c r="L3924" s="72">
        <v>0</v>
      </c>
      <c r="M3924" s="73">
        <v>0</v>
      </c>
      <c r="N3924" s="58">
        <v>0</v>
      </c>
      <c r="O3924" s="75">
        <v>0</v>
      </c>
      <c r="P3924" s="2">
        <v>971</v>
      </c>
      <c r="Q3924" s="2" t="s">
        <v>41</v>
      </c>
      <c r="R3924" s="2" t="s">
        <v>3049</v>
      </c>
      <c r="S3924" s="2" t="s">
        <v>3050</v>
      </c>
      <c r="T3924" s="2" t="s">
        <v>60</v>
      </c>
      <c r="U3924" s="57">
        <v>0</v>
      </c>
      <c r="V3924" s="2">
        <v>46006</v>
      </c>
      <c r="W3924" s="2">
        <v>1</v>
      </c>
      <c r="X3924" s="74" t="s">
        <v>422</v>
      </c>
      <c r="Y3924" s="21" t="s">
        <v>4766</v>
      </c>
      <c r="Z3924" s="52">
        <v>16.076478939895885</v>
      </c>
    </row>
    <row r="3925" spans="1:26" x14ac:dyDescent="0.25">
      <c r="A3925" s="70" t="s">
        <v>4913</v>
      </c>
      <c r="B3925" s="2" t="s">
        <v>3454</v>
      </c>
      <c r="C3925" s="19" t="s">
        <v>3528</v>
      </c>
      <c r="D3925" s="2" t="s">
        <v>415</v>
      </c>
      <c r="E3925" s="14">
        <v>20090014</v>
      </c>
      <c r="F3925" s="14" t="s">
        <v>536</v>
      </c>
      <c r="G3925" s="19">
        <v>13</v>
      </c>
      <c r="H3925" s="21">
        <v>34.67</v>
      </c>
      <c r="I3925" s="21">
        <v>1282.7</v>
      </c>
      <c r="J3925" s="58">
        <v>0</v>
      </c>
      <c r="K3925" s="58">
        <v>0</v>
      </c>
      <c r="L3925" s="72">
        <v>0</v>
      </c>
      <c r="M3925" s="73">
        <v>0</v>
      </c>
      <c r="N3925" s="58">
        <v>0</v>
      </c>
      <c r="O3925" s="75">
        <v>0</v>
      </c>
      <c r="P3925" s="2">
        <v>1283</v>
      </c>
      <c r="Q3925" s="2" t="s">
        <v>41</v>
      </c>
      <c r="R3925" s="2" t="s">
        <v>942</v>
      </c>
      <c r="S3925" s="2" t="s">
        <v>3455</v>
      </c>
      <c r="T3925" s="2" t="s">
        <v>60</v>
      </c>
      <c r="U3925" s="57">
        <v>0</v>
      </c>
      <c r="V3925" s="2">
        <v>46049</v>
      </c>
      <c r="W3925" s="2">
        <v>1</v>
      </c>
      <c r="X3925" s="74" t="s">
        <v>422</v>
      </c>
      <c r="Y3925" s="21" t="s">
        <v>4766</v>
      </c>
      <c r="Z3925" s="52">
        <v>24.048312662244019</v>
      </c>
    </row>
    <row r="3926" spans="1:26" x14ac:dyDescent="0.25">
      <c r="A3926" s="70" t="s">
        <v>4913</v>
      </c>
      <c r="B3926" s="2" t="s">
        <v>3305</v>
      </c>
      <c r="C3926" s="19" t="s">
        <v>3528</v>
      </c>
      <c r="D3926" s="2" t="s">
        <v>415</v>
      </c>
      <c r="E3926" s="14">
        <v>20090014</v>
      </c>
      <c r="F3926" s="14" t="s">
        <v>638</v>
      </c>
      <c r="G3926" s="19">
        <v>7</v>
      </c>
      <c r="H3926" s="21">
        <v>10.93</v>
      </c>
      <c r="I3926" s="21">
        <v>411.40000000000009</v>
      </c>
      <c r="J3926" s="58">
        <v>0</v>
      </c>
      <c r="K3926" s="58">
        <v>0</v>
      </c>
      <c r="L3926" s="72">
        <v>0</v>
      </c>
      <c r="M3926" s="73">
        <v>0</v>
      </c>
      <c r="N3926" s="58">
        <v>0</v>
      </c>
      <c r="O3926" s="75">
        <v>0</v>
      </c>
      <c r="P3926" s="2">
        <v>411</v>
      </c>
      <c r="Q3926" s="2" t="s">
        <v>41</v>
      </c>
      <c r="R3926" s="2" t="s">
        <v>3306</v>
      </c>
      <c r="S3926" s="2" t="s">
        <v>3307</v>
      </c>
      <c r="T3926" s="2" t="s">
        <v>60</v>
      </c>
      <c r="U3926" s="57">
        <v>0</v>
      </c>
      <c r="V3926" s="2">
        <v>46034</v>
      </c>
      <c r="W3926" s="2">
        <v>1</v>
      </c>
      <c r="X3926" s="74" t="s">
        <v>422</v>
      </c>
      <c r="Y3926" s="21" t="s">
        <v>4766</v>
      </c>
      <c r="Z3926" s="52">
        <v>13.173833485818852</v>
      </c>
    </row>
    <row r="3927" spans="1:26" x14ac:dyDescent="0.25">
      <c r="A3927" s="70" t="s">
        <v>4913</v>
      </c>
      <c r="B3927" s="2" t="s">
        <v>3308</v>
      </c>
      <c r="C3927" s="19" t="s">
        <v>3528</v>
      </c>
      <c r="D3927" s="2" t="s">
        <v>415</v>
      </c>
      <c r="E3927" s="14">
        <v>20090014</v>
      </c>
      <c r="F3927" s="14" t="s">
        <v>639</v>
      </c>
      <c r="G3927" s="19">
        <v>10</v>
      </c>
      <c r="H3927" s="21">
        <v>16.53</v>
      </c>
      <c r="I3927" s="21">
        <v>638.43000000000006</v>
      </c>
      <c r="J3927" s="58">
        <v>0</v>
      </c>
      <c r="K3927" s="58">
        <v>0</v>
      </c>
      <c r="L3927" s="72">
        <v>0</v>
      </c>
      <c r="M3927" s="73">
        <v>0</v>
      </c>
      <c r="N3927" s="58">
        <v>0</v>
      </c>
      <c r="O3927" s="75">
        <v>0</v>
      </c>
      <c r="P3927" s="2">
        <v>638</v>
      </c>
      <c r="Q3927" s="2" t="s">
        <v>41</v>
      </c>
      <c r="R3927" s="2" t="s">
        <v>3309</v>
      </c>
      <c r="S3927" s="2" t="s">
        <v>3310</v>
      </c>
      <c r="T3927" s="2" t="s">
        <v>60</v>
      </c>
      <c r="U3927" s="57">
        <v>0</v>
      </c>
      <c r="V3927" s="2">
        <v>46034</v>
      </c>
      <c r="W3927" s="2">
        <v>1</v>
      </c>
      <c r="X3927" s="74" t="s">
        <v>422</v>
      </c>
      <c r="Y3927" s="21" t="s">
        <v>4766</v>
      </c>
      <c r="Z3927" s="52">
        <v>19.311252268602541</v>
      </c>
    </row>
    <row r="3928" spans="1:26" x14ac:dyDescent="0.25">
      <c r="A3928" s="70" t="s">
        <v>4913</v>
      </c>
      <c r="B3928" s="2" t="s">
        <v>3311</v>
      </c>
      <c r="C3928" s="19" t="s">
        <v>3528</v>
      </c>
      <c r="D3928" s="2" t="s">
        <v>415</v>
      </c>
      <c r="E3928" s="14">
        <v>20090014</v>
      </c>
      <c r="F3928" s="14" t="s">
        <v>486</v>
      </c>
      <c r="G3928" s="19">
        <v>12</v>
      </c>
      <c r="H3928" s="21">
        <v>27.220000000000002</v>
      </c>
      <c r="I3928" s="21">
        <v>948.50000000000011</v>
      </c>
      <c r="J3928" s="58">
        <v>0</v>
      </c>
      <c r="K3928" s="58">
        <v>0</v>
      </c>
      <c r="L3928" s="72">
        <v>0</v>
      </c>
      <c r="M3928" s="73">
        <v>0</v>
      </c>
      <c r="N3928" s="58">
        <v>0</v>
      </c>
      <c r="O3928" s="75">
        <v>0</v>
      </c>
      <c r="P3928" s="2">
        <v>949</v>
      </c>
      <c r="Q3928" s="2" t="s">
        <v>41</v>
      </c>
      <c r="R3928" s="2" t="s">
        <v>3312</v>
      </c>
      <c r="S3928" s="2" t="s">
        <v>3313</v>
      </c>
      <c r="T3928" s="2" t="s">
        <v>60</v>
      </c>
      <c r="U3928" s="57">
        <v>0</v>
      </c>
      <c r="V3928" s="2">
        <v>46034</v>
      </c>
      <c r="W3928" s="2">
        <v>1</v>
      </c>
      <c r="X3928" s="74" t="s">
        <v>422</v>
      </c>
      <c r="Y3928" s="21" t="s">
        <v>4766</v>
      </c>
      <c r="Z3928" s="52">
        <v>20.907421013960327</v>
      </c>
    </row>
    <row r="3929" spans="1:26" x14ac:dyDescent="0.25">
      <c r="A3929" s="70" t="s">
        <v>4913</v>
      </c>
      <c r="B3929" s="2" t="s">
        <v>3371</v>
      </c>
      <c r="C3929" s="19" t="s">
        <v>3528</v>
      </c>
      <c r="D3929" s="2" t="s">
        <v>415</v>
      </c>
      <c r="E3929" s="14">
        <v>20090014</v>
      </c>
      <c r="F3929" s="14" t="s">
        <v>573</v>
      </c>
      <c r="G3929" s="19">
        <v>14</v>
      </c>
      <c r="H3929" s="21">
        <v>75.59</v>
      </c>
      <c r="I3929" s="21">
        <v>2894.9799999999996</v>
      </c>
      <c r="J3929" s="58">
        <v>0</v>
      </c>
      <c r="K3929" s="58">
        <v>0</v>
      </c>
      <c r="L3929" s="72">
        <v>0</v>
      </c>
      <c r="M3929" s="73">
        <v>0</v>
      </c>
      <c r="N3929" s="58">
        <v>0</v>
      </c>
      <c r="O3929" s="75">
        <v>0</v>
      </c>
      <c r="P3929" s="2">
        <v>2895</v>
      </c>
      <c r="Q3929" s="2" t="s">
        <v>41</v>
      </c>
      <c r="R3929" s="2" t="s">
        <v>3372</v>
      </c>
      <c r="S3929" s="2" t="s">
        <v>3373</v>
      </c>
      <c r="T3929" s="2" t="s">
        <v>60</v>
      </c>
      <c r="U3929" s="57">
        <v>0</v>
      </c>
      <c r="V3929" s="2">
        <v>46041</v>
      </c>
      <c r="W3929" s="2">
        <v>1</v>
      </c>
      <c r="X3929" s="74" t="s">
        <v>422</v>
      </c>
      <c r="Y3929" s="21" t="s">
        <v>4766</v>
      </c>
      <c r="Z3929" s="52">
        <v>26.808916523349648</v>
      </c>
    </row>
    <row r="3930" spans="1:26" x14ac:dyDescent="0.25">
      <c r="A3930" s="70" t="s">
        <v>4913</v>
      </c>
      <c r="B3930" s="2" t="s">
        <v>3374</v>
      </c>
      <c r="C3930" s="19" t="s">
        <v>3528</v>
      </c>
      <c r="D3930" s="2" t="s">
        <v>415</v>
      </c>
      <c r="E3930" s="14">
        <v>20090014</v>
      </c>
      <c r="F3930" s="14" t="s">
        <v>538</v>
      </c>
      <c r="G3930" s="19">
        <v>13</v>
      </c>
      <c r="H3930" s="21">
        <v>50.7</v>
      </c>
      <c r="I3930" s="21">
        <v>1914.48</v>
      </c>
      <c r="J3930" s="58">
        <v>0</v>
      </c>
      <c r="K3930" s="58">
        <v>0</v>
      </c>
      <c r="L3930" s="72">
        <v>0</v>
      </c>
      <c r="M3930" s="73">
        <v>0</v>
      </c>
      <c r="N3930" s="58">
        <v>0</v>
      </c>
      <c r="O3930" s="75">
        <v>0</v>
      </c>
      <c r="P3930" s="2">
        <v>1914</v>
      </c>
      <c r="Q3930" s="2" t="s">
        <v>41</v>
      </c>
      <c r="R3930" s="2" t="s">
        <v>3375</v>
      </c>
      <c r="S3930" s="2" t="s">
        <v>3376</v>
      </c>
      <c r="T3930" s="2" t="s">
        <v>60</v>
      </c>
      <c r="U3930" s="57">
        <v>0</v>
      </c>
      <c r="V3930" s="2">
        <v>46041</v>
      </c>
      <c r="W3930" s="2">
        <v>1</v>
      </c>
      <c r="X3930" s="74" t="s">
        <v>422</v>
      </c>
      <c r="Y3930" s="21" t="s">
        <v>4766</v>
      </c>
      <c r="Z3930" s="52">
        <v>24.544615384615387</v>
      </c>
    </row>
    <row r="3931" spans="1:26" x14ac:dyDescent="0.25">
      <c r="A3931" s="70" t="s">
        <v>4913</v>
      </c>
      <c r="B3931" s="2" t="s">
        <v>3456</v>
      </c>
      <c r="C3931" s="19" t="s">
        <v>3528</v>
      </c>
      <c r="D3931" s="2" t="s">
        <v>415</v>
      </c>
      <c r="E3931" s="14">
        <v>20090014</v>
      </c>
      <c r="F3931" s="14" t="s">
        <v>436</v>
      </c>
      <c r="G3931" s="19">
        <v>14</v>
      </c>
      <c r="H3931" s="21">
        <v>65.760000000000005</v>
      </c>
      <c r="I3931" s="21">
        <v>2291.9499999999998</v>
      </c>
      <c r="J3931" s="58">
        <v>0</v>
      </c>
      <c r="K3931" s="58">
        <v>0</v>
      </c>
      <c r="L3931" s="72">
        <v>0</v>
      </c>
      <c r="M3931" s="73">
        <v>0</v>
      </c>
      <c r="N3931" s="58">
        <v>0</v>
      </c>
      <c r="O3931" s="75">
        <v>0</v>
      </c>
      <c r="P3931" s="2">
        <v>2292</v>
      </c>
      <c r="Q3931" s="2" t="s">
        <v>41</v>
      </c>
      <c r="R3931" s="2" t="s">
        <v>3457</v>
      </c>
      <c r="S3931" s="2" t="s">
        <v>3458</v>
      </c>
      <c r="T3931" s="2" t="s">
        <v>60</v>
      </c>
      <c r="U3931" s="57">
        <v>0</v>
      </c>
      <c r="V3931" s="2">
        <v>46049</v>
      </c>
      <c r="W3931" s="2">
        <v>1</v>
      </c>
      <c r="X3931" s="74" t="s">
        <v>422</v>
      </c>
      <c r="Y3931" s="21" t="s">
        <v>4766</v>
      </c>
      <c r="Z3931" s="52">
        <v>24.397277980535279</v>
      </c>
    </row>
    <row r="3932" spans="1:26" x14ac:dyDescent="0.25">
      <c r="A3932" s="70" t="s">
        <v>4913</v>
      </c>
      <c r="B3932" s="2" t="s">
        <v>3459</v>
      </c>
      <c r="C3932" s="19" t="s">
        <v>3528</v>
      </c>
      <c r="D3932" s="2" t="s">
        <v>415</v>
      </c>
      <c r="E3932" s="14">
        <v>20090014</v>
      </c>
      <c r="F3932" s="14" t="s">
        <v>653</v>
      </c>
      <c r="G3932" s="19">
        <v>14</v>
      </c>
      <c r="H3932" s="21">
        <v>62.930000000000014</v>
      </c>
      <c r="I3932" s="21">
        <v>2041.94</v>
      </c>
      <c r="J3932" s="58">
        <v>0</v>
      </c>
      <c r="K3932" s="58">
        <v>0</v>
      </c>
      <c r="L3932" s="72">
        <v>0</v>
      </c>
      <c r="M3932" s="73">
        <v>0</v>
      </c>
      <c r="N3932" s="58">
        <v>0</v>
      </c>
      <c r="O3932" s="75">
        <v>0</v>
      </c>
      <c r="P3932" s="2">
        <v>2042</v>
      </c>
      <c r="Q3932" s="2" t="s">
        <v>41</v>
      </c>
      <c r="R3932" s="2" t="s">
        <v>3460</v>
      </c>
      <c r="S3932" s="2" t="s">
        <v>3461</v>
      </c>
      <c r="T3932" s="2" t="s">
        <v>60</v>
      </c>
      <c r="U3932" s="57">
        <v>0</v>
      </c>
      <c r="V3932" s="2">
        <v>46049</v>
      </c>
      <c r="W3932" s="2">
        <v>1</v>
      </c>
      <c r="X3932" s="74" t="s">
        <v>422</v>
      </c>
      <c r="Y3932" s="21" t="s">
        <v>4766</v>
      </c>
      <c r="Z3932" s="52">
        <v>22.713459399332589</v>
      </c>
    </row>
    <row r="3933" spans="1:26" x14ac:dyDescent="0.25">
      <c r="A3933" s="70" t="s">
        <v>4913</v>
      </c>
      <c r="B3933" s="2" t="s">
        <v>4404</v>
      </c>
      <c r="C3933" s="19" t="s">
        <v>3528</v>
      </c>
      <c r="D3933" s="2" t="s">
        <v>415</v>
      </c>
      <c r="E3933" s="14">
        <v>20090014</v>
      </c>
      <c r="F3933" s="14" t="s">
        <v>540</v>
      </c>
      <c r="G3933" s="19">
        <v>7</v>
      </c>
      <c r="H3933" s="21">
        <v>28.35</v>
      </c>
      <c r="I3933" s="21">
        <v>1150.1400000000001</v>
      </c>
      <c r="J3933" s="58">
        <v>0</v>
      </c>
      <c r="K3933" s="58">
        <v>0</v>
      </c>
      <c r="L3933" s="72">
        <v>0</v>
      </c>
      <c r="M3933" s="73">
        <v>0</v>
      </c>
      <c r="N3933" s="58">
        <v>0</v>
      </c>
      <c r="O3933" s="75">
        <v>0</v>
      </c>
      <c r="P3933" s="2">
        <v>1150</v>
      </c>
      <c r="Q3933" s="2" t="s">
        <v>41</v>
      </c>
      <c r="R3933" s="2" t="s">
        <v>4405</v>
      </c>
      <c r="S3933" s="2" t="s">
        <v>4406</v>
      </c>
      <c r="T3933" s="2" t="s">
        <v>60</v>
      </c>
      <c r="U3933" s="57">
        <v>0</v>
      </c>
      <c r="V3933" s="2">
        <v>46111</v>
      </c>
      <c r="W3933" s="2">
        <v>1</v>
      </c>
      <c r="X3933" s="74" t="s">
        <v>422</v>
      </c>
      <c r="Y3933" s="21" t="s">
        <v>4766</v>
      </c>
      <c r="Z3933" s="52">
        <v>14.199259259259261</v>
      </c>
    </row>
    <row r="3934" spans="1:26" x14ac:dyDescent="0.25">
      <c r="A3934" s="70" t="s">
        <v>4913</v>
      </c>
      <c r="B3934" s="2" t="s">
        <v>4407</v>
      </c>
      <c r="C3934" s="19" t="s">
        <v>3528</v>
      </c>
      <c r="D3934" s="2" t="s">
        <v>415</v>
      </c>
      <c r="E3934" s="14">
        <v>20090014</v>
      </c>
      <c r="F3934" s="14" t="s">
        <v>544</v>
      </c>
      <c r="G3934" s="19">
        <v>13</v>
      </c>
      <c r="H3934" s="21">
        <v>28.33</v>
      </c>
      <c r="I3934" s="21">
        <v>994.63</v>
      </c>
      <c r="J3934" s="58">
        <v>0</v>
      </c>
      <c r="K3934" s="58">
        <v>0</v>
      </c>
      <c r="L3934" s="72">
        <v>0</v>
      </c>
      <c r="M3934" s="73">
        <v>0</v>
      </c>
      <c r="N3934" s="58">
        <v>0</v>
      </c>
      <c r="O3934" s="75">
        <v>0</v>
      </c>
      <c r="P3934" s="2">
        <v>995</v>
      </c>
      <c r="Q3934" s="2" t="s">
        <v>41</v>
      </c>
      <c r="R3934" s="2" t="s">
        <v>1473</v>
      </c>
      <c r="S3934" s="2" t="s">
        <v>4408</v>
      </c>
      <c r="T3934" s="2" t="s">
        <v>60</v>
      </c>
      <c r="U3934" s="57">
        <v>0</v>
      </c>
      <c r="V3934" s="2">
        <v>46111</v>
      </c>
      <c r="W3934" s="2">
        <v>1</v>
      </c>
      <c r="X3934" s="74" t="s">
        <v>422</v>
      </c>
      <c r="Y3934" s="21" t="s">
        <v>4766</v>
      </c>
      <c r="Z3934" s="52">
        <v>22.820667137310277</v>
      </c>
    </row>
    <row r="3935" spans="1:26" x14ac:dyDescent="0.25">
      <c r="A3935" s="70" t="s">
        <v>4913</v>
      </c>
      <c r="B3935" s="2" t="s">
        <v>4409</v>
      </c>
      <c r="C3935" s="19" t="s">
        <v>3528</v>
      </c>
      <c r="D3935" s="2" t="s">
        <v>415</v>
      </c>
      <c r="E3935" s="14">
        <v>20090014</v>
      </c>
      <c r="F3935" s="14" t="s">
        <v>548</v>
      </c>
      <c r="G3935" s="19">
        <v>14</v>
      </c>
      <c r="H3935" s="21">
        <v>38.300000000000004</v>
      </c>
      <c r="I3935" s="21">
        <v>1346.49</v>
      </c>
      <c r="J3935" s="58">
        <v>0</v>
      </c>
      <c r="K3935" s="58">
        <v>0</v>
      </c>
      <c r="L3935" s="72">
        <v>0</v>
      </c>
      <c r="M3935" s="73">
        <v>0</v>
      </c>
      <c r="N3935" s="58">
        <v>0</v>
      </c>
      <c r="O3935" s="75">
        <v>0</v>
      </c>
      <c r="P3935" s="2">
        <v>1346</v>
      </c>
      <c r="Q3935" s="2" t="s">
        <v>41</v>
      </c>
      <c r="R3935" s="2" t="s">
        <v>4410</v>
      </c>
      <c r="S3935" s="2" t="s">
        <v>4411</v>
      </c>
      <c r="T3935" s="2" t="s">
        <v>60</v>
      </c>
      <c r="U3935" s="57">
        <v>0</v>
      </c>
      <c r="V3935" s="2">
        <v>46111</v>
      </c>
      <c r="W3935" s="2">
        <v>1</v>
      </c>
      <c r="X3935" s="74" t="s">
        <v>422</v>
      </c>
      <c r="Y3935" s="21" t="s">
        <v>4766</v>
      </c>
      <c r="Z3935" s="52">
        <v>24.609477806788512</v>
      </c>
    </row>
    <row r="3936" spans="1:26" x14ac:dyDescent="0.25">
      <c r="A3936" s="70" t="s">
        <v>4913</v>
      </c>
      <c r="B3936" s="2" t="s">
        <v>2210</v>
      </c>
      <c r="C3936" s="19" t="s">
        <v>3528</v>
      </c>
      <c r="D3936" s="2" t="s">
        <v>416</v>
      </c>
      <c r="E3936" s="14">
        <v>20090015</v>
      </c>
      <c r="F3936" s="14" t="s">
        <v>44</v>
      </c>
      <c r="G3936" s="19">
        <v>8</v>
      </c>
      <c r="H3936" s="21">
        <v>15.55</v>
      </c>
      <c r="I3936" s="21">
        <v>615.70999999999992</v>
      </c>
      <c r="J3936" s="58">
        <v>0</v>
      </c>
      <c r="K3936" s="58">
        <v>0</v>
      </c>
      <c r="L3936" s="72">
        <v>0</v>
      </c>
      <c r="M3936" s="73">
        <v>616</v>
      </c>
      <c r="N3936" s="58">
        <v>0</v>
      </c>
      <c r="O3936" s="75">
        <v>0</v>
      </c>
      <c r="P3936" s="2">
        <v>0</v>
      </c>
      <c r="Q3936" s="2" t="s">
        <v>41</v>
      </c>
      <c r="R3936" s="2" t="s">
        <v>2211</v>
      </c>
      <c r="S3936" s="2" t="s">
        <v>2212</v>
      </c>
      <c r="T3936" s="2" t="s">
        <v>1470</v>
      </c>
      <c r="U3936" s="57">
        <v>0</v>
      </c>
      <c r="V3936" s="2">
        <v>45923</v>
      </c>
      <c r="W3936" s="2">
        <v>1</v>
      </c>
      <c r="X3936" s="74" t="s">
        <v>422</v>
      </c>
      <c r="Y3936" s="21" t="s">
        <v>4766</v>
      </c>
      <c r="Z3936" s="52">
        <v>15.838199356913179</v>
      </c>
    </row>
    <row r="3937" spans="1:26" x14ac:dyDescent="0.25">
      <c r="A3937" s="70" t="s">
        <v>4913</v>
      </c>
      <c r="B3937" s="2" t="s">
        <v>4579</v>
      </c>
      <c r="C3937" s="19" t="s">
        <v>3528</v>
      </c>
      <c r="D3937" s="2" t="s">
        <v>416</v>
      </c>
      <c r="E3937" s="14">
        <v>20090015</v>
      </c>
      <c r="F3937" s="14" t="s">
        <v>523</v>
      </c>
      <c r="G3937" s="19">
        <v>3</v>
      </c>
      <c r="H3937" s="21">
        <v>3.91</v>
      </c>
      <c r="I3937" s="21">
        <v>150.07999999999998</v>
      </c>
      <c r="J3937" s="58">
        <v>0</v>
      </c>
      <c r="K3937" s="58">
        <v>0</v>
      </c>
      <c r="L3937" s="72">
        <v>0</v>
      </c>
      <c r="M3937" s="73">
        <v>0</v>
      </c>
      <c r="N3937" s="58">
        <v>0</v>
      </c>
      <c r="O3937" s="75">
        <v>0</v>
      </c>
      <c r="P3937" s="2">
        <v>150</v>
      </c>
      <c r="Q3937" s="2" t="s">
        <v>41</v>
      </c>
      <c r="R3937" s="2" t="s">
        <v>2020</v>
      </c>
      <c r="S3937" s="2" t="s">
        <v>4580</v>
      </c>
      <c r="T3937" s="2" t="s">
        <v>63</v>
      </c>
      <c r="U3937" s="57">
        <v>0</v>
      </c>
      <c r="V3937" s="2">
        <v>45923</v>
      </c>
      <c r="W3937" s="2">
        <v>1</v>
      </c>
      <c r="X3937" s="74" t="s">
        <v>422</v>
      </c>
      <c r="Y3937" s="21" t="s">
        <v>4766</v>
      </c>
      <c r="Z3937" s="52">
        <v>5.7575447570332488</v>
      </c>
    </row>
    <row r="3938" spans="1:26" x14ac:dyDescent="0.25">
      <c r="A3938" s="70" t="s">
        <v>4913</v>
      </c>
      <c r="B3938" s="2" t="s">
        <v>2213</v>
      </c>
      <c r="C3938" s="19" t="s">
        <v>3528</v>
      </c>
      <c r="D3938" s="2" t="s">
        <v>416</v>
      </c>
      <c r="E3938" s="14">
        <v>20090015</v>
      </c>
      <c r="F3938" s="14" t="s">
        <v>476</v>
      </c>
      <c r="G3938" s="19">
        <v>7</v>
      </c>
      <c r="H3938" s="21">
        <v>15.06</v>
      </c>
      <c r="I3938" s="21">
        <v>599.58000000000004</v>
      </c>
      <c r="J3938" s="58">
        <v>0</v>
      </c>
      <c r="K3938" s="58">
        <v>0</v>
      </c>
      <c r="L3938" s="72">
        <v>0</v>
      </c>
      <c r="M3938" s="73">
        <v>0</v>
      </c>
      <c r="N3938" s="58">
        <v>0</v>
      </c>
      <c r="O3938" s="75">
        <v>0</v>
      </c>
      <c r="P3938" s="2">
        <v>600</v>
      </c>
      <c r="Q3938" s="2" t="s">
        <v>41</v>
      </c>
      <c r="R3938" s="2" t="s">
        <v>2214</v>
      </c>
      <c r="S3938" s="2" t="s">
        <v>2215</v>
      </c>
      <c r="T3938" s="2" t="s">
        <v>1470</v>
      </c>
      <c r="U3938" s="57">
        <v>0</v>
      </c>
      <c r="V3938" s="2">
        <v>45923</v>
      </c>
      <c r="W3938" s="2">
        <v>1</v>
      </c>
      <c r="X3938" s="74" t="s">
        <v>422</v>
      </c>
      <c r="Y3938" s="21" t="s">
        <v>4766</v>
      </c>
      <c r="Z3938" s="52">
        <v>13.934462151394424</v>
      </c>
    </row>
    <row r="3939" spans="1:26" x14ac:dyDescent="0.25">
      <c r="A3939" s="70" t="s">
        <v>4913</v>
      </c>
      <c r="B3939" s="2" t="s">
        <v>2216</v>
      </c>
      <c r="C3939" s="19" t="s">
        <v>3528</v>
      </c>
      <c r="D3939" s="2" t="s">
        <v>416</v>
      </c>
      <c r="E3939" s="14">
        <v>20090015</v>
      </c>
      <c r="F3939" s="14" t="s">
        <v>481</v>
      </c>
      <c r="G3939" s="19">
        <v>7</v>
      </c>
      <c r="H3939" s="21">
        <v>24.589999999999996</v>
      </c>
      <c r="I3939" s="21">
        <v>979.71</v>
      </c>
      <c r="J3939" s="58">
        <v>0</v>
      </c>
      <c r="K3939" s="58">
        <v>0</v>
      </c>
      <c r="L3939" s="72">
        <v>0</v>
      </c>
      <c r="M3939" s="73">
        <v>0</v>
      </c>
      <c r="N3939" s="58">
        <v>0</v>
      </c>
      <c r="O3939" s="75">
        <v>0</v>
      </c>
      <c r="P3939" s="2">
        <v>980</v>
      </c>
      <c r="Q3939" s="2" t="s">
        <v>41</v>
      </c>
      <c r="R3939" s="2" t="s">
        <v>3377</v>
      </c>
      <c r="S3939" s="2" t="s">
        <v>3378</v>
      </c>
      <c r="T3939" s="2" t="s">
        <v>60</v>
      </c>
      <c r="U3939" s="57">
        <v>0</v>
      </c>
      <c r="V3939" s="2">
        <v>45978</v>
      </c>
      <c r="W3939" s="2">
        <v>1</v>
      </c>
      <c r="X3939" s="74" t="s">
        <v>422</v>
      </c>
      <c r="Y3939" s="21" t="s">
        <v>4766</v>
      </c>
      <c r="Z3939" s="52">
        <v>13.944631964213098</v>
      </c>
    </row>
    <row r="3940" spans="1:26" x14ac:dyDescent="0.25">
      <c r="A3940" s="70" t="s">
        <v>4913</v>
      </c>
      <c r="B3940" s="2" t="s">
        <v>2217</v>
      </c>
      <c r="C3940" s="19" t="s">
        <v>3528</v>
      </c>
      <c r="D3940" s="2" t="s">
        <v>416</v>
      </c>
      <c r="E3940" s="14">
        <v>20090015</v>
      </c>
      <c r="F3940" s="14" t="s">
        <v>482</v>
      </c>
      <c r="G3940" s="19">
        <v>14</v>
      </c>
      <c r="H3940" s="21">
        <v>125.62999999999997</v>
      </c>
      <c r="I3940" s="21">
        <v>5088.7199999999993</v>
      </c>
      <c r="J3940" s="58">
        <v>0</v>
      </c>
      <c r="K3940" s="58">
        <v>0</v>
      </c>
      <c r="L3940" s="72">
        <v>0</v>
      </c>
      <c r="M3940" s="73">
        <v>0</v>
      </c>
      <c r="N3940" s="58">
        <v>0</v>
      </c>
      <c r="O3940" s="75">
        <v>0</v>
      </c>
      <c r="P3940" s="2">
        <v>5089</v>
      </c>
      <c r="Q3940" s="2" t="s">
        <v>41</v>
      </c>
      <c r="R3940" s="2" t="s">
        <v>2218</v>
      </c>
      <c r="S3940" s="2" t="s">
        <v>2219</v>
      </c>
      <c r="T3940" s="2" t="s">
        <v>166</v>
      </c>
      <c r="U3940" s="57">
        <v>0</v>
      </c>
      <c r="V3940" s="2">
        <v>45923</v>
      </c>
      <c r="W3940" s="2">
        <v>1</v>
      </c>
      <c r="X3940" s="74" t="s">
        <v>422</v>
      </c>
      <c r="Y3940" s="21" t="s">
        <v>4766</v>
      </c>
      <c r="Z3940" s="52">
        <v>28.353928201862619</v>
      </c>
    </row>
    <row r="3941" spans="1:26" x14ac:dyDescent="0.25">
      <c r="A3941" s="70" t="s">
        <v>4913</v>
      </c>
      <c r="B3941" s="2" t="s">
        <v>2223</v>
      </c>
      <c r="C3941" s="19" t="s">
        <v>3528</v>
      </c>
      <c r="D3941" s="2" t="s">
        <v>416</v>
      </c>
      <c r="E3941" s="14">
        <v>20090015</v>
      </c>
      <c r="F3941" s="14" t="s">
        <v>484</v>
      </c>
      <c r="G3941" s="19">
        <v>8</v>
      </c>
      <c r="H3941" s="21">
        <v>36.020000000000003</v>
      </c>
      <c r="I3941" s="21">
        <v>1637.99</v>
      </c>
      <c r="J3941" s="58">
        <v>0</v>
      </c>
      <c r="K3941" s="58">
        <v>0</v>
      </c>
      <c r="L3941" s="72">
        <v>0</v>
      </c>
      <c r="M3941" s="73">
        <v>0</v>
      </c>
      <c r="N3941" s="58">
        <v>0</v>
      </c>
      <c r="O3941" s="75">
        <v>0</v>
      </c>
      <c r="P3941" s="2">
        <v>1638</v>
      </c>
      <c r="Q3941" s="2" t="s">
        <v>41</v>
      </c>
      <c r="R3941" s="2" t="s">
        <v>2224</v>
      </c>
      <c r="S3941" s="2" t="s">
        <v>2225</v>
      </c>
      <c r="T3941" s="2" t="s">
        <v>1470</v>
      </c>
      <c r="U3941" s="57">
        <v>0</v>
      </c>
      <c r="V3941" s="2">
        <v>45923</v>
      </c>
      <c r="W3941" s="2">
        <v>1</v>
      </c>
      <c r="X3941" s="74" t="s">
        <v>422</v>
      </c>
      <c r="Y3941" s="21" t="s">
        <v>4766</v>
      </c>
      <c r="Z3941" s="52">
        <v>18.189783453636867</v>
      </c>
    </row>
    <row r="3942" spans="1:26" x14ac:dyDescent="0.25">
      <c r="A3942" s="70" t="s">
        <v>4913</v>
      </c>
      <c r="B3942" s="2" t="s">
        <v>2265</v>
      </c>
      <c r="C3942" s="19" t="s">
        <v>3528</v>
      </c>
      <c r="D3942" s="2" t="s">
        <v>416</v>
      </c>
      <c r="E3942" s="14">
        <v>20090015</v>
      </c>
      <c r="F3942" s="14" t="s">
        <v>486</v>
      </c>
      <c r="G3942" s="19">
        <v>2</v>
      </c>
      <c r="H3942" s="21">
        <v>2.4500000000000002</v>
      </c>
      <c r="I3942" s="21">
        <v>106.13</v>
      </c>
      <c r="J3942" s="58">
        <v>0</v>
      </c>
      <c r="K3942" s="58">
        <v>0</v>
      </c>
      <c r="L3942" s="72">
        <v>0</v>
      </c>
      <c r="M3942" s="73">
        <v>0</v>
      </c>
      <c r="N3942" s="58">
        <v>0</v>
      </c>
      <c r="O3942" s="75">
        <v>0</v>
      </c>
      <c r="P3942" s="2">
        <v>106</v>
      </c>
      <c r="Q3942" s="2" t="s">
        <v>41</v>
      </c>
      <c r="R3942" s="2" t="s">
        <v>2040</v>
      </c>
      <c r="S3942" s="2" t="s">
        <v>2266</v>
      </c>
      <c r="T3942" s="2" t="s">
        <v>1470</v>
      </c>
      <c r="U3942" s="57">
        <v>0</v>
      </c>
      <c r="V3942" s="2">
        <v>45928</v>
      </c>
      <c r="W3942" s="2">
        <v>1</v>
      </c>
      <c r="X3942" s="74" t="s">
        <v>422</v>
      </c>
      <c r="Y3942" s="21" t="s">
        <v>4766</v>
      </c>
      <c r="Z3942" s="52">
        <v>4.3318367346938773</v>
      </c>
    </row>
    <row r="3943" spans="1:26" x14ac:dyDescent="0.25">
      <c r="A3943" s="70" t="s">
        <v>4913</v>
      </c>
      <c r="B3943" s="2" t="s">
        <v>2391</v>
      </c>
      <c r="C3943" s="19" t="s">
        <v>3528</v>
      </c>
      <c r="D3943" s="2" t="s">
        <v>416</v>
      </c>
      <c r="E3943" s="14">
        <v>20090015</v>
      </c>
      <c r="F3943" s="14" t="s">
        <v>538</v>
      </c>
      <c r="G3943" s="19">
        <v>13</v>
      </c>
      <c r="H3943" s="21">
        <v>31.15</v>
      </c>
      <c r="I3943" s="21">
        <v>1121.43</v>
      </c>
      <c r="J3943" s="58">
        <v>0</v>
      </c>
      <c r="K3943" s="58">
        <v>0</v>
      </c>
      <c r="L3943" s="72">
        <v>0</v>
      </c>
      <c r="M3943" s="73">
        <v>1121</v>
      </c>
      <c r="N3943" s="58">
        <v>0</v>
      </c>
      <c r="O3943" s="75">
        <v>0</v>
      </c>
      <c r="P3943" s="2">
        <v>0</v>
      </c>
      <c r="Q3943" s="2" t="s">
        <v>41</v>
      </c>
      <c r="R3943" s="2" t="s">
        <v>2776</v>
      </c>
      <c r="S3943" s="2" t="s">
        <v>2777</v>
      </c>
      <c r="T3943" s="2" t="s">
        <v>2778</v>
      </c>
      <c r="U3943" s="57">
        <v>0</v>
      </c>
      <c r="V3943" s="2">
        <v>45978</v>
      </c>
      <c r="W3943" s="2">
        <v>1</v>
      </c>
      <c r="X3943" s="74" t="s">
        <v>422</v>
      </c>
      <c r="Y3943" s="21" t="s">
        <v>4766</v>
      </c>
      <c r="Z3943" s="52">
        <v>23.400626003210277</v>
      </c>
    </row>
    <row r="3944" spans="1:26" x14ac:dyDescent="0.25">
      <c r="A3944" s="70" t="s">
        <v>4913</v>
      </c>
      <c r="B3944" s="2" t="s">
        <v>2779</v>
      </c>
      <c r="C3944" s="19" t="s">
        <v>3528</v>
      </c>
      <c r="D3944" s="2" t="s">
        <v>416</v>
      </c>
      <c r="E3944" s="14">
        <v>20090015</v>
      </c>
      <c r="F3944" s="14" t="s">
        <v>653</v>
      </c>
      <c r="G3944" s="19">
        <v>6</v>
      </c>
      <c r="H3944" s="21">
        <v>13.149999999999999</v>
      </c>
      <c r="I3944" s="21">
        <v>490.18000000000006</v>
      </c>
      <c r="J3944" s="58">
        <v>0</v>
      </c>
      <c r="K3944" s="58">
        <v>0</v>
      </c>
      <c r="L3944" s="72">
        <v>0</v>
      </c>
      <c r="M3944" s="73">
        <v>0</v>
      </c>
      <c r="N3944" s="58">
        <v>0</v>
      </c>
      <c r="O3944" s="75">
        <v>0</v>
      </c>
      <c r="P3944" s="2">
        <v>490</v>
      </c>
      <c r="Q3944" s="2" t="s">
        <v>41</v>
      </c>
      <c r="R3944" s="2" t="s">
        <v>2780</v>
      </c>
      <c r="S3944" s="2" t="s">
        <v>2781</v>
      </c>
      <c r="T3944" s="2" t="s">
        <v>166</v>
      </c>
      <c r="U3944" s="57">
        <v>0</v>
      </c>
      <c r="V3944" s="2">
        <v>45978</v>
      </c>
      <c r="W3944" s="2">
        <v>1</v>
      </c>
      <c r="X3944" s="74" t="s">
        <v>422</v>
      </c>
      <c r="Y3944" s="21" t="s">
        <v>4766</v>
      </c>
      <c r="Z3944" s="52">
        <v>11.182813688212931</v>
      </c>
    </row>
    <row r="3945" spans="1:26" x14ac:dyDescent="0.25">
      <c r="A3945" s="70" t="s">
        <v>4913</v>
      </c>
      <c r="B3945" s="2" t="s">
        <v>3108</v>
      </c>
      <c r="C3945" s="19" t="s">
        <v>3528</v>
      </c>
      <c r="D3945" s="2" t="s">
        <v>416</v>
      </c>
      <c r="E3945" s="14">
        <v>20090015</v>
      </c>
      <c r="F3945" s="14" t="s">
        <v>548</v>
      </c>
      <c r="G3945" s="19">
        <v>7</v>
      </c>
      <c r="H3945" s="21">
        <v>30.349999999999998</v>
      </c>
      <c r="I3945" s="21">
        <v>1434.77</v>
      </c>
      <c r="J3945" s="58">
        <v>0</v>
      </c>
      <c r="K3945" s="58">
        <v>0</v>
      </c>
      <c r="L3945" s="72">
        <v>0</v>
      </c>
      <c r="M3945" s="73">
        <v>0</v>
      </c>
      <c r="N3945" s="58">
        <v>0</v>
      </c>
      <c r="O3945" s="75">
        <v>0</v>
      </c>
      <c r="P3945" s="2">
        <v>1435</v>
      </c>
      <c r="Q3945" s="2" t="s">
        <v>41</v>
      </c>
      <c r="R3945" s="2" t="s">
        <v>3109</v>
      </c>
      <c r="S3945" s="2" t="s">
        <v>3110</v>
      </c>
      <c r="T3945" s="2" t="s">
        <v>1470</v>
      </c>
      <c r="U3945" s="57">
        <v>0</v>
      </c>
      <c r="V3945" s="2">
        <v>46013</v>
      </c>
      <c r="W3945" s="2">
        <v>1</v>
      </c>
      <c r="X3945" s="74" t="s">
        <v>422</v>
      </c>
      <c r="Y3945" s="21" t="s">
        <v>4766</v>
      </c>
      <c r="Z3945" s="52">
        <v>16.545947281713346</v>
      </c>
    </row>
    <row r="3946" spans="1:26" x14ac:dyDescent="0.25">
      <c r="A3946" s="70" t="s">
        <v>4913</v>
      </c>
      <c r="B3946" s="2" t="s">
        <v>3111</v>
      </c>
      <c r="C3946" s="19" t="s">
        <v>3528</v>
      </c>
      <c r="D3946" s="2" t="s">
        <v>416</v>
      </c>
      <c r="E3946" s="14">
        <v>20090015</v>
      </c>
      <c r="F3946" s="14" t="s">
        <v>656</v>
      </c>
      <c r="G3946" s="19">
        <v>13</v>
      </c>
      <c r="H3946" s="21">
        <v>79.509999999999991</v>
      </c>
      <c r="I3946" s="21">
        <v>3087.0800000000004</v>
      </c>
      <c r="J3946" s="58">
        <v>0</v>
      </c>
      <c r="K3946" s="58">
        <v>0</v>
      </c>
      <c r="L3946" s="72">
        <v>0</v>
      </c>
      <c r="M3946" s="73">
        <v>0</v>
      </c>
      <c r="N3946" s="58">
        <v>0</v>
      </c>
      <c r="O3946" s="75">
        <v>0</v>
      </c>
      <c r="P3946" s="2">
        <v>3087</v>
      </c>
      <c r="Q3946" s="2" t="s">
        <v>41</v>
      </c>
      <c r="R3946" s="2" t="s">
        <v>3112</v>
      </c>
      <c r="S3946" s="2" t="s">
        <v>3113</v>
      </c>
      <c r="T3946" s="2" t="s">
        <v>1470</v>
      </c>
      <c r="U3946" s="57">
        <v>0</v>
      </c>
      <c r="V3946" s="2">
        <v>46013</v>
      </c>
      <c r="W3946" s="2">
        <v>1</v>
      </c>
      <c r="X3946" s="74" t="s">
        <v>422</v>
      </c>
      <c r="Y3946" s="21" t="s">
        <v>4766</v>
      </c>
      <c r="Z3946" s="52">
        <v>25.237102251289155</v>
      </c>
    </row>
    <row r="3947" spans="1:26" x14ac:dyDescent="0.25">
      <c r="A3947" s="70" t="s">
        <v>4913</v>
      </c>
      <c r="B3947" s="2" t="s">
        <v>3114</v>
      </c>
      <c r="C3947" s="19" t="s">
        <v>3528</v>
      </c>
      <c r="D3947" s="2" t="s">
        <v>416</v>
      </c>
      <c r="E3947" s="14">
        <v>20090015</v>
      </c>
      <c r="F3947" s="14" t="s">
        <v>439</v>
      </c>
      <c r="G3947" s="19">
        <v>9</v>
      </c>
      <c r="H3947" s="21">
        <v>17.54</v>
      </c>
      <c r="I3947" s="21">
        <v>648.31999999999994</v>
      </c>
      <c r="J3947" s="58">
        <v>0</v>
      </c>
      <c r="K3947" s="58">
        <v>0</v>
      </c>
      <c r="L3947" s="72">
        <v>0</v>
      </c>
      <c r="M3947" s="73">
        <v>0</v>
      </c>
      <c r="N3947" s="58">
        <v>0</v>
      </c>
      <c r="O3947" s="75">
        <v>0</v>
      </c>
      <c r="P3947" s="2">
        <v>648</v>
      </c>
      <c r="Q3947" s="2" t="s">
        <v>41</v>
      </c>
      <c r="R3947" s="2" t="s">
        <v>3115</v>
      </c>
      <c r="S3947" s="2" t="s">
        <v>3116</v>
      </c>
      <c r="T3947" s="2" t="s">
        <v>1470</v>
      </c>
      <c r="U3947" s="57">
        <v>0</v>
      </c>
      <c r="V3947" s="2">
        <v>46013</v>
      </c>
      <c r="W3947" s="2">
        <v>1</v>
      </c>
      <c r="X3947" s="74" t="s">
        <v>422</v>
      </c>
      <c r="Y3947" s="21" t="s">
        <v>4766</v>
      </c>
      <c r="Z3947" s="52">
        <v>16.633067274800453</v>
      </c>
    </row>
    <row r="3948" spans="1:26" x14ac:dyDescent="0.25">
      <c r="A3948" s="70" t="s">
        <v>4913</v>
      </c>
      <c r="B3948" s="2" t="s">
        <v>3608</v>
      </c>
      <c r="C3948" s="19" t="s">
        <v>3528</v>
      </c>
      <c r="D3948" s="2" t="s">
        <v>416</v>
      </c>
      <c r="E3948" s="14">
        <v>20090015</v>
      </c>
      <c r="F3948" s="14" t="s">
        <v>575</v>
      </c>
      <c r="G3948" s="19">
        <v>7</v>
      </c>
      <c r="H3948" s="21">
        <v>7.63</v>
      </c>
      <c r="I3948" s="21">
        <v>283.26</v>
      </c>
      <c r="J3948" s="58">
        <v>0</v>
      </c>
      <c r="K3948" s="58">
        <v>0</v>
      </c>
      <c r="L3948" s="72">
        <v>0</v>
      </c>
      <c r="M3948" s="73">
        <v>0</v>
      </c>
      <c r="N3948" s="58">
        <v>0</v>
      </c>
      <c r="O3948" s="75">
        <v>0</v>
      </c>
      <c r="P3948" s="2">
        <v>283</v>
      </c>
      <c r="Q3948" s="2" t="s">
        <v>41</v>
      </c>
      <c r="R3948" s="2" t="s">
        <v>3609</v>
      </c>
      <c r="S3948" s="2" t="s">
        <v>3610</v>
      </c>
      <c r="T3948" s="2" t="s">
        <v>1470</v>
      </c>
      <c r="U3948" s="57">
        <v>0</v>
      </c>
      <c r="V3948" s="2">
        <v>46062</v>
      </c>
      <c r="W3948" s="2">
        <v>1</v>
      </c>
      <c r="X3948" s="74" t="s">
        <v>422</v>
      </c>
      <c r="Y3948" s="21" t="s">
        <v>4766</v>
      </c>
      <c r="Z3948" s="52">
        <v>12.993577981651377</v>
      </c>
    </row>
    <row r="3949" spans="1:26" x14ac:dyDescent="0.25">
      <c r="A3949" s="70" t="s">
        <v>4913</v>
      </c>
      <c r="B3949" s="2" t="s">
        <v>3611</v>
      </c>
      <c r="C3949" s="19" t="s">
        <v>3528</v>
      </c>
      <c r="D3949" s="2" t="s">
        <v>416</v>
      </c>
      <c r="E3949" s="14">
        <v>20090015</v>
      </c>
      <c r="F3949" s="14" t="s">
        <v>444</v>
      </c>
      <c r="G3949" s="19">
        <v>6</v>
      </c>
      <c r="H3949" s="21">
        <v>11.42</v>
      </c>
      <c r="I3949" s="21">
        <v>469.64000000000004</v>
      </c>
      <c r="J3949" s="58">
        <v>0</v>
      </c>
      <c r="K3949" s="58">
        <v>0</v>
      </c>
      <c r="L3949" s="72">
        <v>0</v>
      </c>
      <c r="M3949" s="73">
        <v>0</v>
      </c>
      <c r="N3949" s="58">
        <v>0</v>
      </c>
      <c r="O3949" s="75">
        <v>0</v>
      </c>
      <c r="P3949" s="2">
        <v>470</v>
      </c>
      <c r="Q3949" s="2" t="s">
        <v>41</v>
      </c>
      <c r="R3949" s="2" t="s">
        <v>1092</v>
      </c>
      <c r="S3949" s="2" t="s">
        <v>3612</v>
      </c>
      <c r="T3949" s="2" t="s">
        <v>112</v>
      </c>
      <c r="U3949" s="57">
        <v>0</v>
      </c>
      <c r="V3949" s="2">
        <v>46062</v>
      </c>
      <c r="W3949" s="2">
        <v>1</v>
      </c>
      <c r="X3949" s="74" t="s">
        <v>422</v>
      </c>
      <c r="Y3949" s="21" t="s">
        <v>4766</v>
      </c>
      <c r="Z3949" s="52">
        <v>12.337302977232929</v>
      </c>
    </row>
    <row r="3950" spans="1:26" x14ac:dyDescent="0.25">
      <c r="A3950" s="70" t="s">
        <v>4913</v>
      </c>
      <c r="B3950" s="2" t="s">
        <v>2446</v>
      </c>
      <c r="C3950" s="19" t="s">
        <v>3528</v>
      </c>
      <c r="D3950" s="2" t="s">
        <v>2394</v>
      </c>
      <c r="E3950" s="14">
        <v>20090017</v>
      </c>
      <c r="F3950" s="14" t="s">
        <v>44</v>
      </c>
      <c r="G3950" s="19">
        <v>14</v>
      </c>
      <c r="H3950" s="21">
        <v>11.289999999999997</v>
      </c>
      <c r="I3950" s="21">
        <v>422.32000000000005</v>
      </c>
      <c r="J3950" s="58">
        <v>0</v>
      </c>
      <c r="K3950" s="58">
        <v>0</v>
      </c>
      <c r="L3950" s="72">
        <v>239</v>
      </c>
      <c r="M3950" s="73">
        <v>0</v>
      </c>
      <c r="N3950" s="58">
        <v>0</v>
      </c>
      <c r="O3950" s="75">
        <v>0</v>
      </c>
      <c r="P3950" s="2">
        <v>183</v>
      </c>
      <c r="Q3950" s="2" t="s">
        <v>41</v>
      </c>
      <c r="R3950" s="2" t="s">
        <v>2447</v>
      </c>
      <c r="S3950" s="2" t="s">
        <v>2448</v>
      </c>
      <c r="T3950" s="2" t="s">
        <v>2449</v>
      </c>
      <c r="U3950" s="57">
        <v>0</v>
      </c>
      <c r="V3950" s="2">
        <v>45949</v>
      </c>
      <c r="W3950" s="2">
        <v>1</v>
      </c>
      <c r="X3950" s="74" t="s">
        <v>422</v>
      </c>
      <c r="Y3950" s="21" t="s">
        <v>4766</v>
      </c>
      <c r="Z3950" s="52">
        <v>26.184588131089473</v>
      </c>
    </row>
    <row r="3951" spans="1:26" x14ac:dyDescent="0.25">
      <c r="A3951" s="70" t="s">
        <v>4913</v>
      </c>
      <c r="B3951" s="2" t="s">
        <v>2599</v>
      </c>
      <c r="C3951" s="19" t="s">
        <v>3528</v>
      </c>
      <c r="D3951" s="2" t="s">
        <v>2394</v>
      </c>
      <c r="E3951" s="14">
        <v>20090017</v>
      </c>
      <c r="F3951" s="14" t="s">
        <v>617</v>
      </c>
      <c r="G3951" s="19">
        <v>14</v>
      </c>
      <c r="H3951" s="21">
        <v>502.85999999999996</v>
      </c>
      <c r="I3951" s="21">
        <v>19849.179999999997</v>
      </c>
      <c r="J3951" s="58">
        <v>0</v>
      </c>
      <c r="K3951" s="58">
        <v>0</v>
      </c>
      <c r="L3951" s="72">
        <v>0</v>
      </c>
      <c r="M3951" s="73">
        <v>2500</v>
      </c>
      <c r="N3951" s="58">
        <v>0</v>
      </c>
      <c r="O3951" s="75">
        <v>0</v>
      </c>
      <c r="P3951" s="2">
        <v>17349</v>
      </c>
      <c r="Q3951" s="2" t="s">
        <v>41</v>
      </c>
      <c r="R3951" s="2" t="s">
        <v>2600</v>
      </c>
      <c r="S3951" s="2" t="s">
        <v>2601</v>
      </c>
      <c r="T3951" s="2" t="s">
        <v>1992</v>
      </c>
      <c r="U3951" s="57">
        <v>0</v>
      </c>
      <c r="V3951" s="2">
        <v>45965</v>
      </c>
      <c r="W3951" s="2">
        <v>1</v>
      </c>
      <c r="X3951" s="74" t="s">
        <v>422</v>
      </c>
      <c r="Y3951" s="21" t="s">
        <v>4766</v>
      </c>
      <c r="Z3951" s="52">
        <v>27.630803802251123</v>
      </c>
    </row>
    <row r="3952" spans="1:26" x14ac:dyDescent="0.25">
      <c r="A3952" s="70" t="s">
        <v>4913</v>
      </c>
      <c r="B3952" s="2" t="s">
        <v>2450</v>
      </c>
      <c r="C3952" s="19" t="s">
        <v>3528</v>
      </c>
      <c r="D3952" s="2" t="s">
        <v>2397</v>
      </c>
      <c r="E3952" s="14">
        <v>20090020</v>
      </c>
      <c r="F3952" s="14" t="s">
        <v>44</v>
      </c>
      <c r="G3952" s="19">
        <v>11</v>
      </c>
      <c r="H3952" s="21">
        <v>580.29000000000008</v>
      </c>
      <c r="I3952" s="21">
        <v>23593.419999999995</v>
      </c>
      <c r="J3952" s="58">
        <v>0</v>
      </c>
      <c r="K3952" s="58">
        <v>0</v>
      </c>
      <c r="L3952" s="72">
        <v>0</v>
      </c>
      <c r="M3952" s="73">
        <v>2500</v>
      </c>
      <c r="N3952" s="58">
        <v>0</v>
      </c>
      <c r="O3952" s="75" t="s">
        <v>233</v>
      </c>
      <c r="P3952" s="2">
        <v>21093</v>
      </c>
      <c r="Q3952" s="2" t="s">
        <v>41</v>
      </c>
      <c r="R3952" s="2" t="s">
        <v>2451</v>
      </c>
      <c r="S3952" s="2" t="s">
        <v>2452</v>
      </c>
      <c r="T3952" s="2" t="s">
        <v>57</v>
      </c>
      <c r="U3952" s="57">
        <v>0</v>
      </c>
      <c r="V3952" s="2">
        <v>45949</v>
      </c>
      <c r="W3952" s="2">
        <v>1</v>
      </c>
      <c r="X3952" s="74" t="s">
        <v>422</v>
      </c>
      <c r="Y3952" s="21" t="s">
        <v>4766</v>
      </c>
      <c r="Z3952" s="52">
        <v>22.361889744782772</v>
      </c>
    </row>
    <row r="3953" spans="1:26" x14ac:dyDescent="0.25">
      <c r="A3953" s="70" t="s">
        <v>4913</v>
      </c>
      <c r="B3953" s="2" t="s">
        <v>4230</v>
      </c>
      <c r="C3953" s="19" t="s">
        <v>3528</v>
      </c>
      <c r="D3953" s="2" t="s">
        <v>2397</v>
      </c>
      <c r="E3953" s="14">
        <v>20090020</v>
      </c>
      <c r="F3953" s="14" t="s">
        <v>516</v>
      </c>
      <c r="G3953" s="19">
        <v>9</v>
      </c>
      <c r="H3953" s="21">
        <v>298.45</v>
      </c>
      <c r="I3953" s="21">
        <v>12375.99</v>
      </c>
      <c r="J3953" s="58">
        <v>0</v>
      </c>
      <c r="K3953" s="58">
        <v>0</v>
      </c>
      <c r="L3953" s="72">
        <v>0</v>
      </c>
      <c r="M3953" s="73">
        <v>2500</v>
      </c>
      <c r="N3953" s="58">
        <v>0</v>
      </c>
      <c r="O3953" s="75" t="s">
        <v>233</v>
      </c>
      <c r="P3953" s="2">
        <v>9876</v>
      </c>
      <c r="Q3953" s="2" t="s">
        <v>41</v>
      </c>
      <c r="R3953" s="2" t="s">
        <v>4231</v>
      </c>
      <c r="S3953" s="2" t="s">
        <v>4232</v>
      </c>
      <c r="T3953" s="2" t="s">
        <v>60</v>
      </c>
      <c r="U3953" s="57">
        <v>0</v>
      </c>
      <c r="V3953" s="2">
        <v>46104</v>
      </c>
      <c r="W3953" s="2">
        <v>1</v>
      </c>
      <c r="X3953" s="74" t="s">
        <v>422</v>
      </c>
      <c r="Y3953" s="21" t="s">
        <v>4766</v>
      </c>
      <c r="Z3953" s="52">
        <v>18.660397051432401</v>
      </c>
    </row>
    <row r="3954" spans="1:26" x14ac:dyDescent="0.25">
      <c r="A3954" s="70" t="s">
        <v>4913</v>
      </c>
      <c r="B3954" s="2" t="s">
        <v>2453</v>
      </c>
      <c r="C3954" s="19" t="s">
        <v>3528</v>
      </c>
      <c r="D3954" s="2" t="s">
        <v>2398</v>
      </c>
      <c r="E3954" s="14">
        <v>20090021</v>
      </c>
      <c r="F3954" s="14" t="s">
        <v>617</v>
      </c>
      <c r="G3954" s="19">
        <v>11</v>
      </c>
      <c r="H3954" s="21">
        <v>32.69</v>
      </c>
      <c r="I3954" s="21">
        <v>1371.4799999999996</v>
      </c>
      <c r="J3954" s="58">
        <v>0</v>
      </c>
      <c r="K3954" s="58">
        <v>0</v>
      </c>
      <c r="L3954" s="72">
        <v>0</v>
      </c>
      <c r="M3954" s="73">
        <v>0</v>
      </c>
      <c r="N3954" s="58">
        <v>0</v>
      </c>
      <c r="O3954" s="75">
        <v>0</v>
      </c>
      <c r="P3954" s="2">
        <v>1371</v>
      </c>
      <c r="Q3954" s="2" t="s">
        <v>41</v>
      </c>
      <c r="R3954" s="2" t="s">
        <v>2454</v>
      </c>
      <c r="S3954" s="2" t="s">
        <v>2455</v>
      </c>
      <c r="T3954" s="2" t="s">
        <v>2071</v>
      </c>
      <c r="U3954" s="57">
        <v>0</v>
      </c>
      <c r="V3954" s="2">
        <v>45949</v>
      </c>
      <c r="W3954" s="2">
        <v>1</v>
      </c>
      <c r="X3954" s="74" t="s">
        <v>422</v>
      </c>
      <c r="Y3954" s="21" t="s">
        <v>4766</v>
      </c>
      <c r="Z3954" s="52">
        <v>23.074762924441721</v>
      </c>
    </row>
    <row r="3955" spans="1:26" x14ac:dyDescent="0.25">
      <c r="A3955" s="70" t="s">
        <v>4913</v>
      </c>
      <c r="B3955" s="2" t="s">
        <v>2936</v>
      </c>
      <c r="C3955" s="19" t="s">
        <v>3528</v>
      </c>
      <c r="D3955" s="2" t="s">
        <v>2398</v>
      </c>
      <c r="E3955" s="14">
        <v>20090021</v>
      </c>
      <c r="F3955" s="14" t="s">
        <v>516</v>
      </c>
      <c r="G3955" s="19">
        <v>14</v>
      </c>
      <c r="H3955" s="21">
        <v>48.070000000000007</v>
      </c>
      <c r="I3955" s="21">
        <v>1998.24</v>
      </c>
      <c r="J3955" s="58">
        <v>0</v>
      </c>
      <c r="K3955" s="58">
        <v>0</v>
      </c>
      <c r="L3955" s="72">
        <v>0</v>
      </c>
      <c r="M3955" s="73">
        <v>0</v>
      </c>
      <c r="N3955" s="58">
        <v>0</v>
      </c>
      <c r="O3955" s="75">
        <v>0</v>
      </c>
      <c r="P3955" s="2">
        <v>1998</v>
      </c>
      <c r="Q3955" s="2" t="s">
        <v>41</v>
      </c>
      <c r="R3955" s="2" t="s">
        <v>2937</v>
      </c>
      <c r="S3955" s="2" t="s">
        <v>2938</v>
      </c>
      <c r="T3955" s="2" t="s">
        <v>2071</v>
      </c>
      <c r="U3955" s="57">
        <v>0</v>
      </c>
      <c r="V3955" s="2">
        <v>45999</v>
      </c>
      <c r="W3955" s="2">
        <v>1</v>
      </c>
      <c r="X3955" s="74" t="s">
        <v>422</v>
      </c>
      <c r="Y3955" s="21" t="s">
        <v>4766</v>
      </c>
      <c r="Z3955" s="52">
        <v>29.098564593301436</v>
      </c>
    </row>
    <row r="3956" spans="1:26" x14ac:dyDescent="0.25">
      <c r="A3956" s="70" t="s">
        <v>4913</v>
      </c>
      <c r="B3956" s="2" t="s">
        <v>3314</v>
      </c>
      <c r="C3956" s="19" t="s">
        <v>3528</v>
      </c>
      <c r="D3956" s="2" t="s">
        <v>2398</v>
      </c>
      <c r="E3956" s="14">
        <v>20090021</v>
      </c>
      <c r="F3956" s="14" t="s">
        <v>423</v>
      </c>
      <c r="G3956" s="19">
        <v>12</v>
      </c>
      <c r="H3956" s="21">
        <v>31.2</v>
      </c>
      <c r="I3956" s="21">
        <v>1233.0800000000004</v>
      </c>
      <c r="J3956" s="58">
        <v>0</v>
      </c>
      <c r="K3956" s="58">
        <v>0</v>
      </c>
      <c r="L3956" s="72">
        <v>0</v>
      </c>
      <c r="M3956" s="73">
        <v>0</v>
      </c>
      <c r="N3956" s="58">
        <v>0</v>
      </c>
      <c r="O3956" s="75">
        <v>0</v>
      </c>
      <c r="P3956" s="2">
        <v>1233</v>
      </c>
      <c r="Q3956" s="2" t="s">
        <v>41</v>
      </c>
      <c r="R3956" s="2" t="s">
        <v>3315</v>
      </c>
      <c r="S3956" s="2" t="s">
        <v>3316</v>
      </c>
      <c r="T3956" s="2" t="s">
        <v>2071</v>
      </c>
      <c r="U3956" s="57">
        <v>0</v>
      </c>
      <c r="V3956" s="2">
        <v>46034</v>
      </c>
      <c r="W3956" s="2">
        <v>1</v>
      </c>
      <c r="X3956" s="74" t="s">
        <v>422</v>
      </c>
      <c r="Y3956" s="21" t="s">
        <v>4766</v>
      </c>
      <c r="Z3956" s="52">
        <v>23.713076923076933</v>
      </c>
    </row>
    <row r="3957" spans="1:26" x14ac:dyDescent="0.25">
      <c r="A3957" s="70" t="s">
        <v>4913</v>
      </c>
      <c r="B3957" s="2" t="s">
        <v>2456</v>
      </c>
      <c r="C3957" s="19" t="s">
        <v>3528</v>
      </c>
      <c r="D3957" s="2" t="s">
        <v>2399</v>
      </c>
      <c r="E3957" s="14">
        <v>20090022</v>
      </c>
      <c r="F3957" s="14" t="s">
        <v>44</v>
      </c>
      <c r="G3957" s="19">
        <v>14</v>
      </c>
      <c r="H3957" s="21">
        <v>438.15000000000003</v>
      </c>
      <c r="I3957" s="21">
        <v>18088.580000000002</v>
      </c>
      <c r="J3957" s="58">
        <v>0</v>
      </c>
      <c r="K3957" s="58">
        <v>0</v>
      </c>
      <c r="L3957" s="72">
        <v>5478.0400000000009</v>
      </c>
      <c r="M3957" s="73">
        <v>0</v>
      </c>
      <c r="N3957" s="58">
        <v>0</v>
      </c>
      <c r="O3957" s="75">
        <v>0</v>
      </c>
      <c r="P3957" s="2">
        <v>12611</v>
      </c>
      <c r="Q3957" s="2" t="s">
        <v>41</v>
      </c>
      <c r="R3957" s="2" t="s">
        <v>2518</v>
      </c>
      <c r="S3957" s="2" t="s">
        <v>2519</v>
      </c>
      <c r="T3957" s="2" t="s">
        <v>112</v>
      </c>
      <c r="U3957" s="57">
        <v>0</v>
      </c>
      <c r="V3957" s="2">
        <v>45959</v>
      </c>
      <c r="W3957" s="2">
        <v>1</v>
      </c>
      <c r="X3957" s="74" t="s">
        <v>422</v>
      </c>
      <c r="Y3957" s="21" t="s">
        <v>4766</v>
      </c>
      <c r="Z3957" s="52">
        <v>28.898792650918637</v>
      </c>
    </row>
    <row r="3958" spans="1:26" x14ac:dyDescent="0.25">
      <c r="A3958" s="70" t="s">
        <v>4913</v>
      </c>
      <c r="B3958" s="2" t="s">
        <v>3117</v>
      </c>
      <c r="C3958" s="19" t="s">
        <v>3528</v>
      </c>
      <c r="D3958" s="2" t="s">
        <v>2948</v>
      </c>
      <c r="E3958" s="14">
        <v>20090023</v>
      </c>
      <c r="F3958" s="14" t="s">
        <v>44</v>
      </c>
      <c r="G3958" s="19">
        <v>3</v>
      </c>
      <c r="H3958" s="21">
        <v>13.04</v>
      </c>
      <c r="I3958" s="21">
        <v>554.73</v>
      </c>
      <c r="J3958" s="58">
        <v>0</v>
      </c>
      <c r="K3958" s="58">
        <v>0</v>
      </c>
      <c r="L3958" s="72">
        <v>519.26000000000931</v>
      </c>
      <c r="M3958" s="73">
        <v>35</v>
      </c>
      <c r="N3958" s="58">
        <v>0</v>
      </c>
      <c r="O3958" s="75">
        <v>0</v>
      </c>
      <c r="P3958" s="2">
        <v>0</v>
      </c>
      <c r="Q3958" s="2" t="s">
        <v>41</v>
      </c>
      <c r="R3958" s="2" t="s">
        <v>3118</v>
      </c>
      <c r="S3958" s="2" t="s">
        <v>3119</v>
      </c>
      <c r="T3958" s="2" t="s">
        <v>1809</v>
      </c>
      <c r="U3958" s="57">
        <v>0</v>
      </c>
      <c r="V3958" s="2">
        <v>46009</v>
      </c>
      <c r="W3958" s="2">
        <v>1</v>
      </c>
      <c r="X3958" s="74" t="s">
        <v>422</v>
      </c>
      <c r="Y3958" s="21" t="s">
        <v>4766</v>
      </c>
      <c r="Z3958" s="52">
        <v>6.3810966257668724</v>
      </c>
    </row>
    <row r="3959" spans="1:26" x14ac:dyDescent="0.25">
      <c r="A3959" s="70" t="s">
        <v>4913</v>
      </c>
      <c r="B3959" s="2" t="s">
        <v>3468</v>
      </c>
      <c r="C3959" s="19" t="s">
        <v>3528</v>
      </c>
      <c r="D3959" s="2" t="s">
        <v>2948</v>
      </c>
      <c r="E3959" s="14">
        <v>20090023</v>
      </c>
      <c r="F3959" s="14" t="s">
        <v>617</v>
      </c>
      <c r="G3959" s="19">
        <v>14</v>
      </c>
      <c r="H3959" s="21">
        <v>977.45999999999992</v>
      </c>
      <c r="I3959" s="21">
        <v>41971.040000000008</v>
      </c>
      <c r="J3959" s="58">
        <v>0</v>
      </c>
      <c r="K3959" s="58">
        <v>0</v>
      </c>
      <c r="L3959" s="72">
        <v>0</v>
      </c>
      <c r="M3959" s="73">
        <v>0</v>
      </c>
      <c r="N3959" s="58">
        <v>0</v>
      </c>
      <c r="O3959" s="75">
        <v>0</v>
      </c>
      <c r="P3959" s="2">
        <v>41971</v>
      </c>
      <c r="Q3959" s="2" t="s">
        <v>41</v>
      </c>
      <c r="R3959" s="2" t="s">
        <v>3469</v>
      </c>
      <c r="S3959" s="2" t="s">
        <v>3470</v>
      </c>
      <c r="T3959" s="2" t="s">
        <v>1992</v>
      </c>
      <c r="U3959" s="57">
        <v>0</v>
      </c>
      <c r="V3959" s="2">
        <v>46049</v>
      </c>
      <c r="W3959" s="2">
        <v>1</v>
      </c>
      <c r="X3959" s="74" t="s">
        <v>422</v>
      </c>
      <c r="Y3959" s="21" t="s">
        <v>4766</v>
      </c>
      <c r="Z3959" s="52">
        <v>30.057217686657268</v>
      </c>
    </row>
    <row r="3960" spans="1:26" x14ac:dyDescent="0.25">
      <c r="A3960" s="70" t="s">
        <v>4913</v>
      </c>
      <c r="B3960" s="2" t="s">
        <v>4412</v>
      </c>
      <c r="C3960" s="19" t="s">
        <v>3528</v>
      </c>
      <c r="D3960" s="2" t="s">
        <v>4235</v>
      </c>
      <c r="E3960" s="14">
        <v>20090026</v>
      </c>
      <c r="F3960" s="14" t="s">
        <v>44</v>
      </c>
      <c r="G3960" s="19">
        <v>14</v>
      </c>
      <c r="H3960" s="21">
        <v>113.69</v>
      </c>
      <c r="I3960" s="21">
        <v>4470.2300000000005</v>
      </c>
      <c r="J3960" s="58">
        <v>0</v>
      </c>
      <c r="K3960" s="58">
        <v>0</v>
      </c>
      <c r="L3960" s="72">
        <v>88</v>
      </c>
      <c r="M3960" s="73">
        <v>0</v>
      </c>
      <c r="N3960" s="58">
        <v>0</v>
      </c>
      <c r="O3960" s="75">
        <v>0</v>
      </c>
      <c r="P3960" s="2">
        <v>4382</v>
      </c>
      <c r="Q3960" s="2" t="s">
        <v>41</v>
      </c>
      <c r="R3960" s="2" t="s">
        <v>4413</v>
      </c>
      <c r="S3960" s="2" t="s">
        <v>4414</v>
      </c>
      <c r="T3960" s="2" t="s">
        <v>85</v>
      </c>
      <c r="U3960" s="57">
        <v>0</v>
      </c>
      <c r="V3960" s="2">
        <v>46111</v>
      </c>
      <c r="W3960" s="2">
        <v>1</v>
      </c>
      <c r="X3960" s="74" t="s">
        <v>422</v>
      </c>
      <c r="Y3960" s="21" t="s">
        <v>4766</v>
      </c>
      <c r="Z3960" s="52">
        <v>27.523625648693823</v>
      </c>
    </row>
    <row r="3961" spans="1:26" x14ac:dyDescent="0.25">
      <c r="A3961" s="70" t="s">
        <v>4913</v>
      </c>
      <c r="B3961" s="2" t="s">
        <v>4415</v>
      </c>
      <c r="C3961" s="19" t="s">
        <v>3528</v>
      </c>
      <c r="D3961" s="2" t="s">
        <v>4235</v>
      </c>
      <c r="E3961" s="14">
        <v>20090026</v>
      </c>
      <c r="F3961" s="14" t="s">
        <v>513</v>
      </c>
      <c r="G3961" s="19">
        <v>7</v>
      </c>
      <c r="H3961" s="21">
        <v>29.520000000000003</v>
      </c>
      <c r="I3961" s="21">
        <v>1565.54</v>
      </c>
      <c r="J3961" s="58">
        <v>0</v>
      </c>
      <c r="K3961" s="58">
        <v>0</v>
      </c>
      <c r="L3961" s="72">
        <v>0</v>
      </c>
      <c r="M3961" s="73">
        <v>0</v>
      </c>
      <c r="N3961" s="58">
        <v>0</v>
      </c>
      <c r="O3961" s="75">
        <v>0</v>
      </c>
      <c r="P3961" s="2">
        <v>1566</v>
      </c>
      <c r="Q3961" s="2" t="s">
        <v>41</v>
      </c>
      <c r="R3961" s="2" t="s">
        <v>2096</v>
      </c>
      <c r="S3961" s="2" t="s">
        <v>4416</v>
      </c>
      <c r="T3961" s="2" t="s">
        <v>60</v>
      </c>
      <c r="U3961" s="57">
        <v>0</v>
      </c>
      <c r="V3961" s="2">
        <v>46111</v>
      </c>
      <c r="W3961" s="2">
        <v>1</v>
      </c>
      <c r="X3961" s="74" t="s">
        <v>422</v>
      </c>
      <c r="Y3961" s="21" t="s">
        <v>4766</v>
      </c>
      <c r="Z3961" s="52">
        <v>18.56161924119241</v>
      </c>
    </row>
    <row r="3962" spans="1:26" x14ac:dyDescent="0.25">
      <c r="A3962" s="70" t="s">
        <v>4913</v>
      </c>
      <c r="B3962" s="2" t="s">
        <v>4417</v>
      </c>
      <c r="C3962" s="19" t="s">
        <v>3528</v>
      </c>
      <c r="D3962" s="2" t="s">
        <v>4235</v>
      </c>
      <c r="E3962" s="14">
        <v>20090026</v>
      </c>
      <c r="F3962" s="14" t="s">
        <v>516</v>
      </c>
      <c r="G3962" s="19">
        <v>14</v>
      </c>
      <c r="H3962" s="21">
        <v>30.08</v>
      </c>
      <c r="I3962" s="21">
        <v>1132.5800000000002</v>
      </c>
      <c r="J3962" s="58">
        <v>0</v>
      </c>
      <c r="K3962" s="58">
        <v>0</v>
      </c>
      <c r="L3962" s="72">
        <v>0</v>
      </c>
      <c r="M3962" s="73">
        <v>0</v>
      </c>
      <c r="N3962" s="58">
        <v>0</v>
      </c>
      <c r="O3962" s="75">
        <v>0</v>
      </c>
      <c r="P3962" s="2">
        <v>1133</v>
      </c>
      <c r="Q3962" s="2" t="s">
        <v>41</v>
      </c>
      <c r="R3962" s="2" t="s">
        <v>374</v>
      </c>
      <c r="S3962" s="2" t="s">
        <v>4418</v>
      </c>
      <c r="T3962" s="2" t="s">
        <v>84</v>
      </c>
      <c r="U3962" s="57">
        <v>0</v>
      </c>
      <c r="V3962" s="2">
        <v>46111</v>
      </c>
      <c r="W3962" s="2">
        <v>1</v>
      </c>
      <c r="X3962" s="74" t="s">
        <v>422</v>
      </c>
      <c r="Y3962" s="21" t="s">
        <v>4766</v>
      </c>
      <c r="Z3962" s="52">
        <v>26.35658244680852</v>
      </c>
    </row>
    <row r="3963" spans="1:26" x14ac:dyDescent="0.25">
      <c r="A3963" s="70" t="s">
        <v>4913</v>
      </c>
      <c r="B3963" s="2" t="s">
        <v>4419</v>
      </c>
      <c r="C3963" s="19" t="s">
        <v>3528</v>
      </c>
      <c r="D3963" s="2" t="s">
        <v>4235</v>
      </c>
      <c r="E3963" s="14">
        <v>20090026</v>
      </c>
      <c r="F3963" s="14" t="s">
        <v>423</v>
      </c>
      <c r="G3963" s="19">
        <v>7</v>
      </c>
      <c r="H3963" s="21">
        <v>35.450000000000003</v>
      </c>
      <c r="I3963" s="21">
        <v>1419.3</v>
      </c>
      <c r="J3963" s="58">
        <v>0</v>
      </c>
      <c r="K3963" s="58">
        <v>0</v>
      </c>
      <c r="L3963" s="72">
        <v>0</v>
      </c>
      <c r="M3963" s="73">
        <v>0</v>
      </c>
      <c r="N3963" s="58">
        <v>0</v>
      </c>
      <c r="O3963" s="75">
        <v>0</v>
      </c>
      <c r="P3963" s="2">
        <v>1419</v>
      </c>
      <c r="Q3963" s="2" t="s">
        <v>41</v>
      </c>
      <c r="R3963" s="2" t="s">
        <v>4420</v>
      </c>
      <c r="S3963" s="2" t="s">
        <v>4421</v>
      </c>
      <c r="T3963" s="2" t="s">
        <v>82</v>
      </c>
      <c r="U3963" s="57">
        <v>0</v>
      </c>
      <c r="V3963" s="2">
        <v>46111</v>
      </c>
      <c r="W3963" s="2">
        <v>1</v>
      </c>
      <c r="X3963" s="74" t="s">
        <v>422</v>
      </c>
      <c r="Y3963" s="21" t="s">
        <v>4766</v>
      </c>
      <c r="Z3963" s="52">
        <v>14.01283497884344</v>
      </c>
    </row>
    <row r="3964" spans="1:26" x14ac:dyDescent="0.25">
      <c r="A3964" s="70" t="s">
        <v>4913</v>
      </c>
      <c r="B3964" s="2" t="s">
        <v>4422</v>
      </c>
      <c r="C3964" s="19" t="s">
        <v>3528</v>
      </c>
      <c r="D3964" s="2" t="s">
        <v>4235</v>
      </c>
      <c r="E3964" s="14">
        <v>20090026</v>
      </c>
      <c r="F3964" s="14" t="s">
        <v>520</v>
      </c>
      <c r="G3964" s="19">
        <v>14</v>
      </c>
      <c r="H3964" s="21">
        <v>85.36999999999999</v>
      </c>
      <c r="I3964" s="21">
        <v>3271.2400000000002</v>
      </c>
      <c r="J3964" s="58">
        <v>0</v>
      </c>
      <c r="K3964" s="58">
        <v>0</v>
      </c>
      <c r="L3964" s="72">
        <v>0</v>
      </c>
      <c r="M3964" s="73">
        <v>0</v>
      </c>
      <c r="N3964" s="58">
        <v>0</v>
      </c>
      <c r="O3964" s="75">
        <v>0</v>
      </c>
      <c r="P3964" s="2">
        <v>3271</v>
      </c>
      <c r="Q3964" s="2" t="s">
        <v>41</v>
      </c>
      <c r="R3964" s="2" t="s">
        <v>4423</v>
      </c>
      <c r="S3964" s="2" t="s">
        <v>4424</v>
      </c>
      <c r="T3964" s="2" t="s">
        <v>934</v>
      </c>
      <c r="U3964" s="57">
        <v>0</v>
      </c>
      <c r="V3964" s="2">
        <v>46111</v>
      </c>
      <c r="W3964" s="2">
        <v>1</v>
      </c>
      <c r="X3964" s="74" t="s">
        <v>422</v>
      </c>
      <c r="Y3964" s="21" t="s">
        <v>4766</v>
      </c>
      <c r="Z3964" s="52">
        <v>26.822865175120072</v>
      </c>
    </row>
    <row r="3965" spans="1:26" x14ac:dyDescent="0.25">
      <c r="A3965" s="70" t="s">
        <v>4913</v>
      </c>
      <c r="B3965" s="2" t="s">
        <v>4425</v>
      </c>
      <c r="C3965" s="19" t="s">
        <v>3528</v>
      </c>
      <c r="D3965" s="2" t="s">
        <v>4235</v>
      </c>
      <c r="E3965" s="14">
        <v>20090026</v>
      </c>
      <c r="F3965" s="14" t="s">
        <v>486</v>
      </c>
      <c r="G3965" s="19">
        <v>14</v>
      </c>
      <c r="H3965" s="21">
        <v>44.64</v>
      </c>
      <c r="I3965" s="21">
        <v>1757.21</v>
      </c>
      <c r="J3965" s="58">
        <v>0</v>
      </c>
      <c r="K3965" s="58">
        <v>0</v>
      </c>
      <c r="L3965" s="72">
        <v>0</v>
      </c>
      <c r="M3965" s="73">
        <v>0</v>
      </c>
      <c r="N3965" s="58">
        <v>0</v>
      </c>
      <c r="O3965" s="75">
        <v>0</v>
      </c>
      <c r="P3965" s="2">
        <v>1757</v>
      </c>
      <c r="Q3965" s="2" t="s">
        <v>41</v>
      </c>
      <c r="R3965" s="2" t="s">
        <v>4426</v>
      </c>
      <c r="S3965" s="2" t="s">
        <v>4427</v>
      </c>
      <c r="T3965" s="2" t="s">
        <v>934</v>
      </c>
      <c r="U3965" s="57">
        <v>0</v>
      </c>
      <c r="V3965" s="2">
        <v>46111</v>
      </c>
      <c r="W3965" s="2">
        <v>1</v>
      </c>
      <c r="X3965" s="74" t="s">
        <v>422</v>
      </c>
      <c r="Y3965" s="21" t="s">
        <v>4766</v>
      </c>
      <c r="Z3965" s="52">
        <v>27.55481630824373</v>
      </c>
    </row>
    <row r="3966" spans="1:26" x14ac:dyDescent="0.25">
      <c r="A3966" s="70" t="s">
        <v>4914</v>
      </c>
      <c r="B3966" s="2" t="s">
        <v>419</v>
      </c>
      <c r="C3966" s="19" t="s">
        <v>3527</v>
      </c>
      <c r="D3966" s="2" t="s">
        <v>241</v>
      </c>
      <c r="E3966" s="14">
        <v>20010001</v>
      </c>
      <c r="F3966" s="14" t="s">
        <v>44</v>
      </c>
      <c r="G3966" s="19">
        <v>8</v>
      </c>
      <c r="H3966" s="21">
        <v>6150.7100000000009</v>
      </c>
      <c r="I3966" s="21">
        <v>252153.80000000002</v>
      </c>
      <c r="J3966" s="58">
        <v>9089</v>
      </c>
      <c r="K3966" s="58">
        <v>0</v>
      </c>
      <c r="L3966" s="72">
        <v>0</v>
      </c>
      <c r="M3966" s="73">
        <v>126000</v>
      </c>
      <c r="N3966" s="58">
        <v>0</v>
      </c>
      <c r="O3966" s="75">
        <v>0</v>
      </c>
      <c r="P3966" s="2">
        <v>117065</v>
      </c>
      <c r="Q3966" s="2" t="s">
        <v>41</v>
      </c>
      <c r="R3966" s="2" t="s">
        <v>47</v>
      </c>
      <c r="S3966" s="2" t="s">
        <v>132</v>
      </c>
      <c r="T3966" s="2" t="s">
        <v>51</v>
      </c>
      <c r="U3966" s="57" t="s">
        <v>420</v>
      </c>
      <c r="V3966" s="2" t="s">
        <v>421</v>
      </c>
      <c r="W3966" s="2">
        <v>1</v>
      </c>
      <c r="X3966" s="74" t="s">
        <v>422</v>
      </c>
      <c r="Y3966" s="21" t="s">
        <v>4915</v>
      </c>
      <c r="Z3966" s="52">
        <v>16.398354011162937</v>
      </c>
    </row>
    <row r="3967" spans="1:26" x14ac:dyDescent="0.25">
      <c r="A3967" s="70" t="s">
        <v>4914</v>
      </c>
      <c r="B3967" s="2" t="s">
        <v>2679</v>
      </c>
      <c r="C3967" s="19" t="s">
        <v>3527</v>
      </c>
      <c r="D3967" s="2" t="s">
        <v>241</v>
      </c>
      <c r="E3967" s="14">
        <v>20010001</v>
      </c>
      <c r="F3967" s="14" t="s">
        <v>516</v>
      </c>
      <c r="G3967" s="19">
        <v>7</v>
      </c>
      <c r="H3967" s="21">
        <v>19.260000000000002</v>
      </c>
      <c r="I3967" s="21">
        <v>763.98</v>
      </c>
      <c r="J3967" s="58">
        <v>0</v>
      </c>
      <c r="K3967" s="58">
        <v>0</v>
      </c>
      <c r="L3967" s="72">
        <v>0</v>
      </c>
      <c r="M3967" s="73">
        <v>0</v>
      </c>
      <c r="N3967" s="58">
        <v>0</v>
      </c>
      <c r="O3967" s="75">
        <v>0</v>
      </c>
      <c r="P3967" s="2">
        <v>764</v>
      </c>
      <c r="Q3967" s="2" t="s">
        <v>41</v>
      </c>
      <c r="R3967" s="2" t="s">
        <v>2680</v>
      </c>
      <c r="S3967" s="2" t="s">
        <v>2681</v>
      </c>
      <c r="T3967" s="2" t="s">
        <v>49</v>
      </c>
      <c r="U3967" s="57" t="s">
        <v>437</v>
      </c>
      <c r="V3967" s="2">
        <v>45183</v>
      </c>
      <c r="W3967" s="2">
        <v>1</v>
      </c>
      <c r="X3967" s="74" t="s">
        <v>422</v>
      </c>
      <c r="Y3967" s="21" t="s">
        <v>4915</v>
      </c>
      <c r="Z3967" s="52">
        <v>13.883333333333335</v>
      </c>
    </row>
    <row r="3968" spans="1:26" x14ac:dyDescent="0.25">
      <c r="A3968" s="70" t="s">
        <v>4914</v>
      </c>
      <c r="B3968" s="2" t="s">
        <v>426</v>
      </c>
      <c r="C3968" s="19" t="s">
        <v>3527</v>
      </c>
      <c r="D3968" s="2" t="s">
        <v>241</v>
      </c>
      <c r="E3968" s="14">
        <v>20010001</v>
      </c>
      <c r="F3968" s="14" t="s">
        <v>427</v>
      </c>
      <c r="G3968" s="19">
        <v>13</v>
      </c>
      <c r="H3968" s="21">
        <v>65.44</v>
      </c>
      <c r="I3968" s="21">
        <v>2858.39</v>
      </c>
      <c r="J3968" s="58">
        <v>0</v>
      </c>
      <c r="K3968" s="58">
        <v>0</v>
      </c>
      <c r="L3968" s="72">
        <v>0</v>
      </c>
      <c r="M3968" s="73">
        <v>0</v>
      </c>
      <c r="N3968" s="58">
        <v>0</v>
      </c>
      <c r="O3968" s="75">
        <v>0</v>
      </c>
      <c r="P3968" s="2">
        <v>2858</v>
      </c>
      <c r="Q3968" s="2" t="s">
        <v>41</v>
      </c>
      <c r="R3968" s="2" t="s">
        <v>428</v>
      </c>
      <c r="S3968" s="2" t="s">
        <v>429</v>
      </c>
      <c r="T3968" s="2" t="s">
        <v>51</v>
      </c>
      <c r="U3968" s="57" t="s">
        <v>430</v>
      </c>
      <c r="V3968" s="2">
        <v>45206</v>
      </c>
      <c r="W3968" s="2">
        <v>1</v>
      </c>
      <c r="X3968" s="74" t="s">
        <v>422</v>
      </c>
      <c r="Y3968" s="21" t="s">
        <v>4915</v>
      </c>
      <c r="Z3968" s="52">
        <v>28.391709963325184</v>
      </c>
    </row>
    <row r="3969" spans="1:26" x14ac:dyDescent="0.25">
      <c r="A3969" s="70" t="s">
        <v>4914</v>
      </c>
      <c r="B3969" s="2" t="s">
        <v>3121</v>
      </c>
      <c r="C3969" s="19" t="s">
        <v>3527</v>
      </c>
      <c r="D3969" s="2" t="s">
        <v>241</v>
      </c>
      <c r="E3969" s="14">
        <v>20010001</v>
      </c>
      <c r="F3969" s="14" t="s">
        <v>483</v>
      </c>
      <c r="G3969" s="19">
        <v>7</v>
      </c>
      <c r="H3969" s="21">
        <v>18.420000000000002</v>
      </c>
      <c r="I3969" s="21">
        <v>692.24</v>
      </c>
      <c r="J3969" s="58">
        <v>0</v>
      </c>
      <c r="K3969" s="58">
        <v>0</v>
      </c>
      <c r="L3969" s="72">
        <v>0</v>
      </c>
      <c r="M3969" s="73">
        <v>0</v>
      </c>
      <c r="N3969" s="58">
        <v>0</v>
      </c>
      <c r="O3969" s="75">
        <v>0</v>
      </c>
      <c r="P3969" s="2">
        <v>692</v>
      </c>
      <c r="Q3969" s="2" t="s">
        <v>41</v>
      </c>
      <c r="R3969" s="2" t="s">
        <v>3122</v>
      </c>
      <c r="S3969" s="2" t="s">
        <v>3123</v>
      </c>
      <c r="T3969" s="2" t="s">
        <v>49</v>
      </c>
      <c r="U3969" s="57" t="s">
        <v>437</v>
      </c>
      <c r="V3969" s="2">
        <v>45255</v>
      </c>
      <c r="W3969" s="2">
        <v>1</v>
      </c>
      <c r="X3969" s="74" t="s">
        <v>422</v>
      </c>
      <c r="Y3969" s="21" t="s">
        <v>4915</v>
      </c>
      <c r="Z3969" s="52">
        <v>13.153311617806731</v>
      </c>
    </row>
    <row r="3970" spans="1:26" x14ac:dyDescent="0.25">
      <c r="A3970" s="70" t="s">
        <v>4914</v>
      </c>
      <c r="B3970" s="2" t="s">
        <v>431</v>
      </c>
      <c r="C3970" s="19" t="s">
        <v>3527</v>
      </c>
      <c r="D3970" s="2" t="s">
        <v>241</v>
      </c>
      <c r="E3970" s="14">
        <v>20010001</v>
      </c>
      <c r="F3970" s="14" t="s">
        <v>432</v>
      </c>
      <c r="G3970" s="19">
        <v>7</v>
      </c>
      <c r="H3970" s="21">
        <v>29.160000000000004</v>
      </c>
      <c r="I3970" s="21">
        <v>1064.07</v>
      </c>
      <c r="J3970" s="58">
        <v>0</v>
      </c>
      <c r="K3970" s="58">
        <v>0</v>
      </c>
      <c r="L3970" s="72">
        <v>0</v>
      </c>
      <c r="M3970" s="73">
        <v>0</v>
      </c>
      <c r="N3970" s="58">
        <v>0</v>
      </c>
      <c r="O3970" s="75">
        <v>0</v>
      </c>
      <c r="P3970" s="2">
        <v>1064</v>
      </c>
      <c r="Q3970" s="2" t="s">
        <v>41</v>
      </c>
      <c r="R3970" s="2" t="s">
        <v>433</v>
      </c>
      <c r="S3970" s="2" t="s">
        <v>434</v>
      </c>
      <c r="T3970" s="2" t="s">
        <v>54</v>
      </c>
      <c r="U3970" s="57" t="s">
        <v>435</v>
      </c>
      <c r="V3970" s="2">
        <v>45262</v>
      </c>
      <c r="W3970" s="2">
        <v>1</v>
      </c>
      <c r="X3970" s="74" t="s">
        <v>422</v>
      </c>
      <c r="Y3970" s="21" t="s">
        <v>4915</v>
      </c>
      <c r="Z3970" s="52">
        <v>12.771759259259257</v>
      </c>
    </row>
    <row r="3971" spans="1:26" x14ac:dyDescent="0.25">
      <c r="A3971" s="70" t="s">
        <v>4914</v>
      </c>
      <c r="B3971" s="2" t="s">
        <v>438</v>
      </c>
      <c r="C3971" s="19" t="s">
        <v>3527</v>
      </c>
      <c r="D3971" s="2" t="s">
        <v>241</v>
      </c>
      <c r="E3971" s="14">
        <v>20010001</v>
      </c>
      <c r="F3971" s="14" t="s">
        <v>439</v>
      </c>
      <c r="G3971" s="19">
        <v>6</v>
      </c>
      <c r="H3971" s="21">
        <v>20.18</v>
      </c>
      <c r="I3971" s="21">
        <v>909.71999999999991</v>
      </c>
      <c r="J3971" s="58">
        <v>0</v>
      </c>
      <c r="K3971" s="58">
        <v>0</v>
      </c>
      <c r="L3971" s="72">
        <v>0</v>
      </c>
      <c r="M3971" s="73">
        <v>0</v>
      </c>
      <c r="N3971" s="58">
        <v>0</v>
      </c>
      <c r="O3971" s="75">
        <v>0</v>
      </c>
      <c r="P3971" s="2">
        <v>910</v>
      </c>
      <c r="Q3971" s="2" t="s">
        <v>41</v>
      </c>
      <c r="R3971" s="2" t="s">
        <v>440</v>
      </c>
      <c r="S3971" s="2" t="s">
        <v>441</v>
      </c>
      <c r="T3971" s="2" t="s">
        <v>60</v>
      </c>
      <c r="U3971" s="57" t="s">
        <v>425</v>
      </c>
      <c r="V3971" s="2">
        <v>45481</v>
      </c>
      <c r="W3971" s="2">
        <v>1</v>
      </c>
      <c r="X3971" s="74" t="s">
        <v>422</v>
      </c>
      <c r="Y3971" s="21" t="s">
        <v>4915</v>
      </c>
      <c r="Z3971" s="52">
        <v>13.524083250743312</v>
      </c>
    </row>
    <row r="3972" spans="1:26" x14ac:dyDescent="0.25">
      <c r="A3972" s="70" t="s">
        <v>4914</v>
      </c>
      <c r="B3972" s="2" t="s">
        <v>4585</v>
      </c>
      <c r="C3972" s="19" t="s">
        <v>3527</v>
      </c>
      <c r="D3972" s="2" t="s">
        <v>241</v>
      </c>
      <c r="E3972" s="14">
        <v>20010001</v>
      </c>
      <c r="F3972" s="14" t="s">
        <v>449</v>
      </c>
      <c r="G3972" s="19">
        <v>12</v>
      </c>
      <c r="H3972" s="21">
        <v>38.54</v>
      </c>
      <c r="I3972" s="21">
        <v>1463.3200000000002</v>
      </c>
      <c r="J3972" s="58">
        <v>0</v>
      </c>
      <c r="K3972" s="58">
        <v>0</v>
      </c>
      <c r="L3972" s="72">
        <v>0</v>
      </c>
      <c r="M3972" s="73">
        <v>0</v>
      </c>
      <c r="N3972" s="58">
        <v>0</v>
      </c>
      <c r="O3972" s="75">
        <v>0</v>
      </c>
      <c r="P3972" s="2">
        <v>1463</v>
      </c>
      <c r="Q3972" s="2" t="s">
        <v>41</v>
      </c>
      <c r="R3972" s="2" t="s">
        <v>4586</v>
      </c>
      <c r="S3972" s="2" t="s">
        <v>4587</v>
      </c>
      <c r="T3972" s="2" t="s">
        <v>49</v>
      </c>
      <c r="U3972" s="57" t="s">
        <v>437</v>
      </c>
      <c r="V3972" s="2">
        <v>45542</v>
      </c>
      <c r="W3972" s="2">
        <v>1</v>
      </c>
      <c r="X3972" s="74" t="s">
        <v>422</v>
      </c>
      <c r="Y3972" s="21" t="s">
        <v>4915</v>
      </c>
      <c r="Z3972" s="52">
        <v>22.781318111053459</v>
      </c>
    </row>
    <row r="3973" spans="1:26" x14ac:dyDescent="0.25">
      <c r="A3973" s="70" t="s">
        <v>4914</v>
      </c>
      <c r="B3973" s="2" t="s">
        <v>450</v>
      </c>
      <c r="C3973" s="19" t="s">
        <v>3527</v>
      </c>
      <c r="D3973" s="2" t="s">
        <v>241</v>
      </c>
      <c r="E3973" s="14">
        <v>20010001</v>
      </c>
      <c r="F3973" s="14" t="s">
        <v>451</v>
      </c>
      <c r="G3973" s="19">
        <v>6</v>
      </c>
      <c r="H3973" s="21">
        <v>119.86</v>
      </c>
      <c r="I3973" s="21">
        <v>4520.9399999999996</v>
      </c>
      <c r="J3973" s="58">
        <v>0</v>
      </c>
      <c r="K3973" s="58">
        <v>0</v>
      </c>
      <c r="L3973" s="72">
        <v>0</v>
      </c>
      <c r="M3973" s="73">
        <v>0</v>
      </c>
      <c r="N3973" s="58">
        <v>0</v>
      </c>
      <c r="O3973" s="75">
        <v>0</v>
      </c>
      <c r="P3973" s="2">
        <v>4521</v>
      </c>
      <c r="Q3973" s="2" t="s">
        <v>41</v>
      </c>
      <c r="R3973" s="2" t="s">
        <v>452</v>
      </c>
      <c r="S3973" s="2" t="s">
        <v>453</v>
      </c>
      <c r="T3973" s="2" t="s">
        <v>454</v>
      </c>
      <c r="U3973" s="57" t="s">
        <v>455</v>
      </c>
      <c r="V3973" s="2">
        <v>45600</v>
      </c>
      <c r="W3973" s="2">
        <v>1</v>
      </c>
      <c r="X3973" s="74" t="s">
        <v>422</v>
      </c>
      <c r="Y3973" s="21" t="s">
        <v>4915</v>
      </c>
      <c r="Z3973" s="52">
        <v>11.315551476722844</v>
      </c>
    </row>
    <row r="3974" spans="1:26" x14ac:dyDescent="0.25">
      <c r="A3974" s="70" t="s">
        <v>4914</v>
      </c>
      <c r="B3974" s="2" t="s">
        <v>456</v>
      </c>
      <c r="C3974" s="19" t="s">
        <v>3527</v>
      </c>
      <c r="D3974" s="2" t="s">
        <v>241</v>
      </c>
      <c r="E3974" s="14">
        <v>20010001</v>
      </c>
      <c r="F3974" s="14" t="s">
        <v>457</v>
      </c>
      <c r="G3974" s="19">
        <v>6</v>
      </c>
      <c r="H3974" s="21">
        <v>54.46</v>
      </c>
      <c r="I3974" s="21">
        <v>2056.56</v>
      </c>
      <c r="J3974" s="58">
        <v>0</v>
      </c>
      <c r="K3974" s="58">
        <v>0</v>
      </c>
      <c r="L3974" s="72">
        <v>0</v>
      </c>
      <c r="M3974" s="73">
        <v>0</v>
      </c>
      <c r="N3974" s="58">
        <v>0</v>
      </c>
      <c r="O3974" s="75">
        <v>0</v>
      </c>
      <c r="P3974" s="2">
        <v>2057</v>
      </c>
      <c r="Q3974" s="2" t="s">
        <v>41</v>
      </c>
      <c r="R3974" s="2" t="s">
        <v>458</v>
      </c>
      <c r="S3974" s="2" t="s">
        <v>459</v>
      </c>
      <c r="T3974" s="2" t="s">
        <v>460</v>
      </c>
      <c r="U3974" s="57" t="s">
        <v>425</v>
      </c>
      <c r="V3974" s="2">
        <v>45600</v>
      </c>
      <c r="W3974" s="2">
        <v>1</v>
      </c>
      <c r="X3974" s="74" t="s">
        <v>422</v>
      </c>
      <c r="Y3974" s="21" t="s">
        <v>4915</v>
      </c>
      <c r="Z3974" s="52">
        <v>11.328828497980171</v>
      </c>
    </row>
    <row r="3975" spans="1:26" x14ac:dyDescent="0.25">
      <c r="A3975" s="70" t="s">
        <v>4914</v>
      </c>
      <c r="B3975" s="2" t="s">
        <v>463</v>
      </c>
      <c r="C3975" s="19" t="s">
        <v>3527</v>
      </c>
      <c r="D3975" s="2" t="s">
        <v>241</v>
      </c>
      <c r="E3975" s="14">
        <v>20010001</v>
      </c>
      <c r="F3975" s="14" t="s">
        <v>464</v>
      </c>
      <c r="G3975" s="19">
        <v>13</v>
      </c>
      <c r="H3975" s="21">
        <v>187.44</v>
      </c>
      <c r="I3975" s="21">
        <v>7772.49</v>
      </c>
      <c r="J3975" s="58">
        <v>0</v>
      </c>
      <c r="K3975" s="58">
        <v>0</v>
      </c>
      <c r="L3975" s="72">
        <v>0</v>
      </c>
      <c r="M3975" s="73">
        <v>0</v>
      </c>
      <c r="N3975" s="58">
        <v>0</v>
      </c>
      <c r="O3975" s="75">
        <v>0</v>
      </c>
      <c r="P3975" s="2">
        <v>7772</v>
      </c>
      <c r="Q3975" s="2" t="s">
        <v>41</v>
      </c>
      <c r="R3975" s="2" t="s">
        <v>465</v>
      </c>
      <c r="S3975" s="2" t="s">
        <v>466</v>
      </c>
      <c r="T3975" s="2" t="s">
        <v>49</v>
      </c>
      <c r="U3975" s="57">
        <v>0</v>
      </c>
      <c r="V3975" s="2">
        <v>45853</v>
      </c>
      <c r="W3975" s="2">
        <v>1</v>
      </c>
      <c r="X3975" s="74" t="s">
        <v>422</v>
      </c>
      <c r="Y3975" s="21" t="s">
        <v>4915</v>
      </c>
      <c r="Z3975" s="52">
        <v>26.953257042253522</v>
      </c>
    </row>
    <row r="3976" spans="1:26" x14ac:dyDescent="0.25">
      <c r="A3976" s="70" t="s">
        <v>4914</v>
      </c>
      <c r="B3976" s="2" t="s">
        <v>468</v>
      </c>
      <c r="C3976" s="19" t="s">
        <v>3527</v>
      </c>
      <c r="D3976" s="2" t="s">
        <v>241</v>
      </c>
      <c r="E3976" s="14">
        <v>20010001</v>
      </c>
      <c r="F3976" s="14" t="s">
        <v>469</v>
      </c>
      <c r="G3976" s="19">
        <v>6</v>
      </c>
      <c r="H3976" s="21">
        <v>54.46</v>
      </c>
      <c r="I3976" s="21">
        <v>2053.3199999999997</v>
      </c>
      <c r="J3976" s="58">
        <v>0</v>
      </c>
      <c r="K3976" s="58">
        <v>0</v>
      </c>
      <c r="L3976" s="72">
        <v>0</v>
      </c>
      <c r="M3976" s="73">
        <v>0</v>
      </c>
      <c r="N3976" s="58">
        <v>0</v>
      </c>
      <c r="O3976" s="75">
        <v>0</v>
      </c>
      <c r="P3976" s="2">
        <v>2053</v>
      </c>
      <c r="Q3976" s="2" t="s">
        <v>41</v>
      </c>
      <c r="R3976" s="2" t="s">
        <v>470</v>
      </c>
      <c r="S3976" s="2" t="s">
        <v>471</v>
      </c>
      <c r="T3976" s="2" t="s">
        <v>472</v>
      </c>
      <c r="U3976" s="57">
        <v>0</v>
      </c>
      <c r="V3976" s="2">
        <v>45881</v>
      </c>
      <c r="W3976" s="2">
        <v>1</v>
      </c>
      <c r="X3976" s="74" t="s">
        <v>422</v>
      </c>
      <c r="Y3976" s="21" t="s">
        <v>4915</v>
      </c>
      <c r="Z3976" s="52">
        <v>11.310980536173338</v>
      </c>
    </row>
    <row r="3977" spans="1:26" x14ac:dyDescent="0.25">
      <c r="A3977" s="70" t="s">
        <v>4914</v>
      </c>
      <c r="B3977" s="2" t="s">
        <v>473</v>
      </c>
      <c r="C3977" s="19" t="s">
        <v>3527</v>
      </c>
      <c r="D3977" s="2" t="s">
        <v>241</v>
      </c>
      <c r="E3977" s="14">
        <v>20010001</v>
      </c>
      <c r="F3977" s="14" t="s">
        <v>474</v>
      </c>
      <c r="G3977" s="19">
        <v>13</v>
      </c>
      <c r="H3977" s="21">
        <v>114.22</v>
      </c>
      <c r="I3977" s="21">
        <v>4916.1000000000004</v>
      </c>
      <c r="J3977" s="58">
        <v>0</v>
      </c>
      <c r="K3977" s="58">
        <v>0</v>
      </c>
      <c r="L3977" s="72">
        <v>0</v>
      </c>
      <c r="M3977" s="73">
        <v>0</v>
      </c>
      <c r="N3977" s="58">
        <v>0</v>
      </c>
      <c r="O3977" s="75">
        <v>0</v>
      </c>
      <c r="P3977" s="2">
        <v>4916</v>
      </c>
      <c r="Q3977" s="2" t="s">
        <v>41</v>
      </c>
      <c r="R3977" s="2" t="s">
        <v>378</v>
      </c>
      <c r="S3977" s="2" t="s">
        <v>475</v>
      </c>
      <c r="T3977" s="2" t="s">
        <v>49</v>
      </c>
      <c r="U3977" s="57">
        <v>0</v>
      </c>
      <c r="V3977" s="2">
        <v>45881</v>
      </c>
      <c r="W3977" s="2">
        <v>1</v>
      </c>
      <c r="X3977" s="74" t="s">
        <v>422</v>
      </c>
      <c r="Y3977" s="21" t="s">
        <v>4915</v>
      </c>
      <c r="Z3977" s="52">
        <v>27.976405182980216</v>
      </c>
    </row>
    <row r="3978" spans="1:26" x14ac:dyDescent="0.25">
      <c r="A3978" s="70" t="s">
        <v>4914</v>
      </c>
      <c r="B3978" s="2" t="s">
        <v>2521</v>
      </c>
      <c r="C3978" s="19" t="s">
        <v>3527</v>
      </c>
      <c r="D3978" s="2" t="s">
        <v>241</v>
      </c>
      <c r="E3978" s="14">
        <v>20010001</v>
      </c>
      <c r="F3978" s="14" t="s">
        <v>687</v>
      </c>
      <c r="G3978" s="19">
        <v>7</v>
      </c>
      <c r="H3978" s="21">
        <v>49.120000000000005</v>
      </c>
      <c r="I3978" s="21">
        <v>1893.2600000000002</v>
      </c>
      <c r="J3978" s="58">
        <v>0</v>
      </c>
      <c r="K3978" s="58">
        <v>0</v>
      </c>
      <c r="L3978" s="72">
        <v>0</v>
      </c>
      <c r="M3978" s="73">
        <v>0</v>
      </c>
      <c r="N3978" s="58">
        <v>0</v>
      </c>
      <c r="O3978" s="75">
        <v>0</v>
      </c>
      <c r="P3978" s="2">
        <v>1893</v>
      </c>
      <c r="Q3978" s="2" t="s">
        <v>41</v>
      </c>
      <c r="R3978" s="2" t="s">
        <v>2682</v>
      </c>
      <c r="S3978" s="2" t="s">
        <v>2683</v>
      </c>
      <c r="T3978" s="2" t="s">
        <v>60</v>
      </c>
      <c r="U3978" s="57">
        <v>0</v>
      </c>
      <c r="V3978" s="2">
        <v>45978</v>
      </c>
      <c r="W3978" s="2">
        <v>1</v>
      </c>
      <c r="X3978" s="74" t="s">
        <v>422</v>
      </c>
      <c r="Y3978" s="21" t="s">
        <v>4915</v>
      </c>
      <c r="Z3978" s="52">
        <v>13.490248371335507</v>
      </c>
    </row>
    <row r="3979" spans="1:26" x14ac:dyDescent="0.25">
      <c r="A3979" s="70" t="s">
        <v>4914</v>
      </c>
      <c r="B3979" s="2" t="s">
        <v>2522</v>
      </c>
      <c r="C3979" s="19" t="s">
        <v>3527</v>
      </c>
      <c r="D3979" s="2" t="s">
        <v>241</v>
      </c>
      <c r="E3979" s="14">
        <v>20010001</v>
      </c>
      <c r="F3979" s="14" t="s">
        <v>688</v>
      </c>
      <c r="G3979" s="19">
        <v>7</v>
      </c>
      <c r="H3979" s="21">
        <v>42.58</v>
      </c>
      <c r="I3979" s="21">
        <v>1641.54</v>
      </c>
      <c r="J3979" s="58">
        <v>0</v>
      </c>
      <c r="K3979" s="58">
        <v>0</v>
      </c>
      <c r="L3979" s="72">
        <v>0</v>
      </c>
      <c r="M3979" s="73">
        <v>0</v>
      </c>
      <c r="N3979" s="58">
        <v>0</v>
      </c>
      <c r="O3979" s="75">
        <v>0</v>
      </c>
      <c r="P3979" s="2">
        <v>1642</v>
      </c>
      <c r="Q3979" s="2" t="s">
        <v>41</v>
      </c>
      <c r="R3979" s="2" t="s">
        <v>2684</v>
      </c>
      <c r="S3979" s="2" t="s">
        <v>2685</v>
      </c>
      <c r="T3979" s="2" t="s">
        <v>60</v>
      </c>
      <c r="U3979" s="57">
        <v>0</v>
      </c>
      <c r="V3979" s="2">
        <v>45978</v>
      </c>
      <c r="W3979" s="2">
        <v>1</v>
      </c>
      <c r="X3979" s="74" t="s">
        <v>422</v>
      </c>
      <c r="Y3979" s="21" t="s">
        <v>4915</v>
      </c>
      <c r="Z3979" s="52">
        <v>13.493165805542509</v>
      </c>
    </row>
    <row r="3980" spans="1:26" x14ac:dyDescent="0.25">
      <c r="A3980" s="70" t="s">
        <v>4914</v>
      </c>
      <c r="B3980" s="2" t="s">
        <v>2884</v>
      </c>
      <c r="C3980" s="19" t="s">
        <v>3527</v>
      </c>
      <c r="D3980" s="2" t="s">
        <v>241</v>
      </c>
      <c r="E3980" s="14">
        <v>20010001</v>
      </c>
      <c r="F3980" s="14" t="s">
        <v>493</v>
      </c>
      <c r="G3980" s="19">
        <v>6</v>
      </c>
      <c r="H3980" s="21">
        <v>14.52</v>
      </c>
      <c r="I3980" s="21">
        <v>628.14</v>
      </c>
      <c r="J3980" s="58">
        <v>0</v>
      </c>
      <c r="K3980" s="58">
        <v>0</v>
      </c>
      <c r="L3980" s="72">
        <v>0</v>
      </c>
      <c r="M3980" s="73">
        <v>0</v>
      </c>
      <c r="N3980" s="58">
        <v>0</v>
      </c>
      <c r="O3980" s="75">
        <v>0</v>
      </c>
      <c r="P3980" s="2">
        <v>628</v>
      </c>
      <c r="Q3980" s="2" t="s">
        <v>41</v>
      </c>
      <c r="R3980" s="2" t="s">
        <v>2885</v>
      </c>
      <c r="S3980" s="2" t="s">
        <v>2886</v>
      </c>
      <c r="T3980" s="2" t="s">
        <v>424</v>
      </c>
      <c r="U3980" s="57">
        <v>0</v>
      </c>
      <c r="V3980" s="2">
        <v>45999</v>
      </c>
      <c r="W3980" s="2">
        <v>1</v>
      </c>
      <c r="X3980" s="74" t="s">
        <v>422</v>
      </c>
      <c r="Y3980" s="21" t="s">
        <v>4915</v>
      </c>
      <c r="Z3980" s="52">
        <v>12.978099173553721</v>
      </c>
    </row>
    <row r="3981" spans="1:26" x14ac:dyDescent="0.25">
      <c r="A3981" s="70" t="s">
        <v>4914</v>
      </c>
      <c r="B3981" s="2" t="s">
        <v>3058</v>
      </c>
      <c r="C3981" s="19" t="s">
        <v>3527</v>
      </c>
      <c r="D3981" s="2" t="s">
        <v>241</v>
      </c>
      <c r="E3981" s="14">
        <v>20010001</v>
      </c>
      <c r="F3981" s="14" t="s">
        <v>698</v>
      </c>
      <c r="G3981" s="19">
        <v>12</v>
      </c>
      <c r="H3981" s="21">
        <v>16.500000000000004</v>
      </c>
      <c r="I3981" s="21">
        <v>670.82</v>
      </c>
      <c r="J3981" s="58">
        <v>0</v>
      </c>
      <c r="K3981" s="58">
        <v>0</v>
      </c>
      <c r="L3981" s="72">
        <v>0</v>
      </c>
      <c r="M3981" s="73">
        <v>0</v>
      </c>
      <c r="N3981" s="58">
        <v>0</v>
      </c>
      <c r="O3981" s="75">
        <v>0</v>
      </c>
      <c r="P3981" s="2">
        <v>671</v>
      </c>
      <c r="Q3981" s="2" t="s">
        <v>41</v>
      </c>
      <c r="R3981" s="2" t="s">
        <v>3059</v>
      </c>
      <c r="S3981" s="2" t="s">
        <v>3060</v>
      </c>
      <c r="T3981" s="2" t="s">
        <v>49</v>
      </c>
      <c r="U3981" s="57">
        <v>0</v>
      </c>
      <c r="V3981" s="2">
        <v>46013</v>
      </c>
      <c r="W3981" s="2">
        <v>1</v>
      </c>
      <c r="X3981" s="74" t="s">
        <v>422</v>
      </c>
      <c r="Y3981" s="21" t="s">
        <v>4915</v>
      </c>
      <c r="Z3981" s="52">
        <v>24.393454545454546</v>
      </c>
    </row>
    <row r="3982" spans="1:26" x14ac:dyDescent="0.25">
      <c r="A3982" s="70" t="s">
        <v>4914</v>
      </c>
      <c r="B3982" s="2" t="s">
        <v>3380</v>
      </c>
      <c r="C3982" s="19" t="s">
        <v>3527</v>
      </c>
      <c r="D3982" s="2" t="s">
        <v>241</v>
      </c>
      <c r="E3982" s="14">
        <v>20010001</v>
      </c>
      <c r="F3982" s="14" t="s">
        <v>707</v>
      </c>
      <c r="G3982" s="19">
        <v>5</v>
      </c>
      <c r="H3982" s="21">
        <v>12.62</v>
      </c>
      <c r="I3982" s="21">
        <v>525.91999999999996</v>
      </c>
      <c r="J3982" s="58">
        <v>0</v>
      </c>
      <c r="K3982" s="58">
        <v>0</v>
      </c>
      <c r="L3982" s="72">
        <v>0</v>
      </c>
      <c r="M3982" s="73">
        <v>0</v>
      </c>
      <c r="N3982" s="58">
        <v>0</v>
      </c>
      <c r="O3982" s="75">
        <v>0</v>
      </c>
      <c r="P3982" s="2">
        <v>526</v>
      </c>
      <c r="Q3982" s="2" t="s">
        <v>41</v>
      </c>
      <c r="R3982" s="2" t="s">
        <v>3381</v>
      </c>
      <c r="S3982" s="2" t="s">
        <v>3382</v>
      </c>
      <c r="T3982" s="2" t="s">
        <v>49</v>
      </c>
      <c r="U3982" s="57">
        <v>0</v>
      </c>
      <c r="V3982" s="2">
        <v>46049</v>
      </c>
      <c r="W3982" s="2">
        <v>1</v>
      </c>
      <c r="X3982" s="74" t="s">
        <v>422</v>
      </c>
      <c r="Y3982" s="21" t="s">
        <v>4915</v>
      </c>
      <c r="Z3982" s="52">
        <v>10.41838351822504</v>
      </c>
    </row>
    <row r="3983" spans="1:26" x14ac:dyDescent="0.25">
      <c r="A3983" s="70" t="s">
        <v>4914</v>
      </c>
      <c r="B3983" s="2" t="s">
        <v>4916</v>
      </c>
      <c r="C3983" s="19" t="s">
        <v>3527</v>
      </c>
      <c r="D3983" s="2" t="s">
        <v>241</v>
      </c>
      <c r="E3983" s="14">
        <v>20010001</v>
      </c>
      <c r="F3983" s="14" t="s">
        <v>712</v>
      </c>
      <c r="G3983" s="19">
        <v>2</v>
      </c>
      <c r="H3983" s="21">
        <v>10.54</v>
      </c>
      <c r="I3983" s="21">
        <v>407.23</v>
      </c>
      <c r="J3983" s="58">
        <v>0</v>
      </c>
      <c r="K3983" s="58">
        <v>0</v>
      </c>
      <c r="L3983" s="72">
        <v>0</v>
      </c>
      <c r="M3983" s="73">
        <v>0</v>
      </c>
      <c r="N3983" s="58">
        <v>0</v>
      </c>
      <c r="O3983" s="75">
        <v>0</v>
      </c>
      <c r="P3983" s="2">
        <v>407</v>
      </c>
      <c r="Q3983" s="2" t="s">
        <v>41</v>
      </c>
      <c r="R3983" s="2" t="s">
        <v>4917</v>
      </c>
      <c r="S3983" s="2" t="s">
        <v>4918</v>
      </c>
      <c r="T3983" s="2" t="s">
        <v>51</v>
      </c>
      <c r="U3983" s="57">
        <v>0</v>
      </c>
      <c r="V3983" s="2">
        <v>46140</v>
      </c>
      <c r="W3983" s="2">
        <v>1</v>
      </c>
      <c r="X3983" s="74" t="s">
        <v>422</v>
      </c>
      <c r="Y3983" s="21" t="s">
        <v>4915</v>
      </c>
      <c r="Z3983" s="52">
        <v>3.8636622390891846</v>
      </c>
    </row>
    <row r="3984" spans="1:26" x14ac:dyDescent="0.25">
      <c r="A3984" s="70" t="s">
        <v>4914</v>
      </c>
      <c r="B3984" s="2" t="s">
        <v>4919</v>
      </c>
      <c r="C3984" s="19" t="s">
        <v>3527</v>
      </c>
      <c r="D3984" s="2" t="s">
        <v>241</v>
      </c>
      <c r="E3984" s="14">
        <v>20010001</v>
      </c>
      <c r="F3984" s="14" t="s">
        <v>715</v>
      </c>
      <c r="G3984" s="19">
        <v>2</v>
      </c>
      <c r="H3984" s="21">
        <v>50.260000000000005</v>
      </c>
      <c r="I3984" s="21">
        <v>1964.38</v>
      </c>
      <c r="J3984" s="58">
        <v>0</v>
      </c>
      <c r="K3984" s="58">
        <v>0</v>
      </c>
      <c r="L3984" s="72">
        <v>0</v>
      </c>
      <c r="M3984" s="73">
        <v>0</v>
      </c>
      <c r="N3984" s="58">
        <v>0</v>
      </c>
      <c r="O3984" s="75">
        <v>0</v>
      </c>
      <c r="P3984" s="2">
        <v>1964</v>
      </c>
      <c r="Q3984" s="2" t="s">
        <v>41</v>
      </c>
      <c r="R3984" s="2" t="s">
        <v>4920</v>
      </c>
      <c r="S3984" s="2" t="s">
        <v>4921</v>
      </c>
      <c r="T3984" s="2" t="s">
        <v>4922</v>
      </c>
      <c r="U3984" s="57">
        <v>0</v>
      </c>
      <c r="V3984" s="2">
        <v>46140</v>
      </c>
      <c r="W3984" s="2">
        <v>1</v>
      </c>
      <c r="X3984" s="74" t="s">
        <v>422</v>
      </c>
      <c r="Y3984" s="21" t="s">
        <v>4915</v>
      </c>
      <c r="Z3984" s="52">
        <v>3.9084361321130126</v>
      </c>
    </row>
    <row r="3985" spans="1:26" x14ac:dyDescent="0.25">
      <c r="A3985" s="70" t="s">
        <v>4914</v>
      </c>
      <c r="B3985" s="2" t="s">
        <v>2834</v>
      </c>
      <c r="C3985" s="19" t="s">
        <v>3527</v>
      </c>
      <c r="D3985" s="2" t="s">
        <v>242</v>
      </c>
      <c r="E3985" s="14">
        <v>20010003</v>
      </c>
      <c r="F3985" s="14" t="s">
        <v>617</v>
      </c>
      <c r="G3985" s="19">
        <v>7</v>
      </c>
      <c r="H3985" s="21">
        <v>362.47</v>
      </c>
      <c r="I3985" s="21">
        <v>13784.83</v>
      </c>
      <c r="J3985" s="58">
        <v>0</v>
      </c>
      <c r="K3985" s="58">
        <v>0</v>
      </c>
      <c r="L3985" s="72">
        <v>0</v>
      </c>
      <c r="M3985" s="73">
        <v>12500</v>
      </c>
      <c r="N3985" s="58">
        <v>0</v>
      </c>
      <c r="O3985" s="75">
        <v>0</v>
      </c>
      <c r="P3985" s="2">
        <v>1285</v>
      </c>
      <c r="Q3985" s="2" t="s">
        <v>41</v>
      </c>
      <c r="R3985" s="2" t="s">
        <v>1279</v>
      </c>
      <c r="S3985" s="2" t="s">
        <v>2835</v>
      </c>
      <c r="T3985" s="2" t="s">
        <v>85</v>
      </c>
      <c r="U3985" s="57">
        <v>0</v>
      </c>
      <c r="V3985" s="2">
        <v>45867</v>
      </c>
      <c r="W3985" s="2">
        <v>1</v>
      </c>
      <c r="X3985" s="74" t="s">
        <v>422</v>
      </c>
      <c r="Y3985" s="21" t="s">
        <v>4915</v>
      </c>
      <c r="Z3985" s="52">
        <v>13.310592600766959</v>
      </c>
    </row>
    <row r="3986" spans="1:26" x14ac:dyDescent="0.25">
      <c r="A3986" s="70" t="s">
        <v>4914</v>
      </c>
      <c r="B3986" s="2" t="s">
        <v>3816</v>
      </c>
      <c r="C3986" s="19" t="s">
        <v>3527</v>
      </c>
      <c r="D3986" s="2" t="s">
        <v>242</v>
      </c>
      <c r="E3986" s="14">
        <v>20010003</v>
      </c>
      <c r="F3986" s="14" t="s">
        <v>481</v>
      </c>
      <c r="G3986" s="19">
        <v>2</v>
      </c>
      <c r="H3986" s="21">
        <v>4.24</v>
      </c>
      <c r="I3986" s="21">
        <v>162.64999999999998</v>
      </c>
      <c r="J3986" s="58">
        <v>0</v>
      </c>
      <c r="K3986" s="58">
        <v>0</v>
      </c>
      <c r="L3986" s="72">
        <v>0</v>
      </c>
      <c r="M3986" s="73">
        <v>0</v>
      </c>
      <c r="N3986" s="58">
        <v>0</v>
      </c>
      <c r="O3986" s="75">
        <v>0</v>
      </c>
      <c r="P3986" s="2">
        <v>163</v>
      </c>
      <c r="Q3986" s="2" t="s">
        <v>41</v>
      </c>
      <c r="R3986" s="2" t="s">
        <v>3817</v>
      </c>
      <c r="S3986" s="2" t="s">
        <v>3818</v>
      </c>
      <c r="T3986" s="2" t="s">
        <v>55</v>
      </c>
      <c r="U3986" s="57" t="s">
        <v>435</v>
      </c>
      <c r="V3986" s="2">
        <v>45213</v>
      </c>
      <c r="W3986" s="2">
        <v>1</v>
      </c>
      <c r="X3986" s="74" t="s">
        <v>422</v>
      </c>
      <c r="Y3986" s="21" t="s">
        <v>4915</v>
      </c>
      <c r="Z3986" s="52">
        <v>3.836084905660377</v>
      </c>
    </row>
    <row r="3987" spans="1:26" x14ac:dyDescent="0.25">
      <c r="A3987" s="70" t="s">
        <v>4914</v>
      </c>
      <c r="B3987" s="2" t="s">
        <v>3699</v>
      </c>
      <c r="C3987" s="19" t="s">
        <v>3527</v>
      </c>
      <c r="D3987" s="2" t="s">
        <v>242</v>
      </c>
      <c r="E3987" s="14">
        <v>20010003</v>
      </c>
      <c r="F3987" s="14" t="s">
        <v>489</v>
      </c>
      <c r="G3987" s="19">
        <v>1</v>
      </c>
      <c r="H3987" s="21">
        <v>23.08</v>
      </c>
      <c r="I3987" s="21">
        <v>865.5</v>
      </c>
      <c r="J3987" s="58">
        <v>0</v>
      </c>
      <c r="K3987" s="58">
        <v>0</v>
      </c>
      <c r="L3987" s="72">
        <v>0</v>
      </c>
      <c r="M3987" s="73">
        <v>0</v>
      </c>
      <c r="N3987" s="58">
        <v>0</v>
      </c>
      <c r="O3987" s="75">
        <v>0</v>
      </c>
      <c r="P3987" s="2">
        <v>866</v>
      </c>
      <c r="Q3987" s="2" t="s">
        <v>41</v>
      </c>
      <c r="R3987" s="2" t="s">
        <v>3700</v>
      </c>
      <c r="S3987" s="2" t="s">
        <v>3701</v>
      </c>
      <c r="T3987" s="2" t="s">
        <v>490</v>
      </c>
      <c r="U3987" s="57" t="s">
        <v>491</v>
      </c>
      <c r="V3987" s="2">
        <v>45509</v>
      </c>
      <c r="W3987" s="2">
        <v>1</v>
      </c>
      <c r="X3987" s="74" t="s">
        <v>422</v>
      </c>
      <c r="Y3987" s="21" t="s">
        <v>4915</v>
      </c>
      <c r="Z3987" s="52">
        <v>1.875</v>
      </c>
    </row>
    <row r="3988" spans="1:26" x14ac:dyDescent="0.25">
      <c r="A3988" s="70" t="s">
        <v>4914</v>
      </c>
      <c r="B3988" s="2" t="s">
        <v>2148</v>
      </c>
      <c r="C3988" s="19" t="s">
        <v>3527</v>
      </c>
      <c r="D3988" s="2" t="s">
        <v>242</v>
      </c>
      <c r="E3988" s="14">
        <v>20010003</v>
      </c>
      <c r="F3988" s="14" t="s">
        <v>707</v>
      </c>
      <c r="G3988" s="19">
        <v>1</v>
      </c>
      <c r="H3988" s="21">
        <v>2.1</v>
      </c>
      <c r="I3988" s="21">
        <v>83.75</v>
      </c>
      <c r="J3988" s="58">
        <v>0</v>
      </c>
      <c r="K3988" s="58">
        <v>0</v>
      </c>
      <c r="L3988" s="72">
        <v>0</v>
      </c>
      <c r="M3988" s="73">
        <v>0</v>
      </c>
      <c r="N3988" s="58">
        <v>0</v>
      </c>
      <c r="O3988" s="75">
        <v>0</v>
      </c>
      <c r="P3988" s="2">
        <v>84</v>
      </c>
      <c r="Q3988" s="2" t="s">
        <v>41</v>
      </c>
      <c r="R3988" s="2" t="s">
        <v>2149</v>
      </c>
      <c r="S3988" s="2" t="s">
        <v>2150</v>
      </c>
      <c r="T3988" s="2" t="s">
        <v>490</v>
      </c>
      <c r="U3988" s="57">
        <v>0</v>
      </c>
      <c r="V3988" s="2">
        <v>45923</v>
      </c>
      <c r="W3988" s="2">
        <v>1</v>
      </c>
      <c r="X3988" s="74" t="s">
        <v>422</v>
      </c>
      <c r="Y3988" s="21" t="s">
        <v>4915</v>
      </c>
      <c r="Z3988" s="52">
        <v>1.9940476190476191</v>
      </c>
    </row>
    <row r="3989" spans="1:26" x14ac:dyDescent="0.25">
      <c r="A3989" s="70" t="s">
        <v>4914</v>
      </c>
      <c r="B3989" s="2" t="s">
        <v>2267</v>
      </c>
      <c r="C3989" s="19" t="s">
        <v>3527</v>
      </c>
      <c r="D3989" s="2" t="s">
        <v>242</v>
      </c>
      <c r="E3989" s="14">
        <v>20010003</v>
      </c>
      <c r="F3989" s="14" t="s">
        <v>1051</v>
      </c>
      <c r="G3989" s="19">
        <v>3</v>
      </c>
      <c r="H3989" s="21">
        <v>6.9799999999999995</v>
      </c>
      <c r="I3989" s="21">
        <v>356</v>
      </c>
      <c r="J3989" s="58">
        <v>0</v>
      </c>
      <c r="K3989" s="58">
        <v>0</v>
      </c>
      <c r="L3989" s="72">
        <v>0</v>
      </c>
      <c r="M3989" s="73">
        <v>0</v>
      </c>
      <c r="N3989" s="58">
        <v>0</v>
      </c>
      <c r="O3989" s="75">
        <v>0</v>
      </c>
      <c r="P3989" s="2">
        <v>356</v>
      </c>
      <c r="Q3989" s="2" t="s">
        <v>41</v>
      </c>
      <c r="R3989" s="2" t="s">
        <v>2268</v>
      </c>
      <c r="S3989" s="2" t="s">
        <v>2269</v>
      </c>
      <c r="T3989" s="2" t="s">
        <v>490</v>
      </c>
      <c r="U3989" s="57">
        <v>0</v>
      </c>
      <c r="V3989" s="2">
        <v>45936</v>
      </c>
      <c r="W3989" s="2">
        <v>1</v>
      </c>
      <c r="X3989" s="74" t="s">
        <v>422</v>
      </c>
      <c r="Y3989" s="21" t="s">
        <v>4915</v>
      </c>
      <c r="Z3989" s="52">
        <v>7.6504297994269361</v>
      </c>
    </row>
    <row r="3990" spans="1:26" x14ac:dyDescent="0.25">
      <c r="A3990" s="70" t="s">
        <v>4914</v>
      </c>
      <c r="B3990" s="2" t="s">
        <v>3190</v>
      </c>
      <c r="C3990" s="19" t="s">
        <v>3527</v>
      </c>
      <c r="D3990" s="2" t="s">
        <v>242</v>
      </c>
      <c r="E3990" s="14">
        <v>20010003</v>
      </c>
      <c r="F3990" s="14" t="s">
        <v>3020</v>
      </c>
      <c r="G3990" s="19">
        <v>1</v>
      </c>
      <c r="H3990" s="21">
        <v>19.329999999999998</v>
      </c>
      <c r="I3990" s="21">
        <v>724.87</v>
      </c>
      <c r="J3990" s="58">
        <v>0</v>
      </c>
      <c r="K3990" s="58">
        <v>0</v>
      </c>
      <c r="L3990" s="72">
        <v>0</v>
      </c>
      <c r="M3990" s="73">
        <v>0</v>
      </c>
      <c r="N3990" s="58">
        <v>0</v>
      </c>
      <c r="O3990" s="75">
        <v>0</v>
      </c>
      <c r="P3990" s="2">
        <v>725</v>
      </c>
      <c r="Q3990" s="2" t="s">
        <v>41</v>
      </c>
      <c r="R3990" s="2" t="s">
        <v>3191</v>
      </c>
      <c r="S3990" s="2" t="s">
        <v>3192</v>
      </c>
      <c r="T3990" s="2" t="s">
        <v>490</v>
      </c>
      <c r="U3990" s="57">
        <v>0</v>
      </c>
      <c r="V3990" s="2">
        <v>46020</v>
      </c>
      <c r="W3990" s="2">
        <v>1</v>
      </c>
      <c r="X3990" s="74" t="s">
        <v>422</v>
      </c>
      <c r="Y3990" s="21" t="s">
        <v>4915</v>
      </c>
      <c r="Z3990" s="52">
        <v>1.8749870667356445</v>
      </c>
    </row>
    <row r="3991" spans="1:26" x14ac:dyDescent="0.25">
      <c r="A3991" s="70" t="s">
        <v>4914</v>
      </c>
      <c r="B3991" s="2" t="s">
        <v>3537</v>
      </c>
      <c r="C3991" s="19" t="s">
        <v>3527</v>
      </c>
      <c r="D3991" s="2" t="s">
        <v>242</v>
      </c>
      <c r="E3991" s="14">
        <v>20010003</v>
      </c>
      <c r="F3991" s="14" t="s">
        <v>3358</v>
      </c>
      <c r="G3991" s="19">
        <v>2</v>
      </c>
      <c r="H3991" s="21">
        <v>32.44</v>
      </c>
      <c r="I3991" s="21">
        <v>1282.3700000000001</v>
      </c>
      <c r="J3991" s="58">
        <v>0</v>
      </c>
      <c r="K3991" s="58">
        <v>0</v>
      </c>
      <c r="L3991" s="72">
        <v>0</v>
      </c>
      <c r="M3991" s="73">
        <v>0</v>
      </c>
      <c r="N3991" s="58">
        <v>0</v>
      </c>
      <c r="O3991" s="75">
        <v>0</v>
      </c>
      <c r="P3991" s="2">
        <v>1282</v>
      </c>
      <c r="Q3991" s="2" t="s">
        <v>41</v>
      </c>
      <c r="R3991" s="2" t="s">
        <v>3538</v>
      </c>
      <c r="S3991" s="2" t="s">
        <v>3539</v>
      </c>
      <c r="T3991" s="2" t="s">
        <v>55</v>
      </c>
      <c r="U3991" s="57">
        <v>0</v>
      </c>
      <c r="V3991" s="2">
        <v>46062</v>
      </c>
      <c r="W3991" s="2">
        <v>1</v>
      </c>
      <c r="X3991" s="74" t="s">
        <v>422</v>
      </c>
      <c r="Y3991" s="21" t="s">
        <v>4915</v>
      </c>
      <c r="Z3991" s="52">
        <v>3.953051787916154</v>
      </c>
    </row>
    <row r="3992" spans="1:26" x14ac:dyDescent="0.25">
      <c r="A3992" s="70" t="s">
        <v>4914</v>
      </c>
      <c r="B3992" s="2" t="s">
        <v>515</v>
      </c>
      <c r="C3992" s="19" t="s">
        <v>3527</v>
      </c>
      <c r="D3992" s="2" t="s">
        <v>243</v>
      </c>
      <c r="E3992" s="14">
        <v>20010005</v>
      </c>
      <c r="F3992" s="14" t="s">
        <v>516</v>
      </c>
      <c r="G3992" s="19">
        <v>4</v>
      </c>
      <c r="H3992" s="21">
        <v>4.88</v>
      </c>
      <c r="I3992" s="21">
        <v>259.10000000000002</v>
      </c>
      <c r="J3992" s="58">
        <v>0</v>
      </c>
      <c r="K3992" s="58">
        <v>0</v>
      </c>
      <c r="L3992" s="72">
        <v>0</v>
      </c>
      <c r="M3992" s="73">
        <v>0</v>
      </c>
      <c r="N3992" s="58">
        <v>0</v>
      </c>
      <c r="O3992" s="75">
        <v>0</v>
      </c>
      <c r="P3992" s="2">
        <v>259</v>
      </c>
      <c r="Q3992" s="2" t="s">
        <v>41</v>
      </c>
      <c r="R3992" s="2" t="s">
        <v>517</v>
      </c>
      <c r="S3992" s="2" t="s">
        <v>518</v>
      </c>
      <c r="T3992" s="2" t="s">
        <v>54</v>
      </c>
      <c r="U3992" s="57" t="s">
        <v>435</v>
      </c>
      <c r="V3992" s="2">
        <v>45262</v>
      </c>
      <c r="W3992" s="2">
        <v>1</v>
      </c>
      <c r="X3992" s="74" t="s">
        <v>422</v>
      </c>
      <c r="Y3992" s="21" t="s">
        <v>4915</v>
      </c>
      <c r="Z3992" s="52">
        <v>10.618852459016395</v>
      </c>
    </row>
    <row r="3993" spans="1:26" x14ac:dyDescent="0.25">
      <c r="A3993" s="70" t="s">
        <v>4914</v>
      </c>
      <c r="B3993" s="2" t="s">
        <v>519</v>
      </c>
      <c r="C3993" s="19" t="s">
        <v>3527</v>
      </c>
      <c r="D3993" s="2" t="s">
        <v>243</v>
      </c>
      <c r="E3993" s="14">
        <v>20010005</v>
      </c>
      <c r="F3993" s="14" t="s">
        <v>520</v>
      </c>
      <c r="G3993" s="19">
        <v>14</v>
      </c>
      <c r="H3993" s="21">
        <v>95.74</v>
      </c>
      <c r="I3993" s="21">
        <v>3735.65</v>
      </c>
      <c r="J3993" s="58">
        <v>0</v>
      </c>
      <c r="K3993" s="58">
        <v>0</v>
      </c>
      <c r="L3993" s="72">
        <v>0</v>
      </c>
      <c r="M3993" s="73">
        <v>0</v>
      </c>
      <c r="N3993" s="58">
        <v>0</v>
      </c>
      <c r="O3993" s="75">
        <v>0</v>
      </c>
      <c r="P3993" s="2">
        <v>3736</v>
      </c>
      <c r="Q3993" s="2" t="s">
        <v>41</v>
      </c>
      <c r="R3993" s="2" t="s">
        <v>521</v>
      </c>
      <c r="S3993" s="2" t="s">
        <v>522</v>
      </c>
      <c r="T3993" s="2" t="s">
        <v>54</v>
      </c>
      <c r="U3993" s="57" t="s">
        <v>435</v>
      </c>
      <c r="V3993" s="2">
        <v>45183</v>
      </c>
      <c r="W3993" s="2">
        <v>1</v>
      </c>
      <c r="X3993" s="74" t="s">
        <v>422</v>
      </c>
      <c r="Y3993" s="21" t="s">
        <v>4915</v>
      </c>
      <c r="Z3993" s="52">
        <v>27.313087528723631</v>
      </c>
    </row>
    <row r="3994" spans="1:26" x14ac:dyDescent="0.25">
      <c r="A3994" s="70" t="s">
        <v>4914</v>
      </c>
      <c r="B3994" s="2" t="s">
        <v>3124</v>
      </c>
      <c r="C3994" s="19" t="s">
        <v>3527</v>
      </c>
      <c r="D3994" s="2" t="s">
        <v>243</v>
      </c>
      <c r="E3994" s="14">
        <v>20010005</v>
      </c>
      <c r="F3994" s="14" t="s">
        <v>566</v>
      </c>
      <c r="G3994" s="19">
        <v>14</v>
      </c>
      <c r="H3994" s="21">
        <v>80.460000000000008</v>
      </c>
      <c r="I3994" s="21">
        <v>3171.4800000000005</v>
      </c>
      <c r="J3994" s="58">
        <v>0</v>
      </c>
      <c r="K3994" s="58">
        <v>0</v>
      </c>
      <c r="L3994" s="72">
        <v>0</v>
      </c>
      <c r="M3994" s="73">
        <v>0</v>
      </c>
      <c r="N3994" s="58">
        <v>0</v>
      </c>
      <c r="O3994" s="75">
        <v>0</v>
      </c>
      <c r="P3994" s="2">
        <v>3171</v>
      </c>
      <c r="Q3994" s="2" t="s">
        <v>41</v>
      </c>
      <c r="R3994" s="2" t="s">
        <v>3125</v>
      </c>
      <c r="S3994" s="2" t="s">
        <v>3126</v>
      </c>
      <c r="T3994" s="2" t="s">
        <v>514</v>
      </c>
      <c r="U3994" s="57" t="s">
        <v>537</v>
      </c>
      <c r="V3994" s="2">
        <v>45206</v>
      </c>
      <c r="W3994" s="2">
        <v>1</v>
      </c>
      <c r="X3994" s="74" t="s">
        <v>422</v>
      </c>
      <c r="Y3994" s="21" t="s">
        <v>4915</v>
      </c>
      <c r="Z3994" s="52">
        <v>27.591797166293816</v>
      </c>
    </row>
    <row r="3995" spans="1:26" x14ac:dyDescent="0.25">
      <c r="A3995" s="70" t="s">
        <v>4914</v>
      </c>
      <c r="B3995" s="2" t="s">
        <v>3477</v>
      </c>
      <c r="C3995" s="19" t="s">
        <v>3527</v>
      </c>
      <c r="D3995" s="2" t="s">
        <v>243</v>
      </c>
      <c r="E3995" s="14">
        <v>20010005</v>
      </c>
      <c r="F3995" s="14" t="s">
        <v>523</v>
      </c>
      <c r="G3995" s="19">
        <v>14</v>
      </c>
      <c r="H3995" s="21">
        <v>109.72</v>
      </c>
      <c r="I3995" s="21">
        <v>4120.5199999999995</v>
      </c>
      <c r="J3995" s="58">
        <v>0</v>
      </c>
      <c r="K3995" s="58">
        <v>0</v>
      </c>
      <c r="L3995" s="72">
        <v>0</v>
      </c>
      <c r="M3995" s="73">
        <v>0</v>
      </c>
      <c r="N3995" s="58">
        <v>0</v>
      </c>
      <c r="O3995" s="75">
        <v>0</v>
      </c>
      <c r="P3995" s="2">
        <v>4121</v>
      </c>
      <c r="Q3995" s="2" t="s">
        <v>41</v>
      </c>
      <c r="R3995" s="2" t="s">
        <v>524</v>
      </c>
      <c r="S3995" s="2" t="s">
        <v>3478</v>
      </c>
      <c r="T3995" s="2" t="s">
        <v>54</v>
      </c>
      <c r="U3995" s="57" t="s">
        <v>435</v>
      </c>
      <c r="V3995" s="2">
        <v>45183</v>
      </c>
      <c r="W3995" s="2">
        <v>1</v>
      </c>
      <c r="X3995" s="74" t="s">
        <v>422</v>
      </c>
      <c r="Y3995" s="21" t="s">
        <v>4915</v>
      </c>
      <c r="Z3995" s="52">
        <v>26.2884068538097</v>
      </c>
    </row>
    <row r="3996" spans="1:26" x14ac:dyDescent="0.25">
      <c r="A3996" s="70" t="s">
        <v>4914</v>
      </c>
      <c r="B3996" s="2" t="s">
        <v>2604</v>
      </c>
      <c r="C3996" s="19" t="s">
        <v>3527</v>
      </c>
      <c r="D3996" s="2" t="s">
        <v>243</v>
      </c>
      <c r="E3996" s="14">
        <v>20010005</v>
      </c>
      <c r="F3996" s="14" t="s">
        <v>481</v>
      </c>
      <c r="G3996" s="19">
        <v>12</v>
      </c>
      <c r="H3996" s="21">
        <v>30.06</v>
      </c>
      <c r="I3996" s="21">
        <v>1174.1299999999999</v>
      </c>
      <c r="J3996" s="58">
        <v>0</v>
      </c>
      <c r="K3996" s="58">
        <v>0</v>
      </c>
      <c r="L3996" s="72">
        <v>0</v>
      </c>
      <c r="M3996" s="73">
        <v>0</v>
      </c>
      <c r="N3996" s="58">
        <v>0</v>
      </c>
      <c r="O3996" s="75">
        <v>0</v>
      </c>
      <c r="P3996" s="2">
        <v>1174</v>
      </c>
      <c r="Q3996" s="2" t="s">
        <v>41</v>
      </c>
      <c r="R3996" s="2" t="s">
        <v>2605</v>
      </c>
      <c r="S3996" s="2" t="s">
        <v>2606</v>
      </c>
      <c r="T3996" s="2" t="s">
        <v>54</v>
      </c>
      <c r="U3996" s="57" t="s">
        <v>435</v>
      </c>
      <c r="V3996" s="2">
        <v>45183</v>
      </c>
      <c r="W3996" s="2">
        <v>1</v>
      </c>
      <c r="X3996" s="74" t="s">
        <v>422</v>
      </c>
      <c r="Y3996" s="21" t="s">
        <v>4915</v>
      </c>
      <c r="Z3996" s="52">
        <v>23.435728542914173</v>
      </c>
    </row>
    <row r="3997" spans="1:26" x14ac:dyDescent="0.25">
      <c r="A3997" s="70" t="s">
        <v>4914</v>
      </c>
      <c r="B3997" s="2" t="s">
        <v>529</v>
      </c>
      <c r="C3997" s="19" t="s">
        <v>3527</v>
      </c>
      <c r="D3997" s="2" t="s">
        <v>243</v>
      </c>
      <c r="E3997" s="14">
        <v>20010005</v>
      </c>
      <c r="F3997" s="14" t="s">
        <v>482</v>
      </c>
      <c r="G3997" s="19">
        <v>14</v>
      </c>
      <c r="H3997" s="21">
        <v>180.85000000000002</v>
      </c>
      <c r="I3997" s="21">
        <v>7506.36</v>
      </c>
      <c r="J3997" s="58">
        <v>0</v>
      </c>
      <c r="K3997" s="58">
        <v>0</v>
      </c>
      <c r="L3997" s="72">
        <v>0</v>
      </c>
      <c r="M3997" s="73">
        <v>0</v>
      </c>
      <c r="N3997" s="58">
        <v>0</v>
      </c>
      <c r="O3997" s="75">
        <v>0</v>
      </c>
      <c r="P3997" s="2">
        <v>7506</v>
      </c>
      <c r="Q3997" s="2" t="s">
        <v>41</v>
      </c>
      <c r="R3997" s="2" t="s">
        <v>530</v>
      </c>
      <c r="S3997" s="2" t="s">
        <v>531</v>
      </c>
      <c r="T3997" s="2" t="s">
        <v>54</v>
      </c>
      <c r="U3997" s="57" t="s">
        <v>435</v>
      </c>
      <c r="V3997" s="2">
        <v>45183</v>
      </c>
      <c r="W3997" s="2">
        <v>1</v>
      </c>
      <c r="X3997" s="74" t="s">
        <v>422</v>
      </c>
      <c r="Y3997" s="21" t="s">
        <v>4915</v>
      </c>
      <c r="Z3997" s="52">
        <v>29.054199612938898</v>
      </c>
    </row>
    <row r="3998" spans="1:26" x14ac:dyDescent="0.25">
      <c r="A3998" s="70" t="s">
        <v>4914</v>
      </c>
      <c r="B3998" s="2" t="s">
        <v>2270</v>
      </c>
      <c r="C3998" s="19" t="s">
        <v>3527</v>
      </c>
      <c r="D3998" s="2" t="s">
        <v>243</v>
      </c>
      <c r="E3998" s="14">
        <v>20010005</v>
      </c>
      <c r="F3998" s="14" t="s">
        <v>750</v>
      </c>
      <c r="G3998" s="19">
        <v>14</v>
      </c>
      <c r="H3998" s="21">
        <v>33.150000000000006</v>
      </c>
      <c r="I3998" s="21">
        <v>1282.4599999999998</v>
      </c>
      <c r="J3998" s="58">
        <v>0</v>
      </c>
      <c r="K3998" s="58">
        <v>0</v>
      </c>
      <c r="L3998" s="72">
        <v>0</v>
      </c>
      <c r="M3998" s="73">
        <v>0</v>
      </c>
      <c r="N3998" s="58">
        <v>0</v>
      </c>
      <c r="O3998" s="75">
        <v>0</v>
      </c>
      <c r="P3998" s="2">
        <v>1282</v>
      </c>
      <c r="Q3998" s="2" t="s">
        <v>41</v>
      </c>
      <c r="R3998" s="2" t="s">
        <v>2271</v>
      </c>
      <c r="S3998" s="2" t="s">
        <v>2272</v>
      </c>
      <c r="T3998" s="2" t="s">
        <v>54</v>
      </c>
      <c r="U3998" s="57" t="s">
        <v>435</v>
      </c>
      <c r="V3998" s="2">
        <v>45183</v>
      </c>
      <c r="W3998" s="2">
        <v>1</v>
      </c>
      <c r="X3998" s="74" t="s">
        <v>422</v>
      </c>
      <c r="Y3998" s="21" t="s">
        <v>4915</v>
      </c>
      <c r="Z3998" s="52">
        <v>27.080603318250372</v>
      </c>
    </row>
    <row r="3999" spans="1:26" x14ac:dyDescent="0.25">
      <c r="A3999" s="70" t="s">
        <v>4914</v>
      </c>
      <c r="B3999" s="2" t="s">
        <v>532</v>
      </c>
      <c r="C3999" s="19" t="s">
        <v>3527</v>
      </c>
      <c r="D3999" s="2" t="s">
        <v>243</v>
      </c>
      <c r="E3999" s="14">
        <v>20010005</v>
      </c>
      <c r="F3999" s="14" t="s">
        <v>533</v>
      </c>
      <c r="G3999" s="19">
        <v>7</v>
      </c>
      <c r="H3999" s="21">
        <v>6.74</v>
      </c>
      <c r="I3999" s="21">
        <v>280.74</v>
      </c>
      <c r="J3999" s="58">
        <v>0</v>
      </c>
      <c r="K3999" s="58">
        <v>0</v>
      </c>
      <c r="L3999" s="72">
        <v>0</v>
      </c>
      <c r="M3999" s="73">
        <v>0</v>
      </c>
      <c r="N3999" s="58">
        <v>0</v>
      </c>
      <c r="O3999" s="75">
        <v>0</v>
      </c>
      <c r="P3999" s="2">
        <v>281</v>
      </c>
      <c r="Q3999" s="2" t="s">
        <v>41</v>
      </c>
      <c r="R3999" s="2" t="s">
        <v>534</v>
      </c>
      <c r="S3999" s="2" t="s">
        <v>535</v>
      </c>
      <c r="T3999" s="2" t="s">
        <v>54</v>
      </c>
      <c r="U3999" s="57" t="s">
        <v>435</v>
      </c>
      <c r="V3999" s="2">
        <v>45183</v>
      </c>
      <c r="W3999" s="2">
        <v>1</v>
      </c>
      <c r="X3999" s="74" t="s">
        <v>422</v>
      </c>
      <c r="Y3999" s="21" t="s">
        <v>4915</v>
      </c>
      <c r="Z3999" s="52">
        <v>14.578486646884274</v>
      </c>
    </row>
    <row r="4000" spans="1:26" x14ac:dyDescent="0.25">
      <c r="A4000" s="70" t="s">
        <v>4914</v>
      </c>
      <c r="B4000" s="2" t="s">
        <v>2273</v>
      </c>
      <c r="C4000" s="19" t="s">
        <v>3527</v>
      </c>
      <c r="D4000" s="2" t="s">
        <v>243</v>
      </c>
      <c r="E4000" s="14">
        <v>20010005</v>
      </c>
      <c r="F4000" s="14" t="s">
        <v>484</v>
      </c>
      <c r="G4000" s="19">
        <v>2</v>
      </c>
      <c r="H4000" s="21">
        <v>2.0700000000000003</v>
      </c>
      <c r="I4000" s="21">
        <v>73.16</v>
      </c>
      <c r="J4000" s="58">
        <v>0</v>
      </c>
      <c r="K4000" s="58">
        <v>0</v>
      </c>
      <c r="L4000" s="72">
        <v>0</v>
      </c>
      <c r="M4000" s="73">
        <v>0</v>
      </c>
      <c r="N4000" s="58">
        <v>0</v>
      </c>
      <c r="O4000" s="75">
        <v>0</v>
      </c>
      <c r="P4000" s="2">
        <v>73</v>
      </c>
      <c r="Q4000" s="2" t="s">
        <v>41</v>
      </c>
      <c r="R4000" s="2" t="s">
        <v>2274</v>
      </c>
      <c r="S4000" s="2" t="s">
        <v>2275</v>
      </c>
      <c r="T4000" s="2" t="s">
        <v>54</v>
      </c>
      <c r="U4000" s="57" t="s">
        <v>435</v>
      </c>
      <c r="V4000" s="2">
        <v>45199</v>
      </c>
      <c r="W4000" s="2">
        <v>1</v>
      </c>
      <c r="X4000" s="74" t="s">
        <v>422</v>
      </c>
      <c r="Y4000" s="21" t="s">
        <v>4915</v>
      </c>
      <c r="Z4000" s="52">
        <v>3.5342995169082116</v>
      </c>
    </row>
    <row r="4001" spans="1:26" x14ac:dyDescent="0.25">
      <c r="A4001" s="70" t="s">
        <v>4914</v>
      </c>
      <c r="B4001" s="2" t="s">
        <v>539</v>
      </c>
      <c r="C4001" s="19" t="s">
        <v>3527</v>
      </c>
      <c r="D4001" s="2" t="s">
        <v>243</v>
      </c>
      <c r="E4001" s="14">
        <v>20010005</v>
      </c>
      <c r="F4001" s="14" t="s">
        <v>540</v>
      </c>
      <c r="G4001" s="19">
        <v>11</v>
      </c>
      <c r="H4001" s="21">
        <v>26.990000000000002</v>
      </c>
      <c r="I4001" s="21">
        <v>1035.3700000000001</v>
      </c>
      <c r="J4001" s="58">
        <v>0</v>
      </c>
      <c r="K4001" s="58">
        <v>0</v>
      </c>
      <c r="L4001" s="72">
        <v>0</v>
      </c>
      <c r="M4001" s="73">
        <v>0</v>
      </c>
      <c r="N4001" s="58">
        <v>0</v>
      </c>
      <c r="O4001" s="75">
        <v>0</v>
      </c>
      <c r="P4001" s="2">
        <v>1035</v>
      </c>
      <c r="Q4001" s="2" t="s">
        <v>41</v>
      </c>
      <c r="R4001" s="2" t="s">
        <v>541</v>
      </c>
      <c r="S4001" s="2" t="s">
        <v>542</v>
      </c>
      <c r="T4001" s="2" t="s">
        <v>54</v>
      </c>
      <c r="U4001" s="57" t="s">
        <v>435</v>
      </c>
      <c r="V4001" s="2">
        <v>45234</v>
      </c>
      <c r="W4001" s="2">
        <v>1</v>
      </c>
      <c r="X4001" s="74" t="s">
        <v>422</v>
      </c>
      <c r="Y4001" s="21" t="s">
        <v>4915</v>
      </c>
      <c r="Z4001" s="52">
        <v>21.098684698036312</v>
      </c>
    </row>
    <row r="4002" spans="1:26" x14ac:dyDescent="0.25">
      <c r="A4002" s="70" t="s">
        <v>4914</v>
      </c>
      <c r="B4002" s="2" t="s">
        <v>2151</v>
      </c>
      <c r="C4002" s="19" t="s">
        <v>3527</v>
      </c>
      <c r="D4002" s="2" t="s">
        <v>243</v>
      </c>
      <c r="E4002" s="14">
        <v>20010005</v>
      </c>
      <c r="F4002" s="14" t="s">
        <v>439</v>
      </c>
      <c r="G4002" s="19">
        <v>14</v>
      </c>
      <c r="H4002" s="21">
        <v>58.300000000000004</v>
      </c>
      <c r="I4002" s="21">
        <v>2086.13</v>
      </c>
      <c r="J4002" s="58">
        <v>0</v>
      </c>
      <c r="K4002" s="58">
        <v>0</v>
      </c>
      <c r="L4002" s="72">
        <v>0</v>
      </c>
      <c r="M4002" s="73">
        <v>0</v>
      </c>
      <c r="N4002" s="58">
        <v>0</v>
      </c>
      <c r="O4002" s="75">
        <v>0</v>
      </c>
      <c r="P4002" s="2">
        <v>2086</v>
      </c>
      <c r="Q4002" s="2" t="s">
        <v>41</v>
      </c>
      <c r="R4002" s="2" t="s">
        <v>2152</v>
      </c>
      <c r="S4002" s="2" t="s">
        <v>2153</v>
      </c>
      <c r="T4002" s="2" t="s">
        <v>53</v>
      </c>
      <c r="U4002" s="57" t="s">
        <v>425</v>
      </c>
      <c r="V4002" s="2">
        <v>45304</v>
      </c>
      <c r="W4002" s="2">
        <v>1</v>
      </c>
      <c r="X4002" s="74" t="s">
        <v>422</v>
      </c>
      <c r="Y4002" s="21" t="s">
        <v>4915</v>
      </c>
      <c r="Z4002" s="52">
        <v>25.047873070325902</v>
      </c>
    </row>
    <row r="4003" spans="1:26" x14ac:dyDescent="0.25">
      <c r="A4003" s="70" t="s">
        <v>4914</v>
      </c>
      <c r="B4003" s="2" t="s">
        <v>549</v>
      </c>
      <c r="C4003" s="19" t="s">
        <v>3527</v>
      </c>
      <c r="D4003" s="2" t="s">
        <v>243</v>
      </c>
      <c r="E4003" s="14">
        <v>20010005</v>
      </c>
      <c r="F4003" s="14" t="s">
        <v>444</v>
      </c>
      <c r="G4003" s="19">
        <v>6</v>
      </c>
      <c r="H4003" s="21">
        <v>19.540000000000003</v>
      </c>
      <c r="I4003" s="21">
        <v>780.49</v>
      </c>
      <c r="J4003" s="58">
        <v>0</v>
      </c>
      <c r="K4003" s="58">
        <v>0</v>
      </c>
      <c r="L4003" s="72">
        <v>0</v>
      </c>
      <c r="M4003" s="73">
        <v>0</v>
      </c>
      <c r="N4003" s="58">
        <v>0</v>
      </c>
      <c r="O4003" s="75">
        <v>0</v>
      </c>
      <c r="P4003" s="2">
        <v>780</v>
      </c>
      <c r="Q4003" s="2" t="s">
        <v>41</v>
      </c>
      <c r="R4003" s="2" t="s">
        <v>550</v>
      </c>
      <c r="S4003" s="2" t="s">
        <v>551</v>
      </c>
      <c r="T4003" s="2" t="s">
        <v>60</v>
      </c>
      <c r="U4003" s="57" t="s">
        <v>425</v>
      </c>
      <c r="V4003" s="2" t="s">
        <v>552</v>
      </c>
      <c r="W4003" s="2">
        <v>1</v>
      </c>
      <c r="X4003" s="74" t="s">
        <v>422</v>
      </c>
      <c r="Y4003" s="21" t="s">
        <v>4915</v>
      </c>
      <c r="Z4003" s="52">
        <v>11.98295803480041</v>
      </c>
    </row>
    <row r="4004" spans="1:26" x14ac:dyDescent="0.25">
      <c r="A4004" s="70" t="s">
        <v>4914</v>
      </c>
      <c r="B4004" s="2" t="s">
        <v>2092</v>
      </c>
      <c r="C4004" s="19" t="s">
        <v>3527</v>
      </c>
      <c r="D4004" s="2" t="s">
        <v>243</v>
      </c>
      <c r="E4004" s="14">
        <v>20010005</v>
      </c>
      <c r="F4004" s="14" t="s">
        <v>586</v>
      </c>
      <c r="G4004" s="19">
        <v>5</v>
      </c>
      <c r="H4004" s="21">
        <v>7.85</v>
      </c>
      <c r="I4004" s="21">
        <v>566.87</v>
      </c>
      <c r="J4004" s="58">
        <v>0</v>
      </c>
      <c r="K4004" s="58">
        <v>0</v>
      </c>
      <c r="L4004" s="72">
        <v>0</v>
      </c>
      <c r="M4004" s="73">
        <v>0</v>
      </c>
      <c r="N4004" s="58">
        <v>0</v>
      </c>
      <c r="O4004" s="75">
        <v>0</v>
      </c>
      <c r="P4004" s="2">
        <v>567</v>
      </c>
      <c r="Q4004" s="2" t="s">
        <v>41</v>
      </c>
      <c r="R4004" s="2" t="s">
        <v>2093</v>
      </c>
      <c r="S4004" s="2" t="s">
        <v>2094</v>
      </c>
      <c r="T4004" s="2" t="s">
        <v>60</v>
      </c>
      <c r="U4004" s="57" t="s">
        <v>425</v>
      </c>
      <c r="V4004" s="2">
        <v>45531</v>
      </c>
      <c r="W4004" s="2">
        <v>1</v>
      </c>
      <c r="X4004" s="74" t="s">
        <v>422</v>
      </c>
      <c r="Y4004" s="21" t="s">
        <v>4915</v>
      </c>
      <c r="Z4004" s="52">
        <v>18.053184713375796</v>
      </c>
    </row>
    <row r="4005" spans="1:26" x14ac:dyDescent="0.25">
      <c r="A4005" s="70" t="s">
        <v>4914</v>
      </c>
      <c r="B4005" s="2" t="s">
        <v>554</v>
      </c>
      <c r="C4005" s="19" t="s">
        <v>3527</v>
      </c>
      <c r="D4005" s="2" t="s">
        <v>243</v>
      </c>
      <c r="E4005" s="14">
        <v>20010005</v>
      </c>
      <c r="F4005" s="14" t="s">
        <v>446</v>
      </c>
      <c r="G4005" s="19">
        <v>14</v>
      </c>
      <c r="H4005" s="21">
        <v>147.35999999999999</v>
      </c>
      <c r="I4005" s="21">
        <v>5535.2900000000009</v>
      </c>
      <c r="J4005" s="58">
        <v>0</v>
      </c>
      <c r="K4005" s="58">
        <v>0</v>
      </c>
      <c r="L4005" s="72">
        <v>0</v>
      </c>
      <c r="M4005" s="73">
        <v>0</v>
      </c>
      <c r="N4005" s="58">
        <v>0</v>
      </c>
      <c r="O4005" s="75">
        <v>0</v>
      </c>
      <c r="P4005" s="2">
        <v>5535</v>
      </c>
      <c r="Q4005" s="2" t="s">
        <v>41</v>
      </c>
      <c r="R4005" s="2" t="s">
        <v>555</v>
      </c>
      <c r="S4005" s="2" t="s">
        <v>556</v>
      </c>
      <c r="T4005" s="2" t="s">
        <v>54</v>
      </c>
      <c r="U4005" s="57" t="s">
        <v>435</v>
      </c>
      <c r="V4005" s="2">
        <v>45565</v>
      </c>
      <c r="W4005" s="2">
        <v>1</v>
      </c>
      <c r="X4005" s="74" t="s">
        <v>422</v>
      </c>
      <c r="Y4005" s="21" t="s">
        <v>4915</v>
      </c>
      <c r="Z4005" s="52">
        <v>26.294130021715539</v>
      </c>
    </row>
    <row r="4006" spans="1:26" x14ac:dyDescent="0.25">
      <c r="A4006" s="70" t="s">
        <v>4914</v>
      </c>
      <c r="B4006" s="2" t="s">
        <v>4769</v>
      </c>
      <c r="C4006" s="19" t="s">
        <v>3527</v>
      </c>
      <c r="D4006" s="2" t="s">
        <v>243</v>
      </c>
      <c r="E4006" s="14">
        <v>20010005</v>
      </c>
      <c r="F4006" s="14" t="s">
        <v>447</v>
      </c>
      <c r="G4006" s="19">
        <v>14</v>
      </c>
      <c r="H4006" s="21">
        <v>27.75</v>
      </c>
      <c r="I4006" s="21">
        <v>1004.0099999999999</v>
      </c>
      <c r="J4006" s="58">
        <v>0</v>
      </c>
      <c r="K4006" s="58">
        <v>0</v>
      </c>
      <c r="L4006" s="72">
        <v>0</v>
      </c>
      <c r="M4006" s="73">
        <v>0</v>
      </c>
      <c r="N4006" s="58">
        <v>0</v>
      </c>
      <c r="O4006" s="75">
        <v>0</v>
      </c>
      <c r="P4006" s="2">
        <v>1004</v>
      </c>
      <c r="Q4006" s="2" t="s">
        <v>41</v>
      </c>
      <c r="R4006" s="2" t="s">
        <v>4770</v>
      </c>
      <c r="S4006" s="2" t="s">
        <v>4771</v>
      </c>
      <c r="T4006" s="2" t="s">
        <v>558</v>
      </c>
      <c r="U4006" s="57">
        <v>0</v>
      </c>
      <c r="V4006" s="2">
        <v>0</v>
      </c>
      <c r="W4006" s="2">
        <v>1</v>
      </c>
      <c r="X4006" s="74" t="s">
        <v>422</v>
      </c>
      <c r="Y4006" s="21" t="s">
        <v>4915</v>
      </c>
      <c r="Z4006" s="52">
        <v>25.326378378378376</v>
      </c>
    </row>
    <row r="4007" spans="1:26" x14ac:dyDescent="0.25">
      <c r="A4007" s="70" t="s">
        <v>4914</v>
      </c>
      <c r="B4007" s="2" t="s">
        <v>559</v>
      </c>
      <c r="C4007" s="19" t="s">
        <v>3527</v>
      </c>
      <c r="D4007" s="2" t="s">
        <v>243</v>
      </c>
      <c r="E4007" s="14">
        <v>20010005</v>
      </c>
      <c r="F4007" s="14" t="s">
        <v>448</v>
      </c>
      <c r="G4007" s="19">
        <v>10</v>
      </c>
      <c r="H4007" s="21">
        <v>33.480000000000004</v>
      </c>
      <c r="I4007" s="21">
        <v>1286.6599999999999</v>
      </c>
      <c r="J4007" s="58">
        <v>0</v>
      </c>
      <c r="K4007" s="58">
        <v>0</v>
      </c>
      <c r="L4007" s="72">
        <v>0</v>
      </c>
      <c r="M4007" s="73">
        <v>0</v>
      </c>
      <c r="N4007" s="58">
        <v>0</v>
      </c>
      <c r="O4007" s="75">
        <v>0</v>
      </c>
      <c r="P4007" s="2">
        <v>1287</v>
      </c>
      <c r="Q4007" s="2" t="s">
        <v>41</v>
      </c>
      <c r="R4007" s="2" t="s">
        <v>560</v>
      </c>
      <c r="S4007" s="2" t="s">
        <v>561</v>
      </c>
      <c r="T4007" s="2" t="s">
        <v>54</v>
      </c>
      <c r="U4007" s="57">
        <v>0</v>
      </c>
      <c r="V4007" s="2">
        <v>45846</v>
      </c>
      <c r="W4007" s="2">
        <v>1</v>
      </c>
      <c r="X4007" s="74" t="s">
        <v>422</v>
      </c>
      <c r="Y4007" s="21" t="s">
        <v>4915</v>
      </c>
      <c r="Z4007" s="52">
        <v>19.215352449223413</v>
      </c>
    </row>
    <row r="4008" spans="1:26" x14ac:dyDescent="0.25">
      <c r="A4008" s="70" t="s">
        <v>4914</v>
      </c>
      <c r="B4008" s="2" t="s">
        <v>562</v>
      </c>
      <c r="C4008" s="19" t="s">
        <v>3527</v>
      </c>
      <c r="D4008" s="2" t="s">
        <v>243</v>
      </c>
      <c r="E4008" s="14">
        <v>20010005</v>
      </c>
      <c r="F4008" s="14" t="s">
        <v>449</v>
      </c>
      <c r="G4008" s="19">
        <v>6</v>
      </c>
      <c r="H4008" s="21">
        <v>11.750000000000002</v>
      </c>
      <c r="I4008" s="21">
        <v>544.29999999999995</v>
      </c>
      <c r="J4008" s="58">
        <v>0</v>
      </c>
      <c r="K4008" s="58">
        <v>0</v>
      </c>
      <c r="L4008" s="72">
        <v>0</v>
      </c>
      <c r="M4008" s="73">
        <v>0</v>
      </c>
      <c r="N4008" s="58">
        <v>0</v>
      </c>
      <c r="O4008" s="75">
        <v>0</v>
      </c>
      <c r="P4008" s="2">
        <v>544</v>
      </c>
      <c r="Q4008" s="2" t="s">
        <v>41</v>
      </c>
      <c r="R4008" s="2" t="s">
        <v>563</v>
      </c>
      <c r="S4008" s="2" t="s">
        <v>564</v>
      </c>
      <c r="T4008" s="2" t="s">
        <v>54</v>
      </c>
      <c r="U4008" s="57">
        <v>0</v>
      </c>
      <c r="V4008" s="2">
        <v>45846</v>
      </c>
      <c r="W4008" s="2">
        <v>1</v>
      </c>
      <c r="X4008" s="74" t="s">
        <v>422</v>
      </c>
      <c r="Y4008" s="21" t="s">
        <v>4915</v>
      </c>
      <c r="Z4008" s="52">
        <v>13.897021276595744</v>
      </c>
    </row>
    <row r="4009" spans="1:26" x14ac:dyDescent="0.25">
      <c r="A4009" s="70" t="s">
        <v>4914</v>
      </c>
      <c r="B4009" s="2" t="s">
        <v>4589</v>
      </c>
      <c r="C4009" s="19" t="s">
        <v>3527</v>
      </c>
      <c r="D4009" s="2" t="s">
        <v>243</v>
      </c>
      <c r="E4009" s="14">
        <v>20010005</v>
      </c>
      <c r="F4009" s="14" t="s">
        <v>451</v>
      </c>
      <c r="G4009" s="19">
        <v>14</v>
      </c>
      <c r="H4009" s="21">
        <v>72.949999999999989</v>
      </c>
      <c r="I4009" s="21">
        <v>2854.7</v>
      </c>
      <c r="J4009" s="58">
        <v>0</v>
      </c>
      <c r="K4009" s="58">
        <v>0</v>
      </c>
      <c r="L4009" s="72">
        <v>0</v>
      </c>
      <c r="M4009" s="73">
        <v>0</v>
      </c>
      <c r="N4009" s="58">
        <v>0</v>
      </c>
      <c r="O4009" s="75">
        <v>0</v>
      </c>
      <c r="P4009" s="2">
        <v>2855</v>
      </c>
      <c r="Q4009" s="2" t="s">
        <v>41</v>
      </c>
      <c r="R4009" s="2" t="s">
        <v>4590</v>
      </c>
      <c r="S4009" s="2" t="s">
        <v>4591</v>
      </c>
      <c r="T4009" s="2" t="s">
        <v>53</v>
      </c>
      <c r="U4009" s="57">
        <v>0</v>
      </c>
      <c r="V4009" s="2">
        <v>45992</v>
      </c>
      <c r="W4009" s="2">
        <v>1</v>
      </c>
      <c r="X4009" s="74" t="s">
        <v>422</v>
      </c>
      <c r="Y4009" s="21" t="s">
        <v>4915</v>
      </c>
      <c r="Z4009" s="52">
        <v>27.392597669636746</v>
      </c>
    </row>
    <row r="4010" spans="1:26" x14ac:dyDescent="0.25">
      <c r="A4010" s="70" t="s">
        <v>4914</v>
      </c>
      <c r="B4010" s="2" t="s">
        <v>2887</v>
      </c>
      <c r="C4010" s="19" t="s">
        <v>3527</v>
      </c>
      <c r="D4010" s="2" t="s">
        <v>243</v>
      </c>
      <c r="E4010" s="14">
        <v>20010005</v>
      </c>
      <c r="F4010" s="14" t="s">
        <v>457</v>
      </c>
      <c r="G4010" s="19">
        <v>14</v>
      </c>
      <c r="H4010" s="21">
        <v>46.49</v>
      </c>
      <c r="I4010" s="21">
        <v>1748.99</v>
      </c>
      <c r="J4010" s="58">
        <v>0</v>
      </c>
      <c r="K4010" s="58">
        <v>0</v>
      </c>
      <c r="L4010" s="72">
        <v>0</v>
      </c>
      <c r="M4010" s="73">
        <v>0</v>
      </c>
      <c r="N4010" s="58">
        <v>0</v>
      </c>
      <c r="O4010" s="75">
        <v>0</v>
      </c>
      <c r="P4010" s="2">
        <v>1749</v>
      </c>
      <c r="Q4010" s="2" t="s">
        <v>41</v>
      </c>
      <c r="R4010" s="2" t="s">
        <v>2888</v>
      </c>
      <c r="S4010" s="2" t="s">
        <v>2889</v>
      </c>
      <c r="T4010" s="2" t="s">
        <v>67</v>
      </c>
      <c r="U4010" s="57">
        <v>0</v>
      </c>
      <c r="V4010" s="2">
        <v>45999</v>
      </c>
      <c r="W4010" s="2">
        <v>1</v>
      </c>
      <c r="X4010" s="74" t="s">
        <v>422</v>
      </c>
      <c r="Y4010" s="21" t="s">
        <v>4915</v>
      </c>
      <c r="Z4010" s="52">
        <v>26.33454506345451</v>
      </c>
    </row>
    <row r="4011" spans="1:26" x14ac:dyDescent="0.25">
      <c r="A4011" s="70" t="s">
        <v>4914</v>
      </c>
      <c r="B4011" s="2" t="s">
        <v>3702</v>
      </c>
      <c r="C4011" s="19" t="s">
        <v>3527</v>
      </c>
      <c r="D4011" s="2" t="s">
        <v>244</v>
      </c>
      <c r="E4011" s="14">
        <v>20010008</v>
      </c>
      <c r="F4011" s="14" t="s">
        <v>516</v>
      </c>
      <c r="G4011" s="19">
        <v>14</v>
      </c>
      <c r="H4011" s="21">
        <v>67.440000000000012</v>
      </c>
      <c r="I4011" s="21">
        <v>2296.1200000000003</v>
      </c>
      <c r="J4011" s="58">
        <v>0</v>
      </c>
      <c r="K4011" s="58">
        <v>0</v>
      </c>
      <c r="L4011" s="72">
        <v>150</v>
      </c>
      <c r="M4011" s="73">
        <v>0</v>
      </c>
      <c r="N4011" s="58">
        <v>0</v>
      </c>
      <c r="O4011" s="75" t="s">
        <v>233</v>
      </c>
      <c r="P4011" s="2">
        <v>2146</v>
      </c>
      <c r="Q4011" s="2" t="s">
        <v>41</v>
      </c>
      <c r="R4011" s="2" t="s">
        <v>3703</v>
      </c>
      <c r="S4011" s="2" t="s">
        <v>3704</v>
      </c>
      <c r="T4011" s="2" t="s">
        <v>54</v>
      </c>
      <c r="U4011" s="57" t="s">
        <v>435</v>
      </c>
      <c r="V4011" s="2">
        <v>45194</v>
      </c>
      <c r="W4011" s="2">
        <v>1</v>
      </c>
      <c r="X4011" s="74" t="s">
        <v>422</v>
      </c>
      <c r="Y4011" s="21" t="s">
        <v>4915</v>
      </c>
      <c r="Z4011" s="52">
        <v>23.832799525504154</v>
      </c>
    </row>
    <row r="4012" spans="1:26" x14ac:dyDescent="0.25">
      <c r="A4012" s="70" t="s">
        <v>4914</v>
      </c>
      <c r="B4012" s="2" t="s">
        <v>4031</v>
      </c>
      <c r="C4012" s="19" t="s">
        <v>3527</v>
      </c>
      <c r="D4012" s="2" t="s">
        <v>244</v>
      </c>
      <c r="E4012" s="14">
        <v>20010008</v>
      </c>
      <c r="F4012" s="14" t="s">
        <v>427</v>
      </c>
      <c r="G4012" s="19">
        <v>13</v>
      </c>
      <c r="H4012" s="21">
        <v>54.81</v>
      </c>
      <c r="I4012" s="21">
        <v>1755.6799999999998</v>
      </c>
      <c r="J4012" s="58">
        <v>0</v>
      </c>
      <c r="K4012" s="58">
        <v>0</v>
      </c>
      <c r="L4012" s="72">
        <v>150</v>
      </c>
      <c r="M4012" s="73">
        <v>0</v>
      </c>
      <c r="N4012" s="58">
        <v>0</v>
      </c>
      <c r="O4012" s="75" t="s">
        <v>233</v>
      </c>
      <c r="P4012" s="2">
        <v>1606</v>
      </c>
      <c r="Q4012" s="2" t="s">
        <v>41</v>
      </c>
      <c r="R4012" s="2" t="s">
        <v>4032</v>
      </c>
      <c r="S4012" s="2" t="s">
        <v>4033</v>
      </c>
      <c r="T4012" s="2" t="s">
        <v>67</v>
      </c>
      <c r="U4012" s="57" t="s">
        <v>547</v>
      </c>
      <c r="V4012" s="2">
        <v>45194</v>
      </c>
      <c r="W4012" s="2">
        <v>1</v>
      </c>
      <c r="X4012" s="74" t="s">
        <v>422</v>
      </c>
      <c r="Y4012" s="21" t="s">
        <v>4915</v>
      </c>
      <c r="Z4012" s="52">
        <v>20.82087210363072</v>
      </c>
    </row>
    <row r="4013" spans="1:26" x14ac:dyDescent="0.25">
      <c r="A4013" s="70" t="s">
        <v>4914</v>
      </c>
      <c r="B4013" s="2" t="s">
        <v>567</v>
      </c>
      <c r="C4013" s="19" t="s">
        <v>3527</v>
      </c>
      <c r="D4013" s="2" t="s">
        <v>244</v>
      </c>
      <c r="E4013" s="14">
        <v>20010008</v>
      </c>
      <c r="F4013" s="14" t="s">
        <v>481</v>
      </c>
      <c r="G4013" s="19">
        <v>7</v>
      </c>
      <c r="H4013" s="21">
        <v>91.08</v>
      </c>
      <c r="I4013" s="21">
        <v>3654.42</v>
      </c>
      <c r="J4013" s="58">
        <v>0</v>
      </c>
      <c r="K4013" s="58">
        <v>0</v>
      </c>
      <c r="L4013" s="72">
        <v>150</v>
      </c>
      <c r="M4013" s="73">
        <v>0</v>
      </c>
      <c r="N4013" s="58">
        <v>0</v>
      </c>
      <c r="O4013" s="75" t="s">
        <v>233</v>
      </c>
      <c r="P4013" s="2">
        <v>3504</v>
      </c>
      <c r="Q4013" s="2" t="s">
        <v>41</v>
      </c>
      <c r="R4013" s="2" t="s">
        <v>568</v>
      </c>
      <c r="S4013" s="2" t="s">
        <v>569</v>
      </c>
      <c r="T4013" s="2" t="s">
        <v>60</v>
      </c>
      <c r="U4013" s="57">
        <v>0</v>
      </c>
      <c r="V4013" s="2">
        <v>0</v>
      </c>
      <c r="W4013" s="2">
        <v>1</v>
      </c>
      <c r="X4013" s="74" t="s">
        <v>422</v>
      </c>
      <c r="Y4013" s="21" t="s">
        <v>4915</v>
      </c>
      <c r="Z4013" s="52">
        <v>14.043115942028987</v>
      </c>
    </row>
    <row r="4014" spans="1:26" x14ac:dyDescent="0.25">
      <c r="A4014" s="70" t="s">
        <v>4914</v>
      </c>
      <c r="B4014" s="2" t="s">
        <v>570</v>
      </c>
      <c r="C4014" s="19" t="s">
        <v>3527</v>
      </c>
      <c r="D4014" s="2" t="s">
        <v>244</v>
      </c>
      <c r="E4014" s="14">
        <v>20010008</v>
      </c>
      <c r="F4014" s="14" t="s">
        <v>482</v>
      </c>
      <c r="G4014" s="19">
        <v>14</v>
      </c>
      <c r="H4014" s="21">
        <v>174.30999999999997</v>
      </c>
      <c r="I4014" s="21">
        <v>6373.54</v>
      </c>
      <c r="J4014" s="58">
        <v>0</v>
      </c>
      <c r="K4014" s="58">
        <v>0</v>
      </c>
      <c r="L4014" s="72">
        <v>100</v>
      </c>
      <c r="M4014" s="73">
        <v>0</v>
      </c>
      <c r="N4014" s="58">
        <v>0</v>
      </c>
      <c r="O4014" s="75" t="s">
        <v>233</v>
      </c>
      <c r="P4014" s="2">
        <v>6274</v>
      </c>
      <c r="Q4014" s="2" t="s">
        <v>41</v>
      </c>
      <c r="R4014" s="2" t="s">
        <v>571</v>
      </c>
      <c r="S4014" s="2" t="s">
        <v>572</v>
      </c>
      <c r="T4014" s="2" t="s">
        <v>54</v>
      </c>
      <c r="U4014" s="57" t="s">
        <v>435</v>
      </c>
      <c r="V4014" s="2">
        <v>45194</v>
      </c>
      <c r="W4014" s="2">
        <v>1</v>
      </c>
      <c r="X4014" s="74" t="s">
        <v>422</v>
      </c>
      <c r="Y4014" s="21" t="s">
        <v>4915</v>
      </c>
      <c r="Z4014" s="52">
        <v>25.595077735069708</v>
      </c>
    </row>
    <row r="4015" spans="1:26" x14ac:dyDescent="0.25">
      <c r="A4015" s="70" t="s">
        <v>4914</v>
      </c>
      <c r="B4015" s="2" t="s">
        <v>4592</v>
      </c>
      <c r="C4015" s="19" t="s">
        <v>3527</v>
      </c>
      <c r="D4015" s="2" t="s">
        <v>244</v>
      </c>
      <c r="E4015" s="14">
        <v>20010008</v>
      </c>
      <c r="F4015" s="14" t="s">
        <v>573</v>
      </c>
      <c r="G4015" s="19">
        <v>14</v>
      </c>
      <c r="H4015" s="21">
        <v>53.69</v>
      </c>
      <c r="I4015" s="21">
        <v>1976.1899999999998</v>
      </c>
      <c r="J4015" s="58">
        <v>0</v>
      </c>
      <c r="K4015" s="58">
        <v>0</v>
      </c>
      <c r="L4015" s="72">
        <v>100</v>
      </c>
      <c r="M4015" s="73">
        <v>0</v>
      </c>
      <c r="N4015" s="58">
        <v>0</v>
      </c>
      <c r="O4015" s="75" t="s">
        <v>233</v>
      </c>
      <c r="P4015" s="2">
        <v>1876</v>
      </c>
      <c r="Q4015" s="2" t="s">
        <v>41</v>
      </c>
      <c r="R4015" s="2" t="s">
        <v>4593</v>
      </c>
      <c r="S4015" s="2" t="s">
        <v>4594</v>
      </c>
      <c r="T4015" s="2" t="s">
        <v>54</v>
      </c>
      <c r="U4015" s="57" t="s">
        <v>435</v>
      </c>
      <c r="V4015" s="2">
        <v>45297</v>
      </c>
      <c r="W4015" s="2">
        <v>1</v>
      </c>
      <c r="X4015" s="74" t="s">
        <v>422</v>
      </c>
      <c r="Y4015" s="21" t="s">
        <v>4915</v>
      </c>
      <c r="Z4015" s="52">
        <v>25.765189048239897</v>
      </c>
    </row>
    <row r="4016" spans="1:26" x14ac:dyDescent="0.25">
      <c r="A4016" s="70" t="s">
        <v>4914</v>
      </c>
      <c r="B4016" s="2" t="s">
        <v>574</v>
      </c>
      <c r="C4016" s="19" t="s">
        <v>3527</v>
      </c>
      <c r="D4016" s="2" t="s">
        <v>244</v>
      </c>
      <c r="E4016" s="14">
        <v>20010008</v>
      </c>
      <c r="F4016" s="14" t="s">
        <v>575</v>
      </c>
      <c r="G4016" s="19">
        <v>14</v>
      </c>
      <c r="H4016" s="21">
        <v>529.01</v>
      </c>
      <c r="I4016" s="21">
        <v>20052.090000000004</v>
      </c>
      <c r="J4016" s="58">
        <v>0</v>
      </c>
      <c r="K4016" s="58">
        <v>0</v>
      </c>
      <c r="L4016" s="72">
        <v>2300</v>
      </c>
      <c r="M4016" s="73">
        <v>11250</v>
      </c>
      <c r="N4016" s="58">
        <v>0</v>
      </c>
      <c r="O4016" s="75" t="s">
        <v>233</v>
      </c>
      <c r="P4016" s="2">
        <v>6502</v>
      </c>
      <c r="Q4016" s="2" t="s">
        <v>41</v>
      </c>
      <c r="R4016" s="2" t="s">
        <v>576</v>
      </c>
      <c r="S4016" s="2" t="s">
        <v>577</v>
      </c>
      <c r="T4016" s="2" t="s">
        <v>60</v>
      </c>
      <c r="U4016" s="57" t="s">
        <v>425</v>
      </c>
      <c r="V4016" s="2">
        <v>45264</v>
      </c>
      <c r="W4016" s="2">
        <v>1</v>
      </c>
      <c r="X4016" s="74" t="s">
        <v>422</v>
      </c>
      <c r="Y4016" s="21" t="s">
        <v>4915</v>
      </c>
      <c r="Z4016" s="52">
        <v>26.533454944140949</v>
      </c>
    </row>
    <row r="4017" spans="1:26" x14ac:dyDescent="0.25">
      <c r="A4017" s="70" t="s">
        <v>4914</v>
      </c>
      <c r="B4017" s="2" t="s">
        <v>578</v>
      </c>
      <c r="C4017" s="19" t="s">
        <v>3527</v>
      </c>
      <c r="D4017" s="2" t="s">
        <v>244</v>
      </c>
      <c r="E4017" s="14">
        <v>20010008</v>
      </c>
      <c r="F4017" s="14" t="s">
        <v>445</v>
      </c>
      <c r="G4017" s="19">
        <v>7</v>
      </c>
      <c r="H4017" s="21">
        <v>115.28999999999999</v>
      </c>
      <c r="I4017" s="21">
        <v>4533.22</v>
      </c>
      <c r="J4017" s="58">
        <v>0</v>
      </c>
      <c r="K4017" s="58">
        <v>0</v>
      </c>
      <c r="L4017" s="72">
        <v>200</v>
      </c>
      <c r="M4017" s="73">
        <v>0</v>
      </c>
      <c r="N4017" s="58">
        <v>0</v>
      </c>
      <c r="O4017" s="75" t="s">
        <v>233</v>
      </c>
      <c r="P4017" s="2">
        <v>4333</v>
      </c>
      <c r="Q4017" s="2" t="s">
        <v>41</v>
      </c>
      <c r="R4017" s="2" t="s">
        <v>579</v>
      </c>
      <c r="S4017" s="2" t="s">
        <v>580</v>
      </c>
      <c r="T4017" s="2" t="s">
        <v>54</v>
      </c>
      <c r="U4017" s="57" t="s">
        <v>435</v>
      </c>
      <c r="V4017" s="2">
        <v>45297</v>
      </c>
      <c r="W4017" s="2">
        <v>1</v>
      </c>
      <c r="X4017" s="74" t="s">
        <v>422</v>
      </c>
      <c r="Y4017" s="21" t="s">
        <v>4915</v>
      </c>
      <c r="Z4017" s="52">
        <v>13.762052216150581</v>
      </c>
    </row>
    <row r="4018" spans="1:26" x14ac:dyDescent="0.25">
      <c r="A4018" s="70" t="s">
        <v>4914</v>
      </c>
      <c r="B4018" s="2" t="s">
        <v>581</v>
      </c>
      <c r="C4018" s="19" t="s">
        <v>3527</v>
      </c>
      <c r="D4018" s="2" t="s">
        <v>244</v>
      </c>
      <c r="E4018" s="14">
        <v>20010008</v>
      </c>
      <c r="F4018" s="14" t="s">
        <v>582</v>
      </c>
      <c r="G4018" s="19">
        <v>12</v>
      </c>
      <c r="H4018" s="21">
        <v>43.23</v>
      </c>
      <c r="I4018" s="21">
        <v>1519.4199999999998</v>
      </c>
      <c r="J4018" s="58">
        <v>0</v>
      </c>
      <c r="K4018" s="58">
        <v>0</v>
      </c>
      <c r="L4018" s="72">
        <v>100</v>
      </c>
      <c r="M4018" s="73">
        <v>0</v>
      </c>
      <c r="N4018" s="58">
        <v>0</v>
      </c>
      <c r="O4018" s="75" t="s">
        <v>233</v>
      </c>
      <c r="P4018" s="2">
        <v>1419</v>
      </c>
      <c r="Q4018" s="2" t="s">
        <v>41</v>
      </c>
      <c r="R4018" s="2" t="s">
        <v>583</v>
      </c>
      <c r="S4018" s="2" t="s">
        <v>584</v>
      </c>
      <c r="T4018" s="2" t="s">
        <v>67</v>
      </c>
      <c r="U4018" s="57" t="s">
        <v>547</v>
      </c>
      <c r="V4018" s="2">
        <v>45297</v>
      </c>
      <c r="W4018" s="2">
        <v>1</v>
      </c>
      <c r="X4018" s="74" t="s">
        <v>422</v>
      </c>
      <c r="Y4018" s="21" t="s">
        <v>4915</v>
      </c>
      <c r="Z4018" s="52">
        <v>21.088410825815409</v>
      </c>
    </row>
    <row r="4019" spans="1:26" x14ac:dyDescent="0.25">
      <c r="A4019" s="70" t="s">
        <v>4914</v>
      </c>
      <c r="B4019" s="2" t="s">
        <v>585</v>
      </c>
      <c r="C4019" s="19" t="s">
        <v>3527</v>
      </c>
      <c r="D4019" s="2" t="s">
        <v>244</v>
      </c>
      <c r="E4019" s="14">
        <v>20010008</v>
      </c>
      <c r="F4019" s="14" t="s">
        <v>586</v>
      </c>
      <c r="G4019" s="19">
        <v>7</v>
      </c>
      <c r="H4019" s="21">
        <v>20.3</v>
      </c>
      <c r="I4019" s="21">
        <v>819.99</v>
      </c>
      <c r="J4019" s="58">
        <v>0</v>
      </c>
      <c r="K4019" s="58">
        <v>0</v>
      </c>
      <c r="L4019" s="72">
        <v>0</v>
      </c>
      <c r="M4019" s="73">
        <v>0</v>
      </c>
      <c r="N4019" s="58">
        <v>0</v>
      </c>
      <c r="O4019" s="75" t="s">
        <v>233</v>
      </c>
      <c r="P4019" s="2">
        <v>820</v>
      </c>
      <c r="Q4019" s="2" t="s">
        <v>41</v>
      </c>
      <c r="R4019" s="2" t="s">
        <v>587</v>
      </c>
      <c r="S4019" s="2" t="s">
        <v>588</v>
      </c>
      <c r="T4019" s="2" t="s">
        <v>67</v>
      </c>
      <c r="U4019" s="57" t="s">
        <v>547</v>
      </c>
      <c r="V4019" s="2" t="s">
        <v>552</v>
      </c>
      <c r="W4019" s="2">
        <v>1</v>
      </c>
      <c r="X4019" s="74" t="s">
        <v>422</v>
      </c>
      <c r="Y4019" s="21" t="s">
        <v>4915</v>
      </c>
      <c r="Z4019" s="52">
        <v>14.137758620689656</v>
      </c>
    </row>
    <row r="4020" spans="1:26" x14ac:dyDescent="0.25">
      <c r="A4020" s="70" t="s">
        <v>4914</v>
      </c>
      <c r="B4020" s="2" t="s">
        <v>2154</v>
      </c>
      <c r="C4020" s="19" t="s">
        <v>3527</v>
      </c>
      <c r="D4020" s="2" t="s">
        <v>244</v>
      </c>
      <c r="E4020" s="14">
        <v>20010008</v>
      </c>
      <c r="F4020" s="14" t="s">
        <v>557</v>
      </c>
      <c r="G4020" s="19">
        <v>1</v>
      </c>
      <c r="H4020" s="21">
        <v>0.62</v>
      </c>
      <c r="I4020" s="21">
        <v>23</v>
      </c>
      <c r="J4020" s="58">
        <v>0</v>
      </c>
      <c r="K4020" s="58">
        <v>0</v>
      </c>
      <c r="L4020" s="72">
        <v>0</v>
      </c>
      <c r="M4020" s="73">
        <v>0</v>
      </c>
      <c r="N4020" s="58">
        <v>0</v>
      </c>
      <c r="O4020" s="75" t="s">
        <v>233</v>
      </c>
      <c r="P4020" s="2">
        <v>23</v>
      </c>
      <c r="Q4020" s="2" t="s">
        <v>41</v>
      </c>
      <c r="R4020" s="2" t="s">
        <v>2155</v>
      </c>
      <c r="S4020" s="2" t="s">
        <v>2156</v>
      </c>
      <c r="T4020" s="2" t="s">
        <v>53</v>
      </c>
      <c r="U4020" s="57" t="s">
        <v>425</v>
      </c>
      <c r="V4020" s="2">
        <v>45635</v>
      </c>
      <c r="W4020" s="2">
        <v>1</v>
      </c>
      <c r="X4020" s="74" t="s">
        <v>422</v>
      </c>
      <c r="Y4020" s="21" t="s">
        <v>4915</v>
      </c>
      <c r="Z4020" s="52">
        <v>1.8548387096774193</v>
      </c>
    </row>
    <row r="4021" spans="1:26" x14ac:dyDescent="0.25">
      <c r="A4021" s="70" t="s">
        <v>4914</v>
      </c>
      <c r="B4021" s="2" t="s">
        <v>3479</v>
      </c>
      <c r="C4021" s="19" t="s">
        <v>3527</v>
      </c>
      <c r="D4021" s="2" t="s">
        <v>244</v>
      </c>
      <c r="E4021" s="14">
        <v>20010008</v>
      </c>
      <c r="F4021" s="14" t="s">
        <v>448</v>
      </c>
      <c r="G4021" s="19">
        <v>14</v>
      </c>
      <c r="H4021" s="21">
        <v>80.849999999999994</v>
      </c>
      <c r="I4021" s="21">
        <v>2611.59</v>
      </c>
      <c r="J4021" s="58">
        <v>0</v>
      </c>
      <c r="K4021" s="58">
        <v>0</v>
      </c>
      <c r="L4021" s="72">
        <v>200</v>
      </c>
      <c r="M4021" s="73">
        <v>0</v>
      </c>
      <c r="N4021" s="58">
        <v>0</v>
      </c>
      <c r="O4021" s="75" t="s">
        <v>233</v>
      </c>
      <c r="P4021" s="2">
        <v>2412</v>
      </c>
      <c r="Q4021" s="2" t="s">
        <v>41</v>
      </c>
      <c r="R4021" s="2" t="s">
        <v>3480</v>
      </c>
      <c r="S4021" s="2" t="s">
        <v>3481</v>
      </c>
      <c r="T4021" s="2" t="s">
        <v>67</v>
      </c>
      <c r="U4021" s="57">
        <v>0</v>
      </c>
      <c r="V4021" s="2">
        <v>0</v>
      </c>
      <c r="W4021" s="2">
        <v>1</v>
      </c>
      <c r="X4021" s="74" t="s">
        <v>422</v>
      </c>
      <c r="Y4021" s="21" t="s">
        <v>4915</v>
      </c>
      <c r="Z4021" s="52">
        <v>22.611168831168836</v>
      </c>
    </row>
    <row r="4022" spans="1:26" x14ac:dyDescent="0.25">
      <c r="A4022" s="70" t="s">
        <v>4914</v>
      </c>
      <c r="B4022" s="2" t="s">
        <v>593</v>
      </c>
      <c r="C4022" s="19" t="s">
        <v>3527</v>
      </c>
      <c r="D4022" s="2" t="s">
        <v>244</v>
      </c>
      <c r="E4022" s="14">
        <v>20010008</v>
      </c>
      <c r="F4022" s="14" t="s">
        <v>451</v>
      </c>
      <c r="G4022" s="19">
        <v>7</v>
      </c>
      <c r="H4022" s="21">
        <v>41.47</v>
      </c>
      <c r="I4022" s="21">
        <v>1735.17</v>
      </c>
      <c r="J4022" s="58">
        <v>0</v>
      </c>
      <c r="K4022" s="58">
        <v>0</v>
      </c>
      <c r="L4022" s="72">
        <v>100</v>
      </c>
      <c r="M4022" s="73">
        <v>0</v>
      </c>
      <c r="N4022" s="58">
        <v>0</v>
      </c>
      <c r="O4022" s="75" t="s">
        <v>233</v>
      </c>
      <c r="P4022" s="2">
        <v>1635</v>
      </c>
      <c r="Q4022" s="2" t="s">
        <v>41</v>
      </c>
      <c r="R4022" s="2" t="s">
        <v>594</v>
      </c>
      <c r="S4022" s="2" t="s">
        <v>595</v>
      </c>
      <c r="T4022" s="2" t="s">
        <v>54</v>
      </c>
      <c r="U4022" s="57">
        <v>0</v>
      </c>
      <c r="V4022" s="2">
        <v>45825</v>
      </c>
      <c r="W4022" s="2">
        <v>1</v>
      </c>
      <c r="X4022" s="74" t="s">
        <v>422</v>
      </c>
      <c r="Y4022" s="21" t="s">
        <v>4915</v>
      </c>
      <c r="Z4022" s="52">
        <v>14.6445502773089</v>
      </c>
    </row>
    <row r="4023" spans="1:26" x14ac:dyDescent="0.25">
      <c r="A4023" s="70" t="s">
        <v>4914</v>
      </c>
      <c r="B4023" s="2" t="s">
        <v>597</v>
      </c>
      <c r="C4023" s="19" t="s">
        <v>3527</v>
      </c>
      <c r="D4023" s="2" t="s">
        <v>244</v>
      </c>
      <c r="E4023" s="14">
        <v>20010008</v>
      </c>
      <c r="F4023" s="14" t="s">
        <v>598</v>
      </c>
      <c r="G4023" s="19">
        <v>7</v>
      </c>
      <c r="H4023" s="21">
        <v>40.679999999999993</v>
      </c>
      <c r="I4023" s="21">
        <v>1620.3</v>
      </c>
      <c r="J4023" s="58">
        <v>0</v>
      </c>
      <c r="K4023" s="58">
        <v>0</v>
      </c>
      <c r="L4023" s="72">
        <v>100</v>
      </c>
      <c r="M4023" s="73">
        <v>0</v>
      </c>
      <c r="N4023" s="58">
        <v>0</v>
      </c>
      <c r="O4023" s="75" t="s">
        <v>233</v>
      </c>
      <c r="P4023" s="2">
        <v>1520</v>
      </c>
      <c r="Q4023" s="2" t="s">
        <v>41</v>
      </c>
      <c r="R4023" s="2" t="s">
        <v>599</v>
      </c>
      <c r="S4023" s="2" t="s">
        <v>600</v>
      </c>
      <c r="T4023" s="2" t="s">
        <v>54</v>
      </c>
      <c r="U4023" s="57">
        <v>0</v>
      </c>
      <c r="V4023" s="2">
        <v>45881</v>
      </c>
      <c r="W4023" s="2">
        <v>1</v>
      </c>
      <c r="X4023" s="74" t="s">
        <v>422</v>
      </c>
      <c r="Y4023" s="21" t="s">
        <v>4915</v>
      </c>
      <c r="Z4023" s="52">
        <v>13.940634218289089</v>
      </c>
    </row>
    <row r="4024" spans="1:26" x14ac:dyDescent="0.25">
      <c r="A4024" s="70" t="s">
        <v>4914</v>
      </c>
      <c r="B4024" s="2" t="s">
        <v>4429</v>
      </c>
      <c r="C4024" s="19" t="s">
        <v>3527</v>
      </c>
      <c r="D4024" s="2" t="s">
        <v>244</v>
      </c>
      <c r="E4024" s="14">
        <v>20010008</v>
      </c>
      <c r="F4024" s="14" t="s">
        <v>478</v>
      </c>
      <c r="G4024" s="19">
        <v>7</v>
      </c>
      <c r="H4024" s="21">
        <v>9.81</v>
      </c>
      <c r="I4024" s="21">
        <v>416.9</v>
      </c>
      <c r="J4024" s="58">
        <v>0</v>
      </c>
      <c r="K4024" s="58">
        <v>0</v>
      </c>
      <c r="L4024" s="72">
        <v>0</v>
      </c>
      <c r="M4024" s="73">
        <v>0</v>
      </c>
      <c r="N4024" s="58">
        <v>0</v>
      </c>
      <c r="O4024" s="75" t="s">
        <v>233</v>
      </c>
      <c r="P4024" s="2">
        <v>417</v>
      </c>
      <c r="Q4024" s="2" t="s">
        <v>41</v>
      </c>
      <c r="R4024" s="2" t="s">
        <v>4430</v>
      </c>
      <c r="S4024" s="2" t="s">
        <v>4431</v>
      </c>
      <c r="T4024" s="2" t="s">
        <v>54</v>
      </c>
      <c r="U4024" s="57">
        <v>0</v>
      </c>
      <c r="V4024" s="2">
        <v>45923</v>
      </c>
      <c r="W4024" s="2">
        <v>1</v>
      </c>
      <c r="X4024" s="74" t="s">
        <v>422</v>
      </c>
      <c r="Y4024" s="21" t="s">
        <v>4915</v>
      </c>
      <c r="Z4024" s="52">
        <v>14.874108053007134</v>
      </c>
    </row>
    <row r="4025" spans="1:26" x14ac:dyDescent="0.25">
      <c r="A4025" s="70" t="s">
        <v>4914</v>
      </c>
      <c r="B4025" s="2" t="s">
        <v>4432</v>
      </c>
      <c r="C4025" s="19" t="s">
        <v>3527</v>
      </c>
      <c r="D4025" s="2" t="s">
        <v>244</v>
      </c>
      <c r="E4025" s="14">
        <v>20010008</v>
      </c>
      <c r="F4025" s="14" t="s">
        <v>479</v>
      </c>
      <c r="G4025" s="19">
        <v>14</v>
      </c>
      <c r="H4025" s="21">
        <v>238.27000000000004</v>
      </c>
      <c r="I4025" s="21">
        <v>8070.93</v>
      </c>
      <c r="J4025" s="58">
        <v>0</v>
      </c>
      <c r="K4025" s="58">
        <v>0</v>
      </c>
      <c r="L4025" s="72">
        <v>0</v>
      </c>
      <c r="M4025" s="73">
        <v>0</v>
      </c>
      <c r="N4025" s="58">
        <v>0</v>
      </c>
      <c r="O4025" s="75" t="s">
        <v>233</v>
      </c>
      <c r="P4025" s="2">
        <v>8071</v>
      </c>
      <c r="Q4025" s="2" t="s">
        <v>41</v>
      </c>
      <c r="R4025" s="2" t="s">
        <v>4433</v>
      </c>
      <c r="S4025" s="2" t="s">
        <v>4434</v>
      </c>
      <c r="T4025" s="2" t="s">
        <v>514</v>
      </c>
      <c r="U4025" s="57">
        <v>0</v>
      </c>
      <c r="V4025" s="2">
        <v>45949</v>
      </c>
      <c r="W4025" s="2">
        <v>1</v>
      </c>
      <c r="X4025" s="74" t="s">
        <v>422</v>
      </c>
      <c r="Y4025" s="21" t="s">
        <v>4915</v>
      </c>
      <c r="Z4025" s="52">
        <v>23.71113023041088</v>
      </c>
    </row>
    <row r="4026" spans="1:26" x14ac:dyDescent="0.25">
      <c r="A4026" s="70" t="s">
        <v>4914</v>
      </c>
      <c r="B4026" s="2" t="s">
        <v>4598</v>
      </c>
      <c r="C4026" s="19" t="s">
        <v>3527</v>
      </c>
      <c r="D4026" s="2" t="s">
        <v>244</v>
      </c>
      <c r="E4026" s="14">
        <v>20010008</v>
      </c>
      <c r="F4026" s="14" t="s">
        <v>735</v>
      </c>
      <c r="G4026" s="19">
        <v>7</v>
      </c>
      <c r="H4026" s="21">
        <v>15.98</v>
      </c>
      <c r="I4026" s="21">
        <v>727.57999999999993</v>
      </c>
      <c r="J4026" s="58">
        <v>0</v>
      </c>
      <c r="K4026" s="58">
        <v>0</v>
      </c>
      <c r="L4026" s="72">
        <v>0</v>
      </c>
      <c r="M4026" s="73">
        <v>0</v>
      </c>
      <c r="N4026" s="58">
        <v>0</v>
      </c>
      <c r="O4026" s="75" t="s">
        <v>233</v>
      </c>
      <c r="P4026" s="2">
        <v>728</v>
      </c>
      <c r="Q4026" s="2" t="s">
        <v>41</v>
      </c>
      <c r="R4026" s="2" t="s">
        <v>4599</v>
      </c>
      <c r="S4026" s="2" t="s">
        <v>4600</v>
      </c>
      <c r="T4026" s="2" t="s">
        <v>54</v>
      </c>
      <c r="U4026" s="57">
        <v>0</v>
      </c>
      <c r="V4026" s="2">
        <v>46125</v>
      </c>
      <c r="W4026" s="2">
        <v>1</v>
      </c>
      <c r="X4026" s="74" t="s">
        <v>422</v>
      </c>
      <c r="Y4026" s="21" t="s">
        <v>4915</v>
      </c>
      <c r="Z4026" s="52">
        <v>15.935732165206508</v>
      </c>
    </row>
    <row r="4027" spans="1:26" x14ac:dyDescent="0.25">
      <c r="A4027" s="70" t="s">
        <v>4914</v>
      </c>
      <c r="B4027" s="2" t="s">
        <v>3482</v>
      </c>
      <c r="C4027" s="19" t="s">
        <v>3527</v>
      </c>
      <c r="D4027" s="2" t="s">
        <v>244</v>
      </c>
      <c r="E4027" s="14">
        <v>20010008</v>
      </c>
      <c r="F4027" s="14" t="s">
        <v>677</v>
      </c>
      <c r="G4027" s="19">
        <v>7</v>
      </c>
      <c r="H4027" s="21">
        <v>28.3</v>
      </c>
      <c r="I4027" s="21">
        <v>1070.3800000000001</v>
      </c>
      <c r="J4027" s="58">
        <v>0</v>
      </c>
      <c r="K4027" s="58">
        <v>0</v>
      </c>
      <c r="L4027" s="72">
        <v>50</v>
      </c>
      <c r="M4027" s="73">
        <v>0</v>
      </c>
      <c r="N4027" s="58">
        <v>0</v>
      </c>
      <c r="O4027" s="75" t="s">
        <v>233</v>
      </c>
      <c r="P4027" s="2">
        <v>1020</v>
      </c>
      <c r="Q4027" s="2" t="s">
        <v>41</v>
      </c>
      <c r="R4027" s="2" t="s">
        <v>3483</v>
      </c>
      <c r="S4027" s="2" t="s">
        <v>3484</v>
      </c>
      <c r="T4027" s="2" t="s">
        <v>67</v>
      </c>
      <c r="U4027" s="57">
        <v>0</v>
      </c>
      <c r="V4027" s="2">
        <v>46055</v>
      </c>
      <c r="W4027" s="2">
        <v>1</v>
      </c>
      <c r="X4027" s="74" t="s">
        <v>422</v>
      </c>
      <c r="Y4027" s="21" t="s">
        <v>4915</v>
      </c>
      <c r="Z4027" s="52">
        <v>13.237915194346293</v>
      </c>
    </row>
    <row r="4028" spans="1:26" x14ac:dyDescent="0.25">
      <c r="A4028" s="70" t="s">
        <v>4914</v>
      </c>
      <c r="B4028" s="2" t="s">
        <v>3906</v>
      </c>
      <c r="C4028" s="19" t="s">
        <v>3527</v>
      </c>
      <c r="D4028" s="2" t="s">
        <v>244</v>
      </c>
      <c r="E4028" s="14">
        <v>20010008</v>
      </c>
      <c r="F4028" s="14" t="s">
        <v>736</v>
      </c>
      <c r="G4028" s="19">
        <v>14</v>
      </c>
      <c r="H4028" s="21">
        <v>186.53999999999996</v>
      </c>
      <c r="I4028" s="21">
        <v>6701.2</v>
      </c>
      <c r="J4028" s="58">
        <v>0</v>
      </c>
      <c r="K4028" s="58">
        <v>0</v>
      </c>
      <c r="L4028" s="72">
        <v>500</v>
      </c>
      <c r="M4028" s="73">
        <v>1250</v>
      </c>
      <c r="N4028" s="58">
        <v>0</v>
      </c>
      <c r="O4028" s="75" t="s">
        <v>233</v>
      </c>
      <c r="P4028" s="2">
        <v>4951</v>
      </c>
      <c r="Q4028" s="2" t="s">
        <v>41</v>
      </c>
      <c r="R4028" s="2" t="s">
        <v>3907</v>
      </c>
      <c r="S4028" s="2" t="s">
        <v>3908</v>
      </c>
      <c r="T4028" s="2" t="s">
        <v>60</v>
      </c>
      <c r="U4028" s="57">
        <v>0</v>
      </c>
      <c r="V4028" s="2">
        <v>0</v>
      </c>
      <c r="W4028" s="2">
        <v>1</v>
      </c>
      <c r="X4028" s="74" t="s">
        <v>422</v>
      </c>
      <c r="Y4028" s="21" t="s">
        <v>4915</v>
      </c>
      <c r="Z4028" s="52">
        <v>25.146563739680502</v>
      </c>
    </row>
    <row r="4029" spans="1:26" x14ac:dyDescent="0.25">
      <c r="A4029" s="70" t="s">
        <v>4914</v>
      </c>
      <c r="B4029" s="2" t="s">
        <v>4435</v>
      </c>
      <c r="C4029" s="19" t="s">
        <v>3527</v>
      </c>
      <c r="D4029" s="2" t="s">
        <v>244</v>
      </c>
      <c r="E4029" s="14">
        <v>20010008</v>
      </c>
      <c r="F4029" s="14" t="s">
        <v>678</v>
      </c>
      <c r="G4029" s="19">
        <v>14</v>
      </c>
      <c r="H4029" s="21">
        <v>216.65999999999997</v>
      </c>
      <c r="I4029" s="21">
        <v>8203.8900000000012</v>
      </c>
      <c r="J4029" s="58">
        <v>0</v>
      </c>
      <c r="K4029" s="58">
        <v>0</v>
      </c>
      <c r="L4029" s="72">
        <v>100</v>
      </c>
      <c r="M4029" s="73">
        <v>0</v>
      </c>
      <c r="N4029" s="58">
        <v>0</v>
      </c>
      <c r="O4029" s="75" t="s">
        <v>233</v>
      </c>
      <c r="P4029" s="2">
        <v>8104</v>
      </c>
      <c r="Q4029" s="2" t="s">
        <v>41</v>
      </c>
      <c r="R4029" s="2" t="s">
        <v>4076</v>
      </c>
      <c r="S4029" s="2" t="s">
        <v>4436</v>
      </c>
      <c r="T4029" s="2" t="s">
        <v>60</v>
      </c>
      <c r="U4029" s="57">
        <v>0</v>
      </c>
      <c r="V4029" s="2">
        <v>46116</v>
      </c>
      <c r="W4029" s="2">
        <v>1</v>
      </c>
      <c r="X4029" s="74" t="s">
        <v>422</v>
      </c>
      <c r="Y4029" s="21" t="s">
        <v>4915</v>
      </c>
      <c r="Z4029" s="52">
        <v>26.505690944336759</v>
      </c>
    </row>
    <row r="4030" spans="1:26" x14ac:dyDescent="0.25">
      <c r="A4030" s="70" t="s">
        <v>4914</v>
      </c>
      <c r="B4030" s="2" t="s">
        <v>601</v>
      </c>
      <c r="C4030" s="19" t="s">
        <v>3527</v>
      </c>
      <c r="D4030" s="2" t="s">
        <v>245</v>
      </c>
      <c r="E4030" s="14">
        <v>20010009</v>
      </c>
      <c r="F4030" s="14" t="s">
        <v>44</v>
      </c>
      <c r="G4030" s="19">
        <v>5</v>
      </c>
      <c r="H4030" s="21">
        <v>25.220000000000002</v>
      </c>
      <c r="I4030" s="21">
        <v>997.46</v>
      </c>
      <c r="J4030" s="58">
        <v>0</v>
      </c>
      <c r="K4030" s="58">
        <v>0</v>
      </c>
      <c r="L4030" s="72">
        <v>0</v>
      </c>
      <c r="M4030" s="73">
        <v>0</v>
      </c>
      <c r="N4030" s="58">
        <v>0</v>
      </c>
      <c r="O4030" s="75">
        <v>0</v>
      </c>
      <c r="P4030" s="2">
        <v>997</v>
      </c>
      <c r="Q4030" s="2" t="s">
        <v>41</v>
      </c>
      <c r="R4030" s="2" t="s">
        <v>376</v>
      </c>
      <c r="S4030" s="2" t="s">
        <v>375</v>
      </c>
      <c r="T4030" s="2" t="s">
        <v>49</v>
      </c>
      <c r="U4030" s="57" t="s">
        <v>437</v>
      </c>
      <c r="V4030" s="2">
        <v>45183</v>
      </c>
      <c r="W4030" s="2">
        <v>1</v>
      </c>
      <c r="X4030" s="74" t="s">
        <v>422</v>
      </c>
      <c r="Y4030" s="21" t="s">
        <v>4915</v>
      </c>
      <c r="Z4030" s="52">
        <v>9.887589214908802</v>
      </c>
    </row>
    <row r="4031" spans="1:26" x14ac:dyDescent="0.25">
      <c r="A4031" s="70" t="s">
        <v>4914</v>
      </c>
      <c r="B4031" s="2" t="s">
        <v>602</v>
      </c>
      <c r="C4031" s="19" t="s">
        <v>3527</v>
      </c>
      <c r="D4031" s="2" t="s">
        <v>245</v>
      </c>
      <c r="E4031" s="14">
        <v>20010009</v>
      </c>
      <c r="F4031" s="14" t="s">
        <v>533</v>
      </c>
      <c r="G4031" s="19">
        <v>10</v>
      </c>
      <c r="H4031" s="21">
        <v>167.88</v>
      </c>
      <c r="I4031" s="21">
        <v>6748.5</v>
      </c>
      <c r="J4031" s="58">
        <v>0</v>
      </c>
      <c r="K4031" s="58">
        <v>0</v>
      </c>
      <c r="L4031" s="72">
        <v>0</v>
      </c>
      <c r="M4031" s="73">
        <v>0</v>
      </c>
      <c r="N4031" s="58">
        <v>0</v>
      </c>
      <c r="O4031" s="75">
        <v>0</v>
      </c>
      <c r="P4031" s="2">
        <v>6749</v>
      </c>
      <c r="Q4031" s="2" t="s">
        <v>41</v>
      </c>
      <c r="R4031" s="2" t="s">
        <v>603</v>
      </c>
      <c r="S4031" s="2" t="s">
        <v>604</v>
      </c>
      <c r="T4031" s="2" t="s">
        <v>49</v>
      </c>
      <c r="U4031" s="57" t="s">
        <v>437</v>
      </c>
      <c r="V4031" s="2">
        <v>45183</v>
      </c>
      <c r="W4031" s="2">
        <v>1</v>
      </c>
      <c r="X4031" s="74" t="s">
        <v>422</v>
      </c>
      <c r="Y4031" s="21" t="s">
        <v>4915</v>
      </c>
      <c r="Z4031" s="52">
        <v>20.099177984274483</v>
      </c>
    </row>
    <row r="4032" spans="1:26" x14ac:dyDescent="0.25">
      <c r="A4032" s="70" t="s">
        <v>4914</v>
      </c>
      <c r="B4032" s="2" t="s">
        <v>605</v>
      </c>
      <c r="C4032" s="19" t="s">
        <v>3527</v>
      </c>
      <c r="D4032" s="2" t="s">
        <v>245</v>
      </c>
      <c r="E4032" s="14">
        <v>20010009</v>
      </c>
      <c r="F4032" s="14" t="s">
        <v>483</v>
      </c>
      <c r="G4032" s="19">
        <v>7</v>
      </c>
      <c r="H4032" s="21">
        <v>78.739999999999995</v>
      </c>
      <c r="I4032" s="21">
        <v>3180.25</v>
      </c>
      <c r="J4032" s="58">
        <v>0</v>
      </c>
      <c r="K4032" s="58">
        <v>0</v>
      </c>
      <c r="L4032" s="72">
        <v>0</v>
      </c>
      <c r="M4032" s="73">
        <v>0</v>
      </c>
      <c r="N4032" s="58">
        <v>0</v>
      </c>
      <c r="O4032" s="75">
        <v>0</v>
      </c>
      <c r="P4032" s="2">
        <v>3180</v>
      </c>
      <c r="Q4032" s="2" t="s">
        <v>41</v>
      </c>
      <c r="R4032" s="2" t="s">
        <v>606</v>
      </c>
      <c r="S4032" s="2" t="s">
        <v>607</v>
      </c>
      <c r="T4032" s="2" t="s">
        <v>57</v>
      </c>
      <c r="U4032" s="57" t="s">
        <v>608</v>
      </c>
      <c r="V4032" s="2">
        <v>45183</v>
      </c>
      <c r="W4032" s="2">
        <v>1</v>
      </c>
      <c r="X4032" s="74" t="s">
        <v>422</v>
      </c>
      <c r="Y4032" s="21" t="s">
        <v>4915</v>
      </c>
      <c r="Z4032" s="52">
        <v>14.136239522479048</v>
      </c>
    </row>
    <row r="4033" spans="1:26" x14ac:dyDescent="0.25">
      <c r="A4033" s="70" t="s">
        <v>4914</v>
      </c>
      <c r="B4033" s="2" t="s">
        <v>609</v>
      </c>
      <c r="C4033" s="19" t="s">
        <v>3527</v>
      </c>
      <c r="D4033" s="2" t="s">
        <v>245</v>
      </c>
      <c r="E4033" s="14">
        <v>20010009</v>
      </c>
      <c r="F4033" s="14" t="s">
        <v>544</v>
      </c>
      <c r="G4033" s="19">
        <v>7</v>
      </c>
      <c r="H4033" s="21">
        <v>83.54</v>
      </c>
      <c r="I4033" s="21">
        <v>3449.4399999999996</v>
      </c>
      <c r="J4033" s="58">
        <v>0</v>
      </c>
      <c r="K4033" s="58">
        <v>0</v>
      </c>
      <c r="L4033" s="72">
        <v>0</v>
      </c>
      <c r="M4033" s="73">
        <v>0</v>
      </c>
      <c r="N4033" s="58">
        <v>0</v>
      </c>
      <c r="O4033" s="75">
        <v>0</v>
      </c>
      <c r="P4033" s="2">
        <v>3449</v>
      </c>
      <c r="Q4033" s="2" t="s">
        <v>41</v>
      </c>
      <c r="R4033" s="2" t="s">
        <v>610</v>
      </c>
      <c r="S4033" s="2" t="s">
        <v>611</v>
      </c>
      <c r="T4033" s="2" t="s">
        <v>51</v>
      </c>
      <c r="U4033" s="57" t="s">
        <v>443</v>
      </c>
      <c r="V4033" s="2">
        <v>45600</v>
      </c>
      <c r="W4033" s="2">
        <v>1</v>
      </c>
      <c r="X4033" s="74" t="s">
        <v>422</v>
      </c>
      <c r="Y4033" s="21" t="s">
        <v>4915</v>
      </c>
      <c r="Z4033" s="52">
        <v>14.451807517356954</v>
      </c>
    </row>
    <row r="4034" spans="1:26" x14ac:dyDescent="0.25">
      <c r="A4034" s="70" t="s">
        <v>4914</v>
      </c>
      <c r="B4034" s="2" t="s">
        <v>612</v>
      </c>
      <c r="C4034" s="19" t="s">
        <v>3527</v>
      </c>
      <c r="D4034" s="2" t="s">
        <v>245</v>
      </c>
      <c r="E4034" s="14">
        <v>20010009</v>
      </c>
      <c r="F4034" s="14" t="s">
        <v>548</v>
      </c>
      <c r="G4034" s="19">
        <v>2</v>
      </c>
      <c r="H4034" s="21">
        <v>16.239999999999998</v>
      </c>
      <c r="I4034" s="21">
        <v>672.81999999999994</v>
      </c>
      <c r="J4034" s="58">
        <v>0</v>
      </c>
      <c r="K4034" s="58">
        <v>0</v>
      </c>
      <c r="L4034" s="72">
        <v>0</v>
      </c>
      <c r="M4034" s="73">
        <v>0</v>
      </c>
      <c r="N4034" s="58">
        <v>0</v>
      </c>
      <c r="O4034" s="75">
        <v>0</v>
      </c>
      <c r="P4034" s="2">
        <v>673</v>
      </c>
      <c r="Q4034" s="2" t="s">
        <v>41</v>
      </c>
      <c r="R4034" s="2" t="s">
        <v>613</v>
      </c>
      <c r="S4034" s="2" t="s">
        <v>614</v>
      </c>
      <c r="T4034" s="2" t="s">
        <v>615</v>
      </c>
      <c r="U4034" s="57" t="s">
        <v>435</v>
      </c>
      <c r="V4034" s="2">
        <v>45649</v>
      </c>
      <c r="W4034" s="2">
        <v>1</v>
      </c>
      <c r="X4034" s="74" t="s">
        <v>422</v>
      </c>
      <c r="Y4034" s="21" t="s">
        <v>4915</v>
      </c>
      <c r="Z4034" s="52">
        <v>4.1429802955665025</v>
      </c>
    </row>
    <row r="4035" spans="1:26" x14ac:dyDescent="0.25">
      <c r="A4035" s="70" t="s">
        <v>4914</v>
      </c>
      <c r="B4035" s="2" t="s">
        <v>616</v>
      </c>
      <c r="C4035" s="19" t="s">
        <v>3527</v>
      </c>
      <c r="D4035" s="2" t="s">
        <v>247</v>
      </c>
      <c r="E4035" s="14">
        <v>20010015</v>
      </c>
      <c r="F4035" s="14" t="s">
        <v>617</v>
      </c>
      <c r="G4035" s="19">
        <v>7</v>
      </c>
      <c r="H4035" s="21">
        <v>20.439999999999998</v>
      </c>
      <c r="I4035" s="21">
        <v>826.33</v>
      </c>
      <c r="J4035" s="58">
        <v>0</v>
      </c>
      <c r="K4035" s="58">
        <v>0</v>
      </c>
      <c r="L4035" s="72">
        <v>0</v>
      </c>
      <c r="M4035" s="73">
        <v>0</v>
      </c>
      <c r="N4035" s="58">
        <v>0</v>
      </c>
      <c r="O4035" s="75">
        <v>0</v>
      </c>
      <c r="P4035" s="2">
        <v>826</v>
      </c>
      <c r="Q4035" s="2" t="s">
        <v>41</v>
      </c>
      <c r="R4035" s="2" t="s">
        <v>618</v>
      </c>
      <c r="S4035" s="2" t="s">
        <v>619</v>
      </c>
      <c r="T4035" s="2" t="s">
        <v>49</v>
      </c>
      <c r="U4035" s="57" t="s">
        <v>437</v>
      </c>
      <c r="V4035" s="2">
        <v>45262</v>
      </c>
      <c r="W4035" s="2">
        <v>1</v>
      </c>
      <c r="X4035" s="74" t="s">
        <v>422</v>
      </c>
      <c r="Y4035" s="21" t="s">
        <v>4915</v>
      </c>
      <c r="Z4035" s="52">
        <v>14.149486301369867</v>
      </c>
    </row>
    <row r="4036" spans="1:26" x14ac:dyDescent="0.25">
      <c r="A4036" s="70" t="s">
        <v>4914</v>
      </c>
      <c r="B4036" s="2" t="s">
        <v>620</v>
      </c>
      <c r="C4036" s="19" t="s">
        <v>3527</v>
      </c>
      <c r="D4036" s="2" t="s">
        <v>247</v>
      </c>
      <c r="E4036" s="14">
        <v>20010015</v>
      </c>
      <c r="F4036" s="14" t="s">
        <v>516</v>
      </c>
      <c r="G4036" s="19">
        <v>6</v>
      </c>
      <c r="H4036" s="21">
        <v>16.170000000000002</v>
      </c>
      <c r="I4036" s="21">
        <v>641.27</v>
      </c>
      <c r="J4036" s="58">
        <v>0</v>
      </c>
      <c r="K4036" s="58">
        <v>0</v>
      </c>
      <c r="L4036" s="72">
        <v>0</v>
      </c>
      <c r="M4036" s="73">
        <v>0</v>
      </c>
      <c r="N4036" s="58">
        <v>0</v>
      </c>
      <c r="O4036" s="75">
        <v>0</v>
      </c>
      <c r="P4036" s="2">
        <v>641</v>
      </c>
      <c r="Q4036" s="2" t="s">
        <v>41</v>
      </c>
      <c r="R4036" s="2" t="s">
        <v>621</v>
      </c>
      <c r="S4036" s="2" t="s">
        <v>622</v>
      </c>
      <c r="T4036" s="2" t="s">
        <v>51</v>
      </c>
      <c r="U4036" s="57" t="s">
        <v>430</v>
      </c>
      <c r="V4036" s="2">
        <v>45262</v>
      </c>
      <c r="W4036" s="2">
        <v>1</v>
      </c>
      <c r="X4036" s="74" t="s">
        <v>422</v>
      </c>
      <c r="Y4036" s="21" t="s">
        <v>4915</v>
      </c>
      <c r="Z4036" s="52">
        <v>11.897402597402598</v>
      </c>
    </row>
    <row r="4037" spans="1:26" x14ac:dyDescent="0.25">
      <c r="A4037" s="70" t="s">
        <v>4914</v>
      </c>
      <c r="B4037" s="2" t="s">
        <v>626</v>
      </c>
      <c r="C4037" s="19" t="s">
        <v>3527</v>
      </c>
      <c r="D4037" s="2" t="s">
        <v>247</v>
      </c>
      <c r="E4037" s="14">
        <v>20010015</v>
      </c>
      <c r="F4037" s="14" t="s">
        <v>520</v>
      </c>
      <c r="G4037" s="19">
        <v>13</v>
      </c>
      <c r="H4037" s="21">
        <v>44.36</v>
      </c>
      <c r="I4037" s="21">
        <v>1797.16</v>
      </c>
      <c r="J4037" s="58">
        <v>0</v>
      </c>
      <c r="K4037" s="58">
        <v>0</v>
      </c>
      <c r="L4037" s="72">
        <v>0</v>
      </c>
      <c r="M4037" s="73">
        <v>0</v>
      </c>
      <c r="N4037" s="58">
        <v>0</v>
      </c>
      <c r="O4037" s="75">
        <v>0</v>
      </c>
      <c r="P4037" s="2">
        <v>1797</v>
      </c>
      <c r="Q4037" s="2" t="s">
        <v>41</v>
      </c>
      <c r="R4037" s="2" t="s">
        <v>627</v>
      </c>
      <c r="S4037" s="2" t="s">
        <v>628</v>
      </c>
      <c r="T4037" s="2" t="s">
        <v>49</v>
      </c>
      <c r="U4037" s="57" t="s">
        <v>437</v>
      </c>
      <c r="V4037" s="2">
        <v>45290</v>
      </c>
      <c r="W4037" s="2">
        <v>1</v>
      </c>
      <c r="X4037" s="74" t="s">
        <v>422</v>
      </c>
      <c r="Y4037" s="21" t="s">
        <v>4915</v>
      </c>
      <c r="Z4037" s="52">
        <v>26.333498647430119</v>
      </c>
    </row>
    <row r="4038" spans="1:26" x14ac:dyDescent="0.25">
      <c r="A4038" s="70" t="s">
        <v>4914</v>
      </c>
      <c r="B4038" s="2" t="s">
        <v>629</v>
      </c>
      <c r="C4038" s="19" t="s">
        <v>3527</v>
      </c>
      <c r="D4038" s="2" t="s">
        <v>247</v>
      </c>
      <c r="E4038" s="14">
        <v>20010015</v>
      </c>
      <c r="F4038" s="14" t="s">
        <v>481</v>
      </c>
      <c r="G4038" s="19">
        <v>6</v>
      </c>
      <c r="H4038" s="21">
        <v>13.379999999999999</v>
      </c>
      <c r="I4038" s="21">
        <v>581.35</v>
      </c>
      <c r="J4038" s="58">
        <v>0</v>
      </c>
      <c r="K4038" s="58">
        <v>0</v>
      </c>
      <c r="L4038" s="72">
        <v>0</v>
      </c>
      <c r="M4038" s="73">
        <v>0</v>
      </c>
      <c r="N4038" s="58">
        <v>0</v>
      </c>
      <c r="O4038" s="75">
        <v>0</v>
      </c>
      <c r="P4038" s="2">
        <v>581</v>
      </c>
      <c r="Q4038" s="2" t="s">
        <v>41</v>
      </c>
      <c r="R4038" s="2" t="s">
        <v>630</v>
      </c>
      <c r="S4038" s="2" t="s">
        <v>631</v>
      </c>
      <c r="T4038" s="2" t="s">
        <v>51</v>
      </c>
      <c r="U4038" s="57" t="s">
        <v>537</v>
      </c>
      <c r="V4038" s="2">
        <v>45290</v>
      </c>
      <c r="W4038" s="2">
        <v>1</v>
      </c>
      <c r="X4038" s="74" t="s">
        <v>422</v>
      </c>
      <c r="Y4038" s="21" t="s">
        <v>4915</v>
      </c>
      <c r="Z4038" s="52">
        <v>13.034753363228702</v>
      </c>
    </row>
    <row r="4039" spans="1:26" x14ac:dyDescent="0.25">
      <c r="A4039" s="70" t="s">
        <v>4914</v>
      </c>
      <c r="B4039" s="2" t="s">
        <v>2836</v>
      </c>
      <c r="C4039" s="19" t="s">
        <v>3527</v>
      </c>
      <c r="D4039" s="2" t="s">
        <v>247</v>
      </c>
      <c r="E4039" s="14">
        <v>20010015</v>
      </c>
      <c r="F4039" s="14" t="s">
        <v>482</v>
      </c>
      <c r="G4039" s="19">
        <v>14</v>
      </c>
      <c r="H4039" s="21">
        <v>164.84</v>
      </c>
      <c r="I4039" s="21">
        <v>6757.0599999999995</v>
      </c>
      <c r="J4039" s="58">
        <v>0</v>
      </c>
      <c r="K4039" s="58">
        <v>0</v>
      </c>
      <c r="L4039" s="72">
        <v>0</v>
      </c>
      <c r="M4039" s="73">
        <v>0</v>
      </c>
      <c r="N4039" s="58">
        <v>0</v>
      </c>
      <c r="O4039" s="75">
        <v>0</v>
      </c>
      <c r="P4039" s="2">
        <v>6757</v>
      </c>
      <c r="Q4039" s="2" t="s">
        <v>41</v>
      </c>
      <c r="R4039" s="2" t="s">
        <v>2837</v>
      </c>
      <c r="S4039" s="2" t="s">
        <v>2838</v>
      </c>
      <c r="T4039" s="2" t="s">
        <v>49</v>
      </c>
      <c r="U4039" s="57" t="s">
        <v>437</v>
      </c>
      <c r="V4039" s="2">
        <v>45304</v>
      </c>
      <c r="W4039" s="2">
        <v>1</v>
      </c>
      <c r="X4039" s="74" t="s">
        <v>422</v>
      </c>
      <c r="Y4039" s="21" t="s">
        <v>4915</v>
      </c>
      <c r="Z4039" s="52">
        <v>28.694139771900026</v>
      </c>
    </row>
    <row r="4040" spans="1:26" x14ac:dyDescent="0.25">
      <c r="A4040" s="70" t="s">
        <v>4914</v>
      </c>
      <c r="B4040" s="2" t="s">
        <v>3819</v>
      </c>
      <c r="C4040" s="19" t="s">
        <v>3527</v>
      </c>
      <c r="D4040" s="2" t="s">
        <v>247</v>
      </c>
      <c r="E4040" s="14">
        <v>20010015</v>
      </c>
      <c r="F4040" s="14" t="s">
        <v>750</v>
      </c>
      <c r="G4040" s="19">
        <v>5</v>
      </c>
      <c r="H4040" s="21">
        <v>7.6400000000000006</v>
      </c>
      <c r="I4040" s="21">
        <v>302.94</v>
      </c>
      <c r="J4040" s="58">
        <v>0</v>
      </c>
      <c r="K4040" s="58">
        <v>0</v>
      </c>
      <c r="L4040" s="72">
        <v>0</v>
      </c>
      <c r="M4040" s="73">
        <v>0</v>
      </c>
      <c r="N4040" s="58">
        <v>0</v>
      </c>
      <c r="O4040" s="75">
        <v>0</v>
      </c>
      <c r="P4040" s="2">
        <v>303</v>
      </c>
      <c r="Q4040" s="2" t="s">
        <v>41</v>
      </c>
      <c r="R4040" s="2" t="s">
        <v>3820</v>
      </c>
      <c r="S4040" s="2" t="s">
        <v>3821</v>
      </c>
      <c r="T4040" s="2" t="s">
        <v>51</v>
      </c>
      <c r="U4040" s="57" t="s">
        <v>420</v>
      </c>
      <c r="V4040" s="2">
        <v>45304</v>
      </c>
      <c r="W4040" s="2">
        <v>1</v>
      </c>
      <c r="X4040" s="74" t="s">
        <v>422</v>
      </c>
      <c r="Y4040" s="21" t="s">
        <v>4915</v>
      </c>
      <c r="Z4040" s="52">
        <v>9.9129581151832458</v>
      </c>
    </row>
    <row r="4041" spans="1:26" x14ac:dyDescent="0.25">
      <c r="A4041" s="70" t="s">
        <v>4914</v>
      </c>
      <c r="B4041" s="2" t="s">
        <v>632</v>
      </c>
      <c r="C4041" s="19" t="s">
        <v>3527</v>
      </c>
      <c r="D4041" s="2" t="s">
        <v>247</v>
      </c>
      <c r="E4041" s="14">
        <v>20010015</v>
      </c>
      <c r="F4041" s="14" t="s">
        <v>533</v>
      </c>
      <c r="G4041" s="19">
        <v>14</v>
      </c>
      <c r="H4041" s="21">
        <v>79.850000000000009</v>
      </c>
      <c r="I4041" s="21">
        <v>3207.21</v>
      </c>
      <c r="J4041" s="58">
        <v>0</v>
      </c>
      <c r="K4041" s="58">
        <v>0</v>
      </c>
      <c r="L4041" s="72">
        <v>0</v>
      </c>
      <c r="M4041" s="73">
        <v>0</v>
      </c>
      <c r="N4041" s="58">
        <v>0</v>
      </c>
      <c r="O4041" s="75">
        <v>0</v>
      </c>
      <c r="P4041" s="2">
        <v>3207</v>
      </c>
      <c r="Q4041" s="2" t="s">
        <v>41</v>
      </c>
      <c r="R4041" s="2" t="s">
        <v>633</v>
      </c>
      <c r="S4041" s="2" t="s">
        <v>634</v>
      </c>
      <c r="T4041" s="2" t="s">
        <v>49</v>
      </c>
      <c r="U4041" s="57" t="s">
        <v>437</v>
      </c>
      <c r="V4041" s="2">
        <v>45304</v>
      </c>
      <c r="W4041" s="2">
        <v>1</v>
      </c>
      <c r="X4041" s="74" t="s">
        <v>422</v>
      </c>
      <c r="Y4041" s="21" t="s">
        <v>4915</v>
      </c>
      <c r="Z4041" s="52">
        <v>28.115804633688164</v>
      </c>
    </row>
    <row r="4042" spans="1:26" x14ac:dyDescent="0.25">
      <c r="A4042" s="70" t="s">
        <v>4914</v>
      </c>
      <c r="B4042" s="2" t="s">
        <v>640</v>
      </c>
      <c r="C4042" s="19" t="s">
        <v>3527</v>
      </c>
      <c r="D4042" s="2" t="s">
        <v>247</v>
      </c>
      <c r="E4042" s="14">
        <v>20010015</v>
      </c>
      <c r="F4042" s="14" t="s">
        <v>484</v>
      </c>
      <c r="G4042" s="19">
        <v>13</v>
      </c>
      <c r="H4042" s="21">
        <v>51.89</v>
      </c>
      <c r="I4042" s="21">
        <v>2002.6000000000001</v>
      </c>
      <c r="J4042" s="58">
        <v>0</v>
      </c>
      <c r="K4042" s="58">
        <v>0</v>
      </c>
      <c r="L4042" s="72">
        <v>0</v>
      </c>
      <c r="M4042" s="73">
        <v>0</v>
      </c>
      <c r="N4042" s="58">
        <v>0</v>
      </c>
      <c r="O4042" s="75">
        <v>0</v>
      </c>
      <c r="P4042" s="2">
        <v>2003</v>
      </c>
      <c r="Q4042" s="2" t="s">
        <v>41</v>
      </c>
      <c r="R4042" s="2" t="s">
        <v>641</v>
      </c>
      <c r="S4042" s="2" t="s">
        <v>642</v>
      </c>
      <c r="T4042" s="2" t="s">
        <v>49</v>
      </c>
      <c r="U4042" s="57" t="s">
        <v>437</v>
      </c>
      <c r="V4042" s="2">
        <v>45355</v>
      </c>
      <c r="W4042" s="2">
        <v>1</v>
      </c>
      <c r="X4042" s="74" t="s">
        <v>422</v>
      </c>
      <c r="Y4042" s="21" t="s">
        <v>4915</v>
      </c>
      <c r="Z4042" s="52">
        <v>25.085565619579882</v>
      </c>
    </row>
    <row r="4043" spans="1:26" x14ac:dyDescent="0.25">
      <c r="A4043" s="70" t="s">
        <v>4914</v>
      </c>
      <c r="B4043" s="2" t="s">
        <v>643</v>
      </c>
      <c r="C4043" s="19" t="s">
        <v>3527</v>
      </c>
      <c r="D4043" s="2" t="s">
        <v>247</v>
      </c>
      <c r="E4043" s="14">
        <v>20010015</v>
      </c>
      <c r="F4043" s="14" t="s">
        <v>573</v>
      </c>
      <c r="G4043" s="19">
        <v>14</v>
      </c>
      <c r="H4043" s="21">
        <v>47.07</v>
      </c>
      <c r="I4043" s="21">
        <v>1840.7899999999997</v>
      </c>
      <c r="J4043" s="58">
        <v>0</v>
      </c>
      <c r="K4043" s="58">
        <v>0</v>
      </c>
      <c r="L4043" s="72">
        <v>0</v>
      </c>
      <c r="M4043" s="73">
        <v>0</v>
      </c>
      <c r="N4043" s="58">
        <v>0</v>
      </c>
      <c r="O4043" s="75">
        <v>0</v>
      </c>
      <c r="P4043" s="2">
        <v>1841</v>
      </c>
      <c r="Q4043" s="2" t="s">
        <v>41</v>
      </c>
      <c r="R4043" s="2" t="s">
        <v>644</v>
      </c>
      <c r="S4043" s="2" t="s">
        <v>645</v>
      </c>
      <c r="T4043" s="2" t="s">
        <v>49</v>
      </c>
      <c r="U4043" s="57" t="s">
        <v>437</v>
      </c>
      <c r="V4043" s="2">
        <v>45360</v>
      </c>
      <c r="W4043" s="2">
        <v>1</v>
      </c>
      <c r="X4043" s="74" t="s">
        <v>422</v>
      </c>
      <c r="Y4043" s="21" t="s">
        <v>4915</v>
      </c>
      <c r="Z4043" s="52">
        <v>27.375249628213297</v>
      </c>
    </row>
    <row r="4044" spans="1:26" x14ac:dyDescent="0.25">
      <c r="A4044" s="70" t="s">
        <v>4914</v>
      </c>
      <c r="B4044" s="2" t="s">
        <v>646</v>
      </c>
      <c r="C4044" s="19" t="s">
        <v>3527</v>
      </c>
      <c r="D4044" s="2" t="s">
        <v>247</v>
      </c>
      <c r="E4044" s="14">
        <v>20010015</v>
      </c>
      <c r="F4044" s="14" t="s">
        <v>538</v>
      </c>
      <c r="G4044" s="19">
        <v>12</v>
      </c>
      <c r="H4044" s="21">
        <v>69.17</v>
      </c>
      <c r="I4044" s="21">
        <v>2788.9700000000007</v>
      </c>
      <c r="J4044" s="58">
        <v>0</v>
      </c>
      <c r="K4044" s="58">
        <v>0</v>
      </c>
      <c r="L4044" s="72">
        <v>0</v>
      </c>
      <c r="M4044" s="73">
        <v>0</v>
      </c>
      <c r="N4044" s="58">
        <v>0</v>
      </c>
      <c r="O4044" s="75">
        <v>0</v>
      </c>
      <c r="P4044" s="2">
        <v>2789</v>
      </c>
      <c r="Q4044" s="2" t="s">
        <v>41</v>
      </c>
      <c r="R4044" s="2" t="s">
        <v>647</v>
      </c>
      <c r="S4044" s="2" t="s">
        <v>648</v>
      </c>
      <c r="T4044" s="2" t="s">
        <v>424</v>
      </c>
      <c r="U4044" s="57" t="s">
        <v>425</v>
      </c>
      <c r="V4044" s="2">
        <v>45387</v>
      </c>
      <c r="W4044" s="2">
        <v>1</v>
      </c>
      <c r="X4044" s="74" t="s">
        <v>422</v>
      </c>
      <c r="Y4044" s="21" t="s">
        <v>4915</v>
      </c>
      <c r="Z4044" s="52">
        <v>24.19230880439498</v>
      </c>
    </row>
    <row r="4045" spans="1:26" x14ac:dyDescent="0.25">
      <c r="A4045" s="70" t="s">
        <v>4914</v>
      </c>
      <c r="B4045" s="2" t="s">
        <v>649</v>
      </c>
      <c r="C4045" s="19" t="s">
        <v>3527</v>
      </c>
      <c r="D4045" s="2" t="s">
        <v>247</v>
      </c>
      <c r="E4045" s="14">
        <v>20010015</v>
      </c>
      <c r="F4045" s="14" t="s">
        <v>436</v>
      </c>
      <c r="G4045" s="19">
        <v>6</v>
      </c>
      <c r="H4045" s="21">
        <v>52.64</v>
      </c>
      <c r="I4045" s="21">
        <v>2052.4499999999998</v>
      </c>
      <c r="J4045" s="58">
        <v>0</v>
      </c>
      <c r="K4045" s="58">
        <v>0</v>
      </c>
      <c r="L4045" s="72">
        <v>0</v>
      </c>
      <c r="M4045" s="73">
        <v>2000</v>
      </c>
      <c r="N4045" s="58">
        <v>0</v>
      </c>
      <c r="O4045" s="75">
        <v>0</v>
      </c>
      <c r="P4045" s="2">
        <v>52</v>
      </c>
      <c r="Q4045" s="2" t="s">
        <v>41</v>
      </c>
      <c r="R4045" s="2" t="s">
        <v>650</v>
      </c>
      <c r="S4045" s="2" t="s">
        <v>651</v>
      </c>
      <c r="T4045" s="2" t="s">
        <v>51</v>
      </c>
      <c r="U4045" s="57" t="s">
        <v>420</v>
      </c>
      <c r="V4045" s="2">
        <v>45387</v>
      </c>
      <c r="W4045" s="2">
        <v>1</v>
      </c>
      <c r="X4045" s="74" t="s">
        <v>422</v>
      </c>
      <c r="Y4045" s="21" t="s">
        <v>4915</v>
      </c>
      <c r="Z4045" s="52">
        <v>11.697093465045594</v>
      </c>
    </row>
    <row r="4046" spans="1:26" x14ac:dyDescent="0.25">
      <c r="A4046" s="70" t="s">
        <v>4914</v>
      </c>
      <c r="B4046" s="2" t="s">
        <v>652</v>
      </c>
      <c r="C4046" s="19" t="s">
        <v>3527</v>
      </c>
      <c r="D4046" s="2" t="s">
        <v>247</v>
      </c>
      <c r="E4046" s="14">
        <v>20010015</v>
      </c>
      <c r="F4046" s="14" t="s">
        <v>653</v>
      </c>
      <c r="G4046" s="19">
        <v>14</v>
      </c>
      <c r="H4046" s="21">
        <v>102.33999999999999</v>
      </c>
      <c r="I4046" s="21">
        <v>4030.18</v>
      </c>
      <c r="J4046" s="58">
        <v>0</v>
      </c>
      <c r="K4046" s="58">
        <v>0</v>
      </c>
      <c r="L4046" s="72">
        <v>0</v>
      </c>
      <c r="M4046" s="73">
        <v>0</v>
      </c>
      <c r="N4046" s="58">
        <v>0</v>
      </c>
      <c r="O4046" s="75">
        <v>0</v>
      </c>
      <c r="P4046" s="2">
        <v>4030</v>
      </c>
      <c r="Q4046" s="2" t="s">
        <v>41</v>
      </c>
      <c r="R4046" s="2" t="s">
        <v>654</v>
      </c>
      <c r="S4046" s="2" t="s">
        <v>655</v>
      </c>
      <c r="T4046" s="2" t="s">
        <v>49</v>
      </c>
      <c r="U4046" s="57" t="s">
        <v>437</v>
      </c>
      <c r="V4046" s="2">
        <v>45397</v>
      </c>
      <c r="W4046" s="2">
        <v>1</v>
      </c>
      <c r="X4046" s="74" t="s">
        <v>422</v>
      </c>
      <c r="Y4046" s="21" t="s">
        <v>4915</v>
      </c>
      <c r="Z4046" s="52">
        <v>27.566210670314639</v>
      </c>
    </row>
    <row r="4047" spans="1:26" x14ac:dyDescent="0.25">
      <c r="A4047" s="70" t="s">
        <v>4914</v>
      </c>
      <c r="B4047" s="2" t="s">
        <v>657</v>
      </c>
      <c r="C4047" s="19" t="s">
        <v>3527</v>
      </c>
      <c r="D4047" s="2" t="s">
        <v>247</v>
      </c>
      <c r="E4047" s="14">
        <v>20010015</v>
      </c>
      <c r="F4047" s="14" t="s">
        <v>442</v>
      </c>
      <c r="G4047" s="19">
        <v>7</v>
      </c>
      <c r="H4047" s="21">
        <v>14.58</v>
      </c>
      <c r="I4047" s="21">
        <v>580.03</v>
      </c>
      <c r="J4047" s="58">
        <v>0</v>
      </c>
      <c r="K4047" s="58">
        <v>0</v>
      </c>
      <c r="L4047" s="72">
        <v>0</v>
      </c>
      <c r="M4047" s="73">
        <v>0</v>
      </c>
      <c r="N4047" s="58">
        <v>0</v>
      </c>
      <c r="O4047" s="75">
        <v>0</v>
      </c>
      <c r="P4047" s="2">
        <v>580</v>
      </c>
      <c r="Q4047" s="2" t="s">
        <v>41</v>
      </c>
      <c r="R4047" s="2" t="s">
        <v>658</v>
      </c>
      <c r="S4047" s="2" t="s">
        <v>659</v>
      </c>
      <c r="T4047" s="2" t="s">
        <v>49</v>
      </c>
      <c r="U4047" s="57" t="s">
        <v>437</v>
      </c>
      <c r="V4047" s="2">
        <v>45423</v>
      </c>
      <c r="W4047" s="2">
        <v>1</v>
      </c>
      <c r="X4047" s="74" t="s">
        <v>422</v>
      </c>
      <c r="Y4047" s="21" t="s">
        <v>4915</v>
      </c>
      <c r="Z4047" s="52">
        <v>13.923902606310016</v>
      </c>
    </row>
    <row r="4048" spans="1:26" x14ac:dyDescent="0.25">
      <c r="A4048" s="70" t="s">
        <v>4914</v>
      </c>
      <c r="B4048" s="2" t="s">
        <v>660</v>
      </c>
      <c r="C4048" s="19" t="s">
        <v>3527</v>
      </c>
      <c r="D4048" s="2" t="s">
        <v>247</v>
      </c>
      <c r="E4048" s="14">
        <v>20010015</v>
      </c>
      <c r="F4048" s="14" t="s">
        <v>575</v>
      </c>
      <c r="G4048" s="19">
        <v>7</v>
      </c>
      <c r="H4048" s="21">
        <v>22.77</v>
      </c>
      <c r="I4048" s="21">
        <v>932.84</v>
      </c>
      <c r="J4048" s="58">
        <v>0</v>
      </c>
      <c r="K4048" s="58">
        <v>0</v>
      </c>
      <c r="L4048" s="72">
        <v>0</v>
      </c>
      <c r="M4048" s="73">
        <v>0</v>
      </c>
      <c r="N4048" s="58">
        <v>0</v>
      </c>
      <c r="O4048" s="75">
        <v>0</v>
      </c>
      <c r="P4048" s="2">
        <v>933</v>
      </c>
      <c r="Q4048" s="2" t="s">
        <v>41</v>
      </c>
      <c r="R4048" s="2" t="s">
        <v>661</v>
      </c>
      <c r="S4048" s="2" t="s">
        <v>662</v>
      </c>
      <c r="T4048" s="2" t="s">
        <v>49</v>
      </c>
      <c r="U4048" s="57" t="s">
        <v>437</v>
      </c>
      <c r="V4048" s="2">
        <v>45423</v>
      </c>
      <c r="W4048" s="2">
        <v>1</v>
      </c>
      <c r="X4048" s="74" t="s">
        <v>422</v>
      </c>
      <c r="Y4048" s="21" t="s">
        <v>4915</v>
      </c>
      <c r="Z4048" s="52">
        <v>14.338779095300838</v>
      </c>
    </row>
    <row r="4049" spans="1:26" x14ac:dyDescent="0.25">
      <c r="A4049" s="70" t="s">
        <v>4914</v>
      </c>
      <c r="B4049" s="2" t="s">
        <v>663</v>
      </c>
      <c r="C4049" s="19" t="s">
        <v>3527</v>
      </c>
      <c r="D4049" s="2" t="s">
        <v>247</v>
      </c>
      <c r="E4049" s="14">
        <v>20010015</v>
      </c>
      <c r="F4049" s="14" t="s">
        <v>445</v>
      </c>
      <c r="G4049" s="19">
        <v>11</v>
      </c>
      <c r="H4049" s="21">
        <v>57.360000000000007</v>
      </c>
      <c r="I4049" s="21">
        <v>2280.9000000000005</v>
      </c>
      <c r="J4049" s="58">
        <v>0</v>
      </c>
      <c r="K4049" s="58">
        <v>0</v>
      </c>
      <c r="L4049" s="72">
        <v>0</v>
      </c>
      <c r="M4049" s="73">
        <v>0</v>
      </c>
      <c r="N4049" s="58">
        <v>0</v>
      </c>
      <c r="O4049" s="75">
        <v>0</v>
      </c>
      <c r="P4049" s="2">
        <v>2281</v>
      </c>
      <c r="Q4049" s="2" t="s">
        <v>41</v>
      </c>
      <c r="R4049" s="2" t="s">
        <v>664</v>
      </c>
      <c r="S4049" s="2" t="s">
        <v>665</v>
      </c>
      <c r="T4049" s="2" t="s">
        <v>84</v>
      </c>
      <c r="U4049" s="57" t="s">
        <v>480</v>
      </c>
      <c r="V4049" s="2">
        <v>45439</v>
      </c>
      <c r="W4049" s="2">
        <v>1</v>
      </c>
      <c r="X4049" s="74" t="s">
        <v>422</v>
      </c>
      <c r="Y4049" s="21" t="s">
        <v>4915</v>
      </c>
      <c r="Z4049" s="52">
        <v>21.870554393305444</v>
      </c>
    </row>
    <row r="4050" spans="1:26" x14ac:dyDescent="0.25">
      <c r="A4050" s="70" t="s">
        <v>4914</v>
      </c>
      <c r="B4050" s="2" t="s">
        <v>2686</v>
      </c>
      <c r="C4050" s="19" t="s">
        <v>3527</v>
      </c>
      <c r="D4050" s="2" t="s">
        <v>247</v>
      </c>
      <c r="E4050" s="14">
        <v>20010015</v>
      </c>
      <c r="F4050" s="14" t="s">
        <v>589</v>
      </c>
      <c r="G4050" s="19">
        <v>14</v>
      </c>
      <c r="H4050" s="21">
        <v>99.91</v>
      </c>
      <c r="I4050" s="21">
        <v>4012.66</v>
      </c>
      <c r="J4050" s="58">
        <v>0</v>
      </c>
      <c r="K4050" s="58">
        <v>0</v>
      </c>
      <c r="L4050" s="72">
        <v>0</v>
      </c>
      <c r="M4050" s="73">
        <v>0</v>
      </c>
      <c r="N4050" s="58">
        <v>0</v>
      </c>
      <c r="O4050" s="75">
        <v>0</v>
      </c>
      <c r="P4050" s="2">
        <v>4013</v>
      </c>
      <c r="Q4050" s="2" t="s">
        <v>41</v>
      </c>
      <c r="R4050" s="2" t="s">
        <v>2687</v>
      </c>
      <c r="S4050" s="2" t="s">
        <v>2688</v>
      </c>
      <c r="T4050" s="2" t="s">
        <v>558</v>
      </c>
      <c r="U4050" s="57" t="s">
        <v>729</v>
      </c>
      <c r="V4050" s="2">
        <v>45472</v>
      </c>
      <c r="W4050" s="2">
        <v>1</v>
      </c>
      <c r="X4050" s="74" t="s">
        <v>422</v>
      </c>
      <c r="Y4050" s="21" t="s">
        <v>4915</v>
      </c>
      <c r="Z4050" s="52">
        <v>28.11392253027725</v>
      </c>
    </row>
    <row r="4051" spans="1:26" x14ac:dyDescent="0.25">
      <c r="A4051" s="70" t="s">
        <v>4914</v>
      </c>
      <c r="B4051" s="2" t="s">
        <v>670</v>
      </c>
      <c r="C4051" s="19" t="s">
        <v>3527</v>
      </c>
      <c r="D4051" s="2" t="s">
        <v>247</v>
      </c>
      <c r="E4051" s="14">
        <v>20010015</v>
      </c>
      <c r="F4051" s="14" t="s">
        <v>447</v>
      </c>
      <c r="G4051" s="19">
        <v>7</v>
      </c>
      <c r="H4051" s="21">
        <v>33.800000000000004</v>
      </c>
      <c r="I4051" s="21">
        <v>1357.6299999999999</v>
      </c>
      <c r="J4051" s="58">
        <v>0</v>
      </c>
      <c r="K4051" s="58">
        <v>0</v>
      </c>
      <c r="L4051" s="72">
        <v>0</v>
      </c>
      <c r="M4051" s="73">
        <v>0</v>
      </c>
      <c r="N4051" s="58">
        <v>0</v>
      </c>
      <c r="O4051" s="75">
        <v>0</v>
      </c>
      <c r="P4051" s="2">
        <v>1358</v>
      </c>
      <c r="Q4051" s="2" t="s">
        <v>41</v>
      </c>
      <c r="R4051" s="2" t="s">
        <v>671</v>
      </c>
      <c r="S4051" s="2" t="s">
        <v>672</v>
      </c>
      <c r="T4051" s="2" t="s">
        <v>49</v>
      </c>
      <c r="U4051" s="57" t="s">
        <v>437</v>
      </c>
      <c r="V4051" s="2">
        <v>45514</v>
      </c>
      <c r="W4051" s="2">
        <v>1</v>
      </c>
      <c r="X4051" s="74" t="s">
        <v>422</v>
      </c>
      <c r="Y4051" s="21" t="s">
        <v>4915</v>
      </c>
      <c r="Z4051" s="52">
        <v>14.058298816568046</v>
      </c>
    </row>
    <row r="4052" spans="1:26" x14ac:dyDescent="0.25">
      <c r="A4052" s="70" t="s">
        <v>4914</v>
      </c>
      <c r="B4052" s="2" t="s">
        <v>2401</v>
      </c>
      <c r="C4052" s="19" t="s">
        <v>3527</v>
      </c>
      <c r="D4052" s="2" t="s">
        <v>247</v>
      </c>
      <c r="E4052" s="14">
        <v>20010015</v>
      </c>
      <c r="F4052" s="14" t="s">
        <v>457</v>
      </c>
      <c r="G4052" s="19">
        <v>7</v>
      </c>
      <c r="H4052" s="21">
        <v>58.61</v>
      </c>
      <c r="I4052" s="21">
        <v>2494.66</v>
      </c>
      <c r="J4052" s="58">
        <v>0</v>
      </c>
      <c r="K4052" s="58">
        <v>0</v>
      </c>
      <c r="L4052" s="72">
        <v>0</v>
      </c>
      <c r="M4052" s="73">
        <v>0</v>
      </c>
      <c r="N4052" s="58">
        <v>0</v>
      </c>
      <c r="O4052" s="75">
        <v>0</v>
      </c>
      <c r="P4052" s="2">
        <v>2495</v>
      </c>
      <c r="Q4052" s="2" t="s">
        <v>41</v>
      </c>
      <c r="R4052" s="2" t="s">
        <v>2402</v>
      </c>
      <c r="S4052" s="2" t="s">
        <v>2403</v>
      </c>
      <c r="T4052" s="2" t="s">
        <v>49</v>
      </c>
      <c r="U4052" s="57" t="s">
        <v>437</v>
      </c>
      <c r="V4052" s="2">
        <v>45551</v>
      </c>
      <c r="W4052" s="2">
        <v>1</v>
      </c>
      <c r="X4052" s="74" t="s">
        <v>422</v>
      </c>
      <c r="Y4052" s="21" t="s">
        <v>4915</v>
      </c>
      <c r="Z4052" s="52">
        <v>14.897304214297902</v>
      </c>
    </row>
    <row r="4053" spans="1:26" x14ac:dyDescent="0.25">
      <c r="A4053" s="70" t="s">
        <v>4914</v>
      </c>
      <c r="B4053" s="2" t="s">
        <v>2228</v>
      </c>
      <c r="C4053" s="19" t="s">
        <v>3527</v>
      </c>
      <c r="D4053" s="2" t="s">
        <v>247</v>
      </c>
      <c r="E4053" s="14">
        <v>20010015</v>
      </c>
      <c r="F4053" s="14" t="s">
        <v>598</v>
      </c>
      <c r="G4053" s="19">
        <v>14</v>
      </c>
      <c r="H4053" s="21">
        <v>57.52</v>
      </c>
      <c r="I4053" s="21">
        <v>2356.38</v>
      </c>
      <c r="J4053" s="58">
        <v>0</v>
      </c>
      <c r="K4053" s="58">
        <v>0</v>
      </c>
      <c r="L4053" s="72">
        <v>0</v>
      </c>
      <c r="M4053" s="73">
        <v>0</v>
      </c>
      <c r="N4053" s="58">
        <v>0</v>
      </c>
      <c r="O4053" s="75">
        <v>0</v>
      </c>
      <c r="P4053" s="2">
        <v>2356</v>
      </c>
      <c r="Q4053" s="2" t="s">
        <v>41</v>
      </c>
      <c r="R4053" s="2" t="s">
        <v>2229</v>
      </c>
      <c r="S4053" s="2" t="s">
        <v>2230</v>
      </c>
      <c r="T4053" s="2" t="s">
        <v>49</v>
      </c>
      <c r="U4053" s="57" t="s">
        <v>437</v>
      </c>
      <c r="V4053" s="2">
        <v>45565</v>
      </c>
      <c r="W4053" s="2">
        <v>1</v>
      </c>
      <c r="X4053" s="74" t="s">
        <v>422</v>
      </c>
      <c r="Y4053" s="21" t="s">
        <v>4915</v>
      </c>
      <c r="Z4053" s="52">
        <v>28.67639082058415</v>
      </c>
    </row>
    <row r="4054" spans="1:26" x14ac:dyDescent="0.25">
      <c r="A4054" s="70" t="s">
        <v>4914</v>
      </c>
      <c r="B4054" s="2" t="s">
        <v>3389</v>
      </c>
      <c r="C4054" s="19" t="s">
        <v>3527</v>
      </c>
      <c r="D4054" s="2" t="s">
        <v>247</v>
      </c>
      <c r="E4054" s="14">
        <v>20010015</v>
      </c>
      <c r="F4054" s="14" t="s">
        <v>478</v>
      </c>
      <c r="G4054" s="19">
        <v>13</v>
      </c>
      <c r="H4054" s="21">
        <v>93.66</v>
      </c>
      <c r="I4054" s="21">
        <v>3914.1799999999994</v>
      </c>
      <c r="J4054" s="58">
        <v>0</v>
      </c>
      <c r="K4054" s="58">
        <v>0</v>
      </c>
      <c r="L4054" s="72">
        <v>0</v>
      </c>
      <c r="M4054" s="73">
        <v>0</v>
      </c>
      <c r="N4054" s="58">
        <v>0</v>
      </c>
      <c r="O4054" s="75">
        <v>0</v>
      </c>
      <c r="P4054" s="2">
        <v>3914</v>
      </c>
      <c r="Q4054" s="2" t="s">
        <v>41</v>
      </c>
      <c r="R4054" s="2" t="s">
        <v>3390</v>
      </c>
      <c r="S4054" s="2" t="s">
        <v>3391</v>
      </c>
      <c r="T4054" s="2" t="s">
        <v>49</v>
      </c>
      <c r="U4054" s="57" t="s">
        <v>437</v>
      </c>
      <c r="V4054" s="2">
        <v>45586</v>
      </c>
      <c r="W4054" s="2">
        <v>1</v>
      </c>
      <c r="X4054" s="74" t="s">
        <v>422</v>
      </c>
      <c r="Y4054" s="21" t="s">
        <v>4915</v>
      </c>
      <c r="Z4054" s="52">
        <v>27.164392483450779</v>
      </c>
    </row>
    <row r="4055" spans="1:26" x14ac:dyDescent="0.25">
      <c r="A4055" s="70" t="s">
        <v>4914</v>
      </c>
      <c r="B4055" s="2" t="s">
        <v>673</v>
      </c>
      <c r="C4055" s="19" t="s">
        <v>3527</v>
      </c>
      <c r="D4055" s="2" t="s">
        <v>247</v>
      </c>
      <c r="E4055" s="14">
        <v>20010015</v>
      </c>
      <c r="F4055" s="14" t="s">
        <v>674</v>
      </c>
      <c r="G4055" s="19">
        <v>13</v>
      </c>
      <c r="H4055" s="21">
        <v>175.5</v>
      </c>
      <c r="I4055" s="21">
        <v>7102.75</v>
      </c>
      <c r="J4055" s="58">
        <v>0</v>
      </c>
      <c r="K4055" s="58">
        <v>0</v>
      </c>
      <c r="L4055" s="72">
        <v>0</v>
      </c>
      <c r="M4055" s="73">
        <v>0</v>
      </c>
      <c r="N4055" s="58">
        <v>0</v>
      </c>
      <c r="O4055" s="75">
        <v>0</v>
      </c>
      <c r="P4055" s="2">
        <v>7103</v>
      </c>
      <c r="Q4055" s="2" t="s">
        <v>41</v>
      </c>
      <c r="R4055" s="2" t="s">
        <v>675</v>
      </c>
      <c r="S4055" s="2" t="s">
        <v>676</v>
      </c>
      <c r="T4055" s="2" t="s">
        <v>49</v>
      </c>
      <c r="U4055" s="57" t="s">
        <v>437</v>
      </c>
      <c r="V4055" s="2">
        <v>45586</v>
      </c>
      <c r="W4055" s="2">
        <v>1</v>
      </c>
      <c r="X4055" s="74" t="s">
        <v>422</v>
      </c>
      <c r="Y4055" s="21" t="s">
        <v>4915</v>
      </c>
      <c r="Z4055" s="52">
        <v>26.306481481481484</v>
      </c>
    </row>
    <row r="4056" spans="1:26" x14ac:dyDescent="0.25">
      <c r="A4056" s="70" t="s">
        <v>4914</v>
      </c>
      <c r="B4056" s="2" t="s">
        <v>4437</v>
      </c>
      <c r="C4056" s="19" t="s">
        <v>3527</v>
      </c>
      <c r="D4056" s="2" t="s">
        <v>247</v>
      </c>
      <c r="E4056" s="14">
        <v>20010015</v>
      </c>
      <c r="F4056" s="14" t="s">
        <v>679</v>
      </c>
      <c r="G4056" s="19">
        <v>12</v>
      </c>
      <c r="H4056" s="21">
        <v>55.879999999999995</v>
      </c>
      <c r="I4056" s="21">
        <v>2207.9</v>
      </c>
      <c r="J4056" s="58">
        <v>0</v>
      </c>
      <c r="K4056" s="58">
        <v>0</v>
      </c>
      <c r="L4056" s="72">
        <v>0</v>
      </c>
      <c r="M4056" s="73">
        <v>0</v>
      </c>
      <c r="N4056" s="58">
        <v>0</v>
      </c>
      <c r="O4056" s="75">
        <v>0</v>
      </c>
      <c r="P4056" s="2">
        <v>2208</v>
      </c>
      <c r="Q4056" s="2" t="s">
        <v>41</v>
      </c>
      <c r="R4056" s="2" t="s">
        <v>680</v>
      </c>
      <c r="S4056" s="2" t="s">
        <v>4438</v>
      </c>
      <c r="T4056" s="2" t="s">
        <v>424</v>
      </c>
      <c r="U4056" s="57" t="s">
        <v>425</v>
      </c>
      <c r="V4056" s="2">
        <v>45635</v>
      </c>
      <c r="W4056" s="2">
        <v>1</v>
      </c>
      <c r="X4056" s="74" t="s">
        <v>422</v>
      </c>
      <c r="Y4056" s="21" t="s">
        <v>4915</v>
      </c>
      <c r="Z4056" s="52">
        <v>23.706871868289195</v>
      </c>
    </row>
    <row r="4057" spans="1:26" x14ac:dyDescent="0.25">
      <c r="A4057" s="70" t="s">
        <v>4914</v>
      </c>
      <c r="B4057" s="2" t="s">
        <v>3195</v>
      </c>
      <c r="C4057" s="19" t="s">
        <v>3527</v>
      </c>
      <c r="D4057" s="2" t="s">
        <v>247</v>
      </c>
      <c r="E4057" s="14">
        <v>20010015</v>
      </c>
      <c r="F4057" s="14" t="s">
        <v>462</v>
      </c>
      <c r="G4057" s="19">
        <v>14</v>
      </c>
      <c r="H4057" s="21">
        <v>42.089999999999996</v>
      </c>
      <c r="I4057" s="21">
        <v>1691.52</v>
      </c>
      <c r="J4057" s="58">
        <v>0</v>
      </c>
      <c r="K4057" s="58">
        <v>0</v>
      </c>
      <c r="L4057" s="72">
        <v>0</v>
      </c>
      <c r="M4057" s="73">
        <v>0</v>
      </c>
      <c r="N4057" s="58">
        <v>0</v>
      </c>
      <c r="O4057" s="75">
        <v>0</v>
      </c>
      <c r="P4057" s="2">
        <v>1692</v>
      </c>
      <c r="Q4057" s="2" t="s">
        <v>41</v>
      </c>
      <c r="R4057" s="2" t="s">
        <v>3196</v>
      </c>
      <c r="S4057" s="2" t="s">
        <v>3197</v>
      </c>
      <c r="T4057" s="2" t="s">
        <v>60</v>
      </c>
      <c r="U4057" s="57" t="s">
        <v>425</v>
      </c>
      <c r="V4057" s="2">
        <v>45635</v>
      </c>
      <c r="W4057" s="2">
        <v>1</v>
      </c>
      <c r="X4057" s="74" t="s">
        <v>422</v>
      </c>
      <c r="Y4057" s="21" t="s">
        <v>4915</v>
      </c>
      <c r="Z4057" s="52">
        <v>28.131717747683542</v>
      </c>
    </row>
    <row r="4058" spans="1:26" x14ac:dyDescent="0.25">
      <c r="A4058" s="70" t="s">
        <v>4914</v>
      </c>
      <c r="B4058" s="2" t="s">
        <v>690</v>
      </c>
      <c r="C4058" s="19" t="s">
        <v>3527</v>
      </c>
      <c r="D4058" s="2" t="s">
        <v>247</v>
      </c>
      <c r="E4058" s="14">
        <v>20010015</v>
      </c>
      <c r="F4058" s="14" t="s">
        <v>691</v>
      </c>
      <c r="G4058" s="19">
        <v>7</v>
      </c>
      <c r="H4058" s="21">
        <v>24.52</v>
      </c>
      <c r="I4058" s="21">
        <v>987.37</v>
      </c>
      <c r="J4058" s="58">
        <v>0</v>
      </c>
      <c r="K4058" s="58">
        <v>0</v>
      </c>
      <c r="L4058" s="72">
        <v>0</v>
      </c>
      <c r="M4058" s="73">
        <v>0</v>
      </c>
      <c r="N4058" s="58">
        <v>0</v>
      </c>
      <c r="O4058" s="75">
        <v>0</v>
      </c>
      <c r="P4058" s="2">
        <v>987</v>
      </c>
      <c r="Q4058" s="2" t="s">
        <v>41</v>
      </c>
      <c r="R4058" s="2" t="s">
        <v>692</v>
      </c>
      <c r="S4058" s="2" t="s">
        <v>693</v>
      </c>
      <c r="T4058" s="2" t="s">
        <v>51</v>
      </c>
      <c r="U4058" s="57">
        <v>0</v>
      </c>
      <c r="V4058" s="2">
        <v>45812</v>
      </c>
      <c r="W4058" s="2">
        <v>1</v>
      </c>
      <c r="X4058" s="74" t="s">
        <v>422</v>
      </c>
      <c r="Y4058" s="21" t="s">
        <v>4915</v>
      </c>
      <c r="Z4058" s="52">
        <v>14.093780587275695</v>
      </c>
    </row>
    <row r="4059" spans="1:26" x14ac:dyDescent="0.25">
      <c r="A4059" s="70" t="s">
        <v>4914</v>
      </c>
      <c r="B4059" s="2" t="s">
        <v>694</v>
      </c>
      <c r="C4059" s="19" t="s">
        <v>3527</v>
      </c>
      <c r="D4059" s="2" t="s">
        <v>247</v>
      </c>
      <c r="E4059" s="14">
        <v>20010015</v>
      </c>
      <c r="F4059" s="14" t="s">
        <v>695</v>
      </c>
      <c r="G4059" s="19">
        <v>7</v>
      </c>
      <c r="H4059" s="21">
        <v>30.11</v>
      </c>
      <c r="I4059" s="21">
        <v>1197.4499999999998</v>
      </c>
      <c r="J4059" s="58">
        <v>0</v>
      </c>
      <c r="K4059" s="58">
        <v>0</v>
      </c>
      <c r="L4059" s="72">
        <v>0</v>
      </c>
      <c r="M4059" s="73">
        <v>0</v>
      </c>
      <c r="N4059" s="58">
        <v>0</v>
      </c>
      <c r="O4059" s="75">
        <v>0</v>
      </c>
      <c r="P4059" s="2">
        <v>1197</v>
      </c>
      <c r="Q4059" s="2" t="s">
        <v>41</v>
      </c>
      <c r="R4059" s="2" t="s">
        <v>696</v>
      </c>
      <c r="S4059" s="2" t="s">
        <v>697</v>
      </c>
      <c r="T4059" s="2" t="s">
        <v>49</v>
      </c>
      <c r="U4059" s="57">
        <v>0</v>
      </c>
      <c r="V4059" s="2">
        <v>45831</v>
      </c>
      <c r="W4059" s="2">
        <v>1</v>
      </c>
      <c r="X4059" s="74" t="s">
        <v>422</v>
      </c>
      <c r="Y4059" s="21" t="s">
        <v>4915</v>
      </c>
      <c r="Z4059" s="52">
        <v>13.919212886084358</v>
      </c>
    </row>
    <row r="4060" spans="1:26" x14ac:dyDescent="0.25">
      <c r="A4060" s="70" t="s">
        <v>4914</v>
      </c>
      <c r="B4060" s="2" t="s">
        <v>700</v>
      </c>
      <c r="C4060" s="19" t="s">
        <v>3527</v>
      </c>
      <c r="D4060" s="2" t="s">
        <v>247</v>
      </c>
      <c r="E4060" s="14">
        <v>20010015</v>
      </c>
      <c r="F4060" s="14" t="s">
        <v>701</v>
      </c>
      <c r="G4060" s="19">
        <v>7</v>
      </c>
      <c r="H4060" s="21">
        <v>30.04</v>
      </c>
      <c r="I4060" s="21">
        <v>1218.8699999999999</v>
      </c>
      <c r="J4060" s="58">
        <v>0</v>
      </c>
      <c r="K4060" s="58">
        <v>0</v>
      </c>
      <c r="L4060" s="72">
        <v>0</v>
      </c>
      <c r="M4060" s="73">
        <v>0</v>
      </c>
      <c r="N4060" s="58">
        <v>0</v>
      </c>
      <c r="O4060" s="75">
        <v>0</v>
      </c>
      <c r="P4060" s="2">
        <v>1219</v>
      </c>
      <c r="Q4060" s="2" t="s">
        <v>41</v>
      </c>
      <c r="R4060" s="2" t="s">
        <v>702</v>
      </c>
      <c r="S4060" s="2" t="s">
        <v>703</v>
      </c>
      <c r="T4060" s="2" t="s">
        <v>49</v>
      </c>
      <c r="U4060" s="57">
        <v>0</v>
      </c>
      <c r="V4060" s="2">
        <v>45881</v>
      </c>
      <c r="W4060" s="2">
        <v>1</v>
      </c>
      <c r="X4060" s="74" t="s">
        <v>422</v>
      </c>
      <c r="Y4060" s="21" t="s">
        <v>4915</v>
      </c>
      <c r="Z4060" s="52">
        <v>14.201215046604526</v>
      </c>
    </row>
    <row r="4061" spans="1:26" x14ac:dyDescent="0.25">
      <c r="A4061" s="70" t="s">
        <v>4914</v>
      </c>
      <c r="B4061" s="2" t="s">
        <v>706</v>
      </c>
      <c r="C4061" s="19" t="s">
        <v>3527</v>
      </c>
      <c r="D4061" s="2" t="s">
        <v>247</v>
      </c>
      <c r="E4061" s="14">
        <v>20010015</v>
      </c>
      <c r="F4061" s="14" t="s">
        <v>707</v>
      </c>
      <c r="G4061" s="19">
        <v>2</v>
      </c>
      <c r="H4061" s="21">
        <v>7.66</v>
      </c>
      <c r="I4061" s="21">
        <v>333.77</v>
      </c>
      <c r="J4061" s="58">
        <v>0</v>
      </c>
      <c r="K4061" s="58">
        <v>0</v>
      </c>
      <c r="L4061" s="72">
        <v>0</v>
      </c>
      <c r="M4061" s="73">
        <v>0</v>
      </c>
      <c r="N4061" s="58">
        <v>0</v>
      </c>
      <c r="O4061" s="75">
        <v>0</v>
      </c>
      <c r="P4061" s="2">
        <v>334</v>
      </c>
      <c r="Q4061" s="2" t="s">
        <v>41</v>
      </c>
      <c r="R4061" s="2" t="s">
        <v>708</v>
      </c>
      <c r="S4061" s="2" t="s">
        <v>709</v>
      </c>
      <c r="T4061" s="2" t="s">
        <v>710</v>
      </c>
      <c r="U4061" s="57">
        <v>0</v>
      </c>
      <c r="V4061" s="2">
        <v>45908</v>
      </c>
      <c r="W4061" s="2">
        <v>1</v>
      </c>
      <c r="X4061" s="74" t="s">
        <v>422</v>
      </c>
      <c r="Y4061" s="21" t="s">
        <v>4915</v>
      </c>
      <c r="Z4061" s="52">
        <v>4.3573107049608355</v>
      </c>
    </row>
    <row r="4062" spans="1:26" x14ac:dyDescent="0.25">
      <c r="A4062" s="70" t="s">
        <v>4914</v>
      </c>
      <c r="B4062" s="2" t="s">
        <v>711</v>
      </c>
      <c r="C4062" s="19" t="s">
        <v>3527</v>
      </c>
      <c r="D4062" s="2" t="s">
        <v>247</v>
      </c>
      <c r="E4062" s="14">
        <v>20010015</v>
      </c>
      <c r="F4062" s="14" t="s">
        <v>712</v>
      </c>
      <c r="G4062" s="19">
        <v>14</v>
      </c>
      <c r="H4062" s="21">
        <v>63.95000000000001</v>
      </c>
      <c r="I4062" s="21">
        <v>2615.9899999999998</v>
      </c>
      <c r="J4062" s="58">
        <v>0</v>
      </c>
      <c r="K4062" s="58">
        <v>0</v>
      </c>
      <c r="L4062" s="72">
        <v>0</v>
      </c>
      <c r="M4062" s="73">
        <v>0</v>
      </c>
      <c r="N4062" s="58">
        <v>0</v>
      </c>
      <c r="O4062" s="75">
        <v>0</v>
      </c>
      <c r="P4062" s="2">
        <v>2616</v>
      </c>
      <c r="Q4062" s="2" t="s">
        <v>41</v>
      </c>
      <c r="R4062" s="2" t="s">
        <v>713</v>
      </c>
      <c r="S4062" s="2" t="s">
        <v>714</v>
      </c>
      <c r="T4062" s="2" t="s">
        <v>49</v>
      </c>
      <c r="U4062" s="57">
        <v>0</v>
      </c>
      <c r="V4062" s="2">
        <v>45908</v>
      </c>
      <c r="W4062" s="2">
        <v>1</v>
      </c>
      <c r="X4062" s="74" t="s">
        <v>422</v>
      </c>
      <c r="Y4062" s="21" t="s">
        <v>4915</v>
      </c>
      <c r="Z4062" s="52">
        <v>28.634761532447222</v>
      </c>
    </row>
    <row r="4063" spans="1:26" x14ac:dyDescent="0.25">
      <c r="A4063" s="70" t="s">
        <v>4914</v>
      </c>
      <c r="B4063" s="2" t="s">
        <v>2095</v>
      </c>
      <c r="C4063" s="19" t="s">
        <v>3527</v>
      </c>
      <c r="D4063" s="2" t="s">
        <v>247</v>
      </c>
      <c r="E4063" s="14">
        <v>20010015</v>
      </c>
      <c r="F4063" s="14" t="s">
        <v>496</v>
      </c>
      <c r="G4063" s="19">
        <v>13</v>
      </c>
      <c r="H4063" s="21">
        <v>27.519999999999992</v>
      </c>
      <c r="I4063" s="21">
        <v>1106.55</v>
      </c>
      <c r="J4063" s="58">
        <v>0</v>
      </c>
      <c r="K4063" s="58">
        <v>0</v>
      </c>
      <c r="L4063" s="72">
        <v>0</v>
      </c>
      <c r="M4063" s="73">
        <v>0</v>
      </c>
      <c r="N4063" s="58">
        <v>0</v>
      </c>
      <c r="O4063" s="75">
        <v>0</v>
      </c>
      <c r="P4063" s="2">
        <v>1107</v>
      </c>
      <c r="Q4063" s="2" t="s">
        <v>41</v>
      </c>
      <c r="R4063" s="2" t="s">
        <v>2096</v>
      </c>
      <c r="S4063" s="2" t="s">
        <v>2097</v>
      </c>
      <c r="T4063" s="2" t="s">
        <v>51</v>
      </c>
      <c r="U4063" s="57">
        <v>0</v>
      </c>
      <c r="V4063" s="2">
        <v>45916</v>
      </c>
      <c r="W4063" s="2">
        <v>1</v>
      </c>
      <c r="X4063" s="74" t="s">
        <v>422</v>
      </c>
      <c r="Y4063" s="21" t="s">
        <v>4915</v>
      </c>
      <c r="Z4063" s="52">
        <v>26.135810319767451</v>
      </c>
    </row>
    <row r="4064" spans="1:26" x14ac:dyDescent="0.25">
      <c r="A4064" s="70" t="s">
        <v>4914</v>
      </c>
      <c r="B4064" s="2" t="s">
        <v>2335</v>
      </c>
      <c r="C4064" s="19" t="s">
        <v>3527</v>
      </c>
      <c r="D4064" s="2" t="s">
        <v>247</v>
      </c>
      <c r="E4064" s="14">
        <v>20010015</v>
      </c>
      <c r="F4064" s="14" t="s">
        <v>498</v>
      </c>
      <c r="G4064" s="19">
        <v>7</v>
      </c>
      <c r="H4064" s="21">
        <v>30.2</v>
      </c>
      <c r="I4064" s="21">
        <v>1211.7600000000002</v>
      </c>
      <c r="J4064" s="58">
        <v>0</v>
      </c>
      <c r="K4064" s="58">
        <v>0</v>
      </c>
      <c r="L4064" s="72">
        <v>0</v>
      </c>
      <c r="M4064" s="73">
        <v>0</v>
      </c>
      <c r="N4064" s="58">
        <v>0</v>
      </c>
      <c r="O4064" s="75">
        <v>0</v>
      </c>
      <c r="P4064" s="2">
        <v>1212</v>
      </c>
      <c r="Q4064" s="2" t="s">
        <v>41</v>
      </c>
      <c r="R4064" s="2" t="s">
        <v>2404</v>
      </c>
      <c r="S4064" s="2" t="s">
        <v>2405</v>
      </c>
      <c r="T4064" s="2" t="s">
        <v>60</v>
      </c>
      <c r="U4064" s="57">
        <v>0</v>
      </c>
      <c r="V4064" s="2">
        <v>45949</v>
      </c>
      <c r="W4064" s="2">
        <v>1</v>
      </c>
      <c r="X4064" s="74" t="s">
        <v>422</v>
      </c>
      <c r="Y4064" s="21" t="s">
        <v>4915</v>
      </c>
      <c r="Z4064" s="52">
        <v>14.043576158940402</v>
      </c>
    </row>
    <row r="4065" spans="1:26" x14ac:dyDescent="0.25">
      <c r="A4065" s="70" t="s">
        <v>4914</v>
      </c>
      <c r="B4065" s="2" t="s">
        <v>2523</v>
      </c>
      <c r="C4065" s="19" t="s">
        <v>3527</v>
      </c>
      <c r="D4065" s="2" t="s">
        <v>247</v>
      </c>
      <c r="E4065" s="14">
        <v>20010015</v>
      </c>
      <c r="F4065" s="14" t="s">
        <v>1037</v>
      </c>
      <c r="G4065" s="19">
        <v>14</v>
      </c>
      <c r="H4065" s="21">
        <v>122.89000000000001</v>
      </c>
      <c r="I4065" s="21">
        <v>4943.9000000000005</v>
      </c>
      <c r="J4065" s="58">
        <v>0</v>
      </c>
      <c r="K4065" s="58">
        <v>0</v>
      </c>
      <c r="L4065" s="72">
        <v>0</v>
      </c>
      <c r="M4065" s="73">
        <v>0</v>
      </c>
      <c r="N4065" s="58">
        <v>0</v>
      </c>
      <c r="O4065" s="75">
        <v>0</v>
      </c>
      <c r="P4065" s="2">
        <v>4944</v>
      </c>
      <c r="Q4065" s="2" t="s">
        <v>41</v>
      </c>
      <c r="R4065" s="2" t="s">
        <v>2087</v>
      </c>
      <c r="S4065" s="2" t="s">
        <v>2524</v>
      </c>
      <c r="T4065" s="2" t="s">
        <v>49</v>
      </c>
      <c r="U4065" s="57">
        <v>0</v>
      </c>
      <c r="V4065" s="2">
        <v>45965</v>
      </c>
      <c r="W4065" s="2">
        <v>1</v>
      </c>
      <c r="X4065" s="74" t="s">
        <v>422</v>
      </c>
      <c r="Y4065" s="21" t="s">
        <v>4915</v>
      </c>
      <c r="Z4065" s="52">
        <v>28.161201074131341</v>
      </c>
    </row>
    <row r="4066" spans="1:26" x14ac:dyDescent="0.25">
      <c r="A4066" s="70" t="s">
        <v>4914</v>
      </c>
      <c r="B4066" s="2" t="s">
        <v>2525</v>
      </c>
      <c r="C4066" s="19" t="s">
        <v>3527</v>
      </c>
      <c r="D4066" s="2" t="s">
        <v>247</v>
      </c>
      <c r="E4066" s="14">
        <v>20010015</v>
      </c>
      <c r="F4066" s="14" t="s">
        <v>1965</v>
      </c>
      <c r="G4066" s="19">
        <v>14</v>
      </c>
      <c r="H4066" s="21">
        <v>87.589999999999989</v>
      </c>
      <c r="I4066" s="21">
        <v>3477.86</v>
      </c>
      <c r="J4066" s="58">
        <v>0</v>
      </c>
      <c r="K4066" s="58">
        <v>0</v>
      </c>
      <c r="L4066" s="72">
        <v>0</v>
      </c>
      <c r="M4066" s="73">
        <v>0</v>
      </c>
      <c r="N4066" s="58">
        <v>0</v>
      </c>
      <c r="O4066" s="75">
        <v>0</v>
      </c>
      <c r="P4066" s="2">
        <v>3478</v>
      </c>
      <c r="Q4066" s="2" t="s">
        <v>41</v>
      </c>
      <c r="R4066" s="2" t="s">
        <v>2526</v>
      </c>
      <c r="S4066" s="2" t="s">
        <v>2607</v>
      </c>
      <c r="T4066" s="2" t="s">
        <v>51</v>
      </c>
      <c r="U4066" s="57">
        <v>0</v>
      </c>
      <c r="V4066" s="2">
        <v>45965</v>
      </c>
      <c r="W4066" s="2">
        <v>1</v>
      </c>
      <c r="X4066" s="74" t="s">
        <v>422</v>
      </c>
      <c r="Y4066" s="21" t="s">
        <v>4915</v>
      </c>
      <c r="Z4066" s="52">
        <v>27.79429158579747</v>
      </c>
    </row>
    <row r="4067" spans="1:26" x14ac:dyDescent="0.25">
      <c r="A4067" s="70" t="s">
        <v>4914</v>
      </c>
      <c r="B4067" s="2" t="s">
        <v>2527</v>
      </c>
      <c r="C4067" s="19" t="s">
        <v>3527</v>
      </c>
      <c r="D4067" s="2" t="s">
        <v>247</v>
      </c>
      <c r="E4067" s="14">
        <v>20010015</v>
      </c>
      <c r="F4067" s="14" t="s">
        <v>1967</v>
      </c>
      <c r="G4067" s="19">
        <v>14</v>
      </c>
      <c r="H4067" s="21">
        <v>103.45000000000002</v>
      </c>
      <c r="I4067" s="21">
        <v>4418.3999999999996</v>
      </c>
      <c r="J4067" s="58">
        <v>0</v>
      </c>
      <c r="K4067" s="58">
        <v>0</v>
      </c>
      <c r="L4067" s="72">
        <v>0</v>
      </c>
      <c r="M4067" s="73">
        <v>0</v>
      </c>
      <c r="N4067" s="58">
        <v>0</v>
      </c>
      <c r="O4067" s="75">
        <v>0</v>
      </c>
      <c r="P4067" s="2">
        <v>4418</v>
      </c>
      <c r="Q4067" s="2" t="s">
        <v>41</v>
      </c>
      <c r="R4067" s="2" t="s">
        <v>2528</v>
      </c>
      <c r="S4067" s="2" t="s">
        <v>2529</v>
      </c>
      <c r="T4067" s="2" t="s">
        <v>51</v>
      </c>
      <c r="U4067" s="57">
        <v>0</v>
      </c>
      <c r="V4067" s="2">
        <v>45965</v>
      </c>
      <c r="W4067" s="2">
        <v>1</v>
      </c>
      <c r="X4067" s="74" t="s">
        <v>422</v>
      </c>
      <c r="Y4067" s="21" t="s">
        <v>4915</v>
      </c>
      <c r="Z4067" s="52">
        <v>29.897341710971478</v>
      </c>
    </row>
    <row r="4068" spans="1:26" x14ac:dyDescent="0.25">
      <c r="A4068" s="70" t="s">
        <v>4914</v>
      </c>
      <c r="B4068" s="2" t="s">
        <v>2964</v>
      </c>
      <c r="C4068" s="19" t="s">
        <v>3527</v>
      </c>
      <c r="D4068" s="2" t="s">
        <v>247</v>
      </c>
      <c r="E4068" s="14">
        <v>20010015</v>
      </c>
      <c r="F4068" s="14" t="s">
        <v>503</v>
      </c>
      <c r="G4068" s="19">
        <v>14</v>
      </c>
      <c r="H4068" s="21">
        <v>32.97</v>
      </c>
      <c r="I4068" s="21">
        <v>1335.9</v>
      </c>
      <c r="J4068" s="58">
        <v>0</v>
      </c>
      <c r="K4068" s="58">
        <v>0</v>
      </c>
      <c r="L4068" s="72">
        <v>0</v>
      </c>
      <c r="M4068" s="73">
        <v>0</v>
      </c>
      <c r="N4068" s="58">
        <v>0</v>
      </c>
      <c r="O4068" s="75">
        <v>0</v>
      </c>
      <c r="P4068" s="2">
        <v>1336</v>
      </c>
      <c r="Q4068" s="2" t="s">
        <v>41</v>
      </c>
      <c r="R4068" s="2" t="s">
        <v>2965</v>
      </c>
      <c r="S4068" s="2" t="s">
        <v>2966</v>
      </c>
      <c r="T4068" s="2" t="s">
        <v>49</v>
      </c>
      <c r="U4068" s="57">
        <v>0</v>
      </c>
      <c r="V4068" s="2">
        <v>46006</v>
      </c>
      <c r="W4068" s="2">
        <v>1</v>
      </c>
      <c r="X4068" s="74" t="s">
        <v>422</v>
      </c>
      <c r="Y4068" s="21" t="s">
        <v>4915</v>
      </c>
      <c r="Z4068" s="52">
        <v>28.363057324840767</v>
      </c>
    </row>
    <row r="4069" spans="1:26" x14ac:dyDescent="0.25">
      <c r="A4069" s="70" t="s">
        <v>4914</v>
      </c>
      <c r="B4069" s="2" t="s">
        <v>2967</v>
      </c>
      <c r="C4069" s="19" t="s">
        <v>3527</v>
      </c>
      <c r="D4069" s="2" t="s">
        <v>247</v>
      </c>
      <c r="E4069" s="14">
        <v>20010015</v>
      </c>
      <c r="F4069" s="14" t="s">
        <v>504</v>
      </c>
      <c r="G4069" s="19">
        <v>14</v>
      </c>
      <c r="H4069" s="21">
        <v>65.34999999999998</v>
      </c>
      <c r="I4069" s="21">
        <v>2597.6600000000008</v>
      </c>
      <c r="J4069" s="58">
        <v>0</v>
      </c>
      <c r="K4069" s="58">
        <v>0</v>
      </c>
      <c r="L4069" s="72">
        <v>0</v>
      </c>
      <c r="M4069" s="73">
        <v>0</v>
      </c>
      <c r="N4069" s="58">
        <v>0</v>
      </c>
      <c r="O4069" s="75">
        <v>0</v>
      </c>
      <c r="P4069" s="2">
        <v>2598</v>
      </c>
      <c r="Q4069" s="2" t="s">
        <v>41</v>
      </c>
      <c r="R4069" s="2" t="s">
        <v>2968</v>
      </c>
      <c r="S4069" s="2" t="s">
        <v>2969</v>
      </c>
      <c r="T4069" s="2" t="s">
        <v>51</v>
      </c>
      <c r="U4069" s="57">
        <v>0</v>
      </c>
      <c r="V4069" s="2">
        <v>46006</v>
      </c>
      <c r="W4069" s="2">
        <v>1</v>
      </c>
      <c r="X4069" s="74" t="s">
        <v>422</v>
      </c>
      <c r="Y4069" s="21" t="s">
        <v>4915</v>
      </c>
      <c r="Z4069" s="52">
        <v>27.82497322111708</v>
      </c>
    </row>
    <row r="4070" spans="1:26" x14ac:dyDescent="0.25">
      <c r="A4070" s="70" t="s">
        <v>4914</v>
      </c>
      <c r="B4070" s="2" t="s">
        <v>3061</v>
      </c>
      <c r="C4070" s="19" t="s">
        <v>3527</v>
      </c>
      <c r="D4070" s="2" t="s">
        <v>247</v>
      </c>
      <c r="E4070" s="14">
        <v>20010015</v>
      </c>
      <c r="F4070" s="14" t="s">
        <v>505</v>
      </c>
      <c r="G4070" s="19">
        <v>14</v>
      </c>
      <c r="H4070" s="21">
        <v>126.34000000000002</v>
      </c>
      <c r="I4070" s="21">
        <v>5086.9800000000005</v>
      </c>
      <c r="J4070" s="58">
        <v>0</v>
      </c>
      <c r="K4070" s="58">
        <v>0</v>
      </c>
      <c r="L4070" s="72">
        <v>0</v>
      </c>
      <c r="M4070" s="73">
        <v>0</v>
      </c>
      <c r="N4070" s="58">
        <v>0</v>
      </c>
      <c r="O4070" s="75">
        <v>0</v>
      </c>
      <c r="P4070" s="2">
        <v>5087</v>
      </c>
      <c r="Q4070" s="2" t="s">
        <v>41</v>
      </c>
      <c r="R4070" s="2" t="s">
        <v>3062</v>
      </c>
      <c r="S4070" s="2" t="s">
        <v>3063</v>
      </c>
      <c r="T4070" s="2" t="s">
        <v>49</v>
      </c>
      <c r="U4070" s="57">
        <v>0</v>
      </c>
      <c r="V4070" s="2">
        <v>46013</v>
      </c>
      <c r="W4070" s="2">
        <v>1</v>
      </c>
      <c r="X4070" s="74" t="s">
        <v>422</v>
      </c>
      <c r="Y4070" s="21" t="s">
        <v>4915</v>
      </c>
      <c r="Z4070" s="52">
        <v>28.184945385467788</v>
      </c>
    </row>
    <row r="4071" spans="1:26" x14ac:dyDescent="0.25">
      <c r="A4071" s="70" t="s">
        <v>4914</v>
      </c>
      <c r="B4071" s="2" t="s">
        <v>3064</v>
      </c>
      <c r="C4071" s="19" t="s">
        <v>3527</v>
      </c>
      <c r="D4071" s="2" t="s">
        <v>247</v>
      </c>
      <c r="E4071" s="14">
        <v>20010015</v>
      </c>
      <c r="F4071" s="14" t="s">
        <v>506</v>
      </c>
      <c r="G4071" s="19">
        <v>10</v>
      </c>
      <c r="H4071" s="21">
        <v>18.73</v>
      </c>
      <c r="I4071" s="21">
        <v>768.27</v>
      </c>
      <c r="J4071" s="58">
        <v>0</v>
      </c>
      <c r="K4071" s="58">
        <v>0</v>
      </c>
      <c r="L4071" s="72">
        <v>0</v>
      </c>
      <c r="M4071" s="73">
        <v>0</v>
      </c>
      <c r="N4071" s="58">
        <v>0</v>
      </c>
      <c r="O4071" s="75">
        <v>0</v>
      </c>
      <c r="P4071" s="2">
        <v>768</v>
      </c>
      <c r="Q4071" s="2" t="s">
        <v>41</v>
      </c>
      <c r="R4071" s="2" t="s">
        <v>3065</v>
      </c>
      <c r="S4071" s="2" t="s">
        <v>3066</v>
      </c>
      <c r="T4071" s="2" t="s">
        <v>49</v>
      </c>
      <c r="U4071" s="57">
        <v>0</v>
      </c>
      <c r="V4071" s="2">
        <v>46013</v>
      </c>
      <c r="W4071" s="2">
        <v>1</v>
      </c>
      <c r="X4071" s="74" t="s">
        <v>422</v>
      </c>
      <c r="Y4071" s="21" t="s">
        <v>4915</v>
      </c>
      <c r="Z4071" s="52">
        <v>20.509076348104642</v>
      </c>
    </row>
    <row r="4072" spans="1:26" x14ac:dyDescent="0.25">
      <c r="A4072" s="70" t="s">
        <v>4914</v>
      </c>
      <c r="B4072" s="2" t="s">
        <v>3132</v>
      </c>
      <c r="C4072" s="19" t="s">
        <v>3527</v>
      </c>
      <c r="D4072" s="2" t="s">
        <v>247</v>
      </c>
      <c r="E4072" s="14">
        <v>20010015</v>
      </c>
      <c r="F4072" s="14" t="s">
        <v>507</v>
      </c>
      <c r="G4072" s="19">
        <v>14</v>
      </c>
      <c r="H4072" s="21">
        <v>85.46</v>
      </c>
      <c r="I4072" s="21">
        <v>3420.09</v>
      </c>
      <c r="J4072" s="58">
        <v>0</v>
      </c>
      <c r="K4072" s="58">
        <v>0</v>
      </c>
      <c r="L4072" s="72">
        <v>0</v>
      </c>
      <c r="M4072" s="73">
        <v>0</v>
      </c>
      <c r="N4072" s="58">
        <v>0</v>
      </c>
      <c r="O4072" s="75">
        <v>0</v>
      </c>
      <c r="P4072" s="2">
        <v>3420</v>
      </c>
      <c r="Q4072" s="2" t="s">
        <v>41</v>
      </c>
      <c r="R4072" s="2" t="s">
        <v>3133</v>
      </c>
      <c r="S4072" s="2" t="s">
        <v>3134</v>
      </c>
      <c r="T4072" s="2" t="s">
        <v>710</v>
      </c>
      <c r="U4072" s="57">
        <v>0</v>
      </c>
      <c r="V4072" s="2">
        <v>46020</v>
      </c>
      <c r="W4072" s="2">
        <v>1</v>
      </c>
      <c r="X4072" s="74" t="s">
        <v>422</v>
      </c>
      <c r="Y4072" s="21" t="s">
        <v>4915</v>
      </c>
      <c r="Z4072" s="52">
        <v>28.013842733442551</v>
      </c>
    </row>
    <row r="4073" spans="1:26" x14ac:dyDescent="0.25">
      <c r="A4073" s="70" t="s">
        <v>4914</v>
      </c>
      <c r="B4073" s="2" t="s">
        <v>3218</v>
      </c>
      <c r="C4073" s="19" t="s">
        <v>3527</v>
      </c>
      <c r="D4073" s="2" t="s">
        <v>247</v>
      </c>
      <c r="E4073" s="14">
        <v>20010015</v>
      </c>
      <c r="F4073" s="14" t="s">
        <v>3219</v>
      </c>
      <c r="G4073" s="19">
        <v>14</v>
      </c>
      <c r="H4073" s="21">
        <v>46.91</v>
      </c>
      <c r="I4073" s="21">
        <v>1857.4299999999996</v>
      </c>
      <c r="J4073" s="58">
        <v>0</v>
      </c>
      <c r="K4073" s="58">
        <v>0</v>
      </c>
      <c r="L4073" s="72">
        <v>0</v>
      </c>
      <c r="M4073" s="73">
        <v>0</v>
      </c>
      <c r="N4073" s="58">
        <v>0</v>
      </c>
      <c r="O4073" s="75">
        <v>0</v>
      </c>
      <c r="P4073" s="2">
        <v>1857</v>
      </c>
      <c r="Q4073" s="2" t="s">
        <v>41</v>
      </c>
      <c r="R4073" s="2" t="s">
        <v>3220</v>
      </c>
      <c r="S4073" s="2" t="s">
        <v>3221</v>
      </c>
      <c r="T4073" s="2" t="s">
        <v>953</v>
      </c>
      <c r="U4073" s="57">
        <v>0</v>
      </c>
      <c r="V4073" s="2">
        <v>46034</v>
      </c>
      <c r="W4073" s="2">
        <v>1</v>
      </c>
      <c r="X4073" s="74" t="s">
        <v>422</v>
      </c>
      <c r="Y4073" s="21" t="s">
        <v>4915</v>
      </c>
      <c r="Z4073" s="52">
        <v>27.716926028565336</v>
      </c>
    </row>
    <row r="4074" spans="1:26" x14ac:dyDescent="0.25">
      <c r="A4074" s="70" t="s">
        <v>4914</v>
      </c>
      <c r="B4074" s="2" t="s">
        <v>3392</v>
      </c>
      <c r="C4074" s="19" t="s">
        <v>3527</v>
      </c>
      <c r="D4074" s="2" t="s">
        <v>247</v>
      </c>
      <c r="E4074" s="14">
        <v>20010015</v>
      </c>
      <c r="F4074" s="14" t="s">
        <v>1045</v>
      </c>
      <c r="G4074" s="19">
        <v>13</v>
      </c>
      <c r="H4074" s="21">
        <v>52</v>
      </c>
      <c r="I4074" s="21">
        <v>2278.23</v>
      </c>
      <c r="J4074" s="58">
        <v>0</v>
      </c>
      <c r="K4074" s="58">
        <v>0</v>
      </c>
      <c r="L4074" s="72">
        <v>0</v>
      </c>
      <c r="M4074" s="73">
        <v>0</v>
      </c>
      <c r="N4074" s="58">
        <v>0</v>
      </c>
      <c r="O4074" s="75">
        <v>0</v>
      </c>
      <c r="P4074" s="2">
        <v>2278</v>
      </c>
      <c r="Q4074" s="2" t="s">
        <v>41</v>
      </c>
      <c r="R4074" s="2" t="s">
        <v>3393</v>
      </c>
      <c r="S4074" s="2" t="s">
        <v>3394</v>
      </c>
      <c r="T4074" s="2" t="s">
        <v>48</v>
      </c>
      <c r="U4074" s="57">
        <v>0</v>
      </c>
      <c r="V4074" s="2">
        <v>46049</v>
      </c>
      <c r="W4074" s="2">
        <v>1</v>
      </c>
      <c r="X4074" s="74" t="s">
        <v>422</v>
      </c>
      <c r="Y4074" s="21" t="s">
        <v>4915</v>
      </c>
      <c r="Z4074" s="52">
        <v>28.477874999999997</v>
      </c>
    </row>
    <row r="4075" spans="1:26" x14ac:dyDescent="0.25">
      <c r="A4075" s="70" t="s">
        <v>4914</v>
      </c>
      <c r="B4075" s="2" t="s">
        <v>3616</v>
      </c>
      <c r="C4075" s="19" t="s">
        <v>3527</v>
      </c>
      <c r="D4075" s="2" t="s">
        <v>247</v>
      </c>
      <c r="E4075" s="14">
        <v>20010015</v>
      </c>
      <c r="F4075" s="14" t="s">
        <v>509</v>
      </c>
      <c r="G4075" s="19">
        <v>4</v>
      </c>
      <c r="H4075" s="21">
        <v>10.7</v>
      </c>
      <c r="I4075" s="21">
        <v>439.05</v>
      </c>
      <c r="J4075" s="58">
        <v>0</v>
      </c>
      <c r="K4075" s="58">
        <v>0</v>
      </c>
      <c r="L4075" s="72">
        <v>0</v>
      </c>
      <c r="M4075" s="73">
        <v>0</v>
      </c>
      <c r="N4075" s="58">
        <v>0</v>
      </c>
      <c r="O4075" s="75">
        <v>0</v>
      </c>
      <c r="P4075" s="2">
        <v>439</v>
      </c>
      <c r="Q4075" s="2" t="s">
        <v>41</v>
      </c>
      <c r="R4075" s="2" t="s">
        <v>3617</v>
      </c>
      <c r="S4075" s="2" t="s">
        <v>3618</v>
      </c>
      <c r="T4075" s="2" t="s">
        <v>51</v>
      </c>
      <c r="U4075" s="57">
        <v>0</v>
      </c>
      <c r="V4075" s="2">
        <v>46069</v>
      </c>
      <c r="W4075" s="2">
        <v>1</v>
      </c>
      <c r="X4075" s="74" t="s">
        <v>422</v>
      </c>
      <c r="Y4075" s="21" t="s">
        <v>4915</v>
      </c>
      <c r="Z4075" s="52">
        <v>8.2065420560747668</v>
      </c>
    </row>
    <row r="4076" spans="1:26" x14ac:dyDescent="0.25">
      <c r="A4076" s="70" t="s">
        <v>4914</v>
      </c>
      <c r="B4076" s="2" t="s">
        <v>3619</v>
      </c>
      <c r="C4076" s="19" t="s">
        <v>3527</v>
      </c>
      <c r="D4076" s="2" t="s">
        <v>247</v>
      </c>
      <c r="E4076" s="14">
        <v>20010015</v>
      </c>
      <c r="F4076" s="14" t="s">
        <v>3620</v>
      </c>
      <c r="G4076" s="19">
        <v>14</v>
      </c>
      <c r="H4076" s="21">
        <v>44.180000000000007</v>
      </c>
      <c r="I4076" s="21">
        <v>1739.2900000000004</v>
      </c>
      <c r="J4076" s="58">
        <v>0</v>
      </c>
      <c r="K4076" s="58">
        <v>0</v>
      </c>
      <c r="L4076" s="72">
        <v>0</v>
      </c>
      <c r="M4076" s="73">
        <v>0</v>
      </c>
      <c r="N4076" s="58">
        <v>0</v>
      </c>
      <c r="O4076" s="75">
        <v>0</v>
      </c>
      <c r="P4076" s="2">
        <v>1739</v>
      </c>
      <c r="Q4076" s="2" t="s">
        <v>41</v>
      </c>
      <c r="R4076" s="2" t="s">
        <v>3621</v>
      </c>
      <c r="S4076" s="2" t="s">
        <v>3622</v>
      </c>
      <c r="T4076" s="2" t="s">
        <v>51</v>
      </c>
      <c r="U4076" s="57">
        <v>0</v>
      </c>
      <c r="V4076" s="2">
        <v>46069</v>
      </c>
      <c r="W4076" s="2">
        <v>1</v>
      </c>
      <c r="X4076" s="74" t="s">
        <v>422</v>
      </c>
      <c r="Y4076" s="21" t="s">
        <v>4915</v>
      </c>
      <c r="Z4076" s="52">
        <v>27.557786328655503</v>
      </c>
    </row>
    <row r="4077" spans="1:26" x14ac:dyDescent="0.25">
      <c r="A4077" s="70" t="s">
        <v>4914</v>
      </c>
      <c r="B4077" s="2" t="s">
        <v>3623</v>
      </c>
      <c r="C4077" s="19" t="s">
        <v>3527</v>
      </c>
      <c r="D4077" s="2" t="s">
        <v>247</v>
      </c>
      <c r="E4077" s="14">
        <v>20010015</v>
      </c>
      <c r="F4077" s="14" t="s">
        <v>2589</v>
      </c>
      <c r="G4077" s="19">
        <v>14</v>
      </c>
      <c r="H4077" s="21">
        <v>51.33</v>
      </c>
      <c r="I4077" s="21">
        <v>2035.01</v>
      </c>
      <c r="J4077" s="58">
        <v>0</v>
      </c>
      <c r="K4077" s="58">
        <v>0</v>
      </c>
      <c r="L4077" s="72">
        <v>0</v>
      </c>
      <c r="M4077" s="73">
        <v>0</v>
      </c>
      <c r="N4077" s="58">
        <v>0</v>
      </c>
      <c r="O4077" s="75">
        <v>0</v>
      </c>
      <c r="P4077" s="2">
        <v>2035</v>
      </c>
      <c r="Q4077" s="2" t="s">
        <v>41</v>
      </c>
      <c r="R4077" s="2" t="s">
        <v>3624</v>
      </c>
      <c r="S4077" s="2" t="s">
        <v>3625</v>
      </c>
      <c r="T4077" s="2" t="s">
        <v>710</v>
      </c>
      <c r="U4077" s="57">
        <v>0</v>
      </c>
      <c r="V4077" s="2">
        <v>46069</v>
      </c>
      <c r="W4077" s="2">
        <v>1</v>
      </c>
      <c r="X4077" s="74" t="s">
        <v>422</v>
      </c>
      <c r="Y4077" s="21" t="s">
        <v>4915</v>
      </c>
      <c r="Z4077" s="52">
        <v>27.751938437560884</v>
      </c>
    </row>
    <row r="4078" spans="1:26" x14ac:dyDescent="0.25">
      <c r="A4078" s="70" t="s">
        <v>4914</v>
      </c>
      <c r="B4078" s="2" t="s">
        <v>3721</v>
      </c>
      <c r="C4078" s="19" t="s">
        <v>3527</v>
      </c>
      <c r="D4078" s="2" t="s">
        <v>247</v>
      </c>
      <c r="E4078" s="14">
        <v>20010015</v>
      </c>
      <c r="F4078" s="14" t="s">
        <v>1047</v>
      </c>
      <c r="G4078" s="19">
        <v>14</v>
      </c>
      <c r="H4078" s="21">
        <v>52.64</v>
      </c>
      <c r="I4078" s="21">
        <v>2088.21</v>
      </c>
      <c r="J4078" s="58">
        <v>0</v>
      </c>
      <c r="K4078" s="58">
        <v>0</v>
      </c>
      <c r="L4078" s="72">
        <v>0</v>
      </c>
      <c r="M4078" s="73">
        <v>0</v>
      </c>
      <c r="N4078" s="58">
        <v>0</v>
      </c>
      <c r="O4078" s="75">
        <v>0</v>
      </c>
      <c r="P4078" s="2">
        <v>2088</v>
      </c>
      <c r="Q4078" s="2" t="s">
        <v>41</v>
      </c>
      <c r="R4078" s="2" t="s">
        <v>3722</v>
      </c>
      <c r="S4078" s="2" t="s">
        <v>3723</v>
      </c>
      <c r="T4078" s="2" t="s">
        <v>51</v>
      </c>
      <c r="U4078" s="57">
        <v>0</v>
      </c>
      <c r="V4078" s="2">
        <v>46076</v>
      </c>
      <c r="W4078" s="2">
        <v>1</v>
      </c>
      <c r="X4078" s="74" t="s">
        <v>422</v>
      </c>
      <c r="Y4078" s="21" t="s">
        <v>4915</v>
      </c>
      <c r="Z4078" s="52">
        <v>27.768750000000001</v>
      </c>
    </row>
    <row r="4079" spans="1:26" x14ac:dyDescent="0.25">
      <c r="A4079" s="70" t="s">
        <v>4914</v>
      </c>
      <c r="B4079" s="2" t="s">
        <v>3724</v>
      </c>
      <c r="C4079" s="19" t="s">
        <v>3527</v>
      </c>
      <c r="D4079" s="2" t="s">
        <v>247</v>
      </c>
      <c r="E4079" s="14">
        <v>20010015</v>
      </c>
      <c r="F4079" s="14" t="s">
        <v>1051</v>
      </c>
      <c r="G4079" s="19">
        <v>9</v>
      </c>
      <c r="H4079" s="21">
        <v>23.54</v>
      </c>
      <c r="I4079" s="21">
        <v>938.05</v>
      </c>
      <c r="J4079" s="58">
        <v>0</v>
      </c>
      <c r="K4079" s="58">
        <v>0</v>
      </c>
      <c r="L4079" s="72">
        <v>0</v>
      </c>
      <c r="M4079" s="73">
        <v>0</v>
      </c>
      <c r="N4079" s="58">
        <v>0</v>
      </c>
      <c r="O4079" s="75">
        <v>0</v>
      </c>
      <c r="P4079" s="2">
        <v>938</v>
      </c>
      <c r="Q4079" s="2" t="s">
        <v>41</v>
      </c>
      <c r="R4079" s="2" t="s">
        <v>3725</v>
      </c>
      <c r="S4079" s="2" t="s">
        <v>3726</v>
      </c>
      <c r="T4079" s="2" t="s">
        <v>424</v>
      </c>
      <c r="U4079" s="57">
        <v>0</v>
      </c>
      <c r="V4079" s="2">
        <v>46076</v>
      </c>
      <c r="W4079" s="2">
        <v>1</v>
      </c>
      <c r="X4079" s="74" t="s">
        <v>422</v>
      </c>
      <c r="Y4079" s="21" t="s">
        <v>4915</v>
      </c>
      <c r="Z4079" s="52">
        <v>17.932136788445202</v>
      </c>
    </row>
    <row r="4080" spans="1:26" x14ac:dyDescent="0.25">
      <c r="A4080" s="70" t="s">
        <v>4914</v>
      </c>
      <c r="B4080" s="2" t="s">
        <v>3822</v>
      </c>
      <c r="C4080" s="19" t="s">
        <v>3527</v>
      </c>
      <c r="D4080" s="2" t="s">
        <v>247</v>
      </c>
      <c r="E4080" s="14">
        <v>20010015</v>
      </c>
      <c r="F4080" s="14" t="s">
        <v>2400</v>
      </c>
      <c r="G4080" s="19">
        <v>5</v>
      </c>
      <c r="H4080" s="21">
        <v>13.430000000000001</v>
      </c>
      <c r="I4080" s="21">
        <v>531.29</v>
      </c>
      <c r="J4080" s="58">
        <v>0</v>
      </c>
      <c r="K4080" s="58">
        <v>0</v>
      </c>
      <c r="L4080" s="72">
        <v>0</v>
      </c>
      <c r="M4080" s="73">
        <v>0</v>
      </c>
      <c r="N4080" s="58">
        <v>0</v>
      </c>
      <c r="O4080" s="75">
        <v>0</v>
      </c>
      <c r="P4080" s="2">
        <v>531</v>
      </c>
      <c r="Q4080" s="2" t="s">
        <v>41</v>
      </c>
      <c r="R4080" s="2" t="s">
        <v>3909</v>
      </c>
      <c r="S4080" s="2" t="s">
        <v>3910</v>
      </c>
      <c r="T4080" s="2" t="s">
        <v>60</v>
      </c>
      <c r="U4080" s="57">
        <v>0</v>
      </c>
      <c r="V4080" s="2">
        <v>0</v>
      </c>
      <c r="W4080" s="2">
        <v>1</v>
      </c>
      <c r="X4080" s="74" t="s">
        <v>422</v>
      </c>
      <c r="Y4080" s="21" t="s">
        <v>4915</v>
      </c>
      <c r="Z4080" s="52">
        <v>9.8899851079672363</v>
      </c>
    </row>
    <row r="4081" spans="1:26" x14ac:dyDescent="0.25">
      <c r="A4081" s="70" t="s">
        <v>4914</v>
      </c>
      <c r="B4081" s="2" t="s">
        <v>4239</v>
      </c>
      <c r="C4081" s="19" t="s">
        <v>3527</v>
      </c>
      <c r="D4081" s="2" t="s">
        <v>247</v>
      </c>
      <c r="E4081" s="14">
        <v>20010015</v>
      </c>
      <c r="F4081" s="14" t="s">
        <v>1054</v>
      </c>
      <c r="G4081" s="19">
        <v>13</v>
      </c>
      <c r="H4081" s="21">
        <v>66.309999999999988</v>
      </c>
      <c r="I4081" s="21">
        <v>2667.15</v>
      </c>
      <c r="J4081" s="58">
        <v>0</v>
      </c>
      <c r="K4081" s="58">
        <v>0</v>
      </c>
      <c r="L4081" s="72">
        <v>0</v>
      </c>
      <c r="M4081" s="73">
        <v>0</v>
      </c>
      <c r="N4081" s="58">
        <v>0</v>
      </c>
      <c r="O4081" s="75">
        <v>0</v>
      </c>
      <c r="P4081" s="2">
        <v>2667</v>
      </c>
      <c r="Q4081" s="2" t="s">
        <v>41</v>
      </c>
      <c r="R4081" s="2" t="s">
        <v>4240</v>
      </c>
      <c r="S4081" s="2" t="s">
        <v>4241</v>
      </c>
      <c r="T4081" s="2" t="s">
        <v>49</v>
      </c>
      <c r="U4081" s="57">
        <v>0</v>
      </c>
      <c r="V4081" s="2">
        <v>46111</v>
      </c>
      <c r="W4081" s="2">
        <v>1</v>
      </c>
      <c r="X4081" s="74" t="s">
        <v>422</v>
      </c>
      <c r="Y4081" s="21" t="s">
        <v>4915</v>
      </c>
      <c r="Z4081" s="52">
        <v>26.1445860352888</v>
      </c>
    </row>
    <row r="4082" spans="1:26" x14ac:dyDescent="0.25">
      <c r="A4082" s="70" t="s">
        <v>4914</v>
      </c>
      <c r="B4082" s="2" t="s">
        <v>4439</v>
      </c>
      <c r="C4082" s="19" t="s">
        <v>3527</v>
      </c>
      <c r="D4082" s="2" t="s">
        <v>247</v>
      </c>
      <c r="E4082" s="14">
        <v>20010015</v>
      </c>
      <c r="F4082" s="14" t="s">
        <v>2783</v>
      </c>
      <c r="G4082" s="19">
        <v>13</v>
      </c>
      <c r="H4082" s="21">
        <v>53.61</v>
      </c>
      <c r="I4082" s="21">
        <v>2157.0400000000004</v>
      </c>
      <c r="J4082" s="58">
        <v>0</v>
      </c>
      <c r="K4082" s="58">
        <v>0</v>
      </c>
      <c r="L4082" s="72">
        <v>0</v>
      </c>
      <c r="M4082" s="73">
        <v>0</v>
      </c>
      <c r="N4082" s="58">
        <v>0</v>
      </c>
      <c r="O4082" s="75">
        <v>0</v>
      </c>
      <c r="P4082" s="2">
        <v>2157</v>
      </c>
      <c r="Q4082" s="2" t="s">
        <v>41</v>
      </c>
      <c r="R4082" s="2" t="s">
        <v>2870</v>
      </c>
      <c r="S4082" s="2" t="s">
        <v>4440</v>
      </c>
      <c r="T4082" s="2" t="s">
        <v>49</v>
      </c>
      <c r="U4082" s="57">
        <v>0</v>
      </c>
      <c r="V4082" s="2">
        <v>46116</v>
      </c>
      <c r="W4082" s="2">
        <v>1</v>
      </c>
      <c r="X4082" s="74" t="s">
        <v>422</v>
      </c>
      <c r="Y4082" s="21" t="s">
        <v>4915</v>
      </c>
      <c r="Z4082" s="52">
        <v>26.153254989740724</v>
      </c>
    </row>
    <row r="4083" spans="1:26" x14ac:dyDescent="0.25">
      <c r="A4083" s="70" t="s">
        <v>4914</v>
      </c>
      <c r="B4083" s="2" t="s">
        <v>4441</v>
      </c>
      <c r="C4083" s="19" t="s">
        <v>3527</v>
      </c>
      <c r="D4083" s="2" t="s">
        <v>247</v>
      </c>
      <c r="E4083" s="14">
        <v>20010015</v>
      </c>
      <c r="F4083" s="14" t="s">
        <v>3020</v>
      </c>
      <c r="G4083" s="19">
        <v>14</v>
      </c>
      <c r="H4083" s="21">
        <v>94.53</v>
      </c>
      <c r="I4083" s="21">
        <v>3787.9799999999996</v>
      </c>
      <c r="J4083" s="58">
        <v>0</v>
      </c>
      <c r="K4083" s="58">
        <v>0</v>
      </c>
      <c r="L4083" s="72">
        <v>0</v>
      </c>
      <c r="M4083" s="73">
        <v>0</v>
      </c>
      <c r="N4083" s="58">
        <v>0</v>
      </c>
      <c r="O4083" s="75">
        <v>0</v>
      </c>
      <c r="P4083" s="2">
        <v>3788</v>
      </c>
      <c r="Q4083" s="2" t="s">
        <v>41</v>
      </c>
      <c r="R4083" s="2" t="s">
        <v>699</v>
      </c>
      <c r="S4083" s="2" t="s">
        <v>4442</v>
      </c>
      <c r="T4083" s="2" t="s">
        <v>710</v>
      </c>
      <c r="U4083" s="57">
        <v>0</v>
      </c>
      <c r="V4083" s="2">
        <v>46116</v>
      </c>
      <c r="W4083" s="2">
        <v>1</v>
      </c>
      <c r="X4083" s="74" t="s">
        <v>422</v>
      </c>
      <c r="Y4083" s="21" t="s">
        <v>4915</v>
      </c>
      <c r="Z4083" s="52">
        <v>28.050206283719454</v>
      </c>
    </row>
    <row r="4084" spans="1:26" x14ac:dyDescent="0.25">
      <c r="A4084" s="70" t="s">
        <v>4914</v>
      </c>
      <c r="B4084" s="2" t="s">
        <v>716</v>
      </c>
      <c r="C4084" s="19" t="s">
        <v>3527</v>
      </c>
      <c r="D4084" s="2" t="s">
        <v>248</v>
      </c>
      <c r="E4084" s="14">
        <v>20010016</v>
      </c>
      <c r="F4084" s="14" t="s">
        <v>44</v>
      </c>
      <c r="G4084" s="19">
        <v>11</v>
      </c>
      <c r="H4084" s="21">
        <v>81.75</v>
      </c>
      <c r="I4084" s="21">
        <v>3237.76</v>
      </c>
      <c r="J4084" s="58">
        <v>0</v>
      </c>
      <c r="K4084" s="58">
        <v>0</v>
      </c>
      <c r="L4084" s="72">
        <v>2015.2300000000014</v>
      </c>
      <c r="M4084" s="73">
        <v>0</v>
      </c>
      <c r="N4084" s="58">
        <v>0</v>
      </c>
      <c r="O4084" s="75">
        <v>0</v>
      </c>
      <c r="P4084" s="2">
        <v>1223</v>
      </c>
      <c r="Q4084" s="2" t="s">
        <v>41</v>
      </c>
      <c r="R4084" s="2" t="s">
        <v>105</v>
      </c>
      <c r="S4084" s="2" t="s">
        <v>106</v>
      </c>
      <c r="T4084" s="2" t="s">
        <v>55</v>
      </c>
      <c r="U4084" s="57" t="s">
        <v>435</v>
      </c>
      <c r="V4084" s="2">
        <v>45262</v>
      </c>
      <c r="W4084" s="2">
        <v>1</v>
      </c>
      <c r="X4084" s="74" t="s">
        <v>422</v>
      </c>
      <c r="Y4084" s="21" t="s">
        <v>4915</v>
      </c>
      <c r="Z4084" s="52">
        <v>21.783094801223243</v>
      </c>
    </row>
    <row r="4085" spans="1:26" x14ac:dyDescent="0.25">
      <c r="A4085" s="70" t="s">
        <v>4914</v>
      </c>
      <c r="B4085" s="2" t="s">
        <v>2784</v>
      </c>
      <c r="C4085" s="19" t="s">
        <v>3527</v>
      </c>
      <c r="D4085" s="2" t="s">
        <v>248</v>
      </c>
      <c r="E4085" s="14">
        <v>20010016</v>
      </c>
      <c r="F4085" s="14" t="s">
        <v>516</v>
      </c>
      <c r="G4085" s="19">
        <v>5</v>
      </c>
      <c r="H4085" s="21">
        <v>8.94</v>
      </c>
      <c r="I4085" s="21">
        <v>360.02</v>
      </c>
      <c r="J4085" s="58">
        <v>0</v>
      </c>
      <c r="K4085" s="58">
        <v>0</v>
      </c>
      <c r="L4085" s="72">
        <v>0</v>
      </c>
      <c r="M4085" s="73">
        <v>0</v>
      </c>
      <c r="N4085" s="58">
        <v>0</v>
      </c>
      <c r="O4085" s="75">
        <v>0</v>
      </c>
      <c r="P4085" s="2">
        <v>360</v>
      </c>
      <c r="Q4085" s="2" t="s">
        <v>41</v>
      </c>
      <c r="R4085" s="2" t="s">
        <v>2785</v>
      </c>
      <c r="S4085" s="2" t="s">
        <v>2786</v>
      </c>
      <c r="T4085" s="2" t="s">
        <v>81</v>
      </c>
      <c r="U4085" s="57" t="s">
        <v>485</v>
      </c>
      <c r="V4085" s="2">
        <v>45334</v>
      </c>
      <c r="W4085" s="2">
        <v>1</v>
      </c>
      <c r="X4085" s="74" t="s">
        <v>422</v>
      </c>
      <c r="Y4085" s="21" t="s">
        <v>4915</v>
      </c>
      <c r="Z4085" s="52">
        <v>10.067673378076062</v>
      </c>
    </row>
    <row r="4086" spans="1:26" x14ac:dyDescent="0.25">
      <c r="A4086" s="70" t="s">
        <v>4914</v>
      </c>
      <c r="B4086" s="2" t="s">
        <v>717</v>
      </c>
      <c r="C4086" s="19" t="s">
        <v>3527</v>
      </c>
      <c r="D4086" s="2" t="s">
        <v>248</v>
      </c>
      <c r="E4086" s="14">
        <v>20010016</v>
      </c>
      <c r="F4086" s="14" t="s">
        <v>520</v>
      </c>
      <c r="G4086" s="19">
        <v>4</v>
      </c>
      <c r="H4086" s="21">
        <v>9.9499999999999993</v>
      </c>
      <c r="I4086" s="21">
        <v>397.35</v>
      </c>
      <c r="J4086" s="58">
        <v>0</v>
      </c>
      <c r="K4086" s="58">
        <v>0</v>
      </c>
      <c r="L4086" s="72">
        <v>0</v>
      </c>
      <c r="M4086" s="73">
        <v>0</v>
      </c>
      <c r="N4086" s="58">
        <v>0</v>
      </c>
      <c r="O4086" s="75">
        <v>0</v>
      </c>
      <c r="P4086" s="2">
        <v>397</v>
      </c>
      <c r="Q4086" s="2" t="s">
        <v>41</v>
      </c>
      <c r="R4086" s="2" t="s">
        <v>718</v>
      </c>
      <c r="S4086" s="2" t="s">
        <v>719</v>
      </c>
      <c r="T4086" s="2" t="s">
        <v>490</v>
      </c>
      <c r="U4086" s="57" t="s">
        <v>491</v>
      </c>
      <c r="V4086" s="2">
        <v>45334</v>
      </c>
      <c r="W4086" s="2">
        <v>1</v>
      </c>
      <c r="X4086" s="74" t="s">
        <v>422</v>
      </c>
      <c r="Y4086" s="21" t="s">
        <v>4915</v>
      </c>
      <c r="Z4086" s="52">
        <v>7.9869346733668358</v>
      </c>
    </row>
    <row r="4087" spans="1:26" x14ac:dyDescent="0.25">
      <c r="A4087" s="70" t="s">
        <v>4914</v>
      </c>
      <c r="B4087" s="2" t="s">
        <v>4601</v>
      </c>
      <c r="C4087" s="19" t="s">
        <v>3527</v>
      </c>
      <c r="D4087" s="2" t="s">
        <v>248</v>
      </c>
      <c r="E4087" s="14">
        <v>20010016</v>
      </c>
      <c r="F4087" s="14" t="s">
        <v>476</v>
      </c>
      <c r="G4087" s="19">
        <v>11</v>
      </c>
      <c r="H4087" s="21">
        <v>17.43</v>
      </c>
      <c r="I4087" s="21">
        <v>696.29999999999984</v>
      </c>
      <c r="J4087" s="58">
        <v>0</v>
      </c>
      <c r="K4087" s="58">
        <v>0</v>
      </c>
      <c r="L4087" s="72">
        <v>0</v>
      </c>
      <c r="M4087" s="73">
        <v>0</v>
      </c>
      <c r="N4087" s="58">
        <v>0</v>
      </c>
      <c r="O4087" s="75">
        <v>0</v>
      </c>
      <c r="P4087" s="2">
        <v>696</v>
      </c>
      <c r="Q4087" s="2" t="s">
        <v>41</v>
      </c>
      <c r="R4087" s="2" t="s">
        <v>4602</v>
      </c>
      <c r="S4087" s="2" t="s">
        <v>4603</v>
      </c>
      <c r="T4087" s="2" t="s">
        <v>55</v>
      </c>
      <c r="U4087" s="57" t="s">
        <v>435</v>
      </c>
      <c r="V4087" s="2">
        <v>45360</v>
      </c>
      <c r="W4087" s="2">
        <v>1</v>
      </c>
      <c r="X4087" s="74" t="s">
        <v>422</v>
      </c>
      <c r="Y4087" s="21" t="s">
        <v>4915</v>
      </c>
      <c r="Z4087" s="52">
        <v>21.971600688468158</v>
      </c>
    </row>
    <row r="4088" spans="1:26" x14ac:dyDescent="0.25">
      <c r="A4088" s="70" t="s">
        <v>4914</v>
      </c>
      <c r="B4088" s="2" t="s">
        <v>4923</v>
      </c>
      <c r="C4088" s="19" t="s">
        <v>3527</v>
      </c>
      <c r="D4088" s="2" t="s">
        <v>248</v>
      </c>
      <c r="E4088" s="14">
        <v>20010016</v>
      </c>
      <c r="F4088" s="14" t="s">
        <v>750</v>
      </c>
      <c r="G4088" s="19">
        <v>5</v>
      </c>
      <c r="H4088" s="21">
        <v>9.0500000000000007</v>
      </c>
      <c r="I4088" s="21">
        <v>344.87</v>
      </c>
      <c r="J4088" s="58">
        <v>0</v>
      </c>
      <c r="K4088" s="58">
        <v>0</v>
      </c>
      <c r="L4088" s="72">
        <v>0</v>
      </c>
      <c r="M4088" s="73">
        <v>0</v>
      </c>
      <c r="N4088" s="58">
        <v>0</v>
      </c>
      <c r="O4088" s="75">
        <v>0</v>
      </c>
      <c r="P4088" s="2">
        <v>345</v>
      </c>
      <c r="Q4088" s="2" t="s">
        <v>41</v>
      </c>
      <c r="R4088" s="2" t="s">
        <v>4924</v>
      </c>
      <c r="S4088" s="2" t="s">
        <v>4925</v>
      </c>
      <c r="T4088" s="2" t="s">
        <v>85</v>
      </c>
      <c r="U4088" s="57" t="s">
        <v>729</v>
      </c>
      <c r="V4088" s="2">
        <v>45360</v>
      </c>
      <c r="W4088" s="2">
        <v>1</v>
      </c>
      <c r="X4088" s="74" t="s">
        <v>422</v>
      </c>
      <c r="Y4088" s="21" t="s">
        <v>4915</v>
      </c>
      <c r="Z4088" s="52">
        <v>9.5267955801104964</v>
      </c>
    </row>
    <row r="4089" spans="1:26" x14ac:dyDescent="0.25">
      <c r="A4089" s="70" t="s">
        <v>4914</v>
      </c>
      <c r="B4089" s="2" t="s">
        <v>723</v>
      </c>
      <c r="C4089" s="19" t="s">
        <v>3527</v>
      </c>
      <c r="D4089" s="2" t="s">
        <v>248</v>
      </c>
      <c r="E4089" s="14">
        <v>20010016</v>
      </c>
      <c r="F4089" s="14" t="s">
        <v>533</v>
      </c>
      <c r="G4089" s="19">
        <v>7</v>
      </c>
      <c r="H4089" s="21">
        <v>11.94</v>
      </c>
      <c r="I4089" s="21">
        <v>488.16</v>
      </c>
      <c r="J4089" s="58">
        <v>0</v>
      </c>
      <c r="K4089" s="58">
        <v>0</v>
      </c>
      <c r="L4089" s="72">
        <v>0</v>
      </c>
      <c r="M4089" s="73">
        <v>0</v>
      </c>
      <c r="N4089" s="58">
        <v>0</v>
      </c>
      <c r="O4089" s="75">
        <v>0</v>
      </c>
      <c r="P4089" s="2">
        <v>488</v>
      </c>
      <c r="Q4089" s="2" t="s">
        <v>41</v>
      </c>
      <c r="R4089" s="2" t="s">
        <v>724</v>
      </c>
      <c r="S4089" s="2" t="s">
        <v>725</v>
      </c>
      <c r="T4089" s="2" t="s">
        <v>55</v>
      </c>
      <c r="U4089" s="57" t="s">
        <v>435</v>
      </c>
      <c r="V4089" s="2">
        <v>45360</v>
      </c>
      <c r="W4089" s="2">
        <v>1</v>
      </c>
      <c r="X4089" s="74" t="s">
        <v>422</v>
      </c>
      <c r="Y4089" s="21" t="s">
        <v>4915</v>
      </c>
      <c r="Z4089" s="52">
        <v>14.309547738693471</v>
      </c>
    </row>
    <row r="4090" spans="1:26" x14ac:dyDescent="0.25">
      <c r="A4090" s="70" t="s">
        <v>4914</v>
      </c>
      <c r="B4090" s="2" t="s">
        <v>726</v>
      </c>
      <c r="C4090" s="19" t="s">
        <v>3527</v>
      </c>
      <c r="D4090" s="2" t="s">
        <v>248</v>
      </c>
      <c r="E4090" s="14">
        <v>20010016</v>
      </c>
      <c r="F4090" s="14" t="s">
        <v>483</v>
      </c>
      <c r="G4090" s="19">
        <v>6</v>
      </c>
      <c r="H4090" s="21">
        <v>38.97</v>
      </c>
      <c r="I4090" s="21">
        <v>1603.59</v>
      </c>
      <c r="J4090" s="58">
        <v>0</v>
      </c>
      <c r="K4090" s="58">
        <v>0</v>
      </c>
      <c r="L4090" s="72">
        <v>0</v>
      </c>
      <c r="M4090" s="73">
        <v>0</v>
      </c>
      <c r="N4090" s="58">
        <v>0</v>
      </c>
      <c r="O4090" s="75">
        <v>0</v>
      </c>
      <c r="P4090" s="2">
        <v>1604</v>
      </c>
      <c r="Q4090" s="2" t="s">
        <v>41</v>
      </c>
      <c r="R4090" s="2" t="s">
        <v>727</v>
      </c>
      <c r="S4090" s="2" t="s">
        <v>728</v>
      </c>
      <c r="T4090" s="2" t="s">
        <v>84</v>
      </c>
      <c r="U4090" s="57" t="s">
        <v>480</v>
      </c>
      <c r="V4090" s="2">
        <v>45360</v>
      </c>
      <c r="W4090" s="2">
        <v>1</v>
      </c>
      <c r="X4090" s="74" t="s">
        <v>422</v>
      </c>
      <c r="Y4090" s="21" t="s">
        <v>4915</v>
      </c>
      <c r="Z4090" s="52">
        <v>12.344803695150118</v>
      </c>
    </row>
    <row r="4091" spans="1:26" x14ac:dyDescent="0.25">
      <c r="A4091" s="70" t="s">
        <v>4914</v>
      </c>
      <c r="B4091" s="2" t="s">
        <v>3911</v>
      </c>
      <c r="C4091" s="19" t="s">
        <v>3527</v>
      </c>
      <c r="D4091" s="2" t="s">
        <v>248</v>
      </c>
      <c r="E4091" s="14">
        <v>20010016</v>
      </c>
      <c r="F4091" s="14" t="s">
        <v>477</v>
      </c>
      <c r="G4091" s="19">
        <v>6</v>
      </c>
      <c r="H4091" s="21">
        <v>13.86</v>
      </c>
      <c r="I4091" s="21">
        <v>505.03000000000003</v>
      </c>
      <c r="J4091" s="58">
        <v>0</v>
      </c>
      <c r="K4091" s="58">
        <v>0</v>
      </c>
      <c r="L4091" s="72">
        <v>0</v>
      </c>
      <c r="M4091" s="73">
        <v>0</v>
      </c>
      <c r="N4091" s="58">
        <v>0</v>
      </c>
      <c r="O4091" s="75">
        <v>0</v>
      </c>
      <c r="P4091" s="2">
        <v>505</v>
      </c>
      <c r="Q4091" s="2" t="s">
        <v>41</v>
      </c>
      <c r="R4091" s="2" t="s">
        <v>3912</v>
      </c>
      <c r="S4091" s="2" t="s">
        <v>3913</v>
      </c>
      <c r="T4091" s="2" t="s">
        <v>82</v>
      </c>
      <c r="U4091" s="57" t="s">
        <v>425</v>
      </c>
      <c r="V4091" s="2">
        <v>45360</v>
      </c>
      <c r="W4091" s="2">
        <v>1</v>
      </c>
      <c r="X4091" s="74" t="s">
        <v>422</v>
      </c>
      <c r="Y4091" s="21" t="s">
        <v>4915</v>
      </c>
      <c r="Z4091" s="52">
        <v>10.931385281385285</v>
      </c>
    </row>
    <row r="4092" spans="1:26" x14ac:dyDescent="0.25">
      <c r="A4092" s="70" t="s">
        <v>4914</v>
      </c>
      <c r="B4092" s="2" t="s">
        <v>730</v>
      </c>
      <c r="C4092" s="19" t="s">
        <v>3527</v>
      </c>
      <c r="D4092" s="2" t="s">
        <v>248</v>
      </c>
      <c r="E4092" s="14">
        <v>20010016</v>
      </c>
      <c r="F4092" s="14" t="s">
        <v>656</v>
      </c>
      <c r="G4092" s="19">
        <v>6</v>
      </c>
      <c r="H4092" s="21">
        <v>5.8599999999999994</v>
      </c>
      <c r="I4092" s="21">
        <v>240.35999999999999</v>
      </c>
      <c r="J4092" s="58">
        <v>0</v>
      </c>
      <c r="K4092" s="58">
        <v>0</v>
      </c>
      <c r="L4092" s="72">
        <v>0</v>
      </c>
      <c r="M4092" s="73">
        <v>0</v>
      </c>
      <c r="N4092" s="58">
        <v>0</v>
      </c>
      <c r="O4092" s="75">
        <v>0</v>
      </c>
      <c r="P4092" s="2">
        <v>240</v>
      </c>
      <c r="Q4092" s="2" t="s">
        <v>41</v>
      </c>
      <c r="R4092" s="2" t="s">
        <v>731</v>
      </c>
      <c r="S4092" s="2" t="s">
        <v>732</v>
      </c>
      <c r="T4092" s="2" t="s">
        <v>85</v>
      </c>
      <c r="U4092" s="57" t="s">
        <v>729</v>
      </c>
      <c r="V4092" s="2" t="s">
        <v>421</v>
      </c>
      <c r="W4092" s="2">
        <v>1</v>
      </c>
      <c r="X4092" s="74" t="s">
        <v>422</v>
      </c>
      <c r="Y4092" s="21" t="s">
        <v>4915</v>
      </c>
      <c r="Z4092" s="52">
        <v>12.305119453924917</v>
      </c>
    </row>
    <row r="4093" spans="1:26" x14ac:dyDescent="0.25">
      <c r="A4093" s="70" t="s">
        <v>4914</v>
      </c>
      <c r="B4093" s="2" t="s">
        <v>3823</v>
      </c>
      <c r="C4093" s="19" t="s">
        <v>3527</v>
      </c>
      <c r="D4093" s="2" t="s">
        <v>248</v>
      </c>
      <c r="E4093" s="14">
        <v>20010016</v>
      </c>
      <c r="F4093" s="14" t="s">
        <v>586</v>
      </c>
      <c r="G4093" s="19">
        <v>7</v>
      </c>
      <c r="H4093" s="21">
        <v>11.16</v>
      </c>
      <c r="I4093" s="21">
        <v>397.47</v>
      </c>
      <c r="J4093" s="58">
        <v>0</v>
      </c>
      <c r="K4093" s="58">
        <v>0</v>
      </c>
      <c r="L4093" s="72">
        <v>0</v>
      </c>
      <c r="M4093" s="73">
        <v>0</v>
      </c>
      <c r="N4093" s="58">
        <v>0</v>
      </c>
      <c r="O4093" s="75">
        <v>0</v>
      </c>
      <c r="P4093" s="2">
        <v>397</v>
      </c>
      <c r="Q4093" s="2" t="s">
        <v>41</v>
      </c>
      <c r="R4093" s="2" t="s">
        <v>3824</v>
      </c>
      <c r="S4093" s="2" t="s">
        <v>3825</v>
      </c>
      <c r="T4093" s="2" t="s">
        <v>55</v>
      </c>
      <c r="U4093" s="57" t="s">
        <v>435</v>
      </c>
      <c r="V4093" s="2">
        <v>45439</v>
      </c>
      <c r="W4093" s="2">
        <v>1</v>
      </c>
      <c r="X4093" s="74" t="s">
        <v>422</v>
      </c>
      <c r="Y4093" s="21" t="s">
        <v>4915</v>
      </c>
      <c r="Z4093" s="52">
        <v>12.465456989247313</v>
      </c>
    </row>
    <row r="4094" spans="1:26" x14ac:dyDescent="0.25">
      <c r="A4094" s="70" t="s">
        <v>4914</v>
      </c>
      <c r="B4094" s="2" t="s">
        <v>733</v>
      </c>
      <c r="C4094" s="19" t="s">
        <v>3527</v>
      </c>
      <c r="D4094" s="2" t="s">
        <v>248</v>
      </c>
      <c r="E4094" s="14">
        <v>20010016</v>
      </c>
      <c r="F4094" s="14" t="s">
        <v>488</v>
      </c>
      <c r="G4094" s="19">
        <v>7</v>
      </c>
      <c r="H4094" s="21">
        <v>20.079999999999998</v>
      </c>
      <c r="I4094" s="21">
        <v>855.31</v>
      </c>
      <c r="J4094" s="58">
        <v>0</v>
      </c>
      <c r="K4094" s="58">
        <v>0</v>
      </c>
      <c r="L4094" s="72">
        <v>0</v>
      </c>
      <c r="M4094" s="73">
        <v>0</v>
      </c>
      <c r="N4094" s="58">
        <v>0</v>
      </c>
      <c r="O4094" s="75">
        <v>0</v>
      </c>
      <c r="P4094" s="2">
        <v>855</v>
      </c>
      <c r="Q4094" s="2" t="s">
        <v>41</v>
      </c>
      <c r="R4094" s="2" t="s">
        <v>576</v>
      </c>
      <c r="S4094" s="2" t="s">
        <v>734</v>
      </c>
      <c r="T4094" s="2" t="s">
        <v>55</v>
      </c>
      <c r="U4094" s="57" t="s">
        <v>435</v>
      </c>
      <c r="V4094" s="2">
        <v>45481</v>
      </c>
      <c r="W4094" s="2">
        <v>1</v>
      </c>
      <c r="X4094" s="74" t="s">
        <v>422</v>
      </c>
      <c r="Y4094" s="21" t="s">
        <v>4915</v>
      </c>
      <c r="Z4094" s="52">
        <v>14.908291832669324</v>
      </c>
    </row>
    <row r="4095" spans="1:26" x14ac:dyDescent="0.25">
      <c r="A4095" s="70" t="s">
        <v>4914</v>
      </c>
      <c r="B4095" s="2" t="s">
        <v>4604</v>
      </c>
      <c r="C4095" s="19" t="s">
        <v>3527</v>
      </c>
      <c r="D4095" s="2" t="s">
        <v>248</v>
      </c>
      <c r="E4095" s="14">
        <v>20010016</v>
      </c>
      <c r="F4095" s="14" t="s">
        <v>557</v>
      </c>
      <c r="G4095" s="19">
        <v>12</v>
      </c>
      <c r="H4095" s="21">
        <v>29.299999999999997</v>
      </c>
      <c r="I4095" s="21">
        <v>1121.4100000000001</v>
      </c>
      <c r="J4095" s="58">
        <v>0</v>
      </c>
      <c r="K4095" s="58">
        <v>0</v>
      </c>
      <c r="L4095" s="72">
        <v>0</v>
      </c>
      <c r="M4095" s="73">
        <v>0</v>
      </c>
      <c r="N4095" s="58">
        <v>0</v>
      </c>
      <c r="O4095" s="75">
        <v>0</v>
      </c>
      <c r="P4095" s="2">
        <v>1121</v>
      </c>
      <c r="Q4095" s="2" t="s">
        <v>41</v>
      </c>
      <c r="R4095" s="2" t="s">
        <v>4605</v>
      </c>
      <c r="S4095" s="2" t="s">
        <v>4606</v>
      </c>
      <c r="T4095" s="2" t="s">
        <v>490</v>
      </c>
      <c r="U4095" s="57" t="s">
        <v>491</v>
      </c>
      <c r="V4095" s="2">
        <v>45502</v>
      </c>
      <c r="W4095" s="2">
        <v>1</v>
      </c>
      <c r="X4095" s="74" t="s">
        <v>422</v>
      </c>
      <c r="Y4095" s="21" t="s">
        <v>4915</v>
      </c>
      <c r="Z4095" s="52">
        <v>22.964027303754275</v>
      </c>
    </row>
    <row r="4096" spans="1:26" x14ac:dyDescent="0.25">
      <c r="A4096" s="70" t="s">
        <v>4914</v>
      </c>
      <c r="B4096" s="2" t="s">
        <v>4926</v>
      </c>
      <c r="C4096" s="19" t="s">
        <v>3527</v>
      </c>
      <c r="D4096" s="2" t="s">
        <v>248</v>
      </c>
      <c r="E4096" s="14">
        <v>20010016</v>
      </c>
      <c r="F4096" s="14" t="s">
        <v>461</v>
      </c>
      <c r="G4096" s="19">
        <v>1</v>
      </c>
      <c r="H4096" s="21">
        <v>2.73</v>
      </c>
      <c r="I4096" s="21">
        <v>112.2</v>
      </c>
      <c r="J4096" s="58">
        <v>0</v>
      </c>
      <c r="K4096" s="58">
        <v>0</v>
      </c>
      <c r="L4096" s="72">
        <v>0</v>
      </c>
      <c r="M4096" s="73">
        <v>0</v>
      </c>
      <c r="N4096" s="58">
        <v>0</v>
      </c>
      <c r="O4096" s="75">
        <v>0</v>
      </c>
      <c r="P4096" s="2">
        <v>112</v>
      </c>
      <c r="Q4096" s="2" t="s">
        <v>41</v>
      </c>
      <c r="R4096" s="2" t="s">
        <v>583</v>
      </c>
      <c r="S4096" s="2" t="s">
        <v>4927</v>
      </c>
      <c r="T4096" s="2" t="s">
        <v>85</v>
      </c>
      <c r="U4096" s="57" t="s">
        <v>729</v>
      </c>
      <c r="V4096" s="2">
        <v>45551</v>
      </c>
      <c r="W4096" s="2">
        <v>1</v>
      </c>
      <c r="X4096" s="74" t="s">
        <v>422</v>
      </c>
      <c r="Y4096" s="21" t="s">
        <v>4915</v>
      </c>
      <c r="Z4096" s="52">
        <v>2.0549450549450552</v>
      </c>
    </row>
    <row r="4097" spans="1:26" x14ac:dyDescent="0.25">
      <c r="A4097" s="70" t="s">
        <v>4914</v>
      </c>
      <c r="B4097" s="2" t="s">
        <v>2689</v>
      </c>
      <c r="C4097" s="19" t="s">
        <v>3527</v>
      </c>
      <c r="D4097" s="2" t="s">
        <v>248</v>
      </c>
      <c r="E4097" s="14">
        <v>20010016</v>
      </c>
      <c r="F4097" s="14" t="s">
        <v>467</v>
      </c>
      <c r="G4097" s="19">
        <v>5</v>
      </c>
      <c r="H4097" s="21">
        <v>5.01</v>
      </c>
      <c r="I4097" s="21">
        <v>243.58999999999997</v>
      </c>
      <c r="J4097" s="58">
        <v>0</v>
      </c>
      <c r="K4097" s="58">
        <v>0</v>
      </c>
      <c r="L4097" s="72">
        <v>0</v>
      </c>
      <c r="M4097" s="73">
        <v>0</v>
      </c>
      <c r="N4097" s="58">
        <v>0</v>
      </c>
      <c r="O4097" s="75">
        <v>0</v>
      </c>
      <c r="P4097" s="2">
        <v>244</v>
      </c>
      <c r="Q4097" s="2" t="s">
        <v>41</v>
      </c>
      <c r="R4097" s="2" t="s">
        <v>2690</v>
      </c>
      <c r="S4097" s="2" t="s">
        <v>2691</v>
      </c>
      <c r="T4097" s="2" t="s">
        <v>490</v>
      </c>
      <c r="U4097" s="57">
        <v>0</v>
      </c>
      <c r="V4097" s="2">
        <v>45978</v>
      </c>
      <c r="W4097" s="2">
        <v>1</v>
      </c>
      <c r="X4097" s="74" t="s">
        <v>422</v>
      </c>
      <c r="Y4097" s="21" t="s">
        <v>4915</v>
      </c>
      <c r="Z4097" s="52">
        <v>12.155189620758483</v>
      </c>
    </row>
    <row r="4098" spans="1:26" x14ac:dyDescent="0.25">
      <c r="A4098" s="70" t="s">
        <v>4914</v>
      </c>
      <c r="B4098" s="2" t="s">
        <v>737</v>
      </c>
      <c r="C4098" s="19" t="s">
        <v>3527</v>
      </c>
      <c r="D4098" s="2" t="s">
        <v>249</v>
      </c>
      <c r="E4098" s="14">
        <v>20010017</v>
      </c>
      <c r="F4098" s="14" t="s">
        <v>44</v>
      </c>
      <c r="G4098" s="19">
        <v>13</v>
      </c>
      <c r="H4098" s="21">
        <v>318.21000000000004</v>
      </c>
      <c r="I4098" s="21">
        <v>11803.18</v>
      </c>
      <c r="J4098" s="58">
        <v>0</v>
      </c>
      <c r="K4098" s="58">
        <v>0</v>
      </c>
      <c r="L4098" s="72">
        <v>1861.8199999999997</v>
      </c>
      <c r="M4098" s="73">
        <v>0</v>
      </c>
      <c r="N4098" s="58">
        <v>0</v>
      </c>
      <c r="O4098" s="75">
        <v>0</v>
      </c>
      <c r="P4098" s="2">
        <v>9941</v>
      </c>
      <c r="Q4098" s="2" t="s">
        <v>41</v>
      </c>
      <c r="R4098" s="2" t="s">
        <v>107</v>
      </c>
      <c r="S4098" s="2" t="s">
        <v>108</v>
      </c>
      <c r="T4098" s="2" t="s">
        <v>81</v>
      </c>
      <c r="U4098" s="57" t="s">
        <v>485</v>
      </c>
      <c r="V4098" s="2">
        <v>45262</v>
      </c>
      <c r="W4098" s="2">
        <v>1</v>
      </c>
      <c r="X4098" s="74" t="s">
        <v>422</v>
      </c>
      <c r="Y4098" s="21" t="s">
        <v>4915</v>
      </c>
      <c r="Z4098" s="52">
        <v>24.110075107633321</v>
      </c>
    </row>
    <row r="4099" spans="1:26" x14ac:dyDescent="0.25">
      <c r="A4099" s="70" t="s">
        <v>4914</v>
      </c>
      <c r="B4099" s="2" t="s">
        <v>738</v>
      </c>
      <c r="C4099" s="19" t="s">
        <v>3527</v>
      </c>
      <c r="D4099" s="2" t="s">
        <v>249</v>
      </c>
      <c r="E4099" s="14">
        <v>20010017</v>
      </c>
      <c r="F4099" s="14" t="s">
        <v>513</v>
      </c>
      <c r="G4099" s="19">
        <v>13</v>
      </c>
      <c r="H4099" s="21">
        <v>75.78</v>
      </c>
      <c r="I4099" s="21">
        <v>2982.9699999999993</v>
      </c>
      <c r="J4099" s="58">
        <v>0</v>
      </c>
      <c r="K4099" s="58">
        <v>0</v>
      </c>
      <c r="L4099" s="72">
        <v>0</v>
      </c>
      <c r="M4099" s="73">
        <v>0</v>
      </c>
      <c r="N4099" s="58">
        <v>0</v>
      </c>
      <c r="O4099" s="75">
        <v>0</v>
      </c>
      <c r="P4099" s="2">
        <v>2983</v>
      </c>
      <c r="Q4099" s="2" t="s">
        <v>41</v>
      </c>
      <c r="R4099" s="2" t="s">
        <v>739</v>
      </c>
      <c r="S4099" s="2" t="s">
        <v>740</v>
      </c>
      <c r="T4099" s="2" t="s">
        <v>55</v>
      </c>
      <c r="U4099" s="57" t="s">
        <v>435</v>
      </c>
      <c r="V4099" s="2">
        <v>45276</v>
      </c>
      <c r="W4099" s="2">
        <v>1</v>
      </c>
      <c r="X4099" s="74" t="s">
        <v>422</v>
      </c>
      <c r="Y4099" s="21" t="s">
        <v>4915</v>
      </c>
      <c r="Z4099" s="52">
        <v>25.586309052520448</v>
      </c>
    </row>
    <row r="4100" spans="1:26" x14ac:dyDescent="0.25">
      <c r="A4100" s="70" t="s">
        <v>4914</v>
      </c>
      <c r="B4100" s="2" t="s">
        <v>741</v>
      </c>
      <c r="C4100" s="19" t="s">
        <v>3527</v>
      </c>
      <c r="D4100" s="2" t="s">
        <v>249</v>
      </c>
      <c r="E4100" s="14">
        <v>20010017</v>
      </c>
      <c r="F4100" s="14" t="s">
        <v>516</v>
      </c>
      <c r="G4100" s="19">
        <v>6</v>
      </c>
      <c r="H4100" s="21">
        <v>23.380000000000003</v>
      </c>
      <c r="I4100" s="21">
        <v>788.68</v>
      </c>
      <c r="J4100" s="58">
        <v>0</v>
      </c>
      <c r="K4100" s="58">
        <v>0</v>
      </c>
      <c r="L4100" s="72">
        <v>0</v>
      </c>
      <c r="M4100" s="73">
        <v>0</v>
      </c>
      <c r="N4100" s="58">
        <v>0</v>
      </c>
      <c r="O4100" s="75">
        <v>0</v>
      </c>
      <c r="P4100" s="2">
        <v>789</v>
      </c>
      <c r="Q4100" s="2" t="s">
        <v>41</v>
      </c>
      <c r="R4100" s="2" t="s">
        <v>742</v>
      </c>
      <c r="S4100" s="2" t="s">
        <v>743</v>
      </c>
      <c r="T4100" s="2" t="s">
        <v>55</v>
      </c>
      <c r="U4100" s="57" t="s">
        <v>435</v>
      </c>
      <c r="V4100" s="2">
        <v>45276</v>
      </c>
      <c r="W4100" s="2">
        <v>1</v>
      </c>
      <c r="X4100" s="74" t="s">
        <v>422</v>
      </c>
      <c r="Y4100" s="21" t="s">
        <v>4915</v>
      </c>
      <c r="Z4100" s="52">
        <v>10.119931565440547</v>
      </c>
    </row>
    <row r="4101" spans="1:26" x14ac:dyDescent="0.25">
      <c r="A4101" s="70" t="s">
        <v>4914</v>
      </c>
      <c r="B4101" s="2" t="s">
        <v>3135</v>
      </c>
      <c r="C4101" s="19" t="s">
        <v>3527</v>
      </c>
      <c r="D4101" s="2" t="s">
        <v>249</v>
      </c>
      <c r="E4101" s="14">
        <v>20010017</v>
      </c>
      <c r="F4101" s="14" t="s">
        <v>423</v>
      </c>
      <c r="G4101" s="19">
        <v>6</v>
      </c>
      <c r="H4101" s="21">
        <v>4.82</v>
      </c>
      <c r="I4101" s="21">
        <v>166.85999999999999</v>
      </c>
      <c r="J4101" s="58">
        <v>0</v>
      </c>
      <c r="K4101" s="58">
        <v>0</v>
      </c>
      <c r="L4101" s="72">
        <v>0</v>
      </c>
      <c r="M4101" s="73">
        <v>0</v>
      </c>
      <c r="N4101" s="58">
        <v>0</v>
      </c>
      <c r="O4101" s="75">
        <v>0</v>
      </c>
      <c r="P4101" s="2">
        <v>167</v>
      </c>
      <c r="Q4101" s="2" t="s">
        <v>41</v>
      </c>
      <c r="R4101" s="2" t="s">
        <v>3136</v>
      </c>
      <c r="S4101" s="2" t="s">
        <v>3137</v>
      </c>
      <c r="T4101" s="2" t="s">
        <v>81</v>
      </c>
      <c r="U4101" s="57" t="s">
        <v>485</v>
      </c>
      <c r="V4101" s="2">
        <v>45276</v>
      </c>
      <c r="W4101" s="2">
        <v>1</v>
      </c>
      <c r="X4101" s="74" t="s">
        <v>422</v>
      </c>
      <c r="Y4101" s="21" t="s">
        <v>4915</v>
      </c>
      <c r="Z4101" s="52">
        <v>10.385477178423237</v>
      </c>
    </row>
    <row r="4102" spans="1:26" x14ac:dyDescent="0.25">
      <c r="A4102" s="70" t="s">
        <v>4914</v>
      </c>
      <c r="B4102" s="2" t="s">
        <v>744</v>
      </c>
      <c r="C4102" s="19" t="s">
        <v>3527</v>
      </c>
      <c r="D4102" s="2" t="s">
        <v>249</v>
      </c>
      <c r="E4102" s="14">
        <v>20010017</v>
      </c>
      <c r="F4102" s="14" t="s">
        <v>520</v>
      </c>
      <c r="G4102" s="19">
        <v>7</v>
      </c>
      <c r="H4102" s="21">
        <v>15.07</v>
      </c>
      <c r="I4102" s="21">
        <v>675.13</v>
      </c>
      <c r="J4102" s="58">
        <v>0</v>
      </c>
      <c r="K4102" s="58">
        <v>0</v>
      </c>
      <c r="L4102" s="72">
        <v>0</v>
      </c>
      <c r="M4102" s="73">
        <v>0</v>
      </c>
      <c r="N4102" s="58">
        <v>0</v>
      </c>
      <c r="O4102" s="75">
        <v>0</v>
      </c>
      <c r="P4102" s="2">
        <v>675</v>
      </c>
      <c r="Q4102" s="2" t="s">
        <v>41</v>
      </c>
      <c r="R4102" s="2" t="s">
        <v>745</v>
      </c>
      <c r="S4102" s="2" t="s">
        <v>746</v>
      </c>
      <c r="T4102" s="2" t="s">
        <v>55</v>
      </c>
      <c r="U4102" s="57" t="s">
        <v>435</v>
      </c>
      <c r="V4102" s="2">
        <v>45286</v>
      </c>
      <c r="W4102" s="2">
        <v>1</v>
      </c>
      <c r="X4102" s="74" t="s">
        <v>422</v>
      </c>
      <c r="Y4102" s="21" t="s">
        <v>4915</v>
      </c>
      <c r="Z4102" s="52">
        <v>15.679860650298608</v>
      </c>
    </row>
    <row r="4103" spans="1:26" x14ac:dyDescent="0.25">
      <c r="A4103" s="70" t="s">
        <v>4914</v>
      </c>
      <c r="B4103" s="2" t="s">
        <v>747</v>
      </c>
      <c r="C4103" s="19" t="s">
        <v>3527</v>
      </c>
      <c r="D4103" s="2" t="s">
        <v>249</v>
      </c>
      <c r="E4103" s="14">
        <v>20010017</v>
      </c>
      <c r="F4103" s="14" t="s">
        <v>566</v>
      </c>
      <c r="G4103" s="19">
        <v>7</v>
      </c>
      <c r="H4103" s="21">
        <v>21.87</v>
      </c>
      <c r="I4103" s="21">
        <v>783.48</v>
      </c>
      <c r="J4103" s="58">
        <v>0</v>
      </c>
      <c r="K4103" s="58">
        <v>0</v>
      </c>
      <c r="L4103" s="72">
        <v>0</v>
      </c>
      <c r="M4103" s="73">
        <v>0</v>
      </c>
      <c r="N4103" s="58">
        <v>0</v>
      </c>
      <c r="O4103" s="75">
        <v>0</v>
      </c>
      <c r="P4103" s="2">
        <v>783</v>
      </c>
      <c r="Q4103" s="2" t="s">
        <v>41</v>
      </c>
      <c r="R4103" s="2" t="s">
        <v>748</v>
      </c>
      <c r="S4103" s="2" t="s">
        <v>749</v>
      </c>
      <c r="T4103" s="2" t="s">
        <v>55</v>
      </c>
      <c r="U4103" s="57" t="s">
        <v>435</v>
      </c>
      <c r="V4103" s="2">
        <v>45286</v>
      </c>
      <c r="W4103" s="2">
        <v>1</v>
      </c>
      <c r="X4103" s="74" t="s">
        <v>422</v>
      </c>
      <c r="Y4103" s="21" t="s">
        <v>4915</v>
      </c>
      <c r="Z4103" s="52">
        <v>12.538545953360769</v>
      </c>
    </row>
    <row r="4104" spans="1:26" x14ac:dyDescent="0.25">
      <c r="A4104" s="70" t="s">
        <v>4914</v>
      </c>
      <c r="B4104" s="2" t="s">
        <v>3222</v>
      </c>
      <c r="C4104" s="19" t="s">
        <v>3527</v>
      </c>
      <c r="D4104" s="2" t="s">
        <v>249</v>
      </c>
      <c r="E4104" s="14">
        <v>20010017</v>
      </c>
      <c r="F4104" s="14" t="s">
        <v>427</v>
      </c>
      <c r="G4104" s="19">
        <v>7</v>
      </c>
      <c r="H4104" s="21">
        <v>19.769999999999996</v>
      </c>
      <c r="I4104" s="21">
        <v>784.24000000000012</v>
      </c>
      <c r="J4104" s="58">
        <v>0</v>
      </c>
      <c r="K4104" s="58">
        <v>0</v>
      </c>
      <c r="L4104" s="72">
        <v>0</v>
      </c>
      <c r="M4104" s="73">
        <v>0</v>
      </c>
      <c r="N4104" s="58">
        <v>0</v>
      </c>
      <c r="O4104" s="75">
        <v>0</v>
      </c>
      <c r="P4104" s="2">
        <v>784</v>
      </c>
      <c r="Q4104" s="2" t="s">
        <v>41</v>
      </c>
      <c r="R4104" s="2" t="s">
        <v>3223</v>
      </c>
      <c r="S4104" s="2" t="s">
        <v>3224</v>
      </c>
      <c r="T4104" s="2" t="s">
        <v>81</v>
      </c>
      <c r="U4104" s="57" t="s">
        <v>485</v>
      </c>
      <c r="V4104" s="2">
        <v>45290</v>
      </c>
      <c r="W4104" s="2">
        <v>1</v>
      </c>
      <c r="X4104" s="74" t="s">
        <v>422</v>
      </c>
      <c r="Y4104" s="21" t="s">
        <v>4915</v>
      </c>
      <c r="Z4104" s="52">
        <v>13.883864441072339</v>
      </c>
    </row>
    <row r="4105" spans="1:26" x14ac:dyDescent="0.25">
      <c r="A4105" s="70" t="s">
        <v>4914</v>
      </c>
      <c r="B4105" s="2" t="s">
        <v>751</v>
      </c>
      <c r="C4105" s="19" t="s">
        <v>3527</v>
      </c>
      <c r="D4105" s="2" t="s">
        <v>249</v>
      </c>
      <c r="E4105" s="14">
        <v>20010017</v>
      </c>
      <c r="F4105" s="14" t="s">
        <v>432</v>
      </c>
      <c r="G4105" s="19">
        <v>5</v>
      </c>
      <c r="H4105" s="21">
        <v>75.78</v>
      </c>
      <c r="I4105" s="21">
        <v>2916.89</v>
      </c>
      <c r="J4105" s="58">
        <v>0</v>
      </c>
      <c r="K4105" s="58">
        <v>0</v>
      </c>
      <c r="L4105" s="72">
        <v>0</v>
      </c>
      <c r="M4105" s="73">
        <v>0</v>
      </c>
      <c r="N4105" s="58">
        <v>0</v>
      </c>
      <c r="O4105" s="75">
        <v>0</v>
      </c>
      <c r="P4105" s="2">
        <v>2917</v>
      </c>
      <c r="Q4105" s="2" t="s">
        <v>41</v>
      </c>
      <c r="R4105" s="2" t="s">
        <v>752</v>
      </c>
      <c r="S4105" s="2" t="s">
        <v>753</v>
      </c>
      <c r="T4105" s="2" t="s">
        <v>55</v>
      </c>
      <c r="U4105" s="57" t="s">
        <v>55</v>
      </c>
      <c r="V4105" s="2">
        <v>45423</v>
      </c>
      <c r="W4105" s="2">
        <v>1</v>
      </c>
      <c r="X4105" s="74" t="s">
        <v>422</v>
      </c>
      <c r="Y4105" s="21" t="s">
        <v>4915</v>
      </c>
      <c r="Z4105" s="52">
        <v>9.6228886249670094</v>
      </c>
    </row>
    <row r="4106" spans="1:26" x14ac:dyDescent="0.25">
      <c r="A4106" s="70" t="s">
        <v>4914</v>
      </c>
      <c r="B4106" s="2" t="s">
        <v>2901</v>
      </c>
      <c r="C4106" s="19" t="s">
        <v>3527</v>
      </c>
      <c r="D4106" s="2" t="s">
        <v>249</v>
      </c>
      <c r="E4106" s="14">
        <v>20010017</v>
      </c>
      <c r="F4106" s="14" t="s">
        <v>638</v>
      </c>
      <c r="G4106" s="19">
        <v>7</v>
      </c>
      <c r="H4106" s="21">
        <v>30.08</v>
      </c>
      <c r="I4106" s="21">
        <v>1179.3399999999999</v>
      </c>
      <c r="J4106" s="58">
        <v>0</v>
      </c>
      <c r="K4106" s="58">
        <v>0</v>
      </c>
      <c r="L4106" s="72">
        <v>0</v>
      </c>
      <c r="M4106" s="73">
        <v>0</v>
      </c>
      <c r="N4106" s="58">
        <v>0</v>
      </c>
      <c r="O4106" s="75">
        <v>0</v>
      </c>
      <c r="P4106" s="2">
        <v>1179</v>
      </c>
      <c r="Q4106" s="2" t="s">
        <v>41</v>
      </c>
      <c r="R4106" s="2" t="s">
        <v>2902</v>
      </c>
      <c r="S4106" s="2" t="s">
        <v>2903</v>
      </c>
      <c r="T4106" s="2" t="s">
        <v>55</v>
      </c>
      <c r="U4106" s="57" t="s">
        <v>435</v>
      </c>
      <c r="V4106" s="2">
        <v>45481</v>
      </c>
      <c r="W4106" s="2">
        <v>1</v>
      </c>
      <c r="X4106" s="74" t="s">
        <v>422</v>
      </c>
      <c r="Y4106" s="21" t="s">
        <v>4915</v>
      </c>
      <c r="Z4106" s="52">
        <v>13.722373670212768</v>
      </c>
    </row>
    <row r="4107" spans="1:26" x14ac:dyDescent="0.25">
      <c r="A4107" s="70" t="s">
        <v>4914</v>
      </c>
      <c r="B4107" s="2" t="s">
        <v>2692</v>
      </c>
      <c r="C4107" s="19" t="s">
        <v>3527</v>
      </c>
      <c r="D4107" s="2" t="s">
        <v>249</v>
      </c>
      <c r="E4107" s="14">
        <v>20010017</v>
      </c>
      <c r="F4107" s="14" t="s">
        <v>484</v>
      </c>
      <c r="G4107" s="19">
        <v>12</v>
      </c>
      <c r="H4107" s="21">
        <v>26.009999999999998</v>
      </c>
      <c r="I4107" s="21">
        <v>913.65</v>
      </c>
      <c r="J4107" s="58">
        <v>0</v>
      </c>
      <c r="K4107" s="58">
        <v>0</v>
      </c>
      <c r="L4107" s="72">
        <v>0</v>
      </c>
      <c r="M4107" s="73">
        <v>0</v>
      </c>
      <c r="N4107" s="58">
        <v>0</v>
      </c>
      <c r="O4107" s="75">
        <v>0</v>
      </c>
      <c r="P4107" s="2">
        <v>914</v>
      </c>
      <c r="Q4107" s="2" t="s">
        <v>41</v>
      </c>
      <c r="R4107" s="2" t="s">
        <v>2693</v>
      </c>
      <c r="S4107" s="2" t="s">
        <v>2694</v>
      </c>
      <c r="T4107" s="2" t="s">
        <v>55</v>
      </c>
      <c r="U4107" s="57">
        <v>0</v>
      </c>
      <c r="V4107" s="2">
        <v>0</v>
      </c>
      <c r="W4107" s="2">
        <v>1</v>
      </c>
      <c r="X4107" s="74" t="s">
        <v>422</v>
      </c>
      <c r="Y4107" s="21" t="s">
        <v>4915</v>
      </c>
      <c r="Z4107" s="52">
        <v>21.07612456747405</v>
      </c>
    </row>
    <row r="4108" spans="1:26" x14ac:dyDescent="0.25">
      <c r="A4108" s="70" t="s">
        <v>4914</v>
      </c>
      <c r="B4108" s="2" t="s">
        <v>754</v>
      </c>
      <c r="C4108" s="19" t="s">
        <v>3527</v>
      </c>
      <c r="D4108" s="2" t="s">
        <v>249</v>
      </c>
      <c r="E4108" s="14">
        <v>20010017</v>
      </c>
      <c r="F4108" s="14" t="s">
        <v>573</v>
      </c>
      <c r="G4108" s="19">
        <v>7</v>
      </c>
      <c r="H4108" s="21">
        <v>20.040000000000003</v>
      </c>
      <c r="I4108" s="21">
        <v>844.55</v>
      </c>
      <c r="J4108" s="58">
        <v>0</v>
      </c>
      <c r="K4108" s="58">
        <v>0</v>
      </c>
      <c r="L4108" s="72">
        <v>0</v>
      </c>
      <c r="M4108" s="73">
        <v>0</v>
      </c>
      <c r="N4108" s="58">
        <v>0</v>
      </c>
      <c r="O4108" s="75">
        <v>0</v>
      </c>
      <c r="P4108" s="2">
        <v>845</v>
      </c>
      <c r="Q4108" s="2" t="s">
        <v>41</v>
      </c>
      <c r="R4108" s="2" t="s">
        <v>755</v>
      </c>
      <c r="S4108" s="2" t="s">
        <v>756</v>
      </c>
      <c r="T4108" s="2" t="s">
        <v>490</v>
      </c>
      <c r="U4108" s="57">
        <v>0</v>
      </c>
      <c r="V4108" s="2">
        <v>0</v>
      </c>
      <c r="W4108" s="2">
        <v>1</v>
      </c>
      <c r="X4108" s="74" t="s">
        <v>422</v>
      </c>
      <c r="Y4108" s="21" t="s">
        <v>4915</v>
      </c>
      <c r="Z4108" s="52">
        <v>14.750124750499001</v>
      </c>
    </row>
    <row r="4109" spans="1:26" x14ac:dyDescent="0.25">
      <c r="A4109" s="70" t="s">
        <v>4914</v>
      </c>
      <c r="B4109" s="2" t="s">
        <v>757</v>
      </c>
      <c r="C4109" s="19" t="s">
        <v>3527</v>
      </c>
      <c r="D4109" s="2" t="s">
        <v>249</v>
      </c>
      <c r="E4109" s="14">
        <v>20010017</v>
      </c>
      <c r="F4109" s="14" t="s">
        <v>477</v>
      </c>
      <c r="G4109" s="19">
        <v>14</v>
      </c>
      <c r="H4109" s="21">
        <v>241.31</v>
      </c>
      <c r="I4109" s="21">
        <v>8508.6099999999988</v>
      </c>
      <c r="J4109" s="58">
        <v>0</v>
      </c>
      <c r="K4109" s="58">
        <v>0</v>
      </c>
      <c r="L4109" s="72">
        <v>0</v>
      </c>
      <c r="M4109" s="73">
        <v>0</v>
      </c>
      <c r="N4109" s="58">
        <v>0</v>
      </c>
      <c r="O4109" s="75">
        <v>0</v>
      </c>
      <c r="P4109" s="2">
        <v>8509</v>
      </c>
      <c r="Q4109" s="2" t="s">
        <v>41</v>
      </c>
      <c r="R4109" s="2" t="s">
        <v>727</v>
      </c>
      <c r="S4109" s="2" t="s">
        <v>758</v>
      </c>
      <c r="T4109" s="2" t="s">
        <v>55</v>
      </c>
      <c r="U4109" s="57">
        <v>0</v>
      </c>
      <c r="V4109" s="2">
        <v>0</v>
      </c>
      <c r="W4109" s="2">
        <v>1</v>
      </c>
      <c r="X4109" s="74" t="s">
        <v>422</v>
      </c>
      <c r="Y4109" s="21" t="s">
        <v>4915</v>
      </c>
      <c r="Z4109" s="52">
        <v>24.682056276159294</v>
      </c>
    </row>
    <row r="4110" spans="1:26" x14ac:dyDescent="0.25">
      <c r="A4110" s="70" t="s">
        <v>4914</v>
      </c>
      <c r="B4110" s="2" t="s">
        <v>3727</v>
      </c>
      <c r="C4110" s="19" t="s">
        <v>3527</v>
      </c>
      <c r="D4110" s="2" t="s">
        <v>249</v>
      </c>
      <c r="E4110" s="14">
        <v>20010017</v>
      </c>
      <c r="F4110" s="14" t="s">
        <v>538</v>
      </c>
      <c r="G4110" s="19">
        <v>14</v>
      </c>
      <c r="H4110" s="21">
        <v>29.049999999999997</v>
      </c>
      <c r="I4110" s="21">
        <v>1189.7299999999998</v>
      </c>
      <c r="J4110" s="58">
        <v>0</v>
      </c>
      <c r="K4110" s="58">
        <v>0</v>
      </c>
      <c r="L4110" s="72">
        <v>0</v>
      </c>
      <c r="M4110" s="73">
        <v>0</v>
      </c>
      <c r="N4110" s="58">
        <v>0</v>
      </c>
      <c r="O4110" s="75">
        <v>0</v>
      </c>
      <c r="P4110" s="2">
        <v>1190</v>
      </c>
      <c r="Q4110" s="2" t="s">
        <v>41</v>
      </c>
      <c r="R4110" s="2" t="s">
        <v>3728</v>
      </c>
      <c r="S4110" s="2" t="s">
        <v>3729</v>
      </c>
      <c r="T4110" s="2" t="s">
        <v>490</v>
      </c>
      <c r="U4110" s="57">
        <v>0</v>
      </c>
      <c r="V4110" s="2">
        <v>45804</v>
      </c>
      <c r="W4110" s="2">
        <v>1</v>
      </c>
      <c r="X4110" s="74" t="s">
        <v>422</v>
      </c>
      <c r="Y4110" s="21" t="s">
        <v>4915</v>
      </c>
      <c r="Z4110" s="52">
        <v>28.668192771084339</v>
      </c>
    </row>
    <row r="4111" spans="1:26" x14ac:dyDescent="0.25">
      <c r="A4111" s="70" t="s">
        <v>4914</v>
      </c>
      <c r="B4111" s="2" t="s">
        <v>759</v>
      </c>
      <c r="C4111" s="19" t="s">
        <v>3527</v>
      </c>
      <c r="D4111" s="2" t="s">
        <v>249</v>
      </c>
      <c r="E4111" s="14">
        <v>20010017</v>
      </c>
      <c r="F4111" s="14" t="s">
        <v>436</v>
      </c>
      <c r="G4111" s="19">
        <v>6</v>
      </c>
      <c r="H4111" s="21">
        <v>14.719999999999999</v>
      </c>
      <c r="I4111" s="21">
        <v>679.37999999999988</v>
      </c>
      <c r="J4111" s="58">
        <v>0</v>
      </c>
      <c r="K4111" s="58">
        <v>0</v>
      </c>
      <c r="L4111" s="72">
        <v>0</v>
      </c>
      <c r="M4111" s="73">
        <v>0</v>
      </c>
      <c r="N4111" s="58">
        <v>0</v>
      </c>
      <c r="O4111" s="75">
        <v>0</v>
      </c>
      <c r="P4111" s="2">
        <v>679</v>
      </c>
      <c r="Q4111" s="2" t="s">
        <v>41</v>
      </c>
      <c r="R4111" s="2" t="s">
        <v>760</v>
      </c>
      <c r="S4111" s="2" t="s">
        <v>761</v>
      </c>
      <c r="T4111" s="2" t="s">
        <v>55</v>
      </c>
      <c r="U4111" s="57">
        <v>0</v>
      </c>
      <c r="V4111" s="2">
        <v>45902</v>
      </c>
      <c r="W4111" s="2">
        <v>1</v>
      </c>
      <c r="X4111" s="74" t="s">
        <v>422</v>
      </c>
      <c r="Y4111" s="21" t="s">
        <v>4915</v>
      </c>
      <c r="Z4111" s="52">
        <v>13.846059782608696</v>
      </c>
    </row>
    <row r="4112" spans="1:26" x14ac:dyDescent="0.25">
      <c r="A4112" s="70" t="s">
        <v>4914</v>
      </c>
      <c r="B4112" s="2" t="s">
        <v>762</v>
      </c>
      <c r="C4112" s="19" t="s">
        <v>3527</v>
      </c>
      <c r="D4112" s="2" t="s">
        <v>249</v>
      </c>
      <c r="E4112" s="14">
        <v>20010017</v>
      </c>
      <c r="F4112" s="14" t="s">
        <v>653</v>
      </c>
      <c r="G4112" s="19">
        <v>7</v>
      </c>
      <c r="H4112" s="21">
        <v>38.130000000000003</v>
      </c>
      <c r="I4112" s="21">
        <v>1338.96</v>
      </c>
      <c r="J4112" s="58">
        <v>0</v>
      </c>
      <c r="K4112" s="58">
        <v>0</v>
      </c>
      <c r="L4112" s="72">
        <v>0</v>
      </c>
      <c r="M4112" s="73">
        <v>0</v>
      </c>
      <c r="N4112" s="58">
        <v>0</v>
      </c>
      <c r="O4112" s="75">
        <v>0</v>
      </c>
      <c r="P4112" s="2">
        <v>1339</v>
      </c>
      <c r="Q4112" s="2" t="s">
        <v>41</v>
      </c>
      <c r="R4112" s="2" t="s">
        <v>763</v>
      </c>
      <c r="S4112" s="2" t="s">
        <v>764</v>
      </c>
      <c r="T4112" s="2" t="s">
        <v>490</v>
      </c>
      <c r="U4112" s="57">
        <v>0</v>
      </c>
      <c r="V4112" s="2">
        <v>45902</v>
      </c>
      <c r="W4112" s="2">
        <v>1</v>
      </c>
      <c r="X4112" s="74" t="s">
        <v>422</v>
      </c>
      <c r="Y4112" s="21" t="s">
        <v>4915</v>
      </c>
      <c r="Z4112" s="52">
        <v>12.290479937057437</v>
      </c>
    </row>
    <row r="4113" spans="1:26" x14ac:dyDescent="0.25">
      <c r="A4113" s="70" t="s">
        <v>4914</v>
      </c>
      <c r="B4113" s="2" t="s">
        <v>765</v>
      </c>
      <c r="C4113" s="19" t="s">
        <v>3527</v>
      </c>
      <c r="D4113" s="2" t="s">
        <v>249</v>
      </c>
      <c r="E4113" s="14">
        <v>20010017</v>
      </c>
      <c r="F4113" s="14" t="s">
        <v>540</v>
      </c>
      <c r="G4113" s="19">
        <v>4</v>
      </c>
      <c r="H4113" s="21">
        <v>12.709999999999999</v>
      </c>
      <c r="I4113" s="21">
        <v>438.91</v>
      </c>
      <c r="J4113" s="58">
        <v>0</v>
      </c>
      <c r="K4113" s="58">
        <v>0</v>
      </c>
      <c r="L4113" s="72">
        <v>0</v>
      </c>
      <c r="M4113" s="73">
        <v>0</v>
      </c>
      <c r="N4113" s="58">
        <v>0</v>
      </c>
      <c r="O4113" s="75">
        <v>0</v>
      </c>
      <c r="P4113" s="2">
        <v>439</v>
      </c>
      <c r="Q4113" s="2" t="s">
        <v>41</v>
      </c>
      <c r="R4113" s="2" t="s">
        <v>766</v>
      </c>
      <c r="S4113" s="2" t="s">
        <v>767</v>
      </c>
      <c r="T4113" s="2" t="s">
        <v>81</v>
      </c>
      <c r="U4113" s="57">
        <v>0</v>
      </c>
      <c r="V4113" s="2">
        <v>45902</v>
      </c>
      <c r="W4113" s="2">
        <v>1</v>
      </c>
      <c r="X4113" s="74" t="s">
        <v>422</v>
      </c>
      <c r="Y4113" s="21" t="s">
        <v>4915</v>
      </c>
      <c r="Z4113" s="52">
        <v>6.9065302911093642</v>
      </c>
    </row>
    <row r="4114" spans="1:26" x14ac:dyDescent="0.25">
      <c r="A4114" s="70" t="s">
        <v>4914</v>
      </c>
      <c r="B4114" s="2" t="s">
        <v>4928</v>
      </c>
      <c r="C4114" s="19" t="s">
        <v>3527</v>
      </c>
      <c r="D4114" s="2" t="s">
        <v>249</v>
      </c>
      <c r="E4114" s="14">
        <v>20010017</v>
      </c>
      <c r="F4114" s="14" t="s">
        <v>544</v>
      </c>
      <c r="G4114" s="19">
        <v>1</v>
      </c>
      <c r="H4114" s="21">
        <v>2.06</v>
      </c>
      <c r="I4114" s="21">
        <v>73.73</v>
      </c>
      <c r="J4114" s="58">
        <v>0</v>
      </c>
      <c r="K4114" s="58">
        <v>0</v>
      </c>
      <c r="L4114" s="72">
        <v>0</v>
      </c>
      <c r="M4114" s="73">
        <v>0</v>
      </c>
      <c r="N4114" s="58">
        <v>0</v>
      </c>
      <c r="O4114" s="75">
        <v>0</v>
      </c>
      <c r="P4114" s="2">
        <v>74</v>
      </c>
      <c r="Q4114" s="2" t="s">
        <v>41</v>
      </c>
      <c r="R4114" s="2" t="s">
        <v>4929</v>
      </c>
      <c r="S4114" s="2" t="s">
        <v>4930</v>
      </c>
      <c r="T4114" s="2" t="s">
        <v>55</v>
      </c>
      <c r="U4114" s="57">
        <v>0</v>
      </c>
      <c r="V4114" s="2">
        <v>45902</v>
      </c>
      <c r="W4114" s="2">
        <v>1</v>
      </c>
      <c r="X4114" s="74" t="s">
        <v>422</v>
      </c>
      <c r="Y4114" s="21" t="s">
        <v>4915</v>
      </c>
      <c r="Z4114" s="52">
        <v>1.7895631067961166</v>
      </c>
    </row>
    <row r="4115" spans="1:26" x14ac:dyDescent="0.25">
      <c r="A4115" s="70" t="s">
        <v>4914</v>
      </c>
      <c r="B4115" s="2" t="s">
        <v>4443</v>
      </c>
      <c r="C4115" s="19" t="s">
        <v>3527</v>
      </c>
      <c r="D4115" s="2" t="s">
        <v>249</v>
      </c>
      <c r="E4115" s="14">
        <v>20010017</v>
      </c>
      <c r="F4115" s="14" t="s">
        <v>548</v>
      </c>
      <c r="G4115" s="19">
        <v>14</v>
      </c>
      <c r="H4115" s="21">
        <v>35.710000000000008</v>
      </c>
      <c r="I4115" s="21">
        <v>1201.81</v>
      </c>
      <c r="J4115" s="58">
        <v>0</v>
      </c>
      <c r="K4115" s="58">
        <v>0</v>
      </c>
      <c r="L4115" s="72">
        <v>0</v>
      </c>
      <c r="M4115" s="73">
        <v>0</v>
      </c>
      <c r="N4115" s="58">
        <v>0</v>
      </c>
      <c r="O4115" s="75">
        <v>0</v>
      </c>
      <c r="P4115" s="2">
        <v>1202</v>
      </c>
      <c r="Q4115" s="2" t="s">
        <v>41</v>
      </c>
      <c r="R4115" s="2" t="s">
        <v>4444</v>
      </c>
      <c r="S4115" s="2" t="s">
        <v>4445</v>
      </c>
      <c r="T4115" s="2" t="s">
        <v>55</v>
      </c>
      <c r="U4115" s="57">
        <v>0</v>
      </c>
      <c r="V4115" s="2">
        <v>45902</v>
      </c>
      <c r="W4115" s="2">
        <v>1</v>
      </c>
      <c r="X4115" s="74" t="s">
        <v>422</v>
      </c>
      <c r="Y4115" s="21" t="s">
        <v>4915</v>
      </c>
      <c r="Z4115" s="52">
        <v>23.558302996359561</v>
      </c>
    </row>
    <row r="4116" spans="1:26" x14ac:dyDescent="0.25">
      <c r="A4116" s="70" t="s">
        <v>4914</v>
      </c>
      <c r="B4116" s="2" t="s">
        <v>2608</v>
      </c>
      <c r="C4116" s="19" t="s">
        <v>3527</v>
      </c>
      <c r="D4116" s="2" t="s">
        <v>249</v>
      </c>
      <c r="E4116" s="14">
        <v>20010017</v>
      </c>
      <c r="F4116" s="14" t="s">
        <v>439</v>
      </c>
      <c r="G4116" s="19">
        <v>7</v>
      </c>
      <c r="H4116" s="21">
        <v>20.46</v>
      </c>
      <c r="I4116" s="21">
        <v>867.27</v>
      </c>
      <c r="J4116" s="58">
        <v>0</v>
      </c>
      <c r="K4116" s="58">
        <v>0</v>
      </c>
      <c r="L4116" s="72">
        <v>0</v>
      </c>
      <c r="M4116" s="73">
        <v>0</v>
      </c>
      <c r="N4116" s="58">
        <v>0</v>
      </c>
      <c r="O4116" s="75">
        <v>0</v>
      </c>
      <c r="P4116" s="2">
        <v>867</v>
      </c>
      <c r="Q4116" s="2" t="s">
        <v>41</v>
      </c>
      <c r="R4116" s="2" t="s">
        <v>3225</v>
      </c>
      <c r="S4116" s="2" t="s">
        <v>3226</v>
      </c>
      <c r="T4116" s="2" t="s">
        <v>60</v>
      </c>
      <c r="U4116" s="57">
        <v>0</v>
      </c>
      <c r="V4116" s="2">
        <v>46034</v>
      </c>
      <c r="W4116" s="2">
        <v>1</v>
      </c>
      <c r="X4116" s="74" t="s">
        <v>422</v>
      </c>
      <c r="Y4116" s="21" t="s">
        <v>4915</v>
      </c>
      <c r="Z4116" s="52">
        <v>14.83599706744868</v>
      </c>
    </row>
    <row r="4117" spans="1:26" x14ac:dyDescent="0.25">
      <c r="A4117" s="70" t="s">
        <v>4914</v>
      </c>
      <c r="B4117" s="2" t="s">
        <v>3485</v>
      </c>
      <c r="C4117" s="19" t="s">
        <v>3527</v>
      </c>
      <c r="D4117" s="2" t="s">
        <v>249</v>
      </c>
      <c r="E4117" s="14">
        <v>20010017</v>
      </c>
      <c r="F4117" s="14" t="s">
        <v>442</v>
      </c>
      <c r="G4117" s="19">
        <v>5</v>
      </c>
      <c r="H4117" s="21">
        <v>17.89</v>
      </c>
      <c r="I4117" s="21">
        <v>659.91</v>
      </c>
      <c r="J4117" s="58">
        <v>0</v>
      </c>
      <c r="K4117" s="58">
        <v>0</v>
      </c>
      <c r="L4117" s="72">
        <v>0</v>
      </c>
      <c r="M4117" s="73">
        <v>0</v>
      </c>
      <c r="N4117" s="58">
        <v>0</v>
      </c>
      <c r="O4117" s="75">
        <v>0</v>
      </c>
      <c r="P4117" s="2">
        <v>660</v>
      </c>
      <c r="Q4117" s="2" t="s">
        <v>41</v>
      </c>
      <c r="R4117" s="2" t="s">
        <v>3486</v>
      </c>
      <c r="S4117" s="2" t="s">
        <v>3487</v>
      </c>
      <c r="T4117" s="2" t="s">
        <v>55</v>
      </c>
      <c r="U4117" s="57">
        <v>0</v>
      </c>
      <c r="V4117" s="2">
        <v>46055</v>
      </c>
      <c r="W4117" s="2">
        <v>1</v>
      </c>
      <c r="X4117" s="74" t="s">
        <v>422</v>
      </c>
      <c r="Y4117" s="21" t="s">
        <v>4915</v>
      </c>
      <c r="Z4117" s="52">
        <v>9.2217719396310773</v>
      </c>
    </row>
    <row r="4118" spans="1:26" x14ac:dyDescent="0.25">
      <c r="A4118" s="70" t="s">
        <v>4914</v>
      </c>
      <c r="B4118" s="2" t="s">
        <v>3914</v>
      </c>
      <c r="C4118" s="19" t="s">
        <v>3527</v>
      </c>
      <c r="D4118" s="2" t="s">
        <v>249</v>
      </c>
      <c r="E4118" s="14">
        <v>20010017</v>
      </c>
      <c r="F4118" s="14" t="s">
        <v>575</v>
      </c>
      <c r="G4118" s="19">
        <v>14</v>
      </c>
      <c r="H4118" s="21">
        <v>62.96</v>
      </c>
      <c r="I4118" s="21">
        <v>2292.84</v>
      </c>
      <c r="J4118" s="58">
        <v>0</v>
      </c>
      <c r="K4118" s="58">
        <v>0</v>
      </c>
      <c r="L4118" s="72">
        <v>0</v>
      </c>
      <c r="M4118" s="73">
        <v>0</v>
      </c>
      <c r="N4118" s="58">
        <v>0</v>
      </c>
      <c r="O4118" s="75">
        <v>0</v>
      </c>
      <c r="P4118" s="2">
        <v>2293</v>
      </c>
      <c r="Q4118" s="2" t="s">
        <v>41</v>
      </c>
      <c r="R4118" s="2" t="s">
        <v>3915</v>
      </c>
      <c r="S4118" s="2" t="s">
        <v>3916</v>
      </c>
      <c r="T4118" s="2" t="s">
        <v>55</v>
      </c>
      <c r="U4118" s="57">
        <v>0</v>
      </c>
      <c r="V4118" s="2">
        <v>0</v>
      </c>
      <c r="W4118" s="2">
        <v>1</v>
      </c>
      <c r="X4118" s="74" t="s">
        <v>422</v>
      </c>
      <c r="Y4118" s="21" t="s">
        <v>4915</v>
      </c>
      <c r="Z4118" s="52">
        <v>25.492185514612455</v>
      </c>
    </row>
    <row r="4119" spans="1:26" x14ac:dyDescent="0.25">
      <c r="A4119" s="70" t="s">
        <v>4914</v>
      </c>
      <c r="B4119" s="2" t="s">
        <v>768</v>
      </c>
      <c r="C4119" s="19" t="s">
        <v>3527</v>
      </c>
      <c r="D4119" s="2" t="s">
        <v>250</v>
      </c>
      <c r="E4119" s="14">
        <v>20010023</v>
      </c>
      <c r="F4119" s="14" t="s">
        <v>513</v>
      </c>
      <c r="G4119" s="19">
        <v>14</v>
      </c>
      <c r="H4119" s="21">
        <v>41.940000000000012</v>
      </c>
      <c r="I4119" s="21">
        <v>1791.5300000000004</v>
      </c>
      <c r="J4119" s="58">
        <v>0</v>
      </c>
      <c r="K4119" s="58">
        <v>0</v>
      </c>
      <c r="L4119" s="72">
        <v>0</v>
      </c>
      <c r="M4119" s="73">
        <v>0</v>
      </c>
      <c r="N4119" s="58">
        <v>0</v>
      </c>
      <c r="O4119" s="75">
        <v>0</v>
      </c>
      <c r="P4119" s="2">
        <v>1792</v>
      </c>
      <c r="Q4119" s="2" t="s">
        <v>41</v>
      </c>
      <c r="R4119" s="2" t="s">
        <v>769</v>
      </c>
      <c r="S4119" s="2" t="s">
        <v>770</v>
      </c>
      <c r="T4119" s="2" t="s">
        <v>67</v>
      </c>
      <c r="U4119" s="57" t="s">
        <v>547</v>
      </c>
      <c r="V4119" s="2">
        <v>45360</v>
      </c>
      <c r="W4119" s="2">
        <v>1</v>
      </c>
      <c r="X4119" s="74" t="s">
        <v>422</v>
      </c>
      <c r="Y4119" s="21" t="s">
        <v>4915</v>
      </c>
      <c r="Z4119" s="52">
        <v>29.901549833094897</v>
      </c>
    </row>
    <row r="4120" spans="1:26" x14ac:dyDescent="0.25">
      <c r="A4120" s="70" t="s">
        <v>4914</v>
      </c>
      <c r="B4120" s="2" t="s">
        <v>771</v>
      </c>
      <c r="C4120" s="19" t="s">
        <v>3527</v>
      </c>
      <c r="D4120" s="2" t="s">
        <v>250</v>
      </c>
      <c r="E4120" s="14">
        <v>20010023</v>
      </c>
      <c r="F4120" s="14" t="s">
        <v>566</v>
      </c>
      <c r="G4120" s="19">
        <v>7</v>
      </c>
      <c r="H4120" s="21">
        <v>43.2</v>
      </c>
      <c r="I4120" s="21">
        <v>1797.44</v>
      </c>
      <c r="J4120" s="58">
        <v>0</v>
      </c>
      <c r="K4120" s="58">
        <v>0</v>
      </c>
      <c r="L4120" s="72">
        <v>0</v>
      </c>
      <c r="M4120" s="73">
        <v>0</v>
      </c>
      <c r="N4120" s="58">
        <v>0</v>
      </c>
      <c r="O4120" s="75">
        <v>0</v>
      </c>
      <c r="P4120" s="2">
        <v>1797</v>
      </c>
      <c r="Q4120" s="2" t="s">
        <v>41</v>
      </c>
      <c r="R4120" s="2" t="s">
        <v>772</v>
      </c>
      <c r="S4120" s="2" t="s">
        <v>773</v>
      </c>
      <c r="T4120" s="2" t="s">
        <v>60</v>
      </c>
      <c r="U4120" s="57" t="s">
        <v>425</v>
      </c>
      <c r="V4120" s="2">
        <v>45360</v>
      </c>
      <c r="W4120" s="2">
        <v>1</v>
      </c>
      <c r="X4120" s="74" t="s">
        <v>422</v>
      </c>
      <c r="Y4120" s="21" t="s">
        <v>4915</v>
      </c>
      <c r="Z4120" s="52">
        <v>14.562592592592594</v>
      </c>
    </row>
    <row r="4121" spans="1:26" x14ac:dyDescent="0.25">
      <c r="A4121" s="70" t="s">
        <v>4914</v>
      </c>
      <c r="B4121" s="2" t="s">
        <v>3826</v>
      </c>
      <c r="C4121" s="19" t="s">
        <v>3527</v>
      </c>
      <c r="D4121" s="2" t="s">
        <v>250</v>
      </c>
      <c r="E4121" s="14">
        <v>20010023</v>
      </c>
      <c r="F4121" s="14" t="s">
        <v>528</v>
      </c>
      <c r="G4121" s="19">
        <v>7</v>
      </c>
      <c r="H4121" s="21">
        <v>11.979999999999999</v>
      </c>
      <c r="I4121" s="21">
        <v>467.52000000000004</v>
      </c>
      <c r="J4121" s="58">
        <v>0</v>
      </c>
      <c r="K4121" s="58">
        <v>0</v>
      </c>
      <c r="L4121" s="72">
        <v>0</v>
      </c>
      <c r="M4121" s="73">
        <v>0</v>
      </c>
      <c r="N4121" s="58">
        <v>0</v>
      </c>
      <c r="O4121" s="75">
        <v>0</v>
      </c>
      <c r="P4121" s="2">
        <v>468</v>
      </c>
      <c r="Q4121" s="2" t="s">
        <v>41</v>
      </c>
      <c r="R4121" s="2" t="s">
        <v>3827</v>
      </c>
      <c r="S4121" s="2" t="s">
        <v>3828</v>
      </c>
      <c r="T4121" s="2" t="s">
        <v>60</v>
      </c>
      <c r="U4121" s="57" t="s">
        <v>425</v>
      </c>
      <c r="V4121" s="2">
        <v>45360</v>
      </c>
      <c r="W4121" s="2">
        <v>1</v>
      </c>
      <c r="X4121" s="74" t="s">
        <v>422</v>
      </c>
      <c r="Y4121" s="21" t="s">
        <v>4915</v>
      </c>
      <c r="Z4121" s="52">
        <v>13.658764607679469</v>
      </c>
    </row>
    <row r="4122" spans="1:26" x14ac:dyDescent="0.25">
      <c r="A4122" s="70" t="s">
        <v>4914</v>
      </c>
      <c r="B4122" s="2" t="s">
        <v>774</v>
      </c>
      <c r="C4122" s="19" t="s">
        <v>3527</v>
      </c>
      <c r="D4122" s="2" t="s">
        <v>250</v>
      </c>
      <c r="E4122" s="14">
        <v>20010023</v>
      </c>
      <c r="F4122" s="14" t="s">
        <v>750</v>
      </c>
      <c r="G4122" s="19">
        <v>7</v>
      </c>
      <c r="H4122" s="21">
        <v>15.05</v>
      </c>
      <c r="I4122" s="21">
        <v>659.93000000000006</v>
      </c>
      <c r="J4122" s="58">
        <v>0</v>
      </c>
      <c r="K4122" s="58">
        <v>0</v>
      </c>
      <c r="L4122" s="72">
        <v>0</v>
      </c>
      <c r="M4122" s="73">
        <v>0</v>
      </c>
      <c r="N4122" s="58">
        <v>0</v>
      </c>
      <c r="O4122" s="75">
        <v>0</v>
      </c>
      <c r="P4122" s="2">
        <v>660</v>
      </c>
      <c r="Q4122" s="2" t="s">
        <v>41</v>
      </c>
      <c r="R4122" s="2" t="s">
        <v>775</v>
      </c>
      <c r="S4122" s="2" t="s">
        <v>776</v>
      </c>
      <c r="T4122" s="2" t="s">
        <v>54</v>
      </c>
      <c r="U4122" s="57" t="s">
        <v>435</v>
      </c>
      <c r="V4122" s="2">
        <v>45334</v>
      </c>
      <c r="W4122" s="2">
        <v>1</v>
      </c>
      <c r="X4122" s="74" t="s">
        <v>422</v>
      </c>
      <c r="Y4122" s="21" t="s">
        <v>4915</v>
      </c>
      <c r="Z4122" s="52">
        <v>15.347209302325583</v>
      </c>
    </row>
    <row r="4123" spans="1:26" x14ac:dyDescent="0.25">
      <c r="A4123" s="70" t="s">
        <v>4914</v>
      </c>
      <c r="B4123" s="2" t="s">
        <v>2907</v>
      </c>
      <c r="C4123" s="19" t="s">
        <v>3527</v>
      </c>
      <c r="D4123" s="2" t="s">
        <v>250</v>
      </c>
      <c r="E4123" s="14">
        <v>20010023</v>
      </c>
      <c r="F4123" s="14" t="s">
        <v>533</v>
      </c>
      <c r="G4123" s="19">
        <v>7</v>
      </c>
      <c r="H4123" s="21">
        <v>21.169999999999998</v>
      </c>
      <c r="I4123" s="21">
        <v>876.84999999999991</v>
      </c>
      <c r="J4123" s="58">
        <v>0</v>
      </c>
      <c r="K4123" s="58">
        <v>0</v>
      </c>
      <c r="L4123" s="72">
        <v>0</v>
      </c>
      <c r="M4123" s="73">
        <v>0</v>
      </c>
      <c r="N4123" s="58">
        <v>0</v>
      </c>
      <c r="O4123" s="75">
        <v>0</v>
      </c>
      <c r="P4123" s="2">
        <v>877</v>
      </c>
      <c r="Q4123" s="2" t="s">
        <v>41</v>
      </c>
      <c r="R4123" s="2" t="s">
        <v>2908</v>
      </c>
      <c r="S4123" s="2" t="s">
        <v>2909</v>
      </c>
      <c r="T4123" s="2" t="s">
        <v>54</v>
      </c>
      <c r="U4123" s="57" t="s">
        <v>435</v>
      </c>
      <c r="V4123" s="2">
        <v>45334</v>
      </c>
      <c r="W4123" s="2">
        <v>1</v>
      </c>
      <c r="X4123" s="74" t="s">
        <v>422</v>
      </c>
      <c r="Y4123" s="21" t="s">
        <v>4915</v>
      </c>
      <c r="Z4123" s="52">
        <v>14.496811525743979</v>
      </c>
    </row>
    <row r="4124" spans="1:26" x14ac:dyDescent="0.25">
      <c r="A4124" s="70" t="s">
        <v>4914</v>
      </c>
      <c r="B4124" s="2" t="s">
        <v>4135</v>
      </c>
      <c r="C4124" s="19" t="s">
        <v>3527</v>
      </c>
      <c r="D4124" s="2" t="s">
        <v>250</v>
      </c>
      <c r="E4124" s="14">
        <v>20010023</v>
      </c>
      <c r="F4124" s="14" t="s">
        <v>486</v>
      </c>
      <c r="G4124" s="19">
        <v>7</v>
      </c>
      <c r="H4124" s="21">
        <v>57.02</v>
      </c>
      <c r="I4124" s="21">
        <v>2290.2299999999996</v>
      </c>
      <c r="J4124" s="58">
        <v>0</v>
      </c>
      <c r="K4124" s="58">
        <v>0</v>
      </c>
      <c r="L4124" s="72">
        <v>0</v>
      </c>
      <c r="M4124" s="73">
        <v>0</v>
      </c>
      <c r="N4124" s="58">
        <v>0</v>
      </c>
      <c r="O4124" s="75">
        <v>0</v>
      </c>
      <c r="P4124" s="2">
        <v>2290</v>
      </c>
      <c r="Q4124" s="2" t="s">
        <v>41</v>
      </c>
      <c r="R4124" s="2" t="s">
        <v>4136</v>
      </c>
      <c r="S4124" s="2" t="s">
        <v>4137</v>
      </c>
      <c r="T4124" s="2" t="s">
        <v>514</v>
      </c>
      <c r="U4124" s="57" t="s">
        <v>420</v>
      </c>
      <c r="V4124" s="2">
        <v>45360</v>
      </c>
      <c r="W4124" s="2">
        <v>1</v>
      </c>
      <c r="X4124" s="74" t="s">
        <v>422</v>
      </c>
      <c r="Y4124" s="21" t="s">
        <v>4915</v>
      </c>
      <c r="Z4124" s="52">
        <v>14.057883198877583</v>
      </c>
    </row>
    <row r="4125" spans="1:26" x14ac:dyDescent="0.25">
      <c r="A4125" s="70" t="s">
        <v>4914</v>
      </c>
      <c r="B4125" s="2" t="s">
        <v>781</v>
      </c>
      <c r="C4125" s="19" t="s">
        <v>3527</v>
      </c>
      <c r="D4125" s="2" t="s">
        <v>250</v>
      </c>
      <c r="E4125" s="14">
        <v>20010023</v>
      </c>
      <c r="F4125" s="14" t="s">
        <v>477</v>
      </c>
      <c r="G4125" s="19">
        <v>7</v>
      </c>
      <c r="H4125" s="21">
        <v>36.9</v>
      </c>
      <c r="I4125" s="21">
        <v>1457.9</v>
      </c>
      <c r="J4125" s="58">
        <v>0</v>
      </c>
      <c r="K4125" s="58">
        <v>0</v>
      </c>
      <c r="L4125" s="72">
        <v>0</v>
      </c>
      <c r="M4125" s="73">
        <v>0</v>
      </c>
      <c r="N4125" s="58">
        <v>0</v>
      </c>
      <c r="O4125" s="75">
        <v>0</v>
      </c>
      <c r="P4125" s="2">
        <v>1458</v>
      </c>
      <c r="Q4125" s="2" t="s">
        <v>41</v>
      </c>
      <c r="R4125" s="2" t="s">
        <v>782</v>
      </c>
      <c r="S4125" s="2" t="s">
        <v>783</v>
      </c>
      <c r="T4125" s="2" t="s">
        <v>67</v>
      </c>
      <c r="U4125" s="57" t="s">
        <v>547</v>
      </c>
      <c r="V4125" s="2">
        <v>45355</v>
      </c>
      <c r="W4125" s="2">
        <v>1</v>
      </c>
      <c r="X4125" s="74" t="s">
        <v>422</v>
      </c>
      <c r="Y4125" s="21" t="s">
        <v>4915</v>
      </c>
      <c r="Z4125" s="52">
        <v>13.828319783197834</v>
      </c>
    </row>
    <row r="4126" spans="1:26" x14ac:dyDescent="0.25">
      <c r="A4126" s="70" t="s">
        <v>4914</v>
      </c>
      <c r="B4126" s="2" t="s">
        <v>784</v>
      </c>
      <c r="C4126" s="19" t="s">
        <v>3527</v>
      </c>
      <c r="D4126" s="2" t="s">
        <v>250</v>
      </c>
      <c r="E4126" s="14">
        <v>20010023</v>
      </c>
      <c r="F4126" s="14" t="s">
        <v>538</v>
      </c>
      <c r="G4126" s="19">
        <v>7</v>
      </c>
      <c r="H4126" s="21">
        <v>12.95</v>
      </c>
      <c r="I4126" s="21">
        <v>639.97</v>
      </c>
      <c r="J4126" s="58">
        <v>0</v>
      </c>
      <c r="K4126" s="58">
        <v>0</v>
      </c>
      <c r="L4126" s="72">
        <v>0</v>
      </c>
      <c r="M4126" s="73">
        <v>0</v>
      </c>
      <c r="N4126" s="58">
        <v>0</v>
      </c>
      <c r="O4126" s="75">
        <v>0</v>
      </c>
      <c r="P4126" s="2">
        <v>640</v>
      </c>
      <c r="Q4126" s="2" t="s">
        <v>41</v>
      </c>
      <c r="R4126" s="2" t="s">
        <v>785</v>
      </c>
      <c r="S4126" s="2" t="s">
        <v>786</v>
      </c>
      <c r="T4126" s="2" t="s">
        <v>54</v>
      </c>
      <c r="U4126" s="57" t="s">
        <v>435</v>
      </c>
      <c r="V4126" s="2">
        <v>45360</v>
      </c>
      <c r="W4126" s="2">
        <v>1</v>
      </c>
      <c r="X4126" s="74" t="s">
        <v>422</v>
      </c>
      <c r="Y4126" s="21" t="s">
        <v>4915</v>
      </c>
      <c r="Z4126" s="52">
        <v>17.29648648648649</v>
      </c>
    </row>
    <row r="4127" spans="1:26" x14ac:dyDescent="0.25">
      <c r="A4127" s="70" t="s">
        <v>4914</v>
      </c>
      <c r="B4127" s="2" t="s">
        <v>787</v>
      </c>
      <c r="C4127" s="19" t="s">
        <v>3527</v>
      </c>
      <c r="D4127" s="2" t="s">
        <v>250</v>
      </c>
      <c r="E4127" s="14">
        <v>20010023</v>
      </c>
      <c r="F4127" s="14" t="s">
        <v>439</v>
      </c>
      <c r="G4127" s="19">
        <v>6</v>
      </c>
      <c r="H4127" s="21">
        <v>4.6900000000000004</v>
      </c>
      <c r="I4127" s="21">
        <v>190.17000000000002</v>
      </c>
      <c r="J4127" s="58">
        <v>0</v>
      </c>
      <c r="K4127" s="58">
        <v>0</v>
      </c>
      <c r="L4127" s="72">
        <v>0</v>
      </c>
      <c r="M4127" s="73">
        <v>0</v>
      </c>
      <c r="N4127" s="58">
        <v>0</v>
      </c>
      <c r="O4127" s="75">
        <v>0</v>
      </c>
      <c r="P4127" s="2">
        <v>190</v>
      </c>
      <c r="Q4127" s="2" t="s">
        <v>41</v>
      </c>
      <c r="R4127" s="2" t="s">
        <v>576</v>
      </c>
      <c r="S4127" s="2" t="s">
        <v>788</v>
      </c>
      <c r="T4127" s="2" t="s">
        <v>54</v>
      </c>
      <c r="U4127" s="57" t="s">
        <v>435</v>
      </c>
      <c r="V4127" s="2">
        <v>45439</v>
      </c>
      <c r="W4127" s="2">
        <v>1</v>
      </c>
      <c r="X4127" s="74" t="s">
        <v>422</v>
      </c>
      <c r="Y4127" s="21" t="s">
        <v>4915</v>
      </c>
      <c r="Z4127" s="52">
        <v>12.164392324093818</v>
      </c>
    </row>
    <row r="4128" spans="1:26" x14ac:dyDescent="0.25">
      <c r="A4128" s="70" t="s">
        <v>4914</v>
      </c>
      <c r="B4128" s="2" t="s">
        <v>789</v>
      </c>
      <c r="C4128" s="19" t="s">
        <v>3527</v>
      </c>
      <c r="D4128" s="2" t="s">
        <v>250</v>
      </c>
      <c r="E4128" s="14">
        <v>20010023</v>
      </c>
      <c r="F4128" s="14" t="s">
        <v>589</v>
      </c>
      <c r="G4128" s="19">
        <v>4</v>
      </c>
      <c r="H4128" s="21">
        <v>9.64</v>
      </c>
      <c r="I4128" s="21">
        <v>404.03</v>
      </c>
      <c r="J4128" s="58">
        <v>0</v>
      </c>
      <c r="K4128" s="58">
        <v>0</v>
      </c>
      <c r="L4128" s="72">
        <v>0</v>
      </c>
      <c r="M4128" s="73">
        <v>0</v>
      </c>
      <c r="N4128" s="58">
        <v>0</v>
      </c>
      <c r="O4128" s="75">
        <v>0</v>
      </c>
      <c r="P4128" s="2">
        <v>404</v>
      </c>
      <c r="Q4128" s="2" t="s">
        <v>41</v>
      </c>
      <c r="R4128" s="2" t="s">
        <v>790</v>
      </c>
      <c r="S4128" s="2" t="s">
        <v>791</v>
      </c>
      <c r="T4128" s="2" t="s">
        <v>67</v>
      </c>
      <c r="U4128" s="57" t="s">
        <v>547</v>
      </c>
      <c r="V4128" s="2">
        <v>45514</v>
      </c>
      <c r="W4128" s="2">
        <v>1</v>
      </c>
      <c r="X4128" s="74" t="s">
        <v>422</v>
      </c>
      <c r="Y4128" s="21" t="s">
        <v>4915</v>
      </c>
      <c r="Z4128" s="52">
        <v>8.3823651452282153</v>
      </c>
    </row>
    <row r="4129" spans="1:26" x14ac:dyDescent="0.25">
      <c r="A4129" s="70" t="s">
        <v>4914</v>
      </c>
      <c r="B4129" s="2" t="s">
        <v>792</v>
      </c>
      <c r="C4129" s="19" t="s">
        <v>3527</v>
      </c>
      <c r="D4129" s="2" t="s">
        <v>250</v>
      </c>
      <c r="E4129" s="14">
        <v>20010023</v>
      </c>
      <c r="F4129" s="14" t="s">
        <v>479</v>
      </c>
      <c r="G4129" s="19">
        <v>11</v>
      </c>
      <c r="H4129" s="21">
        <v>23.86</v>
      </c>
      <c r="I4129" s="21">
        <v>955.17000000000007</v>
      </c>
      <c r="J4129" s="58">
        <v>0</v>
      </c>
      <c r="K4129" s="58">
        <v>0</v>
      </c>
      <c r="L4129" s="72">
        <v>0</v>
      </c>
      <c r="M4129" s="73">
        <v>0</v>
      </c>
      <c r="N4129" s="58">
        <v>0</v>
      </c>
      <c r="O4129" s="75">
        <v>0</v>
      </c>
      <c r="P4129" s="2">
        <v>955</v>
      </c>
      <c r="Q4129" s="2" t="s">
        <v>41</v>
      </c>
      <c r="R4129" s="2" t="s">
        <v>793</v>
      </c>
      <c r="S4129" s="2" t="s">
        <v>794</v>
      </c>
      <c r="T4129" s="2" t="s">
        <v>76</v>
      </c>
      <c r="U4129" s="57">
        <v>0</v>
      </c>
      <c r="V4129" s="2">
        <v>0</v>
      </c>
      <c r="W4129" s="2">
        <v>1</v>
      </c>
      <c r="X4129" s="74" t="s">
        <v>422</v>
      </c>
      <c r="Y4129" s="21" t="s">
        <v>4915</v>
      </c>
      <c r="Z4129" s="52">
        <v>22.01774937133278</v>
      </c>
    </row>
    <row r="4130" spans="1:26" x14ac:dyDescent="0.25">
      <c r="A4130" s="70" t="s">
        <v>4914</v>
      </c>
      <c r="B4130" s="2" t="s">
        <v>3236</v>
      </c>
      <c r="C4130" s="19" t="s">
        <v>3527</v>
      </c>
      <c r="D4130" s="2" t="s">
        <v>250</v>
      </c>
      <c r="E4130" s="14">
        <v>20010023</v>
      </c>
      <c r="F4130" s="14" t="s">
        <v>467</v>
      </c>
      <c r="G4130" s="19">
        <v>12</v>
      </c>
      <c r="H4130" s="21">
        <v>25.629999999999995</v>
      </c>
      <c r="I4130" s="21">
        <v>998.57000000000016</v>
      </c>
      <c r="J4130" s="58">
        <v>0</v>
      </c>
      <c r="K4130" s="58">
        <v>0</v>
      </c>
      <c r="L4130" s="72">
        <v>0</v>
      </c>
      <c r="M4130" s="73">
        <v>0</v>
      </c>
      <c r="N4130" s="58">
        <v>0</v>
      </c>
      <c r="O4130" s="75">
        <v>0</v>
      </c>
      <c r="P4130" s="2">
        <v>999</v>
      </c>
      <c r="Q4130" s="2" t="s">
        <v>41</v>
      </c>
      <c r="R4130" s="2" t="s">
        <v>3237</v>
      </c>
      <c r="S4130" s="2" t="s">
        <v>3238</v>
      </c>
      <c r="T4130" s="2" t="s">
        <v>54</v>
      </c>
      <c r="U4130" s="57">
        <v>0</v>
      </c>
      <c r="V4130" s="2">
        <v>46034</v>
      </c>
      <c r="W4130" s="2">
        <v>1</v>
      </c>
      <c r="X4130" s="74" t="s">
        <v>422</v>
      </c>
      <c r="Y4130" s="21" t="s">
        <v>4915</v>
      </c>
      <c r="Z4130" s="52">
        <v>23.376589933671493</v>
      </c>
    </row>
    <row r="4131" spans="1:26" x14ac:dyDescent="0.25">
      <c r="A4131" s="70" t="s">
        <v>4914</v>
      </c>
      <c r="B4131" s="2" t="s">
        <v>3540</v>
      </c>
      <c r="C4131" s="19" t="s">
        <v>3527</v>
      </c>
      <c r="D4131" s="2" t="s">
        <v>250</v>
      </c>
      <c r="E4131" s="14">
        <v>20010023</v>
      </c>
      <c r="F4131" s="14" t="s">
        <v>469</v>
      </c>
      <c r="G4131" s="19">
        <v>7</v>
      </c>
      <c r="H4131" s="21">
        <v>18.420000000000002</v>
      </c>
      <c r="I4131" s="21">
        <v>721.73</v>
      </c>
      <c r="J4131" s="58">
        <v>0</v>
      </c>
      <c r="K4131" s="58">
        <v>0</v>
      </c>
      <c r="L4131" s="72">
        <v>0</v>
      </c>
      <c r="M4131" s="73">
        <v>0</v>
      </c>
      <c r="N4131" s="58">
        <v>0</v>
      </c>
      <c r="O4131" s="75">
        <v>0</v>
      </c>
      <c r="P4131" s="2">
        <v>722</v>
      </c>
      <c r="Q4131" s="2" t="s">
        <v>41</v>
      </c>
      <c r="R4131" s="2" t="s">
        <v>3541</v>
      </c>
      <c r="S4131" s="2" t="s">
        <v>3542</v>
      </c>
      <c r="T4131" s="2" t="s">
        <v>67</v>
      </c>
      <c r="U4131" s="57">
        <v>0</v>
      </c>
      <c r="V4131" s="2">
        <v>46062</v>
      </c>
      <c r="W4131" s="2">
        <v>1</v>
      </c>
      <c r="X4131" s="74" t="s">
        <v>422</v>
      </c>
      <c r="Y4131" s="21" t="s">
        <v>4915</v>
      </c>
      <c r="Z4131" s="52">
        <v>13.713653637350706</v>
      </c>
    </row>
    <row r="4132" spans="1:26" x14ac:dyDescent="0.25">
      <c r="A4132" s="70" t="s">
        <v>4914</v>
      </c>
      <c r="B4132" s="2" t="s">
        <v>4610</v>
      </c>
      <c r="C4132" s="19" t="s">
        <v>3527</v>
      </c>
      <c r="D4132" s="2" t="s">
        <v>250</v>
      </c>
      <c r="E4132" s="14">
        <v>20010023</v>
      </c>
      <c r="F4132" s="14" t="s">
        <v>3543</v>
      </c>
      <c r="G4132" s="19">
        <v>7</v>
      </c>
      <c r="H4132" s="21">
        <v>55.51</v>
      </c>
      <c r="I4132" s="21">
        <v>2122.5699999999997</v>
      </c>
      <c r="J4132" s="58">
        <v>0</v>
      </c>
      <c r="K4132" s="58">
        <v>0</v>
      </c>
      <c r="L4132" s="72">
        <v>0</v>
      </c>
      <c r="M4132" s="73">
        <v>0</v>
      </c>
      <c r="N4132" s="58">
        <v>0</v>
      </c>
      <c r="O4132" s="75">
        <v>0</v>
      </c>
      <c r="P4132" s="2">
        <v>2123</v>
      </c>
      <c r="Q4132" s="2" t="s">
        <v>41</v>
      </c>
      <c r="R4132" s="2" t="s">
        <v>4772</v>
      </c>
      <c r="S4132" s="2" t="s">
        <v>4773</v>
      </c>
      <c r="T4132" s="2" t="s">
        <v>4774</v>
      </c>
      <c r="U4132" s="57">
        <v>0</v>
      </c>
      <c r="V4132" s="2">
        <v>46132</v>
      </c>
      <c r="W4132" s="2">
        <v>1</v>
      </c>
      <c r="X4132" s="74" t="s">
        <v>422</v>
      </c>
      <c r="Y4132" s="21" t="s">
        <v>4915</v>
      </c>
      <c r="Z4132" s="52">
        <v>13.383165195460279</v>
      </c>
    </row>
    <row r="4133" spans="1:26" x14ac:dyDescent="0.25">
      <c r="A4133" s="70" t="s">
        <v>4914</v>
      </c>
      <c r="B4133" s="2" t="s">
        <v>796</v>
      </c>
      <c r="C4133" s="19" t="s">
        <v>3527</v>
      </c>
      <c r="D4133" s="2" t="s">
        <v>251</v>
      </c>
      <c r="E4133" s="14">
        <v>20010027</v>
      </c>
      <c r="F4133" s="14" t="s">
        <v>44</v>
      </c>
      <c r="G4133" s="19">
        <v>14</v>
      </c>
      <c r="H4133" s="21">
        <v>221.24000000000004</v>
      </c>
      <c r="I4133" s="21">
        <v>9313.7699999999986</v>
      </c>
      <c r="J4133" s="58">
        <v>0</v>
      </c>
      <c r="K4133" s="58">
        <v>0</v>
      </c>
      <c r="L4133" s="72">
        <v>0</v>
      </c>
      <c r="M4133" s="73">
        <v>0</v>
      </c>
      <c r="N4133" s="58">
        <v>0</v>
      </c>
      <c r="O4133" s="75">
        <v>0</v>
      </c>
      <c r="P4133" s="2">
        <v>9314</v>
      </c>
      <c r="Q4133" s="2" t="s">
        <v>41</v>
      </c>
      <c r="R4133" s="2" t="s">
        <v>797</v>
      </c>
      <c r="S4133" s="2" t="s">
        <v>798</v>
      </c>
      <c r="T4133" s="2" t="s">
        <v>81</v>
      </c>
      <c r="U4133" s="57" t="s">
        <v>485</v>
      </c>
      <c r="V4133" s="2" t="s">
        <v>552</v>
      </c>
      <c r="W4133" s="2">
        <v>1</v>
      </c>
      <c r="X4133" s="74" t="s">
        <v>422</v>
      </c>
      <c r="Y4133" s="21" t="s">
        <v>4915</v>
      </c>
      <c r="Z4133" s="52">
        <v>29.468626830591209</v>
      </c>
    </row>
    <row r="4134" spans="1:26" x14ac:dyDescent="0.25">
      <c r="A4134" s="70" t="s">
        <v>4914</v>
      </c>
      <c r="B4134" s="2" t="s">
        <v>799</v>
      </c>
      <c r="C4134" s="19" t="s">
        <v>3527</v>
      </c>
      <c r="D4134" s="2" t="s">
        <v>251</v>
      </c>
      <c r="E4134" s="14">
        <v>20010027</v>
      </c>
      <c r="F4134" s="14" t="s">
        <v>513</v>
      </c>
      <c r="G4134" s="19">
        <v>6</v>
      </c>
      <c r="H4134" s="21">
        <v>28.73</v>
      </c>
      <c r="I4134" s="21">
        <v>1047.73</v>
      </c>
      <c r="J4134" s="58">
        <v>0</v>
      </c>
      <c r="K4134" s="58">
        <v>0</v>
      </c>
      <c r="L4134" s="72">
        <v>0</v>
      </c>
      <c r="M4134" s="73">
        <v>0</v>
      </c>
      <c r="N4134" s="58">
        <v>0</v>
      </c>
      <c r="O4134" s="75">
        <v>0</v>
      </c>
      <c r="P4134" s="2">
        <v>1048</v>
      </c>
      <c r="Q4134" s="2" t="s">
        <v>41</v>
      </c>
      <c r="R4134" s="2" t="s">
        <v>800</v>
      </c>
      <c r="S4134" s="2" t="s">
        <v>801</v>
      </c>
      <c r="T4134" s="2" t="s">
        <v>85</v>
      </c>
      <c r="U4134" s="57" t="s">
        <v>729</v>
      </c>
      <c r="V4134" s="2">
        <v>45360</v>
      </c>
      <c r="W4134" s="2">
        <v>1</v>
      </c>
      <c r="X4134" s="74" t="s">
        <v>422</v>
      </c>
      <c r="Y4134" s="21" t="s">
        <v>4915</v>
      </c>
      <c r="Z4134" s="52">
        <v>10.940445527323357</v>
      </c>
    </row>
    <row r="4135" spans="1:26" x14ac:dyDescent="0.25">
      <c r="A4135" s="70" t="s">
        <v>4914</v>
      </c>
      <c r="B4135" s="2" t="s">
        <v>2970</v>
      </c>
      <c r="C4135" s="19" t="s">
        <v>3527</v>
      </c>
      <c r="D4135" s="2" t="s">
        <v>251</v>
      </c>
      <c r="E4135" s="14">
        <v>20010027</v>
      </c>
      <c r="F4135" s="14" t="s">
        <v>536</v>
      </c>
      <c r="G4135" s="19">
        <v>13</v>
      </c>
      <c r="H4135" s="21">
        <v>130.39000000000001</v>
      </c>
      <c r="I4135" s="21">
        <v>4799.72</v>
      </c>
      <c r="J4135" s="58">
        <v>0</v>
      </c>
      <c r="K4135" s="58">
        <v>0</v>
      </c>
      <c r="L4135" s="72">
        <v>0</v>
      </c>
      <c r="M4135" s="73">
        <v>0</v>
      </c>
      <c r="N4135" s="58">
        <v>0</v>
      </c>
      <c r="O4135" s="75">
        <v>0</v>
      </c>
      <c r="P4135" s="2">
        <v>4800</v>
      </c>
      <c r="Q4135" s="2" t="s">
        <v>41</v>
      </c>
      <c r="R4135" s="2" t="s">
        <v>2971</v>
      </c>
      <c r="S4135" s="2" t="s">
        <v>2972</v>
      </c>
      <c r="T4135" s="2" t="s">
        <v>60</v>
      </c>
      <c r="U4135" s="57" t="s">
        <v>425</v>
      </c>
      <c r="V4135" s="2">
        <v>45416</v>
      </c>
      <c r="W4135" s="2">
        <v>1</v>
      </c>
      <c r="X4135" s="74" t="s">
        <v>422</v>
      </c>
      <c r="Y4135" s="21" t="s">
        <v>4915</v>
      </c>
      <c r="Z4135" s="52">
        <v>23.926819541375874</v>
      </c>
    </row>
    <row r="4136" spans="1:26" x14ac:dyDescent="0.25">
      <c r="A4136" s="70" t="s">
        <v>4914</v>
      </c>
      <c r="B4136" s="2" t="s">
        <v>802</v>
      </c>
      <c r="C4136" s="19" t="s">
        <v>3527</v>
      </c>
      <c r="D4136" s="2" t="s">
        <v>251</v>
      </c>
      <c r="E4136" s="14">
        <v>20010027</v>
      </c>
      <c r="F4136" s="14" t="s">
        <v>538</v>
      </c>
      <c r="G4136" s="19">
        <v>6</v>
      </c>
      <c r="H4136" s="21">
        <v>14.38</v>
      </c>
      <c r="I4136" s="21">
        <v>522.58000000000004</v>
      </c>
      <c r="J4136" s="58">
        <v>0</v>
      </c>
      <c r="K4136" s="58">
        <v>0</v>
      </c>
      <c r="L4136" s="72">
        <v>0</v>
      </c>
      <c r="M4136" s="73">
        <v>0</v>
      </c>
      <c r="N4136" s="58">
        <v>0</v>
      </c>
      <c r="O4136" s="75">
        <v>0</v>
      </c>
      <c r="P4136" s="2">
        <v>523</v>
      </c>
      <c r="Q4136" s="2" t="s">
        <v>41</v>
      </c>
      <c r="R4136" s="2" t="s">
        <v>803</v>
      </c>
      <c r="S4136" s="2" t="s">
        <v>804</v>
      </c>
      <c r="T4136" s="2" t="s">
        <v>60</v>
      </c>
      <c r="U4136" s="57" t="s">
        <v>425</v>
      </c>
      <c r="V4136" s="2">
        <v>45495</v>
      </c>
      <c r="W4136" s="2">
        <v>1</v>
      </c>
      <c r="X4136" s="74" t="s">
        <v>422</v>
      </c>
      <c r="Y4136" s="21" t="s">
        <v>4915</v>
      </c>
      <c r="Z4136" s="52">
        <v>10.902225312934634</v>
      </c>
    </row>
    <row r="4137" spans="1:26" x14ac:dyDescent="0.25">
      <c r="A4137" s="70" t="s">
        <v>4914</v>
      </c>
      <c r="B4137" s="2" t="s">
        <v>4931</v>
      </c>
      <c r="C4137" s="19" t="s">
        <v>3527</v>
      </c>
      <c r="D4137" s="2" t="s">
        <v>251</v>
      </c>
      <c r="E4137" s="14">
        <v>20010027</v>
      </c>
      <c r="F4137" s="14" t="s">
        <v>436</v>
      </c>
      <c r="G4137" s="19">
        <v>2</v>
      </c>
      <c r="H4137" s="21">
        <v>6.3900000000000006</v>
      </c>
      <c r="I4137" s="21">
        <v>226.47</v>
      </c>
      <c r="J4137" s="58">
        <v>0</v>
      </c>
      <c r="K4137" s="58">
        <v>0</v>
      </c>
      <c r="L4137" s="72">
        <v>0</v>
      </c>
      <c r="M4137" s="73">
        <v>0</v>
      </c>
      <c r="N4137" s="58">
        <v>0</v>
      </c>
      <c r="O4137" s="75">
        <v>0</v>
      </c>
      <c r="P4137" s="2">
        <v>226</v>
      </c>
      <c r="Q4137" s="2" t="s">
        <v>41</v>
      </c>
      <c r="R4137" s="2" t="s">
        <v>4932</v>
      </c>
      <c r="S4137" s="2" t="s">
        <v>4933</v>
      </c>
      <c r="T4137" s="2" t="s">
        <v>82</v>
      </c>
      <c r="U4137" s="57" t="s">
        <v>425</v>
      </c>
      <c r="V4137" s="2">
        <v>45495</v>
      </c>
      <c r="W4137" s="2">
        <v>1</v>
      </c>
      <c r="X4137" s="74" t="s">
        <v>422</v>
      </c>
      <c r="Y4137" s="21" t="s">
        <v>4915</v>
      </c>
      <c r="Z4137" s="52">
        <v>3.5441314553990608</v>
      </c>
    </row>
    <row r="4138" spans="1:26" x14ac:dyDescent="0.25">
      <c r="A4138" s="70" t="s">
        <v>4914</v>
      </c>
      <c r="B4138" s="2" t="s">
        <v>2695</v>
      </c>
      <c r="C4138" s="19" t="s">
        <v>3527</v>
      </c>
      <c r="D4138" s="2" t="s">
        <v>251</v>
      </c>
      <c r="E4138" s="14">
        <v>20010027</v>
      </c>
      <c r="F4138" s="14" t="s">
        <v>544</v>
      </c>
      <c r="G4138" s="19">
        <v>5</v>
      </c>
      <c r="H4138" s="21">
        <v>10.26</v>
      </c>
      <c r="I4138" s="21">
        <v>427.22</v>
      </c>
      <c r="J4138" s="58">
        <v>0</v>
      </c>
      <c r="K4138" s="58">
        <v>0</v>
      </c>
      <c r="L4138" s="72">
        <v>0</v>
      </c>
      <c r="M4138" s="73">
        <v>0</v>
      </c>
      <c r="N4138" s="58">
        <v>0</v>
      </c>
      <c r="O4138" s="75">
        <v>0</v>
      </c>
      <c r="P4138" s="2">
        <v>427</v>
      </c>
      <c r="Q4138" s="2" t="s">
        <v>41</v>
      </c>
      <c r="R4138" s="2" t="s">
        <v>2696</v>
      </c>
      <c r="S4138" s="2" t="s">
        <v>2697</v>
      </c>
      <c r="T4138" s="2" t="s">
        <v>60</v>
      </c>
      <c r="U4138" s="57" t="s">
        <v>425</v>
      </c>
      <c r="V4138" s="2">
        <v>45531</v>
      </c>
      <c r="W4138" s="2">
        <v>1</v>
      </c>
      <c r="X4138" s="74" t="s">
        <v>422</v>
      </c>
      <c r="Y4138" s="21" t="s">
        <v>4915</v>
      </c>
      <c r="Z4138" s="52">
        <v>10.409844054580898</v>
      </c>
    </row>
    <row r="4139" spans="1:26" x14ac:dyDescent="0.25">
      <c r="A4139" s="70" t="s">
        <v>4914</v>
      </c>
      <c r="B4139" s="2" t="s">
        <v>810</v>
      </c>
      <c r="C4139" s="19" t="s">
        <v>3527</v>
      </c>
      <c r="D4139" s="2" t="s">
        <v>251</v>
      </c>
      <c r="E4139" s="14">
        <v>20010027</v>
      </c>
      <c r="F4139" s="14" t="s">
        <v>448</v>
      </c>
      <c r="G4139" s="19">
        <v>6</v>
      </c>
      <c r="H4139" s="21">
        <v>18.88</v>
      </c>
      <c r="I4139" s="21">
        <v>785.88</v>
      </c>
      <c r="J4139" s="58">
        <v>0</v>
      </c>
      <c r="K4139" s="58">
        <v>0</v>
      </c>
      <c r="L4139" s="72">
        <v>0</v>
      </c>
      <c r="M4139" s="73">
        <v>0</v>
      </c>
      <c r="N4139" s="58">
        <v>0</v>
      </c>
      <c r="O4139" s="75">
        <v>0</v>
      </c>
      <c r="P4139" s="2">
        <v>786</v>
      </c>
      <c r="Q4139" s="2" t="s">
        <v>41</v>
      </c>
      <c r="R4139" s="2" t="s">
        <v>811</v>
      </c>
      <c r="S4139" s="2" t="s">
        <v>812</v>
      </c>
      <c r="T4139" s="2" t="s">
        <v>85</v>
      </c>
      <c r="U4139" s="57">
        <v>0</v>
      </c>
      <c r="V4139" s="2">
        <v>0</v>
      </c>
      <c r="W4139" s="2">
        <v>1</v>
      </c>
      <c r="X4139" s="74" t="s">
        <v>422</v>
      </c>
      <c r="Y4139" s="21" t="s">
        <v>4915</v>
      </c>
      <c r="Z4139" s="52">
        <v>12.487500000000002</v>
      </c>
    </row>
    <row r="4140" spans="1:26" x14ac:dyDescent="0.25">
      <c r="A4140" s="70" t="s">
        <v>4914</v>
      </c>
      <c r="B4140" s="2" t="s">
        <v>3488</v>
      </c>
      <c r="C4140" s="19" t="s">
        <v>3527</v>
      </c>
      <c r="D4140" s="2" t="s">
        <v>251</v>
      </c>
      <c r="E4140" s="14">
        <v>20010027</v>
      </c>
      <c r="F4140" s="14" t="s">
        <v>735</v>
      </c>
      <c r="G4140" s="19">
        <v>13</v>
      </c>
      <c r="H4140" s="21">
        <v>30.800000000000004</v>
      </c>
      <c r="I4140" s="21">
        <v>1117.0800000000002</v>
      </c>
      <c r="J4140" s="58">
        <v>0</v>
      </c>
      <c r="K4140" s="58">
        <v>0</v>
      </c>
      <c r="L4140" s="72">
        <v>0</v>
      </c>
      <c r="M4140" s="73">
        <v>0</v>
      </c>
      <c r="N4140" s="58">
        <v>0</v>
      </c>
      <c r="O4140" s="75">
        <v>0</v>
      </c>
      <c r="P4140" s="2">
        <v>1117</v>
      </c>
      <c r="Q4140" s="2" t="s">
        <v>41</v>
      </c>
      <c r="R4140" s="2" t="s">
        <v>3489</v>
      </c>
      <c r="S4140" s="2" t="s">
        <v>3490</v>
      </c>
      <c r="T4140" s="2" t="s">
        <v>85</v>
      </c>
      <c r="U4140" s="57">
        <v>0</v>
      </c>
      <c r="V4140" s="2">
        <v>0</v>
      </c>
      <c r="W4140" s="2">
        <v>1</v>
      </c>
      <c r="X4140" s="74" t="s">
        <v>422</v>
      </c>
      <c r="Y4140" s="21" t="s">
        <v>4915</v>
      </c>
      <c r="Z4140" s="52">
        <v>23.57474025974026</v>
      </c>
    </row>
    <row r="4141" spans="1:26" x14ac:dyDescent="0.25">
      <c r="A4141" s="70" t="s">
        <v>4914</v>
      </c>
      <c r="B4141" s="2" t="s">
        <v>4616</v>
      </c>
      <c r="C4141" s="19" t="s">
        <v>3527</v>
      </c>
      <c r="D4141" s="2" t="s">
        <v>251</v>
      </c>
      <c r="E4141" s="14">
        <v>20010027</v>
      </c>
      <c r="F4141" s="14" t="s">
        <v>492</v>
      </c>
      <c r="G4141" s="19">
        <v>12</v>
      </c>
      <c r="H4141" s="21">
        <v>21.4</v>
      </c>
      <c r="I4141" s="21">
        <v>734.33</v>
      </c>
      <c r="J4141" s="58">
        <v>0</v>
      </c>
      <c r="K4141" s="58">
        <v>0</v>
      </c>
      <c r="L4141" s="72">
        <v>0</v>
      </c>
      <c r="M4141" s="73">
        <v>0</v>
      </c>
      <c r="N4141" s="58">
        <v>0</v>
      </c>
      <c r="O4141" s="75">
        <v>0</v>
      </c>
      <c r="P4141" s="2">
        <v>734</v>
      </c>
      <c r="Q4141" s="2" t="s">
        <v>41</v>
      </c>
      <c r="R4141" s="2" t="s">
        <v>4617</v>
      </c>
      <c r="S4141" s="2" t="s">
        <v>4618</v>
      </c>
      <c r="T4141" s="2" t="s">
        <v>60</v>
      </c>
      <c r="U4141" s="57">
        <v>0</v>
      </c>
      <c r="V4141" s="2">
        <v>45843</v>
      </c>
      <c r="W4141" s="2">
        <v>1</v>
      </c>
      <c r="X4141" s="74" t="s">
        <v>422</v>
      </c>
      <c r="Y4141" s="21" t="s">
        <v>4915</v>
      </c>
      <c r="Z4141" s="52">
        <v>20.588691588785053</v>
      </c>
    </row>
    <row r="4142" spans="1:26" x14ac:dyDescent="0.25">
      <c r="A4142" s="70" t="s">
        <v>4914</v>
      </c>
      <c r="B4142" s="2" t="s">
        <v>814</v>
      </c>
      <c r="C4142" s="19" t="s">
        <v>3527</v>
      </c>
      <c r="D4142" s="2" t="s">
        <v>251</v>
      </c>
      <c r="E4142" s="14">
        <v>20010027</v>
      </c>
      <c r="F4142" s="14" t="s">
        <v>691</v>
      </c>
      <c r="G4142" s="19">
        <v>5</v>
      </c>
      <c r="H4142" s="21">
        <v>11.950000000000001</v>
      </c>
      <c r="I4142" s="21">
        <v>532.29</v>
      </c>
      <c r="J4142" s="58">
        <v>0</v>
      </c>
      <c r="K4142" s="58">
        <v>0</v>
      </c>
      <c r="L4142" s="72">
        <v>0</v>
      </c>
      <c r="M4142" s="73">
        <v>0</v>
      </c>
      <c r="N4142" s="58">
        <v>0</v>
      </c>
      <c r="O4142" s="75">
        <v>0</v>
      </c>
      <c r="P4142" s="2">
        <v>532</v>
      </c>
      <c r="Q4142" s="2" t="s">
        <v>41</v>
      </c>
      <c r="R4142" s="2" t="s">
        <v>795</v>
      </c>
      <c r="S4142" s="2" t="s">
        <v>815</v>
      </c>
      <c r="T4142" s="2" t="s">
        <v>85</v>
      </c>
      <c r="U4142" s="57">
        <v>0</v>
      </c>
      <c r="V4142" s="2">
        <v>45859</v>
      </c>
      <c r="W4142" s="2">
        <v>1</v>
      </c>
      <c r="X4142" s="74" t="s">
        <v>422</v>
      </c>
      <c r="Y4142" s="21" t="s">
        <v>4915</v>
      </c>
      <c r="Z4142" s="52">
        <v>11.135774058577404</v>
      </c>
    </row>
    <row r="4143" spans="1:26" x14ac:dyDescent="0.25">
      <c r="A4143" s="70" t="s">
        <v>4914</v>
      </c>
      <c r="B4143" s="2" t="s">
        <v>816</v>
      </c>
      <c r="C4143" s="19" t="s">
        <v>3527</v>
      </c>
      <c r="D4143" s="2" t="s">
        <v>251</v>
      </c>
      <c r="E4143" s="14">
        <v>20010027</v>
      </c>
      <c r="F4143" s="14" t="s">
        <v>701</v>
      </c>
      <c r="G4143" s="19">
        <v>5</v>
      </c>
      <c r="H4143" s="21">
        <v>12.61</v>
      </c>
      <c r="I4143" s="21">
        <v>598.84999999999991</v>
      </c>
      <c r="J4143" s="58">
        <v>0</v>
      </c>
      <c r="K4143" s="58">
        <v>0</v>
      </c>
      <c r="L4143" s="72">
        <v>0</v>
      </c>
      <c r="M4143" s="73">
        <v>0</v>
      </c>
      <c r="N4143" s="58">
        <v>0</v>
      </c>
      <c r="O4143" s="75">
        <v>0</v>
      </c>
      <c r="P4143" s="2">
        <v>599</v>
      </c>
      <c r="Q4143" s="2" t="s">
        <v>41</v>
      </c>
      <c r="R4143" s="2" t="s">
        <v>817</v>
      </c>
      <c r="S4143" s="2" t="s">
        <v>818</v>
      </c>
      <c r="T4143" s="2" t="s">
        <v>85</v>
      </c>
      <c r="U4143" s="57">
        <v>0</v>
      </c>
      <c r="V4143" s="2">
        <v>45902</v>
      </c>
      <c r="W4143" s="2">
        <v>1</v>
      </c>
      <c r="X4143" s="74" t="s">
        <v>422</v>
      </c>
      <c r="Y4143" s="21" t="s">
        <v>4915</v>
      </c>
      <c r="Z4143" s="52">
        <v>11.872521808088818</v>
      </c>
    </row>
    <row r="4144" spans="1:26" x14ac:dyDescent="0.25">
      <c r="A4144" s="70" t="s">
        <v>4914</v>
      </c>
      <c r="B4144" s="2" t="s">
        <v>4141</v>
      </c>
      <c r="C4144" s="19" t="s">
        <v>3527</v>
      </c>
      <c r="D4144" s="2" t="s">
        <v>251</v>
      </c>
      <c r="E4144" s="14">
        <v>20010027</v>
      </c>
      <c r="F4144" s="14" t="s">
        <v>1033</v>
      </c>
      <c r="G4144" s="19">
        <v>11</v>
      </c>
      <c r="H4144" s="21">
        <v>21.529999999999998</v>
      </c>
      <c r="I4144" s="21">
        <v>725.9799999999999</v>
      </c>
      <c r="J4144" s="58">
        <v>0</v>
      </c>
      <c r="K4144" s="58">
        <v>0</v>
      </c>
      <c r="L4144" s="72">
        <v>0</v>
      </c>
      <c r="M4144" s="73">
        <v>0</v>
      </c>
      <c r="N4144" s="58">
        <v>0</v>
      </c>
      <c r="O4144" s="75">
        <v>0</v>
      </c>
      <c r="P4144" s="2">
        <v>726</v>
      </c>
      <c r="Q4144" s="2" t="s">
        <v>41</v>
      </c>
      <c r="R4144" s="2" t="s">
        <v>4619</v>
      </c>
      <c r="S4144" s="2" t="s">
        <v>4620</v>
      </c>
      <c r="T4144" s="2" t="s">
        <v>4621</v>
      </c>
      <c r="U4144" s="57">
        <v>0</v>
      </c>
      <c r="V4144" s="2">
        <v>46125</v>
      </c>
      <c r="W4144" s="2">
        <v>1</v>
      </c>
      <c r="X4144" s="74" t="s">
        <v>422</v>
      </c>
      <c r="Y4144" s="21" t="s">
        <v>4915</v>
      </c>
      <c r="Z4144" s="52">
        <v>18.545703669298657</v>
      </c>
    </row>
    <row r="4145" spans="1:26" x14ac:dyDescent="0.25">
      <c r="A4145" s="70" t="s">
        <v>4914</v>
      </c>
      <c r="B4145" s="2" t="s">
        <v>4775</v>
      </c>
      <c r="C4145" s="19" t="s">
        <v>3527</v>
      </c>
      <c r="D4145" s="2" t="s">
        <v>251</v>
      </c>
      <c r="E4145" s="14">
        <v>20010027</v>
      </c>
      <c r="F4145" s="14" t="s">
        <v>496</v>
      </c>
      <c r="G4145" s="19">
        <v>13</v>
      </c>
      <c r="H4145" s="21">
        <v>50.810000000000009</v>
      </c>
      <c r="I4145" s="21">
        <v>2261.19</v>
      </c>
      <c r="J4145" s="58">
        <v>0</v>
      </c>
      <c r="K4145" s="58">
        <v>0</v>
      </c>
      <c r="L4145" s="72">
        <v>0</v>
      </c>
      <c r="M4145" s="73">
        <v>0</v>
      </c>
      <c r="N4145" s="58">
        <v>0</v>
      </c>
      <c r="O4145" s="75">
        <v>0</v>
      </c>
      <c r="P4145" s="2">
        <v>2261</v>
      </c>
      <c r="Q4145" s="2" t="s">
        <v>41</v>
      </c>
      <c r="R4145" s="2" t="s">
        <v>4776</v>
      </c>
      <c r="S4145" s="2" t="s">
        <v>4777</v>
      </c>
      <c r="T4145" s="2" t="s">
        <v>60</v>
      </c>
      <c r="U4145" s="57">
        <v>0</v>
      </c>
      <c r="V4145" s="2">
        <v>46132</v>
      </c>
      <c r="W4145" s="2">
        <v>1</v>
      </c>
      <c r="X4145" s="74" t="s">
        <v>422</v>
      </c>
      <c r="Y4145" s="21" t="s">
        <v>4915</v>
      </c>
      <c r="Z4145" s="52">
        <v>28.926854949813023</v>
      </c>
    </row>
    <row r="4146" spans="1:26" x14ac:dyDescent="0.25">
      <c r="A4146" s="70" t="s">
        <v>4914</v>
      </c>
      <c r="B4146" s="2" t="s">
        <v>4778</v>
      </c>
      <c r="C4146" s="19" t="s">
        <v>3527</v>
      </c>
      <c r="D4146" s="2" t="s">
        <v>251</v>
      </c>
      <c r="E4146" s="14">
        <v>20010027</v>
      </c>
      <c r="F4146" s="14" t="s">
        <v>1614</v>
      </c>
      <c r="G4146" s="19">
        <v>6</v>
      </c>
      <c r="H4146" s="21">
        <v>27.35</v>
      </c>
      <c r="I4146" s="21">
        <v>1014.97</v>
      </c>
      <c r="J4146" s="58">
        <v>0</v>
      </c>
      <c r="K4146" s="58">
        <v>0</v>
      </c>
      <c r="L4146" s="72">
        <v>0</v>
      </c>
      <c r="M4146" s="73">
        <v>0</v>
      </c>
      <c r="N4146" s="58">
        <v>0</v>
      </c>
      <c r="O4146" s="75">
        <v>0</v>
      </c>
      <c r="P4146" s="2">
        <v>1015</v>
      </c>
      <c r="Q4146" s="2" t="s">
        <v>41</v>
      </c>
      <c r="R4146" s="2" t="s">
        <v>4779</v>
      </c>
      <c r="S4146" s="2" t="s">
        <v>4780</v>
      </c>
      <c r="T4146" s="2" t="s">
        <v>934</v>
      </c>
      <c r="U4146" s="57">
        <v>0</v>
      </c>
      <c r="V4146" s="2">
        <v>46132</v>
      </c>
      <c r="W4146" s="2">
        <v>1</v>
      </c>
      <c r="X4146" s="74" t="s">
        <v>422</v>
      </c>
      <c r="Y4146" s="21" t="s">
        <v>4915</v>
      </c>
      <c r="Z4146" s="52">
        <v>11.13312614259598</v>
      </c>
    </row>
    <row r="4147" spans="1:26" x14ac:dyDescent="0.25">
      <c r="A4147" s="70" t="s">
        <v>4914</v>
      </c>
      <c r="B4147" s="2" t="s">
        <v>819</v>
      </c>
      <c r="C4147" s="19" t="s">
        <v>3527</v>
      </c>
      <c r="D4147" s="2" t="s">
        <v>311</v>
      </c>
      <c r="E4147" s="14">
        <v>20010033</v>
      </c>
      <c r="F4147" s="14" t="s">
        <v>44</v>
      </c>
      <c r="G4147" s="19">
        <v>13</v>
      </c>
      <c r="H4147" s="21">
        <v>287.32</v>
      </c>
      <c r="I4147" s="21">
        <v>11641.19</v>
      </c>
      <c r="J4147" s="58">
        <v>0</v>
      </c>
      <c r="K4147" s="58">
        <v>0</v>
      </c>
      <c r="L4147" s="72">
        <v>0</v>
      </c>
      <c r="M4147" s="73">
        <v>0</v>
      </c>
      <c r="N4147" s="58">
        <v>0</v>
      </c>
      <c r="O4147" s="75">
        <v>0</v>
      </c>
      <c r="P4147" s="2">
        <v>11641</v>
      </c>
      <c r="Q4147" s="2" t="s">
        <v>41</v>
      </c>
      <c r="R4147" s="2" t="s">
        <v>820</v>
      </c>
      <c r="S4147" s="2" t="s">
        <v>821</v>
      </c>
      <c r="T4147" s="2" t="s">
        <v>55</v>
      </c>
      <c r="U4147" s="57" t="s">
        <v>822</v>
      </c>
      <c r="V4147" s="2" t="s">
        <v>823</v>
      </c>
      <c r="W4147" s="2">
        <v>1</v>
      </c>
      <c r="X4147" s="74" t="s">
        <v>422</v>
      </c>
      <c r="Y4147" s="21" t="s">
        <v>4915</v>
      </c>
      <c r="Z4147" s="52">
        <v>26.335700612557432</v>
      </c>
    </row>
    <row r="4148" spans="1:26" x14ac:dyDescent="0.25">
      <c r="A4148" s="70" t="s">
        <v>4914</v>
      </c>
      <c r="B4148" s="2" t="s">
        <v>3829</v>
      </c>
      <c r="C4148" s="19" t="s">
        <v>3527</v>
      </c>
      <c r="D4148" s="2" t="s">
        <v>311</v>
      </c>
      <c r="E4148" s="14">
        <v>20010033</v>
      </c>
      <c r="F4148" s="14" t="s">
        <v>481</v>
      </c>
      <c r="G4148" s="19">
        <v>5</v>
      </c>
      <c r="H4148" s="21">
        <v>29.16</v>
      </c>
      <c r="I4148" s="21">
        <v>998.36</v>
      </c>
      <c r="J4148" s="58">
        <v>0</v>
      </c>
      <c r="K4148" s="58">
        <v>0</v>
      </c>
      <c r="L4148" s="72">
        <v>0</v>
      </c>
      <c r="M4148" s="73">
        <v>0</v>
      </c>
      <c r="N4148" s="58">
        <v>0</v>
      </c>
      <c r="O4148" s="75">
        <v>0</v>
      </c>
      <c r="P4148" s="2">
        <v>998</v>
      </c>
      <c r="Q4148" s="2" t="s">
        <v>41</v>
      </c>
      <c r="R4148" s="2" t="s">
        <v>3920</v>
      </c>
      <c r="S4148" s="2" t="s">
        <v>3921</v>
      </c>
      <c r="T4148" s="2" t="s">
        <v>490</v>
      </c>
      <c r="U4148" s="57">
        <v>0</v>
      </c>
      <c r="V4148" s="2">
        <v>0</v>
      </c>
      <c r="W4148" s="2">
        <v>1</v>
      </c>
      <c r="X4148" s="74" t="s">
        <v>422</v>
      </c>
      <c r="Y4148" s="21" t="s">
        <v>4915</v>
      </c>
      <c r="Z4148" s="52">
        <v>8.5593278463648836</v>
      </c>
    </row>
    <row r="4149" spans="1:26" x14ac:dyDescent="0.25">
      <c r="A4149" s="70" t="s">
        <v>4914</v>
      </c>
      <c r="B4149" s="2" t="s">
        <v>3544</v>
      </c>
      <c r="C4149" s="19" t="s">
        <v>3527</v>
      </c>
      <c r="D4149" s="2" t="s">
        <v>311</v>
      </c>
      <c r="E4149" s="14">
        <v>20010033</v>
      </c>
      <c r="F4149" s="14" t="s">
        <v>482</v>
      </c>
      <c r="G4149" s="19">
        <v>12</v>
      </c>
      <c r="H4149" s="21">
        <v>20.7</v>
      </c>
      <c r="I4149" s="21">
        <v>986.29</v>
      </c>
      <c r="J4149" s="58">
        <v>0</v>
      </c>
      <c r="K4149" s="58">
        <v>0</v>
      </c>
      <c r="L4149" s="72">
        <v>0</v>
      </c>
      <c r="M4149" s="73">
        <v>0</v>
      </c>
      <c r="N4149" s="58">
        <v>0</v>
      </c>
      <c r="O4149" s="75">
        <v>0</v>
      </c>
      <c r="P4149" s="2">
        <v>986</v>
      </c>
      <c r="Q4149" s="2" t="s">
        <v>41</v>
      </c>
      <c r="R4149" s="2" t="s">
        <v>3545</v>
      </c>
      <c r="S4149" s="2" t="s">
        <v>3546</v>
      </c>
      <c r="T4149" s="2" t="s">
        <v>60</v>
      </c>
      <c r="U4149" s="57">
        <v>0</v>
      </c>
      <c r="V4149" s="2">
        <v>46062</v>
      </c>
      <c r="W4149" s="2">
        <v>1</v>
      </c>
      <c r="X4149" s="74" t="s">
        <v>422</v>
      </c>
      <c r="Y4149" s="21" t="s">
        <v>4915</v>
      </c>
      <c r="Z4149" s="52">
        <v>28.588115942028988</v>
      </c>
    </row>
    <row r="4150" spans="1:26" x14ac:dyDescent="0.25">
      <c r="A4150" s="70" t="s">
        <v>4914</v>
      </c>
      <c r="B4150" s="2" t="s">
        <v>824</v>
      </c>
      <c r="C4150" s="19" t="s">
        <v>3527</v>
      </c>
      <c r="D4150" s="2" t="s">
        <v>252</v>
      </c>
      <c r="E4150" s="14">
        <v>20010034</v>
      </c>
      <c r="F4150" s="14" t="s">
        <v>44</v>
      </c>
      <c r="G4150" s="19">
        <v>12</v>
      </c>
      <c r="H4150" s="21">
        <v>241.26999999999995</v>
      </c>
      <c r="I4150" s="21">
        <v>9461.0200000000023</v>
      </c>
      <c r="J4150" s="58">
        <v>0</v>
      </c>
      <c r="K4150" s="58">
        <v>0</v>
      </c>
      <c r="L4150" s="72">
        <v>183.45000000000073</v>
      </c>
      <c r="M4150" s="73">
        <v>0</v>
      </c>
      <c r="N4150" s="58">
        <v>0</v>
      </c>
      <c r="O4150" s="75">
        <v>0</v>
      </c>
      <c r="P4150" s="2">
        <v>9278</v>
      </c>
      <c r="Q4150" s="2" t="s">
        <v>41</v>
      </c>
      <c r="R4150" s="2" t="s">
        <v>156</v>
      </c>
      <c r="S4150" s="2" t="s">
        <v>157</v>
      </c>
      <c r="T4150" s="2" t="s">
        <v>60</v>
      </c>
      <c r="U4150" s="57" t="s">
        <v>425</v>
      </c>
      <c r="V4150" s="2" t="s">
        <v>823</v>
      </c>
      <c r="W4150" s="2">
        <v>1</v>
      </c>
      <c r="X4150" s="74" t="s">
        <v>422</v>
      </c>
      <c r="Y4150" s="21" t="s">
        <v>4915</v>
      </c>
      <c r="Z4150" s="52">
        <v>23.528047415758294</v>
      </c>
    </row>
    <row r="4151" spans="1:26" x14ac:dyDescent="0.25">
      <c r="A4151" s="70" t="s">
        <v>4914</v>
      </c>
      <c r="B4151" s="2" t="s">
        <v>4142</v>
      </c>
      <c r="C4151" s="19" t="s">
        <v>3527</v>
      </c>
      <c r="D4151" s="2" t="s">
        <v>252</v>
      </c>
      <c r="E4151" s="14">
        <v>20010034</v>
      </c>
      <c r="F4151" s="14" t="s">
        <v>638</v>
      </c>
      <c r="G4151" s="19">
        <v>1</v>
      </c>
      <c r="H4151" s="21">
        <v>3.15</v>
      </c>
      <c r="I4151" s="21">
        <v>118.5</v>
      </c>
      <c r="J4151" s="58">
        <v>0</v>
      </c>
      <c r="K4151" s="58">
        <v>0</v>
      </c>
      <c r="L4151" s="72">
        <v>0</v>
      </c>
      <c r="M4151" s="73">
        <v>0</v>
      </c>
      <c r="N4151" s="58">
        <v>0</v>
      </c>
      <c r="O4151" s="75">
        <v>0</v>
      </c>
      <c r="P4151" s="2">
        <v>119</v>
      </c>
      <c r="Q4151" s="2" t="s">
        <v>41</v>
      </c>
      <c r="R4151" s="2" t="s">
        <v>825</v>
      </c>
      <c r="S4151" s="2" t="s">
        <v>4143</v>
      </c>
      <c r="T4151" s="2" t="s">
        <v>84</v>
      </c>
      <c r="U4151" s="57" t="s">
        <v>480</v>
      </c>
      <c r="V4151" s="2">
        <v>45516</v>
      </c>
      <c r="W4151" s="2">
        <v>1</v>
      </c>
      <c r="X4151" s="74" t="s">
        <v>422</v>
      </c>
      <c r="Y4151" s="21" t="s">
        <v>4915</v>
      </c>
      <c r="Z4151" s="52">
        <v>1.8809523809523812</v>
      </c>
    </row>
    <row r="4152" spans="1:26" x14ac:dyDescent="0.25">
      <c r="A4152" s="70" t="s">
        <v>4914</v>
      </c>
      <c r="B4152" s="2" t="s">
        <v>826</v>
      </c>
      <c r="C4152" s="19" t="s">
        <v>3527</v>
      </c>
      <c r="D4152" s="2" t="s">
        <v>253</v>
      </c>
      <c r="E4152" s="14">
        <v>20010036</v>
      </c>
      <c r="F4152" s="14" t="s">
        <v>617</v>
      </c>
      <c r="G4152" s="19">
        <v>7</v>
      </c>
      <c r="H4152" s="21">
        <v>89.17</v>
      </c>
      <c r="I4152" s="21">
        <v>2684.92</v>
      </c>
      <c r="J4152" s="58">
        <v>0</v>
      </c>
      <c r="K4152" s="58">
        <v>0</v>
      </c>
      <c r="L4152" s="72">
        <v>0</v>
      </c>
      <c r="M4152" s="73">
        <v>0</v>
      </c>
      <c r="N4152" s="58">
        <v>0</v>
      </c>
      <c r="O4152" s="75">
        <v>0</v>
      </c>
      <c r="P4152" s="2">
        <v>2685</v>
      </c>
      <c r="Q4152" s="2" t="s">
        <v>41</v>
      </c>
      <c r="R4152" s="2" t="s">
        <v>827</v>
      </c>
      <c r="S4152" s="2" t="s">
        <v>828</v>
      </c>
      <c r="T4152" s="2" t="s">
        <v>82</v>
      </c>
      <c r="U4152" s="57" t="s">
        <v>425</v>
      </c>
      <c r="V4152" s="2">
        <v>45423</v>
      </c>
      <c r="W4152" s="2">
        <v>1</v>
      </c>
      <c r="X4152" s="74" t="s">
        <v>422</v>
      </c>
      <c r="Y4152" s="21" t="s">
        <v>4915</v>
      </c>
      <c r="Z4152" s="52">
        <v>10.538544353482113</v>
      </c>
    </row>
    <row r="4153" spans="1:26" x14ac:dyDescent="0.25">
      <c r="A4153" s="70" t="s">
        <v>4914</v>
      </c>
      <c r="B4153" s="2" t="s">
        <v>2101</v>
      </c>
      <c r="C4153" s="19" t="s">
        <v>3527</v>
      </c>
      <c r="D4153" s="2" t="s">
        <v>253</v>
      </c>
      <c r="E4153" s="14">
        <v>20010036</v>
      </c>
      <c r="F4153" s="14" t="s">
        <v>528</v>
      </c>
      <c r="G4153" s="19">
        <v>7</v>
      </c>
      <c r="H4153" s="21">
        <v>35</v>
      </c>
      <c r="I4153" s="21">
        <v>1053.8400000000001</v>
      </c>
      <c r="J4153" s="58">
        <v>0</v>
      </c>
      <c r="K4153" s="58">
        <v>0</v>
      </c>
      <c r="L4153" s="72">
        <v>0</v>
      </c>
      <c r="M4153" s="73">
        <v>0</v>
      </c>
      <c r="N4153" s="58">
        <v>0</v>
      </c>
      <c r="O4153" s="75">
        <v>0</v>
      </c>
      <c r="P4153" s="2">
        <v>1054</v>
      </c>
      <c r="Q4153" s="2" t="s">
        <v>41</v>
      </c>
      <c r="R4153" s="2" t="s">
        <v>2102</v>
      </c>
      <c r="S4153" s="2" t="s">
        <v>2103</v>
      </c>
      <c r="T4153" s="2" t="s">
        <v>490</v>
      </c>
      <c r="U4153" s="57">
        <v>0</v>
      </c>
      <c r="V4153" s="2">
        <v>45916</v>
      </c>
      <c r="W4153" s="2">
        <v>1</v>
      </c>
      <c r="X4153" s="74" t="s">
        <v>422</v>
      </c>
      <c r="Y4153" s="21" t="s">
        <v>4915</v>
      </c>
      <c r="Z4153" s="52">
        <v>10.538400000000003</v>
      </c>
    </row>
    <row r="4154" spans="1:26" x14ac:dyDescent="0.25">
      <c r="A4154" s="70" t="s">
        <v>4914</v>
      </c>
      <c r="B4154" s="2" t="s">
        <v>829</v>
      </c>
      <c r="C4154" s="19" t="s">
        <v>3527</v>
      </c>
      <c r="D4154" s="2" t="s">
        <v>159</v>
      </c>
      <c r="E4154" s="14">
        <v>20010038</v>
      </c>
      <c r="F4154" s="14" t="s">
        <v>44</v>
      </c>
      <c r="G4154" s="19">
        <v>14</v>
      </c>
      <c r="H4154" s="21">
        <v>322.14999999999998</v>
      </c>
      <c r="I4154" s="21">
        <v>11820.85</v>
      </c>
      <c r="J4154" s="58">
        <v>0</v>
      </c>
      <c r="K4154" s="58">
        <v>0</v>
      </c>
      <c r="L4154" s="72">
        <v>261.57999999999629</v>
      </c>
      <c r="M4154" s="73">
        <v>0</v>
      </c>
      <c r="N4154" s="58">
        <v>0</v>
      </c>
      <c r="O4154" s="75">
        <v>0</v>
      </c>
      <c r="P4154" s="2">
        <v>11559</v>
      </c>
      <c r="Q4154" s="2" t="s">
        <v>41</v>
      </c>
      <c r="R4154" s="2" t="s">
        <v>305</v>
      </c>
      <c r="S4154" s="2" t="s">
        <v>306</v>
      </c>
      <c r="T4154" s="2" t="s">
        <v>55</v>
      </c>
      <c r="U4154" s="57" t="s">
        <v>435</v>
      </c>
      <c r="V4154" s="2">
        <v>45423</v>
      </c>
      <c r="W4154" s="2">
        <v>1</v>
      </c>
      <c r="X4154" s="74" t="s">
        <v>422</v>
      </c>
      <c r="Y4154" s="21" t="s">
        <v>4915</v>
      </c>
      <c r="Z4154" s="52">
        <v>25.685534688809565</v>
      </c>
    </row>
    <row r="4155" spans="1:26" x14ac:dyDescent="0.25">
      <c r="A4155" s="70" t="s">
        <v>4914</v>
      </c>
      <c r="B4155" s="2" t="s">
        <v>830</v>
      </c>
      <c r="C4155" s="19" t="s">
        <v>3527</v>
      </c>
      <c r="D4155" s="2" t="s">
        <v>254</v>
      </c>
      <c r="E4155" s="14">
        <v>20010040</v>
      </c>
      <c r="F4155" s="14" t="s">
        <v>44</v>
      </c>
      <c r="G4155" s="19">
        <v>14</v>
      </c>
      <c r="H4155" s="21">
        <v>233.5</v>
      </c>
      <c r="I4155" s="21">
        <v>8738.67</v>
      </c>
      <c r="J4155" s="58">
        <v>0</v>
      </c>
      <c r="K4155" s="58">
        <v>0</v>
      </c>
      <c r="L4155" s="72">
        <v>71.479999999999563</v>
      </c>
      <c r="M4155" s="73">
        <v>0</v>
      </c>
      <c r="N4155" s="58">
        <v>0</v>
      </c>
      <c r="O4155" s="75">
        <v>0</v>
      </c>
      <c r="P4155" s="2">
        <v>8667</v>
      </c>
      <c r="Q4155" s="2" t="s">
        <v>41</v>
      </c>
      <c r="R4155" s="2" t="s">
        <v>161</v>
      </c>
      <c r="S4155" s="2" t="s">
        <v>162</v>
      </c>
      <c r="T4155" s="2" t="s">
        <v>81</v>
      </c>
      <c r="U4155" s="57" t="s">
        <v>485</v>
      </c>
      <c r="V4155" s="2">
        <v>45525</v>
      </c>
      <c r="W4155" s="2">
        <v>1</v>
      </c>
      <c r="X4155" s="74" t="s">
        <v>422</v>
      </c>
      <c r="Y4155" s="21" t="s">
        <v>4915</v>
      </c>
      <c r="Z4155" s="52">
        <v>26.197297644539617</v>
      </c>
    </row>
    <row r="4156" spans="1:26" x14ac:dyDescent="0.25">
      <c r="A4156" s="70" t="s">
        <v>4914</v>
      </c>
      <c r="B4156" s="2" t="s">
        <v>831</v>
      </c>
      <c r="C4156" s="19" t="s">
        <v>3527</v>
      </c>
      <c r="D4156" s="2" t="s">
        <v>254</v>
      </c>
      <c r="E4156" s="14">
        <v>20010040</v>
      </c>
      <c r="F4156" s="14" t="s">
        <v>617</v>
      </c>
      <c r="G4156" s="19">
        <v>13</v>
      </c>
      <c r="H4156" s="21">
        <v>282.63</v>
      </c>
      <c r="I4156" s="21">
        <v>10536.050000000001</v>
      </c>
      <c r="J4156" s="58">
        <v>0</v>
      </c>
      <c r="K4156" s="58">
        <v>0</v>
      </c>
      <c r="L4156" s="72">
        <v>0</v>
      </c>
      <c r="M4156" s="73">
        <v>0</v>
      </c>
      <c r="N4156" s="58">
        <v>0</v>
      </c>
      <c r="O4156" s="75">
        <v>0</v>
      </c>
      <c r="P4156" s="2">
        <v>10536</v>
      </c>
      <c r="Q4156" s="2" t="s">
        <v>41</v>
      </c>
      <c r="R4156" s="2" t="s">
        <v>832</v>
      </c>
      <c r="S4156" s="2" t="s">
        <v>833</v>
      </c>
      <c r="T4156" s="2" t="s">
        <v>60</v>
      </c>
      <c r="U4156" s="57" t="s">
        <v>425</v>
      </c>
      <c r="V4156" s="2">
        <v>45514</v>
      </c>
      <c r="W4156" s="2">
        <v>1</v>
      </c>
      <c r="X4156" s="74" t="s">
        <v>422</v>
      </c>
      <c r="Y4156" s="21" t="s">
        <v>4915</v>
      </c>
      <c r="Z4156" s="52">
        <v>24.231088348724484</v>
      </c>
    </row>
    <row r="4157" spans="1:26" x14ac:dyDescent="0.25">
      <c r="A4157" s="70" t="s">
        <v>4914</v>
      </c>
      <c r="B4157" s="2" t="s">
        <v>834</v>
      </c>
      <c r="C4157" s="19" t="s">
        <v>3527</v>
      </c>
      <c r="D4157" s="2" t="s">
        <v>254</v>
      </c>
      <c r="E4157" s="14">
        <v>20010040</v>
      </c>
      <c r="F4157" s="14" t="s">
        <v>513</v>
      </c>
      <c r="G4157" s="19">
        <v>12</v>
      </c>
      <c r="H4157" s="21">
        <v>115.01</v>
      </c>
      <c r="I4157" s="21">
        <v>4316.1400000000003</v>
      </c>
      <c r="J4157" s="58">
        <v>0</v>
      </c>
      <c r="K4157" s="58">
        <v>0</v>
      </c>
      <c r="L4157" s="72">
        <v>0</v>
      </c>
      <c r="M4157" s="73">
        <v>0</v>
      </c>
      <c r="N4157" s="58">
        <v>0</v>
      </c>
      <c r="O4157" s="75">
        <v>0</v>
      </c>
      <c r="P4157" s="2">
        <v>4316</v>
      </c>
      <c r="Q4157" s="2" t="s">
        <v>41</v>
      </c>
      <c r="R4157" s="2" t="s">
        <v>835</v>
      </c>
      <c r="S4157" s="2" t="s">
        <v>836</v>
      </c>
      <c r="T4157" s="2" t="s">
        <v>81</v>
      </c>
      <c r="U4157" s="57" t="s">
        <v>485</v>
      </c>
      <c r="V4157" s="2">
        <v>45608</v>
      </c>
      <c r="W4157" s="2">
        <v>1</v>
      </c>
      <c r="X4157" s="74" t="s">
        <v>422</v>
      </c>
      <c r="Y4157" s="21" t="s">
        <v>4915</v>
      </c>
      <c r="Z4157" s="52">
        <v>22.517033301452049</v>
      </c>
    </row>
    <row r="4158" spans="1:26" x14ac:dyDescent="0.25">
      <c r="A4158" s="70" t="s">
        <v>4914</v>
      </c>
      <c r="B4158" s="2" t="s">
        <v>2910</v>
      </c>
      <c r="C4158" s="19" t="s">
        <v>3527</v>
      </c>
      <c r="D4158" s="2" t="s">
        <v>254</v>
      </c>
      <c r="E4158" s="14">
        <v>20010040</v>
      </c>
      <c r="F4158" s="14" t="s">
        <v>520</v>
      </c>
      <c r="G4158" s="19">
        <v>5</v>
      </c>
      <c r="H4158" s="21">
        <v>18.21</v>
      </c>
      <c r="I4158" s="21">
        <v>674.73</v>
      </c>
      <c r="J4158" s="58">
        <v>0</v>
      </c>
      <c r="K4158" s="58">
        <v>0</v>
      </c>
      <c r="L4158" s="72">
        <v>0</v>
      </c>
      <c r="M4158" s="73">
        <v>0</v>
      </c>
      <c r="N4158" s="58">
        <v>0</v>
      </c>
      <c r="O4158" s="75">
        <v>0</v>
      </c>
      <c r="P4158" s="2">
        <v>675</v>
      </c>
      <c r="Q4158" s="2" t="s">
        <v>41</v>
      </c>
      <c r="R4158" s="2" t="s">
        <v>495</v>
      </c>
      <c r="S4158" s="2" t="s">
        <v>2911</v>
      </c>
      <c r="T4158" s="2" t="s">
        <v>82</v>
      </c>
      <c r="U4158" s="57" t="s">
        <v>425</v>
      </c>
      <c r="V4158" s="2">
        <v>45572</v>
      </c>
      <c r="W4158" s="2">
        <v>1</v>
      </c>
      <c r="X4158" s="74" t="s">
        <v>422</v>
      </c>
      <c r="Y4158" s="21" t="s">
        <v>4915</v>
      </c>
      <c r="Z4158" s="52">
        <v>9.2631795716639207</v>
      </c>
    </row>
    <row r="4159" spans="1:26" x14ac:dyDescent="0.25">
      <c r="A4159" s="70" t="s">
        <v>4914</v>
      </c>
      <c r="B4159" s="2" t="s">
        <v>4934</v>
      </c>
      <c r="C4159" s="19" t="s">
        <v>3527</v>
      </c>
      <c r="D4159" s="2" t="s">
        <v>254</v>
      </c>
      <c r="E4159" s="14">
        <v>20010040</v>
      </c>
      <c r="F4159" s="14" t="s">
        <v>523</v>
      </c>
      <c r="G4159" s="19">
        <v>6</v>
      </c>
      <c r="H4159" s="21">
        <v>14.72</v>
      </c>
      <c r="I4159" s="21">
        <v>511.42</v>
      </c>
      <c r="J4159" s="58">
        <v>0</v>
      </c>
      <c r="K4159" s="58">
        <v>0</v>
      </c>
      <c r="L4159" s="72">
        <v>0</v>
      </c>
      <c r="M4159" s="73">
        <v>0</v>
      </c>
      <c r="N4159" s="58">
        <v>0</v>
      </c>
      <c r="O4159" s="75">
        <v>0</v>
      </c>
      <c r="P4159" s="2">
        <v>511</v>
      </c>
      <c r="Q4159" s="2" t="s">
        <v>41</v>
      </c>
      <c r="R4159" s="2" t="s">
        <v>4935</v>
      </c>
      <c r="S4159" s="2" t="s">
        <v>4936</v>
      </c>
      <c r="T4159" s="2" t="s">
        <v>49</v>
      </c>
      <c r="U4159" s="57">
        <v>0</v>
      </c>
      <c r="V4159" s="2">
        <v>0</v>
      </c>
      <c r="W4159" s="2">
        <v>1</v>
      </c>
      <c r="X4159" s="74" t="s">
        <v>422</v>
      </c>
      <c r="Y4159" s="21" t="s">
        <v>4915</v>
      </c>
      <c r="Z4159" s="52">
        <v>10.422961956521741</v>
      </c>
    </row>
    <row r="4160" spans="1:26" x14ac:dyDescent="0.25">
      <c r="A4160" s="70" t="s">
        <v>4914</v>
      </c>
      <c r="B4160" s="2" t="s">
        <v>837</v>
      </c>
      <c r="C4160" s="19" t="s">
        <v>3527</v>
      </c>
      <c r="D4160" s="2" t="s">
        <v>254</v>
      </c>
      <c r="E4160" s="14">
        <v>20010040</v>
      </c>
      <c r="F4160" s="14" t="s">
        <v>528</v>
      </c>
      <c r="G4160" s="19">
        <v>14</v>
      </c>
      <c r="H4160" s="21">
        <v>47.16</v>
      </c>
      <c r="I4160" s="21">
        <v>1766.0299999999997</v>
      </c>
      <c r="J4160" s="58">
        <v>0</v>
      </c>
      <c r="K4160" s="58">
        <v>0</v>
      </c>
      <c r="L4160" s="72">
        <v>0</v>
      </c>
      <c r="M4160" s="73">
        <v>0</v>
      </c>
      <c r="N4160" s="58">
        <v>0</v>
      </c>
      <c r="O4160" s="75">
        <v>0</v>
      </c>
      <c r="P4160" s="2">
        <v>1766</v>
      </c>
      <c r="Q4160" s="2" t="s">
        <v>41</v>
      </c>
      <c r="R4160" s="2" t="s">
        <v>838</v>
      </c>
      <c r="S4160" s="2" t="s">
        <v>839</v>
      </c>
      <c r="T4160" s="2" t="s">
        <v>84</v>
      </c>
      <c r="U4160" s="57">
        <v>0</v>
      </c>
      <c r="V4160" s="2">
        <v>0</v>
      </c>
      <c r="W4160" s="2">
        <v>1</v>
      </c>
      <c r="X4160" s="74" t="s">
        <v>422</v>
      </c>
      <c r="Y4160" s="21" t="s">
        <v>4915</v>
      </c>
      <c r="Z4160" s="52">
        <v>26.213337574215441</v>
      </c>
    </row>
    <row r="4161" spans="1:26" x14ac:dyDescent="0.25">
      <c r="A4161" s="70" t="s">
        <v>4914</v>
      </c>
      <c r="B4161" s="2" t="s">
        <v>2698</v>
      </c>
      <c r="C4161" s="19" t="s">
        <v>3527</v>
      </c>
      <c r="D4161" s="2" t="s">
        <v>254</v>
      </c>
      <c r="E4161" s="14">
        <v>20010040</v>
      </c>
      <c r="F4161" s="14" t="s">
        <v>533</v>
      </c>
      <c r="G4161" s="19">
        <v>7</v>
      </c>
      <c r="H4161" s="21">
        <v>10.51</v>
      </c>
      <c r="I4161" s="21">
        <v>362.34</v>
      </c>
      <c r="J4161" s="58">
        <v>0</v>
      </c>
      <c r="K4161" s="58">
        <v>0</v>
      </c>
      <c r="L4161" s="72">
        <v>0</v>
      </c>
      <c r="M4161" s="73">
        <v>0</v>
      </c>
      <c r="N4161" s="58">
        <v>0</v>
      </c>
      <c r="O4161" s="75">
        <v>0</v>
      </c>
      <c r="P4161" s="2">
        <v>362</v>
      </c>
      <c r="Q4161" s="2" t="s">
        <v>41</v>
      </c>
      <c r="R4161" s="2" t="s">
        <v>2699</v>
      </c>
      <c r="S4161" s="2" t="s">
        <v>2700</v>
      </c>
      <c r="T4161" s="2" t="s">
        <v>60</v>
      </c>
      <c r="U4161" s="57">
        <v>0</v>
      </c>
      <c r="V4161" s="2">
        <v>45978</v>
      </c>
      <c r="W4161" s="2">
        <v>1</v>
      </c>
      <c r="X4161" s="74" t="s">
        <v>422</v>
      </c>
      <c r="Y4161" s="21" t="s">
        <v>4915</v>
      </c>
      <c r="Z4161" s="52">
        <v>12.066508087535681</v>
      </c>
    </row>
    <row r="4162" spans="1:26" x14ac:dyDescent="0.25">
      <c r="A4162" s="70" t="s">
        <v>4914</v>
      </c>
      <c r="B4162" s="2" t="s">
        <v>2787</v>
      </c>
      <c r="C4162" s="19" t="s">
        <v>3527</v>
      </c>
      <c r="D4162" s="2" t="s">
        <v>254</v>
      </c>
      <c r="E4162" s="14">
        <v>20010040</v>
      </c>
      <c r="F4162" s="14" t="s">
        <v>483</v>
      </c>
      <c r="G4162" s="19">
        <v>10</v>
      </c>
      <c r="H4162" s="21">
        <v>39.1</v>
      </c>
      <c r="I4162" s="21">
        <v>1355.67</v>
      </c>
      <c r="J4162" s="58">
        <v>0</v>
      </c>
      <c r="K4162" s="58">
        <v>0</v>
      </c>
      <c r="L4162" s="72">
        <v>0</v>
      </c>
      <c r="M4162" s="73">
        <v>0</v>
      </c>
      <c r="N4162" s="58">
        <v>0</v>
      </c>
      <c r="O4162" s="75">
        <v>0</v>
      </c>
      <c r="P4162" s="2">
        <v>1356</v>
      </c>
      <c r="Q4162" s="2" t="s">
        <v>41</v>
      </c>
      <c r="R4162" s="2" t="s">
        <v>2788</v>
      </c>
      <c r="S4162" s="2" t="s">
        <v>2789</v>
      </c>
      <c r="T4162" s="2" t="s">
        <v>60</v>
      </c>
      <c r="U4162" s="57">
        <v>0</v>
      </c>
      <c r="V4162" s="2">
        <v>45986</v>
      </c>
      <c r="W4162" s="2">
        <v>1</v>
      </c>
      <c r="X4162" s="74" t="s">
        <v>422</v>
      </c>
      <c r="Y4162" s="21" t="s">
        <v>4915</v>
      </c>
      <c r="Z4162" s="52">
        <v>17.335933503836319</v>
      </c>
    </row>
    <row r="4163" spans="1:26" x14ac:dyDescent="0.25">
      <c r="A4163" s="70" t="s">
        <v>4914</v>
      </c>
      <c r="B4163" s="2" t="s">
        <v>3067</v>
      </c>
      <c r="C4163" s="19" t="s">
        <v>3527</v>
      </c>
      <c r="D4163" s="2" t="s">
        <v>254</v>
      </c>
      <c r="E4163" s="14">
        <v>20010040</v>
      </c>
      <c r="F4163" s="14" t="s">
        <v>536</v>
      </c>
      <c r="G4163" s="19">
        <v>10</v>
      </c>
      <c r="H4163" s="21">
        <v>17.16</v>
      </c>
      <c r="I4163" s="21">
        <v>699.4899999999999</v>
      </c>
      <c r="J4163" s="58">
        <v>0</v>
      </c>
      <c r="K4163" s="58">
        <v>0</v>
      </c>
      <c r="L4163" s="72">
        <v>0</v>
      </c>
      <c r="M4163" s="73">
        <v>0</v>
      </c>
      <c r="N4163" s="58">
        <v>0</v>
      </c>
      <c r="O4163" s="75">
        <v>0</v>
      </c>
      <c r="P4163" s="2">
        <v>699</v>
      </c>
      <c r="Q4163" s="2" t="s">
        <v>41</v>
      </c>
      <c r="R4163" s="2" t="s">
        <v>2460</v>
      </c>
      <c r="S4163" s="2" t="s">
        <v>3068</v>
      </c>
      <c r="T4163" s="2" t="s">
        <v>82</v>
      </c>
      <c r="U4163" s="57">
        <v>0</v>
      </c>
      <c r="V4163" s="2">
        <v>46013</v>
      </c>
      <c r="W4163" s="2">
        <v>1</v>
      </c>
      <c r="X4163" s="74" t="s">
        <v>422</v>
      </c>
      <c r="Y4163" s="21" t="s">
        <v>4915</v>
      </c>
      <c r="Z4163" s="52">
        <v>20.381410256410252</v>
      </c>
    </row>
    <row r="4164" spans="1:26" x14ac:dyDescent="0.25">
      <c r="A4164" s="70" t="s">
        <v>4914</v>
      </c>
      <c r="B4164" s="2" t="s">
        <v>2530</v>
      </c>
      <c r="C4164" s="19" t="s">
        <v>3527</v>
      </c>
      <c r="D4164" s="2" t="s">
        <v>255</v>
      </c>
      <c r="E4164" s="14">
        <v>20010041</v>
      </c>
      <c r="F4164" s="14" t="s">
        <v>44</v>
      </c>
      <c r="G4164" s="19">
        <v>2</v>
      </c>
      <c r="H4164" s="21">
        <v>12.6</v>
      </c>
      <c r="I4164" s="21">
        <v>507.14</v>
      </c>
      <c r="J4164" s="58">
        <v>0</v>
      </c>
      <c r="K4164" s="58">
        <v>0</v>
      </c>
      <c r="L4164" s="72">
        <v>490.14999999999964</v>
      </c>
      <c r="M4164" s="73">
        <v>0</v>
      </c>
      <c r="N4164" s="58">
        <v>0</v>
      </c>
      <c r="O4164" s="75">
        <v>0</v>
      </c>
      <c r="P4164" s="2">
        <v>17</v>
      </c>
      <c r="Q4164" s="2" t="s">
        <v>41</v>
      </c>
      <c r="R4164" s="2" t="s">
        <v>2790</v>
      </c>
      <c r="S4164" s="2" t="s">
        <v>2791</v>
      </c>
      <c r="T4164" s="2" t="s">
        <v>55</v>
      </c>
      <c r="U4164" s="57" t="s">
        <v>435</v>
      </c>
      <c r="V4164" s="2">
        <v>45514</v>
      </c>
      <c r="W4164" s="2">
        <v>1</v>
      </c>
      <c r="X4164" s="74" t="s">
        <v>422</v>
      </c>
      <c r="Y4164" s="21" t="s">
        <v>4915</v>
      </c>
      <c r="Z4164" s="52">
        <v>4.024920634920635</v>
      </c>
    </row>
    <row r="4165" spans="1:26" x14ac:dyDescent="0.25">
      <c r="A4165" s="70" t="s">
        <v>4914</v>
      </c>
      <c r="B4165" s="2" t="s">
        <v>3140</v>
      </c>
      <c r="C4165" s="19" t="s">
        <v>3527</v>
      </c>
      <c r="D4165" s="2" t="s">
        <v>255</v>
      </c>
      <c r="E4165" s="14">
        <v>20010041</v>
      </c>
      <c r="F4165" s="14" t="s">
        <v>520</v>
      </c>
      <c r="G4165" s="19">
        <v>9</v>
      </c>
      <c r="H4165" s="21">
        <v>22.13</v>
      </c>
      <c r="I4165" s="21">
        <v>1054.3899999999999</v>
      </c>
      <c r="J4165" s="58">
        <v>0</v>
      </c>
      <c r="K4165" s="58">
        <v>0</v>
      </c>
      <c r="L4165" s="72">
        <v>0</v>
      </c>
      <c r="M4165" s="73">
        <v>0</v>
      </c>
      <c r="N4165" s="58">
        <v>0</v>
      </c>
      <c r="O4165" s="75">
        <v>0</v>
      </c>
      <c r="P4165" s="2">
        <v>1054</v>
      </c>
      <c r="Q4165" s="2" t="s">
        <v>41</v>
      </c>
      <c r="R4165" s="2" t="s">
        <v>3141</v>
      </c>
      <c r="S4165" s="2" t="s">
        <v>3142</v>
      </c>
      <c r="T4165" s="2" t="s">
        <v>60</v>
      </c>
      <c r="U4165" s="57" t="s">
        <v>425</v>
      </c>
      <c r="V4165" s="2">
        <v>45535</v>
      </c>
      <c r="W4165" s="2">
        <v>1</v>
      </c>
      <c r="X4165" s="74" t="s">
        <v>422</v>
      </c>
      <c r="Y4165" s="21" t="s">
        <v>4915</v>
      </c>
      <c r="Z4165" s="52">
        <v>21.44037505648441</v>
      </c>
    </row>
    <row r="4166" spans="1:26" x14ac:dyDescent="0.25">
      <c r="A4166" s="70" t="s">
        <v>4914</v>
      </c>
      <c r="B4166" s="2" t="s">
        <v>840</v>
      </c>
      <c r="C4166" s="19" t="s">
        <v>3527</v>
      </c>
      <c r="D4166" s="2" t="s">
        <v>255</v>
      </c>
      <c r="E4166" s="14">
        <v>20010041</v>
      </c>
      <c r="F4166" s="14" t="s">
        <v>451</v>
      </c>
      <c r="G4166" s="19">
        <v>5</v>
      </c>
      <c r="H4166" s="21">
        <v>17.14</v>
      </c>
      <c r="I4166" s="21">
        <v>855.34000000000015</v>
      </c>
      <c r="J4166" s="58">
        <v>0</v>
      </c>
      <c r="K4166" s="58">
        <v>0</v>
      </c>
      <c r="L4166" s="72">
        <v>0</v>
      </c>
      <c r="M4166" s="73">
        <v>0</v>
      </c>
      <c r="N4166" s="58">
        <v>0</v>
      </c>
      <c r="O4166" s="75">
        <v>0</v>
      </c>
      <c r="P4166" s="2">
        <v>855</v>
      </c>
      <c r="Q4166" s="2" t="s">
        <v>41</v>
      </c>
      <c r="R4166" s="2" t="s">
        <v>487</v>
      </c>
      <c r="S4166" s="2" t="s">
        <v>841</v>
      </c>
      <c r="T4166" s="2" t="s">
        <v>60</v>
      </c>
      <c r="U4166" s="57" t="s">
        <v>425</v>
      </c>
      <c r="V4166" s="2">
        <v>0</v>
      </c>
      <c r="W4166" s="2">
        <v>1</v>
      </c>
      <c r="X4166" s="74" t="s">
        <v>422</v>
      </c>
      <c r="Y4166" s="21" t="s">
        <v>4915</v>
      </c>
      <c r="Z4166" s="52">
        <v>12.47578763127188</v>
      </c>
    </row>
    <row r="4167" spans="1:26" x14ac:dyDescent="0.25">
      <c r="A4167" s="70" t="s">
        <v>4914</v>
      </c>
      <c r="B4167" s="2" t="s">
        <v>2336</v>
      </c>
      <c r="C4167" s="19" t="s">
        <v>3527</v>
      </c>
      <c r="D4167" s="2" t="s">
        <v>255</v>
      </c>
      <c r="E4167" s="14">
        <v>20010041</v>
      </c>
      <c r="F4167" s="14" t="s">
        <v>677</v>
      </c>
      <c r="G4167" s="19">
        <v>10</v>
      </c>
      <c r="H4167" s="21">
        <v>25.950000000000003</v>
      </c>
      <c r="I4167" s="21">
        <v>1055.8999999999999</v>
      </c>
      <c r="J4167" s="58">
        <v>0</v>
      </c>
      <c r="K4167" s="58">
        <v>0</v>
      </c>
      <c r="L4167" s="72">
        <v>0</v>
      </c>
      <c r="M4167" s="73">
        <v>0</v>
      </c>
      <c r="N4167" s="58">
        <v>0</v>
      </c>
      <c r="O4167" s="75">
        <v>0</v>
      </c>
      <c r="P4167" s="2">
        <v>1056</v>
      </c>
      <c r="Q4167" s="2" t="s">
        <v>41</v>
      </c>
      <c r="R4167" s="2" t="s">
        <v>2701</v>
      </c>
      <c r="S4167" s="2" t="s">
        <v>2702</v>
      </c>
      <c r="T4167" s="2" t="s">
        <v>84</v>
      </c>
      <c r="U4167" s="57">
        <v>0</v>
      </c>
      <c r="V4167" s="2">
        <v>45978</v>
      </c>
      <c r="W4167" s="2">
        <v>1</v>
      </c>
      <c r="X4167" s="74" t="s">
        <v>422</v>
      </c>
      <c r="Y4167" s="21" t="s">
        <v>4915</v>
      </c>
      <c r="Z4167" s="52">
        <v>20.344894026974949</v>
      </c>
    </row>
    <row r="4168" spans="1:26" x14ac:dyDescent="0.25">
      <c r="A4168" s="70" t="s">
        <v>4914</v>
      </c>
      <c r="B4168" s="2" t="s">
        <v>3325</v>
      </c>
      <c r="C4168" s="19" t="s">
        <v>3527</v>
      </c>
      <c r="D4168" s="2" t="s">
        <v>255</v>
      </c>
      <c r="E4168" s="14">
        <v>20010041</v>
      </c>
      <c r="F4168" s="14" t="s">
        <v>464</v>
      </c>
      <c r="G4168" s="19">
        <v>6</v>
      </c>
      <c r="H4168" s="21">
        <v>26.640000000000004</v>
      </c>
      <c r="I4168" s="21">
        <v>1216.45</v>
      </c>
      <c r="J4168" s="58">
        <v>0</v>
      </c>
      <c r="K4168" s="58">
        <v>0</v>
      </c>
      <c r="L4168" s="72">
        <v>0</v>
      </c>
      <c r="M4168" s="73">
        <v>0</v>
      </c>
      <c r="N4168" s="58">
        <v>0</v>
      </c>
      <c r="O4168" s="75">
        <v>0</v>
      </c>
      <c r="P4168" s="2">
        <v>1216</v>
      </c>
      <c r="Q4168" s="2" t="s">
        <v>41</v>
      </c>
      <c r="R4168" s="2" t="s">
        <v>3326</v>
      </c>
      <c r="S4168" s="2" t="s">
        <v>3327</v>
      </c>
      <c r="T4168" s="2" t="s">
        <v>60</v>
      </c>
      <c r="U4168" s="57">
        <v>0</v>
      </c>
      <c r="V4168" s="2">
        <v>46041</v>
      </c>
      <c r="W4168" s="2">
        <v>1</v>
      </c>
      <c r="X4168" s="74" t="s">
        <v>422</v>
      </c>
      <c r="Y4168" s="21" t="s">
        <v>4915</v>
      </c>
      <c r="Z4168" s="52">
        <v>13.698761261261261</v>
      </c>
    </row>
    <row r="4169" spans="1:26" x14ac:dyDescent="0.25">
      <c r="A4169" s="70" t="s">
        <v>4914</v>
      </c>
      <c r="B4169" s="2" t="s">
        <v>4446</v>
      </c>
      <c r="C4169" s="19" t="s">
        <v>3527</v>
      </c>
      <c r="D4169" s="2" t="s">
        <v>256</v>
      </c>
      <c r="E4169" s="14">
        <v>20010042</v>
      </c>
      <c r="F4169" s="14" t="s">
        <v>513</v>
      </c>
      <c r="G4169" s="19">
        <v>11</v>
      </c>
      <c r="H4169" s="21">
        <v>22.04</v>
      </c>
      <c r="I4169" s="21">
        <v>815</v>
      </c>
      <c r="J4169" s="58">
        <v>0</v>
      </c>
      <c r="K4169" s="58">
        <v>0</v>
      </c>
      <c r="L4169" s="72">
        <v>0</v>
      </c>
      <c r="M4169" s="73">
        <v>0</v>
      </c>
      <c r="N4169" s="58">
        <v>0</v>
      </c>
      <c r="O4169" s="75">
        <v>0</v>
      </c>
      <c r="P4169" s="2">
        <v>815</v>
      </c>
      <c r="Q4169" s="2" t="s">
        <v>41</v>
      </c>
      <c r="R4169" s="2" t="s">
        <v>4447</v>
      </c>
      <c r="S4169" s="2" t="s">
        <v>4448</v>
      </c>
      <c r="T4169" s="2" t="s">
        <v>54</v>
      </c>
      <c r="U4169" s="57" t="s">
        <v>435</v>
      </c>
      <c r="V4169" s="2">
        <v>45565</v>
      </c>
      <c r="W4169" s="2">
        <v>1</v>
      </c>
      <c r="X4169" s="74" t="s">
        <v>422</v>
      </c>
      <c r="Y4169" s="21" t="s">
        <v>4915</v>
      </c>
      <c r="Z4169" s="52">
        <v>20.338021778584395</v>
      </c>
    </row>
    <row r="4170" spans="1:26" x14ac:dyDescent="0.25">
      <c r="A4170" s="70" t="s">
        <v>4914</v>
      </c>
      <c r="B4170" s="2" t="s">
        <v>843</v>
      </c>
      <c r="C4170" s="19" t="s">
        <v>3527</v>
      </c>
      <c r="D4170" s="2" t="s">
        <v>256</v>
      </c>
      <c r="E4170" s="14">
        <v>20010042</v>
      </c>
      <c r="F4170" s="14" t="s">
        <v>516</v>
      </c>
      <c r="G4170" s="19">
        <v>7</v>
      </c>
      <c r="H4170" s="21">
        <v>53.06</v>
      </c>
      <c r="I4170" s="21">
        <v>2837.8300000000004</v>
      </c>
      <c r="J4170" s="58">
        <v>0</v>
      </c>
      <c r="K4170" s="58">
        <v>0</v>
      </c>
      <c r="L4170" s="72">
        <v>0</v>
      </c>
      <c r="M4170" s="73">
        <v>0</v>
      </c>
      <c r="N4170" s="58">
        <v>0</v>
      </c>
      <c r="O4170" s="75">
        <v>0</v>
      </c>
      <c r="P4170" s="2">
        <v>2838</v>
      </c>
      <c r="Q4170" s="2" t="s">
        <v>41</v>
      </c>
      <c r="R4170" s="2" t="s">
        <v>844</v>
      </c>
      <c r="S4170" s="2" t="s">
        <v>845</v>
      </c>
      <c r="T4170" s="2" t="s">
        <v>54</v>
      </c>
      <c r="U4170" s="57" t="s">
        <v>435</v>
      </c>
      <c r="V4170" s="2">
        <v>45542</v>
      </c>
      <c r="W4170" s="2">
        <v>1</v>
      </c>
      <c r="X4170" s="74" t="s">
        <v>422</v>
      </c>
      <c r="Y4170" s="21" t="s">
        <v>4915</v>
      </c>
      <c r="Z4170" s="52">
        <v>18.719195250659634</v>
      </c>
    </row>
    <row r="4171" spans="1:26" x14ac:dyDescent="0.25">
      <c r="A4171" s="70" t="s">
        <v>4914</v>
      </c>
      <c r="B4171" s="2" t="s">
        <v>3404</v>
      </c>
      <c r="C4171" s="19" t="s">
        <v>3527</v>
      </c>
      <c r="D4171" s="2" t="s">
        <v>256</v>
      </c>
      <c r="E4171" s="14">
        <v>20010042</v>
      </c>
      <c r="F4171" s="14" t="s">
        <v>566</v>
      </c>
      <c r="G4171" s="19">
        <v>13</v>
      </c>
      <c r="H4171" s="21">
        <v>37.529999999999994</v>
      </c>
      <c r="I4171" s="21">
        <v>1387.18</v>
      </c>
      <c r="J4171" s="58">
        <v>0</v>
      </c>
      <c r="K4171" s="58">
        <v>0</v>
      </c>
      <c r="L4171" s="72">
        <v>0</v>
      </c>
      <c r="M4171" s="73">
        <v>0</v>
      </c>
      <c r="N4171" s="58">
        <v>0</v>
      </c>
      <c r="O4171" s="75">
        <v>0</v>
      </c>
      <c r="P4171" s="2">
        <v>1387</v>
      </c>
      <c r="Q4171" s="2" t="s">
        <v>41</v>
      </c>
      <c r="R4171" s="2" t="s">
        <v>3405</v>
      </c>
      <c r="S4171" s="2" t="s">
        <v>3406</v>
      </c>
      <c r="T4171" s="2" t="s">
        <v>846</v>
      </c>
      <c r="U4171" s="57" t="s">
        <v>435</v>
      </c>
      <c r="V4171" s="2">
        <v>45542</v>
      </c>
      <c r="W4171" s="2">
        <v>1</v>
      </c>
      <c r="X4171" s="74" t="s">
        <v>422</v>
      </c>
      <c r="Y4171" s="21" t="s">
        <v>4915</v>
      </c>
      <c r="Z4171" s="52">
        <v>24.025233146815886</v>
      </c>
    </row>
    <row r="4172" spans="1:26" x14ac:dyDescent="0.25">
      <c r="A4172" s="70" t="s">
        <v>4914</v>
      </c>
      <c r="B4172" s="2" t="s">
        <v>850</v>
      </c>
      <c r="C4172" s="19" t="s">
        <v>3527</v>
      </c>
      <c r="D4172" s="2" t="s">
        <v>256</v>
      </c>
      <c r="E4172" s="14">
        <v>20010042</v>
      </c>
      <c r="F4172" s="14" t="s">
        <v>427</v>
      </c>
      <c r="G4172" s="19">
        <v>7</v>
      </c>
      <c r="H4172" s="21">
        <v>16.420000000000002</v>
      </c>
      <c r="I4172" s="21">
        <v>620.77</v>
      </c>
      <c r="J4172" s="58">
        <v>0</v>
      </c>
      <c r="K4172" s="58">
        <v>0</v>
      </c>
      <c r="L4172" s="72">
        <v>0</v>
      </c>
      <c r="M4172" s="73">
        <v>0</v>
      </c>
      <c r="N4172" s="58">
        <v>0</v>
      </c>
      <c r="O4172" s="75">
        <v>0</v>
      </c>
      <c r="P4172" s="2">
        <v>621</v>
      </c>
      <c r="Q4172" s="2" t="s">
        <v>41</v>
      </c>
      <c r="R4172" s="2" t="s">
        <v>851</v>
      </c>
      <c r="S4172" s="2" t="s">
        <v>852</v>
      </c>
      <c r="T4172" s="2" t="s">
        <v>176</v>
      </c>
      <c r="U4172" s="57" t="s">
        <v>425</v>
      </c>
      <c r="V4172" s="2">
        <v>45542</v>
      </c>
      <c r="W4172" s="2">
        <v>1</v>
      </c>
      <c r="X4172" s="74" t="s">
        <v>422</v>
      </c>
      <c r="Y4172" s="21" t="s">
        <v>4915</v>
      </c>
      <c r="Z4172" s="52">
        <v>13.23200365408039</v>
      </c>
    </row>
    <row r="4173" spans="1:26" x14ac:dyDescent="0.25">
      <c r="A4173" s="70" t="s">
        <v>4914</v>
      </c>
      <c r="B4173" s="2" t="s">
        <v>2609</v>
      </c>
      <c r="C4173" s="19" t="s">
        <v>3527</v>
      </c>
      <c r="D4173" s="2" t="s">
        <v>256</v>
      </c>
      <c r="E4173" s="14">
        <v>20010042</v>
      </c>
      <c r="F4173" s="14" t="s">
        <v>481</v>
      </c>
      <c r="G4173" s="19">
        <v>6</v>
      </c>
      <c r="H4173" s="21">
        <v>12.01</v>
      </c>
      <c r="I4173" s="21">
        <v>455.86</v>
      </c>
      <c r="J4173" s="58">
        <v>0</v>
      </c>
      <c r="K4173" s="58">
        <v>0</v>
      </c>
      <c r="L4173" s="72">
        <v>0</v>
      </c>
      <c r="M4173" s="73">
        <v>0</v>
      </c>
      <c r="N4173" s="58">
        <v>0</v>
      </c>
      <c r="O4173" s="75">
        <v>0</v>
      </c>
      <c r="P4173" s="2">
        <v>456</v>
      </c>
      <c r="Q4173" s="2" t="s">
        <v>41</v>
      </c>
      <c r="R4173" s="2" t="s">
        <v>2610</v>
      </c>
      <c r="S4173" s="2" t="s">
        <v>2611</v>
      </c>
      <c r="T4173" s="2" t="s">
        <v>846</v>
      </c>
      <c r="U4173" s="57" t="s">
        <v>435</v>
      </c>
      <c r="V4173" s="2">
        <v>45542</v>
      </c>
      <c r="W4173" s="2">
        <v>1</v>
      </c>
      <c r="X4173" s="74" t="s">
        <v>422</v>
      </c>
      <c r="Y4173" s="21" t="s">
        <v>4915</v>
      </c>
      <c r="Z4173" s="52">
        <v>11.387010824313075</v>
      </c>
    </row>
    <row r="4174" spans="1:26" x14ac:dyDescent="0.25">
      <c r="A4174" s="70" t="s">
        <v>4914</v>
      </c>
      <c r="B4174" s="2" t="s">
        <v>853</v>
      </c>
      <c r="C4174" s="19" t="s">
        <v>3527</v>
      </c>
      <c r="D4174" s="2" t="s">
        <v>256</v>
      </c>
      <c r="E4174" s="14">
        <v>20010042</v>
      </c>
      <c r="F4174" s="14" t="s">
        <v>482</v>
      </c>
      <c r="G4174" s="19">
        <v>1</v>
      </c>
      <c r="H4174" s="21">
        <v>3.43</v>
      </c>
      <c r="I4174" s="21">
        <v>116.48</v>
      </c>
      <c r="J4174" s="58">
        <v>0</v>
      </c>
      <c r="K4174" s="58">
        <v>0</v>
      </c>
      <c r="L4174" s="72">
        <v>0</v>
      </c>
      <c r="M4174" s="73">
        <v>0</v>
      </c>
      <c r="N4174" s="58">
        <v>0</v>
      </c>
      <c r="O4174" s="75">
        <v>0</v>
      </c>
      <c r="P4174" s="2">
        <v>116</v>
      </c>
      <c r="Q4174" s="2" t="s">
        <v>41</v>
      </c>
      <c r="R4174" s="2" t="s">
        <v>854</v>
      </c>
      <c r="S4174" s="2" t="s">
        <v>855</v>
      </c>
      <c r="T4174" s="2" t="s">
        <v>846</v>
      </c>
      <c r="U4174" s="57" t="s">
        <v>435</v>
      </c>
      <c r="V4174" s="2">
        <v>45542</v>
      </c>
      <c r="W4174" s="2">
        <v>1</v>
      </c>
      <c r="X4174" s="74" t="s">
        <v>422</v>
      </c>
      <c r="Y4174" s="21" t="s">
        <v>4915</v>
      </c>
      <c r="Z4174" s="52">
        <v>1.6979591836734695</v>
      </c>
    </row>
    <row r="4175" spans="1:26" x14ac:dyDescent="0.25">
      <c r="A4175" s="70" t="s">
        <v>4914</v>
      </c>
      <c r="B4175" s="2" t="s">
        <v>2231</v>
      </c>
      <c r="C4175" s="19" t="s">
        <v>3527</v>
      </c>
      <c r="D4175" s="2" t="s">
        <v>256</v>
      </c>
      <c r="E4175" s="14">
        <v>20010042</v>
      </c>
      <c r="F4175" s="14" t="s">
        <v>750</v>
      </c>
      <c r="G4175" s="19">
        <v>14</v>
      </c>
      <c r="H4175" s="21">
        <v>74.38</v>
      </c>
      <c r="I4175" s="21">
        <v>3192.86</v>
      </c>
      <c r="J4175" s="58">
        <v>0</v>
      </c>
      <c r="K4175" s="58">
        <v>0</v>
      </c>
      <c r="L4175" s="72">
        <v>0</v>
      </c>
      <c r="M4175" s="73">
        <v>0</v>
      </c>
      <c r="N4175" s="58">
        <v>0</v>
      </c>
      <c r="O4175" s="75">
        <v>0</v>
      </c>
      <c r="P4175" s="2">
        <v>3193</v>
      </c>
      <c r="Q4175" s="2" t="s">
        <v>41</v>
      </c>
      <c r="R4175" s="2" t="s">
        <v>2232</v>
      </c>
      <c r="S4175" s="2" t="s">
        <v>2233</v>
      </c>
      <c r="T4175" s="2" t="s">
        <v>55</v>
      </c>
      <c r="U4175" s="57" t="s">
        <v>435</v>
      </c>
      <c r="V4175" s="2">
        <v>45542</v>
      </c>
      <c r="W4175" s="2">
        <v>1</v>
      </c>
      <c r="X4175" s="74" t="s">
        <v>422</v>
      </c>
      <c r="Y4175" s="21" t="s">
        <v>4915</v>
      </c>
      <c r="Z4175" s="52">
        <v>30.048426996504443</v>
      </c>
    </row>
    <row r="4176" spans="1:26" x14ac:dyDescent="0.25">
      <c r="A4176" s="70" t="s">
        <v>4914</v>
      </c>
      <c r="B4176" s="2" t="s">
        <v>3328</v>
      </c>
      <c r="C4176" s="19" t="s">
        <v>3527</v>
      </c>
      <c r="D4176" s="2" t="s">
        <v>256</v>
      </c>
      <c r="E4176" s="14">
        <v>20010042</v>
      </c>
      <c r="F4176" s="14" t="s">
        <v>483</v>
      </c>
      <c r="G4176" s="19">
        <v>7</v>
      </c>
      <c r="H4176" s="21">
        <v>8</v>
      </c>
      <c r="I4176" s="21">
        <v>303.69</v>
      </c>
      <c r="J4176" s="58">
        <v>0</v>
      </c>
      <c r="K4176" s="58">
        <v>0</v>
      </c>
      <c r="L4176" s="72">
        <v>0</v>
      </c>
      <c r="M4176" s="73">
        <v>0</v>
      </c>
      <c r="N4176" s="58">
        <v>0</v>
      </c>
      <c r="O4176" s="75">
        <v>0</v>
      </c>
      <c r="P4176" s="2">
        <v>304</v>
      </c>
      <c r="Q4176" s="2" t="s">
        <v>41</v>
      </c>
      <c r="R4176" s="2" t="s">
        <v>3329</v>
      </c>
      <c r="S4176" s="2" t="s">
        <v>3330</v>
      </c>
      <c r="T4176" s="2" t="s">
        <v>3331</v>
      </c>
      <c r="U4176" s="57" t="s">
        <v>443</v>
      </c>
      <c r="V4176" s="2">
        <v>45565</v>
      </c>
      <c r="W4176" s="2">
        <v>1</v>
      </c>
      <c r="X4176" s="74" t="s">
        <v>422</v>
      </c>
      <c r="Y4176" s="21" t="s">
        <v>4915</v>
      </c>
      <c r="Z4176" s="52">
        <v>13.286437500000002</v>
      </c>
    </row>
    <row r="4177" spans="1:26" x14ac:dyDescent="0.25">
      <c r="A4177" s="70" t="s">
        <v>4914</v>
      </c>
      <c r="B4177" s="2" t="s">
        <v>856</v>
      </c>
      <c r="C4177" s="19" t="s">
        <v>3527</v>
      </c>
      <c r="D4177" s="2" t="s">
        <v>256</v>
      </c>
      <c r="E4177" s="14">
        <v>20010042</v>
      </c>
      <c r="F4177" s="14" t="s">
        <v>432</v>
      </c>
      <c r="G4177" s="19">
        <v>7</v>
      </c>
      <c r="H4177" s="21">
        <v>7</v>
      </c>
      <c r="I4177" s="21">
        <v>255.71</v>
      </c>
      <c r="J4177" s="58">
        <v>0</v>
      </c>
      <c r="K4177" s="58">
        <v>0</v>
      </c>
      <c r="L4177" s="72">
        <v>0</v>
      </c>
      <c r="M4177" s="73">
        <v>0</v>
      </c>
      <c r="N4177" s="58">
        <v>0</v>
      </c>
      <c r="O4177" s="75">
        <v>0</v>
      </c>
      <c r="P4177" s="2">
        <v>256</v>
      </c>
      <c r="Q4177" s="2" t="s">
        <v>41</v>
      </c>
      <c r="R4177" s="2" t="s">
        <v>857</v>
      </c>
      <c r="S4177" s="2" t="s">
        <v>858</v>
      </c>
      <c r="T4177" s="2" t="s">
        <v>176</v>
      </c>
      <c r="U4177" s="57" t="s">
        <v>425</v>
      </c>
      <c r="V4177" s="2">
        <v>45565</v>
      </c>
      <c r="W4177" s="2">
        <v>1</v>
      </c>
      <c r="X4177" s="74" t="s">
        <v>422</v>
      </c>
      <c r="Y4177" s="21" t="s">
        <v>4915</v>
      </c>
      <c r="Z4177" s="52">
        <v>12.785500000000001</v>
      </c>
    </row>
    <row r="4178" spans="1:26" x14ac:dyDescent="0.25">
      <c r="A4178" s="70" t="s">
        <v>4914</v>
      </c>
      <c r="B4178" s="2" t="s">
        <v>859</v>
      </c>
      <c r="C4178" s="19" t="s">
        <v>3527</v>
      </c>
      <c r="D4178" s="2" t="s">
        <v>256</v>
      </c>
      <c r="E4178" s="14">
        <v>20010042</v>
      </c>
      <c r="F4178" s="14" t="s">
        <v>486</v>
      </c>
      <c r="G4178" s="19">
        <v>7</v>
      </c>
      <c r="H4178" s="21">
        <v>11.84</v>
      </c>
      <c r="I4178" s="21">
        <v>452.64</v>
      </c>
      <c r="J4178" s="58">
        <v>0</v>
      </c>
      <c r="K4178" s="58">
        <v>0</v>
      </c>
      <c r="L4178" s="72">
        <v>0</v>
      </c>
      <c r="M4178" s="73">
        <v>0</v>
      </c>
      <c r="N4178" s="58">
        <v>0</v>
      </c>
      <c r="O4178" s="75">
        <v>0</v>
      </c>
      <c r="P4178" s="2">
        <v>453</v>
      </c>
      <c r="Q4178" s="2" t="s">
        <v>41</v>
      </c>
      <c r="R4178" s="2" t="s">
        <v>860</v>
      </c>
      <c r="S4178" s="2" t="s">
        <v>861</v>
      </c>
      <c r="T4178" s="2" t="s">
        <v>846</v>
      </c>
      <c r="U4178" s="57" t="s">
        <v>435</v>
      </c>
      <c r="V4178" s="2">
        <v>45593</v>
      </c>
      <c r="W4178" s="2">
        <v>1</v>
      </c>
      <c r="X4178" s="74" t="s">
        <v>422</v>
      </c>
      <c r="Y4178" s="21" t="s">
        <v>4915</v>
      </c>
      <c r="Z4178" s="52">
        <v>13.380405405405405</v>
      </c>
    </row>
    <row r="4179" spans="1:26" x14ac:dyDescent="0.25">
      <c r="A4179" s="70" t="s">
        <v>4914</v>
      </c>
      <c r="B4179" s="2" t="s">
        <v>4622</v>
      </c>
      <c r="C4179" s="19" t="s">
        <v>3527</v>
      </c>
      <c r="D4179" s="2" t="s">
        <v>256</v>
      </c>
      <c r="E4179" s="14">
        <v>20010042</v>
      </c>
      <c r="F4179" s="14" t="s">
        <v>538</v>
      </c>
      <c r="G4179" s="19">
        <v>7</v>
      </c>
      <c r="H4179" s="21">
        <v>16.100000000000001</v>
      </c>
      <c r="I4179" s="21">
        <v>593.11000000000013</v>
      </c>
      <c r="J4179" s="58">
        <v>0</v>
      </c>
      <c r="K4179" s="58">
        <v>0</v>
      </c>
      <c r="L4179" s="72">
        <v>0</v>
      </c>
      <c r="M4179" s="73">
        <v>0</v>
      </c>
      <c r="N4179" s="58">
        <v>0</v>
      </c>
      <c r="O4179" s="75">
        <v>0</v>
      </c>
      <c r="P4179" s="2">
        <v>593</v>
      </c>
      <c r="Q4179" s="2" t="s">
        <v>41</v>
      </c>
      <c r="R4179" s="2" t="s">
        <v>4623</v>
      </c>
      <c r="S4179" s="2" t="s">
        <v>4624</v>
      </c>
      <c r="T4179" s="2" t="s">
        <v>176</v>
      </c>
      <c r="U4179" s="57" t="s">
        <v>425</v>
      </c>
      <c r="V4179" s="2">
        <v>0</v>
      </c>
      <c r="W4179" s="2">
        <v>1</v>
      </c>
      <c r="X4179" s="74" t="s">
        <v>422</v>
      </c>
      <c r="Y4179" s="21" t="s">
        <v>4915</v>
      </c>
      <c r="Z4179" s="52">
        <v>12.893695652173914</v>
      </c>
    </row>
    <row r="4180" spans="1:26" x14ac:dyDescent="0.25">
      <c r="A4180" s="70" t="s">
        <v>4914</v>
      </c>
      <c r="B4180" s="2" t="s">
        <v>862</v>
      </c>
      <c r="C4180" s="19" t="s">
        <v>3527</v>
      </c>
      <c r="D4180" s="2" t="s">
        <v>256</v>
      </c>
      <c r="E4180" s="14">
        <v>20010042</v>
      </c>
      <c r="F4180" s="14" t="s">
        <v>653</v>
      </c>
      <c r="G4180" s="19">
        <v>7</v>
      </c>
      <c r="H4180" s="21">
        <v>48.26</v>
      </c>
      <c r="I4180" s="21">
        <v>1937.31</v>
      </c>
      <c r="J4180" s="58">
        <v>0</v>
      </c>
      <c r="K4180" s="58">
        <v>0</v>
      </c>
      <c r="L4180" s="72">
        <v>0</v>
      </c>
      <c r="M4180" s="73">
        <v>0</v>
      </c>
      <c r="N4180" s="58">
        <v>0</v>
      </c>
      <c r="O4180" s="75">
        <v>0</v>
      </c>
      <c r="P4180" s="2">
        <v>1937</v>
      </c>
      <c r="Q4180" s="2" t="s">
        <v>41</v>
      </c>
      <c r="R4180" s="2" t="s">
        <v>863</v>
      </c>
      <c r="S4180" s="2" t="s">
        <v>864</v>
      </c>
      <c r="T4180" s="2" t="s">
        <v>54</v>
      </c>
      <c r="U4180" s="57">
        <v>0</v>
      </c>
      <c r="V4180" s="2">
        <v>0</v>
      </c>
      <c r="W4180" s="2">
        <v>1</v>
      </c>
      <c r="X4180" s="74" t="s">
        <v>422</v>
      </c>
      <c r="Y4180" s="21" t="s">
        <v>4915</v>
      </c>
      <c r="Z4180" s="52">
        <v>14.050113966017408</v>
      </c>
    </row>
    <row r="4181" spans="1:26" x14ac:dyDescent="0.25">
      <c r="A4181" s="70" t="s">
        <v>4914</v>
      </c>
      <c r="B4181" s="2" t="s">
        <v>865</v>
      </c>
      <c r="C4181" s="19" t="s">
        <v>3527</v>
      </c>
      <c r="D4181" s="2" t="s">
        <v>256</v>
      </c>
      <c r="E4181" s="14">
        <v>20010042</v>
      </c>
      <c r="F4181" s="14" t="s">
        <v>544</v>
      </c>
      <c r="G4181" s="19">
        <v>6</v>
      </c>
      <c r="H4181" s="21">
        <v>13.350000000000001</v>
      </c>
      <c r="I4181" s="21">
        <v>512.58000000000004</v>
      </c>
      <c r="J4181" s="58">
        <v>0</v>
      </c>
      <c r="K4181" s="58">
        <v>0</v>
      </c>
      <c r="L4181" s="72">
        <v>0</v>
      </c>
      <c r="M4181" s="73">
        <v>0</v>
      </c>
      <c r="N4181" s="58">
        <v>0</v>
      </c>
      <c r="O4181" s="75">
        <v>0</v>
      </c>
      <c r="P4181" s="2">
        <v>513</v>
      </c>
      <c r="Q4181" s="2" t="s">
        <v>41</v>
      </c>
      <c r="R4181" s="2" t="s">
        <v>866</v>
      </c>
      <c r="S4181" s="2" t="s">
        <v>867</v>
      </c>
      <c r="T4181" s="2" t="s">
        <v>54</v>
      </c>
      <c r="U4181" s="57">
        <v>0</v>
      </c>
      <c r="V4181" s="2">
        <v>0</v>
      </c>
      <c r="W4181" s="2">
        <v>1</v>
      </c>
      <c r="X4181" s="74" t="s">
        <v>422</v>
      </c>
      <c r="Y4181" s="21" t="s">
        <v>4915</v>
      </c>
      <c r="Z4181" s="52">
        <v>11.518651685393261</v>
      </c>
    </row>
    <row r="4182" spans="1:26" x14ac:dyDescent="0.25">
      <c r="A4182" s="70" t="s">
        <v>4914</v>
      </c>
      <c r="B4182" s="2" t="s">
        <v>868</v>
      </c>
      <c r="C4182" s="19" t="s">
        <v>3527</v>
      </c>
      <c r="D4182" s="2" t="s">
        <v>256</v>
      </c>
      <c r="E4182" s="14">
        <v>20010042</v>
      </c>
      <c r="F4182" s="14" t="s">
        <v>548</v>
      </c>
      <c r="G4182" s="19">
        <v>1</v>
      </c>
      <c r="H4182" s="21">
        <v>0.91</v>
      </c>
      <c r="I4182" s="21">
        <v>52.69</v>
      </c>
      <c r="J4182" s="58">
        <v>0</v>
      </c>
      <c r="K4182" s="58">
        <v>0</v>
      </c>
      <c r="L4182" s="72">
        <v>0</v>
      </c>
      <c r="M4182" s="73">
        <v>0</v>
      </c>
      <c r="N4182" s="58">
        <v>0</v>
      </c>
      <c r="O4182" s="75">
        <v>0</v>
      </c>
      <c r="P4182" s="2">
        <v>53</v>
      </c>
      <c r="Q4182" s="2" t="s">
        <v>41</v>
      </c>
      <c r="R4182" s="2" t="s">
        <v>869</v>
      </c>
      <c r="S4182" s="2" t="s">
        <v>870</v>
      </c>
      <c r="T4182" s="2" t="s">
        <v>54</v>
      </c>
      <c r="U4182" s="57">
        <v>0</v>
      </c>
      <c r="V4182" s="2">
        <v>45831</v>
      </c>
      <c r="W4182" s="2">
        <v>1</v>
      </c>
      <c r="X4182" s="74" t="s">
        <v>422</v>
      </c>
      <c r="Y4182" s="21" t="s">
        <v>4915</v>
      </c>
      <c r="Z4182" s="52">
        <v>2.895054945054945</v>
      </c>
    </row>
    <row r="4183" spans="1:26" x14ac:dyDescent="0.25">
      <c r="A4183" s="70" t="s">
        <v>4914</v>
      </c>
      <c r="B4183" s="2" t="s">
        <v>871</v>
      </c>
      <c r="C4183" s="19" t="s">
        <v>3527</v>
      </c>
      <c r="D4183" s="2" t="s">
        <v>256</v>
      </c>
      <c r="E4183" s="14">
        <v>20010042</v>
      </c>
      <c r="F4183" s="14" t="s">
        <v>439</v>
      </c>
      <c r="G4183" s="19">
        <v>7</v>
      </c>
      <c r="H4183" s="21">
        <v>8.91</v>
      </c>
      <c r="I4183" s="21">
        <v>483.41999999999996</v>
      </c>
      <c r="J4183" s="58">
        <v>0</v>
      </c>
      <c r="K4183" s="58">
        <v>0</v>
      </c>
      <c r="L4183" s="72">
        <v>0</v>
      </c>
      <c r="M4183" s="73">
        <v>0</v>
      </c>
      <c r="N4183" s="58">
        <v>0</v>
      </c>
      <c r="O4183" s="75">
        <v>0</v>
      </c>
      <c r="P4183" s="2">
        <v>483</v>
      </c>
      <c r="Q4183" s="2" t="s">
        <v>41</v>
      </c>
      <c r="R4183" s="2" t="s">
        <v>872</v>
      </c>
      <c r="S4183" s="2" t="s">
        <v>873</v>
      </c>
      <c r="T4183" s="2" t="s">
        <v>49</v>
      </c>
      <c r="U4183" s="57">
        <v>0</v>
      </c>
      <c r="V4183" s="2">
        <v>45908</v>
      </c>
      <c r="W4183" s="2">
        <v>1</v>
      </c>
      <c r="X4183" s="74" t="s">
        <v>422</v>
      </c>
      <c r="Y4183" s="21" t="s">
        <v>4915</v>
      </c>
      <c r="Z4183" s="52">
        <v>18.98956228956229</v>
      </c>
    </row>
    <row r="4184" spans="1:26" x14ac:dyDescent="0.25">
      <c r="A4184" s="70" t="s">
        <v>4914</v>
      </c>
      <c r="B4184" s="2" t="s">
        <v>4144</v>
      </c>
      <c r="C4184" s="19" t="s">
        <v>3527</v>
      </c>
      <c r="D4184" s="2" t="s">
        <v>256</v>
      </c>
      <c r="E4184" s="14">
        <v>20010042</v>
      </c>
      <c r="F4184" s="14" t="s">
        <v>442</v>
      </c>
      <c r="G4184" s="19">
        <v>9</v>
      </c>
      <c r="H4184" s="21">
        <v>61.93</v>
      </c>
      <c r="I4184" s="21">
        <v>2185.5200000000004</v>
      </c>
      <c r="J4184" s="58">
        <v>0</v>
      </c>
      <c r="K4184" s="58">
        <v>0</v>
      </c>
      <c r="L4184" s="72">
        <v>0</v>
      </c>
      <c r="M4184" s="73">
        <v>0</v>
      </c>
      <c r="N4184" s="58">
        <v>0</v>
      </c>
      <c r="O4184" s="75">
        <v>0</v>
      </c>
      <c r="P4184" s="2">
        <v>2186</v>
      </c>
      <c r="Q4184" s="2" t="s">
        <v>41</v>
      </c>
      <c r="R4184" s="2" t="s">
        <v>4145</v>
      </c>
      <c r="S4184" s="2" t="s">
        <v>4146</v>
      </c>
      <c r="T4184" s="2" t="s">
        <v>558</v>
      </c>
      <c r="U4184" s="57">
        <v>0</v>
      </c>
      <c r="V4184" s="2">
        <v>45908</v>
      </c>
      <c r="W4184" s="2">
        <v>1</v>
      </c>
      <c r="X4184" s="74" t="s">
        <v>422</v>
      </c>
      <c r="Y4184" s="21" t="s">
        <v>4915</v>
      </c>
      <c r="Z4184" s="52">
        <v>15.880574842564188</v>
      </c>
    </row>
    <row r="4185" spans="1:26" x14ac:dyDescent="0.25">
      <c r="A4185" s="70" t="s">
        <v>4914</v>
      </c>
      <c r="B4185" s="2" t="s">
        <v>4449</v>
      </c>
      <c r="C4185" s="19" t="s">
        <v>3527</v>
      </c>
      <c r="D4185" s="2" t="s">
        <v>256</v>
      </c>
      <c r="E4185" s="14">
        <v>20010042</v>
      </c>
      <c r="F4185" s="14" t="s">
        <v>575</v>
      </c>
      <c r="G4185" s="19">
        <v>6</v>
      </c>
      <c r="H4185" s="21">
        <v>8.59</v>
      </c>
      <c r="I4185" s="21">
        <v>316.27</v>
      </c>
      <c r="J4185" s="58">
        <v>0</v>
      </c>
      <c r="K4185" s="58">
        <v>0</v>
      </c>
      <c r="L4185" s="72">
        <v>0</v>
      </c>
      <c r="M4185" s="73">
        <v>0</v>
      </c>
      <c r="N4185" s="58">
        <v>0</v>
      </c>
      <c r="O4185" s="75">
        <v>0</v>
      </c>
      <c r="P4185" s="2">
        <v>316</v>
      </c>
      <c r="Q4185" s="2" t="s">
        <v>41</v>
      </c>
      <c r="R4185" s="2" t="s">
        <v>848</v>
      </c>
      <c r="S4185" s="2" t="s">
        <v>4450</v>
      </c>
      <c r="T4185" s="2" t="s">
        <v>558</v>
      </c>
      <c r="U4185" s="57">
        <v>0</v>
      </c>
      <c r="V4185" s="2">
        <v>45908</v>
      </c>
      <c r="W4185" s="2">
        <v>1</v>
      </c>
      <c r="X4185" s="74" t="s">
        <v>422</v>
      </c>
      <c r="Y4185" s="21" t="s">
        <v>4915</v>
      </c>
      <c r="Z4185" s="52">
        <v>11.045518044237486</v>
      </c>
    </row>
    <row r="4186" spans="1:26" x14ac:dyDescent="0.25">
      <c r="A4186" s="70" t="s">
        <v>4914</v>
      </c>
      <c r="B4186" s="2" t="s">
        <v>2157</v>
      </c>
      <c r="C4186" s="19" t="s">
        <v>3527</v>
      </c>
      <c r="D4186" s="2" t="s">
        <v>256</v>
      </c>
      <c r="E4186" s="14">
        <v>20010042</v>
      </c>
      <c r="F4186" s="14" t="s">
        <v>444</v>
      </c>
      <c r="G4186" s="19">
        <v>13</v>
      </c>
      <c r="H4186" s="21">
        <v>27.57</v>
      </c>
      <c r="I4186" s="21">
        <v>996.25999999999988</v>
      </c>
      <c r="J4186" s="58">
        <v>0</v>
      </c>
      <c r="K4186" s="58">
        <v>0</v>
      </c>
      <c r="L4186" s="72">
        <v>0</v>
      </c>
      <c r="M4186" s="73">
        <v>0</v>
      </c>
      <c r="N4186" s="58">
        <v>0</v>
      </c>
      <c r="O4186" s="75">
        <v>0</v>
      </c>
      <c r="P4186" s="2">
        <v>996</v>
      </c>
      <c r="Q4186" s="2" t="s">
        <v>41</v>
      </c>
      <c r="R4186" s="2" t="s">
        <v>2158</v>
      </c>
      <c r="S4186" s="2" t="s">
        <v>2159</v>
      </c>
      <c r="T4186" s="2" t="s">
        <v>176</v>
      </c>
      <c r="U4186" s="57">
        <v>0</v>
      </c>
      <c r="V4186" s="2">
        <v>45923</v>
      </c>
      <c r="W4186" s="2">
        <v>1</v>
      </c>
      <c r="X4186" s="74" t="s">
        <v>422</v>
      </c>
      <c r="Y4186" s="21" t="s">
        <v>4915</v>
      </c>
      <c r="Z4186" s="52">
        <v>23.488175553137467</v>
      </c>
    </row>
    <row r="4187" spans="1:26" x14ac:dyDescent="0.25">
      <c r="A4187" s="70" t="s">
        <v>4914</v>
      </c>
      <c r="B4187" s="2" t="s">
        <v>2406</v>
      </c>
      <c r="C4187" s="19" t="s">
        <v>3527</v>
      </c>
      <c r="D4187" s="2" t="s">
        <v>256</v>
      </c>
      <c r="E4187" s="14">
        <v>20010042</v>
      </c>
      <c r="F4187" s="14" t="s">
        <v>445</v>
      </c>
      <c r="G4187" s="19">
        <v>3</v>
      </c>
      <c r="H4187" s="21">
        <v>5.74</v>
      </c>
      <c r="I4187" s="21">
        <v>300.88</v>
      </c>
      <c r="J4187" s="58">
        <v>0</v>
      </c>
      <c r="K4187" s="58">
        <v>0</v>
      </c>
      <c r="L4187" s="72">
        <v>0</v>
      </c>
      <c r="M4187" s="73">
        <v>0</v>
      </c>
      <c r="N4187" s="58">
        <v>0</v>
      </c>
      <c r="O4187" s="75">
        <v>0</v>
      </c>
      <c r="P4187" s="2">
        <v>301</v>
      </c>
      <c r="Q4187" s="2" t="s">
        <v>41</v>
      </c>
      <c r="R4187" s="2" t="s">
        <v>2407</v>
      </c>
      <c r="S4187" s="2" t="s">
        <v>2703</v>
      </c>
      <c r="T4187" s="2" t="s">
        <v>514</v>
      </c>
      <c r="U4187" s="57">
        <v>0</v>
      </c>
      <c r="V4187" s="2">
        <v>45949</v>
      </c>
      <c r="W4187" s="2">
        <v>1</v>
      </c>
      <c r="X4187" s="74" t="s">
        <v>422</v>
      </c>
      <c r="Y4187" s="21" t="s">
        <v>4915</v>
      </c>
      <c r="Z4187" s="52">
        <v>7.8627177700348438</v>
      </c>
    </row>
    <row r="4188" spans="1:26" x14ac:dyDescent="0.25">
      <c r="A4188" s="70" t="s">
        <v>4914</v>
      </c>
      <c r="B4188" s="2" t="s">
        <v>2612</v>
      </c>
      <c r="C4188" s="19" t="s">
        <v>3527</v>
      </c>
      <c r="D4188" s="2" t="s">
        <v>256</v>
      </c>
      <c r="E4188" s="14">
        <v>20010042</v>
      </c>
      <c r="F4188" s="14" t="s">
        <v>553</v>
      </c>
      <c r="G4188" s="19">
        <v>7</v>
      </c>
      <c r="H4188" s="21">
        <v>22.839999999999996</v>
      </c>
      <c r="I4188" s="21">
        <v>1032.8699999999999</v>
      </c>
      <c r="J4188" s="58">
        <v>0</v>
      </c>
      <c r="K4188" s="58">
        <v>0</v>
      </c>
      <c r="L4188" s="72">
        <v>0</v>
      </c>
      <c r="M4188" s="73">
        <v>0</v>
      </c>
      <c r="N4188" s="58">
        <v>0</v>
      </c>
      <c r="O4188" s="75">
        <v>0</v>
      </c>
      <c r="P4188" s="2">
        <v>1033</v>
      </c>
      <c r="Q4188" s="2" t="s">
        <v>41</v>
      </c>
      <c r="R4188" s="2" t="s">
        <v>2613</v>
      </c>
      <c r="S4188" s="2" t="s">
        <v>2614</v>
      </c>
      <c r="T4188" s="2" t="s">
        <v>176</v>
      </c>
      <c r="U4188" s="57">
        <v>0</v>
      </c>
      <c r="V4188" s="2">
        <v>45971</v>
      </c>
      <c r="W4188" s="2">
        <v>1</v>
      </c>
      <c r="X4188" s="74" t="s">
        <v>422</v>
      </c>
      <c r="Y4188" s="21" t="s">
        <v>4915</v>
      </c>
      <c r="Z4188" s="52">
        <v>15.827692644483365</v>
      </c>
    </row>
    <row r="4189" spans="1:26" x14ac:dyDescent="0.25">
      <c r="A4189" s="70" t="s">
        <v>4914</v>
      </c>
      <c r="B4189" s="2" t="s">
        <v>2792</v>
      </c>
      <c r="C4189" s="19" t="s">
        <v>3527</v>
      </c>
      <c r="D4189" s="2" t="s">
        <v>256</v>
      </c>
      <c r="E4189" s="14">
        <v>20010042</v>
      </c>
      <c r="F4189" s="14" t="s">
        <v>586</v>
      </c>
      <c r="G4189" s="19">
        <v>7</v>
      </c>
      <c r="H4189" s="21">
        <v>14.56</v>
      </c>
      <c r="I4189" s="21">
        <v>537.07000000000005</v>
      </c>
      <c r="J4189" s="58">
        <v>0</v>
      </c>
      <c r="K4189" s="58">
        <v>0</v>
      </c>
      <c r="L4189" s="72">
        <v>0</v>
      </c>
      <c r="M4189" s="73">
        <v>0</v>
      </c>
      <c r="N4189" s="58">
        <v>0</v>
      </c>
      <c r="O4189" s="75">
        <v>0</v>
      </c>
      <c r="P4189" s="2">
        <v>537</v>
      </c>
      <c r="Q4189" s="2" t="s">
        <v>41</v>
      </c>
      <c r="R4189" s="2" t="s">
        <v>848</v>
      </c>
      <c r="S4189" s="2" t="s">
        <v>2793</v>
      </c>
      <c r="T4189" s="2" t="s">
        <v>60</v>
      </c>
      <c r="U4189" s="57">
        <v>0</v>
      </c>
      <c r="V4189" s="2">
        <v>45986</v>
      </c>
      <c r="W4189" s="2">
        <v>1</v>
      </c>
      <c r="X4189" s="74" t="s">
        <v>422</v>
      </c>
      <c r="Y4189" s="21" t="s">
        <v>4915</v>
      </c>
      <c r="Z4189" s="52">
        <v>12.910336538461539</v>
      </c>
    </row>
    <row r="4190" spans="1:26" x14ac:dyDescent="0.25">
      <c r="A4190" s="70" t="s">
        <v>4914</v>
      </c>
      <c r="B4190" s="2" t="s">
        <v>4242</v>
      </c>
      <c r="C4190" s="19" t="s">
        <v>3527</v>
      </c>
      <c r="D4190" s="2" t="s">
        <v>256</v>
      </c>
      <c r="E4190" s="14">
        <v>20010042</v>
      </c>
      <c r="F4190" s="14" t="s">
        <v>589</v>
      </c>
      <c r="G4190" s="19">
        <v>14</v>
      </c>
      <c r="H4190" s="21">
        <v>47.92</v>
      </c>
      <c r="I4190" s="21">
        <v>1738.9199999999998</v>
      </c>
      <c r="J4190" s="58">
        <v>0</v>
      </c>
      <c r="K4190" s="58">
        <v>0</v>
      </c>
      <c r="L4190" s="72">
        <v>0</v>
      </c>
      <c r="M4190" s="73">
        <v>0</v>
      </c>
      <c r="N4190" s="58">
        <v>0</v>
      </c>
      <c r="O4190" s="75">
        <v>0</v>
      </c>
      <c r="P4190" s="2">
        <v>1739</v>
      </c>
      <c r="Q4190" s="2" t="s">
        <v>41</v>
      </c>
      <c r="R4190" s="2" t="s">
        <v>1582</v>
      </c>
      <c r="S4190" s="2" t="s">
        <v>4243</v>
      </c>
      <c r="T4190" s="2" t="s">
        <v>57</v>
      </c>
      <c r="U4190" s="57">
        <v>0</v>
      </c>
      <c r="V4190" s="2">
        <v>46111</v>
      </c>
      <c r="W4190" s="2">
        <v>1</v>
      </c>
      <c r="X4190" s="74" t="s">
        <v>422</v>
      </c>
      <c r="Y4190" s="21" t="s">
        <v>4915</v>
      </c>
      <c r="Z4190" s="52">
        <v>25.401585976627711</v>
      </c>
    </row>
    <row r="4191" spans="1:26" x14ac:dyDescent="0.25">
      <c r="A4191" s="70" t="s">
        <v>4914</v>
      </c>
      <c r="B4191" s="2" t="s">
        <v>4937</v>
      </c>
      <c r="C4191" s="19" t="s">
        <v>3527</v>
      </c>
      <c r="D4191" s="2" t="s">
        <v>256</v>
      </c>
      <c r="E4191" s="14">
        <v>20010042</v>
      </c>
      <c r="F4191" s="14" t="s">
        <v>488</v>
      </c>
      <c r="G4191" s="19">
        <v>13</v>
      </c>
      <c r="H4191" s="21">
        <v>13.860000000000001</v>
      </c>
      <c r="I4191" s="21">
        <v>507.71</v>
      </c>
      <c r="J4191" s="58">
        <v>0</v>
      </c>
      <c r="K4191" s="58">
        <v>0</v>
      </c>
      <c r="L4191" s="72">
        <v>0</v>
      </c>
      <c r="M4191" s="73">
        <v>0</v>
      </c>
      <c r="N4191" s="58">
        <v>0</v>
      </c>
      <c r="O4191" s="75">
        <v>0</v>
      </c>
      <c r="P4191" s="2">
        <v>508</v>
      </c>
      <c r="Q4191" s="2" t="s">
        <v>41</v>
      </c>
      <c r="R4191" s="2" t="s">
        <v>4938</v>
      </c>
      <c r="S4191" s="2" t="s">
        <v>4939</v>
      </c>
      <c r="T4191" s="2" t="s">
        <v>176</v>
      </c>
      <c r="U4191" s="57">
        <v>0</v>
      </c>
      <c r="V4191" s="2">
        <v>46140</v>
      </c>
      <c r="W4191" s="2">
        <v>1</v>
      </c>
      <c r="X4191" s="74" t="s">
        <v>422</v>
      </c>
      <c r="Y4191" s="21" t="s">
        <v>4915</v>
      </c>
      <c r="Z4191" s="52">
        <v>23.810353535353535</v>
      </c>
    </row>
    <row r="4192" spans="1:26" x14ac:dyDescent="0.25">
      <c r="A4192" s="70" t="s">
        <v>4914</v>
      </c>
      <c r="B4192" s="2" t="s">
        <v>4940</v>
      </c>
      <c r="C4192" s="19" t="s">
        <v>3527</v>
      </c>
      <c r="D4192" s="2" t="s">
        <v>256</v>
      </c>
      <c r="E4192" s="14">
        <v>20010042</v>
      </c>
      <c r="F4192" s="14" t="s">
        <v>489</v>
      </c>
      <c r="G4192" s="19">
        <v>14</v>
      </c>
      <c r="H4192" s="21">
        <v>41.68</v>
      </c>
      <c r="I4192" s="21">
        <v>1502</v>
      </c>
      <c r="J4192" s="58">
        <v>0</v>
      </c>
      <c r="K4192" s="58">
        <v>0</v>
      </c>
      <c r="L4192" s="72">
        <v>0</v>
      </c>
      <c r="M4192" s="73">
        <v>0</v>
      </c>
      <c r="N4192" s="58">
        <v>0</v>
      </c>
      <c r="O4192" s="75">
        <v>0</v>
      </c>
      <c r="P4192" s="2">
        <v>1502</v>
      </c>
      <c r="Q4192" s="2" t="s">
        <v>41</v>
      </c>
      <c r="R4192" s="2" t="s">
        <v>4941</v>
      </c>
      <c r="S4192" s="2" t="s">
        <v>4942</v>
      </c>
      <c r="T4192" s="2" t="s">
        <v>176</v>
      </c>
      <c r="U4192" s="57">
        <v>0</v>
      </c>
      <c r="V4192" s="2">
        <v>46140</v>
      </c>
      <c r="W4192" s="2">
        <v>1</v>
      </c>
      <c r="X4192" s="74" t="s">
        <v>422</v>
      </c>
      <c r="Y4192" s="21" t="s">
        <v>4915</v>
      </c>
      <c r="Z4192" s="52">
        <v>25.225527831094052</v>
      </c>
    </row>
    <row r="4193" spans="1:26" x14ac:dyDescent="0.25">
      <c r="A4193" s="70" t="s">
        <v>4914</v>
      </c>
      <c r="B4193" s="2" t="s">
        <v>2160</v>
      </c>
      <c r="C4193" s="19" t="s">
        <v>3527</v>
      </c>
      <c r="D4193" s="2" t="s">
        <v>257</v>
      </c>
      <c r="E4193" s="14">
        <v>20010043</v>
      </c>
      <c r="F4193" s="14" t="s">
        <v>44</v>
      </c>
      <c r="G4193" s="19">
        <v>1</v>
      </c>
      <c r="H4193" s="21">
        <v>2.4</v>
      </c>
      <c r="I4193" s="21">
        <v>86.4</v>
      </c>
      <c r="J4193" s="58">
        <v>0</v>
      </c>
      <c r="K4193" s="58">
        <v>0</v>
      </c>
      <c r="L4193" s="72">
        <v>0</v>
      </c>
      <c r="M4193" s="73">
        <v>0</v>
      </c>
      <c r="N4193" s="58">
        <v>0</v>
      </c>
      <c r="O4193" s="75">
        <v>0</v>
      </c>
      <c r="P4193" s="2">
        <v>86</v>
      </c>
      <c r="Q4193" s="2" t="s">
        <v>41</v>
      </c>
      <c r="R4193" s="2" t="s">
        <v>877</v>
      </c>
      <c r="S4193" s="2" t="s">
        <v>878</v>
      </c>
      <c r="T4193" s="2" t="s">
        <v>60</v>
      </c>
      <c r="U4193" s="57" t="s">
        <v>425</v>
      </c>
      <c r="V4193" s="2">
        <v>45649</v>
      </c>
      <c r="W4193" s="2">
        <v>1</v>
      </c>
      <c r="X4193" s="74" t="s">
        <v>422</v>
      </c>
      <c r="Y4193" s="21" t="s">
        <v>4915</v>
      </c>
      <c r="Z4193" s="52">
        <v>1.8000000000000005</v>
      </c>
    </row>
    <row r="4194" spans="1:26" x14ac:dyDescent="0.25">
      <c r="A4194" s="70" t="s">
        <v>4914</v>
      </c>
      <c r="B4194" s="2" t="s">
        <v>874</v>
      </c>
      <c r="C4194" s="19" t="s">
        <v>3527</v>
      </c>
      <c r="D4194" s="2" t="s">
        <v>257</v>
      </c>
      <c r="E4194" s="14">
        <v>20010043</v>
      </c>
      <c r="F4194" s="14" t="s">
        <v>617</v>
      </c>
      <c r="G4194" s="19">
        <v>14</v>
      </c>
      <c r="H4194" s="21">
        <v>29.180000000000007</v>
      </c>
      <c r="I4194" s="21">
        <v>1088.0900000000001</v>
      </c>
      <c r="J4194" s="58">
        <v>0</v>
      </c>
      <c r="K4194" s="58">
        <v>0</v>
      </c>
      <c r="L4194" s="72">
        <v>0</v>
      </c>
      <c r="M4194" s="73">
        <v>0</v>
      </c>
      <c r="N4194" s="58">
        <v>0</v>
      </c>
      <c r="O4194" s="75">
        <v>0</v>
      </c>
      <c r="P4194" s="2">
        <v>1088</v>
      </c>
      <c r="Q4194" s="2" t="s">
        <v>41</v>
      </c>
      <c r="R4194" s="2" t="s">
        <v>875</v>
      </c>
      <c r="S4194" s="2" t="s">
        <v>876</v>
      </c>
      <c r="T4194" s="2" t="s">
        <v>82</v>
      </c>
      <c r="U4194" s="57" t="s">
        <v>425</v>
      </c>
      <c r="V4194" s="2">
        <v>45649</v>
      </c>
      <c r="W4194" s="2">
        <v>1</v>
      </c>
      <c r="X4194" s="74" t="s">
        <v>422</v>
      </c>
      <c r="Y4194" s="21" t="s">
        <v>4915</v>
      </c>
      <c r="Z4194" s="52">
        <v>26.102227553118574</v>
      </c>
    </row>
    <row r="4195" spans="1:26" x14ac:dyDescent="0.25">
      <c r="A4195" s="70" t="s">
        <v>4914</v>
      </c>
      <c r="B4195" s="2" t="s">
        <v>3830</v>
      </c>
      <c r="C4195" s="19" t="s">
        <v>3527</v>
      </c>
      <c r="D4195" s="2" t="s">
        <v>257</v>
      </c>
      <c r="E4195" s="14">
        <v>20010043</v>
      </c>
      <c r="F4195" s="14" t="s">
        <v>513</v>
      </c>
      <c r="G4195" s="19">
        <v>14</v>
      </c>
      <c r="H4195" s="21">
        <v>46.28</v>
      </c>
      <c r="I4195" s="21">
        <v>1659.0500000000002</v>
      </c>
      <c r="J4195" s="58">
        <v>0</v>
      </c>
      <c r="K4195" s="58">
        <v>0</v>
      </c>
      <c r="L4195" s="72">
        <v>0</v>
      </c>
      <c r="M4195" s="73">
        <v>0</v>
      </c>
      <c r="N4195" s="58">
        <v>0</v>
      </c>
      <c r="O4195" s="75">
        <v>0</v>
      </c>
      <c r="P4195" s="2">
        <v>1659</v>
      </c>
      <c r="Q4195" s="2" t="s">
        <v>41</v>
      </c>
      <c r="R4195" s="2" t="s">
        <v>3831</v>
      </c>
      <c r="S4195" s="2" t="s">
        <v>3832</v>
      </c>
      <c r="T4195" s="2" t="s">
        <v>82</v>
      </c>
      <c r="U4195" s="57" t="s">
        <v>425</v>
      </c>
      <c r="V4195" s="2">
        <v>45649</v>
      </c>
      <c r="W4195" s="2">
        <v>1</v>
      </c>
      <c r="X4195" s="74" t="s">
        <v>422</v>
      </c>
      <c r="Y4195" s="21" t="s">
        <v>4915</v>
      </c>
      <c r="Z4195" s="52">
        <v>25.093668971477964</v>
      </c>
    </row>
    <row r="4196" spans="1:26" x14ac:dyDescent="0.25">
      <c r="A4196" s="70" t="s">
        <v>4914</v>
      </c>
      <c r="B4196" s="2" t="s">
        <v>879</v>
      </c>
      <c r="C4196" s="19" t="s">
        <v>3527</v>
      </c>
      <c r="D4196" s="2" t="s">
        <v>257</v>
      </c>
      <c r="E4196" s="14">
        <v>20010043</v>
      </c>
      <c r="F4196" s="14" t="s">
        <v>423</v>
      </c>
      <c r="G4196" s="19">
        <v>14</v>
      </c>
      <c r="H4196" s="21">
        <v>95.98</v>
      </c>
      <c r="I4196" s="21">
        <v>3646.2999999999997</v>
      </c>
      <c r="J4196" s="58">
        <v>0</v>
      </c>
      <c r="K4196" s="58">
        <v>0</v>
      </c>
      <c r="L4196" s="72">
        <v>0</v>
      </c>
      <c r="M4196" s="73">
        <v>0</v>
      </c>
      <c r="N4196" s="58">
        <v>0</v>
      </c>
      <c r="O4196" s="75">
        <v>0</v>
      </c>
      <c r="P4196" s="2">
        <v>3646</v>
      </c>
      <c r="Q4196" s="2" t="s">
        <v>41</v>
      </c>
      <c r="R4196" s="2" t="s">
        <v>880</v>
      </c>
      <c r="S4196" s="2" t="s">
        <v>881</v>
      </c>
      <c r="T4196" s="2" t="s">
        <v>60</v>
      </c>
      <c r="U4196" s="57" t="s">
        <v>425</v>
      </c>
      <c r="V4196" s="2">
        <v>45663</v>
      </c>
      <c r="W4196" s="2">
        <v>1</v>
      </c>
      <c r="X4196" s="74" t="s">
        <v>422</v>
      </c>
      <c r="Y4196" s="21" t="s">
        <v>4915</v>
      </c>
      <c r="Z4196" s="52">
        <v>26.593144405084391</v>
      </c>
    </row>
    <row r="4197" spans="1:26" x14ac:dyDescent="0.25">
      <c r="A4197" s="70" t="s">
        <v>4914</v>
      </c>
      <c r="B4197" s="2" t="s">
        <v>882</v>
      </c>
      <c r="C4197" s="19" t="s">
        <v>3527</v>
      </c>
      <c r="D4197" s="2" t="s">
        <v>257</v>
      </c>
      <c r="E4197" s="14">
        <v>20010043</v>
      </c>
      <c r="F4197" s="14" t="s">
        <v>520</v>
      </c>
      <c r="G4197" s="19">
        <v>7</v>
      </c>
      <c r="H4197" s="21">
        <v>19.04</v>
      </c>
      <c r="I4197" s="21">
        <v>707.21</v>
      </c>
      <c r="J4197" s="58">
        <v>0</v>
      </c>
      <c r="K4197" s="58">
        <v>0</v>
      </c>
      <c r="L4197" s="72">
        <v>0</v>
      </c>
      <c r="M4197" s="73">
        <v>0</v>
      </c>
      <c r="N4197" s="58">
        <v>0</v>
      </c>
      <c r="O4197" s="75">
        <v>0</v>
      </c>
      <c r="P4197" s="2">
        <v>707</v>
      </c>
      <c r="Q4197" s="2" t="s">
        <v>41</v>
      </c>
      <c r="R4197" s="2" t="s">
        <v>883</v>
      </c>
      <c r="S4197" s="2" t="s">
        <v>884</v>
      </c>
      <c r="T4197" s="2" t="s">
        <v>60</v>
      </c>
      <c r="U4197" s="57" t="s">
        <v>425</v>
      </c>
      <c r="V4197" s="2">
        <v>45663</v>
      </c>
      <c r="W4197" s="2">
        <v>1</v>
      </c>
      <c r="X4197" s="74" t="s">
        <v>422</v>
      </c>
      <c r="Y4197" s="21" t="s">
        <v>4915</v>
      </c>
      <c r="Z4197" s="52">
        <v>13.000183823529415</v>
      </c>
    </row>
    <row r="4198" spans="1:26" x14ac:dyDescent="0.25">
      <c r="A4198" s="70" t="s">
        <v>4914</v>
      </c>
      <c r="B4198" s="2" t="s">
        <v>3332</v>
      </c>
      <c r="C4198" s="19" t="s">
        <v>3527</v>
      </c>
      <c r="D4198" s="2" t="s">
        <v>257</v>
      </c>
      <c r="E4198" s="14">
        <v>20010043</v>
      </c>
      <c r="F4198" s="14" t="s">
        <v>566</v>
      </c>
      <c r="G4198" s="19">
        <v>13</v>
      </c>
      <c r="H4198" s="21">
        <v>39.6</v>
      </c>
      <c r="I4198" s="21">
        <v>1258.42</v>
      </c>
      <c r="J4198" s="58">
        <v>0</v>
      </c>
      <c r="K4198" s="58">
        <v>0</v>
      </c>
      <c r="L4198" s="72">
        <v>0</v>
      </c>
      <c r="M4198" s="73">
        <v>0</v>
      </c>
      <c r="N4198" s="58">
        <v>0</v>
      </c>
      <c r="O4198" s="75">
        <v>0</v>
      </c>
      <c r="P4198" s="2">
        <v>1258</v>
      </c>
      <c r="Q4198" s="2" t="s">
        <v>41</v>
      </c>
      <c r="R4198" s="2" t="s">
        <v>885</v>
      </c>
      <c r="S4198" s="2" t="s">
        <v>3333</v>
      </c>
      <c r="T4198" s="2" t="s">
        <v>85</v>
      </c>
      <c r="U4198" s="57" t="s">
        <v>729</v>
      </c>
      <c r="V4198" s="2">
        <v>45663</v>
      </c>
      <c r="W4198" s="2">
        <v>1</v>
      </c>
      <c r="X4198" s="74" t="s">
        <v>422</v>
      </c>
      <c r="Y4198" s="21" t="s">
        <v>4915</v>
      </c>
      <c r="Z4198" s="52">
        <v>20.65588383838384</v>
      </c>
    </row>
    <row r="4199" spans="1:26" x14ac:dyDescent="0.25">
      <c r="A4199" s="70" t="s">
        <v>4914</v>
      </c>
      <c r="B4199" s="2" t="s">
        <v>3069</v>
      </c>
      <c r="C4199" s="19" t="s">
        <v>3527</v>
      </c>
      <c r="D4199" s="2" t="s">
        <v>257</v>
      </c>
      <c r="E4199" s="14">
        <v>20010043</v>
      </c>
      <c r="F4199" s="14" t="s">
        <v>427</v>
      </c>
      <c r="G4199" s="19">
        <v>6</v>
      </c>
      <c r="H4199" s="21">
        <v>13.329999999999998</v>
      </c>
      <c r="I4199" s="21">
        <v>531.08000000000004</v>
      </c>
      <c r="J4199" s="58">
        <v>0</v>
      </c>
      <c r="K4199" s="58">
        <v>0</v>
      </c>
      <c r="L4199" s="72">
        <v>0</v>
      </c>
      <c r="M4199" s="73">
        <v>0</v>
      </c>
      <c r="N4199" s="58">
        <v>0</v>
      </c>
      <c r="O4199" s="75">
        <v>0</v>
      </c>
      <c r="P4199" s="2">
        <v>531</v>
      </c>
      <c r="Q4199" s="2" t="s">
        <v>41</v>
      </c>
      <c r="R4199" s="2" t="s">
        <v>3070</v>
      </c>
      <c r="S4199" s="2" t="s">
        <v>3071</v>
      </c>
      <c r="T4199" s="2" t="s">
        <v>55</v>
      </c>
      <c r="U4199" s="57" t="s">
        <v>435</v>
      </c>
      <c r="V4199" s="2">
        <v>45663</v>
      </c>
      <c r="W4199" s="2">
        <v>1</v>
      </c>
      <c r="X4199" s="74" t="s">
        <v>422</v>
      </c>
      <c r="Y4199" s="21" t="s">
        <v>4915</v>
      </c>
      <c r="Z4199" s="52">
        <v>11.952288072018009</v>
      </c>
    </row>
    <row r="4200" spans="1:26" x14ac:dyDescent="0.25">
      <c r="A4200" s="70" t="s">
        <v>4914</v>
      </c>
      <c r="B4200" s="2" t="s">
        <v>886</v>
      </c>
      <c r="C4200" s="19" t="s">
        <v>3527</v>
      </c>
      <c r="D4200" s="2" t="s">
        <v>257</v>
      </c>
      <c r="E4200" s="14">
        <v>20010043</v>
      </c>
      <c r="F4200" s="14" t="s">
        <v>528</v>
      </c>
      <c r="G4200" s="19">
        <v>7</v>
      </c>
      <c r="H4200" s="21">
        <v>13.49</v>
      </c>
      <c r="I4200" s="21">
        <v>512.94999999999993</v>
      </c>
      <c r="J4200" s="58">
        <v>0</v>
      </c>
      <c r="K4200" s="58">
        <v>0</v>
      </c>
      <c r="L4200" s="72">
        <v>0</v>
      </c>
      <c r="M4200" s="73">
        <v>0</v>
      </c>
      <c r="N4200" s="58">
        <v>0</v>
      </c>
      <c r="O4200" s="75">
        <v>0</v>
      </c>
      <c r="P4200" s="2">
        <v>513</v>
      </c>
      <c r="Q4200" s="2" t="s">
        <v>41</v>
      </c>
      <c r="R4200" s="2" t="s">
        <v>887</v>
      </c>
      <c r="S4200" s="2" t="s">
        <v>888</v>
      </c>
      <c r="T4200" s="2" t="s">
        <v>85</v>
      </c>
      <c r="U4200" s="57" t="s">
        <v>729</v>
      </c>
      <c r="V4200" s="2">
        <v>45663</v>
      </c>
      <c r="W4200" s="2">
        <v>1</v>
      </c>
      <c r="X4200" s="74" t="s">
        <v>422</v>
      </c>
      <c r="Y4200" s="21" t="s">
        <v>4915</v>
      </c>
      <c r="Z4200" s="52">
        <v>13.308561897702003</v>
      </c>
    </row>
    <row r="4201" spans="1:26" x14ac:dyDescent="0.25">
      <c r="A4201" s="70" t="s">
        <v>4914</v>
      </c>
      <c r="B4201" s="2" t="s">
        <v>2994</v>
      </c>
      <c r="C4201" s="19" t="s">
        <v>3527</v>
      </c>
      <c r="D4201" s="2" t="s">
        <v>257</v>
      </c>
      <c r="E4201" s="14">
        <v>20010043</v>
      </c>
      <c r="F4201" s="14" t="s">
        <v>476</v>
      </c>
      <c r="G4201" s="19">
        <v>14</v>
      </c>
      <c r="H4201" s="21">
        <v>43.480000000000004</v>
      </c>
      <c r="I4201" s="21">
        <v>1614.2800000000002</v>
      </c>
      <c r="J4201" s="58">
        <v>0</v>
      </c>
      <c r="K4201" s="58">
        <v>0</v>
      </c>
      <c r="L4201" s="72">
        <v>0</v>
      </c>
      <c r="M4201" s="73">
        <v>0</v>
      </c>
      <c r="N4201" s="58">
        <v>0</v>
      </c>
      <c r="O4201" s="75">
        <v>0</v>
      </c>
      <c r="P4201" s="2">
        <v>1614</v>
      </c>
      <c r="Q4201" s="2" t="s">
        <v>41</v>
      </c>
      <c r="R4201" s="2" t="s">
        <v>2995</v>
      </c>
      <c r="S4201" s="2" t="s">
        <v>2996</v>
      </c>
      <c r="T4201" s="2" t="s">
        <v>55</v>
      </c>
      <c r="U4201" s="57" t="s">
        <v>435</v>
      </c>
      <c r="V4201" s="2">
        <v>45663</v>
      </c>
      <c r="W4201" s="2">
        <v>1</v>
      </c>
      <c r="X4201" s="74" t="s">
        <v>422</v>
      </c>
      <c r="Y4201" s="21" t="s">
        <v>4915</v>
      </c>
      <c r="Z4201" s="52">
        <v>25.988868445262192</v>
      </c>
    </row>
    <row r="4202" spans="1:26" x14ac:dyDescent="0.25">
      <c r="A4202" s="70" t="s">
        <v>4914</v>
      </c>
      <c r="B4202" s="2" t="s">
        <v>889</v>
      </c>
      <c r="C4202" s="19" t="s">
        <v>3527</v>
      </c>
      <c r="D4202" s="2" t="s">
        <v>257</v>
      </c>
      <c r="E4202" s="14">
        <v>20010043</v>
      </c>
      <c r="F4202" s="14" t="s">
        <v>481</v>
      </c>
      <c r="G4202" s="19">
        <v>14</v>
      </c>
      <c r="H4202" s="21">
        <v>24.220000000000002</v>
      </c>
      <c r="I4202" s="21">
        <v>911.84</v>
      </c>
      <c r="J4202" s="58">
        <v>0</v>
      </c>
      <c r="K4202" s="58">
        <v>0</v>
      </c>
      <c r="L4202" s="72">
        <v>0</v>
      </c>
      <c r="M4202" s="73">
        <v>0</v>
      </c>
      <c r="N4202" s="58">
        <v>0</v>
      </c>
      <c r="O4202" s="75">
        <v>0</v>
      </c>
      <c r="P4202" s="2">
        <v>912</v>
      </c>
      <c r="Q4202" s="2" t="s">
        <v>41</v>
      </c>
      <c r="R4202" s="2" t="s">
        <v>890</v>
      </c>
      <c r="S4202" s="2" t="s">
        <v>891</v>
      </c>
      <c r="T4202" s="2" t="s">
        <v>55</v>
      </c>
      <c r="U4202" s="57" t="s">
        <v>435</v>
      </c>
      <c r="V4202" s="2">
        <v>0</v>
      </c>
      <c r="W4202" s="2">
        <v>1</v>
      </c>
      <c r="X4202" s="74" t="s">
        <v>422</v>
      </c>
      <c r="Y4202" s="21" t="s">
        <v>4915</v>
      </c>
      <c r="Z4202" s="52">
        <v>26.353757225433529</v>
      </c>
    </row>
    <row r="4203" spans="1:26" x14ac:dyDescent="0.25">
      <c r="A4203" s="70" t="s">
        <v>4914</v>
      </c>
      <c r="B4203" s="2" t="s">
        <v>4244</v>
      </c>
      <c r="C4203" s="19" t="s">
        <v>3527</v>
      </c>
      <c r="D4203" s="2" t="s">
        <v>257</v>
      </c>
      <c r="E4203" s="14">
        <v>20010043</v>
      </c>
      <c r="F4203" s="14" t="s">
        <v>482</v>
      </c>
      <c r="G4203" s="19">
        <v>14</v>
      </c>
      <c r="H4203" s="21">
        <v>70.22</v>
      </c>
      <c r="I4203" s="21">
        <v>2768.5800000000004</v>
      </c>
      <c r="J4203" s="58">
        <v>0</v>
      </c>
      <c r="K4203" s="58">
        <v>0</v>
      </c>
      <c r="L4203" s="72">
        <v>0</v>
      </c>
      <c r="M4203" s="73">
        <v>0</v>
      </c>
      <c r="N4203" s="58">
        <v>0</v>
      </c>
      <c r="O4203" s="75">
        <v>0</v>
      </c>
      <c r="P4203" s="2">
        <v>2769</v>
      </c>
      <c r="Q4203" s="2" t="s">
        <v>41</v>
      </c>
      <c r="R4203" s="2" t="s">
        <v>4245</v>
      </c>
      <c r="S4203" s="2" t="s">
        <v>4246</v>
      </c>
      <c r="T4203" s="2" t="s">
        <v>84</v>
      </c>
      <c r="U4203" s="57" t="s">
        <v>480</v>
      </c>
      <c r="V4203" s="2">
        <v>0</v>
      </c>
      <c r="W4203" s="2">
        <v>1</v>
      </c>
      <c r="X4203" s="74" t="s">
        <v>422</v>
      </c>
      <c r="Y4203" s="21" t="s">
        <v>4915</v>
      </c>
      <c r="Z4203" s="52">
        <v>27.599060096838514</v>
      </c>
    </row>
    <row r="4204" spans="1:26" x14ac:dyDescent="0.25">
      <c r="A4204" s="70" t="s">
        <v>4914</v>
      </c>
      <c r="B4204" s="2" t="s">
        <v>2839</v>
      </c>
      <c r="C4204" s="19" t="s">
        <v>3527</v>
      </c>
      <c r="D4204" s="2" t="s">
        <v>257</v>
      </c>
      <c r="E4204" s="14">
        <v>20010043</v>
      </c>
      <c r="F4204" s="14" t="s">
        <v>750</v>
      </c>
      <c r="G4204" s="19">
        <v>14</v>
      </c>
      <c r="H4204" s="21">
        <v>27.16</v>
      </c>
      <c r="I4204" s="21">
        <v>1226.5900000000001</v>
      </c>
      <c r="J4204" s="58">
        <v>0</v>
      </c>
      <c r="K4204" s="58">
        <v>0</v>
      </c>
      <c r="L4204" s="72">
        <v>0</v>
      </c>
      <c r="M4204" s="73">
        <v>0</v>
      </c>
      <c r="N4204" s="58">
        <v>0</v>
      </c>
      <c r="O4204" s="75">
        <v>0</v>
      </c>
      <c r="P4204" s="2">
        <v>1227</v>
      </c>
      <c r="Q4204" s="2" t="s">
        <v>41</v>
      </c>
      <c r="R4204" s="2" t="s">
        <v>2840</v>
      </c>
      <c r="S4204" s="2" t="s">
        <v>2841</v>
      </c>
      <c r="T4204" s="2" t="s">
        <v>84</v>
      </c>
      <c r="U4204" s="57">
        <v>0</v>
      </c>
      <c r="V4204" s="2">
        <v>0</v>
      </c>
      <c r="W4204" s="2">
        <v>1</v>
      </c>
      <c r="X4204" s="74" t="s">
        <v>422</v>
      </c>
      <c r="Y4204" s="21" t="s">
        <v>4915</v>
      </c>
      <c r="Z4204" s="52">
        <v>31.613144329896915</v>
      </c>
    </row>
    <row r="4205" spans="1:26" x14ac:dyDescent="0.25">
      <c r="A4205" s="70" t="s">
        <v>4914</v>
      </c>
      <c r="B4205" s="2" t="s">
        <v>4625</v>
      </c>
      <c r="C4205" s="19" t="s">
        <v>3527</v>
      </c>
      <c r="D4205" s="2" t="s">
        <v>257</v>
      </c>
      <c r="E4205" s="14">
        <v>20010043</v>
      </c>
      <c r="F4205" s="14" t="s">
        <v>536</v>
      </c>
      <c r="G4205" s="19">
        <v>12</v>
      </c>
      <c r="H4205" s="21">
        <v>23.38</v>
      </c>
      <c r="I4205" s="21">
        <v>867.46999999999991</v>
      </c>
      <c r="J4205" s="58">
        <v>0</v>
      </c>
      <c r="K4205" s="58">
        <v>0</v>
      </c>
      <c r="L4205" s="72">
        <v>0</v>
      </c>
      <c r="M4205" s="73">
        <v>0</v>
      </c>
      <c r="N4205" s="58">
        <v>0</v>
      </c>
      <c r="O4205" s="75">
        <v>0</v>
      </c>
      <c r="P4205" s="2">
        <v>867</v>
      </c>
      <c r="Q4205" s="2" t="s">
        <v>41</v>
      </c>
      <c r="R4205" s="2" t="s">
        <v>4626</v>
      </c>
      <c r="S4205" s="2" t="s">
        <v>4627</v>
      </c>
      <c r="T4205" s="2" t="s">
        <v>85</v>
      </c>
      <c r="U4205" s="57">
        <v>0</v>
      </c>
      <c r="V4205" s="2">
        <v>0</v>
      </c>
      <c r="W4205" s="2">
        <v>1</v>
      </c>
      <c r="X4205" s="74" t="s">
        <v>422</v>
      </c>
      <c r="Y4205" s="21" t="s">
        <v>4915</v>
      </c>
      <c r="Z4205" s="52">
        <v>22.26184773310522</v>
      </c>
    </row>
    <row r="4206" spans="1:26" x14ac:dyDescent="0.25">
      <c r="A4206" s="70" t="s">
        <v>4914</v>
      </c>
      <c r="B4206" s="2" t="s">
        <v>892</v>
      </c>
      <c r="C4206" s="19" t="s">
        <v>3527</v>
      </c>
      <c r="D4206" s="2" t="s">
        <v>257</v>
      </c>
      <c r="E4206" s="14">
        <v>20010043</v>
      </c>
      <c r="F4206" s="14" t="s">
        <v>639</v>
      </c>
      <c r="G4206" s="19">
        <v>13</v>
      </c>
      <c r="H4206" s="21">
        <v>41.81</v>
      </c>
      <c r="I4206" s="21">
        <v>1480.16</v>
      </c>
      <c r="J4206" s="58">
        <v>0</v>
      </c>
      <c r="K4206" s="58">
        <v>0</v>
      </c>
      <c r="L4206" s="72">
        <v>0</v>
      </c>
      <c r="M4206" s="73">
        <v>0</v>
      </c>
      <c r="N4206" s="58">
        <v>0</v>
      </c>
      <c r="O4206" s="75">
        <v>0</v>
      </c>
      <c r="P4206" s="2">
        <v>1480</v>
      </c>
      <c r="Q4206" s="2" t="s">
        <v>41</v>
      </c>
      <c r="R4206" s="2" t="s">
        <v>893</v>
      </c>
      <c r="S4206" s="2" t="s">
        <v>894</v>
      </c>
      <c r="T4206" s="2" t="s">
        <v>84</v>
      </c>
      <c r="U4206" s="57">
        <v>0</v>
      </c>
      <c r="V4206" s="2">
        <v>45853</v>
      </c>
      <c r="W4206" s="2">
        <v>1</v>
      </c>
      <c r="X4206" s="74" t="s">
        <v>422</v>
      </c>
      <c r="Y4206" s="21" t="s">
        <v>4915</v>
      </c>
      <c r="Z4206" s="52">
        <v>23.011337000717532</v>
      </c>
    </row>
    <row r="4207" spans="1:26" x14ac:dyDescent="0.25">
      <c r="A4207" s="70" t="s">
        <v>4914</v>
      </c>
      <c r="B4207" s="2" t="s">
        <v>895</v>
      </c>
      <c r="C4207" s="19" t="s">
        <v>3527</v>
      </c>
      <c r="D4207" s="2" t="s">
        <v>257</v>
      </c>
      <c r="E4207" s="14">
        <v>20010043</v>
      </c>
      <c r="F4207" s="14" t="s">
        <v>486</v>
      </c>
      <c r="G4207" s="19">
        <v>4</v>
      </c>
      <c r="H4207" s="21">
        <v>3.8000000000000003</v>
      </c>
      <c r="I4207" s="21">
        <v>156.28999999999996</v>
      </c>
      <c r="J4207" s="58">
        <v>0</v>
      </c>
      <c r="K4207" s="58">
        <v>0</v>
      </c>
      <c r="L4207" s="72">
        <v>0</v>
      </c>
      <c r="M4207" s="73">
        <v>0</v>
      </c>
      <c r="N4207" s="58">
        <v>0</v>
      </c>
      <c r="O4207" s="75">
        <v>0</v>
      </c>
      <c r="P4207" s="2">
        <v>156</v>
      </c>
      <c r="Q4207" s="2" t="s">
        <v>41</v>
      </c>
      <c r="R4207" s="2" t="s">
        <v>896</v>
      </c>
      <c r="S4207" s="2" t="s">
        <v>897</v>
      </c>
      <c r="T4207" s="2" t="s">
        <v>84</v>
      </c>
      <c r="U4207" s="57">
        <v>0</v>
      </c>
      <c r="V4207" s="2">
        <v>45853</v>
      </c>
      <c r="W4207" s="2">
        <v>1</v>
      </c>
      <c r="X4207" s="74" t="s">
        <v>422</v>
      </c>
      <c r="Y4207" s="21" t="s">
        <v>4915</v>
      </c>
      <c r="Z4207" s="52">
        <v>8.2257894736842072</v>
      </c>
    </row>
    <row r="4208" spans="1:26" x14ac:dyDescent="0.25">
      <c r="A4208" s="70" t="s">
        <v>4914</v>
      </c>
      <c r="B4208" s="2" t="s">
        <v>898</v>
      </c>
      <c r="C4208" s="19" t="s">
        <v>3527</v>
      </c>
      <c r="D4208" s="2" t="s">
        <v>257</v>
      </c>
      <c r="E4208" s="14">
        <v>20010043</v>
      </c>
      <c r="F4208" s="14" t="s">
        <v>477</v>
      </c>
      <c r="G4208" s="19">
        <v>12</v>
      </c>
      <c r="H4208" s="21">
        <v>61.849999999999994</v>
      </c>
      <c r="I4208" s="21">
        <v>2335.2799999999997</v>
      </c>
      <c r="J4208" s="58">
        <v>0</v>
      </c>
      <c r="K4208" s="58">
        <v>0</v>
      </c>
      <c r="L4208" s="72">
        <v>0</v>
      </c>
      <c r="M4208" s="73">
        <v>0</v>
      </c>
      <c r="N4208" s="58">
        <v>0</v>
      </c>
      <c r="O4208" s="75">
        <v>0</v>
      </c>
      <c r="P4208" s="2">
        <v>2335</v>
      </c>
      <c r="Q4208" s="2" t="s">
        <v>41</v>
      </c>
      <c r="R4208" s="2" t="s">
        <v>899</v>
      </c>
      <c r="S4208" s="2" t="s">
        <v>900</v>
      </c>
      <c r="T4208" s="2" t="s">
        <v>82</v>
      </c>
      <c r="U4208" s="57">
        <v>0</v>
      </c>
      <c r="V4208" s="2">
        <v>45888</v>
      </c>
      <c r="W4208" s="2">
        <v>1</v>
      </c>
      <c r="X4208" s="74" t="s">
        <v>422</v>
      </c>
      <c r="Y4208" s="21" t="s">
        <v>4915</v>
      </c>
      <c r="Z4208" s="52">
        <v>22.654292643492326</v>
      </c>
    </row>
    <row r="4209" spans="1:26" x14ac:dyDescent="0.25">
      <c r="A4209" s="70" t="s">
        <v>4914</v>
      </c>
      <c r="B4209" s="2" t="s">
        <v>3334</v>
      </c>
      <c r="C4209" s="19" t="s">
        <v>3527</v>
      </c>
      <c r="D4209" s="2" t="s">
        <v>257</v>
      </c>
      <c r="E4209" s="14">
        <v>20010043</v>
      </c>
      <c r="F4209" s="14" t="s">
        <v>538</v>
      </c>
      <c r="G4209" s="19">
        <v>4</v>
      </c>
      <c r="H4209" s="21">
        <v>9.01</v>
      </c>
      <c r="I4209" s="21">
        <v>331.76</v>
      </c>
      <c r="J4209" s="58">
        <v>0</v>
      </c>
      <c r="K4209" s="58">
        <v>0</v>
      </c>
      <c r="L4209" s="72">
        <v>0</v>
      </c>
      <c r="M4209" s="73">
        <v>0</v>
      </c>
      <c r="N4209" s="58">
        <v>0</v>
      </c>
      <c r="O4209" s="75">
        <v>0</v>
      </c>
      <c r="P4209" s="2">
        <v>332</v>
      </c>
      <c r="Q4209" s="2" t="s">
        <v>41</v>
      </c>
      <c r="R4209" s="2" t="s">
        <v>3335</v>
      </c>
      <c r="S4209" s="2" t="s">
        <v>3336</v>
      </c>
      <c r="T4209" s="2" t="s">
        <v>81</v>
      </c>
      <c r="U4209" s="57">
        <v>0</v>
      </c>
      <c r="V4209" s="2">
        <v>46041</v>
      </c>
      <c r="W4209" s="2">
        <v>1</v>
      </c>
      <c r="X4209" s="74" t="s">
        <v>422</v>
      </c>
      <c r="Y4209" s="21" t="s">
        <v>4915</v>
      </c>
      <c r="Z4209" s="52">
        <v>7.3642619311875697</v>
      </c>
    </row>
    <row r="4210" spans="1:26" x14ac:dyDescent="0.25">
      <c r="A4210" s="70" t="s">
        <v>4914</v>
      </c>
      <c r="B4210" s="2" t="s">
        <v>3337</v>
      </c>
      <c r="C4210" s="19" t="s">
        <v>3527</v>
      </c>
      <c r="D4210" s="2" t="s">
        <v>257</v>
      </c>
      <c r="E4210" s="14">
        <v>20010043</v>
      </c>
      <c r="F4210" s="14" t="s">
        <v>436</v>
      </c>
      <c r="G4210" s="19">
        <v>8</v>
      </c>
      <c r="H4210" s="21">
        <v>21.95</v>
      </c>
      <c r="I4210" s="21">
        <v>880.47000000000014</v>
      </c>
      <c r="J4210" s="58">
        <v>0</v>
      </c>
      <c r="K4210" s="58">
        <v>0</v>
      </c>
      <c r="L4210" s="72">
        <v>0</v>
      </c>
      <c r="M4210" s="73">
        <v>0</v>
      </c>
      <c r="N4210" s="58">
        <v>0</v>
      </c>
      <c r="O4210" s="75">
        <v>0</v>
      </c>
      <c r="P4210" s="2">
        <v>880</v>
      </c>
      <c r="Q4210" s="2" t="s">
        <v>41</v>
      </c>
      <c r="R4210" s="2" t="s">
        <v>3338</v>
      </c>
      <c r="S4210" s="2" t="s">
        <v>3339</v>
      </c>
      <c r="T4210" s="2" t="s">
        <v>490</v>
      </c>
      <c r="U4210" s="57">
        <v>0</v>
      </c>
      <c r="V4210" s="2">
        <v>46041</v>
      </c>
      <c r="W4210" s="2">
        <v>1</v>
      </c>
      <c r="X4210" s="74" t="s">
        <v>422</v>
      </c>
      <c r="Y4210" s="21" t="s">
        <v>4915</v>
      </c>
      <c r="Z4210" s="52">
        <v>16.045011389521644</v>
      </c>
    </row>
    <row r="4211" spans="1:26" x14ac:dyDescent="0.25">
      <c r="A4211" s="70" t="s">
        <v>4914</v>
      </c>
      <c r="B4211" s="2" t="s">
        <v>4037</v>
      </c>
      <c r="C4211" s="19" t="s">
        <v>3527</v>
      </c>
      <c r="D4211" s="2" t="s">
        <v>257</v>
      </c>
      <c r="E4211" s="14">
        <v>20010043</v>
      </c>
      <c r="F4211" s="14" t="s">
        <v>653</v>
      </c>
      <c r="G4211" s="19">
        <v>13</v>
      </c>
      <c r="H4211" s="21">
        <v>25.799999999999997</v>
      </c>
      <c r="I4211" s="21">
        <v>896.2</v>
      </c>
      <c r="J4211" s="58">
        <v>0</v>
      </c>
      <c r="K4211" s="58">
        <v>0</v>
      </c>
      <c r="L4211" s="72">
        <v>0</v>
      </c>
      <c r="M4211" s="73">
        <v>0</v>
      </c>
      <c r="N4211" s="58">
        <v>0</v>
      </c>
      <c r="O4211" s="75">
        <v>0</v>
      </c>
      <c r="P4211" s="2">
        <v>896</v>
      </c>
      <c r="Q4211" s="2" t="s">
        <v>41</v>
      </c>
      <c r="R4211" s="2" t="s">
        <v>4038</v>
      </c>
      <c r="S4211" s="2" t="s">
        <v>4039</v>
      </c>
      <c r="T4211" s="2" t="s">
        <v>60</v>
      </c>
      <c r="U4211" s="57">
        <v>0</v>
      </c>
      <c r="V4211" s="2">
        <v>46097</v>
      </c>
      <c r="W4211" s="2">
        <v>1</v>
      </c>
      <c r="X4211" s="74" t="s">
        <v>422</v>
      </c>
      <c r="Y4211" s="21" t="s">
        <v>4915</v>
      </c>
      <c r="Z4211" s="52">
        <v>22.578682170542638</v>
      </c>
    </row>
    <row r="4212" spans="1:26" x14ac:dyDescent="0.25">
      <c r="A4212" s="70" t="s">
        <v>4914</v>
      </c>
      <c r="B4212" s="2" t="s">
        <v>4040</v>
      </c>
      <c r="C4212" s="19" t="s">
        <v>3527</v>
      </c>
      <c r="D4212" s="2" t="s">
        <v>257</v>
      </c>
      <c r="E4212" s="14">
        <v>20010043</v>
      </c>
      <c r="F4212" s="14" t="s">
        <v>540</v>
      </c>
      <c r="G4212" s="19">
        <v>13</v>
      </c>
      <c r="H4212" s="21">
        <v>32.089999999999996</v>
      </c>
      <c r="I4212" s="21">
        <v>1066.4000000000001</v>
      </c>
      <c r="J4212" s="58">
        <v>0</v>
      </c>
      <c r="K4212" s="58">
        <v>0</v>
      </c>
      <c r="L4212" s="72">
        <v>0</v>
      </c>
      <c r="M4212" s="73">
        <v>0</v>
      </c>
      <c r="N4212" s="58">
        <v>0</v>
      </c>
      <c r="O4212" s="75">
        <v>0</v>
      </c>
      <c r="P4212" s="2">
        <v>1066</v>
      </c>
      <c r="Q4212" s="2" t="s">
        <v>41</v>
      </c>
      <c r="R4212" s="2" t="s">
        <v>4041</v>
      </c>
      <c r="S4212" s="2" t="s">
        <v>4042</v>
      </c>
      <c r="T4212" s="2" t="s">
        <v>82</v>
      </c>
      <c r="U4212" s="57">
        <v>0</v>
      </c>
      <c r="V4212" s="2">
        <v>46097</v>
      </c>
      <c r="W4212" s="2">
        <v>1</v>
      </c>
      <c r="X4212" s="74" t="s">
        <v>422</v>
      </c>
      <c r="Y4212" s="21" t="s">
        <v>4915</v>
      </c>
      <c r="Z4212" s="52">
        <v>21.600498597693989</v>
      </c>
    </row>
    <row r="4213" spans="1:26" x14ac:dyDescent="0.25">
      <c r="A4213" s="70" t="s">
        <v>4914</v>
      </c>
      <c r="B4213" s="2" t="s">
        <v>4451</v>
      </c>
      <c r="C4213" s="19" t="s">
        <v>3527</v>
      </c>
      <c r="D4213" s="2" t="s">
        <v>257</v>
      </c>
      <c r="E4213" s="14">
        <v>20010043</v>
      </c>
      <c r="F4213" s="14" t="s">
        <v>544</v>
      </c>
      <c r="G4213" s="19">
        <v>7</v>
      </c>
      <c r="H4213" s="21">
        <v>14.29</v>
      </c>
      <c r="I4213" s="21">
        <v>595.55000000000007</v>
      </c>
      <c r="J4213" s="58">
        <v>0</v>
      </c>
      <c r="K4213" s="58">
        <v>0</v>
      </c>
      <c r="L4213" s="72">
        <v>0</v>
      </c>
      <c r="M4213" s="73">
        <v>0</v>
      </c>
      <c r="N4213" s="58">
        <v>0</v>
      </c>
      <c r="O4213" s="75">
        <v>0</v>
      </c>
      <c r="P4213" s="2">
        <v>596</v>
      </c>
      <c r="Q4213" s="2" t="s">
        <v>41</v>
      </c>
      <c r="R4213" s="2" t="s">
        <v>4452</v>
      </c>
      <c r="S4213" s="2" t="s">
        <v>4453</v>
      </c>
      <c r="T4213" s="2" t="s">
        <v>4454</v>
      </c>
      <c r="U4213" s="57">
        <v>0</v>
      </c>
      <c r="V4213" s="2">
        <v>46116</v>
      </c>
      <c r="W4213" s="2">
        <v>1</v>
      </c>
      <c r="X4213" s="74" t="s">
        <v>422</v>
      </c>
      <c r="Y4213" s="21" t="s">
        <v>4915</v>
      </c>
      <c r="Z4213" s="52">
        <v>14.586599020293916</v>
      </c>
    </row>
    <row r="4214" spans="1:26" x14ac:dyDescent="0.25">
      <c r="A4214" s="70" t="s">
        <v>4914</v>
      </c>
      <c r="B4214" s="2" t="s">
        <v>4455</v>
      </c>
      <c r="C4214" s="19" t="s">
        <v>3527</v>
      </c>
      <c r="D4214" s="2" t="s">
        <v>257</v>
      </c>
      <c r="E4214" s="14">
        <v>20010043</v>
      </c>
      <c r="F4214" s="14" t="s">
        <v>548</v>
      </c>
      <c r="G4214" s="19">
        <v>5</v>
      </c>
      <c r="H4214" s="21">
        <v>10.469999999999999</v>
      </c>
      <c r="I4214" s="21">
        <v>331.45</v>
      </c>
      <c r="J4214" s="58">
        <v>0</v>
      </c>
      <c r="K4214" s="58">
        <v>0</v>
      </c>
      <c r="L4214" s="72">
        <v>0</v>
      </c>
      <c r="M4214" s="73">
        <v>0</v>
      </c>
      <c r="N4214" s="58">
        <v>0</v>
      </c>
      <c r="O4214" s="75">
        <v>0</v>
      </c>
      <c r="P4214" s="2">
        <v>331</v>
      </c>
      <c r="Q4214" s="2" t="s">
        <v>41</v>
      </c>
      <c r="R4214" s="2" t="s">
        <v>4456</v>
      </c>
      <c r="S4214" s="2" t="s">
        <v>4457</v>
      </c>
      <c r="T4214" s="2" t="s">
        <v>55</v>
      </c>
      <c r="U4214" s="57">
        <v>0</v>
      </c>
      <c r="V4214" s="2">
        <v>46116</v>
      </c>
      <c r="W4214" s="2">
        <v>1</v>
      </c>
      <c r="X4214" s="74" t="s">
        <v>422</v>
      </c>
      <c r="Y4214" s="21" t="s">
        <v>4915</v>
      </c>
      <c r="Z4214" s="52">
        <v>7.9142788920725886</v>
      </c>
    </row>
    <row r="4215" spans="1:26" x14ac:dyDescent="0.25">
      <c r="A4215" s="70" t="s">
        <v>4914</v>
      </c>
      <c r="B4215" s="2" t="s">
        <v>4458</v>
      </c>
      <c r="C4215" s="19" t="s">
        <v>3527</v>
      </c>
      <c r="D4215" s="2" t="s">
        <v>257</v>
      </c>
      <c r="E4215" s="14">
        <v>20010043</v>
      </c>
      <c r="F4215" s="14" t="s">
        <v>656</v>
      </c>
      <c r="G4215" s="19">
        <v>13</v>
      </c>
      <c r="H4215" s="21">
        <v>39.690000000000005</v>
      </c>
      <c r="I4215" s="21">
        <v>1304.6500000000001</v>
      </c>
      <c r="J4215" s="58">
        <v>0</v>
      </c>
      <c r="K4215" s="58">
        <v>0</v>
      </c>
      <c r="L4215" s="72">
        <v>0</v>
      </c>
      <c r="M4215" s="73">
        <v>0</v>
      </c>
      <c r="N4215" s="58">
        <v>0</v>
      </c>
      <c r="O4215" s="75">
        <v>0</v>
      </c>
      <c r="P4215" s="2">
        <v>1305</v>
      </c>
      <c r="Q4215" s="2" t="s">
        <v>41</v>
      </c>
      <c r="R4215" s="2" t="s">
        <v>4459</v>
      </c>
      <c r="S4215" s="2" t="s">
        <v>4460</v>
      </c>
      <c r="T4215" s="2" t="s">
        <v>85</v>
      </c>
      <c r="U4215" s="57">
        <v>0</v>
      </c>
      <c r="V4215" s="2">
        <v>46116</v>
      </c>
      <c r="W4215" s="2">
        <v>1</v>
      </c>
      <c r="X4215" s="74" t="s">
        <v>422</v>
      </c>
      <c r="Y4215" s="21" t="s">
        <v>4915</v>
      </c>
      <c r="Z4215" s="52">
        <v>21.366150163769209</v>
      </c>
    </row>
    <row r="4216" spans="1:26" x14ac:dyDescent="0.25">
      <c r="A4216" s="70" t="s">
        <v>4914</v>
      </c>
      <c r="B4216" s="2" t="s">
        <v>4461</v>
      </c>
      <c r="C4216" s="19" t="s">
        <v>3527</v>
      </c>
      <c r="D4216" s="2" t="s">
        <v>257</v>
      </c>
      <c r="E4216" s="14">
        <v>20010043</v>
      </c>
      <c r="F4216" s="14" t="s">
        <v>575</v>
      </c>
      <c r="G4216" s="19">
        <v>14</v>
      </c>
      <c r="H4216" s="21">
        <v>55.940000000000012</v>
      </c>
      <c r="I4216" s="21">
        <v>1904.2600000000002</v>
      </c>
      <c r="J4216" s="58">
        <v>0</v>
      </c>
      <c r="K4216" s="58">
        <v>0</v>
      </c>
      <c r="L4216" s="72">
        <v>0</v>
      </c>
      <c r="M4216" s="73">
        <v>0</v>
      </c>
      <c r="N4216" s="58">
        <v>0</v>
      </c>
      <c r="O4216" s="75">
        <v>0</v>
      </c>
      <c r="P4216" s="2">
        <v>1904</v>
      </c>
      <c r="Q4216" s="2" t="s">
        <v>41</v>
      </c>
      <c r="R4216" s="2" t="s">
        <v>4462</v>
      </c>
      <c r="S4216" s="2" t="s">
        <v>4463</v>
      </c>
      <c r="T4216" s="2" t="s">
        <v>490</v>
      </c>
      <c r="U4216" s="57">
        <v>0</v>
      </c>
      <c r="V4216" s="2">
        <v>46116</v>
      </c>
      <c r="W4216" s="2">
        <v>1</v>
      </c>
      <c r="X4216" s="74" t="s">
        <v>422</v>
      </c>
      <c r="Y4216" s="21" t="s">
        <v>4915</v>
      </c>
      <c r="Z4216" s="52">
        <v>23.828780836610651</v>
      </c>
    </row>
    <row r="4217" spans="1:26" x14ac:dyDescent="0.25">
      <c r="A4217" s="70" t="s">
        <v>4914</v>
      </c>
      <c r="B4217" s="2" t="s">
        <v>903</v>
      </c>
      <c r="C4217" s="19" t="s">
        <v>3527</v>
      </c>
      <c r="D4217" s="2" t="s">
        <v>390</v>
      </c>
      <c r="E4217" s="14">
        <v>20010052</v>
      </c>
      <c r="F4217" s="14" t="s">
        <v>44</v>
      </c>
      <c r="G4217" s="19">
        <v>14</v>
      </c>
      <c r="H4217" s="21">
        <v>622.59</v>
      </c>
      <c r="I4217" s="21">
        <v>23520.289999999997</v>
      </c>
      <c r="J4217" s="58">
        <v>0</v>
      </c>
      <c r="K4217" s="58">
        <v>0</v>
      </c>
      <c r="L4217" s="72">
        <v>0</v>
      </c>
      <c r="M4217" s="73">
        <v>0</v>
      </c>
      <c r="N4217" s="58">
        <v>0</v>
      </c>
      <c r="O4217" s="75">
        <v>0</v>
      </c>
      <c r="P4217" s="2">
        <v>23520</v>
      </c>
      <c r="Q4217" s="2" t="s">
        <v>41</v>
      </c>
      <c r="R4217" s="2" t="s">
        <v>904</v>
      </c>
      <c r="S4217" s="2" t="s">
        <v>905</v>
      </c>
      <c r="T4217" s="2" t="s">
        <v>54</v>
      </c>
      <c r="U4217" s="57">
        <v>0</v>
      </c>
      <c r="V4217" s="2">
        <v>45843</v>
      </c>
      <c r="W4217" s="2">
        <v>1</v>
      </c>
      <c r="X4217" s="74" t="s">
        <v>422</v>
      </c>
      <c r="Y4217" s="21" t="s">
        <v>4915</v>
      </c>
      <c r="Z4217" s="52">
        <v>26.444695546025471</v>
      </c>
    </row>
    <row r="4218" spans="1:26" x14ac:dyDescent="0.25">
      <c r="A4218" s="70" t="s">
        <v>4914</v>
      </c>
      <c r="B4218" s="2" t="s">
        <v>2842</v>
      </c>
      <c r="C4218" s="19" t="s">
        <v>3527</v>
      </c>
      <c r="D4218" s="2" t="s">
        <v>390</v>
      </c>
      <c r="E4218" s="14">
        <v>20010052</v>
      </c>
      <c r="F4218" s="14" t="s">
        <v>617</v>
      </c>
      <c r="G4218" s="19">
        <v>7</v>
      </c>
      <c r="H4218" s="21">
        <v>9.5400000000000009</v>
      </c>
      <c r="I4218" s="21">
        <v>300.26</v>
      </c>
      <c r="J4218" s="58">
        <v>0</v>
      </c>
      <c r="K4218" s="58">
        <v>0</v>
      </c>
      <c r="L4218" s="72">
        <v>0</v>
      </c>
      <c r="M4218" s="73">
        <v>0</v>
      </c>
      <c r="N4218" s="58">
        <v>0</v>
      </c>
      <c r="O4218" s="75">
        <v>0</v>
      </c>
      <c r="P4218" s="2">
        <v>300</v>
      </c>
      <c r="Q4218" s="2" t="s">
        <v>41</v>
      </c>
      <c r="R4218" s="2" t="s">
        <v>1098</v>
      </c>
      <c r="S4218" s="2" t="s">
        <v>2843</v>
      </c>
      <c r="T4218" s="2" t="s">
        <v>60</v>
      </c>
      <c r="U4218" s="57">
        <v>0</v>
      </c>
      <c r="V4218" s="2">
        <v>45812</v>
      </c>
      <c r="W4218" s="2">
        <v>1</v>
      </c>
      <c r="X4218" s="74" t="s">
        <v>422</v>
      </c>
      <c r="Y4218" s="21" t="s">
        <v>4915</v>
      </c>
      <c r="Z4218" s="52">
        <v>11.015828092243186</v>
      </c>
    </row>
    <row r="4219" spans="1:26" x14ac:dyDescent="0.25">
      <c r="A4219" s="70" t="s">
        <v>4914</v>
      </c>
      <c r="B4219" s="2" t="s">
        <v>3833</v>
      </c>
      <c r="C4219" s="19" t="s">
        <v>3527</v>
      </c>
      <c r="D4219" s="2" t="s">
        <v>390</v>
      </c>
      <c r="E4219" s="14">
        <v>20010052</v>
      </c>
      <c r="F4219" s="14" t="s">
        <v>513</v>
      </c>
      <c r="G4219" s="19">
        <v>6</v>
      </c>
      <c r="H4219" s="21">
        <v>174.93</v>
      </c>
      <c r="I4219" s="21">
        <v>6433.5899999999992</v>
      </c>
      <c r="J4219" s="58">
        <v>0</v>
      </c>
      <c r="K4219" s="58">
        <v>0</v>
      </c>
      <c r="L4219" s="72">
        <v>0</v>
      </c>
      <c r="M4219" s="73">
        <v>0</v>
      </c>
      <c r="N4219" s="58">
        <v>0</v>
      </c>
      <c r="O4219" s="75">
        <v>0</v>
      </c>
      <c r="P4219" s="2">
        <v>6434</v>
      </c>
      <c r="Q4219" s="2" t="s">
        <v>41</v>
      </c>
      <c r="R4219" s="2" t="s">
        <v>3834</v>
      </c>
      <c r="S4219" s="2" t="s">
        <v>3835</v>
      </c>
      <c r="T4219" s="2" t="s">
        <v>67</v>
      </c>
      <c r="U4219" s="57">
        <v>0</v>
      </c>
      <c r="V4219" s="2">
        <v>45812</v>
      </c>
      <c r="W4219" s="2">
        <v>1</v>
      </c>
      <c r="X4219" s="74" t="s">
        <v>422</v>
      </c>
      <c r="Y4219" s="21" t="s">
        <v>4915</v>
      </c>
      <c r="Z4219" s="52">
        <v>11.033424798490826</v>
      </c>
    </row>
    <row r="4220" spans="1:26" x14ac:dyDescent="0.25">
      <c r="A4220" s="70" t="s">
        <v>4914</v>
      </c>
      <c r="B4220" s="2" t="s">
        <v>3794</v>
      </c>
      <c r="C4220" s="19" t="s">
        <v>3527</v>
      </c>
      <c r="D4220" s="2" t="s">
        <v>390</v>
      </c>
      <c r="E4220" s="14">
        <v>20010052</v>
      </c>
      <c r="F4220" s="14" t="s">
        <v>516</v>
      </c>
      <c r="G4220" s="19">
        <v>7</v>
      </c>
      <c r="H4220" s="21">
        <v>38.06</v>
      </c>
      <c r="I4220" s="21">
        <v>1198.04</v>
      </c>
      <c r="J4220" s="58">
        <v>0</v>
      </c>
      <c r="K4220" s="58">
        <v>0</v>
      </c>
      <c r="L4220" s="72">
        <v>0</v>
      </c>
      <c r="M4220" s="73">
        <v>0</v>
      </c>
      <c r="N4220" s="58">
        <v>0</v>
      </c>
      <c r="O4220" s="75">
        <v>0</v>
      </c>
      <c r="P4220" s="2">
        <v>1198</v>
      </c>
      <c r="Q4220" s="2" t="s">
        <v>41</v>
      </c>
      <c r="R4220" s="2" t="s">
        <v>3795</v>
      </c>
      <c r="S4220" s="2" t="s">
        <v>3796</v>
      </c>
      <c r="T4220" s="2" t="s">
        <v>51</v>
      </c>
      <c r="U4220" s="57">
        <v>0</v>
      </c>
      <c r="V4220" s="2">
        <v>45812</v>
      </c>
      <c r="W4220" s="2">
        <v>1</v>
      </c>
      <c r="X4220" s="74" t="s">
        <v>422</v>
      </c>
      <c r="Y4220" s="21" t="s">
        <v>4915</v>
      </c>
      <c r="Z4220" s="52">
        <v>11.017183394640043</v>
      </c>
    </row>
    <row r="4221" spans="1:26" x14ac:dyDescent="0.25">
      <c r="A4221" s="70" t="s">
        <v>4914</v>
      </c>
      <c r="B4221" s="2" t="s">
        <v>906</v>
      </c>
      <c r="C4221" s="19" t="s">
        <v>3527</v>
      </c>
      <c r="D4221" s="2" t="s">
        <v>390</v>
      </c>
      <c r="E4221" s="14">
        <v>20010052</v>
      </c>
      <c r="F4221" s="14" t="s">
        <v>423</v>
      </c>
      <c r="G4221" s="19">
        <v>7</v>
      </c>
      <c r="H4221" s="21">
        <v>61.83</v>
      </c>
      <c r="I4221" s="21">
        <v>2098.2999999999997</v>
      </c>
      <c r="J4221" s="58">
        <v>0</v>
      </c>
      <c r="K4221" s="58">
        <v>0</v>
      </c>
      <c r="L4221" s="72">
        <v>0</v>
      </c>
      <c r="M4221" s="73">
        <v>0</v>
      </c>
      <c r="N4221" s="58">
        <v>0</v>
      </c>
      <c r="O4221" s="75">
        <v>0</v>
      </c>
      <c r="P4221" s="2">
        <v>2098</v>
      </c>
      <c r="Q4221" s="2" t="s">
        <v>41</v>
      </c>
      <c r="R4221" s="2" t="s">
        <v>907</v>
      </c>
      <c r="S4221" s="2" t="s">
        <v>908</v>
      </c>
      <c r="T4221" s="2" t="s">
        <v>60</v>
      </c>
      <c r="U4221" s="57">
        <v>0</v>
      </c>
      <c r="V4221" s="2">
        <v>45812</v>
      </c>
      <c r="W4221" s="2">
        <v>1</v>
      </c>
      <c r="X4221" s="74" t="s">
        <v>422</v>
      </c>
      <c r="Y4221" s="21" t="s">
        <v>4915</v>
      </c>
      <c r="Z4221" s="52">
        <v>11.877810124535015</v>
      </c>
    </row>
    <row r="4222" spans="1:26" x14ac:dyDescent="0.25">
      <c r="A4222" s="70" t="s">
        <v>4914</v>
      </c>
      <c r="B4222" s="2" t="s">
        <v>3836</v>
      </c>
      <c r="C4222" s="19" t="s">
        <v>3527</v>
      </c>
      <c r="D4222" s="2" t="s">
        <v>390</v>
      </c>
      <c r="E4222" s="14">
        <v>20010052</v>
      </c>
      <c r="F4222" s="14" t="s">
        <v>520</v>
      </c>
      <c r="G4222" s="19">
        <v>6</v>
      </c>
      <c r="H4222" s="21">
        <v>39.979999999999997</v>
      </c>
      <c r="I4222" s="21">
        <v>1357.5300000000002</v>
      </c>
      <c r="J4222" s="58">
        <v>0</v>
      </c>
      <c r="K4222" s="58">
        <v>0</v>
      </c>
      <c r="L4222" s="72">
        <v>0</v>
      </c>
      <c r="M4222" s="73">
        <v>0</v>
      </c>
      <c r="N4222" s="58">
        <v>0</v>
      </c>
      <c r="O4222" s="75">
        <v>0</v>
      </c>
      <c r="P4222" s="2">
        <v>1358</v>
      </c>
      <c r="Q4222" s="2" t="s">
        <v>41</v>
      </c>
      <c r="R4222" s="2" t="s">
        <v>909</v>
      </c>
      <c r="S4222" s="2" t="s">
        <v>3837</v>
      </c>
      <c r="T4222" s="2" t="s">
        <v>51</v>
      </c>
      <c r="U4222" s="57">
        <v>0</v>
      </c>
      <c r="V4222" s="2">
        <v>45812</v>
      </c>
      <c r="W4222" s="2">
        <v>1</v>
      </c>
      <c r="X4222" s="74" t="s">
        <v>422</v>
      </c>
      <c r="Y4222" s="21" t="s">
        <v>4915</v>
      </c>
      <c r="Z4222" s="52">
        <v>10.186568284142075</v>
      </c>
    </row>
    <row r="4223" spans="1:26" x14ac:dyDescent="0.25">
      <c r="A4223" s="70" t="s">
        <v>4914</v>
      </c>
      <c r="B4223" s="2" t="s">
        <v>910</v>
      </c>
      <c r="C4223" s="19" t="s">
        <v>3527</v>
      </c>
      <c r="D4223" s="2" t="s">
        <v>390</v>
      </c>
      <c r="E4223" s="14">
        <v>20010052</v>
      </c>
      <c r="F4223" s="14" t="s">
        <v>523</v>
      </c>
      <c r="G4223" s="19">
        <v>7</v>
      </c>
      <c r="H4223" s="21">
        <v>15.43</v>
      </c>
      <c r="I4223" s="21">
        <v>496.17</v>
      </c>
      <c r="J4223" s="58">
        <v>0</v>
      </c>
      <c r="K4223" s="58">
        <v>0</v>
      </c>
      <c r="L4223" s="72">
        <v>0</v>
      </c>
      <c r="M4223" s="73">
        <v>0</v>
      </c>
      <c r="N4223" s="58">
        <v>0</v>
      </c>
      <c r="O4223" s="75">
        <v>0</v>
      </c>
      <c r="P4223" s="2">
        <v>496</v>
      </c>
      <c r="Q4223" s="2" t="s">
        <v>41</v>
      </c>
      <c r="R4223" s="2" t="s">
        <v>911</v>
      </c>
      <c r="S4223" s="2" t="s">
        <v>912</v>
      </c>
      <c r="T4223" s="2" t="s">
        <v>60</v>
      </c>
      <c r="U4223" s="57">
        <v>0</v>
      </c>
      <c r="V4223" s="2">
        <v>45812</v>
      </c>
      <c r="W4223" s="2">
        <v>1</v>
      </c>
      <c r="X4223" s="74" t="s">
        <v>422</v>
      </c>
      <c r="Y4223" s="21" t="s">
        <v>4915</v>
      </c>
      <c r="Z4223" s="52">
        <v>11.254666234607907</v>
      </c>
    </row>
    <row r="4224" spans="1:26" x14ac:dyDescent="0.25">
      <c r="A4224" s="70" t="s">
        <v>4914</v>
      </c>
      <c r="B4224" s="2" t="s">
        <v>913</v>
      </c>
      <c r="C4224" s="19" t="s">
        <v>3527</v>
      </c>
      <c r="D4224" s="2" t="s">
        <v>390</v>
      </c>
      <c r="E4224" s="14">
        <v>20010052</v>
      </c>
      <c r="F4224" s="14" t="s">
        <v>482</v>
      </c>
      <c r="G4224" s="19">
        <v>14</v>
      </c>
      <c r="H4224" s="21">
        <v>152.16</v>
      </c>
      <c r="I4224" s="21">
        <v>6231.3499999999995</v>
      </c>
      <c r="J4224" s="58">
        <v>0</v>
      </c>
      <c r="K4224" s="58">
        <v>0</v>
      </c>
      <c r="L4224" s="72">
        <v>0</v>
      </c>
      <c r="M4224" s="73">
        <v>0</v>
      </c>
      <c r="N4224" s="58">
        <v>0</v>
      </c>
      <c r="O4224" s="75">
        <v>0</v>
      </c>
      <c r="P4224" s="2">
        <v>6231</v>
      </c>
      <c r="Q4224" s="2" t="s">
        <v>41</v>
      </c>
      <c r="R4224" s="2" t="s">
        <v>914</v>
      </c>
      <c r="S4224" s="2" t="s">
        <v>915</v>
      </c>
      <c r="T4224" s="2" t="s">
        <v>49</v>
      </c>
      <c r="U4224" s="57">
        <v>0</v>
      </c>
      <c r="V4224" s="2">
        <v>45818</v>
      </c>
      <c r="W4224" s="2">
        <v>1</v>
      </c>
      <c r="X4224" s="74" t="s">
        <v>422</v>
      </c>
      <c r="Y4224" s="21" t="s">
        <v>4915</v>
      </c>
      <c r="Z4224" s="52">
        <v>28.666830967402738</v>
      </c>
    </row>
    <row r="4225" spans="1:26" x14ac:dyDescent="0.25">
      <c r="A4225" s="70" t="s">
        <v>4914</v>
      </c>
      <c r="B4225" s="2" t="s">
        <v>916</v>
      </c>
      <c r="C4225" s="19" t="s">
        <v>3527</v>
      </c>
      <c r="D4225" s="2" t="s">
        <v>390</v>
      </c>
      <c r="E4225" s="14">
        <v>20010052</v>
      </c>
      <c r="F4225" s="14" t="s">
        <v>533</v>
      </c>
      <c r="G4225" s="19">
        <v>12</v>
      </c>
      <c r="H4225" s="21">
        <v>14.329999999999998</v>
      </c>
      <c r="I4225" s="21">
        <v>513.58000000000004</v>
      </c>
      <c r="J4225" s="58">
        <v>0</v>
      </c>
      <c r="K4225" s="58">
        <v>0</v>
      </c>
      <c r="L4225" s="72">
        <v>0</v>
      </c>
      <c r="M4225" s="73">
        <v>0</v>
      </c>
      <c r="N4225" s="58">
        <v>0</v>
      </c>
      <c r="O4225" s="75">
        <v>0</v>
      </c>
      <c r="P4225" s="2">
        <v>514</v>
      </c>
      <c r="Q4225" s="2" t="s">
        <v>41</v>
      </c>
      <c r="R4225" s="2" t="s">
        <v>917</v>
      </c>
      <c r="S4225" s="2" t="s">
        <v>918</v>
      </c>
      <c r="T4225" s="2" t="s">
        <v>60</v>
      </c>
      <c r="U4225" s="57">
        <v>0</v>
      </c>
      <c r="V4225" s="2">
        <v>45846</v>
      </c>
      <c r="W4225" s="2">
        <v>1</v>
      </c>
      <c r="X4225" s="74" t="s">
        <v>422</v>
      </c>
      <c r="Y4225" s="21" t="s">
        <v>4915</v>
      </c>
      <c r="Z4225" s="52">
        <v>21.503698534542924</v>
      </c>
    </row>
    <row r="4226" spans="1:26" x14ac:dyDescent="0.25">
      <c r="A4226" s="70" t="s">
        <v>4914</v>
      </c>
      <c r="B4226" s="2" t="s">
        <v>919</v>
      </c>
      <c r="C4226" s="19" t="s">
        <v>3527</v>
      </c>
      <c r="D4226" s="2" t="s">
        <v>390</v>
      </c>
      <c r="E4226" s="14">
        <v>20010052</v>
      </c>
      <c r="F4226" s="14" t="s">
        <v>432</v>
      </c>
      <c r="G4226" s="19">
        <v>7</v>
      </c>
      <c r="H4226" s="21">
        <v>7.6199999999999992</v>
      </c>
      <c r="I4226" s="21">
        <v>314.24</v>
      </c>
      <c r="J4226" s="58">
        <v>0</v>
      </c>
      <c r="K4226" s="58">
        <v>0</v>
      </c>
      <c r="L4226" s="72">
        <v>0</v>
      </c>
      <c r="M4226" s="73">
        <v>0</v>
      </c>
      <c r="N4226" s="58">
        <v>0</v>
      </c>
      <c r="O4226" s="75">
        <v>0</v>
      </c>
      <c r="P4226" s="2">
        <v>314</v>
      </c>
      <c r="Q4226" s="2" t="s">
        <v>41</v>
      </c>
      <c r="R4226" s="2" t="s">
        <v>920</v>
      </c>
      <c r="S4226" s="2" t="s">
        <v>921</v>
      </c>
      <c r="T4226" s="2" t="s">
        <v>60</v>
      </c>
      <c r="U4226" s="57">
        <v>0</v>
      </c>
      <c r="V4226" s="2">
        <v>45895</v>
      </c>
      <c r="W4226" s="2">
        <v>1</v>
      </c>
      <c r="X4226" s="74" t="s">
        <v>422</v>
      </c>
      <c r="Y4226" s="21" t="s">
        <v>4915</v>
      </c>
      <c r="Z4226" s="52">
        <v>14.433595800524937</v>
      </c>
    </row>
    <row r="4227" spans="1:26" x14ac:dyDescent="0.25">
      <c r="A4227" s="70" t="s">
        <v>4914</v>
      </c>
      <c r="B4227" s="2" t="s">
        <v>922</v>
      </c>
      <c r="C4227" s="19" t="s">
        <v>3527</v>
      </c>
      <c r="D4227" s="2" t="s">
        <v>390</v>
      </c>
      <c r="E4227" s="14">
        <v>20010052</v>
      </c>
      <c r="F4227" s="14" t="s">
        <v>638</v>
      </c>
      <c r="G4227" s="19">
        <v>7</v>
      </c>
      <c r="H4227" s="21">
        <v>13.649999999999999</v>
      </c>
      <c r="I4227" s="21">
        <v>534.72</v>
      </c>
      <c r="J4227" s="58">
        <v>0</v>
      </c>
      <c r="K4227" s="58">
        <v>0</v>
      </c>
      <c r="L4227" s="72">
        <v>0</v>
      </c>
      <c r="M4227" s="73">
        <v>0</v>
      </c>
      <c r="N4227" s="58">
        <v>0</v>
      </c>
      <c r="O4227" s="75">
        <v>0</v>
      </c>
      <c r="P4227" s="2">
        <v>535</v>
      </c>
      <c r="Q4227" s="2" t="s">
        <v>41</v>
      </c>
      <c r="R4227" s="2" t="s">
        <v>923</v>
      </c>
      <c r="S4227" s="2" t="s">
        <v>924</v>
      </c>
      <c r="T4227" s="2" t="s">
        <v>60</v>
      </c>
      <c r="U4227" s="57">
        <v>0</v>
      </c>
      <c r="V4227" s="2">
        <v>45895</v>
      </c>
      <c r="W4227" s="2">
        <v>1</v>
      </c>
      <c r="X4227" s="74" t="s">
        <v>422</v>
      </c>
      <c r="Y4227" s="21" t="s">
        <v>4915</v>
      </c>
      <c r="Z4227" s="52">
        <v>13.710769230769234</v>
      </c>
    </row>
    <row r="4228" spans="1:26" x14ac:dyDescent="0.25">
      <c r="A4228" s="70" t="s">
        <v>4914</v>
      </c>
      <c r="B4228" s="2" t="s">
        <v>925</v>
      </c>
      <c r="C4228" s="19" t="s">
        <v>3527</v>
      </c>
      <c r="D4228" s="2" t="s">
        <v>390</v>
      </c>
      <c r="E4228" s="14">
        <v>20010052</v>
      </c>
      <c r="F4228" s="14" t="s">
        <v>639</v>
      </c>
      <c r="G4228" s="19">
        <v>7</v>
      </c>
      <c r="H4228" s="21">
        <v>14.36</v>
      </c>
      <c r="I4228" s="21">
        <v>795.29000000000008</v>
      </c>
      <c r="J4228" s="58">
        <v>0</v>
      </c>
      <c r="K4228" s="58">
        <v>0</v>
      </c>
      <c r="L4228" s="72">
        <v>0</v>
      </c>
      <c r="M4228" s="73">
        <v>0</v>
      </c>
      <c r="N4228" s="58">
        <v>0</v>
      </c>
      <c r="O4228" s="75">
        <v>0</v>
      </c>
      <c r="P4228" s="2">
        <v>795</v>
      </c>
      <c r="Q4228" s="2" t="s">
        <v>41</v>
      </c>
      <c r="R4228" s="2" t="s">
        <v>926</v>
      </c>
      <c r="S4228" s="2" t="s">
        <v>927</v>
      </c>
      <c r="T4228" s="2" t="s">
        <v>60</v>
      </c>
      <c r="U4228" s="57">
        <v>0</v>
      </c>
      <c r="V4228" s="2">
        <v>45908</v>
      </c>
      <c r="W4228" s="2">
        <v>1</v>
      </c>
      <c r="X4228" s="74" t="s">
        <v>422</v>
      </c>
      <c r="Y4228" s="21" t="s">
        <v>4915</v>
      </c>
      <c r="Z4228" s="52">
        <v>19.383809192200562</v>
      </c>
    </row>
    <row r="4229" spans="1:26" x14ac:dyDescent="0.25">
      <c r="A4229" s="70" t="s">
        <v>4914</v>
      </c>
      <c r="B4229" s="2" t="s">
        <v>2337</v>
      </c>
      <c r="C4229" s="19" t="s">
        <v>3527</v>
      </c>
      <c r="D4229" s="2" t="s">
        <v>390</v>
      </c>
      <c r="E4229" s="14">
        <v>20010052</v>
      </c>
      <c r="F4229" s="14" t="s">
        <v>486</v>
      </c>
      <c r="G4229" s="19">
        <v>13</v>
      </c>
      <c r="H4229" s="21">
        <v>31.439999999999998</v>
      </c>
      <c r="I4229" s="21">
        <v>1143.24</v>
      </c>
      <c r="J4229" s="58">
        <v>0</v>
      </c>
      <c r="K4229" s="58">
        <v>0</v>
      </c>
      <c r="L4229" s="72">
        <v>0</v>
      </c>
      <c r="M4229" s="73">
        <v>0</v>
      </c>
      <c r="N4229" s="58">
        <v>0</v>
      </c>
      <c r="O4229" s="75">
        <v>0</v>
      </c>
      <c r="P4229" s="2">
        <v>1143</v>
      </c>
      <c r="Q4229" s="2" t="s">
        <v>41</v>
      </c>
      <c r="R4229" s="2" t="s">
        <v>979</v>
      </c>
      <c r="S4229" s="2" t="s">
        <v>2338</v>
      </c>
      <c r="T4229" s="2" t="s">
        <v>60</v>
      </c>
      <c r="U4229" s="57">
        <v>0</v>
      </c>
      <c r="V4229" s="2">
        <v>45943</v>
      </c>
      <c r="W4229" s="2">
        <v>1</v>
      </c>
      <c r="X4229" s="74" t="s">
        <v>422</v>
      </c>
      <c r="Y4229" s="21" t="s">
        <v>4915</v>
      </c>
      <c r="Z4229" s="52">
        <v>23.635687022900765</v>
      </c>
    </row>
    <row r="4230" spans="1:26" x14ac:dyDescent="0.25">
      <c r="A4230" s="70" t="s">
        <v>4914</v>
      </c>
      <c r="B4230" s="2" t="s">
        <v>2704</v>
      </c>
      <c r="C4230" s="19" t="s">
        <v>3527</v>
      </c>
      <c r="D4230" s="2" t="s">
        <v>390</v>
      </c>
      <c r="E4230" s="14">
        <v>20010052</v>
      </c>
      <c r="F4230" s="14" t="s">
        <v>477</v>
      </c>
      <c r="G4230" s="19">
        <v>7</v>
      </c>
      <c r="H4230" s="21">
        <v>27.71</v>
      </c>
      <c r="I4230" s="21">
        <v>1018.4200000000001</v>
      </c>
      <c r="J4230" s="58">
        <v>0</v>
      </c>
      <c r="K4230" s="58">
        <v>0</v>
      </c>
      <c r="L4230" s="72">
        <v>0</v>
      </c>
      <c r="M4230" s="73">
        <v>0</v>
      </c>
      <c r="N4230" s="58">
        <v>0</v>
      </c>
      <c r="O4230" s="75">
        <v>0</v>
      </c>
      <c r="P4230" s="2">
        <v>1018</v>
      </c>
      <c r="Q4230" s="2" t="s">
        <v>41</v>
      </c>
      <c r="R4230" s="2" t="s">
        <v>2705</v>
      </c>
      <c r="S4230" s="2" t="s">
        <v>2706</v>
      </c>
      <c r="T4230" s="2" t="s">
        <v>60</v>
      </c>
      <c r="U4230" s="57">
        <v>0</v>
      </c>
      <c r="V4230" s="2">
        <v>45978</v>
      </c>
      <c r="W4230" s="2">
        <v>1</v>
      </c>
      <c r="X4230" s="74" t="s">
        <v>422</v>
      </c>
      <c r="Y4230" s="21" t="s">
        <v>4915</v>
      </c>
      <c r="Z4230" s="52">
        <v>12.863478888487913</v>
      </c>
    </row>
    <row r="4231" spans="1:26" x14ac:dyDescent="0.25">
      <c r="A4231" s="70" t="s">
        <v>4914</v>
      </c>
      <c r="B4231" s="2" t="s">
        <v>3629</v>
      </c>
      <c r="C4231" s="19" t="s">
        <v>3527</v>
      </c>
      <c r="D4231" s="2" t="s">
        <v>390</v>
      </c>
      <c r="E4231" s="14">
        <v>20010052</v>
      </c>
      <c r="F4231" s="14" t="s">
        <v>538</v>
      </c>
      <c r="G4231" s="19">
        <v>6</v>
      </c>
      <c r="H4231" s="21">
        <v>11.629999999999999</v>
      </c>
      <c r="I4231" s="21">
        <v>386.29999999999995</v>
      </c>
      <c r="J4231" s="58">
        <v>0</v>
      </c>
      <c r="K4231" s="58">
        <v>0</v>
      </c>
      <c r="L4231" s="72">
        <v>0</v>
      </c>
      <c r="M4231" s="73">
        <v>0</v>
      </c>
      <c r="N4231" s="58">
        <v>0</v>
      </c>
      <c r="O4231" s="75">
        <v>0</v>
      </c>
      <c r="P4231" s="2">
        <v>386</v>
      </c>
      <c r="Q4231" s="2" t="s">
        <v>41</v>
      </c>
      <c r="R4231" s="2" t="s">
        <v>3630</v>
      </c>
      <c r="S4231" s="2" t="s">
        <v>3631</v>
      </c>
      <c r="T4231" s="2" t="s">
        <v>60</v>
      </c>
      <c r="U4231" s="57">
        <v>0</v>
      </c>
      <c r="V4231" s="2">
        <v>46069</v>
      </c>
      <c r="W4231" s="2">
        <v>1</v>
      </c>
      <c r="X4231" s="74" t="s">
        <v>422</v>
      </c>
      <c r="Y4231" s="21" t="s">
        <v>4915</v>
      </c>
      <c r="Z4231" s="52">
        <v>9.9647463456577832</v>
      </c>
    </row>
    <row r="4232" spans="1:26" x14ac:dyDescent="0.25">
      <c r="A4232" s="70" t="s">
        <v>4914</v>
      </c>
      <c r="B4232" s="2" t="s">
        <v>4943</v>
      </c>
      <c r="C4232" s="19" t="s">
        <v>3527</v>
      </c>
      <c r="D4232" s="2" t="s">
        <v>390</v>
      </c>
      <c r="E4232" s="14">
        <v>20010052</v>
      </c>
      <c r="F4232" s="14" t="s">
        <v>436</v>
      </c>
      <c r="G4232" s="19">
        <v>6</v>
      </c>
      <c r="H4232" s="21">
        <v>23.749999999999996</v>
      </c>
      <c r="I4232" s="21">
        <v>811.23</v>
      </c>
      <c r="J4232" s="58">
        <v>0</v>
      </c>
      <c r="K4232" s="58">
        <v>0</v>
      </c>
      <c r="L4232" s="72">
        <v>0</v>
      </c>
      <c r="M4232" s="73">
        <v>0</v>
      </c>
      <c r="N4232" s="58">
        <v>0</v>
      </c>
      <c r="O4232" s="75">
        <v>0</v>
      </c>
      <c r="P4232" s="2">
        <v>811</v>
      </c>
      <c r="Q4232" s="2" t="s">
        <v>41</v>
      </c>
      <c r="R4232" s="2" t="s">
        <v>4944</v>
      </c>
      <c r="S4232" s="2" t="s">
        <v>4945</v>
      </c>
      <c r="T4232" s="2" t="s">
        <v>60</v>
      </c>
      <c r="U4232" s="57">
        <v>0</v>
      </c>
      <c r="V4232" s="2">
        <v>46140</v>
      </c>
      <c r="W4232" s="2">
        <v>1</v>
      </c>
      <c r="X4232" s="74" t="s">
        <v>422</v>
      </c>
      <c r="Y4232" s="21" t="s">
        <v>4915</v>
      </c>
      <c r="Z4232" s="52">
        <v>10.247115789473689</v>
      </c>
    </row>
    <row r="4233" spans="1:26" x14ac:dyDescent="0.25">
      <c r="A4233" s="70" t="s">
        <v>4914</v>
      </c>
      <c r="B4233" s="2" t="s">
        <v>928</v>
      </c>
      <c r="C4233" s="19" t="s">
        <v>3528</v>
      </c>
      <c r="D4233" s="2" t="s">
        <v>392</v>
      </c>
      <c r="E4233" s="14">
        <v>20010053</v>
      </c>
      <c r="F4233" s="14" t="s">
        <v>44</v>
      </c>
      <c r="G4233" s="19">
        <v>8</v>
      </c>
      <c r="H4233" s="21">
        <v>10.119999999999999</v>
      </c>
      <c r="I4233" s="21">
        <v>381.27</v>
      </c>
      <c r="J4233" s="58">
        <v>0</v>
      </c>
      <c r="K4233" s="58">
        <v>0</v>
      </c>
      <c r="L4233" s="72">
        <v>205.8700000000099</v>
      </c>
      <c r="M4233" s="73">
        <v>0</v>
      </c>
      <c r="N4233" s="58">
        <v>0</v>
      </c>
      <c r="O4233" s="75">
        <v>0</v>
      </c>
      <c r="P4233" s="2">
        <v>175</v>
      </c>
      <c r="Q4233" s="2" t="s">
        <v>41</v>
      </c>
      <c r="R4233" s="2" t="s">
        <v>929</v>
      </c>
      <c r="S4233" s="2" t="s">
        <v>930</v>
      </c>
      <c r="T4233" s="2" t="s">
        <v>84</v>
      </c>
      <c r="U4233" s="57">
        <v>0</v>
      </c>
      <c r="V4233" s="2">
        <v>45812</v>
      </c>
      <c r="W4233" s="2">
        <v>1</v>
      </c>
      <c r="X4233" s="74" t="s">
        <v>422</v>
      </c>
      <c r="Y4233" s="21" t="s">
        <v>4915</v>
      </c>
      <c r="Z4233" s="52">
        <v>15.069960474308301</v>
      </c>
    </row>
    <row r="4234" spans="1:26" x14ac:dyDescent="0.25">
      <c r="A4234" s="70" t="s">
        <v>4914</v>
      </c>
      <c r="B4234" s="2" t="s">
        <v>931</v>
      </c>
      <c r="C4234" s="19" t="s">
        <v>3528</v>
      </c>
      <c r="D4234" s="2" t="s">
        <v>392</v>
      </c>
      <c r="E4234" s="14">
        <v>20010053</v>
      </c>
      <c r="F4234" s="14" t="s">
        <v>617</v>
      </c>
      <c r="G4234" s="19">
        <v>14</v>
      </c>
      <c r="H4234" s="21">
        <v>92.6</v>
      </c>
      <c r="I4234" s="21">
        <v>3983.97</v>
      </c>
      <c r="J4234" s="58">
        <v>0</v>
      </c>
      <c r="K4234" s="58">
        <v>0</v>
      </c>
      <c r="L4234" s="72">
        <v>0</v>
      </c>
      <c r="M4234" s="73">
        <v>0</v>
      </c>
      <c r="N4234" s="58">
        <v>0</v>
      </c>
      <c r="O4234" s="75">
        <v>0</v>
      </c>
      <c r="P4234" s="2">
        <v>3984</v>
      </c>
      <c r="Q4234" s="2" t="s">
        <v>41</v>
      </c>
      <c r="R4234" s="2" t="s">
        <v>932</v>
      </c>
      <c r="S4234" s="2" t="s">
        <v>933</v>
      </c>
      <c r="T4234" s="2" t="s">
        <v>934</v>
      </c>
      <c r="U4234" s="57">
        <v>0</v>
      </c>
      <c r="V4234" s="2">
        <v>45831</v>
      </c>
      <c r="W4234" s="2">
        <v>1</v>
      </c>
      <c r="X4234" s="74" t="s">
        <v>422</v>
      </c>
      <c r="Y4234" s="21" t="s">
        <v>4915</v>
      </c>
      <c r="Z4234" s="52">
        <v>30.116403887688989</v>
      </c>
    </row>
    <row r="4235" spans="1:26" x14ac:dyDescent="0.25">
      <c r="A4235" s="70" t="s">
        <v>4914</v>
      </c>
      <c r="B4235" s="2" t="s">
        <v>935</v>
      </c>
      <c r="C4235" s="19" t="s">
        <v>3528</v>
      </c>
      <c r="D4235" s="2" t="s">
        <v>392</v>
      </c>
      <c r="E4235" s="14">
        <v>20010053</v>
      </c>
      <c r="F4235" s="14" t="s">
        <v>513</v>
      </c>
      <c r="G4235" s="19">
        <v>7</v>
      </c>
      <c r="H4235" s="21">
        <v>30.57</v>
      </c>
      <c r="I4235" s="21">
        <v>1312.55</v>
      </c>
      <c r="J4235" s="58">
        <v>0</v>
      </c>
      <c r="K4235" s="58">
        <v>0</v>
      </c>
      <c r="L4235" s="72">
        <v>0</v>
      </c>
      <c r="M4235" s="73">
        <v>0</v>
      </c>
      <c r="N4235" s="58">
        <v>0</v>
      </c>
      <c r="O4235" s="75">
        <v>0</v>
      </c>
      <c r="P4235" s="2">
        <v>1313</v>
      </c>
      <c r="Q4235" s="2" t="s">
        <v>41</v>
      </c>
      <c r="R4235" s="2" t="s">
        <v>936</v>
      </c>
      <c r="S4235" s="2" t="s">
        <v>937</v>
      </c>
      <c r="T4235" s="2" t="s">
        <v>938</v>
      </c>
      <c r="U4235" s="57">
        <v>0</v>
      </c>
      <c r="V4235" s="2">
        <v>45831</v>
      </c>
      <c r="W4235" s="2">
        <v>1</v>
      </c>
      <c r="X4235" s="74" t="s">
        <v>422</v>
      </c>
      <c r="Y4235" s="21" t="s">
        <v>4915</v>
      </c>
      <c r="Z4235" s="52">
        <v>15.027559699051359</v>
      </c>
    </row>
    <row r="4236" spans="1:26" x14ac:dyDescent="0.25">
      <c r="A4236" s="70" t="s">
        <v>4914</v>
      </c>
      <c r="B4236" s="2" t="s">
        <v>3021</v>
      </c>
      <c r="C4236" s="19" t="s">
        <v>3528</v>
      </c>
      <c r="D4236" s="2" t="s">
        <v>392</v>
      </c>
      <c r="E4236" s="14">
        <v>20010053</v>
      </c>
      <c r="F4236" s="14" t="s">
        <v>516</v>
      </c>
      <c r="G4236" s="19">
        <v>14</v>
      </c>
      <c r="H4236" s="21">
        <v>26.859999999999996</v>
      </c>
      <c r="I4236" s="21">
        <v>1033.6999999999998</v>
      </c>
      <c r="J4236" s="58">
        <v>0</v>
      </c>
      <c r="K4236" s="58">
        <v>0</v>
      </c>
      <c r="L4236" s="72">
        <v>0</v>
      </c>
      <c r="M4236" s="73">
        <v>0</v>
      </c>
      <c r="N4236" s="58">
        <v>0</v>
      </c>
      <c r="O4236" s="75">
        <v>0</v>
      </c>
      <c r="P4236" s="2">
        <v>1034</v>
      </c>
      <c r="Q4236" s="2" t="s">
        <v>41</v>
      </c>
      <c r="R4236" s="2" t="s">
        <v>3022</v>
      </c>
      <c r="S4236" s="2" t="s">
        <v>3023</v>
      </c>
      <c r="T4236" s="2" t="s">
        <v>934</v>
      </c>
      <c r="U4236" s="57">
        <v>0</v>
      </c>
      <c r="V4236" s="2">
        <v>45831</v>
      </c>
      <c r="W4236" s="2">
        <v>1</v>
      </c>
      <c r="X4236" s="74" t="s">
        <v>422</v>
      </c>
      <c r="Y4236" s="21" t="s">
        <v>4915</v>
      </c>
      <c r="Z4236" s="52">
        <v>26.93931496649293</v>
      </c>
    </row>
    <row r="4237" spans="1:26" x14ac:dyDescent="0.25">
      <c r="A4237" s="70" t="s">
        <v>4914</v>
      </c>
      <c r="B4237" s="2" t="s">
        <v>939</v>
      </c>
      <c r="C4237" s="19" t="s">
        <v>3528</v>
      </c>
      <c r="D4237" s="2" t="s">
        <v>392</v>
      </c>
      <c r="E4237" s="14">
        <v>20010053</v>
      </c>
      <c r="F4237" s="14" t="s">
        <v>520</v>
      </c>
      <c r="G4237" s="19">
        <v>7</v>
      </c>
      <c r="H4237" s="21">
        <v>18.470000000000002</v>
      </c>
      <c r="I4237" s="21">
        <v>728.46</v>
      </c>
      <c r="J4237" s="58">
        <v>0</v>
      </c>
      <c r="K4237" s="58">
        <v>0</v>
      </c>
      <c r="L4237" s="72">
        <v>0</v>
      </c>
      <c r="M4237" s="73">
        <v>0</v>
      </c>
      <c r="N4237" s="58">
        <v>0</v>
      </c>
      <c r="O4237" s="75">
        <v>0</v>
      </c>
      <c r="P4237" s="2">
        <v>728</v>
      </c>
      <c r="Q4237" s="2" t="s">
        <v>41</v>
      </c>
      <c r="R4237" s="2" t="s">
        <v>940</v>
      </c>
      <c r="S4237" s="2" t="s">
        <v>941</v>
      </c>
      <c r="T4237" s="2" t="s">
        <v>934</v>
      </c>
      <c r="U4237" s="57">
        <v>0</v>
      </c>
      <c r="V4237" s="2">
        <v>45831</v>
      </c>
      <c r="W4237" s="2">
        <v>1</v>
      </c>
      <c r="X4237" s="74" t="s">
        <v>422</v>
      </c>
      <c r="Y4237" s="21" t="s">
        <v>4915</v>
      </c>
      <c r="Z4237" s="52">
        <v>13.80406063887385</v>
      </c>
    </row>
    <row r="4238" spans="1:26" x14ac:dyDescent="0.25">
      <c r="A4238" s="70" t="s">
        <v>4914</v>
      </c>
      <c r="B4238" s="2" t="s">
        <v>4946</v>
      </c>
      <c r="C4238" s="19" t="s">
        <v>3528</v>
      </c>
      <c r="D4238" s="2" t="s">
        <v>392</v>
      </c>
      <c r="E4238" s="14">
        <v>20010053</v>
      </c>
      <c r="F4238" s="14" t="s">
        <v>523</v>
      </c>
      <c r="G4238" s="19">
        <v>9</v>
      </c>
      <c r="H4238" s="21">
        <v>39.29</v>
      </c>
      <c r="I4238" s="21">
        <v>1467.4200000000003</v>
      </c>
      <c r="J4238" s="58">
        <v>0</v>
      </c>
      <c r="K4238" s="58">
        <v>0</v>
      </c>
      <c r="L4238" s="72">
        <v>0</v>
      </c>
      <c r="M4238" s="73">
        <v>0</v>
      </c>
      <c r="N4238" s="58">
        <v>0</v>
      </c>
      <c r="O4238" s="75">
        <v>0</v>
      </c>
      <c r="P4238" s="2">
        <v>1467</v>
      </c>
      <c r="Q4238" s="2" t="s">
        <v>41</v>
      </c>
      <c r="R4238" s="2" t="s">
        <v>4947</v>
      </c>
      <c r="S4238" s="2" t="s">
        <v>4948</v>
      </c>
      <c r="T4238" s="2" t="s">
        <v>934</v>
      </c>
      <c r="U4238" s="57">
        <v>0</v>
      </c>
      <c r="V4238" s="2">
        <v>45831</v>
      </c>
      <c r="W4238" s="2">
        <v>1</v>
      </c>
      <c r="X4238" s="74" t="s">
        <v>422</v>
      </c>
      <c r="Y4238" s="21" t="s">
        <v>4915</v>
      </c>
      <c r="Z4238" s="52">
        <v>16.806795622295756</v>
      </c>
    </row>
    <row r="4239" spans="1:26" x14ac:dyDescent="0.25">
      <c r="A4239" s="70" t="s">
        <v>4914</v>
      </c>
      <c r="B4239" s="2" t="s">
        <v>3838</v>
      </c>
      <c r="C4239" s="19" t="s">
        <v>3528</v>
      </c>
      <c r="D4239" s="2" t="s">
        <v>392</v>
      </c>
      <c r="E4239" s="14">
        <v>20010053</v>
      </c>
      <c r="F4239" s="14" t="s">
        <v>427</v>
      </c>
      <c r="G4239" s="19">
        <v>10</v>
      </c>
      <c r="H4239" s="21">
        <v>19.630000000000003</v>
      </c>
      <c r="I4239" s="21">
        <v>925.42</v>
      </c>
      <c r="J4239" s="58">
        <v>0</v>
      </c>
      <c r="K4239" s="58">
        <v>0</v>
      </c>
      <c r="L4239" s="72">
        <v>0</v>
      </c>
      <c r="M4239" s="73">
        <v>0</v>
      </c>
      <c r="N4239" s="58">
        <v>0</v>
      </c>
      <c r="O4239" s="75">
        <v>0</v>
      </c>
      <c r="P4239" s="2">
        <v>925</v>
      </c>
      <c r="Q4239" s="2" t="s">
        <v>41</v>
      </c>
      <c r="R4239" s="2" t="s">
        <v>689</v>
      </c>
      <c r="S4239" s="2" t="s">
        <v>3839</v>
      </c>
      <c r="T4239" s="2" t="s">
        <v>934</v>
      </c>
      <c r="U4239" s="57">
        <v>0</v>
      </c>
      <c r="V4239" s="2">
        <v>45846</v>
      </c>
      <c r="W4239" s="2">
        <v>1</v>
      </c>
      <c r="X4239" s="74" t="s">
        <v>422</v>
      </c>
      <c r="Y4239" s="21" t="s">
        <v>4915</v>
      </c>
      <c r="Z4239" s="52">
        <v>23.571574121242993</v>
      </c>
    </row>
    <row r="4240" spans="1:26" x14ac:dyDescent="0.25">
      <c r="A4240" s="70" t="s">
        <v>4914</v>
      </c>
      <c r="B4240" s="2" t="s">
        <v>4043</v>
      </c>
      <c r="C4240" s="19" t="s">
        <v>3528</v>
      </c>
      <c r="D4240" s="2" t="s">
        <v>392</v>
      </c>
      <c r="E4240" s="14">
        <v>20010053</v>
      </c>
      <c r="F4240" s="14" t="s">
        <v>476</v>
      </c>
      <c r="G4240" s="19">
        <v>13</v>
      </c>
      <c r="H4240" s="21">
        <v>27.799999999999997</v>
      </c>
      <c r="I4240" s="21">
        <v>918.81</v>
      </c>
      <c r="J4240" s="58">
        <v>0</v>
      </c>
      <c r="K4240" s="58">
        <v>0</v>
      </c>
      <c r="L4240" s="72">
        <v>0</v>
      </c>
      <c r="M4240" s="73">
        <v>0</v>
      </c>
      <c r="N4240" s="58">
        <v>0</v>
      </c>
      <c r="O4240" s="75">
        <v>0</v>
      </c>
      <c r="P4240" s="2">
        <v>919</v>
      </c>
      <c r="Q4240" s="2" t="s">
        <v>41</v>
      </c>
      <c r="R4240" s="2" t="s">
        <v>4044</v>
      </c>
      <c r="S4240" s="2" t="s">
        <v>4045</v>
      </c>
      <c r="T4240" s="2" t="s">
        <v>60</v>
      </c>
      <c r="U4240" s="57">
        <v>0</v>
      </c>
      <c r="V4240" s="2">
        <v>45846</v>
      </c>
      <c r="W4240" s="2">
        <v>1</v>
      </c>
      <c r="X4240" s="74" t="s">
        <v>422</v>
      </c>
      <c r="Y4240" s="21" t="s">
        <v>4915</v>
      </c>
      <c r="Z4240" s="52">
        <v>21.482967625899281</v>
      </c>
    </row>
    <row r="4241" spans="1:26" x14ac:dyDescent="0.25">
      <c r="A4241" s="70" t="s">
        <v>4914</v>
      </c>
      <c r="B4241" s="2" t="s">
        <v>3432</v>
      </c>
      <c r="C4241" s="19" t="s">
        <v>3528</v>
      </c>
      <c r="D4241" s="2" t="s">
        <v>392</v>
      </c>
      <c r="E4241" s="14">
        <v>20010053</v>
      </c>
      <c r="F4241" s="14" t="s">
        <v>481</v>
      </c>
      <c r="G4241" s="19">
        <v>7</v>
      </c>
      <c r="H4241" s="21">
        <v>24.27</v>
      </c>
      <c r="I4241" s="21">
        <v>853.31000000000006</v>
      </c>
      <c r="J4241" s="58">
        <v>0</v>
      </c>
      <c r="K4241" s="58">
        <v>0</v>
      </c>
      <c r="L4241" s="72">
        <v>0</v>
      </c>
      <c r="M4241" s="73">
        <v>0</v>
      </c>
      <c r="N4241" s="58">
        <v>0</v>
      </c>
      <c r="O4241" s="75">
        <v>0</v>
      </c>
      <c r="P4241" s="2">
        <v>853</v>
      </c>
      <c r="Q4241" s="2" t="s">
        <v>41</v>
      </c>
      <c r="R4241" s="2" t="s">
        <v>3433</v>
      </c>
      <c r="S4241" s="2" t="s">
        <v>3434</v>
      </c>
      <c r="T4241" s="2" t="s">
        <v>934</v>
      </c>
      <c r="U4241" s="57">
        <v>0</v>
      </c>
      <c r="V4241" s="2">
        <v>45846</v>
      </c>
      <c r="W4241" s="2">
        <v>1</v>
      </c>
      <c r="X4241" s="74" t="s">
        <v>422</v>
      </c>
      <c r="Y4241" s="21" t="s">
        <v>4915</v>
      </c>
      <c r="Z4241" s="52">
        <v>12.305665430572727</v>
      </c>
    </row>
    <row r="4242" spans="1:26" x14ac:dyDescent="0.25">
      <c r="A4242" s="70" t="s">
        <v>4914</v>
      </c>
      <c r="B4242" s="2" t="s">
        <v>3797</v>
      </c>
      <c r="C4242" s="19" t="s">
        <v>3528</v>
      </c>
      <c r="D4242" s="2" t="s">
        <v>392</v>
      </c>
      <c r="E4242" s="14">
        <v>20010053</v>
      </c>
      <c r="F4242" s="14" t="s">
        <v>482</v>
      </c>
      <c r="G4242" s="19">
        <v>14</v>
      </c>
      <c r="H4242" s="21">
        <v>51.539999999999992</v>
      </c>
      <c r="I4242" s="21">
        <v>1912.3400000000004</v>
      </c>
      <c r="J4242" s="58">
        <v>0</v>
      </c>
      <c r="K4242" s="58">
        <v>0</v>
      </c>
      <c r="L4242" s="72">
        <v>0</v>
      </c>
      <c r="M4242" s="73">
        <v>128</v>
      </c>
      <c r="N4242" s="58">
        <v>0</v>
      </c>
      <c r="O4242" s="75">
        <v>0</v>
      </c>
      <c r="P4242" s="2">
        <v>1784</v>
      </c>
      <c r="Q4242" s="2" t="s">
        <v>41</v>
      </c>
      <c r="R4242" s="2" t="s">
        <v>3798</v>
      </c>
      <c r="S4242" s="2" t="s">
        <v>3799</v>
      </c>
      <c r="T4242" s="2" t="s">
        <v>934</v>
      </c>
      <c r="U4242" s="57">
        <v>0</v>
      </c>
      <c r="V4242" s="2">
        <v>45846</v>
      </c>
      <c r="W4242" s="2">
        <v>1</v>
      </c>
      <c r="X4242" s="74" t="s">
        <v>422</v>
      </c>
      <c r="Y4242" s="21" t="s">
        <v>4915</v>
      </c>
      <c r="Z4242" s="52">
        <v>25.972797826930549</v>
      </c>
    </row>
    <row r="4243" spans="1:26" x14ac:dyDescent="0.25">
      <c r="A4243" s="70" t="s">
        <v>4914</v>
      </c>
      <c r="B4243" s="2" t="s">
        <v>4631</v>
      </c>
      <c r="C4243" s="19" t="s">
        <v>3528</v>
      </c>
      <c r="D4243" s="2" t="s">
        <v>392</v>
      </c>
      <c r="E4243" s="14">
        <v>20010053</v>
      </c>
      <c r="F4243" s="14" t="s">
        <v>533</v>
      </c>
      <c r="G4243" s="19">
        <v>7</v>
      </c>
      <c r="H4243" s="21">
        <v>21.9</v>
      </c>
      <c r="I4243" s="21">
        <v>1018.81</v>
      </c>
      <c r="J4243" s="58">
        <v>0</v>
      </c>
      <c r="K4243" s="58">
        <v>0</v>
      </c>
      <c r="L4243" s="72">
        <v>0</v>
      </c>
      <c r="M4243" s="73">
        <v>0</v>
      </c>
      <c r="N4243" s="58">
        <v>0</v>
      </c>
      <c r="O4243" s="75">
        <v>0</v>
      </c>
      <c r="P4243" s="2">
        <v>1019</v>
      </c>
      <c r="Q4243" s="2" t="s">
        <v>41</v>
      </c>
      <c r="R4243" s="2" t="s">
        <v>1236</v>
      </c>
      <c r="S4243" s="2" t="s">
        <v>4632</v>
      </c>
      <c r="T4243" s="2" t="s">
        <v>55</v>
      </c>
      <c r="U4243" s="57">
        <v>0</v>
      </c>
      <c r="V4243" s="2">
        <v>45916</v>
      </c>
      <c r="W4243" s="2">
        <v>1</v>
      </c>
      <c r="X4243" s="74" t="s">
        <v>422</v>
      </c>
      <c r="Y4243" s="21" t="s">
        <v>4915</v>
      </c>
      <c r="Z4243" s="52">
        <v>16.282351598173516</v>
      </c>
    </row>
    <row r="4244" spans="1:26" x14ac:dyDescent="0.25">
      <c r="A4244" s="70" t="s">
        <v>4914</v>
      </c>
      <c r="B4244" s="2" t="s">
        <v>3072</v>
      </c>
      <c r="C4244" s="19" t="s">
        <v>3528</v>
      </c>
      <c r="D4244" s="2" t="s">
        <v>392</v>
      </c>
      <c r="E4244" s="14">
        <v>20010053</v>
      </c>
      <c r="F4244" s="14" t="s">
        <v>483</v>
      </c>
      <c r="G4244" s="19">
        <v>14</v>
      </c>
      <c r="H4244" s="21">
        <v>34.69</v>
      </c>
      <c r="I4244" s="21">
        <v>1367.0200000000002</v>
      </c>
      <c r="J4244" s="58">
        <v>0</v>
      </c>
      <c r="K4244" s="58">
        <v>0</v>
      </c>
      <c r="L4244" s="72">
        <v>0</v>
      </c>
      <c r="M4244" s="73">
        <v>98</v>
      </c>
      <c r="N4244" s="58">
        <v>0</v>
      </c>
      <c r="O4244" s="75">
        <v>0</v>
      </c>
      <c r="P4244" s="2">
        <v>1269</v>
      </c>
      <c r="Q4244" s="2" t="s">
        <v>41</v>
      </c>
      <c r="R4244" s="2" t="s">
        <v>3073</v>
      </c>
      <c r="S4244" s="2" t="s">
        <v>3074</v>
      </c>
      <c r="T4244" s="2" t="s">
        <v>938</v>
      </c>
      <c r="U4244" s="57">
        <v>0</v>
      </c>
      <c r="V4244" s="2">
        <v>46013</v>
      </c>
      <c r="W4244" s="2">
        <v>1</v>
      </c>
      <c r="X4244" s="74" t="s">
        <v>422</v>
      </c>
      <c r="Y4244" s="21" t="s">
        <v>4915</v>
      </c>
      <c r="Z4244" s="52">
        <v>27.584721821850685</v>
      </c>
    </row>
    <row r="4245" spans="1:26" x14ac:dyDescent="0.25">
      <c r="A4245" s="70" t="s">
        <v>4914</v>
      </c>
      <c r="B4245" s="2" t="s">
        <v>4464</v>
      </c>
      <c r="C4245" s="19" t="s">
        <v>3528</v>
      </c>
      <c r="D4245" s="2" t="s">
        <v>392</v>
      </c>
      <c r="E4245" s="14">
        <v>20010053</v>
      </c>
      <c r="F4245" s="14" t="s">
        <v>536</v>
      </c>
      <c r="G4245" s="19">
        <v>14</v>
      </c>
      <c r="H4245" s="21">
        <v>41.81</v>
      </c>
      <c r="I4245" s="21">
        <v>1596.2199999999998</v>
      </c>
      <c r="J4245" s="58">
        <v>0</v>
      </c>
      <c r="K4245" s="58">
        <v>0</v>
      </c>
      <c r="L4245" s="72">
        <v>0</v>
      </c>
      <c r="M4245" s="73">
        <v>0</v>
      </c>
      <c r="N4245" s="58">
        <v>0</v>
      </c>
      <c r="O4245" s="75">
        <v>0</v>
      </c>
      <c r="P4245" s="2">
        <v>1596</v>
      </c>
      <c r="Q4245" s="2" t="s">
        <v>41</v>
      </c>
      <c r="R4245" s="2" t="s">
        <v>943</v>
      </c>
      <c r="S4245" s="2" t="s">
        <v>4465</v>
      </c>
      <c r="T4245" s="2" t="s">
        <v>938</v>
      </c>
      <c r="U4245" s="57">
        <v>0</v>
      </c>
      <c r="V4245" s="2">
        <v>45846</v>
      </c>
      <c r="W4245" s="2">
        <v>1</v>
      </c>
      <c r="X4245" s="74" t="s">
        <v>422</v>
      </c>
      <c r="Y4245" s="21" t="s">
        <v>4915</v>
      </c>
      <c r="Z4245" s="52">
        <v>26.724563501554652</v>
      </c>
    </row>
    <row r="4246" spans="1:26" x14ac:dyDescent="0.25">
      <c r="A4246" s="70" t="s">
        <v>4914</v>
      </c>
      <c r="B4246" s="2" t="s">
        <v>944</v>
      </c>
      <c r="C4246" s="19" t="s">
        <v>3528</v>
      </c>
      <c r="D4246" s="2" t="s">
        <v>392</v>
      </c>
      <c r="E4246" s="14">
        <v>20010053</v>
      </c>
      <c r="F4246" s="14" t="s">
        <v>638</v>
      </c>
      <c r="G4246" s="19">
        <v>13</v>
      </c>
      <c r="H4246" s="21">
        <v>57.910000000000004</v>
      </c>
      <c r="I4246" s="21">
        <v>2450.3999999999996</v>
      </c>
      <c r="J4246" s="58">
        <v>0</v>
      </c>
      <c r="K4246" s="58">
        <v>0</v>
      </c>
      <c r="L4246" s="72">
        <v>0</v>
      </c>
      <c r="M4246" s="73">
        <v>138</v>
      </c>
      <c r="N4246" s="58">
        <v>0</v>
      </c>
      <c r="O4246" s="75">
        <v>0</v>
      </c>
      <c r="P4246" s="2">
        <v>2312</v>
      </c>
      <c r="Q4246" s="2" t="s">
        <v>41</v>
      </c>
      <c r="R4246" s="2" t="s">
        <v>945</v>
      </c>
      <c r="S4246" s="2" t="s">
        <v>946</v>
      </c>
      <c r="T4246" s="2" t="s">
        <v>934</v>
      </c>
      <c r="U4246" s="57">
        <v>0</v>
      </c>
      <c r="V4246" s="2">
        <v>45846</v>
      </c>
      <c r="W4246" s="2">
        <v>1</v>
      </c>
      <c r="X4246" s="74" t="s">
        <v>422</v>
      </c>
      <c r="Y4246" s="21" t="s">
        <v>4915</v>
      </c>
      <c r="Z4246" s="52">
        <v>27.50405802106717</v>
      </c>
    </row>
    <row r="4247" spans="1:26" x14ac:dyDescent="0.25">
      <c r="A4247" s="70" t="s">
        <v>4914</v>
      </c>
      <c r="B4247" s="2" t="s">
        <v>947</v>
      </c>
      <c r="C4247" s="19" t="s">
        <v>3528</v>
      </c>
      <c r="D4247" s="2" t="s">
        <v>392</v>
      </c>
      <c r="E4247" s="14">
        <v>20010053</v>
      </c>
      <c r="F4247" s="14" t="s">
        <v>639</v>
      </c>
      <c r="G4247" s="19">
        <v>7</v>
      </c>
      <c r="H4247" s="21">
        <v>19.97</v>
      </c>
      <c r="I4247" s="21">
        <v>908.03</v>
      </c>
      <c r="J4247" s="58">
        <v>0</v>
      </c>
      <c r="K4247" s="58">
        <v>0</v>
      </c>
      <c r="L4247" s="72">
        <v>0</v>
      </c>
      <c r="M4247" s="73">
        <v>0</v>
      </c>
      <c r="N4247" s="58">
        <v>0</v>
      </c>
      <c r="O4247" s="75">
        <v>0</v>
      </c>
      <c r="P4247" s="2">
        <v>908</v>
      </c>
      <c r="Q4247" s="2" t="s">
        <v>41</v>
      </c>
      <c r="R4247" s="2" t="s">
        <v>948</v>
      </c>
      <c r="S4247" s="2" t="s">
        <v>949</v>
      </c>
      <c r="T4247" s="2" t="s">
        <v>84</v>
      </c>
      <c r="U4247" s="57">
        <v>0</v>
      </c>
      <c r="V4247" s="2">
        <v>45853</v>
      </c>
      <c r="W4247" s="2">
        <v>1</v>
      </c>
      <c r="X4247" s="74" t="s">
        <v>422</v>
      </c>
      <c r="Y4247" s="21" t="s">
        <v>4915</v>
      </c>
      <c r="Z4247" s="52">
        <v>15.91439659489234</v>
      </c>
    </row>
    <row r="4248" spans="1:26" x14ac:dyDescent="0.25">
      <c r="A4248" s="70" t="s">
        <v>4914</v>
      </c>
      <c r="B4248" s="2" t="s">
        <v>950</v>
      </c>
      <c r="C4248" s="19" t="s">
        <v>3528</v>
      </c>
      <c r="D4248" s="2" t="s">
        <v>392</v>
      </c>
      <c r="E4248" s="14">
        <v>20010053</v>
      </c>
      <c r="F4248" s="14" t="s">
        <v>484</v>
      </c>
      <c r="G4248" s="19">
        <v>7</v>
      </c>
      <c r="H4248" s="21">
        <v>38.75</v>
      </c>
      <c r="I4248" s="21">
        <v>1568.36</v>
      </c>
      <c r="J4248" s="58">
        <v>0</v>
      </c>
      <c r="K4248" s="58">
        <v>0</v>
      </c>
      <c r="L4248" s="72">
        <v>0</v>
      </c>
      <c r="M4248" s="73">
        <v>103</v>
      </c>
      <c r="N4248" s="58">
        <v>0</v>
      </c>
      <c r="O4248" s="75">
        <v>0</v>
      </c>
      <c r="P4248" s="2">
        <v>1465</v>
      </c>
      <c r="Q4248" s="2" t="s">
        <v>41</v>
      </c>
      <c r="R4248" s="2" t="s">
        <v>951</v>
      </c>
      <c r="S4248" s="2" t="s">
        <v>952</v>
      </c>
      <c r="T4248" s="2" t="s">
        <v>934</v>
      </c>
      <c r="U4248" s="57">
        <v>0</v>
      </c>
      <c r="V4248" s="2">
        <v>45853</v>
      </c>
      <c r="W4248" s="2">
        <v>1</v>
      </c>
      <c r="X4248" s="74" t="s">
        <v>422</v>
      </c>
      <c r="Y4248" s="21" t="s">
        <v>4915</v>
      </c>
      <c r="Z4248" s="52">
        <v>14.165832258064517</v>
      </c>
    </row>
    <row r="4249" spans="1:26" x14ac:dyDescent="0.25">
      <c r="A4249" s="70" t="s">
        <v>4914</v>
      </c>
      <c r="B4249" s="2" t="s">
        <v>4633</v>
      </c>
      <c r="C4249" s="19" t="s">
        <v>3528</v>
      </c>
      <c r="D4249" s="2" t="s">
        <v>392</v>
      </c>
      <c r="E4249" s="14">
        <v>20010053</v>
      </c>
      <c r="F4249" s="14" t="s">
        <v>477</v>
      </c>
      <c r="G4249" s="19">
        <v>13</v>
      </c>
      <c r="H4249" s="21">
        <v>56.080000000000005</v>
      </c>
      <c r="I4249" s="21">
        <v>2113.67</v>
      </c>
      <c r="J4249" s="58">
        <v>0</v>
      </c>
      <c r="K4249" s="58">
        <v>0</v>
      </c>
      <c r="L4249" s="72">
        <v>0</v>
      </c>
      <c r="M4249" s="73">
        <v>0</v>
      </c>
      <c r="N4249" s="58">
        <v>0</v>
      </c>
      <c r="O4249" s="75">
        <v>0</v>
      </c>
      <c r="P4249" s="2">
        <v>2114</v>
      </c>
      <c r="Q4249" s="2" t="s">
        <v>41</v>
      </c>
      <c r="R4249" s="2" t="s">
        <v>4634</v>
      </c>
      <c r="S4249" s="2" t="s">
        <v>4635</v>
      </c>
      <c r="T4249" s="2" t="s">
        <v>934</v>
      </c>
      <c r="U4249" s="57">
        <v>0</v>
      </c>
      <c r="V4249" s="2">
        <v>45853</v>
      </c>
      <c r="W4249" s="2">
        <v>1</v>
      </c>
      <c r="X4249" s="74" t="s">
        <v>422</v>
      </c>
      <c r="Y4249" s="21" t="s">
        <v>4915</v>
      </c>
      <c r="Z4249" s="52">
        <v>24.498671540656204</v>
      </c>
    </row>
    <row r="4250" spans="1:26" x14ac:dyDescent="0.25">
      <c r="A4250" s="70" t="s">
        <v>4914</v>
      </c>
      <c r="B4250" s="2" t="s">
        <v>954</v>
      </c>
      <c r="C4250" s="19" t="s">
        <v>3528</v>
      </c>
      <c r="D4250" s="2" t="s">
        <v>392</v>
      </c>
      <c r="E4250" s="14">
        <v>20010053</v>
      </c>
      <c r="F4250" s="14" t="s">
        <v>436</v>
      </c>
      <c r="G4250" s="19">
        <v>7</v>
      </c>
      <c r="H4250" s="21">
        <v>14.06</v>
      </c>
      <c r="I4250" s="21">
        <v>642.75</v>
      </c>
      <c r="J4250" s="58">
        <v>0</v>
      </c>
      <c r="K4250" s="58">
        <v>0</v>
      </c>
      <c r="L4250" s="72">
        <v>0</v>
      </c>
      <c r="M4250" s="73">
        <v>0</v>
      </c>
      <c r="N4250" s="58">
        <v>0</v>
      </c>
      <c r="O4250" s="75">
        <v>0</v>
      </c>
      <c r="P4250" s="2">
        <v>643</v>
      </c>
      <c r="Q4250" s="2" t="s">
        <v>41</v>
      </c>
      <c r="R4250" s="2" t="s">
        <v>955</v>
      </c>
      <c r="S4250" s="2" t="s">
        <v>956</v>
      </c>
      <c r="T4250" s="2" t="s">
        <v>934</v>
      </c>
      <c r="U4250" s="57">
        <v>0</v>
      </c>
      <c r="V4250" s="2">
        <v>45873</v>
      </c>
      <c r="W4250" s="2">
        <v>1</v>
      </c>
      <c r="X4250" s="74" t="s">
        <v>422</v>
      </c>
      <c r="Y4250" s="21" t="s">
        <v>4915</v>
      </c>
      <c r="Z4250" s="52">
        <v>16.000177809388337</v>
      </c>
    </row>
    <row r="4251" spans="1:26" x14ac:dyDescent="0.25">
      <c r="A4251" s="70" t="s">
        <v>4914</v>
      </c>
      <c r="B4251" s="2" t="s">
        <v>3922</v>
      </c>
      <c r="C4251" s="19" t="s">
        <v>3528</v>
      </c>
      <c r="D4251" s="2" t="s">
        <v>392</v>
      </c>
      <c r="E4251" s="14">
        <v>20010053</v>
      </c>
      <c r="F4251" s="14" t="s">
        <v>656</v>
      </c>
      <c r="G4251" s="19">
        <v>7</v>
      </c>
      <c r="H4251" s="21">
        <v>13.080000000000002</v>
      </c>
      <c r="I4251" s="21">
        <v>457.92</v>
      </c>
      <c r="J4251" s="58">
        <v>0</v>
      </c>
      <c r="K4251" s="58">
        <v>0</v>
      </c>
      <c r="L4251" s="72">
        <v>0</v>
      </c>
      <c r="M4251" s="73">
        <v>0</v>
      </c>
      <c r="N4251" s="58">
        <v>0</v>
      </c>
      <c r="O4251" s="75">
        <v>0</v>
      </c>
      <c r="P4251" s="2">
        <v>458</v>
      </c>
      <c r="Q4251" s="2" t="s">
        <v>41</v>
      </c>
      <c r="R4251" s="2" t="s">
        <v>3923</v>
      </c>
      <c r="S4251" s="2" t="s">
        <v>3924</v>
      </c>
      <c r="T4251" s="2" t="s">
        <v>60</v>
      </c>
      <c r="U4251" s="57">
        <v>0</v>
      </c>
      <c r="V4251" s="2">
        <v>45888</v>
      </c>
      <c r="W4251" s="2">
        <v>1</v>
      </c>
      <c r="X4251" s="74" t="s">
        <v>422</v>
      </c>
      <c r="Y4251" s="21" t="s">
        <v>4915</v>
      </c>
      <c r="Z4251" s="52">
        <v>12.253211009174311</v>
      </c>
    </row>
    <row r="4252" spans="1:26" x14ac:dyDescent="0.25">
      <c r="A4252" s="70" t="s">
        <v>4914</v>
      </c>
      <c r="B4252" s="2" t="s">
        <v>3632</v>
      </c>
      <c r="C4252" s="19" t="s">
        <v>3528</v>
      </c>
      <c r="D4252" s="2" t="s">
        <v>392</v>
      </c>
      <c r="E4252" s="14">
        <v>20010053</v>
      </c>
      <c r="F4252" s="14" t="s">
        <v>444</v>
      </c>
      <c r="G4252" s="19">
        <v>14</v>
      </c>
      <c r="H4252" s="21">
        <v>54.02</v>
      </c>
      <c r="I4252" s="21">
        <v>1845.2799999999997</v>
      </c>
      <c r="J4252" s="58">
        <v>0</v>
      </c>
      <c r="K4252" s="58">
        <v>0</v>
      </c>
      <c r="L4252" s="72">
        <v>0</v>
      </c>
      <c r="M4252" s="73">
        <v>117</v>
      </c>
      <c r="N4252" s="58">
        <v>0</v>
      </c>
      <c r="O4252" s="75">
        <v>0</v>
      </c>
      <c r="P4252" s="2">
        <v>1728</v>
      </c>
      <c r="Q4252" s="2" t="s">
        <v>41</v>
      </c>
      <c r="R4252" s="2" t="s">
        <v>3633</v>
      </c>
      <c r="S4252" s="2" t="s">
        <v>3634</v>
      </c>
      <c r="T4252" s="2" t="s">
        <v>938</v>
      </c>
      <c r="U4252" s="57">
        <v>0</v>
      </c>
      <c r="V4252" s="2">
        <v>45902</v>
      </c>
      <c r="W4252" s="2">
        <v>1</v>
      </c>
      <c r="X4252" s="74" t="s">
        <v>422</v>
      </c>
      <c r="Y4252" s="21" t="s">
        <v>4915</v>
      </c>
      <c r="Z4252" s="52">
        <v>23.911440207330614</v>
      </c>
    </row>
    <row r="4253" spans="1:26" x14ac:dyDescent="0.25">
      <c r="A4253" s="70" t="s">
        <v>4914</v>
      </c>
      <c r="B4253" s="2" t="s">
        <v>957</v>
      </c>
      <c r="C4253" s="19" t="s">
        <v>3528</v>
      </c>
      <c r="D4253" s="2" t="s">
        <v>392</v>
      </c>
      <c r="E4253" s="14">
        <v>20010053</v>
      </c>
      <c r="F4253" s="14" t="s">
        <v>553</v>
      </c>
      <c r="G4253" s="19">
        <v>6</v>
      </c>
      <c r="H4253" s="21">
        <v>25.21</v>
      </c>
      <c r="I4253" s="21">
        <v>974.69</v>
      </c>
      <c r="J4253" s="58">
        <v>0</v>
      </c>
      <c r="K4253" s="58">
        <v>0</v>
      </c>
      <c r="L4253" s="72">
        <v>0</v>
      </c>
      <c r="M4253" s="73">
        <v>0</v>
      </c>
      <c r="N4253" s="58">
        <v>0</v>
      </c>
      <c r="O4253" s="75">
        <v>0</v>
      </c>
      <c r="P4253" s="2">
        <v>975</v>
      </c>
      <c r="Q4253" s="2" t="s">
        <v>41</v>
      </c>
      <c r="R4253" s="2" t="s">
        <v>958</v>
      </c>
      <c r="S4253" s="2" t="s">
        <v>959</v>
      </c>
      <c r="T4253" s="2" t="s">
        <v>333</v>
      </c>
      <c r="U4253" s="57">
        <v>0</v>
      </c>
      <c r="V4253" s="2">
        <v>45908</v>
      </c>
      <c r="W4253" s="2">
        <v>1</v>
      </c>
      <c r="X4253" s="74" t="s">
        <v>422</v>
      </c>
      <c r="Y4253" s="21" t="s">
        <v>4915</v>
      </c>
      <c r="Z4253" s="52">
        <v>11.598849662832212</v>
      </c>
    </row>
    <row r="4254" spans="1:26" x14ac:dyDescent="0.25">
      <c r="A4254" s="70" t="s">
        <v>4914</v>
      </c>
      <c r="B4254" s="2" t="s">
        <v>3491</v>
      </c>
      <c r="C4254" s="19" t="s">
        <v>3528</v>
      </c>
      <c r="D4254" s="2" t="s">
        <v>392</v>
      </c>
      <c r="E4254" s="14">
        <v>20010053</v>
      </c>
      <c r="F4254" s="14" t="s">
        <v>586</v>
      </c>
      <c r="G4254" s="19">
        <v>14</v>
      </c>
      <c r="H4254" s="21">
        <v>22.440000000000005</v>
      </c>
      <c r="I4254" s="21">
        <v>820.08</v>
      </c>
      <c r="J4254" s="58">
        <v>0</v>
      </c>
      <c r="K4254" s="58">
        <v>0</v>
      </c>
      <c r="L4254" s="72">
        <v>0</v>
      </c>
      <c r="M4254" s="73">
        <v>0</v>
      </c>
      <c r="N4254" s="58">
        <v>0</v>
      </c>
      <c r="O4254" s="75">
        <v>0</v>
      </c>
      <c r="P4254" s="2">
        <v>820</v>
      </c>
      <c r="Q4254" s="2" t="s">
        <v>41</v>
      </c>
      <c r="R4254" s="2" t="s">
        <v>3492</v>
      </c>
      <c r="S4254" s="2" t="s">
        <v>3493</v>
      </c>
      <c r="T4254" s="2" t="s">
        <v>934</v>
      </c>
      <c r="U4254" s="57">
        <v>0</v>
      </c>
      <c r="V4254" s="2">
        <v>45908</v>
      </c>
      <c r="W4254" s="2">
        <v>1</v>
      </c>
      <c r="X4254" s="74" t="s">
        <v>422</v>
      </c>
      <c r="Y4254" s="21" t="s">
        <v>4915</v>
      </c>
      <c r="Z4254" s="52">
        <v>25.581818181818178</v>
      </c>
    </row>
    <row r="4255" spans="1:26" x14ac:dyDescent="0.25">
      <c r="A4255" s="70" t="s">
        <v>4914</v>
      </c>
      <c r="B4255" s="2" t="s">
        <v>2339</v>
      </c>
      <c r="C4255" s="19" t="s">
        <v>3528</v>
      </c>
      <c r="D4255" s="2" t="s">
        <v>392</v>
      </c>
      <c r="E4255" s="14">
        <v>20010053</v>
      </c>
      <c r="F4255" s="14" t="s">
        <v>589</v>
      </c>
      <c r="G4255" s="19">
        <v>14</v>
      </c>
      <c r="H4255" s="21">
        <v>42.01</v>
      </c>
      <c r="I4255" s="21">
        <v>1443.1000000000001</v>
      </c>
      <c r="J4255" s="58">
        <v>0</v>
      </c>
      <c r="K4255" s="58">
        <v>0</v>
      </c>
      <c r="L4255" s="72">
        <v>0</v>
      </c>
      <c r="M4255" s="73">
        <v>0</v>
      </c>
      <c r="N4255" s="58">
        <v>0</v>
      </c>
      <c r="O4255" s="75">
        <v>0</v>
      </c>
      <c r="P4255" s="2">
        <v>1443</v>
      </c>
      <c r="Q4255" s="2" t="s">
        <v>41</v>
      </c>
      <c r="R4255" s="2" t="s">
        <v>2340</v>
      </c>
      <c r="S4255" s="2" t="s">
        <v>2341</v>
      </c>
      <c r="T4255" s="2" t="s">
        <v>953</v>
      </c>
      <c r="U4255" s="57">
        <v>0</v>
      </c>
      <c r="V4255" s="2">
        <v>45943</v>
      </c>
      <c r="W4255" s="2">
        <v>1</v>
      </c>
      <c r="X4255" s="74" t="s">
        <v>422</v>
      </c>
      <c r="Y4255" s="21" t="s">
        <v>4915</v>
      </c>
      <c r="Z4255" s="52">
        <v>24.045941442513694</v>
      </c>
    </row>
    <row r="4256" spans="1:26" x14ac:dyDescent="0.25">
      <c r="A4256" s="70" t="s">
        <v>4914</v>
      </c>
      <c r="B4256" s="2" t="s">
        <v>2342</v>
      </c>
      <c r="C4256" s="19" t="s">
        <v>3528</v>
      </c>
      <c r="D4256" s="2" t="s">
        <v>392</v>
      </c>
      <c r="E4256" s="14">
        <v>20010053</v>
      </c>
      <c r="F4256" s="14" t="s">
        <v>446</v>
      </c>
      <c r="G4256" s="19">
        <v>14</v>
      </c>
      <c r="H4256" s="21">
        <v>60.95</v>
      </c>
      <c r="I4256" s="21">
        <v>2460.92</v>
      </c>
      <c r="J4256" s="58">
        <v>0</v>
      </c>
      <c r="K4256" s="58">
        <v>0</v>
      </c>
      <c r="L4256" s="72">
        <v>0</v>
      </c>
      <c r="M4256" s="73">
        <v>81</v>
      </c>
      <c r="N4256" s="58">
        <v>0</v>
      </c>
      <c r="O4256" s="75">
        <v>0</v>
      </c>
      <c r="P4256" s="2">
        <v>2380</v>
      </c>
      <c r="Q4256" s="2" t="s">
        <v>41</v>
      </c>
      <c r="R4256" s="2" t="s">
        <v>2343</v>
      </c>
      <c r="S4256" s="2" t="s">
        <v>2344</v>
      </c>
      <c r="T4256" s="2" t="s">
        <v>934</v>
      </c>
      <c r="U4256" s="57">
        <v>0</v>
      </c>
      <c r="V4256" s="2">
        <v>45943</v>
      </c>
      <c r="W4256" s="2">
        <v>1</v>
      </c>
      <c r="X4256" s="74" t="s">
        <v>422</v>
      </c>
      <c r="Y4256" s="21" t="s">
        <v>4915</v>
      </c>
      <c r="Z4256" s="52">
        <v>28.263232157506152</v>
      </c>
    </row>
    <row r="4257" spans="1:26" x14ac:dyDescent="0.25">
      <c r="A4257" s="70" t="s">
        <v>4914</v>
      </c>
      <c r="B4257" s="2" t="s">
        <v>2345</v>
      </c>
      <c r="C4257" s="19" t="s">
        <v>3528</v>
      </c>
      <c r="D4257" s="2" t="s">
        <v>392</v>
      </c>
      <c r="E4257" s="14">
        <v>20010053</v>
      </c>
      <c r="F4257" s="14" t="s">
        <v>488</v>
      </c>
      <c r="G4257" s="19">
        <v>13</v>
      </c>
      <c r="H4257" s="21">
        <v>33.86</v>
      </c>
      <c r="I4257" s="21">
        <v>1293.92</v>
      </c>
      <c r="J4257" s="58">
        <v>0</v>
      </c>
      <c r="K4257" s="58">
        <v>0</v>
      </c>
      <c r="L4257" s="72">
        <v>0</v>
      </c>
      <c r="M4257" s="73">
        <v>0</v>
      </c>
      <c r="N4257" s="58">
        <v>0</v>
      </c>
      <c r="O4257" s="75">
        <v>0</v>
      </c>
      <c r="P4257" s="2">
        <v>1294</v>
      </c>
      <c r="Q4257" s="2" t="s">
        <v>41</v>
      </c>
      <c r="R4257" s="2" t="s">
        <v>1427</v>
      </c>
      <c r="S4257" s="2" t="s">
        <v>2346</v>
      </c>
      <c r="T4257" s="2" t="s">
        <v>60</v>
      </c>
      <c r="U4257" s="57">
        <v>0</v>
      </c>
      <c r="V4257" s="2">
        <v>45943</v>
      </c>
      <c r="W4257" s="2">
        <v>1</v>
      </c>
      <c r="X4257" s="74" t="s">
        <v>422</v>
      </c>
      <c r="Y4257" s="21" t="s">
        <v>4915</v>
      </c>
      <c r="Z4257" s="52">
        <v>24.838984051978738</v>
      </c>
    </row>
    <row r="4258" spans="1:26" x14ac:dyDescent="0.25">
      <c r="A4258" s="70" t="s">
        <v>4914</v>
      </c>
      <c r="B4258" s="2" t="s">
        <v>2408</v>
      </c>
      <c r="C4258" s="19" t="s">
        <v>3528</v>
      </c>
      <c r="D4258" s="2" t="s">
        <v>392</v>
      </c>
      <c r="E4258" s="14">
        <v>20010053</v>
      </c>
      <c r="F4258" s="14" t="s">
        <v>447</v>
      </c>
      <c r="G4258" s="19">
        <v>13</v>
      </c>
      <c r="H4258" s="21">
        <v>31.76</v>
      </c>
      <c r="I4258" s="21">
        <v>1375.35</v>
      </c>
      <c r="J4258" s="58">
        <v>0</v>
      </c>
      <c r="K4258" s="58">
        <v>0</v>
      </c>
      <c r="L4258" s="72">
        <v>0</v>
      </c>
      <c r="M4258" s="73">
        <v>0</v>
      </c>
      <c r="N4258" s="58">
        <v>0</v>
      </c>
      <c r="O4258" s="75">
        <v>0</v>
      </c>
      <c r="P4258" s="2">
        <v>1375</v>
      </c>
      <c r="Q4258" s="2" t="s">
        <v>41</v>
      </c>
      <c r="R4258" s="2" t="s">
        <v>2409</v>
      </c>
      <c r="S4258" s="2" t="s">
        <v>2410</v>
      </c>
      <c r="T4258" s="2" t="s">
        <v>934</v>
      </c>
      <c r="U4258" s="57">
        <v>0</v>
      </c>
      <c r="V4258" s="2">
        <v>45949</v>
      </c>
      <c r="W4258" s="2">
        <v>1</v>
      </c>
      <c r="X4258" s="74" t="s">
        <v>422</v>
      </c>
      <c r="Y4258" s="21" t="s">
        <v>4915</v>
      </c>
      <c r="Z4258" s="52">
        <v>28.147906171284635</v>
      </c>
    </row>
    <row r="4259" spans="1:26" x14ac:dyDescent="0.25">
      <c r="A4259" s="70" t="s">
        <v>4914</v>
      </c>
      <c r="B4259" s="2" t="s">
        <v>2459</v>
      </c>
      <c r="C4259" s="19" t="s">
        <v>3528</v>
      </c>
      <c r="D4259" s="2" t="s">
        <v>392</v>
      </c>
      <c r="E4259" s="14">
        <v>20010053</v>
      </c>
      <c r="F4259" s="14" t="s">
        <v>592</v>
      </c>
      <c r="G4259" s="19">
        <v>7</v>
      </c>
      <c r="H4259" s="21">
        <v>19.229999999999997</v>
      </c>
      <c r="I4259" s="21">
        <v>1370.8400000000001</v>
      </c>
      <c r="J4259" s="58">
        <v>0</v>
      </c>
      <c r="K4259" s="58">
        <v>0</v>
      </c>
      <c r="L4259" s="72">
        <v>0</v>
      </c>
      <c r="M4259" s="73">
        <v>0</v>
      </c>
      <c r="N4259" s="58">
        <v>0</v>
      </c>
      <c r="O4259" s="75">
        <v>0</v>
      </c>
      <c r="P4259" s="2">
        <v>1371</v>
      </c>
      <c r="Q4259" s="2" t="s">
        <v>41</v>
      </c>
      <c r="R4259" s="2" t="s">
        <v>2460</v>
      </c>
      <c r="S4259" s="2" t="s">
        <v>2461</v>
      </c>
      <c r="T4259" s="2" t="s">
        <v>953</v>
      </c>
      <c r="U4259" s="57">
        <v>0</v>
      </c>
      <c r="V4259" s="2">
        <v>45959</v>
      </c>
      <c r="W4259" s="2">
        <v>1</v>
      </c>
      <c r="X4259" s="74" t="s">
        <v>422</v>
      </c>
      <c r="Y4259" s="21" t="s">
        <v>4915</v>
      </c>
      <c r="Z4259" s="52">
        <v>24.950286011440465</v>
      </c>
    </row>
    <row r="4260" spans="1:26" x14ac:dyDescent="0.25">
      <c r="A4260" s="70" t="s">
        <v>4914</v>
      </c>
      <c r="B4260" s="2" t="s">
        <v>2462</v>
      </c>
      <c r="C4260" s="19" t="s">
        <v>3528</v>
      </c>
      <c r="D4260" s="2" t="s">
        <v>392</v>
      </c>
      <c r="E4260" s="14">
        <v>20010053</v>
      </c>
      <c r="F4260" s="14" t="s">
        <v>451</v>
      </c>
      <c r="G4260" s="19">
        <v>14</v>
      </c>
      <c r="H4260" s="21">
        <v>169.93</v>
      </c>
      <c r="I4260" s="21">
        <v>7438.42</v>
      </c>
      <c r="J4260" s="58">
        <v>0</v>
      </c>
      <c r="K4260" s="58">
        <v>0</v>
      </c>
      <c r="L4260" s="72">
        <v>0</v>
      </c>
      <c r="M4260" s="73">
        <v>0</v>
      </c>
      <c r="N4260" s="58">
        <v>0</v>
      </c>
      <c r="O4260" s="75">
        <v>0</v>
      </c>
      <c r="P4260" s="2">
        <v>7438</v>
      </c>
      <c r="Q4260" s="2" t="s">
        <v>41</v>
      </c>
      <c r="R4260" s="2" t="s">
        <v>2463</v>
      </c>
      <c r="S4260" s="2" t="s">
        <v>2464</v>
      </c>
      <c r="T4260" s="2" t="s">
        <v>842</v>
      </c>
      <c r="U4260" s="57">
        <v>0</v>
      </c>
      <c r="V4260" s="2">
        <v>45959</v>
      </c>
      <c r="W4260" s="2">
        <v>1</v>
      </c>
      <c r="X4260" s="74" t="s">
        <v>422</v>
      </c>
      <c r="Y4260" s="21" t="s">
        <v>4915</v>
      </c>
      <c r="Z4260" s="52">
        <v>30.641405284528926</v>
      </c>
    </row>
    <row r="4261" spans="1:26" x14ac:dyDescent="0.25">
      <c r="A4261" s="70" t="s">
        <v>4914</v>
      </c>
      <c r="B4261" s="2" t="s">
        <v>2615</v>
      </c>
      <c r="C4261" s="19" t="s">
        <v>3528</v>
      </c>
      <c r="D4261" s="2" t="s">
        <v>392</v>
      </c>
      <c r="E4261" s="14">
        <v>20010053</v>
      </c>
      <c r="F4261" s="14" t="s">
        <v>457</v>
      </c>
      <c r="G4261" s="19">
        <v>7</v>
      </c>
      <c r="H4261" s="21">
        <v>23.52</v>
      </c>
      <c r="I4261" s="21">
        <v>951.12</v>
      </c>
      <c r="J4261" s="58">
        <v>0</v>
      </c>
      <c r="K4261" s="58">
        <v>0</v>
      </c>
      <c r="L4261" s="72">
        <v>0</v>
      </c>
      <c r="M4261" s="73">
        <v>0</v>
      </c>
      <c r="N4261" s="58">
        <v>0</v>
      </c>
      <c r="O4261" s="75">
        <v>0</v>
      </c>
      <c r="P4261" s="2">
        <v>951</v>
      </c>
      <c r="Q4261" s="2" t="s">
        <v>41</v>
      </c>
      <c r="R4261" s="2" t="s">
        <v>2096</v>
      </c>
      <c r="S4261" s="2" t="s">
        <v>2616</v>
      </c>
      <c r="T4261" s="2" t="s">
        <v>953</v>
      </c>
      <c r="U4261" s="57">
        <v>0</v>
      </c>
      <c r="V4261" s="2">
        <v>45971</v>
      </c>
      <c r="W4261" s="2">
        <v>1</v>
      </c>
      <c r="X4261" s="74" t="s">
        <v>422</v>
      </c>
      <c r="Y4261" s="21" t="s">
        <v>4915</v>
      </c>
      <c r="Z4261" s="52">
        <v>14.15357142857143</v>
      </c>
    </row>
    <row r="4262" spans="1:26" x14ac:dyDescent="0.25">
      <c r="A4262" s="70" t="s">
        <v>4914</v>
      </c>
      <c r="B4262" s="2" t="s">
        <v>2617</v>
      </c>
      <c r="C4262" s="19" t="s">
        <v>3528</v>
      </c>
      <c r="D4262" s="2" t="s">
        <v>392</v>
      </c>
      <c r="E4262" s="14">
        <v>20010053</v>
      </c>
      <c r="F4262" s="14" t="s">
        <v>461</v>
      </c>
      <c r="G4262" s="19">
        <v>12</v>
      </c>
      <c r="H4262" s="21">
        <v>41.28</v>
      </c>
      <c r="I4262" s="21">
        <v>1653.2900000000002</v>
      </c>
      <c r="J4262" s="58">
        <v>0</v>
      </c>
      <c r="K4262" s="58">
        <v>0</v>
      </c>
      <c r="L4262" s="72">
        <v>0</v>
      </c>
      <c r="M4262" s="73">
        <v>0</v>
      </c>
      <c r="N4262" s="58">
        <v>0</v>
      </c>
      <c r="O4262" s="75">
        <v>0</v>
      </c>
      <c r="P4262" s="2">
        <v>1653</v>
      </c>
      <c r="Q4262" s="2" t="s">
        <v>41</v>
      </c>
      <c r="R4262" s="2" t="s">
        <v>2618</v>
      </c>
      <c r="S4262" s="2" t="s">
        <v>2619</v>
      </c>
      <c r="T4262" s="2" t="s">
        <v>490</v>
      </c>
      <c r="U4262" s="57">
        <v>0</v>
      </c>
      <c r="V4262" s="2">
        <v>45971</v>
      </c>
      <c r="W4262" s="2">
        <v>1</v>
      </c>
      <c r="X4262" s="74" t="s">
        <v>422</v>
      </c>
      <c r="Y4262" s="21" t="s">
        <v>4915</v>
      </c>
      <c r="Z4262" s="52">
        <v>24.030377906976749</v>
      </c>
    </row>
    <row r="4263" spans="1:26" x14ac:dyDescent="0.25">
      <c r="A4263" s="70" t="s">
        <v>4914</v>
      </c>
      <c r="B4263" s="2" t="s">
        <v>3285</v>
      </c>
      <c r="C4263" s="19" t="s">
        <v>3528</v>
      </c>
      <c r="D4263" s="2" t="s">
        <v>392</v>
      </c>
      <c r="E4263" s="14">
        <v>20010053</v>
      </c>
      <c r="F4263" s="14" t="s">
        <v>598</v>
      </c>
      <c r="G4263" s="19">
        <v>14</v>
      </c>
      <c r="H4263" s="21">
        <v>25.19</v>
      </c>
      <c r="I4263" s="21">
        <v>864.36999999999989</v>
      </c>
      <c r="J4263" s="58">
        <v>0</v>
      </c>
      <c r="K4263" s="58">
        <v>0</v>
      </c>
      <c r="L4263" s="72">
        <v>0</v>
      </c>
      <c r="M4263" s="73">
        <v>0</v>
      </c>
      <c r="N4263" s="58">
        <v>0</v>
      </c>
      <c r="O4263" s="75">
        <v>0</v>
      </c>
      <c r="P4263" s="2">
        <v>864</v>
      </c>
      <c r="Q4263" s="2" t="s">
        <v>41</v>
      </c>
      <c r="R4263" s="2" t="s">
        <v>3286</v>
      </c>
      <c r="S4263" s="2" t="s">
        <v>3287</v>
      </c>
      <c r="T4263" s="2" t="s">
        <v>934</v>
      </c>
      <c r="U4263" s="57">
        <v>0</v>
      </c>
      <c r="V4263" s="2">
        <v>46034</v>
      </c>
      <c r="W4263" s="2">
        <v>1</v>
      </c>
      <c r="X4263" s="74" t="s">
        <v>422</v>
      </c>
      <c r="Y4263" s="21" t="s">
        <v>4915</v>
      </c>
      <c r="Z4263" s="52">
        <v>24.019809448193723</v>
      </c>
    </row>
    <row r="4264" spans="1:26" x14ac:dyDescent="0.25">
      <c r="A4264" s="70" t="s">
        <v>4914</v>
      </c>
      <c r="B4264" s="2" t="s">
        <v>2844</v>
      </c>
      <c r="C4264" s="19" t="s">
        <v>3528</v>
      </c>
      <c r="D4264" s="2" t="s">
        <v>392</v>
      </c>
      <c r="E4264" s="14">
        <v>20010053</v>
      </c>
      <c r="F4264" s="14" t="s">
        <v>478</v>
      </c>
      <c r="G4264" s="19">
        <v>14</v>
      </c>
      <c r="H4264" s="21">
        <v>23.099999999999998</v>
      </c>
      <c r="I4264" s="21">
        <v>843.57999999999993</v>
      </c>
      <c r="J4264" s="58">
        <v>0</v>
      </c>
      <c r="K4264" s="58">
        <v>0</v>
      </c>
      <c r="L4264" s="72">
        <v>0</v>
      </c>
      <c r="M4264" s="73">
        <v>0</v>
      </c>
      <c r="N4264" s="58">
        <v>0</v>
      </c>
      <c r="O4264" s="75">
        <v>0</v>
      </c>
      <c r="P4264" s="2">
        <v>844</v>
      </c>
      <c r="Q4264" s="2" t="s">
        <v>41</v>
      </c>
      <c r="R4264" s="2" t="s">
        <v>2845</v>
      </c>
      <c r="S4264" s="2" t="s">
        <v>2846</v>
      </c>
      <c r="T4264" s="2" t="s">
        <v>953</v>
      </c>
      <c r="U4264" s="57">
        <v>0</v>
      </c>
      <c r="V4264" s="2">
        <v>45992</v>
      </c>
      <c r="W4264" s="2">
        <v>1</v>
      </c>
      <c r="X4264" s="74" t="s">
        <v>422</v>
      </c>
      <c r="Y4264" s="21" t="s">
        <v>4915</v>
      </c>
      <c r="Z4264" s="52">
        <v>25.563030303030306</v>
      </c>
    </row>
    <row r="4265" spans="1:26" x14ac:dyDescent="0.25">
      <c r="A4265" s="70" t="s">
        <v>4914</v>
      </c>
      <c r="B4265" s="2" t="s">
        <v>2707</v>
      </c>
      <c r="C4265" s="19" t="s">
        <v>3528</v>
      </c>
      <c r="D4265" s="2" t="s">
        <v>392</v>
      </c>
      <c r="E4265" s="14">
        <v>20010053</v>
      </c>
      <c r="F4265" s="14" t="s">
        <v>674</v>
      </c>
      <c r="G4265" s="19">
        <v>7</v>
      </c>
      <c r="H4265" s="21">
        <v>15.29</v>
      </c>
      <c r="I4265" s="21">
        <v>550.98</v>
      </c>
      <c r="J4265" s="58">
        <v>0</v>
      </c>
      <c r="K4265" s="58">
        <v>0</v>
      </c>
      <c r="L4265" s="72">
        <v>0</v>
      </c>
      <c r="M4265" s="73">
        <v>0</v>
      </c>
      <c r="N4265" s="58">
        <v>0</v>
      </c>
      <c r="O4265" s="75">
        <v>0</v>
      </c>
      <c r="P4265" s="2">
        <v>551</v>
      </c>
      <c r="Q4265" s="2" t="s">
        <v>41</v>
      </c>
      <c r="R4265" s="2" t="s">
        <v>2708</v>
      </c>
      <c r="S4265" s="2" t="s">
        <v>2709</v>
      </c>
      <c r="T4265" s="2" t="s">
        <v>60</v>
      </c>
      <c r="U4265" s="57">
        <v>0</v>
      </c>
      <c r="V4265" s="2">
        <v>45978</v>
      </c>
      <c r="W4265" s="2">
        <v>1</v>
      </c>
      <c r="X4265" s="74" t="s">
        <v>422</v>
      </c>
      <c r="Y4265" s="21" t="s">
        <v>4915</v>
      </c>
      <c r="Z4265" s="52">
        <v>12.612361020274692</v>
      </c>
    </row>
    <row r="4266" spans="1:26" x14ac:dyDescent="0.25">
      <c r="A4266" s="70" t="s">
        <v>4914</v>
      </c>
      <c r="B4266" s="2" t="s">
        <v>2797</v>
      </c>
      <c r="C4266" s="19" t="s">
        <v>3528</v>
      </c>
      <c r="D4266" s="2" t="s">
        <v>392</v>
      </c>
      <c r="E4266" s="14">
        <v>20010053</v>
      </c>
      <c r="F4266" s="14" t="s">
        <v>735</v>
      </c>
      <c r="G4266" s="19">
        <v>7</v>
      </c>
      <c r="H4266" s="21">
        <v>9.5400000000000009</v>
      </c>
      <c r="I4266" s="21">
        <v>406.22</v>
      </c>
      <c r="J4266" s="58">
        <v>0</v>
      </c>
      <c r="K4266" s="58">
        <v>0</v>
      </c>
      <c r="L4266" s="72">
        <v>0</v>
      </c>
      <c r="M4266" s="73">
        <v>0</v>
      </c>
      <c r="N4266" s="58">
        <v>0</v>
      </c>
      <c r="O4266" s="75">
        <v>0</v>
      </c>
      <c r="P4266" s="2">
        <v>406</v>
      </c>
      <c r="Q4266" s="2" t="s">
        <v>41</v>
      </c>
      <c r="R4266" s="2" t="s">
        <v>2798</v>
      </c>
      <c r="S4266" s="2" t="s">
        <v>2799</v>
      </c>
      <c r="T4266" s="2" t="s">
        <v>934</v>
      </c>
      <c r="U4266" s="57">
        <v>0</v>
      </c>
      <c r="V4266" s="2">
        <v>45986</v>
      </c>
      <c r="W4266" s="2">
        <v>1</v>
      </c>
      <c r="X4266" s="74" t="s">
        <v>422</v>
      </c>
      <c r="Y4266" s="21" t="s">
        <v>4915</v>
      </c>
      <c r="Z4266" s="52">
        <v>14.903249475890988</v>
      </c>
    </row>
    <row r="4267" spans="1:26" x14ac:dyDescent="0.25">
      <c r="A4267" s="70" t="s">
        <v>4914</v>
      </c>
      <c r="B4267" s="2" t="s">
        <v>3435</v>
      </c>
      <c r="C4267" s="19" t="s">
        <v>3528</v>
      </c>
      <c r="D4267" s="2" t="s">
        <v>392</v>
      </c>
      <c r="E4267" s="14">
        <v>20010053</v>
      </c>
      <c r="F4267" s="14" t="s">
        <v>677</v>
      </c>
      <c r="G4267" s="19">
        <v>13</v>
      </c>
      <c r="H4267" s="21">
        <v>21.73</v>
      </c>
      <c r="I4267" s="21">
        <v>955.18000000000006</v>
      </c>
      <c r="J4267" s="58">
        <v>0</v>
      </c>
      <c r="K4267" s="58">
        <v>0</v>
      </c>
      <c r="L4267" s="72">
        <v>0</v>
      </c>
      <c r="M4267" s="73">
        <v>0</v>
      </c>
      <c r="N4267" s="58">
        <v>0</v>
      </c>
      <c r="O4267" s="75">
        <v>0</v>
      </c>
      <c r="P4267" s="2">
        <v>955</v>
      </c>
      <c r="Q4267" s="2" t="s">
        <v>41</v>
      </c>
      <c r="R4267" s="2" t="s">
        <v>3436</v>
      </c>
      <c r="S4267" s="2" t="s">
        <v>3437</v>
      </c>
      <c r="T4267" s="2" t="s">
        <v>934</v>
      </c>
      <c r="U4267" s="57">
        <v>0</v>
      </c>
      <c r="V4267" s="2">
        <v>46049</v>
      </c>
      <c r="W4267" s="2">
        <v>1</v>
      </c>
      <c r="X4267" s="74" t="s">
        <v>422</v>
      </c>
      <c r="Y4267" s="21" t="s">
        <v>4915</v>
      </c>
      <c r="Z4267" s="52">
        <v>28.571882190520022</v>
      </c>
    </row>
    <row r="4268" spans="1:26" x14ac:dyDescent="0.25">
      <c r="A4268" s="70" t="s">
        <v>4914</v>
      </c>
      <c r="B4268" s="2" t="s">
        <v>3438</v>
      </c>
      <c r="C4268" s="19" t="s">
        <v>3528</v>
      </c>
      <c r="D4268" s="2" t="s">
        <v>392</v>
      </c>
      <c r="E4268" s="14">
        <v>20010053</v>
      </c>
      <c r="F4268" s="14" t="s">
        <v>736</v>
      </c>
      <c r="G4268" s="19">
        <v>14</v>
      </c>
      <c r="H4268" s="21">
        <v>46.480000000000004</v>
      </c>
      <c r="I4268" s="21">
        <v>1675.83</v>
      </c>
      <c r="J4268" s="58">
        <v>0</v>
      </c>
      <c r="K4268" s="58">
        <v>0</v>
      </c>
      <c r="L4268" s="72">
        <v>0</v>
      </c>
      <c r="M4268" s="73">
        <v>0</v>
      </c>
      <c r="N4268" s="58">
        <v>0</v>
      </c>
      <c r="O4268" s="75">
        <v>0</v>
      </c>
      <c r="P4268" s="2">
        <v>1676</v>
      </c>
      <c r="Q4268" s="2" t="s">
        <v>41</v>
      </c>
      <c r="R4268" s="2" t="s">
        <v>3439</v>
      </c>
      <c r="S4268" s="2" t="s">
        <v>3440</v>
      </c>
      <c r="T4268" s="2" t="s">
        <v>953</v>
      </c>
      <c r="U4268" s="57">
        <v>0</v>
      </c>
      <c r="V4268" s="2">
        <v>46049</v>
      </c>
      <c r="W4268" s="2">
        <v>1</v>
      </c>
      <c r="X4268" s="74" t="s">
        <v>422</v>
      </c>
      <c r="Y4268" s="21" t="s">
        <v>4915</v>
      </c>
      <c r="Z4268" s="52">
        <v>25.23840361445783</v>
      </c>
    </row>
    <row r="4269" spans="1:26" x14ac:dyDescent="0.25">
      <c r="A4269" s="70" t="s">
        <v>4914</v>
      </c>
      <c r="B4269" s="2" t="s">
        <v>3800</v>
      </c>
      <c r="C4269" s="19" t="s">
        <v>3528</v>
      </c>
      <c r="D4269" s="2" t="s">
        <v>392</v>
      </c>
      <c r="E4269" s="14">
        <v>20010053</v>
      </c>
      <c r="F4269" s="14" t="s">
        <v>678</v>
      </c>
      <c r="G4269" s="19">
        <v>8</v>
      </c>
      <c r="H4269" s="21">
        <v>23.450000000000003</v>
      </c>
      <c r="I4269" s="21">
        <v>937.41000000000008</v>
      </c>
      <c r="J4269" s="58">
        <v>0</v>
      </c>
      <c r="K4269" s="58">
        <v>0</v>
      </c>
      <c r="L4269" s="72">
        <v>0</v>
      </c>
      <c r="M4269" s="73">
        <v>0</v>
      </c>
      <c r="N4269" s="58">
        <v>0</v>
      </c>
      <c r="O4269" s="75">
        <v>0</v>
      </c>
      <c r="P4269" s="2">
        <v>937</v>
      </c>
      <c r="Q4269" s="2" t="s">
        <v>41</v>
      </c>
      <c r="R4269" s="2" t="s">
        <v>3801</v>
      </c>
      <c r="S4269" s="2" t="s">
        <v>3802</v>
      </c>
      <c r="T4269" s="2" t="s">
        <v>84</v>
      </c>
      <c r="U4269" s="57">
        <v>0</v>
      </c>
      <c r="V4269" s="2">
        <v>46076</v>
      </c>
      <c r="W4269" s="2">
        <v>1</v>
      </c>
      <c r="X4269" s="74" t="s">
        <v>422</v>
      </c>
      <c r="Y4269" s="21" t="s">
        <v>4915</v>
      </c>
      <c r="Z4269" s="52">
        <v>15.989936034115139</v>
      </c>
    </row>
    <row r="4270" spans="1:26" x14ac:dyDescent="0.25">
      <c r="A4270" s="70" t="s">
        <v>4914</v>
      </c>
      <c r="B4270" s="2" t="s">
        <v>3803</v>
      </c>
      <c r="C4270" s="19" t="s">
        <v>3528</v>
      </c>
      <c r="D4270" s="2" t="s">
        <v>392</v>
      </c>
      <c r="E4270" s="14">
        <v>20010053</v>
      </c>
      <c r="F4270" s="14" t="s">
        <v>679</v>
      </c>
      <c r="G4270" s="19">
        <v>14</v>
      </c>
      <c r="H4270" s="21">
        <v>74.489999999999995</v>
      </c>
      <c r="I4270" s="21">
        <v>2903.8000000000006</v>
      </c>
      <c r="J4270" s="58">
        <v>0</v>
      </c>
      <c r="K4270" s="58">
        <v>0</v>
      </c>
      <c r="L4270" s="72">
        <v>0</v>
      </c>
      <c r="M4270" s="73">
        <v>0</v>
      </c>
      <c r="N4270" s="58">
        <v>0</v>
      </c>
      <c r="O4270" s="75">
        <v>0</v>
      </c>
      <c r="P4270" s="2">
        <v>2904</v>
      </c>
      <c r="Q4270" s="2" t="s">
        <v>41</v>
      </c>
      <c r="R4270" s="2" t="s">
        <v>3804</v>
      </c>
      <c r="S4270" s="2" t="s">
        <v>3805</v>
      </c>
      <c r="T4270" s="2" t="s">
        <v>842</v>
      </c>
      <c r="U4270" s="57">
        <v>0</v>
      </c>
      <c r="V4270" s="2">
        <v>46076</v>
      </c>
      <c r="W4270" s="2">
        <v>1</v>
      </c>
      <c r="X4270" s="74" t="s">
        <v>422</v>
      </c>
      <c r="Y4270" s="21" t="s">
        <v>4915</v>
      </c>
      <c r="Z4270" s="52">
        <v>27.28768962276817</v>
      </c>
    </row>
    <row r="4271" spans="1:26" x14ac:dyDescent="0.25">
      <c r="A4271" s="70" t="s">
        <v>4914</v>
      </c>
      <c r="B4271" s="2" t="s">
        <v>3840</v>
      </c>
      <c r="C4271" s="19" t="s">
        <v>3528</v>
      </c>
      <c r="D4271" s="2" t="s">
        <v>392</v>
      </c>
      <c r="E4271" s="14">
        <v>20010053</v>
      </c>
      <c r="F4271" s="14" t="s">
        <v>462</v>
      </c>
      <c r="G4271" s="19">
        <v>7</v>
      </c>
      <c r="H4271" s="21">
        <v>12.92</v>
      </c>
      <c r="I4271" s="21">
        <v>495.87</v>
      </c>
      <c r="J4271" s="58">
        <v>0</v>
      </c>
      <c r="K4271" s="58">
        <v>0</v>
      </c>
      <c r="L4271" s="72">
        <v>0</v>
      </c>
      <c r="M4271" s="73">
        <v>0</v>
      </c>
      <c r="N4271" s="58">
        <v>0</v>
      </c>
      <c r="O4271" s="75">
        <v>0</v>
      </c>
      <c r="P4271" s="2">
        <v>496</v>
      </c>
      <c r="Q4271" s="2" t="s">
        <v>41</v>
      </c>
      <c r="R4271" s="2" t="s">
        <v>3925</v>
      </c>
      <c r="S4271" s="2" t="s">
        <v>3926</v>
      </c>
      <c r="T4271" s="2" t="s">
        <v>934</v>
      </c>
      <c r="U4271" s="57">
        <v>0</v>
      </c>
      <c r="V4271" s="2">
        <v>0</v>
      </c>
      <c r="W4271" s="2">
        <v>1</v>
      </c>
      <c r="X4271" s="74" t="s">
        <v>422</v>
      </c>
      <c r="Y4271" s="21" t="s">
        <v>4915</v>
      </c>
      <c r="Z4271" s="52">
        <v>13.433010835913315</v>
      </c>
    </row>
    <row r="4272" spans="1:26" x14ac:dyDescent="0.25">
      <c r="A4272" s="70" t="s">
        <v>4914</v>
      </c>
      <c r="B4272" s="2" t="s">
        <v>3841</v>
      </c>
      <c r="C4272" s="19" t="s">
        <v>3528</v>
      </c>
      <c r="D4272" s="2" t="s">
        <v>392</v>
      </c>
      <c r="E4272" s="14">
        <v>20010053</v>
      </c>
      <c r="F4272" s="14" t="s">
        <v>492</v>
      </c>
      <c r="G4272" s="19">
        <v>13</v>
      </c>
      <c r="H4272" s="21">
        <v>37.28</v>
      </c>
      <c r="I4272" s="21">
        <v>1390.5300000000002</v>
      </c>
      <c r="J4272" s="58">
        <v>0</v>
      </c>
      <c r="K4272" s="58">
        <v>0</v>
      </c>
      <c r="L4272" s="72">
        <v>0</v>
      </c>
      <c r="M4272" s="73">
        <v>0</v>
      </c>
      <c r="N4272" s="58">
        <v>0</v>
      </c>
      <c r="O4272" s="75">
        <v>0</v>
      </c>
      <c r="P4272" s="2">
        <v>1391</v>
      </c>
      <c r="Q4272" s="2" t="s">
        <v>41</v>
      </c>
      <c r="R4272" s="2" t="s">
        <v>3927</v>
      </c>
      <c r="S4272" s="2" t="s">
        <v>3928</v>
      </c>
      <c r="T4272" s="2" t="s">
        <v>934</v>
      </c>
      <c r="U4272" s="57">
        <v>0</v>
      </c>
      <c r="V4272" s="2">
        <v>0</v>
      </c>
      <c r="W4272" s="2">
        <v>1</v>
      </c>
      <c r="X4272" s="74" t="s">
        <v>422</v>
      </c>
      <c r="Y4272" s="21" t="s">
        <v>4915</v>
      </c>
      <c r="Z4272" s="52">
        <v>24.244755901287554</v>
      </c>
    </row>
    <row r="4273" spans="1:26" x14ac:dyDescent="0.25">
      <c r="A4273" s="70" t="s">
        <v>4914</v>
      </c>
      <c r="B4273" s="2" t="s">
        <v>4147</v>
      </c>
      <c r="C4273" s="19" t="s">
        <v>3528</v>
      </c>
      <c r="D4273" s="2" t="s">
        <v>392</v>
      </c>
      <c r="E4273" s="14">
        <v>20010053</v>
      </c>
      <c r="F4273" s="14" t="s">
        <v>467</v>
      </c>
      <c r="G4273" s="19">
        <v>11</v>
      </c>
      <c r="H4273" s="21">
        <v>20.57</v>
      </c>
      <c r="I4273" s="21">
        <v>926.29000000000008</v>
      </c>
      <c r="J4273" s="58">
        <v>0</v>
      </c>
      <c r="K4273" s="58">
        <v>0</v>
      </c>
      <c r="L4273" s="72">
        <v>0</v>
      </c>
      <c r="M4273" s="73">
        <v>0</v>
      </c>
      <c r="N4273" s="58">
        <v>0</v>
      </c>
      <c r="O4273" s="75">
        <v>0</v>
      </c>
      <c r="P4273" s="2">
        <v>926</v>
      </c>
      <c r="Q4273" s="2" t="s">
        <v>41</v>
      </c>
      <c r="R4273" s="2" t="s">
        <v>3248</v>
      </c>
      <c r="S4273" s="2" t="s">
        <v>4148</v>
      </c>
      <c r="T4273" s="2" t="s">
        <v>934</v>
      </c>
      <c r="U4273" s="57">
        <v>0</v>
      </c>
      <c r="V4273" s="2">
        <v>46104</v>
      </c>
      <c r="W4273" s="2">
        <v>1</v>
      </c>
      <c r="X4273" s="74" t="s">
        <v>422</v>
      </c>
      <c r="Y4273" s="21" t="s">
        <v>4915</v>
      </c>
      <c r="Z4273" s="52">
        <v>24.767112299465246</v>
      </c>
    </row>
    <row r="4274" spans="1:26" x14ac:dyDescent="0.25">
      <c r="A4274" s="70" t="s">
        <v>4914</v>
      </c>
      <c r="B4274" s="2" t="s">
        <v>4784</v>
      </c>
      <c r="C4274" s="19" t="s">
        <v>3528</v>
      </c>
      <c r="D4274" s="2" t="s">
        <v>392</v>
      </c>
      <c r="E4274" s="14">
        <v>20010053</v>
      </c>
      <c r="F4274" s="14" t="s">
        <v>474</v>
      </c>
      <c r="G4274" s="19">
        <v>10</v>
      </c>
      <c r="H4274" s="21">
        <v>24.68</v>
      </c>
      <c r="I4274" s="21">
        <v>903.18999999999983</v>
      </c>
      <c r="J4274" s="58">
        <v>0</v>
      </c>
      <c r="K4274" s="58">
        <v>0</v>
      </c>
      <c r="L4274" s="72">
        <v>0</v>
      </c>
      <c r="M4274" s="73">
        <v>0</v>
      </c>
      <c r="N4274" s="58">
        <v>0</v>
      </c>
      <c r="O4274" s="75">
        <v>0</v>
      </c>
      <c r="P4274" s="2">
        <v>903</v>
      </c>
      <c r="Q4274" s="2" t="s">
        <v>41</v>
      </c>
      <c r="R4274" s="2" t="s">
        <v>4785</v>
      </c>
      <c r="S4274" s="2" t="s">
        <v>4786</v>
      </c>
      <c r="T4274" s="2" t="s">
        <v>60</v>
      </c>
      <c r="U4274" s="57">
        <v>0</v>
      </c>
      <c r="V4274" s="2">
        <v>46132</v>
      </c>
      <c r="W4274" s="2">
        <v>1</v>
      </c>
      <c r="X4274" s="74" t="s">
        <v>422</v>
      </c>
      <c r="Y4274" s="21" t="s">
        <v>4915</v>
      </c>
      <c r="Z4274" s="52">
        <v>18.298014586709883</v>
      </c>
    </row>
    <row r="4275" spans="1:26" x14ac:dyDescent="0.25">
      <c r="A4275" s="70" t="s">
        <v>4914</v>
      </c>
      <c r="B4275" s="2" t="s">
        <v>4787</v>
      </c>
      <c r="C4275" s="19" t="s">
        <v>3528</v>
      </c>
      <c r="D4275" s="2" t="s">
        <v>392</v>
      </c>
      <c r="E4275" s="14">
        <v>20010053</v>
      </c>
      <c r="F4275" s="14" t="s">
        <v>682</v>
      </c>
      <c r="G4275" s="19">
        <v>14</v>
      </c>
      <c r="H4275" s="21">
        <v>82.029999999999987</v>
      </c>
      <c r="I4275" s="21">
        <v>3023.06</v>
      </c>
      <c r="J4275" s="58">
        <v>0</v>
      </c>
      <c r="K4275" s="58">
        <v>0</v>
      </c>
      <c r="L4275" s="72">
        <v>0</v>
      </c>
      <c r="M4275" s="73">
        <v>0</v>
      </c>
      <c r="N4275" s="58">
        <v>0</v>
      </c>
      <c r="O4275" s="75">
        <v>0</v>
      </c>
      <c r="P4275" s="2">
        <v>3023</v>
      </c>
      <c r="Q4275" s="2" t="s">
        <v>41</v>
      </c>
      <c r="R4275" s="2" t="s">
        <v>517</v>
      </c>
      <c r="S4275" s="2" t="s">
        <v>4788</v>
      </c>
      <c r="T4275" s="2" t="s">
        <v>934</v>
      </c>
      <c r="U4275" s="57">
        <v>0</v>
      </c>
      <c r="V4275" s="2">
        <v>46132</v>
      </c>
      <c r="W4275" s="2">
        <v>1</v>
      </c>
      <c r="X4275" s="74" t="s">
        <v>422</v>
      </c>
      <c r="Y4275" s="21" t="s">
        <v>4915</v>
      </c>
      <c r="Z4275" s="52">
        <v>25.797171766426924</v>
      </c>
    </row>
    <row r="4276" spans="1:26" x14ac:dyDescent="0.25">
      <c r="A4276" s="70" t="s">
        <v>4914</v>
      </c>
      <c r="B4276" s="2" t="s">
        <v>960</v>
      </c>
      <c r="C4276" s="19" t="s">
        <v>3528</v>
      </c>
      <c r="D4276" s="2" t="s">
        <v>393</v>
      </c>
      <c r="E4276" s="14">
        <v>20010054</v>
      </c>
      <c r="F4276" s="14" t="s">
        <v>44</v>
      </c>
      <c r="G4276" s="19">
        <v>3</v>
      </c>
      <c r="H4276" s="21">
        <v>109.18</v>
      </c>
      <c r="I4276" s="21">
        <v>4182.9400000000005</v>
      </c>
      <c r="J4276" s="58">
        <v>0</v>
      </c>
      <c r="K4276" s="58">
        <v>0</v>
      </c>
      <c r="L4276" s="72">
        <v>4114.7699999999968</v>
      </c>
      <c r="M4276" s="73">
        <v>0</v>
      </c>
      <c r="N4276" s="58">
        <v>0</v>
      </c>
      <c r="O4276" s="75">
        <v>0</v>
      </c>
      <c r="P4276" s="2">
        <v>68</v>
      </c>
      <c r="Q4276" s="2" t="s">
        <v>41</v>
      </c>
      <c r="R4276" s="2" t="s">
        <v>2411</v>
      </c>
      <c r="S4276" s="2" t="s">
        <v>2412</v>
      </c>
      <c r="T4276" s="2" t="s">
        <v>60</v>
      </c>
      <c r="U4276" s="57">
        <v>0</v>
      </c>
      <c r="V4276" s="2">
        <v>45812</v>
      </c>
      <c r="W4276" s="2">
        <v>1</v>
      </c>
      <c r="X4276" s="74" t="s">
        <v>422</v>
      </c>
      <c r="Y4276" s="21" t="s">
        <v>4915</v>
      </c>
      <c r="Z4276" s="52">
        <v>5.7468492397875073</v>
      </c>
    </row>
    <row r="4277" spans="1:26" x14ac:dyDescent="0.25">
      <c r="A4277" s="70" t="s">
        <v>4914</v>
      </c>
      <c r="B4277" s="2" t="s">
        <v>3164</v>
      </c>
      <c r="C4277" s="19" t="s">
        <v>3528</v>
      </c>
      <c r="D4277" s="2" t="s">
        <v>393</v>
      </c>
      <c r="E4277" s="14">
        <v>20010054</v>
      </c>
      <c r="F4277" s="14" t="s">
        <v>566</v>
      </c>
      <c r="G4277" s="19">
        <v>6</v>
      </c>
      <c r="H4277" s="21">
        <v>61.15</v>
      </c>
      <c r="I4277" s="21">
        <v>2262.7200000000003</v>
      </c>
      <c r="J4277" s="58">
        <v>0</v>
      </c>
      <c r="K4277" s="58">
        <v>0</v>
      </c>
      <c r="L4277" s="72">
        <v>0</v>
      </c>
      <c r="M4277" s="73">
        <v>0</v>
      </c>
      <c r="N4277" s="58">
        <v>0</v>
      </c>
      <c r="O4277" s="75">
        <v>0</v>
      </c>
      <c r="P4277" s="2">
        <v>2263</v>
      </c>
      <c r="Q4277" s="2" t="s">
        <v>41</v>
      </c>
      <c r="R4277" s="2" t="s">
        <v>3165</v>
      </c>
      <c r="S4277" s="2" t="s">
        <v>3166</v>
      </c>
      <c r="T4277" s="2" t="s">
        <v>512</v>
      </c>
      <c r="U4277" s="57">
        <v>0</v>
      </c>
      <c r="V4277" s="2">
        <v>45859</v>
      </c>
      <c r="W4277" s="2">
        <v>1</v>
      </c>
      <c r="X4277" s="74" t="s">
        <v>422</v>
      </c>
      <c r="Y4277" s="21" t="s">
        <v>4915</v>
      </c>
      <c r="Z4277" s="52">
        <v>11.100834014717909</v>
      </c>
    </row>
    <row r="4278" spans="1:26" x14ac:dyDescent="0.25">
      <c r="A4278" s="70" t="s">
        <v>4914</v>
      </c>
      <c r="B4278" s="2" t="s">
        <v>3547</v>
      </c>
      <c r="C4278" s="19" t="s">
        <v>3528</v>
      </c>
      <c r="D4278" s="2" t="s">
        <v>393</v>
      </c>
      <c r="E4278" s="14">
        <v>20010054</v>
      </c>
      <c r="F4278" s="14" t="s">
        <v>523</v>
      </c>
      <c r="G4278" s="19">
        <v>5</v>
      </c>
      <c r="H4278" s="21">
        <v>18.87</v>
      </c>
      <c r="I4278" s="21">
        <v>709.74</v>
      </c>
      <c r="J4278" s="58">
        <v>0</v>
      </c>
      <c r="K4278" s="58">
        <v>0</v>
      </c>
      <c r="L4278" s="72">
        <v>0</v>
      </c>
      <c r="M4278" s="73">
        <v>0</v>
      </c>
      <c r="N4278" s="58">
        <v>0</v>
      </c>
      <c r="O4278" s="75">
        <v>0</v>
      </c>
      <c r="P4278" s="2">
        <v>710</v>
      </c>
      <c r="Q4278" s="2" t="s">
        <v>41</v>
      </c>
      <c r="R4278" s="2" t="s">
        <v>961</v>
      </c>
      <c r="S4278" s="2" t="s">
        <v>3548</v>
      </c>
      <c r="T4278" s="2" t="s">
        <v>3549</v>
      </c>
      <c r="U4278" s="57">
        <v>0</v>
      </c>
      <c r="V4278" s="2">
        <v>45859</v>
      </c>
      <c r="W4278" s="2">
        <v>1</v>
      </c>
      <c r="X4278" s="74" t="s">
        <v>422</v>
      </c>
      <c r="Y4278" s="21" t="s">
        <v>4915</v>
      </c>
      <c r="Z4278" s="52">
        <v>9.4030206677265493</v>
      </c>
    </row>
    <row r="4279" spans="1:26" x14ac:dyDescent="0.25">
      <c r="A4279" s="70" t="s">
        <v>4914</v>
      </c>
      <c r="B4279" s="2" t="s">
        <v>2413</v>
      </c>
      <c r="C4279" s="19" t="s">
        <v>3528</v>
      </c>
      <c r="D4279" s="2" t="s">
        <v>393</v>
      </c>
      <c r="E4279" s="14">
        <v>20010054</v>
      </c>
      <c r="F4279" s="14" t="s">
        <v>528</v>
      </c>
      <c r="G4279" s="19">
        <v>7</v>
      </c>
      <c r="H4279" s="21">
        <v>34.83</v>
      </c>
      <c r="I4279" s="21">
        <v>1420.81</v>
      </c>
      <c r="J4279" s="58">
        <v>0</v>
      </c>
      <c r="K4279" s="58">
        <v>0</v>
      </c>
      <c r="L4279" s="72">
        <v>0</v>
      </c>
      <c r="M4279" s="73">
        <v>0</v>
      </c>
      <c r="N4279" s="58">
        <v>0</v>
      </c>
      <c r="O4279" s="75">
        <v>0</v>
      </c>
      <c r="P4279" s="2">
        <v>1421</v>
      </c>
      <c r="Q4279" s="2" t="s">
        <v>41</v>
      </c>
      <c r="R4279" s="2" t="s">
        <v>2414</v>
      </c>
      <c r="S4279" s="2" t="s">
        <v>2415</v>
      </c>
      <c r="T4279" s="2" t="s">
        <v>81</v>
      </c>
      <c r="U4279" s="57">
        <v>0</v>
      </c>
      <c r="V4279" s="2">
        <v>45949</v>
      </c>
      <c r="W4279" s="2">
        <v>1</v>
      </c>
      <c r="X4279" s="74" t="s">
        <v>422</v>
      </c>
      <c r="Y4279" s="21" t="s">
        <v>4915</v>
      </c>
      <c r="Z4279" s="52">
        <v>14.277447602641404</v>
      </c>
    </row>
    <row r="4280" spans="1:26" x14ac:dyDescent="0.25">
      <c r="A4280" s="70" t="s">
        <v>4914</v>
      </c>
      <c r="B4280" s="2" t="s">
        <v>2465</v>
      </c>
      <c r="C4280" s="19" t="s">
        <v>3528</v>
      </c>
      <c r="D4280" s="2" t="s">
        <v>393</v>
      </c>
      <c r="E4280" s="14">
        <v>20010054</v>
      </c>
      <c r="F4280" s="14" t="s">
        <v>476</v>
      </c>
      <c r="G4280" s="19">
        <v>8</v>
      </c>
      <c r="H4280" s="21">
        <v>446.68</v>
      </c>
      <c r="I4280" s="21">
        <v>17477.82</v>
      </c>
      <c r="J4280" s="58">
        <v>0</v>
      </c>
      <c r="K4280" s="58">
        <v>0</v>
      </c>
      <c r="L4280" s="72">
        <v>0</v>
      </c>
      <c r="M4280" s="73">
        <v>0</v>
      </c>
      <c r="N4280" s="58">
        <v>0</v>
      </c>
      <c r="O4280" s="75">
        <v>0</v>
      </c>
      <c r="P4280" s="2">
        <v>17478</v>
      </c>
      <c r="Q4280" s="2" t="s">
        <v>41</v>
      </c>
      <c r="R4280" s="2" t="s">
        <v>702</v>
      </c>
      <c r="S4280" s="2" t="s">
        <v>2466</v>
      </c>
      <c r="T4280" s="2" t="s">
        <v>60</v>
      </c>
      <c r="U4280" s="57">
        <v>0</v>
      </c>
      <c r="V4280" s="2">
        <v>45959</v>
      </c>
      <c r="W4280" s="2">
        <v>1</v>
      </c>
      <c r="X4280" s="74" t="s">
        <v>422</v>
      </c>
      <c r="Y4280" s="21" t="s">
        <v>4915</v>
      </c>
      <c r="Z4280" s="52">
        <v>15.65131190113728</v>
      </c>
    </row>
    <row r="4281" spans="1:26" x14ac:dyDescent="0.25">
      <c r="A4281" s="70" t="s">
        <v>4914</v>
      </c>
      <c r="B4281" s="2" t="s">
        <v>3075</v>
      </c>
      <c r="C4281" s="19" t="s">
        <v>3528</v>
      </c>
      <c r="D4281" s="2" t="s">
        <v>393</v>
      </c>
      <c r="E4281" s="14">
        <v>20010054</v>
      </c>
      <c r="F4281" s="14" t="s">
        <v>482</v>
      </c>
      <c r="G4281" s="19">
        <v>7</v>
      </c>
      <c r="H4281" s="21">
        <v>13.28</v>
      </c>
      <c r="I4281" s="21">
        <v>578.6</v>
      </c>
      <c r="J4281" s="58">
        <v>0</v>
      </c>
      <c r="K4281" s="58">
        <v>0</v>
      </c>
      <c r="L4281" s="72">
        <v>0</v>
      </c>
      <c r="M4281" s="73">
        <v>0</v>
      </c>
      <c r="N4281" s="58">
        <v>0</v>
      </c>
      <c r="O4281" s="75">
        <v>0</v>
      </c>
      <c r="P4281" s="2">
        <v>579</v>
      </c>
      <c r="Q4281" s="2" t="s">
        <v>41</v>
      </c>
      <c r="R4281" s="2" t="s">
        <v>1413</v>
      </c>
      <c r="S4281" s="2" t="s">
        <v>3076</v>
      </c>
      <c r="T4281" s="2" t="s">
        <v>934</v>
      </c>
      <c r="U4281" s="57">
        <v>0</v>
      </c>
      <c r="V4281" s="2">
        <v>46013</v>
      </c>
      <c r="W4281" s="2">
        <v>1</v>
      </c>
      <c r="X4281" s="74" t="s">
        <v>422</v>
      </c>
      <c r="Y4281" s="21" t="s">
        <v>4915</v>
      </c>
      <c r="Z4281" s="52">
        <v>15.24924698795181</v>
      </c>
    </row>
    <row r="4282" spans="1:26" x14ac:dyDescent="0.25">
      <c r="A4282" s="70" t="s">
        <v>4914</v>
      </c>
      <c r="B4282" s="2" t="s">
        <v>3167</v>
      </c>
      <c r="C4282" s="19" t="s">
        <v>3528</v>
      </c>
      <c r="D4282" s="2" t="s">
        <v>393</v>
      </c>
      <c r="E4282" s="14">
        <v>20010054</v>
      </c>
      <c r="F4282" s="14" t="s">
        <v>750</v>
      </c>
      <c r="G4282" s="19">
        <v>5</v>
      </c>
      <c r="H4282" s="21">
        <v>8.19</v>
      </c>
      <c r="I4282" s="21">
        <v>261.25</v>
      </c>
      <c r="J4282" s="58">
        <v>0</v>
      </c>
      <c r="K4282" s="58">
        <v>0</v>
      </c>
      <c r="L4282" s="72">
        <v>0</v>
      </c>
      <c r="M4282" s="73">
        <v>0</v>
      </c>
      <c r="N4282" s="58">
        <v>0</v>
      </c>
      <c r="O4282" s="75">
        <v>0</v>
      </c>
      <c r="P4282" s="2">
        <v>261</v>
      </c>
      <c r="Q4282" s="2" t="s">
        <v>41</v>
      </c>
      <c r="R4282" s="2" t="s">
        <v>3168</v>
      </c>
      <c r="S4282" s="2" t="s">
        <v>3169</v>
      </c>
      <c r="T4282" s="2" t="s">
        <v>1365</v>
      </c>
      <c r="U4282" s="57">
        <v>0</v>
      </c>
      <c r="V4282" s="2">
        <v>46020</v>
      </c>
      <c r="W4282" s="2">
        <v>1</v>
      </c>
      <c r="X4282" s="74" t="s">
        <v>422</v>
      </c>
      <c r="Y4282" s="21" t="s">
        <v>4915</v>
      </c>
      <c r="Z4282" s="52">
        <v>7.9746642246642248</v>
      </c>
    </row>
    <row r="4283" spans="1:26" x14ac:dyDescent="0.25">
      <c r="A4283" s="70" t="s">
        <v>4914</v>
      </c>
      <c r="B4283" s="2" t="s">
        <v>3843</v>
      </c>
      <c r="C4283" s="19" t="s">
        <v>3528</v>
      </c>
      <c r="D4283" s="2" t="s">
        <v>393</v>
      </c>
      <c r="E4283" s="14">
        <v>20010054</v>
      </c>
      <c r="F4283" s="14" t="s">
        <v>483</v>
      </c>
      <c r="G4283" s="19">
        <v>14</v>
      </c>
      <c r="H4283" s="21">
        <v>234.52000000000004</v>
      </c>
      <c r="I4283" s="21">
        <v>9702.14</v>
      </c>
      <c r="J4283" s="58">
        <v>0</v>
      </c>
      <c r="K4283" s="58">
        <v>0</v>
      </c>
      <c r="L4283" s="72">
        <v>0</v>
      </c>
      <c r="M4283" s="73">
        <v>0</v>
      </c>
      <c r="N4283" s="58">
        <v>0</v>
      </c>
      <c r="O4283" s="75">
        <v>0</v>
      </c>
      <c r="P4283" s="2">
        <v>9702</v>
      </c>
      <c r="Q4283" s="2" t="s">
        <v>41</v>
      </c>
      <c r="R4283" s="2" t="s">
        <v>2919</v>
      </c>
      <c r="S4283" s="2" t="s">
        <v>3931</v>
      </c>
      <c r="T4283" s="2" t="s">
        <v>60</v>
      </c>
      <c r="U4283" s="57">
        <v>0</v>
      </c>
      <c r="V4283" s="2">
        <v>0</v>
      </c>
      <c r="W4283" s="2">
        <v>1</v>
      </c>
      <c r="X4283" s="74" t="s">
        <v>422</v>
      </c>
      <c r="Y4283" s="21" t="s">
        <v>4915</v>
      </c>
      <c r="Z4283" s="52">
        <v>28.959142077434759</v>
      </c>
    </row>
    <row r="4284" spans="1:26" x14ac:dyDescent="0.25">
      <c r="A4284" s="70" t="s">
        <v>4914</v>
      </c>
      <c r="B4284" s="2" t="s">
        <v>3932</v>
      </c>
      <c r="C4284" s="19" t="s">
        <v>3528</v>
      </c>
      <c r="D4284" s="2" t="s">
        <v>393</v>
      </c>
      <c r="E4284" s="14">
        <v>20010054</v>
      </c>
      <c r="F4284" s="14" t="s">
        <v>432</v>
      </c>
      <c r="G4284" s="19">
        <v>13</v>
      </c>
      <c r="H4284" s="21">
        <v>32.500000000000007</v>
      </c>
      <c r="I4284" s="21">
        <v>1246.47</v>
      </c>
      <c r="J4284" s="58">
        <v>0</v>
      </c>
      <c r="K4284" s="58">
        <v>0</v>
      </c>
      <c r="L4284" s="72">
        <v>0</v>
      </c>
      <c r="M4284" s="73">
        <v>0</v>
      </c>
      <c r="N4284" s="58">
        <v>0</v>
      </c>
      <c r="O4284" s="75">
        <v>0</v>
      </c>
      <c r="P4284" s="2">
        <v>1246</v>
      </c>
      <c r="Q4284" s="2" t="s">
        <v>41</v>
      </c>
      <c r="R4284" s="2" t="s">
        <v>3933</v>
      </c>
      <c r="S4284" s="2" t="s">
        <v>3934</v>
      </c>
      <c r="T4284" s="2" t="s">
        <v>55</v>
      </c>
      <c r="U4284" s="57">
        <v>0</v>
      </c>
      <c r="V4284" s="2">
        <v>0</v>
      </c>
      <c r="W4284" s="2">
        <v>1</v>
      </c>
      <c r="X4284" s="74" t="s">
        <v>422</v>
      </c>
      <c r="Y4284" s="21" t="s">
        <v>4915</v>
      </c>
      <c r="Z4284" s="52">
        <v>24.929399999999998</v>
      </c>
    </row>
    <row r="4285" spans="1:26" x14ac:dyDescent="0.25">
      <c r="A4285" s="70" t="s">
        <v>4914</v>
      </c>
      <c r="B4285" s="2" t="s">
        <v>4046</v>
      </c>
      <c r="C4285" s="19" t="s">
        <v>3528</v>
      </c>
      <c r="D4285" s="2" t="s">
        <v>393</v>
      </c>
      <c r="E4285" s="14">
        <v>20010054</v>
      </c>
      <c r="F4285" s="14" t="s">
        <v>638</v>
      </c>
      <c r="G4285" s="19">
        <v>12</v>
      </c>
      <c r="H4285" s="21">
        <v>116.29</v>
      </c>
      <c r="I4285" s="21">
        <v>4281.1400000000003</v>
      </c>
      <c r="J4285" s="58">
        <v>0</v>
      </c>
      <c r="K4285" s="58">
        <v>0</v>
      </c>
      <c r="L4285" s="72">
        <v>0</v>
      </c>
      <c r="M4285" s="73">
        <v>0</v>
      </c>
      <c r="N4285" s="58">
        <v>0</v>
      </c>
      <c r="O4285" s="75">
        <v>0</v>
      </c>
      <c r="P4285" s="2">
        <v>4281</v>
      </c>
      <c r="Q4285" s="2" t="s">
        <v>41</v>
      </c>
      <c r="R4285" s="2" t="s">
        <v>4047</v>
      </c>
      <c r="S4285" s="2" t="s">
        <v>4048</v>
      </c>
      <c r="T4285" s="2" t="s">
        <v>60</v>
      </c>
      <c r="U4285" s="57">
        <v>0</v>
      </c>
      <c r="V4285" s="2">
        <v>46097</v>
      </c>
      <c r="W4285" s="2">
        <v>1</v>
      </c>
      <c r="X4285" s="74" t="s">
        <v>422</v>
      </c>
      <c r="Y4285" s="21" t="s">
        <v>4915</v>
      </c>
      <c r="Z4285" s="52">
        <v>22.088606071029325</v>
      </c>
    </row>
    <row r="4286" spans="1:26" x14ac:dyDescent="0.25">
      <c r="A4286" s="70" t="s">
        <v>4914</v>
      </c>
      <c r="B4286" s="2" t="s">
        <v>4049</v>
      </c>
      <c r="C4286" s="19" t="s">
        <v>3528</v>
      </c>
      <c r="D4286" s="2" t="s">
        <v>393</v>
      </c>
      <c r="E4286" s="14">
        <v>20010054</v>
      </c>
      <c r="F4286" s="14" t="s">
        <v>639</v>
      </c>
      <c r="G4286" s="19">
        <v>13</v>
      </c>
      <c r="H4286" s="21">
        <v>104.11</v>
      </c>
      <c r="I4286" s="21">
        <v>4139.2299999999996</v>
      </c>
      <c r="J4286" s="58">
        <v>0</v>
      </c>
      <c r="K4286" s="58">
        <v>0</v>
      </c>
      <c r="L4286" s="72">
        <v>0</v>
      </c>
      <c r="M4286" s="73">
        <v>0</v>
      </c>
      <c r="N4286" s="58">
        <v>0</v>
      </c>
      <c r="O4286" s="75">
        <v>0</v>
      </c>
      <c r="P4286" s="2">
        <v>4139</v>
      </c>
      <c r="Q4286" s="2" t="s">
        <v>41</v>
      </c>
      <c r="R4286" s="2" t="s">
        <v>4050</v>
      </c>
      <c r="S4286" s="2" t="s">
        <v>4051</v>
      </c>
      <c r="T4286" s="2" t="s">
        <v>60</v>
      </c>
      <c r="U4286" s="57">
        <v>0</v>
      </c>
      <c r="V4286" s="2">
        <v>46097</v>
      </c>
      <c r="W4286" s="2">
        <v>1</v>
      </c>
      <c r="X4286" s="74" t="s">
        <v>422</v>
      </c>
      <c r="Y4286" s="21" t="s">
        <v>4915</v>
      </c>
      <c r="Z4286" s="52">
        <v>25.842853712419554</v>
      </c>
    </row>
    <row r="4287" spans="1:26" x14ac:dyDescent="0.25">
      <c r="A4287" s="70" t="s">
        <v>4914</v>
      </c>
      <c r="B4287" s="2" t="s">
        <v>2467</v>
      </c>
      <c r="C4287" s="19" t="s">
        <v>3527</v>
      </c>
      <c r="D4287" s="2" t="s">
        <v>2457</v>
      </c>
      <c r="E4287" s="14">
        <v>20010055</v>
      </c>
      <c r="F4287" s="14" t="s">
        <v>44</v>
      </c>
      <c r="G4287" s="19">
        <v>4</v>
      </c>
      <c r="H4287" s="21">
        <v>12.92</v>
      </c>
      <c r="I4287" s="21">
        <v>488.9</v>
      </c>
      <c r="J4287" s="58">
        <v>0</v>
      </c>
      <c r="K4287" s="58">
        <v>0</v>
      </c>
      <c r="L4287" s="72">
        <v>227.90000000000146</v>
      </c>
      <c r="M4287" s="73">
        <v>0</v>
      </c>
      <c r="N4287" s="58">
        <v>0</v>
      </c>
      <c r="O4287" s="75">
        <v>0</v>
      </c>
      <c r="P4287" s="2">
        <v>261</v>
      </c>
      <c r="Q4287" s="2" t="s">
        <v>41</v>
      </c>
      <c r="R4287" s="2" t="s">
        <v>2298</v>
      </c>
      <c r="S4287" s="2" t="s">
        <v>2468</v>
      </c>
      <c r="T4287" s="2" t="s">
        <v>84</v>
      </c>
      <c r="U4287" s="57">
        <v>0</v>
      </c>
      <c r="V4287" s="2">
        <v>45959</v>
      </c>
      <c r="W4287" s="2">
        <v>1</v>
      </c>
      <c r="X4287" s="74" t="s">
        <v>422</v>
      </c>
      <c r="Y4287" s="21" t="s">
        <v>4915</v>
      </c>
      <c r="Z4287" s="52">
        <v>7.5681114551083581</v>
      </c>
    </row>
    <row r="4288" spans="1:26" x14ac:dyDescent="0.25">
      <c r="A4288" s="70" t="s">
        <v>4914</v>
      </c>
      <c r="B4288" s="2" t="s">
        <v>2531</v>
      </c>
      <c r="C4288" s="19" t="s">
        <v>3527</v>
      </c>
      <c r="D4288" s="2" t="s">
        <v>2457</v>
      </c>
      <c r="E4288" s="14">
        <v>20010055</v>
      </c>
      <c r="F4288" s="14" t="s">
        <v>513</v>
      </c>
      <c r="G4288" s="19">
        <v>7</v>
      </c>
      <c r="H4288" s="21">
        <v>22.07</v>
      </c>
      <c r="I4288" s="21">
        <v>750.10000000000014</v>
      </c>
      <c r="J4288" s="58">
        <v>0</v>
      </c>
      <c r="K4288" s="58">
        <v>0</v>
      </c>
      <c r="L4288" s="72">
        <v>0</v>
      </c>
      <c r="M4288" s="73">
        <v>0</v>
      </c>
      <c r="N4288" s="58">
        <v>0</v>
      </c>
      <c r="O4288" s="75">
        <v>0</v>
      </c>
      <c r="P4288" s="2">
        <v>750</v>
      </c>
      <c r="Q4288" s="2" t="s">
        <v>41</v>
      </c>
      <c r="R4288" s="2" t="s">
        <v>2532</v>
      </c>
      <c r="S4288" s="2" t="s">
        <v>2533</v>
      </c>
      <c r="T4288" s="2" t="s">
        <v>84</v>
      </c>
      <c r="U4288" s="57">
        <v>0</v>
      </c>
      <c r="V4288" s="2">
        <v>45965</v>
      </c>
      <c r="W4288" s="2">
        <v>1</v>
      </c>
      <c r="X4288" s="74" t="s">
        <v>422</v>
      </c>
      <c r="Y4288" s="21" t="s">
        <v>4915</v>
      </c>
      <c r="Z4288" s="52">
        <v>11.895559583144543</v>
      </c>
    </row>
    <row r="4289" spans="1:26" x14ac:dyDescent="0.25">
      <c r="A4289" s="70" t="s">
        <v>4914</v>
      </c>
      <c r="B4289" s="2" t="s">
        <v>2534</v>
      </c>
      <c r="C4289" s="19" t="s">
        <v>3527</v>
      </c>
      <c r="D4289" s="2" t="s">
        <v>2457</v>
      </c>
      <c r="E4289" s="14">
        <v>20010055</v>
      </c>
      <c r="F4289" s="14" t="s">
        <v>516</v>
      </c>
      <c r="G4289" s="19">
        <v>2</v>
      </c>
      <c r="H4289" s="21">
        <v>2.4</v>
      </c>
      <c r="I4289" s="21">
        <v>98.93</v>
      </c>
      <c r="J4289" s="58">
        <v>0</v>
      </c>
      <c r="K4289" s="58">
        <v>0</v>
      </c>
      <c r="L4289" s="72">
        <v>0</v>
      </c>
      <c r="M4289" s="73">
        <v>0</v>
      </c>
      <c r="N4289" s="58">
        <v>0</v>
      </c>
      <c r="O4289" s="75">
        <v>0</v>
      </c>
      <c r="P4289" s="2">
        <v>99</v>
      </c>
      <c r="Q4289" s="2" t="s">
        <v>41</v>
      </c>
      <c r="R4289" s="2" t="s">
        <v>2535</v>
      </c>
      <c r="S4289" s="2" t="s">
        <v>2536</v>
      </c>
      <c r="T4289" s="2" t="s">
        <v>490</v>
      </c>
      <c r="U4289" s="57">
        <v>0</v>
      </c>
      <c r="V4289" s="2">
        <v>45965</v>
      </c>
      <c r="W4289" s="2">
        <v>1</v>
      </c>
      <c r="X4289" s="74" t="s">
        <v>422</v>
      </c>
      <c r="Y4289" s="21" t="s">
        <v>4915</v>
      </c>
      <c r="Z4289" s="52">
        <v>4.1220833333333342</v>
      </c>
    </row>
    <row r="4290" spans="1:26" x14ac:dyDescent="0.25">
      <c r="A4290" s="70" t="s">
        <v>4914</v>
      </c>
      <c r="B4290" s="2" t="s">
        <v>2537</v>
      </c>
      <c r="C4290" s="19" t="s">
        <v>3527</v>
      </c>
      <c r="D4290" s="2" t="s">
        <v>2457</v>
      </c>
      <c r="E4290" s="14">
        <v>20010055</v>
      </c>
      <c r="F4290" s="14" t="s">
        <v>423</v>
      </c>
      <c r="G4290" s="19">
        <v>13</v>
      </c>
      <c r="H4290" s="21">
        <v>51.669999999999995</v>
      </c>
      <c r="I4290" s="21">
        <v>2122</v>
      </c>
      <c r="J4290" s="58">
        <v>0</v>
      </c>
      <c r="K4290" s="58">
        <v>0</v>
      </c>
      <c r="L4290" s="72">
        <v>0</v>
      </c>
      <c r="M4290" s="73">
        <v>0</v>
      </c>
      <c r="N4290" s="58">
        <v>0</v>
      </c>
      <c r="O4290" s="75">
        <v>0</v>
      </c>
      <c r="P4290" s="2">
        <v>2122</v>
      </c>
      <c r="Q4290" s="2" t="s">
        <v>41</v>
      </c>
      <c r="R4290" s="2" t="s">
        <v>2538</v>
      </c>
      <c r="S4290" s="2" t="s">
        <v>2539</v>
      </c>
      <c r="T4290" s="2" t="s">
        <v>85</v>
      </c>
      <c r="U4290" s="57">
        <v>0</v>
      </c>
      <c r="V4290" s="2">
        <v>45965</v>
      </c>
      <c r="W4290" s="2">
        <v>1</v>
      </c>
      <c r="X4290" s="74" t="s">
        <v>422</v>
      </c>
      <c r="Y4290" s="21" t="s">
        <v>4915</v>
      </c>
      <c r="Z4290" s="52">
        <v>26.694406812463715</v>
      </c>
    </row>
    <row r="4291" spans="1:26" x14ac:dyDescent="0.25">
      <c r="A4291" s="70" t="s">
        <v>4914</v>
      </c>
      <c r="B4291" s="2" t="s">
        <v>2620</v>
      </c>
      <c r="C4291" s="19" t="s">
        <v>3527</v>
      </c>
      <c r="D4291" s="2" t="s">
        <v>2457</v>
      </c>
      <c r="E4291" s="14">
        <v>20010055</v>
      </c>
      <c r="F4291" s="14" t="s">
        <v>523</v>
      </c>
      <c r="G4291" s="19">
        <v>14</v>
      </c>
      <c r="H4291" s="21">
        <v>193.70999999999998</v>
      </c>
      <c r="I4291" s="21">
        <v>7210.7500000000009</v>
      </c>
      <c r="J4291" s="58">
        <v>0</v>
      </c>
      <c r="K4291" s="58">
        <v>0</v>
      </c>
      <c r="L4291" s="72">
        <v>0</v>
      </c>
      <c r="M4291" s="73">
        <v>0</v>
      </c>
      <c r="N4291" s="58">
        <v>0</v>
      </c>
      <c r="O4291" s="75">
        <v>0</v>
      </c>
      <c r="P4291" s="2">
        <v>7211</v>
      </c>
      <c r="Q4291" s="2" t="s">
        <v>41</v>
      </c>
      <c r="R4291" s="2" t="s">
        <v>2847</v>
      </c>
      <c r="S4291" s="2" t="s">
        <v>2848</v>
      </c>
      <c r="T4291" s="2" t="s">
        <v>60</v>
      </c>
      <c r="U4291" s="57">
        <v>0</v>
      </c>
      <c r="V4291" s="2">
        <v>45992</v>
      </c>
      <c r="W4291" s="2">
        <v>1</v>
      </c>
      <c r="X4291" s="74" t="s">
        <v>422</v>
      </c>
      <c r="Y4291" s="21" t="s">
        <v>4915</v>
      </c>
      <c r="Z4291" s="52">
        <v>26.057121470239025</v>
      </c>
    </row>
    <row r="4292" spans="1:26" x14ac:dyDescent="0.25">
      <c r="A4292" s="70" t="s">
        <v>4914</v>
      </c>
      <c r="B4292" s="2" t="s">
        <v>2621</v>
      </c>
      <c r="C4292" s="19" t="s">
        <v>3527</v>
      </c>
      <c r="D4292" s="2" t="s">
        <v>2457</v>
      </c>
      <c r="E4292" s="14">
        <v>20010055</v>
      </c>
      <c r="F4292" s="14" t="s">
        <v>427</v>
      </c>
      <c r="G4292" s="19">
        <v>14</v>
      </c>
      <c r="H4292" s="21">
        <v>182.15</v>
      </c>
      <c r="I4292" s="21">
        <v>7140.66</v>
      </c>
      <c r="J4292" s="58">
        <v>0</v>
      </c>
      <c r="K4292" s="58">
        <v>0</v>
      </c>
      <c r="L4292" s="72">
        <v>0</v>
      </c>
      <c r="M4292" s="73">
        <v>0</v>
      </c>
      <c r="N4292" s="58">
        <v>0</v>
      </c>
      <c r="O4292" s="75">
        <v>0</v>
      </c>
      <c r="P4292" s="2">
        <v>7141</v>
      </c>
      <c r="Q4292" s="2" t="s">
        <v>41</v>
      </c>
      <c r="R4292" s="2" t="s">
        <v>2849</v>
      </c>
      <c r="S4292" s="2" t="s">
        <v>2850</v>
      </c>
      <c r="T4292" s="2" t="s">
        <v>60</v>
      </c>
      <c r="U4292" s="57">
        <v>0</v>
      </c>
      <c r="V4292" s="2">
        <v>45992</v>
      </c>
      <c r="W4292" s="2">
        <v>1</v>
      </c>
      <c r="X4292" s="74" t="s">
        <v>422</v>
      </c>
      <c r="Y4292" s="21" t="s">
        <v>4915</v>
      </c>
      <c r="Z4292" s="52">
        <v>27.441460334888831</v>
      </c>
    </row>
    <row r="4293" spans="1:26" x14ac:dyDescent="0.25">
      <c r="A4293" s="70" t="s">
        <v>4914</v>
      </c>
      <c r="B4293" s="2" t="s">
        <v>3448</v>
      </c>
      <c r="C4293" s="19" t="s">
        <v>3527</v>
      </c>
      <c r="D4293" s="2" t="s">
        <v>2457</v>
      </c>
      <c r="E4293" s="14">
        <v>20010055</v>
      </c>
      <c r="F4293" s="14" t="s">
        <v>476</v>
      </c>
      <c r="G4293" s="19">
        <v>14</v>
      </c>
      <c r="H4293" s="21">
        <v>101.44999999999999</v>
      </c>
      <c r="I4293" s="21">
        <v>3901.6900000000005</v>
      </c>
      <c r="J4293" s="58">
        <v>0</v>
      </c>
      <c r="K4293" s="58">
        <v>0</v>
      </c>
      <c r="L4293" s="72">
        <v>0</v>
      </c>
      <c r="M4293" s="73">
        <v>0</v>
      </c>
      <c r="N4293" s="58">
        <v>0</v>
      </c>
      <c r="O4293" s="75">
        <v>0</v>
      </c>
      <c r="P4293" s="2">
        <v>3902</v>
      </c>
      <c r="Q4293" s="2" t="s">
        <v>41</v>
      </c>
      <c r="R4293" s="2" t="s">
        <v>3449</v>
      </c>
      <c r="S4293" s="2" t="s">
        <v>3450</v>
      </c>
      <c r="T4293" s="2" t="s">
        <v>60</v>
      </c>
      <c r="U4293" s="57">
        <v>0</v>
      </c>
      <c r="V4293" s="2">
        <v>46049</v>
      </c>
      <c r="W4293" s="2">
        <v>1</v>
      </c>
      <c r="X4293" s="74" t="s">
        <v>422</v>
      </c>
      <c r="Y4293" s="21" t="s">
        <v>4915</v>
      </c>
      <c r="Z4293" s="52">
        <v>26.921468703794982</v>
      </c>
    </row>
    <row r="4294" spans="1:26" x14ac:dyDescent="0.25">
      <c r="A4294" s="70" t="s">
        <v>4914</v>
      </c>
      <c r="B4294" s="2" t="s">
        <v>2800</v>
      </c>
      <c r="C4294" s="19" t="s">
        <v>3527</v>
      </c>
      <c r="D4294" s="2" t="s">
        <v>2457</v>
      </c>
      <c r="E4294" s="14">
        <v>20010055</v>
      </c>
      <c r="F4294" s="14" t="s">
        <v>482</v>
      </c>
      <c r="G4294" s="19">
        <v>5</v>
      </c>
      <c r="H4294" s="21">
        <v>4.6899999999999995</v>
      </c>
      <c r="I4294" s="21">
        <v>197.17000000000002</v>
      </c>
      <c r="J4294" s="58">
        <v>0</v>
      </c>
      <c r="K4294" s="58">
        <v>0</v>
      </c>
      <c r="L4294" s="72">
        <v>0</v>
      </c>
      <c r="M4294" s="73">
        <v>0</v>
      </c>
      <c r="N4294" s="58">
        <v>0</v>
      </c>
      <c r="O4294" s="75">
        <v>0</v>
      </c>
      <c r="P4294" s="2">
        <v>197</v>
      </c>
      <c r="Q4294" s="2" t="s">
        <v>41</v>
      </c>
      <c r="R4294" s="2" t="s">
        <v>2801</v>
      </c>
      <c r="S4294" s="2" t="s">
        <v>2802</v>
      </c>
      <c r="T4294" s="2" t="s">
        <v>81</v>
      </c>
      <c r="U4294" s="57">
        <v>0</v>
      </c>
      <c r="V4294" s="2">
        <v>45986</v>
      </c>
      <c r="W4294" s="2">
        <v>1</v>
      </c>
      <c r="X4294" s="74" t="s">
        <v>422</v>
      </c>
      <c r="Y4294" s="21" t="s">
        <v>4915</v>
      </c>
      <c r="Z4294" s="52">
        <v>10.510127931769725</v>
      </c>
    </row>
    <row r="4295" spans="1:26" x14ac:dyDescent="0.25">
      <c r="A4295" s="70" t="s">
        <v>4914</v>
      </c>
      <c r="B4295" s="2" t="s">
        <v>3302</v>
      </c>
      <c r="C4295" s="19" t="s">
        <v>3527</v>
      </c>
      <c r="D4295" s="2" t="s">
        <v>2457</v>
      </c>
      <c r="E4295" s="14">
        <v>20010055</v>
      </c>
      <c r="F4295" s="14" t="s">
        <v>432</v>
      </c>
      <c r="G4295" s="19">
        <v>13</v>
      </c>
      <c r="H4295" s="21">
        <v>16.22</v>
      </c>
      <c r="I4295" s="21">
        <v>565.66000000000008</v>
      </c>
      <c r="J4295" s="58">
        <v>0</v>
      </c>
      <c r="K4295" s="58">
        <v>0</v>
      </c>
      <c r="L4295" s="72">
        <v>0</v>
      </c>
      <c r="M4295" s="73">
        <v>0</v>
      </c>
      <c r="N4295" s="58">
        <v>0</v>
      </c>
      <c r="O4295" s="75">
        <v>0</v>
      </c>
      <c r="P4295" s="2">
        <v>566</v>
      </c>
      <c r="Q4295" s="2" t="s">
        <v>41</v>
      </c>
      <c r="R4295" s="2" t="s">
        <v>3303</v>
      </c>
      <c r="S4295" s="2" t="s">
        <v>3304</v>
      </c>
      <c r="T4295" s="2" t="s">
        <v>60</v>
      </c>
      <c r="U4295" s="57">
        <v>0</v>
      </c>
      <c r="V4295" s="2">
        <v>46034</v>
      </c>
      <c r="W4295" s="2">
        <v>1</v>
      </c>
      <c r="X4295" s="74" t="s">
        <v>422</v>
      </c>
      <c r="Y4295" s="21" t="s">
        <v>4915</v>
      </c>
      <c r="Z4295" s="52">
        <v>22.668249075215787</v>
      </c>
    </row>
    <row r="4296" spans="1:26" x14ac:dyDescent="0.25">
      <c r="A4296" s="70" t="s">
        <v>4914</v>
      </c>
      <c r="B4296" s="2" t="s">
        <v>4052</v>
      </c>
      <c r="C4296" s="19" t="s">
        <v>3527</v>
      </c>
      <c r="D4296" s="2" t="s">
        <v>2457</v>
      </c>
      <c r="E4296" s="14">
        <v>20010055</v>
      </c>
      <c r="F4296" s="14" t="s">
        <v>639</v>
      </c>
      <c r="G4296" s="19">
        <v>14</v>
      </c>
      <c r="H4296" s="21">
        <v>44.04</v>
      </c>
      <c r="I4296" s="21">
        <v>1604.7300000000002</v>
      </c>
      <c r="J4296" s="58">
        <v>0</v>
      </c>
      <c r="K4296" s="58">
        <v>0</v>
      </c>
      <c r="L4296" s="72">
        <v>0</v>
      </c>
      <c r="M4296" s="73">
        <v>0</v>
      </c>
      <c r="N4296" s="58">
        <v>0</v>
      </c>
      <c r="O4296" s="75">
        <v>0</v>
      </c>
      <c r="P4296" s="2">
        <v>1605</v>
      </c>
      <c r="Q4296" s="2" t="s">
        <v>41</v>
      </c>
      <c r="R4296" s="2" t="s">
        <v>4053</v>
      </c>
      <c r="S4296" s="2" t="s">
        <v>4054</v>
      </c>
      <c r="T4296" s="2" t="s">
        <v>84</v>
      </c>
      <c r="U4296" s="57">
        <v>0</v>
      </c>
      <c r="V4296" s="2">
        <v>46097</v>
      </c>
      <c r="W4296" s="2">
        <v>1</v>
      </c>
      <c r="X4296" s="74" t="s">
        <v>422</v>
      </c>
      <c r="Y4296" s="21" t="s">
        <v>4915</v>
      </c>
      <c r="Z4296" s="52">
        <v>25.506607629427798</v>
      </c>
    </row>
    <row r="4297" spans="1:26" x14ac:dyDescent="0.25">
      <c r="A4297" s="70" t="s">
        <v>4914</v>
      </c>
      <c r="B4297" s="2" t="s">
        <v>4466</v>
      </c>
      <c r="C4297" s="19" t="s">
        <v>3527</v>
      </c>
      <c r="D4297" s="2" t="s">
        <v>2457</v>
      </c>
      <c r="E4297" s="14">
        <v>20010055</v>
      </c>
      <c r="F4297" s="14" t="s">
        <v>484</v>
      </c>
      <c r="G4297" s="19">
        <v>14</v>
      </c>
      <c r="H4297" s="21">
        <v>43.359999999999992</v>
      </c>
      <c r="I4297" s="21">
        <v>1502.32</v>
      </c>
      <c r="J4297" s="58">
        <v>0</v>
      </c>
      <c r="K4297" s="58">
        <v>0</v>
      </c>
      <c r="L4297" s="72">
        <v>0</v>
      </c>
      <c r="M4297" s="73">
        <v>0</v>
      </c>
      <c r="N4297" s="58">
        <v>0</v>
      </c>
      <c r="O4297" s="75">
        <v>0</v>
      </c>
      <c r="P4297" s="2">
        <v>1502</v>
      </c>
      <c r="Q4297" s="2" t="s">
        <v>41</v>
      </c>
      <c r="R4297" s="2" t="s">
        <v>4467</v>
      </c>
      <c r="S4297" s="2" t="s">
        <v>4468</v>
      </c>
      <c r="T4297" s="2" t="s">
        <v>84</v>
      </c>
      <c r="U4297" s="57">
        <v>0</v>
      </c>
      <c r="V4297" s="2">
        <v>46116</v>
      </c>
      <c r="W4297" s="2">
        <v>1</v>
      </c>
      <c r="X4297" s="74" t="s">
        <v>422</v>
      </c>
      <c r="Y4297" s="21" t="s">
        <v>4915</v>
      </c>
      <c r="Z4297" s="52">
        <v>24.253321033210337</v>
      </c>
    </row>
    <row r="4298" spans="1:26" x14ac:dyDescent="0.25">
      <c r="A4298" s="70" t="s">
        <v>4914</v>
      </c>
      <c r="B4298" s="2" t="s">
        <v>4789</v>
      </c>
      <c r="C4298" s="19" t="s">
        <v>3527</v>
      </c>
      <c r="D4298" s="2" t="s">
        <v>2457</v>
      </c>
      <c r="E4298" s="14">
        <v>20010055</v>
      </c>
      <c r="F4298" s="14" t="s">
        <v>486</v>
      </c>
      <c r="G4298" s="19">
        <v>1</v>
      </c>
      <c r="H4298" s="21">
        <v>4.04</v>
      </c>
      <c r="I4298" s="21">
        <v>162.57</v>
      </c>
      <c r="J4298" s="58">
        <v>0</v>
      </c>
      <c r="K4298" s="58">
        <v>0</v>
      </c>
      <c r="L4298" s="72">
        <v>0</v>
      </c>
      <c r="M4298" s="73">
        <v>0</v>
      </c>
      <c r="N4298" s="58">
        <v>0</v>
      </c>
      <c r="O4298" s="75">
        <v>0</v>
      </c>
      <c r="P4298" s="2">
        <v>163</v>
      </c>
      <c r="Q4298" s="2" t="s">
        <v>41</v>
      </c>
      <c r="R4298" s="2" t="s">
        <v>4790</v>
      </c>
      <c r="S4298" s="2" t="s">
        <v>4791</v>
      </c>
      <c r="T4298" s="2" t="s">
        <v>67</v>
      </c>
      <c r="U4298" s="57">
        <v>0</v>
      </c>
      <c r="V4298" s="2">
        <v>46132</v>
      </c>
      <c r="W4298" s="2">
        <v>1</v>
      </c>
      <c r="X4298" s="74" t="s">
        <v>422</v>
      </c>
      <c r="Y4298" s="21" t="s">
        <v>4915</v>
      </c>
      <c r="Z4298" s="52">
        <v>2.0120049504950495</v>
      </c>
    </row>
    <row r="4299" spans="1:26" x14ac:dyDescent="0.25">
      <c r="A4299" s="70" t="s">
        <v>4914</v>
      </c>
      <c r="B4299" s="2" t="s">
        <v>4636</v>
      </c>
      <c r="C4299" s="19" t="s">
        <v>3527</v>
      </c>
      <c r="D4299" s="2" t="s">
        <v>2457</v>
      </c>
      <c r="E4299" s="14">
        <v>20010055</v>
      </c>
      <c r="F4299" s="14" t="s">
        <v>573</v>
      </c>
      <c r="G4299" s="19">
        <v>6</v>
      </c>
      <c r="H4299" s="21">
        <v>6.34</v>
      </c>
      <c r="I4299" s="21">
        <v>240.07</v>
      </c>
      <c r="J4299" s="58">
        <v>0</v>
      </c>
      <c r="K4299" s="58">
        <v>0</v>
      </c>
      <c r="L4299" s="72">
        <v>0</v>
      </c>
      <c r="M4299" s="73">
        <v>0</v>
      </c>
      <c r="N4299" s="58">
        <v>0</v>
      </c>
      <c r="O4299" s="75">
        <v>0</v>
      </c>
      <c r="P4299" s="2">
        <v>240</v>
      </c>
      <c r="Q4299" s="2" t="s">
        <v>41</v>
      </c>
      <c r="R4299" s="2" t="s">
        <v>4637</v>
      </c>
      <c r="S4299" s="2" t="s">
        <v>4638</v>
      </c>
      <c r="T4299" s="2" t="s">
        <v>84</v>
      </c>
      <c r="U4299" s="57">
        <v>0</v>
      </c>
      <c r="V4299" s="2">
        <v>46125</v>
      </c>
      <c r="W4299" s="2">
        <v>1</v>
      </c>
      <c r="X4299" s="74" t="s">
        <v>422</v>
      </c>
      <c r="Y4299" s="21" t="s">
        <v>4915</v>
      </c>
      <c r="Z4299" s="52">
        <v>11.359779179810728</v>
      </c>
    </row>
    <row r="4300" spans="1:26" x14ac:dyDescent="0.25">
      <c r="A4300" s="70" t="s">
        <v>4914</v>
      </c>
      <c r="B4300" s="2" t="s">
        <v>4639</v>
      </c>
      <c r="C4300" s="19" t="s">
        <v>3527</v>
      </c>
      <c r="D4300" s="2" t="s">
        <v>2457</v>
      </c>
      <c r="E4300" s="14">
        <v>20010055</v>
      </c>
      <c r="F4300" s="14" t="s">
        <v>477</v>
      </c>
      <c r="G4300" s="19">
        <v>7</v>
      </c>
      <c r="H4300" s="21">
        <v>29.740000000000002</v>
      </c>
      <c r="I4300" s="21">
        <v>1201.5999999999999</v>
      </c>
      <c r="J4300" s="58">
        <v>0</v>
      </c>
      <c r="K4300" s="58">
        <v>0</v>
      </c>
      <c r="L4300" s="72">
        <v>0</v>
      </c>
      <c r="M4300" s="73">
        <v>0</v>
      </c>
      <c r="N4300" s="58">
        <v>0</v>
      </c>
      <c r="O4300" s="75">
        <v>0</v>
      </c>
      <c r="P4300" s="2">
        <v>1202</v>
      </c>
      <c r="Q4300" s="2" t="s">
        <v>41</v>
      </c>
      <c r="R4300" s="2" t="s">
        <v>4640</v>
      </c>
      <c r="S4300" s="2" t="s">
        <v>4641</v>
      </c>
      <c r="T4300" s="2" t="s">
        <v>55</v>
      </c>
      <c r="U4300" s="57">
        <v>0</v>
      </c>
      <c r="V4300" s="2">
        <v>46125</v>
      </c>
      <c r="W4300" s="2">
        <v>1</v>
      </c>
      <c r="X4300" s="74" t="s">
        <v>422</v>
      </c>
      <c r="Y4300" s="21" t="s">
        <v>4915</v>
      </c>
      <c r="Z4300" s="52">
        <v>14.141223940820442</v>
      </c>
    </row>
    <row r="4301" spans="1:26" x14ac:dyDescent="0.25">
      <c r="A4301" s="70" t="s">
        <v>4914</v>
      </c>
      <c r="B4301" s="2" t="s">
        <v>4792</v>
      </c>
      <c r="C4301" s="19" t="s">
        <v>3527</v>
      </c>
      <c r="D4301" s="2" t="s">
        <v>2457</v>
      </c>
      <c r="E4301" s="14">
        <v>20010055</v>
      </c>
      <c r="F4301" s="14" t="s">
        <v>538</v>
      </c>
      <c r="G4301" s="19">
        <v>7</v>
      </c>
      <c r="H4301" s="21">
        <v>16.329999999999998</v>
      </c>
      <c r="I4301" s="21">
        <v>631.72</v>
      </c>
      <c r="J4301" s="58">
        <v>0</v>
      </c>
      <c r="K4301" s="58">
        <v>0</v>
      </c>
      <c r="L4301" s="72">
        <v>0</v>
      </c>
      <c r="M4301" s="73">
        <v>0</v>
      </c>
      <c r="N4301" s="58">
        <v>0</v>
      </c>
      <c r="O4301" s="75">
        <v>0</v>
      </c>
      <c r="P4301" s="2">
        <v>632</v>
      </c>
      <c r="Q4301" s="2" t="s">
        <v>41</v>
      </c>
      <c r="R4301" s="2" t="s">
        <v>4793</v>
      </c>
      <c r="S4301" s="2" t="s">
        <v>4794</v>
      </c>
      <c r="T4301" s="2" t="s">
        <v>84</v>
      </c>
      <c r="U4301" s="57">
        <v>0</v>
      </c>
      <c r="V4301" s="2">
        <v>46132</v>
      </c>
      <c r="W4301" s="2">
        <v>1</v>
      </c>
      <c r="X4301" s="74" t="s">
        <v>422</v>
      </c>
      <c r="Y4301" s="21" t="s">
        <v>4915</v>
      </c>
      <c r="Z4301" s="52">
        <v>13.539620330679734</v>
      </c>
    </row>
    <row r="4302" spans="1:26" x14ac:dyDescent="0.25">
      <c r="A4302" s="70" t="s">
        <v>4914</v>
      </c>
      <c r="B4302" s="2" t="s">
        <v>3052</v>
      </c>
      <c r="C4302" s="19" t="s">
        <v>3527</v>
      </c>
      <c r="D4302" s="2" t="s">
        <v>2945</v>
      </c>
      <c r="E4302" s="14">
        <v>20010059</v>
      </c>
      <c r="F4302" s="14" t="s">
        <v>44</v>
      </c>
      <c r="G4302" s="19">
        <v>12</v>
      </c>
      <c r="H4302" s="21">
        <v>108.96000000000001</v>
      </c>
      <c r="I4302" s="21">
        <v>4531.29</v>
      </c>
      <c r="J4302" s="58">
        <v>0</v>
      </c>
      <c r="K4302" s="58">
        <v>0</v>
      </c>
      <c r="L4302" s="72">
        <v>0</v>
      </c>
      <c r="M4302" s="73">
        <v>0</v>
      </c>
      <c r="N4302" s="58">
        <v>0</v>
      </c>
      <c r="O4302" s="75">
        <v>0</v>
      </c>
      <c r="P4302" s="2">
        <v>4531</v>
      </c>
      <c r="Q4302" s="2" t="s">
        <v>41</v>
      </c>
      <c r="R4302" s="2" t="s">
        <v>3053</v>
      </c>
      <c r="S4302" s="2" t="s">
        <v>3054</v>
      </c>
      <c r="T4302" s="2" t="s">
        <v>81</v>
      </c>
      <c r="U4302" s="57">
        <v>0</v>
      </c>
      <c r="V4302" s="2">
        <v>46006</v>
      </c>
      <c r="W4302" s="2">
        <v>1</v>
      </c>
      <c r="X4302" s="74" t="s">
        <v>422</v>
      </c>
      <c r="Y4302" s="21" t="s">
        <v>4915</v>
      </c>
      <c r="Z4302" s="52">
        <v>24.952037444933925</v>
      </c>
    </row>
    <row r="4303" spans="1:26" x14ac:dyDescent="0.25">
      <c r="A4303" s="70" t="s">
        <v>4914</v>
      </c>
      <c r="B4303" s="2" t="s">
        <v>3077</v>
      </c>
      <c r="C4303" s="19" t="s">
        <v>3527</v>
      </c>
      <c r="D4303" s="2" t="s">
        <v>2945</v>
      </c>
      <c r="E4303" s="14">
        <v>20010059</v>
      </c>
      <c r="F4303" s="14" t="s">
        <v>617</v>
      </c>
      <c r="G4303" s="19">
        <v>6</v>
      </c>
      <c r="H4303" s="21">
        <v>28.540000000000003</v>
      </c>
      <c r="I4303" s="21">
        <v>1143.18</v>
      </c>
      <c r="J4303" s="58">
        <v>0</v>
      </c>
      <c r="K4303" s="58">
        <v>0</v>
      </c>
      <c r="L4303" s="72">
        <v>0</v>
      </c>
      <c r="M4303" s="73">
        <v>0</v>
      </c>
      <c r="N4303" s="58">
        <v>0</v>
      </c>
      <c r="O4303" s="75">
        <v>0</v>
      </c>
      <c r="P4303" s="2">
        <v>1143</v>
      </c>
      <c r="Q4303" s="2" t="s">
        <v>41</v>
      </c>
      <c r="R4303" s="2" t="s">
        <v>3078</v>
      </c>
      <c r="S4303" s="2" t="s">
        <v>3079</v>
      </c>
      <c r="T4303" s="2" t="s">
        <v>85</v>
      </c>
      <c r="U4303" s="57">
        <v>0</v>
      </c>
      <c r="V4303" s="2">
        <v>46013</v>
      </c>
      <c r="W4303" s="2">
        <v>1</v>
      </c>
      <c r="X4303" s="74" t="s">
        <v>422</v>
      </c>
      <c r="Y4303" s="21" t="s">
        <v>4915</v>
      </c>
      <c r="Z4303" s="52">
        <v>12.016608269096007</v>
      </c>
    </row>
    <row r="4304" spans="1:26" x14ac:dyDescent="0.25">
      <c r="A4304" s="70" t="s">
        <v>4914</v>
      </c>
      <c r="B4304" s="2" t="s">
        <v>3494</v>
      </c>
      <c r="C4304" s="19" t="s">
        <v>3527</v>
      </c>
      <c r="D4304" s="2" t="s">
        <v>3475</v>
      </c>
      <c r="E4304" s="14">
        <v>20010061</v>
      </c>
      <c r="F4304" s="14" t="s">
        <v>44</v>
      </c>
      <c r="G4304" s="19">
        <v>14</v>
      </c>
      <c r="H4304" s="21">
        <v>178</v>
      </c>
      <c r="I4304" s="21">
        <v>7128.08</v>
      </c>
      <c r="J4304" s="58">
        <v>0</v>
      </c>
      <c r="K4304" s="58">
        <v>0</v>
      </c>
      <c r="L4304" s="72">
        <v>166.39000000000124</v>
      </c>
      <c r="M4304" s="73">
        <v>0</v>
      </c>
      <c r="N4304" s="58">
        <v>0</v>
      </c>
      <c r="O4304" s="75">
        <v>0</v>
      </c>
      <c r="P4304" s="2">
        <v>6962</v>
      </c>
      <c r="Q4304" s="2" t="s">
        <v>41</v>
      </c>
      <c r="R4304" s="2" t="s">
        <v>2226</v>
      </c>
      <c r="S4304" s="2" t="s">
        <v>2227</v>
      </c>
      <c r="T4304" s="2" t="s">
        <v>48</v>
      </c>
      <c r="U4304" s="57">
        <v>0</v>
      </c>
      <c r="V4304" s="2">
        <v>46055</v>
      </c>
      <c r="W4304" s="2">
        <v>1</v>
      </c>
      <c r="X4304" s="74" t="s">
        <v>422</v>
      </c>
      <c r="Y4304" s="21" t="s">
        <v>4915</v>
      </c>
      <c r="Z4304" s="52">
        <v>28.031775280898881</v>
      </c>
    </row>
    <row r="4305" spans="1:26" x14ac:dyDescent="0.25">
      <c r="A4305" s="70" t="s">
        <v>4914</v>
      </c>
      <c r="B4305" s="2" t="s">
        <v>4949</v>
      </c>
      <c r="C4305" s="19" t="s">
        <v>3527</v>
      </c>
      <c r="D4305" s="2" t="s">
        <v>3475</v>
      </c>
      <c r="E4305" s="14">
        <v>20010061</v>
      </c>
      <c r="F4305" s="14" t="s">
        <v>617</v>
      </c>
      <c r="G4305" s="19">
        <v>6</v>
      </c>
      <c r="H4305" s="21">
        <v>36.630000000000003</v>
      </c>
      <c r="I4305" s="21">
        <v>1420.86</v>
      </c>
      <c r="J4305" s="58">
        <v>0</v>
      </c>
      <c r="K4305" s="58">
        <v>0</v>
      </c>
      <c r="L4305" s="72">
        <v>0</v>
      </c>
      <c r="M4305" s="73">
        <v>0</v>
      </c>
      <c r="N4305" s="58">
        <v>0</v>
      </c>
      <c r="O4305" s="75">
        <v>0</v>
      </c>
      <c r="P4305" s="2">
        <v>1421</v>
      </c>
      <c r="Q4305" s="2" t="s">
        <v>41</v>
      </c>
      <c r="R4305" s="2" t="s">
        <v>2684</v>
      </c>
      <c r="S4305" s="2" t="s">
        <v>2685</v>
      </c>
      <c r="T4305" s="2" t="s">
        <v>60</v>
      </c>
      <c r="U4305" s="57">
        <v>0</v>
      </c>
      <c r="V4305" s="2">
        <v>46140</v>
      </c>
      <c r="W4305" s="2">
        <v>1</v>
      </c>
      <c r="X4305" s="74" t="s">
        <v>422</v>
      </c>
      <c r="Y4305" s="21" t="s">
        <v>4915</v>
      </c>
      <c r="Z4305" s="52">
        <v>11.636855036855037</v>
      </c>
    </row>
    <row r="4306" spans="1:26" x14ac:dyDescent="0.25">
      <c r="A4306" s="70" t="s">
        <v>4914</v>
      </c>
      <c r="B4306" s="2" t="s">
        <v>4950</v>
      </c>
      <c r="C4306" s="19" t="s">
        <v>3527</v>
      </c>
      <c r="D4306" s="2" t="s">
        <v>3475</v>
      </c>
      <c r="E4306" s="14">
        <v>20010061</v>
      </c>
      <c r="F4306" s="14" t="s">
        <v>513</v>
      </c>
      <c r="G4306" s="19">
        <v>6</v>
      </c>
      <c r="H4306" s="21">
        <v>39.99</v>
      </c>
      <c r="I4306" s="21">
        <v>1545.5700000000002</v>
      </c>
      <c r="J4306" s="58">
        <v>0</v>
      </c>
      <c r="K4306" s="58">
        <v>0</v>
      </c>
      <c r="L4306" s="72">
        <v>0</v>
      </c>
      <c r="M4306" s="73">
        <v>0</v>
      </c>
      <c r="N4306" s="58">
        <v>0</v>
      </c>
      <c r="O4306" s="75">
        <v>0</v>
      </c>
      <c r="P4306" s="2">
        <v>1546</v>
      </c>
      <c r="Q4306" s="2" t="s">
        <v>41</v>
      </c>
      <c r="R4306" s="2" t="s">
        <v>4951</v>
      </c>
      <c r="S4306" s="2" t="s">
        <v>2683</v>
      </c>
      <c r="T4306" s="2" t="s">
        <v>60</v>
      </c>
      <c r="U4306" s="57">
        <v>0</v>
      </c>
      <c r="V4306" s="2">
        <v>46140</v>
      </c>
      <c r="W4306" s="2">
        <v>1</v>
      </c>
      <c r="X4306" s="74" t="s">
        <v>422</v>
      </c>
      <c r="Y4306" s="21" t="s">
        <v>4915</v>
      </c>
      <c r="Z4306" s="52">
        <v>11.594673668417107</v>
      </c>
    </row>
    <row r="4307" spans="1:26" x14ac:dyDescent="0.25">
      <c r="A4307" s="70" t="s">
        <v>4914</v>
      </c>
      <c r="B4307" s="2" t="s">
        <v>3935</v>
      </c>
      <c r="C4307" s="19" t="s">
        <v>3527</v>
      </c>
      <c r="D4307" s="2" t="s">
        <v>3696</v>
      </c>
      <c r="E4307" s="14">
        <v>20010062</v>
      </c>
      <c r="F4307" s="14" t="s">
        <v>617</v>
      </c>
      <c r="G4307" s="19">
        <v>6</v>
      </c>
      <c r="H4307" s="21">
        <v>43.97</v>
      </c>
      <c r="I4307" s="21">
        <v>1866.0500000000002</v>
      </c>
      <c r="J4307" s="58">
        <v>0</v>
      </c>
      <c r="K4307" s="58">
        <v>0</v>
      </c>
      <c r="L4307" s="72">
        <v>0</v>
      </c>
      <c r="M4307" s="73">
        <v>0</v>
      </c>
      <c r="N4307" s="58">
        <v>0</v>
      </c>
      <c r="O4307" s="75">
        <v>0</v>
      </c>
      <c r="P4307" s="2">
        <v>1866</v>
      </c>
      <c r="Q4307" s="2" t="s">
        <v>41</v>
      </c>
      <c r="R4307" s="2" t="s">
        <v>3936</v>
      </c>
      <c r="S4307" s="2" t="s">
        <v>3937</v>
      </c>
      <c r="T4307" s="2" t="s">
        <v>67</v>
      </c>
      <c r="U4307" s="57">
        <v>0</v>
      </c>
      <c r="V4307" s="2">
        <v>0</v>
      </c>
      <c r="W4307" s="2">
        <v>1</v>
      </c>
      <c r="X4307" s="74" t="s">
        <v>422</v>
      </c>
      <c r="Y4307" s="21" t="s">
        <v>4915</v>
      </c>
      <c r="Z4307" s="52">
        <v>12.731748919717994</v>
      </c>
    </row>
    <row r="4308" spans="1:26" x14ac:dyDescent="0.25">
      <c r="A4308" s="70" t="s">
        <v>4914</v>
      </c>
      <c r="B4308" s="2" t="s">
        <v>3938</v>
      </c>
      <c r="C4308" s="19" t="s">
        <v>3527</v>
      </c>
      <c r="D4308" s="2" t="s">
        <v>3696</v>
      </c>
      <c r="E4308" s="14">
        <v>20010062</v>
      </c>
      <c r="F4308" s="14" t="s">
        <v>513</v>
      </c>
      <c r="G4308" s="19">
        <v>11</v>
      </c>
      <c r="H4308" s="21">
        <v>57.560000000000009</v>
      </c>
      <c r="I4308" s="21">
        <v>2143.34</v>
      </c>
      <c r="J4308" s="58">
        <v>0</v>
      </c>
      <c r="K4308" s="58">
        <v>0</v>
      </c>
      <c r="L4308" s="72">
        <v>0</v>
      </c>
      <c r="M4308" s="73">
        <v>0</v>
      </c>
      <c r="N4308" s="58">
        <v>0</v>
      </c>
      <c r="O4308" s="75">
        <v>0</v>
      </c>
      <c r="P4308" s="2">
        <v>2143</v>
      </c>
      <c r="Q4308" s="2" t="s">
        <v>41</v>
      </c>
      <c r="R4308" s="2" t="s">
        <v>3939</v>
      </c>
      <c r="S4308" s="2" t="s">
        <v>3940</v>
      </c>
      <c r="T4308" s="2" t="s">
        <v>328</v>
      </c>
      <c r="U4308" s="57">
        <v>0</v>
      </c>
      <c r="V4308" s="2">
        <v>0</v>
      </c>
      <c r="W4308" s="2">
        <v>1</v>
      </c>
      <c r="X4308" s="74" t="s">
        <v>422</v>
      </c>
      <c r="Y4308" s="21" t="s">
        <v>4915</v>
      </c>
      <c r="Z4308" s="52">
        <v>20.480142460041698</v>
      </c>
    </row>
    <row r="4309" spans="1:26" x14ac:dyDescent="0.25">
      <c r="A4309" s="70" t="s">
        <v>4914</v>
      </c>
      <c r="B4309" s="2" t="s">
        <v>3941</v>
      </c>
      <c r="C4309" s="19" t="s">
        <v>3527</v>
      </c>
      <c r="D4309" s="2" t="s">
        <v>3696</v>
      </c>
      <c r="E4309" s="14">
        <v>20010062</v>
      </c>
      <c r="F4309" s="14" t="s">
        <v>423</v>
      </c>
      <c r="G4309" s="19">
        <v>1</v>
      </c>
      <c r="H4309" s="21">
        <v>4.09</v>
      </c>
      <c r="I4309" s="21">
        <v>161.56</v>
      </c>
      <c r="J4309" s="58">
        <v>0</v>
      </c>
      <c r="K4309" s="58">
        <v>0</v>
      </c>
      <c r="L4309" s="72">
        <v>0</v>
      </c>
      <c r="M4309" s="73">
        <v>0</v>
      </c>
      <c r="N4309" s="58">
        <v>0</v>
      </c>
      <c r="O4309" s="75">
        <v>0</v>
      </c>
      <c r="P4309" s="2">
        <v>162</v>
      </c>
      <c r="Q4309" s="2" t="s">
        <v>41</v>
      </c>
      <c r="R4309" s="2" t="s">
        <v>885</v>
      </c>
      <c r="S4309" s="2" t="s">
        <v>3942</v>
      </c>
      <c r="T4309" s="2" t="s">
        <v>67</v>
      </c>
      <c r="U4309" s="57">
        <v>0</v>
      </c>
      <c r="V4309" s="2">
        <v>0</v>
      </c>
      <c r="W4309" s="2">
        <v>1</v>
      </c>
      <c r="X4309" s="74" t="s">
        <v>422</v>
      </c>
      <c r="Y4309" s="21" t="s">
        <v>4915</v>
      </c>
      <c r="Z4309" s="52">
        <v>1.9750611246943768</v>
      </c>
    </row>
    <row r="4310" spans="1:26" x14ac:dyDescent="0.25">
      <c r="A4310" s="70" t="s">
        <v>4914</v>
      </c>
      <c r="B4310" s="2" t="s">
        <v>4055</v>
      </c>
      <c r="C4310" s="19" t="s">
        <v>3527</v>
      </c>
      <c r="D4310" s="2" t="s">
        <v>3696</v>
      </c>
      <c r="E4310" s="14">
        <v>20010062</v>
      </c>
      <c r="F4310" s="14" t="s">
        <v>520</v>
      </c>
      <c r="G4310" s="19">
        <v>2</v>
      </c>
      <c r="H4310" s="21">
        <v>3.7699999999999996</v>
      </c>
      <c r="I4310" s="21">
        <v>135.13</v>
      </c>
      <c r="J4310" s="58">
        <v>0</v>
      </c>
      <c r="K4310" s="58">
        <v>0</v>
      </c>
      <c r="L4310" s="72">
        <v>0</v>
      </c>
      <c r="M4310" s="73">
        <v>0</v>
      </c>
      <c r="N4310" s="58">
        <v>0</v>
      </c>
      <c r="O4310" s="75">
        <v>0</v>
      </c>
      <c r="P4310" s="2">
        <v>135</v>
      </c>
      <c r="Q4310" s="2" t="s">
        <v>41</v>
      </c>
      <c r="R4310" s="2" t="s">
        <v>4056</v>
      </c>
      <c r="S4310" s="2" t="s">
        <v>4057</v>
      </c>
      <c r="T4310" s="2" t="s">
        <v>48</v>
      </c>
      <c r="U4310" s="57">
        <v>0</v>
      </c>
      <c r="V4310" s="2">
        <v>46097</v>
      </c>
      <c r="W4310" s="2">
        <v>1</v>
      </c>
      <c r="X4310" s="74" t="s">
        <v>422</v>
      </c>
      <c r="Y4310" s="21" t="s">
        <v>4915</v>
      </c>
      <c r="Z4310" s="52">
        <v>3.5843501326259948</v>
      </c>
    </row>
    <row r="4311" spans="1:26" x14ac:dyDescent="0.25">
      <c r="A4311" s="70" t="s">
        <v>4914</v>
      </c>
      <c r="B4311" s="2" t="s">
        <v>4149</v>
      </c>
      <c r="C4311" s="19" t="s">
        <v>3527</v>
      </c>
      <c r="D4311" s="2" t="s">
        <v>3696</v>
      </c>
      <c r="E4311" s="14">
        <v>20010062</v>
      </c>
      <c r="F4311" s="14" t="s">
        <v>523</v>
      </c>
      <c r="G4311" s="19">
        <v>2</v>
      </c>
      <c r="H4311" s="21">
        <v>2.31</v>
      </c>
      <c r="I4311" s="21">
        <v>85.87</v>
      </c>
      <c r="J4311" s="58">
        <v>0</v>
      </c>
      <c r="K4311" s="58">
        <v>0</v>
      </c>
      <c r="L4311" s="72">
        <v>0</v>
      </c>
      <c r="M4311" s="73">
        <v>0</v>
      </c>
      <c r="N4311" s="58">
        <v>0</v>
      </c>
      <c r="O4311" s="75">
        <v>0</v>
      </c>
      <c r="P4311" s="2">
        <v>86</v>
      </c>
      <c r="Q4311" s="2" t="s">
        <v>41</v>
      </c>
      <c r="R4311" s="2" t="s">
        <v>4150</v>
      </c>
      <c r="S4311" s="2" t="s">
        <v>4151</v>
      </c>
      <c r="T4311" s="2" t="s">
        <v>4152</v>
      </c>
      <c r="U4311" s="57">
        <v>0</v>
      </c>
      <c r="V4311" s="2">
        <v>46104</v>
      </c>
      <c r="W4311" s="2">
        <v>1</v>
      </c>
      <c r="X4311" s="74" t="s">
        <v>422</v>
      </c>
      <c r="Y4311" s="21" t="s">
        <v>4915</v>
      </c>
      <c r="Z4311" s="52">
        <v>3.7173160173160178</v>
      </c>
    </row>
    <row r="4312" spans="1:26" x14ac:dyDescent="0.25">
      <c r="A4312" s="70" t="s">
        <v>4914</v>
      </c>
      <c r="B4312" s="2" t="s">
        <v>4153</v>
      </c>
      <c r="C4312" s="19" t="s">
        <v>3527</v>
      </c>
      <c r="D4312" s="2" t="s">
        <v>3696</v>
      </c>
      <c r="E4312" s="14">
        <v>20010062</v>
      </c>
      <c r="F4312" s="14" t="s">
        <v>427</v>
      </c>
      <c r="G4312" s="19">
        <v>7</v>
      </c>
      <c r="H4312" s="21">
        <v>19</v>
      </c>
      <c r="I4312" s="21">
        <v>790.43999999999994</v>
      </c>
      <c r="J4312" s="58">
        <v>0</v>
      </c>
      <c r="K4312" s="58">
        <v>0</v>
      </c>
      <c r="L4312" s="72">
        <v>0</v>
      </c>
      <c r="M4312" s="73">
        <v>0</v>
      </c>
      <c r="N4312" s="58">
        <v>0</v>
      </c>
      <c r="O4312" s="75">
        <v>0</v>
      </c>
      <c r="P4312" s="2">
        <v>790</v>
      </c>
      <c r="Q4312" s="2" t="s">
        <v>41</v>
      </c>
      <c r="R4312" s="2" t="s">
        <v>4154</v>
      </c>
      <c r="S4312" s="2" t="s">
        <v>4155</v>
      </c>
      <c r="T4312" s="2" t="s">
        <v>514</v>
      </c>
      <c r="U4312" s="57">
        <v>0</v>
      </c>
      <c r="V4312" s="2">
        <v>46104</v>
      </c>
      <c r="W4312" s="2">
        <v>1</v>
      </c>
      <c r="X4312" s="74" t="s">
        <v>422</v>
      </c>
      <c r="Y4312" s="21" t="s">
        <v>4915</v>
      </c>
      <c r="Z4312" s="52">
        <v>14.560736842105262</v>
      </c>
    </row>
    <row r="4313" spans="1:26" x14ac:dyDescent="0.25">
      <c r="A4313" s="70" t="s">
        <v>4914</v>
      </c>
      <c r="B4313" s="2" t="s">
        <v>4642</v>
      </c>
      <c r="C4313" s="19" t="s">
        <v>3527</v>
      </c>
      <c r="D4313" s="2" t="s">
        <v>3696</v>
      </c>
      <c r="E4313" s="14">
        <v>20010062</v>
      </c>
      <c r="F4313" s="14" t="s">
        <v>528</v>
      </c>
      <c r="G4313" s="19">
        <v>5</v>
      </c>
      <c r="H4313" s="21">
        <v>30.35</v>
      </c>
      <c r="I4313" s="21">
        <v>1048.8600000000001</v>
      </c>
      <c r="J4313" s="58">
        <v>0</v>
      </c>
      <c r="K4313" s="58">
        <v>0</v>
      </c>
      <c r="L4313" s="72">
        <v>0</v>
      </c>
      <c r="M4313" s="73">
        <v>0</v>
      </c>
      <c r="N4313" s="58">
        <v>0</v>
      </c>
      <c r="O4313" s="75">
        <v>0</v>
      </c>
      <c r="P4313" s="2">
        <v>1049</v>
      </c>
      <c r="Q4313" s="2" t="s">
        <v>41</v>
      </c>
      <c r="R4313" s="2" t="s">
        <v>2045</v>
      </c>
      <c r="S4313" s="2" t="s">
        <v>4643</v>
      </c>
      <c r="T4313" s="2" t="s">
        <v>972</v>
      </c>
      <c r="U4313" s="57">
        <v>0</v>
      </c>
      <c r="V4313" s="2">
        <v>46125</v>
      </c>
      <c r="W4313" s="2">
        <v>1</v>
      </c>
      <c r="X4313" s="74" t="s">
        <v>422</v>
      </c>
      <c r="Y4313" s="21" t="s">
        <v>4915</v>
      </c>
      <c r="Z4313" s="52">
        <v>8.6397034596375626</v>
      </c>
    </row>
    <row r="4314" spans="1:26" x14ac:dyDescent="0.25">
      <c r="A4314" s="70" t="s">
        <v>4914</v>
      </c>
      <c r="B4314" s="2" t="s">
        <v>4952</v>
      </c>
      <c r="C4314" s="19" t="s">
        <v>3527</v>
      </c>
      <c r="D4314" s="2" t="s">
        <v>3696</v>
      </c>
      <c r="E4314" s="14">
        <v>20010062</v>
      </c>
      <c r="F4314" s="14" t="s">
        <v>476</v>
      </c>
      <c r="G4314" s="19">
        <v>5</v>
      </c>
      <c r="H4314" s="21">
        <v>20.64</v>
      </c>
      <c r="I4314" s="21">
        <v>767.03</v>
      </c>
      <c r="J4314" s="58">
        <v>0</v>
      </c>
      <c r="K4314" s="58">
        <v>0</v>
      </c>
      <c r="L4314" s="72">
        <v>0</v>
      </c>
      <c r="M4314" s="73">
        <v>0</v>
      </c>
      <c r="N4314" s="58">
        <v>0</v>
      </c>
      <c r="O4314" s="75">
        <v>0</v>
      </c>
      <c r="P4314" s="2">
        <v>767</v>
      </c>
      <c r="Q4314" s="2" t="s">
        <v>41</v>
      </c>
      <c r="R4314" s="2" t="s">
        <v>4953</v>
      </c>
      <c r="S4314" s="2" t="s">
        <v>4954</v>
      </c>
      <c r="T4314" s="2" t="s">
        <v>67</v>
      </c>
      <c r="U4314" s="57">
        <v>0</v>
      </c>
      <c r="V4314" s="2">
        <v>46140</v>
      </c>
      <c r="W4314" s="2">
        <v>1</v>
      </c>
      <c r="X4314" s="74" t="s">
        <v>422</v>
      </c>
      <c r="Y4314" s="21" t="s">
        <v>4915</v>
      </c>
      <c r="Z4314" s="52">
        <v>9.2905765503875966</v>
      </c>
    </row>
    <row r="4315" spans="1:26" x14ac:dyDescent="0.25">
      <c r="A4315" s="70" t="s">
        <v>4914</v>
      </c>
      <c r="B4315" s="2" t="s">
        <v>2104</v>
      </c>
      <c r="C4315" s="19" t="s">
        <v>3529</v>
      </c>
      <c r="D4315" s="2" t="s">
        <v>258</v>
      </c>
      <c r="E4315" s="14">
        <v>20020001</v>
      </c>
      <c r="F4315" s="14" t="s">
        <v>44</v>
      </c>
      <c r="G4315" s="19">
        <v>3</v>
      </c>
      <c r="H4315" s="21">
        <v>778.4</v>
      </c>
      <c r="I4315" s="21">
        <v>30487.480000000003</v>
      </c>
      <c r="J4315" s="58">
        <v>27428</v>
      </c>
      <c r="K4315" s="58">
        <v>0</v>
      </c>
      <c r="L4315" s="72">
        <v>0</v>
      </c>
      <c r="M4315" s="73">
        <v>0</v>
      </c>
      <c r="N4315" s="58">
        <v>0</v>
      </c>
      <c r="O4315" s="75">
        <v>0</v>
      </c>
      <c r="P4315" s="2">
        <v>3059</v>
      </c>
      <c r="Q4315" s="2" t="s">
        <v>41</v>
      </c>
      <c r="R4315" s="2" t="s">
        <v>70</v>
      </c>
      <c r="S4315" s="2" t="s">
        <v>69</v>
      </c>
      <c r="T4315" s="2" t="s">
        <v>59</v>
      </c>
      <c r="U4315" s="57" t="s">
        <v>729</v>
      </c>
      <c r="V4315" s="2">
        <v>45199</v>
      </c>
      <c r="W4315" s="2">
        <v>1</v>
      </c>
      <c r="X4315" s="74" t="s">
        <v>422</v>
      </c>
      <c r="Y4315" s="21" t="s">
        <v>4915</v>
      </c>
      <c r="Z4315" s="52">
        <v>5.8750282631038049</v>
      </c>
    </row>
    <row r="4316" spans="1:26" x14ac:dyDescent="0.25">
      <c r="A4316" s="70" t="s">
        <v>4914</v>
      </c>
      <c r="B4316" s="2" t="s">
        <v>962</v>
      </c>
      <c r="C4316" s="19" t="s">
        <v>3529</v>
      </c>
      <c r="D4316" s="2" t="s">
        <v>258</v>
      </c>
      <c r="E4316" s="14">
        <v>20020001</v>
      </c>
      <c r="F4316" s="14" t="s">
        <v>617</v>
      </c>
      <c r="G4316" s="19">
        <v>14</v>
      </c>
      <c r="H4316" s="21">
        <v>180.4</v>
      </c>
      <c r="I4316" s="21">
        <v>7321.9000000000005</v>
      </c>
      <c r="J4316" s="58">
        <v>0</v>
      </c>
      <c r="K4316" s="58">
        <v>0</v>
      </c>
      <c r="L4316" s="72">
        <v>0</v>
      </c>
      <c r="M4316" s="73">
        <v>0</v>
      </c>
      <c r="N4316" s="58">
        <v>0</v>
      </c>
      <c r="O4316" s="75">
        <v>0</v>
      </c>
      <c r="P4316" s="2">
        <v>7322</v>
      </c>
      <c r="Q4316" s="2" t="s">
        <v>41</v>
      </c>
      <c r="R4316" s="2" t="s">
        <v>963</v>
      </c>
      <c r="S4316" s="2" t="s">
        <v>964</v>
      </c>
      <c r="T4316" s="2" t="s">
        <v>57</v>
      </c>
      <c r="U4316" s="57" t="s">
        <v>608</v>
      </c>
      <c r="V4316" s="2">
        <v>45199</v>
      </c>
      <c r="W4316" s="2">
        <v>1</v>
      </c>
      <c r="X4316" s="74" t="s">
        <v>422</v>
      </c>
      <c r="Y4316" s="21" t="s">
        <v>4915</v>
      </c>
      <c r="Z4316" s="52">
        <v>28.410920177383595</v>
      </c>
    </row>
    <row r="4317" spans="1:26" x14ac:dyDescent="0.25">
      <c r="A4317" s="70" t="s">
        <v>4914</v>
      </c>
      <c r="B4317" s="2" t="s">
        <v>2416</v>
      </c>
      <c r="C4317" s="19" t="s">
        <v>3529</v>
      </c>
      <c r="D4317" s="2" t="s">
        <v>258</v>
      </c>
      <c r="E4317" s="14">
        <v>20020001</v>
      </c>
      <c r="F4317" s="14" t="s">
        <v>513</v>
      </c>
      <c r="G4317" s="19">
        <v>14</v>
      </c>
      <c r="H4317" s="21">
        <v>139.19999999999999</v>
      </c>
      <c r="I4317" s="21">
        <v>5332.6200000000008</v>
      </c>
      <c r="J4317" s="58">
        <v>0</v>
      </c>
      <c r="K4317" s="58">
        <v>0</v>
      </c>
      <c r="L4317" s="72">
        <v>0</v>
      </c>
      <c r="M4317" s="73">
        <v>0</v>
      </c>
      <c r="N4317" s="58">
        <v>0</v>
      </c>
      <c r="O4317" s="75">
        <v>0</v>
      </c>
      <c r="P4317" s="2">
        <v>5333</v>
      </c>
      <c r="Q4317" s="2" t="s">
        <v>41</v>
      </c>
      <c r="R4317" s="2" t="s">
        <v>809</v>
      </c>
      <c r="S4317" s="2" t="s">
        <v>2417</v>
      </c>
      <c r="T4317" s="2" t="s">
        <v>972</v>
      </c>
      <c r="U4317" s="57" t="s">
        <v>435</v>
      </c>
      <c r="V4317" s="2">
        <v>45199</v>
      </c>
      <c r="W4317" s="2">
        <v>1</v>
      </c>
      <c r="X4317" s="74" t="s">
        <v>422</v>
      </c>
      <c r="Y4317" s="21" t="s">
        <v>4915</v>
      </c>
      <c r="Z4317" s="52">
        <v>26.816336206896558</v>
      </c>
    </row>
    <row r="4318" spans="1:26" x14ac:dyDescent="0.25">
      <c r="A4318" s="70" t="s">
        <v>4914</v>
      </c>
      <c r="B4318" s="2" t="s">
        <v>965</v>
      </c>
      <c r="C4318" s="19" t="s">
        <v>3529</v>
      </c>
      <c r="D4318" s="2" t="s">
        <v>258</v>
      </c>
      <c r="E4318" s="14">
        <v>20020001</v>
      </c>
      <c r="F4318" s="14" t="s">
        <v>516</v>
      </c>
      <c r="G4318" s="19">
        <v>2</v>
      </c>
      <c r="H4318" s="21">
        <v>18.600000000000001</v>
      </c>
      <c r="I4318" s="21">
        <v>992.69</v>
      </c>
      <c r="J4318" s="58">
        <v>0</v>
      </c>
      <c r="K4318" s="58">
        <v>0</v>
      </c>
      <c r="L4318" s="72">
        <v>0</v>
      </c>
      <c r="M4318" s="73">
        <v>0</v>
      </c>
      <c r="N4318" s="58">
        <v>0</v>
      </c>
      <c r="O4318" s="75">
        <v>0</v>
      </c>
      <c r="P4318" s="2">
        <v>993</v>
      </c>
      <c r="Q4318" s="2" t="s">
        <v>41</v>
      </c>
      <c r="R4318" s="2" t="s">
        <v>576</v>
      </c>
      <c r="S4318" s="2" t="s">
        <v>966</v>
      </c>
      <c r="T4318" s="2" t="s">
        <v>60</v>
      </c>
      <c r="U4318" s="57" t="s">
        <v>425</v>
      </c>
      <c r="V4318" s="2">
        <v>45199</v>
      </c>
      <c r="W4318" s="2">
        <v>1</v>
      </c>
      <c r="X4318" s="74" t="s">
        <v>422</v>
      </c>
      <c r="Y4318" s="21" t="s">
        <v>4915</v>
      </c>
      <c r="Z4318" s="52">
        <v>5.3370430107526881</v>
      </c>
    </row>
    <row r="4319" spans="1:26" x14ac:dyDescent="0.25">
      <c r="A4319" s="70" t="s">
        <v>4914</v>
      </c>
      <c r="B4319" s="2" t="s">
        <v>967</v>
      </c>
      <c r="C4319" s="19" t="s">
        <v>3529</v>
      </c>
      <c r="D4319" s="2" t="s">
        <v>258</v>
      </c>
      <c r="E4319" s="14">
        <v>20020001</v>
      </c>
      <c r="F4319" s="14" t="s">
        <v>520</v>
      </c>
      <c r="G4319" s="19">
        <v>7</v>
      </c>
      <c r="H4319" s="21">
        <v>27.799999999999997</v>
      </c>
      <c r="I4319" s="21">
        <v>1023.56</v>
      </c>
      <c r="J4319" s="58">
        <v>0</v>
      </c>
      <c r="K4319" s="58">
        <v>0</v>
      </c>
      <c r="L4319" s="72">
        <v>0</v>
      </c>
      <c r="M4319" s="73">
        <v>0</v>
      </c>
      <c r="N4319" s="58">
        <v>0</v>
      </c>
      <c r="O4319" s="75">
        <v>0</v>
      </c>
      <c r="P4319" s="2">
        <v>1024</v>
      </c>
      <c r="Q4319" s="2" t="s">
        <v>41</v>
      </c>
      <c r="R4319" s="2" t="s">
        <v>968</v>
      </c>
      <c r="S4319" s="2" t="s">
        <v>969</v>
      </c>
      <c r="T4319" s="2" t="s">
        <v>60</v>
      </c>
      <c r="U4319" s="57" t="s">
        <v>425</v>
      </c>
      <c r="V4319" s="2">
        <v>45183</v>
      </c>
      <c r="W4319" s="2">
        <v>1</v>
      </c>
      <c r="X4319" s="74" t="s">
        <v>422</v>
      </c>
      <c r="Y4319" s="21" t="s">
        <v>4915</v>
      </c>
      <c r="Z4319" s="52">
        <v>12.88654676258993</v>
      </c>
    </row>
    <row r="4320" spans="1:26" x14ac:dyDescent="0.25">
      <c r="A4320" s="70" t="s">
        <v>4914</v>
      </c>
      <c r="B4320" s="2" t="s">
        <v>970</v>
      </c>
      <c r="C4320" s="19" t="s">
        <v>3529</v>
      </c>
      <c r="D4320" s="2" t="s">
        <v>258</v>
      </c>
      <c r="E4320" s="14">
        <v>20020001</v>
      </c>
      <c r="F4320" s="14" t="s">
        <v>427</v>
      </c>
      <c r="G4320" s="19">
        <v>14</v>
      </c>
      <c r="H4320" s="21">
        <v>73.100000000000009</v>
      </c>
      <c r="I4320" s="21">
        <v>2821.12</v>
      </c>
      <c r="J4320" s="58">
        <v>0</v>
      </c>
      <c r="K4320" s="58">
        <v>0</v>
      </c>
      <c r="L4320" s="72">
        <v>0</v>
      </c>
      <c r="M4320" s="73">
        <v>0</v>
      </c>
      <c r="N4320" s="58">
        <v>0</v>
      </c>
      <c r="O4320" s="75">
        <v>0</v>
      </c>
      <c r="P4320" s="2">
        <v>2821</v>
      </c>
      <c r="Q4320" s="2" t="s">
        <v>41</v>
      </c>
      <c r="R4320" s="2" t="s">
        <v>563</v>
      </c>
      <c r="S4320" s="2" t="s">
        <v>971</v>
      </c>
      <c r="T4320" s="2" t="s">
        <v>972</v>
      </c>
      <c r="U4320" s="57" t="s">
        <v>435</v>
      </c>
      <c r="V4320" s="2">
        <v>45183</v>
      </c>
      <c r="W4320" s="2">
        <v>1</v>
      </c>
      <c r="X4320" s="74" t="s">
        <v>422</v>
      </c>
      <c r="Y4320" s="21" t="s">
        <v>4915</v>
      </c>
      <c r="Z4320" s="52">
        <v>27.014829001367989</v>
      </c>
    </row>
    <row r="4321" spans="1:26" x14ac:dyDescent="0.25">
      <c r="A4321" s="70" t="s">
        <v>4914</v>
      </c>
      <c r="B4321" s="2" t="s">
        <v>973</v>
      </c>
      <c r="C4321" s="19" t="s">
        <v>3529</v>
      </c>
      <c r="D4321" s="2" t="s">
        <v>258</v>
      </c>
      <c r="E4321" s="14">
        <v>20020001</v>
      </c>
      <c r="F4321" s="14" t="s">
        <v>528</v>
      </c>
      <c r="G4321" s="19">
        <v>14</v>
      </c>
      <c r="H4321" s="21">
        <v>124.2</v>
      </c>
      <c r="I4321" s="21">
        <v>5223.96</v>
      </c>
      <c r="J4321" s="58">
        <v>0</v>
      </c>
      <c r="K4321" s="58">
        <v>0</v>
      </c>
      <c r="L4321" s="72">
        <v>0</v>
      </c>
      <c r="M4321" s="73">
        <v>0</v>
      </c>
      <c r="N4321" s="58">
        <v>0</v>
      </c>
      <c r="O4321" s="75">
        <v>0</v>
      </c>
      <c r="P4321" s="2">
        <v>5224</v>
      </c>
      <c r="Q4321" s="2" t="s">
        <v>41</v>
      </c>
      <c r="R4321" s="2" t="s">
        <v>974</v>
      </c>
      <c r="S4321" s="2" t="s">
        <v>975</v>
      </c>
      <c r="T4321" s="2" t="s">
        <v>60</v>
      </c>
      <c r="U4321" s="57" t="s">
        <v>425</v>
      </c>
      <c r="V4321" s="2">
        <v>45199</v>
      </c>
      <c r="W4321" s="2">
        <v>1</v>
      </c>
      <c r="X4321" s="74" t="s">
        <v>422</v>
      </c>
      <c r="Y4321" s="21" t="s">
        <v>4915</v>
      </c>
      <c r="Z4321" s="52">
        <v>29.442608695652176</v>
      </c>
    </row>
    <row r="4322" spans="1:26" x14ac:dyDescent="0.25">
      <c r="A4322" s="70" t="s">
        <v>4914</v>
      </c>
      <c r="B4322" s="2" t="s">
        <v>976</v>
      </c>
      <c r="C4322" s="19" t="s">
        <v>3529</v>
      </c>
      <c r="D4322" s="2" t="s">
        <v>258</v>
      </c>
      <c r="E4322" s="14">
        <v>20020001</v>
      </c>
      <c r="F4322" s="14" t="s">
        <v>476</v>
      </c>
      <c r="G4322" s="19">
        <v>14</v>
      </c>
      <c r="H4322" s="21">
        <v>154.1</v>
      </c>
      <c r="I4322" s="21">
        <v>6156.24</v>
      </c>
      <c r="J4322" s="58">
        <v>0</v>
      </c>
      <c r="K4322" s="58">
        <v>0</v>
      </c>
      <c r="L4322" s="72">
        <v>0</v>
      </c>
      <c r="M4322" s="73">
        <v>0</v>
      </c>
      <c r="N4322" s="58">
        <v>0</v>
      </c>
      <c r="O4322" s="75">
        <v>0</v>
      </c>
      <c r="P4322" s="2">
        <v>6156</v>
      </c>
      <c r="Q4322" s="2" t="s">
        <v>41</v>
      </c>
      <c r="R4322" s="2" t="s">
        <v>977</v>
      </c>
      <c r="S4322" s="2" t="s">
        <v>978</v>
      </c>
      <c r="T4322" s="2" t="s">
        <v>61</v>
      </c>
      <c r="U4322" s="57" t="s">
        <v>435</v>
      </c>
      <c r="V4322" s="2">
        <v>45183</v>
      </c>
      <c r="W4322" s="2">
        <v>1</v>
      </c>
      <c r="X4322" s="74" t="s">
        <v>422</v>
      </c>
      <c r="Y4322" s="21" t="s">
        <v>4915</v>
      </c>
      <c r="Z4322" s="52">
        <v>27.964750162232317</v>
      </c>
    </row>
    <row r="4323" spans="1:26" x14ac:dyDescent="0.25">
      <c r="A4323" s="70" t="s">
        <v>4914</v>
      </c>
      <c r="B4323" s="2" t="s">
        <v>4469</v>
      </c>
      <c r="C4323" s="19" t="s">
        <v>3529</v>
      </c>
      <c r="D4323" s="2" t="s">
        <v>258</v>
      </c>
      <c r="E4323" s="14">
        <v>20020001</v>
      </c>
      <c r="F4323" s="14" t="s">
        <v>533</v>
      </c>
      <c r="G4323" s="19">
        <v>6</v>
      </c>
      <c r="H4323" s="21">
        <v>18.8</v>
      </c>
      <c r="I4323" s="21">
        <v>756.17000000000007</v>
      </c>
      <c r="J4323" s="58">
        <v>0</v>
      </c>
      <c r="K4323" s="58">
        <v>0</v>
      </c>
      <c r="L4323" s="72">
        <v>0</v>
      </c>
      <c r="M4323" s="73">
        <v>0</v>
      </c>
      <c r="N4323" s="58">
        <v>0</v>
      </c>
      <c r="O4323" s="75">
        <v>0</v>
      </c>
      <c r="P4323" s="2">
        <v>756</v>
      </c>
      <c r="Q4323" s="2" t="s">
        <v>41</v>
      </c>
      <c r="R4323" s="2" t="s">
        <v>4470</v>
      </c>
      <c r="S4323" s="2" t="s">
        <v>4471</v>
      </c>
      <c r="T4323" s="2" t="s">
        <v>60</v>
      </c>
      <c r="U4323" s="57" t="s">
        <v>425</v>
      </c>
      <c r="V4323" s="2">
        <v>45199</v>
      </c>
      <c r="W4323" s="2">
        <v>1</v>
      </c>
      <c r="X4323" s="74" t="s">
        <v>422</v>
      </c>
      <c r="Y4323" s="21" t="s">
        <v>4915</v>
      </c>
      <c r="Z4323" s="52">
        <v>12.066542553191491</v>
      </c>
    </row>
    <row r="4324" spans="1:26" x14ac:dyDescent="0.25">
      <c r="A4324" s="70" t="s">
        <v>4914</v>
      </c>
      <c r="B4324" s="2" t="s">
        <v>980</v>
      </c>
      <c r="C4324" s="19" t="s">
        <v>3529</v>
      </c>
      <c r="D4324" s="2" t="s">
        <v>258</v>
      </c>
      <c r="E4324" s="14">
        <v>20020001</v>
      </c>
      <c r="F4324" s="14" t="s">
        <v>638</v>
      </c>
      <c r="G4324" s="19">
        <v>7</v>
      </c>
      <c r="H4324" s="21">
        <v>55.79999999999999</v>
      </c>
      <c r="I4324" s="21">
        <v>2378.2199999999998</v>
      </c>
      <c r="J4324" s="58">
        <v>0</v>
      </c>
      <c r="K4324" s="58">
        <v>0</v>
      </c>
      <c r="L4324" s="72">
        <v>0</v>
      </c>
      <c r="M4324" s="73">
        <v>0</v>
      </c>
      <c r="N4324" s="58">
        <v>0</v>
      </c>
      <c r="O4324" s="75">
        <v>0</v>
      </c>
      <c r="P4324" s="2">
        <v>2378</v>
      </c>
      <c r="Q4324" s="2" t="s">
        <v>41</v>
      </c>
      <c r="R4324" s="2" t="s">
        <v>981</v>
      </c>
      <c r="S4324" s="2" t="s">
        <v>982</v>
      </c>
      <c r="T4324" s="2" t="s">
        <v>59</v>
      </c>
      <c r="U4324" s="57" t="s">
        <v>729</v>
      </c>
      <c r="V4324" s="2">
        <v>45183</v>
      </c>
      <c r="W4324" s="2">
        <v>1</v>
      </c>
      <c r="X4324" s="74" t="s">
        <v>422</v>
      </c>
      <c r="Y4324" s="21" t="s">
        <v>4915</v>
      </c>
      <c r="Z4324" s="52">
        <v>14.917150537634411</v>
      </c>
    </row>
    <row r="4325" spans="1:26" x14ac:dyDescent="0.25">
      <c r="A4325" s="70" t="s">
        <v>4914</v>
      </c>
      <c r="B4325" s="2" t="s">
        <v>2890</v>
      </c>
      <c r="C4325" s="19" t="s">
        <v>3529</v>
      </c>
      <c r="D4325" s="2" t="s">
        <v>258</v>
      </c>
      <c r="E4325" s="14">
        <v>20020001</v>
      </c>
      <c r="F4325" s="14" t="s">
        <v>486</v>
      </c>
      <c r="G4325" s="19">
        <v>8</v>
      </c>
      <c r="H4325" s="21">
        <v>44.500000000000007</v>
      </c>
      <c r="I4325" s="21">
        <v>1848.4800000000002</v>
      </c>
      <c r="J4325" s="58">
        <v>0</v>
      </c>
      <c r="K4325" s="58">
        <v>0</v>
      </c>
      <c r="L4325" s="72">
        <v>0</v>
      </c>
      <c r="M4325" s="73">
        <v>0</v>
      </c>
      <c r="N4325" s="58">
        <v>0</v>
      </c>
      <c r="O4325" s="75">
        <v>0</v>
      </c>
      <c r="P4325" s="2">
        <v>1848</v>
      </c>
      <c r="Q4325" s="2" t="s">
        <v>41</v>
      </c>
      <c r="R4325" s="2" t="s">
        <v>983</v>
      </c>
      <c r="S4325" s="2" t="s">
        <v>2891</v>
      </c>
      <c r="T4325" s="2" t="s">
        <v>59</v>
      </c>
      <c r="U4325" s="57" t="s">
        <v>729</v>
      </c>
      <c r="V4325" s="2">
        <v>45199</v>
      </c>
      <c r="W4325" s="2">
        <v>1</v>
      </c>
      <c r="X4325" s="74" t="s">
        <v>422</v>
      </c>
      <c r="Y4325" s="21" t="s">
        <v>4915</v>
      </c>
      <c r="Z4325" s="52">
        <v>16.615550561797754</v>
      </c>
    </row>
    <row r="4326" spans="1:26" x14ac:dyDescent="0.25">
      <c r="A4326" s="70" t="s">
        <v>4914</v>
      </c>
      <c r="B4326" s="2" t="s">
        <v>984</v>
      </c>
      <c r="C4326" s="19" t="s">
        <v>3529</v>
      </c>
      <c r="D4326" s="2" t="s">
        <v>258</v>
      </c>
      <c r="E4326" s="14">
        <v>20020001</v>
      </c>
      <c r="F4326" s="14" t="s">
        <v>477</v>
      </c>
      <c r="G4326" s="19">
        <v>7</v>
      </c>
      <c r="H4326" s="21">
        <v>20.6</v>
      </c>
      <c r="I4326" s="21">
        <v>799.55</v>
      </c>
      <c r="J4326" s="58">
        <v>0</v>
      </c>
      <c r="K4326" s="58">
        <v>0</v>
      </c>
      <c r="L4326" s="72">
        <v>0</v>
      </c>
      <c r="M4326" s="73">
        <v>0</v>
      </c>
      <c r="N4326" s="58">
        <v>0</v>
      </c>
      <c r="O4326" s="75">
        <v>0</v>
      </c>
      <c r="P4326" s="2">
        <v>800</v>
      </c>
      <c r="Q4326" s="2" t="s">
        <v>41</v>
      </c>
      <c r="R4326" s="2" t="s">
        <v>985</v>
      </c>
      <c r="S4326" s="2" t="s">
        <v>986</v>
      </c>
      <c r="T4326" s="2" t="s">
        <v>60</v>
      </c>
      <c r="U4326" s="57" t="s">
        <v>425</v>
      </c>
      <c r="V4326" s="2">
        <v>45183</v>
      </c>
      <c r="W4326" s="2">
        <v>1</v>
      </c>
      <c r="X4326" s="74" t="s">
        <v>422</v>
      </c>
      <c r="Y4326" s="21" t="s">
        <v>4915</v>
      </c>
      <c r="Z4326" s="52">
        <v>13.584587378640776</v>
      </c>
    </row>
    <row r="4327" spans="1:26" x14ac:dyDescent="0.25">
      <c r="A4327" s="70" t="s">
        <v>4914</v>
      </c>
      <c r="B4327" s="2" t="s">
        <v>987</v>
      </c>
      <c r="C4327" s="19" t="s">
        <v>3529</v>
      </c>
      <c r="D4327" s="2" t="s">
        <v>258</v>
      </c>
      <c r="E4327" s="14">
        <v>20020001</v>
      </c>
      <c r="F4327" s="14" t="s">
        <v>538</v>
      </c>
      <c r="G4327" s="19">
        <v>14</v>
      </c>
      <c r="H4327" s="21">
        <v>188.29999999999998</v>
      </c>
      <c r="I4327" s="21">
        <v>7251.6899999999987</v>
      </c>
      <c r="J4327" s="58">
        <v>0</v>
      </c>
      <c r="K4327" s="58">
        <v>0</v>
      </c>
      <c r="L4327" s="72">
        <v>0</v>
      </c>
      <c r="M4327" s="73">
        <v>0</v>
      </c>
      <c r="N4327" s="58">
        <v>0</v>
      </c>
      <c r="O4327" s="75">
        <v>0</v>
      </c>
      <c r="P4327" s="2">
        <v>7252</v>
      </c>
      <c r="Q4327" s="2" t="s">
        <v>41</v>
      </c>
      <c r="R4327" s="2" t="s">
        <v>988</v>
      </c>
      <c r="S4327" s="2" t="s">
        <v>989</v>
      </c>
      <c r="T4327" s="2" t="s">
        <v>972</v>
      </c>
      <c r="U4327" s="57" t="s">
        <v>435</v>
      </c>
      <c r="V4327" s="2">
        <v>45199</v>
      </c>
      <c r="W4327" s="2">
        <v>1</v>
      </c>
      <c r="X4327" s="74" t="s">
        <v>422</v>
      </c>
      <c r="Y4327" s="21" t="s">
        <v>4915</v>
      </c>
      <c r="Z4327" s="52">
        <v>26.957955390334575</v>
      </c>
    </row>
    <row r="4328" spans="1:26" x14ac:dyDescent="0.25">
      <c r="A4328" s="70" t="s">
        <v>4914</v>
      </c>
      <c r="B4328" s="2" t="s">
        <v>990</v>
      </c>
      <c r="C4328" s="19" t="s">
        <v>3529</v>
      </c>
      <c r="D4328" s="2" t="s">
        <v>258</v>
      </c>
      <c r="E4328" s="14">
        <v>20020001</v>
      </c>
      <c r="F4328" s="14" t="s">
        <v>436</v>
      </c>
      <c r="G4328" s="19">
        <v>13</v>
      </c>
      <c r="H4328" s="21">
        <v>73.099999999999994</v>
      </c>
      <c r="I4328" s="21">
        <v>2736.62</v>
      </c>
      <c r="J4328" s="58">
        <v>0</v>
      </c>
      <c r="K4328" s="58">
        <v>0</v>
      </c>
      <c r="L4328" s="72">
        <v>0</v>
      </c>
      <c r="M4328" s="73">
        <v>0</v>
      </c>
      <c r="N4328" s="58">
        <v>0</v>
      </c>
      <c r="O4328" s="75">
        <v>0</v>
      </c>
      <c r="P4328" s="2">
        <v>2737</v>
      </c>
      <c r="Q4328" s="2" t="s">
        <v>41</v>
      </c>
      <c r="R4328" s="2" t="s">
        <v>991</v>
      </c>
      <c r="S4328" s="2" t="s">
        <v>992</v>
      </c>
      <c r="T4328" s="2" t="s">
        <v>972</v>
      </c>
      <c r="U4328" s="57" t="s">
        <v>435</v>
      </c>
      <c r="V4328" s="2">
        <v>45199</v>
      </c>
      <c r="W4328" s="2">
        <v>1</v>
      </c>
      <c r="X4328" s="74" t="s">
        <v>422</v>
      </c>
      <c r="Y4328" s="21" t="s">
        <v>4915</v>
      </c>
      <c r="Z4328" s="52">
        <v>24.333830369357045</v>
      </c>
    </row>
    <row r="4329" spans="1:26" x14ac:dyDescent="0.25">
      <c r="A4329" s="70" t="s">
        <v>4914</v>
      </c>
      <c r="B4329" s="2" t="s">
        <v>2276</v>
      </c>
      <c r="C4329" s="19" t="s">
        <v>3529</v>
      </c>
      <c r="D4329" s="2" t="s">
        <v>258</v>
      </c>
      <c r="E4329" s="14">
        <v>20020001</v>
      </c>
      <c r="F4329" s="14" t="s">
        <v>653</v>
      </c>
      <c r="G4329" s="19">
        <v>7</v>
      </c>
      <c r="H4329" s="21">
        <v>21.9</v>
      </c>
      <c r="I4329" s="21">
        <v>873.16000000000008</v>
      </c>
      <c r="J4329" s="58">
        <v>0</v>
      </c>
      <c r="K4329" s="58">
        <v>0</v>
      </c>
      <c r="L4329" s="72">
        <v>0</v>
      </c>
      <c r="M4329" s="73">
        <v>0</v>
      </c>
      <c r="N4329" s="58">
        <v>0</v>
      </c>
      <c r="O4329" s="75">
        <v>0</v>
      </c>
      <c r="P4329" s="2">
        <v>873</v>
      </c>
      <c r="Q4329" s="2" t="s">
        <v>41</v>
      </c>
      <c r="R4329" s="2" t="s">
        <v>2277</v>
      </c>
      <c r="S4329" s="2" t="s">
        <v>2278</v>
      </c>
      <c r="T4329" s="2" t="s">
        <v>97</v>
      </c>
      <c r="U4329" s="57" t="s">
        <v>430</v>
      </c>
      <c r="V4329" s="2">
        <v>45248</v>
      </c>
      <c r="W4329" s="2">
        <v>1</v>
      </c>
      <c r="X4329" s="74" t="s">
        <v>422</v>
      </c>
      <c r="Y4329" s="21" t="s">
        <v>4915</v>
      </c>
      <c r="Z4329" s="52">
        <v>13.954611872146122</v>
      </c>
    </row>
    <row r="4330" spans="1:26" x14ac:dyDescent="0.25">
      <c r="A4330" s="70" t="s">
        <v>4914</v>
      </c>
      <c r="B4330" s="2" t="s">
        <v>995</v>
      </c>
      <c r="C4330" s="19" t="s">
        <v>3529</v>
      </c>
      <c r="D4330" s="2" t="s">
        <v>258</v>
      </c>
      <c r="E4330" s="14">
        <v>20020001</v>
      </c>
      <c r="F4330" s="14" t="s">
        <v>439</v>
      </c>
      <c r="G4330" s="19">
        <v>7</v>
      </c>
      <c r="H4330" s="21">
        <v>44.5</v>
      </c>
      <c r="I4330" s="21">
        <v>1817.01</v>
      </c>
      <c r="J4330" s="58">
        <v>0</v>
      </c>
      <c r="K4330" s="58">
        <v>0</v>
      </c>
      <c r="L4330" s="72">
        <v>0</v>
      </c>
      <c r="M4330" s="73">
        <v>0</v>
      </c>
      <c r="N4330" s="58">
        <v>0</v>
      </c>
      <c r="O4330" s="75">
        <v>0</v>
      </c>
      <c r="P4330" s="2">
        <v>1817</v>
      </c>
      <c r="Q4330" s="2" t="s">
        <v>41</v>
      </c>
      <c r="R4330" s="2" t="s">
        <v>996</v>
      </c>
      <c r="S4330" s="2" t="s">
        <v>997</v>
      </c>
      <c r="T4330" s="2" t="s">
        <v>60</v>
      </c>
      <c r="U4330" s="57" t="s">
        <v>425</v>
      </c>
      <c r="V4330" s="2">
        <v>45248</v>
      </c>
      <c r="W4330" s="2">
        <v>1</v>
      </c>
      <c r="X4330" s="74" t="s">
        <v>422</v>
      </c>
      <c r="Y4330" s="21" t="s">
        <v>4915</v>
      </c>
      <c r="Z4330" s="52">
        <v>14.29108988764045</v>
      </c>
    </row>
    <row r="4331" spans="1:26" x14ac:dyDescent="0.25">
      <c r="A4331" s="70" t="s">
        <v>4914</v>
      </c>
      <c r="B4331" s="2" t="s">
        <v>2161</v>
      </c>
      <c r="C4331" s="19" t="s">
        <v>3529</v>
      </c>
      <c r="D4331" s="2" t="s">
        <v>258</v>
      </c>
      <c r="E4331" s="14">
        <v>20020001</v>
      </c>
      <c r="F4331" s="14" t="s">
        <v>445</v>
      </c>
      <c r="G4331" s="19">
        <v>14</v>
      </c>
      <c r="H4331" s="21">
        <v>31.699999999999996</v>
      </c>
      <c r="I4331" s="21">
        <v>1246.3700000000001</v>
      </c>
      <c r="J4331" s="58">
        <v>0</v>
      </c>
      <c r="K4331" s="58">
        <v>0</v>
      </c>
      <c r="L4331" s="72">
        <v>0</v>
      </c>
      <c r="M4331" s="73">
        <v>0</v>
      </c>
      <c r="N4331" s="58">
        <v>0</v>
      </c>
      <c r="O4331" s="75">
        <v>0</v>
      </c>
      <c r="P4331" s="2">
        <v>1246</v>
      </c>
      <c r="Q4331" s="2" t="s">
        <v>41</v>
      </c>
      <c r="R4331" s="2" t="s">
        <v>2162</v>
      </c>
      <c r="S4331" s="2" t="s">
        <v>2163</v>
      </c>
      <c r="T4331" s="2" t="s">
        <v>60</v>
      </c>
      <c r="U4331" s="57" t="s">
        <v>425</v>
      </c>
      <c r="V4331" s="2">
        <v>45248</v>
      </c>
      <c r="W4331" s="2">
        <v>1</v>
      </c>
      <c r="X4331" s="74" t="s">
        <v>422</v>
      </c>
      <c r="Y4331" s="21" t="s">
        <v>4915</v>
      </c>
      <c r="Z4331" s="52">
        <v>27.522365930599378</v>
      </c>
    </row>
    <row r="4332" spans="1:26" x14ac:dyDescent="0.25">
      <c r="A4332" s="70" t="s">
        <v>4914</v>
      </c>
      <c r="B4332" s="2" t="s">
        <v>2347</v>
      </c>
      <c r="C4332" s="19" t="s">
        <v>3529</v>
      </c>
      <c r="D4332" s="2" t="s">
        <v>258</v>
      </c>
      <c r="E4332" s="14">
        <v>20020001</v>
      </c>
      <c r="F4332" s="14" t="s">
        <v>582</v>
      </c>
      <c r="G4332" s="19">
        <v>14</v>
      </c>
      <c r="H4332" s="21">
        <v>101.60000000000001</v>
      </c>
      <c r="I4332" s="21">
        <v>3937.6099999999997</v>
      </c>
      <c r="J4332" s="58">
        <v>0</v>
      </c>
      <c r="K4332" s="58">
        <v>0</v>
      </c>
      <c r="L4332" s="72">
        <v>0</v>
      </c>
      <c r="M4332" s="73">
        <v>0</v>
      </c>
      <c r="N4332" s="58">
        <v>0</v>
      </c>
      <c r="O4332" s="75">
        <v>0</v>
      </c>
      <c r="P4332" s="2">
        <v>3938</v>
      </c>
      <c r="Q4332" s="2" t="s">
        <v>41</v>
      </c>
      <c r="R4332" s="2" t="s">
        <v>2348</v>
      </c>
      <c r="S4332" s="2" t="s">
        <v>2349</v>
      </c>
      <c r="T4332" s="2" t="s">
        <v>972</v>
      </c>
      <c r="U4332" s="57" t="s">
        <v>435</v>
      </c>
      <c r="V4332" s="2">
        <v>45183</v>
      </c>
      <c r="W4332" s="2">
        <v>1</v>
      </c>
      <c r="X4332" s="74" t="s">
        <v>422</v>
      </c>
      <c r="Y4332" s="21" t="s">
        <v>4915</v>
      </c>
      <c r="Z4332" s="52">
        <v>27.12920275590551</v>
      </c>
    </row>
    <row r="4333" spans="1:26" x14ac:dyDescent="0.25">
      <c r="A4333" s="70" t="s">
        <v>4914</v>
      </c>
      <c r="B4333" s="2" t="s">
        <v>998</v>
      </c>
      <c r="C4333" s="19" t="s">
        <v>3529</v>
      </c>
      <c r="D4333" s="2" t="s">
        <v>258</v>
      </c>
      <c r="E4333" s="14">
        <v>20020001</v>
      </c>
      <c r="F4333" s="14" t="s">
        <v>553</v>
      </c>
      <c r="G4333" s="19">
        <v>7</v>
      </c>
      <c r="H4333" s="21">
        <v>34</v>
      </c>
      <c r="I4333" s="21">
        <v>1391.09</v>
      </c>
      <c r="J4333" s="58">
        <v>0</v>
      </c>
      <c r="K4333" s="58">
        <v>0</v>
      </c>
      <c r="L4333" s="72">
        <v>0</v>
      </c>
      <c r="M4333" s="73">
        <v>0</v>
      </c>
      <c r="N4333" s="58">
        <v>0</v>
      </c>
      <c r="O4333" s="75">
        <v>0</v>
      </c>
      <c r="P4333" s="2">
        <v>1391</v>
      </c>
      <c r="Q4333" s="2" t="s">
        <v>41</v>
      </c>
      <c r="R4333" s="2" t="s">
        <v>999</v>
      </c>
      <c r="S4333" s="2" t="s">
        <v>1000</v>
      </c>
      <c r="T4333" s="2" t="s">
        <v>60</v>
      </c>
      <c r="U4333" s="57" t="s">
        <v>425</v>
      </c>
      <c r="V4333" s="2">
        <v>45199</v>
      </c>
      <c r="W4333" s="2">
        <v>1</v>
      </c>
      <c r="X4333" s="74" t="s">
        <v>422</v>
      </c>
      <c r="Y4333" s="21" t="s">
        <v>4915</v>
      </c>
      <c r="Z4333" s="52">
        <v>14.320044117647059</v>
      </c>
    </row>
    <row r="4334" spans="1:26" x14ac:dyDescent="0.25">
      <c r="A4334" s="70" t="s">
        <v>4914</v>
      </c>
      <c r="B4334" s="2" t="s">
        <v>1001</v>
      </c>
      <c r="C4334" s="19" t="s">
        <v>3529</v>
      </c>
      <c r="D4334" s="2" t="s">
        <v>258</v>
      </c>
      <c r="E4334" s="14">
        <v>20020001</v>
      </c>
      <c r="F4334" s="14" t="s">
        <v>589</v>
      </c>
      <c r="G4334" s="19">
        <v>7</v>
      </c>
      <c r="H4334" s="21">
        <v>38.4</v>
      </c>
      <c r="I4334" s="21">
        <v>1560.3799999999999</v>
      </c>
      <c r="J4334" s="58">
        <v>0</v>
      </c>
      <c r="K4334" s="58">
        <v>0</v>
      </c>
      <c r="L4334" s="72">
        <v>0</v>
      </c>
      <c r="M4334" s="73">
        <v>0</v>
      </c>
      <c r="N4334" s="58">
        <v>0</v>
      </c>
      <c r="O4334" s="75">
        <v>0</v>
      </c>
      <c r="P4334" s="2">
        <v>1560</v>
      </c>
      <c r="Q4334" s="2" t="s">
        <v>41</v>
      </c>
      <c r="R4334" s="2" t="s">
        <v>1002</v>
      </c>
      <c r="S4334" s="2" t="s">
        <v>1003</v>
      </c>
      <c r="T4334" s="2" t="s">
        <v>972</v>
      </c>
      <c r="U4334" s="57" t="s">
        <v>435</v>
      </c>
      <c r="V4334" s="2">
        <v>45183</v>
      </c>
      <c r="W4334" s="2">
        <v>1</v>
      </c>
      <c r="X4334" s="74" t="s">
        <v>422</v>
      </c>
      <c r="Y4334" s="21" t="s">
        <v>4915</v>
      </c>
      <c r="Z4334" s="52">
        <v>14.222213541666667</v>
      </c>
    </row>
    <row r="4335" spans="1:26" x14ac:dyDescent="0.25">
      <c r="A4335" s="70" t="s">
        <v>4914</v>
      </c>
      <c r="B4335" s="2" t="s">
        <v>1004</v>
      </c>
      <c r="C4335" s="19" t="s">
        <v>3529</v>
      </c>
      <c r="D4335" s="2" t="s">
        <v>258</v>
      </c>
      <c r="E4335" s="14">
        <v>20020001</v>
      </c>
      <c r="F4335" s="14" t="s">
        <v>489</v>
      </c>
      <c r="G4335" s="19">
        <v>2</v>
      </c>
      <c r="H4335" s="21">
        <v>5.4</v>
      </c>
      <c r="I4335" s="21">
        <v>213.78</v>
      </c>
      <c r="J4335" s="58">
        <v>0</v>
      </c>
      <c r="K4335" s="58">
        <v>0</v>
      </c>
      <c r="L4335" s="72">
        <v>0</v>
      </c>
      <c r="M4335" s="73">
        <v>0</v>
      </c>
      <c r="N4335" s="58">
        <v>0</v>
      </c>
      <c r="O4335" s="75">
        <v>0</v>
      </c>
      <c r="P4335" s="2">
        <v>214</v>
      </c>
      <c r="Q4335" s="2" t="s">
        <v>41</v>
      </c>
      <c r="R4335" s="2" t="s">
        <v>1005</v>
      </c>
      <c r="S4335" s="2" t="s">
        <v>1006</v>
      </c>
      <c r="T4335" s="2" t="s">
        <v>972</v>
      </c>
      <c r="U4335" s="57" t="s">
        <v>435</v>
      </c>
      <c r="V4335" s="2">
        <v>45199</v>
      </c>
      <c r="W4335" s="2">
        <v>1</v>
      </c>
      <c r="X4335" s="74" t="s">
        <v>422</v>
      </c>
      <c r="Y4335" s="21" t="s">
        <v>4915</v>
      </c>
      <c r="Z4335" s="52">
        <v>3.9588888888888891</v>
      </c>
    </row>
    <row r="4336" spans="1:26" x14ac:dyDescent="0.25">
      <c r="A4336" s="70" t="s">
        <v>4914</v>
      </c>
      <c r="B4336" s="2" t="s">
        <v>1007</v>
      </c>
      <c r="C4336" s="19" t="s">
        <v>3529</v>
      </c>
      <c r="D4336" s="2" t="s">
        <v>258</v>
      </c>
      <c r="E4336" s="14">
        <v>20020001</v>
      </c>
      <c r="F4336" s="14" t="s">
        <v>447</v>
      </c>
      <c r="G4336" s="19">
        <v>7</v>
      </c>
      <c r="H4336" s="21">
        <v>26.1</v>
      </c>
      <c r="I4336" s="21">
        <v>1601.18</v>
      </c>
      <c r="J4336" s="58">
        <v>0</v>
      </c>
      <c r="K4336" s="58">
        <v>0</v>
      </c>
      <c r="L4336" s="72">
        <v>0</v>
      </c>
      <c r="M4336" s="73">
        <v>0</v>
      </c>
      <c r="N4336" s="58">
        <v>0</v>
      </c>
      <c r="O4336" s="75">
        <v>0</v>
      </c>
      <c r="P4336" s="2">
        <v>1601</v>
      </c>
      <c r="Q4336" s="2" t="s">
        <v>41</v>
      </c>
      <c r="R4336" s="2" t="s">
        <v>1008</v>
      </c>
      <c r="S4336" s="2" t="s">
        <v>1009</v>
      </c>
      <c r="T4336" s="2" t="s">
        <v>57</v>
      </c>
      <c r="U4336" s="57" t="s">
        <v>608</v>
      </c>
      <c r="V4336" s="2">
        <v>45183</v>
      </c>
      <c r="W4336" s="2">
        <v>1</v>
      </c>
      <c r="X4336" s="74" t="s">
        <v>422</v>
      </c>
      <c r="Y4336" s="21" t="s">
        <v>4915</v>
      </c>
      <c r="Z4336" s="52">
        <v>21.471762452107281</v>
      </c>
    </row>
    <row r="4337" spans="1:26" x14ac:dyDescent="0.25">
      <c r="A4337" s="70" t="s">
        <v>4914</v>
      </c>
      <c r="B4337" s="2" t="s">
        <v>1010</v>
      </c>
      <c r="C4337" s="19" t="s">
        <v>3529</v>
      </c>
      <c r="D4337" s="2" t="s">
        <v>258</v>
      </c>
      <c r="E4337" s="14">
        <v>20020001</v>
      </c>
      <c r="F4337" s="14" t="s">
        <v>448</v>
      </c>
      <c r="G4337" s="19">
        <v>7</v>
      </c>
      <c r="H4337" s="21">
        <v>24.400000000000002</v>
      </c>
      <c r="I4337" s="21">
        <v>940.60000000000014</v>
      </c>
      <c r="J4337" s="58">
        <v>0</v>
      </c>
      <c r="K4337" s="58">
        <v>0</v>
      </c>
      <c r="L4337" s="72">
        <v>0</v>
      </c>
      <c r="M4337" s="73">
        <v>0</v>
      </c>
      <c r="N4337" s="58">
        <v>0</v>
      </c>
      <c r="O4337" s="75">
        <v>0</v>
      </c>
      <c r="P4337" s="2">
        <v>941</v>
      </c>
      <c r="Q4337" s="2" t="s">
        <v>41</v>
      </c>
      <c r="R4337" s="2" t="s">
        <v>999</v>
      </c>
      <c r="S4337" s="2" t="s">
        <v>1011</v>
      </c>
      <c r="T4337" s="2" t="s">
        <v>65</v>
      </c>
      <c r="U4337" s="57" t="s">
        <v>480</v>
      </c>
      <c r="V4337" s="2">
        <v>45199</v>
      </c>
      <c r="W4337" s="2">
        <v>1</v>
      </c>
      <c r="X4337" s="74" t="s">
        <v>422</v>
      </c>
      <c r="Y4337" s="21" t="s">
        <v>4915</v>
      </c>
      <c r="Z4337" s="52">
        <v>13.492213114754101</v>
      </c>
    </row>
    <row r="4338" spans="1:26" x14ac:dyDescent="0.25">
      <c r="A4338" s="70" t="s">
        <v>4914</v>
      </c>
      <c r="B4338" s="2" t="s">
        <v>1012</v>
      </c>
      <c r="C4338" s="19" t="s">
        <v>3529</v>
      </c>
      <c r="D4338" s="2" t="s">
        <v>258</v>
      </c>
      <c r="E4338" s="14">
        <v>20020001</v>
      </c>
      <c r="F4338" s="14" t="s">
        <v>592</v>
      </c>
      <c r="G4338" s="19">
        <v>14</v>
      </c>
      <c r="H4338" s="21">
        <v>81.5</v>
      </c>
      <c r="I4338" s="21">
        <v>3151.7799999999997</v>
      </c>
      <c r="J4338" s="58">
        <v>0</v>
      </c>
      <c r="K4338" s="58">
        <v>0</v>
      </c>
      <c r="L4338" s="72">
        <v>0</v>
      </c>
      <c r="M4338" s="73">
        <v>0</v>
      </c>
      <c r="N4338" s="58">
        <v>0</v>
      </c>
      <c r="O4338" s="75">
        <v>0</v>
      </c>
      <c r="P4338" s="2">
        <v>3152</v>
      </c>
      <c r="Q4338" s="2" t="s">
        <v>41</v>
      </c>
      <c r="R4338" s="2" t="s">
        <v>1013</v>
      </c>
      <c r="S4338" s="2" t="s">
        <v>1014</v>
      </c>
      <c r="T4338" s="2" t="s">
        <v>60</v>
      </c>
      <c r="U4338" s="57" t="s">
        <v>425</v>
      </c>
      <c r="V4338" s="2">
        <v>45199</v>
      </c>
      <c r="W4338" s="2">
        <v>1</v>
      </c>
      <c r="X4338" s="74" t="s">
        <v>422</v>
      </c>
      <c r="Y4338" s="21" t="s">
        <v>4915</v>
      </c>
      <c r="Z4338" s="52">
        <v>27.070503067484662</v>
      </c>
    </row>
    <row r="4339" spans="1:26" x14ac:dyDescent="0.25">
      <c r="A4339" s="70" t="s">
        <v>4914</v>
      </c>
      <c r="B4339" s="2" t="s">
        <v>1015</v>
      </c>
      <c r="C4339" s="19" t="s">
        <v>3529</v>
      </c>
      <c r="D4339" s="2" t="s">
        <v>258</v>
      </c>
      <c r="E4339" s="14">
        <v>20020001</v>
      </c>
      <c r="F4339" s="14" t="s">
        <v>479</v>
      </c>
      <c r="G4339" s="19">
        <v>7</v>
      </c>
      <c r="H4339" s="21">
        <v>75.400000000000006</v>
      </c>
      <c r="I4339" s="21">
        <v>2982.97</v>
      </c>
      <c r="J4339" s="58">
        <v>0</v>
      </c>
      <c r="K4339" s="58">
        <v>0</v>
      </c>
      <c r="L4339" s="72">
        <v>0</v>
      </c>
      <c r="M4339" s="73">
        <v>0</v>
      </c>
      <c r="N4339" s="58">
        <v>0</v>
      </c>
      <c r="O4339" s="75">
        <v>0</v>
      </c>
      <c r="P4339" s="2">
        <v>2983</v>
      </c>
      <c r="Q4339" s="2" t="s">
        <v>41</v>
      </c>
      <c r="R4339" s="2" t="s">
        <v>1016</v>
      </c>
      <c r="S4339" s="2" t="s">
        <v>1017</v>
      </c>
      <c r="T4339" s="2" t="s">
        <v>65</v>
      </c>
      <c r="U4339" s="57" t="s">
        <v>480</v>
      </c>
      <c r="V4339" s="2">
        <v>45206</v>
      </c>
      <c r="W4339" s="2">
        <v>1</v>
      </c>
      <c r="X4339" s="74" t="s">
        <v>422</v>
      </c>
      <c r="Y4339" s="21" t="s">
        <v>4915</v>
      </c>
      <c r="Z4339" s="52">
        <v>13.84667771883289</v>
      </c>
    </row>
    <row r="4340" spans="1:26" x14ac:dyDescent="0.25">
      <c r="A4340" s="70" t="s">
        <v>4914</v>
      </c>
      <c r="B4340" s="2" t="s">
        <v>1018</v>
      </c>
      <c r="C4340" s="19" t="s">
        <v>3529</v>
      </c>
      <c r="D4340" s="2" t="s">
        <v>258</v>
      </c>
      <c r="E4340" s="14">
        <v>20020001</v>
      </c>
      <c r="F4340" s="14" t="s">
        <v>735</v>
      </c>
      <c r="G4340" s="19">
        <v>9</v>
      </c>
      <c r="H4340" s="21">
        <v>20.3</v>
      </c>
      <c r="I4340" s="21">
        <v>812.77</v>
      </c>
      <c r="J4340" s="58">
        <v>0</v>
      </c>
      <c r="K4340" s="58">
        <v>0</v>
      </c>
      <c r="L4340" s="72">
        <v>0</v>
      </c>
      <c r="M4340" s="73">
        <v>0</v>
      </c>
      <c r="N4340" s="58">
        <v>0</v>
      </c>
      <c r="O4340" s="75">
        <v>0</v>
      </c>
      <c r="P4340" s="2">
        <v>813</v>
      </c>
      <c r="Q4340" s="2" t="s">
        <v>41</v>
      </c>
      <c r="R4340" s="2" t="s">
        <v>727</v>
      </c>
      <c r="S4340" s="2" t="s">
        <v>1019</v>
      </c>
      <c r="T4340" s="2" t="s">
        <v>972</v>
      </c>
      <c r="U4340" s="57" t="s">
        <v>435</v>
      </c>
      <c r="V4340" s="2">
        <v>45206</v>
      </c>
      <c r="W4340" s="2">
        <v>1</v>
      </c>
      <c r="X4340" s="74" t="s">
        <v>422</v>
      </c>
      <c r="Y4340" s="21" t="s">
        <v>4915</v>
      </c>
      <c r="Z4340" s="52">
        <v>18.01706896551724</v>
      </c>
    </row>
    <row r="4341" spans="1:26" x14ac:dyDescent="0.25">
      <c r="A4341" s="70" t="s">
        <v>4914</v>
      </c>
      <c r="B4341" s="2" t="s">
        <v>2622</v>
      </c>
      <c r="C4341" s="19" t="s">
        <v>3529</v>
      </c>
      <c r="D4341" s="2" t="s">
        <v>258</v>
      </c>
      <c r="E4341" s="14">
        <v>20020001</v>
      </c>
      <c r="F4341" s="14" t="s">
        <v>736</v>
      </c>
      <c r="G4341" s="19">
        <v>12</v>
      </c>
      <c r="H4341" s="21">
        <v>47.300000000000004</v>
      </c>
      <c r="I4341" s="21">
        <v>2040.19</v>
      </c>
      <c r="J4341" s="58">
        <v>0</v>
      </c>
      <c r="K4341" s="58">
        <v>0</v>
      </c>
      <c r="L4341" s="72">
        <v>0</v>
      </c>
      <c r="M4341" s="73">
        <v>0</v>
      </c>
      <c r="N4341" s="58">
        <v>0</v>
      </c>
      <c r="O4341" s="75">
        <v>0</v>
      </c>
      <c r="P4341" s="2">
        <v>2040</v>
      </c>
      <c r="Q4341" s="2" t="s">
        <v>41</v>
      </c>
      <c r="R4341" s="2" t="s">
        <v>2623</v>
      </c>
      <c r="S4341" s="2" t="s">
        <v>2624</v>
      </c>
      <c r="T4341" s="2" t="s">
        <v>59</v>
      </c>
      <c r="U4341" s="57" t="s">
        <v>729</v>
      </c>
      <c r="V4341" s="2">
        <v>45213</v>
      </c>
      <c r="W4341" s="2">
        <v>1</v>
      </c>
      <c r="X4341" s="74" t="s">
        <v>422</v>
      </c>
      <c r="Y4341" s="21" t="s">
        <v>4915</v>
      </c>
      <c r="Z4341" s="52">
        <v>25.879788583509516</v>
      </c>
    </row>
    <row r="4342" spans="1:26" x14ac:dyDescent="0.25">
      <c r="A4342" s="70" t="s">
        <v>4914</v>
      </c>
      <c r="B4342" s="2" t="s">
        <v>1020</v>
      </c>
      <c r="C4342" s="19" t="s">
        <v>3529</v>
      </c>
      <c r="D4342" s="2" t="s">
        <v>258</v>
      </c>
      <c r="E4342" s="14">
        <v>20020001</v>
      </c>
      <c r="F4342" s="14" t="s">
        <v>492</v>
      </c>
      <c r="G4342" s="19">
        <v>6</v>
      </c>
      <c r="H4342" s="21">
        <v>12</v>
      </c>
      <c r="I4342" s="21">
        <v>476.65</v>
      </c>
      <c r="J4342" s="58">
        <v>0</v>
      </c>
      <c r="K4342" s="58">
        <v>0</v>
      </c>
      <c r="L4342" s="72">
        <v>0</v>
      </c>
      <c r="M4342" s="73">
        <v>0</v>
      </c>
      <c r="N4342" s="58">
        <v>0</v>
      </c>
      <c r="O4342" s="75">
        <v>0</v>
      </c>
      <c r="P4342" s="2">
        <v>477</v>
      </c>
      <c r="Q4342" s="2" t="s">
        <v>41</v>
      </c>
      <c r="R4342" s="2" t="s">
        <v>1021</v>
      </c>
      <c r="S4342" s="2" t="s">
        <v>1022</v>
      </c>
      <c r="T4342" s="2" t="s">
        <v>972</v>
      </c>
      <c r="U4342" s="57" t="s">
        <v>435</v>
      </c>
      <c r="V4342" s="2">
        <v>45234</v>
      </c>
      <c r="W4342" s="2">
        <v>1</v>
      </c>
      <c r="X4342" s="74" t="s">
        <v>422</v>
      </c>
      <c r="Y4342" s="21" t="s">
        <v>4915</v>
      </c>
      <c r="Z4342" s="52">
        <v>11.916250000000002</v>
      </c>
    </row>
    <row r="4343" spans="1:26" x14ac:dyDescent="0.25">
      <c r="A4343" s="70" t="s">
        <v>4914</v>
      </c>
      <c r="B4343" s="2" t="s">
        <v>1023</v>
      </c>
      <c r="C4343" s="19" t="s">
        <v>3529</v>
      </c>
      <c r="D4343" s="2" t="s">
        <v>258</v>
      </c>
      <c r="E4343" s="14">
        <v>20020001</v>
      </c>
      <c r="F4343" s="14" t="s">
        <v>469</v>
      </c>
      <c r="G4343" s="19">
        <v>14</v>
      </c>
      <c r="H4343" s="21">
        <v>66.3</v>
      </c>
      <c r="I4343" s="21">
        <v>2759.53</v>
      </c>
      <c r="J4343" s="58">
        <v>0</v>
      </c>
      <c r="K4343" s="58">
        <v>0</v>
      </c>
      <c r="L4343" s="72">
        <v>0</v>
      </c>
      <c r="M4343" s="73">
        <v>0</v>
      </c>
      <c r="N4343" s="58">
        <v>0</v>
      </c>
      <c r="O4343" s="75">
        <v>0</v>
      </c>
      <c r="P4343" s="2">
        <v>2760</v>
      </c>
      <c r="Q4343" s="2" t="s">
        <v>41</v>
      </c>
      <c r="R4343" s="2" t="s">
        <v>1024</v>
      </c>
      <c r="S4343" s="2" t="s">
        <v>1025</v>
      </c>
      <c r="T4343" s="2" t="s">
        <v>972</v>
      </c>
      <c r="U4343" s="57" t="s">
        <v>435</v>
      </c>
      <c r="V4343" s="2">
        <v>45244</v>
      </c>
      <c r="W4343" s="2">
        <v>1</v>
      </c>
      <c r="X4343" s="74" t="s">
        <v>422</v>
      </c>
      <c r="Y4343" s="21" t="s">
        <v>4915</v>
      </c>
      <c r="Z4343" s="52">
        <v>29.135309200603327</v>
      </c>
    </row>
    <row r="4344" spans="1:26" x14ac:dyDescent="0.25">
      <c r="A4344" s="70" t="s">
        <v>4914</v>
      </c>
      <c r="B4344" s="2" t="s">
        <v>2234</v>
      </c>
      <c r="C4344" s="19" t="s">
        <v>3529</v>
      </c>
      <c r="D4344" s="2" t="s">
        <v>258</v>
      </c>
      <c r="E4344" s="14">
        <v>20020001</v>
      </c>
      <c r="F4344" s="14" t="s">
        <v>474</v>
      </c>
      <c r="G4344" s="19">
        <v>8</v>
      </c>
      <c r="H4344" s="21">
        <v>45.300000000000004</v>
      </c>
      <c r="I4344" s="21">
        <v>2724.3</v>
      </c>
      <c r="J4344" s="58">
        <v>0</v>
      </c>
      <c r="K4344" s="58">
        <v>0</v>
      </c>
      <c r="L4344" s="72">
        <v>0</v>
      </c>
      <c r="M4344" s="73">
        <v>0</v>
      </c>
      <c r="N4344" s="58">
        <v>0</v>
      </c>
      <c r="O4344" s="75">
        <v>0</v>
      </c>
      <c r="P4344" s="2">
        <v>2724</v>
      </c>
      <c r="Q4344" s="2" t="s">
        <v>41</v>
      </c>
      <c r="R4344" s="2" t="s">
        <v>2235</v>
      </c>
      <c r="S4344" s="2" t="s">
        <v>2236</v>
      </c>
      <c r="T4344" s="2" t="s">
        <v>97</v>
      </c>
      <c r="U4344" s="57" t="s">
        <v>537</v>
      </c>
      <c r="V4344" s="2">
        <v>45255</v>
      </c>
      <c r="W4344" s="2">
        <v>1</v>
      </c>
      <c r="X4344" s="74" t="s">
        <v>422</v>
      </c>
      <c r="Y4344" s="21" t="s">
        <v>4915</v>
      </c>
      <c r="Z4344" s="52">
        <v>24.055629139072849</v>
      </c>
    </row>
    <row r="4345" spans="1:26" x14ac:dyDescent="0.25">
      <c r="A4345" s="70" t="s">
        <v>4914</v>
      </c>
      <c r="B4345" s="2" t="s">
        <v>4058</v>
      </c>
      <c r="C4345" s="19" t="s">
        <v>3529</v>
      </c>
      <c r="D4345" s="2" t="s">
        <v>258</v>
      </c>
      <c r="E4345" s="14">
        <v>20020001</v>
      </c>
      <c r="F4345" s="14" t="s">
        <v>686</v>
      </c>
      <c r="G4345" s="19">
        <v>14</v>
      </c>
      <c r="H4345" s="21">
        <v>100.39999999999999</v>
      </c>
      <c r="I4345" s="21">
        <v>3860.9100000000003</v>
      </c>
      <c r="J4345" s="58">
        <v>0</v>
      </c>
      <c r="K4345" s="58">
        <v>0</v>
      </c>
      <c r="L4345" s="72">
        <v>0</v>
      </c>
      <c r="M4345" s="73">
        <v>0</v>
      </c>
      <c r="N4345" s="58">
        <v>0</v>
      </c>
      <c r="O4345" s="75">
        <v>0</v>
      </c>
      <c r="P4345" s="2">
        <v>3861</v>
      </c>
      <c r="Q4345" s="2" t="s">
        <v>41</v>
      </c>
      <c r="R4345" s="2" t="s">
        <v>4059</v>
      </c>
      <c r="S4345" s="2" t="s">
        <v>4060</v>
      </c>
      <c r="T4345" s="2" t="s">
        <v>59</v>
      </c>
      <c r="U4345" s="57" t="s">
        <v>729</v>
      </c>
      <c r="V4345" s="2">
        <v>45286</v>
      </c>
      <c r="W4345" s="2">
        <v>1</v>
      </c>
      <c r="X4345" s="74" t="s">
        <v>422</v>
      </c>
      <c r="Y4345" s="21" t="s">
        <v>4915</v>
      </c>
      <c r="Z4345" s="52">
        <v>26.918695219123514</v>
      </c>
    </row>
    <row r="4346" spans="1:26" x14ac:dyDescent="0.25">
      <c r="A4346" s="70" t="s">
        <v>4914</v>
      </c>
      <c r="B4346" s="2" t="s">
        <v>1026</v>
      </c>
      <c r="C4346" s="19" t="s">
        <v>3529</v>
      </c>
      <c r="D4346" s="2" t="s">
        <v>258</v>
      </c>
      <c r="E4346" s="14">
        <v>20020001</v>
      </c>
      <c r="F4346" s="14" t="s">
        <v>695</v>
      </c>
      <c r="G4346" s="19">
        <v>5</v>
      </c>
      <c r="H4346" s="21">
        <v>10.7</v>
      </c>
      <c r="I4346" s="21">
        <v>480.16999999999996</v>
      </c>
      <c r="J4346" s="58">
        <v>0</v>
      </c>
      <c r="K4346" s="58">
        <v>0</v>
      </c>
      <c r="L4346" s="72">
        <v>0</v>
      </c>
      <c r="M4346" s="73">
        <v>0</v>
      </c>
      <c r="N4346" s="58">
        <v>0</v>
      </c>
      <c r="O4346" s="75">
        <v>0</v>
      </c>
      <c r="P4346" s="2">
        <v>480</v>
      </c>
      <c r="Q4346" s="2" t="s">
        <v>41</v>
      </c>
      <c r="R4346" s="2" t="s">
        <v>1027</v>
      </c>
      <c r="S4346" s="2" t="s">
        <v>1028</v>
      </c>
      <c r="T4346" s="2" t="s">
        <v>972</v>
      </c>
      <c r="U4346" s="57" t="s">
        <v>435</v>
      </c>
      <c r="V4346" s="2">
        <v>45387</v>
      </c>
      <c r="W4346" s="2">
        <v>1</v>
      </c>
      <c r="X4346" s="74" t="s">
        <v>422</v>
      </c>
      <c r="Y4346" s="21" t="s">
        <v>4915</v>
      </c>
      <c r="Z4346" s="52">
        <v>11.21892523364486</v>
      </c>
    </row>
    <row r="4347" spans="1:26" x14ac:dyDescent="0.25">
      <c r="A4347" s="70" t="s">
        <v>4914</v>
      </c>
      <c r="B4347" s="2" t="s">
        <v>1029</v>
      </c>
      <c r="C4347" s="19" t="s">
        <v>3529</v>
      </c>
      <c r="D4347" s="2" t="s">
        <v>258</v>
      </c>
      <c r="E4347" s="14">
        <v>20020001</v>
      </c>
      <c r="F4347" s="14" t="s">
        <v>698</v>
      </c>
      <c r="G4347" s="19">
        <v>7</v>
      </c>
      <c r="H4347" s="21">
        <v>23</v>
      </c>
      <c r="I4347" s="21">
        <v>949.49</v>
      </c>
      <c r="J4347" s="58">
        <v>0</v>
      </c>
      <c r="K4347" s="58">
        <v>0</v>
      </c>
      <c r="L4347" s="72">
        <v>0</v>
      </c>
      <c r="M4347" s="73">
        <v>0</v>
      </c>
      <c r="N4347" s="58">
        <v>0</v>
      </c>
      <c r="O4347" s="75">
        <v>0</v>
      </c>
      <c r="P4347" s="2">
        <v>949</v>
      </c>
      <c r="Q4347" s="2" t="s">
        <v>41</v>
      </c>
      <c r="R4347" s="2" t="s">
        <v>1030</v>
      </c>
      <c r="S4347" s="2" t="s">
        <v>1031</v>
      </c>
      <c r="T4347" s="2" t="s">
        <v>60</v>
      </c>
      <c r="U4347" s="57" t="s">
        <v>425</v>
      </c>
      <c r="V4347" s="2">
        <v>45387</v>
      </c>
      <c r="W4347" s="2">
        <v>1</v>
      </c>
      <c r="X4347" s="74" t="s">
        <v>422</v>
      </c>
      <c r="Y4347" s="21" t="s">
        <v>4915</v>
      </c>
      <c r="Z4347" s="52">
        <v>14.44876086956522</v>
      </c>
    </row>
    <row r="4348" spans="1:26" x14ac:dyDescent="0.25">
      <c r="A4348" s="70" t="s">
        <v>4914</v>
      </c>
      <c r="B4348" s="2" t="s">
        <v>3844</v>
      </c>
      <c r="C4348" s="19" t="s">
        <v>3529</v>
      </c>
      <c r="D4348" s="2" t="s">
        <v>258</v>
      </c>
      <c r="E4348" s="14">
        <v>20020001</v>
      </c>
      <c r="F4348" s="14" t="s">
        <v>712</v>
      </c>
      <c r="G4348" s="19">
        <v>13</v>
      </c>
      <c r="H4348" s="21">
        <v>49.400000000000006</v>
      </c>
      <c r="I4348" s="21">
        <v>1895.2100000000003</v>
      </c>
      <c r="J4348" s="58">
        <v>0</v>
      </c>
      <c r="K4348" s="58">
        <v>0</v>
      </c>
      <c r="L4348" s="72">
        <v>0</v>
      </c>
      <c r="M4348" s="73">
        <v>0</v>
      </c>
      <c r="N4348" s="58">
        <v>0</v>
      </c>
      <c r="O4348" s="75">
        <v>0</v>
      </c>
      <c r="P4348" s="2">
        <v>1895</v>
      </c>
      <c r="Q4348" s="2" t="s">
        <v>41</v>
      </c>
      <c r="R4348" s="2" t="s">
        <v>3845</v>
      </c>
      <c r="S4348" s="2" t="s">
        <v>3846</v>
      </c>
      <c r="T4348" s="2" t="s">
        <v>59</v>
      </c>
      <c r="U4348" s="57" t="s">
        <v>729</v>
      </c>
      <c r="V4348" s="2">
        <v>45423</v>
      </c>
      <c r="W4348" s="2">
        <v>1</v>
      </c>
      <c r="X4348" s="74" t="s">
        <v>422</v>
      </c>
      <c r="Y4348" s="21" t="s">
        <v>4915</v>
      </c>
      <c r="Z4348" s="52">
        <v>24.936973684210528</v>
      </c>
    </row>
    <row r="4349" spans="1:26" x14ac:dyDescent="0.25">
      <c r="A4349" s="70" t="s">
        <v>4914</v>
      </c>
      <c r="B4349" s="2" t="s">
        <v>1032</v>
      </c>
      <c r="C4349" s="19" t="s">
        <v>3529</v>
      </c>
      <c r="D4349" s="2" t="s">
        <v>258</v>
      </c>
      <c r="E4349" s="14">
        <v>20020001</v>
      </c>
      <c r="F4349" s="14" t="s">
        <v>1033</v>
      </c>
      <c r="G4349" s="19">
        <v>14</v>
      </c>
      <c r="H4349" s="21">
        <v>434.70000000000005</v>
      </c>
      <c r="I4349" s="21">
        <v>16954.140000000003</v>
      </c>
      <c r="J4349" s="58">
        <v>0</v>
      </c>
      <c r="K4349" s="58">
        <v>0</v>
      </c>
      <c r="L4349" s="72">
        <v>0</v>
      </c>
      <c r="M4349" s="73">
        <v>0</v>
      </c>
      <c r="N4349" s="58">
        <v>0</v>
      </c>
      <c r="O4349" s="75">
        <v>0</v>
      </c>
      <c r="P4349" s="2">
        <v>16954</v>
      </c>
      <c r="Q4349" s="2" t="s">
        <v>41</v>
      </c>
      <c r="R4349" s="2" t="s">
        <v>1034</v>
      </c>
      <c r="S4349" s="2" t="s">
        <v>1035</v>
      </c>
      <c r="T4349" s="2" t="s">
        <v>60</v>
      </c>
      <c r="U4349" s="57" t="s">
        <v>425</v>
      </c>
      <c r="V4349" s="2">
        <v>45432</v>
      </c>
      <c r="W4349" s="2">
        <v>1</v>
      </c>
      <c r="X4349" s="74" t="s">
        <v>422</v>
      </c>
      <c r="Y4349" s="21" t="s">
        <v>4915</v>
      </c>
      <c r="Z4349" s="52">
        <v>27.301352657004838</v>
      </c>
    </row>
    <row r="4350" spans="1:26" x14ac:dyDescent="0.25">
      <c r="A4350" s="70" t="s">
        <v>4914</v>
      </c>
      <c r="B4350" s="2" t="s">
        <v>2950</v>
      </c>
      <c r="C4350" s="19" t="s">
        <v>3529</v>
      </c>
      <c r="D4350" s="2" t="s">
        <v>258</v>
      </c>
      <c r="E4350" s="14">
        <v>20020001</v>
      </c>
      <c r="F4350" s="14" t="s">
        <v>498</v>
      </c>
      <c r="G4350" s="19">
        <v>13</v>
      </c>
      <c r="H4350" s="21">
        <v>30.8</v>
      </c>
      <c r="I4350" s="21">
        <v>1191.98</v>
      </c>
      <c r="J4350" s="58">
        <v>0</v>
      </c>
      <c r="K4350" s="58">
        <v>0</v>
      </c>
      <c r="L4350" s="72">
        <v>0</v>
      </c>
      <c r="M4350" s="73">
        <v>0</v>
      </c>
      <c r="N4350" s="58">
        <v>0</v>
      </c>
      <c r="O4350" s="75">
        <v>0</v>
      </c>
      <c r="P4350" s="2">
        <v>1192</v>
      </c>
      <c r="Q4350" s="2" t="s">
        <v>41</v>
      </c>
      <c r="R4350" s="2" t="s">
        <v>2951</v>
      </c>
      <c r="S4350" s="2" t="s">
        <v>2952</v>
      </c>
      <c r="T4350" s="2" t="s">
        <v>972</v>
      </c>
      <c r="U4350" s="57" t="s">
        <v>435</v>
      </c>
      <c r="V4350" s="2">
        <v>45439</v>
      </c>
      <c r="W4350" s="2">
        <v>1</v>
      </c>
      <c r="X4350" s="74" t="s">
        <v>422</v>
      </c>
      <c r="Y4350" s="21" t="s">
        <v>4915</v>
      </c>
      <c r="Z4350" s="52">
        <v>25.155422077922079</v>
      </c>
    </row>
    <row r="4351" spans="1:26" x14ac:dyDescent="0.25">
      <c r="A4351" s="70" t="s">
        <v>4914</v>
      </c>
      <c r="B4351" s="2" t="s">
        <v>1036</v>
      </c>
      <c r="C4351" s="19" t="s">
        <v>3529</v>
      </c>
      <c r="D4351" s="2" t="s">
        <v>258</v>
      </c>
      <c r="E4351" s="14">
        <v>20020001</v>
      </c>
      <c r="F4351" s="14" t="s">
        <v>1037</v>
      </c>
      <c r="G4351" s="19">
        <v>1</v>
      </c>
      <c r="H4351" s="21">
        <v>3.3</v>
      </c>
      <c r="I4351" s="21">
        <v>139.85</v>
      </c>
      <c r="J4351" s="58">
        <v>0</v>
      </c>
      <c r="K4351" s="58">
        <v>0</v>
      </c>
      <c r="L4351" s="72">
        <v>0</v>
      </c>
      <c r="M4351" s="73">
        <v>0</v>
      </c>
      <c r="N4351" s="58">
        <v>0</v>
      </c>
      <c r="O4351" s="75">
        <v>0</v>
      </c>
      <c r="P4351" s="2">
        <v>140</v>
      </c>
      <c r="Q4351" s="2" t="s">
        <v>41</v>
      </c>
      <c r="R4351" s="2" t="s">
        <v>1038</v>
      </c>
      <c r="S4351" s="2" t="s">
        <v>1039</v>
      </c>
      <c r="T4351" s="2" t="s">
        <v>972</v>
      </c>
      <c r="U4351" s="57" t="s">
        <v>435</v>
      </c>
      <c r="V4351" s="2">
        <v>45451</v>
      </c>
      <c r="W4351" s="2">
        <v>1</v>
      </c>
      <c r="X4351" s="74" t="s">
        <v>422</v>
      </c>
      <c r="Y4351" s="21" t="s">
        <v>4915</v>
      </c>
      <c r="Z4351" s="52">
        <v>2.1189393939393941</v>
      </c>
    </row>
    <row r="4352" spans="1:26" x14ac:dyDescent="0.25">
      <c r="A4352" s="70" t="s">
        <v>4914</v>
      </c>
      <c r="B4352" s="2" t="s">
        <v>4644</v>
      </c>
      <c r="C4352" s="19" t="s">
        <v>3529</v>
      </c>
      <c r="D4352" s="2" t="s">
        <v>258</v>
      </c>
      <c r="E4352" s="14">
        <v>20020001</v>
      </c>
      <c r="F4352" s="14" t="s">
        <v>1965</v>
      </c>
      <c r="G4352" s="19">
        <v>14</v>
      </c>
      <c r="H4352" s="21">
        <v>44.300000000000004</v>
      </c>
      <c r="I4352" s="21">
        <v>1843.44</v>
      </c>
      <c r="J4352" s="58">
        <v>0</v>
      </c>
      <c r="K4352" s="58">
        <v>0</v>
      </c>
      <c r="L4352" s="72">
        <v>0</v>
      </c>
      <c r="M4352" s="73">
        <v>0</v>
      </c>
      <c r="N4352" s="58">
        <v>0</v>
      </c>
      <c r="O4352" s="75">
        <v>0</v>
      </c>
      <c r="P4352" s="2">
        <v>1843</v>
      </c>
      <c r="Q4352" s="2" t="s">
        <v>41</v>
      </c>
      <c r="R4352" s="2" t="s">
        <v>4645</v>
      </c>
      <c r="S4352" s="2" t="s">
        <v>4646</v>
      </c>
      <c r="T4352" s="2" t="s">
        <v>972</v>
      </c>
      <c r="U4352" s="57" t="s">
        <v>435</v>
      </c>
      <c r="V4352" s="2">
        <v>45458</v>
      </c>
      <c r="W4352" s="2">
        <v>1</v>
      </c>
      <c r="X4352" s="74" t="s">
        <v>422</v>
      </c>
      <c r="Y4352" s="21" t="s">
        <v>4915</v>
      </c>
      <c r="Z4352" s="52">
        <v>29.128848758465011</v>
      </c>
    </row>
    <row r="4353" spans="1:26" x14ac:dyDescent="0.25">
      <c r="A4353" s="70" t="s">
        <v>4914</v>
      </c>
      <c r="B4353" s="2" t="s">
        <v>3705</v>
      </c>
      <c r="C4353" s="19" t="s">
        <v>3529</v>
      </c>
      <c r="D4353" s="2" t="s">
        <v>258</v>
      </c>
      <c r="E4353" s="14">
        <v>20020001</v>
      </c>
      <c r="F4353" s="14" t="s">
        <v>1967</v>
      </c>
      <c r="G4353" s="19">
        <v>12</v>
      </c>
      <c r="H4353" s="21">
        <v>41.2</v>
      </c>
      <c r="I4353" s="21">
        <v>1612.26</v>
      </c>
      <c r="J4353" s="58">
        <v>0</v>
      </c>
      <c r="K4353" s="58">
        <v>0</v>
      </c>
      <c r="L4353" s="72">
        <v>0</v>
      </c>
      <c r="M4353" s="73">
        <v>0</v>
      </c>
      <c r="N4353" s="58">
        <v>0</v>
      </c>
      <c r="O4353" s="75">
        <v>0</v>
      </c>
      <c r="P4353" s="2">
        <v>1612</v>
      </c>
      <c r="Q4353" s="2" t="s">
        <v>41</v>
      </c>
      <c r="R4353" s="2" t="s">
        <v>3706</v>
      </c>
      <c r="S4353" s="2" t="s">
        <v>3707</v>
      </c>
      <c r="T4353" s="2" t="s">
        <v>972</v>
      </c>
      <c r="U4353" s="57" t="s">
        <v>435</v>
      </c>
      <c r="V4353" s="2">
        <v>45458</v>
      </c>
      <c r="W4353" s="2">
        <v>1</v>
      </c>
      <c r="X4353" s="74" t="s">
        <v>422</v>
      </c>
      <c r="Y4353" s="21" t="s">
        <v>4915</v>
      </c>
      <c r="Z4353" s="52">
        <v>23.4795145631068</v>
      </c>
    </row>
    <row r="4354" spans="1:26" x14ac:dyDescent="0.25">
      <c r="A4354" s="70" t="s">
        <v>4914</v>
      </c>
      <c r="B4354" s="2" t="s">
        <v>1040</v>
      </c>
      <c r="C4354" s="19" t="s">
        <v>3529</v>
      </c>
      <c r="D4354" s="2" t="s">
        <v>258</v>
      </c>
      <c r="E4354" s="14">
        <v>20020001</v>
      </c>
      <c r="F4354" s="14" t="s">
        <v>501</v>
      </c>
      <c r="G4354" s="19">
        <v>7</v>
      </c>
      <c r="H4354" s="21">
        <v>20</v>
      </c>
      <c r="I4354" s="21">
        <v>1235.6100000000001</v>
      </c>
      <c r="J4354" s="58">
        <v>0</v>
      </c>
      <c r="K4354" s="58">
        <v>0</v>
      </c>
      <c r="L4354" s="72">
        <v>0</v>
      </c>
      <c r="M4354" s="73">
        <v>0</v>
      </c>
      <c r="N4354" s="58">
        <v>0</v>
      </c>
      <c r="O4354" s="75">
        <v>0</v>
      </c>
      <c r="P4354" s="2">
        <v>1236</v>
      </c>
      <c r="Q4354" s="2" t="s">
        <v>41</v>
      </c>
      <c r="R4354" s="2" t="s">
        <v>1041</v>
      </c>
      <c r="S4354" s="2" t="s">
        <v>1042</v>
      </c>
      <c r="T4354" s="2" t="s">
        <v>60</v>
      </c>
      <c r="U4354" s="57" t="s">
        <v>425</v>
      </c>
      <c r="V4354" s="2">
        <v>45481</v>
      </c>
      <c r="W4354" s="2">
        <v>1</v>
      </c>
      <c r="X4354" s="74" t="s">
        <v>422</v>
      </c>
      <c r="Y4354" s="21" t="s">
        <v>4915</v>
      </c>
      <c r="Z4354" s="52">
        <v>21.623175000000003</v>
      </c>
    </row>
    <row r="4355" spans="1:26" x14ac:dyDescent="0.25">
      <c r="A4355" s="70" t="s">
        <v>4914</v>
      </c>
      <c r="B4355" s="2" t="s">
        <v>2851</v>
      </c>
      <c r="C4355" s="19" t="s">
        <v>3529</v>
      </c>
      <c r="D4355" s="2" t="s">
        <v>258</v>
      </c>
      <c r="E4355" s="14">
        <v>20020001</v>
      </c>
      <c r="F4355" s="14" t="s">
        <v>505</v>
      </c>
      <c r="G4355" s="19">
        <v>6</v>
      </c>
      <c r="H4355" s="21">
        <v>13.100000000000001</v>
      </c>
      <c r="I4355" s="21">
        <v>533.96</v>
      </c>
      <c r="J4355" s="58">
        <v>0</v>
      </c>
      <c r="K4355" s="58">
        <v>0</v>
      </c>
      <c r="L4355" s="72">
        <v>0</v>
      </c>
      <c r="M4355" s="73">
        <v>0</v>
      </c>
      <c r="N4355" s="58">
        <v>0</v>
      </c>
      <c r="O4355" s="75">
        <v>0</v>
      </c>
      <c r="P4355" s="2">
        <v>534</v>
      </c>
      <c r="Q4355" s="2" t="s">
        <v>41</v>
      </c>
      <c r="R4355" s="2" t="s">
        <v>2852</v>
      </c>
      <c r="S4355" s="2" t="s">
        <v>2853</v>
      </c>
      <c r="T4355" s="2" t="s">
        <v>60</v>
      </c>
      <c r="U4355" s="57" t="s">
        <v>425</v>
      </c>
      <c r="V4355" s="2">
        <v>45481</v>
      </c>
      <c r="W4355" s="2">
        <v>1</v>
      </c>
      <c r="X4355" s="74" t="s">
        <v>422</v>
      </c>
      <c r="Y4355" s="21" t="s">
        <v>4915</v>
      </c>
      <c r="Z4355" s="52">
        <v>12.228091603053436</v>
      </c>
    </row>
    <row r="4356" spans="1:26" x14ac:dyDescent="0.25">
      <c r="A4356" s="70" t="s">
        <v>4914</v>
      </c>
      <c r="B4356" s="2" t="s">
        <v>3495</v>
      </c>
      <c r="C4356" s="19" t="s">
        <v>3529</v>
      </c>
      <c r="D4356" s="2" t="s">
        <v>258</v>
      </c>
      <c r="E4356" s="14">
        <v>20020001</v>
      </c>
      <c r="F4356" s="14" t="s">
        <v>2589</v>
      </c>
      <c r="G4356" s="19">
        <v>14</v>
      </c>
      <c r="H4356" s="21">
        <v>111.8</v>
      </c>
      <c r="I4356" s="21">
        <v>4318.88</v>
      </c>
      <c r="J4356" s="58">
        <v>0</v>
      </c>
      <c r="K4356" s="58">
        <v>0</v>
      </c>
      <c r="L4356" s="72">
        <v>0</v>
      </c>
      <c r="M4356" s="73">
        <v>0</v>
      </c>
      <c r="N4356" s="58">
        <v>0</v>
      </c>
      <c r="O4356" s="75">
        <v>0</v>
      </c>
      <c r="P4356" s="2">
        <v>4319</v>
      </c>
      <c r="Q4356" s="2" t="s">
        <v>41</v>
      </c>
      <c r="R4356" s="2" t="s">
        <v>3496</v>
      </c>
      <c r="S4356" s="2" t="s">
        <v>3497</v>
      </c>
      <c r="T4356" s="2" t="s">
        <v>59</v>
      </c>
      <c r="U4356" s="57" t="s">
        <v>729</v>
      </c>
      <c r="V4356" s="2">
        <v>45556</v>
      </c>
      <c r="W4356" s="2">
        <v>1</v>
      </c>
      <c r="X4356" s="74" t="s">
        <v>422</v>
      </c>
      <c r="Y4356" s="21" t="s">
        <v>4915</v>
      </c>
      <c r="Z4356" s="52">
        <v>27.041288014311274</v>
      </c>
    </row>
    <row r="4357" spans="1:26" x14ac:dyDescent="0.25">
      <c r="A4357" s="70" t="s">
        <v>4914</v>
      </c>
      <c r="B4357" s="2" t="s">
        <v>1046</v>
      </c>
      <c r="C4357" s="19" t="s">
        <v>3529</v>
      </c>
      <c r="D4357" s="2" t="s">
        <v>258</v>
      </c>
      <c r="E4357" s="14">
        <v>20020001</v>
      </c>
      <c r="F4357" s="14" t="s">
        <v>1047</v>
      </c>
      <c r="G4357" s="19">
        <v>14</v>
      </c>
      <c r="H4357" s="21">
        <v>67.100000000000009</v>
      </c>
      <c r="I4357" s="21">
        <v>2654.45</v>
      </c>
      <c r="J4357" s="58">
        <v>0</v>
      </c>
      <c r="K4357" s="58">
        <v>0</v>
      </c>
      <c r="L4357" s="72">
        <v>0</v>
      </c>
      <c r="M4357" s="73">
        <v>0</v>
      </c>
      <c r="N4357" s="58">
        <v>0</v>
      </c>
      <c r="O4357" s="75">
        <v>0</v>
      </c>
      <c r="P4357" s="2">
        <v>2654</v>
      </c>
      <c r="Q4357" s="2" t="s">
        <v>41</v>
      </c>
      <c r="R4357" s="2" t="s">
        <v>1048</v>
      </c>
      <c r="S4357" s="2" t="s">
        <v>1049</v>
      </c>
      <c r="T4357" s="2" t="s">
        <v>60</v>
      </c>
      <c r="U4357" s="57" t="s">
        <v>425</v>
      </c>
      <c r="V4357" s="2">
        <v>45565</v>
      </c>
      <c r="W4357" s="2">
        <v>1</v>
      </c>
      <c r="X4357" s="74" t="s">
        <v>422</v>
      </c>
      <c r="Y4357" s="21" t="s">
        <v>4915</v>
      </c>
      <c r="Z4357" s="52">
        <v>27.691728763040235</v>
      </c>
    </row>
    <row r="4358" spans="1:26" x14ac:dyDescent="0.25">
      <c r="A4358" s="70" t="s">
        <v>4914</v>
      </c>
      <c r="B4358" s="2" t="s">
        <v>1050</v>
      </c>
      <c r="C4358" s="19" t="s">
        <v>3529</v>
      </c>
      <c r="D4358" s="2" t="s">
        <v>258</v>
      </c>
      <c r="E4358" s="14">
        <v>20020001</v>
      </c>
      <c r="F4358" s="14" t="s">
        <v>1051</v>
      </c>
      <c r="G4358" s="19">
        <v>7</v>
      </c>
      <c r="H4358" s="21">
        <v>15.400000000000002</v>
      </c>
      <c r="I4358" s="21">
        <v>626.24</v>
      </c>
      <c r="J4358" s="58">
        <v>0</v>
      </c>
      <c r="K4358" s="58">
        <v>0</v>
      </c>
      <c r="L4358" s="72">
        <v>0</v>
      </c>
      <c r="M4358" s="73">
        <v>0</v>
      </c>
      <c r="N4358" s="58">
        <v>0</v>
      </c>
      <c r="O4358" s="75">
        <v>0</v>
      </c>
      <c r="P4358" s="2">
        <v>626</v>
      </c>
      <c r="Q4358" s="2" t="s">
        <v>41</v>
      </c>
      <c r="R4358" s="2" t="s">
        <v>1052</v>
      </c>
      <c r="S4358" s="2" t="s">
        <v>1053</v>
      </c>
      <c r="T4358" s="2" t="s">
        <v>596</v>
      </c>
      <c r="U4358" s="57" t="s">
        <v>425</v>
      </c>
      <c r="V4358" s="2">
        <v>45565</v>
      </c>
      <c r="W4358" s="2">
        <v>1</v>
      </c>
      <c r="X4358" s="74" t="s">
        <v>422</v>
      </c>
      <c r="Y4358" s="21" t="s">
        <v>4915</v>
      </c>
      <c r="Z4358" s="52">
        <v>14.232727272727272</v>
      </c>
    </row>
    <row r="4359" spans="1:26" x14ac:dyDescent="0.25">
      <c r="A4359" s="70" t="s">
        <v>4914</v>
      </c>
      <c r="B4359" s="2" t="s">
        <v>4472</v>
      </c>
      <c r="C4359" s="19" t="s">
        <v>3529</v>
      </c>
      <c r="D4359" s="2" t="s">
        <v>258</v>
      </c>
      <c r="E4359" s="14">
        <v>20020001</v>
      </c>
      <c r="F4359" s="14" t="s">
        <v>2400</v>
      </c>
      <c r="G4359" s="19">
        <v>14</v>
      </c>
      <c r="H4359" s="21">
        <v>37.9</v>
      </c>
      <c r="I4359" s="21">
        <v>1518.7100000000003</v>
      </c>
      <c r="J4359" s="58">
        <v>0</v>
      </c>
      <c r="K4359" s="58">
        <v>0</v>
      </c>
      <c r="L4359" s="72">
        <v>0</v>
      </c>
      <c r="M4359" s="73">
        <v>0</v>
      </c>
      <c r="N4359" s="58">
        <v>0</v>
      </c>
      <c r="O4359" s="75">
        <v>0</v>
      </c>
      <c r="P4359" s="2">
        <v>1519</v>
      </c>
      <c r="Q4359" s="2" t="s">
        <v>41</v>
      </c>
      <c r="R4359" s="2" t="s">
        <v>4473</v>
      </c>
      <c r="S4359" s="2" t="s">
        <v>4474</v>
      </c>
      <c r="T4359" s="2" t="s">
        <v>972</v>
      </c>
      <c r="U4359" s="57" t="s">
        <v>435</v>
      </c>
      <c r="V4359" s="2">
        <v>45565</v>
      </c>
      <c r="W4359" s="2">
        <v>1</v>
      </c>
      <c r="X4359" s="74" t="s">
        <v>422</v>
      </c>
      <c r="Y4359" s="21" t="s">
        <v>4915</v>
      </c>
      <c r="Z4359" s="52">
        <v>28.050052770448556</v>
      </c>
    </row>
    <row r="4360" spans="1:26" x14ac:dyDescent="0.25">
      <c r="A4360" s="70" t="s">
        <v>4914</v>
      </c>
      <c r="B4360" s="2" t="s">
        <v>4256</v>
      </c>
      <c r="C4360" s="19" t="s">
        <v>3529</v>
      </c>
      <c r="D4360" s="2" t="s">
        <v>258</v>
      </c>
      <c r="E4360" s="14">
        <v>20020001</v>
      </c>
      <c r="F4360" s="14" t="s">
        <v>2783</v>
      </c>
      <c r="G4360" s="19">
        <v>14</v>
      </c>
      <c r="H4360" s="21">
        <v>60.7</v>
      </c>
      <c r="I4360" s="21">
        <v>2345.8100000000004</v>
      </c>
      <c r="J4360" s="58">
        <v>0</v>
      </c>
      <c r="K4360" s="58">
        <v>0</v>
      </c>
      <c r="L4360" s="72">
        <v>0</v>
      </c>
      <c r="M4360" s="73">
        <v>0</v>
      </c>
      <c r="N4360" s="58">
        <v>0</v>
      </c>
      <c r="O4360" s="75">
        <v>0</v>
      </c>
      <c r="P4360" s="2">
        <v>2346</v>
      </c>
      <c r="Q4360" s="2" t="s">
        <v>41</v>
      </c>
      <c r="R4360" s="2" t="s">
        <v>4257</v>
      </c>
      <c r="S4360" s="2" t="s">
        <v>4258</v>
      </c>
      <c r="T4360" s="2" t="s">
        <v>57</v>
      </c>
      <c r="U4360" s="57" t="s">
        <v>608</v>
      </c>
      <c r="V4360" s="2">
        <v>45565</v>
      </c>
      <c r="W4360" s="2">
        <v>1</v>
      </c>
      <c r="X4360" s="74" t="s">
        <v>422</v>
      </c>
      <c r="Y4360" s="21" t="s">
        <v>4915</v>
      </c>
      <c r="Z4360" s="52">
        <v>27.052174629324551</v>
      </c>
    </row>
    <row r="4361" spans="1:26" x14ac:dyDescent="0.25">
      <c r="A4361" s="70" t="s">
        <v>4914</v>
      </c>
      <c r="B4361" s="2" t="s">
        <v>1055</v>
      </c>
      <c r="C4361" s="19" t="s">
        <v>3529</v>
      </c>
      <c r="D4361" s="2" t="s">
        <v>258</v>
      </c>
      <c r="E4361" s="14">
        <v>20020001</v>
      </c>
      <c r="F4361" s="14" t="s">
        <v>1056</v>
      </c>
      <c r="G4361" s="19">
        <v>2</v>
      </c>
      <c r="H4361" s="21">
        <v>748.90000000000009</v>
      </c>
      <c r="I4361" s="21">
        <v>29525.25</v>
      </c>
      <c r="J4361" s="58">
        <v>0</v>
      </c>
      <c r="K4361" s="58">
        <v>0</v>
      </c>
      <c r="L4361" s="72">
        <v>0</v>
      </c>
      <c r="M4361" s="73">
        <v>0</v>
      </c>
      <c r="N4361" s="58">
        <v>0</v>
      </c>
      <c r="O4361" s="75">
        <v>0</v>
      </c>
      <c r="P4361" s="2">
        <v>29525</v>
      </c>
      <c r="Q4361" s="2" t="s">
        <v>41</v>
      </c>
      <c r="R4361" s="2" t="s">
        <v>1057</v>
      </c>
      <c r="S4361" s="2" t="s">
        <v>1058</v>
      </c>
      <c r="T4361" s="2" t="s">
        <v>59</v>
      </c>
      <c r="U4361" s="57" t="s">
        <v>729</v>
      </c>
      <c r="V4361" s="2">
        <v>45572</v>
      </c>
      <c r="W4361" s="2">
        <v>1</v>
      </c>
      <c r="X4361" s="74" t="s">
        <v>422</v>
      </c>
      <c r="Y4361" s="21" t="s">
        <v>4915</v>
      </c>
      <c r="Z4361" s="52">
        <v>3.9424823073841631</v>
      </c>
    </row>
    <row r="4362" spans="1:26" x14ac:dyDescent="0.25">
      <c r="A4362" s="70" t="s">
        <v>4914</v>
      </c>
      <c r="B4362" s="2" t="s">
        <v>2625</v>
      </c>
      <c r="C4362" s="19" t="s">
        <v>3529</v>
      </c>
      <c r="D4362" s="2" t="s">
        <v>258</v>
      </c>
      <c r="E4362" s="14">
        <v>20020001</v>
      </c>
      <c r="F4362" s="14" t="s">
        <v>2626</v>
      </c>
      <c r="G4362" s="19">
        <v>7</v>
      </c>
      <c r="H4362" s="21">
        <v>26.6</v>
      </c>
      <c r="I4362" s="21">
        <v>1240.3300000000002</v>
      </c>
      <c r="J4362" s="58">
        <v>0</v>
      </c>
      <c r="K4362" s="58">
        <v>0</v>
      </c>
      <c r="L4362" s="72">
        <v>0</v>
      </c>
      <c r="M4362" s="73">
        <v>0</v>
      </c>
      <c r="N4362" s="58">
        <v>0</v>
      </c>
      <c r="O4362" s="75">
        <v>0</v>
      </c>
      <c r="P4362" s="2">
        <v>1240</v>
      </c>
      <c r="Q4362" s="2" t="s">
        <v>41</v>
      </c>
      <c r="R4362" s="2" t="s">
        <v>2627</v>
      </c>
      <c r="S4362" s="2" t="s">
        <v>2628</v>
      </c>
      <c r="T4362" s="2" t="s">
        <v>59</v>
      </c>
      <c r="U4362" s="57" t="s">
        <v>729</v>
      </c>
      <c r="V4362" s="2">
        <v>45642</v>
      </c>
      <c r="W4362" s="2">
        <v>1</v>
      </c>
      <c r="X4362" s="74" t="s">
        <v>422</v>
      </c>
      <c r="Y4362" s="21" t="s">
        <v>4915</v>
      </c>
      <c r="Z4362" s="52">
        <v>16.320131578947372</v>
      </c>
    </row>
    <row r="4363" spans="1:26" x14ac:dyDescent="0.25">
      <c r="A4363" s="70" t="s">
        <v>4914</v>
      </c>
      <c r="B4363" s="2" t="s">
        <v>4955</v>
      </c>
      <c r="C4363" s="19" t="s">
        <v>3529</v>
      </c>
      <c r="D4363" s="2" t="s">
        <v>258</v>
      </c>
      <c r="E4363" s="14">
        <v>20020001</v>
      </c>
      <c r="F4363" s="14" t="s">
        <v>3774</v>
      </c>
      <c r="G4363" s="19">
        <v>6</v>
      </c>
      <c r="H4363" s="21">
        <v>24.3</v>
      </c>
      <c r="I4363" s="21">
        <v>1005.9399999999999</v>
      </c>
      <c r="J4363" s="58">
        <v>0</v>
      </c>
      <c r="K4363" s="58">
        <v>0</v>
      </c>
      <c r="L4363" s="72">
        <v>0</v>
      </c>
      <c r="M4363" s="73">
        <v>0</v>
      </c>
      <c r="N4363" s="58">
        <v>0</v>
      </c>
      <c r="O4363" s="75">
        <v>0</v>
      </c>
      <c r="P4363" s="2">
        <v>1006</v>
      </c>
      <c r="Q4363" s="2" t="s">
        <v>41</v>
      </c>
      <c r="R4363" s="2" t="s">
        <v>4956</v>
      </c>
      <c r="S4363" s="2" t="s">
        <v>4957</v>
      </c>
      <c r="T4363" s="2" t="s">
        <v>60</v>
      </c>
      <c r="U4363" s="57" t="s">
        <v>425</v>
      </c>
      <c r="V4363" s="2">
        <v>45642</v>
      </c>
      <c r="W4363" s="2">
        <v>1</v>
      </c>
      <c r="X4363" s="74" t="s">
        <v>422</v>
      </c>
      <c r="Y4363" s="21" t="s">
        <v>4915</v>
      </c>
      <c r="Z4363" s="52">
        <v>12.419012345679013</v>
      </c>
    </row>
    <row r="4364" spans="1:26" x14ac:dyDescent="0.25">
      <c r="A4364" s="70" t="s">
        <v>4914</v>
      </c>
      <c r="B4364" s="2" t="s">
        <v>3708</v>
      </c>
      <c r="C4364" s="19" t="s">
        <v>3529</v>
      </c>
      <c r="D4364" s="2" t="s">
        <v>258</v>
      </c>
      <c r="E4364" s="14">
        <v>20020001</v>
      </c>
      <c r="F4364" s="14" t="s">
        <v>3709</v>
      </c>
      <c r="G4364" s="19">
        <v>14</v>
      </c>
      <c r="H4364" s="21">
        <v>54</v>
      </c>
      <c r="I4364" s="21">
        <v>2112.9299999999998</v>
      </c>
      <c r="J4364" s="58">
        <v>0</v>
      </c>
      <c r="K4364" s="58">
        <v>0</v>
      </c>
      <c r="L4364" s="72">
        <v>0</v>
      </c>
      <c r="M4364" s="73">
        <v>0</v>
      </c>
      <c r="N4364" s="58">
        <v>0</v>
      </c>
      <c r="O4364" s="75">
        <v>0</v>
      </c>
      <c r="P4364" s="2">
        <v>2113</v>
      </c>
      <c r="Q4364" s="2" t="s">
        <v>41</v>
      </c>
      <c r="R4364" s="2" t="s">
        <v>3710</v>
      </c>
      <c r="S4364" s="2" t="s">
        <v>3711</v>
      </c>
      <c r="T4364" s="2" t="s">
        <v>972</v>
      </c>
      <c r="U4364" s="57" t="s">
        <v>435</v>
      </c>
      <c r="V4364" s="2">
        <v>0</v>
      </c>
      <c r="W4364" s="2">
        <v>1</v>
      </c>
      <c r="X4364" s="74" t="s">
        <v>422</v>
      </c>
      <c r="Y4364" s="21" t="s">
        <v>4915</v>
      </c>
      <c r="Z4364" s="52">
        <v>27.389833333333335</v>
      </c>
    </row>
    <row r="4365" spans="1:26" x14ac:dyDescent="0.25">
      <c r="A4365" s="70" t="s">
        <v>4914</v>
      </c>
      <c r="B4365" s="2" t="s">
        <v>1060</v>
      </c>
      <c r="C4365" s="19" t="s">
        <v>3529</v>
      </c>
      <c r="D4365" s="2" t="s">
        <v>258</v>
      </c>
      <c r="E4365" s="14">
        <v>20020001</v>
      </c>
      <c r="F4365" s="14" t="s">
        <v>1061</v>
      </c>
      <c r="G4365" s="19">
        <v>5</v>
      </c>
      <c r="H4365" s="21">
        <v>39.5</v>
      </c>
      <c r="I4365" s="21">
        <v>2383.4100000000003</v>
      </c>
      <c r="J4365" s="58">
        <v>0</v>
      </c>
      <c r="K4365" s="58">
        <v>0</v>
      </c>
      <c r="L4365" s="72">
        <v>0</v>
      </c>
      <c r="M4365" s="73">
        <v>0</v>
      </c>
      <c r="N4365" s="58">
        <v>0</v>
      </c>
      <c r="O4365" s="75">
        <v>0</v>
      </c>
      <c r="P4365" s="2">
        <v>2383</v>
      </c>
      <c r="Q4365" s="2" t="s">
        <v>41</v>
      </c>
      <c r="R4365" s="2" t="s">
        <v>1062</v>
      </c>
      <c r="S4365" s="2" t="s">
        <v>1063</v>
      </c>
      <c r="T4365" s="2" t="s">
        <v>1064</v>
      </c>
      <c r="U4365" s="57">
        <v>0</v>
      </c>
      <c r="V4365" s="2">
        <v>0</v>
      </c>
      <c r="W4365" s="2">
        <v>1</v>
      </c>
      <c r="X4365" s="74" t="s">
        <v>422</v>
      </c>
      <c r="Y4365" s="21" t="s">
        <v>4915</v>
      </c>
      <c r="Z4365" s="52">
        <v>15.084873417721521</v>
      </c>
    </row>
    <row r="4366" spans="1:26" x14ac:dyDescent="0.25">
      <c r="A4366" s="70" t="s">
        <v>4914</v>
      </c>
      <c r="B4366" s="2" t="s">
        <v>3943</v>
      </c>
      <c r="C4366" s="19" t="s">
        <v>3529</v>
      </c>
      <c r="D4366" s="2" t="s">
        <v>258</v>
      </c>
      <c r="E4366" s="14">
        <v>20020001</v>
      </c>
      <c r="F4366" s="14" t="s">
        <v>3944</v>
      </c>
      <c r="G4366" s="19">
        <v>14</v>
      </c>
      <c r="H4366" s="21">
        <v>42.5</v>
      </c>
      <c r="I4366" s="21">
        <v>1642.72</v>
      </c>
      <c r="J4366" s="58">
        <v>0</v>
      </c>
      <c r="K4366" s="58">
        <v>0</v>
      </c>
      <c r="L4366" s="72">
        <v>0</v>
      </c>
      <c r="M4366" s="73">
        <v>0</v>
      </c>
      <c r="N4366" s="58">
        <v>0</v>
      </c>
      <c r="O4366" s="75">
        <v>0</v>
      </c>
      <c r="P4366" s="2">
        <v>1643</v>
      </c>
      <c r="Q4366" s="2" t="s">
        <v>41</v>
      </c>
      <c r="R4366" s="2" t="s">
        <v>3945</v>
      </c>
      <c r="S4366" s="2" t="s">
        <v>3946</v>
      </c>
      <c r="T4366" s="2" t="s">
        <v>972</v>
      </c>
      <c r="U4366" s="57">
        <v>0</v>
      </c>
      <c r="V4366" s="2">
        <v>0</v>
      </c>
      <c r="W4366" s="2">
        <v>1</v>
      </c>
      <c r="X4366" s="74" t="s">
        <v>422</v>
      </c>
      <c r="Y4366" s="21" t="s">
        <v>4915</v>
      </c>
      <c r="Z4366" s="52">
        <v>27.056564705882355</v>
      </c>
    </row>
    <row r="4367" spans="1:26" x14ac:dyDescent="0.25">
      <c r="A4367" s="70" t="s">
        <v>4914</v>
      </c>
      <c r="B4367" s="2" t="s">
        <v>1066</v>
      </c>
      <c r="C4367" s="19" t="s">
        <v>3529</v>
      </c>
      <c r="D4367" s="2" t="s">
        <v>258</v>
      </c>
      <c r="E4367" s="14">
        <v>20020001</v>
      </c>
      <c r="F4367" s="14" t="s">
        <v>1067</v>
      </c>
      <c r="G4367" s="19">
        <v>7</v>
      </c>
      <c r="H4367" s="21">
        <v>41.199999999999996</v>
      </c>
      <c r="I4367" s="21">
        <v>1699.9800000000002</v>
      </c>
      <c r="J4367" s="58">
        <v>0</v>
      </c>
      <c r="K4367" s="58">
        <v>0</v>
      </c>
      <c r="L4367" s="72">
        <v>0</v>
      </c>
      <c r="M4367" s="73">
        <v>0</v>
      </c>
      <c r="N4367" s="58">
        <v>0</v>
      </c>
      <c r="O4367" s="75">
        <v>0</v>
      </c>
      <c r="P4367" s="2">
        <v>1700</v>
      </c>
      <c r="Q4367" s="2" t="s">
        <v>41</v>
      </c>
      <c r="R4367" s="2" t="s">
        <v>1068</v>
      </c>
      <c r="S4367" s="2" t="s">
        <v>1069</v>
      </c>
      <c r="T4367" s="2" t="s">
        <v>57</v>
      </c>
      <c r="U4367" s="57">
        <v>0</v>
      </c>
      <c r="V4367" s="2">
        <v>0</v>
      </c>
      <c r="W4367" s="2">
        <v>1</v>
      </c>
      <c r="X4367" s="74" t="s">
        <v>422</v>
      </c>
      <c r="Y4367" s="21" t="s">
        <v>4915</v>
      </c>
      <c r="Z4367" s="52">
        <v>14.441577669902918</v>
      </c>
    </row>
    <row r="4368" spans="1:26" x14ac:dyDescent="0.25">
      <c r="A4368" s="70" t="s">
        <v>4914</v>
      </c>
      <c r="B4368" s="2" t="s">
        <v>1070</v>
      </c>
      <c r="C4368" s="19" t="s">
        <v>3529</v>
      </c>
      <c r="D4368" s="2" t="s">
        <v>258</v>
      </c>
      <c r="E4368" s="14">
        <v>20020001</v>
      </c>
      <c r="F4368" s="14" t="s">
        <v>1071</v>
      </c>
      <c r="G4368" s="19">
        <v>7</v>
      </c>
      <c r="H4368" s="21">
        <v>54.099999999999994</v>
      </c>
      <c r="I4368" s="21">
        <v>2176.71</v>
      </c>
      <c r="J4368" s="58">
        <v>0</v>
      </c>
      <c r="K4368" s="58">
        <v>0</v>
      </c>
      <c r="L4368" s="72">
        <v>0</v>
      </c>
      <c r="M4368" s="73">
        <v>0</v>
      </c>
      <c r="N4368" s="58">
        <v>0</v>
      </c>
      <c r="O4368" s="75">
        <v>0</v>
      </c>
      <c r="P4368" s="2">
        <v>2177</v>
      </c>
      <c r="Q4368" s="2" t="s">
        <v>41</v>
      </c>
      <c r="R4368" s="2" t="s">
        <v>1072</v>
      </c>
      <c r="S4368" s="2" t="s">
        <v>1073</v>
      </c>
      <c r="T4368" s="2" t="s">
        <v>972</v>
      </c>
      <c r="U4368" s="57">
        <v>0</v>
      </c>
      <c r="V4368" s="2">
        <v>45843</v>
      </c>
      <c r="W4368" s="2">
        <v>1</v>
      </c>
      <c r="X4368" s="74" t="s">
        <v>422</v>
      </c>
      <c r="Y4368" s="21" t="s">
        <v>4915</v>
      </c>
      <c r="Z4368" s="52">
        <v>14.082227356746769</v>
      </c>
    </row>
    <row r="4369" spans="1:26" x14ac:dyDescent="0.25">
      <c r="A4369" s="70" t="s">
        <v>4914</v>
      </c>
      <c r="B4369" s="2" t="s">
        <v>1074</v>
      </c>
      <c r="C4369" s="19" t="s">
        <v>3529</v>
      </c>
      <c r="D4369" s="2" t="s">
        <v>258</v>
      </c>
      <c r="E4369" s="14">
        <v>20020001</v>
      </c>
      <c r="F4369" s="14" t="s">
        <v>1075</v>
      </c>
      <c r="G4369" s="19">
        <v>3</v>
      </c>
      <c r="H4369" s="21">
        <v>29.799999999999997</v>
      </c>
      <c r="I4369" s="21">
        <v>1941.1</v>
      </c>
      <c r="J4369" s="58">
        <v>0</v>
      </c>
      <c r="K4369" s="58">
        <v>0</v>
      </c>
      <c r="L4369" s="72">
        <v>0</v>
      </c>
      <c r="M4369" s="73">
        <v>0</v>
      </c>
      <c r="N4369" s="58">
        <v>0</v>
      </c>
      <c r="O4369" s="75">
        <v>0</v>
      </c>
      <c r="P4369" s="2">
        <v>1941</v>
      </c>
      <c r="Q4369" s="2" t="s">
        <v>41</v>
      </c>
      <c r="R4369" s="2" t="s">
        <v>1076</v>
      </c>
      <c r="S4369" s="2" t="s">
        <v>1077</v>
      </c>
      <c r="T4369" s="2" t="s">
        <v>60</v>
      </c>
      <c r="U4369" s="57">
        <v>0</v>
      </c>
      <c r="V4369" s="2">
        <v>45846</v>
      </c>
      <c r="W4369" s="2">
        <v>1</v>
      </c>
      <c r="X4369" s="74" t="s">
        <v>422</v>
      </c>
      <c r="Y4369" s="21" t="s">
        <v>4915</v>
      </c>
      <c r="Z4369" s="52">
        <v>9.7706375838926203</v>
      </c>
    </row>
    <row r="4370" spans="1:26" x14ac:dyDescent="0.25">
      <c r="A4370" s="70" t="s">
        <v>4914</v>
      </c>
      <c r="B4370" s="2" t="s">
        <v>1078</v>
      </c>
      <c r="C4370" s="19" t="s">
        <v>3529</v>
      </c>
      <c r="D4370" s="2" t="s">
        <v>258</v>
      </c>
      <c r="E4370" s="14">
        <v>20020001</v>
      </c>
      <c r="F4370" s="14" t="s">
        <v>1079</v>
      </c>
      <c r="G4370" s="19">
        <v>7</v>
      </c>
      <c r="H4370" s="21">
        <v>16.399999999999999</v>
      </c>
      <c r="I4370" s="21">
        <v>819.93999999999994</v>
      </c>
      <c r="J4370" s="58">
        <v>0</v>
      </c>
      <c r="K4370" s="58">
        <v>0</v>
      </c>
      <c r="L4370" s="72">
        <v>0</v>
      </c>
      <c r="M4370" s="73">
        <v>0</v>
      </c>
      <c r="N4370" s="58">
        <v>0</v>
      </c>
      <c r="O4370" s="75">
        <v>0</v>
      </c>
      <c r="P4370" s="2">
        <v>820</v>
      </c>
      <c r="Q4370" s="2" t="s">
        <v>41</v>
      </c>
      <c r="R4370" s="2" t="s">
        <v>1080</v>
      </c>
      <c r="S4370" s="2" t="s">
        <v>1081</v>
      </c>
      <c r="T4370" s="2" t="s">
        <v>97</v>
      </c>
      <c r="U4370" s="57">
        <v>0</v>
      </c>
      <c r="V4370" s="2">
        <v>45873</v>
      </c>
      <c r="W4370" s="2">
        <v>1</v>
      </c>
      <c r="X4370" s="74" t="s">
        <v>422</v>
      </c>
      <c r="Y4370" s="21" t="s">
        <v>4915</v>
      </c>
      <c r="Z4370" s="52">
        <v>17.498719512195123</v>
      </c>
    </row>
    <row r="4371" spans="1:26" x14ac:dyDescent="0.25">
      <c r="A4371" s="70" t="s">
        <v>4914</v>
      </c>
      <c r="B4371" s="2" t="s">
        <v>1082</v>
      </c>
      <c r="C4371" s="19" t="s">
        <v>3529</v>
      </c>
      <c r="D4371" s="2" t="s">
        <v>258</v>
      </c>
      <c r="E4371" s="14">
        <v>20020001</v>
      </c>
      <c r="F4371" s="14" t="s">
        <v>1083</v>
      </c>
      <c r="G4371" s="19">
        <v>4</v>
      </c>
      <c r="H4371" s="21">
        <v>10.399999999999999</v>
      </c>
      <c r="I4371" s="21">
        <v>442.06</v>
      </c>
      <c r="J4371" s="58">
        <v>0</v>
      </c>
      <c r="K4371" s="58">
        <v>0</v>
      </c>
      <c r="L4371" s="72">
        <v>0</v>
      </c>
      <c r="M4371" s="73">
        <v>0</v>
      </c>
      <c r="N4371" s="58">
        <v>0</v>
      </c>
      <c r="O4371" s="75">
        <v>0</v>
      </c>
      <c r="P4371" s="2">
        <v>442</v>
      </c>
      <c r="Q4371" s="2" t="s">
        <v>41</v>
      </c>
      <c r="R4371" s="2" t="s">
        <v>1084</v>
      </c>
      <c r="S4371" s="2" t="s">
        <v>1085</v>
      </c>
      <c r="T4371" s="2" t="s">
        <v>972</v>
      </c>
      <c r="U4371" s="57">
        <v>0</v>
      </c>
      <c r="V4371" s="2">
        <v>45873</v>
      </c>
      <c r="W4371" s="2">
        <v>1</v>
      </c>
      <c r="X4371" s="74" t="s">
        <v>422</v>
      </c>
      <c r="Y4371" s="21" t="s">
        <v>4915</v>
      </c>
      <c r="Z4371" s="52">
        <v>8.5011538461538478</v>
      </c>
    </row>
    <row r="4372" spans="1:26" x14ac:dyDescent="0.25">
      <c r="A4372" s="70" t="s">
        <v>4914</v>
      </c>
      <c r="B4372" s="2" t="s">
        <v>1086</v>
      </c>
      <c r="C4372" s="19" t="s">
        <v>3529</v>
      </c>
      <c r="D4372" s="2" t="s">
        <v>258</v>
      </c>
      <c r="E4372" s="14">
        <v>20020001</v>
      </c>
      <c r="F4372" s="14" t="s">
        <v>1087</v>
      </c>
      <c r="G4372" s="19">
        <v>7</v>
      </c>
      <c r="H4372" s="21">
        <v>57.70000000000001</v>
      </c>
      <c r="I4372" s="21">
        <v>2220.14</v>
      </c>
      <c r="J4372" s="58">
        <v>0</v>
      </c>
      <c r="K4372" s="58">
        <v>0</v>
      </c>
      <c r="L4372" s="72">
        <v>0</v>
      </c>
      <c r="M4372" s="73">
        <v>0</v>
      </c>
      <c r="N4372" s="58">
        <v>0</v>
      </c>
      <c r="O4372" s="75">
        <v>0</v>
      </c>
      <c r="P4372" s="2">
        <v>2220</v>
      </c>
      <c r="Q4372" s="2" t="s">
        <v>41</v>
      </c>
      <c r="R4372" s="2" t="s">
        <v>1088</v>
      </c>
      <c r="S4372" s="2" t="s">
        <v>1089</v>
      </c>
      <c r="T4372" s="2" t="s">
        <v>57</v>
      </c>
      <c r="U4372" s="57">
        <v>0</v>
      </c>
      <c r="V4372" s="2">
        <v>45902</v>
      </c>
      <c r="W4372" s="2">
        <v>1</v>
      </c>
      <c r="X4372" s="74" t="s">
        <v>422</v>
      </c>
      <c r="Y4372" s="21" t="s">
        <v>4915</v>
      </c>
      <c r="Z4372" s="52">
        <v>13.467053726169842</v>
      </c>
    </row>
    <row r="4373" spans="1:26" x14ac:dyDescent="0.25">
      <c r="A4373" s="70" t="s">
        <v>4914</v>
      </c>
      <c r="B4373" s="2" t="s">
        <v>2164</v>
      </c>
      <c r="C4373" s="19" t="s">
        <v>3529</v>
      </c>
      <c r="D4373" s="2" t="s">
        <v>258</v>
      </c>
      <c r="E4373" s="14">
        <v>20020001</v>
      </c>
      <c r="F4373" s="14" t="s">
        <v>2165</v>
      </c>
      <c r="G4373" s="19">
        <v>14</v>
      </c>
      <c r="H4373" s="21">
        <v>53.79999999999999</v>
      </c>
      <c r="I4373" s="21">
        <v>2077.4899999999998</v>
      </c>
      <c r="J4373" s="58">
        <v>0</v>
      </c>
      <c r="K4373" s="58">
        <v>0</v>
      </c>
      <c r="L4373" s="72">
        <v>0</v>
      </c>
      <c r="M4373" s="73">
        <v>0</v>
      </c>
      <c r="N4373" s="58">
        <v>0</v>
      </c>
      <c r="O4373" s="75">
        <v>0</v>
      </c>
      <c r="P4373" s="2">
        <v>2077</v>
      </c>
      <c r="Q4373" s="2" t="s">
        <v>41</v>
      </c>
      <c r="R4373" s="2" t="s">
        <v>2166</v>
      </c>
      <c r="S4373" s="2" t="s">
        <v>2167</v>
      </c>
      <c r="T4373" s="2" t="s">
        <v>972</v>
      </c>
      <c r="U4373" s="57">
        <v>0</v>
      </c>
      <c r="V4373" s="2">
        <v>45923</v>
      </c>
      <c r="W4373" s="2">
        <v>1</v>
      </c>
      <c r="X4373" s="74" t="s">
        <v>422</v>
      </c>
      <c r="Y4373" s="21" t="s">
        <v>4915</v>
      </c>
      <c r="Z4373" s="52">
        <v>27.030539033457256</v>
      </c>
    </row>
    <row r="4374" spans="1:26" x14ac:dyDescent="0.25">
      <c r="A4374" s="70" t="s">
        <v>4914</v>
      </c>
      <c r="B4374" s="2" t="s">
        <v>4647</v>
      </c>
      <c r="C4374" s="19" t="s">
        <v>3529</v>
      </c>
      <c r="D4374" s="2" t="s">
        <v>258</v>
      </c>
      <c r="E4374" s="14">
        <v>20020001</v>
      </c>
      <c r="F4374" s="14" t="s">
        <v>4648</v>
      </c>
      <c r="G4374" s="19">
        <v>7</v>
      </c>
      <c r="H4374" s="21">
        <v>26.300000000000004</v>
      </c>
      <c r="I4374" s="21">
        <v>1030.8200000000002</v>
      </c>
      <c r="J4374" s="58">
        <v>0</v>
      </c>
      <c r="K4374" s="58">
        <v>0</v>
      </c>
      <c r="L4374" s="72">
        <v>0</v>
      </c>
      <c r="M4374" s="73">
        <v>0</v>
      </c>
      <c r="N4374" s="58">
        <v>0</v>
      </c>
      <c r="O4374" s="75">
        <v>0</v>
      </c>
      <c r="P4374" s="2">
        <v>1031</v>
      </c>
      <c r="Q4374" s="2" t="s">
        <v>41</v>
      </c>
      <c r="R4374" s="2" t="s">
        <v>4649</v>
      </c>
      <c r="S4374" s="2" t="s">
        <v>4650</v>
      </c>
      <c r="T4374" s="2" t="s">
        <v>60</v>
      </c>
      <c r="U4374" s="57">
        <v>0</v>
      </c>
      <c r="V4374" s="2">
        <v>45923</v>
      </c>
      <c r="W4374" s="2">
        <v>1</v>
      </c>
      <c r="X4374" s="74" t="s">
        <v>422</v>
      </c>
      <c r="Y4374" s="21" t="s">
        <v>4915</v>
      </c>
      <c r="Z4374" s="52">
        <v>13.718136882129279</v>
      </c>
    </row>
    <row r="4375" spans="1:26" x14ac:dyDescent="0.25">
      <c r="A4375" s="70" t="s">
        <v>4914</v>
      </c>
      <c r="B4375" s="2" t="s">
        <v>2168</v>
      </c>
      <c r="C4375" s="19" t="s">
        <v>3529</v>
      </c>
      <c r="D4375" s="2" t="s">
        <v>258</v>
      </c>
      <c r="E4375" s="14">
        <v>20020001</v>
      </c>
      <c r="F4375" s="14" t="s">
        <v>2169</v>
      </c>
      <c r="G4375" s="19">
        <v>13</v>
      </c>
      <c r="H4375" s="21">
        <v>56.900000000000006</v>
      </c>
      <c r="I4375" s="21">
        <v>3512.0099999999998</v>
      </c>
      <c r="J4375" s="58">
        <v>0</v>
      </c>
      <c r="K4375" s="58">
        <v>0</v>
      </c>
      <c r="L4375" s="72">
        <v>0</v>
      </c>
      <c r="M4375" s="73">
        <v>0</v>
      </c>
      <c r="N4375" s="58">
        <v>0</v>
      </c>
      <c r="O4375" s="75">
        <v>0</v>
      </c>
      <c r="P4375" s="2">
        <v>3512</v>
      </c>
      <c r="Q4375" s="2" t="s">
        <v>41</v>
      </c>
      <c r="R4375" s="2" t="s">
        <v>1062</v>
      </c>
      <c r="S4375" s="2" t="s">
        <v>2170</v>
      </c>
      <c r="T4375" s="2" t="s">
        <v>972</v>
      </c>
      <c r="U4375" s="57">
        <v>0</v>
      </c>
      <c r="V4375" s="2">
        <v>45923</v>
      </c>
      <c r="W4375" s="2">
        <v>1</v>
      </c>
      <c r="X4375" s="74" t="s">
        <v>422</v>
      </c>
      <c r="Y4375" s="21" t="s">
        <v>4915</v>
      </c>
      <c r="Z4375" s="52">
        <v>40.119622144112476</v>
      </c>
    </row>
    <row r="4376" spans="1:26" x14ac:dyDescent="0.25">
      <c r="A4376" s="70" t="s">
        <v>4914</v>
      </c>
      <c r="B4376" s="2" t="s">
        <v>2237</v>
      </c>
      <c r="C4376" s="19" t="s">
        <v>3529</v>
      </c>
      <c r="D4376" s="2" t="s">
        <v>258</v>
      </c>
      <c r="E4376" s="14">
        <v>20020001</v>
      </c>
      <c r="F4376" s="14" t="s">
        <v>2238</v>
      </c>
      <c r="G4376" s="19">
        <v>7</v>
      </c>
      <c r="H4376" s="21">
        <v>15.5</v>
      </c>
      <c r="I4376" s="21">
        <v>625.97</v>
      </c>
      <c r="J4376" s="58">
        <v>0</v>
      </c>
      <c r="K4376" s="58">
        <v>0</v>
      </c>
      <c r="L4376" s="72">
        <v>0</v>
      </c>
      <c r="M4376" s="73">
        <v>0</v>
      </c>
      <c r="N4376" s="58">
        <v>0</v>
      </c>
      <c r="O4376" s="75">
        <v>0</v>
      </c>
      <c r="P4376" s="2">
        <v>626</v>
      </c>
      <c r="Q4376" s="2" t="s">
        <v>41</v>
      </c>
      <c r="R4376" s="2" t="s">
        <v>2239</v>
      </c>
      <c r="S4376" s="2" t="s">
        <v>2240</v>
      </c>
      <c r="T4376" s="2" t="s">
        <v>972</v>
      </c>
      <c r="U4376" s="57">
        <v>0</v>
      </c>
      <c r="V4376" s="2">
        <v>45928</v>
      </c>
      <c r="W4376" s="2">
        <v>1</v>
      </c>
      <c r="X4376" s="74" t="s">
        <v>422</v>
      </c>
      <c r="Y4376" s="21" t="s">
        <v>4915</v>
      </c>
      <c r="Z4376" s="52">
        <v>14.134806451612906</v>
      </c>
    </row>
    <row r="4377" spans="1:26" x14ac:dyDescent="0.25">
      <c r="A4377" s="70" t="s">
        <v>4914</v>
      </c>
      <c r="B4377" s="2" t="s">
        <v>2279</v>
      </c>
      <c r="C4377" s="19" t="s">
        <v>3529</v>
      </c>
      <c r="D4377" s="2" t="s">
        <v>258</v>
      </c>
      <c r="E4377" s="14">
        <v>20020001</v>
      </c>
      <c r="F4377" s="14" t="s">
        <v>2280</v>
      </c>
      <c r="G4377" s="19">
        <v>7</v>
      </c>
      <c r="H4377" s="21">
        <v>20.199999999999996</v>
      </c>
      <c r="I4377" s="21">
        <v>827.04</v>
      </c>
      <c r="J4377" s="58">
        <v>0</v>
      </c>
      <c r="K4377" s="58">
        <v>0</v>
      </c>
      <c r="L4377" s="72">
        <v>0</v>
      </c>
      <c r="M4377" s="73">
        <v>0</v>
      </c>
      <c r="N4377" s="58">
        <v>0</v>
      </c>
      <c r="O4377" s="75">
        <v>0</v>
      </c>
      <c r="P4377" s="2">
        <v>827</v>
      </c>
      <c r="Q4377" s="2" t="s">
        <v>41</v>
      </c>
      <c r="R4377" s="2" t="s">
        <v>2281</v>
      </c>
      <c r="S4377" s="2" t="s">
        <v>2282</v>
      </c>
      <c r="T4377" s="2" t="s">
        <v>60</v>
      </c>
      <c r="U4377" s="57">
        <v>0</v>
      </c>
      <c r="V4377" s="2">
        <v>45936</v>
      </c>
      <c r="W4377" s="2">
        <v>1</v>
      </c>
      <c r="X4377" s="74" t="s">
        <v>422</v>
      </c>
      <c r="Y4377" s="21" t="s">
        <v>4915</v>
      </c>
      <c r="Z4377" s="52">
        <v>14.329900990099013</v>
      </c>
    </row>
    <row r="4378" spans="1:26" x14ac:dyDescent="0.25">
      <c r="A4378" s="70" t="s">
        <v>4914</v>
      </c>
      <c r="B4378" s="2" t="s">
        <v>2350</v>
      </c>
      <c r="C4378" s="19" t="s">
        <v>3529</v>
      </c>
      <c r="D4378" s="2" t="s">
        <v>258</v>
      </c>
      <c r="E4378" s="14">
        <v>20020001</v>
      </c>
      <c r="F4378" s="14" t="s">
        <v>2351</v>
      </c>
      <c r="G4378" s="19">
        <v>6</v>
      </c>
      <c r="H4378" s="21">
        <v>33.4</v>
      </c>
      <c r="I4378" s="21">
        <v>1303.28</v>
      </c>
      <c r="J4378" s="58">
        <v>0</v>
      </c>
      <c r="K4378" s="58">
        <v>0</v>
      </c>
      <c r="L4378" s="72">
        <v>0</v>
      </c>
      <c r="M4378" s="73">
        <v>0</v>
      </c>
      <c r="N4378" s="58">
        <v>0</v>
      </c>
      <c r="O4378" s="75">
        <v>0</v>
      </c>
      <c r="P4378" s="2">
        <v>1303</v>
      </c>
      <c r="Q4378" s="2" t="s">
        <v>41</v>
      </c>
      <c r="R4378" s="2" t="s">
        <v>2352</v>
      </c>
      <c r="S4378" s="2" t="s">
        <v>2353</v>
      </c>
      <c r="T4378" s="2" t="s">
        <v>60</v>
      </c>
      <c r="U4378" s="57">
        <v>0</v>
      </c>
      <c r="V4378" s="2">
        <v>45943</v>
      </c>
      <c r="W4378" s="2">
        <v>1</v>
      </c>
      <c r="X4378" s="74" t="s">
        <v>422</v>
      </c>
      <c r="Y4378" s="21" t="s">
        <v>4915</v>
      </c>
      <c r="Z4378" s="52">
        <v>11.706107784431138</v>
      </c>
    </row>
    <row r="4379" spans="1:26" x14ac:dyDescent="0.25">
      <c r="A4379" s="70" t="s">
        <v>4914</v>
      </c>
      <c r="B4379" s="2" t="s">
        <v>2540</v>
      </c>
      <c r="C4379" s="19" t="s">
        <v>3529</v>
      </c>
      <c r="D4379" s="2" t="s">
        <v>258</v>
      </c>
      <c r="E4379" s="14">
        <v>20020001</v>
      </c>
      <c r="F4379" s="14" t="s">
        <v>2541</v>
      </c>
      <c r="G4379" s="19">
        <v>13</v>
      </c>
      <c r="H4379" s="21">
        <v>216.3</v>
      </c>
      <c r="I4379" s="21">
        <v>8418.27</v>
      </c>
      <c r="J4379" s="58">
        <v>0</v>
      </c>
      <c r="K4379" s="58">
        <v>0</v>
      </c>
      <c r="L4379" s="72">
        <v>0</v>
      </c>
      <c r="M4379" s="73">
        <v>0</v>
      </c>
      <c r="N4379" s="58">
        <v>0</v>
      </c>
      <c r="O4379" s="75">
        <v>0</v>
      </c>
      <c r="P4379" s="2">
        <v>8418</v>
      </c>
      <c r="Q4379" s="2" t="s">
        <v>41</v>
      </c>
      <c r="R4379" s="2" t="s">
        <v>1331</v>
      </c>
      <c r="S4379" s="2" t="s">
        <v>2542</v>
      </c>
      <c r="T4379" s="2" t="s">
        <v>59</v>
      </c>
      <c r="U4379" s="57">
        <v>0</v>
      </c>
      <c r="V4379" s="2">
        <v>45965</v>
      </c>
      <c r="W4379" s="2">
        <v>1</v>
      </c>
      <c r="X4379" s="74" t="s">
        <v>422</v>
      </c>
      <c r="Y4379" s="21" t="s">
        <v>4915</v>
      </c>
      <c r="Z4379" s="52">
        <v>25.297621359223299</v>
      </c>
    </row>
    <row r="4380" spans="1:26" x14ac:dyDescent="0.25">
      <c r="A4380" s="70" t="s">
        <v>4914</v>
      </c>
      <c r="B4380" s="2" t="s">
        <v>2543</v>
      </c>
      <c r="C4380" s="19" t="s">
        <v>3529</v>
      </c>
      <c r="D4380" s="2" t="s">
        <v>258</v>
      </c>
      <c r="E4380" s="14">
        <v>20020001</v>
      </c>
      <c r="F4380" s="14" t="s">
        <v>2544</v>
      </c>
      <c r="G4380" s="19">
        <v>7</v>
      </c>
      <c r="H4380" s="21">
        <v>13.4</v>
      </c>
      <c r="I4380" s="21">
        <v>755.83999999999992</v>
      </c>
      <c r="J4380" s="58">
        <v>0</v>
      </c>
      <c r="K4380" s="58">
        <v>0</v>
      </c>
      <c r="L4380" s="72">
        <v>0</v>
      </c>
      <c r="M4380" s="73">
        <v>0</v>
      </c>
      <c r="N4380" s="58">
        <v>0</v>
      </c>
      <c r="O4380" s="75">
        <v>0</v>
      </c>
      <c r="P4380" s="2">
        <v>756</v>
      </c>
      <c r="Q4380" s="2" t="s">
        <v>41</v>
      </c>
      <c r="R4380" s="2" t="s">
        <v>994</v>
      </c>
      <c r="S4380" s="2" t="s">
        <v>2545</v>
      </c>
      <c r="T4380" s="2" t="s">
        <v>59</v>
      </c>
      <c r="U4380" s="57">
        <v>0</v>
      </c>
      <c r="V4380" s="2">
        <v>45965</v>
      </c>
      <c r="W4380" s="2">
        <v>1</v>
      </c>
      <c r="X4380" s="74" t="s">
        <v>422</v>
      </c>
      <c r="Y4380" s="21" t="s">
        <v>4915</v>
      </c>
      <c r="Z4380" s="52">
        <v>19.742089552238806</v>
      </c>
    </row>
    <row r="4381" spans="1:26" x14ac:dyDescent="0.25">
      <c r="A4381" s="70" t="s">
        <v>4914</v>
      </c>
      <c r="B4381" s="2" t="s">
        <v>2546</v>
      </c>
      <c r="C4381" s="19" t="s">
        <v>3529</v>
      </c>
      <c r="D4381" s="2" t="s">
        <v>258</v>
      </c>
      <c r="E4381" s="14">
        <v>20020001</v>
      </c>
      <c r="F4381" s="14" t="s">
        <v>2547</v>
      </c>
      <c r="G4381" s="19">
        <v>12</v>
      </c>
      <c r="H4381" s="21">
        <v>30.800000000000008</v>
      </c>
      <c r="I4381" s="21">
        <v>1253.33</v>
      </c>
      <c r="J4381" s="58">
        <v>0</v>
      </c>
      <c r="K4381" s="58">
        <v>0</v>
      </c>
      <c r="L4381" s="72">
        <v>0</v>
      </c>
      <c r="M4381" s="73">
        <v>0</v>
      </c>
      <c r="N4381" s="58">
        <v>0</v>
      </c>
      <c r="O4381" s="75">
        <v>0</v>
      </c>
      <c r="P4381" s="2">
        <v>1253</v>
      </c>
      <c r="Q4381" s="2" t="s">
        <v>41</v>
      </c>
      <c r="R4381" s="2" t="s">
        <v>2548</v>
      </c>
      <c r="S4381" s="2" t="s">
        <v>2549</v>
      </c>
      <c r="T4381" s="2" t="s">
        <v>59</v>
      </c>
      <c r="U4381" s="57">
        <v>0</v>
      </c>
      <c r="V4381" s="2">
        <v>45965</v>
      </c>
      <c r="W4381" s="2">
        <v>1</v>
      </c>
      <c r="X4381" s="74" t="s">
        <v>422</v>
      </c>
      <c r="Y4381" s="21" t="s">
        <v>4915</v>
      </c>
      <c r="Z4381" s="52">
        <v>24.415519480519475</v>
      </c>
    </row>
    <row r="4382" spans="1:26" x14ac:dyDescent="0.25">
      <c r="A4382" s="70" t="s">
        <v>4914</v>
      </c>
      <c r="B4382" s="2" t="s">
        <v>2629</v>
      </c>
      <c r="C4382" s="19" t="s">
        <v>3529</v>
      </c>
      <c r="D4382" s="2" t="s">
        <v>258</v>
      </c>
      <c r="E4382" s="14">
        <v>20020001</v>
      </c>
      <c r="F4382" s="14" t="s">
        <v>2630</v>
      </c>
      <c r="G4382" s="19">
        <v>9</v>
      </c>
      <c r="H4382" s="21">
        <v>40.099999999999994</v>
      </c>
      <c r="I4382" s="21">
        <v>1612.0500000000002</v>
      </c>
      <c r="J4382" s="58">
        <v>0</v>
      </c>
      <c r="K4382" s="58">
        <v>0</v>
      </c>
      <c r="L4382" s="72">
        <v>0</v>
      </c>
      <c r="M4382" s="73">
        <v>0</v>
      </c>
      <c r="N4382" s="58">
        <v>0</v>
      </c>
      <c r="O4382" s="75">
        <v>0</v>
      </c>
      <c r="P4382" s="2">
        <v>1612</v>
      </c>
      <c r="Q4382" s="2" t="s">
        <v>41</v>
      </c>
      <c r="R4382" s="2" t="s">
        <v>1819</v>
      </c>
      <c r="S4382" s="2" t="s">
        <v>2631</v>
      </c>
      <c r="T4382" s="2" t="s">
        <v>972</v>
      </c>
      <c r="U4382" s="57">
        <v>0</v>
      </c>
      <c r="V4382" s="2">
        <v>45971</v>
      </c>
      <c r="W4382" s="2">
        <v>1</v>
      </c>
      <c r="X4382" s="74" t="s">
        <v>422</v>
      </c>
      <c r="Y4382" s="21" t="s">
        <v>4915</v>
      </c>
      <c r="Z4382" s="52">
        <v>18.090336658354122</v>
      </c>
    </row>
    <row r="4383" spans="1:26" x14ac:dyDescent="0.25">
      <c r="A4383" s="70" t="s">
        <v>4914</v>
      </c>
      <c r="B4383" s="2" t="s">
        <v>2854</v>
      </c>
      <c r="C4383" s="19" t="s">
        <v>3529</v>
      </c>
      <c r="D4383" s="2" t="s">
        <v>258</v>
      </c>
      <c r="E4383" s="14">
        <v>20020001</v>
      </c>
      <c r="F4383" s="14" t="s">
        <v>2855</v>
      </c>
      <c r="G4383" s="19">
        <v>6</v>
      </c>
      <c r="H4383" s="21">
        <v>20.100000000000001</v>
      </c>
      <c r="I4383" s="21">
        <v>778.69</v>
      </c>
      <c r="J4383" s="58">
        <v>0</v>
      </c>
      <c r="K4383" s="58">
        <v>0</v>
      </c>
      <c r="L4383" s="72">
        <v>0</v>
      </c>
      <c r="M4383" s="73">
        <v>0</v>
      </c>
      <c r="N4383" s="58">
        <v>0</v>
      </c>
      <c r="O4383" s="75">
        <v>0</v>
      </c>
      <c r="P4383" s="2">
        <v>779</v>
      </c>
      <c r="Q4383" s="2" t="s">
        <v>41</v>
      </c>
      <c r="R4383" s="2" t="s">
        <v>2856</v>
      </c>
      <c r="S4383" s="2" t="s">
        <v>2857</v>
      </c>
      <c r="T4383" s="2" t="s">
        <v>972</v>
      </c>
      <c r="U4383" s="57">
        <v>0</v>
      </c>
      <c r="V4383" s="2">
        <v>45992</v>
      </c>
      <c r="W4383" s="2">
        <v>1</v>
      </c>
      <c r="X4383" s="74" t="s">
        <v>422</v>
      </c>
      <c r="Y4383" s="21" t="s">
        <v>4915</v>
      </c>
      <c r="Z4383" s="52">
        <v>11.622238805970152</v>
      </c>
    </row>
    <row r="4384" spans="1:26" x14ac:dyDescent="0.25">
      <c r="A4384" s="70" t="s">
        <v>4914</v>
      </c>
      <c r="B4384" s="2" t="s">
        <v>2858</v>
      </c>
      <c r="C4384" s="19" t="s">
        <v>3529</v>
      </c>
      <c r="D4384" s="2" t="s">
        <v>258</v>
      </c>
      <c r="E4384" s="14">
        <v>20020001</v>
      </c>
      <c r="F4384" s="14" t="s">
        <v>2859</v>
      </c>
      <c r="G4384" s="19">
        <v>13</v>
      </c>
      <c r="H4384" s="21">
        <v>48.1</v>
      </c>
      <c r="I4384" s="21">
        <v>1923.99</v>
      </c>
      <c r="J4384" s="58">
        <v>0</v>
      </c>
      <c r="K4384" s="58">
        <v>0</v>
      </c>
      <c r="L4384" s="72">
        <v>0</v>
      </c>
      <c r="M4384" s="73">
        <v>0</v>
      </c>
      <c r="N4384" s="58">
        <v>0</v>
      </c>
      <c r="O4384" s="75">
        <v>0</v>
      </c>
      <c r="P4384" s="2">
        <v>1924</v>
      </c>
      <c r="Q4384" s="2" t="s">
        <v>41</v>
      </c>
      <c r="R4384" s="2" t="s">
        <v>2860</v>
      </c>
      <c r="S4384" s="2" t="s">
        <v>2861</v>
      </c>
      <c r="T4384" s="2" t="s">
        <v>60</v>
      </c>
      <c r="U4384" s="57">
        <v>0</v>
      </c>
      <c r="V4384" s="2">
        <v>45992</v>
      </c>
      <c r="W4384" s="2">
        <v>1</v>
      </c>
      <c r="X4384" s="74" t="s">
        <v>422</v>
      </c>
      <c r="Y4384" s="21" t="s">
        <v>4915</v>
      </c>
      <c r="Z4384" s="52">
        <v>25.999864864864865</v>
      </c>
    </row>
    <row r="4385" spans="1:26" x14ac:dyDescent="0.25">
      <c r="A4385" s="70" t="s">
        <v>4914</v>
      </c>
      <c r="B4385" s="2" t="s">
        <v>2862</v>
      </c>
      <c r="C4385" s="19" t="s">
        <v>3529</v>
      </c>
      <c r="D4385" s="2" t="s">
        <v>258</v>
      </c>
      <c r="E4385" s="14">
        <v>20020001</v>
      </c>
      <c r="F4385" s="14" t="s">
        <v>2863</v>
      </c>
      <c r="G4385" s="19">
        <v>14</v>
      </c>
      <c r="H4385" s="21">
        <v>92</v>
      </c>
      <c r="I4385" s="21">
        <v>3563.0099999999998</v>
      </c>
      <c r="J4385" s="58">
        <v>0</v>
      </c>
      <c r="K4385" s="58">
        <v>0</v>
      </c>
      <c r="L4385" s="72">
        <v>0</v>
      </c>
      <c r="M4385" s="73">
        <v>0</v>
      </c>
      <c r="N4385" s="58">
        <v>0</v>
      </c>
      <c r="O4385" s="75">
        <v>0</v>
      </c>
      <c r="P4385" s="2">
        <v>3563</v>
      </c>
      <c r="Q4385" s="2" t="s">
        <v>41</v>
      </c>
      <c r="R4385" s="2" t="s">
        <v>2864</v>
      </c>
      <c r="S4385" s="2" t="s">
        <v>2865</v>
      </c>
      <c r="T4385" s="2" t="s">
        <v>59</v>
      </c>
      <c r="U4385" s="57">
        <v>0</v>
      </c>
      <c r="V4385" s="2">
        <v>45992</v>
      </c>
      <c r="W4385" s="2">
        <v>1</v>
      </c>
      <c r="X4385" s="74" t="s">
        <v>422</v>
      </c>
      <c r="Y4385" s="21" t="s">
        <v>4915</v>
      </c>
      <c r="Z4385" s="52">
        <v>27.109858695652179</v>
      </c>
    </row>
    <row r="4386" spans="1:26" x14ac:dyDescent="0.25">
      <c r="A4386" s="70" t="s">
        <v>4914</v>
      </c>
      <c r="B4386" s="2" t="s">
        <v>3498</v>
      </c>
      <c r="C4386" s="19" t="s">
        <v>3529</v>
      </c>
      <c r="D4386" s="2" t="s">
        <v>258</v>
      </c>
      <c r="E4386" s="14">
        <v>20020001</v>
      </c>
      <c r="F4386" s="14" t="s">
        <v>3499</v>
      </c>
      <c r="G4386" s="19">
        <v>14</v>
      </c>
      <c r="H4386" s="21">
        <v>41.099999999999994</v>
      </c>
      <c r="I4386" s="21">
        <v>1595.72</v>
      </c>
      <c r="J4386" s="58">
        <v>0</v>
      </c>
      <c r="K4386" s="58">
        <v>0</v>
      </c>
      <c r="L4386" s="72">
        <v>0</v>
      </c>
      <c r="M4386" s="73">
        <v>0</v>
      </c>
      <c r="N4386" s="58">
        <v>0</v>
      </c>
      <c r="O4386" s="75">
        <v>0</v>
      </c>
      <c r="P4386" s="2">
        <v>1596</v>
      </c>
      <c r="Q4386" s="2" t="s">
        <v>41</v>
      </c>
      <c r="R4386" s="2" t="s">
        <v>3500</v>
      </c>
      <c r="S4386" s="2" t="s">
        <v>3501</v>
      </c>
      <c r="T4386" s="2" t="s">
        <v>60</v>
      </c>
      <c r="U4386" s="57">
        <v>0</v>
      </c>
      <c r="V4386" s="2">
        <v>46055</v>
      </c>
      <c r="W4386" s="2">
        <v>1</v>
      </c>
      <c r="X4386" s="74" t="s">
        <v>422</v>
      </c>
      <c r="Y4386" s="21" t="s">
        <v>4915</v>
      </c>
      <c r="Z4386" s="52">
        <v>27.177712895377134</v>
      </c>
    </row>
    <row r="4387" spans="1:26" x14ac:dyDescent="0.25">
      <c r="A4387" s="70" t="s">
        <v>4914</v>
      </c>
      <c r="B4387" s="2" t="s">
        <v>3847</v>
      </c>
      <c r="C4387" s="19" t="s">
        <v>3529</v>
      </c>
      <c r="D4387" s="2" t="s">
        <v>258</v>
      </c>
      <c r="E4387" s="14">
        <v>20020001</v>
      </c>
      <c r="F4387" s="14" t="s">
        <v>3848</v>
      </c>
      <c r="G4387" s="19">
        <v>5</v>
      </c>
      <c r="H4387" s="21">
        <v>23.9</v>
      </c>
      <c r="I4387" s="21">
        <v>967.03</v>
      </c>
      <c r="J4387" s="58">
        <v>0</v>
      </c>
      <c r="K4387" s="58">
        <v>0</v>
      </c>
      <c r="L4387" s="72">
        <v>0</v>
      </c>
      <c r="M4387" s="73">
        <v>0</v>
      </c>
      <c r="N4387" s="58">
        <v>0</v>
      </c>
      <c r="O4387" s="75">
        <v>0</v>
      </c>
      <c r="P4387" s="2">
        <v>967</v>
      </c>
      <c r="Q4387" s="2" t="s">
        <v>41</v>
      </c>
      <c r="R4387" s="2" t="s">
        <v>3947</v>
      </c>
      <c r="S4387" s="2" t="s">
        <v>3948</v>
      </c>
      <c r="T4387" s="2" t="s">
        <v>59</v>
      </c>
      <c r="U4387" s="57">
        <v>0</v>
      </c>
      <c r="V4387" s="2">
        <v>0</v>
      </c>
      <c r="W4387" s="2">
        <v>1</v>
      </c>
      <c r="X4387" s="74" t="s">
        <v>422</v>
      </c>
      <c r="Y4387" s="21" t="s">
        <v>4915</v>
      </c>
      <c r="Z4387" s="52">
        <v>10.115376569037657</v>
      </c>
    </row>
    <row r="4388" spans="1:26" x14ac:dyDescent="0.25">
      <c r="A4388" s="70" t="s">
        <v>4914</v>
      </c>
      <c r="B4388" s="2" t="s">
        <v>3849</v>
      </c>
      <c r="C4388" s="19" t="s">
        <v>3529</v>
      </c>
      <c r="D4388" s="2" t="s">
        <v>258</v>
      </c>
      <c r="E4388" s="14">
        <v>20020001</v>
      </c>
      <c r="F4388" s="14" t="s">
        <v>3850</v>
      </c>
      <c r="G4388" s="19">
        <v>13</v>
      </c>
      <c r="H4388" s="21">
        <v>64.7</v>
      </c>
      <c r="I4388" s="21">
        <v>2489.4699999999998</v>
      </c>
      <c r="J4388" s="58">
        <v>0</v>
      </c>
      <c r="K4388" s="58">
        <v>0</v>
      </c>
      <c r="L4388" s="72">
        <v>0</v>
      </c>
      <c r="M4388" s="73">
        <v>0</v>
      </c>
      <c r="N4388" s="58">
        <v>0</v>
      </c>
      <c r="O4388" s="75">
        <v>0</v>
      </c>
      <c r="P4388" s="2">
        <v>2489</v>
      </c>
      <c r="Q4388" s="2" t="s">
        <v>41</v>
      </c>
      <c r="R4388" s="2" t="s">
        <v>1329</v>
      </c>
      <c r="S4388" s="2" t="s">
        <v>3949</v>
      </c>
      <c r="T4388" s="2" t="s">
        <v>972</v>
      </c>
      <c r="U4388" s="57">
        <v>0</v>
      </c>
      <c r="V4388" s="2">
        <v>0</v>
      </c>
      <c r="W4388" s="2">
        <v>1</v>
      </c>
      <c r="X4388" s="74" t="s">
        <v>422</v>
      </c>
      <c r="Y4388" s="21" t="s">
        <v>4915</v>
      </c>
      <c r="Z4388" s="52">
        <v>25.010131375579597</v>
      </c>
    </row>
    <row r="4389" spans="1:26" x14ac:dyDescent="0.25">
      <c r="A4389" s="70" t="s">
        <v>4914</v>
      </c>
      <c r="B4389" s="2" t="s">
        <v>3950</v>
      </c>
      <c r="C4389" s="19" t="s">
        <v>3529</v>
      </c>
      <c r="D4389" s="2" t="s">
        <v>258</v>
      </c>
      <c r="E4389" s="14">
        <v>20020001</v>
      </c>
      <c r="F4389" s="14" t="s">
        <v>3951</v>
      </c>
      <c r="G4389" s="19">
        <v>6</v>
      </c>
      <c r="H4389" s="21">
        <v>18.900000000000002</v>
      </c>
      <c r="I4389" s="21">
        <v>815.44</v>
      </c>
      <c r="J4389" s="58">
        <v>0</v>
      </c>
      <c r="K4389" s="58">
        <v>0</v>
      </c>
      <c r="L4389" s="72">
        <v>0</v>
      </c>
      <c r="M4389" s="73">
        <v>0</v>
      </c>
      <c r="N4389" s="58">
        <v>0</v>
      </c>
      <c r="O4389" s="75">
        <v>0</v>
      </c>
      <c r="P4389" s="2">
        <v>815</v>
      </c>
      <c r="Q4389" s="2" t="s">
        <v>41</v>
      </c>
      <c r="R4389" s="2" t="s">
        <v>1333</v>
      </c>
      <c r="S4389" s="2" t="s">
        <v>3952</v>
      </c>
      <c r="T4389" s="2" t="s">
        <v>60</v>
      </c>
      <c r="U4389" s="57">
        <v>0</v>
      </c>
      <c r="V4389" s="2">
        <v>0</v>
      </c>
      <c r="W4389" s="2">
        <v>1</v>
      </c>
      <c r="X4389" s="74" t="s">
        <v>422</v>
      </c>
      <c r="Y4389" s="21" t="s">
        <v>4915</v>
      </c>
      <c r="Z4389" s="52">
        <v>12.943492063492066</v>
      </c>
    </row>
    <row r="4390" spans="1:26" x14ac:dyDescent="0.25">
      <c r="A4390" s="70" t="s">
        <v>4914</v>
      </c>
      <c r="B4390" s="2" t="s">
        <v>4156</v>
      </c>
      <c r="C4390" s="19" t="s">
        <v>3529</v>
      </c>
      <c r="D4390" s="2" t="s">
        <v>258</v>
      </c>
      <c r="E4390" s="14">
        <v>20020001</v>
      </c>
      <c r="F4390" s="14" t="s">
        <v>4157</v>
      </c>
      <c r="G4390" s="19">
        <v>7</v>
      </c>
      <c r="H4390" s="21">
        <v>40.4</v>
      </c>
      <c r="I4390" s="21">
        <v>1583.1</v>
      </c>
      <c r="J4390" s="58">
        <v>0</v>
      </c>
      <c r="K4390" s="58">
        <v>0</v>
      </c>
      <c r="L4390" s="72">
        <v>0</v>
      </c>
      <c r="M4390" s="73">
        <v>0</v>
      </c>
      <c r="N4390" s="58">
        <v>0</v>
      </c>
      <c r="O4390" s="75">
        <v>0</v>
      </c>
      <c r="P4390" s="2">
        <v>1583</v>
      </c>
      <c r="Q4390" s="2" t="s">
        <v>41</v>
      </c>
      <c r="R4390" s="2" t="s">
        <v>4158</v>
      </c>
      <c r="S4390" s="2" t="s">
        <v>4159</v>
      </c>
      <c r="T4390" s="2" t="s">
        <v>60</v>
      </c>
      <c r="U4390" s="57">
        <v>0</v>
      </c>
      <c r="V4390" s="2">
        <v>46104</v>
      </c>
      <c r="W4390" s="2">
        <v>1</v>
      </c>
      <c r="X4390" s="74" t="s">
        <v>422</v>
      </c>
      <c r="Y4390" s="21" t="s">
        <v>4915</v>
      </c>
      <c r="Z4390" s="52">
        <v>13.714975247524753</v>
      </c>
    </row>
    <row r="4391" spans="1:26" x14ac:dyDescent="0.25">
      <c r="A4391" s="70" t="s">
        <v>4914</v>
      </c>
      <c r="B4391" s="2" t="s">
        <v>4160</v>
      </c>
      <c r="C4391" s="19" t="s">
        <v>3529</v>
      </c>
      <c r="D4391" s="2" t="s">
        <v>258</v>
      </c>
      <c r="E4391" s="14">
        <v>20020001</v>
      </c>
      <c r="F4391" s="14" t="s">
        <v>4161</v>
      </c>
      <c r="G4391" s="19">
        <v>7</v>
      </c>
      <c r="H4391" s="21">
        <v>33</v>
      </c>
      <c r="I4391" s="21">
        <v>1291</v>
      </c>
      <c r="J4391" s="58">
        <v>0</v>
      </c>
      <c r="K4391" s="58">
        <v>0</v>
      </c>
      <c r="L4391" s="72">
        <v>0</v>
      </c>
      <c r="M4391" s="73">
        <v>0</v>
      </c>
      <c r="N4391" s="58">
        <v>0</v>
      </c>
      <c r="O4391" s="75">
        <v>0</v>
      </c>
      <c r="P4391" s="2">
        <v>1291</v>
      </c>
      <c r="Q4391" s="2" t="s">
        <v>41</v>
      </c>
      <c r="R4391" s="2" t="s">
        <v>1473</v>
      </c>
      <c r="S4391" s="2" t="s">
        <v>3641</v>
      </c>
      <c r="T4391" s="2" t="s">
        <v>59</v>
      </c>
      <c r="U4391" s="57">
        <v>0</v>
      </c>
      <c r="V4391" s="2">
        <v>46104</v>
      </c>
      <c r="W4391" s="2">
        <v>1</v>
      </c>
      <c r="X4391" s="74" t="s">
        <v>422</v>
      </c>
      <c r="Y4391" s="21" t="s">
        <v>4915</v>
      </c>
      <c r="Z4391" s="52">
        <v>13.692424242424245</v>
      </c>
    </row>
    <row r="4392" spans="1:26" x14ac:dyDescent="0.25">
      <c r="A4392" s="70" t="s">
        <v>4914</v>
      </c>
      <c r="B4392" s="2" t="s">
        <v>4259</v>
      </c>
      <c r="C4392" s="19" t="s">
        <v>3529</v>
      </c>
      <c r="D4392" s="2" t="s">
        <v>258</v>
      </c>
      <c r="E4392" s="14">
        <v>20020001</v>
      </c>
      <c r="F4392" s="14" t="s">
        <v>4260</v>
      </c>
      <c r="G4392" s="19">
        <v>9</v>
      </c>
      <c r="H4392" s="21">
        <v>23.5</v>
      </c>
      <c r="I4392" s="21">
        <v>879.03</v>
      </c>
      <c r="J4392" s="58">
        <v>0</v>
      </c>
      <c r="K4392" s="58">
        <v>0</v>
      </c>
      <c r="L4392" s="72">
        <v>0</v>
      </c>
      <c r="M4392" s="73">
        <v>0</v>
      </c>
      <c r="N4392" s="58">
        <v>0</v>
      </c>
      <c r="O4392" s="75">
        <v>0</v>
      </c>
      <c r="P4392" s="2">
        <v>879</v>
      </c>
      <c r="Q4392" s="2" t="s">
        <v>41</v>
      </c>
      <c r="R4392" s="2" t="s">
        <v>4261</v>
      </c>
      <c r="S4392" s="2" t="s">
        <v>4262</v>
      </c>
      <c r="T4392" s="2" t="s">
        <v>972</v>
      </c>
      <c r="U4392" s="57">
        <v>0</v>
      </c>
      <c r="V4392" s="2">
        <v>46111</v>
      </c>
      <c r="W4392" s="2">
        <v>1</v>
      </c>
      <c r="X4392" s="74" t="s">
        <v>422</v>
      </c>
      <c r="Y4392" s="21" t="s">
        <v>4915</v>
      </c>
      <c r="Z4392" s="52">
        <v>16.832489361702127</v>
      </c>
    </row>
    <row r="4393" spans="1:26" x14ac:dyDescent="0.25">
      <c r="A4393" s="70" t="s">
        <v>4914</v>
      </c>
      <c r="B4393" s="2" t="s">
        <v>4795</v>
      </c>
      <c r="C4393" s="19" t="s">
        <v>3529</v>
      </c>
      <c r="D4393" s="2" t="s">
        <v>258</v>
      </c>
      <c r="E4393" s="14">
        <v>20020001</v>
      </c>
      <c r="F4393" s="14" t="s">
        <v>4796</v>
      </c>
      <c r="G4393" s="19">
        <v>14</v>
      </c>
      <c r="H4393" s="21">
        <v>71.600000000000009</v>
      </c>
      <c r="I4393" s="21">
        <v>2780.01</v>
      </c>
      <c r="J4393" s="58">
        <v>0</v>
      </c>
      <c r="K4393" s="58">
        <v>0</v>
      </c>
      <c r="L4393" s="72">
        <v>0</v>
      </c>
      <c r="M4393" s="73">
        <v>0</v>
      </c>
      <c r="N4393" s="58">
        <v>0</v>
      </c>
      <c r="O4393" s="75">
        <v>0</v>
      </c>
      <c r="P4393" s="2">
        <v>2780</v>
      </c>
      <c r="Q4393" s="2" t="s">
        <v>41</v>
      </c>
      <c r="R4393" s="2" t="s">
        <v>4797</v>
      </c>
      <c r="S4393" s="2" t="s">
        <v>4798</v>
      </c>
      <c r="T4393" s="2" t="s">
        <v>60</v>
      </c>
      <c r="U4393" s="57">
        <v>0</v>
      </c>
      <c r="V4393" s="2">
        <v>46132</v>
      </c>
      <c r="W4393" s="2">
        <v>1</v>
      </c>
      <c r="X4393" s="74" t="s">
        <v>422</v>
      </c>
      <c r="Y4393" s="21" t="s">
        <v>4915</v>
      </c>
      <c r="Z4393" s="52">
        <v>27.178868715083798</v>
      </c>
    </row>
    <row r="4394" spans="1:26" x14ac:dyDescent="0.25">
      <c r="A4394" s="70" t="s">
        <v>4914</v>
      </c>
      <c r="B4394" s="2" t="s">
        <v>1094</v>
      </c>
      <c r="C4394" s="19" t="s">
        <v>3529</v>
      </c>
      <c r="D4394" s="2" t="s">
        <v>259</v>
      </c>
      <c r="E4394" s="14">
        <v>20020002</v>
      </c>
      <c r="F4394" s="14" t="s">
        <v>617</v>
      </c>
      <c r="G4394" s="19">
        <v>14</v>
      </c>
      <c r="H4394" s="21">
        <v>429.32</v>
      </c>
      <c r="I4394" s="21">
        <v>17546.38</v>
      </c>
      <c r="J4394" s="58">
        <v>0</v>
      </c>
      <c r="K4394" s="58">
        <v>0</v>
      </c>
      <c r="L4394" s="72">
        <v>0</v>
      </c>
      <c r="M4394" s="73">
        <v>0</v>
      </c>
      <c r="N4394" s="58">
        <v>0</v>
      </c>
      <c r="O4394" s="75">
        <v>0</v>
      </c>
      <c r="P4394" s="2">
        <v>17546</v>
      </c>
      <c r="Q4394" s="2" t="s">
        <v>41</v>
      </c>
      <c r="R4394" s="2" t="s">
        <v>1095</v>
      </c>
      <c r="S4394" s="2" t="s">
        <v>1096</v>
      </c>
      <c r="T4394" s="2" t="s">
        <v>972</v>
      </c>
      <c r="U4394" s="57" t="s">
        <v>435</v>
      </c>
      <c r="V4394" s="2">
        <v>45183</v>
      </c>
      <c r="W4394" s="2">
        <v>1</v>
      </c>
      <c r="X4394" s="74" t="s">
        <v>422</v>
      </c>
      <c r="Y4394" s="21" t="s">
        <v>4915</v>
      </c>
      <c r="Z4394" s="52">
        <v>28.60911674275599</v>
      </c>
    </row>
    <row r="4395" spans="1:26" x14ac:dyDescent="0.25">
      <c r="A4395" s="70" t="s">
        <v>4914</v>
      </c>
      <c r="B4395" s="2" t="s">
        <v>1097</v>
      </c>
      <c r="C4395" s="19" t="s">
        <v>3529</v>
      </c>
      <c r="D4395" s="2" t="s">
        <v>259</v>
      </c>
      <c r="E4395" s="14">
        <v>20020002</v>
      </c>
      <c r="F4395" s="14" t="s">
        <v>423</v>
      </c>
      <c r="G4395" s="19">
        <v>7</v>
      </c>
      <c r="H4395" s="21">
        <v>19.419999999999998</v>
      </c>
      <c r="I4395" s="21">
        <v>856.50999999999988</v>
      </c>
      <c r="J4395" s="58">
        <v>0</v>
      </c>
      <c r="K4395" s="58">
        <v>0</v>
      </c>
      <c r="L4395" s="72">
        <v>0</v>
      </c>
      <c r="M4395" s="73">
        <v>0</v>
      </c>
      <c r="N4395" s="58">
        <v>0</v>
      </c>
      <c r="O4395" s="75">
        <v>0</v>
      </c>
      <c r="P4395" s="2">
        <v>857</v>
      </c>
      <c r="Q4395" s="2" t="s">
        <v>41</v>
      </c>
      <c r="R4395" s="2" t="s">
        <v>1098</v>
      </c>
      <c r="S4395" s="2" t="s">
        <v>1099</v>
      </c>
      <c r="T4395" s="2" t="s">
        <v>63</v>
      </c>
      <c r="U4395" s="57" t="s">
        <v>437</v>
      </c>
      <c r="V4395" s="2">
        <v>45183</v>
      </c>
      <c r="W4395" s="2">
        <v>1</v>
      </c>
      <c r="X4395" s="74" t="s">
        <v>422</v>
      </c>
      <c r="Y4395" s="21" t="s">
        <v>4915</v>
      </c>
      <c r="Z4395" s="52">
        <v>15.436585993820804</v>
      </c>
    </row>
    <row r="4396" spans="1:26" x14ac:dyDescent="0.25">
      <c r="A4396" s="70" t="s">
        <v>4914</v>
      </c>
      <c r="B4396" s="2" t="s">
        <v>1100</v>
      </c>
      <c r="C4396" s="19" t="s">
        <v>3529</v>
      </c>
      <c r="D4396" s="2" t="s">
        <v>259</v>
      </c>
      <c r="E4396" s="14">
        <v>20020002</v>
      </c>
      <c r="F4396" s="14" t="s">
        <v>566</v>
      </c>
      <c r="G4396" s="19">
        <v>1</v>
      </c>
      <c r="H4396" s="21">
        <v>1.5</v>
      </c>
      <c r="I4396" s="21">
        <v>60</v>
      </c>
      <c r="J4396" s="58">
        <v>0</v>
      </c>
      <c r="K4396" s="58">
        <v>0</v>
      </c>
      <c r="L4396" s="72">
        <v>0</v>
      </c>
      <c r="M4396" s="73">
        <v>0</v>
      </c>
      <c r="N4396" s="58">
        <v>0</v>
      </c>
      <c r="O4396" s="75">
        <v>0</v>
      </c>
      <c r="P4396" s="2">
        <v>60</v>
      </c>
      <c r="Q4396" s="2" t="s">
        <v>41</v>
      </c>
      <c r="R4396" s="2" t="s">
        <v>1101</v>
      </c>
      <c r="S4396" s="2" t="s">
        <v>1102</v>
      </c>
      <c r="T4396" s="2" t="s">
        <v>972</v>
      </c>
      <c r="U4396" s="57" t="s">
        <v>435</v>
      </c>
      <c r="V4396" s="2">
        <v>45199</v>
      </c>
      <c r="W4396" s="2">
        <v>1</v>
      </c>
      <c r="X4396" s="74" t="s">
        <v>422</v>
      </c>
      <c r="Y4396" s="21" t="s">
        <v>4915</v>
      </c>
      <c r="Z4396" s="52">
        <v>2</v>
      </c>
    </row>
    <row r="4397" spans="1:26" x14ac:dyDescent="0.25">
      <c r="A4397" s="70" t="s">
        <v>4914</v>
      </c>
      <c r="B4397" s="2" t="s">
        <v>2953</v>
      </c>
      <c r="C4397" s="19" t="s">
        <v>3529</v>
      </c>
      <c r="D4397" s="2" t="s">
        <v>259</v>
      </c>
      <c r="E4397" s="14">
        <v>20020002</v>
      </c>
      <c r="F4397" s="14" t="s">
        <v>427</v>
      </c>
      <c r="G4397" s="19">
        <v>13</v>
      </c>
      <c r="H4397" s="21">
        <v>67.7</v>
      </c>
      <c r="I4397" s="21">
        <v>2819.6200000000003</v>
      </c>
      <c r="J4397" s="58">
        <v>0</v>
      </c>
      <c r="K4397" s="58">
        <v>0</v>
      </c>
      <c r="L4397" s="72">
        <v>0</v>
      </c>
      <c r="M4397" s="73">
        <v>0</v>
      </c>
      <c r="N4397" s="58">
        <v>0</v>
      </c>
      <c r="O4397" s="75">
        <v>0</v>
      </c>
      <c r="P4397" s="2">
        <v>2820</v>
      </c>
      <c r="Q4397" s="2" t="s">
        <v>41</v>
      </c>
      <c r="R4397" s="2" t="s">
        <v>613</v>
      </c>
      <c r="S4397" s="2" t="s">
        <v>2954</v>
      </c>
      <c r="T4397" s="2" t="s">
        <v>63</v>
      </c>
      <c r="U4397" s="57" t="s">
        <v>437</v>
      </c>
      <c r="V4397" s="2">
        <v>45183</v>
      </c>
      <c r="W4397" s="2">
        <v>1</v>
      </c>
      <c r="X4397" s="74" t="s">
        <v>422</v>
      </c>
      <c r="Y4397" s="21" t="s">
        <v>4915</v>
      </c>
      <c r="Z4397" s="52">
        <v>27.071683899556874</v>
      </c>
    </row>
    <row r="4398" spans="1:26" x14ac:dyDescent="0.25">
      <c r="A4398" s="70" t="s">
        <v>4914</v>
      </c>
      <c r="B4398" s="2" t="s">
        <v>1103</v>
      </c>
      <c r="C4398" s="19" t="s">
        <v>3529</v>
      </c>
      <c r="D4398" s="2" t="s">
        <v>259</v>
      </c>
      <c r="E4398" s="14">
        <v>20020002</v>
      </c>
      <c r="F4398" s="14" t="s">
        <v>481</v>
      </c>
      <c r="G4398" s="19">
        <v>14</v>
      </c>
      <c r="H4398" s="21">
        <v>102.24000000000001</v>
      </c>
      <c r="I4398" s="21">
        <v>4262.47</v>
      </c>
      <c r="J4398" s="58">
        <v>0</v>
      </c>
      <c r="K4398" s="58">
        <v>0</v>
      </c>
      <c r="L4398" s="72">
        <v>0</v>
      </c>
      <c r="M4398" s="73">
        <v>0</v>
      </c>
      <c r="N4398" s="58">
        <v>0</v>
      </c>
      <c r="O4398" s="75">
        <v>0</v>
      </c>
      <c r="P4398" s="2">
        <v>4262</v>
      </c>
      <c r="Q4398" s="2" t="s">
        <v>41</v>
      </c>
      <c r="R4398" s="2" t="s">
        <v>1104</v>
      </c>
      <c r="S4398" s="2" t="s">
        <v>1105</v>
      </c>
      <c r="T4398" s="2" t="s">
        <v>64</v>
      </c>
      <c r="U4398" s="57" t="s">
        <v>1106</v>
      </c>
      <c r="V4398" s="2">
        <v>45183</v>
      </c>
      <c r="W4398" s="2">
        <v>1</v>
      </c>
      <c r="X4398" s="74" t="s">
        <v>422</v>
      </c>
      <c r="Y4398" s="21" t="s">
        <v>4915</v>
      </c>
      <c r="Z4398" s="52">
        <v>29.183577856025043</v>
      </c>
    </row>
    <row r="4399" spans="1:26" x14ac:dyDescent="0.25">
      <c r="A4399" s="70" t="s">
        <v>4914</v>
      </c>
      <c r="B4399" s="2" t="s">
        <v>3953</v>
      </c>
      <c r="C4399" s="19" t="s">
        <v>3529</v>
      </c>
      <c r="D4399" s="2" t="s">
        <v>259</v>
      </c>
      <c r="E4399" s="14">
        <v>20020002</v>
      </c>
      <c r="F4399" s="14" t="s">
        <v>482</v>
      </c>
      <c r="G4399" s="19">
        <v>14</v>
      </c>
      <c r="H4399" s="21">
        <v>79.36</v>
      </c>
      <c r="I4399" s="21">
        <v>3193.8799999999997</v>
      </c>
      <c r="J4399" s="58">
        <v>0</v>
      </c>
      <c r="K4399" s="58">
        <v>0</v>
      </c>
      <c r="L4399" s="72">
        <v>0</v>
      </c>
      <c r="M4399" s="73">
        <v>0</v>
      </c>
      <c r="N4399" s="58">
        <v>0</v>
      </c>
      <c r="O4399" s="75">
        <v>0</v>
      </c>
      <c r="P4399" s="2">
        <v>3194</v>
      </c>
      <c r="Q4399" s="2" t="s">
        <v>41</v>
      </c>
      <c r="R4399" s="2" t="s">
        <v>3954</v>
      </c>
      <c r="S4399" s="2" t="s">
        <v>3955</v>
      </c>
      <c r="T4399" s="2" t="s">
        <v>65</v>
      </c>
      <c r="U4399" s="57" t="s">
        <v>480</v>
      </c>
      <c r="V4399" s="2">
        <v>45183</v>
      </c>
      <c r="W4399" s="2">
        <v>1</v>
      </c>
      <c r="X4399" s="74" t="s">
        <v>422</v>
      </c>
      <c r="Y4399" s="21" t="s">
        <v>4915</v>
      </c>
      <c r="Z4399" s="52">
        <v>28.171824596774194</v>
      </c>
    </row>
    <row r="4400" spans="1:26" x14ac:dyDescent="0.25">
      <c r="A4400" s="70" t="s">
        <v>4914</v>
      </c>
      <c r="B4400" s="2" t="s">
        <v>1107</v>
      </c>
      <c r="C4400" s="19" t="s">
        <v>3529</v>
      </c>
      <c r="D4400" s="2" t="s">
        <v>259</v>
      </c>
      <c r="E4400" s="14">
        <v>20020002</v>
      </c>
      <c r="F4400" s="14" t="s">
        <v>533</v>
      </c>
      <c r="G4400" s="19">
        <v>14</v>
      </c>
      <c r="H4400" s="21">
        <v>72.13</v>
      </c>
      <c r="I4400" s="21">
        <v>3153.92</v>
      </c>
      <c r="J4400" s="58">
        <v>0</v>
      </c>
      <c r="K4400" s="58">
        <v>0</v>
      </c>
      <c r="L4400" s="72">
        <v>0</v>
      </c>
      <c r="M4400" s="73">
        <v>0</v>
      </c>
      <c r="N4400" s="58">
        <v>0</v>
      </c>
      <c r="O4400" s="75">
        <v>0</v>
      </c>
      <c r="P4400" s="2">
        <v>3154</v>
      </c>
      <c r="Q4400" s="2" t="s">
        <v>41</v>
      </c>
      <c r="R4400" s="2" t="s">
        <v>1108</v>
      </c>
      <c r="S4400" s="2" t="s">
        <v>1109</v>
      </c>
      <c r="T4400" s="2" t="s">
        <v>65</v>
      </c>
      <c r="U4400" s="57" t="s">
        <v>480</v>
      </c>
      <c r="V4400" s="2">
        <v>45183</v>
      </c>
      <c r="W4400" s="2">
        <v>1</v>
      </c>
      <c r="X4400" s="74" t="s">
        <v>422</v>
      </c>
      <c r="Y4400" s="21" t="s">
        <v>4915</v>
      </c>
      <c r="Z4400" s="52">
        <v>30.607846943019553</v>
      </c>
    </row>
    <row r="4401" spans="1:26" x14ac:dyDescent="0.25">
      <c r="A4401" s="70" t="s">
        <v>4914</v>
      </c>
      <c r="B4401" s="2" t="s">
        <v>1110</v>
      </c>
      <c r="C4401" s="19" t="s">
        <v>3529</v>
      </c>
      <c r="D4401" s="2" t="s">
        <v>259</v>
      </c>
      <c r="E4401" s="14">
        <v>20020002</v>
      </c>
      <c r="F4401" s="14" t="s">
        <v>483</v>
      </c>
      <c r="G4401" s="19">
        <v>7</v>
      </c>
      <c r="H4401" s="21">
        <v>6.9399999999999995</v>
      </c>
      <c r="I4401" s="21">
        <v>306.16000000000003</v>
      </c>
      <c r="J4401" s="58">
        <v>0</v>
      </c>
      <c r="K4401" s="58">
        <v>0</v>
      </c>
      <c r="L4401" s="72">
        <v>0</v>
      </c>
      <c r="M4401" s="73">
        <v>0</v>
      </c>
      <c r="N4401" s="58">
        <v>0</v>
      </c>
      <c r="O4401" s="75">
        <v>0</v>
      </c>
      <c r="P4401" s="2">
        <v>306</v>
      </c>
      <c r="Q4401" s="2" t="s">
        <v>41</v>
      </c>
      <c r="R4401" s="2" t="s">
        <v>1111</v>
      </c>
      <c r="S4401" s="2" t="s">
        <v>1112</v>
      </c>
      <c r="T4401" s="2" t="s">
        <v>65</v>
      </c>
      <c r="U4401" s="57" t="s">
        <v>480</v>
      </c>
      <c r="V4401" s="2">
        <v>45199</v>
      </c>
      <c r="W4401" s="2">
        <v>1</v>
      </c>
      <c r="X4401" s="74" t="s">
        <v>422</v>
      </c>
      <c r="Y4401" s="21" t="s">
        <v>4915</v>
      </c>
      <c r="Z4401" s="52">
        <v>15.440345821325652</v>
      </c>
    </row>
    <row r="4402" spans="1:26" x14ac:dyDescent="0.25">
      <c r="A4402" s="70" t="s">
        <v>4914</v>
      </c>
      <c r="B4402" s="2" t="s">
        <v>1113</v>
      </c>
      <c r="C4402" s="19" t="s">
        <v>3529</v>
      </c>
      <c r="D4402" s="2" t="s">
        <v>259</v>
      </c>
      <c r="E4402" s="14">
        <v>20020002</v>
      </c>
      <c r="F4402" s="14" t="s">
        <v>432</v>
      </c>
      <c r="G4402" s="19">
        <v>14</v>
      </c>
      <c r="H4402" s="21">
        <v>62.33</v>
      </c>
      <c r="I4402" s="21">
        <v>2513.1600000000003</v>
      </c>
      <c r="J4402" s="58">
        <v>0</v>
      </c>
      <c r="K4402" s="58">
        <v>0</v>
      </c>
      <c r="L4402" s="72">
        <v>0</v>
      </c>
      <c r="M4402" s="73">
        <v>0</v>
      </c>
      <c r="N4402" s="58">
        <v>0</v>
      </c>
      <c r="O4402" s="75">
        <v>0</v>
      </c>
      <c r="P4402" s="2">
        <v>2513</v>
      </c>
      <c r="Q4402" s="2" t="s">
        <v>41</v>
      </c>
      <c r="R4402" s="2" t="s">
        <v>1114</v>
      </c>
      <c r="S4402" s="2" t="s">
        <v>1115</v>
      </c>
      <c r="T4402" s="2" t="s">
        <v>972</v>
      </c>
      <c r="U4402" s="57" t="s">
        <v>435</v>
      </c>
      <c r="V4402" s="2">
        <v>45183</v>
      </c>
      <c r="W4402" s="2">
        <v>1</v>
      </c>
      <c r="X4402" s="74" t="s">
        <v>422</v>
      </c>
      <c r="Y4402" s="21" t="s">
        <v>4915</v>
      </c>
      <c r="Z4402" s="52">
        <v>28.224161719878076</v>
      </c>
    </row>
    <row r="4403" spans="1:26" x14ac:dyDescent="0.25">
      <c r="A4403" s="70" t="s">
        <v>4914</v>
      </c>
      <c r="B4403" s="2" t="s">
        <v>4263</v>
      </c>
      <c r="C4403" s="19" t="s">
        <v>3529</v>
      </c>
      <c r="D4403" s="2" t="s">
        <v>259</v>
      </c>
      <c r="E4403" s="14">
        <v>20020002</v>
      </c>
      <c r="F4403" s="14" t="s">
        <v>656</v>
      </c>
      <c r="G4403" s="19">
        <v>7</v>
      </c>
      <c r="H4403" s="21">
        <v>24.350000000000005</v>
      </c>
      <c r="I4403" s="21">
        <v>1050.95</v>
      </c>
      <c r="J4403" s="58">
        <v>0</v>
      </c>
      <c r="K4403" s="58">
        <v>0</v>
      </c>
      <c r="L4403" s="72">
        <v>0</v>
      </c>
      <c r="M4403" s="73">
        <v>0</v>
      </c>
      <c r="N4403" s="58">
        <v>0</v>
      </c>
      <c r="O4403" s="75">
        <v>0</v>
      </c>
      <c r="P4403" s="2">
        <v>1051</v>
      </c>
      <c r="Q4403" s="2" t="s">
        <v>41</v>
      </c>
      <c r="R4403" s="2" t="s">
        <v>4264</v>
      </c>
      <c r="S4403" s="2" t="s">
        <v>4265</v>
      </c>
      <c r="T4403" s="2" t="s">
        <v>60</v>
      </c>
      <c r="U4403" s="57" t="s">
        <v>425</v>
      </c>
      <c r="V4403" s="2">
        <v>45297</v>
      </c>
      <c r="W4403" s="2">
        <v>1</v>
      </c>
      <c r="X4403" s="74" t="s">
        <v>422</v>
      </c>
      <c r="Y4403" s="21" t="s">
        <v>4915</v>
      </c>
      <c r="Z4403" s="52">
        <v>15.10605749486653</v>
      </c>
    </row>
    <row r="4404" spans="1:26" x14ac:dyDescent="0.25">
      <c r="A4404" s="70" t="s">
        <v>4914</v>
      </c>
      <c r="B4404" s="2" t="s">
        <v>1117</v>
      </c>
      <c r="C4404" s="19" t="s">
        <v>3529</v>
      </c>
      <c r="D4404" s="2" t="s">
        <v>259</v>
      </c>
      <c r="E4404" s="14">
        <v>20020002</v>
      </c>
      <c r="F4404" s="14" t="s">
        <v>442</v>
      </c>
      <c r="G4404" s="19">
        <v>7</v>
      </c>
      <c r="H4404" s="21">
        <v>52.22</v>
      </c>
      <c r="I4404" s="21">
        <v>2121.1799999999998</v>
      </c>
      <c r="J4404" s="58">
        <v>0</v>
      </c>
      <c r="K4404" s="58">
        <v>0</v>
      </c>
      <c r="L4404" s="72">
        <v>0</v>
      </c>
      <c r="M4404" s="73">
        <v>0</v>
      </c>
      <c r="N4404" s="58">
        <v>0</v>
      </c>
      <c r="O4404" s="75">
        <v>0</v>
      </c>
      <c r="P4404" s="2">
        <v>2121</v>
      </c>
      <c r="Q4404" s="2" t="s">
        <v>41</v>
      </c>
      <c r="R4404" s="2" t="s">
        <v>1118</v>
      </c>
      <c r="S4404" s="2" t="s">
        <v>1119</v>
      </c>
      <c r="T4404" s="2" t="s">
        <v>63</v>
      </c>
      <c r="U4404" s="57" t="s">
        <v>437</v>
      </c>
      <c r="V4404" s="2">
        <v>0</v>
      </c>
      <c r="W4404" s="2">
        <v>1</v>
      </c>
      <c r="X4404" s="74" t="s">
        <v>422</v>
      </c>
      <c r="Y4404" s="21" t="s">
        <v>4915</v>
      </c>
      <c r="Z4404" s="52">
        <v>14.217024128686328</v>
      </c>
    </row>
    <row r="4405" spans="1:26" x14ac:dyDescent="0.25">
      <c r="A4405" s="70" t="s">
        <v>4914</v>
      </c>
      <c r="B4405" s="2" t="s">
        <v>2866</v>
      </c>
      <c r="C4405" s="19" t="s">
        <v>3529</v>
      </c>
      <c r="D4405" s="2" t="s">
        <v>259</v>
      </c>
      <c r="E4405" s="14">
        <v>20020002</v>
      </c>
      <c r="F4405" s="14" t="s">
        <v>575</v>
      </c>
      <c r="G4405" s="19">
        <v>14</v>
      </c>
      <c r="H4405" s="21">
        <v>30.96</v>
      </c>
      <c r="I4405" s="21">
        <v>1460.37</v>
      </c>
      <c r="J4405" s="58">
        <v>0</v>
      </c>
      <c r="K4405" s="58">
        <v>0</v>
      </c>
      <c r="L4405" s="72">
        <v>0</v>
      </c>
      <c r="M4405" s="73">
        <v>0</v>
      </c>
      <c r="N4405" s="58">
        <v>0</v>
      </c>
      <c r="O4405" s="75">
        <v>0</v>
      </c>
      <c r="P4405" s="2">
        <v>1460</v>
      </c>
      <c r="Q4405" s="2" t="s">
        <v>41</v>
      </c>
      <c r="R4405" s="2" t="s">
        <v>2867</v>
      </c>
      <c r="S4405" s="2" t="s">
        <v>2868</v>
      </c>
      <c r="T4405" s="2" t="s">
        <v>61</v>
      </c>
      <c r="U4405" s="57" t="s">
        <v>435</v>
      </c>
      <c r="V4405" s="2">
        <v>45311</v>
      </c>
      <c r="W4405" s="2">
        <v>1</v>
      </c>
      <c r="X4405" s="74" t="s">
        <v>422</v>
      </c>
      <c r="Y4405" s="21" t="s">
        <v>4915</v>
      </c>
      <c r="Z4405" s="52">
        <v>33.018701550387597</v>
      </c>
    </row>
    <row r="4406" spans="1:26" x14ac:dyDescent="0.25">
      <c r="A4406" s="70" t="s">
        <v>4914</v>
      </c>
      <c r="B4406" s="2" t="s">
        <v>3383</v>
      </c>
      <c r="C4406" s="19" t="s">
        <v>3529</v>
      </c>
      <c r="D4406" s="2" t="s">
        <v>259</v>
      </c>
      <c r="E4406" s="14">
        <v>20020002</v>
      </c>
      <c r="F4406" s="14" t="s">
        <v>444</v>
      </c>
      <c r="G4406" s="19">
        <v>14</v>
      </c>
      <c r="H4406" s="21">
        <v>135.24</v>
      </c>
      <c r="I4406" s="21">
        <v>5549.66</v>
      </c>
      <c r="J4406" s="58">
        <v>0</v>
      </c>
      <c r="K4406" s="58">
        <v>0</v>
      </c>
      <c r="L4406" s="72">
        <v>0</v>
      </c>
      <c r="M4406" s="73">
        <v>0</v>
      </c>
      <c r="N4406" s="58">
        <v>0</v>
      </c>
      <c r="O4406" s="75">
        <v>0</v>
      </c>
      <c r="P4406" s="2">
        <v>5550</v>
      </c>
      <c r="Q4406" s="2" t="s">
        <v>41</v>
      </c>
      <c r="R4406" s="2" t="s">
        <v>3384</v>
      </c>
      <c r="S4406" s="2" t="s">
        <v>3385</v>
      </c>
      <c r="T4406" s="2" t="s">
        <v>60</v>
      </c>
      <c r="U4406" s="57" t="s">
        <v>425</v>
      </c>
      <c r="V4406" s="2">
        <v>45362</v>
      </c>
      <c r="W4406" s="2">
        <v>1</v>
      </c>
      <c r="X4406" s="74" t="s">
        <v>422</v>
      </c>
      <c r="Y4406" s="21" t="s">
        <v>4915</v>
      </c>
      <c r="Z4406" s="52">
        <v>28.724948240165631</v>
      </c>
    </row>
    <row r="4407" spans="1:26" x14ac:dyDescent="0.25">
      <c r="A4407" s="70" t="s">
        <v>4914</v>
      </c>
      <c r="B4407" s="2" t="s">
        <v>1120</v>
      </c>
      <c r="C4407" s="19" t="s">
        <v>3529</v>
      </c>
      <c r="D4407" s="2" t="s">
        <v>259</v>
      </c>
      <c r="E4407" s="14">
        <v>20020002</v>
      </c>
      <c r="F4407" s="14" t="s">
        <v>445</v>
      </c>
      <c r="G4407" s="19">
        <v>14</v>
      </c>
      <c r="H4407" s="21">
        <v>41.74</v>
      </c>
      <c r="I4407" s="21">
        <v>1799.17</v>
      </c>
      <c r="J4407" s="58">
        <v>0</v>
      </c>
      <c r="K4407" s="58">
        <v>0</v>
      </c>
      <c r="L4407" s="72">
        <v>0</v>
      </c>
      <c r="M4407" s="73">
        <v>0</v>
      </c>
      <c r="N4407" s="58">
        <v>0</v>
      </c>
      <c r="O4407" s="75">
        <v>0</v>
      </c>
      <c r="P4407" s="2">
        <v>1799</v>
      </c>
      <c r="Q4407" s="2" t="s">
        <v>41</v>
      </c>
      <c r="R4407" s="2" t="s">
        <v>1121</v>
      </c>
      <c r="S4407" s="2" t="s">
        <v>1122</v>
      </c>
      <c r="T4407" s="2" t="s">
        <v>61</v>
      </c>
      <c r="U4407" s="57" t="s">
        <v>435</v>
      </c>
      <c r="V4407" s="2">
        <v>45362</v>
      </c>
      <c r="W4407" s="2">
        <v>1</v>
      </c>
      <c r="X4407" s="74" t="s">
        <v>422</v>
      </c>
      <c r="Y4407" s="21" t="s">
        <v>4915</v>
      </c>
      <c r="Z4407" s="52">
        <v>30.172951605174894</v>
      </c>
    </row>
    <row r="4408" spans="1:26" x14ac:dyDescent="0.25">
      <c r="A4408" s="70" t="s">
        <v>4914</v>
      </c>
      <c r="B4408" s="2" t="s">
        <v>3851</v>
      </c>
      <c r="C4408" s="19" t="s">
        <v>3529</v>
      </c>
      <c r="D4408" s="2" t="s">
        <v>259</v>
      </c>
      <c r="E4408" s="14">
        <v>20020002</v>
      </c>
      <c r="F4408" s="14" t="s">
        <v>582</v>
      </c>
      <c r="G4408" s="19">
        <v>7</v>
      </c>
      <c r="H4408" s="21">
        <v>15.28</v>
      </c>
      <c r="I4408" s="21">
        <v>619.3599999999999</v>
      </c>
      <c r="J4408" s="58">
        <v>0</v>
      </c>
      <c r="K4408" s="58">
        <v>0</v>
      </c>
      <c r="L4408" s="72">
        <v>0</v>
      </c>
      <c r="M4408" s="73">
        <v>0</v>
      </c>
      <c r="N4408" s="58">
        <v>0</v>
      </c>
      <c r="O4408" s="75">
        <v>0</v>
      </c>
      <c r="P4408" s="2">
        <v>619</v>
      </c>
      <c r="Q4408" s="2" t="s">
        <v>41</v>
      </c>
      <c r="R4408" s="2" t="s">
        <v>3852</v>
      </c>
      <c r="S4408" s="2" t="s">
        <v>3853</v>
      </c>
      <c r="T4408" s="2" t="s">
        <v>63</v>
      </c>
      <c r="U4408" s="57" t="s">
        <v>437</v>
      </c>
      <c r="V4408" s="2">
        <v>45362</v>
      </c>
      <c r="W4408" s="2">
        <v>1</v>
      </c>
      <c r="X4408" s="74" t="s">
        <v>422</v>
      </c>
      <c r="Y4408" s="21" t="s">
        <v>4915</v>
      </c>
      <c r="Z4408" s="52">
        <v>14.186910994764398</v>
      </c>
    </row>
    <row r="4409" spans="1:26" x14ac:dyDescent="0.25">
      <c r="A4409" s="70" t="s">
        <v>4914</v>
      </c>
      <c r="B4409" s="2" t="s">
        <v>4958</v>
      </c>
      <c r="C4409" s="19" t="s">
        <v>3529</v>
      </c>
      <c r="D4409" s="2" t="s">
        <v>259</v>
      </c>
      <c r="E4409" s="14">
        <v>20020002</v>
      </c>
      <c r="F4409" s="14" t="s">
        <v>553</v>
      </c>
      <c r="G4409" s="19">
        <v>1</v>
      </c>
      <c r="H4409" s="21">
        <v>3.68</v>
      </c>
      <c r="I4409" s="21">
        <v>140.54</v>
      </c>
      <c r="J4409" s="58">
        <v>0</v>
      </c>
      <c r="K4409" s="58">
        <v>0</v>
      </c>
      <c r="L4409" s="72">
        <v>0</v>
      </c>
      <c r="M4409" s="73">
        <v>0</v>
      </c>
      <c r="N4409" s="58">
        <v>0</v>
      </c>
      <c r="O4409" s="75">
        <v>0</v>
      </c>
      <c r="P4409" s="2">
        <v>141</v>
      </c>
      <c r="Q4409" s="2" t="s">
        <v>41</v>
      </c>
      <c r="R4409" s="2" t="s">
        <v>4959</v>
      </c>
      <c r="S4409" s="2" t="s">
        <v>4960</v>
      </c>
      <c r="T4409" s="2" t="s">
        <v>61</v>
      </c>
      <c r="U4409" s="57">
        <v>0</v>
      </c>
      <c r="V4409" s="2">
        <v>0</v>
      </c>
      <c r="W4409" s="2">
        <v>1</v>
      </c>
      <c r="X4409" s="74" t="s">
        <v>422</v>
      </c>
      <c r="Y4409" s="21" t="s">
        <v>4915</v>
      </c>
      <c r="Z4409" s="52">
        <v>1.9095108695652172</v>
      </c>
    </row>
    <row r="4410" spans="1:26" x14ac:dyDescent="0.25">
      <c r="A4410" s="70" t="s">
        <v>4914</v>
      </c>
      <c r="B4410" s="2" t="s">
        <v>1123</v>
      </c>
      <c r="C4410" s="19" t="s">
        <v>3529</v>
      </c>
      <c r="D4410" s="2" t="s">
        <v>259</v>
      </c>
      <c r="E4410" s="14">
        <v>20020002</v>
      </c>
      <c r="F4410" s="14" t="s">
        <v>488</v>
      </c>
      <c r="G4410" s="19">
        <v>7</v>
      </c>
      <c r="H4410" s="21">
        <v>27.439999999999998</v>
      </c>
      <c r="I4410" s="21">
        <v>1077.47</v>
      </c>
      <c r="J4410" s="58">
        <v>0</v>
      </c>
      <c r="K4410" s="58">
        <v>0</v>
      </c>
      <c r="L4410" s="72">
        <v>0</v>
      </c>
      <c r="M4410" s="73">
        <v>0</v>
      </c>
      <c r="N4410" s="58">
        <v>0</v>
      </c>
      <c r="O4410" s="75">
        <v>0</v>
      </c>
      <c r="P4410" s="2">
        <v>1077</v>
      </c>
      <c r="Q4410" s="2" t="s">
        <v>41</v>
      </c>
      <c r="R4410" s="2" t="s">
        <v>1124</v>
      </c>
      <c r="S4410" s="2" t="s">
        <v>1125</v>
      </c>
      <c r="T4410" s="2" t="s">
        <v>65</v>
      </c>
      <c r="U4410" s="57" t="s">
        <v>480</v>
      </c>
      <c r="V4410" s="2">
        <v>45387</v>
      </c>
      <c r="W4410" s="2">
        <v>1</v>
      </c>
      <c r="X4410" s="74" t="s">
        <v>422</v>
      </c>
      <c r="Y4410" s="21" t="s">
        <v>4915</v>
      </c>
      <c r="Z4410" s="52">
        <v>13.743239795918372</v>
      </c>
    </row>
    <row r="4411" spans="1:26" x14ac:dyDescent="0.25">
      <c r="A4411" s="70" t="s">
        <v>4914</v>
      </c>
      <c r="B4411" s="2" t="s">
        <v>3386</v>
      </c>
      <c r="C4411" s="19" t="s">
        <v>3529</v>
      </c>
      <c r="D4411" s="2" t="s">
        <v>259</v>
      </c>
      <c r="E4411" s="14">
        <v>20020002</v>
      </c>
      <c r="F4411" s="14" t="s">
        <v>447</v>
      </c>
      <c r="G4411" s="19">
        <v>7</v>
      </c>
      <c r="H4411" s="21">
        <v>20.260000000000002</v>
      </c>
      <c r="I4411" s="21">
        <v>810.99</v>
      </c>
      <c r="J4411" s="58">
        <v>0</v>
      </c>
      <c r="K4411" s="58">
        <v>0</v>
      </c>
      <c r="L4411" s="72">
        <v>0</v>
      </c>
      <c r="M4411" s="73">
        <v>0</v>
      </c>
      <c r="N4411" s="58">
        <v>0</v>
      </c>
      <c r="O4411" s="75">
        <v>0</v>
      </c>
      <c r="P4411" s="2">
        <v>811</v>
      </c>
      <c r="Q4411" s="2" t="s">
        <v>41</v>
      </c>
      <c r="R4411" s="2" t="s">
        <v>3387</v>
      </c>
      <c r="S4411" s="2" t="s">
        <v>3388</v>
      </c>
      <c r="T4411" s="2" t="s">
        <v>63</v>
      </c>
      <c r="U4411" s="57" t="s">
        <v>437</v>
      </c>
      <c r="V4411" s="2">
        <v>45451</v>
      </c>
      <c r="W4411" s="2">
        <v>1</v>
      </c>
      <c r="X4411" s="74" t="s">
        <v>422</v>
      </c>
      <c r="Y4411" s="21" t="s">
        <v>4915</v>
      </c>
      <c r="Z4411" s="52">
        <v>14.010192497532085</v>
      </c>
    </row>
    <row r="4412" spans="1:26" x14ac:dyDescent="0.25">
      <c r="A4412" s="70" t="s">
        <v>4914</v>
      </c>
      <c r="B4412" s="2" t="s">
        <v>1126</v>
      </c>
      <c r="C4412" s="19" t="s">
        <v>3529</v>
      </c>
      <c r="D4412" s="2" t="s">
        <v>259</v>
      </c>
      <c r="E4412" s="14">
        <v>20020002</v>
      </c>
      <c r="F4412" s="14" t="s">
        <v>448</v>
      </c>
      <c r="G4412" s="19">
        <v>14</v>
      </c>
      <c r="H4412" s="21">
        <v>261.82000000000005</v>
      </c>
      <c r="I4412" s="21">
        <v>10225.200000000001</v>
      </c>
      <c r="J4412" s="58">
        <v>0</v>
      </c>
      <c r="K4412" s="58">
        <v>0</v>
      </c>
      <c r="L4412" s="72">
        <v>0</v>
      </c>
      <c r="M4412" s="73">
        <v>0</v>
      </c>
      <c r="N4412" s="58">
        <v>0</v>
      </c>
      <c r="O4412" s="75">
        <v>0</v>
      </c>
      <c r="P4412" s="2">
        <v>10225</v>
      </c>
      <c r="Q4412" s="2" t="s">
        <v>41</v>
      </c>
      <c r="R4412" s="2" t="s">
        <v>1127</v>
      </c>
      <c r="S4412" s="2" t="s">
        <v>1128</v>
      </c>
      <c r="T4412" s="2" t="s">
        <v>63</v>
      </c>
      <c r="U4412" s="57" t="s">
        <v>437</v>
      </c>
      <c r="V4412" s="2">
        <v>45458</v>
      </c>
      <c r="W4412" s="2">
        <v>1</v>
      </c>
      <c r="X4412" s="74" t="s">
        <v>422</v>
      </c>
      <c r="Y4412" s="21" t="s">
        <v>4915</v>
      </c>
      <c r="Z4412" s="52">
        <v>27.338018485982737</v>
      </c>
    </row>
    <row r="4413" spans="1:26" x14ac:dyDescent="0.25">
      <c r="A4413" s="70" t="s">
        <v>4914</v>
      </c>
      <c r="B4413" s="2" t="s">
        <v>1129</v>
      </c>
      <c r="C4413" s="19" t="s">
        <v>3529</v>
      </c>
      <c r="D4413" s="2" t="s">
        <v>259</v>
      </c>
      <c r="E4413" s="14">
        <v>20020002</v>
      </c>
      <c r="F4413" s="14" t="s">
        <v>451</v>
      </c>
      <c r="G4413" s="19">
        <v>7</v>
      </c>
      <c r="H4413" s="21">
        <v>14.75</v>
      </c>
      <c r="I4413" s="21">
        <v>777.59000000000015</v>
      </c>
      <c r="J4413" s="58">
        <v>0</v>
      </c>
      <c r="K4413" s="58">
        <v>0</v>
      </c>
      <c r="L4413" s="72">
        <v>0</v>
      </c>
      <c r="M4413" s="73">
        <v>0</v>
      </c>
      <c r="N4413" s="58">
        <v>0</v>
      </c>
      <c r="O4413" s="75">
        <v>0</v>
      </c>
      <c r="P4413" s="2">
        <v>778</v>
      </c>
      <c r="Q4413" s="2" t="s">
        <v>41</v>
      </c>
      <c r="R4413" s="2" t="s">
        <v>1130</v>
      </c>
      <c r="S4413" s="2" t="s">
        <v>1131</v>
      </c>
      <c r="T4413" s="2" t="s">
        <v>972</v>
      </c>
      <c r="U4413" s="57" t="s">
        <v>435</v>
      </c>
      <c r="V4413" s="2">
        <v>45535</v>
      </c>
      <c r="W4413" s="2">
        <v>1</v>
      </c>
      <c r="X4413" s="74" t="s">
        <v>422</v>
      </c>
      <c r="Y4413" s="21" t="s">
        <v>4915</v>
      </c>
      <c r="Z4413" s="52">
        <v>18.451288135593227</v>
      </c>
    </row>
    <row r="4414" spans="1:26" x14ac:dyDescent="0.25">
      <c r="A4414" s="70" t="s">
        <v>4914</v>
      </c>
      <c r="B4414" s="2" t="s">
        <v>1132</v>
      </c>
      <c r="C4414" s="19" t="s">
        <v>3529</v>
      </c>
      <c r="D4414" s="2" t="s">
        <v>259</v>
      </c>
      <c r="E4414" s="14">
        <v>20020002</v>
      </c>
      <c r="F4414" s="14" t="s">
        <v>674</v>
      </c>
      <c r="G4414" s="19">
        <v>14</v>
      </c>
      <c r="H4414" s="21">
        <v>125.02</v>
      </c>
      <c r="I4414" s="21">
        <v>5068.2400000000007</v>
      </c>
      <c r="J4414" s="58">
        <v>0</v>
      </c>
      <c r="K4414" s="58">
        <v>0</v>
      </c>
      <c r="L4414" s="72">
        <v>0</v>
      </c>
      <c r="M4414" s="73">
        <v>0</v>
      </c>
      <c r="N4414" s="58">
        <v>0</v>
      </c>
      <c r="O4414" s="75">
        <v>0</v>
      </c>
      <c r="P4414" s="2">
        <v>5068</v>
      </c>
      <c r="Q4414" s="2" t="s">
        <v>41</v>
      </c>
      <c r="R4414" s="2" t="s">
        <v>1133</v>
      </c>
      <c r="S4414" s="2" t="s">
        <v>1134</v>
      </c>
      <c r="T4414" s="2" t="s">
        <v>953</v>
      </c>
      <c r="U4414" s="57" t="s">
        <v>437</v>
      </c>
      <c r="V4414" s="2">
        <v>45600</v>
      </c>
      <c r="W4414" s="2">
        <v>1</v>
      </c>
      <c r="X4414" s="74" t="s">
        <v>422</v>
      </c>
      <c r="Y4414" s="21" t="s">
        <v>4915</v>
      </c>
      <c r="Z4414" s="52">
        <v>28.377603583426659</v>
      </c>
    </row>
    <row r="4415" spans="1:26" x14ac:dyDescent="0.25">
      <c r="A4415" s="70" t="s">
        <v>4914</v>
      </c>
      <c r="B4415" s="2" t="s">
        <v>1135</v>
      </c>
      <c r="C4415" s="19" t="s">
        <v>3529</v>
      </c>
      <c r="D4415" s="2" t="s">
        <v>259</v>
      </c>
      <c r="E4415" s="14">
        <v>20020002</v>
      </c>
      <c r="F4415" s="14" t="s">
        <v>462</v>
      </c>
      <c r="G4415" s="19">
        <v>7</v>
      </c>
      <c r="H4415" s="21">
        <v>20.16</v>
      </c>
      <c r="I4415" s="21">
        <v>803.69</v>
      </c>
      <c r="J4415" s="58">
        <v>0</v>
      </c>
      <c r="K4415" s="58">
        <v>0</v>
      </c>
      <c r="L4415" s="72">
        <v>0</v>
      </c>
      <c r="M4415" s="73">
        <v>0</v>
      </c>
      <c r="N4415" s="58">
        <v>0</v>
      </c>
      <c r="O4415" s="75">
        <v>0</v>
      </c>
      <c r="P4415" s="2">
        <v>804</v>
      </c>
      <c r="Q4415" s="2" t="s">
        <v>41</v>
      </c>
      <c r="R4415" s="2" t="s">
        <v>1136</v>
      </c>
      <c r="S4415" s="2" t="s">
        <v>1137</v>
      </c>
      <c r="T4415" s="2" t="s">
        <v>972</v>
      </c>
      <c r="U4415" s="57">
        <v>0</v>
      </c>
      <c r="V4415" s="2">
        <v>0</v>
      </c>
      <c r="W4415" s="2">
        <v>1</v>
      </c>
      <c r="X4415" s="74" t="s">
        <v>422</v>
      </c>
      <c r="Y4415" s="21" t="s">
        <v>4915</v>
      </c>
      <c r="Z4415" s="52">
        <v>13.952951388888891</v>
      </c>
    </row>
    <row r="4416" spans="1:26" x14ac:dyDescent="0.25">
      <c r="A4416" s="70" t="s">
        <v>4914</v>
      </c>
      <c r="B4416" s="2" t="s">
        <v>3080</v>
      </c>
      <c r="C4416" s="19" t="s">
        <v>3529</v>
      </c>
      <c r="D4416" s="2" t="s">
        <v>259</v>
      </c>
      <c r="E4416" s="14">
        <v>20020002</v>
      </c>
      <c r="F4416" s="14" t="s">
        <v>464</v>
      </c>
      <c r="G4416" s="19">
        <v>7</v>
      </c>
      <c r="H4416" s="21">
        <v>32.43</v>
      </c>
      <c r="I4416" s="21">
        <v>1343.64</v>
      </c>
      <c r="J4416" s="58">
        <v>0</v>
      </c>
      <c r="K4416" s="58">
        <v>0</v>
      </c>
      <c r="L4416" s="72">
        <v>0</v>
      </c>
      <c r="M4416" s="73">
        <v>0</v>
      </c>
      <c r="N4416" s="58">
        <v>0</v>
      </c>
      <c r="O4416" s="75">
        <v>0</v>
      </c>
      <c r="P4416" s="2">
        <v>1344</v>
      </c>
      <c r="Q4416" s="2" t="s">
        <v>41</v>
      </c>
      <c r="R4416" s="2" t="s">
        <v>3081</v>
      </c>
      <c r="S4416" s="2" t="s">
        <v>3082</v>
      </c>
      <c r="T4416" s="2" t="s">
        <v>65</v>
      </c>
      <c r="U4416" s="57">
        <v>0</v>
      </c>
      <c r="V4416" s="2">
        <v>45843</v>
      </c>
      <c r="W4416" s="2">
        <v>1</v>
      </c>
      <c r="X4416" s="74" t="s">
        <v>422</v>
      </c>
      <c r="Y4416" s="21" t="s">
        <v>4915</v>
      </c>
      <c r="Z4416" s="52">
        <v>14.501202590194266</v>
      </c>
    </row>
    <row r="4417" spans="1:26" x14ac:dyDescent="0.25">
      <c r="A4417" s="70" t="s">
        <v>4914</v>
      </c>
      <c r="B4417" s="2" t="s">
        <v>1138</v>
      </c>
      <c r="C4417" s="19" t="s">
        <v>3529</v>
      </c>
      <c r="D4417" s="2" t="s">
        <v>259</v>
      </c>
      <c r="E4417" s="14">
        <v>20020002</v>
      </c>
      <c r="F4417" s="14" t="s">
        <v>467</v>
      </c>
      <c r="G4417" s="19">
        <v>7</v>
      </c>
      <c r="H4417" s="21">
        <v>22.46</v>
      </c>
      <c r="I4417" s="21">
        <v>1029.05</v>
      </c>
      <c r="J4417" s="58">
        <v>0</v>
      </c>
      <c r="K4417" s="58">
        <v>0</v>
      </c>
      <c r="L4417" s="72">
        <v>0</v>
      </c>
      <c r="M4417" s="73">
        <v>0</v>
      </c>
      <c r="N4417" s="58">
        <v>0</v>
      </c>
      <c r="O4417" s="75">
        <v>0</v>
      </c>
      <c r="P4417" s="2">
        <v>1029</v>
      </c>
      <c r="Q4417" s="2" t="s">
        <v>41</v>
      </c>
      <c r="R4417" s="2" t="s">
        <v>1139</v>
      </c>
      <c r="S4417" s="2" t="s">
        <v>1140</v>
      </c>
      <c r="T4417" s="2" t="s">
        <v>65</v>
      </c>
      <c r="U4417" s="57">
        <v>0</v>
      </c>
      <c r="V4417" s="2">
        <v>45843</v>
      </c>
      <c r="W4417" s="2">
        <v>1</v>
      </c>
      <c r="X4417" s="74" t="s">
        <v>422</v>
      </c>
      <c r="Y4417" s="21" t="s">
        <v>4915</v>
      </c>
      <c r="Z4417" s="52">
        <v>16.035952804986643</v>
      </c>
    </row>
    <row r="4418" spans="1:26" x14ac:dyDescent="0.25">
      <c r="A4418" s="70" t="s">
        <v>4914</v>
      </c>
      <c r="B4418" s="2" t="s">
        <v>4266</v>
      </c>
      <c r="C4418" s="19" t="s">
        <v>3529</v>
      </c>
      <c r="D4418" s="2" t="s">
        <v>259</v>
      </c>
      <c r="E4418" s="14">
        <v>20020002</v>
      </c>
      <c r="F4418" s="14" t="s">
        <v>3543</v>
      </c>
      <c r="G4418" s="19">
        <v>7</v>
      </c>
      <c r="H4418" s="21">
        <v>10.48</v>
      </c>
      <c r="I4418" s="21">
        <v>406.42</v>
      </c>
      <c r="J4418" s="58">
        <v>0</v>
      </c>
      <c r="K4418" s="58">
        <v>0</v>
      </c>
      <c r="L4418" s="72">
        <v>0</v>
      </c>
      <c r="M4418" s="73">
        <v>0</v>
      </c>
      <c r="N4418" s="58">
        <v>0</v>
      </c>
      <c r="O4418" s="75">
        <v>0</v>
      </c>
      <c r="P4418" s="2">
        <v>406</v>
      </c>
      <c r="Q4418" s="2" t="s">
        <v>41</v>
      </c>
      <c r="R4418" s="2" t="s">
        <v>4267</v>
      </c>
      <c r="S4418" s="2" t="s">
        <v>4268</v>
      </c>
      <c r="T4418" s="2" t="s">
        <v>60</v>
      </c>
      <c r="U4418" s="57">
        <v>0</v>
      </c>
      <c r="V4418" s="2">
        <v>45846</v>
      </c>
      <c r="W4418" s="2">
        <v>1</v>
      </c>
      <c r="X4418" s="74" t="s">
        <v>422</v>
      </c>
      <c r="Y4418" s="21" t="s">
        <v>4915</v>
      </c>
      <c r="Z4418" s="52">
        <v>13.573187022900765</v>
      </c>
    </row>
    <row r="4419" spans="1:26" x14ac:dyDescent="0.25">
      <c r="A4419" s="70" t="s">
        <v>4914</v>
      </c>
      <c r="B4419" s="2" t="s">
        <v>2892</v>
      </c>
      <c r="C4419" s="19" t="s">
        <v>3529</v>
      </c>
      <c r="D4419" s="2" t="s">
        <v>259</v>
      </c>
      <c r="E4419" s="14">
        <v>20020002</v>
      </c>
      <c r="F4419" s="14" t="s">
        <v>687</v>
      </c>
      <c r="G4419" s="19">
        <v>4</v>
      </c>
      <c r="H4419" s="21">
        <v>16.78</v>
      </c>
      <c r="I4419" s="21">
        <v>671.93</v>
      </c>
      <c r="J4419" s="58">
        <v>0</v>
      </c>
      <c r="K4419" s="58">
        <v>0</v>
      </c>
      <c r="L4419" s="72">
        <v>0</v>
      </c>
      <c r="M4419" s="73">
        <v>0</v>
      </c>
      <c r="N4419" s="58">
        <v>0</v>
      </c>
      <c r="O4419" s="75">
        <v>0</v>
      </c>
      <c r="P4419" s="2">
        <v>672</v>
      </c>
      <c r="Q4419" s="2" t="s">
        <v>41</v>
      </c>
      <c r="R4419" s="2" t="s">
        <v>2893</v>
      </c>
      <c r="S4419" s="2" t="s">
        <v>2894</v>
      </c>
      <c r="T4419" s="2" t="s">
        <v>972</v>
      </c>
      <c r="U4419" s="57">
        <v>0</v>
      </c>
      <c r="V4419" s="2">
        <v>45999</v>
      </c>
      <c r="W4419" s="2">
        <v>1</v>
      </c>
      <c r="X4419" s="74" t="s">
        <v>422</v>
      </c>
      <c r="Y4419" s="21" t="s">
        <v>4915</v>
      </c>
      <c r="Z4419" s="52">
        <v>8.0087008343265786</v>
      </c>
    </row>
    <row r="4420" spans="1:26" x14ac:dyDescent="0.25">
      <c r="A4420" s="70" t="s">
        <v>4914</v>
      </c>
      <c r="B4420" s="2" t="s">
        <v>4269</v>
      </c>
      <c r="C4420" s="19" t="s">
        <v>3529</v>
      </c>
      <c r="D4420" s="2" t="s">
        <v>259</v>
      </c>
      <c r="E4420" s="14">
        <v>20020002</v>
      </c>
      <c r="F4420" s="14" t="s">
        <v>493</v>
      </c>
      <c r="G4420" s="19">
        <v>13</v>
      </c>
      <c r="H4420" s="21">
        <v>61.899999999999991</v>
      </c>
      <c r="I4420" s="21">
        <v>2471.4900000000002</v>
      </c>
      <c r="J4420" s="58">
        <v>0</v>
      </c>
      <c r="K4420" s="58">
        <v>0</v>
      </c>
      <c r="L4420" s="72">
        <v>0</v>
      </c>
      <c r="M4420" s="73">
        <v>0</v>
      </c>
      <c r="N4420" s="58">
        <v>0</v>
      </c>
      <c r="O4420" s="75">
        <v>0</v>
      </c>
      <c r="P4420" s="2">
        <v>2471</v>
      </c>
      <c r="Q4420" s="2" t="s">
        <v>41</v>
      </c>
      <c r="R4420" s="2" t="s">
        <v>4270</v>
      </c>
      <c r="S4420" s="2" t="s">
        <v>4271</v>
      </c>
      <c r="T4420" s="2" t="s">
        <v>63</v>
      </c>
      <c r="U4420" s="57">
        <v>0</v>
      </c>
      <c r="V4420" s="2">
        <v>46111</v>
      </c>
      <c r="W4420" s="2">
        <v>1</v>
      </c>
      <c r="X4420" s="74" t="s">
        <v>422</v>
      </c>
      <c r="Y4420" s="21" t="s">
        <v>4915</v>
      </c>
      <c r="Z4420" s="52">
        <v>25.952641357027474</v>
      </c>
    </row>
    <row r="4421" spans="1:26" x14ac:dyDescent="0.25">
      <c r="A4421" s="70" t="s">
        <v>4914</v>
      </c>
      <c r="B4421" s="2" t="s">
        <v>1141</v>
      </c>
      <c r="C4421" s="19" t="s">
        <v>3529</v>
      </c>
      <c r="D4421" s="2" t="s">
        <v>260</v>
      </c>
      <c r="E4421" s="14">
        <v>20020003</v>
      </c>
      <c r="F4421" s="14" t="s">
        <v>44</v>
      </c>
      <c r="G4421" s="19">
        <v>14</v>
      </c>
      <c r="H4421" s="21">
        <v>739.25</v>
      </c>
      <c r="I4421" s="21">
        <v>30260.899999999998</v>
      </c>
      <c r="J4421" s="58">
        <v>0</v>
      </c>
      <c r="K4421" s="58">
        <v>0</v>
      </c>
      <c r="L4421" s="72">
        <v>2310.2999999999956</v>
      </c>
      <c r="M4421" s="73">
        <v>6250</v>
      </c>
      <c r="N4421" s="58">
        <v>0</v>
      </c>
      <c r="O4421" s="75">
        <v>0</v>
      </c>
      <c r="P4421" s="2">
        <v>21701</v>
      </c>
      <c r="Q4421" s="2" t="s">
        <v>41</v>
      </c>
      <c r="R4421" s="2" t="s">
        <v>86</v>
      </c>
      <c r="S4421" s="2" t="s">
        <v>87</v>
      </c>
      <c r="T4421" s="2" t="s">
        <v>61</v>
      </c>
      <c r="U4421" s="57" t="s">
        <v>435</v>
      </c>
      <c r="V4421" s="2">
        <v>45206</v>
      </c>
      <c r="W4421" s="2">
        <v>1</v>
      </c>
      <c r="X4421" s="74" t="s">
        <v>422</v>
      </c>
      <c r="Y4421" s="21" t="s">
        <v>4915</v>
      </c>
      <c r="Z4421" s="52">
        <v>28.654217111937776</v>
      </c>
    </row>
    <row r="4422" spans="1:26" x14ac:dyDescent="0.25">
      <c r="A4422" s="70" t="s">
        <v>4914</v>
      </c>
      <c r="B4422" s="2" t="s">
        <v>1142</v>
      </c>
      <c r="C4422" s="19" t="s">
        <v>3529</v>
      </c>
      <c r="D4422" s="2" t="s">
        <v>260</v>
      </c>
      <c r="E4422" s="14">
        <v>20020003</v>
      </c>
      <c r="F4422" s="14" t="s">
        <v>513</v>
      </c>
      <c r="G4422" s="19">
        <v>12</v>
      </c>
      <c r="H4422" s="21">
        <v>56.570000000000007</v>
      </c>
      <c r="I4422" s="21">
        <v>2175.8599999999997</v>
      </c>
      <c r="J4422" s="58">
        <v>0</v>
      </c>
      <c r="K4422" s="58">
        <v>0</v>
      </c>
      <c r="L4422" s="72">
        <v>0</v>
      </c>
      <c r="M4422" s="73">
        <v>0</v>
      </c>
      <c r="N4422" s="58">
        <v>0</v>
      </c>
      <c r="O4422" s="75">
        <v>0</v>
      </c>
      <c r="P4422" s="2">
        <v>2176</v>
      </c>
      <c r="Q4422" s="2" t="s">
        <v>41</v>
      </c>
      <c r="R4422" s="2" t="s">
        <v>565</v>
      </c>
      <c r="S4422" s="2" t="s">
        <v>1143</v>
      </c>
      <c r="T4422" s="2" t="s">
        <v>64</v>
      </c>
      <c r="U4422" s="57" t="s">
        <v>1106</v>
      </c>
      <c r="V4422" s="2">
        <v>45206</v>
      </c>
      <c r="W4422" s="2">
        <v>1</v>
      </c>
      <c r="X4422" s="74" t="s">
        <v>422</v>
      </c>
      <c r="Y4422" s="21" t="s">
        <v>4915</v>
      </c>
      <c r="Z4422" s="52">
        <v>23.077885805197099</v>
      </c>
    </row>
    <row r="4423" spans="1:26" x14ac:dyDescent="0.25">
      <c r="A4423" s="70" t="s">
        <v>4914</v>
      </c>
      <c r="B4423" s="2" t="s">
        <v>3198</v>
      </c>
      <c r="C4423" s="19" t="s">
        <v>3529</v>
      </c>
      <c r="D4423" s="2" t="s">
        <v>260</v>
      </c>
      <c r="E4423" s="14">
        <v>20020003</v>
      </c>
      <c r="F4423" s="14" t="s">
        <v>566</v>
      </c>
      <c r="G4423" s="19">
        <v>14</v>
      </c>
      <c r="H4423" s="21">
        <v>113.77000000000001</v>
      </c>
      <c r="I4423" s="21">
        <v>4203.16</v>
      </c>
      <c r="J4423" s="58">
        <v>0</v>
      </c>
      <c r="K4423" s="58">
        <v>0</v>
      </c>
      <c r="L4423" s="72">
        <v>0</v>
      </c>
      <c r="M4423" s="73">
        <v>0</v>
      </c>
      <c r="N4423" s="58">
        <v>0</v>
      </c>
      <c r="O4423" s="75">
        <v>0</v>
      </c>
      <c r="P4423" s="2">
        <v>4203</v>
      </c>
      <c r="Q4423" s="2" t="s">
        <v>41</v>
      </c>
      <c r="R4423" s="2" t="s">
        <v>1104</v>
      </c>
      <c r="S4423" s="2" t="s">
        <v>3199</v>
      </c>
      <c r="T4423" s="2" t="s">
        <v>972</v>
      </c>
      <c r="U4423" s="57" t="s">
        <v>435</v>
      </c>
      <c r="V4423" s="2">
        <v>45234</v>
      </c>
      <c r="W4423" s="2">
        <v>1</v>
      </c>
      <c r="X4423" s="74" t="s">
        <v>422</v>
      </c>
      <c r="Y4423" s="21" t="s">
        <v>4915</v>
      </c>
      <c r="Z4423" s="52">
        <v>25.861053001670033</v>
      </c>
    </row>
    <row r="4424" spans="1:26" x14ac:dyDescent="0.25">
      <c r="A4424" s="70" t="s">
        <v>4914</v>
      </c>
      <c r="B4424" s="2" t="s">
        <v>2241</v>
      </c>
      <c r="C4424" s="19" t="s">
        <v>3529</v>
      </c>
      <c r="D4424" s="2" t="s">
        <v>260</v>
      </c>
      <c r="E4424" s="14">
        <v>20020003</v>
      </c>
      <c r="F4424" s="14" t="s">
        <v>523</v>
      </c>
      <c r="G4424" s="19">
        <v>14</v>
      </c>
      <c r="H4424" s="21">
        <v>149.56000000000003</v>
      </c>
      <c r="I4424" s="21">
        <v>5658.1600000000008</v>
      </c>
      <c r="J4424" s="58">
        <v>0</v>
      </c>
      <c r="K4424" s="58">
        <v>0</v>
      </c>
      <c r="L4424" s="72">
        <v>0</v>
      </c>
      <c r="M4424" s="73">
        <v>0</v>
      </c>
      <c r="N4424" s="58">
        <v>0</v>
      </c>
      <c r="O4424" s="75">
        <v>0</v>
      </c>
      <c r="P4424" s="2">
        <v>5658</v>
      </c>
      <c r="Q4424" s="2" t="s">
        <v>41</v>
      </c>
      <c r="R4424" s="2" t="s">
        <v>2242</v>
      </c>
      <c r="S4424" s="2" t="s">
        <v>2243</v>
      </c>
      <c r="T4424" s="2" t="s">
        <v>596</v>
      </c>
      <c r="U4424" s="57" t="s">
        <v>425</v>
      </c>
      <c r="V4424" s="2">
        <v>45276</v>
      </c>
      <c r="W4424" s="2">
        <v>1</v>
      </c>
      <c r="X4424" s="74" t="s">
        <v>422</v>
      </c>
      <c r="Y4424" s="21" t="s">
        <v>4915</v>
      </c>
      <c r="Z4424" s="52">
        <v>26.482428456806634</v>
      </c>
    </row>
    <row r="4425" spans="1:26" x14ac:dyDescent="0.25">
      <c r="A4425" s="70" t="s">
        <v>4914</v>
      </c>
      <c r="B4425" s="2" t="s">
        <v>1144</v>
      </c>
      <c r="C4425" s="19" t="s">
        <v>3529</v>
      </c>
      <c r="D4425" s="2" t="s">
        <v>260</v>
      </c>
      <c r="E4425" s="14">
        <v>20020003</v>
      </c>
      <c r="F4425" s="14" t="s">
        <v>476</v>
      </c>
      <c r="G4425" s="19">
        <v>14</v>
      </c>
      <c r="H4425" s="21">
        <v>146.09</v>
      </c>
      <c r="I4425" s="21">
        <v>5761.38</v>
      </c>
      <c r="J4425" s="58">
        <v>0</v>
      </c>
      <c r="K4425" s="58">
        <v>0</v>
      </c>
      <c r="L4425" s="72">
        <v>0</v>
      </c>
      <c r="M4425" s="73">
        <v>0</v>
      </c>
      <c r="N4425" s="58">
        <v>0</v>
      </c>
      <c r="O4425" s="75">
        <v>0</v>
      </c>
      <c r="P4425" s="2">
        <v>5761</v>
      </c>
      <c r="Q4425" s="2" t="s">
        <v>41</v>
      </c>
      <c r="R4425" s="2" t="s">
        <v>1104</v>
      </c>
      <c r="S4425" s="2" t="s">
        <v>1145</v>
      </c>
      <c r="T4425" s="2" t="s">
        <v>61</v>
      </c>
      <c r="U4425" s="57" t="s">
        <v>435</v>
      </c>
      <c r="V4425" s="2">
        <v>45297</v>
      </c>
      <c r="W4425" s="2">
        <v>1</v>
      </c>
      <c r="X4425" s="74" t="s">
        <v>422</v>
      </c>
      <c r="Y4425" s="21" t="s">
        <v>4915</v>
      </c>
      <c r="Z4425" s="52">
        <v>27.606037374221373</v>
      </c>
    </row>
    <row r="4426" spans="1:26" x14ac:dyDescent="0.25">
      <c r="A4426" s="70" t="s">
        <v>4914</v>
      </c>
      <c r="B4426" s="2" t="s">
        <v>1146</v>
      </c>
      <c r="C4426" s="19" t="s">
        <v>3529</v>
      </c>
      <c r="D4426" s="2" t="s">
        <v>260</v>
      </c>
      <c r="E4426" s="14">
        <v>20020003</v>
      </c>
      <c r="F4426" s="14" t="s">
        <v>481</v>
      </c>
      <c r="G4426" s="19">
        <v>14</v>
      </c>
      <c r="H4426" s="21">
        <v>184.86</v>
      </c>
      <c r="I4426" s="21">
        <v>6930.4199999999992</v>
      </c>
      <c r="J4426" s="58">
        <v>0</v>
      </c>
      <c r="K4426" s="58">
        <v>0</v>
      </c>
      <c r="L4426" s="72">
        <v>0</v>
      </c>
      <c r="M4426" s="73">
        <v>0</v>
      </c>
      <c r="N4426" s="58">
        <v>0</v>
      </c>
      <c r="O4426" s="75">
        <v>0</v>
      </c>
      <c r="P4426" s="2">
        <v>6930</v>
      </c>
      <c r="Q4426" s="2" t="s">
        <v>41</v>
      </c>
      <c r="R4426" s="2" t="s">
        <v>1147</v>
      </c>
      <c r="S4426" s="2" t="s">
        <v>1148</v>
      </c>
      <c r="T4426" s="2" t="s">
        <v>1149</v>
      </c>
      <c r="U4426" s="57" t="s">
        <v>437</v>
      </c>
      <c r="V4426" s="2" t="s">
        <v>552</v>
      </c>
      <c r="W4426" s="2">
        <v>1</v>
      </c>
      <c r="X4426" s="74" t="s">
        <v>422</v>
      </c>
      <c r="Y4426" s="21" t="s">
        <v>4915</v>
      </c>
      <c r="Z4426" s="52">
        <v>26.243070431678024</v>
      </c>
    </row>
    <row r="4427" spans="1:26" x14ac:dyDescent="0.25">
      <c r="A4427" s="70" t="s">
        <v>4914</v>
      </c>
      <c r="B4427" s="2" t="s">
        <v>1150</v>
      </c>
      <c r="C4427" s="19" t="s">
        <v>3529</v>
      </c>
      <c r="D4427" s="2" t="s">
        <v>260</v>
      </c>
      <c r="E4427" s="14">
        <v>20020003</v>
      </c>
      <c r="F4427" s="14" t="s">
        <v>750</v>
      </c>
      <c r="G4427" s="19">
        <v>7</v>
      </c>
      <c r="H4427" s="21">
        <v>23.09</v>
      </c>
      <c r="I4427" s="21">
        <v>836.06999999999994</v>
      </c>
      <c r="J4427" s="58">
        <v>0</v>
      </c>
      <c r="K4427" s="58">
        <v>0</v>
      </c>
      <c r="L4427" s="72">
        <v>0</v>
      </c>
      <c r="M4427" s="73">
        <v>0</v>
      </c>
      <c r="N4427" s="58">
        <v>0</v>
      </c>
      <c r="O4427" s="75">
        <v>0</v>
      </c>
      <c r="P4427" s="2">
        <v>836</v>
      </c>
      <c r="Q4427" s="2" t="s">
        <v>41</v>
      </c>
      <c r="R4427" s="2" t="s">
        <v>1151</v>
      </c>
      <c r="S4427" s="2" t="s">
        <v>1152</v>
      </c>
      <c r="T4427" s="2" t="s">
        <v>1153</v>
      </c>
      <c r="U4427" s="57" t="s">
        <v>437</v>
      </c>
      <c r="V4427" s="2">
        <v>45524</v>
      </c>
      <c r="W4427" s="2">
        <v>1</v>
      </c>
      <c r="X4427" s="74" t="s">
        <v>422</v>
      </c>
      <c r="Y4427" s="21" t="s">
        <v>4915</v>
      </c>
      <c r="Z4427" s="52">
        <v>12.673213512343006</v>
      </c>
    </row>
    <row r="4428" spans="1:26" x14ac:dyDescent="0.25">
      <c r="A4428" s="70" t="s">
        <v>4914</v>
      </c>
      <c r="B4428" s="2" t="s">
        <v>1154</v>
      </c>
      <c r="C4428" s="19" t="s">
        <v>3529</v>
      </c>
      <c r="D4428" s="2" t="s">
        <v>260</v>
      </c>
      <c r="E4428" s="14">
        <v>20020003</v>
      </c>
      <c r="F4428" s="14" t="s">
        <v>483</v>
      </c>
      <c r="G4428" s="19">
        <v>7</v>
      </c>
      <c r="H4428" s="21">
        <v>22.330000000000002</v>
      </c>
      <c r="I4428" s="21">
        <v>1008.84</v>
      </c>
      <c r="J4428" s="58">
        <v>0</v>
      </c>
      <c r="K4428" s="58">
        <v>0</v>
      </c>
      <c r="L4428" s="72">
        <v>0</v>
      </c>
      <c r="M4428" s="73">
        <v>0</v>
      </c>
      <c r="N4428" s="58">
        <v>0</v>
      </c>
      <c r="O4428" s="75">
        <v>0</v>
      </c>
      <c r="P4428" s="2">
        <v>1009</v>
      </c>
      <c r="Q4428" s="2" t="s">
        <v>41</v>
      </c>
      <c r="R4428" s="2" t="s">
        <v>1155</v>
      </c>
      <c r="S4428" s="2" t="s">
        <v>1156</v>
      </c>
      <c r="T4428" s="2" t="s">
        <v>61</v>
      </c>
      <c r="U4428" s="57">
        <v>0</v>
      </c>
      <c r="V4428" s="2">
        <v>45846</v>
      </c>
      <c r="W4428" s="2">
        <v>1</v>
      </c>
      <c r="X4428" s="74" t="s">
        <v>422</v>
      </c>
      <c r="Y4428" s="21" t="s">
        <v>4915</v>
      </c>
      <c r="Z4428" s="52">
        <v>15.81253918495298</v>
      </c>
    </row>
    <row r="4429" spans="1:26" x14ac:dyDescent="0.25">
      <c r="A4429" s="70" t="s">
        <v>4914</v>
      </c>
      <c r="B4429" s="2" t="s">
        <v>1157</v>
      </c>
      <c r="C4429" s="19" t="s">
        <v>3529</v>
      </c>
      <c r="D4429" s="2" t="s">
        <v>261</v>
      </c>
      <c r="E4429" s="14">
        <v>20020004</v>
      </c>
      <c r="F4429" s="14" t="s">
        <v>513</v>
      </c>
      <c r="G4429" s="19">
        <v>3</v>
      </c>
      <c r="H4429" s="21">
        <v>3.0999999999999996</v>
      </c>
      <c r="I4429" s="21">
        <v>126.65</v>
      </c>
      <c r="J4429" s="58">
        <v>0</v>
      </c>
      <c r="K4429" s="58">
        <v>0</v>
      </c>
      <c r="L4429" s="72">
        <v>0</v>
      </c>
      <c r="M4429" s="73">
        <v>0</v>
      </c>
      <c r="N4429" s="58">
        <v>0</v>
      </c>
      <c r="O4429" s="75">
        <v>0</v>
      </c>
      <c r="P4429" s="2">
        <v>127</v>
      </c>
      <c r="Q4429" s="2" t="s">
        <v>41</v>
      </c>
      <c r="R4429" s="2" t="s">
        <v>1158</v>
      </c>
      <c r="S4429" s="2" t="s">
        <v>1159</v>
      </c>
      <c r="T4429" s="2" t="s">
        <v>59</v>
      </c>
      <c r="U4429" s="57" t="s">
        <v>729</v>
      </c>
      <c r="V4429" s="2">
        <v>45219</v>
      </c>
      <c r="W4429" s="2">
        <v>1</v>
      </c>
      <c r="X4429" s="74" t="s">
        <v>422</v>
      </c>
      <c r="Y4429" s="21" t="s">
        <v>4915</v>
      </c>
      <c r="Z4429" s="52">
        <v>6.1282258064516144</v>
      </c>
    </row>
    <row r="4430" spans="1:26" x14ac:dyDescent="0.25">
      <c r="A4430" s="70" t="s">
        <v>4914</v>
      </c>
      <c r="B4430" s="2" t="s">
        <v>1160</v>
      </c>
      <c r="C4430" s="19" t="s">
        <v>3529</v>
      </c>
      <c r="D4430" s="2" t="s">
        <v>261</v>
      </c>
      <c r="E4430" s="14">
        <v>20020004</v>
      </c>
      <c r="F4430" s="14" t="s">
        <v>516</v>
      </c>
      <c r="G4430" s="19">
        <v>7</v>
      </c>
      <c r="H4430" s="21">
        <v>16.639999999999997</v>
      </c>
      <c r="I4430" s="21">
        <v>624.59</v>
      </c>
      <c r="J4430" s="58">
        <v>0</v>
      </c>
      <c r="K4430" s="58">
        <v>0</v>
      </c>
      <c r="L4430" s="72">
        <v>0</v>
      </c>
      <c r="M4430" s="73">
        <v>0</v>
      </c>
      <c r="N4430" s="58">
        <v>0</v>
      </c>
      <c r="O4430" s="75">
        <v>0</v>
      </c>
      <c r="P4430" s="2">
        <v>625</v>
      </c>
      <c r="Q4430" s="2" t="s">
        <v>41</v>
      </c>
      <c r="R4430" s="2" t="s">
        <v>1161</v>
      </c>
      <c r="S4430" s="2" t="s">
        <v>1162</v>
      </c>
      <c r="T4430" s="2" t="s">
        <v>596</v>
      </c>
      <c r="U4430" s="57" t="s">
        <v>425</v>
      </c>
      <c r="V4430" s="2">
        <v>45219</v>
      </c>
      <c r="W4430" s="2">
        <v>1</v>
      </c>
      <c r="X4430" s="74" t="s">
        <v>422</v>
      </c>
      <c r="Y4430" s="21" t="s">
        <v>4915</v>
      </c>
      <c r="Z4430" s="52">
        <v>13.137409855769235</v>
      </c>
    </row>
    <row r="4431" spans="1:26" x14ac:dyDescent="0.25">
      <c r="A4431" s="70" t="s">
        <v>4914</v>
      </c>
      <c r="B4431" s="2" t="s">
        <v>4652</v>
      </c>
      <c r="C4431" s="19" t="s">
        <v>3529</v>
      </c>
      <c r="D4431" s="2" t="s">
        <v>261</v>
      </c>
      <c r="E4431" s="14">
        <v>20020004</v>
      </c>
      <c r="F4431" s="14" t="s">
        <v>423</v>
      </c>
      <c r="G4431" s="19">
        <v>14</v>
      </c>
      <c r="H4431" s="21">
        <v>43.53</v>
      </c>
      <c r="I4431" s="21">
        <v>1520.3800000000003</v>
      </c>
      <c r="J4431" s="58">
        <v>0</v>
      </c>
      <c r="K4431" s="58">
        <v>0</v>
      </c>
      <c r="L4431" s="72">
        <v>0</v>
      </c>
      <c r="M4431" s="73">
        <v>0</v>
      </c>
      <c r="N4431" s="58">
        <v>0</v>
      </c>
      <c r="O4431" s="75">
        <v>0</v>
      </c>
      <c r="P4431" s="2">
        <v>1520</v>
      </c>
      <c r="Q4431" s="2" t="s">
        <v>41</v>
      </c>
      <c r="R4431" s="2" t="s">
        <v>1163</v>
      </c>
      <c r="S4431" s="2" t="s">
        <v>4653</v>
      </c>
      <c r="T4431" s="2" t="s">
        <v>57</v>
      </c>
      <c r="U4431" s="57" t="s">
        <v>608</v>
      </c>
      <c r="V4431" s="2">
        <v>45219</v>
      </c>
      <c r="W4431" s="2">
        <v>1</v>
      </c>
      <c r="X4431" s="74" t="s">
        <v>422</v>
      </c>
      <c r="Y4431" s="21" t="s">
        <v>4915</v>
      </c>
      <c r="Z4431" s="52">
        <v>24.449023661842414</v>
      </c>
    </row>
    <row r="4432" spans="1:26" x14ac:dyDescent="0.25">
      <c r="A4432" s="70" t="s">
        <v>4914</v>
      </c>
      <c r="B4432" s="2" t="s">
        <v>1164</v>
      </c>
      <c r="C4432" s="19" t="s">
        <v>3529</v>
      </c>
      <c r="D4432" s="2" t="s">
        <v>261</v>
      </c>
      <c r="E4432" s="14">
        <v>20020004</v>
      </c>
      <c r="F4432" s="14" t="s">
        <v>523</v>
      </c>
      <c r="G4432" s="19">
        <v>14</v>
      </c>
      <c r="H4432" s="21">
        <v>91.969999999999985</v>
      </c>
      <c r="I4432" s="21">
        <v>3675.31</v>
      </c>
      <c r="J4432" s="58">
        <v>0</v>
      </c>
      <c r="K4432" s="58">
        <v>0</v>
      </c>
      <c r="L4432" s="72">
        <v>0</v>
      </c>
      <c r="M4432" s="73">
        <v>0</v>
      </c>
      <c r="N4432" s="58">
        <v>0</v>
      </c>
      <c r="O4432" s="75">
        <v>0</v>
      </c>
      <c r="P4432" s="2">
        <v>3675</v>
      </c>
      <c r="Q4432" s="2" t="s">
        <v>41</v>
      </c>
      <c r="R4432" s="2" t="s">
        <v>1165</v>
      </c>
      <c r="S4432" s="2" t="s">
        <v>1166</v>
      </c>
      <c r="T4432" s="2" t="s">
        <v>972</v>
      </c>
      <c r="U4432" s="57" t="s">
        <v>435</v>
      </c>
      <c r="V4432" s="2">
        <v>45297</v>
      </c>
      <c r="W4432" s="2">
        <v>1</v>
      </c>
      <c r="X4432" s="74" t="s">
        <v>422</v>
      </c>
      <c r="Y4432" s="21" t="s">
        <v>4915</v>
      </c>
      <c r="Z4432" s="52">
        <v>27.973436990322941</v>
      </c>
    </row>
    <row r="4433" spans="1:26" x14ac:dyDescent="0.25">
      <c r="A4433" s="70" t="s">
        <v>4914</v>
      </c>
      <c r="B4433" s="2" t="s">
        <v>1167</v>
      </c>
      <c r="C4433" s="19" t="s">
        <v>3529</v>
      </c>
      <c r="D4433" s="2" t="s">
        <v>261</v>
      </c>
      <c r="E4433" s="14">
        <v>20020004</v>
      </c>
      <c r="F4433" s="14" t="s">
        <v>476</v>
      </c>
      <c r="G4433" s="19">
        <v>6</v>
      </c>
      <c r="H4433" s="21">
        <v>9.15</v>
      </c>
      <c r="I4433" s="21">
        <v>388.72999999999996</v>
      </c>
      <c r="J4433" s="58">
        <v>0</v>
      </c>
      <c r="K4433" s="58">
        <v>0</v>
      </c>
      <c r="L4433" s="72">
        <v>0</v>
      </c>
      <c r="M4433" s="73">
        <v>0</v>
      </c>
      <c r="N4433" s="58">
        <v>0</v>
      </c>
      <c r="O4433" s="75">
        <v>0</v>
      </c>
      <c r="P4433" s="2">
        <v>389</v>
      </c>
      <c r="Q4433" s="2" t="s">
        <v>41</v>
      </c>
      <c r="R4433" s="2" t="s">
        <v>1168</v>
      </c>
      <c r="S4433" s="2" t="s">
        <v>1169</v>
      </c>
      <c r="T4433" s="2" t="s">
        <v>61</v>
      </c>
      <c r="U4433" s="57" t="s">
        <v>435</v>
      </c>
      <c r="V4433" s="2">
        <v>45227</v>
      </c>
      <c r="W4433" s="2">
        <v>1</v>
      </c>
      <c r="X4433" s="74" t="s">
        <v>422</v>
      </c>
      <c r="Y4433" s="21" t="s">
        <v>4915</v>
      </c>
      <c r="Z4433" s="52">
        <v>12.745245901639345</v>
      </c>
    </row>
    <row r="4434" spans="1:26" x14ac:dyDescent="0.25">
      <c r="A4434" s="70" t="s">
        <v>4914</v>
      </c>
      <c r="B4434" s="2" t="s">
        <v>3553</v>
      </c>
      <c r="C4434" s="19" t="s">
        <v>3529</v>
      </c>
      <c r="D4434" s="2" t="s">
        <v>261</v>
      </c>
      <c r="E4434" s="14">
        <v>20020004</v>
      </c>
      <c r="F4434" s="14" t="s">
        <v>533</v>
      </c>
      <c r="G4434" s="19">
        <v>2</v>
      </c>
      <c r="H4434" s="21">
        <v>1.8399999999999999</v>
      </c>
      <c r="I4434" s="21">
        <v>72.44</v>
      </c>
      <c r="J4434" s="58">
        <v>0</v>
      </c>
      <c r="K4434" s="58">
        <v>0</v>
      </c>
      <c r="L4434" s="72">
        <v>0</v>
      </c>
      <c r="M4434" s="73">
        <v>0</v>
      </c>
      <c r="N4434" s="58">
        <v>0</v>
      </c>
      <c r="O4434" s="75">
        <v>0</v>
      </c>
      <c r="P4434" s="2">
        <v>72</v>
      </c>
      <c r="Q4434" s="2" t="s">
        <v>41</v>
      </c>
      <c r="R4434" s="2" t="s">
        <v>3554</v>
      </c>
      <c r="S4434" s="2" t="s">
        <v>3555</v>
      </c>
      <c r="T4434" s="2" t="s">
        <v>57</v>
      </c>
      <c r="U4434" s="57" t="s">
        <v>608</v>
      </c>
      <c r="V4434" s="2">
        <v>45227</v>
      </c>
      <c r="W4434" s="2">
        <v>1</v>
      </c>
      <c r="X4434" s="74" t="s">
        <v>422</v>
      </c>
      <c r="Y4434" s="21" t="s">
        <v>4915</v>
      </c>
      <c r="Z4434" s="52">
        <v>3.9369565217391305</v>
      </c>
    </row>
    <row r="4435" spans="1:26" x14ac:dyDescent="0.25">
      <c r="A4435" s="70" t="s">
        <v>4914</v>
      </c>
      <c r="B4435" s="2" t="s">
        <v>1170</v>
      </c>
      <c r="C4435" s="19" t="s">
        <v>3529</v>
      </c>
      <c r="D4435" s="2" t="s">
        <v>261</v>
      </c>
      <c r="E4435" s="14">
        <v>20020004</v>
      </c>
      <c r="F4435" s="14" t="s">
        <v>536</v>
      </c>
      <c r="G4435" s="19">
        <v>7</v>
      </c>
      <c r="H4435" s="21">
        <v>16.739999999999998</v>
      </c>
      <c r="I4435" s="21">
        <v>727.37999999999988</v>
      </c>
      <c r="J4435" s="58">
        <v>0</v>
      </c>
      <c r="K4435" s="58">
        <v>0</v>
      </c>
      <c r="L4435" s="72">
        <v>0</v>
      </c>
      <c r="M4435" s="73">
        <v>0</v>
      </c>
      <c r="N4435" s="58">
        <v>0</v>
      </c>
      <c r="O4435" s="75">
        <v>0</v>
      </c>
      <c r="P4435" s="2">
        <v>727</v>
      </c>
      <c r="Q4435" s="2" t="s">
        <v>41</v>
      </c>
      <c r="R4435" s="2" t="s">
        <v>1171</v>
      </c>
      <c r="S4435" s="2" t="s">
        <v>1172</v>
      </c>
      <c r="T4435" s="2" t="s">
        <v>57</v>
      </c>
      <c r="U4435" s="57" t="s">
        <v>608</v>
      </c>
      <c r="V4435" s="2">
        <v>45297</v>
      </c>
      <c r="W4435" s="2">
        <v>1</v>
      </c>
      <c r="X4435" s="74" t="s">
        <v>422</v>
      </c>
      <c r="Y4435" s="21" t="s">
        <v>4915</v>
      </c>
      <c r="Z4435" s="52">
        <v>15.208064516129031</v>
      </c>
    </row>
    <row r="4436" spans="1:26" x14ac:dyDescent="0.25">
      <c r="A4436" s="70" t="s">
        <v>4914</v>
      </c>
      <c r="B4436" s="2" t="s">
        <v>1174</v>
      </c>
      <c r="C4436" s="19" t="s">
        <v>3529</v>
      </c>
      <c r="D4436" s="2" t="s">
        <v>261</v>
      </c>
      <c r="E4436" s="14">
        <v>20020004</v>
      </c>
      <c r="F4436" s="14" t="s">
        <v>653</v>
      </c>
      <c r="G4436" s="19">
        <v>13</v>
      </c>
      <c r="H4436" s="21">
        <v>34.330000000000005</v>
      </c>
      <c r="I4436" s="21">
        <v>1223.71</v>
      </c>
      <c r="J4436" s="58">
        <v>0</v>
      </c>
      <c r="K4436" s="58">
        <v>0</v>
      </c>
      <c r="L4436" s="72">
        <v>0</v>
      </c>
      <c r="M4436" s="73">
        <v>0</v>
      </c>
      <c r="N4436" s="58">
        <v>0</v>
      </c>
      <c r="O4436" s="75">
        <v>0</v>
      </c>
      <c r="P4436" s="2">
        <v>1224</v>
      </c>
      <c r="Q4436" s="2" t="s">
        <v>41</v>
      </c>
      <c r="R4436" s="2" t="s">
        <v>1175</v>
      </c>
      <c r="S4436" s="2" t="s">
        <v>1176</v>
      </c>
      <c r="T4436" s="2" t="s">
        <v>60</v>
      </c>
      <c r="U4436" s="57" t="s">
        <v>425</v>
      </c>
      <c r="V4436" s="2" t="s">
        <v>823</v>
      </c>
      <c r="W4436" s="2">
        <v>1</v>
      </c>
      <c r="X4436" s="74" t="s">
        <v>422</v>
      </c>
      <c r="Y4436" s="21" t="s">
        <v>4915</v>
      </c>
      <c r="Z4436" s="52">
        <v>23.169574715991843</v>
      </c>
    </row>
    <row r="4437" spans="1:26" x14ac:dyDescent="0.25">
      <c r="A4437" s="70" t="s">
        <v>4914</v>
      </c>
      <c r="B4437" s="2" t="s">
        <v>2105</v>
      </c>
      <c r="C4437" s="19" t="s">
        <v>3529</v>
      </c>
      <c r="D4437" s="2" t="s">
        <v>262</v>
      </c>
      <c r="E4437" s="14">
        <v>20020005</v>
      </c>
      <c r="F4437" s="14" t="s">
        <v>617</v>
      </c>
      <c r="G4437" s="19">
        <v>7</v>
      </c>
      <c r="H4437" s="21">
        <v>16.98</v>
      </c>
      <c r="I4437" s="21">
        <v>731.8</v>
      </c>
      <c r="J4437" s="58">
        <v>0</v>
      </c>
      <c r="K4437" s="58">
        <v>0</v>
      </c>
      <c r="L4437" s="72">
        <v>0</v>
      </c>
      <c r="M4437" s="73">
        <v>0</v>
      </c>
      <c r="N4437" s="58">
        <v>0</v>
      </c>
      <c r="O4437" s="75">
        <v>0</v>
      </c>
      <c r="P4437" s="2">
        <v>732</v>
      </c>
      <c r="Q4437" s="2" t="s">
        <v>41</v>
      </c>
      <c r="R4437" s="2" t="s">
        <v>2106</v>
      </c>
      <c r="S4437" s="2" t="s">
        <v>2107</v>
      </c>
      <c r="T4437" s="2" t="s">
        <v>953</v>
      </c>
      <c r="U4437" s="57" t="s">
        <v>437</v>
      </c>
      <c r="V4437" s="2">
        <v>45257</v>
      </c>
      <c r="W4437" s="2">
        <v>1</v>
      </c>
      <c r="X4437" s="74" t="s">
        <v>422</v>
      </c>
      <c r="Y4437" s="21" t="s">
        <v>4915</v>
      </c>
      <c r="Z4437" s="52">
        <v>15.084216725559481</v>
      </c>
    </row>
    <row r="4438" spans="1:26" x14ac:dyDescent="0.25">
      <c r="A4438" s="70" t="s">
        <v>4914</v>
      </c>
      <c r="B4438" s="2" t="s">
        <v>2804</v>
      </c>
      <c r="C4438" s="19" t="s">
        <v>3529</v>
      </c>
      <c r="D4438" s="2" t="s">
        <v>262</v>
      </c>
      <c r="E4438" s="14">
        <v>20020005</v>
      </c>
      <c r="F4438" s="14" t="s">
        <v>513</v>
      </c>
      <c r="G4438" s="19">
        <v>13</v>
      </c>
      <c r="H4438" s="21">
        <v>31.450000000000003</v>
      </c>
      <c r="I4438" s="21">
        <v>1331.0500000000002</v>
      </c>
      <c r="J4438" s="58">
        <v>0</v>
      </c>
      <c r="K4438" s="58">
        <v>0</v>
      </c>
      <c r="L4438" s="72">
        <v>0</v>
      </c>
      <c r="M4438" s="73">
        <v>0</v>
      </c>
      <c r="N4438" s="58">
        <v>0</v>
      </c>
      <c r="O4438" s="75">
        <v>0</v>
      </c>
      <c r="P4438" s="2">
        <v>1331</v>
      </c>
      <c r="Q4438" s="2" t="s">
        <v>41</v>
      </c>
      <c r="R4438" s="2" t="s">
        <v>2805</v>
      </c>
      <c r="S4438" s="2" t="s">
        <v>2806</v>
      </c>
      <c r="T4438" s="2" t="s">
        <v>65</v>
      </c>
      <c r="U4438" s="57" t="s">
        <v>480</v>
      </c>
      <c r="V4438" s="2">
        <v>45257</v>
      </c>
      <c r="W4438" s="2">
        <v>1</v>
      </c>
      <c r="X4438" s="74" t="s">
        <v>422</v>
      </c>
      <c r="Y4438" s="21" t="s">
        <v>4915</v>
      </c>
      <c r="Z4438" s="52">
        <v>27.50977742448331</v>
      </c>
    </row>
    <row r="4439" spans="1:26" x14ac:dyDescent="0.25">
      <c r="A4439" s="70" t="s">
        <v>4914</v>
      </c>
      <c r="B4439" s="2" t="s">
        <v>1177</v>
      </c>
      <c r="C4439" s="19" t="s">
        <v>3529</v>
      </c>
      <c r="D4439" s="2" t="s">
        <v>262</v>
      </c>
      <c r="E4439" s="14">
        <v>20020005</v>
      </c>
      <c r="F4439" s="14" t="s">
        <v>423</v>
      </c>
      <c r="G4439" s="19">
        <v>7</v>
      </c>
      <c r="H4439" s="21">
        <v>26.970000000000002</v>
      </c>
      <c r="I4439" s="21">
        <v>928.24</v>
      </c>
      <c r="J4439" s="58">
        <v>0</v>
      </c>
      <c r="K4439" s="58">
        <v>0</v>
      </c>
      <c r="L4439" s="72">
        <v>0</v>
      </c>
      <c r="M4439" s="73">
        <v>0</v>
      </c>
      <c r="N4439" s="58">
        <v>0</v>
      </c>
      <c r="O4439" s="75">
        <v>0</v>
      </c>
      <c r="P4439" s="2">
        <v>928</v>
      </c>
      <c r="Q4439" s="2" t="s">
        <v>41</v>
      </c>
      <c r="R4439" s="2" t="s">
        <v>1178</v>
      </c>
      <c r="S4439" s="2" t="s">
        <v>1179</v>
      </c>
      <c r="T4439" s="2" t="s">
        <v>65</v>
      </c>
      <c r="U4439" s="57" t="s">
        <v>480</v>
      </c>
      <c r="V4439" s="2">
        <v>45257</v>
      </c>
      <c r="W4439" s="2">
        <v>1</v>
      </c>
      <c r="X4439" s="74" t="s">
        <v>422</v>
      </c>
      <c r="Y4439" s="21" t="s">
        <v>4915</v>
      </c>
      <c r="Z4439" s="52">
        <v>12.046125324434557</v>
      </c>
    </row>
    <row r="4440" spans="1:26" x14ac:dyDescent="0.25">
      <c r="A4440" s="70" t="s">
        <v>4914</v>
      </c>
      <c r="B4440" s="2" t="s">
        <v>1180</v>
      </c>
      <c r="C4440" s="19" t="s">
        <v>3529</v>
      </c>
      <c r="D4440" s="2" t="s">
        <v>262</v>
      </c>
      <c r="E4440" s="14">
        <v>20020005</v>
      </c>
      <c r="F4440" s="14" t="s">
        <v>520</v>
      </c>
      <c r="G4440" s="19">
        <v>7</v>
      </c>
      <c r="H4440" s="21">
        <v>16.669999999999998</v>
      </c>
      <c r="I4440" s="21">
        <v>598.17999999999995</v>
      </c>
      <c r="J4440" s="58">
        <v>0</v>
      </c>
      <c r="K4440" s="58">
        <v>0</v>
      </c>
      <c r="L4440" s="72">
        <v>0</v>
      </c>
      <c r="M4440" s="73">
        <v>0</v>
      </c>
      <c r="N4440" s="58">
        <v>0</v>
      </c>
      <c r="O4440" s="75">
        <v>0</v>
      </c>
      <c r="P4440" s="2">
        <v>598</v>
      </c>
      <c r="Q4440" s="2" t="s">
        <v>41</v>
      </c>
      <c r="R4440" s="2" t="s">
        <v>1181</v>
      </c>
      <c r="S4440" s="2" t="s">
        <v>1182</v>
      </c>
      <c r="T4440" s="2" t="s">
        <v>65</v>
      </c>
      <c r="U4440" s="57" t="s">
        <v>480</v>
      </c>
      <c r="V4440" s="2">
        <v>45257</v>
      </c>
      <c r="W4440" s="2">
        <v>1</v>
      </c>
      <c r="X4440" s="74" t="s">
        <v>422</v>
      </c>
      <c r="Y4440" s="21" t="s">
        <v>4915</v>
      </c>
      <c r="Z4440" s="52">
        <v>12.559268146370727</v>
      </c>
    </row>
    <row r="4441" spans="1:26" x14ac:dyDescent="0.25">
      <c r="A4441" s="70" t="s">
        <v>4914</v>
      </c>
      <c r="B4441" s="2" t="s">
        <v>4799</v>
      </c>
      <c r="C4441" s="19" t="s">
        <v>3529</v>
      </c>
      <c r="D4441" s="2" t="s">
        <v>262</v>
      </c>
      <c r="E4441" s="14">
        <v>20020005</v>
      </c>
      <c r="F4441" s="14" t="s">
        <v>523</v>
      </c>
      <c r="G4441" s="19">
        <v>14</v>
      </c>
      <c r="H4441" s="21">
        <v>36.160000000000004</v>
      </c>
      <c r="I4441" s="21">
        <v>1246.1000000000001</v>
      </c>
      <c r="J4441" s="58">
        <v>0</v>
      </c>
      <c r="K4441" s="58">
        <v>0</v>
      </c>
      <c r="L4441" s="72">
        <v>0</v>
      </c>
      <c r="M4441" s="73">
        <v>0</v>
      </c>
      <c r="N4441" s="58">
        <v>0</v>
      </c>
      <c r="O4441" s="75">
        <v>0</v>
      </c>
      <c r="P4441" s="2">
        <v>1246</v>
      </c>
      <c r="Q4441" s="2" t="s">
        <v>41</v>
      </c>
      <c r="R4441" s="2" t="s">
        <v>4800</v>
      </c>
      <c r="S4441" s="2" t="s">
        <v>4801</v>
      </c>
      <c r="T4441" s="2" t="s">
        <v>65</v>
      </c>
      <c r="U4441" s="57" t="s">
        <v>480</v>
      </c>
      <c r="V4441" s="2">
        <v>45257</v>
      </c>
      <c r="W4441" s="2">
        <v>1</v>
      </c>
      <c r="X4441" s="74" t="s">
        <v>422</v>
      </c>
      <c r="Y4441" s="21" t="s">
        <v>4915</v>
      </c>
      <c r="Z4441" s="52">
        <v>24.122511061946902</v>
      </c>
    </row>
    <row r="4442" spans="1:26" x14ac:dyDescent="0.25">
      <c r="A4442" s="70" t="s">
        <v>4914</v>
      </c>
      <c r="B4442" s="2" t="s">
        <v>3956</v>
      </c>
      <c r="C4442" s="19" t="s">
        <v>3529</v>
      </c>
      <c r="D4442" s="2" t="s">
        <v>262</v>
      </c>
      <c r="E4442" s="14">
        <v>20020005</v>
      </c>
      <c r="F4442" s="14" t="s">
        <v>482</v>
      </c>
      <c r="G4442" s="19">
        <v>14</v>
      </c>
      <c r="H4442" s="21">
        <v>68.78</v>
      </c>
      <c r="I4442" s="21">
        <v>2335.2199999999998</v>
      </c>
      <c r="J4442" s="58">
        <v>0</v>
      </c>
      <c r="K4442" s="58">
        <v>0</v>
      </c>
      <c r="L4442" s="72">
        <v>0</v>
      </c>
      <c r="M4442" s="73">
        <v>0</v>
      </c>
      <c r="N4442" s="58">
        <v>0</v>
      </c>
      <c r="O4442" s="75">
        <v>0</v>
      </c>
      <c r="P4442" s="2">
        <v>2335</v>
      </c>
      <c r="Q4442" s="2" t="s">
        <v>41</v>
      </c>
      <c r="R4442" s="2" t="s">
        <v>3957</v>
      </c>
      <c r="S4442" s="2" t="s">
        <v>3958</v>
      </c>
      <c r="T4442" s="2" t="s">
        <v>65</v>
      </c>
      <c r="U4442" s="57" t="s">
        <v>480</v>
      </c>
      <c r="V4442" s="2">
        <v>45262</v>
      </c>
      <c r="W4442" s="2">
        <v>1</v>
      </c>
      <c r="X4442" s="74" t="s">
        <v>422</v>
      </c>
      <c r="Y4442" s="21" t="s">
        <v>4915</v>
      </c>
      <c r="Z4442" s="52">
        <v>23.766414655423091</v>
      </c>
    </row>
    <row r="4443" spans="1:26" x14ac:dyDescent="0.25">
      <c r="A4443" s="70" t="s">
        <v>4914</v>
      </c>
      <c r="B4443" s="2" t="s">
        <v>1183</v>
      </c>
      <c r="C4443" s="19" t="s">
        <v>3529</v>
      </c>
      <c r="D4443" s="2" t="s">
        <v>262</v>
      </c>
      <c r="E4443" s="14">
        <v>20020005</v>
      </c>
      <c r="F4443" s="14" t="s">
        <v>533</v>
      </c>
      <c r="G4443" s="19">
        <v>13</v>
      </c>
      <c r="H4443" s="21">
        <v>33.589999999999996</v>
      </c>
      <c r="I4443" s="21">
        <v>1315.9100000000003</v>
      </c>
      <c r="J4443" s="58">
        <v>0</v>
      </c>
      <c r="K4443" s="58">
        <v>0</v>
      </c>
      <c r="L4443" s="72">
        <v>0</v>
      </c>
      <c r="M4443" s="73">
        <v>0</v>
      </c>
      <c r="N4443" s="58">
        <v>0</v>
      </c>
      <c r="O4443" s="75">
        <v>0</v>
      </c>
      <c r="P4443" s="2">
        <v>1316</v>
      </c>
      <c r="Q4443" s="2" t="s">
        <v>41</v>
      </c>
      <c r="R4443" s="2" t="s">
        <v>1184</v>
      </c>
      <c r="S4443" s="2" t="s">
        <v>1185</v>
      </c>
      <c r="T4443" s="2" t="s">
        <v>65</v>
      </c>
      <c r="U4443" s="57" t="s">
        <v>480</v>
      </c>
      <c r="V4443" s="2">
        <v>45276</v>
      </c>
      <c r="W4443" s="2">
        <v>1</v>
      </c>
      <c r="X4443" s="74" t="s">
        <v>422</v>
      </c>
      <c r="Y4443" s="21" t="s">
        <v>4915</v>
      </c>
      <c r="Z4443" s="52">
        <v>25.464170884191734</v>
      </c>
    </row>
    <row r="4444" spans="1:26" x14ac:dyDescent="0.25">
      <c r="A4444" s="70" t="s">
        <v>4914</v>
      </c>
      <c r="B4444" s="2" t="s">
        <v>4475</v>
      </c>
      <c r="C4444" s="19" t="s">
        <v>3529</v>
      </c>
      <c r="D4444" s="2" t="s">
        <v>262</v>
      </c>
      <c r="E4444" s="14">
        <v>20020005</v>
      </c>
      <c r="F4444" s="14" t="s">
        <v>536</v>
      </c>
      <c r="G4444" s="19">
        <v>12</v>
      </c>
      <c r="H4444" s="21">
        <v>37.229999999999997</v>
      </c>
      <c r="I4444" s="21">
        <v>1237.6799999999998</v>
      </c>
      <c r="J4444" s="58">
        <v>0</v>
      </c>
      <c r="K4444" s="58">
        <v>0</v>
      </c>
      <c r="L4444" s="72">
        <v>0</v>
      </c>
      <c r="M4444" s="73">
        <v>0</v>
      </c>
      <c r="N4444" s="58">
        <v>0</v>
      </c>
      <c r="O4444" s="75">
        <v>0</v>
      </c>
      <c r="P4444" s="2">
        <v>1238</v>
      </c>
      <c r="Q4444" s="2" t="s">
        <v>41</v>
      </c>
      <c r="R4444" s="2" t="s">
        <v>4476</v>
      </c>
      <c r="S4444" s="2" t="s">
        <v>4477</v>
      </c>
      <c r="T4444" s="2" t="s">
        <v>65</v>
      </c>
      <c r="U4444" s="57" t="s">
        <v>480</v>
      </c>
      <c r="V4444" s="2">
        <v>45276</v>
      </c>
      <c r="W4444" s="2">
        <v>1</v>
      </c>
      <c r="X4444" s="74" t="s">
        <v>422</v>
      </c>
      <c r="Y4444" s="21" t="s">
        <v>4915</v>
      </c>
      <c r="Z4444" s="52">
        <v>19.946494762288481</v>
      </c>
    </row>
    <row r="4445" spans="1:26" x14ac:dyDescent="0.25">
      <c r="A4445" s="70" t="s">
        <v>4914</v>
      </c>
      <c r="B4445" s="2" t="s">
        <v>2961</v>
      </c>
      <c r="C4445" s="19" t="s">
        <v>3529</v>
      </c>
      <c r="D4445" s="2" t="s">
        <v>262</v>
      </c>
      <c r="E4445" s="14">
        <v>20020005</v>
      </c>
      <c r="F4445" s="14" t="s">
        <v>432</v>
      </c>
      <c r="G4445" s="19">
        <v>7</v>
      </c>
      <c r="H4445" s="21">
        <v>13.11</v>
      </c>
      <c r="I4445" s="21">
        <v>633.62000000000012</v>
      </c>
      <c r="J4445" s="58">
        <v>0</v>
      </c>
      <c r="K4445" s="58">
        <v>0</v>
      </c>
      <c r="L4445" s="72">
        <v>0</v>
      </c>
      <c r="M4445" s="73">
        <v>0</v>
      </c>
      <c r="N4445" s="58">
        <v>0</v>
      </c>
      <c r="O4445" s="75">
        <v>0</v>
      </c>
      <c r="P4445" s="2">
        <v>634</v>
      </c>
      <c r="Q4445" s="2" t="s">
        <v>41</v>
      </c>
      <c r="R4445" s="2" t="s">
        <v>2962</v>
      </c>
      <c r="S4445" s="2" t="s">
        <v>2963</v>
      </c>
      <c r="T4445" s="2" t="s">
        <v>65</v>
      </c>
      <c r="U4445" s="57" t="s">
        <v>480</v>
      </c>
      <c r="V4445" s="2">
        <v>45276</v>
      </c>
      <c r="W4445" s="2">
        <v>1</v>
      </c>
      <c r="X4445" s="74" t="s">
        <v>422</v>
      </c>
      <c r="Y4445" s="21" t="s">
        <v>4915</v>
      </c>
      <c r="Z4445" s="52">
        <v>16.915865751334863</v>
      </c>
    </row>
    <row r="4446" spans="1:26" x14ac:dyDescent="0.25">
      <c r="A4446" s="70" t="s">
        <v>4914</v>
      </c>
      <c r="B4446" s="2" t="s">
        <v>4802</v>
      </c>
      <c r="C4446" s="19" t="s">
        <v>3529</v>
      </c>
      <c r="D4446" s="2" t="s">
        <v>262</v>
      </c>
      <c r="E4446" s="14">
        <v>20020005</v>
      </c>
      <c r="F4446" s="14" t="s">
        <v>639</v>
      </c>
      <c r="G4446" s="19">
        <v>3</v>
      </c>
      <c r="H4446" s="21">
        <v>6.4700000000000006</v>
      </c>
      <c r="I4446" s="21">
        <v>240.24</v>
      </c>
      <c r="J4446" s="58">
        <v>0</v>
      </c>
      <c r="K4446" s="58">
        <v>0</v>
      </c>
      <c r="L4446" s="72">
        <v>0</v>
      </c>
      <c r="M4446" s="73">
        <v>0</v>
      </c>
      <c r="N4446" s="58">
        <v>0</v>
      </c>
      <c r="O4446" s="75">
        <v>0</v>
      </c>
      <c r="P4446" s="2">
        <v>240</v>
      </c>
      <c r="Q4446" s="2" t="s">
        <v>41</v>
      </c>
      <c r="R4446" s="2" t="s">
        <v>4803</v>
      </c>
      <c r="S4446" s="2" t="s">
        <v>4804</v>
      </c>
      <c r="T4446" s="2" t="s">
        <v>65</v>
      </c>
      <c r="U4446" s="57" t="s">
        <v>480</v>
      </c>
      <c r="V4446" s="2">
        <v>45276</v>
      </c>
      <c r="W4446" s="2">
        <v>1</v>
      </c>
      <c r="X4446" s="74" t="s">
        <v>422</v>
      </c>
      <c r="Y4446" s="21" t="s">
        <v>4915</v>
      </c>
      <c r="Z4446" s="52">
        <v>5.5697063369397224</v>
      </c>
    </row>
    <row r="4447" spans="1:26" x14ac:dyDescent="0.25">
      <c r="A4447" s="70" t="s">
        <v>4914</v>
      </c>
      <c r="B4447" s="2" t="s">
        <v>2710</v>
      </c>
      <c r="C4447" s="19" t="s">
        <v>3529</v>
      </c>
      <c r="D4447" s="2" t="s">
        <v>262</v>
      </c>
      <c r="E4447" s="14">
        <v>20020005</v>
      </c>
      <c r="F4447" s="14" t="s">
        <v>477</v>
      </c>
      <c r="G4447" s="19">
        <v>13</v>
      </c>
      <c r="H4447" s="21">
        <v>43.65</v>
      </c>
      <c r="I4447" s="21">
        <v>1528.9700000000003</v>
      </c>
      <c r="J4447" s="58">
        <v>0</v>
      </c>
      <c r="K4447" s="58">
        <v>0</v>
      </c>
      <c r="L4447" s="72">
        <v>0</v>
      </c>
      <c r="M4447" s="73">
        <v>0</v>
      </c>
      <c r="N4447" s="58">
        <v>0</v>
      </c>
      <c r="O4447" s="75">
        <v>0</v>
      </c>
      <c r="P4447" s="2">
        <v>1529</v>
      </c>
      <c r="Q4447" s="2" t="s">
        <v>41</v>
      </c>
      <c r="R4447" s="2" t="s">
        <v>2711</v>
      </c>
      <c r="S4447" s="2" t="s">
        <v>2712</v>
      </c>
      <c r="T4447" s="2" t="s">
        <v>97</v>
      </c>
      <c r="U4447" s="57" t="s">
        <v>430</v>
      </c>
      <c r="V4447" s="2">
        <v>45271</v>
      </c>
      <c r="W4447" s="2">
        <v>1</v>
      </c>
      <c r="X4447" s="74" t="s">
        <v>422</v>
      </c>
      <c r="Y4447" s="21" t="s">
        <v>4915</v>
      </c>
      <c r="Z4447" s="52">
        <v>22.768167239404359</v>
      </c>
    </row>
    <row r="4448" spans="1:26" x14ac:dyDescent="0.25">
      <c r="A4448" s="70" t="s">
        <v>4914</v>
      </c>
      <c r="B4448" s="2" t="s">
        <v>1189</v>
      </c>
      <c r="C4448" s="19" t="s">
        <v>3529</v>
      </c>
      <c r="D4448" s="2" t="s">
        <v>262</v>
      </c>
      <c r="E4448" s="14">
        <v>20020005</v>
      </c>
      <c r="F4448" s="14" t="s">
        <v>436</v>
      </c>
      <c r="G4448" s="19">
        <v>6</v>
      </c>
      <c r="H4448" s="21">
        <v>14.95</v>
      </c>
      <c r="I4448" s="21">
        <v>592.9</v>
      </c>
      <c r="J4448" s="58">
        <v>0</v>
      </c>
      <c r="K4448" s="58">
        <v>0</v>
      </c>
      <c r="L4448" s="72">
        <v>0</v>
      </c>
      <c r="M4448" s="73">
        <v>0</v>
      </c>
      <c r="N4448" s="58">
        <v>0</v>
      </c>
      <c r="O4448" s="75">
        <v>0</v>
      </c>
      <c r="P4448" s="2">
        <v>593</v>
      </c>
      <c r="Q4448" s="2" t="s">
        <v>41</v>
      </c>
      <c r="R4448" s="2" t="s">
        <v>1190</v>
      </c>
      <c r="S4448" s="2" t="s">
        <v>1191</v>
      </c>
      <c r="T4448" s="2" t="s">
        <v>60</v>
      </c>
      <c r="U4448" s="57">
        <v>0</v>
      </c>
      <c r="V4448" s="2">
        <v>0</v>
      </c>
      <c r="W4448" s="2">
        <v>1</v>
      </c>
      <c r="X4448" s="74" t="s">
        <v>422</v>
      </c>
      <c r="Y4448" s="21" t="s">
        <v>4915</v>
      </c>
      <c r="Z4448" s="52">
        <v>11.897658862876257</v>
      </c>
    </row>
    <row r="4449" spans="1:26" x14ac:dyDescent="0.25">
      <c r="A4449" s="70" t="s">
        <v>4914</v>
      </c>
      <c r="B4449" s="2" t="s">
        <v>4275</v>
      </c>
      <c r="C4449" s="19" t="s">
        <v>3529</v>
      </c>
      <c r="D4449" s="2" t="s">
        <v>262</v>
      </c>
      <c r="E4449" s="14">
        <v>20020005</v>
      </c>
      <c r="F4449" s="14" t="s">
        <v>540</v>
      </c>
      <c r="G4449" s="19">
        <v>7</v>
      </c>
      <c r="H4449" s="21">
        <v>15.669999999999998</v>
      </c>
      <c r="I4449" s="21">
        <v>597.05999999999995</v>
      </c>
      <c r="J4449" s="58">
        <v>0</v>
      </c>
      <c r="K4449" s="58">
        <v>0</v>
      </c>
      <c r="L4449" s="72">
        <v>0</v>
      </c>
      <c r="M4449" s="73">
        <v>0</v>
      </c>
      <c r="N4449" s="58">
        <v>0</v>
      </c>
      <c r="O4449" s="75">
        <v>0</v>
      </c>
      <c r="P4449" s="2">
        <v>597</v>
      </c>
      <c r="Q4449" s="2" t="s">
        <v>41</v>
      </c>
      <c r="R4449" s="2" t="s">
        <v>4276</v>
      </c>
      <c r="S4449" s="2" t="s">
        <v>4277</v>
      </c>
      <c r="T4449" s="2" t="s">
        <v>65</v>
      </c>
      <c r="U4449" s="57" t="s">
        <v>480</v>
      </c>
      <c r="V4449" s="2" t="s">
        <v>823</v>
      </c>
      <c r="W4449" s="2">
        <v>1</v>
      </c>
      <c r="X4449" s="74" t="s">
        <v>422</v>
      </c>
      <c r="Y4449" s="21" t="s">
        <v>4915</v>
      </c>
      <c r="Z4449" s="52">
        <v>13.335737077217615</v>
      </c>
    </row>
    <row r="4450" spans="1:26" x14ac:dyDescent="0.25">
      <c r="A4450" s="70" t="s">
        <v>4914</v>
      </c>
      <c r="B4450" s="2" t="s">
        <v>3718</v>
      </c>
      <c r="C4450" s="19" t="s">
        <v>3529</v>
      </c>
      <c r="D4450" s="2" t="s">
        <v>262</v>
      </c>
      <c r="E4450" s="14">
        <v>20020005</v>
      </c>
      <c r="F4450" s="14" t="s">
        <v>544</v>
      </c>
      <c r="G4450" s="19">
        <v>7</v>
      </c>
      <c r="H4450" s="21">
        <v>26.3</v>
      </c>
      <c r="I4450" s="21">
        <v>1034.83</v>
      </c>
      <c r="J4450" s="58">
        <v>0</v>
      </c>
      <c r="K4450" s="58">
        <v>0</v>
      </c>
      <c r="L4450" s="72">
        <v>0</v>
      </c>
      <c r="M4450" s="73">
        <v>0</v>
      </c>
      <c r="N4450" s="58">
        <v>0</v>
      </c>
      <c r="O4450" s="75">
        <v>0</v>
      </c>
      <c r="P4450" s="2">
        <v>1035</v>
      </c>
      <c r="Q4450" s="2" t="s">
        <v>41</v>
      </c>
      <c r="R4450" s="2" t="s">
        <v>3719</v>
      </c>
      <c r="S4450" s="2" t="s">
        <v>3720</v>
      </c>
      <c r="T4450" s="2" t="s">
        <v>65</v>
      </c>
      <c r="U4450" s="57" t="s">
        <v>480</v>
      </c>
      <c r="V4450" s="2" t="s">
        <v>823</v>
      </c>
      <c r="W4450" s="2">
        <v>1</v>
      </c>
      <c r="X4450" s="74" t="s">
        <v>422</v>
      </c>
      <c r="Y4450" s="21" t="s">
        <v>4915</v>
      </c>
      <c r="Z4450" s="52">
        <v>13.771501901140685</v>
      </c>
    </row>
    <row r="4451" spans="1:26" x14ac:dyDescent="0.25">
      <c r="A4451" s="70" t="s">
        <v>4914</v>
      </c>
      <c r="B4451" s="2" t="s">
        <v>1192</v>
      </c>
      <c r="C4451" s="19" t="s">
        <v>3529</v>
      </c>
      <c r="D4451" s="2" t="s">
        <v>262</v>
      </c>
      <c r="E4451" s="14">
        <v>20020005</v>
      </c>
      <c r="F4451" s="14" t="s">
        <v>439</v>
      </c>
      <c r="G4451" s="19">
        <v>6</v>
      </c>
      <c r="H4451" s="21">
        <v>24.439999999999998</v>
      </c>
      <c r="I4451" s="21">
        <v>1058.3499999999999</v>
      </c>
      <c r="J4451" s="58">
        <v>0</v>
      </c>
      <c r="K4451" s="58">
        <v>0</v>
      </c>
      <c r="L4451" s="72">
        <v>0</v>
      </c>
      <c r="M4451" s="73">
        <v>0</v>
      </c>
      <c r="N4451" s="58">
        <v>0</v>
      </c>
      <c r="O4451" s="75">
        <v>0</v>
      </c>
      <c r="P4451" s="2">
        <v>1058</v>
      </c>
      <c r="Q4451" s="2" t="s">
        <v>41</v>
      </c>
      <c r="R4451" s="2" t="s">
        <v>1193</v>
      </c>
      <c r="S4451" s="2" t="s">
        <v>1194</v>
      </c>
      <c r="T4451" s="2" t="s">
        <v>65</v>
      </c>
      <c r="U4451" s="57" t="s">
        <v>480</v>
      </c>
      <c r="V4451" s="2" t="s">
        <v>1173</v>
      </c>
      <c r="W4451" s="2">
        <v>1</v>
      </c>
      <c r="X4451" s="74" t="s">
        <v>422</v>
      </c>
      <c r="Y4451" s="21" t="s">
        <v>4915</v>
      </c>
      <c r="Z4451" s="52">
        <v>12.991202945990183</v>
      </c>
    </row>
    <row r="4452" spans="1:26" x14ac:dyDescent="0.25">
      <c r="A4452" s="70" t="s">
        <v>4914</v>
      </c>
      <c r="B4452" s="2" t="s">
        <v>1195</v>
      </c>
      <c r="C4452" s="19" t="s">
        <v>3529</v>
      </c>
      <c r="D4452" s="2" t="s">
        <v>262</v>
      </c>
      <c r="E4452" s="14">
        <v>20020005</v>
      </c>
      <c r="F4452" s="14" t="s">
        <v>445</v>
      </c>
      <c r="G4452" s="19">
        <v>6</v>
      </c>
      <c r="H4452" s="21">
        <v>16.990000000000002</v>
      </c>
      <c r="I4452" s="21">
        <v>583.36999999999989</v>
      </c>
      <c r="J4452" s="58">
        <v>0</v>
      </c>
      <c r="K4452" s="58">
        <v>0</v>
      </c>
      <c r="L4452" s="72">
        <v>0</v>
      </c>
      <c r="M4452" s="73">
        <v>0</v>
      </c>
      <c r="N4452" s="58">
        <v>0</v>
      </c>
      <c r="O4452" s="75">
        <v>0</v>
      </c>
      <c r="P4452" s="2">
        <v>583</v>
      </c>
      <c r="Q4452" s="2" t="s">
        <v>41</v>
      </c>
      <c r="R4452" s="2" t="s">
        <v>1196</v>
      </c>
      <c r="S4452" s="2" t="s">
        <v>1197</v>
      </c>
      <c r="T4452" s="2" t="s">
        <v>60</v>
      </c>
      <c r="U4452" s="57" t="s">
        <v>425</v>
      </c>
      <c r="V4452" s="2">
        <v>45439</v>
      </c>
      <c r="W4452" s="2">
        <v>1</v>
      </c>
      <c r="X4452" s="74" t="s">
        <v>422</v>
      </c>
      <c r="Y4452" s="21" t="s">
        <v>4915</v>
      </c>
      <c r="Z4452" s="52">
        <v>10.300824014125954</v>
      </c>
    </row>
    <row r="4453" spans="1:26" x14ac:dyDescent="0.25">
      <c r="A4453" s="70" t="s">
        <v>4914</v>
      </c>
      <c r="B4453" s="2" t="s">
        <v>3635</v>
      </c>
      <c r="C4453" s="19" t="s">
        <v>3529</v>
      </c>
      <c r="D4453" s="2" t="s">
        <v>262</v>
      </c>
      <c r="E4453" s="14">
        <v>20020005</v>
      </c>
      <c r="F4453" s="14" t="s">
        <v>447</v>
      </c>
      <c r="G4453" s="19">
        <v>13</v>
      </c>
      <c r="H4453" s="21">
        <v>56.49</v>
      </c>
      <c r="I4453" s="21">
        <v>1902.2300000000002</v>
      </c>
      <c r="J4453" s="58">
        <v>0</v>
      </c>
      <c r="K4453" s="58">
        <v>0</v>
      </c>
      <c r="L4453" s="72">
        <v>0</v>
      </c>
      <c r="M4453" s="73">
        <v>0</v>
      </c>
      <c r="N4453" s="58">
        <v>0</v>
      </c>
      <c r="O4453" s="75">
        <v>0</v>
      </c>
      <c r="P4453" s="2">
        <v>1902</v>
      </c>
      <c r="Q4453" s="2" t="s">
        <v>41</v>
      </c>
      <c r="R4453" s="2" t="s">
        <v>3636</v>
      </c>
      <c r="S4453" s="2" t="s">
        <v>3637</v>
      </c>
      <c r="T4453" s="2" t="s">
        <v>65</v>
      </c>
      <c r="U4453" s="57" t="s">
        <v>480</v>
      </c>
      <c r="V4453" s="2">
        <v>45542</v>
      </c>
      <c r="W4453" s="2">
        <v>1</v>
      </c>
      <c r="X4453" s="74" t="s">
        <v>422</v>
      </c>
      <c r="Y4453" s="21" t="s">
        <v>4915</v>
      </c>
      <c r="Z4453" s="52">
        <v>21.887935917861572</v>
      </c>
    </row>
    <row r="4454" spans="1:26" x14ac:dyDescent="0.25">
      <c r="A4454" s="70" t="s">
        <v>4914</v>
      </c>
      <c r="B4454" s="2" t="s">
        <v>4961</v>
      </c>
      <c r="C4454" s="19" t="s">
        <v>3529</v>
      </c>
      <c r="D4454" s="2" t="s">
        <v>262</v>
      </c>
      <c r="E4454" s="14">
        <v>20020005</v>
      </c>
      <c r="F4454" s="14" t="s">
        <v>592</v>
      </c>
      <c r="G4454" s="19">
        <v>2</v>
      </c>
      <c r="H4454" s="21">
        <v>9.65</v>
      </c>
      <c r="I4454" s="21">
        <v>326.46000000000004</v>
      </c>
      <c r="J4454" s="58">
        <v>0</v>
      </c>
      <c r="K4454" s="58">
        <v>0</v>
      </c>
      <c r="L4454" s="72">
        <v>0</v>
      </c>
      <c r="M4454" s="73">
        <v>0</v>
      </c>
      <c r="N4454" s="58">
        <v>0</v>
      </c>
      <c r="O4454" s="75">
        <v>0</v>
      </c>
      <c r="P4454" s="2">
        <v>326</v>
      </c>
      <c r="Q4454" s="2" t="s">
        <v>41</v>
      </c>
      <c r="R4454" s="2" t="s">
        <v>4962</v>
      </c>
      <c r="S4454" s="2" t="s">
        <v>4963</v>
      </c>
      <c r="T4454" s="2" t="s">
        <v>60</v>
      </c>
      <c r="U4454" s="57" t="s">
        <v>425</v>
      </c>
      <c r="V4454" s="2">
        <v>45614</v>
      </c>
      <c r="W4454" s="2">
        <v>1</v>
      </c>
      <c r="X4454" s="74" t="s">
        <v>422</v>
      </c>
      <c r="Y4454" s="21" t="s">
        <v>4915</v>
      </c>
      <c r="Z4454" s="52">
        <v>3.3830051813471509</v>
      </c>
    </row>
    <row r="4455" spans="1:26" x14ac:dyDescent="0.25">
      <c r="A4455" s="70" t="s">
        <v>4914</v>
      </c>
      <c r="B4455" s="2" t="s">
        <v>1198</v>
      </c>
      <c r="C4455" s="19" t="s">
        <v>3529</v>
      </c>
      <c r="D4455" s="2" t="s">
        <v>262</v>
      </c>
      <c r="E4455" s="14">
        <v>20020005</v>
      </c>
      <c r="F4455" s="14" t="s">
        <v>478</v>
      </c>
      <c r="G4455" s="19">
        <v>13</v>
      </c>
      <c r="H4455" s="21">
        <v>44.78</v>
      </c>
      <c r="I4455" s="21">
        <v>1750.7900000000002</v>
      </c>
      <c r="J4455" s="58">
        <v>0</v>
      </c>
      <c r="K4455" s="58">
        <v>0</v>
      </c>
      <c r="L4455" s="72">
        <v>0</v>
      </c>
      <c r="M4455" s="73">
        <v>0</v>
      </c>
      <c r="N4455" s="58">
        <v>0</v>
      </c>
      <c r="O4455" s="75">
        <v>0</v>
      </c>
      <c r="P4455" s="2">
        <v>1751</v>
      </c>
      <c r="Q4455" s="2" t="s">
        <v>41</v>
      </c>
      <c r="R4455" s="2" t="s">
        <v>1199</v>
      </c>
      <c r="S4455" s="2" t="s">
        <v>1200</v>
      </c>
      <c r="T4455" s="2" t="s">
        <v>59</v>
      </c>
      <c r="U4455" s="57">
        <v>0</v>
      </c>
      <c r="V4455" s="2">
        <v>45867</v>
      </c>
      <c r="W4455" s="2">
        <v>1</v>
      </c>
      <c r="X4455" s="74" t="s">
        <v>422</v>
      </c>
      <c r="Y4455" s="21" t="s">
        <v>4915</v>
      </c>
      <c r="Z4455" s="52">
        <v>25.413432335864226</v>
      </c>
    </row>
    <row r="4456" spans="1:26" x14ac:dyDescent="0.25">
      <c r="A4456" s="70" t="s">
        <v>4914</v>
      </c>
      <c r="B4456" s="2" t="s">
        <v>3215</v>
      </c>
      <c r="C4456" s="19" t="s">
        <v>3529</v>
      </c>
      <c r="D4456" s="2" t="s">
        <v>262</v>
      </c>
      <c r="E4456" s="14">
        <v>20020005</v>
      </c>
      <c r="F4456" s="14" t="s">
        <v>735</v>
      </c>
      <c r="G4456" s="19">
        <v>7</v>
      </c>
      <c r="H4456" s="21">
        <v>17.47</v>
      </c>
      <c r="I4456" s="21">
        <v>791.46</v>
      </c>
      <c r="J4456" s="58">
        <v>0</v>
      </c>
      <c r="K4456" s="58">
        <v>0</v>
      </c>
      <c r="L4456" s="72">
        <v>0</v>
      </c>
      <c r="M4456" s="73">
        <v>0</v>
      </c>
      <c r="N4456" s="58">
        <v>0</v>
      </c>
      <c r="O4456" s="75">
        <v>0</v>
      </c>
      <c r="P4456" s="2">
        <v>791</v>
      </c>
      <c r="Q4456" s="2" t="s">
        <v>41</v>
      </c>
      <c r="R4456" s="2" t="s">
        <v>3216</v>
      </c>
      <c r="S4456" s="2" t="s">
        <v>3217</v>
      </c>
      <c r="T4456" s="2" t="s">
        <v>1470</v>
      </c>
      <c r="U4456" s="57">
        <v>0</v>
      </c>
      <c r="V4456" s="2">
        <v>46034</v>
      </c>
      <c r="W4456" s="2">
        <v>1</v>
      </c>
      <c r="X4456" s="74" t="s">
        <v>422</v>
      </c>
      <c r="Y4456" s="21" t="s">
        <v>4915</v>
      </c>
      <c r="Z4456" s="52">
        <v>15.856382369776764</v>
      </c>
    </row>
    <row r="4457" spans="1:26" x14ac:dyDescent="0.25">
      <c r="A4457" s="70" t="s">
        <v>4914</v>
      </c>
      <c r="B4457" s="2" t="s">
        <v>3556</v>
      </c>
      <c r="C4457" s="19" t="s">
        <v>3529</v>
      </c>
      <c r="D4457" s="2" t="s">
        <v>262</v>
      </c>
      <c r="E4457" s="14">
        <v>20020005</v>
      </c>
      <c r="F4457" s="14" t="s">
        <v>677</v>
      </c>
      <c r="G4457" s="19">
        <v>14</v>
      </c>
      <c r="H4457" s="21">
        <v>60.319999999999993</v>
      </c>
      <c r="I4457" s="21">
        <v>2354.37</v>
      </c>
      <c r="J4457" s="58">
        <v>0</v>
      </c>
      <c r="K4457" s="58">
        <v>0</v>
      </c>
      <c r="L4457" s="72">
        <v>0</v>
      </c>
      <c r="M4457" s="73">
        <v>0</v>
      </c>
      <c r="N4457" s="58">
        <v>0</v>
      </c>
      <c r="O4457" s="75">
        <v>0</v>
      </c>
      <c r="P4457" s="2">
        <v>2354</v>
      </c>
      <c r="Q4457" s="2" t="s">
        <v>41</v>
      </c>
      <c r="R4457" s="2" t="s">
        <v>3557</v>
      </c>
      <c r="S4457" s="2" t="s">
        <v>3558</v>
      </c>
      <c r="T4457" s="2" t="s">
        <v>953</v>
      </c>
      <c r="U4457" s="57">
        <v>0</v>
      </c>
      <c r="V4457" s="2">
        <v>46062</v>
      </c>
      <c r="W4457" s="2">
        <v>1</v>
      </c>
      <c r="X4457" s="74" t="s">
        <v>422</v>
      </c>
      <c r="Y4457" s="21" t="s">
        <v>4915</v>
      </c>
      <c r="Z4457" s="52">
        <v>27.321933023872681</v>
      </c>
    </row>
    <row r="4458" spans="1:26" x14ac:dyDescent="0.25">
      <c r="A4458" s="70" t="s">
        <v>4914</v>
      </c>
      <c r="B4458" s="2" t="s">
        <v>1201</v>
      </c>
      <c r="C4458" s="19" t="s">
        <v>3529</v>
      </c>
      <c r="D4458" s="2" t="s">
        <v>263</v>
      </c>
      <c r="E4458" s="14">
        <v>20020006</v>
      </c>
      <c r="F4458" s="14" t="s">
        <v>44</v>
      </c>
      <c r="G4458" s="19">
        <v>5</v>
      </c>
      <c r="H4458" s="21">
        <v>675.22</v>
      </c>
      <c r="I4458" s="21">
        <v>25889.160000000003</v>
      </c>
      <c r="J4458" s="58">
        <v>0</v>
      </c>
      <c r="K4458" s="58">
        <v>0</v>
      </c>
      <c r="L4458" s="72">
        <v>2884.0699999999924</v>
      </c>
      <c r="M4458" s="73">
        <v>0</v>
      </c>
      <c r="N4458" s="58">
        <v>0</v>
      </c>
      <c r="O4458" s="75">
        <v>0</v>
      </c>
      <c r="P4458" s="2">
        <v>23005</v>
      </c>
      <c r="Q4458" s="2" t="s">
        <v>41</v>
      </c>
      <c r="R4458" s="2" t="s">
        <v>109</v>
      </c>
      <c r="S4458" s="2" t="s">
        <v>110</v>
      </c>
      <c r="T4458" s="2" t="s">
        <v>51</v>
      </c>
      <c r="U4458" s="57" t="s">
        <v>430</v>
      </c>
      <c r="V4458" s="2">
        <v>45248</v>
      </c>
      <c r="W4458" s="2">
        <v>1</v>
      </c>
      <c r="X4458" s="74" t="s">
        <v>422</v>
      </c>
      <c r="Y4458" s="21" t="s">
        <v>4915</v>
      </c>
      <c r="Z4458" s="52">
        <v>9.5854536299280237</v>
      </c>
    </row>
    <row r="4459" spans="1:26" x14ac:dyDescent="0.25">
      <c r="A4459" s="70" t="s">
        <v>4914</v>
      </c>
      <c r="B4459" s="2" t="s">
        <v>2244</v>
      </c>
      <c r="C4459" s="19" t="s">
        <v>3529</v>
      </c>
      <c r="D4459" s="2" t="s">
        <v>263</v>
      </c>
      <c r="E4459" s="14">
        <v>20020006</v>
      </c>
      <c r="F4459" s="14" t="s">
        <v>520</v>
      </c>
      <c r="G4459" s="19">
        <v>9</v>
      </c>
      <c r="H4459" s="21">
        <v>1186.7800000000002</v>
      </c>
      <c r="I4459" s="21">
        <v>44877.770000000004</v>
      </c>
      <c r="J4459" s="58">
        <v>0</v>
      </c>
      <c r="K4459" s="58">
        <v>0</v>
      </c>
      <c r="L4459" s="72">
        <v>0</v>
      </c>
      <c r="M4459" s="73">
        <v>0</v>
      </c>
      <c r="N4459" s="58">
        <v>0</v>
      </c>
      <c r="O4459" s="75">
        <v>0</v>
      </c>
      <c r="P4459" s="2">
        <v>44878</v>
      </c>
      <c r="Q4459" s="2" t="s">
        <v>41</v>
      </c>
      <c r="R4459" s="2" t="s">
        <v>2245</v>
      </c>
      <c r="S4459" s="2" t="s">
        <v>2246</v>
      </c>
      <c r="T4459" s="2" t="s">
        <v>424</v>
      </c>
      <c r="U4459" s="57" t="s">
        <v>425</v>
      </c>
      <c r="V4459" s="2">
        <v>45649</v>
      </c>
      <c r="W4459" s="2">
        <v>1</v>
      </c>
      <c r="X4459" s="74" t="s">
        <v>422</v>
      </c>
      <c r="Y4459" s="21" t="s">
        <v>4915</v>
      </c>
      <c r="Z4459" s="52">
        <v>17.016630293735989</v>
      </c>
    </row>
    <row r="4460" spans="1:26" x14ac:dyDescent="0.25">
      <c r="A4460" s="70" t="s">
        <v>4914</v>
      </c>
      <c r="B4460" s="2" t="s">
        <v>1202</v>
      </c>
      <c r="C4460" s="19" t="s">
        <v>3529</v>
      </c>
      <c r="D4460" s="2" t="s">
        <v>264</v>
      </c>
      <c r="E4460" s="14">
        <v>20020007</v>
      </c>
      <c r="F4460" s="14" t="s">
        <v>617</v>
      </c>
      <c r="G4460" s="19">
        <v>6</v>
      </c>
      <c r="H4460" s="21">
        <v>8.1</v>
      </c>
      <c r="I4460" s="21">
        <v>413.25</v>
      </c>
      <c r="J4460" s="58">
        <v>0</v>
      </c>
      <c r="K4460" s="58">
        <v>0</v>
      </c>
      <c r="L4460" s="72">
        <v>0</v>
      </c>
      <c r="M4460" s="73">
        <v>0</v>
      </c>
      <c r="N4460" s="58">
        <v>0</v>
      </c>
      <c r="O4460" s="75">
        <v>0</v>
      </c>
      <c r="P4460" s="2">
        <v>413</v>
      </c>
      <c r="Q4460" s="2" t="s">
        <v>41</v>
      </c>
      <c r="R4460" s="2" t="s">
        <v>1203</v>
      </c>
      <c r="S4460" s="2" t="s">
        <v>1204</v>
      </c>
      <c r="T4460" s="2" t="s">
        <v>112</v>
      </c>
      <c r="U4460" s="57" t="s">
        <v>425</v>
      </c>
      <c r="V4460" s="2">
        <v>45286</v>
      </c>
      <c r="W4460" s="2">
        <v>1</v>
      </c>
      <c r="X4460" s="74" t="s">
        <v>422</v>
      </c>
      <c r="Y4460" s="21" t="s">
        <v>4915</v>
      </c>
      <c r="Z4460" s="52">
        <v>15.305555555555557</v>
      </c>
    </row>
    <row r="4461" spans="1:26" x14ac:dyDescent="0.25">
      <c r="A4461" s="70" t="s">
        <v>4914</v>
      </c>
      <c r="B4461" s="2" t="s">
        <v>3854</v>
      </c>
      <c r="C4461" s="19" t="s">
        <v>3529</v>
      </c>
      <c r="D4461" s="2" t="s">
        <v>264</v>
      </c>
      <c r="E4461" s="14">
        <v>20020007</v>
      </c>
      <c r="F4461" s="14" t="s">
        <v>513</v>
      </c>
      <c r="G4461" s="19">
        <v>12</v>
      </c>
      <c r="H4461" s="21">
        <v>34.78</v>
      </c>
      <c r="I4461" s="21">
        <v>1286.9999999999998</v>
      </c>
      <c r="J4461" s="58">
        <v>0</v>
      </c>
      <c r="K4461" s="58">
        <v>0</v>
      </c>
      <c r="L4461" s="72">
        <v>0</v>
      </c>
      <c r="M4461" s="73">
        <v>0</v>
      </c>
      <c r="N4461" s="58">
        <v>0</v>
      </c>
      <c r="O4461" s="75">
        <v>0</v>
      </c>
      <c r="P4461" s="2">
        <v>1287</v>
      </c>
      <c r="Q4461" s="2" t="s">
        <v>41</v>
      </c>
      <c r="R4461" s="2" t="s">
        <v>3855</v>
      </c>
      <c r="S4461" s="2" t="s">
        <v>3856</v>
      </c>
      <c r="T4461" s="2" t="s">
        <v>112</v>
      </c>
      <c r="U4461" s="57" t="s">
        <v>425</v>
      </c>
      <c r="V4461" s="2">
        <v>45286</v>
      </c>
      <c r="W4461" s="2">
        <v>1</v>
      </c>
      <c r="X4461" s="74" t="s">
        <v>422</v>
      </c>
      <c r="Y4461" s="21" t="s">
        <v>4915</v>
      </c>
      <c r="Z4461" s="52">
        <v>22.202415181138583</v>
      </c>
    </row>
    <row r="4462" spans="1:26" x14ac:dyDescent="0.25">
      <c r="A4462" s="70" t="s">
        <v>4914</v>
      </c>
      <c r="B4462" s="2" t="s">
        <v>1205</v>
      </c>
      <c r="C4462" s="19" t="s">
        <v>3529</v>
      </c>
      <c r="D4462" s="2" t="s">
        <v>264</v>
      </c>
      <c r="E4462" s="14">
        <v>20020007</v>
      </c>
      <c r="F4462" s="14" t="s">
        <v>516</v>
      </c>
      <c r="G4462" s="19">
        <v>4</v>
      </c>
      <c r="H4462" s="21">
        <v>6.54</v>
      </c>
      <c r="I4462" s="21">
        <v>341.14</v>
      </c>
      <c r="J4462" s="58">
        <v>0</v>
      </c>
      <c r="K4462" s="58">
        <v>0</v>
      </c>
      <c r="L4462" s="72">
        <v>0</v>
      </c>
      <c r="M4462" s="73">
        <v>0</v>
      </c>
      <c r="N4462" s="58">
        <v>0</v>
      </c>
      <c r="O4462" s="75">
        <v>0</v>
      </c>
      <c r="P4462" s="2">
        <v>341</v>
      </c>
      <c r="Q4462" s="2" t="s">
        <v>41</v>
      </c>
      <c r="R4462" s="2" t="s">
        <v>1206</v>
      </c>
      <c r="S4462" s="2" t="s">
        <v>1207</v>
      </c>
      <c r="T4462" s="2" t="s">
        <v>60</v>
      </c>
      <c r="U4462" s="57" t="s">
        <v>425</v>
      </c>
      <c r="V4462" s="2">
        <v>45286</v>
      </c>
      <c r="W4462" s="2">
        <v>1</v>
      </c>
      <c r="X4462" s="74" t="s">
        <v>422</v>
      </c>
      <c r="Y4462" s="21" t="s">
        <v>4915</v>
      </c>
      <c r="Z4462" s="52">
        <v>10.432415902140674</v>
      </c>
    </row>
    <row r="4463" spans="1:26" x14ac:dyDescent="0.25">
      <c r="A4463" s="70" t="s">
        <v>4914</v>
      </c>
      <c r="B4463" s="2" t="s">
        <v>2632</v>
      </c>
      <c r="C4463" s="19" t="s">
        <v>3529</v>
      </c>
      <c r="D4463" s="2" t="s">
        <v>264</v>
      </c>
      <c r="E4463" s="14">
        <v>20020007</v>
      </c>
      <c r="F4463" s="14" t="s">
        <v>566</v>
      </c>
      <c r="G4463" s="19">
        <v>9</v>
      </c>
      <c r="H4463" s="21">
        <v>25.46</v>
      </c>
      <c r="I4463" s="21">
        <v>1107.1399999999999</v>
      </c>
      <c r="J4463" s="58">
        <v>0</v>
      </c>
      <c r="K4463" s="58">
        <v>0</v>
      </c>
      <c r="L4463" s="72">
        <v>0</v>
      </c>
      <c r="M4463" s="73">
        <v>0</v>
      </c>
      <c r="N4463" s="58">
        <v>0</v>
      </c>
      <c r="O4463" s="75">
        <v>0</v>
      </c>
      <c r="P4463" s="2">
        <v>1107</v>
      </c>
      <c r="Q4463" s="2" t="s">
        <v>41</v>
      </c>
      <c r="R4463" s="2" t="s">
        <v>2633</v>
      </c>
      <c r="S4463" s="2" t="s">
        <v>2634</v>
      </c>
      <c r="T4463" s="2" t="s">
        <v>112</v>
      </c>
      <c r="U4463" s="57" t="s">
        <v>425</v>
      </c>
      <c r="V4463" s="2">
        <v>45286</v>
      </c>
      <c r="W4463" s="2">
        <v>1</v>
      </c>
      <c r="X4463" s="74" t="s">
        <v>422</v>
      </c>
      <c r="Y4463" s="21" t="s">
        <v>4915</v>
      </c>
      <c r="Z4463" s="52">
        <v>19.568460329929298</v>
      </c>
    </row>
    <row r="4464" spans="1:26" x14ac:dyDescent="0.25">
      <c r="A4464" s="70" t="s">
        <v>4914</v>
      </c>
      <c r="B4464" s="2" t="s">
        <v>2171</v>
      </c>
      <c r="C4464" s="19" t="s">
        <v>3529</v>
      </c>
      <c r="D4464" s="2" t="s">
        <v>264</v>
      </c>
      <c r="E4464" s="14">
        <v>20020007</v>
      </c>
      <c r="F4464" s="14" t="s">
        <v>523</v>
      </c>
      <c r="G4464" s="19">
        <v>2</v>
      </c>
      <c r="H4464" s="21">
        <v>6.6400000000000006</v>
      </c>
      <c r="I4464" s="21">
        <v>256.08999999999997</v>
      </c>
      <c r="J4464" s="58">
        <v>0</v>
      </c>
      <c r="K4464" s="58">
        <v>0</v>
      </c>
      <c r="L4464" s="72">
        <v>0</v>
      </c>
      <c r="M4464" s="73">
        <v>0</v>
      </c>
      <c r="N4464" s="58">
        <v>0</v>
      </c>
      <c r="O4464" s="75">
        <v>0</v>
      </c>
      <c r="P4464" s="2">
        <v>256</v>
      </c>
      <c r="Q4464" s="2" t="s">
        <v>41</v>
      </c>
      <c r="R4464" s="2" t="s">
        <v>2172</v>
      </c>
      <c r="S4464" s="2" t="s">
        <v>2173</v>
      </c>
      <c r="T4464" s="2" t="s">
        <v>112</v>
      </c>
      <c r="U4464" s="57" t="s">
        <v>425</v>
      </c>
      <c r="V4464" s="2">
        <v>45286</v>
      </c>
      <c r="W4464" s="2">
        <v>1</v>
      </c>
      <c r="X4464" s="74" t="s">
        <v>422</v>
      </c>
      <c r="Y4464" s="21" t="s">
        <v>4915</v>
      </c>
      <c r="Z4464" s="52">
        <v>3.8567771084337346</v>
      </c>
    </row>
    <row r="4465" spans="1:26" x14ac:dyDescent="0.25">
      <c r="A4465" s="70" t="s">
        <v>4914</v>
      </c>
      <c r="B4465" s="2" t="s">
        <v>1208</v>
      </c>
      <c r="C4465" s="19" t="s">
        <v>3529</v>
      </c>
      <c r="D4465" s="2" t="s">
        <v>264</v>
      </c>
      <c r="E4465" s="14">
        <v>20020007</v>
      </c>
      <c r="F4465" s="14" t="s">
        <v>427</v>
      </c>
      <c r="G4465" s="19">
        <v>6</v>
      </c>
      <c r="H4465" s="21">
        <v>41.6</v>
      </c>
      <c r="I4465" s="21">
        <v>1883.31</v>
      </c>
      <c r="J4465" s="58">
        <v>0</v>
      </c>
      <c r="K4465" s="58">
        <v>0</v>
      </c>
      <c r="L4465" s="72">
        <v>0</v>
      </c>
      <c r="M4465" s="73">
        <v>0</v>
      </c>
      <c r="N4465" s="58">
        <v>0</v>
      </c>
      <c r="O4465" s="75">
        <v>0</v>
      </c>
      <c r="P4465" s="2">
        <v>1883</v>
      </c>
      <c r="Q4465" s="2" t="s">
        <v>41</v>
      </c>
      <c r="R4465" s="2" t="s">
        <v>1209</v>
      </c>
      <c r="S4465" s="2" t="s">
        <v>1210</v>
      </c>
      <c r="T4465" s="2" t="s">
        <v>112</v>
      </c>
      <c r="U4465" s="57" t="s">
        <v>425</v>
      </c>
      <c r="V4465" s="2">
        <v>45286</v>
      </c>
      <c r="W4465" s="2">
        <v>1</v>
      </c>
      <c r="X4465" s="74" t="s">
        <v>422</v>
      </c>
      <c r="Y4465" s="21" t="s">
        <v>4915</v>
      </c>
      <c r="Z4465" s="52">
        <v>13.5815625</v>
      </c>
    </row>
    <row r="4466" spans="1:26" x14ac:dyDescent="0.25">
      <c r="A4466" s="70" t="s">
        <v>4914</v>
      </c>
      <c r="B4466" s="2" t="s">
        <v>1211</v>
      </c>
      <c r="C4466" s="19" t="s">
        <v>3529</v>
      </c>
      <c r="D4466" s="2" t="s">
        <v>264</v>
      </c>
      <c r="E4466" s="14">
        <v>20020007</v>
      </c>
      <c r="F4466" s="14" t="s">
        <v>528</v>
      </c>
      <c r="G4466" s="19">
        <v>2</v>
      </c>
      <c r="H4466" s="21">
        <v>2.98</v>
      </c>
      <c r="I4466" s="21">
        <v>130.04000000000002</v>
      </c>
      <c r="J4466" s="58">
        <v>0</v>
      </c>
      <c r="K4466" s="58">
        <v>0</v>
      </c>
      <c r="L4466" s="72">
        <v>0</v>
      </c>
      <c r="M4466" s="73">
        <v>0</v>
      </c>
      <c r="N4466" s="58">
        <v>0</v>
      </c>
      <c r="O4466" s="75">
        <v>0</v>
      </c>
      <c r="P4466" s="2">
        <v>130</v>
      </c>
      <c r="Q4466" s="2" t="s">
        <v>41</v>
      </c>
      <c r="R4466" s="2" t="s">
        <v>1212</v>
      </c>
      <c r="S4466" s="2" t="s">
        <v>1213</v>
      </c>
      <c r="T4466" s="2" t="s">
        <v>60</v>
      </c>
      <c r="U4466" s="57" t="s">
        <v>425</v>
      </c>
      <c r="V4466" s="2">
        <v>45286</v>
      </c>
      <c r="W4466" s="2">
        <v>1</v>
      </c>
      <c r="X4466" s="74" t="s">
        <v>422</v>
      </c>
      <c r="Y4466" s="21" t="s">
        <v>4915</v>
      </c>
      <c r="Z4466" s="52">
        <v>4.3637583892617462</v>
      </c>
    </row>
    <row r="4467" spans="1:26" x14ac:dyDescent="0.25">
      <c r="A4467" s="70" t="s">
        <v>4914</v>
      </c>
      <c r="B4467" s="2" t="s">
        <v>1214</v>
      </c>
      <c r="C4467" s="19" t="s">
        <v>3529</v>
      </c>
      <c r="D4467" s="2" t="s">
        <v>264</v>
      </c>
      <c r="E4467" s="14">
        <v>20020007</v>
      </c>
      <c r="F4467" s="14" t="s">
        <v>481</v>
      </c>
      <c r="G4467" s="19">
        <v>10</v>
      </c>
      <c r="H4467" s="21">
        <v>29.99</v>
      </c>
      <c r="I4467" s="21">
        <v>1387.8899999999999</v>
      </c>
      <c r="J4467" s="58">
        <v>0</v>
      </c>
      <c r="K4467" s="58">
        <v>0</v>
      </c>
      <c r="L4467" s="72">
        <v>0</v>
      </c>
      <c r="M4467" s="73">
        <v>0</v>
      </c>
      <c r="N4467" s="58">
        <v>0</v>
      </c>
      <c r="O4467" s="75">
        <v>0</v>
      </c>
      <c r="P4467" s="2">
        <v>1388</v>
      </c>
      <c r="Q4467" s="2" t="s">
        <v>41</v>
      </c>
      <c r="R4467" s="2" t="s">
        <v>1215</v>
      </c>
      <c r="S4467" s="2" t="s">
        <v>1216</v>
      </c>
      <c r="T4467" s="2" t="s">
        <v>60</v>
      </c>
      <c r="U4467" s="57" t="s">
        <v>425</v>
      </c>
      <c r="V4467" s="2">
        <v>45286</v>
      </c>
      <c r="W4467" s="2">
        <v>1</v>
      </c>
      <c r="X4467" s="74" t="s">
        <v>422</v>
      </c>
      <c r="Y4467" s="21" t="s">
        <v>4915</v>
      </c>
      <c r="Z4467" s="52">
        <v>23.139213071023672</v>
      </c>
    </row>
    <row r="4468" spans="1:26" x14ac:dyDescent="0.25">
      <c r="A4468" s="70" t="s">
        <v>4914</v>
      </c>
      <c r="B4468" s="2" t="s">
        <v>1217</v>
      </c>
      <c r="C4468" s="19" t="s">
        <v>3529</v>
      </c>
      <c r="D4468" s="2" t="s">
        <v>264</v>
      </c>
      <c r="E4468" s="14">
        <v>20020007</v>
      </c>
      <c r="F4468" s="14" t="s">
        <v>482</v>
      </c>
      <c r="G4468" s="19">
        <v>7</v>
      </c>
      <c r="H4468" s="21">
        <v>27.490000000000002</v>
      </c>
      <c r="I4468" s="21">
        <v>1709.66</v>
      </c>
      <c r="J4468" s="58">
        <v>0</v>
      </c>
      <c r="K4468" s="58">
        <v>0</v>
      </c>
      <c r="L4468" s="72">
        <v>0</v>
      </c>
      <c r="M4468" s="73">
        <v>0</v>
      </c>
      <c r="N4468" s="58">
        <v>0</v>
      </c>
      <c r="O4468" s="75">
        <v>0</v>
      </c>
      <c r="P4468" s="2">
        <v>1710</v>
      </c>
      <c r="Q4468" s="2" t="s">
        <v>41</v>
      </c>
      <c r="R4468" s="2" t="s">
        <v>1218</v>
      </c>
      <c r="S4468" s="2" t="s">
        <v>1219</v>
      </c>
      <c r="T4468" s="2" t="s">
        <v>953</v>
      </c>
      <c r="U4468" s="57" t="s">
        <v>437</v>
      </c>
      <c r="V4468" s="2">
        <v>45286</v>
      </c>
      <c r="W4468" s="2">
        <v>1</v>
      </c>
      <c r="X4468" s="74" t="s">
        <v>422</v>
      </c>
      <c r="Y4468" s="21" t="s">
        <v>4915</v>
      </c>
      <c r="Z4468" s="52">
        <v>21.767224445252822</v>
      </c>
    </row>
    <row r="4469" spans="1:26" x14ac:dyDescent="0.25">
      <c r="A4469" s="70" t="s">
        <v>4914</v>
      </c>
      <c r="B4469" s="2" t="s">
        <v>3959</v>
      </c>
      <c r="C4469" s="19" t="s">
        <v>3529</v>
      </c>
      <c r="D4469" s="2" t="s">
        <v>264</v>
      </c>
      <c r="E4469" s="14">
        <v>20020007</v>
      </c>
      <c r="F4469" s="14" t="s">
        <v>750</v>
      </c>
      <c r="G4469" s="19">
        <v>11</v>
      </c>
      <c r="H4469" s="21">
        <v>43.679999999999993</v>
      </c>
      <c r="I4469" s="21">
        <v>1714.16</v>
      </c>
      <c r="J4469" s="58">
        <v>0</v>
      </c>
      <c r="K4469" s="58">
        <v>0</v>
      </c>
      <c r="L4469" s="72">
        <v>0</v>
      </c>
      <c r="M4469" s="73">
        <v>0</v>
      </c>
      <c r="N4469" s="58">
        <v>0</v>
      </c>
      <c r="O4469" s="75">
        <v>0</v>
      </c>
      <c r="P4469" s="2">
        <v>1714</v>
      </c>
      <c r="Q4469" s="2" t="s">
        <v>41</v>
      </c>
      <c r="R4469" s="2" t="s">
        <v>3960</v>
      </c>
      <c r="S4469" s="2" t="s">
        <v>3961</v>
      </c>
      <c r="T4469" s="2" t="s">
        <v>97</v>
      </c>
      <c r="U4469" s="57" t="s">
        <v>420</v>
      </c>
      <c r="V4469" s="2">
        <v>45297</v>
      </c>
      <c r="W4469" s="2">
        <v>1</v>
      </c>
      <c r="X4469" s="74" t="s">
        <v>422</v>
      </c>
      <c r="Y4469" s="21" t="s">
        <v>4915</v>
      </c>
      <c r="Z4469" s="52">
        <v>21.583974358974366</v>
      </c>
    </row>
    <row r="4470" spans="1:26" x14ac:dyDescent="0.25">
      <c r="A4470" s="70" t="s">
        <v>4914</v>
      </c>
      <c r="B4470" s="2" t="s">
        <v>1220</v>
      </c>
      <c r="C4470" s="19" t="s">
        <v>3529</v>
      </c>
      <c r="D4470" s="2" t="s">
        <v>264</v>
      </c>
      <c r="E4470" s="14">
        <v>20020007</v>
      </c>
      <c r="F4470" s="14" t="s">
        <v>540</v>
      </c>
      <c r="G4470" s="19">
        <v>7</v>
      </c>
      <c r="H4470" s="21">
        <v>30.4</v>
      </c>
      <c r="I4470" s="21">
        <v>1403.6499999999999</v>
      </c>
      <c r="J4470" s="58">
        <v>0</v>
      </c>
      <c r="K4470" s="58">
        <v>0</v>
      </c>
      <c r="L4470" s="72">
        <v>0</v>
      </c>
      <c r="M4470" s="73">
        <v>0</v>
      </c>
      <c r="N4470" s="58">
        <v>0</v>
      </c>
      <c r="O4470" s="75">
        <v>0</v>
      </c>
      <c r="P4470" s="2">
        <v>1404</v>
      </c>
      <c r="Q4470" s="2" t="s">
        <v>41</v>
      </c>
      <c r="R4470" s="2" t="s">
        <v>1221</v>
      </c>
      <c r="S4470" s="2" t="s">
        <v>1222</v>
      </c>
      <c r="T4470" s="2" t="s">
        <v>60</v>
      </c>
      <c r="U4470" s="57" t="s">
        <v>425</v>
      </c>
      <c r="V4470" s="2">
        <v>45387</v>
      </c>
      <c r="W4470" s="2">
        <v>1</v>
      </c>
      <c r="X4470" s="74" t="s">
        <v>422</v>
      </c>
      <c r="Y4470" s="21" t="s">
        <v>4915</v>
      </c>
      <c r="Z4470" s="52">
        <v>16.160444078947368</v>
      </c>
    </row>
    <row r="4471" spans="1:26" x14ac:dyDescent="0.25">
      <c r="A4471" s="70" t="s">
        <v>4914</v>
      </c>
      <c r="B4471" s="2" t="s">
        <v>3200</v>
      </c>
      <c r="C4471" s="19" t="s">
        <v>3529</v>
      </c>
      <c r="D4471" s="2" t="s">
        <v>264</v>
      </c>
      <c r="E4471" s="14">
        <v>20020007</v>
      </c>
      <c r="F4471" s="14" t="s">
        <v>544</v>
      </c>
      <c r="G4471" s="19">
        <v>6</v>
      </c>
      <c r="H4471" s="21">
        <v>46.17</v>
      </c>
      <c r="I4471" s="21">
        <v>2043.79</v>
      </c>
      <c r="J4471" s="58">
        <v>0</v>
      </c>
      <c r="K4471" s="58">
        <v>0</v>
      </c>
      <c r="L4471" s="72">
        <v>0</v>
      </c>
      <c r="M4471" s="73">
        <v>0</v>
      </c>
      <c r="N4471" s="58">
        <v>0</v>
      </c>
      <c r="O4471" s="75">
        <v>0</v>
      </c>
      <c r="P4471" s="2">
        <v>2044</v>
      </c>
      <c r="Q4471" s="2" t="s">
        <v>41</v>
      </c>
      <c r="R4471" s="2" t="s">
        <v>3201</v>
      </c>
      <c r="S4471" s="2" t="s">
        <v>3202</v>
      </c>
      <c r="T4471" s="2" t="s">
        <v>97</v>
      </c>
      <c r="U4471" s="57" t="s">
        <v>420</v>
      </c>
      <c r="V4471" s="2">
        <v>45416</v>
      </c>
      <c r="W4471" s="2">
        <v>1</v>
      </c>
      <c r="X4471" s="74" t="s">
        <v>422</v>
      </c>
      <c r="Y4471" s="21" t="s">
        <v>4915</v>
      </c>
      <c r="Z4471" s="52">
        <v>13.27998700454841</v>
      </c>
    </row>
    <row r="4472" spans="1:26" x14ac:dyDescent="0.25">
      <c r="A4472" s="70" t="s">
        <v>4914</v>
      </c>
      <c r="B4472" s="2" t="s">
        <v>2469</v>
      </c>
      <c r="C4472" s="19" t="s">
        <v>3529</v>
      </c>
      <c r="D4472" s="2" t="s">
        <v>264</v>
      </c>
      <c r="E4472" s="14">
        <v>20020007</v>
      </c>
      <c r="F4472" s="14" t="s">
        <v>548</v>
      </c>
      <c r="G4472" s="19">
        <v>7</v>
      </c>
      <c r="H4472" s="21">
        <v>18.450000000000003</v>
      </c>
      <c r="I4472" s="21">
        <v>686</v>
      </c>
      <c r="J4472" s="58">
        <v>0</v>
      </c>
      <c r="K4472" s="58">
        <v>0</v>
      </c>
      <c r="L4472" s="72">
        <v>0</v>
      </c>
      <c r="M4472" s="73">
        <v>0</v>
      </c>
      <c r="N4472" s="58">
        <v>0</v>
      </c>
      <c r="O4472" s="75">
        <v>0</v>
      </c>
      <c r="P4472" s="2">
        <v>686</v>
      </c>
      <c r="Q4472" s="2" t="s">
        <v>41</v>
      </c>
      <c r="R4472" s="2" t="s">
        <v>2470</v>
      </c>
      <c r="S4472" s="2" t="s">
        <v>2471</v>
      </c>
      <c r="T4472" s="2" t="s">
        <v>60</v>
      </c>
      <c r="U4472" s="57" t="s">
        <v>425</v>
      </c>
      <c r="V4472" s="2">
        <v>45416</v>
      </c>
      <c r="W4472" s="2">
        <v>1</v>
      </c>
      <c r="X4472" s="74" t="s">
        <v>422</v>
      </c>
      <c r="Y4472" s="21" t="s">
        <v>4915</v>
      </c>
      <c r="Z4472" s="52">
        <v>13.013550135501355</v>
      </c>
    </row>
    <row r="4473" spans="1:26" x14ac:dyDescent="0.25">
      <c r="A4473" s="70" t="s">
        <v>4914</v>
      </c>
      <c r="B4473" s="2" t="s">
        <v>2635</v>
      </c>
      <c r="C4473" s="19" t="s">
        <v>3529</v>
      </c>
      <c r="D4473" s="2" t="s">
        <v>264</v>
      </c>
      <c r="E4473" s="14">
        <v>20020007</v>
      </c>
      <c r="F4473" s="14" t="s">
        <v>575</v>
      </c>
      <c r="G4473" s="19">
        <v>6</v>
      </c>
      <c r="H4473" s="21">
        <v>25.31</v>
      </c>
      <c r="I4473" s="21">
        <v>1061.17</v>
      </c>
      <c r="J4473" s="58">
        <v>0</v>
      </c>
      <c r="K4473" s="58">
        <v>0</v>
      </c>
      <c r="L4473" s="72">
        <v>0</v>
      </c>
      <c r="M4473" s="73">
        <v>0</v>
      </c>
      <c r="N4473" s="58">
        <v>0</v>
      </c>
      <c r="O4473" s="75">
        <v>0</v>
      </c>
      <c r="P4473" s="2">
        <v>1061</v>
      </c>
      <c r="Q4473" s="2" t="s">
        <v>41</v>
      </c>
      <c r="R4473" s="2" t="s">
        <v>2636</v>
      </c>
      <c r="S4473" s="2" t="s">
        <v>2637</v>
      </c>
      <c r="T4473" s="2" t="s">
        <v>59</v>
      </c>
      <c r="U4473" s="57" t="s">
        <v>729</v>
      </c>
      <c r="V4473" s="2">
        <v>45423</v>
      </c>
      <c r="W4473" s="2">
        <v>1</v>
      </c>
      <c r="X4473" s="74" t="s">
        <v>422</v>
      </c>
      <c r="Y4473" s="21" t="s">
        <v>4915</v>
      </c>
      <c r="Z4473" s="52">
        <v>12.57807190833663</v>
      </c>
    </row>
    <row r="4474" spans="1:26" x14ac:dyDescent="0.25">
      <c r="A4474" s="70" t="s">
        <v>4914</v>
      </c>
      <c r="B4474" s="2" t="s">
        <v>3962</v>
      </c>
      <c r="C4474" s="19" t="s">
        <v>3529</v>
      </c>
      <c r="D4474" s="2" t="s">
        <v>264</v>
      </c>
      <c r="E4474" s="14">
        <v>20020007</v>
      </c>
      <c r="F4474" s="14" t="s">
        <v>444</v>
      </c>
      <c r="G4474" s="19">
        <v>12</v>
      </c>
      <c r="H4474" s="21">
        <v>23.79</v>
      </c>
      <c r="I4474" s="21">
        <v>1198.73</v>
      </c>
      <c r="J4474" s="58">
        <v>0</v>
      </c>
      <c r="K4474" s="58">
        <v>0</v>
      </c>
      <c r="L4474" s="72">
        <v>0</v>
      </c>
      <c r="M4474" s="73">
        <v>0</v>
      </c>
      <c r="N4474" s="58">
        <v>0</v>
      </c>
      <c r="O4474" s="75">
        <v>0</v>
      </c>
      <c r="P4474" s="2">
        <v>1199</v>
      </c>
      <c r="Q4474" s="2" t="s">
        <v>41</v>
      </c>
      <c r="R4474" s="2" t="s">
        <v>3963</v>
      </c>
      <c r="S4474" s="2" t="s">
        <v>3964</v>
      </c>
      <c r="T4474" s="2" t="s">
        <v>112</v>
      </c>
      <c r="U4474" s="57" t="s">
        <v>425</v>
      </c>
      <c r="V4474" s="2">
        <v>45439</v>
      </c>
      <c r="W4474" s="2">
        <v>1</v>
      </c>
      <c r="X4474" s="74" t="s">
        <v>422</v>
      </c>
      <c r="Y4474" s="21" t="s">
        <v>4915</v>
      </c>
      <c r="Z4474" s="52">
        <v>30.232786885245908</v>
      </c>
    </row>
    <row r="4475" spans="1:26" x14ac:dyDescent="0.25">
      <c r="A4475" s="70" t="s">
        <v>4914</v>
      </c>
      <c r="B4475" s="2" t="s">
        <v>1223</v>
      </c>
      <c r="C4475" s="19" t="s">
        <v>3529</v>
      </c>
      <c r="D4475" s="2" t="s">
        <v>264</v>
      </c>
      <c r="E4475" s="14">
        <v>20020007</v>
      </c>
      <c r="F4475" s="14" t="s">
        <v>445</v>
      </c>
      <c r="G4475" s="19">
        <v>7</v>
      </c>
      <c r="H4475" s="21">
        <v>17.809999999999999</v>
      </c>
      <c r="I4475" s="21">
        <v>926.91</v>
      </c>
      <c r="J4475" s="58">
        <v>0</v>
      </c>
      <c r="K4475" s="58">
        <v>0</v>
      </c>
      <c r="L4475" s="72">
        <v>0</v>
      </c>
      <c r="M4475" s="73">
        <v>0</v>
      </c>
      <c r="N4475" s="58">
        <v>0</v>
      </c>
      <c r="O4475" s="75">
        <v>0</v>
      </c>
      <c r="P4475" s="2">
        <v>927</v>
      </c>
      <c r="Q4475" s="2" t="s">
        <v>41</v>
      </c>
      <c r="R4475" s="2" t="s">
        <v>1224</v>
      </c>
      <c r="S4475" s="2" t="s">
        <v>1225</v>
      </c>
      <c r="T4475" s="2" t="s">
        <v>59</v>
      </c>
      <c r="U4475" s="57" t="s">
        <v>729</v>
      </c>
      <c r="V4475" s="2">
        <v>45439</v>
      </c>
      <c r="W4475" s="2">
        <v>1</v>
      </c>
      <c r="X4475" s="74" t="s">
        <v>422</v>
      </c>
      <c r="Y4475" s="21" t="s">
        <v>4915</v>
      </c>
      <c r="Z4475" s="52">
        <v>18.215524985962944</v>
      </c>
    </row>
    <row r="4476" spans="1:26" x14ac:dyDescent="0.25">
      <c r="A4476" s="70" t="s">
        <v>4914</v>
      </c>
      <c r="B4476" s="2" t="s">
        <v>2713</v>
      </c>
      <c r="C4476" s="19" t="s">
        <v>3529</v>
      </c>
      <c r="D4476" s="2" t="s">
        <v>264</v>
      </c>
      <c r="E4476" s="14">
        <v>20020007</v>
      </c>
      <c r="F4476" s="14" t="s">
        <v>446</v>
      </c>
      <c r="G4476" s="19">
        <v>14</v>
      </c>
      <c r="H4476" s="21">
        <v>60.100000000000009</v>
      </c>
      <c r="I4476" s="21">
        <v>2575.3599999999997</v>
      </c>
      <c r="J4476" s="58">
        <v>0</v>
      </c>
      <c r="K4476" s="58">
        <v>0</v>
      </c>
      <c r="L4476" s="72">
        <v>0</v>
      </c>
      <c r="M4476" s="73">
        <v>0</v>
      </c>
      <c r="N4476" s="58">
        <v>0</v>
      </c>
      <c r="O4476" s="75">
        <v>0</v>
      </c>
      <c r="P4476" s="2">
        <v>2575</v>
      </c>
      <c r="Q4476" s="2" t="s">
        <v>41</v>
      </c>
      <c r="R4476" s="2" t="s">
        <v>2714</v>
      </c>
      <c r="S4476" s="2" t="s">
        <v>2715</v>
      </c>
      <c r="T4476" s="2" t="s">
        <v>112</v>
      </c>
      <c r="U4476" s="57" t="s">
        <v>425</v>
      </c>
      <c r="V4476" s="2">
        <v>45495</v>
      </c>
      <c r="W4476" s="2">
        <v>1</v>
      </c>
      <c r="X4476" s="74" t="s">
        <v>422</v>
      </c>
      <c r="Y4476" s="21" t="s">
        <v>4915</v>
      </c>
      <c r="Z4476" s="52">
        <v>29.995873544093172</v>
      </c>
    </row>
    <row r="4477" spans="1:26" x14ac:dyDescent="0.25">
      <c r="A4477" s="70" t="s">
        <v>4914</v>
      </c>
      <c r="B4477" s="2" t="s">
        <v>4964</v>
      </c>
      <c r="C4477" s="19" t="s">
        <v>3529</v>
      </c>
      <c r="D4477" s="2" t="s">
        <v>264</v>
      </c>
      <c r="E4477" s="14">
        <v>20020007</v>
      </c>
      <c r="F4477" s="14" t="s">
        <v>488</v>
      </c>
      <c r="G4477" s="19">
        <v>3</v>
      </c>
      <c r="H4477" s="21">
        <v>11.239999999999998</v>
      </c>
      <c r="I4477" s="21">
        <v>411.41999999999996</v>
      </c>
      <c r="J4477" s="58">
        <v>0</v>
      </c>
      <c r="K4477" s="58">
        <v>0</v>
      </c>
      <c r="L4477" s="72">
        <v>0</v>
      </c>
      <c r="M4477" s="73">
        <v>0</v>
      </c>
      <c r="N4477" s="58">
        <v>0</v>
      </c>
      <c r="O4477" s="75">
        <v>0</v>
      </c>
      <c r="P4477" s="2">
        <v>411</v>
      </c>
      <c r="Q4477" s="2" t="s">
        <v>41</v>
      </c>
      <c r="R4477" s="2" t="s">
        <v>4965</v>
      </c>
      <c r="S4477" s="2" t="s">
        <v>4966</v>
      </c>
      <c r="T4477" s="2" t="s">
        <v>65</v>
      </c>
      <c r="U4477" s="57" t="s">
        <v>480</v>
      </c>
      <c r="V4477" s="2">
        <v>45495</v>
      </c>
      <c r="W4477" s="2">
        <v>1</v>
      </c>
      <c r="X4477" s="74" t="s">
        <v>422</v>
      </c>
      <c r="Y4477" s="21" t="s">
        <v>4915</v>
      </c>
      <c r="Z4477" s="52">
        <v>5.4904804270462639</v>
      </c>
    </row>
    <row r="4478" spans="1:26" x14ac:dyDescent="0.25">
      <c r="A4478" s="70" t="s">
        <v>4914</v>
      </c>
      <c r="B4478" s="2" t="s">
        <v>1226</v>
      </c>
      <c r="C4478" s="19" t="s">
        <v>3529</v>
      </c>
      <c r="D4478" s="2" t="s">
        <v>264</v>
      </c>
      <c r="E4478" s="14">
        <v>20020007</v>
      </c>
      <c r="F4478" s="14" t="s">
        <v>489</v>
      </c>
      <c r="G4478" s="19">
        <v>7</v>
      </c>
      <c r="H4478" s="21">
        <v>16.36</v>
      </c>
      <c r="I4478" s="21">
        <v>793.91000000000008</v>
      </c>
      <c r="J4478" s="58">
        <v>0</v>
      </c>
      <c r="K4478" s="58">
        <v>0</v>
      </c>
      <c r="L4478" s="72">
        <v>0</v>
      </c>
      <c r="M4478" s="73">
        <v>0</v>
      </c>
      <c r="N4478" s="58">
        <v>0</v>
      </c>
      <c r="O4478" s="75">
        <v>0</v>
      </c>
      <c r="P4478" s="2">
        <v>794</v>
      </c>
      <c r="Q4478" s="2" t="s">
        <v>41</v>
      </c>
      <c r="R4478" s="2" t="s">
        <v>1227</v>
      </c>
      <c r="S4478" s="2" t="s">
        <v>1228</v>
      </c>
      <c r="T4478" s="2" t="s">
        <v>97</v>
      </c>
      <c r="U4478" s="57" t="s">
        <v>443</v>
      </c>
      <c r="V4478" s="2">
        <v>45495</v>
      </c>
      <c r="W4478" s="2">
        <v>1</v>
      </c>
      <c r="X4478" s="74" t="s">
        <v>422</v>
      </c>
      <c r="Y4478" s="21" t="s">
        <v>4915</v>
      </c>
      <c r="Z4478" s="52">
        <v>16.984627139364306</v>
      </c>
    </row>
    <row r="4479" spans="1:26" x14ac:dyDescent="0.25">
      <c r="A4479" s="70" t="s">
        <v>4914</v>
      </c>
      <c r="B4479" s="2" t="s">
        <v>2904</v>
      </c>
      <c r="C4479" s="19" t="s">
        <v>3529</v>
      </c>
      <c r="D4479" s="2" t="s">
        <v>264</v>
      </c>
      <c r="E4479" s="14">
        <v>20020007</v>
      </c>
      <c r="F4479" s="14" t="s">
        <v>457</v>
      </c>
      <c r="G4479" s="19">
        <v>7</v>
      </c>
      <c r="H4479" s="21">
        <v>27.990000000000002</v>
      </c>
      <c r="I4479" s="21">
        <v>1198.77</v>
      </c>
      <c r="J4479" s="58">
        <v>0</v>
      </c>
      <c r="K4479" s="58">
        <v>0</v>
      </c>
      <c r="L4479" s="72">
        <v>0</v>
      </c>
      <c r="M4479" s="73">
        <v>0</v>
      </c>
      <c r="N4479" s="58">
        <v>0</v>
      </c>
      <c r="O4479" s="75">
        <v>0</v>
      </c>
      <c r="P4479" s="2">
        <v>1199</v>
      </c>
      <c r="Q4479" s="2" t="s">
        <v>41</v>
      </c>
      <c r="R4479" s="2" t="s">
        <v>2905</v>
      </c>
      <c r="S4479" s="2" t="s">
        <v>2906</v>
      </c>
      <c r="T4479" s="2" t="s">
        <v>60</v>
      </c>
      <c r="U4479" s="57" t="s">
        <v>425</v>
      </c>
      <c r="V4479" s="2">
        <v>45565</v>
      </c>
      <c r="W4479" s="2">
        <v>1</v>
      </c>
      <c r="X4479" s="74" t="s">
        <v>422</v>
      </c>
      <c r="Y4479" s="21" t="s">
        <v>4915</v>
      </c>
      <c r="Z4479" s="52">
        <v>14.989978563772777</v>
      </c>
    </row>
    <row r="4480" spans="1:26" x14ac:dyDescent="0.25">
      <c r="A4480" s="70" t="s">
        <v>4914</v>
      </c>
      <c r="B4480" s="2" t="s">
        <v>1232</v>
      </c>
      <c r="C4480" s="19" t="s">
        <v>3529</v>
      </c>
      <c r="D4480" s="2" t="s">
        <v>264</v>
      </c>
      <c r="E4480" s="14">
        <v>20020007</v>
      </c>
      <c r="F4480" s="14" t="s">
        <v>461</v>
      </c>
      <c r="G4480" s="19">
        <v>7</v>
      </c>
      <c r="H4480" s="21">
        <v>15.470000000000002</v>
      </c>
      <c r="I4480" s="21">
        <v>711.8900000000001</v>
      </c>
      <c r="J4480" s="58">
        <v>0</v>
      </c>
      <c r="K4480" s="58">
        <v>0</v>
      </c>
      <c r="L4480" s="72">
        <v>0</v>
      </c>
      <c r="M4480" s="73">
        <v>0</v>
      </c>
      <c r="N4480" s="58">
        <v>0</v>
      </c>
      <c r="O4480" s="75">
        <v>0</v>
      </c>
      <c r="P4480" s="2">
        <v>712</v>
      </c>
      <c r="Q4480" s="2" t="s">
        <v>41</v>
      </c>
      <c r="R4480" s="2" t="s">
        <v>1233</v>
      </c>
      <c r="S4480" s="2" t="s">
        <v>1234</v>
      </c>
      <c r="T4480" s="2" t="s">
        <v>112</v>
      </c>
      <c r="U4480" s="57" t="s">
        <v>425</v>
      </c>
      <c r="V4480" s="2">
        <v>45565</v>
      </c>
      <c r="W4480" s="2">
        <v>1</v>
      </c>
      <c r="X4480" s="74" t="s">
        <v>422</v>
      </c>
      <c r="Y4480" s="21" t="s">
        <v>4915</v>
      </c>
      <c r="Z4480" s="52">
        <v>16.106108597285068</v>
      </c>
    </row>
    <row r="4481" spans="1:26" x14ac:dyDescent="0.25">
      <c r="A4481" s="70" t="s">
        <v>4914</v>
      </c>
      <c r="B4481" s="2" t="s">
        <v>4805</v>
      </c>
      <c r="C4481" s="19" t="s">
        <v>3529</v>
      </c>
      <c r="D4481" s="2" t="s">
        <v>264</v>
      </c>
      <c r="E4481" s="14">
        <v>20020007</v>
      </c>
      <c r="F4481" s="14" t="s">
        <v>598</v>
      </c>
      <c r="G4481" s="19">
        <v>7</v>
      </c>
      <c r="H4481" s="21">
        <v>29.45</v>
      </c>
      <c r="I4481" s="21">
        <v>1084.1399999999999</v>
      </c>
      <c r="J4481" s="58">
        <v>0</v>
      </c>
      <c r="K4481" s="58">
        <v>0</v>
      </c>
      <c r="L4481" s="72">
        <v>0</v>
      </c>
      <c r="M4481" s="73">
        <v>0</v>
      </c>
      <c r="N4481" s="58">
        <v>0</v>
      </c>
      <c r="O4481" s="75">
        <v>0</v>
      </c>
      <c r="P4481" s="2">
        <v>1084</v>
      </c>
      <c r="Q4481" s="2" t="s">
        <v>41</v>
      </c>
      <c r="R4481" s="2" t="s">
        <v>848</v>
      </c>
      <c r="S4481" s="2" t="s">
        <v>4806</v>
      </c>
      <c r="T4481" s="2" t="s">
        <v>60</v>
      </c>
      <c r="U4481" s="57" t="s">
        <v>425</v>
      </c>
      <c r="V4481" s="2">
        <v>45586</v>
      </c>
      <c r="W4481" s="2">
        <v>1</v>
      </c>
      <c r="X4481" s="74" t="s">
        <v>422</v>
      </c>
      <c r="Y4481" s="21" t="s">
        <v>4915</v>
      </c>
      <c r="Z4481" s="52">
        <v>12.884516129032258</v>
      </c>
    </row>
    <row r="4482" spans="1:26" x14ac:dyDescent="0.25">
      <c r="A4482" s="70" t="s">
        <v>4914</v>
      </c>
      <c r="B4482" s="2" t="s">
        <v>1235</v>
      </c>
      <c r="C4482" s="19" t="s">
        <v>3529</v>
      </c>
      <c r="D4482" s="2" t="s">
        <v>264</v>
      </c>
      <c r="E4482" s="14">
        <v>20020007</v>
      </c>
      <c r="F4482" s="14" t="s">
        <v>478</v>
      </c>
      <c r="G4482" s="19">
        <v>7</v>
      </c>
      <c r="H4482" s="21">
        <v>25.31</v>
      </c>
      <c r="I4482" s="21">
        <v>1078.07</v>
      </c>
      <c r="J4482" s="58">
        <v>0</v>
      </c>
      <c r="K4482" s="58">
        <v>0</v>
      </c>
      <c r="L4482" s="72">
        <v>0</v>
      </c>
      <c r="M4482" s="73">
        <v>0</v>
      </c>
      <c r="N4482" s="58">
        <v>0</v>
      </c>
      <c r="O4482" s="75">
        <v>0</v>
      </c>
      <c r="P4482" s="2">
        <v>1078</v>
      </c>
      <c r="Q4482" s="2" t="s">
        <v>41</v>
      </c>
      <c r="R4482" s="2" t="s">
        <v>1236</v>
      </c>
      <c r="S4482" s="2" t="s">
        <v>1237</v>
      </c>
      <c r="T4482" s="2" t="s">
        <v>97</v>
      </c>
      <c r="U4482" s="57" t="s">
        <v>443</v>
      </c>
      <c r="V4482" s="2">
        <v>45586</v>
      </c>
      <c r="W4482" s="2">
        <v>1</v>
      </c>
      <c r="X4482" s="74" t="s">
        <v>422</v>
      </c>
      <c r="Y4482" s="21" t="s">
        <v>4915</v>
      </c>
      <c r="Z4482" s="52">
        <v>14.90811932042671</v>
      </c>
    </row>
    <row r="4483" spans="1:26" x14ac:dyDescent="0.25">
      <c r="A4483" s="70" t="s">
        <v>4914</v>
      </c>
      <c r="B4483" s="2" t="s">
        <v>3638</v>
      </c>
      <c r="C4483" s="19" t="s">
        <v>3529</v>
      </c>
      <c r="D4483" s="2" t="s">
        <v>264</v>
      </c>
      <c r="E4483" s="14">
        <v>20020007</v>
      </c>
      <c r="F4483" s="14" t="s">
        <v>736</v>
      </c>
      <c r="G4483" s="19">
        <v>7</v>
      </c>
      <c r="H4483" s="21">
        <v>20.139999999999997</v>
      </c>
      <c r="I4483" s="21">
        <v>845.43999999999994</v>
      </c>
      <c r="J4483" s="58">
        <v>0</v>
      </c>
      <c r="K4483" s="58">
        <v>0</v>
      </c>
      <c r="L4483" s="72">
        <v>0</v>
      </c>
      <c r="M4483" s="73">
        <v>0</v>
      </c>
      <c r="N4483" s="58">
        <v>0</v>
      </c>
      <c r="O4483" s="75">
        <v>0</v>
      </c>
      <c r="P4483" s="2">
        <v>845</v>
      </c>
      <c r="Q4483" s="2" t="s">
        <v>41</v>
      </c>
      <c r="R4483" s="2" t="s">
        <v>3639</v>
      </c>
      <c r="S4483" s="2" t="s">
        <v>3640</v>
      </c>
      <c r="T4483" s="2" t="s">
        <v>65</v>
      </c>
      <c r="U4483" s="57" t="s">
        <v>480</v>
      </c>
      <c r="V4483" s="2">
        <v>45614</v>
      </c>
      <c r="W4483" s="2">
        <v>1</v>
      </c>
      <c r="X4483" s="74" t="s">
        <v>422</v>
      </c>
      <c r="Y4483" s="21" t="s">
        <v>4915</v>
      </c>
      <c r="Z4483" s="52">
        <v>14.692353525322742</v>
      </c>
    </row>
    <row r="4484" spans="1:26" x14ac:dyDescent="0.25">
      <c r="A4484" s="70" t="s">
        <v>4914</v>
      </c>
      <c r="B4484" s="2" t="s">
        <v>1238</v>
      </c>
      <c r="C4484" s="19" t="s">
        <v>3529</v>
      </c>
      <c r="D4484" s="2" t="s">
        <v>264</v>
      </c>
      <c r="E4484" s="14">
        <v>20020007</v>
      </c>
      <c r="F4484" s="14" t="s">
        <v>678</v>
      </c>
      <c r="G4484" s="19">
        <v>12</v>
      </c>
      <c r="H4484" s="21">
        <v>46.309999999999995</v>
      </c>
      <c r="I4484" s="21">
        <v>1981.8500000000001</v>
      </c>
      <c r="J4484" s="58">
        <v>0</v>
      </c>
      <c r="K4484" s="58">
        <v>0</v>
      </c>
      <c r="L4484" s="72">
        <v>0</v>
      </c>
      <c r="M4484" s="73">
        <v>0</v>
      </c>
      <c r="N4484" s="58">
        <v>0</v>
      </c>
      <c r="O4484" s="75">
        <v>0</v>
      </c>
      <c r="P4484" s="2">
        <v>1982</v>
      </c>
      <c r="Q4484" s="2" t="s">
        <v>41</v>
      </c>
      <c r="R4484" s="2" t="s">
        <v>1239</v>
      </c>
      <c r="S4484" s="2" t="s">
        <v>1240</v>
      </c>
      <c r="T4484" s="2" t="s">
        <v>60</v>
      </c>
      <c r="U4484" s="57" t="s">
        <v>425</v>
      </c>
      <c r="V4484" s="2">
        <v>45619</v>
      </c>
      <c r="W4484" s="2">
        <v>1</v>
      </c>
      <c r="X4484" s="74" t="s">
        <v>422</v>
      </c>
      <c r="Y4484" s="21" t="s">
        <v>4915</v>
      </c>
      <c r="Z4484" s="52">
        <v>25.677175556035419</v>
      </c>
    </row>
    <row r="4485" spans="1:26" x14ac:dyDescent="0.25">
      <c r="A4485" s="70" t="s">
        <v>4914</v>
      </c>
      <c r="B4485" s="2" t="s">
        <v>3965</v>
      </c>
      <c r="C4485" s="19" t="s">
        <v>3529</v>
      </c>
      <c r="D4485" s="2" t="s">
        <v>264</v>
      </c>
      <c r="E4485" s="14">
        <v>20020007</v>
      </c>
      <c r="F4485" s="14" t="s">
        <v>462</v>
      </c>
      <c r="G4485" s="19">
        <v>14</v>
      </c>
      <c r="H4485" s="21">
        <v>50.08</v>
      </c>
      <c r="I4485" s="21">
        <v>1989.9199999999998</v>
      </c>
      <c r="J4485" s="58">
        <v>0</v>
      </c>
      <c r="K4485" s="58">
        <v>0</v>
      </c>
      <c r="L4485" s="72">
        <v>0</v>
      </c>
      <c r="M4485" s="73">
        <v>0</v>
      </c>
      <c r="N4485" s="58">
        <v>0</v>
      </c>
      <c r="O4485" s="75">
        <v>0</v>
      </c>
      <c r="P4485" s="2">
        <v>1990</v>
      </c>
      <c r="Q4485" s="2" t="s">
        <v>41</v>
      </c>
      <c r="R4485" s="2" t="s">
        <v>1241</v>
      </c>
      <c r="S4485" s="2" t="s">
        <v>3966</v>
      </c>
      <c r="T4485" s="2" t="s">
        <v>59</v>
      </c>
      <c r="U4485" s="57" t="s">
        <v>729</v>
      </c>
      <c r="V4485" s="2">
        <v>0</v>
      </c>
      <c r="W4485" s="2">
        <v>1</v>
      </c>
      <c r="X4485" s="74" t="s">
        <v>422</v>
      </c>
      <c r="Y4485" s="21" t="s">
        <v>4915</v>
      </c>
      <c r="Z4485" s="52">
        <v>27.814376996805116</v>
      </c>
    </row>
    <row r="4486" spans="1:26" x14ac:dyDescent="0.25">
      <c r="A4486" s="70" t="s">
        <v>4914</v>
      </c>
      <c r="B4486" s="2" t="s">
        <v>4655</v>
      </c>
      <c r="C4486" s="19" t="s">
        <v>3529</v>
      </c>
      <c r="D4486" s="2" t="s">
        <v>264</v>
      </c>
      <c r="E4486" s="14">
        <v>20020007</v>
      </c>
      <c r="F4486" s="14" t="s">
        <v>474</v>
      </c>
      <c r="G4486" s="19">
        <v>7</v>
      </c>
      <c r="H4486" s="21">
        <v>16.489999999999998</v>
      </c>
      <c r="I4486" s="21">
        <v>789.06</v>
      </c>
      <c r="J4486" s="58">
        <v>0</v>
      </c>
      <c r="K4486" s="58">
        <v>0</v>
      </c>
      <c r="L4486" s="72">
        <v>0</v>
      </c>
      <c r="M4486" s="73">
        <v>0</v>
      </c>
      <c r="N4486" s="58">
        <v>0</v>
      </c>
      <c r="O4486" s="75">
        <v>0</v>
      </c>
      <c r="P4486" s="2">
        <v>789</v>
      </c>
      <c r="Q4486" s="2" t="s">
        <v>41</v>
      </c>
      <c r="R4486" s="2" t="s">
        <v>4656</v>
      </c>
      <c r="S4486" s="2" t="s">
        <v>4657</v>
      </c>
      <c r="T4486" s="2" t="s">
        <v>60</v>
      </c>
      <c r="U4486" s="57" t="s">
        <v>425</v>
      </c>
      <c r="V4486" s="2">
        <v>45642</v>
      </c>
      <c r="W4486" s="2">
        <v>1</v>
      </c>
      <c r="X4486" s="74" t="s">
        <v>422</v>
      </c>
      <c r="Y4486" s="21" t="s">
        <v>4915</v>
      </c>
      <c r="Z4486" s="52">
        <v>16.747786537295333</v>
      </c>
    </row>
    <row r="4487" spans="1:26" x14ac:dyDescent="0.25">
      <c r="A4487" s="70" t="s">
        <v>4914</v>
      </c>
      <c r="B4487" s="2" t="s">
        <v>4278</v>
      </c>
      <c r="C4487" s="19" t="s">
        <v>3529</v>
      </c>
      <c r="D4487" s="2" t="s">
        <v>264</v>
      </c>
      <c r="E4487" s="14">
        <v>20020007</v>
      </c>
      <c r="F4487" s="14" t="s">
        <v>3543</v>
      </c>
      <c r="G4487" s="19">
        <v>7</v>
      </c>
      <c r="H4487" s="21">
        <v>13.6</v>
      </c>
      <c r="I4487" s="21">
        <v>579.70000000000005</v>
      </c>
      <c r="J4487" s="58">
        <v>0</v>
      </c>
      <c r="K4487" s="58">
        <v>0</v>
      </c>
      <c r="L4487" s="72">
        <v>0</v>
      </c>
      <c r="M4487" s="73">
        <v>0</v>
      </c>
      <c r="N4487" s="58">
        <v>0</v>
      </c>
      <c r="O4487" s="75">
        <v>0</v>
      </c>
      <c r="P4487" s="2">
        <v>580</v>
      </c>
      <c r="Q4487" s="2" t="s">
        <v>41</v>
      </c>
      <c r="R4487" s="2" t="s">
        <v>4279</v>
      </c>
      <c r="S4487" s="2" t="s">
        <v>4280</v>
      </c>
      <c r="T4487" s="2" t="s">
        <v>60</v>
      </c>
      <c r="U4487" s="57" t="s">
        <v>425</v>
      </c>
      <c r="V4487" s="2">
        <v>45649</v>
      </c>
      <c r="W4487" s="2">
        <v>1</v>
      </c>
      <c r="X4487" s="74" t="s">
        <v>422</v>
      </c>
      <c r="Y4487" s="21" t="s">
        <v>4915</v>
      </c>
      <c r="Z4487" s="52">
        <v>14.918750000000005</v>
      </c>
    </row>
    <row r="4488" spans="1:26" x14ac:dyDescent="0.25">
      <c r="A4488" s="70" t="s">
        <v>4914</v>
      </c>
      <c r="B4488" s="2" t="s">
        <v>4162</v>
      </c>
      <c r="C4488" s="19" t="s">
        <v>3529</v>
      </c>
      <c r="D4488" s="2" t="s">
        <v>264</v>
      </c>
      <c r="E4488" s="14">
        <v>20020007</v>
      </c>
      <c r="F4488" s="14" t="s">
        <v>686</v>
      </c>
      <c r="G4488" s="19">
        <v>11</v>
      </c>
      <c r="H4488" s="21">
        <v>65.599999999999994</v>
      </c>
      <c r="I4488" s="21">
        <v>2419.7799999999997</v>
      </c>
      <c r="J4488" s="58">
        <v>0</v>
      </c>
      <c r="K4488" s="58">
        <v>0</v>
      </c>
      <c r="L4488" s="72">
        <v>0</v>
      </c>
      <c r="M4488" s="73">
        <v>0</v>
      </c>
      <c r="N4488" s="58">
        <v>0</v>
      </c>
      <c r="O4488" s="75">
        <v>0</v>
      </c>
      <c r="P4488" s="2">
        <v>2420</v>
      </c>
      <c r="Q4488" s="2" t="s">
        <v>41</v>
      </c>
      <c r="R4488" s="2" t="s">
        <v>4163</v>
      </c>
      <c r="S4488" s="2" t="s">
        <v>4164</v>
      </c>
      <c r="T4488" s="2" t="s">
        <v>59</v>
      </c>
      <c r="U4488" s="57" t="s">
        <v>729</v>
      </c>
      <c r="V4488" s="2">
        <v>45663</v>
      </c>
      <c r="W4488" s="2">
        <v>1</v>
      </c>
      <c r="X4488" s="74" t="s">
        <v>422</v>
      </c>
      <c r="Y4488" s="21" t="s">
        <v>4915</v>
      </c>
      <c r="Z4488" s="52">
        <v>20.287789634146343</v>
      </c>
    </row>
    <row r="4489" spans="1:26" x14ac:dyDescent="0.25">
      <c r="A4489" s="70" t="s">
        <v>4914</v>
      </c>
      <c r="B4489" s="2" t="s">
        <v>1245</v>
      </c>
      <c r="C4489" s="19" t="s">
        <v>3529</v>
      </c>
      <c r="D4489" s="2" t="s">
        <v>264</v>
      </c>
      <c r="E4489" s="14">
        <v>20020007</v>
      </c>
      <c r="F4489" s="14" t="s">
        <v>687</v>
      </c>
      <c r="G4489" s="19">
        <v>14</v>
      </c>
      <c r="H4489" s="21">
        <v>94.28</v>
      </c>
      <c r="I4489" s="21">
        <v>3958.37</v>
      </c>
      <c r="J4489" s="58">
        <v>0</v>
      </c>
      <c r="K4489" s="58">
        <v>0</v>
      </c>
      <c r="L4489" s="72">
        <v>0</v>
      </c>
      <c r="M4489" s="73">
        <v>0</v>
      </c>
      <c r="N4489" s="58">
        <v>0</v>
      </c>
      <c r="O4489" s="75">
        <v>0</v>
      </c>
      <c r="P4489" s="2">
        <v>3958</v>
      </c>
      <c r="Q4489" s="2" t="s">
        <v>41</v>
      </c>
      <c r="R4489" s="2" t="s">
        <v>1116</v>
      </c>
      <c r="S4489" s="2" t="s">
        <v>1246</v>
      </c>
      <c r="T4489" s="2" t="s">
        <v>60</v>
      </c>
      <c r="U4489" s="57" t="s">
        <v>425</v>
      </c>
      <c r="V4489" s="2">
        <v>0</v>
      </c>
      <c r="W4489" s="2">
        <v>1</v>
      </c>
      <c r="X4489" s="74" t="s">
        <v>422</v>
      </c>
      <c r="Y4489" s="21" t="s">
        <v>4915</v>
      </c>
      <c r="Z4489" s="52">
        <v>29.38967967755622</v>
      </c>
    </row>
    <row r="4490" spans="1:26" x14ac:dyDescent="0.25">
      <c r="A4490" s="70" t="s">
        <v>4914</v>
      </c>
      <c r="B4490" s="2" t="s">
        <v>1247</v>
      </c>
      <c r="C4490" s="19" t="s">
        <v>3529</v>
      </c>
      <c r="D4490" s="2" t="s">
        <v>264</v>
      </c>
      <c r="E4490" s="14">
        <v>20020007</v>
      </c>
      <c r="F4490" s="14" t="s">
        <v>493</v>
      </c>
      <c r="G4490" s="19">
        <v>5</v>
      </c>
      <c r="H4490" s="21">
        <v>13.49</v>
      </c>
      <c r="I4490" s="21">
        <v>736.17</v>
      </c>
      <c r="J4490" s="58">
        <v>0</v>
      </c>
      <c r="K4490" s="58">
        <v>0</v>
      </c>
      <c r="L4490" s="72">
        <v>0</v>
      </c>
      <c r="M4490" s="73">
        <v>0</v>
      </c>
      <c r="N4490" s="58">
        <v>0</v>
      </c>
      <c r="O4490" s="75">
        <v>0</v>
      </c>
      <c r="P4490" s="2">
        <v>736</v>
      </c>
      <c r="Q4490" s="2" t="s">
        <v>41</v>
      </c>
      <c r="R4490" s="2" t="s">
        <v>994</v>
      </c>
      <c r="S4490" s="2" t="s">
        <v>1248</v>
      </c>
      <c r="T4490" s="2" t="s">
        <v>97</v>
      </c>
      <c r="U4490" s="57">
        <v>0</v>
      </c>
      <c r="V4490" s="2">
        <v>45825</v>
      </c>
      <c r="W4490" s="2">
        <v>1</v>
      </c>
      <c r="X4490" s="74" t="s">
        <v>422</v>
      </c>
      <c r="Y4490" s="21" t="s">
        <v>4915</v>
      </c>
      <c r="Z4490" s="52">
        <v>13.642883617494439</v>
      </c>
    </row>
    <row r="4491" spans="1:26" x14ac:dyDescent="0.25">
      <c r="A4491" s="70" t="s">
        <v>4914</v>
      </c>
      <c r="B4491" s="2" t="s">
        <v>1249</v>
      </c>
      <c r="C4491" s="19" t="s">
        <v>3529</v>
      </c>
      <c r="D4491" s="2" t="s">
        <v>264</v>
      </c>
      <c r="E4491" s="14">
        <v>20020007</v>
      </c>
      <c r="F4491" s="14" t="s">
        <v>698</v>
      </c>
      <c r="G4491" s="19">
        <v>11</v>
      </c>
      <c r="H4491" s="21">
        <v>47.4</v>
      </c>
      <c r="I4491" s="21">
        <v>2150.37</v>
      </c>
      <c r="J4491" s="58">
        <v>0</v>
      </c>
      <c r="K4491" s="58">
        <v>0</v>
      </c>
      <c r="L4491" s="72">
        <v>0</v>
      </c>
      <c r="M4491" s="73">
        <v>0</v>
      </c>
      <c r="N4491" s="58">
        <v>0</v>
      </c>
      <c r="O4491" s="75">
        <v>0</v>
      </c>
      <c r="P4491" s="2">
        <v>2150</v>
      </c>
      <c r="Q4491" s="2" t="s">
        <v>41</v>
      </c>
      <c r="R4491" s="2" t="s">
        <v>1250</v>
      </c>
      <c r="S4491" s="2" t="s">
        <v>1251</v>
      </c>
      <c r="T4491" s="2" t="s">
        <v>112</v>
      </c>
      <c r="U4491" s="57">
        <v>0</v>
      </c>
      <c r="V4491" s="2">
        <v>45825</v>
      </c>
      <c r="W4491" s="2">
        <v>1</v>
      </c>
      <c r="X4491" s="74" t="s">
        <v>422</v>
      </c>
      <c r="Y4491" s="21" t="s">
        <v>4915</v>
      </c>
      <c r="Z4491" s="52">
        <v>24.951550632911392</v>
      </c>
    </row>
    <row r="4492" spans="1:26" x14ac:dyDescent="0.25">
      <c r="A4492" s="70" t="s">
        <v>4914</v>
      </c>
      <c r="B4492" s="2" t="s">
        <v>1253</v>
      </c>
      <c r="C4492" s="19" t="s">
        <v>3529</v>
      </c>
      <c r="D4492" s="2" t="s">
        <v>264</v>
      </c>
      <c r="E4492" s="14">
        <v>20020007</v>
      </c>
      <c r="F4492" s="14" t="s">
        <v>712</v>
      </c>
      <c r="G4492" s="19">
        <v>7</v>
      </c>
      <c r="H4492" s="21">
        <v>21.53</v>
      </c>
      <c r="I4492" s="21">
        <v>1005.8200000000002</v>
      </c>
      <c r="J4492" s="58">
        <v>0</v>
      </c>
      <c r="K4492" s="58">
        <v>0</v>
      </c>
      <c r="L4492" s="72">
        <v>0</v>
      </c>
      <c r="M4492" s="73">
        <v>0</v>
      </c>
      <c r="N4492" s="58">
        <v>0</v>
      </c>
      <c r="O4492" s="75">
        <v>0</v>
      </c>
      <c r="P4492" s="2">
        <v>1006</v>
      </c>
      <c r="Q4492" s="2" t="s">
        <v>41</v>
      </c>
      <c r="R4492" s="2" t="s">
        <v>1254</v>
      </c>
      <c r="S4492" s="2" t="s">
        <v>1255</v>
      </c>
      <c r="T4492" s="2" t="s">
        <v>60</v>
      </c>
      <c r="U4492" s="57">
        <v>0</v>
      </c>
      <c r="V4492" s="2">
        <v>45853</v>
      </c>
      <c r="W4492" s="2">
        <v>1</v>
      </c>
      <c r="X4492" s="74" t="s">
        <v>422</v>
      </c>
      <c r="Y4492" s="21" t="s">
        <v>4915</v>
      </c>
      <c r="Z4492" s="52">
        <v>16.35099860659545</v>
      </c>
    </row>
    <row r="4493" spans="1:26" x14ac:dyDescent="0.25">
      <c r="A4493" s="70" t="s">
        <v>4914</v>
      </c>
      <c r="B4493" s="2" t="s">
        <v>2108</v>
      </c>
      <c r="C4493" s="19" t="s">
        <v>3529</v>
      </c>
      <c r="D4493" s="2" t="s">
        <v>264</v>
      </c>
      <c r="E4493" s="14">
        <v>20020007</v>
      </c>
      <c r="F4493" s="14" t="s">
        <v>715</v>
      </c>
      <c r="G4493" s="19">
        <v>14</v>
      </c>
      <c r="H4493" s="21">
        <v>23.2</v>
      </c>
      <c r="I4493" s="21">
        <v>1012.79</v>
      </c>
      <c r="J4493" s="58">
        <v>0</v>
      </c>
      <c r="K4493" s="58">
        <v>0</v>
      </c>
      <c r="L4493" s="72">
        <v>0</v>
      </c>
      <c r="M4493" s="73">
        <v>0</v>
      </c>
      <c r="N4493" s="58">
        <v>0</v>
      </c>
      <c r="O4493" s="75">
        <v>0</v>
      </c>
      <c r="P4493" s="2">
        <v>1013</v>
      </c>
      <c r="Q4493" s="2" t="s">
        <v>41</v>
      </c>
      <c r="R4493" s="2" t="s">
        <v>1254</v>
      </c>
      <c r="S4493" s="2" t="s">
        <v>2109</v>
      </c>
      <c r="T4493" s="2" t="s">
        <v>112</v>
      </c>
      <c r="U4493" s="57">
        <v>0</v>
      </c>
      <c r="V4493" s="2">
        <v>45916</v>
      </c>
      <c r="W4493" s="2">
        <v>1</v>
      </c>
      <c r="X4493" s="74" t="s">
        <v>422</v>
      </c>
      <c r="Y4493" s="21" t="s">
        <v>4915</v>
      </c>
      <c r="Z4493" s="52">
        <v>30.558318965517245</v>
      </c>
    </row>
    <row r="4494" spans="1:26" x14ac:dyDescent="0.25">
      <c r="A4494" s="70" t="s">
        <v>4914</v>
      </c>
      <c r="B4494" s="2" t="s">
        <v>2550</v>
      </c>
      <c r="C4494" s="19" t="s">
        <v>3529</v>
      </c>
      <c r="D4494" s="2" t="s">
        <v>264</v>
      </c>
      <c r="E4494" s="14">
        <v>20020007</v>
      </c>
      <c r="F4494" s="14" t="s">
        <v>496</v>
      </c>
      <c r="G4494" s="19">
        <v>4</v>
      </c>
      <c r="H4494" s="21">
        <v>9.129999999999999</v>
      </c>
      <c r="I4494" s="21">
        <v>418.28999999999996</v>
      </c>
      <c r="J4494" s="58">
        <v>0</v>
      </c>
      <c r="K4494" s="58">
        <v>0</v>
      </c>
      <c r="L4494" s="72">
        <v>0</v>
      </c>
      <c r="M4494" s="73">
        <v>0</v>
      </c>
      <c r="N4494" s="58">
        <v>0</v>
      </c>
      <c r="O4494" s="75">
        <v>0</v>
      </c>
      <c r="P4494" s="2">
        <v>418</v>
      </c>
      <c r="Q4494" s="2" t="s">
        <v>41</v>
      </c>
      <c r="R4494" s="2" t="s">
        <v>2551</v>
      </c>
      <c r="S4494" s="2" t="s">
        <v>2552</v>
      </c>
      <c r="T4494" s="2" t="s">
        <v>59</v>
      </c>
      <c r="U4494" s="57">
        <v>0</v>
      </c>
      <c r="V4494" s="2">
        <v>45965</v>
      </c>
      <c r="W4494" s="2">
        <v>1</v>
      </c>
      <c r="X4494" s="74" t="s">
        <v>422</v>
      </c>
      <c r="Y4494" s="21" t="s">
        <v>4915</v>
      </c>
      <c r="Z4494" s="52">
        <v>9.1629791894852133</v>
      </c>
    </row>
    <row r="4495" spans="1:26" x14ac:dyDescent="0.25">
      <c r="A4495" s="70" t="s">
        <v>4914</v>
      </c>
      <c r="B4495" s="2" t="s">
        <v>3230</v>
      </c>
      <c r="C4495" s="19" t="s">
        <v>3529</v>
      </c>
      <c r="D4495" s="2" t="s">
        <v>264</v>
      </c>
      <c r="E4495" s="14">
        <v>20020007</v>
      </c>
      <c r="F4495" s="14" t="s">
        <v>1614</v>
      </c>
      <c r="G4495" s="19">
        <v>10</v>
      </c>
      <c r="H4495" s="21">
        <v>20.409999999999997</v>
      </c>
      <c r="I4495" s="21">
        <v>817.03000000000009</v>
      </c>
      <c r="J4495" s="58">
        <v>0</v>
      </c>
      <c r="K4495" s="58">
        <v>0</v>
      </c>
      <c r="L4495" s="72">
        <v>0</v>
      </c>
      <c r="M4495" s="73">
        <v>0</v>
      </c>
      <c r="N4495" s="58">
        <v>0</v>
      </c>
      <c r="O4495" s="75">
        <v>0</v>
      </c>
      <c r="P4495" s="2">
        <v>817</v>
      </c>
      <c r="Q4495" s="2" t="s">
        <v>41</v>
      </c>
      <c r="R4495" s="2" t="s">
        <v>3231</v>
      </c>
      <c r="S4495" s="2" t="s">
        <v>3232</v>
      </c>
      <c r="T4495" s="2" t="s">
        <v>60</v>
      </c>
      <c r="U4495" s="57">
        <v>0</v>
      </c>
      <c r="V4495" s="2">
        <v>46034</v>
      </c>
      <c r="W4495" s="2">
        <v>1</v>
      </c>
      <c r="X4495" s="74" t="s">
        <v>422</v>
      </c>
      <c r="Y4495" s="21" t="s">
        <v>4915</v>
      </c>
      <c r="Z4495" s="52">
        <v>20.015433610975016</v>
      </c>
    </row>
    <row r="4496" spans="1:26" x14ac:dyDescent="0.25">
      <c r="A4496" s="70" t="s">
        <v>4914</v>
      </c>
      <c r="B4496" s="2" t="s">
        <v>3340</v>
      </c>
      <c r="C4496" s="19" t="s">
        <v>3529</v>
      </c>
      <c r="D4496" s="2" t="s">
        <v>264</v>
      </c>
      <c r="E4496" s="14">
        <v>20020007</v>
      </c>
      <c r="F4496" s="14" t="s">
        <v>497</v>
      </c>
      <c r="G4496" s="19">
        <v>6</v>
      </c>
      <c r="H4496" s="21">
        <v>23.440000000000005</v>
      </c>
      <c r="I4496" s="21">
        <v>1092.58</v>
      </c>
      <c r="J4496" s="58">
        <v>0</v>
      </c>
      <c r="K4496" s="58">
        <v>0</v>
      </c>
      <c r="L4496" s="72">
        <v>0</v>
      </c>
      <c r="M4496" s="73">
        <v>0</v>
      </c>
      <c r="N4496" s="58">
        <v>0</v>
      </c>
      <c r="O4496" s="75">
        <v>0</v>
      </c>
      <c r="P4496" s="2">
        <v>1093</v>
      </c>
      <c r="Q4496" s="2" t="s">
        <v>41</v>
      </c>
      <c r="R4496" s="2" t="s">
        <v>3341</v>
      </c>
      <c r="S4496" s="2" t="s">
        <v>3342</v>
      </c>
      <c r="T4496" s="2" t="s">
        <v>938</v>
      </c>
      <c r="U4496" s="57">
        <v>0</v>
      </c>
      <c r="V4496" s="2">
        <v>46041</v>
      </c>
      <c r="W4496" s="2">
        <v>1</v>
      </c>
      <c r="X4496" s="74" t="s">
        <v>422</v>
      </c>
      <c r="Y4496" s="21" t="s">
        <v>4915</v>
      </c>
      <c r="Z4496" s="52">
        <v>13.983532423208191</v>
      </c>
    </row>
    <row r="4497" spans="1:26" x14ac:dyDescent="0.25">
      <c r="A4497" s="70" t="s">
        <v>4914</v>
      </c>
      <c r="B4497" s="2" t="s">
        <v>4061</v>
      </c>
      <c r="C4497" s="19" t="s">
        <v>3529</v>
      </c>
      <c r="D4497" s="2" t="s">
        <v>264</v>
      </c>
      <c r="E4497" s="14">
        <v>20020007</v>
      </c>
      <c r="F4497" s="14" t="s">
        <v>498</v>
      </c>
      <c r="G4497" s="19">
        <v>14</v>
      </c>
      <c r="H4497" s="21">
        <v>33.879999999999995</v>
      </c>
      <c r="I4497" s="21">
        <v>1410.5099999999998</v>
      </c>
      <c r="J4497" s="58">
        <v>0</v>
      </c>
      <c r="K4497" s="58">
        <v>0</v>
      </c>
      <c r="L4497" s="72">
        <v>0</v>
      </c>
      <c r="M4497" s="73">
        <v>0</v>
      </c>
      <c r="N4497" s="58">
        <v>0</v>
      </c>
      <c r="O4497" s="75">
        <v>0</v>
      </c>
      <c r="P4497" s="2">
        <v>1411</v>
      </c>
      <c r="Q4497" s="2" t="s">
        <v>41</v>
      </c>
      <c r="R4497" s="2" t="s">
        <v>4062</v>
      </c>
      <c r="S4497" s="2" t="s">
        <v>4063</v>
      </c>
      <c r="T4497" s="2" t="s">
        <v>65</v>
      </c>
      <c r="U4497" s="57">
        <v>0</v>
      </c>
      <c r="V4497" s="2">
        <v>46097</v>
      </c>
      <c r="W4497" s="2">
        <v>1</v>
      </c>
      <c r="X4497" s="74" t="s">
        <v>422</v>
      </c>
      <c r="Y4497" s="21" t="s">
        <v>4915</v>
      </c>
      <c r="Z4497" s="52">
        <v>29.142768595041325</v>
      </c>
    </row>
    <row r="4498" spans="1:26" x14ac:dyDescent="0.25">
      <c r="A4498" s="70" t="s">
        <v>4914</v>
      </c>
      <c r="B4498" s="2" t="s">
        <v>2247</v>
      </c>
      <c r="C4498" s="19" t="s">
        <v>3529</v>
      </c>
      <c r="D4498" s="2" t="s">
        <v>265</v>
      </c>
      <c r="E4498" s="14">
        <v>20020010</v>
      </c>
      <c r="F4498" s="14" t="s">
        <v>44</v>
      </c>
      <c r="G4498" s="19">
        <v>7</v>
      </c>
      <c r="H4498" s="21">
        <v>7.97</v>
      </c>
      <c r="I4498" s="21">
        <v>290.26</v>
      </c>
      <c r="J4498" s="58">
        <v>0</v>
      </c>
      <c r="K4498" s="58">
        <v>0</v>
      </c>
      <c r="L4498" s="72">
        <v>255.18000000000029</v>
      </c>
      <c r="M4498" s="73">
        <v>0</v>
      </c>
      <c r="N4498" s="58">
        <v>0</v>
      </c>
      <c r="O4498" s="75">
        <v>0</v>
      </c>
      <c r="P4498" s="2">
        <v>35</v>
      </c>
      <c r="Q4498" s="2" t="s">
        <v>41</v>
      </c>
      <c r="R4498" s="2" t="s">
        <v>358</v>
      </c>
      <c r="S4498" s="2" t="s">
        <v>357</v>
      </c>
      <c r="T4498" s="2" t="s">
        <v>53</v>
      </c>
      <c r="U4498" s="57" t="s">
        <v>425</v>
      </c>
      <c r="V4498" s="2">
        <v>45387</v>
      </c>
      <c r="W4498" s="2">
        <v>1</v>
      </c>
      <c r="X4498" s="74" t="s">
        <v>422</v>
      </c>
      <c r="Y4498" s="21" t="s">
        <v>4915</v>
      </c>
      <c r="Z4498" s="52">
        <v>12.74667503136763</v>
      </c>
    </row>
    <row r="4499" spans="1:26" x14ac:dyDescent="0.25">
      <c r="A4499" s="70" t="s">
        <v>4914</v>
      </c>
      <c r="B4499" s="2" t="s">
        <v>4281</v>
      </c>
      <c r="C4499" s="19" t="s">
        <v>3529</v>
      </c>
      <c r="D4499" s="2" t="s">
        <v>265</v>
      </c>
      <c r="E4499" s="14">
        <v>20020010</v>
      </c>
      <c r="F4499" s="14" t="s">
        <v>513</v>
      </c>
      <c r="G4499" s="19">
        <v>14</v>
      </c>
      <c r="H4499" s="21">
        <v>29.85</v>
      </c>
      <c r="I4499" s="21">
        <v>1116.75</v>
      </c>
      <c r="J4499" s="58">
        <v>0</v>
      </c>
      <c r="K4499" s="58">
        <v>0</v>
      </c>
      <c r="L4499" s="72">
        <v>0</v>
      </c>
      <c r="M4499" s="73">
        <v>0</v>
      </c>
      <c r="N4499" s="58">
        <v>0</v>
      </c>
      <c r="O4499" s="75">
        <v>0</v>
      </c>
      <c r="P4499" s="2">
        <v>1117</v>
      </c>
      <c r="Q4499" s="2" t="s">
        <v>41</v>
      </c>
      <c r="R4499" s="2" t="s">
        <v>4282</v>
      </c>
      <c r="S4499" s="2" t="s">
        <v>4283</v>
      </c>
      <c r="T4499" s="2" t="s">
        <v>54</v>
      </c>
      <c r="U4499" s="57" t="s">
        <v>435</v>
      </c>
      <c r="V4499" s="2">
        <v>45397</v>
      </c>
      <c r="W4499" s="2">
        <v>1</v>
      </c>
      <c r="X4499" s="74" t="s">
        <v>422</v>
      </c>
      <c r="Y4499" s="21" t="s">
        <v>4915</v>
      </c>
      <c r="Z4499" s="52">
        <v>26.188442211055278</v>
      </c>
    </row>
    <row r="4500" spans="1:26" x14ac:dyDescent="0.25">
      <c r="A4500" s="70" t="s">
        <v>4914</v>
      </c>
      <c r="B4500" s="2" t="s">
        <v>1256</v>
      </c>
      <c r="C4500" s="19" t="s">
        <v>3529</v>
      </c>
      <c r="D4500" s="2" t="s">
        <v>265</v>
      </c>
      <c r="E4500" s="14">
        <v>20020010</v>
      </c>
      <c r="F4500" s="14" t="s">
        <v>516</v>
      </c>
      <c r="G4500" s="19">
        <v>7</v>
      </c>
      <c r="H4500" s="21">
        <v>21.06</v>
      </c>
      <c r="I4500" s="21">
        <v>873.86</v>
      </c>
      <c r="J4500" s="58">
        <v>0</v>
      </c>
      <c r="K4500" s="58">
        <v>0</v>
      </c>
      <c r="L4500" s="72">
        <v>0</v>
      </c>
      <c r="M4500" s="73">
        <v>0</v>
      </c>
      <c r="N4500" s="58">
        <v>0</v>
      </c>
      <c r="O4500" s="75">
        <v>0</v>
      </c>
      <c r="P4500" s="2">
        <v>874</v>
      </c>
      <c r="Q4500" s="2" t="s">
        <v>41</v>
      </c>
      <c r="R4500" s="2" t="s">
        <v>1257</v>
      </c>
      <c r="S4500" s="2" t="s">
        <v>1258</v>
      </c>
      <c r="T4500" s="2" t="s">
        <v>67</v>
      </c>
      <c r="U4500" s="57" t="s">
        <v>547</v>
      </c>
      <c r="V4500" s="2">
        <v>45397</v>
      </c>
      <c r="W4500" s="2">
        <v>1</v>
      </c>
      <c r="X4500" s="74" t="s">
        <v>422</v>
      </c>
      <c r="Y4500" s="21" t="s">
        <v>4915</v>
      </c>
      <c r="Z4500" s="52">
        <v>14.522839506172842</v>
      </c>
    </row>
    <row r="4501" spans="1:26" x14ac:dyDescent="0.25">
      <c r="A4501" s="70" t="s">
        <v>4914</v>
      </c>
      <c r="B4501" s="2" t="s">
        <v>1259</v>
      </c>
      <c r="C4501" s="19" t="s">
        <v>3529</v>
      </c>
      <c r="D4501" s="2" t="s">
        <v>265</v>
      </c>
      <c r="E4501" s="14">
        <v>20020010</v>
      </c>
      <c r="F4501" s="14" t="s">
        <v>423</v>
      </c>
      <c r="G4501" s="19">
        <v>14</v>
      </c>
      <c r="H4501" s="21">
        <v>163.52000000000001</v>
      </c>
      <c r="I4501" s="21">
        <v>6835.7600000000011</v>
      </c>
      <c r="J4501" s="58">
        <v>0</v>
      </c>
      <c r="K4501" s="58">
        <v>0</v>
      </c>
      <c r="L4501" s="72">
        <v>0</v>
      </c>
      <c r="M4501" s="73">
        <v>0</v>
      </c>
      <c r="N4501" s="58">
        <v>0</v>
      </c>
      <c r="O4501" s="75">
        <v>0</v>
      </c>
      <c r="P4501" s="2">
        <v>6836</v>
      </c>
      <c r="Q4501" s="2" t="s">
        <v>41</v>
      </c>
      <c r="R4501" s="2" t="s">
        <v>1260</v>
      </c>
      <c r="S4501" s="2" t="s">
        <v>1261</v>
      </c>
      <c r="T4501" s="2" t="s">
        <v>60</v>
      </c>
      <c r="U4501" s="57" t="s">
        <v>425</v>
      </c>
      <c r="V4501" s="2">
        <v>45439</v>
      </c>
      <c r="W4501" s="2">
        <v>1</v>
      </c>
      <c r="X4501" s="74" t="s">
        <v>422</v>
      </c>
      <c r="Y4501" s="21" t="s">
        <v>4915</v>
      </c>
      <c r="Z4501" s="52">
        <v>29.26267123287672</v>
      </c>
    </row>
    <row r="4502" spans="1:26" x14ac:dyDescent="0.25">
      <c r="A4502" s="70" t="s">
        <v>4914</v>
      </c>
      <c r="B4502" s="2" t="s">
        <v>1262</v>
      </c>
      <c r="C4502" s="19" t="s">
        <v>3529</v>
      </c>
      <c r="D4502" s="2" t="s">
        <v>265</v>
      </c>
      <c r="E4502" s="14">
        <v>20020010</v>
      </c>
      <c r="F4502" s="14" t="s">
        <v>427</v>
      </c>
      <c r="G4502" s="19">
        <v>14</v>
      </c>
      <c r="H4502" s="21">
        <v>77.13000000000001</v>
      </c>
      <c r="I4502" s="21">
        <v>3065.0400000000004</v>
      </c>
      <c r="J4502" s="58">
        <v>0</v>
      </c>
      <c r="K4502" s="58">
        <v>0</v>
      </c>
      <c r="L4502" s="72">
        <v>0</v>
      </c>
      <c r="M4502" s="73">
        <v>0</v>
      </c>
      <c r="N4502" s="58">
        <v>0</v>
      </c>
      <c r="O4502" s="75">
        <v>0</v>
      </c>
      <c r="P4502" s="2">
        <v>3065</v>
      </c>
      <c r="Q4502" s="2" t="s">
        <v>41</v>
      </c>
      <c r="R4502" s="2" t="s">
        <v>1263</v>
      </c>
      <c r="S4502" s="2" t="s">
        <v>1264</v>
      </c>
      <c r="T4502" s="2" t="s">
        <v>60</v>
      </c>
      <c r="U4502" s="57" t="s">
        <v>425</v>
      </c>
      <c r="V4502" s="2">
        <v>45481</v>
      </c>
      <c r="W4502" s="2">
        <v>1</v>
      </c>
      <c r="X4502" s="74" t="s">
        <v>422</v>
      </c>
      <c r="Y4502" s="21" t="s">
        <v>4915</v>
      </c>
      <c r="Z4502" s="52">
        <v>27.817036172695452</v>
      </c>
    </row>
    <row r="4503" spans="1:26" x14ac:dyDescent="0.25">
      <c r="A4503" s="70" t="s">
        <v>4914</v>
      </c>
      <c r="B4503" s="2" t="s">
        <v>2472</v>
      </c>
      <c r="C4503" s="19" t="s">
        <v>3529</v>
      </c>
      <c r="D4503" s="2" t="s">
        <v>265</v>
      </c>
      <c r="E4503" s="14">
        <v>20020010</v>
      </c>
      <c r="F4503" s="14" t="s">
        <v>482</v>
      </c>
      <c r="G4503" s="19">
        <v>7</v>
      </c>
      <c r="H4503" s="21">
        <v>19.82</v>
      </c>
      <c r="I4503" s="21">
        <v>762.51</v>
      </c>
      <c r="J4503" s="58">
        <v>0</v>
      </c>
      <c r="K4503" s="58">
        <v>0</v>
      </c>
      <c r="L4503" s="72">
        <v>0</v>
      </c>
      <c r="M4503" s="73">
        <v>0</v>
      </c>
      <c r="N4503" s="58">
        <v>0</v>
      </c>
      <c r="O4503" s="75">
        <v>0</v>
      </c>
      <c r="P4503" s="2">
        <v>763</v>
      </c>
      <c r="Q4503" s="2" t="s">
        <v>41</v>
      </c>
      <c r="R4503" s="2" t="s">
        <v>2473</v>
      </c>
      <c r="S4503" s="2" t="s">
        <v>2474</v>
      </c>
      <c r="T4503" s="2" t="s">
        <v>54</v>
      </c>
      <c r="U4503" s="57" t="s">
        <v>435</v>
      </c>
      <c r="V4503" s="2">
        <v>45542</v>
      </c>
      <c r="W4503" s="2">
        <v>1</v>
      </c>
      <c r="X4503" s="74" t="s">
        <v>422</v>
      </c>
      <c r="Y4503" s="21" t="s">
        <v>4915</v>
      </c>
      <c r="Z4503" s="52">
        <v>13.465110998990921</v>
      </c>
    </row>
    <row r="4504" spans="1:26" x14ac:dyDescent="0.25">
      <c r="A4504" s="70" t="s">
        <v>4914</v>
      </c>
      <c r="B4504" s="2" t="s">
        <v>2283</v>
      </c>
      <c r="C4504" s="19" t="s">
        <v>3529</v>
      </c>
      <c r="D4504" s="2" t="s">
        <v>265</v>
      </c>
      <c r="E4504" s="14">
        <v>20020010</v>
      </c>
      <c r="F4504" s="14" t="s">
        <v>750</v>
      </c>
      <c r="G4504" s="19">
        <v>6</v>
      </c>
      <c r="H4504" s="21">
        <v>14.53</v>
      </c>
      <c r="I4504" s="21">
        <v>599.87999999999988</v>
      </c>
      <c r="J4504" s="58">
        <v>0</v>
      </c>
      <c r="K4504" s="58">
        <v>0</v>
      </c>
      <c r="L4504" s="72">
        <v>0</v>
      </c>
      <c r="M4504" s="73">
        <v>0</v>
      </c>
      <c r="N4504" s="58">
        <v>0</v>
      </c>
      <c r="O4504" s="75">
        <v>0</v>
      </c>
      <c r="P4504" s="2">
        <v>600</v>
      </c>
      <c r="Q4504" s="2" t="s">
        <v>41</v>
      </c>
      <c r="R4504" s="2" t="s">
        <v>2284</v>
      </c>
      <c r="S4504" s="2" t="s">
        <v>2285</v>
      </c>
      <c r="T4504" s="2" t="s">
        <v>972</v>
      </c>
      <c r="U4504" s="57" t="s">
        <v>435</v>
      </c>
      <c r="V4504" s="2">
        <v>45593</v>
      </c>
      <c r="W4504" s="2">
        <v>1</v>
      </c>
      <c r="X4504" s="74" t="s">
        <v>422</v>
      </c>
      <c r="Y4504" s="21" t="s">
        <v>4915</v>
      </c>
      <c r="Z4504" s="52">
        <v>12.385684790089471</v>
      </c>
    </row>
    <row r="4505" spans="1:26" x14ac:dyDescent="0.25">
      <c r="A4505" s="70" t="s">
        <v>4914</v>
      </c>
      <c r="B4505" s="2" t="s">
        <v>3642</v>
      </c>
      <c r="C4505" s="19" t="s">
        <v>3529</v>
      </c>
      <c r="D4505" s="2" t="s">
        <v>265</v>
      </c>
      <c r="E4505" s="14">
        <v>20020010</v>
      </c>
      <c r="F4505" s="14" t="s">
        <v>533</v>
      </c>
      <c r="G4505" s="19">
        <v>14</v>
      </c>
      <c r="H4505" s="21">
        <v>26.600000000000005</v>
      </c>
      <c r="I4505" s="21">
        <v>1120.44</v>
      </c>
      <c r="J4505" s="58">
        <v>0</v>
      </c>
      <c r="K4505" s="58">
        <v>0</v>
      </c>
      <c r="L4505" s="72">
        <v>0</v>
      </c>
      <c r="M4505" s="73">
        <v>0</v>
      </c>
      <c r="N4505" s="58">
        <v>0</v>
      </c>
      <c r="O4505" s="75">
        <v>0</v>
      </c>
      <c r="P4505" s="2">
        <v>1120</v>
      </c>
      <c r="Q4505" s="2" t="s">
        <v>41</v>
      </c>
      <c r="R4505" s="2" t="s">
        <v>1265</v>
      </c>
      <c r="S4505" s="2" t="s">
        <v>3643</v>
      </c>
      <c r="T4505" s="2" t="s">
        <v>53</v>
      </c>
      <c r="U4505" s="57">
        <v>0</v>
      </c>
      <c r="V4505" s="2">
        <v>0</v>
      </c>
      <c r="W4505" s="2">
        <v>1</v>
      </c>
      <c r="X4505" s="74" t="s">
        <v>422</v>
      </c>
      <c r="Y4505" s="21" t="s">
        <v>4915</v>
      </c>
      <c r="Z4505" s="52">
        <v>29.485263157894739</v>
      </c>
    </row>
    <row r="4506" spans="1:26" x14ac:dyDescent="0.25">
      <c r="A4506" s="70" t="s">
        <v>4914</v>
      </c>
      <c r="B4506" s="2" t="s">
        <v>2475</v>
      </c>
      <c r="C4506" s="19" t="s">
        <v>3529</v>
      </c>
      <c r="D4506" s="2" t="s">
        <v>265</v>
      </c>
      <c r="E4506" s="14">
        <v>20020010</v>
      </c>
      <c r="F4506" s="14" t="s">
        <v>432</v>
      </c>
      <c r="G4506" s="19">
        <v>1</v>
      </c>
      <c r="H4506" s="21">
        <v>5.53</v>
      </c>
      <c r="I4506" s="21">
        <v>245.42</v>
      </c>
      <c r="J4506" s="58">
        <v>0</v>
      </c>
      <c r="K4506" s="58">
        <v>0</v>
      </c>
      <c r="L4506" s="72">
        <v>0</v>
      </c>
      <c r="M4506" s="73">
        <v>0</v>
      </c>
      <c r="N4506" s="58">
        <v>0</v>
      </c>
      <c r="O4506" s="75">
        <v>0</v>
      </c>
      <c r="P4506" s="2">
        <v>245</v>
      </c>
      <c r="Q4506" s="2" t="s">
        <v>41</v>
      </c>
      <c r="R4506" s="2" t="s">
        <v>2476</v>
      </c>
      <c r="S4506" s="2" t="s">
        <v>2477</v>
      </c>
      <c r="T4506" s="2" t="s">
        <v>514</v>
      </c>
      <c r="U4506" s="57">
        <v>0</v>
      </c>
      <c r="V4506" s="2">
        <v>45843</v>
      </c>
      <c r="W4506" s="2">
        <v>1</v>
      </c>
      <c r="X4506" s="74" t="s">
        <v>422</v>
      </c>
      <c r="Y4506" s="21" t="s">
        <v>4915</v>
      </c>
      <c r="Z4506" s="52">
        <v>2.2189873417721517</v>
      </c>
    </row>
    <row r="4507" spans="1:26" x14ac:dyDescent="0.25">
      <c r="A4507" s="70" t="s">
        <v>4914</v>
      </c>
      <c r="B4507" s="2" t="s">
        <v>3239</v>
      </c>
      <c r="C4507" s="19" t="s">
        <v>3529</v>
      </c>
      <c r="D4507" s="2" t="s">
        <v>265</v>
      </c>
      <c r="E4507" s="14">
        <v>20020010</v>
      </c>
      <c r="F4507" s="14" t="s">
        <v>486</v>
      </c>
      <c r="G4507" s="19">
        <v>14</v>
      </c>
      <c r="H4507" s="21">
        <v>58.810000000000016</v>
      </c>
      <c r="I4507" s="21">
        <v>2067.59</v>
      </c>
      <c r="J4507" s="58">
        <v>0</v>
      </c>
      <c r="K4507" s="58">
        <v>0</v>
      </c>
      <c r="L4507" s="72">
        <v>0</v>
      </c>
      <c r="M4507" s="73">
        <v>0</v>
      </c>
      <c r="N4507" s="58">
        <v>0</v>
      </c>
      <c r="O4507" s="75">
        <v>0</v>
      </c>
      <c r="P4507" s="2">
        <v>2068</v>
      </c>
      <c r="Q4507" s="2" t="s">
        <v>41</v>
      </c>
      <c r="R4507" s="2" t="s">
        <v>3240</v>
      </c>
      <c r="S4507" s="2" t="s">
        <v>3241</v>
      </c>
      <c r="T4507" s="2" t="s">
        <v>48</v>
      </c>
      <c r="U4507" s="57">
        <v>0</v>
      </c>
      <c r="V4507" s="2">
        <v>46034</v>
      </c>
      <c r="W4507" s="2">
        <v>1</v>
      </c>
      <c r="X4507" s="74" t="s">
        <v>422</v>
      </c>
      <c r="Y4507" s="21" t="s">
        <v>4915</v>
      </c>
      <c r="Z4507" s="52">
        <v>24.60998129569801</v>
      </c>
    </row>
    <row r="4508" spans="1:26" x14ac:dyDescent="0.25">
      <c r="A4508" s="70" t="s">
        <v>4914</v>
      </c>
      <c r="B4508" s="2" t="s">
        <v>3395</v>
      </c>
      <c r="C4508" s="19" t="s">
        <v>3529</v>
      </c>
      <c r="D4508" s="2" t="s">
        <v>265</v>
      </c>
      <c r="E4508" s="14">
        <v>20020010</v>
      </c>
      <c r="F4508" s="14" t="s">
        <v>573</v>
      </c>
      <c r="G4508" s="19">
        <v>7</v>
      </c>
      <c r="H4508" s="21">
        <v>15.330000000000002</v>
      </c>
      <c r="I4508" s="21">
        <v>543.81999999999994</v>
      </c>
      <c r="J4508" s="58">
        <v>0</v>
      </c>
      <c r="K4508" s="58">
        <v>0</v>
      </c>
      <c r="L4508" s="72">
        <v>0</v>
      </c>
      <c r="M4508" s="73">
        <v>0</v>
      </c>
      <c r="N4508" s="58">
        <v>0</v>
      </c>
      <c r="O4508" s="75">
        <v>0</v>
      </c>
      <c r="P4508" s="2">
        <v>544</v>
      </c>
      <c r="Q4508" s="2" t="s">
        <v>41</v>
      </c>
      <c r="R4508" s="2" t="s">
        <v>3396</v>
      </c>
      <c r="S4508" s="2" t="s">
        <v>3397</v>
      </c>
      <c r="T4508" s="2" t="s">
        <v>972</v>
      </c>
      <c r="U4508" s="57">
        <v>0</v>
      </c>
      <c r="V4508" s="2">
        <v>46049</v>
      </c>
      <c r="W4508" s="2">
        <v>1</v>
      </c>
      <c r="X4508" s="74" t="s">
        <v>422</v>
      </c>
      <c r="Y4508" s="21" t="s">
        <v>4915</v>
      </c>
      <c r="Z4508" s="52">
        <v>12.415981735159816</v>
      </c>
    </row>
    <row r="4509" spans="1:26" x14ac:dyDescent="0.25">
      <c r="A4509" s="70" t="s">
        <v>4914</v>
      </c>
      <c r="B4509" s="2" t="s">
        <v>3398</v>
      </c>
      <c r="C4509" s="19" t="s">
        <v>3529</v>
      </c>
      <c r="D4509" s="2" t="s">
        <v>265</v>
      </c>
      <c r="E4509" s="14">
        <v>20020010</v>
      </c>
      <c r="F4509" s="14" t="s">
        <v>477</v>
      </c>
      <c r="G4509" s="19">
        <v>7</v>
      </c>
      <c r="H4509" s="21">
        <v>55.190000000000012</v>
      </c>
      <c r="I4509" s="21">
        <v>2029.36</v>
      </c>
      <c r="J4509" s="58">
        <v>0</v>
      </c>
      <c r="K4509" s="58">
        <v>0</v>
      </c>
      <c r="L4509" s="72">
        <v>0</v>
      </c>
      <c r="M4509" s="73">
        <v>0</v>
      </c>
      <c r="N4509" s="58">
        <v>0</v>
      </c>
      <c r="O4509" s="75">
        <v>0</v>
      </c>
      <c r="P4509" s="2">
        <v>2029</v>
      </c>
      <c r="Q4509" s="2" t="s">
        <v>41</v>
      </c>
      <c r="R4509" s="2" t="s">
        <v>3399</v>
      </c>
      <c r="S4509" s="2" t="s">
        <v>3400</v>
      </c>
      <c r="T4509" s="2" t="s">
        <v>54</v>
      </c>
      <c r="U4509" s="57">
        <v>0</v>
      </c>
      <c r="V4509" s="2">
        <v>46049</v>
      </c>
      <c r="W4509" s="2">
        <v>1</v>
      </c>
      <c r="X4509" s="74" t="s">
        <v>422</v>
      </c>
      <c r="Y4509" s="21" t="s">
        <v>4915</v>
      </c>
      <c r="Z4509" s="52">
        <v>12.869650298967203</v>
      </c>
    </row>
    <row r="4510" spans="1:26" x14ac:dyDescent="0.25">
      <c r="A4510" s="70" t="s">
        <v>4914</v>
      </c>
      <c r="B4510" s="2" t="s">
        <v>4068</v>
      </c>
      <c r="C4510" s="19" t="s">
        <v>3529</v>
      </c>
      <c r="D4510" s="2" t="s">
        <v>266</v>
      </c>
      <c r="E4510" s="14">
        <v>20020011</v>
      </c>
      <c r="F4510" s="14" t="s">
        <v>44</v>
      </c>
      <c r="G4510" s="19">
        <v>6</v>
      </c>
      <c r="H4510" s="21">
        <v>20.85</v>
      </c>
      <c r="I4510" s="21">
        <v>760.8</v>
      </c>
      <c r="J4510" s="58">
        <v>0</v>
      </c>
      <c r="K4510" s="58">
        <v>0</v>
      </c>
      <c r="L4510" s="72">
        <v>0</v>
      </c>
      <c r="M4510" s="73">
        <v>0</v>
      </c>
      <c r="N4510" s="58">
        <v>0</v>
      </c>
      <c r="O4510" s="75">
        <v>0</v>
      </c>
      <c r="P4510" s="2">
        <v>761</v>
      </c>
      <c r="Q4510" s="2" t="s">
        <v>41</v>
      </c>
      <c r="R4510" s="2" t="s">
        <v>356</v>
      </c>
      <c r="S4510" s="2" t="s">
        <v>355</v>
      </c>
      <c r="T4510" s="2" t="s">
        <v>97</v>
      </c>
      <c r="U4510" s="57" t="s">
        <v>420</v>
      </c>
      <c r="V4510" s="2">
        <v>45444</v>
      </c>
      <c r="W4510" s="2">
        <v>1</v>
      </c>
      <c r="X4510" s="74" t="s">
        <v>422</v>
      </c>
      <c r="Y4510" s="21" t="s">
        <v>4915</v>
      </c>
      <c r="Z4510" s="52">
        <v>10.946762589928058</v>
      </c>
    </row>
    <row r="4511" spans="1:26" x14ac:dyDescent="0.25">
      <c r="A4511" s="70" t="s">
        <v>4914</v>
      </c>
      <c r="B4511" s="2" t="s">
        <v>2638</v>
      </c>
      <c r="C4511" s="19" t="s">
        <v>3529</v>
      </c>
      <c r="D4511" s="2" t="s">
        <v>266</v>
      </c>
      <c r="E4511" s="14">
        <v>20020011</v>
      </c>
      <c r="F4511" s="14" t="s">
        <v>617</v>
      </c>
      <c r="G4511" s="19">
        <v>14</v>
      </c>
      <c r="H4511" s="21">
        <v>31.750000000000004</v>
      </c>
      <c r="I4511" s="21">
        <v>1266.9199999999998</v>
      </c>
      <c r="J4511" s="58">
        <v>0</v>
      </c>
      <c r="K4511" s="58">
        <v>0</v>
      </c>
      <c r="L4511" s="72">
        <v>0</v>
      </c>
      <c r="M4511" s="73">
        <v>0</v>
      </c>
      <c r="N4511" s="58">
        <v>0</v>
      </c>
      <c r="O4511" s="75">
        <v>0</v>
      </c>
      <c r="P4511" s="2">
        <v>1267</v>
      </c>
      <c r="Q4511" s="2" t="s">
        <v>41</v>
      </c>
      <c r="R4511" s="2" t="s">
        <v>2639</v>
      </c>
      <c r="S4511" s="2" t="s">
        <v>2640</v>
      </c>
      <c r="T4511" s="2" t="s">
        <v>59</v>
      </c>
      <c r="U4511" s="57" t="s">
        <v>729</v>
      </c>
      <c r="V4511" s="2">
        <v>45465</v>
      </c>
      <c r="W4511" s="2">
        <v>1</v>
      </c>
      <c r="X4511" s="74" t="s">
        <v>422</v>
      </c>
      <c r="Y4511" s="21" t="s">
        <v>4915</v>
      </c>
      <c r="Z4511" s="52">
        <v>27.932094488188973</v>
      </c>
    </row>
    <row r="4512" spans="1:26" x14ac:dyDescent="0.25">
      <c r="A4512" s="70" t="s">
        <v>4914</v>
      </c>
      <c r="B4512" s="2" t="s">
        <v>1266</v>
      </c>
      <c r="C4512" s="19" t="s">
        <v>3529</v>
      </c>
      <c r="D4512" s="2" t="s">
        <v>266</v>
      </c>
      <c r="E4512" s="14">
        <v>20020011</v>
      </c>
      <c r="F4512" s="14" t="s">
        <v>513</v>
      </c>
      <c r="G4512" s="19">
        <v>8</v>
      </c>
      <c r="H4512" s="21">
        <v>31.720000000000002</v>
      </c>
      <c r="I4512" s="21">
        <v>1069.8900000000001</v>
      </c>
      <c r="J4512" s="58">
        <v>0</v>
      </c>
      <c r="K4512" s="58">
        <v>0</v>
      </c>
      <c r="L4512" s="72">
        <v>0</v>
      </c>
      <c r="M4512" s="73">
        <v>0</v>
      </c>
      <c r="N4512" s="58">
        <v>0</v>
      </c>
      <c r="O4512" s="75">
        <v>0</v>
      </c>
      <c r="P4512" s="2">
        <v>1070</v>
      </c>
      <c r="Q4512" s="2" t="s">
        <v>41</v>
      </c>
      <c r="R4512" s="2" t="s">
        <v>1267</v>
      </c>
      <c r="S4512" s="2" t="s">
        <v>1268</v>
      </c>
      <c r="T4512" s="2" t="s">
        <v>60</v>
      </c>
      <c r="U4512" s="57" t="s">
        <v>425</v>
      </c>
      <c r="V4512" s="2">
        <v>45465</v>
      </c>
      <c r="W4512" s="2">
        <v>1</v>
      </c>
      <c r="X4512" s="74" t="s">
        <v>422</v>
      </c>
      <c r="Y4512" s="21" t="s">
        <v>4915</v>
      </c>
      <c r="Z4512" s="52">
        <v>13.491677175283733</v>
      </c>
    </row>
    <row r="4513" spans="1:26" x14ac:dyDescent="0.25">
      <c r="A4513" s="70" t="s">
        <v>4914</v>
      </c>
      <c r="B4513" s="2" t="s">
        <v>4165</v>
      </c>
      <c r="C4513" s="19" t="s">
        <v>3529</v>
      </c>
      <c r="D4513" s="2" t="s">
        <v>266</v>
      </c>
      <c r="E4513" s="14">
        <v>20020011</v>
      </c>
      <c r="F4513" s="14" t="s">
        <v>423</v>
      </c>
      <c r="G4513" s="19">
        <v>14</v>
      </c>
      <c r="H4513" s="21">
        <v>28.669999999999998</v>
      </c>
      <c r="I4513" s="21">
        <v>997.15000000000009</v>
      </c>
      <c r="J4513" s="58">
        <v>0</v>
      </c>
      <c r="K4513" s="58">
        <v>0</v>
      </c>
      <c r="L4513" s="72">
        <v>0</v>
      </c>
      <c r="M4513" s="73">
        <v>0</v>
      </c>
      <c r="N4513" s="58">
        <v>0</v>
      </c>
      <c r="O4513" s="75">
        <v>0</v>
      </c>
      <c r="P4513" s="2">
        <v>997</v>
      </c>
      <c r="Q4513" s="2" t="s">
        <v>41</v>
      </c>
      <c r="R4513" s="2" t="s">
        <v>4166</v>
      </c>
      <c r="S4513" s="2" t="s">
        <v>4167</v>
      </c>
      <c r="T4513" s="2" t="s">
        <v>97</v>
      </c>
      <c r="U4513" s="57" t="s">
        <v>443</v>
      </c>
      <c r="V4513" s="2">
        <v>45524</v>
      </c>
      <c r="W4513" s="2">
        <v>1</v>
      </c>
      <c r="X4513" s="74" t="s">
        <v>422</v>
      </c>
      <c r="Y4513" s="21" t="s">
        <v>4915</v>
      </c>
      <c r="Z4513" s="52">
        <v>24.346180676665508</v>
      </c>
    </row>
    <row r="4514" spans="1:26" x14ac:dyDescent="0.25">
      <c r="A4514" s="70" t="s">
        <v>4914</v>
      </c>
      <c r="B4514" s="2" t="s">
        <v>1269</v>
      </c>
      <c r="C4514" s="19" t="s">
        <v>3529</v>
      </c>
      <c r="D4514" s="2" t="s">
        <v>266</v>
      </c>
      <c r="E4514" s="14">
        <v>20020011</v>
      </c>
      <c r="F4514" s="14" t="s">
        <v>533</v>
      </c>
      <c r="G4514" s="19">
        <v>6</v>
      </c>
      <c r="H4514" s="21">
        <v>14.37</v>
      </c>
      <c r="I4514" s="21">
        <v>556.36</v>
      </c>
      <c r="J4514" s="58">
        <v>0</v>
      </c>
      <c r="K4514" s="58">
        <v>0</v>
      </c>
      <c r="L4514" s="72">
        <v>0</v>
      </c>
      <c r="M4514" s="73">
        <v>0</v>
      </c>
      <c r="N4514" s="58">
        <v>0</v>
      </c>
      <c r="O4514" s="75">
        <v>0</v>
      </c>
      <c r="P4514" s="2">
        <v>556</v>
      </c>
      <c r="Q4514" s="2" t="s">
        <v>41</v>
      </c>
      <c r="R4514" s="2" t="s">
        <v>1270</v>
      </c>
      <c r="S4514" s="2" t="s">
        <v>1271</v>
      </c>
      <c r="T4514" s="2" t="s">
        <v>97</v>
      </c>
      <c r="U4514" s="57" t="s">
        <v>443</v>
      </c>
      <c r="V4514" s="2">
        <v>45502</v>
      </c>
      <c r="W4514" s="2">
        <v>1</v>
      </c>
      <c r="X4514" s="74" t="s">
        <v>422</v>
      </c>
      <c r="Y4514" s="21" t="s">
        <v>4915</v>
      </c>
      <c r="Z4514" s="52">
        <v>11.615031315240087</v>
      </c>
    </row>
    <row r="4515" spans="1:26" x14ac:dyDescent="0.25">
      <c r="A4515" s="70" t="s">
        <v>4914</v>
      </c>
      <c r="B4515" s="2" t="s">
        <v>3242</v>
      </c>
      <c r="C4515" s="19" t="s">
        <v>3529</v>
      </c>
      <c r="D4515" s="2" t="s">
        <v>266</v>
      </c>
      <c r="E4515" s="14">
        <v>20020011</v>
      </c>
      <c r="F4515" s="14" t="s">
        <v>483</v>
      </c>
      <c r="G4515" s="19">
        <v>7</v>
      </c>
      <c r="H4515" s="21">
        <v>18.86</v>
      </c>
      <c r="I4515" s="21">
        <v>674.2600000000001</v>
      </c>
      <c r="J4515" s="58">
        <v>0</v>
      </c>
      <c r="K4515" s="58">
        <v>0</v>
      </c>
      <c r="L4515" s="72">
        <v>0</v>
      </c>
      <c r="M4515" s="73">
        <v>0</v>
      </c>
      <c r="N4515" s="58">
        <v>0</v>
      </c>
      <c r="O4515" s="75">
        <v>0</v>
      </c>
      <c r="P4515" s="2">
        <v>674</v>
      </c>
      <c r="Q4515" s="2" t="s">
        <v>41</v>
      </c>
      <c r="R4515" s="2" t="s">
        <v>3243</v>
      </c>
      <c r="S4515" s="2" t="s">
        <v>3244</v>
      </c>
      <c r="T4515" s="2" t="s">
        <v>97</v>
      </c>
      <c r="U4515" s="57" t="s">
        <v>443</v>
      </c>
      <c r="V4515" s="2">
        <v>45502</v>
      </c>
      <c r="W4515" s="2">
        <v>1</v>
      </c>
      <c r="X4515" s="74" t="s">
        <v>422</v>
      </c>
      <c r="Y4515" s="21" t="s">
        <v>4915</v>
      </c>
      <c r="Z4515" s="52">
        <v>12.512778366914107</v>
      </c>
    </row>
    <row r="4516" spans="1:26" x14ac:dyDescent="0.25">
      <c r="A4516" s="70" t="s">
        <v>4914</v>
      </c>
      <c r="B4516" s="2" t="s">
        <v>1272</v>
      </c>
      <c r="C4516" s="19" t="s">
        <v>3529</v>
      </c>
      <c r="D4516" s="2" t="s">
        <v>266</v>
      </c>
      <c r="E4516" s="14">
        <v>20020011</v>
      </c>
      <c r="F4516" s="14" t="s">
        <v>639</v>
      </c>
      <c r="G4516" s="19">
        <v>7</v>
      </c>
      <c r="H4516" s="21">
        <v>21.32</v>
      </c>
      <c r="I4516" s="21">
        <v>803.91</v>
      </c>
      <c r="J4516" s="58">
        <v>0</v>
      </c>
      <c r="K4516" s="58">
        <v>0</v>
      </c>
      <c r="L4516" s="72">
        <v>0</v>
      </c>
      <c r="M4516" s="73">
        <v>0</v>
      </c>
      <c r="N4516" s="58">
        <v>0</v>
      </c>
      <c r="O4516" s="75">
        <v>0</v>
      </c>
      <c r="P4516" s="2">
        <v>804</v>
      </c>
      <c r="Q4516" s="2" t="s">
        <v>41</v>
      </c>
      <c r="R4516" s="2" t="s">
        <v>1273</v>
      </c>
      <c r="S4516" s="2" t="s">
        <v>1274</v>
      </c>
      <c r="T4516" s="2" t="s">
        <v>97</v>
      </c>
      <c r="U4516" s="57" t="s">
        <v>591</v>
      </c>
      <c r="V4516" s="2">
        <v>45535</v>
      </c>
      <c r="W4516" s="2">
        <v>1</v>
      </c>
      <c r="X4516" s="74" t="s">
        <v>422</v>
      </c>
      <c r="Y4516" s="21" t="s">
        <v>4915</v>
      </c>
      <c r="Z4516" s="52">
        <v>13.197396810506568</v>
      </c>
    </row>
    <row r="4517" spans="1:26" x14ac:dyDescent="0.25">
      <c r="A4517" s="70" t="s">
        <v>4914</v>
      </c>
      <c r="B4517" s="2" t="s">
        <v>1275</v>
      </c>
      <c r="C4517" s="19" t="s">
        <v>3529</v>
      </c>
      <c r="D4517" s="2" t="s">
        <v>266</v>
      </c>
      <c r="E4517" s="14">
        <v>20020011</v>
      </c>
      <c r="F4517" s="14" t="s">
        <v>484</v>
      </c>
      <c r="G4517" s="19">
        <v>7</v>
      </c>
      <c r="H4517" s="21">
        <v>32.99</v>
      </c>
      <c r="I4517" s="21">
        <v>1439.77</v>
      </c>
      <c r="J4517" s="58">
        <v>0</v>
      </c>
      <c r="K4517" s="58">
        <v>0</v>
      </c>
      <c r="L4517" s="72">
        <v>0</v>
      </c>
      <c r="M4517" s="73">
        <v>0</v>
      </c>
      <c r="N4517" s="58">
        <v>0</v>
      </c>
      <c r="O4517" s="75">
        <v>0</v>
      </c>
      <c r="P4517" s="2">
        <v>1440</v>
      </c>
      <c r="Q4517" s="2" t="s">
        <v>41</v>
      </c>
      <c r="R4517" s="2" t="s">
        <v>1276</v>
      </c>
      <c r="S4517" s="2" t="s">
        <v>1277</v>
      </c>
      <c r="T4517" s="2" t="s">
        <v>59</v>
      </c>
      <c r="U4517" s="57" t="s">
        <v>729</v>
      </c>
      <c r="V4517" s="2">
        <v>45535</v>
      </c>
      <c r="W4517" s="2">
        <v>1</v>
      </c>
      <c r="X4517" s="74" t="s">
        <v>422</v>
      </c>
      <c r="Y4517" s="21" t="s">
        <v>4915</v>
      </c>
      <c r="Z4517" s="52">
        <v>15.274916641406486</v>
      </c>
    </row>
    <row r="4518" spans="1:26" x14ac:dyDescent="0.25">
      <c r="A4518" s="70" t="s">
        <v>4914</v>
      </c>
      <c r="B4518" s="2" t="s">
        <v>1278</v>
      </c>
      <c r="C4518" s="19" t="s">
        <v>3529</v>
      </c>
      <c r="D4518" s="2" t="s">
        <v>266</v>
      </c>
      <c r="E4518" s="14">
        <v>20020011</v>
      </c>
      <c r="F4518" s="14" t="s">
        <v>573</v>
      </c>
      <c r="G4518" s="19">
        <v>13</v>
      </c>
      <c r="H4518" s="21">
        <v>56.55</v>
      </c>
      <c r="I4518" s="21">
        <v>1913.4300000000003</v>
      </c>
      <c r="J4518" s="58">
        <v>0</v>
      </c>
      <c r="K4518" s="58">
        <v>0</v>
      </c>
      <c r="L4518" s="72">
        <v>0</v>
      </c>
      <c r="M4518" s="73">
        <v>0</v>
      </c>
      <c r="N4518" s="58">
        <v>0</v>
      </c>
      <c r="O4518" s="75">
        <v>0</v>
      </c>
      <c r="P4518" s="2">
        <v>1913</v>
      </c>
      <c r="Q4518" s="2" t="s">
        <v>41</v>
      </c>
      <c r="R4518" s="2" t="s">
        <v>1279</v>
      </c>
      <c r="S4518" s="2" t="s">
        <v>1280</v>
      </c>
      <c r="T4518" s="2" t="s">
        <v>97</v>
      </c>
      <c r="U4518" s="57" t="s">
        <v>443</v>
      </c>
      <c r="V4518" s="2">
        <v>45663</v>
      </c>
      <c r="W4518" s="2">
        <v>1</v>
      </c>
      <c r="X4518" s="74" t="s">
        <v>422</v>
      </c>
      <c r="Y4518" s="21" t="s">
        <v>4915</v>
      </c>
      <c r="Z4518" s="52">
        <v>21.993448275862072</v>
      </c>
    </row>
    <row r="4519" spans="1:26" x14ac:dyDescent="0.25">
      <c r="A4519" s="70" t="s">
        <v>4914</v>
      </c>
      <c r="B4519" s="2" t="s">
        <v>3502</v>
      </c>
      <c r="C4519" s="19" t="s">
        <v>3529</v>
      </c>
      <c r="D4519" s="2" t="s">
        <v>266</v>
      </c>
      <c r="E4519" s="14">
        <v>20020011</v>
      </c>
      <c r="F4519" s="14" t="s">
        <v>439</v>
      </c>
      <c r="G4519" s="19">
        <v>14</v>
      </c>
      <c r="H4519" s="21">
        <v>39.299999999999997</v>
      </c>
      <c r="I4519" s="21">
        <v>1377.78</v>
      </c>
      <c r="J4519" s="58">
        <v>0</v>
      </c>
      <c r="K4519" s="58">
        <v>0</v>
      </c>
      <c r="L4519" s="72">
        <v>0</v>
      </c>
      <c r="M4519" s="73">
        <v>0</v>
      </c>
      <c r="N4519" s="58">
        <v>0</v>
      </c>
      <c r="O4519" s="75">
        <v>0</v>
      </c>
      <c r="P4519" s="2">
        <v>1378</v>
      </c>
      <c r="Q4519" s="2" t="s">
        <v>41</v>
      </c>
      <c r="R4519" s="2" t="s">
        <v>1104</v>
      </c>
      <c r="S4519" s="2" t="s">
        <v>3503</v>
      </c>
      <c r="T4519" s="2" t="s">
        <v>1314</v>
      </c>
      <c r="U4519" s="57" t="s">
        <v>3504</v>
      </c>
      <c r="V4519" s="2">
        <v>45556</v>
      </c>
      <c r="W4519" s="2">
        <v>1</v>
      </c>
      <c r="X4519" s="74" t="s">
        <v>422</v>
      </c>
      <c r="Y4519" s="21" t="s">
        <v>4915</v>
      </c>
      <c r="Z4519" s="52">
        <v>24.540610687022905</v>
      </c>
    </row>
    <row r="4520" spans="1:26" x14ac:dyDescent="0.25">
      <c r="A4520" s="70" t="s">
        <v>4914</v>
      </c>
      <c r="B4520" s="2" t="s">
        <v>3644</v>
      </c>
      <c r="C4520" s="19" t="s">
        <v>3529</v>
      </c>
      <c r="D4520" s="2" t="s">
        <v>266</v>
      </c>
      <c r="E4520" s="14">
        <v>20020011</v>
      </c>
      <c r="F4520" s="14" t="s">
        <v>582</v>
      </c>
      <c r="G4520" s="19">
        <v>11</v>
      </c>
      <c r="H4520" s="21">
        <v>50.280000000000008</v>
      </c>
      <c r="I4520" s="21">
        <v>1688.48</v>
      </c>
      <c r="J4520" s="58">
        <v>0</v>
      </c>
      <c r="K4520" s="58">
        <v>0</v>
      </c>
      <c r="L4520" s="72">
        <v>0</v>
      </c>
      <c r="M4520" s="73">
        <v>0</v>
      </c>
      <c r="N4520" s="58">
        <v>0</v>
      </c>
      <c r="O4520" s="75">
        <v>0</v>
      </c>
      <c r="P4520" s="2">
        <v>1688</v>
      </c>
      <c r="Q4520" s="2" t="s">
        <v>41</v>
      </c>
      <c r="R4520" s="2" t="s">
        <v>3645</v>
      </c>
      <c r="S4520" s="2" t="s">
        <v>3646</v>
      </c>
      <c r="T4520" s="2" t="s">
        <v>60</v>
      </c>
      <c r="U4520" s="57" t="s">
        <v>425</v>
      </c>
      <c r="V4520" s="2">
        <v>45600</v>
      </c>
      <c r="W4520" s="2">
        <v>1</v>
      </c>
      <c r="X4520" s="74" t="s">
        <v>422</v>
      </c>
      <c r="Y4520" s="21" t="s">
        <v>4915</v>
      </c>
      <c r="Z4520" s="52">
        <v>18.469848846459826</v>
      </c>
    </row>
    <row r="4521" spans="1:26" x14ac:dyDescent="0.25">
      <c r="A4521" s="70" t="s">
        <v>4914</v>
      </c>
      <c r="B4521" s="2" t="s">
        <v>3343</v>
      </c>
      <c r="C4521" s="19" t="s">
        <v>3529</v>
      </c>
      <c r="D4521" s="2" t="s">
        <v>266</v>
      </c>
      <c r="E4521" s="14">
        <v>20020011</v>
      </c>
      <c r="F4521" s="14" t="s">
        <v>589</v>
      </c>
      <c r="G4521" s="19">
        <v>7</v>
      </c>
      <c r="H4521" s="21">
        <v>53.069999999999993</v>
      </c>
      <c r="I4521" s="21">
        <v>1927.1100000000001</v>
      </c>
      <c r="J4521" s="58">
        <v>0</v>
      </c>
      <c r="K4521" s="58">
        <v>0</v>
      </c>
      <c r="L4521" s="72">
        <v>0</v>
      </c>
      <c r="M4521" s="73">
        <v>0</v>
      </c>
      <c r="N4521" s="58">
        <v>0</v>
      </c>
      <c r="O4521" s="75">
        <v>0</v>
      </c>
      <c r="P4521" s="2">
        <v>1927</v>
      </c>
      <c r="Q4521" s="2" t="s">
        <v>41</v>
      </c>
      <c r="R4521" s="2" t="s">
        <v>3344</v>
      </c>
      <c r="S4521" s="2" t="s">
        <v>3345</v>
      </c>
      <c r="T4521" s="2" t="s">
        <v>59</v>
      </c>
      <c r="U4521" s="57" t="s">
        <v>729</v>
      </c>
      <c r="V4521" s="2">
        <v>45642</v>
      </c>
      <c r="W4521" s="2">
        <v>1</v>
      </c>
      <c r="X4521" s="74" t="s">
        <v>422</v>
      </c>
      <c r="Y4521" s="21" t="s">
        <v>4915</v>
      </c>
      <c r="Z4521" s="52">
        <v>12.709412097230079</v>
      </c>
    </row>
    <row r="4522" spans="1:26" x14ac:dyDescent="0.25">
      <c r="A4522" s="70" t="s">
        <v>4914</v>
      </c>
      <c r="B4522" s="2" t="s">
        <v>4661</v>
      </c>
      <c r="C4522" s="19" t="s">
        <v>3529</v>
      </c>
      <c r="D4522" s="2" t="s">
        <v>266</v>
      </c>
      <c r="E4522" s="14">
        <v>20020011</v>
      </c>
      <c r="F4522" s="14" t="s">
        <v>446</v>
      </c>
      <c r="G4522" s="19">
        <v>7</v>
      </c>
      <c r="H4522" s="21">
        <v>17.759999999999998</v>
      </c>
      <c r="I4522" s="21">
        <v>701.95999999999992</v>
      </c>
      <c r="J4522" s="58">
        <v>0</v>
      </c>
      <c r="K4522" s="58">
        <v>0</v>
      </c>
      <c r="L4522" s="72">
        <v>0</v>
      </c>
      <c r="M4522" s="73">
        <v>0</v>
      </c>
      <c r="N4522" s="58">
        <v>0</v>
      </c>
      <c r="O4522" s="75">
        <v>0</v>
      </c>
      <c r="P4522" s="2">
        <v>702</v>
      </c>
      <c r="Q4522" s="2" t="s">
        <v>41</v>
      </c>
      <c r="R4522" s="2" t="s">
        <v>4662</v>
      </c>
      <c r="S4522" s="2" t="s">
        <v>4663</v>
      </c>
      <c r="T4522" s="2" t="s">
        <v>972</v>
      </c>
      <c r="U4522" s="57" t="s">
        <v>435</v>
      </c>
      <c r="V4522" s="2">
        <v>45649</v>
      </c>
      <c r="W4522" s="2">
        <v>1</v>
      </c>
      <c r="X4522" s="74" t="s">
        <v>422</v>
      </c>
      <c r="Y4522" s="21" t="s">
        <v>4915</v>
      </c>
      <c r="Z4522" s="52">
        <v>13.833671171171174</v>
      </c>
    </row>
    <row r="4523" spans="1:26" x14ac:dyDescent="0.25">
      <c r="A4523" s="70" t="s">
        <v>4914</v>
      </c>
      <c r="B4523" s="2" t="s">
        <v>1283</v>
      </c>
      <c r="C4523" s="19" t="s">
        <v>3529</v>
      </c>
      <c r="D4523" s="2" t="s">
        <v>266</v>
      </c>
      <c r="E4523" s="14">
        <v>20020011</v>
      </c>
      <c r="F4523" s="14" t="s">
        <v>447</v>
      </c>
      <c r="G4523" s="19">
        <v>7</v>
      </c>
      <c r="H4523" s="21">
        <v>24.46</v>
      </c>
      <c r="I4523" s="21">
        <v>932.81</v>
      </c>
      <c r="J4523" s="58">
        <v>0</v>
      </c>
      <c r="K4523" s="58">
        <v>0</v>
      </c>
      <c r="L4523" s="72">
        <v>0</v>
      </c>
      <c r="M4523" s="73">
        <v>0</v>
      </c>
      <c r="N4523" s="58">
        <v>0</v>
      </c>
      <c r="O4523" s="75">
        <v>0</v>
      </c>
      <c r="P4523" s="2">
        <v>933</v>
      </c>
      <c r="Q4523" s="2" t="s">
        <v>41</v>
      </c>
      <c r="R4523" s="2" t="s">
        <v>1284</v>
      </c>
      <c r="S4523" s="2" t="s">
        <v>1285</v>
      </c>
      <c r="T4523" s="2" t="s">
        <v>59</v>
      </c>
      <c r="U4523" s="57">
        <v>0</v>
      </c>
      <c r="V4523" s="2">
        <v>0</v>
      </c>
      <c r="W4523" s="2">
        <v>1</v>
      </c>
      <c r="X4523" s="74" t="s">
        <v>422</v>
      </c>
      <c r="Y4523" s="21" t="s">
        <v>4915</v>
      </c>
      <c r="Z4523" s="52">
        <v>13.347649223221588</v>
      </c>
    </row>
    <row r="4524" spans="1:26" x14ac:dyDescent="0.25">
      <c r="A4524" s="70" t="s">
        <v>4914</v>
      </c>
      <c r="B4524" s="2" t="s">
        <v>1286</v>
      </c>
      <c r="C4524" s="19" t="s">
        <v>3529</v>
      </c>
      <c r="D4524" s="2" t="s">
        <v>266</v>
      </c>
      <c r="E4524" s="14">
        <v>20020011</v>
      </c>
      <c r="F4524" s="14" t="s">
        <v>448</v>
      </c>
      <c r="G4524" s="19">
        <v>5</v>
      </c>
      <c r="H4524" s="21">
        <v>31.99</v>
      </c>
      <c r="I4524" s="21">
        <v>1131.95</v>
      </c>
      <c r="J4524" s="58">
        <v>0</v>
      </c>
      <c r="K4524" s="58">
        <v>0</v>
      </c>
      <c r="L4524" s="72">
        <v>0</v>
      </c>
      <c r="M4524" s="73">
        <v>0</v>
      </c>
      <c r="N4524" s="58">
        <v>0</v>
      </c>
      <c r="O4524" s="75">
        <v>0</v>
      </c>
      <c r="P4524" s="2">
        <v>1132</v>
      </c>
      <c r="Q4524" s="2" t="s">
        <v>41</v>
      </c>
      <c r="R4524" s="2" t="s">
        <v>1287</v>
      </c>
      <c r="S4524" s="2" t="s">
        <v>1288</v>
      </c>
      <c r="T4524" s="2" t="s">
        <v>97</v>
      </c>
      <c r="U4524" s="57">
        <v>0</v>
      </c>
      <c r="V4524" s="2">
        <v>0</v>
      </c>
      <c r="W4524" s="2">
        <v>1</v>
      </c>
      <c r="X4524" s="74" t="s">
        <v>422</v>
      </c>
      <c r="Y4524" s="21" t="s">
        <v>4915</v>
      </c>
      <c r="Z4524" s="52">
        <v>8.8461237886839648</v>
      </c>
    </row>
    <row r="4525" spans="1:26" x14ac:dyDescent="0.25">
      <c r="A4525" s="70" t="s">
        <v>4914</v>
      </c>
      <c r="B4525" s="2" t="s">
        <v>1289</v>
      </c>
      <c r="C4525" s="19" t="s">
        <v>3529</v>
      </c>
      <c r="D4525" s="2" t="s">
        <v>266</v>
      </c>
      <c r="E4525" s="14">
        <v>20020011</v>
      </c>
      <c r="F4525" s="14" t="s">
        <v>449</v>
      </c>
      <c r="G4525" s="19">
        <v>14</v>
      </c>
      <c r="H4525" s="21">
        <v>28.59</v>
      </c>
      <c r="I4525" s="21">
        <v>1124.96</v>
      </c>
      <c r="J4525" s="58">
        <v>0</v>
      </c>
      <c r="K4525" s="58">
        <v>0</v>
      </c>
      <c r="L4525" s="72">
        <v>0</v>
      </c>
      <c r="M4525" s="73">
        <v>0</v>
      </c>
      <c r="N4525" s="58">
        <v>0</v>
      </c>
      <c r="O4525" s="75">
        <v>0</v>
      </c>
      <c r="P4525" s="2">
        <v>1125</v>
      </c>
      <c r="Q4525" s="2" t="s">
        <v>41</v>
      </c>
      <c r="R4525" s="2" t="s">
        <v>1290</v>
      </c>
      <c r="S4525" s="2" t="s">
        <v>1291</v>
      </c>
      <c r="T4525" s="2" t="s">
        <v>97</v>
      </c>
      <c r="U4525" s="57">
        <v>0</v>
      </c>
      <c r="V4525" s="2">
        <v>0</v>
      </c>
      <c r="W4525" s="2">
        <v>1</v>
      </c>
      <c r="X4525" s="74" t="s">
        <v>422</v>
      </c>
      <c r="Y4525" s="21" t="s">
        <v>4915</v>
      </c>
      <c r="Z4525" s="52">
        <v>27.543616649178041</v>
      </c>
    </row>
    <row r="4526" spans="1:26" x14ac:dyDescent="0.25">
      <c r="A4526" s="70" t="s">
        <v>4914</v>
      </c>
      <c r="B4526" s="2" t="s">
        <v>1292</v>
      </c>
      <c r="C4526" s="19" t="s">
        <v>3529</v>
      </c>
      <c r="D4526" s="2" t="s">
        <v>266</v>
      </c>
      <c r="E4526" s="14">
        <v>20020011</v>
      </c>
      <c r="F4526" s="14" t="s">
        <v>451</v>
      </c>
      <c r="G4526" s="19">
        <v>7</v>
      </c>
      <c r="H4526" s="21">
        <v>20.71</v>
      </c>
      <c r="I4526" s="21">
        <v>795.16</v>
      </c>
      <c r="J4526" s="58">
        <v>0</v>
      </c>
      <c r="K4526" s="58">
        <v>0</v>
      </c>
      <c r="L4526" s="72">
        <v>0</v>
      </c>
      <c r="M4526" s="73">
        <v>0</v>
      </c>
      <c r="N4526" s="58">
        <v>0</v>
      </c>
      <c r="O4526" s="75">
        <v>0</v>
      </c>
      <c r="P4526" s="2">
        <v>795</v>
      </c>
      <c r="Q4526" s="2" t="s">
        <v>41</v>
      </c>
      <c r="R4526" s="2" t="s">
        <v>1293</v>
      </c>
      <c r="S4526" s="2" t="s">
        <v>1294</v>
      </c>
      <c r="T4526" s="2" t="s">
        <v>60</v>
      </c>
      <c r="U4526" s="57">
        <v>0</v>
      </c>
      <c r="V4526" s="2">
        <v>45796</v>
      </c>
      <c r="W4526" s="2">
        <v>1</v>
      </c>
      <c r="X4526" s="74" t="s">
        <v>422</v>
      </c>
      <c r="Y4526" s="21" t="s">
        <v>4915</v>
      </c>
      <c r="Z4526" s="52">
        <v>13.438242394978271</v>
      </c>
    </row>
    <row r="4527" spans="1:26" x14ac:dyDescent="0.25">
      <c r="A4527" s="70" t="s">
        <v>4914</v>
      </c>
      <c r="B4527" s="2" t="s">
        <v>4807</v>
      </c>
      <c r="C4527" s="19" t="s">
        <v>3529</v>
      </c>
      <c r="D4527" s="2" t="s">
        <v>266</v>
      </c>
      <c r="E4527" s="14">
        <v>20020011</v>
      </c>
      <c r="F4527" s="14" t="s">
        <v>457</v>
      </c>
      <c r="G4527" s="19">
        <v>7</v>
      </c>
      <c r="H4527" s="21">
        <v>209.89</v>
      </c>
      <c r="I4527" s="21">
        <v>8128.35</v>
      </c>
      <c r="J4527" s="58">
        <v>0</v>
      </c>
      <c r="K4527" s="58">
        <v>0</v>
      </c>
      <c r="L4527" s="72">
        <v>0</v>
      </c>
      <c r="M4527" s="73">
        <v>0</v>
      </c>
      <c r="N4527" s="58">
        <v>0</v>
      </c>
      <c r="O4527" s="75">
        <v>0</v>
      </c>
      <c r="P4527" s="2">
        <v>8128</v>
      </c>
      <c r="Q4527" s="2" t="s">
        <v>41</v>
      </c>
      <c r="R4527" s="2" t="s">
        <v>4808</v>
      </c>
      <c r="S4527" s="2" t="s">
        <v>4809</v>
      </c>
      <c r="T4527" s="2" t="s">
        <v>972</v>
      </c>
      <c r="U4527" s="57">
        <v>0</v>
      </c>
      <c r="V4527" s="2">
        <v>45818</v>
      </c>
      <c r="W4527" s="2">
        <v>1</v>
      </c>
      <c r="X4527" s="74" t="s">
        <v>422</v>
      </c>
      <c r="Y4527" s="21" t="s">
        <v>4915</v>
      </c>
      <c r="Z4527" s="52">
        <v>13.554349897565395</v>
      </c>
    </row>
    <row r="4528" spans="1:26" x14ac:dyDescent="0.25">
      <c r="A4528" s="70" t="s">
        <v>4914</v>
      </c>
      <c r="B4528" s="2" t="s">
        <v>1295</v>
      </c>
      <c r="C4528" s="19" t="s">
        <v>3529</v>
      </c>
      <c r="D4528" s="2" t="s">
        <v>266</v>
      </c>
      <c r="E4528" s="14">
        <v>20020011</v>
      </c>
      <c r="F4528" s="14" t="s">
        <v>598</v>
      </c>
      <c r="G4528" s="19">
        <v>7</v>
      </c>
      <c r="H4528" s="21">
        <v>39.130000000000003</v>
      </c>
      <c r="I4528" s="21">
        <v>1490.46</v>
      </c>
      <c r="J4528" s="58">
        <v>0</v>
      </c>
      <c r="K4528" s="58">
        <v>0</v>
      </c>
      <c r="L4528" s="72">
        <v>0</v>
      </c>
      <c r="M4528" s="73">
        <v>0</v>
      </c>
      <c r="N4528" s="58">
        <v>0</v>
      </c>
      <c r="O4528" s="75">
        <v>0</v>
      </c>
      <c r="P4528" s="2">
        <v>1490</v>
      </c>
      <c r="Q4528" s="2" t="s">
        <v>41</v>
      </c>
      <c r="R4528" s="2" t="s">
        <v>1296</v>
      </c>
      <c r="S4528" s="2" t="s">
        <v>1297</v>
      </c>
      <c r="T4528" s="2" t="s">
        <v>97</v>
      </c>
      <c r="U4528" s="57">
        <v>0</v>
      </c>
      <c r="V4528" s="2">
        <v>45846</v>
      </c>
      <c r="W4528" s="2">
        <v>1</v>
      </c>
      <c r="X4528" s="74" t="s">
        <v>422</v>
      </c>
      <c r="Y4528" s="21" t="s">
        <v>4915</v>
      </c>
      <c r="Z4528" s="52">
        <v>13.331484794275493</v>
      </c>
    </row>
    <row r="4529" spans="1:26" x14ac:dyDescent="0.25">
      <c r="A4529" s="70" t="s">
        <v>4914</v>
      </c>
      <c r="B4529" s="2" t="s">
        <v>2418</v>
      </c>
      <c r="C4529" s="19" t="s">
        <v>3529</v>
      </c>
      <c r="D4529" s="2" t="s">
        <v>266</v>
      </c>
      <c r="E4529" s="14">
        <v>20020011</v>
      </c>
      <c r="F4529" s="14" t="s">
        <v>677</v>
      </c>
      <c r="G4529" s="19">
        <v>7</v>
      </c>
      <c r="H4529" s="21">
        <v>49.839999999999996</v>
      </c>
      <c r="I4529" s="21">
        <v>2112.88</v>
      </c>
      <c r="J4529" s="58">
        <v>0</v>
      </c>
      <c r="K4529" s="58">
        <v>0</v>
      </c>
      <c r="L4529" s="72">
        <v>0</v>
      </c>
      <c r="M4529" s="73">
        <v>0</v>
      </c>
      <c r="N4529" s="58">
        <v>0</v>
      </c>
      <c r="O4529" s="75">
        <v>0</v>
      </c>
      <c r="P4529" s="2">
        <v>2113</v>
      </c>
      <c r="Q4529" s="2" t="s">
        <v>41</v>
      </c>
      <c r="R4529" s="2" t="s">
        <v>2419</v>
      </c>
      <c r="S4529" s="2" t="s">
        <v>2420</v>
      </c>
      <c r="T4529" s="2" t="s">
        <v>97</v>
      </c>
      <c r="U4529" s="57">
        <v>0</v>
      </c>
      <c r="V4529" s="2">
        <v>45949</v>
      </c>
      <c r="W4529" s="2">
        <v>1</v>
      </c>
      <c r="X4529" s="74" t="s">
        <v>422</v>
      </c>
      <c r="Y4529" s="21" t="s">
        <v>4915</v>
      </c>
      <c r="Z4529" s="52">
        <v>14.837640449438206</v>
      </c>
    </row>
    <row r="4530" spans="1:26" x14ac:dyDescent="0.25">
      <c r="A4530" s="70" t="s">
        <v>4914</v>
      </c>
      <c r="B4530" s="2" t="s">
        <v>2421</v>
      </c>
      <c r="C4530" s="19" t="s">
        <v>3529</v>
      </c>
      <c r="D4530" s="2" t="s">
        <v>266</v>
      </c>
      <c r="E4530" s="14">
        <v>20020011</v>
      </c>
      <c r="F4530" s="14" t="s">
        <v>678</v>
      </c>
      <c r="G4530" s="19">
        <v>7</v>
      </c>
      <c r="H4530" s="21">
        <v>19.77</v>
      </c>
      <c r="I4530" s="21">
        <v>766.29</v>
      </c>
      <c r="J4530" s="58">
        <v>0</v>
      </c>
      <c r="K4530" s="58">
        <v>0</v>
      </c>
      <c r="L4530" s="72">
        <v>0</v>
      </c>
      <c r="M4530" s="73">
        <v>0</v>
      </c>
      <c r="N4530" s="58">
        <v>0</v>
      </c>
      <c r="O4530" s="75">
        <v>0</v>
      </c>
      <c r="P4530" s="2">
        <v>766</v>
      </c>
      <c r="Q4530" s="2" t="s">
        <v>41</v>
      </c>
      <c r="R4530" s="2" t="s">
        <v>2422</v>
      </c>
      <c r="S4530" s="2" t="s">
        <v>2423</v>
      </c>
      <c r="T4530" s="2" t="s">
        <v>84</v>
      </c>
      <c r="U4530" s="57">
        <v>0</v>
      </c>
      <c r="V4530" s="2">
        <v>45949</v>
      </c>
      <c r="W4530" s="2">
        <v>1</v>
      </c>
      <c r="X4530" s="74" t="s">
        <v>422</v>
      </c>
      <c r="Y4530" s="21" t="s">
        <v>4915</v>
      </c>
      <c r="Z4530" s="52">
        <v>13.566084977238241</v>
      </c>
    </row>
    <row r="4531" spans="1:26" x14ac:dyDescent="0.25">
      <c r="A4531" s="70" t="s">
        <v>4914</v>
      </c>
      <c r="B4531" s="2" t="s">
        <v>2641</v>
      </c>
      <c r="C4531" s="19" t="s">
        <v>3529</v>
      </c>
      <c r="D4531" s="2" t="s">
        <v>266</v>
      </c>
      <c r="E4531" s="14">
        <v>20020011</v>
      </c>
      <c r="F4531" s="14" t="s">
        <v>679</v>
      </c>
      <c r="G4531" s="19">
        <v>14</v>
      </c>
      <c r="H4531" s="21">
        <v>54.31</v>
      </c>
      <c r="I4531" s="21">
        <v>2148.3199999999997</v>
      </c>
      <c r="J4531" s="58">
        <v>0</v>
      </c>
      <c r="K4531" s="58">
        <v>0</v>
      </c>
      <c r="L4531" s="72">
        <v>0</v>
      </c>
      <c r="M4531" s="73">
        <v>0</v>
      </c>
      <c r="N4531" s="58">
        <v>0</v>
      </c>
      <c r="O4531" s="75">
        <v>0</v>
      </c>
      <c r="P4531" s="2">
        <v>2148</v>
      </c>
      <c r="Q4531" s="2" t="s">
        <v>41</v>
      </c>
      <c r="R4531" s="2" t="s">
        <v>2035</v>
      </c>
      <c r="S4531" s="2" t="s">
        <v>2642</v>
      </c>
      <c r="T4531" s="2" t="s">
        <v>60</v>
      </c>
      <c r="U4531" s="57">
        <v>0</v>
      </c>
      <c r="V4531" s="2">
        <v>45971</v>
      </c>
      <c r="W4531" s="2">
        <v>1</v>
      </c>
      <c r="X4531" s="74" t="s">
        <v>422</v>
      </c>
      <c r="Y4531" s="21" t="s">
        <v>4915</v>
      </c>
      <c r="Z4531" s="52">
        <v>27.689633584975141</v>
      </c>
    </row>
    <row r="4532" spans="1:26" x14ac:dyDescent="0.25">
      <c r="A4532" s="70" t="s">
        <v>4914</v>
      </c>
      <c r="B4532" s="2" t="s">
        <v>2354</v>
      </c>
      <c r="C4532" s="19" t="s">
        <v>3529</v>
      </c>
      <c r="D4532" s="2" t="s">
        <v>268</v>
      </c>
      <c r="E4532" s="14">
        <v>20020014</v>
      </c>
      <c r="F4532" s="14" t="s">
        <v>513</v>
      </c>
      <c r="G4532" s="19">
        <v>7</v>
      </c>
      <c r="H4532" s="21">
        <v>12.45</v>
      </c>
      <c r="I4532" s="21">
        <v>475.10999999999996</v>
      </c>
      <c r="J4532" s="58">
        <v>0</v>
      </c>
      <c r="K4532" s="58">
        <v>0</v>
      </c>
      <c r="L4532" s="72">
        <v>0</v>
      </c>
      <c r="M4532" s="73">
        <v>0</v>
      </c>
      <c r="N4532" s="58">
        <v>0</v>
      </c>
      <c r="O4532" s="75">
        <v>0</v>
      </c>
      <c r="P4532" s="2">
        <v>475</v>
      </c>
      <c r="Q4532" s="2" t="s">
        <v>41</v>
      </c>
      <c r="R4532" s="2" t="s">
        <v>2194</v>
      </c>
      <c r="S4532" s="2" t="s">
        <v>2355</v>
      </c>
      <c r="T4532" s="2" t="s">
        <v>2356</v>
      </c>
      <c r="U4532" s="57" t="s">
        <v>1924</v>
      </c>
      <c r="V4532" s="2">
        <v>0</v>
      </c>
      <c r="W4532" s="2">
        <v>1</v>
      </c>
      <c r="X4532" s="74" t="s">
        <v>422</v>
      </c>
      <c r="Y4532" s="21" t="s">
        <v>4915</v>
      </c>
      <c r="Z4532" s="52">
        <v>13.356506024096387</v>
      </c>
    </row>
    <row r="4533" spans="1:26" x14ac:dyDescent="0.25">
      <c r="A4533" s="70" t="s">
        <v>4914</v>
      </c>
      <c r="B4533" s="2" t="s">
        <v>1298</v>
      </c>
      <c r="C4533" s="19" t="s">
        <v>3529</v>
      </c>
      <c r="D4533" s="2" t="s">
        <v>268</v>
      </c>
      <c r="E4533" s="14">
        <v>20020014</v>
      </c>
      <c r="F4533" s="14" t="s">
        <v>516</v>
      </c>
      <c r="G4533" s="19">
        <v>5</v>
      </c>
      <c r="H4533" s="21">
        <v>8.33</v>
      </c>
      <c r="I4533" s="21">
        <v>294.39999999999998</v>
      </c>
      <c r="J4533" s="58">
        <v>0</v>
      </c>
      <c r="K4533" s="58">
        <v>0</v>
      </c>
      <c r="L4533" s="72">
        <v>0</v>
      </c>
      <c r="M4533" s="73">
        <v>0</v>
      </c>
      <c r="N4533" s="58">
        <v>0</v>
      </c>
      <c r="O4533" s="75">
        <v>0</v>
      </c>
      <c r="P4533" s="2">
        <v>294</v>
      </c>
      <c r="Q4533" s="2" t="s">
        <v>41</v>
      </c>
      <c r="R4533" s="2" t="s">
        <v>1299</v>
      </c>
      <c r="S4533" s="2" t="s">
        <v>1300</v>
      </c>
      <c r="T4533" s="2" t="s">
        <v>97</v>
      </c>
      <c r="U4533" s="57">
        <v>0</v>
      </c>
      <c r="V4533" s="2">
        <v>0</v>
      </c>
      <c r="W4533" s="2">
        <v>1</v>
      </c>
      <c r="X4533" s="74" t="s">
        <v>422</v>
      </c>
      <c r="Y4533" s="21" t="s">
        <v>4915</v>
      </c>
      <c r="Z4533" s="52">
        <v>8.8355342136854738</v>
      </c>
    </row>
    <row r="4534" spans="1:26" x14ac:dyDescent="0.25">
      <c r="A4534" s="70" t="s">
        <v>4914</v>
      </c>
      <c r="B4534" s="2" t="s">
        <v>1301</v>
      </c>
      <c r="C4534" s="19" t="s">
        <v>3529</v>
      </c>
      <c r="D4534" s="2" t="s">
        <v>268</v>
      </c>
      <c r="E4534" s="14">
        <v>20020014</v>
      </c>
      <c r="F4534" s="14" t="s">
        <v>523</v>
      </c>
      <c r="G4534" s="19">
        <v>13</v>
      </c>
      <c r="H4534" s="21">
        <v>186.14</v>
      </c>
      <c r="I4534" s="21">
        <v>7256.1799999999994</v>
      </c>
      <c r="J4534" s="58">
        <v>0</v>
      </c>
      <c r="K4534" s="58">
        <v>0</v>
      </c>
      <c r="L4534" s="72">
        <v>0</v>
      </c>
      <c r="M4534" s="73">
        <v>0</v>
      </c>
      <c r="N4534" s="58">
        <v>0</v>
      </c>
      <c r="O4534" s="75">
        <v>0</v>
      </c>
      <c r="P4534" s="2">
        <v>7256</v>
      </c>
      <c r="Q4534" s="2" t="s">
        <v>41</v>
      </c>
      <c r="R4534" s="2" t="s">
        <v>1302</v>
      </c>
      <c r="S4534" s="2" t="s">
        <v>1303</v>
      </c>
      <c r="T4534" s="2" t="s">
        <v>112</v>
      </c>
      <c r="U4534" s="57" t="s">
        <v>425</v>
      </c>
      <c r="V4534" s="2">
        <v>45642</v>
      </c>
      <c r="W4534" s="2">
        <v>1</v>
      </c>
      <c r="X4534" s="74" t="s">
        <v>422</v>
      </c>
      <c r="Y4534" s="21" t="s">
        <v>4915</v>
      </c>
      <c r="Z4534" s="52">
        <v>25.338546255506611</v>
      </c>
    </row>
    <row r="4535" spans="1:26" x14ac:dyDescent="0.25">
      <c r="A4535" s="70" t="s">
        <v>4914</v>
      </c>
      <c r="B4535" s="2" t="s">
        <v>1304</v>
      </c>
      <c r="C4535" s="19" t="s">
        <v>3529</v>
      </c>
      <c r="D4535" s="2" t="s">
        <v>268</v>
      </c>
      <c r="E4535" s="14">
        <v>20020014</v>
      </c>
      <c r="F4535" s="14" t="s">
        <v>427</v>
      </c>
      <c r="G4535" s="19">
        <v>8</v>
      </c>
      <c r="H4535" s="21">
        <v>15.19</v>
      </c>
      <c r="I4535" s="21">
        <v>619.04000000000008</v>
      </c>
      <c r="J4535" s="58">
        <v>0</v>
      </c>
      <c r="K4535" s="58">
        <v>0</v>
      </c>
      <c r="L4535" s="72">
        <v>0</v>
      </c>
      <c r="M4535" s="73">
        <v>0</v>
      </c>
      <c r="N4535" s="58">
        <v>0</v>
      </c>
      <c r="O4535" s="75">
        <v>0</v>
      </c>
      <c r="P4535" s="2">
        <v>619</v>
      </c>
      <c r="Q4535" s="2" t="s">
        <v>41</v>
      </c>
      <c r="R4535" s="2" t="s">
        <v>1305</v>
      </c>
      <c r="S4535" s="2" t="s">
        <v>1306</v>
      </c>
      <c r="T4535" s="2" t="s">
        <v>97</v>
      </c>
      <c r="U4535" s="57">
        <v>0</v>
      </c>
      <c r="V4535" s="2">
        <v>0</v>
      </c>
      <c r="W4535" s="2">
        <v>1</v>
      </c>
      <c r="X4535" s="74" t="s">
        <v>422</v>
      </c>
      <c r="Y4535" s="21" t="s">
        <v>4915</v>
      </c>
      <c r="Z4535" s="52">
        <v>16.301250822909811</v>
      </c>
    </row>
    <row r="4536" spans="1:26" x14ac:dyDescent="0.25">
      <c r="A4536" s="70" t="s">
        <v>4914</v>
      </c>
      <c r="B4536" s="2" t="s">
        <v>1307</v>
      </c>
      <c r="C4536" s="19" t="s">
        <v>3529</v>
      </c>
      <c r="D4536" s="2" t="s">
        <v>268</v>
      </c>
      <c r="E4536" s="14">
        <v>20020014</v>
      </c>
      <c r="F4536" s="14" t="s">
        <v>528</v>
      </c>
      <c r="G4536" s="19">
        <v>7</v>
      </c>
      <c r="H4536" s="21">
        <v>20.090000000000003</v>
      </c>
      <c r="I4536" s="21">
        <v>706.40000000000009</v>
      </c>
      <c r="J4536" s="58">
        <v>0</v>
      </c>
      <c r="K4536" s="58">
        <v>0</v>
      </c>
      <c r="L4536" s="72">
        <v>0</v>
      </c>
      <c r="M4536" s="73">
        <v>0</v>
      </c>
      <c r="N4536" s="58">
        <v>0</v>
      </c>
      <c r="O4536" s="75">
        <v>0</v>
      </c>
      <c r="P4536" s="2">
        <v>706</v>
      </c>
      <c r="Q4536" s="2" t="s">
        <v>41</v>
      </c>
      <c r="R4536" s="2" t="s">
        <v>1308</v>
      </c>
      <c r="S4536" s="2" t="s">
        <v>1309</v>
      </c>
      <c r="T4536" s="2" t="s">
        <v>97</v>
      </c>
      <c r="U4536" s="57">
        <v>0</v>
      </c>
      <c r="V4536" s="2">
        <v>45846</v>
      </c>
      <c r="W4536" s="2">
        <v>1</v>
      </c>
      <c r="X4536" s="74" t="s">
        <v>422</v>
      </c>
      <c r="Y4536" s="21" t="s">
        <v>4915</v>
      </c>
      <c r="Z4536" s="52">
        <v>12.306620209059234</v>
      </c>
    </row>
    <row r="4537" spans="1:26" x14ac:dyDescent="0.25">
      <c r="A4537" s="70" t="s">
        <v>4914</v>
      </c>
      <c r="B4537" s="2" t="s">
        <v>1310</v>
      </c>
      <c r="C4537" s="19" t="s">
        <v>3529</v>
      </c>
      <c r="D4537" s="2" t="s">
        <v>268</v>
      </c>
      <c r="E4537" s="14">
        <v>20020014</v>
      </c>
      <c r="F4537" s="14" t="s">
        <v>476</v>
      </c>
      <c r="G4537" s="19">
        <v>14</v>
      </c>
      <c r="H4537" s="21">
        <v>612.76</v>
      </c>
      <c r="I4537" s="21">
        <v>22504.55</v>
      </c>
      <c r="J4537" s="58">
        <v>0</v>
      </c>
      <c r="K4537" s="58">
        <v>0</v>
      </c>
      <c r="L4537" s="72">
        <v>0</v>
      </c>
      <c r="M4537" s="73">
        <v>0</v>
      </c>
      <c r="N4537" s="58">
        <v>0</v>
      </c>
      <c r="O4537" s="75">
        <v>0</v>
      </c>
      <c r="P4537" s="2">
        <v>22505</v>
      </c>
      <c r="Q4537" s="2" t="s">
        <v>41</v>
      </c>
      <c r="R4537" s="2" t="s">
        <v>1311</v>
      </c>
      <c r="S4537" s="2" t="s">
        <v>1312</v>
      </c>
      <c r="T4537" s="2" t="s">
        <v>97</v>
      </c>
      <c r="U4537" s="57" t="s">
        <v>1313</v>
      </c>
      <c r="V4537" s="2">
        <v>45635</v>
      </c>
      <c r="W4537" s="2">
        <v>1</v>
      </c>
      <c r="X4537" s="74" t="s">
        <v>422</v>
      </c>
      <c r="Y4537" s="21" t="s">
        <v>4915</v>
      </c>
      <c r="Z4537" s="52">
        <v>25.708572687512241</v>
      </c>
    </row>
    <row r="4538" spans="1:26" x14ac:dyDescent="0.25">
      <c r="A4538" s="70" t="s">
        <v>4914</v>
      </c>
      <c r="B4538" s="2" t="s">
        <v>2174</v>
      </c>
      <c r="C4538" s="19" t="s">
        <v>3529</v>
      </c>
      <c r="D4538" s="2" t="s">
        <v>268</v>
      </c>
      <c r="E4538" s="14">
        <v>20020014</v>
      </c>
      <c r="F4538" s="14" t="s">
        <v>483</v>
      </c>
      <c r="G4538" s="19">
        <v>6</v>
      </c>
      <c r="H4538" s="21">
        <v>9.08</v>
      </c>
      <c r="I4538" s="21">
        <v>441.3</v>
      </c>
      <c r="J4538" s="58">
        <v>0</v>
      </c>
      <c r="K4538" s="58">
        <v>0</v>
      </c>
      <c r="L4538" s="72">
        <v>0</v>
      </c>
      <c r="M4538" s="73">
        <v>0</v>
      </c>
      <c r="N4538" s="58">
        <v>0</v>
      </c>
      <c r="O4538" s="75">
        <v>0</v>
      </c>
      <c r="P4538" s="2">
        <v>441</v>
      </c>
      <c r="Q4538" s="2" t="s">
        <v>41</v>
      </c>
      <c r="R4538" s="2" t="s">
        <v>2175</v>
      </c>
      <c r="S4538" s="2" t="s">
        <v>2176</v>
      </c>
      <c r="T4538" s="2" t="s">
        <v>97</v>
      </c>
      <c r="U4538" s="57">
        <v>0</v>
      </c>
      <c r="V4538" s="2">
        <v>45923</v>
      </c>
      <c r="W4538" s="2">
        <v>1</v>
      </c>
      <c r="X4538" s="74" t="s">
        <v>422</v>
      </c>
      <c r="Y4538" s="21" t="s">
        <v>4915</v>
      </c>
      <c r="Z4538" s="52">
        <v>14.580396475770929</v>
      </c>
    </row>
    <row r="4539" spans="1:26" x14ac:dyDescent="0.25">
      <c r="A4539" s="70" t="s">
        <v>4914</v>
      </c>
      <c r="B4539" s="2" t="s">
        <v>2286</v>
      </c>
      <c r="C4539" s="19" t="s">
        <v>3529</v>
      </c>
      <c r="D4539" s="2" t="s">
        <v>268</v>
      </c>
      <c r="E4539" s="14">
        <v>20020014</v>
      </c>
      <c r="F4539" s="14" t="s">
        <v>432</v>
      </c>
      <c r="G4539" s="19">
        <v>14</v>
      </c>
      <c r="H4539" s="21">
        <v>132.57999999999998</v>
      </c>
      <c r="I4539" s="21">
        <v>4564.97</v>
      </c>
      <c r="J4539" s="58">
        <v>0</v>
      </c>
      <c r="K4539" s="58">
        <v>0</v>
      </c>
      <c r="L4539" s="72">
        <v>0</v>
      </c>
      <c r="M4539" s="73">
        <v>0</v>
      </c>
      <c r="N4539" s="58">
        <v>0</v>
      </c>
      <c r="O4539" s="75">
        <v>0</v>
      </c>
      <c r="P4539" s="2">
        <v>4565</v>
      </c>
      <c r="Q4539" s="2" t="s">
        <v>41</v>
      </c>
      <c r="R4539" s="2" t="s">
        <v>2287</v>
      </c>
      <c r="S4539" s="2" t="s">
        <v>2288</v>
      </c>
      <c r="T4539" s="2" t="s">
        <v>59</v>
      </c>
      <c r="U4539" s="57">
        <v>0</v>
      </c>
      <c r="V4539" s="2">
        <v>45936</v>
      </c>
      <c r="W4539" s="2">
        <v>1</v>
      </c>
      <c r="X4539" s="74" t="s">
        <v>422</v>
      </c>
      <c r="Y4539" s="21" t="s">
        <v>4915</v>
      </c>
      <c r="Z4539" s="52">
        <v>24.10227032734953</v>
      </c>
    </row>
    <row r="4540" spans="1:26" x14ac:dyDescent="0.25">
      <c r="A4540" s="70" t="s">
        <v>4914</v>
      </c>
      <c r="B4540" s="2" t="s">
        <v>2992</v>
      </c>
      <c r="C4540" s="19" t="s">
        <v>3529</v>
      </c>
      <c r="D4540" s="2" t="s">
        <v>268</v>
      </c>
      <c r="E4540" s="14">
        <v>20020014</v>
      </c>
      <c r="F4540" s="14" t="s">
        <v>638</v>
      </c>
      <c r="G4540" s="19">
        <v>13</v>
      </c>
      <c r="H4540" s="21">
        <v>50.57</v>
      </c>
      <c r="I4540" s="21">
        <v>1717.26</v>
      </c>
      <c r="J4540" s="58">
        <v>0</v>
      </c>
      <c r="K4540" s="58">
        <v>0</v>
      </c>
      <c r="L4540" s="72">
        <v>0</v>
      </c>
      <c r="M4540" s="73">
        <v>0</v>
      </c>
      <c r="N4540" s="58">
        <v>0</v>
      </c>
      <c r="O4540" s="75">
        <v>0</v>
      </c>
      <c r="P4540" s="2">
        <v>1717</v>
      </c>
      <c r="Q4540" s="2" t="s">
        <v>41</v>
      </c>
      <c r="R4540" s="2" t="s">
        <v>2038</v>
      </c>
      <c r="S4540" s="2" t="s">
        <v>2993</v>
      </c>
      <c r="T4540" s="2" t="s">
        <v>97</v>
      </c>
      <c r="U4540" s="57">
        <v>0</v>
      </c>
      <c r="V4540" s="2">
        <v>46006</v>
      </c>
      <c r="W4540" s="2">
        <v>1</v>
      </c>
      <c r="X4540" s="74" t="s">
        <v>422</v>
      </c>
      <c r="Y4540" s="21" t="s">
        <v>4915</v>
      </c>
      <c r="Z4540" s="52">
        <v>22.072750642673522</v>
      </c>
    </row>
    <row r="4541" spans="1:26" x14ac:dyDescent="0.25">
      <c r="A4541" s="70" t="s">
        <v>4914</v>
      </c>
      <c r="B4541" s="2" t="s">
        <v>3083</v>
      </c>
      <c r="C4541" s="19" t="s">
        <v>3529</v>
      </c>
      <c r="D4541" s="2" t="s">
        <v>268</v>
      </c>
      <c r="E4541" s="14">
        <v>20020014</v>
      </c>
      <c r="F4541" s="14" t="s">
        <v>639</v>
      </c>
      <c r="G4541" s="19">
        <v>7</v>
      </c>
      <c r="H4541" s="21">
        <v>8.75</v>
      </c>
      <c r="I4541" s="21">
        <v>297.43</v>
      </c>
      <c r="J4541" s="58">
        <v>0</v>
      </c>
      <c r="K4541" s="58">
        <v>0</v>
      </c>
      <c r="L4541" s="72">
        <v>0</v>
      </c>
      <c r="M4541" s="73">
        <v>0</v>
      </c>
      <c r="N4541" s="58">
        <v>0</v>
      </c>
      <c r="O4541" s="75">
        <v>0</v>
      </c>
      <c r="P4541" s="2">
        <v>297</v>
      </c>
      <c r="Q4541" s="2" t="s">
        <v>41</v>
      </c>
      <c r="R4541" s="2" t="s">
        <v>3084</v>
      </c>
      <c r="S4541" s="2" t="s">
        <v>3085</v>
      </c>
      <c r="T4541" s="2" t="s">
        <v>97</v>
      </c>
      <c r="U4541" s="57">
        <v>0</v>
      </c>
      <c r="V4541" s="2">
        <v>46013</v>
      </c>
      <c r="W4541" s="2">
        <v>1</v>
      </c>
      <c r="X4541" s="74" t="s">
        <v>422</v>
      </c>
      <c r="Y4541" s="21" t="s">
        <v>4915</v>
      </c>
      <c r="Z4541" s="52">
        <v>11.8972</v>
      </c>
    </row>
    <row r="4542" spans="1:26" x14ac:dyDescent="0.25">
      <c r="A4542" s="70" t="s">
        <v>4914</v>
      </c>
      <c r="B4542" s="2" t="s">
        <v>3754</v>
      </c>
      <c r="C4542" s="19" t="s">
        <v>3529</v>
      </c>
      <c r="D4542" s="2" t="s">
        <v>268</v>
      </c>
      <c r="E4542" s="14">
        <v>20020014</v>
      </c>
      <c r="F4542" s="14" t="s">
        <v>484</v>
      </c>
      <c r="G4542" s="19">
        <v>14</v>
      </c>
      <c r="H4542" s="21">
        <v>40.22</v>
      </c>
      <c r="I4542" s="21">
        <v>1451.78</v>
      </c>
      <c r="J4542" s="58">
        <v>0</v>
      </c>
      <c r="K4542" s="58">
        <v>0</v>
      </c>
      <c r="L4542" s="72">
        <v>0</v>
      </c>
      <c r="M4542" s="73">
        <v>0</v>
      </c>
      <c r="N4542" s="58">
        <v>0</v>
      </c>
      <c r="O4542" s="75">
        <v>0</v>
      </c>
      <c r="P4542" s="2">
        <v>1452</v>
      </c>
      <c r="Q4542" s="2" t="s">
        <v>41</v>
      </c>
      <c r="R4542" s="2" t="s">
        <v>2297</v>
      </c>
      <c r="S4542" s="2" t="s">
        <v>3755</v>
      </c>
      <c r="T4542" s="2" t="s">
        <v>97</v>
      </c>
      <c r="U4542" s="57">
        <v>0</v>
      </c>
      <c r="V4542" s="2">
        <v>46076</v>
      </c>
      <c r="W4542" s="2">
        <v>1</v>
      </c>
      <c r="X4542" s="74" t="s">
        <v>422</v>
      </c>
      <c r="Y4542" s="21" t="s">
        <v>4915</v>
      </c>
      <c r="Z4542" s="52">
        <v>25.267180507210345</v>
      </c>
    </row>
    <row r="4543" spans="1:26" x14ac:dyDescent="0.25">
      <c r="A4543" s="70" t="s">
        <v>4914</v>
      </c>
      <c r="B4543" s="2" t="s">
        <v>4072</v>
      </c>
      <c r="C4543" s="19" t="s">
        <v>3529</v>
      </c>
      <c r="D4543" s="2" t="s">
        <v>268</v>
      </c>
      <c r="E4543" s="14">
        <v>20020014</v>
      </c>
      <c r="F4543" s="14" t="s">
        <v>573</v>
      </c>
      <c r="G4543" s="19">
        <v>7</v>
      </c>
      <c r="H4543" s="21">
        <v>10.540000000000001</v>
      </c>
      <c r="I4543" s="21">
        <v>451.53000000000003</v>
      </c>
      <c r="J4543" s="58">
        <v>0</v>
      </c>
      <c r="K4543" s="58">
        <v>0</v>
      </c>
      <c r="L4543" s="72">
        <v>0</v>
      </c>
      <c r="M4543" s="73">
        <v>0</v>
      </c>
      <c r="N4543" s="58">
        <v>0</v>
      </c>
      <c r="O4543" s="75">
        <v>0</v>
      </c>
      <c r="P4543" s="2">
        <v>452</v>
      </c>
      <c r="Q4543" s="2" t="s">
        <v>41</v>
      </c>
      <c r="R4543" s="2" t="s">
        <v>4073</v>
      </c>
      <c r="S4543" s="2" t="s">
        <v>4074</v>
      </c>
      <c r="T4543" s="2" t="s">
        <v>97</v>
      </c>
      <c r="U4543" s="57">
        <v>0</v>
      </c>
      <c r="V4543" s="2">
        <v>46097</v>
      </c>
      <c r="W4543" s="2">
        <v>1</v>
      </c>
      <c r="X4543" s="74" t="s">
        <v>422</v>
      </c>
      <c r="Y4543" s="21" t="s">
        <v>4915</v>
      </c>
      <c r="Z4543" s="52">
        <v>14.99388045540797</v>
      </c>
    </row>
    <row r="4544" spans="1:26" x14ac:dyDescent="0.25">
      <c r="A4544" s="70" t="s">
        <v>4914</v>
      </c>
      <c r="B4544" s="2" t="s">
        <v>4284</v>
      </c>
      <c r="C4544" s="19" t="s">
        <v>3529</v>
      </c>
      <c r="D4544" s="2" t="s">
        <v>268</v>
      </c>
      <c r="E4544" s="14">
        <v>20020014</v>
      </c>
      <c r="F4544" s="14" t="s">
        <v>477</v>
      </c>
      <c r="G4544" s="19">
        <v>14</v>
      </c>
      <c r="H4544" s="21">
        <v>55.92</v>
      </c>
      <c r="I4544" s="21">
        <v>1898.5500000000002</v>
      </c>
      <c r="J4544" s="58">
        <v>0</v>
      </c>
      <c r="K4544" s="58">
        <v>0</v>
      </c>
      <c r="L4544" s="72">
        <v>0</v>
      </c>
      <c r="M4544" s="73">
        <v>0</v>
      </c>
      <c r="N4544" s="58">
        <v>0</v>
      </c>
      <c r="O4544" s="75">
        <v>0</v>
      </c>
      <c r="P4544" s="2">
        <v>1899</v>
      </c>
      <c r="Q4544" s="2" t="s">
        <v>41</v>
      </c>
      <c r="R4544" s="2" t="s">
        <v>4285</v>
      </c>
      <c r="S4544" s="2" t="s">
        <v>4286</v>
      </c>
      <c r="T4544" s="2" t="s">
        <v>97</v>
      </c>
      <c r="U4544" s="57">
        <v>0</v>
      </c>
      <c r="V4544" s="2">
        <v>46111</v>
      </c>
      <c r="W4544" s="2">
        <v>1</v>
      </c>
      <c r="X4544" s="74" t="s">
        <v>422</v>
      </c>
      <c r="Y4544" s="21" t="s">
        <v>4915</v>
      </c>
      <c r="Z4544" s="52">
        <v>23.765826180257516</v>
      </c>
    </row>
    <row r="4545" spans="1:26" x14ac:dyDescent="0.25">
      <c r="A4545" s="70" t="s">
        <v>4914</v>
      </c>
      <c r="B4545" s="2" t="s">
        <v>1317</v>
      </c>
      <c r="C4545" s="19" t="s">
        <v>3529</v>
      </c>
      <c r="D4545" s="2" t="s">
        <v>291</v>
      </c>
      <c r="E4545" s="14">
        <v>20020015</v>
      </c>
      <c r="F4545" s="14" t="s">
        <v>44</v>
      </c>
      <c r="G4545" s="19">
        <v>14</v>
      </c>
      <c r="H4545" s="21">
        <v>215.05999999999995</v>
      </c>
      <c r="I4545" s="21">
        <v>8160.0300000000016</v>
      </c>
      <c r="J4545" s="58">
        <v>0</v>
      </c>
      <c r="K4545" s="58">
        <v>0</v>
      </c>
      <c r="L4545" s="72">
        <v>322.30999999999767</v>
      </c>
      <c r="M4545" s="73">
        <v>0</v>
      </c>
      <c r="N4545" s="58">
        <v>0</v>
      </c>
      <c r="O4545" s="75">
        <v>0</v>
      </c>
      <c r="P4545" s="2">
        <v>7838</v>
      </c>
      <c r="Q4545" s="2" t="s">
        <v>41</v>
      </c>
      <c r="R4545" s="2" t="s">
        <v>565</v>
      </c>
      <c r="S4545" s="2" t="s">
        <v>1318</v>
      </c>
      <c r="T4545" s="2" t="s">
        <v>76</v>
      </c>
      <c r="U4545" s="57" t="s">
        <v>435</v>
      </c>
      <c r="V4545" s="2">
        <v>45664</v>
      </c>
      <c r="W4545" s="2">
        <v>1</v>
      </c>
      <c r="X4545" s="74" t="s">
        <v>422</v>
      </c>
      <c r="Y4545" s="21" t="s">
        <v>4915</v>
      </c>
      <c r="Z4545" s="52">
        <v>26.560127406305231</v>
      </c>
    </row>
    <row r="4546" spans="1:26" x14ac:dyDescent="0.25">
      <c r="A4546" s="70" t="s">
        <v>4914</v>
      </c>
      <c r="B4546" s="2" t="s">
        <v>3258</v>
      </c>
      <c r="C4546" s="19" t="s">
        <v>3529</v>
      </c>
      <c r="D4546" s="2" t="s">
        <v>291</v>
      </c>
      <c r="E4546" s="14">
        <v>20020015</v>
      </c>
      <c r="F4546" s="14" t="s">
        <v>516</v>
      </c>
      <c r="G4546" s="19">
        <v>7</v>
      </c>
      <c r="H4546" s="21">
        <v>20.74</v>
      </c>
      <c r="I4546" s="21">
        <v>1004.6500000000001</v>
      </c>
      <c r="J4546" s="58">
        <v>0</v>
      </c>
      <c r="K4546" s="58">
        <v>0</v>
      </c>
      <c r="L4546" s="72">
        <v>0</v>
      </c>
      <c r="M4546" s="73">
        <v>0</v>
      </c>
      <c r="N4546" s="58">
        <v>0</v>
      </c>
      <c r="O4546" s="75">
        <v>0</v>
      </c>
      <c r="P4546" s="2">
        <v>1005</v>
      </c>
      <c r="Q4546" s="2" t="s">
        <v>41</v>
      </c>
      <c r="R4546" s="2" t="s">
        <v>3259</v>
      </c>
      <c r="S4546" s="2" t="s">
        <v>3260</v>
      </c>
      <c r="T4546" s="2" t="s">
        <v>76</v>
      </c>
      <c r="U4546" s="57" t="s">
        <v>435</v>
      </c>
      <c r="V4546" s="2">
        <v>45664</v>
      </c>
      <c r="W4546" s="2">
        <v>1</v>
      </c>
      <c r="X4546" s="74" t="s">
        <v>422</v>
      </c>
      <c r="Y4546" s="21" t="s">
        <v>4915</v>
      </c>
      <c r="Z4546" s="52">
        <v>16.954074252651886</v>
      </c>
    </row>
    <row r="4547" spans="1:26" x14ac:dyDescent="0.25">
      <c r="A4547" s="70" t="s">
        <v>4914</v>
      </c>
      <c r="B4547" s="2" t="s">
        <v>3647</v>
      </c>
      <c r="C4547" s="19" t="s">
        <v>3529</v>
      </c>
      <c r="D4547" s="2" t="s">
        <v>291</v>
      </c>
      <c r="E4547" s="14">
        <v>20020015</v>
      </c>
      <c r="F4547" s="14" t="s">
        <v>423</v>
      </c>
      <c r="G4547" s="19">
        <v>14</v>
      </c>
      <c r="H4547" s="21">
        <v>27.070000000000004</v>
      </c>
      <c r="I4547" s="21">
        <v>1019.4199999999998</v>
      </c>
      <c r="J4547" s="58">
        <v>0</v>
      </c>
      <c r="K4547" s="58">
        <v>0</v>
      </c>
      <c r="L4547" s="72">
        <v>0</v>
      </c>
      <c r="M4547" s="73">
        <v>0</v>
      </c>
      <c r="N4547" s="58">
        <v>0</v>
      </c>
      <c r="O4547" s="75">
        <v>0</v>
      </c>
      <c r="P4547" s="2">
        <v>1019</v>
      </c>
      <c r="Q4547" s="2" t="s">
        <v>41</v>
      </c>
      <c r="R4547" s="2" t="s">
        <v>428</v>
      </c>
      <c r="S4547" s="2" t="s">
        <v>3648</v>
      </c>
      <c r="T4547" s="2" t="s">
        <v>76</v>
      </c>
      <c r="U4547" s="57" t="s">
        <v>435</v>
      </c>
      <c r="V4547" s="2">
        <v>45664</v>
      </c>
      <c r="W4547" s="2">
        <v>1</v>
      </c>
      <c r="X4547" s="74" t="s">
        <v>422</v>
      </c>
      <c r="Y4547" s="21" t="s">
        <v>4915</v>
      </c>
      <c r="Z4547" s="52">
        <v>26.361063908385663</v>
      </c>
    </row>
    <row r="4548" spans="1:26" x14ac:dyDescent="0.25">
      <c r="A4548" s="70" t="s">
        <v>4914</v>
      </c>
      <c r="B4548" s="2" t="s">
        <v>4967</v>
      </c>
      <c r="C4548" s="19" t="s">
        <v>3529</v>
      </c>
      <c r="D4548" s="2" t="s">
        <v>291</v>
      </c>
      <c r="E4548" s="14">
        <v>20020015</v>
      </c>
      <c r="F4548" s="14" t="s">
        <v>427</v>
      </c>
      <c r="G4548" s="19">
        <v>8</v>
      </c>
      <c r="H4548" s="21">
        <v>28.359999999999996</v>
      </c>
      <c r="I4548" s="21">
        <v>1068.2400000000002</v>
      </c>
      <c r="J4548" s="58">
        <v>0</v>
      </c>
      <c r="K4548" s="58">
        <v>0</v>
      </c>
      <c r="L4548" s="72">
        <v>0</v>
      </c>
      <c r="M4548" s="73">
        <v>0</v>
      </c>
      <c r="N4548" s="58">
        <v>0</v>
      </c>
      <c r="O4548" s="75">
        <v>0</v>
      </c>
      <c r="P4548" s="2">
        <v>1068</v>
      </c>
      <c r="Q4548" s="2" t="s">
        <v>41</v>
      </c>
      <c r="R4548" s="2" t="s">
        <v>848</v>
      </c>
      <c r="S4548" s="2" t="s">
        <v>4968</v>
      </c>
      <c r="T4548" s="2" t="s">
        <v>76</v>
      </c>
      <c r="U4548" s="57" t="s">
        <v>435</v>
      </c>
      <c r="V4548" s="2">
        <v>45664</v>
      </c>
      <c r="W4548" s="2">
        <v>1</v>
      </c>
      <c r="X4548" s="74" t="s">
        <v>422</v>
      </c>
      <c r="Y4548" s="21" t="s">
        <v>4915</v>
      </c>
      <c r="Z4548" s="52">
        <v>15.066854724964745</v>
      </c>
    </row>
    <row r="4549" spans="1:26" x14ac:dyDescent="0.25">
      <c r="A4549" s="70" t="s">
        <v>4914</v>
      </c>
      <c r="B4549" s="2" t="s">
        <v>2997</v>
      </c>
      <c r="C4549" s="19" t="s">
        <v>3529</v>
      </c>
      <c r="D4549" s="2" t="s">
        <v>291</v>
      </c>
      <c r="E4549" s="14">
        <v>20020015</v>
      </c>
      <c r="F4549" s="14" t="s">
        <v>476</v>
      </c>
      <c r="G4549" s="19">
        <v>5</v>
      </c>
      <c r="H4549" s="21">
        <v>5.0400000000000009</v>
      </c>
      <c r="I4549" s="21">
        <v>187.10999999999999</v>
      </c>
      <c r="J4549" s="58">
        <v>0</v>
      </c>
      <c r="K4549" s="58">
        <v>0</v>
      </c>
      <c r="L4549" s="72">
        <v>0</v>
      </c>
      <c r="M4549" s="73">
        <v>0</v>
      </c>
      <c r="N4549" s="58">
        <v>0</v>
      </c>
      <c r="O4549" s="75">
        <v>0</v>
      </c>
      <c r="P4549" s="2">
        <v>187</v>
      </c>
      <c r="Q4549" s="2" t="s">
        <v>41</v>
      </c>
      <c r="R4549" s="2" t="s">
        <v>2998</v>
      </c>
      <c r="S4549" s="2" t="s">
        <v>2999</v>
      </c>
      <c r="T4549" s="2" t="s">
        <v>596</v>
      </c>
      <c r="U4549" s="57" t="s">
        <v>425</v>
      </c>
      <c r="V4549" s="2">
        <v>0</v>
      </c>
      <c r="W4549" s="2">
        <v>1</v>
      </c>
      <c r="X4549" s="74" t="s">
        <v>422</v>
      </c>
      <c r="Y4549" s="21" t="s">
        <v>4915</v>
      </c>
      <c r="Z4549" s="52">
        <v>9.2812499999999982</v>
      </c>
    </row>
    <row r="4550" spans="1:26" x14ac:dyDescent="0.25">
      <c r="A4550" s="70" t="s">
        <v>4914</v>
      </c>
      <c r="B4550" s="2" t="s">
        <v>1320</v>
      </c>
      <c r="C4550" s="19" t="s">
        <v>3529</v>
      </c>
      <c r="D4550" s="2" t="s">
        <v>291</v>
      </c>
      <c r="E4550" s="14">
        <v>20020015</v>
      </c>
      <c r="F4550" s="14" t="s">
        <v>481</v>
      </c>
      <c r="G4550" s="19">
        <v>7</v>
      </c>
      <c r="H4550" s="21">
        <v>9.01</v>
      </c>
      <c r="I4550" s="21">
        <v>337.88</v>
      </c>
      <c r="J4550" s="58">
        <v>0</v>
      </c>
      <c r="K4550" s="58">
        <v>0</v>
      </c>
      <c r="L4550" s="72">
        <v>0</v>
      </c>
      <c r="M4550" s="73">
        <v>0</v>
      </c>
      <c r="N4550" s="58">
        <v>0</v>
      </c>
      <c r="O4550" s="75">
        <v>0</v>
      </c>
      <c r="P4550" s="2">
        <v>338</v>
      </c>
      <c r="Q4550" s="2" t="s">
        <v>41</v>
      </c>
      <c r="R4550" s="2" t="s">
        <v>1321</v>
      </c>
      <c r="S4550" s="2" t="s">
        <v>1322</v>
      </c>
      <c r="T4550" s="2" t="s">
        <v>76</v>
      </c>
      <c r="U4550" s="57">
        <v>0</v>
      </c>
      <c r="V4550" s="2">
        <v>0</v>
      </c>
      <c r="W4550" s="2">
        <v>1</v>
      </c>
      <c r="X4550" s="74" t="s">
        <v>422</v>
      </c>
      <c r="Y4550" s="21" t="s">
        <v>4915</v>
      </c>
      <c r="Z4550" s="52">
        <v>13.125194228634852</v>
      </c>
    </row>
    <row r="4551" spans="1:26" x14ac:dyDescent="0.25">
      <c r="A4551" s="70" t="s">
        <v>4914</v>
      </c>
      <c r="B4551" s="2" t="s">
        <v>1323</v>
      </c>
      <c r="C4551" s="19" t="s">
        <v>3529</v>
      </c>
      <c r="D4551" s="2" t="s">
        <v>291</v>
      </c>
      <c r="E4551" s="14">
        <v>20020015</v>
      </c>
      <c r="F4551" s="14" t="s">
        <v>482</v>
      </c>
      <c r="G4551" s="19">
        <v>14</v>
      </c>
      <c r="H4551" s="21">
        <v>42.77</v>
      </c>
      <c r="I4551" s="21">
        <v>1570.3200000000002</v>
      </c>
      <c r="J4551" s="58">
        <v>0</v>
      </c>
      <c r="K4551" s="58">
        <v>0</v>
      </c>
      <c r="L4551" s="72">
        <v>0</v>
      </c>
      <c r="M4551" s="73">
        <v>0</v>
      </c>
      <c r="N4551" s="58">
        <v>0</v>
      </c>
      <c r="O4551" s="75">
        <v>0</v>
      </c>
      <c r="P4551" s="2">
        <v>1570</v>
      </c>
      <c r="Q4551" s="2" t="s">
        <v>41</v>
      </c>
      <c r="R4551" s="2" t="s">
        <v>838</v>
      </c>
      <c r="S4551" s="2" t="s">
        <v>1324</v>
      </c>
      <c r="T4551" s="2" t="s">
        <v>76</v>
      </c>
      <c r="U4551" s="57" t="s">
        <v>435</v>
      </c>
      <c r="V4551" s="2">
        <v>0</v>
      </c>
      <c r="W4551" s="2">
        <v>1</v>
      </c>
      <c r="X4551" s="74" t="s">
        <v>422</v>
      </c>
      <c r="Y4551" s="21" t="s">
        <v>4915</v>
      </c>
      <c r="Z4551" s="52">
        <v>25.700818330605568</v>
      </c>
    </row>
    <row r="4552" spans="1:26" x14ac:dyDescent="0.25">
      <c r="A4552" s="70" t="s">
        <v>4914</v>
      </c>
      <c r="B4552" s="2" t="s">
        <v>2807</v>
      </c>
      <c r="C4552" s="19" t="s">
        <v>3529</v>
      </c>
      <c r="D4552" s="2" t="s">
        <v>291</v>
      </c>
      <c r="E4552" s="14">
        <v>20020015</v>
      </c>
      <c r="F4552" s="14" t="s">
        <v>533</v>
      </c>
      <c r="G4552" s="19">
        <v>6</v>
      </c>
      <c r="H4552" s="21">
        <v>9.1999999999999993</v>
      </c>
      <c r="I4552" s="21">
        <v>344.84000000000003</v>
      </c>
      <c r="J4552" s="58">
        <v>0</v>
      </c>
      <c r="K4552" s="58">
        <v>0</v>
      </c>
      <c r="L4552" s="72">
        <v>0</v>
      </c>
      <c r="M4552" s="73">
        <v>0</v>
      </c>
      <c r="N4552" s="58">
        <v>0</v>
      </c>
      <c r="O4552" s="75">
        <v>0</v>
      </c>
      <c r="P4552" s="2">
        <v>345</v>
      </c>
      <c r="Q4552" s="2" t="s">
        <v>41</v>
      </c>
      <c r="R4552" s="2" t="s">
        <v>2135</v>
      </c>
      <c r="S4552" s="2" t="s">
        <v>2808</v>
      </c>
      <c r="T4552" s="2" t="s">
        <v>76</v>
      </c>
      <c r="U4552" s="57">
        <v>0</v>
      </c>
      <c r="V4552" s="2">
        <v>0</v>
      </c>
      <c r="W4552" s="2">
        <v>1</v>
      </c>
      <c r="X4552" s="74" t="s">
        <v>422</v>
      </c>
      <c r="Y4552" s="21" t="s">
        <v>4915</v>
      </c>
      <c r="Z4552" s="52">
        <v>11.244782608695656</v>
      </c>
    </row>
    <row r="4553" spans="1:26" x14ac:dyDescent="0.25">
      <c r="A4553" s="70" t="s">
        <v>4914</v>
      </c>
      <c r="B4553" s="2" t="s">
        <v>1325</v>
      </c>
      <c r="C4553" s="19" t="s">
        <v>3529</v>
      </c>
      <c r="D4553" s="2" t="s">
        <v>291</v>
      </c>
      <c r="E4553" s="14">
        <v>20020015</v>
      </c>
      <c r="F4553" s="14" t="s">
        <v>483</v>
      </c>
      <c r="G4553" s="19">
        <v>14</v>
      </c>
      <c r="H4553" s="21">
        <v>289.20000000000005</v>
      </c>
      <c r="I4553" s="21">
        <v>10581.85</v>
      </c>
      <c r="J4553" s="58">
        <v>0</v>
      </c>
      <c r="K4553" s="58">
        <v>0</v>
      </c>
      <c r="L4553" s="72">
        <v>0</v>
      </c>
      <c r="M4553" s="73">
        <v>0</v>
      </c>
      <c r="N4553" s="58">
        <v>0</v>
      </c>
      <c r="O4553" s="75">
        <v>0</v>
      </c>
      <c r="P4553" s="2">
        <v>10582</v>
      </c>
      <c r="Q4553" s="2" t="s">
        <v>41</v>
      </c>
      <c r="R4553" s="2" t="s">
        <v>1326</v>
      </c>
      <c r="S4553" s="2" t="s">
        <v>1327</v>
      </c>
      <c r="T4553" s="2" t="s">
        <v>78</v>
      </c>
      <c r="U4553" s="57">
        <v>0</v>
      </c>
      <c r="V4553" s="2">
        <v>0</v>
      </c>
      <c r="W4553" s="2">
        <v>1</v>
      </c>
      <c r="X4553" s="74" t="s">
        <v>422</v>
      </c>
      <c r="Y4553" s="21" t="s">
        <v>4915</v>
      </c>
      <c r="Z4553" s="52">
        <v>25.613053250345779</v>
      </c>
    </row>
    <row r="4554" spans="1:26" x14ac:dyDescent="0.25">
      <c r="A4554" s="70" t="s">
        <v>4914</v>
      </c>
      <c r="B4554" s="2" t="s">
        <v>1328</v>
      </c>
      <c r="C4554" s="19" t="s">
        <v>3529</v>
      </c>
      <c r="D4554" s="2" t="s">
        <v>291</v>
      </c>
      <c r="E4554" s="14">
        <v>20020015</v>
      </c>
      <c r="F4554" s="14" t="s">
        <v>536</v>
      </c>
      <c r="G4554" s="19">
        <v>7</v>
      </c>
      <c r="H4554" s="21">
        <v>20.18</v>
      </c>
      <c r="I4554" s="21">
        <v>844.52</v>
      </c>
      <c r="J4554" s="58">
        <v>0</v>
      </c>
      <c r="K4554" s="58">
        <v>0</v>
      </c>
      <c r="L4554" s="72">
        <v>0</v>
      </c>
      <c r="M4554" s="73">
        <v>0</v>
      </c>
      <c r="N4554" s="58">
        <v>0</v>
      </c>
      <c r="O4554" s="75">
        <v>0</v>
      </c>
      <c r="P4554" s="2">
        <v>845</v>
      </c>
      <c r="Q4554" s="2" t="s">
        <v>41</v>
      </c>
      <c r="R4554" s="2" t="s">
        <v>1329</v>
      </c>
      <c r="S4554" s="2" t="s">
        <v>1330</v>
      </c>
      <c r="T4554" s="2" t="s">
        <v>76</v>
      </c>
      <c r="U4554" s="57">
        <v>0</v>
      </c>
      <c r="V4554" s="2">
        <v>0</v>
      </c>
      <c r="W4554" s="2">
        <v>1</v>
      </c>
      <c r="X4554" s="74" t="s">
        <v>422</v>
      </c>
      <c r="Y4554" s="21" t="s">
        <v>4915</v>
      </c>
      <c r="Z4554" s="52">
        <v>14.647274529236871</v>
      </c>
    </row>
    <row r="4555" spans="1:26" x14ac:dyDescent="0.25">
      <c r="A4555" s="70" t="s">
        <v>4914</v>
      </c>
      <c r="B4555" s="2" t="s">
        <v>4168</v>
      </c>
      <c r="C4555" s="19" t="s">
        <v>3529</v>
      </c>
      <c r="D4555" s="2" t="s">
        <v>291</v>
      </c>
      <c r="E4555" s="14">
        <v>20020015</v>
      </c>
      <c r="F4555" s="14" t="s">
        <v>484</v>
      </c>
      <c r="G4555" s="19">
        <v>7</v>
      </c>
      <c r="H4555" s="21">
        <v>25.35</v>
      </c>
      <c r="I4555" s="21">
        <v>932.68999999999994</v>
      </c>
      <c r="J4555" s="58">
        <v>0</v>
      </c>
      <c r="K4555" s="58">
        <v>0</v>
      </c>
      <c r="L4555" s="72">
        <v>0</v>
      </c>
      <c r="M4555" s="73">
        <v>0</v>
      </c>
      <c r="N4555" s="58">
        <v>0</v>
      </c>
      <c r="O4555" s="75">
        <v>0</v>
      </c>
      <c r="P4555" s="2">
        <v>933</v>
      </c>
      <c r="Q4555" s="2" t="s">
        <v>41</v>
      </c>
      <c r="R4555" s="2" t="s">
        <v>1331</v>
      </c>
      <c r="S4555" s="2" t="s">
        <v>4169</v>
      </c>
      <c r="T4555" s="2" t="s">
        <v>78</v>
      </c>
      <c r="U4555" s="57">
        <v>0</v>
      </c>
      <c r="V4555" s="2">
        <v>45796</v>
      </c>
      <c r="W4555" s="2">
        <v>1</v>
      </c>
      <c r="X4555" s="74" t="s">
        <v>422</v>
      </c>
      <c r="Y4555" s="21" t="s">
        <v>4915</v>
      </c>
      <c r="Z4555" s="52">
        <v>12.877376725838264</v>
      </c>
    </row>
    <row r="4556" spans="1:26" x14ac:dyDescent="0.25">
      <c r="A4556" s="70" t="s">
        <v>4914</v>
      </c>
      <c r="B4556" s="2" t="s">
        <v>1332</v>
      </c>
      <c r="C4556" s="19" t="s">
        <v>3529</v>
      </c>
      <c r="D4556" s="2" t="s">
        <v>291</v>
      </c>
      <c r="E4556" s="14">
        <v>20020015</v>
      </c>
      <c r="F4556" s="14" t="s">
        <v>486</v>
      </c>
      <c r="G4556" s="19">
        <v>7</v>
      </c>
      <c r="H4556" s="21">
        <v>7.16</v>
      </c>
      <c r="I4556" s="21">
        <v>321.62</v>
      </c>
      <c r="J4556" s="58">
        <v>0</v>
      </c>
      <c r="K4556" s="58">
        <v>0</v>
      </c>
      <c r="L4556" s="72">
        <v>0</v>
      </c>
      <c r="M4556" s="73">
        <v>0</v>
      </c>
      <c r="N4556" s="58">
        <v>0</v>
      </c>
      <c r="O4556" s="75">
        <v>0</v>
      </c>
      <c r="P4556" s="2">
        <v>322</v>
      </c>
      <c r="Q4556" s="2" t="s">
        <v>41</v>
      </c>
      <c r="R4556" s="2" t="s">
        <v>1333</v>
      </c>
      <c r="S4556" s="2" t="s">
        <v>1334</v>
      </c>
      <c r="T4556" s="2" t="s">
        <v>76</v>
      </c>
      <c r="U4556" s="57">
        <v>0</v>
      </c>
      <c r="V4556" s="2">
        <v>45812</v>
      </c>
      <c r="W4556" s="2">
        <v>1</v>
      </c>
      <c r="X4556" s="74" t="s">
        <v>422</v>
      </c>
      <c r="Y4556" s="21" t="s">
        <v>4915</v>
      </c>
      <c r="Z4556" s="52">
        <v>15.72164804469274</v>
      </c>
    </row>
    <row r="4557" spans="1:26" x14ac:dyDescent="0.25">
      <c r="A4557" s="70" t="s">
        <v>4914</v>
      </c>
      <c r="B4557" s="2" t="s">
        <v>1335</v>
      </c>
      <c r="C4557" s="19" t="s">
        <v>3529</v>
      </c>
      <c r="D4557" s="2" t="s">
        <v>291</v>
      </c>
      <c r="E4557" s="14">
        <v>20020015</v>
      </c>
      <c r="F4557" s="14" t="s">
        <v>477</v>
      </c>
      <c r="G4557" s="19">
        <v>13</v>
      </c>
      <c r="H4557" s="21">
        <v>21.909999999999997</v>
      </c>
      <c r="I4557" s="21">
        <v>864.91</v>
      </c>
      <c r="J4557" s="58">
        <v>0</v>
      </c>
      <c r="K4557" s="58">
        <v>0</v>
      </c>
      <c r="L4557" s="72">
        <v>0</v>
      </c>
      <c r="M4557" s="73">
        <v>0</v>
      </c>
      <c r="N4557" s="58">
        <v>0</v>
      </c>
      <c r="O4557" s="75">
        <v>0</v>
      </c>
      <c r="P4557" s="2">
        <v>865</v>
      </c>
      <c r="Q4557" s="2" t="s">
        <v>41</v>
      </c>
      <c r="R4557" s="2" t="s">
        <v>1336</v>
      </c>
      <c r="S4557" s="2" t="s">
        <v>1337</v>
      </c>
      <c r="T4557" s="2" t="s">
        <v>76</v>
      </c>
      <c r="U4557" s="57">
        <v>0</v>
      </c>
      <c r="V4557" s="2">
        <v>45853</v>
      </c>
      <c r="W4557" s="2">
        <v>1</v>
      </c>
      <c r="X4557" s="74" t="s">
        <v>422</v>
      </c>
      <c r="Y4557" s="21" t="s">
        <v>4915</v>
      </c>
      <c r="Z4557" s="52">
        <v>25.659128251939759</v>
      </c>
    </row>
    <row r="4558" spans="1:26" x14ac:dyDescent="0.25">
      <c r="A4558" s="70" t="s">
        <v>4914</v>
      </c>
      <c r="B4558" s="2" t="s">
        <v>1338</v>
      </c>
      <c r="C4558" s="19" t="s">
        <v>3529</v>
      </c>
      <c r="D4558" s="2" t="s">
        <v>291</v>
      </c>
      <c r="E4558" s="14">
        <v>20020015</v>
      </c>
      <c r="F4558" s="14" t="s">
        <v>538</v>
      </c>
      <c r="G4558" s="19">
        <v>14</v>
      </c>
      <c r="H4558" s="21">
        <v>302.27</v>
      </c>
      <c r="I4558" s="21">
        <v>11646</v>
      </c>
      <c r="J4558" s="58">
        <v>0</v>
      </c>
      <c r="K4558" s="58">
        <v>0</v>
      </c>
      <c r="L4558" s="72">
        <v>0</v>
      </c>
      <c r="M4558" s="73">
        <v>0</v>
      </c>
      <c r="N4558" s="58">
        <v>0</v>
      </c>
      <c r="O4558" s="75">
        <v>0</v>
      </c>
      <c r="P4558" s="2">
        <v>11646</v>
      </c>
      <c r="Q4558" s="2" t="s">
        <v>41</v>
      </c>
      <c r="R4558" s="2" t="s">
        <v>1339</v>
      </c>
      <c r="S4558" s="2" t="s">
        <v>1340</v>
      </c>
      <c r="T4558" s="2" t="s">
        <v>76</v>
      </c>
      <c r="U4558" s="57">
        <v>0</v>
      </c>
      <c r="V4558" s="2">
        <v>45895</v>
      </c>
      <c r="W4558" s="2">
        <v>1</v>
      </c>
      <c r="X4558" s="74" t="s">
        <v>422</v>
      </c>
      <c r="Y4558" s="21" t="s">
        <v>4915</v>
      </c>
      <c r="Z4558" s="52">
        <v>26.969927548218482</v>
      </c>
    </row>
    <row r="4559" spans="1:26" x14ac:dyDescent="0.25">
      <c r="A4559" s="70" t="s">
        <v>4914</v>
      </c>
      <c r="B4559" s="2" t="s">
        <v>2716</v>
      </c>
      <c r="C4559" s="19" t="s">
        <v>3529</v>
      </c>
      <c r="D4559" s="2" t="s">
        <v>291</v>
      </c>
      <c r="E4559" s="14">
        <v>20020015</v>
      </c>
      <c r="F4559" s="14" t="s">
        <v>436</v>
      </c>
      <c r="G4559" s="19">
        <v>14</v>
      </c>
      <c r="H4559" s="21">
        <v>149.79</v>
      </c>
      <c r="I4559" s="21">
        <v>5573.3399999999992</v>
      </c>
      <c r="J4559" s="58">
        <v>0</v>
      </c>
      <c r="K4559" s="58">
        <v>0</v>
      </c>
      <c r="L4559" s="72">
        <v>0</v>
      </c>
      <c r="M4559" s="73">
        <v>0</v>
      </c>
      <c r="N4559" s="58">
        <v>0</v>
      </c>
      <c r="O4559" s="75">
        <v>0</v>
      </c>
      <c r="P4559" s="2">
        <v>5573</v>
      </c>
      <c r="Q4559" s="2" t="s">
        <v>41</v>
      </c>
      <c r="R4559" s="2" t="s">
        <v>2717</v>
      </c>
      <c r="S4559" s="2" t="s">
        <v>2718</v>
      </c>
      <c r="T4559" s="2" t="s">
        <v>1314</v>
      </c>
      <c r="U4559" s="57">
        <v>0</v>
      </c>
      <c r="V4559" s="2">
        <v>45978</v>
      </c>
      <c r="W4559" s="2">
        <v>1</v>
      </c>
      <c r="X4559" s="74" t="s">
        <v>422</v>
      </c>
      <c r="Y4559" s="21" t="s">
        <v>4915</v>
      </c>
      <c r="Z4559" s="52">
        <v>26.045383536951732</v>
      </c>
    </row>
    <row r="4560" spans="1:26" x14ac:dyDescent="0.25">
      <c r="A4560" s="70" t="s">
        <v>4914</v>
      </c>
      <c r="B4560" s="2" t="s">
        <v>1341</v>
      </c>
      <c r="C4560" s="19" t="s">
        <v>3529</v>
      </c>
      <c r="D4560" s="2" t="s">
        <v>291</v>
      </c>
      <c r="E4560" s="14">
        <v>20020015</v>
      </c>
      <c r="F4560" s="14" t="s">
        <v>653</v>
      </c>
      <c r="G4560" s="19">
        <v>8</v>
      </c>
      <c r="H4560" s="21">
        <v>16.38</v>
      </c>
      <c r="I4560" s="21">
        <v>601.86</v>
      </c>
      <c r="J4560" s="58">
        <v>0</v>
      </c>
      <c r="K4560" s="58">
        <v>0</v>
      </c>
      <c r="L4560" s="72">
        <v>0</v>
      </c>
      <c r="M4560" s="73">
        <v>0</v>
      </c>
      <c r="N4560" s="58">
        <v>0</v>
      </c>
      <c r="O4560" s="75">
        <v>0</v>
      </c>
      <c r="P4560" s="2">
        <v>602</v>
      </c>
      <c r="Q4560" s="2" t="s">
        <v>41</v>
      </c>
      <c r="R4560" s="2" t="s">
        <v>1342</v>
      </c>
      <c r="S4560" s="2" t="s">
        <v>1343</v>
      </c>
      <c r="T4560" s="2" t="s">
        <v>76</v>
      </c>
      <c r="U4560" s="57">
        <v>0</v>
      </c>
      <c r="V4560" s="2">
        <v>45902</v>
      </c>
      <c r="W4560" s="2">
        <v>1</v>
      </c>
      <c r="X4560" s="74" t="s">
        <v>422</v>
      </c>
      <c r="Y4560" s="21" t="s">
        <v>4915</v>
      </c>
      <c r="Z4560" s="52">
        <v>14.697435897435899</v>
      </c>
    </row>
    <row r="4561" spans="1:26" x14ac:dyDescent="0.25">
      <c r="A4561" s="70" t="s">
        <v>4914</v>
      </c>
      <c r="B4561" s="2" t="s">
        <v>2177</v>
      </c>
      <c r="C4561" s="19" t="s">
        <v>3529</v>
      </c>
      <c r="D4561" s="2" t="s">
        <v>291</v>
      </c>
      <c r="E4561" s="14">
        <v>20020015</v>
      </c>
      <c r="F4561" s="14" t="s">
        <v>540</v>
      </c>
      <c r="G4561" s="19">
        <v>8</v>
      </c>
      <c r="H4561" s="21">
        <v>110.22</v>
      </c>
      <c r="I4561" s="21">
        <v>4264.0300000000007</v>
      </c>
      <c r="J4561" s="58">
        <v>0</v>
      </c>
      <c r="K4561" s="58">
        <v>0</v>
      </c>
      <c r="L4561" s="72">
        <v>0</v>
      </c>
      <c r="M4561" s="73">
        <v>0</v>
      </c>
      <c r="N4561" s="58">
        <v>0</v>
      </c>
      <c r="O4561" s="75">
        <v>0</v>
      </c>
      <c r="P4561" s="2">
        <v>4264</v>
      </c>
      <c r="Q4561" s="2" t="s">
        <v>41</v>
      </c>
      <c r="R4561" s="2" t="s">
        <v>2178</v>
      </c>
      <c r="S4561" s="2" t="s">
        <v>2179</v>
      </c>
      <c r="T4561" s="2" t="s">
        <v>78</v>
      </c>
      <c r="U4561" s="57">
        <v>0</v>
      </c>
      <c r="V4561" s="2">
        <v>45923</v>
      </c>
      <c r="W4561" s="2">
        <v>1</v>
      </c>
      <c r="X4561" s="74" t="s">
        <v>422</v>
      </c>
      <c r="Y4561" s="21" t="s">
        <v>4915</v>
      </c>
      <c r="Z4561" s="52">
        <v>15.474614407548543</v>
      </c>
    </row>
    <row r="4562" spans="1:26" x14ac:dyDescent="0.25">
      <c r="A4562" s="70" t="s">
        <v>4914</v>
      </c>
      <c r="B4562" s="2" t="s">
        <v>3158</v>
      </c>
      <c r="C4562" s="19" t="s">
        <v>3529</v>
      </c>
      <c r="D4562" s="2" t="s">
        <v>291</v>
      </c>
      <c r="E4562" s="14">
        <v>20020015</v>
      </c>
      <c r="F4562" s="14" t="s">
        <v>548</v>
      </c>
      <c r="G4562" s="19">
        <v>14</v>
      </c>
      <c r="H4562" s="21">
        <v>32</v>
      </c>
      <c r="I4562" s="21">
        <v>1244.4599999999998</v>
      </c>
      <c r="J4562" s="58">
        <v>0</v>
      </c>
      <c r="K4562" s="58">
        <v>0</v>
      </c>
      <c r="L4562" s="72">
        <v>0</v>
      </c>
      <c r="M4562" s="73">
        <v>0</v>
      </c>
      <c r="N4562" s="58">
        <v>0</v>
      </c>
      <c r="O4562" s="75">
        <v>0</v>
      </c>
      <c r="P4562" s="2">
        <v>1244</v>
      </c>
      <c r="Q4562" s="2" t="s">
        <v>41</v>
      </c>
      <c r="R4562" s="2" t="s">
        <v>3159</v>
      </c>
      <c r="S4562" s="2" t="s">
        <v>3160</v>
      </c>
      <c r="T4562" s="2" t="s">
        <v>76</v>
      </c>
      <c r="U4562" s="57">
        <v>0</v>
      </c>
      <c r="V4562" s="2">
        <v>46020</v>
      </c>
      <c r="W4562" s="2">
        <v>1</v>
      </c>
      <c r="X4562" s="74" t="s">
        <v>422</v>
      </c>
      <c r="Y4562" s="21" t="s">
        <v>4915</v>
      </c>
      <c r="Z4562" s="52">
        <v>27.222562499999999</v>
      </c>
    </row>
    <row r="4563" spans="1:26" x14ac:dyDescent="0.25">
      <c r="A4563" s="70" t="s">
        <v>4914</v>
      </c>
      <c r="B4563" s="2" t="s">
        <v>2553</v>
      </c>
      <c r="C4563" s="19" t="s">
        <v>3529</v>
      </c>
      <c r="D4563" s="2" t="s">
        <v>291</v>
      </c>
      <c r="E4563" s="14">
        <v>20020015</v>
      </c>
      <c r="F4563" s="14" t="s">
        <v>439</v>
      </c>
      <c r="G4563" s="19">
        <v>14</v>
      </c>
      <c r="H4563" s="21">
        <v>25.41</v>
      </c>
      <c r="I4563" s="21">
        <v>972.86999999999989</v>
      </c>
      <c r="J4563" s="58">
        <v>0</v>
      </c>
      <c r="K4563" s="58">
        <v>0</v>
      </c>
      <c r="L4563" s="72">
        <v>0</v>
      </c>
      <c r="M4563" s="73">
        <v>0</v>
      </c>
      <c r="N4563" s="58">
        <v>0</v>
      </c>
      <c r="O4563" s="75">
        <v>0</v>
      </c>
      <c r="P4563" s="2">
        <v>973</v>
      </c>
      <c r="Q4563" s="2" t="s">
        <v>41</v>
      </c>
      <c r="R4563" s="2" t="s">
        <v>808</v>
      </c>
      <c r="S4563" s="2" t="s">
        <v>2554</v>
      </c>
      <c r="T4563" s="2" t="s">
        <v>1314</v>
      </c>
      <c r="U4563" s="57">
        <v>0</v>
      </c>
      <c r="V4563" s="2">
        <v>45965</v>
      </c>
      <c r="W4563" s="2">
        <v>1</v>
      </c>
      <c r="X4563" s="74" t="s">
        <v>422</v>
      </c>
      <c r="Y4563" s="21" t="s">
        <v>4915</v>
      </c>
      <c r="Z4563" s="52">
        <v>26.800826446280993</v>
      </c>
    </row>
    <row r="4564" spans="1:26" x14ac:dyDescent="0.25">
      <c r="A4564" s="70" t="s">
        <v>4914</v>
      </c>
      <c r="B4564" s="2" t="s">
        <v>2555</v>
      </c>
      <c r="C4564" s="19" t="s">
        <v>3529</v>
      </c>
      <c r="D4564" s="2" t="s">
        <v>291</v>
      </c>
      <c r="E4564" s="14">
        <v>20020015</v>
      </c>
      <c r="F4564" s="14" t="s">
        <v>575</v>
      </c>
      <c r="G4564" s="19">
        <v>14</v>
      </c>
      <c r="H4564" s="21">
        <v>87.61999999999999</v>
      </c>
      <c r="I4564" s="21">
        <v>3675.78</v>
      </c>
      <c r="J4564" s="58">
        <v>0</v>
      </c>
      <c r="K4564" s="58">
        <v>0</v>
      </c>
      <c r="L4564" s="72">
        <v>0</v>
      </c>
      <c r="M4564" s="73">
        <v>0</v>
      </c>
      <c r="N4564" s="58">
        <v>0</v>
      </c>
      <c r="O4564" s="75">
        <v>0</v>
      </c>
      <c r="P4564" s="2">
        <v>3676</v>
      </c>
      <c r="Q4564" s="2" t="s">
        <v>41</v>
      </c>
      <c r="R4564" s="2" t="s">
        <v>2386</v>
      </c>
      <c r="S4564" s="2" t="s">
        <v>2556</v>
      </c>
      <c r="T4564" s="2" t="s">
        <v>76</v>
      </c>
      <c r="U4564" s="57">
        <v>0</v>
      </c>
      <c r="V4564" s="2">
        <v>45965</v>
      </c>
      <c r="W4564" s="2">
        <v>1</v>
      </c>
      <c r="X4564" s="74" t="s">
        <v>422</v>
      </c>
      <c r="Y4564" s="21" t="s">
        <v>4915</v>
      </c>
      <c r="Z4564" s="52">
        <v>29.365966674275288</v>
      </c>
    </row>
    <row r="4565" spans="1:26" x14ac:dyDescent="0.25">
      <c r="A4565" s="70" t="s">
        <v>4914</v>
      </c>
      <c r="B4565" s="2" t="s">
        <v>2809</v>
      </c>
      <c r="C4565" s="19" t="s">
        <v>3529</v>
      </c>
      <c r="D4565" s="2" t="s">
        <v>291</v>
      </c>
      <c r="E4565" s="14">
        <v>20020015</v>
      </c>
      <c r="F4565" s="14" t="s">
        <v>444</v>
      </c>
      <c r="G4565" s="19">
        <v>7</v>
      </c>
      <c r="H4565" s="21">
        <v>4.0200000000000005</v>
      </c>
      <c r="I4565" s="21">
        <v>291.89999999999998</v>
      </c>
      <c r="J4565" s="58">
        <v>0</v>
      </c>
      <c r="K4565" s="58">
        <v>0</v>
      </c>
      <c r="L4565" s="72">
        <v>0</v>
      </c>
      <c r="M4565" s="73">
        <v>0</v>
      </c>
      <c r="N4565" s="58">
        <v>0</v>
      </c>
      <c r="O4565" s="75">
        <v>0</v>
      </c>
      <c r="P4565" s="2">
        <v>292</v>
      </c>
      <c r="Q4565" s="2" t="s">
        <v>41</v>
      </c>
      <c r="R4565" s="2" t="s">
        <v>2810</v>
      </c>
      <c r="S4565" s="2" t="s">
        <v>2811</v>
      </c>
      <c r="T4565" s="2" t="s">
        <v>76</v>
      </c>
      <c r="U4565" s="57">
        <v>0</v>
      </c>
      <c r="V4565" s="2">
        <v>45986</v>
      </c>
      <c r="W4565" s="2">
        <v>1</v>
      </c>
      <c r="X4565" s="74" t="s">
        <v>422</v>
      </c>
      <c r="Y4565" s="21" t="s">
        <v>4915</v>
      </c>
      <c r="Z4565" s="52">
        <v>25.414179104477608</v>
      </c>
    </row>
    <row r="4566" spans="1:26" x14ac:dyDescent="0.25">
      <c r="A4566" s="70" t="s">
        <v>4914</v>
      </c>
      <c r="B4566" s="2" t="s">
        <v>3000</v>
      </c>
      <c r="C4566" s="19" t="s">
        <v>3529</v>
      </c>
      <c r="D4566" s="2" t="s">
        <v>291</v>
      </c>
      <c r="E4566" s="14">
        <v>20020015</v>
      </c>
      <c r="F4566" s="14" t="s">
        <v>445</v>
      </c>
      <c r="G4566" s="19">
        <v>7</v>
      </c>
      <c r="H4566" s="21">
        <v>8.76</v>
      </c>
      <c r="I4566" s="21">
        <v>344.88</v>
      </c>
      <c r="J4566" s="58">
        <v>0</v>
      </c>
      <c r="K4566" s="58">
        <v>0</v>
      </c>
      <c r="L4566" s="72">
        <v>0</v>
      </c>
      <c r="M4566" s="73">
        <v>0</v>
      </c>
      <c r="N4566" s="58">
        <v>0</v>
      </c>
      <c r="O4566" s="75">
        <v>0</v>
      </c>
      <c r="P4566" s="2">
        <v>345</v>
      </c>
      <c r="Q4566" s="2" t="s">
        <v>41</v>
      </c>
      <c r="R4566" s="2" t="s">
        <v>3001</v>
      </c>
      <c r="S4566" s="2" t="s">
        <v>3002</v>
      </c>
      <c r="T4566" s="2" t="s">
        <v>76</v>
      </c>
      <c r="U4566" s="57">
        <v>0</v>
      </c>
      <c r="V4566" s="2">
        <v>46006</v>
      </c>
      <c r="W4566" s="2">
        <v>1</v>
      </c>
      <c r="X4566" s="74" t="s">
        <v>422</v>
      </c>
      <c r="Y4566" s="21" t="s">
        <v>4915</v>
      </c>
      <c r="Z4566" s="52">
        <v>13.779452054794524</v>
      </c>
    </row>
    <row r="4567" spans="1:26" x14ac:dyDescent="0.25">
      <c r="A4567" s="70" t="s">
        <v>4914</v>
      </c>
      <c r="B4567" s="2" t="s">
        <v>3003</v>
      </c>
      <c r="C4567" s="19" t="s">
        <v>3529</v>
      </c>
      <c r="D4567" s="2" t="s">
        <v>291</v>
      </c>
      <c r="E4567" s="14">
        <v>20020015</v>
      </c>
      <c r="F4567" s="14" t="s">
        <v>582</v>
      </c>
      <c r="G4567" s="19">
        <v>7</v>
      </c>
      <c r="H4567" s="21">
        <v>17.759999999999998</v>
      </c>
      <c r="I4567" s="21">
        <v>642.59999999999991</v>
      </c>
      <c r="J4567" s="58">
        <v>0</v>
      </c>
      <c r="K4567" s="58">
        <v>0</v>
      </c>
      <c r="L4567" s="72">
        <v>0</v>
      </c>
      <c r="M4567" s="73">
        <v>0</v>
      </c>
      <c r="N4567" s="58">
        <v>0</v>
      </c>
      <c r="O4567" s="75">
        <v>0</v>
      </c>
      <c r="P4567" s="2">
        <v>643</v>
      </c>
      <c r="Q4567" s="2" t="s">
        <v>41</v>
      </c>
      <c r="R4567" s="2" t="s">
        <v>2965</v>
      </c>
      <c r="S4567" s="2" t="s">
        <v>3004</v>
      </c>
      <c r="T4567" s="2" t="s">
        <v>65</v>
      </c>
      <c r="U4567" s="57">
        <v>0</v>
      </c>
      <c r="V4567" s="2">
        <v>46006</v>
      </c>
      <c r="W4567" s="2">
        <v>1</v>
      </c>
      <c r="X4567" s="74" t="s">
        <v>422</v>
      </c>
      <c r="Y4567" s="21" t="s">
        <v>4915</v>
      </c>
      <c r="Z4567" s="52">
        <v>12.663851351351351</v>
      </c>
    </row>
    <row r="4568" spans="1:26" x14ac:dyDescent="0.25">
      <c r="A4568" s="70" t="s">
        <v>4914</v>
      </c>
      <c r="B4568" s="2" t="s">
        <v>3005</v>
      </c>
      <c r="C4568" s="19" t="s">
        <v>3529</v>
      </c>
      <c r="D4568" s="2" t="s">
        <v>291</v>
      </c>
      <c r="E4568" s="14">
        <v>20020015</v>
      </c>
      <c r="F4568" s="14" t="s">
        <v>553</v>
      </c>
      <c r="G4568" s="19">
        <v>14</v>
      </c>
      <c r="H4568" s="21">
        <v>56.629999999999988</v>
      </c>
      <c r="I4568" s="21">
        <v>2135.35</v>
      </c>
      <c r="J4568" s="58">
        <v>0</v>
      </c>
      <c r="K4568" s="58">
        <v>0</v>
      </c>
      <c r="L4568" s="72">
        <v>0</v>
      </c>
      <c r="M4568" s="73">
        <v>0</v>
      </c>
      <c r="N4568" s="58">
        <v>0</v>
      </c>
      <c r="O4568" s="75">
        <v>0</v>
      </c>
      <c r="P4568" s="2">
        <v>2135</v>
      </c>
      <c r="Q4568" s="2" t="s">
        <v>41</v>
      </c>
      <c r="R4568" s="2" t="s">
        <v>3006</v>
      </c>
      <c r="S4568" s="2" t="s">
        <v>3007</v>
      </c>
      <c r="T4568" s="2" t="s">
        <v>76</v>
      </c>
      <c r="U4568" s="57">
        <v>0</v>
      </c>
      <c r="V4568" s="2">
        <v>46006</v>
      </c>
      <c r="W4568" s="2">
        <v>1</v>
      </c>
      <c r="X4568" s="74" t="s">
        <v>422</v>
      </c>
      <c r="Y4568" s="21" t="s">
        <v>4915</v>
      </c>
      <c r="Z4568" s="52">
        <v>26.394932014833135</v>
      </c>
    </row>
    <row r="4569" spans="1:26" x14ac:dyDescent="0.25">
      <c r="A4569" s="70" t="s">
        <v>4914</v>
      </c>
      <c r="B4569" s="2" t="s">
        <v>3261</v>
      </c>
      <c r="C4569" s="19" t="s">
        <v>3529</v>
      </c>
      <c r="D4569" s="2" t="s">
        <v>291</v>
      </c>
      <c r="E4569" s="14">
        <v>20020015</v>
      </c>
      <c r="F4569" s="14" t="s">
        <v>586</v>
      </c>
      <c r="G4569" s="19">
        <v>13</v>
      </c>
      <c r="H4569" s="21">
        <v>31.39</v>
      </c>
      <c r="I4569" s="21">
        <v>1108.9000000000001</v>
      </c>
      <c r="J4569" s="58">
        <v>0</v>
      </c>
      <c r="K4569" s="58">
        <v>0</v>
      </c>
      <c r="L4569" s="72">
        <v>0</v>
      </c>
      <c r="M4569" s="73">
        <v>0</v>
      </c>
      <c r="N4569" s="58">
        <v>0</v>
      </c>
      <c r="O4569" s="75">
        <v>0</v>
      </c>
      <c r="P4569" s="2">
        <v>1109</v>
      </c>
      <c r="Q4569" s="2" t="s">
        <v>41</v>
      </c>
      <c r="R4569" s="2" t="s">
        <v>3262</v>
      </c>
      <c r="S4569" s="2" t="s">
        <v>3263</v>
      </c>
      <c r="T4569" s="2" t="s">
        <v>76</v>
      </c>
      <c r="U4569" s="57">
        <v>0</v>
      </c>
      <c r="V4569" s="2">
        <v>46034</v>
      </c>
      <c r="W4569" s="2">
        <v>1</v>
      </c>
      <c r="X4569" s="74" t="s">
        <v>422</v>
      </c>
      <c r="Y4569" s="21" t="s">
        <v>4915</v>
      </c>
      <c r="Z4569" s="52">
        <v>22.962249123924817</v>
      </c>
    </row>
    <row r="4570" spans="1:26" x14ac:dyDescent="0.25">
      <c r="A4570" s="70" t="s">
        <v>4914</v>
      </c>
      <c r="B4570" s="2" t="s">
        <v>4287</v>
      </c>
      <c r="C4570" s="19" t="s">
        <v>3529</v>
      </c>
      <c r="D4570" s="2" t="s">
        <v>291</v>
      </c>
      <c r="E4570" s="14">
        <v>20020015</v>
      </c>
      <c r="F4570" s="14" t="s">
        <v>446</v>
      </c>
      <c r="G4570" s="19">
        <v>7</v>
      </c>
      <c r="H4570" s="21">
        <v>18.05</v>
      </c>
      <c r="I4570" s="21">
        <v>688.63</v>
      </c>
      <c r="J4570" s="58">
        <v>0</v>
      </c>
      <c r="K4570" s="58">
        <v>0</v>
      </c>
      <c r="L4570" s="72">
        <v>0</v>
      </c>
      <c r="M4570" s="73">
        <v>0</v>
      </c>
      <c r="N4570" s="58">
        <v>0</v>
      </c>
      <c r="O4570" s="75">
        <v>0</v>
      </c>
      <c r="P4570" s="2">
        <v>689</v>
      </c>
      <c r="Q4570" s="2" t="s">
        <v>41</v>
      </c>
      <c r="R4570" s="2" t="s">
        <v>4288</v>
      </c>
      <c r="S4570" s="2" t="s">
        <v>4289</v>
      </c>
      <c r="T4570" s="2" t="s">
        <v>76</v>
      </c>
      <c r="U4570" s="57">
        <v>0</v>
      </c>
      <c r="V4570" s="2">
        <v>46111</v>
      </c>
      <c r="W4570" s="2">
        <v>1</v>
      </c>
      <c r="X4570" s="74" t="s">
        <v>422</v>
      </c>
      <c r="Y4570" s="21" t="s">
        <v>4915</v>
      </c>
      <c r="Z4570" s="52">
        <v>13.352936288088642</v>
      </c>
    </row>
    <row r="4571" spans="1:26" x14ac:dyDescent="0.25">
      <c r="A4571" s="70" t="s">
        <v>4914</v>
      </c>
      <c r="B4571" s="2" t="s">
        <v>4290</v>
      </c>
      <c r="C4571" s="19" t="s">
        <v>3529</v>
      </c>
      <c r="D4571" s="2" t="s">
        <v>291</v>
      </c>
      <c r="E4571" s="14">
        <v>20020015</v>
      </c>
      <c r="F4571" s="14" t="s">
        <v>488</v>
      </c>
      <c r="G4571" s="19">
        <v>6</v>
      </c>
      <c r="H4571" s="21">
        <v>22.68</v>
      </c>
      <c r="I4571" s="21">
        <v>793.19</v>
      </c>
      <c r="J4571" s="58">
        <v>0</v>
      </c>
      <c r="K4571" s="58">
        <v>0</v>
      </c>
      <c r="L4571" s="72">
        <v>0</v>
      </c>
      <c r="M4571" s="73">
        <v>0</v>
      </c>
      <c r="N4571" s="58">
        <v>0</v>
      </c>
      <c r="O4571" s="75">
        <v>0</v>
      </c>
      <c r="P4571" s="2">
        <v>793</v>
      </c>
      <c r="Q4571" s="2" t="s">
        <v>41</v>
      </c>
      <c r="R4571" s="2" t="s">
        <v>4291</v>
      </c>
      <c r="S4571" s="2" t="s">
        <v>4292</v>
      </c>
      <c r="T4571" s="2" t="s">
        <v>1314</v>
      </c>
      <c r="U4571" s="57">
        <v>0</v>
      </c>
      <c r="V4571" s="2">
        <v>46111</v>
      </c>
      <c r="W4571" s="2">
        <v>1</v>
      </c>
      <c r="X4571" s="74" t="s">
        <v>422</v>
      </c>
      <c r="Y4571" s="21" t="s">
        <v>4915</v>
      </c>
      <c r="Z4571" s="52">
        <v>10.491931216931219</v>
      </c>
    </row>
    <row r="4572" spans="1:26" x14ac:dyDescent="0.25">
      <c r="A4572" s="70" t="s">
        <v>4914</v>
      </c>
      <c r="B4572" s="2" t="s">
        <v>4293</v>
      </c>
      <c r="C4572" s="19" t="s">
        <v>3529</v>
      </c>
      <c r="D4572" s="2" t="s">
        <v>291</v>
      </c>
      <c r="E4572" s="14">
        <v>20020015</v>
      </c>
      <c r="F4572" s="14" t="s">
        <v>489</v>
      </c>
      <c r="G4572" s="19">
        <v>13</v>
      </c>
      <c r="H4572" s="21">
        <v>65.400000000000006</v>
      </c>
      <c r="I4572" s="21">
        <v>2418.9400000000005</v>
      </c>
      <c r="J4572" s="58">
        <v>0</v>
      </c>
      <c r="K4572" s="58">
        <v>0</v>
      </c>
      <c r="L4572" s="72">
        <v>0</v>
      </c>
      <c r="M4572" s="73">
        <v>0</v>
      </c>
      <c r="N4572" s="58">
        <v>0</v>
      </c>
      <c r="O4572" s="75">
        <v>0</v>
      </c>
      <c r="P4572" s="2">
        <v>2419</v>
      </c>
      <c r="Q4572" s="2" t="s">
        <v>41</v>
      </c>
      <c r="R4572" s="2" t="s">
        <v>4294</v>
      </c>
      <c r="S4572" s="2" t="s">
        <v>4295</v>
      </c>
      <c r="T4572" s="2" t="s">
        <v>76</v>
      </c>
      <c r="U4572" s="57">
        <v>0</v>
      </c>
      <c r="V4572" s="2">
        <v>46111</v>
      </c>
      <c r="W4572" s="2">
        <v>1</v>
      </c>
      <c r="X4572" s="74" t="s">
        <v>422</v>
      </c>
      <c r="Y4572" s="21" t="s">
        <v>4915</v>
      </c>
      <c r="Z4572" s="52">
        <v>24.041452599388386</v>
      </c>
    </row>
    <row r="4573" spans="1:26" x14ac:dyDescent="0.25">
      <c r="A4573" s="70" t="s">
        <v>4914</v>
      </c>
      <c r="B4573" s="2" t="s">
        <v>4664</v>
      </c>
      <c r="C4573" s="19" t="s">
        <v>3529</v>
      </c>
      <c r="D4573" s="2" t="s">
        <v>291</v>
      </c>
      <c r="E4573" s="14">
        <v>20020015</v>
      </c>
      <c r="F4573" s="14" t="s">
        <v>557</v>
      </c>
      <c r="G4573" s="19">
        <v>7</v>
      </c>
      <c r="H4573" s="21">
        <v>20</v>
      </c>
      <c r="I4573" s="21">
        <v>806.43</v>
      </c>
      <c r="J4573" s="58">
        <v>0</v>
      </c>
      <c r="K4573" s="58">
        <v>0</v>
      </c>
      <c r="L4573" s="72">
        <v>0</v>
      </c>
      <c r="M4573" s="73">
        <v>0</v>
      </c>
      <c r="N4573" s="58">
        <v>0</v>
      </c>
      <c r="O4573" s="75">
        <v>0</v>
      </c>
      <c r="P4573" s="2">
        <v>806</v>
      </c>
      <c r="Q4573" s="2" t="s">
        <v>41</v>
      </c>
      <c r="R4573" s="2" t="s">
        <v>2776</v>
      </c>
      <c r="S4573" s="2" t="s">
        <v>4665</v>
      </c>
      <c r="T4573" s="2" t="s">
        <v>76</v>
      </c>
      <c r="U4573" s="57">
        <v>0</v>
      </c>
      <c r="V4573" s="2">
        <v>46125</v>
      </c>
      <c r="W4573" s="2">
        <v>1</v>
      </c>
      <c r="X4573" s="74" t="s">
        <v>422</v>
      </c>
      <c r="Y4573" s="21" t="s">
        <v>4915</v>
      </c>
      <c r="Z4573" s="52">
        <v>14.112525000000002</v>
      </c>
    </row>
    <row r="4574" spans="1:26" x14ac:dyDescent="0.25">
      <c r="A4574" s="70" t="s">
        <v>4914</v>
      </c>
      <c r="B4574" s="2" t="s">
        <v>4666</v>
      </c>
      <c r="C4574" s="19" t="s">
        <v>3529</v>
      </c>
      <c r="D4574" s="2" t="s">
        <v>291</v>
      </c>
      <c r="E4574" s="14">
        <v>20020015</v>
      </c>
      <c r="F4574" s="14" t="s">
        <v>447</v>
      </c>
      <c r="G4574" s="19">
        <v>6</v>
      </c>
      <c r="H4574" s="21">
        <v>14.399999999999999</v>
      </c>
      <c r="I4574" s="21">
        <v>524.64999999999986</v>
      </c>
      <c r="J4574" s="58">
        <v>0</v>
      </c>
      <c r="K4574" s="58">
        <v>0</v>
      </c>
      <c r="L4574" s="72">
        <v>0</v>
      </c>
      <c r="M4574" s="73">
        <v>0</v>
      </c>
      <c r="N4574" s="58">
        <v>0</v>
      </c>
      <c r="O4574" s="75">
        <v>0</v>
      </c>
      <c r="P4574" s="2">
        <v>525</v>
      </c>
      <c r="Q4574" s="2" t="s">
        <v>41</v>
      </c>
      <c r="R4574" s="2" t="s">
        <v>2872</v>
      </c>
      <c r="S4574" s="2" t="s">
        <v>4667</v>
      </c>
      <c r="T4574" s="2" t="s">
        <v>1314</v>
      </c>
      <c r="U4574" s="57">
        <v>0</v>
      </c>
      <c r="V4574" s="2">
        <v>46125</v>
      </c>
      <c r="W4574" s="2">
        <v>1</v>
      </c>
      <c r="X4574" s="74" t="s">
        <v>422</v>
      </c>
      <c r="Y4574" s="21" t="s">
        <v>4915</v>
      </c>
      <c r="Z4574" s="52">
        <v>10.930208333333333</v>
      </c>
    </row>
    <row r="4575" spans="1:26" x14ac:dyDescent="0.25">
      <c r="A4575" s="70" t="s">
        <v>4914</v>
      </c>
      <c r="B4575" s="2" t="s">
        <v>1344</v>
      </c>
      <c r="C4575" s="19" t="s">
        <v>3529</v>
      </c>
      <c r="D4575" s="2" t="s">
        <v>404</v>
      </c>
      <c r="E4575" s="14">
        <v>20020020</v>
      </c>
      <c r="F4575" s="14" t="s">
        <v>513</v>
      </c>
      <c r="G4575" s="19">
        <v>7</v>
      </c>
      <c r="H4575" s="21">
        <v>22.5</v>
      </c>
      <c r="I4575" s="21">
        <v>958.31</v>
      </c>
      <c r="J4575" s="58">
        <v>0</v>
      </c>
      <c r="K4575" s="58">
        <v>0</v>
      </c>
      <c r="L4575" s="72">
        <v>0</v>
      </c>
      <c r="M4575" s="73">
        <v>0</v>
      </c>
      <c r="N4575" s="58">
        <v>0</v>
      </c>
      <c r="O4575" s="75">
        <v>0</v>
      </c>
      <c r="P4575" s="2">
        <v>958</v>
      </c>
      <c r="Q4575" s="2" t="s">
        <v>41</v>
      </c>
      <c r="R4575" s="2" t="s">
        <v>613</v>
      </c>
      <c r="S4575" s="2" t="s">
        <v>1345</v>
      </c>
      <c r="T4575" s="2" t="s">
        <v>60</v>
      </c>
      <c r="U4575" s="57">
        <v>0</v>
      </c>
      <c r="V4575" s="2">
        <v>45867</v>
      </c>
      <c r="W4575" s="2">
        <v>1</v>
      </c>
      <c r="X4575" s="74" t="s">
        <v>422</v>
      </c>
      <c r="Y4575" s="21" t="s">
        <v>4915</v>
      </c>
      <c r="Z4575" s="52">
        <v>14.907044444444445</v>
      </c>
    </row>
    <row r="4576" spans="1:26" x14ac:dyDescent="0.25">
      <c r="A4576" s="70" t="s">
        <v>4914</v>
      </c>
      <c r="B4576" s="2" t="s">
        <v>2357</v>
      </c>
      <c r="C4576" s="19" t="s">
        <v>3529</v>
      </c>
      <c r="D4576" s="2" t="s">
        <v>404</v>
      </c>
      <c r="E4576" s="14">
        <v>20020020</v>
      </c>
      <c r="F4576" s="14" t="s">
        <v>516</v>
      </c>
      <c r="G4576" s="19">
        <v>7</v>
      </c>
      <c r="H4576" s="21">
        <v>8.4600000000000009</v>
      </c>
      <c r="I4576" s="21">
        <v>381.59</v>
      </c>
      <c r="J4576" s="58">
        <v>0</v>
      </c>
      <c r="K4576" s="58">
        <v>0</v>
      </c>
      <c r="L4576" s="72">
        <v>0</v>
      </c>
      <c r="M4576" s="73">
        <v>0</v>
      </c>
      <c r="N4576" s="58">
        <v>0</v>
      </c>
      <c r="O4576" s="75">
        <v>0</v>
      </c>
      <c r="P4576" s="2">
        <v>382</v>
      </c>
      <c r="Q4576" s="2" t="s">
        <v>41</v>
      </c>
      <c r="R4576" s="2" t="s">
        <v>1473</v>
      </c>
      <c r="S4576" s="2" t="s">
        <v>2358</v>
      </c>
      <c r="T4576" s="2" t="s">
        <v>97</v>
      </c>
      <c r="U4576" s="57">
        <v>0</v>
      </c>
      <c r="V4576" s="2">
        <v>45881</v>
      </c>
      <c r="W4576" s="2">
        <v>1</v>
      </c>
      <c r="X4576" s="74" t="s">
        <v>422</v>
      </c>
      <c r="Y4576" s="21" t="s">
        <v>4915</v>
      </c>
      <c r="Z4576" s="52">
        <v>15.786820330969267</v>
      </c>
    </row>
    <row r="4577" spans="1:26" x14ac:dyDescent="0.25">
      <c r="A4577" s="70" t="s">
        <v>4914</v>
      </c>
      <c r="B4577" s="2" t="s">
        <v>1346</v>
      </c>
      <c r="C4577" s="19" t="s">
        <v>3529</v>
      </c>
      <c r="D4577" s="2" t="s">
        <v>404</v>
      </c>
      <c r="E4577" s="14">
        <v>20020020</v>
      </c>
      <c r="F4577" s="14" t="s">
        <v>520</v>
      </c>
      <c r="G4577" s="19">
        <v>13</v>
      </c>
      <c r="H4577" s="21">
        <v>35.26</v>
      </c>
      <c r="I4577" s="21">
        <v>1518.3300000000002</v>
      </c>
      <c r="J4577" s="58">
        <v>0</v>
      </c>
      <c r="K4577" s="58">
        <v>0</v>
      </c>
      <c r="L4577" s="72">
        <v>0</v>
      </c>
      <c r="M4577" s="73">
        <v>0</v>
      </c>
      <c r="N4577" s="58">
        <v>0</v>
      </c>
      <c r="O4577" s="75">
        <v>0</v>
      </c>
      <c r="P4577" s="2">
        <v>1518</v>
      </c>
      <c r="Q4577" s="2" t="s">
        <v>41</v>
      </c>
      <c r="R4577" s="2" t="s">
        <v>1104</v>
      </c>
      <c r="S4577" s="2" t="s">
        <v>1347</v>
      </c>
      <c r="T4577" s="2" t="s">
        <v>60</v>
      </c>
      <c r="U4577" s="57">
        <v>0</v>
      </c>
      <c r="V4577" s="2">
        <v>45867</v>
      </c>
      <c r="W4577" s="2">
        <v>1</v>
      </c>
      <c r="X4577" s="74" t="s">
        <v>422</v>
      </c>
      <c r="Y4577" s="21" t="s">
        <v>4915</v>
      </c>
      <c r="Z4577" s="52">
        <v>27.989634146341469</v>
      </c>
    </row>
    <row r="4578" spans="1:26" x14ac:dyDescent="0.25">
      <c r="A4578" s="70" t="s">
        <v>4914</v>
      </c>
      <c r="B4578" s="2" t="s">
        <v>3649</v>
      </c>
      <c r="C4578" s="19" t="s">
        <v>3529</v>
      </c>
      <c r="D4578" s="2" t="s">
        <v>404</v>
      </c>
      <c r="E4578" s="14">
        <v>20020020</v>
      </c>
      <c r="F4578" s="14" t="s">
        <v>566</v>
      </c>
      <c r="G4578" s="19">
        <v>14</v>
      </c>
      <c r="H4578" s="21">
        <v>95.62</v>
      </c>
      <c r="I4578" s="21">
        <v>4184.0199999999995</v>
      </c>
      <c r="J4578" s="58">
        <v>0</v>
      </c>
      <c r="K4578" s="58">
        <v>0</v>
      </c>
      <c r="L4578" s="72">
        <v>0</v>
      </c>
      <c r="M4578" s="73">
        <v>0</v>
      </c>
      <c r="N4578" s="58">
        <v>0</v>
      </c>
      <c r="O4578" s="75">
        <v>0</v>
      </c>
      <c r="P4578" s="2">
        <v>4184</v>
      </c>
      <c r="Q4578" s="2" t="s">
        <v>41</v>
      </c>
      <c r="R4578" s="2" t="s">
        <v>3650</v>
      </c>
      <c r="S4578" s="2" t="s">
        <v>3651</v>
      </c>
      <c r="T4578" s="2" t="s">
        <v>97</v>
      </c>
      <c r="U4578" s="57">
        <v>0</v>
      </c>
      <c r="V4578" s="2">
        <v>45867</v>
      </c>
      <c r="W4578" s="2">
        <v>1</v>
      </c>
      <c r="X4578" s="74" t="s">
        <v>422</v>
      </c>
      <c r="Y4578" s="21" t="s">
        <v>4915</v>
      </c>
      <c r="Z4578" s="52">
        <v>30.629721815519762</v>
      </c>
    </row>
    <row r="4579" spans="1:26" x14ac:dyDescent="0.25">
      <c r="A4579" s="70" t="s">
        <v>4914</v>
      </c>
      <c r="B4579" s="2" t="s">
        <v>4969</v>
      </c>
      <c r="C4579" s="19" t="s">
        <v>3529</v>
      </c>
      <c r="D4579" s="2" t="s">
        <v>404</v>
      </c>
      <c r="E4579" s="14">
        <v>20020020</v>
      </c>
      <c r="F4579" s="14" t="s">
        <v>427</v>
      </c>
      <c r="G4579" s="19">
        <v>3</v>
      </c>
      <c r="H4579" s="21">
        <v>8.84</v>
      </c>
      <c r="I4579" s="21">
        <v>365.68</v>
      </c>
      <c r="J4579" s="58">
        <v>0</v>
      </c>
      <c r="K4579" s="58">
        <v>0</v>
      </c>
      <c r="L4579" s="72">
        <v>0</v>
      </c>
      <c r="M4579" s="73">
        <v>0</v>
      </c>
      <c r="N4579" s="58">
        <v>0</v>
      </c>
      <c r="O4579" s="75">
        <v>0</v>
      </c>
      <c r="P4579" s="2">
        <v>366</v>
      </c>
      <c r="Q4579" s="2" t="s">
        <v>41</v>
      </c>
      <c r="R4579" s="2" t="s">
        <v>4970</v>
      </c>
      <c r="S4579" s="2" t="s">
        <v>4971</v>
      </c>
      <c r="T4579" s="2" t="s">
        <v>60</v>
      </c>
      <c r="U4579" s="57">
        <v>0</v>
      </c>
      <c r="V4579" s="2">
        <v>45867</v>
      </c>
      <c r="W4579" s="2">
        <v>1</v>
      </c>
      <c r="X4579" s="74" t="s">
        <v>422</v>
      </c>
      <c r="Y4579" s="21" t="s">
        <v>4915</v>
      </c>
      <c r="Z4579" s="52">
        <v>6.2049773755656119</v>
      </c>
    </row>
    <row r="4580" spans="1:26" x14ac:dyDescent="0.25">
      <c r="A4580" s="70" t="s">
        <v>4914</v>
      </c>
      <c r="B4580" s="2" t="s">
        <v>4296</v>
      </c>
      <c r="C4580" s="19" t="s">
        <v>3529</v>
      </c>
      <c r="D4580" s="2" t="s">
        <v>404</v>
      </c>
      <c r="E4580" s="14">
        <v>20020020</v>
      </c>
      <c r="F4580" s="14" t="s">
        <v>476</v>
      </c>
      <c r="G4580" s="19">
        <v>14</v>
      </c>
      <c r="H4580" s="21">
        <v>76.200000000000017</v>
      </c>
      <c r="I4580" s="21">
        <v>2882.52</v>
      </c>
      <c r="J4580" s="58">
        <v>0</v>
      </c>
      <c r="K4580" s="58">
        <v>0</v>
      </c>
      <c r="L4580" s="72">
        <v>0</v>
      </c>
      <c r="M4580" s="73">
        <v>0</v>
      </c>
      <c r="N4580" s="58">
        <v>0</v>
      </c>
      <c r="O4580" s="75">
        <v>0</v>
      </c>
      <c r="P4580" s="2">
        <v>2883</v>
      </c>
      <c r="Q4580" s="2" t="s">
        <v>41</v>
      </c>
      <c r="R4580" s="2" t="s">
        <v>4297</v>
      </c>
      <c r="S4580" s="2" t="s">
        <v>4298</v>
      </c>
      <c r="T4580" s="2" t="s">
        <v>60</v>
      </c>
      <c r="U4580" s="57">
        <v>0</v>
      </c>
      <c r="V4580" s="2">
        <v>45881</v>
      </c>
      <c r="W4580" s="2">
        <v>1</v>
      </c>
      <c r="X4580" s="74" t="s">
        <v>422</v>
      </c>
      <c r="Y4580" s="21" t="s">
        <v>4915</v>
      </c>
      <c r="Z4580" s="52">
        <v>26.479842519685036</v>
      </c>
    </row>
    <row r="4581" spans="1:26" x14ac:dyDescent="0.25">
      <c r="A4581" s="70" t="s">
        <v>4914</v>
      </c>
      <c r="B4581" s="2" t="s">
        <v>4972</v>
      </c>
      <c r="C4581" s="19" t="s">
        <v>3529</v>
      </c>
      <c r="D4581" s="2" t="s">
        <v>404</v>
      </c>
      <c r="E4581" s="14">
        <v>20020020</v>
      </c>
      <c r="F4581" s="14" t="s">
        <v>533</v>
      </c>
      <c r="G4581" s="19">
        <v>12</v>
      </c>
      <c r="H4581" s="21">
        <v>19.540000000000003</v>
      </c>
      <c r="I4581" s="21">
        <v>708.07</v>
      </c>
      <c r="J4581" s="58">
        <v>0</v>
      </c>
      <c r="K4581" s="58">
        <v>0</v>
      </c>
      <c r="L4581" s="72">
        <v>0</v>
      </c>
      <c r="M4581" s="73">
        <v>0</v>
      </c>
      <c r="N4581" s="58">
        <v>0</v>
      </c>
      <c r="O4581" s="75">
        <v>0</v>
      </c>
      <c r="P4581" s="2">
        <v>708</v>
      </c>
      <c r="Q4581" s="2" t="s">
        <v>41</v>
      </c>
      <c r="R4581" s="2" t="s">
        <v>4973</v>
      </c>
      <c r="S4581" s="2" t="s">
        <v>4974</v>
      </c>
      <c r="T4581" s="2" t="s">
        <v>60</v>
      </c>
      <c r="U4581" s="57">
        <v>0</v>
      </c>
      <c r="V4581" s="2">
        <v>45867</v>
      </c>
      <c r="W4581" s="2">
        <v>1</v>
      </c>
      <c r="X4581" s="74" t="s">
        <v>422</v>
      </c>
      <c r="Y4581" s="21" t="s">
        <v>4915</v>
      </c>
      <c r="Z4581" s="52">
        <v>21.742169907881273</v>
      </c>
    </row>
    <row r="4582" spans="1:26" x14ac:dyDescent="0.25">
      <c r="A4582" s="70" t="s">
        <v>4914</v>
      </c>
      <c r="B4582" s="2" t="s">
        <v>1348</v>
      </c>
      <c r="C4582" s="19" t="s">
        <v>3529</v>
      </c>
      <c r="D4582" s="2" t="s">
        <v>404</v>
      </c>
      <c r="E4582" s="14">
        <v>20020020</v>
      </c>
      <c r="F4582" s="14" t="s">
        <v>483</v>
      </c>
      <c r="G4582" s="19">
        <v>7</v>
      </c>
      <c r="H4582" s="21">
        <v>26</v>
      </c>
      <c r="I4582" s="21">
        <v>1138.4100000000001</v>
      </c>
      <c r="J4582" s="58">
        <v>0</v>
      </c>
      <c r="K4582" s="58">
        <v>0</v>
      </c>
      <c r="L4582" s="72">
        <v>0</v>
      </c>
      <c r="M4582" s="73">
        <v>0</v>
      </c>
      <c r="N4582" s="58">
        <v>0</v>
      </c>
      <c r="O4582" s="75">
        <v>0</v>
      </c>
      <c r="P4582" s="2">
        <v>1138</v>
      </c>
      <c r="Q4582" s="2" t="s">
        <v>41</v>
      </c>
      <c r="R4582" s="2" t="s">
        <v>1349</v>
      </c>
      <c r="S4582" s="2" t="s">
        <v>1350</v>
      </c>
      <c r="T4582" s="2" t="s">
        <v>59</v>
      </c>
      <c r="U4582" s="57">
        <v>0</v>
      </c>
      <c r="V4582" s="2">
        <v>45867</v>
      </c>
      <c r="W4582" s="2">
        <v>1</v>
      </c>
      <c r="X4582" s="74" t="s">
        <v>422</v>
      </c>
      <c r="Y4582" s="21" t="s">
        <v>4915</v>
      </c>
      <c r="Z4582" s="52">
        <v>15.324750000000003</v>
      </c>
    </row>
    <row r="4583" spans="1:26" x14ac:dyDescent="0.25">
      <c r="A4583" s="70" t="s">
        <v>4914</v>
      </c>
      <c r="B4583" s="2" t="s">
        <v>1351</v>
      </c>
      <c r="C4583" s="19" t="s">
        <v>3529</v>
      </c>
      <c r="D4583" s="2" t="s">
        <v>404</v>
      </c>
      <c r="E4583" s="14">
        <v>20020020</v>
      </c>
      <c r="F4583" s="14" t="s">
        <v>432</v>
      </c>
      <c r="G4583" s="19">
        <v>14</v>
      </c>
      <c r="H4583" s="21">
        <v>42.46</v>
      </c>
      <c r="I4583" s="21">
        <v>1807.12</v>
      </c>
      <c r="J4583" s="58">
        <v>0</v>
      </c>
      <c r="K4583" s="58">
        <v>0</v>
      </c>
      <c r="L4583" s="72">
        <v>0</v>
      </c>
      <c r="M4583" s="73">
        <v>0</v>
      </c>
      <c r="N4583" s="58">
        <v>0</v>
      </c>
      <c r="O4583" s="75">
        <v>0</v>
      </c>
      <c r="P4583" s="2">
        <v>1807</v>
      </c>
      <c r="Q4583" s="2" t="s">
        <v>41</v>
      </c>
      <c r="R4583" s="2" t="s">
        <v>1352</v>
      </c>
      <c r="S4583" s="2" t="s">
        <v>1353</v>
      </c>
      <c r="T4583" s="2" t="s">
        <v>60</v>
      </c>
      <c r="U4583" s="57">
        <v>0</v>
      </c>
      <c r="V4583" s="2">
        <v>45867</v>
      </c>
      <c r="W4583" s="2">
        <v>1</v>
      </c>
      <c r="X4583" s="74" t="s">
        <v>422</v>
      </c>
      <c r="Y4583" s="21" t="s">
        <v>4915</v>
      </c>
      <c r="Z4583" s="52">
        <v>29.792369288742346</v>
      </c>
    </row>
    <row r="4584" spans="1:26" x14ac:dyDescent="0.25">
      <c r="A4584" s="70" t="s">
        <v>4914</v>
      </c>
      <c r="B4584" s="2" t="s">
        <v>1354</v>
      </c>
      <c r="C4584" s="19" t="s">
        <v>3529</v>
      </c>
      <c r="D4584" s="2" t="s">
        <v>404</v>
      </c>
      <c r="E4584" s="14">
        <v>20020020</v>
      </c>
      <c r="F4584" s="14" t="s">
        <v>484</v>
      </c>
      <c r="G4584" s="19">
        <v>12</v>
      </c>
      <c r="H4584" s="21">
        <v>86.06</v>
      </c>
      <c r="I4584" s="21">
        <v>3447.7799999999997</v>
      </c>
      <c r="J4584" s="58">
        <v>0</v>
      </c>
      <c r="K4584" s="58">
        <v>0</v>
      </c>
      <c r="L4584" s="72">
        <v>0</v>
      </c>
      <c r="M4584" s="73">
        <v>0</v>
      </c>
      <c r="N4584" s="58">
        <v>0</v>
      </c>
      <c r="O4584" s="75">
        <v>0</v>
      </c>
      <c r="P4584" s="2">
        <v>3448</v>
      </c>
      <c r="Q4584" s="2" t="s">
        <v>41</v>
      </c>
      <c r="R4584" s="2" t="s">
        <v>1355</v>
      </c>
      <c r="S4584" s="2" t="s">
        <v>1356</v>
      </c>
      <c r="T4584" s="2" t="s">
        <v>60</v>
      </c>
      <c r="U4584" s="57">
        <v>0</v>
      </c>
      <c r="V4584" s="2">
        <v>45873</v>
      </c>
      <c r="W4584" s="2">
        <v>1</v>
      </c>
      <c r="X4584" s="74" t="s">
        <v>422</v>
      </c>
      <c r="Y4584" s="21" t="s">
        <v>4915</v>
      </c>
      <c r="Z4584" s="52">
        <v>24.037508714850105</v>
      </c>
    </row>
    <row r="4585" spans="1:26" x14ac:dyDescent="0.25">
      <c r="A4585" s="70" t="s">
        <v>4914</v>
      </c>
      <c r="B4585" s="2" t="s">
        <v>1357</v>
      </c>
      <c r="C4585" s="19" t="s">
        <v>3529</v>
      </c>
      <c r="D4585" s="2" t="s">
        <v>404</v>
      </c>
      <c r="E4585" s="14">
        <v>20020020</v>
      </c>
      <c r="F4585" s="14" t="s">
        <v>486</v>
      </c>
      <c r="G4585" s="19">
        <v>9</v>
      </c>
      <c r="H4585" s="21">
        <v>97.38</v>
      </c>
      <c r="I4585" s="21">
        <v>4143.99</v>
      </c>
      <c r="J4585" s="58">
        <v>0</v>
      </c>
      <c r="K4585" s="58">
        <v>0</v>
      </c>
      <c r="L4585" s="72">
        <v>0</v>
      </c>
      <c r="M4585" s="73">
        <v>0</v>
      </c>
      <c r="N4585" s="58">
        <v>0</v>
      </c>
      <c r="O4585" s="75">
        <v>0</v>
      </c>
      <c r="P4585" s="2">
        <v>4144</v>
      </c>
      <c r="Q4585" s="2" t="s">
        <v>41</v>
      </c>
      <c r="R4585" s="2" t="s">
        <v>428</v>
      </c>
      <c r="S4585" s="2" t="s">
        <v>1358</v>
      </c>
      <c r="T4585" s="2" t="s">
        <v>60</v>
      </c>
      <c r="U4585" s="57">
        <v>0</v>
      </c>
      <c r="V4585" s="2">
        <v>45873</v>
      </c>
      <c r="W4585" s="2">
        <v>1</v>
      </c>
      <c r="X4585" s="74" t="s">
        <v>422</v>
      </c>
      <c r="Y4585" s="21" t="s">
        <v>4915</v>
      </c>
      <c r="Z4585" s="52">
        <v>19.14967652495379</v>
      </c>
    </row>
    <row r="4586" spans="1:26" x14ac:dyDescent="0.25">
      <c r="A4586" s="70" t="s">
        <v>4914</v>
      </c>
      <c r="B4586" s="2" t="s">
        <v>1359</v>
      </c>
      <c r="C4586" s="19" t="s">
        <v>3529</v>
      </c>
      <c r="D4586" s="2" t="s">
        <v>404</v>
      </c>
      <c r="E4586" s="14">
        <v>20020020</v>
      </c>
      <c r="F4586" s="14" t="s">
        <v>573</v>
      </c>
      <c r="G4586" s="19">
        <v>7</v>
      </c>
      <c r="H4586" s="21">
        <v>20.92</v>
      </c>
      <c r="I4586" s="21">
        <v>842.70999999999992</v>
      </c>
      <c r="J4586" s="58">
        <v>0</v>
      </c>
      <c r="K4586" s="58">
        <v>0</v>
      </c>
      <c r="L4586" s="72">
        <v>0</v>
      </c>
      <c r="M4586" s="73">
        <v>0</v>
      </c>
      <c r="N4586" s="58">
        <v>0</v>
      </c>
      <c r="O4586" s="75">
        <v>0</v>
      </c>
      <c r="P4586" s="2">
        <v>843</v>
      </c>
      <c r="Q4586" s="2" t="s">
        <v>41</v>
      </c>
      <c r="R4586" s="2" t="s">
        <v>1360</v>
      </c>
      <c r="S4586" s="2" t="s">
        <v>1361</v>
      </c>
      <c r="T4586" s="2" t="s">
        <v>596</v>
      </c>
      <c r="U4586" s="57">
        <v>0</v>
      </c>
      <c r="V4586" s="2">
        <v>45873</v>
      </c>
      <c r="W4586" s="2">
        <v>1</v>
      </c>
      <c r="X4586" s="74" t="s">
        <v>422</v>
      </c>
      <c r="Y4586" s="21" t="s">
        <v>4915</v>
      </c>
      <c r="Z4586" s="52">
        <v>14.09887667304015</v>
      </c>
    </row>
    <row r="4587" spans="1:26" x14ac:dyDescent="0.25">
      <c r="A4587" s="70" t="s">
        <v>4914</v>
      </c>
      <c r="B4587" s="2" t="s">
        <v>4170</v>
      </c>
      <c r="C4587" s="19" t="s">
        <v>3529</v>
      </c>
      <c r="D4587" s="2" t="s">
        <v>404</v>
      </c>
      <c r="E4587" s="14">
        <v>20020020</v>
      </c>
      <c r="F4587" s="14" t="s">
        <v>477</v>
      </c>
      <c r="G4587" s="19">
        <v>14</v>
      </c>
      <c r="H4587" s="21">
        <v>83.02</v>
      </c>
      <c r="I4587" s="21">
        <v>2910.69</v>
      </c>
      <c r="J4587" s="58">
        <v>0</v>
      </c>
      <c r="K4587" s="58">
        <v>0</v>
      </c>
      <c r="L4587" s="72">
        <v>0</v>
      </c>
      <c r="M4587" s="73">
        <v>0</v>
      </c>
      <c r="N4587" s="58">
        <v>0</v>
      </c>
      <c r="O4587" s="75">
        <v>0</v>
      </c>
      <c r="P4587" s="2">
        <v>2911</v>
      </c>
      <c r="Q4587" s="2" t="s">
        <v>41</v>
      </c>
      <c r="R4587" s="2" t="s">
        <v>3907</v>
      </c>
      <c r="S4587" s="2" t="s">
        <v>4171</v>
      </c>
      <c r="T4587" s="2" t="s">
        <v>60</v>
      </c>
      <c r="U4587" s="57">
        <v>0</v>
      </c>
      <c r="V4587" s="2">
        <v>45873</v>
      </c>
      <c r="W4587" s="2">
        <v>1</v>
      </c>
      <c r="X4587" s="74" t="s">
        <v>422</v>
      </c>
      <c r="Y4587" s="21" t="s">
        <v>4915</v>
      </c>
      <c r="Z4587" s="52">
        <v>24.5420741989882</v>
      </c>
    </row>
    <row r="4588" spans="1:26" x14ac:dyDescent="0.25">
      <c r="A4588" s="70" t="s">
        <v>4914</v>
      </c>
      <c r="B4588" s="2" t="s">
        <v>1362</v>
      </c>
      <c r="C4588" s="19" t="s">
        <v>3529</v>
      </c>
      <c r="D4588" s="2" t="s">
        <v>404</v>
      </c>
      <c r="E4588" s="14">
        <v>20020020</v>
      </c>
      <c r="F4588" s="14" t="s">
        <v>538</v>
      </c>
      <c r="G4588" s="19">
        <v>8</v>
      </c>
      <c r="H4588" s="21">
        <v>20.18</v>
      </c>
      <c r="I4588" s="21">
        <v>727.73</v>
      </c>
      <c r="J4588" s="58">
        <v>0</v>
      </c>
      <c r="K4588" s="58">
        <v>0</v>
      </c>
      <c r="L4588" s="72">
        <v>0</v>
      </c>
      <c r="M4588" s="73">
        <v>0</v>
      </c>
      <c r="N4588" s="58">
        <v>0</v>
      </c>
      <c r="O4588" s="75">
        <v>0</v>
      </c>
      <c r="P4588" s="2">
        <v>728</v>
      </c>
      <c r="Q4588" s="2" t="s">
        <v>41</v>
      </c>
      <c r="R4588" s="2" t="s">
        <v>1363</v>
      </c>
      <c r="S4588" s="2" t="s">
        <v>1364</v>
      </c>
      <c r="T4588" s="2" t="s">
        <v>1365</v>
      </c>
      <c r="U4588" s="57">
        <v>0</v>
      </c>
      <c r="V4588" s="2">
        <v>45873</v>
      </c>
      <c r="W4588" s="2">
        <v>1</v>
      </c>
      <c r="X4588" s="74" t="s">
        <v>422</v>
      </c>
      <c r="Y4588" s="21" t="s">
        <v>4915</v>
      </c>
      <c r="Z4588" s="52">
        <v>14.424777006937564</v>
      </c>
    </row>
    <row r="4589" spans="1:26" x14ac:dyDescent="0.25">
      <c r="A4589" s="70" t="s">
        <v>4914</v>
      </c>
      <c r="B4589" s="2" t="s">
        <v>1366</v>
      </c>
      <c r="C4589" s="19" t="s">
        <v>3529</v>
      </c>
      <c r="D4589" s="2" t="s">
        <v>404</v>
      </c>
      <c r="E4589" s="14">
        <v>20020020</v>
      </c>
      <c r="F4589" s="14" t="s">
        <v>436</v>
      </c>
      <c r="G4589" s="19">
        <v>14</v>
      </c>
      <c r="H4589" s="21">
        <v>43.98</v>
      </c>
      <c r="I4589" s="21">
        <v>1717.1000000000001</v>
      </c>
      <c r="J4589" s="58">
        <v>0</v>
      </c>
      <c r="K4589" s="58">
        <v>0</v>
      </c>
      <c r="L4589" s="72">
        <v>0</v>
      </c>
      <c r="M4589" s="73">
        <v>0</v>
      </c>
      <c r="N4589" s="58">
        <v>0</v>
      </c>
      <c r="O4589" s="75">
        <v>0</v>
      </c>
      <c r="P4589" s="2">
        <v>1717</v>
      </c>
      <c r="Q4589" s="2" t="s">
        <v>41</v>
      </c>
      <c r="R4589" s="2" t="s">
        <v>1367</v>
      </c>
      <c r="S4589" s="2" t="s">
        <v>1368</v>
      </c>
      <c r="T4589" s="2" t="s">
        <v>60</v>
      </c>
      <c r="U4589" s="57">
        <v>0</v>
      </c>
      <c r="V4589" s="2">
        <v>45873</v>
      </c>
      <c r="W4589" s="2">
        <v>1</v>
      </c>
      <c r="X4589" s="74" t="s">
        <v>422</v>
      </c>
      <c r="Y4589" s="21" t="s">
        <v>4915</v>
      </c>
      <c r="Z4589" s="52">
        <v>27.329922692132794</v>
      </c>
    </row>
    <row r="4590" spans="1:26" x14ac:dyDescent="0.25">
      <c r="A4590" s="70" t="s">
        <v>4914</v>
      </c>
      <c r="B4590" s="2" t="s">
        <v>1369</v>
      </c>
      <c r="C4590" s="19" t="s">
        <v>3529</v>
      </c>
      <c r="D4590" s="2" t="s">
        <v>404</v>
      </c>
      <c r="E4590" s="14">
        <v>20020020</v>
      </c>
      <c r="F4590" s="14" t="s">
        <v>540</v>
      </c>
      <c r="G4590" s="19">
        <v>7</v>
      </c>
      <c r="H4590" s="21">
        <v>22.48</v>
      </c>
      <c r="I4590" s="21">
        <v>949.62999999999988</v>
      </c>
      <c r="J4590" s="58">
        <v>0</v>
      </c>
      <c r="K4590" s="58">
        <v>0</v>
      </c>
      <c r="L4590" s="72">
        <v>0</v>
      </c>
      <c r="M4590" s="73">
        <v>0</v>
      </c>
      <c r="N4590" s="58">
        <v>0</v>
      </c>
      <c r="O4590" s="75">
        <v>0</v>
      </c>
      <c r="P4590" s="2">
        <v>950</v>
      </c>
      <c r="Q4590" s="2" t="s">
        <v>41</v>
      </c>
      <c r="R4590" s="2" t="s">
        <v>1370</v>
      </c>
      <c r="S4590" s="2" t="s">
        <v>1371</v>
      </c>
      <c r="T4590" s="2" t="s">
        <v>59</v>
      </c>
      <c r="U4590" s="57">
        <v>0</v>
      </c>
      <c r="V4590" s="2">
        <v>45881</v>
      </c>
      <c r="W4590" s="2">
        <v>1</v>
      </c>
      <c r="X4590" s="74" t="s">
        <v>422</v>
      </c>
      <c r="Y4590" s="21" t="s">
        <v>4915</v>
      </c>
      <c r="Z4590" s="52">
        <v>14.785164590747328</v>
      </c>
    </row>
    <row r="4591" spans="1:26" x14ac:dyDescent="0.25">
      <c r="A4591" s="70" t="s">
        <v>4914</v>
      </c>
      <c r="B4591" s="2" t="s">
        <v>1372</v>
      </c>
      <c r="C4591" s="19" t="s">
        <v>3529</v>
      </c>
      <c r="D4591" s="2" t="s">
        <v>404</v>
      </c>
      <c r="E4591" s="14">
        <v>20020020</v>
      </c>
      <c r="F4591" s="14" t="s">
        <v>544</v>
      </c>
      <c r="G4591" s="19">
        <v>13</v>
      </c>
      <c r="H4591" s="21">
        <v>36.76</v>
      </c>
      <c r="I4591" s="21">
        <v>1561.51</v>
      </c>
      <c r="J4591" s="58">
        <v>0</v>
      </c>
      <c r="K4591" s="58">
        <v>0</v>
      </c>
      <c r="L4591" s="72">
        <v>0</v>
      </c>
      <c r="M4591" s="73">
        <v>0</v>
      </c>
      <c r="N4591" s="58">
        <v>0</v>
      </c>
      <c r="O4591" s="75">
        <v>0</v>
      </c>
      <c r="P4591" s="2">
        <v>1562</v>
      </c>
      <c r="Q4591" s="2" t="s">
        <v>41</v>
      </c>
      <c r="R4591" s="2" t="s">
        <v>1373</v>
      </c>
      <c r="S4591" s="2" t="s">
        <v>1374</v>
      </c>
      <c r="T4591" s="2" t="s">
        <v>60</v>
      </c>
      <c r="U4591" s="57">
        <v>0</v>
      </c>
      <c r="V4591" s="2">
        <v>45881</v>
      </c>
      <c r="W4591" s="2">
        <v>1</v>
      </c>
      <c r="X4591" s="74" t="s">
        <v>422</v>
      </c>
      <c r="Y4591" s="21" t="s">
        <v>4915</v>
      </c>
      <c r="Z4591" s="52">
        <v>27.611031011969537</v>
      </c>
    </row>
    <row r="4592" spans="1:26" x14ac:dyDescent="0.25">
      <c r="A4592" s="70" t="s">
        <v>4914</v>
      </c>
      <c r="B4592" s="2" t="s">
        <v>2289</v>
      </c>
      <c r="C4592" s="19" t="s">
        <v>3529</v>
      </c>
      <c r="D4592" s="2" t="s">
        <v>404</v>
      </c>
      <c r="E4592" s="14">
        <v>20020020</v>
      </c>
      <c r="F4592" s="14" t="s">
        <v>656</v>
      </c>
      <c r="G4592" s="19">
        <v>7</v>
      </c>
      <c r="H4592" s="21">
        <v>16.54</v>
      </c>
      <c r="I4592" s="21">
        <v>674.56</v>
      </c>
      <c r="J4592" s="58">
        <v>0</v>
      </c>
      <c r="K4592" s="58">
        <v>0</v>
      </c>
      <c r="L4592" s="72">
        <v>0</v>
      </c>
      <c r="M4592" s="73">
        <v>0</v>
      </c>
      <c r="N4592" s="58">
        <v>0</v>
      </c>
      <c r="O4592" s="75">
        <v>0</v>
      </c>
      <c r="P4592" s="2">
        <v>675</v>
      </c>
      <c r="Q4592" s="2" t="s">
        <v>41</v>
      </c>
      <c r="R4592" s="2" t="s">
        <v>1789</v>
      </c>
      <c r="S4592" s="2" t="s">
        <v>2290</v>
      </c>
      <c r="T4592" s="2" t="s">
        <v>60</v>
      </c>
      <c r="U4592" s="57">
        <v>0</v>
      </c>
      <c r="V4592" s="2">
        <v>45936</v>
      </c>
      <c r="W4592" s="2">
        <v>1</v>
      </c>
      <c r="X4592" s="74" t="s">
        <v>422</v>
      </c>
      <c r="Y4592" s="21" t="s">
        <v>4915</v>
      </c>
      <c r="Z4592" s="52">
        <v>14.274244256348247</v>
      </c>
    </row>
    <row r="4593" spans="1:26" x14ac:dyDescent="0.25">
      <c r="A4593" s="70" t="s">
        <v>4914</v>
      </c>
      <c r="B4593" s="2" t="s">
        <v>2359</v>
      </c>
      <c r="C4593" s="19" t="s">
        <v>3529</v>
      </c>
      <c r="D4593" s="2" t="s">
        <v>404</v>
      </c>
      <c r="E4593" s="14">
        <v>20020020</v>
      </c>
      <c r="F4593" s="14" t="s">
        <v>439</v>
      </c>
      <c r="G4593" s="19">
        <v>14</v>
      </c>
      <c r="H4593" s="21">
        <v>63.52</v>
      </c>
      <c r="I4593" s="21">
        <v>2432.5500000000002</v>
      </c>
      <c r="J4593" s="58">
        <v>0</v>
      </c>
      <c r="K4593" s="58">
        <v>0</v>
      </c>
      <c r="L4593" s="72">
        <v>0</v>
      </c>
      <c r="M4593" s="73">
        <v>0</v>
      </c>
      <c r="N4593" s="58">
        <v>0</v>
      </c>
      <c r="O4593" s="75">
        <v>0</v>
      </c>
      <c r="P4593" s="2">
        <v>2433</v>
      </c>
      <c r="Q4593" s="2" t="s">
        <v>41</v>
      </c>
      <c r="R4593" s="2" t="s">
        <v>2360</v>
      </c>
      <c r="S4593" s="2" t="s">
        <v>2361</v>
      </c>
      <c r="T4593" s="2" t="s">
        <v>97</v>
      </c>
      <c r="U4593" s="57">
        <v>0</v>
      </c>
      <c r="V4593" s="2">
        <v>45943</v>
      </c>
      <c r="W4593" s="2">
        <v>1</v>
      </c>
      <c r="X4593" s="74" t="s">
        <v>422</v>
      </c>
      <c r="Y4593" s="21" t="s">
        <v>4915</v>
      </c>
      <c r="Z4593" s="52">
        <v>26.807068639798491</v>
      </c>
    </row>
    <row r="4594" spans="1:26" x14ac:dyDescent="0.25">
      <c r="A4594" s="70" t="s">
        <v>4914</v>
      </c>
      <c r="B4594" s="2" t="s">
        <v>2291</v>
      </c>
      <c r="C4594" s="19" t="s">
        <v>3529</v>
      </c>
      <c r="D4594" s="2" t="s">
        <v>404</v>
      </c>
      <c r="E4594" s="14">
        <v>20020020</v>
      </c>
      <c r="F4594" s="14" t="s">
        <v>442</v>
      </c>
      <c r="G4594" s="19">
        <v>7</v>
      </c>
      <c r="H4594" s="21">
        <v>13.32</v>
      </c>
      <c r="I4594" s="21">
        <v>598.81999999999994</v>
      </c>
      <c r="J4594" s="58">
        <v>0</v>
      </c>
      <c r="K4594" s="58">
        <v>0</v>
      </c>
      <c r="L4594" s="72">
        <v>0</v>
      </c>
      <c r="M4594" s="73">
        <v>0</v>
      </c>
      <c r="N4594" s="58">
        <v>0</v>
      </c>
      <c r="O4594" s="75">
        <v>0</v>
      </c>
      <c r="P4594" s="2">
        <v>599</v>
      </c>
      <c r="Q4594" s="2" t="s">
        <v>41</v>
      </c>
      <c r="R4594" s="2" t="s">
        <v>2292</v>
      </c>
      <c r="S4594" s="2" t="s">
        <v>2293</v>
      </c>
      <c r="T4594" s="2" t="s">
        <v>60</v>
      </c>
      <c r="U4594" s="57">
        <v>0</v>
      </c>
      <c r="V4594" s="2">
        <v>45936</v>
      </c>
      <c r="W4594" s="2">
        <v>1</v>
      </c>
      <c r="X4594" s="74" t="s">
        <v>422</v>
      </c>
      <c r="Y4594" s="21" t="s">
        <v>4915</v>
      </c>
      <c r="Z4594" s="52">
        <v>15.734759759759759</v>
      </c>
    </row>
    <row r="4595" spans="1:26" x14ac:dyDescent="0.25">
      <c r="A4595" s="70" t="s">
        <v>4914</v>
      </c>
      <c r="B4595" s="2" t="s">
        <v>2424</v>
      </c>
      <c r="C4595" s="19" t="s">
        <v>3529</v>
      </c>
      <c r="D4595" s="2" t="s">
        <v>404</v>
      </c>
      <c r="E4595" s="14">
        <v>20020020</v>
      </c>
      <c r="F4595" s="14" t="s">
        <v>575</v>
      </c>
      <c r="G4595" s="19">
        <v>14</v>
      </c>
      <c r="H4595" s="21">
        <v>27.68</v>
      </c>
      <c r="I4595" s="21">
        <v>1146.54</v>
      </c>
      <c r="J4595" s="58">
        <v>0</v>
      </c>
      <c r="K4595" s="58">
        <v>0</v>
      </c>
      <c r="L4595" s="72">
        <v>0</v>
      </c>
      <c r="M4595" s="73">
        <v>0</v>
      </c>
      <c r="N4595" s="58">
        <v>0</v>
      </c>
      <c r="O4595" s="75">
        <v>0</v>
      </c>
      <c r="P4595" s="2">
        <v>1147</v>
      </c>
      <c r="Q4595" s="2" t="s">
        <v>41</v>
      </c>
      <c r="R4595" s="2" t="s">
        <v>727</v>
      </c>
      <c r="S4595" s="2" t="s">
        <v>2425</v>
      </c>
      <c r="T4595" s="2" t="s">
        <v>60</v>
      </c>
      <c r="U4595" s="57">
        <v>0</v>
      </c>
      <c r="V4595" s="2">
        <v>45949</v>
      </c>
      <c r="W4595" s="2">
        <v>1</v>
      </c>
      <c r="X4595" s="74" t="s">
        <v>422</v>
      </c>
      <c r="Y4595" s="21" t="s">
        <v>4915</v>
      </c>
      <c r="Z4595" s="52">
        <v>28.994869942196534</v>
      </c>
    </row>
    <row r="4596" spans="1:26" x14ac:dyDescent="0.25">
      <c r="A4596" s="70" t="s">
        <v>4914</v>
      </c>
      <c r="B4596" s="2" t="s">
        <v>2426</v>
      </c>
      <c r="C4596" s="19" t="s">
        <v>3529</v>
      </c>
      <c r="D4596" s="2" t="s">
        <v>404</v>
      </c>
      <c r="E4596" s="14">
        <v>20020020</v>
      </c>
      <c r="F4596" s="14" t="s">
        <v>445</v>
      </c>
      <c r="G4596" s="19">
        <v>6</v>
      </c>
      <c r="H4596" s="21">
        <v>12.46</v>
      </c>
      <c r="I4596" s="21">
        <v>598.01</v>
      </c>
      <c r="J4596" s="58">
        <v>0</v>
      </c>
      <c r="K4596" s="58">
        <v>0</v>
      </c>
      <c r="L4596" s="72">
        <v>0</v>
      </c>
      <c r="M4596" s="73">
        <v>0</v>
      </c>
      <c r="N4596" s="58">
        <v>0</v>
      </c>
      <c r="O4596" s="75">
        <v>0</v>
      </c>
      <c r="P4596" s="2">
        <v>598</v>
      </c>
      <c r="Q4596" s="2" t="s">
        <v>41</v>
      </c>
      <c r="R4596" s="2" t="s">
        <v>2427</v>
      </c>
      <c r="S4596" s="2" t="s">
        <v>2428</v>
      </c>
      <c r="T4596" s="2" t="s">
        <v>97</v>
      </c>
      <c r="U4596" s="57">
        <v>0</v>
      </c>
      <c r="V4596" s="2">
        <v>45949</v>
      </c>
      <c r="W4596" s="2">
        <v>1</v>
      </c>
      <c r="X4596" s="74" t="s">
        <v>422</v>
      </c>
      <c r="Y4596" s="21" t="s">
        <v>4915</v>
      </c>
      <c r="Z4596" s="52">
        <v>14.398314606741573</v>
      </c>
    </row>
    <row r="4597" spans="1:26" x14ac:dyDescent="0.25">
      <c r="A4597" s="70" t="s">
        <v>4914</v>
      </c>
      <c r="B4597" s="2" t="s">
        <v>2643</v>
      </c>
      <c r="C4597" s="19" t="s">
        <v>3529</v>
      </c>
      <c r="D4597" s="2" t="s">
        <v>404</v>
      </c>
      <c r="E4597" s="14">
        <v>20020020</v>
      </c>
      <c r="F4597" s="14" t="s">
        <v>582</v>
      </c>
      <c r="G4597" s="19">
        <v>7</v>
      </c>
      <c r="H4597" s="21">
        <v>20.6</v>
      </c>
      <c r="I4597" s="21">
        <v>870.65000000000009</v>
      </c>
      <c r="J4597" s="58">
        <v>0</v>
      </c>
      <c r="K4597" s="58">
        <v>0</v>
      </c>
      <c r="L4597" s="72">
        <v>0</v>
      </c>
      <c r="M4597" s="73">
        <v>0</v>
      </c>
      <c r="N4597" s="58">
        <v>0</v>
      </c>
      <c r="O4597" s="75">
        <v>0</v>
      </c>
      <c r="P4597" s="2">
        <v>871</v>
      </c>
      <c r="Q4597" s="2" t="s">
        <v>41</v>
      </c>
      <c r="R4597" s="2" t="s">
        <v>727</v>
      </c>
      <c r="S4597" s="2" t="s">
        <v>2644</v>
      </c>
      <c r="T4597" s="2" t="s">
        <v>59</v>
      </c>
      <c r="U4597" s="57">
        <v>0</v>
      </c>
      <c r="V4597" s="2">
        <v>45971</v>
      </c>
      <c r="W4597" s="2">
        <v>1</v>
      </c>
      <c r="X4597" s="74" t="s">
        <v>422</v>
      </c>
      <c r="Y4597" s="21" t="s">
        <v>4915</v>
      </c>
      <c r="Z4597" s="52">
        <v>14.792597087378642</v>
      </c>
    </row>
    <row r="4598" spans="1:26" x14ac:dyDescent="0.25">
      <c r="A4598" s="70" t="s">
        <v>4914</v>
      </c>
      <c r="B4598" s="2" t="s">
        <v>2933</v>
      </c>
      <c r="C4598" s="19" t="s">
        <v>3529</v>
      </c>
      <c r="D4598" s="2" t="s">
        <v>404</v>
      </c>
      <c r="E4598" s="14">
        <v>20020020</v>
      </c>
      <c r="F4598" s="14" t="s">
        <v>553</v>
      </c>
      <c r="G4598" s="19">
        <v>11</v>
      </c>
      <c r="H4598" s="21">
        <v>48.740000000000009</v>
      </c>
      <c r="I4598" s="21">
        <v>2054.1400000000003</v>
      </c>
      <c r="J4598" s="58">
        <v>0</v>
      </c>
      <c r="K4598" s="58">
        <v>0</v>
      </c>
      <c r="L4598" s="72">
        <v>0</v>
      </c>
      <c r="M4598" s="73">
        <v>0</v>
      </c>
      <c r="N4598" s="58">
        <v>0</v>
      </c>
      <c r="O4598" s="75">
        <v>0</v>
      </c>
      <c r="P4598" s="2">
        <v>2054</v>
      </c>
      <c r="Q4598" s="2" t="s">
        <v>41</v>
      </c>
      <c r="R4598" s="2" t="s">
        <v>2934</v>
      </c>
      <c r="S4598" s="2" t="s">
        <v>2935</v>
      </c>
      <c r="T4598" s="2" t="s">
        <v>60</v>
      </c>
      <c r="U4598" s="57">
        <v>0</v>
      </c>
      <c r="V4598" s="2">
        <v>45999</v>
      </c>
      <c r="W4598" s="2">
        <v>1</v>
      </c>
      <c r="X4598" s="74" t="s">
        <v>422</v>
      </c>
      <c r="Y4598" s="21" t="s">
        <v>4915</v>
      </c>
      <c r="Z4598" s="52">
        <v>23.17966762412803</v>
      </c>
    </row>
    <row r="4599" spans="1:26" x14ac:dyDescent="0.25">
      <c r="A4599" s="70" t="s">
        <v>4914</v>
      </c>
      <c r="B4599" s="2" t="s">
        <v>3562</v>
      </c>
      <c r="C4599" s="19" t="s">
        <v>3529</v>
      </c>
      <c r="D4599" s="2" t="s">
        <v>404</v>
      </c>
      <c r="E4599" s="14">
        <v>20020020</v>
      </c>
      <c r="F4599" s="14" t="s">
        <v>586</v>
      </c>
      <c r="G4599" s="19">
        <v>13</v>
      </c>
      <c r="H4599" s="21">
        <v>21.7</v>
      </c>
      <c r="I4599" s="21">
        <v>785.43</v>
      </c>
      <c r="J4599" s="58">
        <v>0</v>
      </c>
      <c r="K4599" s="58">
        <v>0</v>
      </c>
      <c r="L4599" s="72">
        <v>0</v>
      </c>
      <c r="M4599" s="73">
        <v>0</v>
      </c>
      <c r="N4599" s="58">
        <v>0</v>
      </c>
      <c r="O4599" s="75">
        <v>0</v>
      </c>
      <c r="P4599" s="2">
        <v>785</v>
      </c>
      <c r="Q4599" s="2" t="s">
        <v>41</v>
      </c>
      <c r="R4599" s="2" t="s">
        <v>3051</v>
      </c>
      <c r="S4599" s="2" t="s">
        <v>3563</v>
      </c>
      <c r="T4599" s="2" t="s">
        <v>97</v>
      </c>
      <c r="U4599" s="57">
        <v>0</v>
      </c>
      <c r="V4599" s="2">
        <v>46062</v>
      </c>
      <c r="W4599" s="2">
        <v>1</v>
      </c>
      <c r="X4599" s="74" t="s">
        <v>422</v>
      </c>
      <c r="Y4599" s="21" t="s">
        <v>4915</v>
      </c>
      <c r="Z4599" s="52">
        <v>23.526705069124421</v>
      </c>
    </row>
    <row r="4600" spans="1:26" x14ac:dyDescent="0.25">
      <c r="A4600" s="70" t="s">
        <v>4914</v>
      </c>
      <c r="B4600" s="2" t="s">
        <v>3857</v>
      </c>
      <c r="C4600" s="19" t="s">
        <v>3529</v>
      </c>
      <c r="D4600" s="2" t="s">
        <v>404</v>
      </c>
      <c r="E4600" s="14">
        <v>20020020</v>
      </c>
      <c r="F4600" s="14" t="s">
        <v>589</v>
      </c>
      <c r="G4600" s="19">
        <v>14</v>
      </c>
      <c r="H4600" s="21">
        <v>48.980000000000004</v>
      </c>
      <c r="I4600" s="21">
        <v>1885.72</v>
      </c>
      <c r="J4600" s="58">
        <v>0</v>
      </c>
      <c r="K4600" s="58">
        <v>0</v>
      </c>
      <c r="L4600" s="72">
        <v>0</v>
      </c>
      <c r="M4600" s="73">
        <v>0</v>
      </c>
      <c r="N4600" s="58">
        <v>0</v>
      </c>
      <c r="O4600" s="75">
        <v>0</v>
      </c>
      <c r="P4600" s="2">
        <v>1886</v>
      </c>
      <c r="Q4600" s="2" t="s">
        <v>41</v>
      </c>
      <c r="R4600" s="2" t="s">
        <v>3967</v>
      </c>
      <c r="S4600" s="2" t="s">
        <v>3968</v>
      </c>
      <c r="T4600" s="2" t="s">
        <v>60</v>
      </c>
      <c r="U4600" s="57">
        <v>0</v>
      </c>
      <c r="V4600" s="2">
        <v>0</v>
      </c>
      <c r="W4600" s="2">
        <v>1</v>
      </c>
      <c r="X4600" s="74" t="s">
        <v>422</v>
      </c>
      <c r="Y4600" s="21" t="s">
        <v>4915</v>
      </c>
      <c r="Z4600" s="52">
        <v>26.949857084524297</v>
      </c>
    </row>
    <row r="4601" spans="1:26" x14ac:dyDescent="0.25">
      <c r="A4601" s="70" t="s">
        <v>4914</v>
      </c>
      <c r="B4601" s="2" t="s">
        <v>3858</v>
      </c>
      <c r="C4601" s="19" t="s">
        <v>3529</v>
      </c>
      <c r="D4601" s="2" t="s">
        <v>404</v>
      </c>
      <c r="E4601" s="14">
        <v>20020020</v>
      </c>
      <c r="F4601" s="14" t="s">
        <v>446</v>
      </c>
      <c r="G4601" s="19">
        <v>7</v>
      </c>
      <c r="H4601" s="21">
        <v>28.979999999999997</v>
      </c>
      <c r="I4601" s="21">
        <v>1098.98</v>
      </c>
      <c r="J4601" s="58">
        <v>0</v>
      </c>
      <c r="K4601" s="58">
        <v>0</v>
      </c>
      <c r="L4601" s="72">
        <v>0</v>
      </c>
      <c r="M4601" s="73">
        <v>0</v>
      </c>
      <c r="N4601" s="58">
        <v>0</v>
      </c>
      <c r="O4601" s="75">
        <v>0</v>
      </c>
      <c r="P4601" s="2">
        <v>1099</v>
      </c>
      <c r="Q4601" s="2" t="s">
        <v>41</v>
      </c>
      <c r="R4601" s="2" t="s">
        <v>3969</v>
      </c>
      <c r="S4601" s="2" t="s">
        <v>3970</v>
      </c>
      <c r="T4601" s="2" t="s">
        <v>60</v>
      </c>
      <c r="U4601" s="57">
        <v>0</v>
      </c>
      <c r="V4601" s="2">
        <v>0</v>
      </c>
      <c r="W4601" s="2">
        <v>1</v>
      </c>
      <c r="X4601" s="74" t="s">
        <v>422</v>
      </c>
      <c r="Y4601" s="21" t="s">
        <v>4915</v>
      </c>
      <c r="Z4601" s="52">
        <v>13.272705314009666</v>
      </c>
    </row>
    <row r="4602" spans="1:26" x14ac:dyDescent="0.25">
      <c r="A4602" s="70" t="s">
        <v>4914</v>
      </c>
      <c r="B4602" s="2" t="s">
        <v>4299</v>
      </c>
      <c r="C4602" s="19" t="s">
        <v>3529</v>
      </c>
      <c r="D4602" s="2" t="s">
        <v>404</v>
      </c>
      <c r="E4602" s="14">
        <v>20020020</v>
      </c>
      <c r="F4602" s="14" t="s">
        <v>488</v>
      </c>
      <c r="G4602" s="19">
        <v>14</v>
      </c>
      <c r="H4602" s="21">
        <v>35.06</v>
      </c>
      <c r="I4602" s="21">
        <v>1427.83</v>
      </c>
      <c r="J4602" s="58">
        <v>0</v>
      </c>
      <c r="K4602" s="58">
        <v>0</v>
      </c>
      <c r="L4602" s="72">
        <v>0</v>
      </c>
      <c r="M4602" s="73">
        <v>0</v>
      </c>
      <c r="N4602" s="58">
        <v>0</v>
      </c>
      <c r="O4602" s="75">
        <v>0</v>
      </c>
      <c r="P4602" s="2">
        <v>1428</v>
      </c>
      <c r="Q4602" s="2" t="s">
        <v>41</v>
      </c>
      <c r="R4602" s="2" t="s">
        <v>4300</v>
      </c>
      <c r="S4602" s="2" t="s">
        <v>4301</v>
      </c>
      <c r="T4602" s="2" t="s">
        <v>112</v>
      </c>
      <c r="U4602" s="57">
        <v>0</v>
      </c>
      <c r="V4602" s="2">
        <v>46111</v>
      </c>
      <c r="W4602" s="2">
        <v>1</v>
      </c>
      <c r="X4602" s="74" t="s">
        <v>422</v>
      </c>
      <c r="Y4602" s="21" t="s">
        <v>4915</v>
      </c>
      <c r="Z4602" s="52">
        <v>28.507729606389045</v>
      </c>
    </row>
    <row r="4603" spans="1:26" x14ac:dyDescent="0.25">
      <c r="A4603" s="70" t="s">
        <v>4914</v>
      </c>
      <c r="B4603" s="2" t="s">
        <v>4552</v>
      </c>
      <c r="C4603" s="19" t="s">
        <v>3529</v>
      </c>
      <c r="D4603" s="2" t="s">
        <v>404</v>
      </c>
      <c r="E4603" s="14">
        <v>20020020</v>
      </c>
      <c r="F4603" s="14" t="s">
        <v>489</v>
      </c>
      <c r="G4603" s="19">
        <v>14</v>
      </c>
      <c r="H4603" s="21">
        <v>72.02000000000001</v>
      </c>
      <c r="I4603" s="21">
        <v>2690.6100000000006</v>
      </c>
      <c r="J4603" s="58">
        <v>0</v>
      </c>
      <c r="K4603" s="58">
        <v>0</v>
      </c>
      <c r="L4603" s="72">
        <v>0</v>
      </c>
      <c r="M4603" s="73">
        <v>0</v>
      </c>
      <c r="N4603" s="58">
        <v>0</v>
      </c>
      <c r="O4603" s="75">
        <v>0</v>
      </c>
      <c r="P4603" s="2">
        <v>2691</v>
      </c>
      <c r="Q4603" s="2" t="s">
        <v>41</v>
      </c>
      <c r="R4603" s="2" t="s">
        <v>4671</v>
      </c>
      <c r="S4603" s="2" t="s">
        <v>4672</v>
      </c>
      <c r="T4603" s="2" t="s">
        <v>97</v>
      </c>
      <c r="U4603" s="57">
        <v>0</v>
      </c>
      <c r="V4603" s="2">
        <v>46125</v>
      </c>
      <c r="W4603" s="2">
        <v>1</v>
      </c>
      <c r="X4603" s="74" t="s">
        <v>422</v>
      </c>
      <c r="Y4603" s="21" t="s">
        <v>4915</v>
      </c>
      <c r="Z4603" s="52">
        <v>26.151444043321305</v>
      </c>
    </row>
    <row r="4604" spans="1:26" x14ac:dyDescent="0.25">
      <c r="A4604" s="70" t="s">
        <v>4914</v>
      </c>
      <c r="B4604" s="2" t="s">
        <v>2180</v>
      </c>
      <c r="C4604" s="19" t="s">
        <v>3529</v>
      </c>
      <c r="D4604" s="2" t="s">
        <v>410</v>
      </c>
      <c r="E4604" s="14">
        <v>20020021</v>
      </c>
      <c r="F4604" s="14" t="s">
        <v>617</v>
      </c>
      <c r="G4604" s="19">
        <v>9</v>
      </c>
      <c r="H4604" s="21">
        <v>44.199999999999996</v>
      </c>
      <c r="I4604" s="21">
        <v>2602.2099999999996</v>
      </c>
      <c r="J4604" s="58">
        <v>0</v>
      </c>
      <c r="K4604" s="58">
        <v>0</v>
      </c>
      <c r="L4604" s="72">
        <v>0</v>
      </c>
      <c r="M4604" s="73">
        <v>0</v>
      </c>
      <c r="N4604" s="58">
        <v>0</v>
      </c>
      <c r="O4604" s="75">
        <v>0</v>
      </c>
      <c r="P4604" s="2">
        <v>2602</v>
      </c>
      <c r="Q4604" s="2" t="s">
        <v>41</v>
      </c>
      <c r="R4604" s="2" t="s">
        <v>2181</v>
      </c>
      <c r="S4604" s="2" t="s">
        <v>2182</v>
      </c>
      <c r="T4604" s="2" t="s">
        <v>953</v>
      </c>
      <c r="U4604" s="57">
        <v>0</v>
      </c>
      <c r="V4604" s="2">
        <v>45923</v>
      </c>
      <c r="W4604" s="2">
        <v>1</v>
      </c>
      <c r="X4604" s="74" t="s">
        <v>422</v>
      </c>
      <c r="Y4604" s="21" t="s">
        <v>4915</v>
      </c>
      <c r="Z4604" s="52">
        <v>26.493088235294117</v>
      </c>
    </row>
    <row r="4605" spans="1:26" x14ac:dyDescent="0.25">
      <c r="A4605" s="70" t="s">
        <v>4914</v>
      </c>
      <c r="B4605" s="2" t="s">
        <v>2110</v>
      </c>
      <c r="C4605" s="19" t="s">
        <v>3529</v>
      </c>
      <c r="D4605" s="2" t="s">
        <v>410</v>
      </c>
      <c r="E4605" s="14">
        <v>20020021</v>
      </c>
      <c r="F4605" s="14" t="s">
        <v>513</v>
      </c>
      <c r="G4605" s="19">
        <v>2</v>
      </c>
      <c r="H4605" s="21">
        <v>3.44</v>
      </c>
      <c r="I4605" s="21">
        <v>117.41</v>
      </c>
      <c r="J4605" s="58">
        <v>0</v>
      </c>
      <c r="K4605" s="58">
        <v>0</v>
      </c>
      <c r="L4605" s="72">
        <v>0</v>
      </c>
      <c r="M4605" s="73">
        <v>0</v>
      </c>
      <c r="N4605" s="58">
        <v>0</v>
      </c>
      <c r="O4605" s="75">
        <v>0</v>
      </c>
      <c r="P4605" s="2">
        <v>117</v>
      </c>
      <c r="Q4605" s="2" t="s">
        <v>41</v>
      </c>
      <c r="R4605" s="2" t="s">
        <v>1057</v>
      </c>
      <c r="S4605" s="2" t="s">
        <v>2111</v>
      </c>
      <c r="T4605" s="2" t="s">
        <v>97</v>
      </c>
      <c r="U4605" s="57">
        <v>0</v>
      </c>
      <c r="V4605" s="2">
        <v>45916</v>
      </c>
      <c r="W4605" s="2">
        <v>1</v>
      </c>
      <c r="X4605" s="74" t="s">
        <v>422</v>
      </c>
      <c r="Y4605" s="21" t="s">
        <v>4915</v>
      </c>
      <c r="Z4605" s="52">
        <v>3.4130813953488373</v>
      </c>
    </row>
    <row r="4606" spans="1:26" x14ac:dyDescent="0.25">
      <c r="A4606" s="70" t="s">
        <v>4914</v>
      </c>
      <c r="B4606" s="2" t="s">
        <v>1375</v>
      </c>
      <c r="C4606" s="19" t="s">
        <v>3529</v>
      </c>
      <c r="D4606" s="2" t="s">
        <v>410</v>
      </c>
      <c r="E4606" s="14">
        <v>20020021</v>
      </c>
      <c r="F4606" s="14" t="s">
        <v>516</v>
      </c>
      <c r="G4606" s="19">
        <v>6</v>
      </c>
      <c r="H4606" s="21">
        <v>22.76</v>
      </c>
      <c r="I4606" s="21">
        <v>866.05</v>
      </c>
      <c r="J4606" s="58">
        <v>0</v>
      </c>
      <c r="K4606" s="58">
        <v>0</v>
      </c>
      <c r="L4606" s="72">
        <v>0</v>
      </c>
      <c r="M4606" s="73">
        <v>0</v>
      </c>
      <c r="N4606" s="58">
        <v>0</v>
      </c>
      <c r="O4606" s="75">
        <v>0</v>
      </c>
      <c r="P4606" s="2">
        <v>866</v>
      </c>
      <c r="Q4606" s="2" t="s">
        <v>41</v>
      </c>
      <c r="R4606" s="2" t="s">
        <v>1376</v>
      </c>
      <c r="S4606" s="2" t="s">
        <v>1377</v>
      </c>
      <c r="T4606" s="2" t="s">
        <v>97</v>
      </c>
      <c r="U4606" s="57">
        <v>0</v>
      </c>
      <c r="V4606" s="2">
        <v>45908</v>
      </c>
      <c r="W4606" s="2">
        <v>1</v>
      </c>
      <c r="X4606" s="74" t="s">
        <v>422</v>
      </c>
      <c r="Y4606" s="21" t="s">
        <v>4915</v>
      </c>
      <c r="Z4606" s="52">
        <v>11.415421792618629</v>
      </c>
    </row>
    <row r="4607" spans="1:26" x14ac:dyDescent="0.25">
      <c r="A4607" s="70" t="s">
        <v>4914</v>
      </c>
      <c r="B4607" s="2" t="s">
        <v>1378</v>
      </c>
      <c r="C4607" s="19" t="s">
        <v>3529</v>
      </c>
      <c r="D4607" s="2" t="s">
        <v>410</v>
      </c>
      <c r="E4607" s="14">
        <v>20020021</v>
      </c>
      <c r="F4607" s="14" t="s">
        <v>423</v>
      </c>
      <c r="G4607" s="19">
        <v>3</v>
      </c>
      <c r="H4607" s="21">
        <v>5.34</v>
      </c>
      <c r="I4607" s="21">
        <v>209.55</v>
      </c>
      <c r="J4607" s="58">
        <v>0</v>
      </c>
      <c r="K4607" s="58">
        <v>0</v>
      </c>
      <c r="L4607" s="72">
        <v>0</v>
      </c>
      <c r="M4607" s="73">
        <v>0</v>
      </c>
      <c r="N4607" s="58">
        <v>0</v>
      </c>
      <c r="O4607" s="75">
        <v>0</v>
      </c>
      <c r="P4607" s="2">
        <v>210</v>
      </c>
      <c r="Q4607" s="2" t="s">
        <v>41</v>
      </c>
      <c r="R4607" s="2" t="s">
        <v>1379</v>
      </c>
      <c r="S4607" s="2" t="s">
        <v>1380</v>
      </c>
      <c r="T4607" s="2" t="s">
        <v>953</v>
      </c>
      <c r="U4607" s="57">
        <v>0</v>
      </c>
      <c r="V4607" s="2">
        <v>45908</v>
      </c>
      <c r="W4607" s="2">
        <v>1</v>
      </c>
      <c r="X4607" s="74" t="s">
        <v>422</v>
      </c>
      <c r="Y4607" s="21" t="s">
        <v>4915</v>
      </c>
      <c r="Z4607" s="52">
        <v>5.8862359550561809</v>
      </c>
    </row>
    <row r="4608" spans="1:26" x14ac:dyDescent="0.25">
      <c r="A4608" s="70" t="s">
        <v>4914</v>
      </c>
      <c r="B4608" s="2" t="s">
        <v>2112</v>
      </c>
      <c r="C4608" s="19" t="s">
        <v>3529</v>
      </c>
      <c r="D4608" s="2" t="s">
        <v>410</v>
      </c>
      <c r="E4608" s="14">
        <v>20020021</v>
      </c>
      <c r="F4608" s="14" t="s">
        <v>566</v>
      </c>
      <c r="G4608" s="19">
        <v>6</v>
      </c>
      <c r="H4608" s="21">
        <v>8.6</v>
      </c>
      <c r="I4608" s="21">
        <v>554.19999999999993</v>
      </c>
      <c r="J4608" s="58">
        <v>0</v>
      </c>
      <c r="K4608" s="58">
        <v>0</v>
      </c>
      <c r="L4608" s="72">
        <v>0</v>
      </c>
      <c r="M4608" s="73">
        <v>0</v>
      </c>
      <c r="N4608" s="58">
        <v>0</v>
      </c>
      <c r="O4608" s="75">
        <v>0</v>
      </c>
      <c r="P4608" s="2">
        <v>554</v>
      </c>
      <c r="Q4608" s="2" t="s">
        <v>41</v>
      </c>
      <c r="R4608" s="2" t="s">
        <v>2113</v>
      </c>
      <c r="S4608" s="2" t="s">
        <v>2114</v>
      </c>
      <c r="T4608" s="2" t="s">
        <v>953</v>
      </c>
      <c r="U4608" s="57">
        <v>0</v>
      </c>
      <c r="V4608" s="2">
        <v>45916</v>
      </c>
      <c r="W4608" s="2">
        <v>1</v>
      </c>
      <c r="X4608" s="74" t="s">
        <v>422</v>
      </c>
      <c r="Y4608" s="21" t="s">
        <v>4915</v>
      </c>
      <c r="Z4608" s="52">
        <v>19.332558139534886</v>
      </c>
    </row>
    <row r="4609" spans="1:26" x14ac:dyDescent="0.25">
      <c r="A4609" s="70" t="s">
        <v>4914</v>
      </c>
      <c r="B4609" s="2" t="s">
        <v>2248</v>
      </c>
      <c r="C4609" s="19" t="s">
        <v>3529</v>
      </c>
      <c r="D4609" s="2" t="s">
        <v>410</v>
      </c>
      <c r="E4609" s="14">
        <v>20020021</v>
      </c>
      <c r="F4609" s="14" t="s">
        <v>476</v>
      </c>
      <c r="G4609" s="19">
        <v>7</v>
      </c>
      <c r="H4609" s="21">
        <v>21.669999999999998</v>
      </c>
      <c r="I4609" s="21">
        <v>811.28</v>
      </c>
      <c r="J4609" s="58">
        <v>0</v>
      </c>
      <c r="K4609" s="58">
        <v>0</v>
      </c>
      <c r="L4609" s="72">
        <v>0</v>
      </c>
      <c r="M4609" s="73">
        <v>0</v>
      </c>
      <c r="N4609" s="58">
        <v>0</v>
      </c>
      <c r="O4609" s="75">
        <v>0</v>
      </c>
      <c r="P4609" s="2">
        <v>811</v>
      </c>
      <c r="Q4609" s="2" t="s">
        <v>41</v>
      </c>
      <c r="R4609" s="2" t="s">
        <v>2249</v>
      </c>
      <c r="S4609" s="2" t="s">
        <v>2250</v>
      </c>
      <c r="T4609" s="2" t="s">
        <v>953</v>
      </c>
      <c r="U4609" s="57">
        <v>0</v>
      </c>
      <c r="V4609" s="2">
        <v>45928</v>
      </c>
      <c r="W4609" s="2">
        <v>1</v>
      </c>
      <c r="X4609" s="74" t="s">
        <v>422</v>
      </c>
      <c r="Y4609" s="21" t="s">
        <v>4915</v>
      </c>
      <c r="Z4609" s="52">
        <v>13.103276419012461</v>
      </c>
    </row>
    <row r="4610" spans="1:26" x14ac:dyDescent="0.25">
      <c r="A4610" s="70" t="s">
        <v>4914</v>
      </c>
      <c r="B4610" s="2" t="s">
        <v>2294</v>
      </c>
      <c r="C4610" s="19" t="s">
        <v>3529</v>
      </c>
      <c r="D4610" s="2" t="s">
        <v>410</v>
      </c>
      <c r="E4610" s="14">
        <v>20020021</v>
      </c>
      <c r="F4610" s="14" t="s">
        <v>750</v>
      </c>
      <c r="G4610" s="19">
        <v>3</v>
      </c>
      <c r="H4610" s="21">
        <v>5.5</v>
      </c>
      <c r="I4610" s="21">
        <v>207.66</v>
      </c>
      <c r="J4610" s="58">
        <v>0</v>
      </c>
      <c r="K4610" s="58">
        <v>0</v>
      </c>
      <c r="L4610" s="72">
        <v>0</v>
      </c>
      <c r="M4610" s="73">
        <v>0</v>
      </c>
      <c r="N4610" s="58">
        <v>0</v>
      </c>
      <c r="O4610" s="75">
        <v>0</v>
      </c>
      <c r="P4610" s="2">
        <v>208</v>
      </c>
      <c r="Q4610" s="2" t="s">
        <v>41</v>
      </c>
      <c r="R4610" s="2" t="s">
        <v>2295</v>
      </c>
      <c r="S4610" s="2" t="s">
        <v>2296</v>
      </c>
      <c r="T4610" s="2" t="s">
        <v>938</v>
      </c>
      <c r="U4610" s="57">
        <v>0</v>
      </c>
      <c r="V4610" s="2">
        <v>45936</v>
      </c>
      <c r="W4610" s="2">
        <v>1</v>
      </c>
      <c r="X4610" s="74" t="s">
        <v>422</v>
      </c>
      <c r="Y4610" s="21" t="s">
        <v>4915</v>
      </c>
      <c r="Z4610" s="52">
        <v>5.6634545454545462</v>
      </c>
    </row>
    <row r="4611" spans="1:26" x14ac:dyDescent="0.25">
      <c r="A4611" s="70" t="s">
        <v>4914</v>
      </c>
      <c r="B4611" s="2" t="s">
        <v>2481</v>
      </c>
      <c r="C4611" s="19" t="s">
        <v>3529</v>
      </c>
      <c r="D4611" s="2" t="s">
        <v>410</v>
      </c>
      <c r="E4611" s="14">
        <v>20020021</v>
      </c>
      <c r="F4611" s="14" t="s">
        <v>533</v>
      </c>
      <c r="G4611" s="19">
        <v>7</v>
      </c>
      <c r="H4611" s="21">
        <v>20.46</v>
      </c>
      <c r="I4611" s="21">
        <v>802.51</v>
      </c>
      <c r="J4611" s="58">
        <v>0</v>
      </c>
      <c r="K4611" s="58">
        <v>0</v>
      </c>
      <c r="L4611" s="72">
        <v>0</v>
      </c>
      <c r="M4611" s="73">
        <v>0</v>
      </c>
      <c r="N4611" s="58">
        <v>0</v>
      </c>
      <c r="O4611" s="75">
        <v>0</v>
      </c>
      <c r="P4611" s="2">
        <v>803</v>
      </c>
      <c r="Q4611" s="2" t="s">
        <v>41</v>
      </c>
      <c r="R4611" s="2" t="s">
        <v>2482</v>
      </c>
      <c r="S4611" s="2" t="s">
        <v>2483</v>
      </c>
      <c r="T4611" s="2" t="s">
        <v>97</v>
      </c>
      <c r="U4611" s="57">
        <v>0</v>
      </c>
      <c r="V4611" s="2">
        <v>45959</v>
      </c>
      <c r="W4611" s="2">
        <v>1</v>
      </c>
      <c r="X4611" s="74" t="s">
        <v>422</v>
      </c>
      <c r="Y4611" s="21" t="s">
        <v>4915</v>
      </c>
      <c r="Z4611" s="52">
        <v>13.728176930596286</v>
      </c>
    </row>
    <row r="4612" spans="1:26" x14ac:dyDescent="0.25">
      <c r="A4612" s="70" t="s">
        <v>4914</v>
      </c>
      <c r="B4612" s="2" t="s">
        <v>2557</v>
      </c>
      <c r="C4612" s="19" t="s">
        <v>3529</v>
      </c>
      <c r="D4612" s="2" t="s">
        <v>410</v>
      </c>
      <c r="E4612" s="14">
        <v>20020021</v>
      </c>
      <c r="F4612" s="14" t="s">
        <v>536</v>
      </c>
      <c r="G4612" s="19">
        <v>7</v>
      </c>
      <c r="H4612" s="21">
        <v>23.07</v>
      </c>
      <c r="I4612" s="21">
        <v>1160.52</v>
      </c>
      <c r="J4612" s="58">
        <v>0</v>
      </c>
      <c r="K4612" s="58">
        <v>0</v>
      </c>
      <c r="L4612" s="72">
        <v>0</v>
      </c>
      <c r="M4612" s="73">
        <v>0</v>
      </c>
      <c r="N4612" s="58">
        <v>0</v>
      </c>
      <c r="O4612" s="75">
        <v>0</v>
      </c>
      <c r="P4612" s="2">
        <v>1161</v>
      </c>
      <c r="Q4612" s="2" t="s">
        <v>41</v>
      </c>
      <c r="R4612" s="2" t="s">
        <v>2166</v>
      </c>
      <c r="S4612" s="2" t="s">
        <v>2558</v>
      </c>
      <c r="T4612" s="2" t="s">
        <v>938</v>
      </c>
      <c r="U4612" s="57">
        <v>0</v>
      </c>
      <c r="V4612" s="2">
        <v>45965</v>
      </c>
      <c r="W4612" s="2">
        <v>1</v>
      </c>
      <c r="X4612" s="74" t="s">
        <v>422</v>
      </c>
      <c r="Y4612" s="21" t="s">
        <v>4915</v>
      </c>
      <c r="Z4612" s="52">
        <v>17.606501950585177</v>
      </c>
    </row>
    <row r="4613" spans="1:26" x14ac:dyDescent="0.25">
      <c r="A4613" s="70" t="s">
        <v>4914</v>
      </c>
      <c r="B4613" s="2" t="s">
        <v>3971</v>
      </c>
      <c r="C4613" s="19" t="s">
        <v>3529</v>
      </c>
      <c r="D4613" s="2" t="s">
        <v>410</v>
      </c>
      <c r="E4613" s="14">
        <v>20020021</v>
      </c>
      <c r="F4613" s="14" t="s">
        <v>573</v>
      </c>
      <c r="G4613" s="19">
        <v>12</v>
      </c>
      <c r="H4613" s="21">
        <v>53.230000000000004</v>
      </c>
      <c r="I4613" s="21">
        <v>1994.5400000000002</v>
      </c>
      <c r="J4613" s="58">
        <v>0</v>
      </c>
      <c r="K4613" s="58">
        <v>0</v>
      </c>
      <c r="L4613" s="72">
        <v>0</v>
      </c>
      <c r="M4613" s="73">
        <v>0</v>
      </c>
      <c r="N4613" s="58">
        <v>0</v>
      </c>
      <c r="O4613" s="75">
        <v>0</v>
      </c>
      <c r="P4613" s="2">
        <v>1995</v>
      </c>
      <c r="Q4613" s="2" t="s">
        <v>41</v>
      </c>
      <c r="R4613" s="2" t="s">
        <v>1239</v>
      </c>
      <c r="S4613" s="2" t="s">
        <v>3972</v>
      </c>
      <c r="T4613" s="2" t="s">
        <v>3973</v>
      </c>
      <c r="U4613" s="57">
        <v>0</v>
      </c>
      <c r="V4613" s="2">
        <v>0</v>
      </c>
      <c r="W4613" s="2">
        <v>1</v>
      </c>
      <c r="X4613" s="74" t="s">
        <v>422</v>
      </c>
      <c r="Y4613" s="21" t="s">
        <v>4915</v>
      </c>
      <c r="Z4613" s="52">
        <v>22.482134134886348</v>
      </c>
    </row>
    <row r="4614" spans="1:26" x14ac:dyDescent="0.25">
      <c r="A4614" s="70" t="s">
        <v>4914</v>
      </c>
      <c r="B4614" s="2" t="s">
        <v>4302</v>
      </c>
      <c r="C4614" s="19" t="s">
        <v>3529</v>
      </c>
      <c r="D4614" s="2" t="s">
        <v>410</v>
      </c>
      <c r="E4614" s="14">
        <v>20020021</v>
      </c>
      <c r="F4614" s="14" t="s">
        <v>477</v>
      </c>
      <c r="G4614" s="19">
        <v>14</v>
      </c>
      <c r="H4614" s="21">
        <v>36.459999999999994</v>
      </c>
      <c r="I4614" s="21">
        <v>1315.8000000000002</v>
      </c>
      <c r="J4614" s="58">
        <v>0</v>
      </c>
      <c r="K4614" s="58">
        <v>0</v>
      </c>
      <c r="L4614" s="72">
        <v>0</v>
      </c>
      <c r="M4614" s="73">
        <v>0</v>
      </c>
      <c r="N4614" s="58">
        <v>0</v>
      </c>
      <c r="O4614" s="75">
        <v>0</v>
      </c>
      <c r="P4614" s="2">
        <v>1316</v>
      </c>
      <c r="Q4614" s="2" t="s">
        <v>41</v>
      </c>
      <c r="R4614" s="2" t="s">
        <v>1329</v>
      </c>
      <c r="S4614" s="2" t="s">
        <v>4303</v>
      </c>
      <c r="T4614" s="2" t="s">
        <v>953</v>
      </c>
      <c r="U4614" s="57">
        <v>0</v>
      </c>
      <c r="V4614" s="2">
        <v>46111</v>
      </c>
      <c r="W4614" s="2">
        <v>1</v>
      </c>
      <c r="X4614" s="74" t="s">
        <v>422</v>
      </c>
      <c r="Y4614" s="21" t="s">
        <v>4915</v>
      </c>
      <c r="Z4614" s="52">
        <v>25.262205156335721</v>
      </c>
    </row>
    <row r="4615" spans="1:26" x14ac:dyDescent="0.25">
      <c r="A4615" s="70" t="s">
        <v>4914</v>
      </c>
      <c r="B4615" s="2" t="s">
        <v>4553</v>
      </c>
      <c r="C4615" s="19" t="s">
        <v>3529</v>
      </c>
      <c r="D4615" s="2" t="s">
        <v>410</v>
      </c>
      <c r="E4615" s="14">
        <v>20020021</v>
      </c>
      <c r="F4615" s="14" t="s">
        <v>538</v>
      </c>
      <c r="G4615" s="19">
        <v>5</v>
      </c>
      <c r="H4615" s="21">
        <v>18.18</v>
      </c>
      <c r="I4615" s="21">
        <v>696.40000000000009</v>
      </c>
      <c r="J4615" s="58">
        <v>0</v>
      </c>
      <c r="K4615" s="58">
        <v>0</v>
      </c>
      <c r="L4615" s="72">
        <v>0</v>
      </c>
      <c r="M4615" s="73">
        <v>0</v>
      </c>
      <c r="N4615" s="58">
        <v>0</v>
      </c>
      <c r="O4615" s="75">
        <v>0</v>
      </c>
      <c r="P4615" s="2">
        <v>696</v>
      </c>
      <c r="Q4615" s="2" t="s">
        <v>41</v>
      </c>
      <c r="R4615" s="2" t="s">
        <v>4673</v>
      </c>
      <c r="S4615" s="2" t="s">
        <v>4674</v>
      </c>
      <c r="T4615" s="2" t="s">
        <v>60</v>
      </c>
      <c r="U4615" s="57">
        <v>0</v>
      </c>
      <c r="V4615" s="2">
        <v>46125</v>
      </c>
      <c r="W4615" s="2">
        <v>1</v>
      </c>
      <c r="X4615" s="74" t="s">
        <v>422</v>
      </c>
      <c r="Y4615" s="21" t="s">
        <v>4915</v>
      </c>
      <c r="Z4615" s="52">
        <v>9.5764576457645774</v>
      </c>
    </row>
    <row r="4616" spans="1:26" x14ac:dyDescent="0.25">
      <c r="A4616" s="70" t="s">
        <v>4914</v>
      </c>
      <c r="B4616" s="2" t="s">
        <v>4975</v>
      </c>
      <c r="C4616" s="19" t="s">
        <v>3529</v>
      </c>
      <c r="D4616" s="2" t="s">
        <v>410</v>
      </c>
      <c r="E4616" s="14">
        <v>20020021</v>
      </c>
      <c r="F4616" s="14" t="s">
        <v>436</v>
      </c>
      <c r="G4616" s="19">
        <v>4</v>
      </c>
      <c r="H4616" s="21">
        <v>15.08</v>
      </c>
      <c r="I4616" s="21">
        <v>590.05000000000007</v>
      </c>
      <c r="J4616" s="58">
        <v>0</v>
      </c>
      <c r="K4616" s="58">
        <v>0</v>
      </c>
      <c r="L4616" s="72">
        <v>0</v>
      </c>
      <c r="M4616" s="73">
        <v>0</v>
      </c>
      <c r="N4616" s="58">
        <v>0</v>
      </c>
      <c r="O4616" s="75">
        <v>0</v>
      </c>
      <c r="P4616" s="2">
        <v>590</v>
      </c>
      <c r="Q4616" s="2" t="s">
        <v>41</v>
      </c>
      <c r="R4616" s="2" t="s">
        <v>4976</v>
      </c>
      <c r="S4616" s="2" t="s">
        <v>4977</v>
      </c>
      <c r="T4616" s="2" t="s">
        <v>4978</v>
      </c>
      <c r="U4616" s="57">
        <v>0</v>
      </c>
      <c r="V4616" s="2">
        <v>46140</v>
      </c>
      <c r="W4616" s="2">
        <v>1</v>
      </c>
      <c r="X4616" s="74" t="s">
        <v>422</v>
      </c>
      <c r="Y4616" s="21" t="s">
        <v>4915</v>
      </c>
      <c r="Z4616" s="52">
        <v>7.8255968169761294</v>
      </c>
    </row>
    <row r="4617" spans="1:26" x14ac:dyDescent="0.25">
      <c r="A4617" s="70" t="s">
        <v>4914</v>
      </c>
      <c r="B4617" s="2" t="s">
        <v>2484</v>
      </c>
      <c r="C4617" s="19" t="s">
        <v>3529</v>
      </c>
      <c r="D4617" s="2" t="s">
        <v>2458</v>
      </c>
      <c r="E4617" s="14">
        <v>20020023</v>
      </c>
      <c r="F4617" s="14" t="s">
        <v>516</v>
      </c>
      <c r="G4617" s="19">
        <v>7</v>
      </c>
      <c r="H4617" s="21">
        <v>18.52</v>
      </c>
      <c r="I4617" s="21">
        <v>741.24</v>
      </c>
      <c r="J4617" s="58">
        <v>0</v>
      </c>
      <c r="K4617" s="58">
        <v>0</v>
      </c>
      <c r="L4617" s="72">
        <v>0</v>
      </c>
      <c r="M4617" s="73">
        <v>0</v>
      </c>
      <c r="N4617" s="58">
        <v>0</v>
      </c>
      <c r="O4617" s="75">
        <v>0</v>
      </c>
      <c r="P4617" s="2">
        <v>741</v>
      </c>
      <c r="Q4617" s="2" t="s">
        <v>41</v>
      </c>
      <c r="R4617" s="2" t="s">
        <v>961</v>
      </c>
      <c r="S4617" s="2" t="s">
        <v>2485</v>
      </c>
      <c r="T4617" s="2" t="s">
        <v>953</v>
      </c>
      <c r="U4617" s="57">
        <v>0</v>
      </c>
      <c r="V4617" s="2">
        <v>45959</v>
      </c>
      <c r="W4617" s="2">
        <v>1</v>
      </c>
      <c r="X4617" s="74" t="s">
        <v>422</v>
      </c>
      <c r="Y4617" s="21" t="s">
        <v>4915</v>
      </c>
      <c r="Z4617" s="52">
        <v>14.008315334773219</v>
      </c>
    </row>
    <row r="4618" spans="1:26" x14ac:dyDescent="0.25">
      <c r="A4618" s="70" t="s">
        <v>4914</v>
      </c>
      <c r="B4618" s="2" t="s">
        <v>2562</v>
      </c>
      <c r="C4618" s="19" t="s">
        <v>3529</v>
      </c>
      <c r="D4618" s="2" t="s">
        <v>2458</v>
      </c>
      <c r="E4618" s="14">
        <v>20020023</v>
      </c>
      <c r="F4618" s="14" t="s">
        <v>566</v>
      </c>
      <c r="G4618" s="19">
        <v>4</v>
      </c>
      <c r="H4618" s="21">
        <v>13.68</v>
      </c>
      <c r="I4618" s="21">
        <v>533.13</v>
      </c>
      <c r="J4618" s="58">
        <v>0</v>
      </c>
      <c r="K4618" s="58">
        <v>0</v>
      </c>
      <c r="L4618" s="72">
        <v>0</v>
      </c>
      <c r="M4618" s="73">
        <v>0</v>
      </c>
      <c r="N4618" s="58">
        <v>0</v>
      </c>
      <c r="O4618" s="75">
        <v>0</v>
      </c>
      <c r="P4618" s="2">
        <v>533</v>
      </c>
      <c r="Q4618" s="2" t="s">
        <v>41</v>
      </c>
      <c r="R4618" s="2" t="s">
        <v>1905</v>
      </c>
      <c r="S4618" s="2" t="s">
        <v>2563</v>
      </c>
      <c r="T4618" s="2" t="s">
        <v>60</v>
      </c>
      <c r="U4618" s="57">
        <v>0</v>
      </c>
      <c r="V4618" s="2">
        <v>45965</v>
      </c>
      <c r="W4618" s="2">
        <v>1</v>
      </c>
      <c r="X4618" s="74" t="s">
        <v>422</v>
      </c>
      <c r="Y4618" s="21" t="s">
        <v>4915</v>
      </c>
      <c r="Z4618" s="52">
        <v>7.7942982456140362</v>
      </c>
    </row>
    <row r="4619" spans="1:26" x14ac:dyDescent="0.25">
      <c r="A4619" s="70" t="s">
        <v>4914</v>
      </c>
      <c r="B4619" s="2" t="s">
        <v>2645</v>
      </c>
      <c r="C4619" s="19" t="s">
        <v>3529</v>
      </c>
      <c r="D4619" s="2" t="s">
        <v>2458</v>
      </c>
      <c r="E4619" s="14">
        <v>20020023</v>
      </c>
      <c r="F4619" s="14" t="s">
        <v>523</v>
      </c>
      <c r="G4619" s="19">
        <v>7</v>
      </c>
      <c r="H4619" s="21">
        <v>17.920000000000002</v>
      </c>
      <c r="I4619" s="21">
        <v>699.89</v>
      </c>
      <c r="J4619" s="58">
        <v>0</v>
      </c>
      <c r="K4619" s="58">
        <v>0</v>
      </c>
      <c r="L4619" s="72">
        <v>0</v>
      </c>
      <c r="M4619" s="73">
        <v>0</v>
      </c>
      <c r="N4619" s="58">
        <v>0</v>
      </c>
      <c r="O4619" s="75">
        <v>0</v>
      </c>
      <c r="P4619" s="2">
        <v>700</v>
      </c>
      <c r="Q4619" s="2" t="s">
        <v>41</v>
      </c>
      <c r="R4619" s="2" t="s">
        <v>2646</v>
      </c>
      <c r="S4619" s="2" t="s">
        <v>2647</v>
      </c>
      <c r="T4619" s="2" t="s">
        <v>97</v>
      </c>
      <c r="U4619" s="57">
        <v>0</v>
      </c>
      <c r="V4619" s="2">
        <v>45971</v>
      </c>
      <c r="W4619" s="2">
        <v>1</v>
      </c>
      <c r="X4619" s="74" t="s">
        <v>422</v>
      </c>
      <c r="Y4619" s="21" t="s">
        <v>4915</v>
      </c>
      <c r="Z4619" s="52">
        <v>13.669726562500001</v>
      </c>
    </row>
    <row r="4620" spans="1:26" x14ac:dyDescent="0.25">
      <c r="A4620" s="70" t="s">
        <v>4914</v>
      </c>
      <c r="B4620" s="2" t="s">
        <v>2486</v>
      </c>
      <c r="C4620" s="19" t="s">
        <v>3529</v>
      </c>
      <c r="D4620" s="2" t="s">
        <v>2458</v>
      </c>
      <c r="E4620" s="14">
        <v>20020023</v>
      </c>
      <c r="F4620" s="14" t="s">
        <v>528</v>
      </c>
      <c r="G4620" s="19">
        <v>7</v>
      </c>
      <c r="H4620" s="21">
        <v>20.38</v>
      </c>
      <c r="I4620" s="21">
        <v>851.37</v>
      </c>
      <c r="J4620" s="58">
        <v>0</v>
      </c>
      <c r="K4620" s="58">
        <v>0</v>
      </c>
      <c r="L4620" s="72">
        <v>0</v>
      </c>
      <c r="M4620" s="73">
        <v>0</v>
      </c>
      <c r="N4620" s="58">
        <v>0</v>
      </c>
      <c r="O4620" s="75">
        <v>0</v>
      </c>
      <c r="P4620" s="2">
        <v>851</v>
      </c>
      <c r="Q4620" s="2" t="s">
        <v>41</v>
      </c>
      <c r="R4620" s="2" t="s">
        <v>2487</v>
      </c>
      <c r="S4620" s="2" t="s">
        <v>2488</v>
      </c>
      <c r="T4620" s="2" t="s">
        <v>842</v>
      </c>
      <c r="U4620" s="57">
        <v>0</v>
      </c>
      <c r="V4620" s="2">
        <v>45959</v>
      </c>
      <c r="W4620" s="2">
        <v>1</v>
      </c>
      <c r="X4620" s="74" t="s">
        <v>422</v>
      </c>
      <c r="Y4620" s="21" t="s">
        <v>4915</v>
      </c>
      <c r="Z4620" s="52">
        <v>14.621172718351328</v>
      </c>
    </row>
    <row r="4621" spans="1:26" x14ac:dyDescent="0.25">
      <c r="A4621" s="70" t="s">
        <v>4914</v>
      </c>
      <c r="B4621" s="2" t="s">
        <v>2564</v>
      </c>
      <c r="C4621" s="19" t="s">
        <v>3529</v>
      </c>
      <c r="D4621" s="2" t="s">
        <v>2458</v>
      </c>
      <c r="E4621" s="14">
        <v>20020023</v>
      </c>
      <c r="F4621" s="14" t="s">
        <v>533</v>
      </c>
      <c r="G4621" s="19">
        <v>12</v>
      </c>
      <c r="H4621" s="21">
        <v>21.34</v>
      </c>
      <c r="I4621" s="21">
        <v>813.6400000000001</v>
      </c>
      <c r="J4621" s="58">
        <v>0</v>
      </c>
      <c r="K4621" s="58">
        <v>0</v>
      </c>
      <c r="L4621" s="72">
        <v>0</v>
      </c>
      <c r="M4621" s="73">
        <v>0</v>
      </c>
      <c r="N4621" s="58">
        <v>0</v>
      </c>
      <c r="O4621" s="75">
        <v>0</v>
      </c>
      <c r="P4621" s="2">
        <v>814</v>
      </c>
      <c r="Q4621" s="2" t="s">
        <v>41</v>
      </c>
      <c r="R4621" s="2" t="s">
        <v>2565</v>
      </c>
      <c r="S4621" s="2" t="s">
        <v>2566</v>
      </c>
      <c r="T4621" s="2" t="s">
        <v>65</v>
      </c>
      <c r="U4621" s="57">
        <v>0</v>
      </c>
      <c r="V4621" s="2">
        <v>45965</v>
      </c>
      <c r="W4621" s="2">
        <v>1</v>
      </c>
      <c r="X4621" s="74" t="s">
        <v>422</v>
      </c>
      <c r="Y4621" s="21" t="s">
        <v>4915</v>
      </c>
      <c r="Z4621" s="52">
        <v>22.876476101218376</v>
      </c>
    </row>
    <row r="4622" spans="1:26" x14ac:dyDescent="0.25">
      <c r="A4622" s="70" t="s">
        <v>4914</v>
      </c>
      <c r="B4622" s="2" t="s">
        <v>2939</v>
      </c>
      <c r="C4622" s="19" t="s">
        <v>3529</v>
      </c>
      <c r="D4622" s="2" t="s">
        <v>2458</v>
      </c>
      <c r="E4622" s="14">
        <v>20020023</v>
      </c>
      <c r="F4622" s="14" t="s">
        <v>483</v>
      </c>
      <c r="G4622" s="19">
        <v>5</v>
      </c>
      <c r="H4622" s="21">
        <v>4.54</v>
      </c>
      <c r="I4622" s="21">
        <v>178.87</v>
      </c>
      <c r="J4622" s="58">
        <v>0</v>
      </c>
      <c r="K4622" s="58">
        <v>0</v>
      </c>
      <c r="L4622" s="72">
        <v>0</v>
      </c>
      <c r="M4622" s="73">
        <v>0</v>
      </c>
      <c r="N4622" s="58">
        <v>0</v>
      </c>
      <c r="O4622" s="75">
        <v>0</v>
      </c>
      <c r="P4622" s="2">
        <v>179</v>
      </c>
      <c r="Q4622" s="2" t="s">
        <v>41</v>
      </c>
      <c r="R4622" s="2">
        <v>0</v>
      </c>
      <c r="S4622" s="2">
        <v>0</v>
      </c>
      <c r="T4622" s="2">
        <v>0</v>
      </c>
      <c r="U4622" s="57">
        <v>0</v>
      </c>
      <c r="V4622" s="2">
        <v>0</v>
      </c>
      <c r="W4622" s="2">
        <v>1</v>
      </c>
      <c r="X4622" s="74" t="s">
        <v>1044</v>
      </c>
      <c r="Y4622" s="21" t="s">
        <v>4915</v>
      </c>
      <c r="Z4622" s="52">
        <v>9.8496696035242284</v>
      </c>
    </row>
    <row r="4623" spans="1:26" x14ac:dyDescent="0.25">
      <c r="A4623" s="70" t="s">
        <v>4914</v>
      </c>
      <c r="B4623" s="2" t="s">
        <v>2489</v>
      </c>
      <c r="C4623" s="19" t="s">
        <v>3529</v>
      </c>
      <c r="D4623" s="2" t="s">
        <v>2458</v>
      </c>
      <c r="E4623" s="14">
        <v>20020023</v>
      </c>
      <c r="F4623" s="14" t="s">
        <v>484</v>
      </c>
      <c r="G4623" s="19">
        <v>7</v>
      </c>
      <c r="H4623" s="21">
        <v>13.239999999999998</v>
      </c>
      <c r="I4623" s="21">
        <v>574.67999999999995</v>
      </c>
      <c r="J4623" s="58">
        <v>0</v>
      </c>
      <c r="K4623" s="58">
        <v>0</v>
      </c>
      <c r="L4623" s="72">
        <v>0</v>
      </c>
      <c r="M4623" s="73">
        <v>0</v>
      </c>
      <c r="N4623" s="58">
        <v>0</v>
      </c>
      <c r="O4623" s="75">
        <v>0</v>
      </c>
      <c r="P4623" s="2">
        <v>575</v>
      </c>
      <c r="Q4623" s="2" t="s">
        <v>41</v>
      </c>
      <c r="R4623" s="2" t="s">
        <v>2490</v>
      </c>
      <c r="S4623" s="2" t="s">
        <v>2491</v>
      </c>
      <c r="T4623" s="2" t="s">
        <v>938</v>
      </c>
      <c r="U4623" s="57">
        <v>0</v>
      </c>
      <c r="V4623" s="2">
        <v>45959</v>
      </c>
      <c r="W4623" s="2">
        <v>1</v>
      </c>
      <c r="X4623" s="74" t="s">
        <v>422</v>
      </c>
      <c r="Y4623" s="21" t="s">
        <v>4915</v>
      </c>
      <c r="Z4623" s="52">
        <v>15.191691842900305</v>
      </c>
    </row>
    <row r="4624" spans="1:26" x14ac:dyDescent="0.25">
      <c r="A4624" s="70" t="s">
        <v>4914</v>
      </c>
      <c r="B4624" s="2" t="s">
        <v>2492</v>
      </c>
      <c r="C4624" s="19" t="s">
        <v>3529</v>
      </c>
      <c r="D4624" s="2" t="s">
        <v>2458</v>
      </c>
      <c r="E4624" s="14">
        <v>20020023</v>
      </c>
      <c r="F4624" s="14" t="s">
        <v>573</v>
      </c>
      <c r="G4624" s="19">
        <v>7</v>
      </c>
      <c r="H4624" s="21">
        <v>14.080000000000002</v>
      </c>
      <c r="I4624" s="21">
        <v>522.25</v>
      </c>
      <c r="J4624" s="58">
        <v>0</v>
      </c>
      <c r="K4624" s="58">
        <v>0</v>
      </c>
      <c r="L4624" s="72">
        <v>0</v>
      </c>
      <c r="M4624" s="73">
        <v>0</v>
      </c>
      <c r="N4624" s="58">
        <v>0</v>
      </c>
      <c r="O4624" s="75">
        <v>0</v>
      </c>
      <c r="P4624" s="2">
        <v>522</v>
      </c>
      <c r="Q4624" s="2" t="s">
        <v>41</v>
      </c>
      <c r="R4624" s="2" t="s">
        <v>2493</v>
      </c>
      <c r="S4624" s="2" t="s">
        <v>2494</v>
      </c>
      <c r="T4624" s="2" t="s">
        <v>97</v>
      </c>
      <c r="U4624" s="57">
        <v>0</v>
      </c>
      <c r="V4624" s="2">
        <v>45959</v>
      </c>
      <c r="W4624" s="2">
        <v>1</v>
      </c>
      <c r="X4624" s="74" t="s">
        <v>422</v>
      </c>
      <c r="Y4624" s="21" t="s">
        <v>4915</v>
      </c>
      <c r="Z4624" s="52">
        <v>12.982066761363635</v>
      </c>
    </row>
    <row r="4625" spans="1:26" x14ac:dyDescent="0.25">
      <c r="A4625" s="70" t="s">
        <v>4914</v>
      </c>
      <c r="B4625" s="2" t="s">
        <v>3086</v>
      </c>
      <c r="C4625" s="19" t="s">
        <v>3529</v>
      </c>
      <c r="D4625" s="2" t="s">
        <v>2458</v>
      </c>
      <c r="E4625" s="14">
        <v>20020023</v>
      </c>
      <c r="F4625" s="14" t="s">
        <v>538</v>
      </c>
      <c r="G4625" s="19">
        <v>7</v>
      </c>
      <c r="H4625" s="21">
        <v>12.34</v>
      </c>
      <c r="I4625" s="21">
        <v>474</v>
      </c>
      <c r="J4625" s="58">
        <v>0</v>
      </c>
      <c r="K4625" s="58">
        <v>0</v>
      </c>
      <c r="L4625" s="72">
        <v>0</v>
      </c>
      <c r="M4625" s="73">
        <v>0</v>
      </c>
      <c r="N4625" s="58">
        <v>0</v>
      </c>
      <c r="O4625" s="75">
        <v>0</v>
      </c>
      <c r="P4625" s="2">
        <v>474</v>
      </c>
      <c r="Q4625" s="2" t="s">
        <v>41</v>
      </c>
      <c r="R4625" s="2" t="s">
        <v>3087</v>
      </c>
      <c r="S4625" s="2" t="s">
        <v>3088</v>
      </c>
      <c r="T4625" s="2" t="s">
        <v>60</v>
      </c>
      <c r="U4625" s="57">
        <v>0</v>
      </c>
      <c r="V4625" s="2">
        <v>46013</v>
      </c>
      <c r="W4625" s="2">
        <v>1</v>
      </c>
      <c r="X4625" s="74" t="s">
        <v>422</v>
      </c>
      <c r="Y4625" s="21" t="s">
        <v>4915</v>
      </c>
      <c r="Z4625" s="52">
        <v>13.444084278768235</v>
      </c>
    </row>
    <row r="4626" spans="1:26" x14ac:dyDescent="0.25">
      <c r="A4626" s="70" t="s">
        <v>4914</v>
      </c>
      <c r="B4626" s="2" t="s">
        <v>2648</v>
      </c>
      <c r="C4626" s="19" t="s">
        <v>3529</v>
      </c>
      <c r="D4626" s="2" t="s">
        <v>2458</v>
      </c>
      <c r="E4626" s="14">
        <v>20020023</v>
      </c>
      <c r="F4626" s="14" t="s">
        <v>436</v>
      </c>
      <c r="G4626" s="19">
        <v>14</v>
      </c>
      <c r="H4626" s="21">
        <v>42.919999999999995</v>
      </c>
      <c r="I4626" s="21">
        <v>1682.7999999999997</v>
      </c>
      <c r="J4626" s="58">
        <v>0</v>
      </c>
      <c r="K4626" s="58">
        <v>0</v>
      </c>
      <c r="L4626" s="72">
        <v>0</v>
      </c>
      <c r="M4626" s="73">
        <v>0</v>
      </c>
      <c r="N4626" s="58">
        <v>0</v>
      </c>
      <c r="O4626" s="75">
        <v>0</v>
      </c>
      <c r="P4626" s="2">
        <v>1683</v>
      </c>
      <c r="Q4626" s="2" t="s">
        <v>41</v>
      </c>
      <c r="R4626" s="2" t="s">
        <v>2649</v>
      </c>
      <c r="S4626" s="2" t="s">
        <v>2719</v>
      </c>
      <c r="T4626" s="2" t="s">
        <v>97</v>
      </c>
      <c r="U4626" s="57">
        <v>0</v>
      </c>
      <c r="V4626" s="2">
        <v>45971</v>
      </c>
      <c r="W4626" s="2">
        <v>1</v>
      </c>
      <c r="X4626" s="74" t="s">
        <v>422</v>
      </c>
      <c r="Y4626" s="21" t="s">
        <v>4915</v>
      </c>
      <c r="Z4626" s="52">
        <v>27.445479962721343</v>
      </c>
    </row>
    <row r="4627" spans="1:26" x14ac:dyDescent="0.25">
      <c r="A4627" s="70" t="s">
        <v>4914</v>
      </c>
      <c r="B4627" s="2" t="s">
        <v>4478</v>
      </c>
      <c r="C4627" s="19" t="s">
        <v>3529</v>
      </c>
      <c r="D4627" s="2" t="s">
        <v>2458</v>
      </c>
      <c r="E4627" s="14">
        <v>20020023</v>
      </c>
      <c r="F4627" s="14" t="s">
        <v>540</v>
      </c>
      <c r="G4627" s="19">
        <v>14</v>
      </c>
      <c r="H4627" s="21">
        <v>24.260000000000005</v>
      </c>
      <c r="I4627" s="21">
        <v>913.58000000000015</v>
      </c>
      <c r="J4627" s="58">
        <v>0</v>
      </c>
      <c r="K4627" s="58">
        <v>0</v>
      </c>
      <c r="L4627" s="72">
        <v>0</v>
      </c>
      <c r="M4627" s="73">
        <v>0</v>
      </c>
      <c r="N4627" s="58">
        <v>0</v>
      </c>
      <c r="O4627" s="75">
        <v>0</v>
      </c>
      <c r="P4627" s="2">
        <v>914</v>
      </c>
      <c r="Q4627" s="2" t="s">
        <v>41</v>
      </c>
      <c r="R4627" s="2" t="s">
        <v>4479</v>
      </c>
      <c r="S4627" s="2" t="s">
        <v>4480</v>
      </c>
      <c r="T4627" s="2" t="s">
        <v>3900</v>
      </c>
      <c r="U4627" s="57">
        <v>0</v>
      </c>
      <c r="V4627" s="2">
        <v>45999</v>
      </c>
      <c r="W4627" s="2">
        <v>1</v>
      </c>
      <c r="X4627" s="74" t="s">
        <v>422</v>
      </c>
      <c r="Y4627" s="21" t="s">
        <v>4915</v>
      </c>
      <c r="Z4627" s="52">
        <v>26.360511129431163</v>
      </c>
    </row>
    <row r="4628" spans="1:26" x14ac:dyDescent="0.25">
      <c r="A4628" s="70" t="s">
        <v>4914</v>
      </c>
      <c r="B4628" s="2" t="s">
        <v>2495</v>
      </c>
      <c r="C4628" s="19" t="s">
        <v>3529</v>
      </c>
      <c r="D4628" s="2" t="s">
        <v>2458</v>
      </c>
      <c r="E4628" s="14">
        <v>20020023</v>
      </c>
      <c r="F4628" s="14" t="s">
        <v>656</v>
      </c>
      <c r="G4628" s="19">
        <v>6</v>
      </c>
      <c r="H4628" s="21">
        <v>10.379999999999999</v>
      </c>
      <c r="I4628" s="21">
        <v>424.39</v>
      </c>
      <c r="J4628" s="58">
        <v>0</v>
      </c>
      <c r="K4628" s="58">
        <v>0</v>
      </c>
      <c r="L4628" s="72">
        <v>0</v>
      </c>
      <c r="M4628" s="73">
        <v>0</v>
      </c>
      <c r="N4628" s="58">
        <v>0</v>
      </c>
      <c r="O4628" s="75">
        <v>0</v>
      </c>
      <c r="P4628" s="2">
        <v>424</v>
      </c>
      <c r="Q4628" s="2" t="s">
        <v>41</v>
      </c>
      <c r="R4628" s="2" t="s">
        <v>2496</v>
      </c>
      <c r="S4628" s="2" t="s">
        <v>2497</v>
      </c>
      <c r="T4628" s="2" t="s">
        <v>953</v>
      </c>
      <c r="U4628" s="57">
        <v>0</v>
      </c>
      <c r="V4628" s="2">
        <v>45959</v>
      </c>
      <c r="W4628" s="2">
        <v>1</v>
      </c>
      <c r="X4628" s="74" t="s">
        <v>422</v>
      </c>
      <c r="Y4628" s="21" t="s">
        <v>4915</v>
      </c>
      <c r="Z4628" s="52">
        <v>12.265606936416189</v>
      </c>
    </row>
    <row r="4629" spans="1:26" x14ac:dyDescent="0.25">
      <c r="A4629" s="70" t="s">
        <v>4914</v>
      </c>
      <c r="B4629" s="2" t="s">
        <v>2650</v>
      </c>
      <c r="C4629" s="19" t="s">
        <v>3529</v>
      </c>
      <c r="D4629" s="2" t="s">
        <v>2458</v>
      </c>
      <c r="E4629" s="14">
        <v>20020023</v>
      </c>
      <c r="F4629" s="14" t="s">
        <v>575</v>
      </c>
      <c r="G4629" s="19">
        <v>10</v>
      </c>
      <c r="H4629" s="21">
        <v>35.44</v>
      </c>
      <c r="I4629" s="21">
        <v>1375.2400000000002</v>
      </c>
      <c r="J4629" s="58">
        <v>0</v>
      </c>
      <c r="K4629" s="58">
        <v>0</v>
      </c>
      <c r="L4629" s="72">
        <v>0</v>
      </c>
      <c r="M4629" s="73">
        <v>0</v>
      </c>
      <c r="N4629" s="58">
        <v>0</v>
      </c>
      <c r="O4629" s="75">
        <v>0</v>
      </c>
      <c r="P4629" s="2">
        <v>1375</v>
      </c>
      <c r="Q4629" s="2" t="s">
        <v>41</v>
      </c>
      <c r="R4629" s="2" t="s">
        <v>2651</v>
      </c>
      <c r="S4629" s="2" t="s">
        <v>2652</v>
      </c>
      <c r="T4629" s="2" t="s">
        <v>953</v>
      </c>
      <c r="U4629" s="57">
        <v>0</v>
      </c>
      <c r="V4629" s="2">
        <v>45971</v>
      </c>
      <c r="W4629" s="2">
        <v>1</v>
      </c>
      <c r="X4629" s="74" t="s">
        <v>422</v>
      </c>
      <c r="Y4629" s="21" t="s">
        <v>4915</v>
      </c>
      <c r="Z4629" s="52">
        <v>19.402370203160274</v>
      </c>
    </row>
    <row r="4630" spans="1:26" x14ac:dyDescent="0.25">
      <c r="A4630" s="70" t="s">
        <v>4914</v>
      </c>
      <c r="B4630" s="2" t="s">
        <v>2570</v>
      </c>
      <c r="C4630" s="19" t="s">
        <v>3529</v>
      </c>
      <c r="D4630" s="2" t="s">
        <v>2458</v>
      </c>
      <c r="E4630" s="14">
        <v>20020023</v>
      </c>
      <c r="F4630" s="14" t="s">
        <v>444</v>
      </c>
      <c r="G4630" s="19">
        <v>7</v>
      </c>
      <c r="H4630" s="21">
        <v>14.080000000000002</v>
      </c>
      <c r="I4630" s="21">
        <v>564.72</v>
      </c>
      <c r="J4630" s="58">
        <v>0</v>
      </c>
      <c r="K4630" s="58">
        <v>0</v>
      </c>
      <c r="L4630" s="72">
        <v>0</v>
      </c>
      <c r="M4630" s="73">
        <v>0</v>
      </c>
      <c r="N4630" s="58">
        <v>0</v>
      </c>
      <c r="O4630" s="75">
        <v>0</v>
      </c>
      <c r="P4630" s="2">
        <v>565</v>
      </c>
      <c r="Q4630" s="2" t="s">
        <v>41</v>
      </c>
      <c r="R4630" s="2" t="s">
        <v>2571</v>
      </c>
      <c r="S4630" s="2" t="s">
        <v>2572</v>
      </c>
      <c r="T4630" s="2" t="s">
        <v>953</v>
      </c>
      <c r="U4630" s="57">
        <v>0</v>
      </c>
      <c r="V4630" s="2">
        <v>45965</v>
      </c>
      <c r="W4630" s="2">
        <v>1</v>
      </c>
      <c r="X4630" s="74" t="s">
        <v>422</v>
      </c>
      <c r="Y4630" s="21" t="s">
        <v>4915</v>
      </c>
      <c r="Z4630" s="52">
        <v>14.03778409090909</v>
      </c>
    </row>
    <row r="4631" spans="1:26" x14ac:dyDescent="0.25">
      <c r="A4631" s="70" t="s">
        <v>4914</v>
      </c>
      <c r="B4631" s="2" t="s">
        <v>2940</v>
      </c>
      <c r="C4631" s="19" t="s">
        <v>3529</v>
      </c>
      <c r="D4631" s="2" t="s">
        <v>2458</v>
      </c>
      <c r="E4631" s="14">
        <v>20020023</v>
      </c>
      <c r="F4631" s="14" t="s">
        <v>445</v>
      </c>
      <c r="G4631" s="19">
        <v>13</v>
      </c>
      <c r="H4631" s="21">
        <v>31.360000000000003</v>
      </c>
      <c r="I4631" s="21">
        <v>1304.6300000000001</v>
      </c>
      <c r="J4631" s="58">
        <v>0</v>
      </c>
      <c r="K4631" s="58">
        <v>0</v>
      </c>
      <c r="L4631" s="72">
        <v>0</v>
      </c>
      <c r="M4631" s="73">
        <v>0</v>
      </c>
      <c r="N4631" s="58">
        <v>0</v>
      </c>
      <c r="O4631" s="75">
        <v>0</v>
      </c>
      <c r="P4631" s="2">
        <v>1305</v>
      </c>
      <c r="Q4631" s="2" t="s">
        <v>41</v>
      </c>
      <c r="R4631" s="2" t="s">
        <v>1806</v>
      </c>
      <c r="S4631" s="2" t="s">
        <v>2941</v>
      </c>
      <c r="T4631" s="2" t="s">
        <v>953</v>
      </c>
      <c r="U4631" s="57">
        <v>0</v>
      </c>
      <c r="V4631" s="2">
        <v>45999</v>
      </c>
      <c r="W4631" s="2">
        <v>1</v>
      </c>
      <c r="X4631" s="74" t="s">
        <v>422</v>
      </c>
      <c r="Y4631" s="21" t="s">
        <v>4915</v>
      </c>
      <c r="Z4631" s="52">
        <v>27.041119260204084</v>
      </c>
    </row>
    <row r="4632" spans="1:26" x14ac:dyDescent="0.25">
      <c r="A4632" s="70" t="s">
        <v>4914</v>
      </c>
      <c r="B4632" s="2" t="s">
        <v>4810</v>
      </c>
      <c r="C4632" s="19" t="s">
        <v>3529</v>
      </c>
      <c r="D4632" s="2" t="s">
        <v>2458</v>
      </c>
      <c r="E4632" s="14">
        <v>20020023</v>
      </c>
      <c r="F4632" s="14" t="s">
        <v>488</v>
      </c>
      <c r="G4632" s="19">
        <v>1</v>
      </c>
      <c r="H4632" s="21">
        <v>0.72</v>
      </c>
      <c r="I4632" s="21">
        <v>29.06</v>
      </c>
      <c r="J4632" s="58">
        <v>0</v>
      </c>
      <c r="K4632" s="58">
        <v>0</v>
      </c>
      <c r="L4632" s="72">
        <v>0</v>
      </c>
      <c r="M4632" s="73">
        <v>0</v>
      </c>
      <c r="N4632" s="58">
        <v>0</v>
      </c>
      <c r="O4632" s="75">
        <v>0</v>
      </c>
      <c r="P4632" s="2">
        <v>29</v>
      </c>
      <c r="Q4632" s="2" t="s">
        <v>41</v>
      </c>
      <c r="R4632" s="2" t="s">
        <v>4811</v>
      </c>
      <c r="S4632" s="2" t="s">
        <v>4812</v>
      </c>
      <c r="T4632" s="2" t="s">
        <v>934</v>
      </c>
      <c r="U4632" s="57">
        <v>0</v>
      </c>
      <c r="V4632" s="2">
        <v>46020</v>
      </c>
      <c r="W4632" s="2">
        <v>1</v>
      </c>
      <c r="X4632" s="74" t="s">
        <v>422</v>
      </c>
      <c r="Y4632" s="21" t="s">
        <v>4915</v>
      </c>
      <c r="Z4632" s="52">
        <v>2.0180555555555557</v>
      </c>
    </row>
    <row r="4633" spans="1:26" x14ac:dyDescent="0.25">
      <c r="A4633" s="70" t="s">
        <v>4914</v>
      </c>
      <c r="B4633" s="2" t="s">
        <v>4554</v>
      </c>
      <c r="C4633" s="19" t="s">
        <v>3529</v>
      </c>
      <c r="D4633" s="2" t="s">
        <v>4543</v>
      </c>
      <c r="E4633" s="14">
        <v>20020025</v>
      </c>
      <c r="F4633" s="14" t="s">
        <v>44</v>
      </c>
      <c r="G4633" s="19">
        <v>11</v>
      </c>
      <c r="H4633" s="21">
        <v>132.18</v>
      </c>
      <c r="I4633" s="21">
        <v>5819.16</v>
      </c>
      <c r="J4633" s="58">
        <v>0</v>
      </c>
      <c r="K4633" s="58">
        <v>0</v>
      </c>
      <c r="L4633" s="72">
        <v>977.70000000000073</v>
      </c>
      <c r="M4633" s="73">
        <v>4841</v>
      </c>
      <c r="N4633" s="58">
        <v>0</v>
      </c>
      <c r="O4633" s="75">
        <v>0</v>
      </c>
      <c r="P4633" s="2">
        <v>0</v>
      </c>
      <c r="Q4633" s="2" t="s">
        <v>41</v>
      </c>
      <c r="R4633" s="2" t="s">
        <v>4675</v>
      </c>
      <c r="S4633" s="2" t="s">
        <v>4676</v>
      </c>
      <c r="T4633" s="2" t="s">
        <v>972</v>
      </c>
      <c r="U4633" s="57">
        <v>0</v>
      </c>
      <c r="V4633" s="2">
        <v>46125</v>
      </c>
      <c r="W4633" s="2">
        <v>1</v>
      </c>
      <c r="X4633" s="74" t="s">
        <v>422</v>
      </c>
      <c r="Y4633" s="21" t="s">
        <v>4915</v>
      </c>
      <c r="Z4633" s="52">
        <v>24.21348161597821</v>
      </c>
    </row>
    <row r="4634" spans="1:26" x14ac:dyDescent="0.25">
      <c r="A4634" s="70" t="s">
        <v>4914</v>
      </c>
      <c r="B4634" s="2" t="s">
        <v>4677</v>
      </c>
      <c r="C4634" s="19" t="s">
        <v>3529</v>
      </c>
      <c r="D4634" s="2" t="s">
        <v>4543</v>
      </c>
      <c r="E4634" s="14">
        <v>20020025</v>
      </c>
      <c r="F4634" s="14" t="s">
        <v>617</v>
      </c>
      <c r="G4634" s="19">
        <v>14</v>
      </c>
      <c r="H4634" s="21">
        <v>274.59000000000003</v>
      </c>
      <c r="I4634" s="21">
        <v>11471.289999999999</v>
      </c>
      <c r="J4634" s="58">
        <v>0</v>
      </c>
      <c r="K4634" s="58">
        <v>0</v>
      </c>
      <c r="L4634" s="72">
        <v>0</v>
      </c>
      <c r="M4634" s="73">
        <v>0</v>
      </c>
      <c r="N4634" s="58">
        <v>0</v>
      </c>
      <c r="O4634" s="75">
        <v>0</v>
      </c>
      <c r="P4634" s="2">
        <v>11471</v>
      </c>
      <c r="Q4634" s="2" t="s">
        <v>41</v>
      </c>
      <c r="R4634" s="2" t="s">
        <v>1411</v>
      </c>
      <c r="S4634" s="2" t="s">
        <v>4678</v>
      </c>
      <c r="T4634" s="2" t="s">
        <v>4067</v>
      </c>
      <c r="U4634" s="57">
        <v>0</v>
      </c>
      <c r="V4634" s="2">
        <v>46125</v>
      </c>
      <c r="W4634" s="2">
        <v>1</v>
      </c>
      <c r="X4634" s="74" t="s">
        <v>422</v>
      </c>
      <c r="Y4634" s="21" t="s">
        <v>4915</v>
      </c>
      <c r="Z4634" s="52">
        <v>29.243246294475398</v>
      </c>
    </row>
    <row r="4635" spans="1:26" x14ac:dyDescent="0.25">
      <c r="A4635" s="70" t="s">
        <v>4914</v>
      </c>
      <c r="B4635" s="2" t="s">
        <v>4679</v>
      </c>
      <c r="C4635" s="19" t="s">
        <v>3529</v>
      </c>
      <c r="D4635" s="2" t="s">
        <v>4543</v>
      </c>
      <c r="E4635" s="14">
        <v>20020025</v>
      </c>
      <c r="F4635" s="14" t="s">
        <v>513</v>
      </c>
      <c r="G4635" s="19">
        <v>14</v>
      </c>
      <c r="H4635" s="21">
        <v>167.14000000000001</v>
      </c>
      <c r="I4635" s="21">
        <v>6895.0499999999993</v>
      </c>
      <c r="J4635" s="58">
        <v>0</v>
      </c>
      <c r="K4635" s="58">
        <v>0</v>
      </c>
      <c r="L4635" s="72">
        <v>0</v>
      </c>
      <c r="M4635" s="73">
        <v>0</v>
      </c>
      <c r="N4635" s="58">
        <v>0</v>
      </c>
      <c r="O4635" s="75">
        <v>0</v>
      </c>
      <c r="P4635" s="2">
        <v>6895</v>
      </c>
      <c r="Q4635" s="2" t="s">
        <v>41</v>
      </c>
      <c r="R4635" s="2" t="s">
        <v>1411</v>
      </c>
      <c r="S4635" s="2" t="s">
        <v>4680</v>
      </c>
      <c r="T4635" s="2" t="s">
        <v>4681</v>
      </c>
      <c r="U4635" s="57">
        <v>0</v>
      </c>
      <c r="V4635" s="2">
        <v>46125</v>
      </c>
      <c r="W4635" s="2">
        <v>1</v>
      </c>
      <c r="X4635" s="74" t="s">
        <v>422</v>
      </c>
      <c r="Y4635" s="21" t="s">
        <v>4915</v>
      </c>
      <c r="Z4635" s="52">
        <v>28.87719875553428</v>
      </c>
    </row>
    <row r="4636" spans="1:26" x14ac:dyDescent="0.25">
      <c r="A4636" s="70" t="s">
        <v>4914</v>
      </c>
      <c r="B4636" s="2" t="s">
        <v>4682</v>
      </c>
      <c r="C4636" s="19" t="s">
        <v>3529</v>
      </c>
      <c r="D4636" s="2" t="s">
        <v>4543</v>
      </c>
      <c r="E4636" s="14">
        <v>20020025</v>
      </c>
      <c r="F4636" s="14" t="s">
        <v>516</v>
      </c>
      <c r="G4636" s="19">
        <v>9</v>
      </c>
      <c r="H4636" s="21">
        <v>33.28</v>
      </c>
      <c r="I4636" s="21">
        <v>1074.25</v>
      </c>
      <c r="J4636" s="58">
        <v>0</v>
      </c>
      <c r="K4636" s="58">
        <v>0</v>
      </c>
      <c r="L4636" s="72">
        <v>0</v>
      </c>
      <c r="M4636" s="73">
        <v>0</v>
      </c>
      <c r="N4636" s="58">
        <v>0</v>
      </c>
      <c r="O4636" s="75">
        <v>0</v>
      </c>
      <c r="P4636" s="2">
        <v>1074</v>
      </c>
      <c r="Q4636" s="2" t="s">
        <v>41</v>
      </c>
      <c r="R4636" s="2" t="s">
        <v>4683</v>
      </c>
      <c r="S4636" s="2" t="s">
        <v>4684</v>
      </c>
      <c r="T4636" s="2" t="s">
        <v>972</v>
      </c>
      <c r="U4636" s="57">
        <v>0</v>
      </c>
      <c r="V4636" s="2">
        <v>46125</v>
      </c>
      <c r="W4636" s="2">
        <v>1</v>
      </c>
      <c r="X4636" s="74" t="s">
        <v>422</v>
      </c>
      <c r="Y4636" s="21" t="s">
        <v>4915</v>
      </c>
      <c r="Z4636" s="52">
        <v>14.525615985576925</v>
      </c>
    </row>
    <row r="4637" spans="1:26" x14ac:dyDescent="0.25">
      <c r="A4637" s="70" t="s">
        <v>4914</v>
      </c>
      <c r="B4637" s="2" t="s">
        <v>4813</v>
      </c>
      <c r="C4637" s="19" t="s">
        <v>3529</v>
      </c>
      <c r="D4637" s="2" t="s">
        <v>4543</v>
      </c>
      <c r="E4637" s="14">
        <v>20020025</v>
      </c>
      <c r="F4637" s="14" t="s">
        <v>423</v>
      </c>
      <c r="G4637" s="19">
        <v>13</v>
      </c>
      <c r="H4637" s="21">
        <v>19.419999999999998</v>
      </c>
      <c r="I4637" s="21">
        <v>809.1400000000001</v>
      </c>
      <c r="J4637" s="58">
        <v>0</v>
      </c>
      <c r="K4637" s="58">
        <v>0</v>
      </c>
      <c r="L4637" s="72">
        <v>0</v>
      </c>
      <c r="M4637" s="73">
        <v>0</v>
      </c>
      <c r="N4637" s="58">
        <v>0</v>
      </c>
      <c r="O4637" s="75">
        <v>0</v>
      </c>
      <c r="P4637" s="2">
        <v>809</v>
      </c>
      <c r="Q4637" s="2" t="s">
        <v>41</v>
      </c>
      <c r="R4637" s="2" t="s">
        <v>2776</v>
      </c>
      <c r="S4637" s="2" t="s">
        <v>4814</v>
      </c>
      <c r="T4637" s="2" t="s">
        <v>4067</v>
      </c>
      <c r="U4637" s="57">
        <v>0</v>
      </c>
      <c r="V4637" s="2">
        <v>46132</v>
      </c>
      <c r="W4637" s="2">
        <v>1</v>
      </c>
      <c r="X4637" s="74" t="s">
        <v>422</v>
      </c>
      <c r="Y4637" s="21" t="s">
        <v>4915</v>
      </c>
      <c r="Z4637" s="52">
        <v>27.082440782698256</v>
      </c>
    </row>
    <row r="4638" spans="1:26" x14ac:dyDescent="0.25">
      <c r="A4638" s="70" t="s">
        <v>4914</v>
      </c>
      <c r="B4638" s="2" t="s">
        <v>4815</v>
      </c>
      <c r="C4638" s="19" t="s">
        <v>3529</v>
      </c>
      <c r="D4638" s="2" t="s">
        <v>4543</v>
      </c>
      <c r="E4638" s="14">
        <v>20020025</v>
      </c>
      <c r="F4638" s="14" t="s">
        <v>520</v>
      </c>
      <c r="G4638" s="19">
        <v>7</v>
      </c>
      <c r="H4638" s="21">
        <v>20.509999999999998</v>
      </c>
      <c r="I4638" s="21">
        <v>823.47</v>
      </c>
      <c r="J4638" s="58">
        <v>0</v>
      </c>
      <c r="K4638" s="58">
        <v>0</v>
      </c>
      <c r="L4638" s="72">
        <v>0</v>
      </c>
      <c r="M4638" s="73">
        <v>0</v>
      </c>
      <c r="N4638" s="58">
        <v>0</v>
      </c>
      <c r="O4638" s="75">
        <v>0</v>
      </c>
      <c r="P4638" s="2">
        <v>823</v>
      </c>
      <c r="Q4638" s="2" t="s">
        <v>41</v>
      </c>
      <c r="R4638" s="2" t="s">
        <v>4816</v>
      </c>
      <c r="S4638" s="2" t="s">
        <v>4817</v>
      </c>
      <c r="T4638" s="2" t="s">
        <v>972</v>
      </c>
      <c r="U4638" s="57">
        <v>0</v>
      </c>
      <c r="V4638" s="2">
        <v>46132</v>
      </c>
      <c r="W4638" s="2">
        <v>1</v>
      </c>
      <c r="X4638" s="74" t="s">
        <v>422</v>
      </c>
      <c r="Y4638" s="21" t="s">
        <v>4915</v>
      </c>
      <c r="Z4638" s="52">
        <v>14.052389078498297</v>
      </c>
    </row>
    <row r="4639" spans="1:26" x14ac:dyDescent="0.25">
      <c r="A4639" s="70" t="s">
        <v>4914</v>
      </c>
      <c r="B4639" s="2" t="s">
        <v>4818</v>
      </c>
      <c r="C4639" s="19" t="s">
        <v>3529</v>
      </c>
      <c r="D4639" s="2" t="s">
        <v>4543</v>
      </c>
      <c r="E4639" s="14">
        <v>20020025</v>
      </c>
      <c r="F4639" s="14" t="s">
        <v>566</v>
      </c>
      <c r="G4639" s="19">
        <v>14</v>
      </c>
      <c r="H4639" s="21">
        <v>69.36</v>
      </c>
      <c r="I4639" s="21">
        <v>2847.53</v>
      </c>
      <c r="J4639" s="58">
        <v>0</v>
      </c>
      <c r="K4639" s="58">
        <v>0</v>
      </c>
      <c r="L4639" s="72">
        <v>0</v>
      </c>
      <c r="M4639" s="73">
        <v>0</v>
      </c>
      <c r="N4639" s="58">
        <v>0</v>
      </c>
      <c r="O4639" s="75">
        <v>0</v>
      </c>
      <c r="P4639" s="2">
        <v>2848</v>
      </c>
      <c r="Q4639" s="2" t="s">
        <v>41</v>
      </c>
      <c r="R4639" s="2" t="s">
        <v>4819</v>
      </c>
      <c r="S4639" s="2" t="s">
        <v>4820</v>
      </c>
      <c r="T4639" s="2" t="s">
        <v>972</v>
      </c>
      <c r="U4639" s="57">
        <v>0</v>
      </c>
      <c r="V4639" s="2">
        <v>46132</v>
      </c>
      <c r="W4639" s="2">
        <v>1</v>
      </c>
      <c r="X4639" s="74" t="s">
        <v>422</v>
      </c>
      <c r="Y4639" s="21" t="s">
        <v>4915</v>
      </c>
      <c r="Z4639" s="52">
        <v>28.73804786620531</v>
      </c>
    </row>
    <row r="4640" spans="1:26" x14ac:dyDescent="0.25">
      <c r="A4640" s="70" t="s">
        <v>4914</v>
      </c>
      <c r="B4640" s="2" t="s">
        <v>4979</v>
      </c>
      <c r="C4640" s="19" t="s">
        <v>3529</v>
      </c>
      <c r="D4640" s="2" t="s">
        <v>4543</v>
      </c>
      <c r="E4640" s="14">
        <v>20020025</v>
      </c>
      <c r="F4640" s="14" t="s">
        <v>523</v>
      </c>
      <c r="G4640" s="19">
        <v>13</v>
      </c>
      <c r="H4640" s="21">
        <v>26.03</v>
      </c>
      <c r="I4640" s="21">
        <v>1097.5</v>
      </c>
      <c r="J4640" s="58">
        <v>0</v>
      </c>
      <c r="K4640" s="58">
        <v>0</v>
      </c>
      <c r="L4640" s="72">
        <v>0</v>
      </c>
      <c r="M4640" s="73">
        <v>0</v>
      </c>
      <c r="N4640" s="58">
        <v>0</v>
      </c>
      <c r="O4640" s="75">
        <v>0</v>
      </c>
      <c r="P4640" s="2">
        <v>1098</v>
      </c>
      <c r="Q4640" s="2" t="s">
        <v>41</v>
      </c>
      <c r="R4640" s="2" t="s">
        <v>4980</v>
      </c>
      <c r="S4640" s="2" t="s">
        <v>4981</v>
      </c>
      <c r="T4640" s="2" t="s">
        <v>4067</v>
      </c>
      <c r="U4640" s="57">
        <v>0</v>
      </c>
      <c r="V4640" s="2">
        <v>46140</v>
      </c>
      <c r="W4640" s="2">
        <v>1</v>
      </c>
      <c r="X4640" s="74" t="s">
        <v>422</v>
      </c>
      <c r="Y4640" s="21" t="s">
        <v>4915</v>
      </c>
      <c r="Z4640" s="52">
        <v>27.405877833269304</v>
      </c>
    </row>
    <row r="4641" spans="1:26" x14ac:dyDescent="0.25">
      <c r="A4641" s="70" t="s">
        <v>4914</v>
      </c>
      <c r="B4641" s="2" t="s">
        <v>4982</v>
      </c>
      <c r="C4641" s="19" t="s">
        <v>3529</v>
      </c>
      <c r="D4641" s="2" t="s">
        <v>4543</v>
      </c>
      <c r="E4641" s="14">
        <v>20020025</v>
      </c>
      <c r="F4641" s="14" t="s">
        <v>427</v>
      </c>
      <c r="G4641" s="19">
        <v>2</v>
      </c>
      <c r="H4641" s="21">
        <v>4.63</v>
      </c>
      <c r="I4641" s="21">
        <v>176.35000000000002</v>
      </c>
      <c r="J4641" s="58">
        <v>0</v>
      </c>
      <c r="K4641" s="58">
        <v>0</v>
      </c>
      <c r="L4641" s="72">
        <v>0</v>
      </c>
      <c r="M4641" s="73">
        <v>0</v>
      </c>
      <c r="N4641" s="58">
        <v>0</v>
      </c>
      <c r="O4641" s="75">
        <v>0</v>
      </c>
      <c r="P4641" s="2">
        <v>176</v>
      </c>
      <c r="Q4641" s="2" t="s">
        <v>41</v>
      </c>
      <c r="R4641" s="2" t="s">
        <v>4983</v>
      </c>
      <c r="S4641" s="2" t="s">
        <v>4984</v>
      </c>
      <c r="T4641" s="2" t="s">
        <v>4067</v>
      </c>
      <c r="U4641" s="57">
        <v>0</v>
      </c>
      <c r="V4641" s="2">
        <v>46140</v>
      </c>
      <c r="W4641" s="2">
        <v>1</v>
      </c>
      <c r="X4641" s="74" t="s">
        <v>422</v>
      </c>
      <c r="Y4641" s="21" t="s">
        <v>4915</v>
      </c>
      <c r="Z4641" s="52">
        <v>3.8088552915766751</v>
      </c>
    </row>
    <row r="4642" spans="1:26" x14ac:dyDescent="0.25">
      <c r="A4642" s="70" t="s">
        <v>4914</v>
      </c>
      <c r="B4642" s="2" t="s">
        <v>4985</v>
      </c>
      <c r="C4642" s="19" t="s">
        <v>3529</v>
      </c>
      <c r="D4642" s="2" t="s">
        <v>4543</v>
      </c>
      <c r="E4642" s="14">
        <v>20020025</v>
      </c>
      <c r="F4642" s="14" t="s">
        <v>481</v>
      </c>
      <c r="G4642" s="19">
        <v>3</v>
      </c>
      <c r="H4642" s="21">
        <v>8.07</v>
      </c>
      <c r="I4642" s="21">
        <v>297.58000000000004</v>
      </c>
      <c r="J4642" s="58">
        <v>0</v>
      </c>
      <c r="K4642" s="58">
        <v>0</v>
      </c>
      <c r="L4642" s="72">
        <v>0</v>
      </c>
      <c r="M4642" s="73">
        <v>0</v>
      </c>
      <c r="N4642" s="58">
        <v>0</v>
      </c>
      <c r="O4642" s="75">
        <v>0</v>
      </c>
      <c r="P4642" s="2">
        <v>298</v>
      </c>
      <c r="Q4642" s="2" t="s">
        <v>41</v>
      </c>
      <c r="R4642" s="2" t="s">
        <v>4986</v>
      </c>
      <c r="S4642" s="2" t="s">
        <v>4987</v>
      </c>
      <c r="T4642" s="2" t="s">
        <v>972</v>
      </c>
      <c r="U4642" s="57">
        <v>0</v>
      </c>
      <c r="V4642" s="2">
        <v>46140</v>
      </c>
      <c r="W4642" s="2">
        <v>1</v>
      </c>
      <c r="X4642" s="74" t="s">
        <v>422</v>
      </c>
      <c r="Y4642" s="21" t="s">
        <v>4915</v>
      </c>
      <c r="Z4642" s="52">
        <v>5.531226765799258</v>
      </c>
    </row>
    <row r="4643" spans="1:26" x14ac:dyDescent="0.25">
      <c r="A4643" s="70" t="s">
        <v>4914</v>
      </c>
      <c r="B4643" s="2" t="s">
        <v>4988</v>
      </c>
      <c r="C4643" s="19" t="s">
        <v>3529</v>
      </c>
      <c r="D4643" s="2" t="s">
        <v>4543</v>
      </c>
      <c r="E4643" s="14">
        <v>20020025</v>
      </c>
      <c r="F4643" s="14" t="s">
        <v>482</v>
      </c>
      <c r="G4643" s="19">
        <v>3</v>
      </c>
      <c r="H4643" s="21">
        <v>6.93</v>
      </c>
      <c r="I4643" s="21">
        <v>301.84000000000003</v>
      </c>
      <c r="J4643" s="58">
        <v>0</v>
      </c>
      <c r="K4643" s="58">
        <v>0</v>
      </c>
      <c r="L4643" s="72">
        <v>0</v>
      </c>
      <c r="M4643" s="73">
        <v>0</v>
      </c>
      <c r="N4643" s="58">
        <v>0</v>
      </c>
      <c r="O4643" s="75">
        <v>0</v>
      </c>
      <c r="P4643" s="2">
        <v>302</v>
      </c>
      <c r="Q4643" s="2" t="s">
        <v>41</v>
      </c>
      <c r="R4643" s="2" t="s">
        <v>1471</v>
      </c>
      <c r="S4643" s="2" t="s">
        <v>4989</v>
      </c>
      <c r="T4643" s="2" t="s">
        <v>972</v>
      </c>
      <c r="U4643" s="57">
        <v>0</v>
      </c>
      <c r="V4643" s="2">
        <v>46140</v>
      </c>
      <c r="W4643" s="2">
        <v>1</v>
      </c>
      <c r="X4643" s="74" t="s">
        <v>422</v>
      </c>
      <c r="Y4643" s="21" t="s">
        <v>4915</v>
      </c>
      <c r="Z4643" s="52">
        <v>6.5333333333333359</v>
      </c>
    </row>
    <row r="4644" spans="1:26" x14ac:dyDescent="0.25">
      <c r="A4644" s="70" t="s">
        <v>4914</v>
      </c>
      <c r="B4644" s="2" t="s">
        <v>4990</v>
      </c>
      <c r="C4644" s="19" t="s">
        <v>3529</v>
      </c>
      <c r="D4644" s="2" t="s">
        <v>4543</v>
      </c>
      <c r="E4644" s="14">
        <v>20020025</v>
      </c>
      <c r="F4644" s="14" t="s">
        <v>750</v>
      </c>
      <c r="G4644" s="19">
        <v>3</v>
      </c>
      <c r="H4644" s="21">
        <v>50.03</v>
      </c>
      <c r="I4644" s="21">
        <v>2105.3599999999997</v>
      </c>
      <c r="J4644" s="58">
        <v>0</v>
      </c>
      <c r="K4644" s="58">
        <v>0</v>
      </c>
      <c r="L4644" s="72">
        <v>0</v>
      </c>
      <c r="M4644" s="73">
        <v>0</v>
      </c>
      <c r="N4644" s="58">
        <v>0</v>
      </c>
      <c r="O4644" s="75">
        <v>0</v>
      </c>
      <c r="P4644" s="2">
        <v>2105</v>
      </c>
      <c r="Q4644" s="2" t="s">
        <v>41</v>
      </c>
      <c r="R4644" s="2" t="s">
        <v>4991</v>
      </c>
      <c r="S4644" s="2" t="s">
        <v>4992</v>
      </c>
      <c r="T4644" s="2" t="s">
        <v>972</v>
      </c>
      <c r="U4644" s="57">
        <v>0</v>
      </c>
      <c r="V4644" s="2">
        <v>46140</v>
      </c>
      <c r="W4644" s="2">
        <v>1</v>
      </c>
      <c r="X4644" s="74" t="s">
        <v>422</v>
      </c>
      <c r="Y4644" s="21" t="s">
        <v>4915</v>
      </c>
      <c r="Z4644" s="52">
        <v>6.3122926244253446</v>
      </c>
    </row>
    <row r="4645" spans="1:26" x14ac:dyDescent="0.25">
      <c r="A4645" s="70" t="s">
        <v>4914</v>
      </c>
      <c r="B4645" s="2" t="s">
        <v>1381</v>
      </c>
      <c r="C4645" s="19" t="s">
        <v>3530</v>
      </c>
      <c r="D4645" s="2" t="s">
        <v>73</v>
      </c>
      <c r="E4645" s="14">
        <v>20030001</v>
      </c>
      <c r="F4645" s="14" t="s">
        <v>44</v>
      </c>
      <c r="G4645" s="19">
        <v>11</v>
      </c>
      <c r="H4645" s="21">
        <v>468.90000000000003</v>
      </c>
      <c r="I4645" s="21">
        <v>17736.29</v>
      </c>
      <c r="J4645" s="58">
        <v>334</v>
      </c>
      <c r="K4645" s="58">
        <v>0</v>
      </c>
      <c r="L4645" s="72">
        <v>0</v>
      </c>
      <c r="M4645" s="73">
        <v>0</v>
      </c>
      <c r="N4645" s="58">
        <v>0</v>
      </c>
      <c r="O4645" s="75">
        <v>0</v>
      </c>
      <c r="P4645" s="2">
        <v>17402</v>
      </c>
      <c r="Q4645" s="2" t="s">
        <v>41</v>
      </c>
      <c r="R4645" s="2" t="s">
        <v>77</v>
      </c>
      <c r="S4645" s="2" t="s">
        <v>75</v>
      </c>
      <c r="T4645" s="2" t="s">
        <v>76</v>
      </c>
      <c r="U4645" s="57" t="s">
        <v>435</v>
      </c>
      <c r="V4645" s="2">
        <v>45199</v>
      </c>
      <c r="W4645" s="2">
        <v>1</v>
      </c>
      <c r="X4645" s="74" t="s">
        <v>422</v>
      </c>
      <c r="Y4645" s="21" t="s">
        <v>4915</v>
      </c>
      <c r="Z4645" s="52">
        <v>20.803923011303052</v>
      </c>
    </row>
    <row r="4646" spans="1:26" x14ac:dyDescent="0.25">
      <c r="A4646" s="70" t="s">
        <v>4914</v>
      </c>
      <c r="B4646" s="2" t="s">
        <v>4993</v>
      </c>
      <c r="C4646" s="19" t="s">
        <v>3530</v>
      </c>
      <c r="D4646" s="2" t="s">
        <v>73</v>
      </c>
      <c r="E4646" s="14">
        <v>20030001</v>
      </c>
      <c r="F4646" s="14" t="s">
        <v>516</v>
      </c>
      <c r="G4646" s="19">
        <v>5</v>
      </c>
      <c r="H4646" s="21">
        <v>12.889999999999999</v>
      </c>
      <c r="I4646" s="21">
        <v>500.84</v>
      </c>
      <c r="J4646" s="58">
        <v>0</v>
      </c>
      <c r="K4646" s="58">
        <v>0</v>
      </c>
      <c r="L4646" s="72">
        <v>0</v>
      </c>
      <c r="M4646" s="73">
        <v>0</v>
      </c>
      <c r="N4646" s="58">
        <v>0</v>
      </c>
      <c r="O4646" s="75">
        <v>0</v>
      </c>
      <c r="P4646" s="2">
        <v>501</v>
      </c>
      <c r="Q4646" s="2" t="s">
        <v>41</v>
      </c>
      <c r="R4646" s="2" t="s">
        <v>4994</v>
      </c>
      <c r="S4646" s="2" t="s">
        <v>4995</v>
      </c>
      <c r="T4646" s="2" t="s">
        <v>76</v>
      </c>
      <c r="U4646" s="57" t="s">
        <v>435</v>
      </c>
      <c r="V4646" s="2">
        <v>45199</v>
      </c>
      <c r="W4646" s="2">
        <v>1</v>
      </c>
      <c r="X4646" s="74" t="s">
        <v>422</v>
      </c>
      <c r="Y4646" s="21" t="s">
        <v>4915</v>
      </c>
      <c r="Z4646" s="52">
        <v>9.7137315748642354</v>
      </c>
    </row>
    <row r="4647" spans="1:26" x14ac:dyDescent="0.25">
      <c r="A4647" s="70" t="s">
        <v>4914</v>
      </c>
      <c r="B4647" s="2" t="s">
        <v>4075</v>
      </c>
      <c r="C4647" s="19" t="s">
        <v>3530</v>
      </c>
      <c r="D4647" s="2" t="s">
        <v>73</v>
      </c>
      <c r="E4647" s="14">
        <v>20030001</v>
      </c>
      <c r="F4647" s="14" t="s">
        <v>423</v>
      </c>
      <c r="G4647" s="19">
        <v>13</v>
      </c>
      <c r="H4647" s="21">
        <v>37.92</v>
      </c>
      <c r="I4647" s="21">
        <v>1376.36</v>
      </c>
      <c r="J4647" s="58">
        <v>0</v>
      </c>
      <c r="K4647" s="58">
        <v>0</v>
      </c>
      <c r="L4647" s="72">
        <v>0</v>
      </c>
      <c r="M4647" s="73">
        <v>0</v>
      </c>
      <c r="N4647" s="58">
        <v>0</v>
      </c>
      <c r="O4647" s="75">
        <v>0</v>
      </c>
      <c r="P4647" s="2">
        <v>1376</v>
      </c>
      <c r="Q4647" s="2" t="s">
        <v>41</v>
      </c>
      <c r="R4647" s="2" t="s">
        <v>4076</v>
      </c>
      <c r="S4647" s="2" t="s">
        <v>4077</v>
      </c>
      <c r="T4647" s="2" t="s">
        <v>76</v>
      </c>
      <c r="U4647" s="57" t="s">
        <v>435</v>
      </c>
      <c r="V4647" s="2">
        <v>45199</v>
      </c>
      <c r="W4647" s="2">
        <v>1</v>
      </c>
      <c r="X4647" s="74" t="s">
        <v>422</v>
      </c>
      <c r="Y4647" s="21" t="s">
        <v>4915</v>
      </c>
      <c r="Z4647" s="52">
        <v>23.592668776371305</v>
      </c>
    </row>
    <row r="4648" spans="1:26" x14ac:dyDescent="0.25">
      <c r="A4648" s="70" t="s">
        <v>4914</v>
      </c>
      <c r="B4648" s="2" t="s">
        <v>3859</v>
      </c>
      <c r="C4648" s="19" t="s">
        <v>3530</v>
      </c>
      <c r="D4648" s="2" t="s">
        <v>73</v>
      </c>
      <c r="E4648" s="14">
        <v>20030001</v>
      </c>
      <c r="F4648" s="14" t="s">
        <v>520</v>
      </c>
      <c r="G4648" s="19">
        <v>5</v>
      </c>
      <c r="H4648" s="21">
        <v>7.5</v>
      </c>
      <c r="I4648" s="21">
        <v>286.41000000000003</v>
      </c>
      <c r="J4648" s="58">
        <v>0</v>
      </c>
      <c r="K4648" s="58">
        <v>0</v>
      </c>
      <c r="L4648" s="72">
        <v>0</v>
      </c>
      <c r="M4648" s="73">
        <v>0</v>
      </c>
      <c r="N4648" s="58">
        <v>0</v>
      </c>
      <c r="O4648" s="75">
        <v>0</v>
      </c>
      <c r="P4648" s="2">
        <v>286</v>
      </c>
      <c r="Q4648" s="2" t="s">
        <v>41</v>
      </c>
      <c r="R4648" s="2" t="s">
        <v>3860</v>
      </c>
      <c r="S4648" s="2" t="s">
        <v>3861</v>
      </c>
      <c r="T4648" s="2" t="s">
        <v>78</v>
      </c>
      <c r="U4648" s="57" t="s">
        <v>491</v>
      </c>
      <c r="V4648" s="2">
        <v>45199</v>
      </c>
      <c r="W4648" s="2">
        <v>1</v>
      </c>
      <c r="X4648" s="74" t="s">
        <v>422</v>
      </c>
      <c r="Y4648" s="21" t="s">
        <v>4915</v>
      </c>
      <c r="Z4648" s="52">
        <v>9.5470000000000006</v>
      </c>
    </row>
    <row r="4649" spans="1:26" x14ac:dyDescent="0.25">
      <c r="A4649" s="70" t="s">
        <v>4914</v>
      </c>
      <c r="B4649" s="2" t="s">
        <v>3089</v>
      </c>
      <c r="C4649" s="19" t="s">
        <v>3530</v>
      </c>
      <c r="D4649" s="2" t="s">
        <v>73</v>
      </c>
      <c r="E4649" s="14">
        <v>20030001</v>
      </c>
      <c r="F4649" s="14" t="s">
        <v>427</v>
      </c>
      <c r="G4649" s="19">
        <v>6</v>
      </c>
      <c r="H4649" s="21">
        <v>19.880000000000003</v>
      </c>
      <c r="I4649" s="21">
        <v>844.45</v>
      </c>
      <c r="J4649" s="58">
        <v>0</v>
      </c>
      <c r="K4649" s="58">
        <v>0</v>
      </c>
      <c r="L4649" s="72">
        <v>0</v>
      </c>
      <c r="M4649" s="73">
        <v>0</v>
      </c>
      <c r="N4649" s="58">
        <v>0</v>
      </c>
      <c r="O4649" s="75">
        <v>0</v>
      </c>
      <c r="P4649" s="2">
        <v>844</v>
      </c>
      <c r="Q4649" s="2" t="s">
        <v>41</v>
      </c>
      <c r="R4649" s="2" t="s">
        <v>2439</v>
      </c>
      <c r="S4649" s="2" t="s">
        <v>3090</v>
      </c>
      <c r="T4649" s="2" t="s">
        <v>78</v>
      </c>
      <c r="U4649" s="57" t="s">
        <v>491</v>
      </c>
      <c r="V4649" s="2">
        <v>45199</v>
      </c>
      <c r="W4649" s="2">
        <v>1</v>
      </c>
      <c r="X4649" s="74" t="s">
        <v>422</v>
      </c>
      <c r="Y4649" s="21" t="s">
        <v>4915</v>
      </c>
      <c r="Z4649" s="52">
        <v>12.7432092555332</v>
      </c>
    </row>
    <row r="4650" spans="1:26" x14ac:dyDescent="0.25">
      <c r="A4650" s="70" t="s">
        <v>4914</v>
      </c>
      <c r="B4650" s="2" t="s">
        <v>1382</v>
      </c>
      <c r="C4650" s="19" t="s">
        <v>3530</v>
      </c>
      <c r="D4650" s="2" t="s">
        <v>73</v>
      </c>
      <c r="E4650" s="14">
        <v>20030001</v>
      </c>
      <c r="F4650" s="14" t="s">
        <v>481</v>
      </c>
      <c r="G4650" s="19">
        <v>9</v>
      </c>
      <c r="H4650" s="21">
        <v>30.09</v>
      </c>
      <c r="I4650" s="21">
        <v>1190.3700000000001</v>
      </c>
      <c r="J4650" s="58">
        <v>0</v>
      </c>
      <c r="K4650" s="58">
        <v>0</v>
      </c>
      <c r="L4650" s="72">
        <v>0</v>
      </c>
      <c r="M4650" s="73">
        <v>0</v>
      </c>
      <c r="N4650" s="58">
        <v>0</v>
      </c>
      <c r="O4650" s="75">
        <v>0</v>
      </c>
      <c r="P4650" s="2">
        <v>1190</v>
      </c>
      <c r="Q4650" s="2" t="s">
        <v>41</v>
      </c>
      <c r="R4650" s="2" t="s">
        <v>1383</v>
      </c>
      <c r="S4650" s="2" t="s">
        <v>1384</v>
      </c>
      <c r="T4650" s="2" t="s">
        <v>63</v>
      </c>
      <c r="U4650" s="57" t="s">
        <v>437</v>
      </c>
      <c r="V4650" s="2">
        <v>45199</v>
      </c>
      <c r="W4650" s="2">
        <v>1</v>
      </c>
      <c r="X4650" s="74" t="s">
        <v>422</v>
      </c>
      <c r="Y4650" s="21" t="s">
        <v>4915</v>
      </c>
      <c r="Z4650" s="52">
        <v>17.802143569292127</v>
      </c>
    </row>
    <row r="4651" spans="1:26" x14ac:dyDescent="0.25">
      <c r="A4651" s="70" t="s">
        <v>4914</v>
      </c>
      <c r="B4651" s="2" t="s">
        <v>3091</v>
      </c>
      <c r="C4651" s="19" t="s">
        <v>3530</v>
      </c>
      <c r="D4651" s="2" t="s">
        <v>73</v>
      </c>
      <c r="E4651" s="14">
        <v>20030001</v>
      </c>
      <c r="F4651" s="14" t="s">
        <v>750</v>
      </c>
      <c r="G4651" s="19">
        <v>14</v>
      </c>
      <c r="H4651" s="21">
        <v>70.53</v>
      </c>
      <c r="I4651" s="21">
        <v>2602.7800000000002</v>
      </c>
      <c r="J4651" s="58">
        <v>0</v>
      </c>
      <c r="K4651" s="58">
        <v>0</v>
      </c>
      <c r="L4651" s="72">
        <v>0</v>
      </c>
      <c r="M4651" s="73">
        <v>0</v>
      </c>
      <c r="N4651" s="58">
        <v>0</v>
      </c>
      <c r="O4651" s="75">
        <v>0</v>
      </c>
      <c r="P4651" s="2">
        <v>2603</v>
      </c>
      <c r="Q4651" s="2" t="s">
        <v>41</v>
      </c>
      <c r="R4651" s="2" t="s">
        <v>3092</v>
      </c>
      <c r="S4651" s="2" t="s">
        <v>3093</v>
      </c>
      <c r="T4651" s="2" t="s">
        <v>76</v>
      </c>
      <c r="U4651" s="57" t="s">
        <v>435</v>
      </c>
      <c r="V4651" s="2">
        <v>45255</v>
      </c>
      <c r="W4651" s="2">
        <v>1</v>
      </c>
      <c r="X4651" s="74" t="s">
        <v>422</v>
      </c>
      <c r="Y4651" s="21" t="s">
        <v>4915</v>
      </c>
      <c r="Z4651" s="52">
        <v>25.832213242591809</v>
      </c>
    </row>
    <row r="4652" spans="1:26" x14ac:dyDescent="0.25">
      <c r="A4652" s="70" t="s">
        <v>4914</v>
      </c>
      <c r="B4652" s="2" t="s">
        <v>2955</v>
      </c>
      <c r="C4652" s="19" t="s">
        <v>3530</v>
      </c>
      <c r="D4652" s="2" t="s">
        <v>73</v>
      </c>
      <c r="E4652" s="14">
        <v>20030001</v>
      </c>
      <c r="F4652" s="14" t="s">
        <v>638</v>
      </c>
      <c r="G4652" s="19">
        <v>14</v>
      </c>
      <c r="H4652" s="21">
        <v>68.039999999999992</v>
      </c>
      <c r="I4652" s="21">
        <v>2790.9</v>
      </c>
      <c r="J4652" s="58">
        <v>0</v>
      </c>
      <c r="K4652" s="58">
        <v>0</v>
      </c>
      <c r="L4652" s="72">
        <v>0</v>
      </c>
      <c r="M4652" s="73">
        <v>0</v>
      </c>
      <c r="N4652" s="58">
        <v>0</v>
      </c>
      <c r="O4652" s="75">
        <v>0</v>
      </c>
      <c r="P4652" s="2">
        <v>2791</v>
      </c>
      <c r="Q4652" s="2" t="s">
        <v>41</v>
      </c>
      <c r="R4652" s="2" t="s">
        <v>2956</v>
      </c>
      <c r="S4652" s="2" t="s">
        <v>2957</v>
      </c>
      <c r="T4652" s="2" t="s">
        <v>76</v>
      </c>
      <c r="U4652" s="57" t="s">
        <v>435</v>
      </c>
      <c r="V4652" s="2">
        <v>45276</v>
      </c>
      <c r="W4652" s="2">
        <v>1</v>
      </c>
      <c r="X4652" s="74" t="s">
        <v>422</v>
      </c>
      <c r="Y4652" s="21" t="s">
        <v>4915</v>
      </c>
      <c r="Z4652" s="52">
        <v>28.712962962962973</v>
      </c>
    </row>
    <row r="4653" spans="1:26" x14ac:dyDescent="0.25">
      <c r="A4653" s="70" t="s">
        <v>4914</v>
      </c>
      <c r="B4653" s="2" t="s">
        <v>3129</v>
      </c>
      <c r="C4653" s="19" t="s">
        <v>3530</v>
      </c>
      <c r="D4653" s="2" t="s">
        <v>73</v>
      </c>
      <c r="E4653" s="14">
        <v>20030001</v>
      </c>
      <c r="F4653" s="14" t="s">
        <v>639</v>
      </c>
      <c r="G4653" s="19">
        <v>14</v>
      </c>
      <c r="H4653" s="21">
        <v>76.549999999999983</v>
      </c>
      <c r="I4653" s="21">
        <v>3271.4499999999994</v>
      </c>
      <c r="J4653" s="58">
        <v>0</v>
      </c>
      <c r="K4653" s="58">
        <v>0</v>
      </c>
      <c r="L4653" s="72">
        <v>0</v>
      </c>
      <c r="M4653" s="73">
        <v>0</v>
      </c>
      <c r="N4653" s="58">
        <v>0</v>
      </c>
      <c r="O4653" s="75">
        <v>0</v>
      </c>
      <c r="P4653" s="2">
        <v>3271</v>
      </c>
      <c r="Q4653" s="2" t="s">
        <v>41</v>
      </c>
      <c r="R4653" s="2" t="s">
        <v>3130</v>
      </c>
      <c r="S4653" s="2" t="s">
        <v>3131</v>
      </c>
      <c r="T4653" s="2" t="s">
        <v>141</v>
      </c>
      <c r="U4653" s="57" t="s">
        <v>729</v>
      </c>
      <c r="V4653" s="2">
        <v>45297</v>
      </c>
      <c r="W4653" s="2">
        <v>1</v>
      </c>
      <c r="X4653" s="74" t="s">
        <v>422</v>
      </c>
      <c r="Y4653" s="21" t="s">
        <v>4915</v>
      </c>
      <c r="Z4653" s="52">
        <v>29.915284128020907</v>
      </c>
    </row>
    <row r="4654" spans="1:26" x14ac:dyDescent="0.25">
      <c r="A4654" s="70" t="s">
        <v>4914</v>
      </c>
      <c r="B4654" s="2" t="s">
        <v>1385</v>
      </c>
      <c r="C4654" s="19" t="s">
        <v>3530</v>
      </c>
      <c r="D4654" s="2" t="s">
        <v>73</v>
      </c>
      <c r="E4654" s="14">
        <v>20030001</v>
      </c>
      <c r="F4654" s="14" t="s">
        <v>484</v>
      </c>
      <c r="G4654" s="19">
        <v>7</v>
      </c>
      <c r="H4654" s="21">
        <v>255.76999999999998</v>
      </c>
      <c r="I4654" s="21">
        <v>8470.7199999999993</v>
      </c>
      <c r="J4654" s="58">
        <v>0</v>
      </c>
      <c r="K4654" s="58">
        <v>0</v>
      </c>
      <c r="L4654" s="72">
        <v>0</v>
      </c>
      <c r="M4654" s="73">
        <v>0</v>
      </c>
      <c r="N4654" s="58">
        <v>0</v>
      </c>
      <c r="O4654" s="75">
        <v>0</v>
      </c>
      <c r="P4654" s="2">
        <v>8471</v>
      </c>
      <c r="Q4654" s="2" t="s">
        <v>41</v>
      </c>
      <c r="R4654" s="2" t="s">
        <v>1386</v>
      </c>
      <c r="S4654" s="2" t="s">
        <v>1387</v>
      </c>
      <c r="T4654" s="2" t="s">
        <v>78</v>
      </c>
      <c r="U4654" s="57" t="s">
        <v>491</v>
      </c>
      <c r="V4654" s="2">
        <v>45334</v>
      </c>
      <c r="W4654" s="2">
        <v>1</v>
      </c>
      <c r="X4654" s="74" t="s">
        <v>422</v>
      </c>
      <c r="Y4654" s="21" t="s">
        <v>4915</v>
      </c>
      <c r="Z4654" s="52">
        <v>11.591476717363257</v>
      </c>
    </row>
    <row r="4655" spans="1:26" x14ac:dyDescent="0.25">
      <c r="A4655" s="70" t="s">
        <v>4914</v>
      </c>
      <c r="B4655" s="2" t="s">
        <v>1388</v>
      </c>
      <c r="C4655" s="19" t="s">
        <v>3530</v>
      </c>
      <c r="D4655" s="2" t="s">
        <v>73</v>
      </c>
      <c r="E4655" s="14">
        <v>20030001</v>
      </c>
      <c r="F4655" s="14" t="s">
        <v>486</v>
      </c>
      <c r="G4655" s="19">
        <v>13</v>
      </c>
      <c r="H4655" s="21">
        <v>474.76</v>
      </c>
      <c r="I4655" s="21">
        <v>17931.949999999997</v>
      </c>
      <c r="J4655" s="58">
        <v>0</v>
      </c>
      <c r="K4655" s="58">
        <v>0</v>
      </c>
      <c r="L4655" s="72">
        <v>0</v>
      </c>
      <c r="M4655" s="73">
        <v>0</v>
      </c>
      <c r="N4655" s="58">
        <v>0</v>
      </c>
      <c r="O4655" s="75">
        <v>0</v>
      </c>
      <c r="P4655" s="2">
        <v>17932</v>
      </c>
      <c r="Q4655" s="2" t="s">
        <v>41</v>
      </c>
      <c r="R4655" s="2" t="s">
        <v>1389</v>
      </c>
      <c r="S4655" s="2" t="s">
        <v>1390</v>
      </c>
      <c r="T4655" s="2" t="s">
        <v>76</v>
      </c>
      <c r="U4655" s="57" t="s">
        <v>435</v>
      </c>
      <c r="V4655" s="2">
        <v>45334</v>
      </c>
      <c r="W4655" s="2">
        <v>1</v>
      </c>
      <c r="X4655" s="74" t="s">
        <v>422</v>
      </c>
      <c r="Y4655" s="21" t="s">
        <v>4915</v>
      </c>
      <c r="Z4655" s="52">
        <v>24.550862541073379</v>
      </c>
    </row>
    <row r="4656" spans="1:26" x14ac:dyDescent="0.25">
      <c r="A4656" s="70" t="s">
        <v>4914</v>
      </c>
      <c r="B4656" s="2" t="s">
        <v>2958</v>
      </c>
      <c r="C4656" s="19" t="s">
        <v>3530</v>
      </c>
      <c r="D4656" s="2" t="s">
        <v>73</v>
      </c>
      <c r="E4656" s="14">
        <v>20030001</v>
      </c>
      <c r="F4656" s="14" t="s">
        <v>477</v>
      </c>
      <c r="G4656" s="19">
        <v>6</v>
      </c>
      <c r="H4656" s="21">
        <v>23.32</v>
      </c>
      <c r="I4656" s="21">
        <v>775.03000000000009</v>
      </c>
      <c r="J4656" s="58">
        <v>0</v>
      </c>
      <c r="K4656" s="58">
        <v>0</v>
      </c>
      <c r="L4656" s="72">
        <v>0</v>
      </c>
      <c r="M4656" s="73">
        <v>0</v>
      </c>
      <c r="N4656" s="58">
        <v>0</v>
      </c>
      <c r="O4656" s="75">
        <v>0</v>
      </c>
      <c r="P4656" s="2">
        <v>775</v>
      </c>
      <c r="Q4656" s="2" t="s">
        <v>41</v>
      </c>
      <c r="R4656" s="2" t="s">
        <v>2959</v>
      </c>
      <c r="S4656" s="2" t="s">
        <v>2960</v>
      </c>
      <c r="T4656" s="2" t="s">
        <v>76</v>
      </c>
      <c r="U4656" s="57" t="s">
        <v>435</v>
      </c>
      <c r="V4656" s="2">
        <v>45423</v>
      </c>
      <c r="W4656" s="2">
        <v>1</v>
      </c>
      <c r="X4656" s="74" t="s">
        <v>422</v>
      </c>
      <c r="Y4656" s="21" t="s">
        <v>4915</v>
      </c>
      <c r="Z4656" s="52">
        <v>9.9703687821612377</v>
      </c>
    </row>
    <row r="4657" spans="1:26" x14ac:dyDescent="0.25">
      <c r="A4657" s="70" t="s">
        <v>4914</v>
      </c>
      <c r="B4657" s="2" t="s">
        <v>4172</v>
      </c>
      <c r="C4657" s="19" t="s">
        <v>3530</v>
      </c>
      <c r="D4657" s="2" t="s">
        <v>73</v>
      </c>
      <c r="E4657" s="14">
        <v>20030001</v>
      </c>
      <c r="F4657" s="14" t="s">
        <v>538</v>
      </c>
      <c r="G4657" s="19">
        <v>7</v>
      </c>
      <c r="H4657" s="21">
        <v>13.58</v>
      </c>
      <c r="I4657" s="21">
        <v>543.20000000000005</v>
      </c>
      <c r="J4657" s="58">
        <v>0</v>
      </c>
      <c r="K4657" s="58">
        <v>0</v>
      </c>
      <c r="L4657" s="72">
        <v>0</v>
      </c>
      <c r="M4657" s="73">
        <v>0</v>
      </c>
      <c r="N4657" s="58">
        <v>0</v>
      </c>
      <c r="O4657" s="75">
        <v>0</v>
      </c>
      <c r="P4657" s="2">
        <v>543</v>
      </c>
      <c r="Q4657" s="2" t="s">
        <v>41</v>
      </c>
      <c r="R4657" s="2" t="s">
        <v>4173</v>
      </c>
      <c r="S4657" s="2" t="s">
        <v>4174</v>
      </c>
      <c r="T4657" s="2" t="s">
        <v>76</v>
      </c>
      <c r="U4657" s="57" t="s">
        <v>435</v>
      </c>
      <c r="V4657" s="2">
        <v>45432</v>
      </c>
      <c r="W4657" s="2">
        <v>1</v>
      </c>
      <c r="X4657" s="74" t="s">
        <v>422</v>
      </c>
      <c r="Y4657" s="21" t="s">
        <v>4915</v>
      </c>
      <c r="Z4657" s="52">
        <v>14.000000000000002</v>
      </c>
    </row>
    <row r="4658" spans="1:26" x14ac:dyDescent="0.25">
      <c r="A4658" s="70" t="s">
        <v>4914</v>
      </c>
      <c r="B4658" s="2" t="s">
        <v>3712</v>
      </c>
      <c r="C4658" s="19" t="s">
        <v>3530</v>
      </c>
      <c r="D4658" s="2" t="s">
        <v>73</v>
      </c>
      <c r="E4658" s="14">
        <v>20030001</v>
      </c>
      <c r="F4658" s="14" t="s">
        <v>436</v>
      </c>
      <c r="G4658" s="19">
        <v>3</v>
      </c>
      <c r="H4658" s="21">
        <v>6.6</v>
      </c>
      <c r="I4658" s="21">
        <v>250.54</v>
      </c>
      <c r="J4658" s="58">
        <v>0</v>
      </c>
      <c r="K4658" s="58">
        <v>0</v>
      </c>
      <c r="L4658" s="72">
        <v>0</v>
      </c>
      <c r="M4658" s="73">
        <v>0</v>
      </c>
      <c r="N4658" s="58">
        <v>0</v>
      </c>
      <c r="O4658" s="75">
        <v>0</v>
      </c>
      <c r="P4658" s="2">
        <v>251</v>
      </c>
      <c r="Q4658" s="2" t="s">
        <v>41</v>
      </c>
      <c r="R4658" s="2" t="s">
        <v>3713</v>
      </c>
      <c r="S4658" s="2" t="s">
        <v>3714</v>
      </c>
      <c r="T4658" s="2" t="s">
        <v>76</v>
      </c>
      <c r="U4658" s="57" t="s">
        <v>435</v>
      </c>
      <c r="V4658" s="2">
        <v>45432</v>
      </c>
      <c r="W4658" s="2">
        <v>1</v>
      </c>
      <c r="X4658" s="74" t="s">
        <v>422</v>
      </c>
      <c r="Y4658" s="21" t="s">
        <v>4915</v>
      </c>
      <c r="Z4658" s="52">
        <v>5.6940909090909102</v>
      </c>
    </row>
    <row r="4659" spans="1:26" x14ac:dyDescent="0.25">
      <c r="A4659" s="70" t="s">
        <v>4914</v>
      </c>
      <c r="B4659" s="2" t="s">
        <v>1391</v>
      </c>
      <c r="C4659" s="19" t="s">
        <v>3530</v>
      </c>
      <c r="D4659" s="2" t="s">
        <v>73</v>
      </c>
      <c r="E4659" s="14">
        <v>20030001</v>
      </c>
      <c r="F4659" s="14" t="s">
        <v>544</v>
      </c>
      <c r="G4659" s="19">
        <v>14</v>
      </c>
      <c r="H4659" s="21">
        <v>1649.33</v>
      </c>
      <c r="I4659" s="21">
        <v>55443.59</v>
      </c>
      <c r="J4659" s="58">
        <v>0</v>
      </c>
      <c r="K4659" s="58">
        <v>0</v>
      </c>
      <c r="L4659" s="72">
        <v>0</v>
      </c>
      <c r="M4659" s="73">
        <v>0</v>
      </c>
      <c r="N4659" s="58">
        <v>0</v>
      </c>
      <c r="O4659" s="75">
        <v>0</v>
      </c>
      <c r="P4659" s="2">
        <v>55444</v>
      </c>
      <c r="Q4659" s="2" t="s">
        <v>41</v>
      </c>
      <c r="R4659" s="2" t="s">
        <v>1392</v>
      </c>
      <c r="S4659" s="2" t="s">
        <v>1393</v>
      </c>
      <c r="T4659" s="2" t="s">
        <v>76</v>
      </c>
      <c r="U4659" s="57" t="s">
        <v>435</v>
      </c>
      <c r="V4659" s="2">
        <v>45458</v>
      </c>
      <c r="W4659" s="2">
        <v>1</v>
      </c>
      <c r="X4659" s="74" t="s">
        <v>422</v>
      </c>
      <c r="Y4659" s="21" t="s">
        <v>4915</v>
      </c>
      <c r="Z4659" s="52">
        <v>23.53107807412707</v>
      </c>
    </row>
    <row r="4660" spans="1:26" x14ac:dyDescent="0.25">
      <c r="A4660" s="70" t="s">
        <v>4914</v>
      </c>
      <c r="B4660" s="2" t="s">
        <v>1394</v>
      </c>
      <c r="C4660" s="19" t="s">
        <v>3530</v>
      </c>
      <c r="D4660" s="2" t="s">
        <v>73</v>
      </c>
      <c r="E4660" s="14">
        <v>20030001</v>
      </c>
      <c r="F4660" s="14" t="s">
        <v>548</v>
      </c>
      <c r="G4660" s="19">
        <v>6</v>
      </c>
      <c r="H4660" s="21">
        <v>397.43000000000006</v>
      </c>
      <c r="I4660" s="21">
        <v>15315.91</v>
      </c>
      <c r="J4660" s="58">
        <v>0</v>
      </c>
      <c r="K4660" s="58">
        <v>0</v>
      </c>
      <c r="L4660" s="72">
        <v>0</v>
      </c>
      <c r="M4660" s="73">
        <v>0</v>
      </c>
      <c r="N4660" s="58">
        <v>0</v>
      </c>
      <c r="O4660" s="75">
        <v>0</v>
      </c>
      <c r="P4660" s="2">
        <v>15316</v>
      </c>
      <c r="Q4660" s="2" t="s">
        <v>41</v>
      </c>
      <c r="R4660" s="2" t="s">
        <v>1395</v>
      </c>
      <c r="S4660" s="2" t="s">
        <v>1396</v>
      </c>
      <c r="T4660" s="2" t="s">
        <v>1397</v>
      </c>
      <c r="U4660" s="57" t="s">
        <v>729</v>
      </c>
      <c r="V4660" s="2">
        <v>0</v>
      </c>
      <c r="W4660" s="2">
        <v>1</v>
      </c>
      <c r="X4660" s="74" t="s">
        <v>422</v>
      </c>
      <c r="Y4660" s="21" t="s">
        <v>4915</v>
      </c>
      <c r="Z4660" s="52">
        <v>11.561213295423093</v>
      </c>
    </row>
    <row r="4661" spans="1:26" x14ac:dyDescent="0.25">
      <c r="A4661" s="70" t="s">
        <v>4914</v>
      </c>
      <c r="B4661" s="2" t="s">
        <v>1398</v>
      </c>
      <c r="C4661" s="19" t="s">
        <v>3530</v>
      </c>
      <c r="D4661" s="2" t="s">
        <v>73</v>
      </c>
      <c r="E4661" s="14">
        <v>20030001</v>
      </c>
      <c r="F4661" s="14" t="s">
        <v>444</v>
      </c>
      <c r="G4661" s="19">
        <v>14</v>
      </c>
      <c r="H4661" s="21">
        <v>402.34</v>
      </c>
      <c r="I4661" s="21">
        <v>15294.560000000001</v>
      </c>
      <c r="J4661" s="58">
        <v>0</v>
      </c>
      <c r="K4661" s="58">
        <v>0</v>
      </c>
      <c r="L4661" s="72">
        <v>0</v>
      </c>
      <c r="M4661" s="73">
        <v>0</v>
      </c>
      <c r="N4661" s="58">
        <v>0</v>
      </c>
      <c r="O4661" s="75">
        <v>0</v>
      </c>
      <c r="P4661" s="2">
        <v>15295</v>
      </c>
      <c r="Q4661" s="2" t="s">
        <v>41</v>
      </c>
      <c r="R4661" s="2" t="s">
        <v>1399</v>
      </c>
      <c r="S4661" s="2" t="s">
        <v>1400</v>
      </c>
      <c r="T4661" s="2" t="s">
        <v>65</v>
      </c>
      <c r="U4661" s="57" t="s">
        <v>480</v>
      </c>
      <c r="V4661" s="2">
        <v>45486</v>
      </c>
      <c r="W4661" s="2">
        <v>1</v>
      </c>
      <c r="X4661" s="74" t="s">
        <v>422</v>
      </c>
      <c r="Y4661" s="21" t="s">
        <v>4915</v>
      </c>
      <c r="Z4661" s="52">
        <v>26.609812596311581</v>
      </c>
    </row>
    <row r="4662" spans="1:26" x14ac:dyDescent="0.25">
      <c r="A4662" s="70" t="s">
        <v>4914</v>
      </c>
      <c r="B4662" s="2" t="s">
        <v>1401</v>
      </c>
      <c r="C4662" s="19" t="s">
        <v>3530</v>
      </c>
      <c r="D4662" s="2" t="s">
        <v>73</v>
      </c>
      <c r="E4662" s="14">
        <v>20030001</v>
      </c>
      <c r="F4662" s="14" t="s">
        <v>445</v>
      </c>
      <c r="G4662" s="19">
        <v>14</v>
      </c>
      <c r="H4662" s="21">
        <v>515.17000000000007</v>
      </c>
      <c r="I4662" s="21">
        <v>20363.699999999997</v>
      </c>
      <c r="J4662" s="58">
        <v>0</v>
      </c>
      <c r="K4662" s="58">
        <v>0</v>
      </c>
      <c r="L4662" s="72">
        <v>0</v>
      </c>
      <c r="M4662" s="73">
        <v>0</v>
      </c>
      <c r="N4662" s="58">
        <v>0</v>
      </c>
      <c r="O4662" s="75">
        <v>0</v>
      </c>
      <c r="P4662" s="2">
        <v>20364</v>
      </c>
      <c r="Q4662" s="2" t="s">
        <v>41</v>
      </c>
      <c r="R4662" s="2" t="s">
        <v>1402</v>
      </c>
      <c r="S4662" s="2" t="s">
        <v>1403</v>
      </c>
      <c r="T4662" s="2" t="s">
        <v>65</v>
      </c>
      <c r="U4662" s="57" t="s">
        <v>480</v>
      </c>
      <c r="V4662" s="2">
        <v>45486</v>
      </c>
      <c r="W4662" s="2">
        <v>1</v>
      </c>
      <c r="X4662" s="74" t="s">
        <v>422</v>
      </c>
      <c r="Y4662" s="21" t="s">
        <v>4915</v>
      </c>
      <c r="Z4662" s="52">
        <v>27.66968185259234</v>
      </c>
    </row>
    <row r="4663" spans="1:26" x14ac:dyDescent="0.25">
      <c r="A4663" s="70" t="s">
        <v>4914</v>
      </c>
      <c r="B4663" s="2" t="s">
        <v>2895</v>
      </c>
      <c r="C4663" s="19" t="s">
        <v>3530</v>
      </c>
      <c r="D4663" s="2" t="s">
        <v>73</v>
      </c>
      <c r="E4663" s="14">
        <v>20030001</v>
      </c>
      <c r="F4663" s="14" t="s">
        <v>586</v>
      </c>
      <c r="G4663" s="19">
        <v>14</v>
      </c>
      <c r="H4663" s="21">
        <v>48.980000000000004</v>
      </c>
      <c r="I4663" s="21">
        <v>1763.3400000000004</v>
      </c>
      <c r="J4663" s="58">
        <v>0</v>
      </c>
      <c r="K4663" s="58">
        <v>0</v>
      </c>
      <c r="L4663" s="72">
        <v>0</v>
      </c>
      <c r="M4663" s="73">
        <v>0</v>
      </c>
      <c r="N4663" s="58">
        <v>0</v>
      </c>
      <c r="O4663" s="75">
        <v>0</v>
      </c>
      <c r="P4663" s="2">
        <v>1763</v>
      </c>
      <c r="Q4663" s="2" t="s">
        <v>41</v>
      </c>
      <c r="R4663" s="2" t="s">
        <v>2896</v>
      </c>
      <c r="S4663" s="2" t="s">
        <v>2897</v>
      </c>
      <c r="T4663" s="2" t="s">
        <v>76</v>
      </c>
      <c r="U4663" s="57" t="s">
        <v>435</v>
      </c>
      <c r="V4663" s="2">
        <v>45542</v>
      </c>
      <c r="W4663" s="2">
        <v>1</v>
      </c>
      <c r="X4663" s="74" t="s">
        <v>422</v>
      </c>
      <c r="Y4663" s="21" t="s">
        <v>4915</v>
      </c>
      <c r="Z4663" s="52">
        <v>25.200857492854233</v>
      </c>
    </row>
    <row r="4664" spans="1:26" x14ac:dyDescent="0.25">
      <c r="A4664" s="70" t="s">
        <v>4914</v>
      </c>
      <c r="B4664" s="2" t="s">
        <v>1404</v>
      </c>
      <c r="C4664" s="19" t="s">
        <v>3530</v>
      </c>
      <c r="D4664" s="2" t="s">
        <v>73</v>
      </c>
      <c r="E4664" s="14">
        <v>20030001</v>
      </c>
      <c r="F4664" s="14" t="s">
        <v>589</v>
      </c>
      <c r="G4664" s="19">
        <v>7</v>
      </c>
      <c r="H4664" s="21">
        <v>524.28</v>
      </c>
      <c r="I4664" s="21">
        <v>21161.559999999998</v>
      </c>
      <c r="J4664" s="58">
        <v>0</v>
      </c>
      <c r="K4664" s="58">
        <v>0</v>
      </c>
      <c r="L4664" s="72">
        <v>0</v>
      </c>
      <c r="M4664" s="73">
        <v>0</v>
      </c>
      <c r="N4664" s="58">
        <v>0</v>
      </c>
      <c r="O4664" s="75">
        <v>0</v>
      </c>
      <c r="P4664" s="2">
        <v>21162</v>
      </c>
      <c r="Q4664" s="2" t="s">
        <v>41</v>
      </c>
      <c r="R4664" s="2" t="s">
        <v>1405</v>
      </c>
      <c r="S4664" s="2" t="s">
        <v>1406</v>
      </c>
      <c r="T4664" s="2" t="s">
        <v>60</v>
      </c>
      <c r="U4664" s="57" t="s">
        <v>425</v>
      </c>
      <c r="V4664" s="2">
        <v>45572</v>
      </c>
      <c r="W4664" s="2">
        <v>1</v>
      </c>
      <c r="X4664" s="74" t="s">
        <v>422</v>
      </c>
      <c r="Y4664" s="21" t="s">
        <v>4915</v>
      </c>
      <c r="Z4664" s="52">
        <v>14.127080949111162</v>
      </c>
    </row>
    <row r="4665" spans="1:26" x14ac:dyDescent="0.25">
      <c r="A4665" s="70" t="s">
        <v>4914</v>
      </c>
      <c r="B4665" s="2" t="s">
        <v>1407</v>
      </c>
      <c r="C4665" s="19" t="s">
        <v>3530</v>
      </c>
      <c r="D4665" s="2" t="s">
        <v>73</v>
      </c>
      <c r="E4665" s="14">
        <v>20030001</v>
      </c>
      <c r="F4665" s="14" t="s">
        <v>489</v>
      </c>
      <c r="G4665" s="19">
        <v>7</v>
      </c>
      <c r="H4665" s="21">
        <v>19.38</v>
      </c>
      <c r="I4665" s="21">
        <v>761.99999999999989</v>
      </c>
      <c r="J4665" s="58">
        <v>0</v>
      </c>
      <c r="K4665" s="58">
        <v>0</v>
      </c>
      <c r="L4665" s="72">
        <v>0</v>
      </c>
      <c r="M4665" s="73">
        <v>0</v>
      </c>
      <c r="N4665" s="58">
        <v>0</v>
      </c>
      <c r="O4665" s="75">
        <v>0</v>
      </c>
      <c r="P4665" s="2">
        <v>762</v>
      </c>
      <c r="Q4665" s="2" t="s">
        <v>41</v>
      </c>
      <c r="R4665" s="2" t="s">
        <v>1408</v>
      </c>
      <c r="S4665" s="2" t="s">
        <v>1409</v>
      </c>
      <c r="T4665" s="2" t="s">
        <v>76</v>
      </c>
      <c r="U4665" s="57" t="s">
        <v>435</v>
      </c>
      <c r="V4665" s="2">
        <v>45625</v>
      </c>
      <c r="W4665" s="2">
        <v>1</v>
      </c>
      <c r="X4665" s="74" t="s">
        <v>422</v>
      </c>
      <c r="Y4665" s="21" t="s">
        <v>4915</v>
      </c>
      <c r="Z4665" s="52">
        <v>13.761609907120743</v>
      </c>
    </row>
    <row r="4666" spans="1:26" x14ac:dyDescent="0.25">
      <c r="A4666" s="70" t="s">
        <v>4914</v>
      </c>
      <c r="B4666" s="2" t="s">
        <v>1410</v>
      </c>
      <c r="C4666" s="19" t="s">
        <v>3530</v>
      </c>
      <c r="D4666" s="2" t="s">
        <v>73</v>
      </c>
      <c r="E4666" s="14">
        <v>20030001</v>
      </c>
      <c r="F4666" s="14" t="s">
        <v>557</v>
      </c>
      <c r="G4666" s="19">
        <v>14</v>
      </c>
      <c r="H4666" s="21">
        <v>142.92999999999998</v>
      </c>
      <c r="I4666" s="21">
        <v>5975.0300000000007</v>
      </c>
      <c r="J4666" s="58">
        <v>0</v>
      </c>
      <c r="K4666" s="58">
        <v>0</v>
      </c>
      <c r="L4666" s="72">
        <v>0</v>
      </c>
      <c r="M4666" s="73">
        <v>0</v>
      </c>
      <c r="N4666" s="58">
        <v>0</v>
      </c>
      <c r="O4666" s="75">
        <v>0</v>
      </c>
      <c r="P4666" s="2">
        <v>5975</v>
      </c>
      <c r="Q4666" s="2" t="s">
        <v>41</v>
      </c>
      <c r="R4666" s="2" t="s">
        <v>1411</v>
      </c>
      <c r="S4666" s="2" t="s">
        <v>1412</v>
      </c>
      <c r="T4666" s="2" t="s">
        <v>78</v>
      </c>
      <c r="U4666" s="57" t="s">
        <v>491</v>
      </c>
      <c r="V4666" s="2">
        <v>45642</v>
      </c>
      <c r="W4666" s="2">
        <v>1</v>
      </c>
      <c r="X4666" s="74" t="s">
        <v>422</v>
      </c>
      <c r="Y4666" s="21" t="s">
        <v>4915</v>
      </c>
      <c r="Z4666" s="52">
        <v>29.262723011264267</v>
      </c>
    </row>
    <row r="4667" spans="1:26" x14ac:dyDescent="0.25">
      <c r="A4667" s="70" t="s">
        <v>4914</v>
      </c>
      <c r="B4667" s="2" t="s">
        <v>4481</v>
      </c>
      <c r="C4667" s="19" t="s">
        <v>3530</v>
      </c>
      <c r="D4667" s="2" t="s">
        <v>73</v>
      </c>
      <c r="E4667" s="14">
        <v>20030001</v>
      </c>
      <c r="F4667" s="14" t="s">
        <v>447</v>
      </c>
      <c r="G4667" s="19">
        <v>13</v>
      </c>
      <c r="H4667" s="21">
        <v>47.510000000000005</v>
      </c>
      <c r="I4667" s="21">
        <v>1737.3500000000001</v>
      </c>
      <c r="J4667" s="58">
        <v>0</v>
      </c>
      <c r="K4667" s="58">
        <v>0</v>
      </c>
      <c r="L4667" s="72">
        <v>0</v>
      </c>
      <c r="M4667" s="73">
        <v>0</v>
      </c>
      <c r="N4667" s="58">
        <v>0</v>
      </c>
      <c r="O4667" s="75">
        <v>0</v>
      </c>
      <c r="P4667" s="2">
        <v>1737</v>
      </c>
      <c r="Q4667" s="2" t="s">
        <v>41</v>
      </c>
      <c r="R4667" s="2" t="s">
        <v>848</v>
      </c>
      <c r="S4667" s="2" t="s">
        <v>4482</v>
      </c>
      <c r="T4667" s="2" t="s">
        <v>76</v>
      </c>
      <c r="U4667" s="57">
        <v>0</v>
      </c>
      <c r="V4667" s="2">
        <v>0</v>
      </c>
      <c r="W4667" s="2">
        <v>1</v>
      </c>
      <c r="X4667" s="74" t="s">
        <v>422</v>
      </c>
      <c r="Y4667" s="21" t="s">
        <v>4915</v>
      </c>
      <c r="Z4667" s="52">
        <v>23.769259103346666</v>
      </c>
    </row>
    <row r="4668" spans="1:26" x14ac:dyDescent="0.25">
      <c r="A4668" s="70" t="s">
        <v>4914</v>
      </c>
      <c r="B4668" s="2" t="s">
        <v>1414</v>
      </c>
      <c r="C4668" s="19" t="s">
        <v>3530</v>
      </c>
      <c r="D4668" s="2" t="s">
        <v>73</v>
      </c>
      <c r="E4668" s="14">
        <v>20030001</v>
      </c>
      <c r="F4668" s="14" t="s">
        <v>592</v>
      </c>
      <c r="G4668" s="19">
        <v>13</v>
      </c>
      <c r="H4668" s="21">
        <v>125.49</v>
      </c>
      <c r="I4668" s="21">
        <v>4396.55</v>
      </c>
      <c r="J4668" s="58">
        <v>0</v>
      </c>
      <c r="K4668" s="58">
        <v>0</v>
      </c>
      <c r="L4668" s="72">
        <v>0</v>
      </c>
      <c r="M4668" s="73">
        <v>0</v>
      </c>
      <c r="N4668" s="58">
        <v>0</v>
      </c>
      <c r="O4668" s="75">
        <v>0</v>
      </c>
      <c r="P4668" s="2">
        <v>4397</v>
      </c>
      <c r="Q4668" s="2" t="s">
        <v>41</v>
      </c>
      <c r="R4668" s="2" t="s">
        <v>1415</v>
      </c>
      <c r="S4668" s="2" t="s">
        <v>1416</v>
      </c>
      <c r="T4668" s="2" t="s">
        <v>78</v>
      </c>
      <c r="U4668" s="57">
        <v>0</v>
      </c>
      <c r="V4668" s="2">
        <v>45843</v>
      </c>
      <c r="W4668" s="2">
        <v>1</v>
      </c>
      <c r="X4668" s="74" t="s">
        <v>422</v>
      </c>
      <c r="Y4668" s="21" t="s">
        <v>4915</v>
      </c>
      <c r="Z4668" s="52">
        <v>22.772790660610408</v>
      </c>
    </row>
    <row r="4669" spans="1:26" x14ac:dyDescent="0.25">
      <c r="A4669" s="70" t="s">
        <v>4914</v>
      </c>
      <c r="B4669" s="2" t="s">
        <v>1417</v>
      </c>
      <c r="C4669" s="19" t="s">
        <v>3530</v>
      </c>
      <c r="D4669" s="2" t="s">
        <v>73</v>
      </c>
      <c r="E4669" s="14">
        <v>20030001</v>
      </c>
      <c r="F4669" s="14" t="s">
        <v>457</v>
      </c>
      <c r="G4669" s="19">
        <v>7</v>
      </c>
      <c r="H4669" s="21">
        <v>66.38</v>
      </c>
      <c r="I4669" s="21">
        <v>2322.2200000000003</v>
      </c>
      <c r="J4669" s="58">
        <v>0</v>
      </c>
      <c r="K4669" s="58">
        <v>0</v>
      </c>
      <c r="L4669" s="72">
        <v>0</v>
      </c>
      <c r="M4669" s="73">
        <v>0</v>
      </c>
      <c r="N4669" s="58">
        <v>0</v>
      </c>
      <c r="O4669" s="75">
        <v>0</v>
      </c>
      <c r="P4669" s="2">
        <v>2322</v>
      </c>
      <c r="Q4669" s="2" t="s">
        <v>41</v>
      </c>
      <c r="R4669" s="2" t="s">
        <v>1418</v>
      </c>
      <c r="S4669" s="2" t="s">
        <v>1419</v>
      </c>
      <c r="T4669" s="2" t="s">
        <v>78</v>
      </c>
      <c r="U4669" s="57">
        <v>0</v>
      </c>
      <c r="V4669" s="2">
        <v>45818</v>
      </c>
      <c r="W4669" s="2">
        <v>1</v>
      </c>
      <c r="X4669" s="74" t="s">
        <v>422</v>
      </c>
      <c r="Y4669" s="21" t="s">
        <v>4915</v>
      </c>
      <c r="Z4669" s="52">
        <v>12.244305513708952</v>
      </c>
    </row>
    <row r="4670" spans="1:26" x14ac:dyDescent="0.25">
      <c r="A4670" s="70" t="s">
        <v>4914</v>
      </c>
      <c r="B4670" s="2" t="s">
        <v>4996</v>
      </c>
      <c r="C4670" s="19" t="s">
        <v>3530</v>
      </c>
      <c r="D4670" s="2" t="s">
        <v>73</v>
      </c>
      <c r="E4670" s="14">
        <v>20030001</v>
      </c>
      <c r="F4670" s="14" t="s">
        <v>478</v>
      </c>
      <c r="G4670" s="19">
        <v>13</v>
      </c>
      <c r="H4670" s="21">
        <v>43.72</v>
      </c>
      <c r="I4670" s="21">
        <v>1691.67</v>
      </c>
      <c r="J4670" s="58">
        <v>0</v>
      </c>
      <c r="K4670" s="58">
        <v>0</v>
      </c>
      <c r="L4670" s="72">
        <v>0</v>
      </c>
      <c r="M4670" s="73">
        <v>0</v>
      </c>
      <c r="N4670" s="58">
        <v>0</v>
      </c>
      <c r="O4670" s="75">
        <v>0</v>
      </c>
      <c r="P4670" s="2">
        <v>1692</v>
      </c>
      <c r="Q4670" s="2" t="s">
        <v>41</v>
      </c>
      <c r="R4670" s="2" t="s">
        <v>4997</v>
      </c>
      <c r="S4670" s="2" t="s">
        <v>4998</v>
      </c>
      <c r="T4670" s="2" t="s">
        <v>76</v>
      </c>
      <c r="U4670" s="57">
        <v>0</v>
      </c>
      <c r="V4670" s="2">
        <v>46140</v>
      </c>
      <c r="W4670" s="2">
        <v>1</v>
      </c>
      <c r="X4670" s="74" t="s">
        <v>422</v>
      </c>
      <c r="Y4670" s="21" t="s">
        <v>4915</v>
      </c>
      <c r="Z4670" s="52">
        <v>25.15062900274474</v>
      </c>
    </row>
    <row r="4671" spans="1:26" x14ac:dyDescent="0.25">
      <c r="A4671" s="70" t="s">
        <v>4914</v>
      </c>
      <c r="B4671" s="2" t="s">
        <v>1420</v>
      </c>
      <c r="C4671" s="19" t="s">
        <v>3530</v>
      </c>
      <c r="D4671" s="2" t="s">
        <v>269</v>
      </c>
      <c r="E4671" s="14">
        <v>20030002</v>
      </c>
      <c r="F4671" s="14" t="s">
        <v>44</v>
      </c>
      <c r="G4671" s="19">
        <v>10</v>
      </c>
      <c r="H4671" s="21">
        <v>41.99</v>
      </c>
      <c r="I4671" s="21">
        <v>1455.8</v>
      </c>
      <c r="J4671" s="58">
        <v>0</v>
      </c>
      <c r="K4671" s="58">
        <v>0</v>
      </c>
      <c r="L4671" s="72">
        <v>0</v>
      </c>
      <c r="M4671" s="73">
        <v>0</v>
      </c>
      <c r="N4671" s="58">
        <v>0</v>
      </c>
      <c r="O4671" s="75">
        <v>0</v>
      </c>
      <c r="P4671" s="2">
        <v>1456</v>
      </c>
      <c r="Q4671" s="2" t="s">
        <v>41</v>
      </c>
      <c r="R4671" s="2" t="s">
        <v>117</v>
      </c>
      <c r="S4671" s="2" t="s">
        <v>118</v>
      </c>
      <c r="T4671" s="2" t="s">
        <v>90</v>
      </c>
      <c r="U4671" s="57" t="s">
        <v>420</v>
      </c>
      <c r="V4671" s="2">
        <v>45444</v>
      </c>
      <c r="W4671" s="2">
        <v>1</v>
      </c>
      <c r="X4671" s="74" t="s">
        <v>422</v>
      </c>
      <c r="Y4671" s="21" t="s">
        <v>4915</v>
      </c>
      <c r="Z4671" s="52">
        <v>17.335079780900212</v>
      </c>
    </row>
    <row r="4672" spans="1:26" x14ac:dyDescent="0.25">
      <c r="A4672" s="70" t="s">
        <v>4914</v>
      </c>
      <c r="B4672" s="2" t="s">
        <v>1421</v>
      </c>
      <c r="C4672" s="19" t="s">
        <v>3530</v>
      </c>
      <c r="D4672" s="2" t="s">
        <v>269</v>
      </c>
      <c r="E4672" s="14">
        <v>20030002</v>
      </c>
      <c r="F4672" s="14" t="s">
        <v>639</v>
      </c>
      <c r="G4672" s="19">
        <v>5</v>
      </c>
      <c r="H4672" s="21">
        <v>12.299999999999999</v>
      </c>
      <c r="I4672" s="21">
        <v>436.86</v>
      </c>
      <c r="J4672" s="58">
        <v>0</v>
      </c>
      <c r="K4672" s="58">
        <v>0</v>
      </c>
      <c r="L4672" s="72">
        <v>0</v>
      </c>
      <c r="M4672" s="73">
        <v>0</v>
      </c>
      <c r="N4672" s="58">
        <v>0</v>
      </c>
      <c r="O4672" s="75">
        <v>0</v>
      </c>
      <c r="P4672" s="2">
        <v>437</v>
      </c>
      <c r="Q4672" s="2" t="s">
        <v>41</v>
      </c>
      <c r="R4672" s="2" t="s">
        <v>1422</v>
      </c>
      <c r="S4672" s="2" t="s">
        <v>1423</v>
      </c>
      <c r="T4672" s="2" t="s">
        <v>90</v>
      </c>
      <c r="U4672" s="57" t="s">
        <v>420</v>
      </c>
      <c r="V4672" s="2">
        <v>45465</v>
      </c>
      <c r="W4672" s="2">
        <v>1</v>
      </c>
      <c r="X4672" s="74" t="s">
        <v>422</v>
      </c>
      <c r="Y4672" s="21" t="s">
        <v>4915</v>
      </c>
      <c r="Z4672" s="52">
        <v>8.8792682926829283</v>
      </c>
    </row>
    <row r="4673" spans="1:26" x14ac:dyDescent="0.25">
      <c r="A4673" s="70" t="s">
        <v>4914</v>
      </c>
      <c r="B4673" s="2" t="s">
        <v>2115</v>
      </c>
      <c r="C4673" s="19" t="s">
        <v>3530</v>
      </c>
      <c r="D4673" s="2" t="s">
        <v>269</v>
      </c>
      <c r="E4673" s="14">
        <v>20030002</v>
      </c>
      <c r="F4673" s="14" t="s">
        <v>439</v>
      </c>
      <c r="G4673" s="19">
        <v>7</v>
      </c>
      <c r="H4673" s="21">
        <v>25.259999999999998</v>
      </c>
      <c r="I4673" s="21">
        <v>1040.26</v>
      </c>
      <c r="J4673" s="58">
        <v>0</v>
      </c>
      <c r="K4673" s="58">
        <v>0</v>
      </c>
      <c r="L4673" s="72">
        <v>0</v>
      </c>
      <c r="M4673" s="73">
        <v>0</v>
      </c>
      <c r="N4673" s="58">
        <v>0</v>
      </c>
      <c r="O4673" s="75">
        <v>0</v>
      </c>
      <c r="P4673" s="2">
        <v>1040</v>
      </c>
      <c r="Q4673" s="2" t="s">
        <v>41</v>
      </c>
      <c r="R4673" s="2" t="s">
        <v>2116</v>
      </c>
      <c r="S4673" s="2" t="s">
        <v>2117</v>
      </c>
      <c r="T4673" s="2" t="s">
        <v>596</v>
      </c>
      <c r="U4673" s="57" t="s">
        <v>425</v>
      </c>
      <c r="V4673" s="2">
        <v>45551</v>
      </c>
      <c r="W4673" s="2">
        <v>1</v>
      </c>
      <c r="X4673" s="74" t="s">
        <v>422</v>
      </c>
      <c r="Y4673" s="21" t="s">
        <v>4915</v>
      </c>
      <c r="Z4673" s="52">
        <v>14.413737133808395</v>
      </c>
    </row>
    <row r="4674" spans="1:26" x14ac:dyDescent="0.25">
      <c r="A4674" s="70" t="s">
        <v>4914</v>
      </c>
      <c r="B4674" s="2" t="s">
        <v>1424</v>
      </c>
      <c r="C4674" s="19" t="s">
        <v>3530</v>
      </c>
      <c r="D4674" s="2" t="s">
        <v>269</v>
      </c>
      <c r="E4674" s="14">
        <v>20030002</v>
      </c>
      <c r="F4674" s="14" t="s">
        <v>575</v>
      </c>
      <c r="G4674" s="19">
        <v>10</v>
      </c>
      <c r="H4674" s="21">
        <v>232.91</v>
      </c>
      <c r="I4674" s="21">
        <v>7930.4900000000007</v>
      </c>
      <c r="J4674" s="58">
        <v>0</v>
      </c>
      <c r="K4674" s="58">
        <v>0</v>
      </c>
      <c r="L4674" s="72">
        <v>0</v>
      </c>
      <c r="M4674" s="73">
        <v>0</v>
      </c>
      <c r="N4674" s="58">
        <v>0</v>
      </c>
      <c r="O4674" s="75">
        <v>0</v>
      </c>
      <c r="P4674" s="2">
        <v>7930</v>
      </c>
      <c r="Q4674" s="2" t="s">
        <v>41</v>
      </c>
      <c r="R4674" s="2" t="s">
        <v>1425</v>
      </c>
      <c r="S4674" s="2" t="s">
        <v>1426</v>
      </c>
      <c r="T4674" s="2" t="s">
        <v>90</v>
      </c>
      <c r="U4674" s="57" t="s">
        <v>443</v>
      </c>
      <c r="V4674" s="2">
        <v>45565</v>
      </c>
      <c r="W4674" s="2">
        <v>1</v>
      </c>
      <c r="X4674" s="74" t="s">
        <v>422</v>
      </c>
      <c r="Y4674" s="21" t="s">
        <v>4915</v>
      </c>
      <c r="Z4674" s="52">
        <v>17.024794985187413</v>
      </c>
    </row>
    <row r="4675" spans="1:26" x14ac:dyDescent="0.25">
      <c r="A4675" s="70" t="s">
        <v>4914</v>
      </c>
      <c r="B4675" s="2" t="s">
        <v>3974</v>
      </c>
      <c r="C4675" s="19" t="s">
        <v>3530</v>
      </c>
      <c r="D4675" s="2" t="s">
        <v>269</v>
      </c>
      <c r="E4675" s="14">
        <v>20030002</v>
      </c>
      <c r="F4675" s="14" t="s">
        <v>586</v>
      </c>
      <c r="G4675" s="19">
        <v>5</v>
      </c>
      <c r="H4675" s="21">
        <v>17.399999999999999</v>
      </c>
      <c r="I4675" s="21">
        <v>560.1099999999999</v>
      </c>
      <c r="J4675" s="58">
        <v>0</v>
      </c>
      <c r="K4675" s="58">
        <v>0</v>
      </c>
      <c r="L4675" s="72">
        <v>0</v>
      </c>
      <c r="M4675" s="73">
        <v>0</v>
      </c>
      <c r="N4675" s="58">
        <v>0</v>
      </c>
      <c r="O4675" s="75">
        <v>0</v>
      </c>
      <c r="P4675" s="2">
        <v>560</v>
      </c>
      <c r="Q4675" s="2" t="s">
        <v>41</v>
      </c>
      <c r="R4675" s="2" t="s">
        <v>3975</v>
      </c>
      <c r="S4675" s="2" t="s">
        <v>3976</v>
      </c>
      <c r="T4675" s="2" t="s">
        <v>90</v>
      </c>
      <c r="U4675" s="57" t="s">
        <v>1313</v>
      </c>
      <c r="V4675" s="2">
        <v>45619</v>
      </c>
      <c r="W4675" s="2">
        <v>1</v>
      </c>
      <c r="X4675" s="74" t="s">
        <v>422</v>
      </c>
      <c r="Y4675" s="21" t="s">
        <v>4915</v>
      </c>
      <c r="Z4675" s="52">
        <v>8.0475574712643674</v>
      </c>
    </row>
    <row r="4676" spans="1:26" x14ac:dyDescent="0.25">
      <c r="A4676" s="70" t="s">
        <v>4914</v>
      </c>
      <c r="B4676" s="2" t="s">
        <v>2118</v>
      </c>
      <c r="C4676" s="19" t="s">
        <v>3530</v>
      </c>
      <c r="D4676" s="2" t="s">
        <v>269</v>
      </c>
      <c r="E4676" s="14">
        <v>20030002</v>
      </c>
      <c r="F4676" s="14" t="s">
        <v>449</v>
      </c>
      <c r="G4676" s="19">
        <v>6</v>
      </c>
      <c r="H4676" s="21">
        <v>32.590000000000003</v>
      </c>
      <c r="I4676" s="21">
        <v>1201.6399999999999</v>
      </c>
      <c r="J4676" s="58">
        <v>0</v>
      </c>
      <c r="K4676" s="58">
        <v>0</v>
      </c>
      <c r="L4676" s="72">
        <v>0</v>
      </c>
      <c r="M4676" s="73">
        <v>0</v>
      </c>
      <c r="N4676" s="58">
        <v>0</v>
      </c>
      <c r="O4676" s="75">
        <v>0</v>
      </c>
      <c r="P4676" s="2">
        <v>1202</v>
      </c>
      <c r="Q4676" s="2" t="s">
        <v>41</v>
      </c>
      <c r="R4676" s="2" t="s">
        <v>2119</v>
      </c>
      <c r="S4676" s="2" t="s">
        <v>2120</v>
      </c>
      <c r="T4676" s="2" t="s">
        <v>90</v>
      </c>
      <c r="U4676" s="57">
        <v>0</v>
      </c>
      <c r="V4676" s="2">
        <v>45916</v>
      </c>
      <c r="W4676" s="2">
        <v>1</v>
      </c>
      <c r="X4676" s="74" t="s">
        <v>422</v>
      </c>
      <c r="Y4676" s="21" t="s">
        <v>4915</v>
      </c>
      <c r="Z4676" s="52">
        <v>11.061429886468241</v>
      </c>
    </row>
    <row r="4677" spans="1:26" x14ac:dyDescent="0.25">
      <c r="A4677" s="70" t="s">
        <v>4914</v>
      </c>
      <c r="B4677" s="2" t="s">
        <v>2898</v>
      </c>
      <c r="C4677" s="19" t="s">
        <v>3530</v>
      </c>
      <c r="D4677" s="2" t="s">
        <v>269</v>
      </c>
      <c r="E4677" s="14">
        <v>20030002</v>
      </c>
      <c r="F4677" s="14" t="s">
        <v>451</v>
      </c>
      <c r="G4677" s="19">
        <v>7</v>
      </c>
      <c r="H4677" s="21">
        <v>7.26</v>
      </c>
      <c r="I4677" s="21">
        <v>249.06</v>
      </c>
      <c r="J4677" s="58">
        <v>0</v>
      </c>
      <c r="K4677" s="58">
        <v>0</v>
      </c>
      <c r="L4677" s="72">
        <v>0</v>
      </c>
      <c r="M4677" s="73">
        <v>0</v>
      </c>
      <c r="N4677" s="58">
        <v>0</v>
      </c>
      <c r="O4677" s="75">
        <v>0</v>
      </c>
      <c r="P4677" s="2">
        <v>249</v>
      </c>
      <c r="Q4677" s="2" t="s">
        <v>41</v>
      </c>
      <c r="R4677" s="2" t="s">
        <v>2899</v>
      </c>
      <c r="S4677" s="2" t="s">
        <v>2900</v>
      </c>
      <c r="T4677" s="2" t="s">
        <v>1839</v>
      </c>
      <c r="U4677" s="57">
        <v>0</v>
      </c>
      <c r="V4677" s="2">
        <v>45999</v>
      </c>
      <c r="W4677" s="2">
        <v>1</v>
      </c>
      <c r="X4677" s="74" t="s">
        <v>422</v>
      </c>
      <c r="Y4677" s="21" t="s">
        <v>4915</v>
      </c>
      <c r="Z4677" s="52">
        <v>12.00702479338843</v>
      </c>
    </row>
    <row r="4678" spans="1:26" x14ac:dyDescent="0.25">
      <c r="A4678" s="70" t="s">
        <v>4914</v>
      </c>
      <c r="B4678" s="2" t="s">
        <v>3505</v>
      </c>
      <c r="C4678" s="19" t="s">
        <v>3530</v>
      </c>
      <c r="D4678" s="2" t="s">
        <v>269</v>
      </c>
      <c r="E4678" s="14">
        <v>20030002</v>
      </c>
      <c r="F4678" s="14" t="s">
        <v>457</v>
      </c>
      <c r="G4678" s="19">
        <v>5</v>
      </c>
      <c r="H4678" s="21">
        <v>7.67</v>
      </c>
      <c r="I4678" s="21">
        <v>281.24</v>
      </c>
      <c r="J4678" s="58">
        <v>0</v>
      </c>
      <c r="K4678" s="58">
        <v>0</v>
      </c>
      <c r="L4678" s="72">
        <v>0</v>
      </c>
      <c r="M4678" s="73">
        <v>0</v>
      </c>
      <c r="N4678" s="58">
        <v>0</v>
      </c>
      <c r="O4678" s="75">
        <v>0</v>
      </c>
      <c r="P4678" s="2">
        <v>281</v>
      </c>
      <c r="Q4678" s="2" t="s">
        <v>41</v>
      </c>
      <c r="R4678" s="2" t="s">
        <v>3506</v>
      </c>
      <c r="S4678" s="2" t="s">
        <v>3507</v>
      </c>
      <c r="T4678" s="2" t="s">
        <v>90</v>
      </c>
      <c r="U4678" s="57">
        <v>0</v>
      </c>
      <c r="V4678" s="2">
        <v>46055</v>
      </c>
      <c r="W4678" s="2">
        <v>1</v>
      </c>
      <c r="X4678" s="74" t="s">
        <v>422</v>
      </c>
      <c r="Y4678" s="21" t="s">
        <v>4915</v>
      </c>
      <c r="Z4678" s="52">
        <v>9.1668839634941328</v>
      </c>
    </row>
    <row r="4679" spans="1:26" x14ac:dyDescent="0.25">
      <c r="A4679" s="70" t="s">
        <v>4914</v>
      </c>
      <c r="B4679" s="2" t="s">
        <v>4304</v>
      </c>
      <c r="C4679" s="19" t="s">
        <v>3530</v>
      </c>
      <c r="D4679" s="2" t="s">
        <v>269</v>
      </c>
      <c r="E4679" s="14">
        <v>20030002</v>
      </c>
      <c r="F4679" s="14" t="s">
        <v>461</v>
      </c>
      <c r="G4679" s="19">
        <v>6</v>
      </c>
      <c r="H4679" s="21">
        <v>19.239999999999998</v>
      </c>
      <c r="I4679" s="21">
        <v>676.21</v>
      </c>
      <c r="J4679" s="58">
        <v>0</v>
      </c>
      <c r="K4679" s="58">
        <v>0</v>
      </c>
      <c r="L4679" s="72">
        <v>0</v>
      </c>
      <c r="M4679" s="73">
        <v>0</v>
      </c>
      <c r="N4679" s="58">
        <v>0</v>
      </c>
      <c r="O4679" s="75">
        <v>0</v>
      </c>
      <c r="P4679" s="2">
        <v>676</v>
      </c>
      <c r="Q4679" s="2" t="s">
        <v>41</v>
      </c>
      <c r="R4679" s="2" t="s">
        <v>4305</v>
      </c>
      <c r="S4679" s="2" t="s">
        <v>4306</v>
      </c>
      <c r="T4679" s="2" t="s">
        <v>219</v>
      </c>
      <c r="U4679" s="57">
        <v>0</v>
      </c>
      <c r="V4679" s="2">
        <v>46111</v>
      </c>
      <c r="W4679" s="2">
        <v>1</v>
      </c>
      <c r="X4679" s="74" t="s">
        <v>422</v>
      </c>
      <c r="Y4679" s="21" t="s">
        <v>4915</v>
      </c>
      <c r="Z4679" s="52">
        <v>10.543814968814972</v>
      </c>
    </row>
    <row r="4680" spans="1:26" x14ac:dyDescent="0.25">
      <c r="A4680" s="70" t="s">
        <v>4914</v>
      </c>
      <c r="B4680" s="2" t="s">
        <v>1428</v>
      </c>
      <c r="C4680" s="19" t="s">
        <v>3530</v>
      </c>
      <c r="D4680" s="2" t="s">
        <v>271</v>
      </c>
      <c r="E4680" s="14">
        <v>20030009</v>
      </c>
      <c r="F4680" s="14" t="s">
        <v>44</v>
      </c>
      <c r="G4680" s="19">
        <v>6</v>
      </c>
      <c r="H4680" s="21">
        <v>1.51</v>
      </c>
      <c r="I4680" s="21">
        <v>64.7</v>
      </c>
      <c r="J4680" s="58">
        <v>0</v>
      </c>
      <c r="K4680" s="58">
        <v>0</v>
      </c>
      <c r="L4680" s="72">
        <v>0</v>
      </c>
      <c r="M4680" s="73">
        <v>0</v>
      </c>
      <c r="N4680" s="58">
        <v>0</v>
      </c>
      <c r="O4680" s="75">
        <v>0</v>
      </c>
      <c r="P4680" s="2">
        <v>65</v>
      </c>
      <c r="Q4680" s="2" t="s">
        <v>41</v>
      </c>
      <c r="R4680" s="2" t="s">
        <v>349</v>
      </c>
      <c r="S4680" s="2" t="s">
        <v>348</v>
      </c>
      <c r="T4680" s="2" t="s">
        <v>76</v>
      </c>
      <c r="U4680" s="57" t="s">
        <v>435</v>
      </c>
      <c r="V4680" s="2">
        <v>45311</v>
      </c>
      <c r="W4680" s="2">
        <v>1</v>
      </c>
      <c r="X4680" s="74" t="s">
        <v>422</v>
      </c>
      <c r="Y4680" s="21" t="s">
        <v>4915</v>
      </c>
      <c r="Z4680" s="52">
        <v>12.854304635761592</v>
      </c>
    </row>
    <row r="4681" spans="1:26" x14ac:dyDescent="0.25">
      <c r="A4681" s="70" t="s">
        <v>4914</v>
      </c>
      <c r="B4681" s="2" t="s">
        <v>1429</v>
      </c>
      <c r="C4681" s="19" t="s">
        <v>3530</v>
      </c>
      <c r="D4681" s="2" t="s">
        <v>271</v>
      </c>
      <c r="E4681" s="14">
        <v>20030009</v>
      </c>
      <c r="F4681" s="14" t="s">
        <v>423</v>
      </c>
      <c r="G4681" s="19">
        <v>6</v>
      </c>
      <c r="H4681" s="21">
        <v>6.74</v>
      </c>
      <c r="I4681" s="21">
        <v>277.7</v>
      </c>
      <c r="J4681" s="58">
        <v>0</v>
      </c>
      <c r="K4681" s="58">
        <v>0</v>
      </c>
      <c r="L4681" s="72">
        <v>0</v>
      </c>
      <c r="M4681" s="73">
        <v>0</v>
      </c>
      <c r="N4681" s="58">
        <v>0</v>
      </c>
      <c r="O4681" s="75">
        <v>0</v>
      </c>
      <c r="P4681" s="2">
        <v>278</v>
      </c>
      <c r="Q4681" s="2" t="s">
        <v>41</v>
      </c>
      <c r="R4681" s="2" t="s">
        <v>1430</v>
      </c>
      <c r="S4681" s="2" t="s">
        <v>1431</v>
      </c>
      <c r="T4681" s="2" t="s">
        <v>78</v>
      </c>
      <c r="U4681" s="57" t="s">
        <v>491</v>
      </c>
      <c r="V4681" s="2">
        <v>45318</v>
      </c>
      <c r="W4681" s="2">
        <v>1</v>
      </c>
      <c r="X4681" s="74" t="s">
        <v>422</v>
      </c>
      <c r="Y4681" s="21" t="s">
        <v>4915</v>
      </c>
      <c r="Z4681" s="52">
        <v>12.360534124629082</v>
      </c>
    </row>
    <row r="4682" spans="1:26" x14ac:dyDescent="0.25">
      <c r="A4682" s="70" t="s">
        <v>4914</v>
      </c>
      <c r="B4682" s="2" t="s">
        <v>3508</v>
      </c>
      <c r="C4682" s="19" t="s">
        <v>3530</v>
      </c>
      <c r="D4682" s="2" t="s">
        <v>271</v>
      </c>
      <c r="E4682" s="14">
        <v>20030009</v>
      </c>
      <c r="F4682" s="14" t="s">
        <v>520</v>
      </c>
      <c r="G4682" s="19">
        <v>6</v>
      </c>
      <c r="H4682" s="21">
        <v>10.130000000000001</v>
      </c>
      <c r="I4682" s="21">
        <v>379.78999999999996</v>
      </c>
      <c r="J4682" s="58">
        <v>0</v>
      </c>
      <c r="K4682" s="58">
        <v>0</v>
      </c>
      <c r="L4682" s="72">
        <v>0</v>
      </c>
      <c r="M4682" s="73">
        <v>0</v>
      </c>
      <c r="N4682" s="58">
        <v>0</v>
      </c>
      <c r="O4682" s="75">
        <v>0</v>
      </c>
      <c r="P4682" s="2">
        <v>380</v>
      </c>
      <c r="Q4682" s="2" t="s">
        <v>41</v>
      </c>
      <c r="R4682" s="2" t="s">
        <v>3509</v>
      </c>
      <c r="S4682" s="2" t="s">
        <v>3510</v>
      </c>
      <c r="T4682" s="2" t="s">
        <v>76</v>
      </c>
      <c r="U4682" s="57" t="s">
        <v>435</v>
      </c>
      <c r="V4682" s="2">
        <v>45325</v>
      </c>
      <c r="W4682" s="2">
        <v>1</v>
      </c>
      <c r="X4682" s="74" t="s">
        <v>422</v>
      </c>
      <c r="Y4682" s="21" t="s">
        <v>4915</v>
      </c>
      <c r="Z4682" s="52">
        <v>11.247482724580454</v>
      </c>
    </row>
    <row r="4683" spans="1:26" x14ac:dyDescent="0.25">
      <c r="A4683" s="70" t="s">
        <v>4914</v>
      </c>
      <c r="B4683" s="2" t="s">
        <v>1432</v>
      </c>
      <c r="C4683" s="19" t="s">
        <v>3530</v>
      </c>
      <c r="D4683" s="2" t="s">
        <v>271</v>
      </c>
      <c r="E4683" s="14">
        <v>20030009</v>
      </c>
      <c r="F4683" s="14" t="s">
        <v>566</v>
      </c>
      <c r="G4683" s="19">
        <v>1</v>
      </c>
      <c r="H4683" s="21">
        <v>1.1000000000000001</v>
      </c>
      <c r="I4683" s="21">
        <v>52.49</v>
      </c>
      <c r="J4683" s="58">
        <v>0</v>
      </c>
      <c r="K4683" s="58">
        <v>0</v>
      </c>
      <c r="L4683" s="72">
        <v>0</v>
      </c>
      <c r="M4683" s="73">
        <v>0</v>
      </c>
      <c r="N4683" s="58">
        <v>0</v>
      </c>
      <c r="O4683" s="75">
        <v>0</v>
      </c>
      <c r="P4683" s="2">
        <v>52</v>
      </c>
      <c r="Q4683" s="2" t="s">
        <v>41</v>
      </c>
      <c r="R4683" s="2" t="s">
        <v>1433</v>
      </c>
      <c r="S4683" s="2" t="s">
        <v>1434</v>
      </c>
      <c r="T4683" s="2" t="s">
        <v>76</v>
      </c>
      <c r="U4683" s="57" t="s">
        <v>435</v>
      </c>
      <c r="V4683" s="2">
        <v>45325</v>
      </c>
      <c r="W4683" s="2">
        <v>1</v>
      </c>
      <c r="X4683" s="74" t="s">
        <v>422</v>
      </c>
      <c r="Y4683" s="21" t="s">
        <v>4915</v>
      </c>
      <c r="Z4683" s="52">
        <v>2.3859090909090912</v>
      </c>
    </row>
    <row r="4684" spans="1:26" x14ac:dyDescent="0.25">
      <c r="A4684" s="70" t="s">
        <v>4914</v>
      </c>
      <c r="B4684" s="2" t="s">
        <v>4999</v>
      </c>
      <c r="C4684" s="19" t="s">
        <v>3530</v>
      </c>
      <c r="D4684" s="2" t="s">
        <v>271</v>
      </c>
      <c r="E4684" s="14">
        <v>20030009</v>
      </c>
      <c r="F4684" s="14" t="s">
        <v>481</v>
      </c>
      <c r="G4684" s="19">
        <v>3</v>
      </c>
      <c r="H4684" s="21">
        <v>5.2200000000000006</v>
      </c>
      <c r="I4684" s="21">
        <v>196</v>
      </c>
      <c r="J4684" s="58">
        <v>0</v>
      </c>
      <c r="K4684" s="58">
        <v>0</v>
      </c>
      <c r="L4684" s="72">
        <v>0</v>
      </c>
      <c r="M4684" s="73">
        <v>0</v>
      </c>
      <c r="N4684" s="58">
        <v>0</v>
      </c>
      <c r="O4684" s="75">
        <v>0</v>
      </c>
      <c r="P4684" s="2">
        <v>196</v>
      </c>
      <c r="Q4684" s="2" t="s">
        <v>41</v>
      </c>
      <c r="R4684" s="2" t="s">
        <v>5000</v>
      </c>
      <c r="S4684" s="2" t="s">
        <v>5001</v>
      </c>
      <c r="T4684" s="2" t="s">
        <v>76</v>
      </c>
      <c r="U4684" s="57" t="s">
        <v>435</v>
      </c>
      <c r="V4684" s="2">
        <v>45325</v>
      </c>
      <c r="W4684" s="2">
        <v>1</v>
      </c>
      <c r="X4684" s="74" t="s">
        <v>422</v>
      </c>
      <c r="Y4684" s="21" t="s">
        <v>4915</v>
      </c>
      <c r="Z4684" s="52">
        <v>5.6321839080459766</v>
      </c>
    </row>
    <row r="4685" spans="1:26" x14ac:dyDescent="0.25">
      <c r="A4685" s="70" t="s">
        <v>4914</v>
      </c>
      <c r="B4685" s="2" t="s">
        <v>2362</v>
      </c>
      <c r="C4685" s="19" t="s">
        <v>3530</v>
      </c>
      <c r="D4685" s="2" t="s">
        <v>271</v>
      </c>
      <c r="E4685" s="14">
        <v>20030009</v>
      </c>
      <c r="F4685" s="14" t="s">
        <v>432</v>
      </c>
      <c r="G4685" s="19">
        <v>6</v>
      </c>
      <c r="H4685" s="21">
        <v>18.079999999999998</v>
      </c>
      <c r="I4685" s="21">
        <v>825.99</v>
      </c>
      <c r="J4685" s="58">
        <v>0</v>
      </c>
      <c r="K4685" s="58">
        <v>0</v>
      </c>
      <c r="L4685" s="72">
        <v>0</v>
      </c>
      <c r="M4685" s="73">
        <v>0</v>
      </c>
      <c r="N4685" s="58">
        <v>0</v>
      </c>
      <c r="O4685" s="75">
        <v>0</v>
      </c>
      <c r="P4685" s="2">
        <v>826</v>
      </c>
      <c r="Q4685" s="2" t="s">
        <v>41</v>
      </c>
      <c r="R4685" s="2" t="s">
        <v>2363</v>
      </c>
      <c r="S4685" s="2" t="s">
        <v>2364</v>
      </c>
      <c r="T4685" s="2" t="s">
        <v>76</v>
      </c>
      <c r="U4685" s="57" t="s">
        <v>435</v>
      </c>
      <c r="V4685" s="2">
        <v>45458</v>
      </c>
      <c r="W4685" s="2">
        <v>1</v>
      </c>
      <c r="X4685" s="74" t="s">
        <v>422</v>
      </c>
      <c r="Y4685" s="21" t="s">
        <v>4915</v>
      </c>
      <c r="Z4685" s="52">
        <v>13.705586283185845</v>
      </c>
    </row>
    <row r="4686" spans="1:26" x14ac:dyDescent="0.25">
      <c r="A4686" s="70" t="s">
        <v>4914</v>
      </c>
      <c r="B4686" s="2" t="s">
        <v>2720</v>
      </c>
      <c r="C4686" s="19" t="s">
        <v>3530</v>
      </c>
      <c r="D4686" s="2" t="s">
        <v>271</v>
      </c>
      <c r="E4686" s="14">
        <v>20030009</v>
      </c>
      <c r="F4686" s="14" t="s">
        <v>638</v>
      </c>
      <c r="G4686" s="19">
        <v>5</v>
      </c>
      <c r="H4686" s="21">
        <v>7.43</v>
      </c>
      <c r="I4686" s="21">
        <v>316.95</v>
      </c>
      <c r="J4686" s="58">
        <v>0</v>
      </c>
      <c r="K4686" s="58">
        <v>0</v>
      </c>
      <c r="L4686" s="72">
        <v>0</v>
      </c>
      <c r="M4686" s="73">
        <v>0</v>
      </c>
      <c r="N4686" s="58">
        <v>0</v>
      </c>
      <c r="O4686" s="75">
        <v>0</v>
      </c>
      <c r="P4686" s="2">
        <v>317</v>
      </c>
      <c r="Q4686" s="2" t="s">
        <v>41</v>
      </c>
      <c r="R4686" s="2" t="s">
        <v>2721</v>
      </c>
      <c r="S4686" s="2" t="s">
        <v>2722</v>
      </c>
      <c r="T4686" s="2" t="s">
        <v>76</v>
      </c>
      <c r="U4686" s="57" t="s">
        <v>435</v>
      </c>
      <c r="V4686" s="2">
        <v>45481</v>
      </c>
      <c r="W4686" s="2">
        <v>1</v>
      </c>
      <c r="X4686" s="74" t="s">
        <v>422</v>
      </c>
      <c r="Y4686" s="21" t="s">
        <v>4915</v>
      </c>
      <c r="Z4686" s="52">
        <v>10.664535666218034</v>
      </c>
    </row>
    <row r="4687" spans="1:26" x14ac:dyDescent="0.25">
      <c r="A4687" s="70" t="s">
        <v>4914</v>
      </c>
      <c r="B4687" s="2" t="s">
        <v>2365</v>
      </c>
      <c r="C4687" s="19" t="s">
        <v>3530</v>
      </c>
      <c r="D4687" s="2" t="s">
        <v>271</v>
      </c>
      <c r="E4687" s="14">
        <v>20030009</v>
      </c>
      <c r="F4687" s="14" t="s">
        <v>639</v>
      </c>
      <c r="G4687" s="19">
        <v>3</v>
      </c>
      <c r="H4687" s="21">
        <v>3.4</v>
      </c>
      <c r="I4687" s="21">
        <v>115.17000000000002</v>
      </c>
      <c r="J4687" s="58">
        <v>0</v>
      </c>
      <c r="K4687" s="58">
        <v>0</v>
      </c>
      <c r="L4687" s="72">
        <v>0</v>
      </c>
      <c r="M4687" s="73">
        <v>0</v>
      </c>
      <c r="N4687" s="58">
        <v>0</v>
      </c>
      <c r="O4687" s="75">
        <v>0</v>
      </c>
      <c r="P4687" s="2">
        <v>115</v>
      </c>
      <c r="Q4687" s="2" t="s">
        <v>41</v>
      </c>
      <c r="R4687" s="2" t="s">
        <v>2366</v>
      </c>
      <c r="S4687" s="2" t="s">
        <v>2367</v>
      </c>
      <c r="T4687" s="2" t="s">
        <v>76</v>
      </c>
      <c r="U4687" s="57" t="s">
        <v>435</v>
      </c>
      <c r="V4687" s="2">
        <v>45481</v>
      </c>
      <c r="W4687" s="2">
        <v>1</v>
      </c>
      <c r="X4687" s="74" t="s">
        <v>422</v>
      </c>
      <c r="Y4687" s="21" t="s">
        <v>4915</v>
      </c>
      <c r="Z4687" s="52">
        <v>5.0810294117647077</v>
      </c>
    </row>
    <row r="4688" spans="1:26" x14ac:dyDescent="0.25">
      <c r="A4688" s="70" t="s">
        <v>4914</v>
      </c>
      <c r="B4688" s="2" t="s">
        <v>1437</v>
      </c>
      <c r="C4688" s="19" t="s">
        <v>3530</v>
      </c>
      <c r="D4688" s="2" t="s">
        <v>271</v>
      </c>
      <c r="E4688" s="14">
        <v>20030009</v>
      </c>
      <c r="F4688" s="14" t="s">
        <v>484</v>
      </c>
      <c r="G4688" s="19">
        <v>3</v>
      </c>
      <c r="H4688" s="21">
        <v>5.2200000000000006</v>
      </c>
      <c r="I4688" s="21">
        <v>201.07</v>
      </c>
      <c r="J4688" s="58">
        <v>0</v>
      </c>
      <c r="K4688" s="58">
        <v>0</v>
      </c>
      <c r="L4688" s="72">
        <v>0</v>
      </c>
      <c r="M4688" s="73">
        <v>0</v>
      </c>
      <c r="N4688" s="58">
        <v>0</v>
      </c>
      <c r="O4688" s="75">
        <v>0</v>
      </c>
      <c r="P4688" s="2">
        <v>201</v>
      </c>
      <c r="Q4688" s="2" t="s">
        <v>41</v>
      </c>
      <c r="R4688" s="2" t="s">
        <v>1438</v>
      </c>
      <c r="S4688" s="2" t="s">
        <v>1439</v>
      </c>
      <c r="T4688" s="2" t="s">
        <v>76</v>
      </c>
      <c r="U4688" s="57" t="s">
        <v>435</v>
      </c>
      <c r="V4688" s="2">
        <v>45509</v>
      </c>
      <c r="W4688" s="2">
        <v>1</v>
      </c>
      <c r="X4688" s="74" t="s">
        <v>422</v>
      </c>
      <c r="Y4688" s="21" t="s">
        <v>4915</v>
      </c>
      <c r="Z4688" s="52">
        <v>5.7778735632183906</v>
      </c>
    </row>
    <row r="4689" spans="1:26" x14ac:dyDescent="0.25">
      <c r="A4689" s="70" t="s">
        <v>4914</v>
      </c>
      <c r="B4689" s="2" t="s">
        <v>2653</v>
      </c>
      <c r="C4689" s="19" t="s">
        <v>3530</v>
      </c>
      <c r="D4689" s="2" t="s">
        <v>271</v>
      </c>
      <c r="E4689" s="14">
        <v>20030009</v>
      </c>
      <c r="F4689" s="14" t="s">
        <v>477</v>
      </c>
      <c r="G4689" s="19">
        <v>6</v>
      </c>
      <c r="H4689" s="21">
        <v>10.14</v>
      </c>
      <c r="I4689" s="21">
        <v>459.03</v>
      </c>
      <c r="J4689" s="58">
        <v>0</v>
      </c>
      <c r="K4689" s="58">
        <v>0</v>
      </c>
      <c r="L4689" s="72">
        <v>0</v>
      </c>
      <c r="M4689" s="73">
        <v>0</v>
      </c>
      <c r="N4689" s="58">
        <v>0</v>
      </c>
      <c r="O4689" s="75">
        <v>0</v>
      </c>
      <c r="P4689" s="2">
        <v>459</v>
      </c>
      <c r="Q4689" s="2" t="s">
        <v>41</v>
      </c>
      <c r="R4689" s="2" t="s">
        <v>2654</v>
      </c>
      <c r="S4689" s="2" t="s">
        <v>2655</v>
      </c>
      <c r="T4689" s="2" t="s">
        <v>76</v>
      </c>
      <c r="U4689" s="57" t="s">
        <v>435</v>
      </c>
      <c r="V4689" s="2">
        <v>45642</v>
      </c>
      <c r="W4689" s="2">
        <v>1</v>
      </c>
      <c r="X4689" s="74" t="s">
        <v>422</v>
      </c>
      <c r="Y4689" s="21" t="s">
        <v>4915</v>
      </c>
      <c r="Z4689" s="52">
        <v>13.580769230769231</v>
      </c>
    </row>
    <row r="4690" spans="1:26" x14ac:dyDescent="0.25">
      <c r="A4690" s="70" t="s">
        <v>4914</v>
      </c>
      <c r="B4690" s="2" t="s">
        <v>5002</v>
      </c>
      <c r="C4690" s="19" t="s">
        <v>3530</v>
      </c>
      <c r="D4690" s="2" t="s">
        <v>271</v>
      </c>
      <c r="E4690" s="14">
        <v>20030009</v>
      </c>
      <c r="F4690" s="14" t="s">
        <v>439</v>
      </c>
      <c r="G4690" s="19">
        <v>8</v>
      </c>
      <c r="H4690" s="21">
        <v>28.58</v>
      </c>
      <c r="I4690" s="21">
        <v>1155.99</v>
      </c>
      <c r="J4690" s="58">
        <v>0</v>
      </c>
      <c r="K4690" s="58">
        <v>0</v>
      </c>
      <c r="L4690" s="72">
        <v>0</v>
      </c>
      <c r="M4690" s="73">
        <v>0</v>
      </c>
      <c r="N4690" s="58">
        <v>0</v>
      </c>
      <c r="O4690" s="75">
        <v>0</v>
      </c>
      <c r="P4690" s="2">
        <v>1156</v>
      </c>
      <c r="Q4690" s="2" t="s">
        <v>41</v>
      </c>
      <c r="R4690" s="2" t="s">
        <v>5003</v>
      </c>
      <c r="S4690" s="2" t="s">
        <v>5004</v>
      </c>
      <c r="T4690" s="2" t="s">
        <v>90</v>
      </c>
      <c r="U4690" s="57">
        <v>0</v>
      </c>
      <c r="V4690" s="2">
        <v>45881</v>
      </c>
      <c r="W4690" s="2">
        <v>1</v>
      </c>
      <c r="X4690" s="74" t="s">
        <v>422</v>
      </c>
      <c r="Y4690" s="21" t="s">
        <v>4915</v>
      </c>
      <c r="Z4690" s="52">
        <v>16.179006298110568</v>
      </c>
    </row>
    <row r="4691" spans="1:26" x14ac:dyDescent="0.25">
      <c r="A4691" s="70" t="s">
        <v>4914</v>
      </c>
      <c r="B4691" s="2" t="s">
        <v>2368</v>
      </c>
      <c r="C4691" s="19" t="s">
        <v>3530</v>
      </c>
      <c r="D4691" s="2" t="s">
        <v>271</v>
      </c>
      <c r="E4691" s="14">
        <v>20030009</v>
      </c>
      <c r="F4691" s="14" t="s">
        <v>582</v>
      </c>
      <c r="G4691" s="19">
        <v>12</v>
      </c>
      <c r="H4691" s="21">
        <v>121.28999999999999</v>
      </c>
      <c r="I4691" s="21">
        <v>4617.67</v>
      </c>
      <c r="J4691" s="58">
        <v>0</v>
      </c>
      <c r="K4691" s="58">
        <v>0</v>
      </c>
      <c r="L4691" s="72">
        <v>0</v>
      </c>
      <c r="M4691" s="73">
        <v>0</v>
      </c>
      <c r="N4691" s="58">
        <v>0</v>
      </c>
      <c r="O4691" s="75">
        <v>0</v>
      </c>
      <c r="P4691" s="2">
        <v>4618</v>
      </c>
      <c r="Q4691" s="2" t="s">
        <v>41</v>
      </c>
      <c r="R4691" s="2" t="s">
        <v>1789</v>
      </c>
      <c r="S4691" s="2" t="s">
        <v>2369</v>
      </c>
      <c r="T4691" s="2" t="s">
        <v>76</v>
      </c>
      <c r="U4691" s="57">
        <v>0</v>
      </c>
      <c r="V4691" s="2">
        <v>45943</v>
      </c>
      <c r="W4691" s="2">
        <v>1</v>
      </c>
      <c r="X4691" s="74" t="s">
        <v>422</v>
      </c>
      <c r="Y4691" s="21" t="s">
        <v>4915</v>
      </c>
      <c r="Z4691" s="52">
        <v>22.842790007420238</v>
      </c>
    </row>
    <row r="4692" spans="1:26" x14ac:dyDescent="0.25">
      <c r="A4692" s="70" t="s">
        <v>4914</v>
      </c>
      <c r="B4692" s="2" t="s">
        <v>2370</v>
      </c>
      <c r="C4692" s="19" t="s">
        <v>3530</v>
      </c>
      <c r="D4692" s="2" t="s">
        <v>271</v>
      </c>
      <c r="E4692" s="14">
        <v>20030009</v>
      </c>
      <c r="F4692" s="14" t="s">
        <v>553</v>
      </c>
      <c r="G4692" s="19">
        <v>6</v>
      </c>
      <c r="H4692" s="21">
        <v>11.09</v>
      </c>
      <c r="I4692" s="21">
        <v>459.2700000000001</v>
      </c>
      <c r="J4692" s="58">
        <v>0</v>
      </c>
      <c r="K4692" s="58">
        <v>0</v>
      </c>
      <c r="L4692" s="72">
        <v>0</v>
      </c>
      <c r="M4692" s="73">
        <v>0</v>
      </c>
      <c r="N4692" s="58">
        <v>0</v>
      </c>
      <c r="O4692" s="75">
        <v>0</v>
      </c>
      <c r="P4692" s="2">
        <v>459</v>
      </c>
      <c r="Q4692" s="2" t="s">
        <v>41</v>
      </c>
      <c r="R4692" s="2" t="s">
        <v>2371</v>
      </c>
      <c r="S4692" s="2" t="s">
        <v>2372</v>
      </c>
      <c r="T4692" s="2" t="s">
        <v>2373</v>
      </c>
      <c r="U4692" s="57">
        <v>0</v>
      </c>
      <c r="V4692" s="2">
        <v>45943</v>
      </c>
      <c r="W4692" s="2">
        <v>1</v>
      </c>
      <c r="X4692" s="74" t="s">
        <v>422</v>
      </c>
      <c r="Y4692" s="21" t="s">
        <v>4915</v>
      </c>
      <c r="Z4692" s="52">
        <v>12.423895401262403</v>
      </c>
    </row>
    <row r="4693" spans="1:26" x14ac:dyDescent="0.25">
      <c r="A4693" s="70" t="s">
        <v>4914</v>
      </c>
      <c r="B4693" s="2" t="s">
        <v>2656</v>
      </c>
      <c r="C4693" s="19" t="s">
        <v>3530</v>
      </c>
      <c r="D4693" s="2" t="s">
        <v>271</v>
      </c>
      <c r="E4693" s="14">
        <v>20030009</v>
      </c>
      <c r="F4693" s="14" t="s">
        <v>589</v>
      </c>
      <c r="G4693" s="19">
        <v>4</v>
      </c>
      <c r="H4693" s="21">
        <v>3.1100000000000003</v>
      </c>
      <c r="I4693" s="21">
        <v>148.63999999999999</v>
      </c>
      <c r="J4693" s="58">
        <v>0</v>
      </c>
      <c r="K4693" s="58">
        <v>0</v>
      </c>
      <c r="L4693" s="72">
        <v>0</v>
      </c>
      <c r="M4693" s="73">
        <v>0</v>
      </c>
      <c r="N4693" s="58">
        <v>0</v>
      </c>
      <c r="O4693" s="75">
        <v>0</v>
      </c>
      <c r="P4693" s="2">
        <v>149</v>
      </c>
      <c r="Q4693" s="2" t="s">
        <v>41</v>
      </c>
      <c r="R4693" s="2" t="s">
        <v>2657</v>
      </c>
      <c r="S4693" s="2" t="s">
        <v>2658</v>
      </c>
      <c r="T4693" s="2" t="s">
        <v>90</v>
      </c>
      <c r="U4693" s="57">
        <v>0</v>
      </c>
      <c r="V4693" s="2">
        <v>45971</v>
      </c>
      <c r="W4693" s="2">
        <v>1</v>
      </c>
      <c r="X4693" s="74" t="s">
        <v>422</v>
      </c>
      <c r="Y4693" s="21" t="s">
        <v>4915</v>
      </c>
      <c r="Z4693" s="52">
        <v>9.5588424437299011</v>
      </c>
    </row>
    <row r="4694" spans="1:26" x14ac:dyDescent="0.25">
      <c r="A4694" s="70" t="s">
        <v>4914</v>
      </c>
      <c r="B4694" s="2" t="s">
        <v>3233</v>
      </c>
      <c r="C4694" s="19" t="s">
        <v>3530</v>
      </c>
      <c r="D4694" s="2" t="s">
        <v>271</v>
      </c>
      <c r="E4694" s="14">
        <v>20030009</v>
      </c>
      <c r="F4694" s="14" t="s">
        <v>488</v>
      </c>
      <c r="G4694" s="19">
        <v>12</v>
      </c>
      <c r="H4694" s="21">
        <v>25.14</v>
      </c>
      <c r="I4694" s="21">
        <v>1102.6199999999999</v>
      </c>
      <c r="J4694" s="58">
        <v>0</v>
      </c>
      <c r="K4694" s="58">
        <v>0</v>
      </c>
      <c r="L4694" s="72">
        <v>0</v>
      </c>
      <c r="M4694" s="73">
        <v>0</v>
      </c>
      <c r="N4694" s="58">
        <v>0</v>
      </c>
      <c r="O4694" s="75">
        <v>0</v>
      </c>
      <c r="P4694" s="2">
        <v>1103</v>
      </c>
      <c r="Q4694" s="2" t="s">
        <v>41</v>
      </c>
      <c r="R4694" s="2" t="s">
        <v>3234</v>
      </c>
      <c r="S4694" s="2" t="s">
        <v>3235</v>
      </c>
      <c r="T4694" s="2" t="s">
        <v>76</v>
      </c>
      <c r="U4694" s="57">
        <v>0</v>
      </c>
      <c r="V4694" s="2">
        <v>46034</v>
      </c>
      <c r="W4694" s="2">
        <v>1</v>
      </c>
      <c r="X4694" s="74" t="s">
        <v>422</v>
      </c>
      <c r="Y4694" s="21" t="s">
        <v>4915</v>
      </c>
      <c r="Z4694" s="52">
        <v>26.315513126491645</v>
      </c>
    </row>
    <row r="4695" spans="1:26" x14ac:dyDescent="0.25">
      <c r="A4695" s="70" t="s">
        <v>4914</v>
      </c>
      <c r="B4695" s="2" t="s">
        <v>4078</v>
      </c>
      <c r="C4695" s="19" t="s">
        <v>3530</v>
      </c>
      <c r="D4695" s="2" t="s">
        <v>271</v>
      </c>
      <c r="E4695" s="14">
        <v>20030009</v>
      </c>
      <c r="F4695" s="14" t="s">
        <v>489</v>
      </c>
      <c r="G4695" s="19">
        <v>5</v>
      </c>
      <c r="H4695" s="21">
        <v>10.92</v>
      </c>
      <c r="I4695" s="21">
        <v>378.85999999999996</v>
      </c>
      <c r="J4695" s="58">
        <v>0</v>
      </c>
      <c r="K4695" s="58">
        <v>0</v>
      </c>
      <c r="L4695" s="72">
        <v>0</v>
      </c>
      <c r="M4695" s="73">
        <v>0</v>
      </c>
      <c r="N4695" s="58">
        <v>0</v>
      </c>
      <c r="O4695" s="75">
        <v>0</v>
      </c>
      <c r="P4695" s="2">
        <v>379</v>
      </c>
      <c r="Q4695" s="2" t="s">
        <v>41</v>
      </c>
      <c r="R4695" s="2" t="s">
        <v>1616</v>
      </c>
      <c r="S4695" s="2" t="s">
        <v>4079</v>
      </c>
      <c r="T4695" s="2" t="s">
        <v>76</v>
      </c>
      <c r="U4695" s="57">
        <v>0</v>
      </c>
      <c r="V4695" s="2">
        <v>46097</v>
      </c>
      <c r="W4695" s="2">
        <v>1</v>
      </c>
      <c r="X4695" s="74" t="s">
        <v>422</v>
      </c>
      <c r="Y4695" s="21" t="s">
        <v>4915</v>
      </c>
      <c r="Z4695" s="52">
        <v>8.6735347985347975</v>
      </c>
    </row>
    <row r="4696" spans="1:26" x14ac:dyDescent="0.25">
      <c r="A4696" s="70" t="s">
        <v>4914</v>
      </c>
      <c r="B4696" s="2" t="s">
        <v>3977</v>
      </c>
      <c r="C4696" s="19" t="s">
        <v>3530</v>
      </c>
      <c r="D4696" s="2" t="s">
        <v>271</v>
      </c>
      <c r="E4696" s="14">
        <v>20030009</v>
      </c>
      <c r="F4696" s="14" t="s">
        <v>447</v>
      </c>
      <c r="G4696" s="19">
        <v>11</v>
      </c>
      <c r="H4696" s="21">
        <v>20.71</v>
      </c>
      <c r="I4696" s="21">
        <v>756.16000000000008</v>
      </c>
      <c r="J4696" s="58">
        <v>0</v>
      </c>
      <c r="K4696" s="58">
        <v>0</v>
      </c>
      <c r="L4696" s="72">
        <v>0</v>
      </c>
      <c r="M4696" s="73">
        <v>0</v>
      </c>
      <c r="N4696" s="58">
        <v>0</v>
      </c>
      <c r="O4696" s="75">
        <v>0</v>
      </c>
      <c r="P4696" s="2">
        <v>756</v>
      </c>
      <c r="Q4696" s="2" t="s">
        <v>41</v>
      </c>
      <c r="R4696" s="2" t="s">
        <v>3978</v>
      </c>
      <c r="S4696" s="2" t="s">
        <v>3979</v>
      </c>
      <c r="T4696" s="2" t="s">
        <v>76</v>
      </c>
      <c r="U4696" s="57">
        <v>0</v>
      </c>
      <c r="V4696" s="2">
        <v>0</v>
      </c>
      <c r="W4696" s="2">
        <v>1</v>
      </c>
      <c r="X4696" s="74" t="s">
        <v>422</v>
      </c>
      <c r="Y4696" s="21" t="s">
        <v>4915</v>
      </c>
      <c r="Z4696" s="52">
        <v>20.081506518590057</v>
      </c>
    </row>
    <row r="4697" spans="1:26" x14ac:dyDescent="0.25">
      <c r="A4697" s="70" t="s">
        <v>4914</v>
      </c>
      <c r="B4697" s="2" t="s">
        <v>4483</v>
      </c>
      <c r="C4697" s="19" t="s">
        <v>3530</v>
      </c>
      <c r="D4697" s="2" t="s">
        <v>271</v>
      </c>
      <c r="E4697" s="14">
        <v>20030009</v>
      </c>
      <c r="F4697" s="14" t="s">
        <v>448</v>
      </c>
      <c r="G4697" s="19">
        <v>10</v>
      </c>
      <c r="H4697" s="21">
        <v>30.75</v>
      </c>
      <c r="I4697" s="21">
        <v>1177.32</v>
      </c>
      <c r="J4697" s="58">
        <v>0</v>
      </c>
      <c r="K4697" s="58">
        <v>0</v>
      </c>
      <c r="L4697" s="72">
        <v>0</v>
      </c>
      <c r="M4697" s="73">
        <v>0</v>
      </c>
      <c r="N4697" s="58">
        <v>0</v>
      </c>
      <c r="O4697" s="75">
        <v>0</v>
      </c>
      <c r="P4697" s="2">
        <v>1177</v>
      </c>
      <c r="Q4697" s="2" t="s">
        <v>41</v>
      </c>
      <c r="R4697" s="2" t="s">
        <v>4484</v>
      </c>
      <c r="S4697" s="2" t="s">
        <v>4485</v>
      </c>
      <c r="T4697" s="2" t="s">
        <v>4486</v>
      </c>
      <c r="U4697" s="57">
        <v>0</v>
      </c>
      <c r="V4697" s="2">
        <v>46116</v>
      </c>
      <c r="W4697" s="2">
        <v>1</v>
      </c>
      <c r="X4697" s="74" t="s">
        <v>422</v>
      </c>
      <c r="Y4697" s="21" t="s">
        <v>4915</v>
      </c>
      <c r="Z4697" s="52">
        <v>19.143414634146339</v>
      </c>
    </row>
    <row r="4698" spans="1:26" x14ac:dyDescent="0.25">
      <c r="A4698" s="70" t="s">
        <v>4914</v>
      </c>
      <c r="B4698" s="2" t="s">
        <v>4821</v>
      </c>
      <c r="C4698" s="19" t="s">
        <v>3530</v>
      </c>
      <c r="D4698" s="2" t="s">
        <v>271</v>
      </c>
      <c r="E4698" s="14">
        <v>20030009</v>
      </c>
      <c r="F4698" s="14" t="s">
        <v>449</v>
      </c>
      <c r="G4698" s="19">
        <v>7</v>
      </c>
      <c r="H4698" s="21">
        <v>15.059999999999999</v>
      </c>
      <c r="I4698" s="21">
        <v>547.32999999999993</v>
      </c>
      <c r="J4698" s="58">
        <v>0</v>
      </c>
      <c r="K4698" s="58">
        <v>0</v>
      </c>
      <c r="L4698" s="72">
        <v>0</v>
      </c>
      <c r="M4698" s="73">
        <v>0</v>
      </c>
      <c r="N4698" s="58">
        <v>0</v>
      </c>
      <c r="O4698" s="75">
        <v>0</v>
      </c>
      <c r="P4698" s="2">
        <v>547</v>
      </c>
      <c r="Q4698" s="2" t="s">
        <v>41</v>
      </c>
      <c r="R4698" s="2" t="s">
        <v>2249</v>
      </c>
      <c r="S4698" s="2" t="s">
        <v>4822</v>
      </c>
      <c r="T4698" s="2" t="s">
        <v>76</v>
      </c>
      <c r="U4698" s="57">
        <v>0</v>
      </c>
      <c r="V4698" s="2">
        <v>46132</v>
      </c>
      <c r="W4698" s="2">
        <v>1</v>
      </c>
      <c r="X4698" s="74" t="s">
        <v>422</v>
      </c>
      <c r="Y4698" s="21" t="s">
        <v>4915</v>
      </c>
      <c r="Z4698" s="52">
        <v>12.720152722443558</v>
      </c>
    </row>
    <row r="4699" spans="1:26" x14ac:dyDescent="0.25">
      <c r="A4699" s="70" t="s">
        <v>4914</v>
      </c>
      <c r="B4699" s="2" t="s">
        <v>4823</v>
      </c>
      <c r="C4699" s="19" t="s">
        <v>3530</v>
      </c>
      <c r="D4699" s="2" t="s">
        <v>272</v>
      </c>
      <c r="E4699" s="14">
        <v>20030012</v>
      </c>
      <c r="F4699" s="14" t="s">
        <v>44</v>
      </c>
      <c r="G4699" s="19">
        <v>1</v>
      </c>
      <c r="H4699" s="21">
        <v>805</v>
      </c>
      <c r="I4699" s="21">
        <v>29962.1</v>
      </c>
      <c r="J4699" s="58">
        <v>0</v>
      </c>
      <c r="K4699" s="58">
        <v>0</v>
      </c>
      <c r="L4699" s="72">
        <v>0</v>
      </c>
      <c r="M4699" s="73">
        <v>0</v>
      </c>
      <c r="N4699" s="58">
        <v>0</v>
      </c>
      <c r="O4699" s="75">
        <v>0</v>
      </c>
      <c r="P4699" s="2">
        <v>29962</v>
      </c>
      <c r="Q4699" s="2" t="s">
        <v>41</v>
      </c>
      <c r="R4699" s="2" t="s">
        <v>347</v>
      </c>
      <c r="S4699" s="2" t="s">
        <v>346</v>
      </c>
      <c r="T4699" s="2" t="s">
        <v>345</v>
      </c>
      <c r="U4699" s="57" t="s">
        <v>435</v>
      </c>
      <c r="V4699" s="2">
        <v>45325</v>
      </c>
      <c r="W4699" s="2">
        <v>1</v>
      </c>
      <c r="X4699" s="74" t="s">
        <v>422</v>
      </c>
      <c r="Y4699" s="21" t="s">
        <v>4915</v>
      </c>
      <c r="Z4699" s="52">
        <v>1.861</v>
      </c>
    </row>
    <row r="4700" spans="1:26" x14ac:dyDescent="0.25">
      <c r="A4700" s="70" t="s">
        <v>4914</v>
      </c>
      <c r="B4700" s="2" t="s">
        <v>4824</v>
      </c>
      <c r="C4700" s="19" t="s">
        <v>3530</v>
      </c>
      <c r="D4700" s="2" t="s">
        <v>272</v>
      </c>
      <c r="E4700" s="14">
        <v>20030012</v>
      </c>
      <c r="F4700" s="14" t="s">
        <v>481</v>
      </c>
      <c r="G4700" s="19">
        <v>4</v>
      </c>
      <c r="H4700" s="21">
        <v>8.6</v>
      </c>
      <c r="I4700" s="21">
        <v>347.46</v>
      </c>
      <c r="J4700" s="58">
        <v>0</v>
      </c>
      <c r="K4700" s="58">
        <v>0</v>
      </c>
      <c r="L4700" s="72">
        <v>0</v>
      </c>
      <c r="M4700" s="73">
        <v>0</v>
      </c>
      <c r="N4700" s="58">
        <v>0</v>
      </c>
      <c r="O4700" s="75">
        <v>0</v>
      </c>
      <c r="P4700" s="2">
        <v>347</v>
      </c>
      <c r="Q4700" s="2" t="s">
        <v>41</v>
      </c>
      <c r="R4700" s="2" t="s">
        <v>4825</v>
      </c>
      <c r="S4700" s="2" t="s">
        <v>4826</v>
      </c>
      <c r="T4700" s="2" t="s">
        <v>76</v>
      </c>
      <c r="U4700" s="57">
        <v>0</v>
      </c>
      <c r="V4700" s="2">
        <v>46132</v>
      </c>
      <c r="W4700" s="2">
        <v>1</v>
      </c>
      <c r="X4700" s="74" t="s">
        <v>422</v>
      </c>
      <c r="Y4700" s="21" t="s">
        <v>4915</v>
      </c>
      <c r="Z4700" s="52">
        <v>8.0804651162790702</v>
      </c>
    </row>
    <row r="4701" spans="1:26" x14ac:dyDescent="0.25">
      <c r="A4701" s="70" t="s">
        <v>4914</v>
      </c>
      <c r="B4701" s="2" t="s">
        <v>1441</v>
      </c>
      <c r="C4701" s="19" t="s">
        <v>3531</v>
      </c>
      <c r="D4701" s="2" t="s">
        <v>273</v>
      </c>
      <c r="E4701" s="14">
        <v>20040001</v>
      </c>
      <c r="F4701" s="14" t="s">
        <v>44</v>
      </c>
      <c r="G4701" s="19">
        <v>5</v>
      </c>
      <c r="H4701" s="21">
        <v>2633.2799999999997</v>
      </c>
      <c r="I4701" s="21">
        <v>89652.43</v>
      </c>
      <c r="J4701" s="58">
        <v>4303</v>
      </c>
      <c r="K4701" s="58">
        <v>0</v>
      </c>
      <c r="L4701" s="72">
        <v>0</v>
      </c>
      <c r="M4701" s="73">
        <v>0</v>
      </c>
      <c r="N4701" s="58">
        <v>0</v>
      </c>
      <c r="O4701" s="75">
        <v>0</v>
      </c>
      <c r="P4701" s="2">
        <v>85349</v>
      </c>
      <c r="Q4701" s="2" t="s">
        <v>41</v>
      </c>
      <c r="R4701" s="2" t="s">
        <v>164</v>
      </c>
      <c r="S4701" s="2" t="s">
        <v>165</v>
      </c>
      <c r="T4701" s="2" t="s">
        <v>166</v>
      </c>
      <c r="U4701" s="57" t="s">
        <v>435</v>
      </c>
      <c r="V4701" s="2">
        <v>45516</v>
      </c>
      <c r="W4701" s="2">
        <v>1</v>
      </c>
      <c r="X4701" s="74" t="s">
        <v>422</v>
      </c>
      <c r="Y4701" s="21" t="s">
        <v>4915</v>
      </c>
      <c r="Z4701" s="52">
        <v>8.5114790299550371</v>
      </c>
    </row>
    <row r="4702" spans="1:26" x14ac:dyDescent="0.25">
      <c r="A4702" s="70" t="s">
        <v>4914</v>
      </c>
      <c r="B4702" s="2" t="s">
        <v>1442</v>
      </c>
      <c r="C4702" s="19" t="s">
        <v>3531</v>
      </c>
      <c r="D4702" s="2" t="s">
        <v>273</v>
      </c>
      <c r="E4702" s="14">
        <v>20040001</v>
      </c>
      <c r="F4702" s="14" t="s">
        <v>617</v>
      </c>
      <c r="G4702" s="19">
        <v>12</v>
      </c>
      <c r="H4702" s="21">
        <v>1118.75</v>
      </c>
      <c r="I4702" s="21">
        <v>35753.659999999996</v>
      </c>
      <c r="J4702" s="58">
        <v>0</v>
      </c>
      <c r="K4702" s="58">
        <v>0</v>
      </c>
      <c r="L4702" s="72">
        <v>0</v>
      </c>
      <c r="M4702" s="73">
        <v>0</v>
      </c>
      <c r="N4702" s="58">
        <v>0</v>
      </c>
      <c r="O4702" s="75">
        <v>0</v>
      </c>
      <c r="P4702" s="2">
        <v>35754</v>
      </c>
      <c r="Q4702" s="2" t="s">
        <v>41</v>
      </c>
      <c r="R4702" s="2" t="s">
        <v>1443</v>
      </c>
      <c r="S4702" s="2" t="s">
        <v>3346</v>
      </c>
      <c r="T4702" s="2" t="s">
        <v>57</v>
      </c>
      <c r="U4702" s="57" t="s">
        <v>608</v>
      </c>
      <c r="V4702" s="2">
        <v>45516</v>
      </c>
      <c r="W4702" s="2">
        <v>1</v>
      </c>
      <c r="X4702" s="74" t="s">
        <v>422</v>
      </c>
      <c r="Y4702" s="21" t="s">
        <v>4915</v>
      </c>
      <c r="Z4702" s="52">
        <v>19.175147262569833</v>
      </c>
    </row>
    <row r="4703" spans="1:26" x14ac:dyDescent="0.25">
      <c r="A4703" s="70" t="s">
        <v>4914</v>
      </c>
      <c r="B4703" s="2" t="s">
        <v>2659</v>
      </c>
      <c r="C4703" s="19" t="s">
        <v>3531</v>
      </c>
      <c r="D4703" s="2" t="s">
        <v>273</v>
      </c>
      <c r="E4703" s="14">
        <v>20040001</v>
      </c>
      <c r="F4703" s="14" t="s">
        <v>516</v>
      </c>
      <c r="G4703" s="19">
        <v>5</v>
      </c>
      <c r="H4703" s="21">
        <v>18.549999999999997</v>
      </c>
      <c r="I4703" s="21">
        <v>746.27</v>
      </c>
      <c r="J4703" s="58">
        <v>0</v>
      </c>
      <c r="K4703" s="58">
        <v>0</v>
      </c>
      <c r="L4703" s="72">
        <v>0</v>
      </c>
      <c r="M4703" s="73">
        <v>0</v>
      </c>
      <c r="N4703" s="58">
        <v>0</v>
      </c>
      <c r="O4703" s="75">
        <v>0</v>
      </c>
      <c r="P4703" s="2">
        <v>746</v>
      </c>
      <c r="Q4703" s="2" t="s">
        <v>41</v>
      </c>
      <c r="R4703" s="2" t="s">
        <v>2660</v>
      </c>
      <c r="S4703" s="2" t="s">
        <v>2661</v>
      </c>
      <c r="T4703" s="2" t="s">
        <v>60</v>
      </c>
      <c r="U4703" s="57" t="s">
        <v>425</v>
      </c>
      <c r="V4703" s="2">
        <v>45516</v>
      </c>
      <c r="W4703" s="2">
        <v>1</v>
      </c>
      <c r="X4703" s="74" t="s">
        <v>422</v>
      </c>
      <c r="Y4703" s="21" t="s">
        <v>4915</v>
      </c>
      <c r="Z4703" s="52">
        <v>10.057547169811322</v>
      </c>
    </row>
    <row r="4704" spans="1:26" x14ac:dyDescent="0.25">
      <c r="A4704" s="70" t="s">
        <v>4914</v>
      </c>
      <c r="B4704" s="2" t="s">
        <v>3245</v>
      </c>
      <c r="C4704" s="19" t="s">
        <v>3531</v>
      </c>
      <c r="D4704" s="2" t="s">
        <v>273</v>
      </c>
      <c r="E4704" s="14">
        <v>20040001</v>
      </c>
      <c r="F4704" s="14" t="s">
        <v>423</v>
      </c>
      <c r="G4704" s="19">
        <v>4</v>
      </c>
      <c r="H4704" s="21">
        <v>41.64</v>
      </c>
      <c r="I4704" s="21">
        <v>1348.77</v>
      </c>
      <c r="J4704" s="58">
        <v>0</v>
      </c>
      <c r="K4704" s="58">
        <v>0</v>
      </c>
      <c r="L4704" s="72">
        <v>0</v>
      </c>
      <c r="M4704" s="73">
        <v>0</v>
      </c>
      <c r="N4704" s="58">
        <v>0</v>
      </c>
      <c r="O4704" s="75">
        <v>0</v>
      </c>
      <c r="P4704" s="2">
        <v>1349</v>
      </c>
      <c r="Q4704" s="2" t="s">
        <v>41</v>
      </c>
      <c r="R4704" s="2" t="s">
        <v>3246</v>
      </c>
      <c r="S4704" s="2" t="s">
        <v>3247</v>
      </c>
      <c r="T4704" s="2" t="s">
        <v>1470</v>
      </c>
      <c r="U4704" s="57" t="s">
        <v>485</v>
      </c>
      <c r="V4704" s="2">
        <v>45516</v>
      </c>
      <c r="W4704" s="2">
        <v>1</v>
      </c>
      <c r="X4704" s="74" t="s">
        <v>422</v>
      </c>
      <c r="Y4704" s="21" t="s">
        <v>4915</v>
      </c>
      <c r="Z4704" s="52">
        <v>6.4782420749279543</v>
      </c>
    </row>
    <row r="4705" spans="1:26" x14ac:dyDescent="0.25">
      <c r="A4705" s="70" t="s">
        <v>4914</v>
      </c>
      <c r="B4705" s="2" t="s">
        <v>1444</v>
      </c>
      <c r="C4705" s="19" t="s">
        <v>3531</v>
      </c>
      <c r="D4705" s="2" t="s">
        <v>273</v>
      </c>
      <c r="E4705" s="14">
        <v>20040001</v>
      </c>
      <c r="F4705" s="14" t="s">
        <v>566</v>
      </c>
      <c r="G4705" s="19">
        <v>8</v>
      </c>
      <c r="H4705" s="21">
        <v>29.459999999999997</v>
      </c>
      <c r="I4705" s="21">
        <v>1160.8700000000001</v>
      </c>
      <c r="J4705" s="58">
        <v>0</v>
      </c>
      <c r="K4705" s="58">
        <v>0</v>
      </c>
      <c r="L4705" s="72">
        <v>0</v>
      </c>
      <c r="M4705" s="73">
        <v>0</v>
      </c>
      <c r="N4705" s="58">
        <v>0</v>
      </c>
      <c r="O4705" s="75">
        <v>0</v>
      </c>
      <c r="P4705" s="2">
        <v>1161</v>
      </c>
      <c r="Q4705" s="2" t="s">
        <v>41</v>
      </c>
      <c r="R4705" s="2" t="s">
        <v>1445</v>
      </c>
      <c r="S4705" s="2" t="s">
        <v>1446</v>
      </c>
      <c r="T4705" s="2" t="s">
        <v>60</v>
      </c>
      <c r="U4705" s="57" t="s">
        <v>425</v>
      </c>
      <c r="V4705" s="2">
        <v>45516</v>
      </c>
      <c r="W4705" s="2">
        <v>1</v>
      </c>
      <c r="X4705" s="74" t="s">
        <v>422</v>
      </c>
      <c r="Y4705" s="21" t="s">
        <v>4915</v>
      </c>
      <c r="Z4705" s="52">
        <v>15.761982348947729</v>
      </c>
    </row>
    <row r="4706" spans="1:26" x14ac:dyDescent="0.25">
      <c r="A4706" s="70" t="s">
        <v>4914</v>
      </c>
      <c r="B4706" s="2" t="s">
        <v>1447</v>
      </c>
      <c r="C4706" s="19" t="s">
        <v>3531</v>
      </c>
      <c r="D4706" s="2" t="s">
        <v>273</v>
      </c>
      <c r="E4706" s="14">
        <v>20040001</v>
      </c>
      <c r="F4706" s="14" t="s">
        <v>523</v>
      </c>
      <c r="G4706" s="19">
        <v>12</v>
      </c>
      <c r="H4706" s="21">
        <v>49.649999999999991</v>
      </c>
      <c r="I4706" s="21">
        <v>1717.0900000000001</v>
      </c>
      <c r="J4706" s="58">
        <v>0</v>
      </c>
      <c r="K4706" s="58">
        <v>0</v>
      </c>
      <c r="L4706" s="72">
        <v>0</v>
      </c>
      <c r="M4706" s="73">
        <v>0</v>
      </c>
      <c r="N4706" s="58">
        <v>0</v>
      </c>
      <c r="O4706" s="75">
        <v>0</v>
      </c>
      <c r="P4706" s="2">
        <v>1717</v>
      </c>
      <c r="Q4706" s="2" t="s">
        <v>41</v>
      </c>
      <c r="R4706" s="2" t="s">
        <v>1448</v>
      </c>
      <c r="S4706" s="2" t="s">
        <v>1449</v>
      </c>
      <c r="T4706" s="2" t="s">
        <v>60</v>
      </c>
      <c r="U4706" s="57" t="s">
        <v>425</v>
      </c>
      <c r="V4706" s="2">
        <v>45516</v>
      </c>
      <c r="W4706" s="2">
        <v>1</v>
      </c>
      <c r="X4706" s="74" t="s">
        <v>422</v>
      </c>
      <c r="Y4706" s="21" t="s">
        <v>4915</v>
      </c>
      <c r="Z4706" s="52">
        <v>20.750332326283996</v>
      </c>
    </row>
    <row r="4707" spans="1:26" x14ac:dyDescent="0.25">
      <c r="A4707" s="70" t="s">
        <v>4914</v>
      </c>
      <c r="B4707" s="2" t="s">
        <v>1450</v>
      </c>
      <c r="C4707" s="19" t="s">
        <v>3531</v>
      </c>
      <c r="D4707" s="2" t="s">
        <v>273</v>
      </c>
      <c r="E4707" s="14">
        <v>20040001</v>
      </c>
      <c r="F4707" s="14" t="s">
        <v>427</v>
      </c>
      <c r="G4707" s="19">
        <v>4</v>
      </c>
      <c r="H4707" s="21">
        <v>14.83</v>
      </c>
      <c r="I4707" s="21">
        <v>508.78</v>
      </c>
      <c r="J4707" s="58">
        <v>0</v>
      </c>
      <c r="K4707" s="58">
        <v>0</v>
      </c>
      <c r="L4707" s="72">
        <v>0</v>
      </c>
      <c r="M4707" s="73">
        <v>0</v>
      </c>
      <c r="N4707" s="58">
        <v>0</v>
      </c>
      <c r="O4707" s="75">
        <v>0</v>
      </c>
      <c r="P4707" s="2">
        <v>509</v>
      </c>
      <c r="Q4707" s="2" t="s">
        <v>41</v>
      </c>
      <c r="R4707" s="2" t="s">
        <v>1451</v>
      </c>
      <c r="S4707" s="2" t="s">
        <v>1452</v>
      </c>
      <c r="T4707" s="2" t="s">
        <v>166</v>
      </c>
      <c r="U4707" s="57" t="s">
        <v>435</v>
      </c>
      <c r="V4707" s="2">
        <v>45524</v>
      </c>
      <c r="W4707" s="2">
        <v>1</v>
      </c>
      <c r="X4707" s="74" t="s">
        <v>422</v>
      </c>
      <c r="Y4707" s="21" t="s">
        <v>4915</v>
      </c>
      <c r="Z4707" s="52">
        <v>6.8614969656102494</v>
      </c>
    </row>
    <row r="4708" spans="1:26" x14ac:dyDescent="0.25">
      <c r="A4708" s="70" t="s">
        <v>4914</v>
      </c>
      <c r="B4708" s="2" t="s">
        <v>1453</v>
      </c>
      <c r="C4708" s="19" t="s">
        <v>3531</v>
      </c>
      <c r="D4708" s="2" t="s">
        <v>273</v>
      </c>
      <c r="E4708" s="14">
        <v>20040001</v>
      </c>
      <c r="F4708" s="14" t="s">
        <v>476</v>
      </c>
      <c r="G4708" s="19">
        <v>10</v>
      </c>
      <c r="H4708" s="21">
        <v>28.830000000000005</v>
      </c>
      <c r="I4708" s="21">
        <v>1093.4000000000001</v>
      </c>
      <c r="J4708" s="58">
        <v>0</v>
      </c>
      <c r="K4708" s="58">
        <v>0</v>
      </c>
      <c r="L4708" s="72">
        <v>0</v>
      </c>
      <c r="M4708" s="73">
        <v>0</v>
      </c>
      <c r="N4708" s="58">
        <v>0</v>
      </c>
      <c r="O4708" s="75">
        <v>0</v>
      </c>
      <c r="P4708" s="2">
        <v>1093</v>
      </c>
      <c r="Q4708" s="2" t="s">
        <v>41</v>
      </c>
      <c r="R4708" s="2" t="s">
        <v>1454</v>
      </c>
      <c r="S4708" s="2" t="s">
        <v>1455</v>
      </c>
      <c r="T4708" s="2" t="s">
        <v>60</v>
      </c>
      <c r="U4708" s="57" t="s">
        <v>425</v>
      </c>
      <c r="V4708" s="2">
        <v>45524</v>
      </c>
      <c r="W4708" s="2">
        <v>1</v>
      </c>
      <c r="X4708" s="74" t="s">
        <v>422</v>
      </c>
      <c r="Y4708" s="21" t="s">
        <v>4915</v>
      </c>
      <c r="Z4708" s="52">
        <v>18.962885882761011</v>
      </c>
    </row>
    <row r="4709" spans="1:26" x14ac:dyDescent="0.25">
      <c r="A4709" s="70" t="s">
        <v>4914</v>
      </c>
      <c r="B4709" s="2" t="s">
        <v>1456</v>
      </c>
      <c r="C4709" s="19" t="s">
        <v>3531</v>
      </c>
      <c r="D4709" s="2" t="s">
        <v>273</v>
      </c>
      <c r="E4709" s="14">
        <v>20040001</v>
      </c>
      <c r="F4709" s="14" t="s">
        <v>482</v>
      </c>
      <c r="G4709" s="19">
        <v>4</v>
      </c>
      <c r="H4709" s="21">
        <v>14.75</v>
      </c>
      <c r="I4709" s="21">
        <v>637.66999999999996</v>
      </c>
      <c r="J4709" s="58">
        <v>0</v>
      </c>
      <c r="K4709" s="58">
        <v>0</v>
      </c>
      <c r="L4709" s="72">
        <v>0</v>
      </c>
      <c r="M4709" s="73">
        <v>0</v>
      </c>
      <c r="N4709" s="58">
        <v>0</v>
      </c>
      <c r="O4709" s="75">
        <v>0</v>
      </c>
      <c r="P4709" s="2">
        <v>638</v>
      </c>
      <c r="Q4709" s="2" t="s">
        <v>41</v>
      </c>
      <c r="R4709" s="2" t="s">
        <v>1457</v>
      </c>
      <c r="S4709" s="2" t="s">
        <v>1458</v>
      </c>
      <c r="T4709" s="2" t="s">
        <v>60</v>
      </c>
      <c r="U4709" s="57" t="s">
        <v>425</v>
      </c>
      <c r="V4709" s="2">
        <v>45524</v>
      </c>
      <c r="W4709" s="2">
        <v>1</v>
      </c>
      <c r="X4709" s="74" t="s">
        <v>422</v>
      </c>
      <c r="Y4709" s="21" t="s">
        <v>4915</v>
      </c>
      <c r="Z4709" s="52">
        <v>8.6463728813559317</v>
      </c>
    </row>
    <row r="4710" spans="1:26" x14ac:dyDescent="0.25">
      <c r="A4710" s="70" t="s">
        <v>4914</v>
      </c>
      <c r="B4710" s="2" t="s">
        <v>1459</v>
      </c>
      <c r="C4710" s="19" t="s">
        <v>3531</v>
      </c>
      <c r="D4710" s="2" t="s">
        <v>273</v>
      </c>
      <c r="E4710" s="14">
        <v>20040001</v>
      </c>
      <c r="F4710" s="14" t="s">
        <v>750</v>
      </c>
      <c r="G4710" s="19">
        <v>14</v>
      </c>
      <c r="H4710" s="21">
        <v>396.93</v>
      </c>
      <c r="I4710" s="21">
        <v>13360.92</v>
      </c>
      <c r="J4710" s="58">
        <v>0</v>
      </c>
      <c r="K4710" s="58">
        <v>0</v>
      </c>
      <c r="L4710" s="72">
        <v>0</v>
      </c>
      <c r="M4710" s="73">
        <v>0</v>
      </c>
      <c r="N4710" s="58">
        <v>0</v>
      </c>
      <c r="O4710" s="75">
        <v>0</v>
      </c>
      <c r="P4710" s="2">
        <v>13361</v>
      </c>
      <c r="Q4710" s="2" t="s">
        <v>41</v>
      </c>
      <c r="R4710" s="2" t="s">
        <v>1460</v>
      </c>
      <c r="S4710" s="2" t="s">
        <v>1461</v>
      </c>
      <c r="T4710" s="2" t="s">
        <v>60</v>
      </c>
      <c r="U4710" s="57" t="s">
        <v>425</v>
      </c>
      <c r="V4710" s="2">
        <v>45542</v>
      </c>
      <c r="W4710" s="2">
        <v>1</v>
      </c>
      <c r="X4710" s="74" t="s">
        <v>422</v>
      </c>
      <c r="Y4710" s="21" t="s">
        <v>4915</v>
      </c>
      <c r="Z4710" s="52">
        <v>23.562451817700858</v>
      </c>
    </row>
    <row r="4711" spans="1:26" x14ac:dyDescent="0.25">
      <c r="A4711" s="70" t="s">
        <v>4914</v>
      </c>
      <c r="B4711" s="2" t="s">
        <v>4555</v>
      </c>
      <c r="C4711" s="19" t="s">
        <v>3531</v>
      </c>
      <c r="D4711" s="2" t="s">
        <v>273</v>
      </c>
      <c r="E4711" s="14">
        <v>20040001</v>
      </c>
      <c r="F4711" s="14" t="s">
        <v>483</v>
      </c>
      <c r="G4711" s="19">
        <v>13</v>
      </c>
      <c r="H4711" s="21">
        <v>74.56</v>
      </c>
      <c r="I4711" s="21">
        <v>2525.75</v>
      </c>
      <c r="J4711" s="58">
        <v>0</v>
      </c>
      <c r="K4711" s="58">
        <v>0</v>
      </c>
      <c r="L4711" s="72">
        <v>0</v>
      </c>
      <c r="M4711" s="73">
        <v>0</v>
      </c>
      <c r="N4711" s="58">
        <v>0</v>
      </c>
      <c r="O4711" s="75">
        <v>0</v>
      </c>
      <c r="P4711" s="2">
        <v>2526</v>
      </c>
      <c r="Q4711" s="2" t="s">
        <v>41</v>
      </c>
      <c r="R4711" s="2" t="s">
        <v>590</v>
      </c>
      <c r="S4711" s="2" t="s">
        <v>4556</v>
      </c>
      <c r="T4711" s="2" t="s">
        <v>60</v>
      </c>
      <c r="U4711" s="57" t="s">
        <v>425</v>
      </c>
      <c r="V4711" s="2">
        <v>45531</v>
      </c>
      <c r="W4711" s="2">
        <v>1</v>
      </c>
      <c r="X4711" s="74" t="s">
        <v>422</v>
      </c>
      <c r="Y4711" s="21" t="s">
        <v>4915</v>
      </c>
      <c r="Z4711" s="52">
        <v>22.019011534334762</v>
      </c>
    </row>
    <row r="4712" spans="1:26" x14ac:dyDescent="0.25">
      <c r="A4712" s="70" t="s">
        <v>4914</v>
      </c>
      <c r="B4712" s="2" t="s">
        <v>5005</v>
      </c>
      <c r="C4712" s="19" t="s">
        <v>3531</v>
      </c>
      <c r="D4712" s="2" t="s">
        <v>273</v>
      </c>
      <c r="E4712" s="14">
        <v>20040001</v>
      </c>
      <c r="F4712" s="14" t="s">
        <v>638</v>
      </c>
      <c r="G4712" s="19">
        <v>2</v>
      </c>
      <c r="H4712" s="21">
        <v>8.06</v>
      </c>
      <c r="I4712" s="21">
        <v>340.24</v>
      </c>
      <c r="J4712" s="58">
        <v>0</v>
      </c>
      <c r="K4712" s="58">
        <v>0</v>
      </c>
      <c r="L4712" s="72">
        <v>0</v>
      </c>
      <c r="M4712" s="73">
        <v>0</v>
      </c>
      <c r="N4712" s="58">
        <v>0</v>
      </c>
      <c r="O4712" s="75">
        <v>0</v>
      </c>
      <c r="P4712" s="2">
        <v>340</v>
      </c>
      <c r="Q4712" s="2" t="s">
        <v>41</v>
      </c>
      <c r="R4712" s="2" t="s">
        <v>5006</v>
      </c>
      <c r="S4712" s="2" t="s">
        <v>5007</v>
      </c>
      <c r="T4712" s="2" t="s">
        <v>60</v>
      </c>
      <c r="U4712" s="57" t="s">
        <v>425</v>
      </c>
      <c r="V4712" s="2">
        <v>45535</v>
      </c>
      <c r="W4712" s="2">
        <v>1</v>
      </c>
      <c r="X4712" s="74" t="s">
        <v>422</v>
      </c>
      <c r="Y4712" s="21" t="s">
        <v>4915</v>
      </c>
      <c r="Z4712" s="52">
        <v>4.221339950372208</v>
      </c>
    </row>
    <row r="4713" spans="1:26" x14ac:dyDescent="0.25">
      <c r="A4713" s="70" t="s">
        <v>4914</v>
      </c>
      <c r="B4713" s="2" t="s">
        <v>1468</v>
      </c>
      <c r="C4713" s="19" t="s">
        <v>3531</v>
      </c>
      <c r="D4713" s="2" t="s">
        <v>273</v>
      </c>
      <c r="E4713" s="14">
        <v>20040001</v>
      </c>
      <c r="F4713" s="14" t="s">
        <v>436</v>
      </c>
      <c r="G4713" s="19">
        <v>1</v>
      </c>
      <c r="H4713" s="21">
        <v>813.07</v>
      </c>
      <c r="I4713" s="21">
        <v>27611.86</v>
      </c>
      <c r="J4713" s="58">
        <v>0</v>
      </c>
      <c r="K4713" s="58">
        <v>0</v>
      </c>
      <c r="L4713" s="72">
        <v>0</v>
      </c>
      <c r="M4713" s="73">
        <v>0</v>
      </c>
      <c r="N4713" s="58">
        <v>0</v>
      </c>
      <c r="O4713" s="75">
        <v>0</v>
      </c>
      <c r="P4713" s="2">
        <v>27612</v>
      </c>
      <c r="Q4713" s="2" t="s">
        <v>41</v>
      </c>
      <c r="R4713" s="2" t="s">
        <v>1065</v>
      </c>
      <c r="S4713" s="2" t="s">
        <v>1469</v>
      </c>
      <c r="T4713" s="2" t="s">
        <v>60</v>
      </c>
      <c r="U4713" s="57" t="s">
        <v>425</v>
      </c>
      <c r="V4713" s="2">
        <v>45619</v>
      </c>
      <c r="W4713" s="2">
        <v>1</v>
      </c>
      <c r="X4713" s="74" t="s">
        <v>422</v>
      </c>
      <c r="Y4713" s="21" t="s">
        <v>4915</v>
      </c>
      <c r="Z4713" s="52">
        <v>1.6980001721868967</v>
      </c>
    </row>
    <row r="4714" spans="1:26" x14ac:dyDescent="0.25">
      <c r="A4714" s="70" t="s">
        <v>4914</v>
      </c>
      <c r="B4714" s="2" t="s">
        <v>5008</v>
      </c>
      <c r="C4714" s="19" t="s">
        <v>3531</v>
      </c>
      <c r="D4714" s="2" t="s">
        <v>273</v>
      </c>
      <c r="E4714" s="14">
        <v>20040001</v>
      </c>
      <c r="F4714" s="14" t="s">
        <v>582</v>
      </c>
      <c r="G4714" s="19">
        <v>7</v>
      </c>
      <c r="H4714" s="21">
        <v>21.900000000000002</v>
      </c>
      <c r="I4714" s="21">
        <v>883.43000000000006</v>
      </c>
      <c r="J4714" s="58">
        <v>0</v>
      </c>
      <c r="K4714" s="58">
        <v>0</v>
      </c>
      <c r="L4714" s="72">
        <v>0</v>
      </c>
      <c r="M4714" s="73">
        <v>0</v>
      </c>
      <c r="N4714" s="58">
        <v>0</v>
      </c>
      <c r="O4714" s="75">
        <v>0</v>
      </c>
      <c r="P4714" s="2">
        <v>883</v>
      </c>
      <c r="Q4714" s="2" t="s">
        <v>41</v>
      </c>
      <c r="R4714" s="2" t="s">
        <v>5009</v>
      </c>
      <c r="S4714" s="2" t="s">
        <v>5010</v>
      </c>
      <c r="T4714" s="2" t="s">
        <v>1470</v>
      </c>
      <c r="U4714" s="57">
        <v>0</v>
      </c>
      <c r="V4714" s="2">
        <v>45804</v>
      </c>
      <c r="W4714" s="2">
        <v>1</v>
      </c>
      <c r="X4714" s="74" t="s">
        <v>422</v>
      </c>
      <c r="Y4714" s="21" t="s">
        <v>4915</v>
      </c>
      <c r="Z4714" s="52">
        <v>14.118744292237444</v>
      </c>
    </row>
    <row r="4715" spans="1:26" x14ac:dyDescent="0.25">
      <c r="A4715" s="70" t="s">
        <v>4914</v>
      </c>
      <c r="B4715" s="2" t="s">
        <v>4080</v>
      </c>
      <c r="C4715" s="19" t="s">
        <v>3531</v>
      </c>
      <c r="D4715" s="2" t="s">
        <v>273</v>
      </c>
      <c r="E4715" s="14">
        <v>20040001</v>
      </c>
      <c r="F4715" s="14" t="s">
        <v>557</v>
      </c>
      <c r="G4715" s="19">
        <v>5</v>
      </c>
      <c r="H4715" s="21">
        <v>15.329999999999998</v>
      </c>
      <c r="I4715" s="21">
        <v>556.79000000000008</v>
      </c>
      <c r="J4715" s="58">
        <v>0</v>
      </c>
      <c r="K4715" s="58">
        <v>0</v>
      </c>
      <c r="L4715" s="72">
        <v>0</v>
      </c>
      <c r="M4715" s="73">
        <v>0</v>
      </c>
      <c r="N4715" s="58">
        <v>0</v>
      </c>
      <c r="O4715" s="75">
        <v>0</v>
      </c>
      <c r="P4715" s="2">
        <v>557</v>
      </c>
      <c r="Q4715" s="2" t="s">
        <v>41</v>
      </c>
      <c r="R4715" s="2" t="s">
        <v>4081</v>
      </c>
      <c r="S4715" s="2" t="s">
        <v>4082</v>
      </c>
      <c r="T4715" s="2" t="s">
        <v>1470</v>
      </c>
      <c r="U4715" s="57">
        <v>0</v>
      </c>
      <c r="V4715" s="2">
        <v>45908</v>
      </c>
      <c r="W4715" s="2">
        <v>1</v>
      </c>
      <c r="X4715" s="74" t="s">
        <v>422</v>
      </c>
      <c r="Y4715" s="21" t="s">
        <v>4915</v>
      </c>
      <c r="Z4715" s="52">
        <v>9.0800717547292908</v>
      </c>
    </row>
    <row r="4716" spans="1:26" x14ac:dyDescent="0.25">
      <c r="A4716" s="70" t="s">
        <v>4914</v>
      </c>
      <c r="B4716" s="2" t="s">
        <v>2374</v>
      </c>
      <c r="C4716" s="19" t="s">
        <v>3531</v>
      </c>
      <c r="D4716" s="2" t="s">
        <v>273</v>
      </c>
      <c r="E4716" s="14">
        <v>20040001</v>
      </c>
      <c r="F4716" s="14" t="s">
        <v>451</v>
      </c>
      <c r="G4716" s="19">
        <v>3</v>
      </c>
      <c r="H4716" s="21">
        <v>12.55</v>
      </c>
      <c r="I4716" s="21">
        <v>399.84</v>
      </c>
      <c r="J4716" s="58">
        <v>0</v>
      </c>
      <c r="K4716" s="58">
        <v>0</v>
      </c>
      <c r="L4716" s="72">
        <v>0</v>
      </c>
      <c r="M4716" s="73">
        <v>0</v>
      </c>
      <c r="N4716" s="58">
        <v>0</v>
      </c>
      <c r="O4716" s="75">
        <v>0</v>
      </c>
      <c r="P4716" s="2">
        <v>400</v>
      </c>
      <c r="Q4716" s="2" t="s">
        <v>41</v>
      </c>
      <c r="R4716" s="2" t="s">
        <v>2375</v>
      </c>
      <c r="S4716" s="2" t="s">
        <v>2376</v>
      </c>
      <c r="T4716" s="2" t="s">
        <v>166</v>
      </c>
      <c r="U4716" s="57">
        <v>0</v>
      </c>
      <c r="V4716" s="2">
        <v>45943</v>
      </c>
      <c r="W4716" s="2">
        <v>1</v>
      </c>
      <c r="X4716" s="74" t="s">
        <v>422</v>
      </c>
      <c r="Y4716" s="21" t="s">
        <v>4915</v>
      </c>
      <c r="Z4716" s="52">
        <v>4.7789641434262951</v>
      </c>
    </row>
    <row r="4717" spans="1:26" x14ac:dyDescent="0.25">
      <c r="A4717" s="70" t="s">
        <v>4914</v>
      </c>
      <c r="B4717" s="2" t="s">
        <v>2377</v>
      </c>
      <c r="C4717" s="19" t="s">
        <v>3531</v>
      </c>
      <c r="D4717" s="2" t="s">
        <v>273</v>
      </c>
      <c r="E4717" s="14">
        <v>20040001</v>
      </c>
      <c r="F4717" s="14" t="s">
        <v>457</v>
      </c>
      <c r="G4717" s="19">
        <v>2</v>
      </c>
      <c r="H4717" s="21">
        <v>3.9299999999999997</v>
      </c>
      <c r="I4717" s="21">
        <v>175.51</v>
      </c>
      <c r="J4717" s="58">
        <v>0</v>
      </c>
      <c r="K4717" s="58">
        <v>0</v>
      </c>
      <c r="L4717" s="72">
        <v>0</v>
      </c>
      <c r="M4717" s="73">
        <v>0</v>
      </c>
      <c r="N4717" s="58">
        <v>0</v>
      </c>
      <c r="O4717" s="75">
        <v>0</v>
      </c>
      <c r="P4717" s="2">
        <v>176</v>
      </c>
      <c r="Q4717" s="2" t="s">
        <v>41</v>
      </c>
      <c r="R4717" s="2" t="s">
        <v>2378</v>
      </c>
      <c r="S4717" s="2" t="s">
        <v>2379</v>
      </c>
      <c r="T4717" s="2" t="s">
        <v>166</v>
      </c>
      <c r="U4717" s="57">
        <v>0</v>
      </c>
      <c r="V4717" s="2">
        <v>45943</v>
      </c>
      <c r="W4717" s="2">
        <v>1</v>
      </c>
      <c r="X4717" s="74" t="s">
        <v>422</v>
      </c>
      <c r="Y4717" s="21" t="s">
        <v>4915</v>
      </c>
      <c r="Z4717" s="52">
        <v>4.4659033078880404</v>
      </c>
    </row>
    <row r="4718" spans="1:26" x14ac:dyDescent="0.25">
      <c r="A4718" s="70" t="s">
        <v>4914</v>
      </c>
      <c r="B4718" s="2" t="s">
        <v>2723</v>
      </c>
      <c r="C4718" s="19" t="s">
        <v>3531</v>
      </c>
      <c r="D4718" s="2" t="s">
        <v>273</v>
      </c>
      <c r="E4718" s="14">
        <v>20040001</v>
      </c>
      <c r="F4718" s="14" t="s">
        <v>478</v>
      </c>
      <c r="G4718" s="19">
        <v>5</v>
      </c>
      <c r="H4718" s="21">
        <v>10.26</v>
      </c>
      <c r="I4718" s="21">
        <v>383.73</v>
      </c>
      <c r="J4718" s="58">
        <v>0</v>
      </c>
      <c r="K4718" s="58">
        <v>0</v>
      </c>
      <c r="L4718" s="72">
        <v>0</v>
      </c>
      <c r="M4718" s="73">
        <v>0</v>
      </c>
      <c r="N4718" s="58">
        <v>0</v>
      </c>
      <c r="O4718" s="75">
        <v>0</v>
      </c>
      <c r="P4718" s="2">
        <v>384</v>
      </c>
      <c r="Q4718" s="2" t="s">
        <v>41</v>
      </c>
      <c r="R4718" s="2" t="s">
        <v>979</v>
      </c>
      <c r="S4718" s="2" t="s">
        <v>2724</v>
      </c>
      <c r="T4718" s="2" t="s">
        <v>1470</v>
      </c>
      <c r="U4718" s="57">
        <v>0</v>
      </c>
      <c r="V4718" s="2">
        <v>45978</v>
      </c>
      <c r="W4718" s="2">
        <v>1</v>
      </c>
      <c r="X4718" s="74" t="s">
        <v>422</v>
      </c>
      <c r="Y4718" s="21" t="s">
        <v>4915</v>
      </c>
      <c r="Z4718" s="52">
        <v>9.3501461988304104</v>
      </c>
    </row>
    <row r="4719" spans="1:26" x14ac:dyDescent="0.25">
      <c r="A4719" s="70" t="s">
        <v>4914</v>
      </c>
      <c r="B4719" s="2" t="s">
        <v>2869</v>
      </c>
      <c r="C4719" s="19" t="s">
        <v>3531</v>
      </c>
      <c r="D4719" s="2" t="s">
        <v>273</v>
      </c>
      <c r="E4719" s="14">
        <v>20040001</v>
      </c>
      <c r="F4719" s="14" t="s">
        <v>735</v>
      </c>
      <c r="G4719" s="19">
        <v>7</v>
      </c>
      <c r="H4719" s="21">
        <v>32.58</v>
      </c>
      <c r="I4719" s="21">
        <v>1082.49</v>
      </c>
      <c r="J4719" s="58">
        <v>0</v>
      </c>
      <c r="K4719" s="58">
        <v>0</v>
      </c>
      <c r="L4719" s="72">
        <v>0</v>
      </c>
      <c r="M4719" s="73">
        <v>0</v>
      </c>
      <c r="N4719" s="58">
        <v>0</v>
      </c>
      <c r="O4719" s="75">
        <v>0</v>
      </c>
      <c r="P4719" s="2">
        <v>1082</v>
      </c>
      <c r="Q4719" s="2" t="s">
        <v>41</v>
      </c>
      <c r="R4719" s="2" t="s">
        <v>2870</v>
      </c>
      <c r="S4719" s="2" t="s">
        <v>2871</v>
      </c>
      <c r="T4719" s="2" t="s">
        <v>60</v>
      </c>
      <c r="U4719" s="57">
        <v>0</v>
      </c>
      <c r="V4719" s="2">
        <v>45992</v>
      </c>
      <c r="W4719" s="2">
        <v>1</v>
      </c>
      <c r="X4719" s="74" t="s">
        <v>422</v>
      </c>
      <c r="Y4719" s="21" t="s">
        <v>4915</v>
      </c>
      <c r="Z4719" s="52">
        <v>11.628959484346225</v>
      </c>
    </row>
    <row r="4720" spans="1:26" x14ac:dyDescent="0.25">
      <c r="A4720" s="70" t="s">
        <v>4914</v>
      </c>
      <c r="B4720" s="2" t="s">
        <v>3138</v>
      </c>
      <c r="C4720" s="19" t="s">
        <v>3531</v>
      </c>
      <c r="D4720" s="2" t="s">
        <v>273</v>
      </c>
      <c r="E4720" s="14">
        <v>20040001</v>
      </c>
      <c r="F4720" s="14" t="s">
        <v>677</v>
      </c>
      <c r="G4720" s="19">
        <v>11</v>
      </c>
      <c r="H4720" s="21">
        <v>30.38</v>
      </c>
      <c r="I4720" s="21">
        <v>1186.7</v>
      </c>
      <c r="J4720" s="58">
        <v>0</v>
      </c>
      <c r="K4720" s="58">
        <v>0</v>
      </c>
      <c r="L4720" s="72">
        <v>0</v>
      </c>
      <c r="M4720" s="73">
        <v>0</v>
      </c>
      <c r="N4720" s="58">
        <v>0</v>
      </c>
      <c r="O4720" s="75">
        <v>0</v>
      </c>
      <c r="P4720" s="2">
        <v>1187</v>
      </c>
      <c r="Q4720" s="2" t="s">
        <v>41</v>
      </c>
      <c r="R4720" s="2" t="s">
        <v>1733</v>
      </c>
      <c r="S4720" s="2" t="s">
        <v>3139</v>
      </c>
      <c r="T4720" s="2" t="s">
        <v>60</v>
      </c>
      <c r="U4720" s="57">
        <v>0</v>
      </c>
      <c r="V4720" s="2">
        <v>46020</v>
      </c>
      <c r="W4720" s="2">
        <v>1</v>
      </c>
      <c r="X4720" s="74" t="s">
        <v>422</v>
      </c>
      <c r="Y4720" s="21" t="s">
        <v>4915</v>
      </c>
      <c r="Z4720" s="52">
        <v>21.484035549703755</v>
      </c>
    </row>
    <row r="4721" spans="1:26" x14ac:dyDescent="0.25">
      <c r="A4721" s="70" t="s">
        <v>4914</v>
      </c>
      <c r="B4721" s="2" t="s">
        <v>3401</v>
      </c>
      <c r="C4721" s="19" t="s">
        <v>3531</v>
      </c>
      <c r="D4721" s="2" t="s">
        <v>273</v>
      </c>
      <c r="E4721" s="14">
        <v>20040001</v>
      </c>
      <c r="F4721" s="14" t="s">
        <v>678</v>
      </c>
      <c r="G4721" s="19">
        <v>5</v>
      </c>
      <c r="H4721" s="21">
        <v>14.7</v>
      </c>
      <c r="I4721" s="21">
        <v>531.93999999999994</v>
      </c>
      <c r="J4721" s="58">
        <v>0</v>
      </c>
      <c r="K4721" s="58">
        <v>0</v>
      </c>
      <c r="L4721" s="72">
        <v>0</v>
      </c>
      <c r="M4721" s="73">
        <v>0</v>
      </c>
      <c r="N4721" s="58">
        <v>0</v>
      </c>
      <c r="O4721" s="75">
        <v>0</v>
      </c>
      <c r="P4721" s="2">
        <v>532</v>
      </c>
      <c r="Q4721" s="2" t="s">
        <v>41</v>
      </c>
      <c r="R4721" s="2" t="s">
        <v>3402</v>
      </c>
      <c r="S4721" s="2" t="s">
        <v>3403</v>
      </c>
      <c r="T4721" s="2" t="s">
        <v>1470</v>
      </c>
      <c r="U4721" s="57">
        <v>0</v>
      </c>
      <c r="V4721" s="2">
        <v>46049</v>
      </c>
      <c r="W4721" s="2">
        <v>1</v>
      </c>
      <c r="X4721" s="74" t="s">
        <v>422</v>
      </c>
      <c r="Y4721" s="21" t="s">
        <v>4915</v>
      </c>
      <c r="Z4721" s="52">
        <v>9.046598639455782</v>
      </c>
    </row>
    <row r="4722" spans="1:26" x14ac:dyDescent="0.25">
      <c r="A4722" s="70" t="s">
        <v>4914</v>
      </c>
      <c r="B4722" s="2" t="s">
        <v>3864</v>
      </c>
      <c r="C4722" s="19" t="s">
        <v>3531</v>
      </c>
      <c r="D4722" s="2" t="s">
        <v>273</v>
      </c>
      <c r="E4722" s="14">
        <v>20040001</v>
      </c>
      <c r="F4722" s="14" t="s">
        <v>679</v>
      </c>
      <c r="G4722" s="19">
        <v>5</v>
      </c>
      <c r="H4722" s="21">
        <v>30.700000000000003</v>
      </c>
      <c r="I4722" s="21">
        <v>1120.6200000000001</v>
      </c>
      <c r="J4722" s="58">
        <v>0</v>
      </c>
      <c r="K4722" s="58">
        <v>0</v>
      </c>
      <c r="L4722" s="72">
        <v>0</v>
      </c>
      <c r="M4722" s="73">
        <v>0</v>
      </c>
      <c r="N4722" s="58">
        <v>0</v>
      </c>
      <c r="O4722" s="75">
        <v>0</v>
      </c>
      <c r="P4722" s="2">
        <v>1121</v>
      </c>
      <c r="Q4722" s="2" t="s">
        <v>41</v>
      </c>
      <c r="R4722" s="2" t="s">
        <v>321</v>
      </c>
      <c r="S4722" s="2" t="s">
        <v>3980</v>
      </c>
      <c r="T4722" s="2" t="s">
        <v>166</v>
      </c>
      <c r="U4722" s="57">
        <v>0</v>
      </c>
      <c r="V4722" s="2">
        <v>0</v>
      </c>
      <c r="W4722" s="2">
        <v>1</v>
      </c>
      <c r="X4722" s="74" t="s">
        <v>422</v>
      </c>
      <c r="Y4722" s="21" t="s">
        <v>4915</v>
      </c>
      <c r="Z4722" s="52">
        <v>9.1255700325732896</v>
      </c>
    </row>
    <row r="4723" spans="1:26" x14ac:dyDescent="0.25">
      <c r="A4723" s="70" t="s">
        <v>4914</v>
      </c>
      <c r="B4723" s="2" t="s">
        <v>3981</v>
      </c>
      <c r="C4723" s="19" t="s">
        <v>3531</v>
      </c>
      <c r="D4723" s="2" t="s">
        <v>273</v>
      </c>
      <c r="E4723" s="14">
        <v>20040001</v>
      </c>
      <c r="F4723" s="14" t="s">
        <v>492</v>
      </c>
      <c r="G4723" s="19">
        <v>13</v>
      </c>
      <c r="H4723" s="21">
        <v>62.180000000000007</v>
      </c>
      <c r="I4723" s="21">
        <v>2198.58</v>
      </c>
      <c r="J4723" s="58">
        <v>0</v>
      </c>
      <c r="K4723" s="58">
        <v>0</v>
      </c>
      <c r="L4723" s="72">
        <v>0</v>
      </c>
      <c r="M4723" s="73">
        <v>0</v>
      </c>
      <c r="N4723" s="58">
        <v>0</v>
      </c>
      <c r="O4723" s="75">
        <v>0</v>
      </c>
      <c r="P4723" s="2">
        <v>2199</v>
      </c>
      <c r="Q4723" s="2" t="s">
        <v>41</v>
      </c>
      <c r="R4723" s="2" t="s">
        <v>3982</v>
      </c>
      <c r="S4723" s="2" t="s">
        <v>3983</v>
      </c>
      <c r="T4723" s="2" t="s">
        <v>60</v>
      </c>
      <c r="U4723" s="57">
        <v>0</v>
      </c>
      <c r="V4723" s="2">
        <v>0</v>
      </c>
      <c r="W4723" s="2">
        <v>1</v>
      </c>
      <c r="X4723" s="74" t="s">
        <v>422</v>
      </c>
      <c r="Y4723" s="21" t="s">
        <v>4915</v>
      </c>
      <c r="Z4723" s="52">
        <v>22.982904470890958</v>
      </c>
    </row>
    <row r="4724" spans="1:26" x14ac:dyDescent="0.25">
      <c r="A4724" s="70" t="s">
        <v>4914</v>
      </c>
      <c r="B4724" s="2" t="s">
        <v>4690</v>
      </c>
      <c r="C4724" s="19" t="s">
        <v>3531</v>
      </c>
      <c r="D4724" s="2" t="s">
        <v>273</v>
      </c>
      <c r="E4724" s="14">
        <v>20040001</v>
      </c>
      <c r="F4724" s="14" t="s">
        <v>464</v>
      </c>
      <c r="G4724" s="19">
        <v>6</v>
      </c>
      <c r="H4724" s="21">
        <v>44.510000000000005</v>
      </c>
      <c r="I4724" s="21">
        <v>1485.04</v>
      </c>
      <c r="J4724" s="58">
        <v>0</v>
      </c>
      <c r="K4724" s="58">
        <v>0</v>
      </c>
      <c r="L4724" s="72">
        <v>0</v>
      </c>
      <c r="M4724" s="73">
        <v>0</v>
      </c>
      <c r="N4724" s="58">
        <v>0</v>
      </c>
      <c r="O4724" s="75">
        <v>0</v>
      </c>
      <c r="P4724" s="2">
        <v>1485</v>
      </c>
      <c r="Q4724" s="2" t="s">
        <v>41</v>
      </c>
      <c r="R4724" s="2" t="s">
        <v>4691</v>
      </c>
      <c r="S4724" s="2" t="s">
        <v>4692</v>
      </c>
      <c r="T4724" s="2" t="s">
        <v>112</v>
      </c>
      <c r="U4724" s="57">
        <v>0</v>
      </c>
      <c r="V4724" s="2">
        <v>46125</v>
      </c>
      <c r="W4724" s="2">
        <v>1</v>
      </c>
      <c r="X4724" s="74" t="s">
        <v>422</v>
      </c>
      <c r="Y4724" s="21" t="s">
        <v>4915</v>
      </c>
      <c r="Z4724" s="52">
        <v>10.009256346888339</v>
      </c>
    </row>
    <row r="4725" spans="1:26" x14ac:dyDescent="0.25">
      <c r="A4725" s="70" t="s">
        <v>4914</v>
      </c>
      <c r="B4725" s="2" t="s">
        <v>4693</v>
      </c>
      <c r="C4725" s="19" t="s">
        <v>3531</v>
      </c>
      <c r="D4725" s="2" t="s">
        <v>273</v>
      </c>
      <c r="E4725" s="14">
        <v>20040001</v>
      </c>
      <c r="F4725" s="14" t="s">
        <v>467</v>
      </c>
      <c r="G4725" s="19">
        <v>10</v>
      </c>
      <c r="H4725" s="21">
        <v>68.150000000000006</v>
      </c>
      <c r="I4725" s="21">
        <v>2500.7400000000002</v>
      </c>
      <c r="J4725" s="58">
        <v>0</v>
      </c>
      <c r="K4725" s="58">
        <v>0</v>
      </c>
      <c r="L4725" s="72">
        <v>0</v>
      </c>
      <c r="M4725" s="73">
        <v>0</v>
      </c>
      <c r="N4725" s="58">
        <v>0</v>
      </c>
      <c r="O4725" s="75">
        <v>0</v>
      </c>
      <c r="P4725" s="2">
        <v>2501</v>
      </c>
      <c r="Q4725" s="2" t="s">
        <v>41</v>
      </c>
      <c r="R4725" s="2" t="s">
        <v>4694</v>
      </c>
      <c r="S4725" s="2" t="s">
        <v>4695</v>
      </c>
      <c r="T4725" s="2" t="s">
        <v>112</v>
      </c>
      <c r="U4725" s="57">
        <v>0</v>
      </c>
      <c r="V4725" s="2">
        <v>46125</v>
      </c>
      <c r="W4725" s="2">
        <v>1</v>
      </c>
      <c r="X4725" s="74" t="s">
        <v>422</v>
      </c>
      <c r="Y4725" s="21" t="s">
        <v>4915</v>
      </c>
      <c r="Z4725" s="52">
        <v>18.347322083639032</v>
      </c>
    </row>
    <row r="4726" spans="1:26" x14ac:dyDescent="0.25">
      <c r="A4726" s="70" t="s">
        <v>4914</v>
      </c>
      <c r="B4726" s="2" t="s">
        <v>1474</v>
      </c>
      <c r="C4726" s="19" t="s">
        <v>3531</v>
      </c>
      <c r="D4726" s="2" t="s">
        <v>391</v>
      </c>
      <c r="E4726" s="14">
        <v>20040006</v>
      </c>
      <c r="F4726" s="14" t="s">
        <v>44</v>
      </c>
      <c r="G4726" s="19">
        <v>3</v>
      </c>
      <c r="H4726" s="21">
        <v>18.2</v>
      </c>
      <c r="I4726" s="21">
        <v>687.68</v>
      </c>
      <c r="J4726" s="58">
        <v>0</v>
      </c>
      <c r="K4726" s="58">
        <v>0</v>
      </c>
      <c r="L4726" s="72">
        <v>160.25000000000182</v>
      </c>
      <c r="M4726" s="73">
        <v>0</v>
      </c>
      <c r="N4726" s="58">
        <v>0</v>
      </c>
      <c r="O4726" s="75">
        <v>0</v>
      </c>
      <c r="P4726" s="2">
        <v>527</v>
      </c>
      <c r="Q4726" s="2" t="s">
        <v>41</v>
      </c>
      <c r="R4726" s="2" t="s">
        <v>1475</v>
      </c>
      <c r="S4726" s="2" t="s">
        <v>1476</v>
      </c>
      <c r="T4726" s="2" t="s">
        <v>57</v>
      </c>
      <c r="U4726" s="57">
        <v>0</v>
      </c>
      <c r="V4726" s="2">
        <v>45843</v>
      </c>
      <c r="W4726" s="2">
        <v>1</v>
      </c>
      <c r="X4726" s="74" t="s">
        <v>422</v>
      </c>
      <c r="Y4726" s="21" t="s">
        <v>4915</v>
      </c>
      <c r="Z4726" s="52">
        <v>5.6676923076923087</v>
      </c>
    </row>
    <row r="4727" spans="1:26" x14ac:dyDescent="0.25">
      <c r="A4727" s="70" t="s">
        <v>4914</v>
      </c>
      <c r="B4727" s="2" t="s">
        <v>1477</v>
      </c>
      <c r="C4727" s="19" t="s">
        <v>3531</v>
      </c>
      <c r="D4727" s="2" t="s">
        <v>391</v>
      </c>
      <c r="E4727" s="14">
        <v>20040006</v>
      </c>
      <c r="F4727" s="14" t="s">
        <v>516</v>
      </c>
      <c r="G4727" s="19">
        <v>6</v>
      </c>
      <c r="H4727" s="21">
        <v>9.76</v>
      </c>
      <c r="I4727" s="21">
        <v>396.13</v>
      </c>
      <c r="J4727" s="58">
        <v>0</v>
      </c>
      <c r="K4727" s="58">
        <v>0</v>
      </c>
      <c r="L4727" s="72">
        <v>0</v>
      </c>
      <c r="M4727" s="73">
        <v>0</v>
      </c>
      <c r="N4727" s="58">
        <v>0</v>
      </c>
      <c r="O4727" s="75">
        <v>0</v>
      </c>
      <c r="P4727" s="2">
        <v>396</v>
      </c>
      <c r="Q4727" s="2" t="s">
        <v>41</v>
      </c>
      <c r="R4727" s="2" t="s">
        <v>1478</v>
      </c>
      <c r="S4727" s="2" t="s">
        <v>1479</v>
      </c>
      <c r="T4727" s="2" t="s">
        <v>166</v>
      </c>
      <c r="U4727" s="57">
        <v>0</v>
      </c>
      <c r="V4727" s="2">
        <v>45796</v>
      </c>
      <c r="W4727" s="2">
        <v>1</v>
      </c>
      <c r="X4727" s="74" t="s">
        <v>422</v>
      </c>
      <c r="Y4727" s="21" t="s">
        <v>4915</v>
      </c>
      <c r="Z4727" s="52">
        <v>12.17612704918033</v>
      </c>
    </row>
    <row r="4728" spans="1:26" x14ac:dyDescent="0.25">
      <c r="A4728" s="70" t="s">
        <v>4914</v>
      </c>
      <c r="B4728" s="2" t="s">
        <v>3429</v>
      </c>
      <c r="C4728" s="19" t="s">
        <v>3531</v>
      </c>
      <c r="D4728" s="2" t="s">
        <v>391</v>
      </c>
      <c r="E4728" s="14">
        <v>20040006</v>
      </c>
      <c r="F4728" s="14" t="s">
        <v>520</v>
      </c>
      <c r="G4728" s="19">
        <v>14</v>
      </c>
      <c r="H4728" s="21">
        <v>83.929999999999993</v>
      </c>
      <c r="I4728" s="21">
        <v>2988.6500000000005</v>
      </c>
      <c r="J4728" s="58">
        <v>0</v>
      </c>
      <c r="K4728" s="58">
        <v>0</v>
      </c>
      <c r="L4728" s="72">
        <v>0</v>
      </c>
      <c r="M4728" s="73">
        <v>0</v>
      </c>
      <c r="N4728" s="58">
        <v>0</v>
      </c>
      <c r="O4728" s="75">
        <v>0</v>
      </c>
      <c r="P4728" s="2">
        <v>2989</v>
      </c>
      <c r="Q4728" s="2" t="s">
        <v>41</v>
      </c>
      <c r="R4728" s="2" t="s">
        <v>3430</v>
      </c>
      <c r="S4728" s="2" t="s">
        <v>3431</v>
      </c>
      <c r="T4728" s="2" t="s">
        <v>1470</v>
      </c>
      <c r="U4728" s="57">
        <v>0</v>
      </c>
      <c r="V4728" s="2">
        <v>45843</v>
      </c>
      <c r="W4728" s="2">
        <v>1</v>
      </c>
      <c r="X4728" s="74" t="s">
        <v>422</v>
      </c>
      <c r="Y4728" s="21" t="s">
        <v>4915</v>
      </c>
      <c r="Z4728" s="52">
        <v>24.926188490408681</v>
      </c>
    </row>
    <row r="4729" spans="1:26" x14ac:dyDescent="0.25">
      <c r="A4729" s="70" t="s">
        <v>4914</v>
      </c>
      <c r="B4729" s="2" t="s">
        <v>2380</v>
      </c>
      <c r="C4729" s="19" t="s">
        <v>3531</v>
      </c>
      <c r="D4729" s="2" t="s">
        <v>391</v>
      </c>
      <c r="E4729" s="14">
        <v>20040006</v>
      </c>
      <c r="F4729" s="14" t="s">
        <v>750</v>
      </c>
      <c r="G4729" s="19">
        <v>13</v>
      </c>
      <c r="H4729" s="21">
        <v>67.66</v>
      </c>
      <c r="I4729" s="21">
        <v>3431.3600000000006</v>
      </c>
      <c r="J4729" s="58">
        <v>0</v>
      </c>
      <c r="K4729" s="58">
        <v>0</v>
      </c>
      <c r="L4729" s="72">
        <v>0</v>
      </c>
      <c r="M4729" s="73">
        <v>0</v>
      </c>
      <c r="N4729" s="58">
        <v>0</v>
      </c>
      <c r="O4729" s="75">
        <v>0</v>
      </c>
      <c r="P4729" s="2">
        <v>3431</v>
      </c>
      <c r="Q4729" s="2" t="s">
        <v>41</v>
      </c>
      <c r="R4729" s="2" t="s">
        <v>2381</v>
      </c>
      <c r="S4729" s="2" t="s">
        <v>2382</v>
      </c>
      <c r="T4729" s="2" t="s">
        <v>166</v>
      </c>
      <c r="U4729" s="57">
        <v>0</v>
      </c>
      <c r="V4729" s="2">
        <v>45943</v>
      </c>
      <c r="W4729" s="2">
        <v>1</v>
      </c>
      <c r="X4729" s="74" t="s">
        <v>422</v>
      </c>
      <c r="Y4729" s="21" t="s">
        <v>4915</v>
      </c>
      <c r="Z4729" s="52">
        <v>32.964587644102878</v>
      </c>
    </row>
    <row r="4730" spans="1:26" x14ac:dyDescent="0.25">
      <c r="A4730" s="70" t="s">
        <v>4914</v>
      </c>
      <c r="B4730" s="2" t="s">
        <v>1481</v>
      </c>
      <c r="C4730" s="19" t="s">
        <v>3531</v>
      </c>
      <c r="D4730" s="2" t="s">
        <v>391</v>
      </c>
      <c r="E4730" s="14">
        <v>20040006</v>
      </c>
      <c r="F4730" s="14" t="s">
        <v>536</v>
      </c>
      <c r="G4730" s="19">
        <v>6</v>
      </c>
      <c r="H4730" s="21">
        <v>14.19</v>
      </c>
      <c r="I4730" s="21">
        <v>627.34</v>
      </c>
      <c r="J4730" s="58">
        <v>0</v>
      </c>
      <c r="K4730" s="58">
        <v>0</v>
      </c>
      <c r="L4730" s="72">
        <v>0</v>
      </c>
      <c r="M4730" s="73">
        <v>0</v>
      </c>
      <c r="N4730" s="58">
        <v>0</v>
      </c>
      <c r="O4730" s="75">
        <v>0</v>
      </c>
      <c r="P4730" s="2">
        <v>627</v>
      </c>
      <c r="Q4730" s="2" t="s">
        <v>41</v>
      </c>
      <c r="R4730" s="2" t="s">
        <v>1482</v>
      </c>
      <c r="S4730" s="2" t="s">
        <v>1483</v>
      </c>
      <c r="T4730" s="2" t="s">
        <v>1470</v>
      </c>
      <c r="U4730" s="57">
        <v>0</v>
      </c>
      <c r="V4730" s="2">
        <v>45812</v>
      </c>
      <c r="W4730" s="2">
        <v>1</v>
      </c>
      <c r="X4730" s="74" t="s">
        <v>422</v>
      </c>
      <c r="Y4730" s="21" t="s">
        <v>4915</v>
      </c>
      <c r="Z4730" s="52">
        <v>13.263002114164907</v>
      </c>
    </row>
    <row r="4731" spans="1:26" x14ac:dyDescent="0.25">
      <c r="A4731" s="70" t="s">
        <v>4914</v>
      </c>
      <c r="B4731" s="2" t="s">
        <v>1484</v>
      </c>
      <c r="C4731" s="19" t="s">
        <v>3531</v>
      </c>
      <c r="D4731" s="2" t="s">
        <v>391</v>
      </c>
      <c r="E4731" s="14">
        <v>20040006</v>
      </c>
      <c r="F4731" s="14" t="s">
        <v>573</v>
      </c>
      <c r="G4731" s="19">
        <v>13</v>
      </c>
      <c r="H4731" s="21">
        <v>50.21</v>
      </c>
      <c r="I4731" s="21">
        <v>2083.4500000000003</v>
      </c>
      <c r="J4731" s="58">
        <v>0</v>
      </c>
      <c r="K4731" s="58">
        <v>0</v>
      </c>
      <c r="L4731" s="72">
        <v>0</v>
      </c>
      <c r="M4731" s="73">
        <v>0</v>
      </c>
      <c r="N4731" s="58">
        <v>0</v>
      </c>
      <c r="O4731" s="75">
        <v>0</v>
      </c>
      <c r="P4731" s="2">
        <v>2083</v>
      </c>
      <c r="Q4731" s="2" t="s">
        <v>41</v>
      </c>
      <c r="R4731" s="2" t="s">
        <v>1485</v>
      </c>
      <c r="S4731" s="2" t="s">
        <v>1486</v>
      </c>
      <c r="T4731" s="2" t="s">
        <v>1470</v>
      </c>
      <c r="U4731" s="57">
        <v>0</v>
      </c>
      <c r="V4731" s="2">
        <v>45846</v>
      </c>
      <c r="W4731" s="2">
        <v>1</v>
      </c>
      <c r="X4731" s="74" t="s">
        <v>422</v>
      </c>
      <c r="Y4731" s="21" t="s">
        <v>4915</v>
      </c>
      <c r="Z4731" s="52">
        <v>26.97156940848437</v>
      </c>
    </row>
    <row r="4732" spans="1:26" x14ac:dyDescent="0.25">
      <c r="A4732" s="70" t="s">
        <v>4914</v>
      </c>
      <c r="B4732" s="2" t="s">
        <v>2183</v>
      </c>
      <c r="C4732" s="19" t="s">
        <v>3531</v>
      </c>
      <c r="D4732" s="2" t="s">
        <v>391</v>
      </c>
      <c r="E4732" s="14">
        <v>20040006</v>
      </c>
      <c r="F4732" s="14" t="s">
        <v>544</v>
      </c>
      <c r="G4732" s="19">
        <v>7</v>
      </c>
      <c r="H4732" s="21">
        <v>17.720000000000002</v>
      </c>
      <c r="I4732" s="21">
        <v>703.76</v>
      </c>
      <c r="J4732" s="58">
        <v>0</v>
      </c>
      <c r="K4732" s="58">
        <v>0</v>
      </c>
      <c r="L4732" s="72">
        <v>0</v>
      </c>
      <c r="M4732" s="73">
        <v>0</v>
      </c>
      <c r="N4732" s="58">
        <v>0</v>
      </c>
      <c r="O4732" s="75">
        <v>0</v>
      </c>
      <c r="P4732" s="2">
        <v>704</v>
      </c>
      <c r="Q4732" s="2" t="s">
        <v>41</v>
      </c>
      <c r="R4732" s="2" t="s">
        <v>2184</v>
      </c>
      <c r="S4732" s="2" t="s">
        <v>2185</v>
      </c>
      <c r="T4732" s="2" t="s">
        <v>333</v>
      </c>
      <c r="U4732" s="57">
        <v>0</v>
      </c>
      <c r="V4732" s="2">
        <v>45923</v>
      </c>
      <c r="W4732" s="2">
        <v>1</v>
      </c>
      <c r="X4732" s="74" t="s">
        <v>422</v>
      </c>
      <c r="Y4732" s="21" t="s">
        <v>4915</v>
      </c>
      <c r="Z4732" s="52">
        <v>13.900451467268622</v>
      </c>
    </row>
    <row r="4733" spans="1:26" x14ac:dyDescent="0.25">
      <c r="A4733" s="70" t="s">
        <v>4914</v>
      </c>
      <c r="B4733" s="2" t="s">
        <v>2725</v>
      </c>
      <c r="C4733" s="19" t="s">
        <v>3531</v>
      </c>
      <c r="D4733" s="2" t="s">
        <v>391</v>
      </c>
      <c r="E4733" s="14">
        <v>20040006</v>
      </c>
      <c r="F4733" s="14" t="s">
        <v>439</v>
      </c>
      <c r="G4733" s="19">
        <v>8</v>
      </c>
      <c r="H4733" s="21">
        <v>20.48</v>
      </c>
      <c r="I4733" s="21">
        <v>769.05</v>
      </c>
      <c r="J4733" s="58">
        <v>0</v>
      </c>
      <c r="K4733" s="58">
        <v>0</v>
      </c>
      <c r="L4733" s="72">
        <v>0</v>
      </c>
      <c r="M4733" s="73">
        <v>0</v>
      </c>
      <c r="N4733" s="58">
        <v>0</v>
      </c>
      <c r="O4733" s="75">
        <v>0</v>
      </c>
      <c r="P4733" s="2">
        <v>769</v>
      </c>
      <c r="Q4733" s="2" t="s">
        <v>41</v>
      </c>
      <c r="R4733" s="2" t="s">
        <v>2726</v>
      </c>
      <c r="S4733" s="2" t="s">
        <v>2727</v>
      </c>
      <c r="T4733" s="2" t="s">
        <v>166</v>
      </c>
      <c r="U4733" s="57">
        <v>0</v>
      </c>
      <c r="V4733" s="2">
        <v>45978</v>
      </c>
      <c r="W4733" s="2">
        <v>1</v>
      </c>
      <c r="X4733" s="74" t="s">
        <v>422</v>
      </c>
      <c r="Y4733" s="21" t="s">
        <v>4915</v>
      </c>
      <c r="Z4733" s="52">
        <v>15.0205078125</v>
      </c>
    </row>
    <row r="4734" spans="1:26" x14ac:dyDescent="0.25">
      <c r="A4734" s="70" t="s">
        <v>4914</v>
      </c>
      <c r="B4734" s="2" t="s">
        <v>3791</v>
      </c>
      <c r="C4734" s="19" t="s">
        <v>3531</v>
      </c>
      <c r="D4734" s="2" t="s">
        <v>391</v>
      </c>
      <c r="E4734" s="14">
        <v>20040006</v>
      </c>
      <c r="F4734" s="14" t="s">
        <v>442</v>
      </c>
      <c r="G4734" s="19">
        <v>12</v>
      </c>
      <c r="H4734" s="21">
        <v>48.540000000000006</v>
      </c>
      <c r="I4734" s="21">
        <v>1665.26</v>
      </c>
      <c r="J4734" s="58">
        <v>0</v>
      </c>
      <c r="K4734" s="58">
        <v>0</v>
      </c>
      <c r="L4734" s="72">
        <v>0</v>
      </c>
      <c r="M4734" s="73">
        <v>0</v>
      </c>
      <c r="N4734" s="58">
        <v>0</v>
      </c>
      <c r="O4734" s="75">
        <v>0</v>
      </c>
      <c r="P4734" s="2">
        <v>1665</v>
      </c>
      <c r="Q4734" s="2" t="s">
        <v>41</v>
      </c>
      <c r="R4734" s="2" t="s">
        <v>3792</v>
      </c>
      <c r="S4734" s="2" t="s">
        <v>3793</v>
      </c>
      <c r="T4734" s="2" t="s">
        <v>166</v>
      </c>
      <c r="U4734" s="57">
        <v>0</v>
      </c>
      <c r="V4734" s="2">
        <v>46076</v>
      </c>
      <c r="W4734" s="2">
        <v>1</v>
      </c>
      <c r="X4734" s="74" t="s">
        <v>422</v>
      </c>
      <c r="Y4734" s="21" t="s">
        <v>4915</v>
      </c>
      <c r="Z4734" s="52">
        <v>20.58417799752781</v>
      </c>
    </row>
    <row r="4735" spans="1:26" x14ac:dyDescent="0.25">
      <c r="A4735" s="70" t="s">
        <v>4914</v>
      </c>
      <c r="B4735" s="2" t="s">
        <v>4307</v>
      </c>
      <c r="C4735" s="19" t="s">
        <v>3531</v>
      </c>
      <c r="D4735" s="2" t="s">
        <v>391</v>
      </c>
      <c r="E4735" s="14">
        <v>20040006</v>
      </c>
      <c r="F4735" s="14" t="s">
        <v>575</v>
      </c>
      <c r="G4735" s="19">
        <v>12</v>
      </c>
      <c r="H4735" s="21">
        <v>40.549999999999997</v>
      </c>
      <c r="I4735" s="21">
        <v>1376.1100000000001</v>
      </c>
      <c r="J4735" s="58">
        <v>0</v>
      </c>
      <c r="K4735" s="58">
        <v>0</v>
      </c>
      <c r="L4735" s="72">
        <v>0</v>
      </c>
      <c r="M4735" s="73">
        <v>0</v>
      </c>
      <c r="N4735" s="58">
        <v>0</v>
      </c>
      <c r="O4735" s="75">
        <v>0</v>
      </c>
      <c r="P4735" s="2">
        <v>1376</v>
      </c>
      <c r="Q4735" s="2" t="s">
        <v>41</v>
      </c>
      <c r="R4735" s="2" t="s">
        <v>4308</v>
      </c>
      <c r="S4735" s="2" t="s">
        <v>4309</v>
      </c>
      <c r="T4735" s="2" t="s">
        <v>1470</v>
      </c>
      <c r="U4735" s="57">
        <v>0</v>
      </c>
      <c r="V4735" s="2">
        <v>46111</v>
      </c>
      <c r="W4735" s="2">
        <v>1</v>
      </c>
      <c r="X4735" s="74" t="s">
        <v>422</v>
      </c>
      <c r="Y4735" s="21" t="s">
        <v>4915</v>
      </c>
      <c r="Z4735" s="52">
        <v>20.361676942046863</v>
      </c>
    </row>
    <row r="4736" spans="1:26" x14ac:dyDescent="0.25">
      <c r="A4736" s="70" t="s">
        <v>4914</v>
      </c>
      <c r="B4736" s="2" t="s">
        <v>2186</v>
      </c>
      <c r="C4736" s="19" t="s">
        <v>3531</v>
      </c>
      <c r="D4736" s="2" t="s">
        <v>406</v>
      </c>
      <c r="E4736" s="14">
        <v>20040007</v>
      </c>
      <c r="F4736" s="14" t="s">
        <v>617</v>
      </c>
      <c r="G4736" s="19">
        <v>14</v>
      </c>
      <c r="H4736" s="21">
        <v>85.53</v>
      </c>
      <c r="I4736" s="21">
        <v>3579.02</v>
      </c>
      <c r="J4736" s="58">
        <v>0</v>
      </c>
      <c r="K4736" s="58">
        <v>0</v>
      </c>
      <c r="L4736" s="72">
        <v>0</v>
      </c>
      <c r="M4736" s="73">
        <v>0</v>
      </c>
      <c r="N4736" s="58">
        <v>0</v>
      </c>
      <c r="O4736" s="75">
        <v>0</v>
      </c>
      <c r="P4736" s="2">
        <v>3579</v>
      </c>
      <c r="Q4736" s="2" t="s">
        <v>41</v>
      </c>
      <c r="R4736" s="2" t="s">
        <v>1281</v>
      </c>
      <c r="S4736" s="2" t="s">
        <v>2187</v>
      </c>
      <c r="T4736" s="2" t="s">
        <v>60</v>
      </c>
      <c r="U4736" s="57">
        <v>0</v>
      </c>
      <c r="V4736" s="2">
        <v>46020</v>
      </c>
      <c r="W4736" s="2">
        <v>1</v>
      </c>
      <c r="X4736" s="74" t="s">
        <v>422</v>
      </c>
      <c r="Y4736" s="21" t="s">
        <v>4915</v>
      </c>
      <c r="Z4736" s="52">
        <v>29.291640360107568</v>
      </c>
    </row>
    <row r="4737" spans="1:26" x14ac:dyDescent="0.25">
      <c r="A4737" s="70" t="s">
        <v>4914</v>
      </c>
      <c r="B4737" s="2" t="s">
        <v>2188</v>
      </c>
      <c r="C4737" s="19" t="s">
        <v>3531</v>
      </c>
      <c r="D4737" s="2" t="s">
        <v>406</v>
      </c>
      <c r="E4737" s="14">
        <v>20040007</v>
      </c>
      <c r="F4737" s="14" t="s">
        <v>513</v>
      </c>
      <c r="G4737" s="19">
        <v>7</v>
      </c>
      <c r="H4737" s="21">
        <v>43.26</v>
      </c>
      <c r="I4737" s="21">
        <v>1649.19</v>
      </c>
      <c r="J4737" s="58">
        <v>0</v>
      </c>
      <c r="K4737" s="58">
        <v>0</v>
      </c>
      <c r="L4737" s="72">
        <v>0</v>
      </c>
      <c r="M4737" s="73">
        <v>0</v>
      </c>
      <c r="N4737" s="58">
        <v>0</v>
      </c>
      <c r="O4737" s="75">
        <v>0</v>
      </c>
      <c r="P4737" s="2">
        <v>1649</v>
      </c>
      <c r="Q4737" s="2" t="s">
        <v>41</v>
      </c>
      <c r="R4737" s="2" t="s">
        <v>2189</v>
      </c>
      <c r="S4737" s="2" t="s">
        <v>2190</v>
      </c>
      <c r="T4737" s="2" t="s">
        <v>60</v>
      </c>
      <c r="U4737" s="57">
        <v>0</v>
      </c>
      <c r="V4737" s="2">
        <v>45923</v>
      </c>
      <c r="W4737" s="2">
        <v>1</v>
      </c>
      <c r="X4737" s="74" t="s">
        <v>422</v>
      </c>
      <c r="Y4737" s="21" t="s">
        <v>4915</v>
      </c>
      <c r="Z4737" s="52">
        <v>13.342961165048544</v>
      </c>
    </row>
    <row r="4738" spans="1:26" x14ac:dyDescent="0.25">
      <c r="A4738" s="70" t="s">
        <v>4914</v>
      </c>
      <c r="B4738" s="2" t="s">
        <v>2498</v>
      </c>
      <c r="C4738" s="19" t="s">
        <v>3531</v>
      </c>
      <c r="D4738" s="2" t="s">
        <v>406</v>
      </c>
      <c r="E4738" s="14">
        <v>20040007</v>
      </c>
      <c r="F4738" s="14" t="s">
        <v>566</v>
      </c>
      <c r="G4738" s="19">
        <v>7</v>
      </c>
      <c r="H4738" s="21">
        <v>28.68</v>
      </c>
      <c r="I4738" s="21">
        <v>933.27</v>
      </c>
      <c r="J4738" s="58">
        <v>0</v>
      </c>
      <c r="K4738" s="58">
        <v>0</v>
      </c>
      <c r="L4738" s="72">
        <v>0</v>
      </c>
      <c r="M4738" s="73">
        <v>0</v>
      </c>
      <c r="N4738" s="58">
        <v>0</v>
      </c>
      <c r="O4738" s="75">
        <v>0</v>
      </c>
      <c r="P4738" s="2">
        <v>933</v>
      </c>
      <c r="Q4738" s="2" t="s">
        <v>41</v>
      </c>
      <c r="R4738" s="2" t="s">
        <v>2499</v>
      </c>
      <c r="S4738" s="2" t="s">
        <v>2728</v>
      </c>
      <c r="T4738" s="2" t="s">
        <v>60</v>
      </c>
      <c r="U4738" s="57">
        <v>0</v>
      </c>
      <c r="V4738" s="2">
        <v>45959</v>
      </c>
      <c r="W4738" s="2">
        <v>1</v>
      </c>
      <c r="X4738" s="74" t="s">
        <v>422</v>
      </c>
      <c r="Y4738" s="21" t="s">
        <v>4915</v>
      </c>
      <c r="Z4738" s="52">
        <v>11.389278242677825</v>
      </c>
    </row>
    <row r="4739" spans="1:26" x14ac:dyDescent="0.25">
      <c r="A4739" s="70" t="s">
        <v>4914</v>
      </c>
      <c r="B4739" s="2" t="s">
        <v>2500</v>
      </c>
      <c r="C4739" s="19" t="s">
        <v>3531</v>
      </c>
      <c r="D4739" s="2" t="s">
        <v>406</v>
      </c>
      <c r="E4739" s="14">
        <v>20040007</v>
      </c>
      <c r="F4739" s="14" t="s">
        <v>476</v>
      </c>
      <c r="G4739" s="19">
        <v>6</v>
      </c>
      <c r="H4739" s="21">
        <v>8.4</v>
      </c>
      <c r="I4739" s="21">
        <v>377.44</v>
      </c>
      <c r="J4739" s="58">
        <v>0</v>
      </c>
      <c r="K4739" s="58">
        <v>0</v>
      </c>
      <c r="L4739" s="72">
        <v>0</v>
      </c>
      <c r="M4739" s="73">
        <v>0</v>
      </c>
      <c r="N4739" s="58">
        <v>0</v>
      </c>
      <c r="O4739" s="75">
        <v>0</v>
      </c>
      <c r="P4739" s="2">
        <v>377</v>
      </c>
      <c r="Q4739" s="2" t="s">
        <v>41</v>
      </c>
      <c r="R4739" s="2" t="s">
        <v>2501</v>
      </c>
      <c r="S4739" s="2" t="s">
        <v>2729</v>
      </c>
      <c r="T4739" s="2" t="s">
        <v>60</v>
      </c>
      <c r="U4739" s="57">
        <v>0</v>
      </c>
      <c r="V4739" s="2">
        <v>45959</v>
      </c>
      <c r="W4739" s="2">
        <v>1</v>
      </c>
      <c r="X4739" s="74" t="s">
        <v>422</v>
      </c>
      <c r="Y4739" s="21" t="s">
        <v>4915</v>
      </c>
      <c r="Z4739" s="52">
        <v>13.48</v>
      </c>
    </row>
    <row r="4740" spans="1:26" x14ac:dyDescent="0.25">
      <c r="A4740" s="70" t="s">
        <v>4914</v>
      </c>
      <c r="B4740" s="2" t="s">
        <v>3178</v>
      </c>
      <c r="C4740" s="19" t="s">
        <v>3531</v>
      </c>
      <c r="D4740" s="2" t="s">
        <v>406</v>
      </c>
      <c r="E4740" s="14">
        <v>20040007</v>
      </c>
      <c r="F4740" s="14" t="s">
        <v>481</v>
      </c>
      <c r="G4740" s="19">
        <v>14</v>
      </c>
      <c r="H4740" s="21">
        <v>23.91</v>
      </c>
      <c r="I4740" s="21">
        <v>1095.0600000000002</v>
      </c>
      <c r="J4740" s="58">
        <v>0</v>
      </c>
      <c r="K4740" s="58">
        <v>0</v>
      </c>
      <c r="L4740" s="72">
        <v>0</v>
      </c>
      <c r="M4740" s="73">
        <v>0</v>
      </c>
      <c r="N4740" s="58">
        <v>0</v>
      </c>
      <c r="O4740" s="75">
        <v>0</v>
      </c>
      <c r="P4740" s="2">
        <v>1095</v>
      </c>
      <c r="Q4740" s="2" t="s">
        <v>41</v>
      </c>
      <c r="R4740" s="2" t="s">
        <v>3179</v>
      </c>
      <c r="S4740" s="2" t="s">
        <v>3180</v>
      </c>
      <c r="T4740" s="2" t="s">
        <v>60</v>
      </c>
      <c r="U4740" s="57">
        <v>0</v>
      </c>
      <c r="V4740" s="2">
        <v>46020</v>
      </c>
      <c r="W4740" s="2">
        <v>1</v>
      </c>
      <c r="X4740" s="74" t="s">
        <v>422</v>
      </c>
      <c r="Y4740" s="21" t="s">
        <v>4915</v>
      </c>
      <c r="Z4740" s="52">
        <v>32.059473023839409</v>
      </c>
    </row>
    <row r="4741" spans="1:26" x14ac:dyDescent="0.25">
      <c r="A4741" s="70" t="s">
        <v>4914</v>
      </c>
      <c r="B4741" s="2" t="s">
        <v>3294</v>
      </c>
      <c r="C4741" s="19" t="s">
        <v>3531</v>
      </c>
      <c r="D4741" s="2" t="s">
        <v>406</v>
      </c>
      <c r="E4741" s="14">
        <v>20040007</v>
      </c>
      <c r="F4741" s="14" t="s">
        <v>482</v>
      </c>
      <c r="G4741" s="19">
        <v>7</v>
      </c>
      <c r="H4741" s="21">
        <v>7.6400000000000006</v>
      </c>
      <c r="I4741" s="21">
        <v>350.79</v>
      </c>
      <c r="J4741" s="58">
        <v>0</v>
      </c>
      <c r="K4741" s="58">
        <v>0</v>
      </c>
      <c r="L4741" s="72">
        <v>0</v>
      </c>
      <c r="M4741" s="73">
        <v>0</v>
      </c>
      <c r="N4741" s="58">
        <v>0</v>
      </c>
      <c r="O4741" s="75">
        <v>0</v>
      </c>
      <c r="P4741" s="2">
        <v>351</v>
      </c>
      <c r="Q4741" s="2" t="s">
        <v>41</v>
      </c>
      <c r="R4741" s="2" t="s">
        <v>1716</v>
      </c>
      <c r="S4741" s="2" t="s">
        <v>3295</v>
      </c>
      <c r="T4741" s="2" t="s">
        <v>112</v>
      </c>
      <c r="U4741" s="57">
        <v>0</v>
      </c>
      <c r="V4741" s="2">
        <v>46034</v>
      </c>
      <c r="W4741" s="2">
        <v>1</v>
      </c>
      <c r="X4741" s="74" t="s">
        <v>422</v>
      </c>
      <c r="Y4741" s="21" t="s">
        <v>4915</v>
      </c>
      <c r="Z4741" s="52">
        <v>16.070222513089007</v>
      </c>
    </row>
    <row r="4742" spans="1:26" x14ac:dyDescent="0.25">
      <c r="A4742" s="70" t="s">
        <v>4914</v>
      </c>
      <c r="B4742" s="2" t="s">
        <v>3296</v>
      </c>
      <c r="C4742" s="19" t="s">
        <v>3531</v>
      </c>
      <c r="D4742" s="2" t="s">
        <v>406</v>
      </c>
      <c r="E4742" s="14">
        <v>20040007</v>
      </c>
      <c r="F4742" s="14" t="s">
        <v>750</v>
      </c>
      <c r="G4742" s="19">
        <v>7</v>
      </c>
      <c r="H4742" s="21">
        <v>14.74</v>
      </c>
      <c r="I4742" s="21">
        <v>724.51</v>
      </c>
      <c r="J4742" s="58">
        <v>0</v>
      </c>
      <c r="K4742" s="58">
        <v>0</v>
      </c>
      <c r="L4742" s="72">
        <v>0</v>
      </c>
      <c r="M4742" s="73">
        <v>0</v>
      </c>
      <c r="N4742" s="58">
        <v>0</v>
      </c>
      <c r="O4742" s="75">
        <v>0</v>
      </c>
      <c r="P4742" s="2">
        <v>725</v>
      </c>
      <c r="Q4742" s="2" t="s">
        <v>41</v>
      </c>
      <c r="R4742" s="2" t="s">
        <v>3297</v>
      </c>
      <c r="S4742" s="2" t="s">
        <v>3298</v>
      </c>
      <c r="T4742" s="2" t="s">
        <v>333</v>
      </c>
      <c r="U4742" s="57">
        <v>0</v>
      </c>
      <c r="V4742" s="2">
        <v>46034</v>
      </c>
      <c r="W4742" s="2">
        <v>1</v>
      </c>
      <c r="X4742" s="74" t="s">
        <v>422</v>
      </c>
      <c r="Y4742" s="21" t="s">
        <v>4915</v>
      </c>
      <c r="Z4742" s="52">
        <v>17.203426051560381</v>
      </c>
    </row>
    <row r="4743" spans="1:26" x14ac:dyDescent="0.25">
      <c r="A4743" s="70" t="s">
        <v>4914</v>
      </c>
      <c r="B4743" s="2" t="s">
        <v>3299</v>
      </c>
      <c r="C4743" s="19" t="s">
        <v>3531</v>
      </c>
      <c r="D4743" s="2" t="s">
        <v>406</v>
      </c>
      <c r="E4743" s="14">
        <v>20040007</v>
      </c>
      <c r="F4743" s="14" t="s">
        <v>533</v>
      </c>
      <c r="G4743" s="19">
        <v>14</v>
      </c>
      <c r="H4743" s="21">
        <v>92.070000000000007</v>
      </c>
      <c r="I4743" s="21">
        <v>3054.55</v>
      </c>
      <c r="J4743" s="58">
        <v>0</v>
      </c>
      <c r="K4743" s="58">
        <v>0</v>
      </c>
      <c r="L4743" s="72">
        <v>0</v>
      </c>
      <c r="M4743" s="73">
        <v>0</v>
      </c>
      <c r="N4743" s="58">
        <v>0</v>
      </c>
      <c r="O4743" s="75">
        <v>0</v>
      </c>
      <c r="P4743" s="2">
        <v>3055</v>
      </c>
      <c r="Q4743" s="2" t="s">
        <v>41</v>
      </c>
      <c r="R4743" s="2" t="s">
        <v>3300</v>
      </c>
      <c r="S4743" s="2" t="s">
        <v>3301</v>
      </c>
      <c r="T4743" s="2" t="s">
        <v>60</v>
      </c>
      <c r="U4743" s="57">
        <v>0</v>
      </c>
      <c r="V4743" s="2">
        <v>46034</v>
      </c>
      <c r="W4743" s="2">
        <v>1</v>
      </c>
      <c r="X4743" s="74" t="s">
        <v>422</v>
      </c>
      <c r="Y4743" s="21" t="s">
        <v>4915</v>
      </c>
      <c r="Z4743" s="52">
        <v>23.223471271858369</v>
      </c>
    </row>
    <row r="4744" spans="1:26" x14ac:dyDescent="0.25">
      <c r="A4744" s="70" t="s">
        <v>4914</v>
      </c>
      <c r="B4744" s="2" t="s">
        <v>5011</v>
      </c>
      <c r="C4744" s="19" t="s">
        <v>3531</v>
      </c>
      <c r="D4744" s="2" t="s">
        <v>406</v>
      </c>
      <c r="E4744" s="14">
        <v>20040007</v>
      </c>
      <c r="F4744" s="14" t="s">
        <v>483</v>
      </c>
      <c r="G4744" s="19">
        <v>9</v>
      </c>
      <c r="H4744" s="21">
        <v>22.09</v>
      </c>
      <c r="I4744" s="21">
        <v>761.8599999999999</v>
      </c>
      <c r="J4744" s="58">
        <v>0</v>
      </c>
      <c r="K4744" s="58">
        <v>0</v>
      </c>
      <c r="L4744" s="72">
        <v>0</v>
      </c>
      <c r="M4744" s="73">
        <v>0</v>
      </c>
      <c r="N4744" s="58">
        <v>0</v>
      </c>
      <c r="O4744" s="75">
        <v>0</v>
      </c>
      <c r="P4744" s="2">
        <v>762</v>
      </c>
      <c r="Q4744" s="2" t="s">
        <v>41</v>
      </c>
      <c r="R4744" s="2" t="s">
        <v>1792</v>
      </c>
      <c r="S4744" s="2" t="s">
        <v>5012</v>
      </c>
      <c r="T4744" s="2" t="s">
        <v>60</v>
      </c>
      <c r="U4744" s="57">
        <v>0</v>
      </c>
      <c r="V4744" s="2">
        <v>46140</v>
      </c>
      <c r="W4744" s="2">
        <v>1</v>
      </c>
      <c r="X4744" s="74" t="s">
        <v>422</v>
      </c>
      <c r="Y4744" s="21" t="s">
        <v>4915</v>
      </c>
      <c r="Z4744" s="52">
        <v>15.520009053870526</v>
      </c>
    </row>
    <row r="4745" spans="1:26" x14ac:dyDescent="0.25">
      <c r="A4745" s="70" t="s">
        <v>4914</v>
      </c>
      <c r="B4745" s="2" t="s">
        <v>1487</v>
      </c>
      <c r="C4745" s="19" t="s">
        <v>3529</v>
      </c>
      <c r="D4745" s="2" t="s">
        <v>274</v>
      </c>
      <c r="E4745" s="14">
        <v>20050001</v>
      </c>
      <c r="F4745" s="14" t="s">
        <v>617</v>
      </c>
      <c r="G4745" s="19">
        <v>7</v>
      </c>
      <c r="H4745" s="21">
        <v>14.86</v>
      </c>
      <c r="I4745" s="21">
        <v>527.2299999999999</v>
      </c>
      <c r="J4745" s="58">
        <v>0</v>
      </c>
      <c r="K4745" s="58">
        <v>0</v>
      </c>
      <c r="L4745" s="72">
        <v>0</v>
      </c>
      <c r="M4745" s="73">
        <v>0</v>
      </c>
      <c r="N4745" s="58">
        <v>0</v>
      </c>
      <c r="O4745" s="75">
        <v>0</v>
      </c>
      <c r="P4745" s="2">
        <v>527</v>
      </c>
      <c r="Q4745" s="2" t="s">
        <v>41</v>
      </c>
      <c r="R4745" s="2" t="s">
        <v>1488</v>
      </c>
      <c r="S4745" s="2" t="s">
        <v>1489</v>
      </c>
      <c r="T4745" s="2" t="s">
        <v>59</v>
      </c>
      <c r="U4745" s="57" t="s">
        <v>729</v>
      </c>
      <c r="V4745" s="2">
        <v>45565</v>
      </c>
      <c r="W4745" s="2">
        <v>1</v>
      </c>
      <c r="X4745" s="74" t="s">
        <v>422</v>
      </c>
      <c r="Y4745" s="21" t="s">
        <v>4915</v>
      </c>
      <c r="Z4745" s="52">
        <v>12.417934051144009</v>
      </c>
    </row>
    <row r="4746" spans="1:26" x14ac:dyDescent="0.25">
      <c r="A4746" s="70" t="s">
        <v>4914</v>
      </c>
      <c r="B4746" s="2" t="s">
        <v>1490</v>
      </c>
      <c r="C4746" s="19" t="s">
        <v>3529</v>
      </c>
      <c r="D4746" s="2" t="s">
        <v>274</v>
      </c>
      <c r="E4746" s="14">
        <v>20050001</v>
      </c>
      <c r="F4746" s="14" t="s">
        <v>423</v>
      </c>
      <c r="G4746" s="19">
        <v>7</v>
      </c>
      <c r="H4746" s="21">
        <v>14.63</v>
      </c>
      <c r="I4746" s="21">
        <v>569.72</v>
      </c>
      <c r="J4746" s="58">
        <v>0</v>
      </c>
      <c r="K4746" s="58">
        <v>0</v>
      </c>
      <c r="L4746" s="72">
        <v>0</v>
      </c>
      <c r="M4746" s="73">
        <v>0</v>
      </c>
      <c r="N4746" s="58">
        <v>0</v>
      </c>
      <c r="O4746" s="75">
        <v>0</v>
      </c>
      <c r="P4746" s="2">
        <v>570</v>
      </c>
      <c r="Q4746" s="2" t="s">
        <v>41</v>
      </c>
      <c r="R4746" s="2" t="s">
        <v>1491</v>
      </c>
      <c r="S4746" s="2" t="s">
        <v>1492</v>
      </c>
      <c r="T4746" s="2" t="s">
        <v>60</v>
      </c>
      <c r="U4746" s="57" t="s">
        <v>425</v>
      </c>
      <c r="V4746" s="2">
        <v>45565</v>
      </c>
      <c r="W4746" s="2">
        <v>1</v>
      </c>
      <c r="X4746" s="74" t="s">
        <v>422</v>
      </c>
      <c r="Y4746" s="21" t="s">
        <v>4915</v>
      </c>
      <c r="Z4746" s="52">
        <v>13.629665071770335</v>
      </c>
    </row>
    <row r="4747" spans="1:26" x14ac:dyDescent="0.25">
      <c r="A4747" s="70" t="s">
        <v>4914</v>
      </c>
      <c r="B4747" s="2" t="s">
        <v>4827</v>
      </c>
      <c r="C4747" s="19" t="s">
        <v>3529</v>
      </c>
      <c r="D4747" s="2" t="s">
        <v>274</v>
      </c>
      <c r="E4747" s="14">
        <v>20050001</v>
      </c>
      <c r="F4747" s="14" t="s">
        <v>523</v>
      </c>
      <c r="G4747" s="19">
        <v>14</v>
      </c>
      <c r="H4747" s="21">
        <v>41.17</v>
      </c>
      <c r="I4747" s="21">
        <v>1611.62</v>
      </c>
      <c r="J4747" s="58">
        <v>0</v>
      </c>
      <c r="K4747" s="58">
        <v>0</v>
      </c>
      <c r="L4747" s="72">
        <v>0</v>
      </c>
      <c r="M4747" s="73">
        <v>0</v>
      </c>
      <c r="N4747" s="58">
        <v>0</v>
      </c>
      <c r="O4747" s="75">
        <v>0</v>
      </c>
      <c r="P4747" s="2">
        <v>1612</v>
      </c>
      <c r="Q4747" s="2" t="s">
        <v>41</v>
      </c>
      <c r="R4747" s="2" t="s">
        <v>2135</v>
      </c>
      <c r="S4747" s="2" t="s">
        <v>4828</v>
      </c>
      <c r="T4747" s="2" t="s">
        <v>59</v>
      </c>
      <c r="U4747" s="57" t="s">
        <v>729</v>
      </c>
      <c r="V4747" s="2">
        <v>45565</v>
      </c>
      <c r="W4747" s="2">
        <v>1</v>
      </c>
      <c r="X4747" s="74" t="s">
        <v>422</v>
      </c>
      <c r="Y4747" s="21" t="s">
        <v>4915</v>
      </c>
      <c r="Z4747" s="52">
        <v>27.401846004372118</v>
      </c>
    </row>
    <row r="4748" spans="1:26" x14ac:dyDescent="0.25">
      <c r="A4748" s="70" t="s">
        <v>4914</v>
      </c>
      <c r="B4748" s="2" t="s">
        <v>1493</v>
      </c>
      <c r="C4748" s="19" t="s">
        <v>3529</v>
      </c>
      <c r="D4748" s="2" t="s">
        <v>274</v>
      </c>
      <c r="E4748" s="14">
        <v>20050001</v>
      </c>
      <c r="F4748" s="14" t="s">
        <v>427</v>
      </c>
      <c r="G4748" s="19">
        <v>7</v>
      </c>
      <c r="H4748" s="21">
        <v>10.090000000000002</v>
      </c>
      <c r="I4748" s="21">
        <v>416.91</v>
      </c>
      <c r="J4748" s="58">
        <v>0</v>
      </c>
      <c r="K4748" s="58">
        <v>0</v>
      </c>
      <c r="L4748" s="72">
        <v>0</v>
      </c>
      <c r="M4748" s="73">
        <v>0</v>
      </c>
      <c r="N4748" s="58">
        <v>0</v>
      </c>
      <c r="O4748" s="75">
        <v>0</v>
      </c>
      <c r="P4748" s="2">
        <v>417</v>
      </c>
      <c r="Q4748" s="2" t="s">
        <v>41</v>
      </c>
      <c r="R4748" s="2" t="s">
        <v>1494</v>
      </c>
      <c r="S4748" s="2" t="s">
        <v>1495</v>
      </c>
      <c r="T4748" s="2" t="s">
        <v>59</v>
      </c>
      <c r="U4748" s="57" t="s">
        <v>729</v>
      </c>
      <c r="V4748" s="2">
        <v>45565</v>
      </c>
      <c r="W4748" s="2">
        <v>1</v>
      </c>
      <c r="X4748" s="74" t="s">
        <v>422</v>
      </c>
      <c r="Y4748" s="21" t="s">
        <v>4915</v>
      </c>
      <c r="Z4748" s="52">
        <v>14.46169474727453</v>
      </c>
    </row>
    <row r="4749" spans="1:26" x14ac:dyDescent="0.25">
      <c r="A4749" s="70" t="s">
        <v>4914</v>
      </c>
      <c r="B4749" s="2" t="s">
        <v>3143</v>
      </c>
      <c r="C4749" s="19" t="s">
        <v>3529</v>
      </c>
      <c r="D4749" s="2" t="s">
        <v>274</v>
      </c>
      <c r="E4749" s="14">
        <v>20050001</v>
      </c>
      <c r="F4749" s="14" t="s">
        <v>482</v>
      </c>
      <c r="G4749" s="19">
        <v>5</v>
      </c>
      <c r="H4749" s="21">
        <v>7.4799999999999986</v>
      </c>
      <c r="I4749" s="21">
        <v>304.32</v>
      </c>
      <c r="J4749" s="58">
        <v>0</v>
      </c>
      <c r="K4749" s="58">
        <v>0</v>
      </c>
      <c r="L4749" s="72">
        <v>0</v>
      </c>
      <c r="M4749" s="73">
        <v>0</v>
      </c>
      <c r="N4749" s="58">
        <v>0</v>
      </c>
      <c r="O4749" s="75">
        <v>0</v>
      </c>
      <c r="P4749" s="2">
        <v>304</v>
      </c>
      <c r="Q4749" s="2" t="s">
        <v>41</v>
      </c>
      <c r="R4749" s="2" t="s">
        <v>3144</v>
      </c>
      <c r="S4749" s="2" t="s">
        <v>3145</v>
      </c>
      <c r="T4749" s="2" t="s">
        <v>65</v>
      </c>
      <c r="U4749" s="57" t="s">
        <v>480</v>
      </c>
      <c r="V4749" s="2">
        <v>45565</v>
      </c>
      <c r="W4749" s="2">
        <v>1</v>
      </c>
      <c r="X4749" s="74" t="s">
        <v>422</v>
      </c>
      <c r="Y4749" s="21" t="s">
        <v>4915</v>
      </c>
      <c r="Z4749" s="52">
        <v>10.171122994652409</v>
      </c>
    </row>
    <row r="4750" spans="1:26" x14ac:dyDescent="0.25">
      <c r="A4750" s="70" t="s">
        <v>4914</v>
      </c>
      <c r="B4750" s="2" t="s">
        <v>5013</v>
      </c>
      <c r="C4750" s="19" t="s">
        <v>3529</v>
      </c>
      <c r="D4750" s="2" t="s">
        <v>274</v>
      </c>
      <c r="E4750" s="14">
        <v>20050001</v>
      </c>
      <c r="F4750" s="14" t="s">
        <v>750</v>
      </c>
      <c r="G4750" s="19">
        <v>12</v>
      </c>
      <c r="H4750" s="21">
        <v>37.75</v>
      </c>
      <c r="I4750" s="21">
        <v>1308.1599999999999</v>
      </c>
      <c r="J4750" s="58">
        <v>0</v>
      </c>
      <c r="K4750" s="58">
        <v>0</v>
      </c>
      <c r="L4750" s="72">
        <v>0</v>
      </c>
      <c r="M4750" s="73">
        <v>0</v>
      </c>
      <c r="N4750" s="58">
        <v>0</v>
      </c>
      <c r="O4750" s="75">
        <v>0</v>
      </c>
      <c r="P4750" s="2">
        <v>1308</v>
      </c>
      <c r="Q4750" s="2" t="s">
        <v>41</v>
      </c>
      <c r="R4750" s="2" t="s">
        <v>5014</v>
      </c>
      <c r="S4750" s="2" t="s">
        <v>5015</v>
      </c>
      <c r="T4750" s="2" t="s">
        <v>60</v>
      </c>
      <c r="U4750" s="57" t="s">
        <v>425</v>
      </c>
      <c r="V4750" s="2">
        <v>45565</v>
      </c>
      <c r="W4750" s="2">
        <v>1</v>
      </c>
      <c r="X4750" s="74" t="s">
        <v>422</v>
      </c>
      <c r="Y4750" s="21" t="s">
        <v>4915</v>
      </c>
      <c r="Z4750" s="52">
        <v>20.79194701986755</v>
      </c>
    </row>
    <row r="4751" spans="1:26" x14ac:dyDescent="0.25">
      <c r="A4751" s="70" t="s">
        <v>4914</v>
      </c>
      <c r="B4751" s="2" t="s">
        <v>1496</v>
      </c>
      <c r="C4751" s="19" t="s">
        <v>3529</v>
      </c>
      <c r="D4751" s="2" t="s">
        <v>274</v>
      </c>
      <c r="E4751" s="14">
        <v>20050001</v>
      </c>
      <c r="F4751" s="14" t="s">
        <v>483</v>
      </c>
      <c r="G4751" s="19">
        <v>7</v>
      </c>
      <c r="H4751" s="21">
        <v>33.129999999999995</v>
      </c>
      <c r="I4751" s="21">
        <v>1247</v>
      </c>
      <c r="J4751" s="58">
        <v>0</v>
      </c>
      <c r="K4751" s="58">
        <v>0</v>
      </c>
      <c r="L4751" s="72">
        <v>0</v>
      </c>
      <c r="M4751" s="73">
        <v>0</v>
      </c>
      <c r="N4751" s="58">
        <v>0</v>
      </c>
      <c r="O4751" s="75">
        <v>0</v>
      </c>
      <c r="P4751" s="2">
        <v>1247</v>
      </c>
      <c r="Q4751" s="2" t="s">
        <v>41</v>
      </c>
      <c r="R4751" s="2" t="s">
        <v>1497</v>
      </c>
      <c r="S4751" s="2" t="s">
        <v>1498</v>
      </c>
      <c r="T4751" s="2" t="s">
        <v>65</v>
      </c>
      <c r="U4751" s="57" t="s">
        <v>480</v>
      </c>
      <c r="V4751" s="2">
        <v>45619</v>
      </c>
      <c r="W4751" s="2">
        <v>1</v>
      </c>
      <c r="X4751" s="74" t="s">
        <v>422</v>
      </c>
      <c r="Y4751" s="21" t="s">
        <v>4915</v>
      </c>
      <c r="Z4751" s="52">
        <v>13.173860549351044</v>
      </c>
    </row>
    <row r="4752" spans="1:26" x14ac:dyDescent="0.25">
      <c r="A4752" s="70" t="s">
        <v>4914</v>
      </c>
      <c r="B4752" s="2" t="s">
        <v>2251</v>
      </c>
      <c r="C4752" s="19" t="s">
        <v>3529</v>
      </c>
      <c r="D4752" s="2" t="s">
        <v>274</v>
      </c>
      <c r="E4752" s="14">
        <v>20050001</v>
      </c>
      <c r="F4752" s="14" t="s">
        <v>536</v>
      </c>
      <c r="G4752" s="19">
        <v>6</v>
      </c>
      <c r="H4752" s="21">
        <v>83.88</v>
      </c>
      <c r="I4752" s="21">
        <v>2693.2799999999993</v>
      </c>
      <c r="J4752" s="58">
        <v>0</v>
      </c>
      <c r="K4752" s="58">
        <v>0</v>
      </c>
      <c r="L4752" s="72">
        <v>0</v>
      </c>
      <c r="M4752" s="73">
        <v>0</v>
      </c>
      <c r="N4752" s="58">
        <v>0</v>
      </c>
      <c r="O4752" s="75">
        <v>0</v>
      </c>
      <c r="P4752" s="2">
        <v>2693</v>
      </c>
      <c r="Q4752" s="2" t="s">
        <v>41</v>
      </c>
      <c r="R4752" s="2" t="s">
        <v>2252</v>
      </c>
      <c r="S4752" s="2" t="s">
        <v>2253</v>
      </c>
      <c r="T4752" s="2" t="s">
        <v>2254</v>
      </c>
      <c r="U4752" s="57" t="s">
        <v>485</v>
      </c>
      <c r="V4752" s="2">
        <v>45565</v>
      </c>
      <c r="W4752" s="2">
        <v>1</v>
      </c>
      <c r="X4752" s="74" t="s">
        <v>422</v>
      </c>
      <c r="Y4752" s="21" t="s">
        <v>4915</v>
      </c>
      <c r="Z4752" s="52">
        <v>9.6326180257510732</v>
      </c>
    </row>
    <row r="4753" spans="1:26" x14ac:dyDescent="0.25">
      <c r="A4753" s="70" t="s">
        <v>4914</v>
      </c>
      <c r="B4753" s="2" t="s">
        <v>3865</v>
      </c>
      <c r="C4753" s="19" t="s">
        <v>3529</v>
      </c>
      <c r="D4753" s="2" t="s">
        <v>274</v>
      </c>
      <c r="E4753" s="14">
        <v>20050001</v>
      </c>
      <c r="F4753" s="14" t="s">
        <v>638</v>
      </c>
      <c r="G4753" s="19">
        <v>14</v>
      </c>
      <c r="H4753" s="21">
        <v>21.779999999999998</v>
      </c>
      <c r="I4753" s="21">
        <v>802.76</v>
      </c>
      <c r="J4753" s="58">
        <v>0</v>
      </c>
      <c r="K4753" s="58">
        <v>0</v>
      </c>
      <c r="L4753" s="72">
        <v>0</v>
      </c>
      <c r="M4753" s="73">
        <v>0</v>
      </c>
      <c r="N4753" s="58">
        <v>0</v>
      </c>
      <c r="O4753" s="75">
        <v>0</v>
      </c>
      <c r="P4753" s="2">
        <v>803</v>
      </c>
      <c r="Q4753" s="2" t="s">
        <v>41</v>
      </c>
      <c r="R4753" s="2" t="s">
        <v>3866</v>
      </c>
      <c r="S4753" s="2" t="s">
        <v>3867</v>
      </c>
      <c r="T4753" s="2" t="s">
        <v>59</v>
      </c>
      <c r="U4753" s="57" t="s">
        <v>729</v>
      </c>
      <c r="V4753" s="2">
        <v>45572</v>
      </c>
      <c r="W4753" s="2">
        <v>1</v>
      </c>
      <c r="X4753" s="74" t="s">
        <v>422</v>
      </c>
      <c r="Y4753" s="21" t="s">
        <v>4915</v>
      </c>
      <c r="Z4753" s="52">
        <v>25.800367309458224</v>
      </c>
    </row>
    <row r="4754" spans="1:26" x14ac:dyDescent="0.25">
      <c r="A4754" s="70" t="s">
        <v>4914</v>
      </c>
      <c r="B4754" s="2" t="s">
        <v>1499</v>
      </c>
      <c r="C4754" s="19" t="s">
        <v>3529</v>
      </c>
      <c r="D4754" s="2" t="s">
        <v>274</v>
      </c>
      <c r="E4754" s="14">
        <v>20050001</v>
      </c>
      <c r="F4754" s="14" t="s">
        <v>639</v>
      </c>
      <c r="G4754" s="19">
        <v>7</v>
      </c>
      <c r="H4754" s="21">
        <v>14.56</v>
      </c>
      <c r="I4754" s="21">
        <v>598.15</v>
      </c>
      <c r="J4754" s="58">
        <v>0</v>
      </c>
      <c r="K4754" s="58">
        <v>0</v>
      </c>
      <c r="L4754" s="72">
        <v>0</v>
      </c>
      <c r="M4754" s="73">
        <v>0</v>
      </c>
      <c r="N4754" s="58">
        <v>0</v>
      </c>
      <c r="O4754" s="75">
        <v>0</v>
      </c>
      <c r="P4754" s="2">
        <v>598</v>
      </c>
      <c r="Q4754" s="2" t="s">
        <v>41</v>
      </c>
      <c r="R4754" s="2" t="s">
        <v>1500</v>
      </c>
      <c r="S4754" s="2" t="s">
        <v>1501</v>
      </c>
      <c r="T4754" s="2" t="s">
        <v>65</v>
      </c>
      <c r="U4754" s="57" t="s">
        <v>480</v>
      </c>
      <c r="V4754" s="2">
        <v>45579</v>
      </c>
      <c r="W4754" s="2">
        <v>1</v>
      </c>
      <c r="X4754" s="74" t="s">
        <v>422</v>
      </c>
      <c r="Y4754" s="21" t="s">
        <v>4915</v>
      </c>
      <c r="Z4754" s="52">
        <v>14.37860576923077</v>
      </c>
    </row>
    <row r="4755" spans="1:26" x14ac:dyDescent="0.25">
      <c r="A4755" s="70" t="s">
        <v>4914</v>
      </c>
      <c r="B4755" s="2" t="s">
        <v>1502</v>
      </c>
      <c r="C4755" s="19" t="s">
        <v>3529</v>
      </c>
      <c r="D4755" s="2" t="s">
        <v>274</v>
      </c>
      <c r="E4755" s="14">
        <v>20050001</v>
      </c>
      <c r="F4755" s="14" t="s">
        <v>486</v>
      </c>
      <c r="G4755" s="19">
        <v>7</v>
      </c>
      <c r="H4755" s="21">
        <v>43.269999999999996</v>
      </c>
      <c r="I4755" s="21">
        <v>2060.79</v>
      </c>
      <c r="J4755" s="58">
        <v>0</v>
      </c>
      <c r="K4755" s="58">
        <v>0</v>
      </c>
      <c r="L4755" s="72">
        <v>0</v>
      </c>
      <c r="M4755" s="73">
        <v>0</v>
      </c>
      <c r="N4755" s="58">
        <v>0</v>
      </c>
      <c r="O4755" s="75">
        <v>0</v>
      </c>
      <c r="P4755" s="2">
        <v>2061</v>
      </c>
      <c r="Q4755" s="2" t="s">
        <v>41</v>
      </c>
      <c r="R4755" s="2" t="s">
        <v>1503</v>
      </c>
      <c r="S4755" s="2" t="s">
        <v>1504</v>
      </c>
      <c r="T4755" s="2" t="s">
        <v>59</v>
      </c>
      <c r="U4755" s="57" t="s">
        <v>729</v>
      </c>
      <c r="V4755" s="2">
        <v>45649</v>
      </c>
      <c r="W4755" s="2">
        <v>1</v>
      </c>
      <c r="X4755" s="74" t="s">
        <v>422</v>
      </c>
      <c r="Y4755" s="21" t="s">
        <v>4915</v>
      </c>
      <c r="Z4755" s="52">
        <v>16.669204991911258</v>
      </c>
    </row>
    <row r="4756" spans="1:26" x14ac:dyDescent="0.25">
      <c r="A4756" s="70" t="s">
        <v>4914</v>
      </c>
      <c r="B4756" s="2" t="s">
        <v>2983</v>
      </c>
      <c r="C4756" s="19" t="s">
        <v>3529</v>
      </c>
      <c r="D4756" s="2" t="s">
        <v>274</v>
      </c>
      <c r="E4756" s="14">
        <v>20050001</v>
      </c>
      <c r="F4756" s="14" t="s">
        <v>573</v>
      </c>
      <c r="G4756" s="19">
        <v>7</v>
      </c>
      <c r="H4756" s="21">
        <v>16.77</v>
      </c>
      <c r="I4756" s="21">
        <v>605.02</v>
      </c>
      <c r="J4756" s="58">
        <v>0</v>
      </c>
      <c r="K4756" s="58">
        <v>0</v>
      </c>
      <c r="L4756" s="72">
        <v>0</v>
      </c>
      <c r="M4756" s="73">
        <v>0</v>
      </c>
      <c r="N4756" s="58">
        <v>0</v>
      </c>
      <c r="O4756" s="75">
        <v>0</v>
      </c>
      <c r="P4756" s="2">
        <v>605</v>
      </c>
      <c r="Q4756" s="2" t="s">
        <v>41</v>
      </c>
      <c r="R4756" s="2" t="s">
        <v>2984</v>
      </c>
      <c r="S4756" s="2" t="s">
        <v>2985</v>
      </c>
      <c r="T4756" s="2" t="s">
        <v>112</v>
      </c>
      <c r="U4756" s="57">
        <v>0</v>
      </c>
      <c r="V4756" s="2">
        <v>0</v>
      </c>
      <c r="W4756" s="2">
        <v>1</v>
      </c>
      <c r="X4756" s="74" t="s">
        <v>422</v>
      </c>
      <c r="Y4756" s="21" t="s">
        <v>4915</v>
      </c>
      <c r="Z4756" s="52">
        <v>12.627131782945737</v>
      </c>
    </row>
    <row r="4757" spans="1:26" x14ac:dyDescent="0.25">
      <c r="A4757" s="70" t="s">
        <v>4914</v>
      </c>
      <c r="B4757" s="2" t="s">
        <v>4696</v>
      </c>
      <c r="C4757" s="19" t="s">
        <v>3529</v>
      </c>
      <c r="D4757" s="2" t="s">
        <v>274</v>
      </c>
      <c r="E4757" s="14">
        <v>20050001</v>
      </c>
      <c r="F4757" s="14" t="s">
        <v>653</v>
      </c>
      <c r="G4757" s="19">
        <v>14</v>
      </c>
      <c r="H4757" s="21">
        <v>29.490000000000002</v>
      </c>
      <c r="I4757" s="21">
        <v>1080.25</v>
      </c>
      <c r="J4757" s="58">
        <v>0</v>
      </c>
      <c r="K4757" s="58">
        <v>0</v>
      </c>
      <c r="L4757" s="72">
        <v>0</v>
      </c>
      <c r="M4757" s="73">
        <v>0</v>
      </c>
      <c r="N4757" s="58">
        <v>0</v>
      </c>
      <c r="O4757" s="75">
        <v>0</v>
      </c>
      <c r="P4757" s="2">
        <v>1080</v>
      </c>
      <c r="Q4757" s="2" t="s">
        <v>41</v>
      </c>
      <c r="R4757" s="2" t="s">
        <v>4697</v>
      </c>
      <c r="S4757" s="2" t="s">
        <v>4698</v>
      </c>
      <c r="T4757" s="2" t="s">
        <v>97</v>
      </c>
      <c r="U4757" s="57">
        <v>0</v>
      </c>
      <c r="V4757" s="2">
        <v>0</v>
      </c>
      <c r="W4757" s="2">
        <v>1</v>
      </c>
      <c r="X4757" s="74" t="s">
        <v>422</v>
      </c>
      <c r="Y4757" s="21" t="s">
        <v>4915</v>
      </c>
      <c r="Z4757" s="52">
        <v>25.641742963716514</v>
      </c>
    </row>
    <row r="4758" spans="1:26" x14ac:dyDescent="0.25">
      <c r="A4758" s="70" t="s">
        <v>4914</v>
      </c>
      <c r="B4758" s="2" t="s">
        <v>1505</v>
      </c>
      <c r="C4758" s="19" t="s">
        <v>3529</v>
      </c>
      <c r="D4758" s="2" t="s">
        <v>274</v>
      </c>
      <c r="E4758" s="14">
        <v>20050001</v>
      </c>
      <c r="F4758" s="14" t="s">
        <v>540</v>
      </c>
      <c r="G4758" s="19">
        <v>14</v>
      </c>
      <c r="H4758" s="21">
        <v>49.13</v>
      </c>
      <c r="I4758" s="21">
        <v>1697.3099999999997</v>
      </c>
      <c r="J4758" s="58">
        <v>0</v>
      </c>
      <c r="K4758" s="58">
        <v>0</v>
      </c>
      <c r="L4758" s="72">
        <v>0</v>
      </c>
      <c r="M4758" s="73">
        <v>0</v>
      </c>
      <c r="N4758" s="58">
        <v>0</v>
      </c>
      <c r="O4758" s="75">
        <v>0</v>
      </c>
      <c r="P4758" s="2">
        <v>1697</v>
      </c>
      <c r="Q4758" s="2" t="s">
        <v>41</v>
      </c>
      <c r="R4758" s="2" t="s">
        <v>1506</v>
      </c>
      <c r="S4758" s="2" t="s">
        <v>1507</v>
      </c>
      <c r="T4758" s="2" t="s">
        <v>59</v>
      </c>
      <c r="U4758" s="57">
        <v>0</v>
      </c>
      <c r="V4758" s="2">
        <v>0</v>
      </c>
      <c r="W4758" s="2">
        <v>1</v>
      </c>
      <c r="X4758" s="74" t="s">
        <v>422</v>
      </c>
      <c r="Y4758" s="21" t="s">
        <v>4915</v>
      </c>
      <c r="Z4758" s="52">
        <v>24.183126399348666</v>
      </c>
    </row>
    <row r="4759" spans="1:26" x14ac:dyDescent="0.25">
      <c r="A4759" s="70" t="s">
        <v>4914</v>
      </c>
      <c r="B4759" s="2" t="s">
        <v>4310</v>
      </c>
      <c r="C4759" s="19" t="s">
        <v>3529</v>
      </c>
      <c r="D4759" s="2" t="s">
        <v>274</v>
      </c>
      <c r="E4759" s="14">
        <v>20050001</v>
      </c>
      <c r="F4759" s="14" t="s">
        <v>544</v>
      </c>
      <c r="G4759" s="19">
        <v>14</v>
      </c>
      <c r="H4759" s="21">
        <v>63.409999999999989</v>
      </c>
      <c r="I4759" s="21">
        <v>2273.06</v>
      </c>
      <c r="J4759" s="58">
        <v>0</v>
      </c>
      <c r="K4759" s="58">
        <v>0</v>
      </c>
      <c r="L4759" s="72">
        <v>0</v>
      </c>
      <c r="M4759" s="73">
        <v>0</v>
      </c>
      <c r="N4759" s="58">
        <v>0</v>
      </c>
      <c r="O4759" s="75">
        <v>0</v>
      </c>
      <c r="P4759" s="2">
        <v>2273</v>
      </c>
      <c r="Q4759" s="2" t="s">
        <v>41</v>
      </c>
      <c r="R4759" s="2" t="s">
        <v>4311</v>
      </c>
      <c r="S4759" s="2" t="s">
        <v>4312</v>
      </c>
      <c r="T4759" s="2" t="s">
        <v>972</v>
      </c>
      <c r="U4759" s="57">
        <v>0</v>
      </c>
      <c r="V4759" s="2">
        <v>0</v>
      </c>
      <c r="W4759" s="2">
        <v>1</v>
      </c>
      <c r="X4759" s="74" t="s">
        <v>422</v>
      </c>
      <c r="Y4759" s="21" t="s">
        <v>4915</v>
      </c>
      <c r="Z4759" s="52">
        <v>25.092919097934082</v>
      </c>
    </row>
    <row r="4760" spans="1:26" x14ac:dyDescent="0.25">
      <c r="A4760" s="70" t="s">
        <v>4914</v>
      </c>
      <c r="B4760" s="2" t="s">
        <v>1508</v>
      </c>
      <c r="C4760" s="19" t="s">
        <v>3529</v>
      </c>
      <c r="D4760" s="2" t="s">
        <v>274</v>
      </c>
      <c r="E4760" s="14">
        <v>20050001</v>
      </c>
      <c r="F4760" s="14" t="s">
        <v>548</v>
      </c>
      <c r="G4760" s="19">
        <v>7</v>
      </c>
      <c r="H4760" s="21">
        <v>19.43</v>
      </c>
      <c r="I4760" s="21">
        <v>754.5</v>
      </c>
      <c r="J4760" s="58">
        <v>0</v>
      </c>
      <c r="K4760" s="58">
        <v>0</v>
      </c>
      <c r="L4760" s="72">
        <v>0</v>
      </c>
      <c r="M4760" s="73">
        <v>0</v>
      </c>
      <c r="N4760" s="58">
        <v>0</v>
      </c>
      <c r="O4760" s="75">
        <v>0</v>
      </c>
      <c r="P4760" s="2">
        <v>755</v>
      </c>
      <c r="Q4760" s="2" t="s">
        <v>41</v>
      </c>
      <c r="R4760" s="2" t="s">
        <v>1509</v>
      </c>
      <c r="S4760" s="2" t="s">
        <v>1510</v>
      </c>
      <c r="T4760" s="2" t="s">
        <v>972</v>
      </c>
      <c r="U4760" s="57">
        <v>0</v>
      </c>
      <c r="V4760" s="2">
        <v>0</v>
      </c>
      <c r="W4760" s="2">
        <v>1</v>
      </c>
      <c r="X4760" s="74" t="s">
        <v>422</v>
      </c>
      <c r="Y4760" s="21" t="s">
        <v>4915</v>
      </c>
      <c r="Z4760" s="52">
        <v>13.591096242923317</v>
      </c>
    </row>
    <row r="4761" spans="1:26" x14ac:dyDescent="0.25">
      <c r="A4761" s="70" t="s">
        <v>4914</v>
      </c>
      <c r="B4761" s="2" t="s">
        <v>4699</v>
      </c>
      <c r="C4761" s="19" t="s">
        <v>3529</v>
      </c>
      <c r="D4761" s="2" t="s">
        <v>274</v>
      </c>
      <c r="E4761" s="14">
        <v>20050001</v>
      </c>
      <c r="F4761" s="14" t="s">
        <v>442</v>
      </c>
      <c r="G4761" s="19">
        <v>10</v>
      </c>
      <c r="H4761" s="21">
        <v>18.860000000000003</v>
      </c>
      <c r="I4761" s="21">
        <v>673.17</v>
      </c>
      <c r="J4761" s="58">
        <v>0</v>
      </c>
      <c r="K4761" s="58">
        <v>0</v>
      </c>
      <c r="L4761" s="72">
        <v>0</v>
      </c>
      <c r="M4761" s="73">
        <v>0</v>
      </c>
      <c r="N4761" s="58">
        <v>0</v>
      </c>
      <c r="O4761" s="75">
        <v>0</v>
      </c>
      <c r="P4761" s="2">
        <v>673</v>
      </c>
      <c r="Q4761" s="2" t="s">
        <v>41</v>
      </c>
      <c r="R4761" s="2" t="s">
        <v>4700</v>
      </c>
      <c r="S4761" s="2" t="s">
        <v>4701</v>
      </c>
      <c r="T4761" s="2" t="s">
        <v>65</v>
      </c>
      <c r="U4761" s="57">
        <v>0</v>
      </c>
      <c r="V4761" s="2">
        <v>0</v>
      </c>
      <c r="W4761" s="2">
        <v>1</v>
      </c>
      <c r="X4761" s="74" t="s">
        <v>422</v>
      </c>
      <c r="Y4761" s="21" t="s">
        <v>4915</v>
      </c>
      <c r="Z4761" s="52">
        <v>17.846500530222691</v>
      </c>
    </row>
    <row r="4762" spans="1:26" x14ac:dyDescent="0.25">
      <c r="A4762" s="70" t="s">
        <v>4914</v>
      </c>
      <c r="B4762" s="2" t="s">
        <v>5016</v>
      </c>
      <c r="C4762" s="19" t="s">
        <v>3529</v>
      </c>
      <c r="D4762" s="2" t="s">
        <v>274</v>
      </c>
      <c r="E4762" s="14">
        <v>20050001</v>
      </c>
      <c r="F4762" s="14" t="s">
        <v>444</v>
      </c>
      <c r="G4762" s="19">
        <v>1</v>
      </c>
      <c r="H4762" s="21">
        <v>2.38</v>
      </c>
      <c r="I4762" s="21">
        <v>84.54</v>
      </c>
      <c r="J4762" s="58">
        <v>0</v>
      </c>
      <c r="K4762" s="58">
        <v>0</v>
      </c>
      <c r="L4762" s="72">
        <v>0</v>
      </c>
      <c r="M4762" s="73">
        <v>0</v>
      </c>
      <c r="N4762" s="58">
        <v>0</v>
      </c>
      <c r="O4762" s="75">
        <v>0</v>
      </c>
      <c r="P4762" s="2">
        <v>85</v>
      </c>
      <c r="Q4762" s="2" t="s">
        <v>41</v>
      </c>
      <c r="R4762" s="2" t="s">
        <v>5017</v>
      </c>
      <c r="S4762" s="2" t="s">
        <v>5018</v>
      </c>
      <c r="T4762" s="2" t="s">
        <v>65</v>
      </c>
      <c r="U4762" s="57">
        <v>0</v>
      </c>
      <c r="V4762" s="2">
        <v>45843</v>
      </c>
      <c r="W4762" s="2">
        <v>1</v>
      </c>
      <c r="X4762" s="74" t="s">
        <v>422</v>
      </c>
      <c r="Y4762" s="21" t="s">
        <v>4915</v>
      </c>
      <c r="Z4762" s="52">
        <v>1.7760504201680676</v>
      </c>
    </row>
    <row r="4763" spans="1:26" x14ac:dyDescent="0.25">
      <c r="A4763" s="70" t="s">
        <v>4914</v>
      </c>
      <c r="B4763" s="2" t="s">
        <v>1511</v>
      </c>
      <c r="C4763" s="19" t="s">
        <v>3529</v>
      </c>
      <c r="D4763" s="2" t="s">
        <v>274</v>
      </c>
      <c r="E4763" s="14">
        <v>20050001</v>
      </c>
      <c r="F4763" s="14" t="s">
        <v>553</v>
      </c>
      <c r="G4763" s="19">
        <v>7</v>
      </c>
      <c r="H4763" s="21">
        <v>24.29</v>
      </c>
      <c r="I4763" s="21">
        <v>969.06000000000006</v>
      </c>
      <c r="J4763" s="58">
        <v>0</v>
      </c>
      <c r="K4763" s="58">
        <v>0</v>
      </c>
      <c r="L4763" s="72">
        <v>0</v>
      </c>
      <c r="M4763" s="73">
        <v>0</v>
      </c>
      <c r="N4763" s="58">
        <v>0</v>
      </c>
      <c r="O4763" s="75">
        <v>0</v>
      </c>
      <c r="P4763" s="2">
        <v>969</v>
      </c>
      <c r="Q4763" s="2" t="s">
        <v>41</v>
      </c>
      <c r="R4763" s="2" t="s">
        <v>1512</v>
      </c>
      <c r="S4763" s="2" t="s">
        <v>1513</v>
      </c>
      <c r="T4763" s="2" t="s">
        <v>60</v>
      </c>
      <c r="U4763" s="57">
        <v>0</v>
      </c>
      <c r="V4763" s="2">
        <v>45825</v>
      </c>
      <c r="W4763" s="2">
        <v>1</v>
      </c>
      <c r="X4763" s="74" t="s">
        <v>422</v>
      </c>
      <c r="Y4763" s="21" t="s">
        <v>4915</v>
      </c>
      <c r="Z4763" s="52">
        <v>13.96340057636888</v>
      </c>
    </row>
    <row r="4764" spans="1:26" x14ac:dyDescent="0.25">
      <c r="A4764" s="70" t="s">
        <v>4914</v>
      </c>
      <c r="B4764" s="2" t="s">
        <v>1514</v>
      </c>
      <c r="C4764" s="19" t="s">
        <v>3529</v>
      </c>
      <c r="D4764" s="2" t="s">
        <v>274</v>
      </c>
      <c r="E4764" s="14">
        <v>20050001</v>
      </c>
      <c r="F4764" s="14" t="s">
        <v>586</v>
      </c>
      <c r="G4764" s="19">
        <v>7</v>
      </c>
      <c r="H4764" s="21">
        <v>35.47</v>
      </c>
      <c r="I4764" s="21">
        <v>1369.8400000000001</v>
      </c>
      <c r="J4764" s="58">
        <v>0</v>
      </c>
      <c r="K4764" s="58">
        <v>0</v>
      </c>
      <c r="L4764" s="72">
        <v>0</v>
      </c>
      <c r="M4764" s="73">
        <v>0</v>
      </c>
      <c r="N4764" s="58">
        <v>0</v>
      </c>
      <c r="O4764" s="75">
        <v>0</v>
      </c>
      <c r="P4764" s="2">
        <v>1370</v>
      </c>
      <c r="Q4764" s="2" t="s">
        <v>41</v>
      </c>
      <c r="R4764" s="2" t="s">
        <v>1515</v>
      </c>
      <c r="S4764" s="2" t="s">
        <v>1516</v>
      </c>
      <c r="T4764" s="2" t="s">
        <v>59</v>
      </c>
      <c r="U4764" s="57">
        <v>0</v>
      </c>
      <c r="V4764" s="2">
        <v>45825</v>
      </c>
      <c r="W4764" s="2">
        <v>1</v>
      </c>
      <c r="X4764" s="74" t="s">
        <v>422</v>
      </c>
      <c r="Y4764" s="21" t="s">
        <v>4915</v>
      </c>
      <c r="Z4764" s="52">
        <v>13.516887510572317</v>
      </c>
    </row>
    <row r="4765" spans="1:26" x14ac:dyDescent="0.25">
      <c r="A4765" s="70" t="s">
        <v>4914</v>
      </c>
      <c r="B4765" s="2" t="s">
        <v>1517</v>
      </c>
      <c r="C4765" s="19" t="s">
        <v>3529</v>
      </c>
      <c r="D4765" s="2" t="s">
        <v>274</v>
      </c>
      <c r="E4765" s="14">
        <v>20050001</v>
      </c>
      <c r="F4765" s="14" t="s">
        <v>488</v>
      </c>
      <c r="G4765" s="19">
        <v>6</v>
      </c>
      <c r="H4765" s="21">
        <v>13.51</v>
      </c>
      <c r="I4765" s="21">
        <v>546</v>
      </c>
      <c r="J4765" s="58">
        <v>0</v>
      </c>
      <c r="K4765" s="58">
        <v>0</v>
      </c>
      <c r="L4765" s="72">
        <v>0</v>
      </c>
      <c r="M4765" s="73">
        <v>0</v>
      </c>
      <c r="N4765" s="58">
        <v>0</v>
      </c>
      <c r="O4765" s="75">
        <v>0</v>
      </c>
      <c r="P4765" s="2">
        <v>546</v>
      </c>
      <c r="Q4765" s="2" t="s">
        <v>41</v>
      </c>
      <c r="R4765" s="2" t="s">
        <v>1518</v>
      </c>
      <c r="S4765" s="2" t="s">
        <v>1519</v>
      </c>
      <c r="T4765" s="2" t="s">
        <v>65</v>
      </c>
      <c r="U4765" s="57">
        <v>0</v>
      </c>
      <c r="V4765" s="2">
        <v>45846</v>
      </c>
      <c r="W4765" s="2">
        <v>1</v>
      </c>
      <c r="X4765" s="74" t="s">
        <v>422</v>
      </c>
      <c r="Y4765" s="21" t="s">
        <v>4915</v>
      </c>
      <c r="Z4765" s="52">
        <v>12.12435233160622</v>
      </c>
    </row>
    <row r="4766" spans="1:26" x14ac:dyDescent="0.25">
      <c r="A4766" s="70" t="s">
        <v>4914</v>
      </c>
      <c r="B4766" s="2" t="s">
        <v>2191</v>
      </c>
      <c r="C4766" s="19" t="s">
        <v>3529</v>
      </c>
      <c r="D4766" s="2" t="s">
        <v>274</v>
      </c>
      <c r="E4766" s="14">
        <v>20050001</v>
      </c>
      <c r="F4766" s="14" t="s">
        <v>447</v>
      </c>
      <c r="G4766" s="19">
        <v>14</v>
      </c>
      <c r="H4766" s="21">
        <v>63.8</v>
      </c>
      <c r="I4766" s="21">
        <v>2216.36</v>
      </c>
      <c r="J4766" s="58">
        <v>0</v>
      </c>
      <c r="K4766" s="58">
        <v>0</v>
      </c>
      <c r="L4766" s="72">
        <v>0</v>
      </c>
      <c r="M4766" s="73">
        <v>0</v>
      </c>
      <c r="N4766" s="58">
        <v>0</v>
      </c>
      <c r="O4766" s="75">
        <v>0</v>
      </c>
      <c r="P4766" s="2">
        <v>2216</v>
      </c>
      <c r="Q4766" s="2" t="s">
        <v>41</v>
      </c>
      <c r="R4766" s="2" t="s">
        <v>2192</v>
      </c>
      <c r="S4766" s="2" t="s">
        <v>2193</v>
      </c>
      <c r="T4766" s="2" t="s">
        <v>60</v>
      </c>
      <c r="U4766" s="57">
        <v>0</v>
      </c>
      <c r="V4766" s="2">
        <v>45923</v>
      </c>
      <c r="W4766" s="2">
        <v>1</v>
      </c>
      <c r="X4766" s="74" t="s">
        <v>422</v>
      </c>
      <c r="Y4766" s="21" t="s">
        <v>4915</v>
      </c>
      <c r="Z4766" s="52">
        <v>24.317429467084644</v>
      </c>
    </row>
    <row r="4767" spans="1:26" x14ac:dyDescent="0.25">
      <c r="A4767" s="70" t="s">
        <v>4914</v>
      </c>
      <c r="B4767" s="2" t="s">
        <v>2299</v>
      </c>
      <c r="C4767" s="19" t="s">
        <v>3529</v>
      </c>
      <c r="D4767" s="2" t="s">
        <v>274</v>
      </c>
      <c r="E4767" s="14">
        <v>20050001</v>
      </c>
      <c r="F4767" s="14" t="s">
        <v>449</v>
      </c>
      <c r="G4767" s="19">
        <v>7</v>
      </c>
      <c r="H4767" s="21">
        <v>24.9</v>
      </c>
      <c r="I4767" s="21">
        <v>931.38</v>
      </c>
      <c r="J4767" s="58">
        <v>0</v>
      </c>
      <c r="K4767" s="58">
        <v>0</v>
      </c>
      <c r="L4767" s="72">
        <v>0</v>
      </c>
      <c r="M4767" s="73">
        <v>0</v>
      </c>
      <c r="N4767" s="58">
        <v>0</v>
      </c>
      <c r="O4767" s="75">
        <v>0</v>
      </c>
      <c r="P4767" s="2">
        <v>931</v>
      </c>
      <c r="Q4767" s="2" t="s">
        <v>41</v>
      </c>
      <c r="R4767" s="2" t="s">
        <v>2300</v>
      </c>
      <c r="S4767" s="2" t="s">
        <v>2301</v>
      </c>
      <c r="T4767" s="2" t="s">
        <v>65</v>
      </c>
      <c r="U4767" s="57">
        <v>0</v>
      </c>
      <c r="V4767" s="2">
        <v>45936</v>
      </c>
      <c r="W4767" s="2">
        <v>1</v>
      </c>
      <c r="X4767" s="74" t="s">
        <v>422</v>
      </c>
      <c r="Y4767" s="21" t="s">
        <v>4915</v>
      </c>
      <c r="Z4767" s="52">
        <v>13.091686746987955</v>
      </c>
    </row>
    <row r="4768" spans="1:26" x14ac:dyDescent="0.25">
      <c r="A4768" s="70" t="s">
        <v>4914</v>
      </c>
      <c r="B4768" s="2" t="s">
        <v>2876</v>
      </c>
      <c r="C4768" s="19" t="s">
        <v>3529</v>
      </c>
      <c r="D4768" s="2" t="s">
        <v>274</v>
      </c>
      <c r="E4768" s="14">
        <v>20050001</v>
      </c>
      <c r="F4768" s="14" t="s">
        <v>592</v>
      </c>
      <c r="G4768" s="19">
        <v>14</v>
      </c>
      <c r="H4768" s="21">
        <v>78.600000000000009</v>
      </c>
      <c r="I4768" s="21">
        <v>2905.5999999999995</v>
      </c>
      <c r="J4768" s="58">
        <v>0</v>
      </c>
      <c r="K4768" s="58">
        <v>0</v>
      </c>
      <c r="L4768" s="72">
        <v>0</v>
      </c>
      <c r="M4768" s="73">
        <v>0</v>
      </c>
      <c r="N4768" s="58">
        <v>0</v>
      </c>
      <c r="O4768" s="75">
        <v>0</v>
      </c>
      <c r="P4768" s="2">
        <v>2906</v>
      </c>
      <c r="Q4768" s="2" t="s">
        <v>41</v>
      </c>
      <c r="R4768" s="2" t="s">
        <v>727</v>
      </c>
      <c r="S4768" s="2" t="s">
        <v>2986</v>
      </c>
      <c r="T4768" s="2" t="s">
        <v>65</v>
      </c>
      <c r="U4768" s="57">
        <v>0</v>
      </c>
      <c r="V4768" s="2">
        <v>45992</v>
      </c>
      <c r="W4768" s="2">
        <v>1</v>
      </c>
      <c r="X4768" s="74" t="s">
        <v>422</v>
      </c>
      <c r="Y4768" s="21" t="s">
        <v>4915</v>
      </c>
      <c r="Z4768" s="52">
        <v>25.876844783715004</v>
      </c>
    </row>
    <row r="4769" spans="1:26" x14ac:dyDescent="0.25">
      <c r="A4769" s="70" t="s">
        <v>4914</v>
      </c>
      <c r="B4769" s="2" t="s">
        <v>3252</v>
      </c>
      <c r="C4769" s="19" t="s">
        <v>3529</v>
      </c>
      <c r="D4769" s="2" t="s">
        <v>274</v>
      </c>
      <c r="E4769" s="14">
        <v>20050001</v>
      </c>
      <c r="F4769" s="14" t="s">
        <v>451</v>
      </c>
      <c r="G4769" s="19">
        <v>7</v>
      </c>
      <c r="H4769" s="21">
        <v>38.97</v>
      </c>
      <c r="I4769" s="21">
        <v>1529.8400000000001</v>
      </c>
      <c r="J4769" s="58">
        <v>0</v>
      </c>
      <c r="K4769" s="58">
        <v>0</v>
      </c>
      <c r="L4769" s="72">
        <v>0</v>
      </c>
      <c r="M4769" s="73">
        <v>0</v>
      </c>
      <c r="N4769" s="58">
        <v>0</v>
      </c>
      <c r="O4769" s="75">
        <v>0</v>
      </c>
      <c r="P4769" s="2">
        <v>1530</v>
      </c>
      <c r="Q4769" s="2" t="s">
        <v>41</v>
      </c>
      <c r="R4769" s="2" t="s">
        <v>3253</v>
      </c>
      <c r="S4769" s="2" t="s">
        <v>3254</v>
      </c>
      <c r="T4769" s="2" t="s">
        <v>59</v>
      </c>
      <c r="U4769" s="57">
        <v>0</v>
      </c>
      <c r="V4769" s="2">
        <v>46034</v>
      </c>
      <c r="W4769" s="2">
        <v>1</v>
      </c>
      <c r="X4769" s="74" t="s">
        <v>422</v>
      </c>
      <c r="Y4769" s="21" t="s">
        <v>4915</v>
      </c>
      <c r="Z4769" s="52">
        <v>13.739902489094179</v>
      </c>
    </row>
    <row r="4770" spans="1:26" x14ac:dyDescent="0.25">
      <c r="A4770" s="70" t="s">
        <v>4914</v>
      </c>
      <c r="B4770" s="2" t="s">
        <v>3564</v>
      </c>
      <c r="C4770" s="19" t="s">
        <v>3529</v>
      </c>
      <c r="D4770" s="2" t="s">
        <v>274</v>
      </c>
      <c r="E4770" s="14">
        <v>20050001</v>
      </c>
      <c r="F4770" s="14" t="s">
        <v>457</v>
      </c>
      <c r="G4770" s="19">
        <v>14</v>
      </c>
      <c r="H4770" s="21">
        <v>47.92</v>
      </c>
      <c r="I4770" s="21">
        <v>1865.44</v>
      </c>
      <c r="J4770" s="58">
        <v>0</v>
      </c>
      <c r="K4770" s="58">
        <v>0</v>
      </c>
      <c r="L4770" s="72">
        <v>0</v>
      </c>
      <c r="M4770" s="73">
        <v>0</v>
      </c>
      <c r="N4770" s="58">
        <v>0</v>
      </c>
      <c r="O4770" s="75">
        <v>0</v>
      </c>
      <c r="P4770" s="2">
        <v>1865</v>
      </c>
      <c r="Q4770" s="2" t="s">
        <v>41</v>
      </c>
      <c r="R4770" s="2" t="s">
        <v>1582</v>
      </c>
      <c r="S4770" s="2" t="s">
        <v>3565</v>
      </c>
      <c r="T4770" s="2" t="s">
        <v>60</v>
      </c>
      <c r="U4770" s="57">
        <v>0</v>
      </c>
      <c r="V4770" s="2">
        <v>46062</v>
      </c>
      <c r="W4770" s="2">
        <v>1</v>
      </c>
      <c r="X4770" s="74" t="s">
        <v>422</v>
      </c>
      <c r="Y4770" s="21" t="s">
        <v>4915</v>
      </c>
      <c r="Z4770" s="52">
        <v>27.24974958263773</v>
      </c>
    </row>
    <row r="4771" spans="1:26" x14ac:dyDescent="0.25">
      <c r="A4771" s="70" t="s">
        <v>4914</v>
      </c>
      <c r="B4771" s="2" t="s">
        <v>3984</v>
      </c>
      <c r="C4771" s="19" t="s">
        <v>3529</v>
      </c>
      <c r="D4771" s="2" t="s">
        <v>274</v>
      </c>
      <c r="E4771" s="14">
        <v>20050001</v>
      </c>
      <c r="F4771" s="14" t="s">
        <v>461</v>
      </c>
      <c r="G4771" s="19">
        <v>14</v>
      </c>
      <c r="H4771" s="21">
        <v>35.11</v>
      </c>
      <c r="I4771" s="21">
        <v>1235.7499999999998</v>
      </c>
      <c r="J4771" s="58">
        <v>0</v>
      </c>
      <c r="K4771" s="58">
        <v>0</v>
      </c>
      <c r="L4771" s="72">
        <v>0</v>
      </c>
      <c r="M4771" s="73">
        <v>0</v>
      </c>
      <c r="N4771" s="58">
        <v>0</v>
      </c>
      <c r="O4771" s="75">
        <v>0</v>
      </c>
      <c r="P4771" s="2">
        <v>1236</v>
      </c>
      <c r="Q4771" s="2" t="s">
        <v>41</v>
      </c>
      <c r="R4771" s="2" t="s">
        <v>3985</v>
      </c>
      <c r="S4771" s="2" t="s">
        <v>3986</v>
      </c>
      <c r="T4771" s="2" t="s">
        <v>65</v>
      </c>
      <c r="U4771" s="57">
        <v>0</v>
      </c>
      <c r="V4771" s="2">
        <v>0</v>
      </c>
      <c r="W4771" s="2">
        <v>1</v>
      </c>
      <c r="X4771" s="74" t="s">
        <v>422</v>
      </c>
      <c r="Y4771" s="21" t="s">
        <v>4915</v>
      </c>
      <c r="Z4771" s="52">
        <v>24.637567644545715</v>
      </c>
    </row>
    <row r="4772" spans="1:26" x14ac:dyDescent="0.25">
      <c r="A4772" s="70" t="s">
        <v>4914</v>
      </c>
      <c r="B4772" s="2" t="s">
        <v>1520</v>
      </c>
      <c r="C4772" s="19" t="s">
        <v>3529</v>
      </c>
      <c r="D4772" s="2" t="s">
        <v>275</v>
      </c>
      <c r="E4772" s="14">
        <v>20050002</v>
      </c>
      <c r="F4772" s="14" t="s">
        <v>516</v>
      </c>
      <c r="G4772" s="19">
        <v>13</v>
      </c>
      <c r="H4772" s="21">
        <v>41.069999999999993</v>
      </c>
      <c r="I4772" s="21">
        <v>1389.72</v>
      </c>
      <c r="J4772" s="58">
        <v>0</v>
      </c>
      <c r="K4772" s="58">
        <v>0</v>
      </c>
      <c r="L4772" s="72">
        <v>0</v>
      </c>
      <c r="M4772" s="73">
        <v>0</v>
      </c>
      <c r="N4772" s="58">
        <v>0</v>
      </c>
      <c r="O4772" s="75">
        <v>0</v>
      </c>
      <c r="P4772" s="2">
        <v>1390</v>
      </c>
      <c r="Q4772" s="2" t="s">
        <v>41</v>
      </c>
      <c r="R4772" s="2" t="s">
        <v>1521</v>
      </c>
      <c r="S4772" s="2" t="s">
        <v>1522</v>
      </c>
      <c r="T4772" s="2" t="s">
        <v>60</v>
      </c>
      <c r="U4772" s="57" t="s">
        <v>425</v>
      </c>
      <c r="V4772" s="2">
        <v>45565</v>
      </c>
      <c r="W4772" s="2">
        <v>1</v>
      </c>
      <c r="X4772" s="74" t="s">
        <v>422</v>
      </c>
      <c r="Y4772" s="21" t="s">
        <v>4915</v>
      </c>
      <c r="Z4772" s="52">
        <v>21.994594594594602</v>
      </c>
    </row>
    <row r="4773" spans="1:26" x14ac:dyDescent="0.25">
      <c r="A4773" s="70" t="s">
        <v>4914</v>
      </c>
      <c r="B4773" s="2" t="s">
        <v>2121</v>
      </c>
      <c r="C4773" s="19" t="s">
        <v>3529</v>
      </c>
      <c r="D4773" s="2" t="s">
        <v>275</v>
      </c>
      <c r="E4773" s="14">
        <v>20050002</v>
      </c>
      <c r="F4773" s="14" t="s">
        <v>427</v>
      </c>
      <c r="G4773" s="19">
        <v>12</v>
      </c>
      <c r="H4773" s="21">
        <v>29.46</v>
      </c>
      <c r="I4773" s="21">
        <v>976.61</v>
      </c>
      <c r="J4773" s="58">
        <v>0</v>
      </c>
      <c r="K4773" s="58">
        <v>0</v>
      </c>
      <c r="L4773" s="72">
        <v>0</v>
      </c>
      <c r="M4773" s="73">
        <v>0</v>
      </c>
      <c r="N4773" s="58">
        <v>0</v>
      </c>
      <c r="O4773" s="75">
        <v>0</v>
      </c>
      <c r="P4773" s="2">
        <v>977</v>
      </c>
      <c r="Q4773" s="2" t="s">
        <v>41</v>
      </c>
      <c r="R4773" s="2" t="s">
        <v>2122</v>
      </c>
      <c r="S4773" s="2" t="s">
        <v>2123</v>
      </c>
      <c r="T4773" s="2" t="s">
        <v>953</v>
      </c>
      <c r="U4773" s="57" t="s">
        <v>437</v>
      </c>
      <c r="V4773" s="2">
        <v>45579</v>
      </c>
      <c r="W4773" s="2">
        <v>1</v>
      </c>
      <c r="X4773" s="74" t="s">
        <v>422</v>
      </c>
      <c r="Y4773" s="21" t="s">
        <v>4915</v>
      </c>
      <c r="Z4773" s="52">
        <v>19.890224032586563</v>
      </c>
    </row>
    <row r="4774" spans="1:26" x14ac:dyDescent="0.25">
      <c r="A4774" s="70" t="s">
        <v>4914</v>
      </c>
      <c r="B4774" s="2" t="s">
        <v>3146</v>
      </c>
      <c r="C4774" s="19" t="s">
        <v>3529</v>
      </c>
      <c r="D4774" s="2" t="s">
        <v>275</v>
      </c>
      <c r="E4774" s="14">
        <v>20050002</v>
      </c>
      <c r="F4774" s="14" t="s">
        <v>528</v>
      </c>
      <c r="G4774" s="19">
        <v>14</v>
      </c>
      <c r="H4774" s="21">
        <v>63.4</v>
      </c>
      <c r="I4774" s="21">
        <v>2103.7899999999995</v>
      </c>
      <c r="J4774" s="58">
        <v>0</v>
      </c>
      <c r="K4774" s="58">
        <v>0</v>
      </c>
      <c r="L4774" s="72">
        <v>0</v>
      </c>
      <c r="M4774" s="73">
        <v>0</v>
      </c>
      <c r="N4774" s="58">
        <v>0</v>
      </c>
      <c r="O4774" s="75">
        <v>0</v>
      </c>
      <c r="P4774" s="2">
        <v>2104</v>
      </c>
      <c r="Q4774" s="2" t="s">
        <v>41</v>
      </c>
      <c r="R4774" s="2" t="s">
        <v>3147</v>
      </c>
      <c r="S4774" s="2" t="s">
        <v>3148</v>
      </c>
      <c r="T4774" s="2" t="s">
        <v>953</v>
      </c>
      <c r="U4774" s="57" t="s">
        <v>437</v>
      </c>
      <c r="V4774" s="2">
        <v>45579</v>
      </c>
      <c r="W4774" s="2">
        <v>1</v>
      </c>
      <c r="X4774" s="74" t="s">
        <v>422</v>
      </c>
      <c r="Y4774" s="21" t="s">
        <v>4915</v>
      </c>
      <c r="Z4774" s="52">
        <v>23.227965299684541</v>
      </c>
    </row>
    <row r="4775" spans="1:26" x14ac:dyDescent="0.25">
      <c r="A4775" s="70" t="s">
        <v>4914</v>
      </c>
      <c r="B4775" s="2" t="s">
        <v>1523</v>
      </c>
      <c r="C4775" s="19" t="s">
        <v>3529</v>
      </c>
      <c r="D4775" s="2" t="s">
        <v>275</v>
      </c>
      <c r="E4775" s="14">
        <v>20050002</v>
      </c>
      <c r="F4775" s="14" t="s">
        <v>481</v>
      </c>
      <c r="G4775" s="19">
        <v>7</v>
      </c>
      <c r="H4775" s="21">
        <v>19.809999999999999</v>
      </c>
      <c r="I4775" s="21">
        <v>699.1</v>
      </c>
      <c r="J4775" s="58">
        <v>0</v>
      </c>
      <c r="K4775" s="58">
        <v>0</v>
      </c>
      <c r="L4775" s="72">
        <v>0</v>
      </c>
      <c r="M4775" s="73">
        <v>0</v>
      </c>
      <c r="N4775" s="58">
        <v>0</v>
      </c>
      <c r="O4775" s="75">
        <v>0</v>
      </c>
      <c r="P4775" s="2">
        <v>699</v>
      </c>
      <c r="Q4775" s="2" t="s">
        <v>41</v>
      </c>
      <c r="R4775" s="2" t="s">
        <v>1524</v>
      </c>
      <c r="S4775" s="2" t="s">
        <v>1525</v>
      </c>
      <c r="T4775" s="2" t="s">
        <v>953</v>
      </c>
      <c r="U4775" s="57" t="s">
        <v>437</v>
      </c>
      <c r="V4775" s="2">
        <v>45635</v>
      </c>
      <c r="W4775" s="2">
        <v>1</v>
      </c>
      <c r="X4775" s="74" t="s">
        <v>422</v>
      </c>
      <c r="Y4775" s="21" t="s">
        <v>4915</v>
      </c>
      <c r="Z4775" s="52">
        <v>12.35159010600707</v>
      </c>
    </row>
    <row r="4776" spans="1:26" x14ac:dyDescent="0.25">
      <c r="A4776" s="70" t="s">
        <v>4914</v>
      </c>
      <c r="B4776" s="2" t="s">
        <v>1526</v>
      </c>
      <c r="C4776" s="19" t="s">
        <v>3529</v>
      </c>
      <c r="D4776" s="2" t="s">
        <v>275</v>
      </c>
      <c r="E4776" s="14">
        <v>20050002</v>
      </c>
      <c r="F4776" s="14" t="s">
        <v>533</v>
      </c>
      <c r="G4776" s="19">
        <v>14</v>
      </c>
      <c r="H4776" s="21">
        <v>52.53</v>
      </c>
      <c r="I4776" s="21">
        <v>1790.1900000000003</v>
      </c>
      <c r="J4776" s="58">
        <v>0</v>
      </c>
      <c r="K4776" s="58">
        <v>0</v>
      </c>
      <c r="L4776" s="72">
        <v>0</v>
      </c>
      <c r="M4776" s="73">
        <v>0</v>
      </c>
      <c r="N4776" s="58">
        <v>0</v>
      </c>
      <c r="O4776" s="75">
        <v>0</v>
      </c>
      <c r="P4776" s="2">
        <v>1790</v>
      </c>
      <c r="Q4776" s="2" t="s">
        <v>41</v>
      </c>
      <c r="R4776" s="2" t="s">
        <v>1527</v>
      </c>
      <c r="S4776" s="2" t="s">
        <v>1528</v>
      </c>
      <c r="T4776" s="2" t="s">
        <v>97</v>
      </c>
      <c r="U4776" s="57" t="s">
        <v>430</v>
      </c>
      <c r="V4776" s="2">
        <v>45635</v>
      </c>
      <c r="W4776" s="2">
        <v>1</v>
      </c>
      <c r="X4776" s="74" t="s">
        <v>422</v>
      </c>
      <c r="Y4776" s="21" t="s">
        <v>4915</v>
      </c>
      <c r="Z4776" s="52">
        <v>23.855568246716171</v>
      </c>
    </row>
    <row r="4777" spans="1:26" x14ac:dyDescent="0.25">
      <c r="A4777" s="70" t="s">
        <v>4914</v>
      </c>
      <c r="B4777" s="2" t="s">
        <v>1529</v>
      </c>
      <c r="C4777" s="19" t="s">
        <v>3529</v>
      </c>
      <c r="D4777" s="2" t="s">
        <v>275</v>
      </c>
      <c r="E4777" s="14">
        <v>20050002</v>
      </c>
      <c r="F4777" s="14" t="s">
        <v>638</v>
      </c>
      <c r="G4777" s="19">
        <v>7</v>
      </c>
      <c r="H4777" s="21">
        <v>29.160000000000004</v>
      </c>
      <c r="I4777" s="21">
        <v>966.79</v>
      </c>
      <c r="J4777" s="58">
        <v>0</v>
      </c>
      <c r="K4777" s="58">
        <v>0</v>
      </c>
      <c r="L4777" s="72">
        <v>0</v>
      </c>
      <c r="M4777" s="73">
        <v>0</v>
      </c>
      <c r="N4777" s="58">
        <v>0</v>
      </c>
      <c r="O4777" s="75">
        <v>0</v>
      </c>
      <c r="P4777" s="2">
        <v>967</v>
      </c>
      <c r="Q4777" s="2" t="s">
        <v>41</v>
      </c>
      <c r="R4777" s="2" t="s">
        <v>1530</v>
      </c>
      <c r="S4777" s="2" t="s">
        <v>1531</v>
      </c>
      <c r="T4777" s="2" t="s">
        <v>97</v>
      </c>
      <c r="U4777" s="57" t="s">
        <v>1532</v>
      </c>
      <c r="V4777" s="2">
        <v>45593</v>
      </c>
      <c r="W4777" s="2">
        <v>1</v>
      </c>
      <c r="X4777" s="74" t="s">
        <v>422</v>
      </c>
      <c r="Y4777" s="21" t="s">
        <v>4915</v>
      </c>
      <c r="Z4777" s="52">
        <v>11.604132373113853</v>
      </c>
    </row>
    <row r="4778" spans="1:26" x14ac:dyDescent="0.25">
      <c r="A4778" s="70" t="s">
        <v>4914</v>
      </c>
      <c r="B4778" s="2" t="s">
        <v>2918</v>
      </c>
      <c r="C4778" s="19" t="s">
        <v>3529</v>
      </c>
      <c r="D4778" s="2" t="s">
        <v>275</v>
      </c>
      <c r="E4778" s="14">
        <v>20050002</v>
      </c>
      <c r="F4778" s="14" t="s">
        <v>436</v>
      </c>
      <c r="G4778" s="19">
        <v>13</v>
      </c>
      <c r="H4778" s="21">
        <v>26.51</v>
      </c>
      <c r="I4778" s="21">
        <v>889.04</v>
      </c>
      <c r="J4778" s="58">
        <v>0</v>
      </c>
      <c r="K4778" s="58">
        <v>0</v>
      </c>
      <c r="L4778" s="72">
        <v>0</v>
      </c>
      <c r="M4778" s="73">
        <v>0</v>
      </c>
      <c r="N4778" s="58">
        <v>0</v>
      </c>
      <c r="O4778" s="75">
        <v>0</v>
      </c>
      <c r="P4778" s="2">
        <v>889</v>
      </c>
      <c r="Q4778" s="2" t="s">
        <v>41</v>
      </c>
      <c r="R4778" s="2" t="s">
        <v>2919</v>
      </c>
      <c r="S4778" s="2" t="s">
        <v>2920</v>
      </c>
      <c r="T4778" s="2" t="s">
        <v>953</v>
      </c>
      <c r="U4778" s="57" t="s">
        <v>437</v>
      </c>
      <c r="V4778" s="2">
        <v>45619</v>
      </c>
      <c r="W4778" s="2">
        <v>1</v>
      </c>
      <c r="X4778" s="74" t="s">
        <v>422</v>
      </c>
      <c r="Y4778" s="21" t="s">
        <v>4915</v>
      </c>
      <c r="Z4778" s="52">
        <v>21.798415692191625</v>
      </c>
    </row>
    <row r="4779" spans="1:26" x14ac:dyDescent="0.25">
      <c r="A4779" s="70" t="s">
        <v>4914</v>
      </c>
      <c r="B4779" s="2" t="s">
        <v>3566</v>
      </c>
      <c r="C4779" s="19" t="s">
        <v>3529</v>
      </c>
      <c r="D4779" s="2" t="s">
        <v>275</v>
      </c>
      <c r="E4779" s="14">
        <v>20050002</v>
      </c>
      <c r="F4779" s="14" t="s">
        <v>653</v>
      </c>
      <c r="G4779" s="19">
        <v>13</v>
      </c>
      <c r="H4779" s="21">
        <v>47.170000000000009</v>
      </c>
      <c r="I4779" s="21">
        <v>1570.98</v>
      </c>
      <c r="J4779" s="58">
        <v>0</v>
      </c>
      <c r="K4779" s="58">
        <v>0</v>
      </c>
      <c r="L4779" s="72">
        <v>0</v>
      </c>
      <c r="M4779" s="73">
        <v>0</v>
      </c>
      <c r="N4779" s="58">
        <v>0</v>
      </c>
      <c r="O4779" s="75">
        <v>0</v>
      </c>
      <c r="P4779" s="2">
        <v>1571</v>
      </c>
      <c r="Q4779" s="2" t="s">
        <v>41</v>
      </c>
      <c r="R4779" s="2" t="s">
        <v>3567</v>
      </c>
      <c r="S4779" s="2" t="s">
        <v>3568</v>
      </c>
      <c r="T4779" s="2" t="s">
        <v>60</v>
      </c>
      <c r="U4779" s="57">
        <v>0</v>
      </c>
      <c r="V4779" s="2">
        <v>0</v>
      </c>
      <c r="W4779" s="2">
        <v>1</v>
      </c>
      <c r="X4779" s="74" t="s">
        <v>422</v>
      </c>
      <c r="Y4779" s="21" t="s">
        <v>4915</v>
      </c>
      <c r="Z4779" s="52">
        <v>21.648017807928763</v>
      </c>
    </row>
    <row r="4780" spans="1:26" x14ac:dyDescent="0.25">
      <c r="A4780" s="70" t="s">
        <v>4914</v>
      </c>
      <c r="B4780" s="2" t="s">
        <v>1533</v>
      </c>
      <c r="C4780" s="19" t="s">
        <v>3529</v>
      </c>
      <c r="D4780" s="2" t="s">
        <v>275</v>
      </c>
      <c r="E4780" s="14">
        <v>20050002</v>
      </c>
      <c r="F4780" s="14" t="s">
        <v>656</v>
      </c>
      <c r="G4780" s="19">
        <v>7</v>
      </c>
      <c r="H4780" s="21">
        <v>27.549999999999997</v>
      </c>
      <c r="I4780" s="21">
        <v>929.03000000000009</v>
      </c>
      <c r="J4780" s="58">
        <v>0</v>
      </c>
      <c r="K4780" s="58">
        <v>0</v>
      </c>
      <c r="L4780" s="72">
        <v>0</v>
      </c>
      <c r="M4780" s="73">
        <v>0</v>
      </c>
      <c r="N4780" s="58">
        <v>0</v>
      </c>
      <c r="O4780" s="75">
        <v>0</v>
      </c>
      <c r="P4780" s="2">
        <v>929</v>
      </c>
      <c r="Q4780" s="2" t="s">
        <v>41</v>
      </c>
      <c r="R4780" s="2" t="s">
        <v>1534</v>
      </c>
      <c r="S4780" s="2" t="s">
        <v>1535</v>
      </c>
      <c r="T4780" s="2" t="s">
        <v>953</v>
      </c>
      <c r="U4780" s="57" t="s">
        <v>437</v>
      </c>
      <c r="V4780" s="2">
        <v>45642</v>
      </c>
      <c r="W4780" s="2">
        <v>1</v>
      </c>
      <c r="X4780" s="74" t="s">
        <v>422</v>
      </c>
      <c r="Y4780" s="21" t="s">
        <v>4915</v>
      </c>
      <c r="Z4780" s="52">
        <v>11.802558983666064</v>
      </c>
    </row>
    <row r="4781" spans="1:26" x14ac:dyDescent="0.25">
      <c r="A4781" s="70" t="s">
        <v>4914</v>
      </c>
      <c r="B4781" s="2" t="s">
        <v>3149</v>
      </c>
      <c r="C4781" s="19" t="s">
        <v>3529</v>
      </c>
      <c r="D4781" s="2" t="s">
        <v>275</v>
      </c>
      <c r="E4781" s="14">
        <v>20050002</v>
      </c>
      <c r="F4781" s="14" t="s">
        <v>444</v>
      </c>
      <c r="G4781" s="19">
        <v>7</v>
      </c>
      <c r="H4781" s="21">
        <v>18.309999999999999</v>
      </c>
      <c r="I4781" s="21">
        <v>641.83999999999992</v>
      </c>
      <c r="J4781" s="58">
        <v>0</v>
      </c>
      <c r="K4781" s="58">
        <v>0</v>
      </c>
      <c r="L4781" s="72">
        <v>0</v>
      </c>
      <c r="M4781" s="73">
        <v>0</v>
      </c>
      <c r="N4781" s="58">
        <v>0</v>
      </c>
      <c r="O4781" s="75">
        <v>0</v>
      </c>
      <c r="P4781" s="2">
        <v>642</v>
      </c>
      <c r="Q4781" s="2" t="s">
        <v>41</v>
      </c>
      <c r="R4781" s="2" t="s">
        <v>3150</v>
      </c>
      <c r="S4781" s="2" t="s">
        <v>3151</v>
      </c>
      <c r="T4781" s="2" t="s">
        <v>97</v>
      </c>
      <c r="U4781" s="57">
        <v>0</v>
      </c>
      <c r="V4781" s="2">
        <v>0</v>
      </c>
      <c r="W4781" s="2">
        <v>1</v>
      </c>
      <c r="X4781" s="74" t="s">
        <v>422</v>
      </c>
      <c r="Y4781" s="21" t="s">
        <v>4915</v>
      </c>
      <c r="Z4781" s="52">
        <v>12.268924085199346</v>
      </c>
    </row>
    <row r="4782" spans="1:26" x14ac:dyDescent="0.25">
      <c r="A4782" s="70" t="s">
        <v>4914</v>
      </c>
      <c r="B4782" s="2" t="s">
        <v>3569</v>
      </c>
      <c r="C4782" s="19" t="s">
        <v>3529</v>
      </c>
      <c r="D4782" s="2" t="s">
        <v>275</v>
      </c>
      <c r="E4782" s="14">
        <v>20050002</v>
      </c>
      <c r="F4782" s="14" t="s">
        <v>447</v>
      </c>
      <c r="G4782" s="19">
        <v>7</v>
      </c>
      <c r="H4782" s="21">
        <v>26.01</v>
      </c>
      <c r="I4782" s="21">
        <v>959.94999999999993</v>
      </c>
      <c r="J4782" s="58">
        <v>0</v>
      </c>
      <c r="K4782" s="58">
        <v>0</v>
      </c>
      <c r="L4782" s="72">
        <v>0</v>
      </c>
      <c r="M4782" s="73">
        <v>0</v>
      </c>
      <c r="N4782" s="58">
        <v>0</v>
      </c>
      <c r="O4782" s="75">
        <v>0</v>
      </c>
      <c r="P4782" s="2">
        <v>960</v>
      </c>
      <c r="Q4782" s="2" t="s">
        <v>41</v>
      </c>
      <c r="R4782" s="2" t="s">
        <v>3570</v>
      </c>
      <c r="S4782" s="2" t="s">
        <v>3571</v>
      </c>
      <c r="T4782" s="2" t="s">
        <v>1314</v>
      </c>
      <c r="U4782" s="57">
        <v>0</v>
      </c>
      <c r="V4782" s="2">
        <v>45853</v>
      </c>
      <c r="W4782" s="2">
        <v>1</v>
      </c>
      <c r="X4782" s="74" t="s">
        <v>422</v>
      </c>
      <c r="Y4782" s="21" t="s">
        <v>4915</v>
      </c>
      <c r="Z4782" s="52">
        <v>12.917435601691656</v>
      </c>
    </row>
    <row r="4783" spans="1:26" x14ac:dyDescent="0.25">
      <c r="A4783" s="70" t="s">
        <v>4914</v>
      </c>
      <c r="B4783" s="2" t="s">
        <v>1539</v>
      </c>
      <c r="C4783" s="19" t="s">
        <v>3529</v>
      </c>
      <c r="D4783" s="2" t="s">
        <v>275</v>
      </c>
      <c r="E4783" s="14">
        <v>20050002</v>
      </c>
      <c r="F4783" s="14" t="s">
        <v>449</v>
      </c>
      <c r="G4783" s="19">
        <v>14</v>
      </c>
      <c r="H4783" s="21">
        <v>44.870000000000005</v>
      </c>
      <c r="I4783" s="21">
        <v>1465.04</v>
      </c>
      <c r="J4783" s="58">
        <v>0</v>
      </c>
      <c r="K4783" s="58">
        <v>0</v>
      </c>
      <c r="L4783" s="72">
        <v>0</v>
      </c>
      <c r="M4783" s="73">
        <v>0</v>
      </c>
      <c r="N4783" s="58">
        <v>0</v>
      </c>
      <c r="O4783" s="75">
        <v>0</v>
      </c>
      <c r="P4783" s="2">
        <v>1465</v>
      </c>
      <c r="Q4783" s="2" t="s">
        <v>41</v>
      </c>
      <c r="R4783" s="2" t="s">
        <v>1540</v>
      </c>
      <c r="S4783" s="2" t="s">
        <v>1541</v>
      </c>
      <c r="T4783" s="2" t="s">
        <v>953</v>
      </c>
      <c r="U4783" s="57">
        <v>0</v>
      </c>
      <c r="V4783" s="2">
        <v>45853</v>
      </c>
      <c r="W4783" s="2">
        <v>1</v>
      </c>
      <c r="X4783" s="74" t="s">
        <v>422</v>
      </c>
      <c r="Y4783" s="21" t="s">
        <v>4915</v>
      </c>
      <c r="Z4783" s="52">
        <v>22.855538221528857</v>
      </c>
    </row>
    <row r="4784" spans="1:26" x14ac:dyDescent="0.25">
      <c r="A4784" s="70" t="s">
        <v>4914</v>
      </c>
      <c r="B4784" s="2" t="s">
        <v>2429</v>
      </c>
      <c r="C4784" s="19" t="s">
        <v>3529</v>
      </c>
      <c r="D4784" s="2" t="s">
        <v>275</v>
      </c>
      <c r="E4784" s="14">
        <v>20050002</v>
      </c>
      <c r="F4784" s="14" t="s">
        <v>674</v>
      </c>
      <c r="G4784" s="19">
        <v>7</v>
      </c>
      <c r="H4784" s="21">
        <v>11.62</v>
      </c>
      <c r="I4784" s="21">
        <v>422.23</v>
      </c>
      <c r="J4784" s="58">
        <v>0</v>
      </c>
      <c r="K4784" s="58">
        <v>0</v>
      </c>
      <c r="L4784" s="72">
        <v>0</v>
      </c>
      <c r="M4784" s="73">
        <v>0</v>
      </c>
      <c r="N4784" s="58">
        <v>0</v>
      </c>
      <c r="O4784" s="75">
        <v>0</v>
      </c>
      <c r="P4784" s="2">
        <v>422</v>
      </c>
      <c r="Q4784" s="2" t="s">
        <v>41</v>
      </c>
      <c r="R4784" s="2" t="s">
        <v>2430</v>
      </c>
      <c r="S4784" s="2" t="s">
        <v>2431</v>
      </c>
      <c r="T4784" s="2" t="s">
        <v>97</v>
      </c>
      <c r="U4784" s="57">
        <v>0</v>
      </c>
      <c r="V4784" s="2">
        <v>45949</v>
      </c>
      <c r="W4784" s="2">
        <v>1</v>
      </c>
      <c r="X4784" s="74" t="s">
        <v>422</v>
      </c>
      <c r="Y4784" s="21" t="s">
        <v>4915</v>
      </c>
      <c r="Z4784" s="52">
        <v>12.717771084337352</v>
      </c>
    </row>
    <row r="4785" spans="1:26" x14ac:dyDescent="0.25">
      <c r="A4785" s="70" t="s">
        <v>4914</v>
      </c>
      <c r="B4785" s="2" t="s">
        <v>3511</v>
      </c>
      <c r="C4785" s="19" t="s">
        <v>3529</v>
      </c>
      <c r="D4785" s="2" t="s">
        <v>275</v>
      </c>
      <c r="E4785" s="14">
        <v>20050002</v>
      </c>
      <c r="F4785" s="14" t="s">
        <v>479</v>
      </c>
      <c r="G4785" s="19">
        <v>14</v>
      </c>
      <c r="H4785" s="21">
        <v>166.64</v>
      </c>
      <c r="I4785" s="21">
        <v>6065.7199999999993</v>
      </c>
      <c r="J4785" s="58">
        <v>0</v>
      </c>
      <c r="K4785" s="58">
        <v>0</v>
      </c>
      <c r="L4785" s="72">
        <v>0</v>
      </c>
      <c r="M4785" s="73">
        <v>0</v>
      </c>
      <c r="N4785" s="58">
        <v>0</v>
      </c>
      <c r="O4785" s="75">
        <v>0</v>
      </c>
      <c r="P4785" s="2">
        <v>6066</v>
      </c>
      <c r="Q4785" s="2" t="s">
        <v>41</v>
      </c>
      <c r="R4785" s="2" t="s">
        <v>2021</v>
      </c>
      <c r="S4785" s="2" t="s">
        <v>3512</v>
      </c>
      <c r="T4785" s="2" t="s">
        <v>953</v>
      </c>
      <c r="U4785" s="57">
        <v>0</v>
      </c>
      <c r="V4785" s="2">
        <v>46055</v>
      </c>
      <c r="W4785" s="2">
        <v>1</v>
      </c>
      <c r="X4785" s="74" t="s">
        <v>422</v>
      </c>
      <c r="Y4785" s="21" t="s">
        <v>4915</v>
      </c>
      <c r="Z4785" s="52">
        <v>25.480100816130584</v>
      </c>
    </row>
    <row r="4786" spans="1:26" x14ac:dyDescent="0.25">
      <c r="A4786" s="70" t="s">
        <v>4914</v>
      </c>
      <c r="B4786" s="2" t="s">
        <v>4829</v>
      </c>
      <c r="C4786" s="19" t="s">
        <v>3529</v>
      </c>
      <c r="D4786" s="2" t="s">
        <v>275</v>
      </c>
      <c r="E4786" s="14">
        <v>20050002</v>
      </c>
      <c r="F4786" s="14" t="s">
        <v>735</v>
      </c>
      <c r="G4786" s="19">
        <v>14</v>
      </c>
      <c r="H4786" s="21">
        <v>104.8</v>
      </c>
      <c r="I4786" s="21">
        <v>3424.1200000000003</v>
      </c>
      <c r="J4786" s="58">
        <v>0</v>
      </c>
      <c r="K4786" s="58">
        <v>0</v>
      </c>
      <c r="L4786" s="72">
        <v>0</v>
      </c>
      <c r="M4786" s="73">
        <v>0</v>
      </c>
      <c r="N4786" s="58">
        <v>0</v>
      </c>
      <c r="O4786" s="75">
        <v>0</v>
      </c>
      <c r="P4786" s="2">
        <v>3424</v>
      </c>
      <c r="Q4786" s="2" t="s">
        <v>41</v>
      </c>
      <c r="R4786" s="2" t="s">
        <v>4830</v>
      </c>
      <c r="S4786" s="2" t="s">
        <v>4831</v>
      </c>
      <c r="T4786" s="2" t="s">
        <v>60</v>
      </c>
      <c r="U4786" s="57">
        <v>0</v>
      </c>
      <c r="V4786" s="2">
        <v>46132</v>
      </c>
      <c r="W4786" s="2">
        <v>1</v>
      </c>
      <c r="X4786" s="74" t="s">
        <v>422</v>
      </c>
      <c r="Y4786" s="21" t="s">
        <v>4915</v>
      </c>
      <c r="Z4786" s="52">
        <v>22.871030534351149</v>
      </c>
    </row>
    <row r="4787" spans="1:26" x14ac:dyDescent="0.25">
      <c r="A4787" s="70" t="s">
        <v>4914</v>
      </c>
      <c r="B4787" s="2" t="s">
        <v>1542</v>
      </c>
      <c r="C4787" s="19" t="s">
        <v>3529</v>
      </c>
      <c r="D4787" s="2" t="s">
        <v>276</v>
      </c>
      <c r="E4787" s="14">
        <v>20050003</v>
      </c>
      <c r="F4787" s="14" t="s">
        <v>44</v>
      </c>
      <c r="G4787" s="19">
        <v>12</v>
      </c>
      <c r="H4787" s="21">
        <v>120.61999999999999</v>
      </c>
      <c r="I4787" s="21">
        <v>4719.3900000000003</v>
      </c>
      <c r="J4787" s="58">
        <v>0</v>
      </c>
      <c r="K4787" s="58">
        <v>0</v>
      </c>
      <c r="L4787" s="72">
        <v>80.970000000001164</v>
      </c>
      <c r="M4787" s="73">
        <v>0</v>
      </c>
      <c r="N4787" s="58">
        <v>0</v>
      </c>
      <c r="O4787" s="75">
        <v>0</v>
      </c>
      <c r="P4787" s="2">
        <v>4638</v>
      </c>
      <c r="Q4787" s="2" t="s">
        <v>41</v>
      </c>
      <c r="R4787" s="2" t="s">
        <v>215</v>
      </c>
      <c r="S4787" s="2" t="s">
        <v>216</v>
      </c>
      <c r="T4787" s="2" t="s">
        <v>59</v>
      </c>
      <c r="U4787" s="57" t="s">
        <v>729</v>
      </c>
      <c r="V4787" s="2">
        <v>45556</v>
      </c>
      <c r="W4787" s="2">
        <v>1</v>
      </c>
      <c r="X4787" s="74" t="s">
        <v>422</v>
      </c>
      <c r="Y4787" s="21" t="s">
        <v>4915</v>
      </c>
      <c r="Z4787" s="52">
        <v>23.475659094677507</v>
      </c>
    </row>
    <row r="4788" spans="1:26" x14ac:dyDescent="0.25">
      <c r="A4788" s="70" t="s">
        <v>4914</v>
      </c>
      <c r="B4788" s="2" t="s">
        <v>1543</v>
      </c>
      <c r="C4788" s="19" t="s">
        <v>3529</v>
      </c>
      <c r="D4788" s="2" t="s">
        <v>276</v>
      </c>
      <c r="E4788" s="14">
        <v>20050003</v>
      </c>
      <c r="F4788" s="14" t="s">
        <v>566</v>
      </c>
      <c r="G4788" s="19">
        <v>12</v>
      </c>
      <c r="H4788" s="21">
        <v>48.78</v>
      </c>
      <c r="I4788" s="21">
        <v>1765.0500000000002</v>
      </c>
      <c r="J4788" s="58">
        <v>0</v>
      </c>
      <c r="K4788" s="58">
        <v>0</v>
      </c>
      <c r="L4788" s="72">
        <v>0</v>
      </c>
      <c r="M4788" s="73">
        <v>0</v>
      </c>
      <c r="N4788" s="58">
        <v>0</v>
      </c>
      <c r="O4788" s="75">
        <v>0</v>
      </c>
      <c r="P4788" s="2">
        <v>1765</v>
      </c>
      <c r="Q4788" s="2" t="s">
        <v>41</v>
      </c>
      <c r="R4788" s="2" t="s">
        <v>1544</v>
      </c>
      <c r="S4788" s="2" t="s">
        <v>1545</v>
      </c>
      <c r="T4788" s="2" t="s">
        <v>953</v>
      </c>
      <c r="U4788" s="57" t="s">
        <v>437</v>
      </c>
      <c r="V4788" s="2">
        <v>45579</v>
      </c>
      <c r="W4788" s="2">
        <v>1</v>
      </c>
      <c r="X4788" s="74" t="s">
        <v>422</v>
      </c>
      <c r="Y4788" s="21" t="s">
        <v>4915</v>
      </c>
      <c r="Z4788" s="52">
        <v>21.710332103321036</v>
      </c>
    </row>
    <row r="4789" spans="1:26" x14ac:dyDescent="0.25">
      <c r="A4789" s="70" t="s">
        <v>4914</v>
      </c>
      <c r="B4789" s="2" t="s">
        <v>1546</v>
      </c>
      <c r="C4789" s="19" t="s">
        <v>3529</v>
      </c>
      <c r="D4789" s="2" t="s">
        <v>276</v>
      </c>
      <c r="E4789" s="14">
        <v>20050003</v>
      </c>
      <c r="F4789" s="14" t="s">
        <v>482</v>
      </c>
      <c r="G4789" s="19">
        <v>14</v>
      </c>
      <c r="H4789" s="21">
        <v>87.639999999999986</v>
      </c>
      <c r="I4789" s="21">
        <v>3424.1300000000006</v>
      </c>
      <c r="J4789" s="58">
        <v>0</v>
      </c>
      <c r="K4789" s="58">
        <v>0</v>
      </c>
      <c r="L4789" s="72">
        <v>0</v>
      </c>
      <c r="M4789" s="73">
        <v>0</v>
      </c>
      <c r="N4789" s="58">
        <v>0</v>
      </c>
      <c r="O4789" s="75">
        <v>0</v>
      </c>
      <c r="P4789" s="2">
        <v>3424</v>
      </c>
      <c r="Q4789" s="2" t="s">
        <v>41</v>
      </c>
      <c r="R4789" s="2" t="s">
        <v>1547</v>
      </c>
      <c r="S4789" s="2" t="s">
        <v>1548</v>
      </c>
      <c r="T4789" s="2" t="s">
        <v>97</v>
      </c>
      <c r="U4789" s="57" t="s">
        <v>902</v>
      </c>
      <c r="V4789" s="2">
        <v>0</v>
      </c>
      <c r="W4789" s="2">
        <v>1</v>
      </c>
      <c r="X4789" s="74" t="s">
        <v>422</v>
      </c>
      <c r="Y4789" s="21" t="s">
        <v>4915</v>
      </c>
      <c r="Z4789" s="52">
        <v>27.349281150159754</v>
      </c>
    </row>
    <row r="4790" spans="1:26" x14ac:dyDescent="0.25">
      <c r="A4790" s="70" t="s">
        <v>4914</v>
      </c>
      <c r="B4790" s="2" t="s">
        <v>1549</v>
      </c>
      <c r="C4790" s="19" t="s">
        <v>3529</v>
      </c>
      <c r="D4790" s="2" t="s">
        <v>276</v>
      </c>
      <c r="E4790" s="14">
        <v>20050003</v>
      </c>
      <c r="F4790" s="14" t="s">
        <v>750</v>
      </c>
      <c r="G4790" s="19">
        <v>7</v>
      </c>
      <c r="H4790" s="21">
        <v>21.96</v>
      </c>
      <c r="I4790" s="21">
        <v>832.91</v>
      </c>
      <c r="J4790" s="58">
        <v>0</v>
      </c>
      <c r="K4790" s="58">
        <v>0</v>
      </c>
      <c r="L4790" s="72">
        <v>0</v>
      </c>
      <c r="M4790" s="73">
        <v>0</v>
      </c>
      <c r="N4790" s="58">
        <v>0</v>
      </c>
      <c r="O4790" s="75">
        <v>0</v>
      </c>
      <c r="P4790" s="2">
        <v>833</v>
      </c>
      <c r="Q4790" s="2" t="s">
        <v>41</v>
      </c>
      <c r="R4790" s="2" t="s">
        <v>1550</v>
      </c>
      <c r="S4790" s="2" t="s">
        <v>1551</v>
      </c>
      <c r="T4790" s="2" t="s">
        <v>953</v>
      </c>
      <c r="U4790" s="57">
        <v>0</v>
      </c>
      <c r="V4790" s="2">
        <v>0</v>
      </c>
      <c r="W4790" s="2">
        <v>1</v>
      </c>
      <c r="X4790" s="74" t="s">
        <v>422</v>
      </c>
      <c r="Y4790" s="21" t="s">
        <v>4915</v>
      </c>
      <c r="Z4790" s="52">
        <v>13.274977231329691</v>
      </c>
    </row>
    <row r="4791" spans="1:26" x14ac:dyDescent="0.25">
      <c r="A4791" s="70" t="s">
        <v>4914</v>
      </c>
      <c r="B4791" s="2" t="s">
        <v>1552</v>
      </c>
      <c r="C4791" s="19" t="s">
        <v>3529</v>
      </c>
      <c r="D4791" s="2" t="s">
        <v>276</v>
      </c>
      <c r="E4791" s="14">
        <v>20050003</v>
      </c>
      <c r="F4791" s="14" t="s">
        <v>533</v>
      </c>
      <c r="G4791" s="19">
        <v>14</v>
      </c>
      <c r="H4791" s="21">
        <v>248.52000000000004</v>
      </c>
      <c r="I4791" s="21">
        <v>9064.4199999999983</v>
      </c>
      <c r="J4791" s="58">
        <v>0</v>
      </c>
      <c r="K4791" s="58">
        <v>0</v>
      </c>
      <c r="L4791" s="72">
        <v>0</v>
      </c>
      <c r="M4791" s="73">
        <v>0</v>
      </c>
      <c r="N4791" s="58">
        <v>0</v>
      </c>
      <c r="O4791" s="75">
        <v>0</v>
      </c>
      <c r="P4791" s="2">
        <v>9064</v>
      </c>
      <c r="Q4791" s="2" t="s">
        <v>41</v>
      </c>
      <c r="R4791" s="2" t="s">
        <v>1553</v>
      </c>
      <c r="S4791" s="2" t="s">
        <v>1554</v>
      </c>
      <c r="T4791" s="2" t="s">
        <v>57</v>
      </c>
      <c r="U4791" s="57">
        <v>0</v>
      </c>
      <c r="V4791" s="2">
        <v>45831</v>
      </c>
      <c r="W4791" s="2">
        <v>1</v>
      </c>
      <c r="X4791" s="74" t="s">
        <v>422</v>
      </c>
      <c r="Y4791" s="21" t="s">
        <v>4915</v>
      </c>
      <c r="Z4791" s="52">
        <v>25.531522613874127</v>
      </c>
    </row>
    <row r="4792" spans="1:26" x14ac:dyDescent="0.25">
      <c r="A4792" s="70" t="s">
        <v>4914</v>
      </c>
      <c r="B4792" s="2" t="s">
        <v>1555</v>
      </c>
      <c r="C4792" s="19" t="s">
        <v>3529</v>
      </c>
      <c r="D4792" s="2" t="s">
        <v>276</v>
      </c>
      <c r="E4792" s="14">
        <v>20050003</v>
      </c>
      <c r="F4792" s="14" t="s">
        <v>536</v>
      </c>
      <c r="G4792" s="19">
        <v>11</v>
      </c>
      <c r="H4792" s="21">
        <v>28.78</v>
      </c>
      <c r="I4792" s="21">
        <v>1181.5</v>
      </c>
      <c r="J4792" s="58">
        <v>0</v>
      </c>
      <c r="K4792" s="58">
        <v>0</v>
      </c>
      <c r="L4792" s="72">
        <v>0</v>
      </c>
      <c r="M4792" s="73">
        <v>0</v>
      </c>
      <c r="N4792" s="58">
        <v>0</v>
      </c>
      <c r="O4792" s="75">
        <v>0</v>
      </c>
      <c r="P4792" s="2">
        <v>1182</v>
      </c>
      <c r="Q4792" s="2" t="s">
        <v>41</v>
      </c>
      <c r="R4792" s="2" t="s">
        <v>1556</v>
      </c>
      <c r="S4792" s="2" t="s">
        <v>1557</v>
      </c>
      <c r="T4792" s="2" t="s">
        <v>1558</v>
      </c>
      <c r="U4792" s="57">
        <v>0</v>
      </c>
      <c r="V4792" s="2">
        <v>45881</v>
      </c>
      <c r="W4792" s="2">
        <v>1</v>
      </c>
      <c r="X4792" s="74" t="s">
        <v>422</v>
      </c>
      <c r="Y4792" s="21" t="s">
        <v>4915</v>
      </c>
      <c r="Z4792" s="52">
        <v>22.579047949965258</v>
      </c>
    </row>
    <row r="4793" spans="1:26" x14ac:dyDescent="0.25">
      <c r="A4793" s="70" t="s">
        <v>4914</v>
      </c>
      <c r="B4793" s="2" t="s">
        <v>2502</v>
      </c>
      <c r="C4793" s="19" t="s">
        <v>3529</v>
      </c>
      <c r="D4793" s="2" t="s">
        <v>276</v>
      </c>
      <c r="E4793" s="14">
        <v>20050003</v>
      </c>
      <c r="F4793" s="14" t="s">
        <v>638</v>
      </c>
      <c r="G4793" s="19">
        <v>12</v>
      </c>
      <c r="H4793" s="21">
        <v>41.1</v>
      </c>
      <c r="I4793" s="21">
        <v>1481.96</v>
      </c>
      <c r="J4793" s="58">
        <v>0</v>
      </c>
      <c r="K4793" s="58">
        <v>0</v>
      </c>
      <c r="L4793" s="72">
        <v>0</v>
      </c>
      <c r="M4793" s="73">
        <v>0</v>
      </c>
      <c r="N4793" s="58">
        <v>0</v>
      </c>
      <c r="O4793" s="75">
        <v>0</v>
      </c>
      <c r="P4793" s="2">
        <v>1482</v>
      </c>
      <c r="Q4793" s="2" t="s">
        <v>41</v>
      </c>
      <c r="R4793" s="2" t="s">
        <v>917</v>
      </c>
      <c r="S4793" s="2" t="s">
        <v>2503</v>
      </c>
      <c r="T4793" s="2" t="s">
        <v>953</v>
      </c>
      <c r="U4793" s="57">
        <v>0</v>
      </c>
      <c r="V4793" s="2">
        <v>45959</v>
      </c>
      <c r="W4793" s="2">
        <v>1</v>
      </c>
      <c r="X4793" s="74" t="s">
        <v>422</v>
      </c>
      <c r="Y4793" s="21" t="s">
        <v>4915</v>
      </c>
      <c r="Z4793" s="52">
        <v>21.634452554744531</v>
      </c>
    </row>
    <row r="4794" spans="1:26" x14ac:dyDescent="0.25">
      <c r="A4794" s="70" t="s">
        <v>4914</v>
      </c>
      <c r="B4794" s="2" t="s">
        <v>2663</v>
      </c>
      <c r="C4794" s="19" t="s">
        <v>3529</v>
      </c>
      <c r="D4794" s="2" t="s">
        <v>276</v>
      </c>
      <c r="E4794" s="14">
        <v>20050003</v>
      </c>
      <c r="F4794" s="14" t="s">
        <v>484</v>
      </c>
      <c r="G4794" s="19">
        <v>7</v>
      </c>
      <c r="H4794" s="21">
        <v>38.819999999999993</v>
      </c>
      <c r="I4794" s="21">
        <v>1428.02</v>
      </c>
      <c r="J4794" s="58">
        <v>0</v>
      </c>
      <c r="K4794" s="58">
        <v>0</v>
      </c>
      <c r="L4794" s="72">
        <v>0</v>
      </c>
      <c r="M4794" s="73">
        <v>0</v>
      </c>
      <c r="N4794" s="58">
        <v>0</v>
      </c>
      <c r="O4794" s="75">
        <v>0</v>
      </c>
      <c r="P4794" s="2">
        <v>1428</v>
      </c>
      <c r="Q4794" s="2" t="s">
        <v>41</v>
      </c>
      <c r="R4794" s="2" t="s">
        <v>2664</v>
      </c>
      <c r="S4794" s="2" t="s">
        <v>2665</v>
      </c>
      <c r="T4794" s="2" t="s">
        <v>59</v>
      </c>
      <c r="U4794" s="57">
        <v>0</v>
      </c>
      <c r="V4794" s="2">
        <v>45971</v>
      </c>
      <c r="W4794" s="2">
        <v>1</v>
      </c>
      <c r="X4794" s="74" t="s">
        <v>422</v>
      </c>
      <c r="Y4794" s="21" t="s">
        <v>4915</v>
      </c>
      <c r="Z4794" s="52">
        <v>12.87498712004122</v>
      </c>
    </row>
    <row r="4795" spans="1:26" x14ac:dyDescent="0.25">
      <c r="A4795" s="70" t="s">
        <v>4914</v>
      </c>
      <c r="B4795" s="2" t="s">
        <v>2877</v>
      </c>
      <c r="C4795" s="19" t="s">
        <v>3529</v>
      </c>
      <c r="D4795" s="2" t="s">
        <v>276</v>
      </c>
      <c r="E4795" s="14">
        <v>20050003</v>
      </c>
      <c r="F4795" s="14" t="s">
        <v>486</v>
      </c>
      <c r="G4795" s="19">
        <v>6</v>
      </c>
      <c r="H4795" s="21">
        <v>31.599999999999998</v>
      </c>
      <c r="I4795" s="21">
        <v>1146.1599999999999</v>
      </c>
      <c r="J4795" s="58">
        <v>0</v>
      </c>
      <c r="K4795" s="58">
        <v>0</v>
      </c>
      <c r="L4795" s="72">
        <v>0</v>
      </c>
      <c r="M4795" s="73">
        <v>0</v>
      </c>
      <c r="N4795" s="58">
        <v>0</v>
      </c>
      <c r="O4795" s="75">
        <v>0</v>
      </c>
      <c r="P4795" s="2">
        <v>1146</v>
      </c>
      <c r="Q4795" s="2" t="s">
        <v>41</v>
      </c>
      <c r="R4795" s="2" t="s">
        <v>2878</v>
      </c>
      <c r="S4795" s="2" t="s">
        <v>2879</v>
      </c>
      <c r="T4795" s="2" t="s">
        <v>60</v>
      </c>
      <c r="U4795" s="57">
        <v>0</v>
      </c>
      <c r="V4795" s="2">
        <v>45992</v>
      </c>
      <c r="W4795" s="2">
        <v>1</v>
      </c>
      <c r="X4795" s="74" t="s">
        <v>422</v>
      </c>
      <c r="Y4795" s="21" t="s">
        <v>4915</v>
      </c>
      <c r="Z4795" s="52">
        <v>10.88126582278481</v>
      </c>
    </row>
    <row r="4796" spans="1:26" x14ac:dyDescent="0.25">
      <c r="A4796" s="70" t="s">
        <v>4914</v>
      </c>
      <c r="B4796" s="2" t="s">
        <v>2912</v>
      </c>
      <c r="C4796" s="19" t="s">
        <v>3529</v>
      </c>
      <c r="D4796" s="2" t="s">
        <v>276</v>
      </c>
      <c r="E4796" s="14">
        <v>20050003</v>
      </c>
      <c r="F4796" s="14" t="s">
        <v>573</v>
      </c>
      <c r="G4796" s="19">
        <v>14</v>
      </c>
      <c r="H4796" s="21">
        <v>39.659999999999997</v>
      </c>
      <c r="I4796" s="21">
        <v>1451.3200000000002</v>
      </c>
      <c r="J4796" s="58">
        <v>0</v>
      </c>
      <c r="K4796" s="58">
        <v>0</v>
      </c>
      <c r="L4796" s="72">
        <v>0</v>
      </c>
      <c r="M4796" s="73">
        <v>0</v>
      </c>
      <c r="N4796" s="58">
        <v>0</v>
      </c>
      <c r="O4796" s="75">
        <v>0</v>
      </c>
      <c r="P4796" s="2">
        <v>1451</v>
      </c>
      <c r="Q4796" s="2" t="s">
        <v>41</v>
      </c>
      <c r="R4796" s="2" t="s">
        <v>1536</v>
      </c>
      <c r="S4796" s="2" t="s">
        <v>1537</v>
      </c>
      <c r="T4796" s="2" t="s">
        <v>953</v>
      </c>
      <c r="U4796" s="57">
        <v>0</v>
      </c>
      <c r="V4796" s="2">
        <v>45999</v>
      </c>
      <c r="W4796" s="2">
        <v>1</v>
      </c>
      <c r="X4796" s="74" t="s">
        <v>422</v>
      </c>
      <c r="Y4796" s="21" t="s">
        <v>4915</v>
      </c>
      <c r="Z4796" s="52">
        <v>25.615834594049424</v>
      </c>
    </row>
    <row r="4797" spans="1:26" x14ac:dyDescent="0.25">
      <c r="A4797" s="70" t="s">
        <v>4914</v>
      </c>
      <c r="B4797" s="2" t="s">
        <v>2913</v>
      </c>
      <c r="C4797" s="19" t="s">
        <v>3529</v>
      </c>
      <c r="D4797" s="2" t="s">
        <v>276</v>
      </c>
      <c r="E4797" s="14">
        <v>20050003</v>
      </c>
      <c r="F4797" s="14" t="s">
        <v>477</v>
      </c>
      <c r="G4797" s="19">
        <v>7</v>
      </c>
      <c r="H4797" s="21">
        <v>30.9</v>
      </c>
      <c r="I4797" s="21">
        <v>1180.1200000000001</v>
      </c>
      <c r="J4797" s="58">
        <v>0</v>
      </c>
      <c r="K4797" s="58">
        <v>0</v>
      </c>
      <c r="L4797" s="72">
        <v>0</v>
      </c>
      <c r="M4797" s="73">
        <v>0</v>
      </c>
      <c r="N4797" s="58">
        <v>0</v>
      </c>
      <c r="O4797" s="75">
        <v>0</v>
      </c>
      <c r="P4797" s="2">
        <v>1180</v>
      </c>
      <c r="Q4797" s="2" t="s">
        <v>41</v>
      </c>
      <c r="R4797" s="2" t="s">
        <v>2914</v>
      </c>
      <c r="S4797" s="2" t="s">
        <v>2915</v>
      </c>
      <c r="T4797" s="2" t="s">
        <v>1314</v>
      </c>
      <c r="U4797" s="57">
        <v>0</v>
      </c>
      <c r="V4797" s="2">
        <v>45999</v>
      </c>
      <c r="W4797" s="2">
        <v>1</v>
      </c>
      <c r="X4797" s="74" t="s">
        <v>422</v>
      </c>
      <c r="Y4797" s="21" t="s">
        <v>4915</v>
      </c>
      <c r="Z4797" s="52">
        <v>13.367055016181233</v>
      </c>
    </row>
    <row r="4798" spans="1:26" x14ac:dyDescent="0.25">
      <c r="A4798" s="70" t="s">
        <v>4914</v>
      </c>
      <c r="B4798" s="2" t="s">
        <v>2916</v>
      </c>
      <c r="C4798" s="19" t="s">
        <v>3529</v>
      </c>
      <c r="D4798" s="2" t="s">
        <v>276</v>
      </c>
      <c r="E4798" s="14">
        <v>20050003</v>
      </c>
      <c r="F4798" s="14" t="s">
        <v>538</v>
      </c>
      <c r="G4798" s="19">
        <v>8</v>
      </c>
      <c r="H4798" s="21">
        <v>29.039999999999996</v>
      </c>
      <c r="I4798" s="21">
        <v>1230.8800000000001</v>
      </c>
      <c r="J4798" s="58">
        <v>0</v>
      </c>
      <c r="K4798" s="58">
        <v>0</v>
      </c>
      <c r="L4798" s="72">
        <v>0</v>
      </c>
      <c r="M4798" s="73">
        <v>0</v>
      </c>
      <c r="N4798" s="58">
        <v>0</v>
      </c>
      <c r="O4798" s="75">
        <v>0</v>
      </c>
      <c r="P4798" s="2">
        <v>1231</v>
      </c>
      <c r="Q4798" s="2" t="s">
        <v>41</v>
      </c>
      <c r="R4798" s="2" t="s">
        <v>1478</v>
      </c>
      <c r="S4798" s="2" t="s">
        <v>2917</v>
      </c>
      <c r="T4798" s="2" t="s">
        <v>59</v>
      </c>
      <c r="U4798" s="57">
        <v>0</v>
      </c>
      <c r="V4798" s="2">
        <v>45999</v>
      </c>
      <c r="W4798" s="2">
        <v>1</v>
      </c>
      <c r="X4798" s="74" t="s">
        <v>422</v>
      </c>
      <c r="Y4798" s="21" t="s">
        <v>4915</v>
      </c>
      <c r="Z4798" s="52">
        <v>16.954269972451794</v>
      </c>
    </row>
    <row r="4799" spans="1:26" x14ac:dyDescent="0.25">
      <c r="A4799" s="70" t="s">
        <v>4914</v>
      </c>
      <c r="B4799" s="2" t="s">
        <v>3572</v>
      </c>
      <c r="C4799" s="19" t="s">
        <v>3529</v>
      </c>
      <c r="D4799" s="2" t="s">
        <v>276</v>
      </c>
      <c r="E4799" s="14">
        <v>20050003</v>
      </c>
      <c r="F4799" s="14" t="s">
        <v>540</v>
      </c>
      <c r="G4799" s="19">
        <v>7</v>
      </c>
      <c r="H4799" s="21">
        <v>10.819999999999999</v>
      </c>
      <c r="I4799" s="21">
        <v>408.41999999999996</v>
      </c>
      <c r="J4799" s="58">
        <v>0</v>
      </c>
      <c r="K4799" s="58">
        <v>0</v>
      </c>
      <c r="L4799" s="72">
        <v>0</v>
      </c>
      <c r="M4799" s="73">
        <v>0</v>
      </c>
      <c r="N4799" s="58">
        <v>0</v>
      </c>
      <c r="O4799" s="75">
        <v>0</v>
      </c>
      <c r="P4799" s="2">
        <v>408</v>
      </c>
      <c r="Q4799" s="2" t="s">
        <v>41</v>
      </c>
      <c r="R4799" s="2" t="s">
        <v>3573</v>
      </c>
      <c r="S4799" s="2" t="s">
        <v>3574</v>
      </c>
      <c r="T4799" s="2" t="s">
        <v>953</v>
      </c>
      <c r="U4799" s="57">
        <v>0</v>
      </c>
      <c r="V4799" s="2">
        <v>46062</v>
      </c>
      <c r="W4799" s="2">
        <v>1</v>
      </c>
      <c r="X4799" s="74" t="s">
        <v>422</v>
      </c>
      <c r="Y4799" s="21" t="s">
        <v>4915</v>
      </c>
      <c r="Z4799" s="52">
        <v>13.211367837338264</v>
      </c>
    </row>
    <row r="4800" spans="1:26" x14ac:dyDescent="0.25">
      <c r="A4800" s="70" t="s">
        <v>4914</v>
      </c>
      <c r="B4800" s="2" t="s">
        <v>2124</v>
      </c>
      <c r="C4800" s="19" t="s">
        <v>3529</v>
      </c>
      <c r="D4800" s="2" t="s">
        <v>276</v>
      </c>
      <c r="E4800" s="14">
        <v>20050003</v>
      </c>
      <c r="F4800" s="14" t="s">
        <v>548</v>
      </c>
      <c r="G4800" s="19">
        <v>14</v>
      </c>
      <c r="H4800" s="21">
        <v>45.28</v>
      </c>
      <c r="I4800" s="21">
        <v>1838.05</v>
      </c>
      <c r="J4800" s="58">
        <v>0</v>
      </c>
      <c r="K4800" s="58">
        <v>0</v>
      </c>
      <c r="L4800" s="72">
        <v>0</v>
      </c>
      <c r="M4800" s="73">
        <v>0</v>
      </c>
      <c r="N4800" s="58">
        <v>0</v>
      </c>
      <c r="O4800" s="75">
        <v>0</v>
      </c>
      <c r="P4800" s="2">
        <v>1838</v>
      </c>
      <c r="Q4800" s="2" t="s">
        <v>41</v>
      </c>
      <c r="R4800" s="2" t="s">
        <v>2125</v>
      </c>
      <c r="S4800" s="2" t="s">
        <v>2126</v>
      </c>
      <c r="T4800" s="2" t="s">
        <v>953</v>
      </c>
      <c r="U4800" s="57">
        <v>0</v>
      </c>
      <c r="V4800" s="2">
        <v>45916</v>
      </c>
      <c r="W4800" s="2">
        <v>1</v>
      </c>
      <c r="X4800" s="74" t="s">
        <v>422</v>
      </c>
      <c r="Y4800" s="21" t="s">
        <v>4915</v>
      </c>
      <c r="Z4800" s="52">
        <v>28.415083922261488</v>
      </c>
    </row>
    <row r="4801" spans="1:26" x14ac:dyDescent="0.25">
      <c r="A4801" s="70" t="s">
        <v>4914</v>
      </c>
      <c r="B4801" s="2" t="s">
        <v>3745</v>
      </c>
      <c r="C4801" s="19" t="s">
        <v>3529</v>
      </c>
      <c r="D4801" s="2" t="s">
        <v>276</v>
      </c>
      <c r="E4801" s="14">
        <v>20050003</v>
      </c>
      <c r="F4801" s="14" t="s">
        <v>656</v>
      </c>
      <c r="G4801" s="19">
        <v>7</v>
      </c>
      <c r="H4801" s="21">
        <v>19.919999999999998</v>
      </c>
      <c r="I4801" s="21">
        <v>699.17</v>
      </c>
      <c r="J4801" s="58">
        <v>0</v>
      </c>
      <c r="K4801" s="58">
        <v>0</v>
      </c>
      <c r="L4801" s="72">
        <v>0</v>
      </c>
      <c r="M4801" s="73">
        <v>0</v>
      </c>
      <c r="N4801" s="58">
        <v>0</v>
      </c>
      <c r="O4801" s="75">
        <v>0</v>
      </c>
      <c r="P4801" s="2">
        <v>699</v>
      </c>
      <c r="Q4801" s="2" t="s">
        <v>41</v>
      </c>
      <c r="R4801" s="2" t="s">
        <v>3746</v>
      </c>
      <c r="S4801" s="2" t="s">
        <v>3747</v>
      </c>
      <c r="T4801" s="2" t="s">
        <v>60</v>
      </c>
      <c r="U4801" s="57">
        <v>0</v>
      </c>
      <c r="V4801" s="2">
        <v>46076</v>
      </c>
      <c r="W4801" s="2">
        <v>1</v>
      </c>
      <c r="X4801" s="74" t="s">
        <v>422</v>
      </c>
      <c r="Y4801" s="21" t="s">
        <v>4915</v>
      </c>
      <c r="Z4801" s="52">
        <v>12.284613453815263</v>
      </c>
    </row>
    <row r="4802" spans="1:26" x14ac:dyDescent="0.25">
      <c r="A4802" s="70" t="s">
        <v>4914</v>
      </c>
      <c r="B4802" s="2" t="s">
        <v>3987</v>
      </c>
      <c r="C4802" s="19" t="s">
        <v>3529</v>
      </c>
      <c r="D4802" s="2" t="s">
        <v>276</v>
      </c>
      <c r="E4802" s="14">
        <v>20050003</v>
      </c>
      <c r="F4802" s="14" t="s">
        <v>439</v>
      </c>
      <c r="G4802" s="19">
        <v>14</v>
      </c>
      <c r="H4802" s="21">
        <v>68.44</v>
      </c>
      <c r="I4802" s="21">
        <v>2608.5300000000002</v>
      </c>
      <c r="J4802" s="58">
        <v>0</v>
      </c>
      <c r="K4802" s="58">
        <v>0</v>
      </c>
      <c r="L4802" s="72">
        <v>0</v>
      </c>
      <c r="M4802" s="73">
        <v>0</v>
      </c>
      <c r="N4802" s="58">
        <v>0</v>
      </c>
      <c r="O4802" s="75">
        <v>0</v>
      </c>
      <c r="P4802" s="2">
        <v>2609</v>
      </c>
      <c r="Q4802" s="2" t="s">
        <v>41</v>
      </c>
      <c r="R4802" s="2" t="s">
        <v>3988</v>
      </c>
      <c r="S4802" s="2" t="s">
        <v>3989</v>
      </c>
      <c r="T4802" s="2" t="s">
        <v>97</v>
      </c>
      <c r="U4802" s="57">
        <v>0</v>
      </c>
      <c r="V4802" s="2">
        <v>0</v>
      </c>
      <c r="W4802" s="2">
        <v>1</v>
      </c>
      <c r="X4802" s="74" t="s">
        <v>422</v>
      </c>
      <c r="Y4802" s="21" t="s">
        <v>4915</v>
      </c>
      <c r="Z4802" s="52">
        <v>26.679880187025137</v>
      </c>
    </row>
    <row r="4803" spans="1:26" x14ac:dyDescent="0.25">
      <c r="A4803" s="70" t="s">
        <v>4914</v>
      </c>
      <c r="B4803" s="2" t="s">
        <v>4083</v>
      </c>
      <c r="C4803" s="19" t="s">
        <v>3529</v>
      </c>
      <c r="D4803" s="2" t="s">
        <v>276</v>
      </c>
      <c r="E4803" s="14">
        <v>20050003</v>
      </c>
      <c r="F4803" s="14" t="s">
        <v>442</v>
      </c>
      <c r="G4803" s="19">
        <v>14</v>
      </c>
      <c r="H4803" s="21">
        <v>101.10000000000001</v>
      </c>
      <c r="I4803" s="21">
        <v>3659.71</v>
      </c>
      <c r="J4803" s="58">
        <v>0</v>
      </c>
      <c r="K4803" s="58">
        <v>0</v>
      </c>
      <c r="L4803" s="72">
        <v>0</v>
      </c>
      <c r="M4803" s="73">
        <v>0</v>
      </c>
      <c r="N4803" s="58">
        <v>0</v>
      </c>
      <c r="O4803" s="75">
        <v>0</v>
      </c>
      <c r="P4803" s="2">
        <v>3660</v>
      </c>
      <c r="Q4803" s="2" t="s">
        <v>41</v>
      </c>
      <c r="R4803" s="2" t="s">
        <v>808</v>
      </c>
      <c r="S4803" s="2" t="s">
        <v>4084</v>
      </c>
      <c r="T4803" s="2" t="s">
        <v>938</v>
      </c>
      <c r="U4803" s="57">
        <v>0</v>
      </c>
      <c r="V4803" s="2">
        <v>46097</v>
      </c>
      <c r="W4803" s="2">
        <v>1</v>
      </c>
      <c r="X4803" s="74" t="s">
        <v>422</v>
      </c>
      <c r="Y4803" s="21" t="s">
        <v>4915</v>
      </c>
      <c r="Z4803" s="52">
        <v>25.339238377843721</v>
      </c>
    </row>
    <row r="4804" spans="1:26" x14ac:dyDescent="0.25">
      <c r="A4804" s="70" t="s">
        <v>4914</v>
      </c>
      <c r="B4804" s="2" t="s">
        <v>1559</v>
      </c>
      <c r="C4804" s="19" t="s">
        <v>3532</v>
      </c>
      <c r="D4804" s="2" t="s">
        <v>277</v>
      </c>
      <c r="E4804" s="14">
        <v>20060001</v>
      </c>
      <c r="F4804" s="14" t="s">
        <v>44</v>
      </c>
      <c r="G4804" s="19">
        <v>14</v>
      </c>
      <c r="H4804" s="21">
        <v>640.2600000000001</v>
      </c>
      <c r="I4804" s="21">
        <v>24875.360000000001</v>
      </c>
      <c r="J4804" s="58">
        <v>0</v>
      </c>
      <c r="K4804" s="58">
        <v>0</v>
      </c>
      <c r="L4804" s="72">
        <v>346</v>
      </c>
      <c r="M4804" s="73">
        <v>0</v>
      </c>
      <c r="N4804" s="58">
        <v>0</v>
      </c>
      <c r="O4804" s="75">
        <v>0</v>
      </c>
      <c r="P4804" s="2">
        <v>24529</v>
      </c>
      <c r="Q4804" s="2" t="s">
        <v>41</v>
      </c>
      <c r="R4804" s="2" t="s">
        <v>191</v>
      </c>
      <c r="S4804" s="2" t="s">
        <v>192</v>
      </c>
      <c r="T4804" s="2" t="s">
        <v>193</v>
      </c>
      <c r="U4804" s="57" t="s">
        <v>729</v>
      </c>
      <c r="V4804" s="2">
        <v>45524</v>
      </c>
      <c r="W4804" s="2">
        <v>1</v>
      </c>
      <c r="X4804" s="74" t="s">
        <v>422</v>
      </c>
      <c r="Y4804" s="21" t="s">
        <v>4915</v>
      </c>
      <c r="Z4804" s="52">
        <v>27.196376472058226</v>
      </c>
    </row>
    <row r="4805" spans="1:26" x14ac:dyDescent="0.25">
      <c r="A4805" s="70" t="s">
        <v>4914</v>
      </c>
      <c r="B4805" s="2" t="s">
        <v>3738</v>
      </c>
      <c r="C4805" s="19" t="s">
        <v>3532</v>
      </c>
      <c r="D4805" s="2" t="s">
        <v>277</v>
      </c>
      <c r="E4805" s="14">
        <v>20060001</v>
      </c>
      <c r="F4805" s="14" t="s">
        <v>528</v>
      </c>
      <c r="G4805" s="19">
        <v>3</v>
      </c>
      <c r="H4805" s="21">
        <v>4.5200000000000005</v>
      </c>
      <c r="I4805" s="21">
        <v>180.63</v>
      </c>
      <c r="J4805" s="58">
        <v>0</v>
      </c>
      <c r="K4805" s="58">
        <v>0</v>
      </c>
      <c r="L4805" s="72">
        <v>0</v>
      </c>
      <c r="M4805" s="73">
        <v>0</v>
      </c>
      <c r="N4805" s="58">
        <v>0</v>
      </c>
      <c r="O4805" s="75">
        <v>0</v>
      </c>
      <c r="P4805" s="2">
        <v>181</v>
      </c>
      <c r="Q4805" s="2" t="s">
        <v>41</v>
      </c>
      <c r="R4805" s="2" t="s">
        <v>3739</v>
      </c>
      <c r="S4805" s="2" t="s">
        <v>3740</v>
      </c>
      <c r="T4805" s="2" t="s">
        <v>199</v>
      </c>
      <c r="U4805" s="57" t="s">
        <v>547</v>
      </c>
      <c r="V4805" s="2">
        <v>0</v>
      </c>
      <c r="W4805" s="2">
        <v>1</v>
      </c>
      <c r="X4805" s="74" t="s">
        <v>422</v>
      </c>
      <c r="Y4805" s="21" t="s">
        <v>4915</v>
      </c>
      <c r="Z4805" s="52">
        <v>5.9943584070796456</v>
      </c>
    </row>
    <row r="4806" spans="1:26" x14ac:dyDescent="0.25">
      <c r="A4806" s="70" t="s">
        <v>4914</v>
      </c>
      <c r="B4806" s="2" t="s">
        <v>5019</v>
      </c>
      <c r="C4806" s="19" t="s">
        <v>3532</v>
      </c>
      <c r="D4806" s="2" t="s">
        <v>277</v>
      </c>
      <c r="E4806" s="14">
        <v>20060001</v>
      </c>
      <c r="F4806" s="14" t="s">
        <v>482</v>
      </c>
      <c r="G4806" s="19">
        <v>5</v>
      </c>
      <c r="H4806" s="21">
        <v>22.97</v>
      </c>
      <c r="I4806" s="21">
        <v>914.67000000000007</v>
      </c>
      <c r="J4806" s="58">
        <v>0</v>
      </c>
      <c r="K4806" s="58">
        <v>0</v>
      </c>
      <c r="L4806" s="72">
        <v>0</v>
      </c>
      <c r="M4806" s="73">
        <v>0</v>
      </c>
      <c r="N4806" s="58">
        <v>0</v>
      </c>
      <c r="O4806" s="75">
        <v>0</v>
      </c>
      <c r="P4806" s="2">
        <v>915</v>
      </c>
      <c r="Q4806" s="2" t="s">
        <v>41</v>
      </c>
      <c r="R4806" s="2" t="s">
        <v>5020</v>
      </c>
      <c r="S4806" s="2" t="s">
        <v>5021</v>
      </c>
      <c r="T4806" s="2" t="s">
        <v>199</v>
      </c>
      <c r="U4806" s="57">
        <v>0</v>
      </c>
      <c r="V4806" s="2">
        <v>0</v>
      </c>
      <c r="W4806" s="2">
        <v>1</v>
      </c>
      <c r="X4806" s="74" t="s">
        <v>422</v>
      </c>
      <c r="Y4806" s="21" t="s">
        <v>4915</v>
      </c>
      <c r="Z4806" s="52">
        <v>9.9550500653025704</v>
      </c>
    </row>
    <row r="4807" spans="1:26" x14ac:dyDescent="0.25">
      <c r="A4807" s="70" t="s">
        <v>4914</v>
      </c>
      <c r="B4807" s="2" t="s">
        <v>4313</v>
      </c>
      <c r="C4807" s="19" t="s">
        <v>3532</v>
      </c>
      <c r="D4807" s="2" t="s">
        <v>277</v>
      </c>
      <c r="E4807" s="14">
        <v>20060001</v>
      </c>
      <c r="F4807" s="14" t="s">
        <v>750</v>
      </c>
      <c r="G4807" s="19">
        <v>14</v>
      </c>
      <c r="H4807" s="21">
        <v>40.770000000000003</v>
      </c>
      <c r="I4807" s="21">
        <v>1590.3</v>
      </c>
      <c r="J4807" s="58">
        <v>0</v>
      </c>
      <c r="K4807" s="58">
        <v>0</v>
      </c>
      <c r="L4807" s="72">
        <v>0</v>
      </c>
      <c r="M4807" s="73">
        <v>0</v>
      </c>
      <c r="N4807" s="58">
        <v>0</v>
      </c>
      <c r="O4807" s="75">
        <v>0</v>
      </c>
      <c r="P4807" s="2">
        <v>1590</v>
      </c>
      <c r="Q4807" s="2" t="s">
        <v>41</v>
      </c>
      <c r="R4807" s="2" t="s">
        <v>4314</v>
      </c>
      <c r="S4807" s="2" t="s">
        <v>4315</v>
      </c>
      <c r="T4807" s="2" t="s">
        <v>199</v>
      </c>
      <c r="U4807" s="57">
        <v>0</v>
      </c>
      <c r="V4807" s="2">
        <v>0</v>
      </c>
      <c r="W4807" s="2">
        <v>1</v>
      </c>
      <c r="X4807" s="74" t="s">
        <v>422</v>
      </c>
      <c r="Y4807" s="21" t="s">
        <v>4915</v>
      </c>
      <c r="Z4807" s="52">
        <v>27.304635761589402</v>
      </c>
    </row>
    <row r="4808" spans="1:26" x14ac:dyDescent="0.25">
      <c r="A4808" s="70" t="s">
        <v>4914</v>
      </c>
      <c r="B4808" s="2" t="s">
        <v>3575</v>
      </c>
      <c r="C4808" s="19" t="s">
        <v>3532</v>
      </c>
      <c r="D4808" s="2" t="s">
        <v>277</v>
      </c>
      <c r="E4808" s="14">
        <v>20060001</v>
      </c>
      <c r="F4808" s="14" t="s">
        <v>533</v>
      </c>
      <c r="G4808" s="19">
        <v>1</v>
      </c>
      <c r="H4808" s="21">
        <v>208.58</v>
      </c>
      <c r="I4808" s="21">
        <v>8007.39</v>
      </c>
      <c r="J4808" s="58">
        <v>0</v>
      </c>
      <c r="K4808" s="58">
        <v>0</v>
      </c>
      <c r="L4808" s="72">
        <v>0</v>
      </c>
      <c r="M4808" s="73">
        <v>0</v>
      </c>
      <c r="N4808" s="58">
        <v>0</v>
      </c>
      <c r="O4808" s="75">
        <v>0</v>
      </c>
      <c r="P4808" s="2">
        <v>8007</v>
      </c>
      <c r="Q4808" s="2" t="s">
        <v>41</v>
      </c>
      <c r="R4808" s="2" t="s">
        <v>3576</v>
      </c>
      <c r="S4808" s="2" t="s">
        <v>3577</v>
      </c>
      <c r="T4808" s="2" t="s">
        <v>3578</v>
      </c>
      <c r="U4808" s="57">
        <v>0</v>
      </c>
      <c r="V4808" s="2">
        <v>0</v>
      </c>
      <c r="W4808" s="2">
        <v>1</v>
      </c>
      <c r="X4808" s="74" t="s">
        <v>422</v>
      </c>
      <c r="Y4808" s="21" t="s">
        <v>4915</v>
      </c>
      <c r="Z4808" s="52">
        <v>1.9195009109214689</v>
      </c>
    </row>
    <row r="4809" spans="1:26" x14ac:dyDescent="0.25">
      <c r="A4809" s="70" t="s">
        <v>4914</v>
      </c>
      <c r="B4809" s="2" t="s">
        <v>4487</v>
      </c>
      <c r="C4809" s="19" t="s">
        <v>3532</v>
      </c>
      <c r="D4809" s="2" t="s">
        <v>277</v>
      </c>
      <c r="E4809" s="14">
        <v>20060001</v>
      </c>
      <c r="F4809" s="14" t="s">
        <v>536</v>
      </c>
      <c r="G4809" s="19">
        <v>14</v>
      </c>
      <c r="H4809" s="21">
        <v>54.640000000000008</v>
      </c>
      <c r="I4809" s="21">
        <v>2111.1</v>
      </c>
      <c r="J4809" s="58">
        <v>0</v>
      </c>
      <c r="K4809" s="58">
        <v>0</v>
      </c>
      <c r="L4809" s="72">
        <v>0</v>
      </c>
      <c r="M4809" s="73">
        <v>0</v>
      </c>
      <c r="N4809" s="58">
        <v>0</v>
      </c>
      <c r="O4809" s="75">
        <v>0</v>
      </c>
      <c r="P4809" s="2">
        <v>2111</v>
      </c>
      <c r="Q4809" s="2" t="s">
        <v>41</v>
      </c>
      <c r="R4809" s="2" t="s">
        <v>4488</v>
      </c>
      <c r="S4809" s="2" t="s">
        <v>4489</v>
      </c>
      <c r="T4809" s="2" t="s">
        <v>1561</v>
      </c>
      <c r="U4809" s="57">
        <v>0</v>
      </c>
      <c r="V4809" s="2">
        <v>0</v>
      </c>
      <c r="W4809" s="2">
        <v>1</v>
      </c>
      <c r="X4809" s="74" t="s">
        <v>422</v>
      </c>
      <c r="Y4809" s="21" t="s">
        <v>4915</v>
      </c>
      <c r="Z4809" s="52">
        <v>27.045571010248899</v>
      </c>
    </row>
    <row r="4810" spans="1:26" x14ac:dyDescent="0.25">
      <c r="A4810" s="70" t="s">
        <v>4914</v>
      </c>
      <c r="B4810" s="2" t="s">
        <v>1562</v>
      </c>
      <c r="C4810" s="19" t="s">
        <v>3532</v>
      </c>
      <c r="D4810" s="2" t="s">
        <v>277</v>
      </c>
      <c r="E4810" s="14">
        <v>20060001</v>
      </c>
      <c r="F4810" s="14" t="s">
        <v>638</v>
      </c>
      <c r="G4810" s="19">
        <v>7</v>
      </c>
      <c r="H4810" s="21">
        <v>40.320000000000007</v>
      </c>
      <c r="I4810" s="21">
        <v>1545.4800000000002</v>
      </c>
      <c r="J4810" s="58">
        <v>0</v>
      </c>
      <c r="K4810" s="58">
        <v>0</v>
      </c>
      <c r="L4810" s="72">
        <v>0</v>
      </c>
      <c r="M4810" s="73">
        <v>0</v>
      </c>
      <c r="N4810" s="58">
        <v>0</v>
      </c>
      <c r="O4810" s="75">
        <v>0</v>
      </c>
      <c r="P4810" s="2">
        <v>1545</v>
      </c>
      <c r="Q4810" s="2" t="s">
        <v>41</v>
      </c>
      <c r="R4810" s="2" t="s">
        <v>1563</v>
      </c>
      <c r="S4810" s="2" t="s">
        <v>1564</v>
      </c>
      <c r="T4810" s="2" t="s">
        <v>1565</v>
      </c>
      <c r="U4810" s="57">
        <v>0</v>
      </c>
      <c r="V4810" s="2">
        <v>45831</v>
      </c>
      <c r="W4810" s="2">
        <v>1</v>
      </c>
      <c r="X4810" s="74" t="s">
        <v>422</v>
      </c>
      <c r="Y4810" s="21" t="s">
        <v>4915</v>
      </c>
      <c r="Z4810" s="52">
        <v>13.415625</v>
      </c>
    </row>
    <row r="4811" spans="1:26" x14ac:dyDescent="0.25">
      <c r="A4811" s="70" t="s">
        <v>4914</v>
      </c>
      <c r="B4811" s="2" t="s">
        <v>1566</v>
      </c>
      <c r="C4811" s="19" t="s">
        <v>3532</v>
      </c>
      <c r="D4811" s="2" t="s">
        <v>277</v>
      </c>
      <c r="E4811" s="14">
        <v>20060001</v>
      </c>
      <c r="F4811" s="14" t="s">
        <v>486</v>
      </c>
      <c r="G4811" s="19">
        <v>12</v>
      </c>
      <c r="H4811" s="21">
        <v>66.84</v>
      </c>
      <c r="I4811" s="21">
        <v>2997.55</v>
      </c>
      <c r="J4811" s="58">
        <v>0</v>
      </c>
      <c r="K4811" s="58">
        <v>0</v>
      </c>
      <c r="L4811" s="72">
        <v>0</v>
      </c>
      <c r="M4811" s="73">
        <v>0</v>
      </c>
      <c r="N4811" s="58">
        <v>0</v>
      </c>
      <c r="O4811" s="75">
        <v>0</v>
      </c>
      <c r="P4811" s="2">
        <v>2998</v>
      </c>
      <c r="Q4811" s="2" t="s">
        <v>41</v>
      </c>
      <c r="R4811" s="2" t="s">
        <v>1550</v>
      </c>
      <c r="S4811" s="2" t="s">
        <v>1567</v>
      </c>
      <c r="T4811" s="2" t="s">
        <v>199</v>
      </c>
      <c r="U4811" s="57">
        <v>0</v>
      </c>
      <c r="V4811" s="2">
        <v>45812</v>
      </c>
      <c r="W4811" s="2">
        <v>1</v>
      </c>
      <c r="X4811" s="74" t="s">
        <v>422</v>
      </c>
      <c r="Y4811" s="21" t="s">
        <v>4915</v>
      </c>
      <c r="Z4811" s="52">
        <v>26.907989228007185</v>
      </c>
    </row>
    <row r="4812" spans="1:26" x14ac:dyDescent="0.25">
      <c r="A4812" s="70" t="s">
        <v>4914</v>
      </c>
      <c r="B4812" s="2" t="s">
        <v>1568</v>
      </c>
      <c r="C4812" s="19" t="s">
        <v>3532</v>
      </c>
      <c r="D4812" s="2" t="s">
        <v>277</v>
      </c>
      <c r="E4812" s="14">
        <v>20060001</v>
      </c>
      <c r="F4812" s="14" t="s">
        <v>573</v>
      </c>
      <c r="G4812" s="19">
        <v>14</v>
      </c>
      <c r="H4812" s="21">
        <v>60.98</v>
      </c>
      <c r="I4812" s="21">
        <v>2559.09</v>
      </c>
      <c r="J4812" s="58">
        <v>0</v>
      </c>
      <c r="K4812" s="58">
        <v>0</v>
      </c>
      <c r="L4812" s="72">
        <v>0</v>
      </c>
      <c r="M4812" s="73">
        <v>0</v>
      </c>
      <c r="N4812" s="58">
        <v>0</v>
      </c>
      <c r="O4812" s="75">
        <v>0</v>
      </c>
      <c r="P4812" s="2">
        <v>2559</v>
      </c>
      <c r="Q4812" s="2" t="s">
        <v>41</v>
      </c>
      <c r="R4812" s="2" t="s">
        <v>1569</v>
      </c>
      <c r="S4812" s="2" t="s">
        <v>1570</v>
      </c>
      <c r="T4812" s="2" t="s">
        <v>199</v>
      </c>
      <c r="U4812" s="57">
        <v>0</v>
      </c>
      <c r="V4812" s="2">
        <v>45831</v>
      </c>
      <c r="W4812" s="2">
        <v>1</v>
      </c>
      <c r="X4812" s="74" t="s">
        <v>422</v>
      </c>
      <c r="Y4812" s="21" t="s">
        <v>4915</v>
      </c>
      <c r="Z4812" s="52">
        <v>29.376238110856022</v>
      </c>
    </row>
    <row r="4813" spans="1:26" x14ac:dyDescent="0.25">
      <c r="A4813" s="70" t="s">
        <v>4914</v>
      </c>
      <c r="B4813" s="2" t="s">
        <v>2976</v>
      </c>
      <c r="C4813" s="19" t="s">
        <v>3532</v>
      </c>
      <c r="D4813" s="2" t="s">
        <v>277</v>
      </c>
      <c r="E4813" s="14">
        <v>20060001</v>
      </c>
      <c r="F4813" s="14" t="s">
        <v>436</v>
      </c>
      <c r="G4813" s="19">
        <v>5</v>
      </c>
      <c r="H4813" s="21">
        <v>63.27</v>
      </c>
      <c r="I4813" s="21">
        <v>2422.79</v>
      </c>
      <c r="J4813" s="58">
        <v>0</v>
      </c>
      <c r="K4813" s="58">
        <v>0</v>
      </c>
      <c r="L4813" s="72">
        <v>0</v>
      </c>
      <c r="M4813" s="73">
        <v>0</v>
      </c>
      <c r="N4813" s="58">
        <v>0</v>
      </c>
      <c r="O4813" s="75">
        <v>0</v>
      </c>
      <c r="P4813" s="2">
        <v>2423</v>
      </c>
      <c r="Q4813" s="2" t="s">
        <v>41</v>
      </c>
      <c r="R4813" s="2" t="s">
        <v>2977</v>
      </c>
      <c r="S4813" s="2" t="s">
        <v>2978</v>
      </c>
      <c r="T4813" s="2" t="s">
        <v>2979</v>
      </c>
      <c r="U4813" s="57">
        <v>0</v>
      </c>
      <c r="V4813" s="2">
        <v>46006</v>
      </c>
      <c r="W4813" s="2">
        <v>1</v>
      </c>
      <c r="X4813" s="74" t="s">
        <v>422</v>
      </c>
      <c r="Y4813" s="21" t="s">
        <v>4915</v>
      </c>
      <c r="Z4813" s="52">
        <v>9.5732179547969007</v>
      </c>
    </row>
    <row r="4814" spans="1:26" x14ac:dyDescent="0.25">
      <c r="A4814" s="70" t="s">
        <v>4914</v>
      </c>
      <c r="B4814" s="2" t="s">
        <v>2980</v>
      </c>
      <c r="C4814" s="19" t="s">
        <v>3532</v>
      </c>
      <c r="D4814" s="2" t="s">
        <v>277</v>
      </c>
      <c r="E4814" s="14">
        <v>20060001</v>
      </c>
      <c r="F4814" s="14" t="s">
        <v>653</v>
      </c>
      <c r="G4814" s="19">
        <v>12</v>
      </c>
      <c r="H4814" s="21">
        <v>36.83</v>
      </c>
      <c r="I4814" s="21">
        <v>1273.8399999999999</v>
      </c>
      <c r="J4814" s="58">
        <v>0</v>
      </c>
      <c r="K4814" s="58">
        <v>0</v>
      </c>
      <c r="L4814" s="72">
        <v>0</v>
      </c>
      <c r="M4814" s="73">
        <v>0</v>
      </c>
      <c r="N4814" s="58">
        <v>0</v>
      </c>
      <c r="O4814" s="75">
        <v>0</v>
      </c>
      <c r="P4814" s="2">
        <v>1274</v>
      </c>
      <c r="Q4814" s="2" t="s">
        <v>41</v>
      </c>
      <c r="R4814" s="2" t="s">
        <v>2981</v>
      </c>
      <c r="S4814" s="2" t="s">
        <v>2982</v>
      </c>
      <c r="T4814" s="2" t="s">
        <v>1590</v>
      </c>
      <c r="U4814" s="57">
        <v>0</v>
      </c>
      <c r="V4814" s="2">
        <v>46006</v>
      </c>
      <c r="W4814" s="2">
        <v>1</v>
      </c>
      <c r="X4814" s="74" t="s">
        <v>422</v>
      </c>
      <c r="Y4814" s="21" t="s">
        <v>4915</v>
      </c>
      <c r="Z4814" s="52">
        <v>20.752212869942984</v>
      </c>
    </row>
    <row r="4815" spans="1:26" x14ac:dyDescent="0.25">
      <c r="A4815" s="70" t="s">
        <v>4914</v>
      </c>
      <c r="B4815" s="2" t="s">
        <v>5022</v>
      </c>
      <c r="C4815" s="19" t="s">
        <v>3532</v>
      </c>
      <c r="D4815" s="2" t="s">
        <v>277</v>
      </c>
      <c r="E4815" s="14">
        <v>20060001</v>
      </c>
      <c r="F4815" s="14" t="s">
        <v>544</v>
      </c>
      <c r="G4815" s="19">
        <v>8</v>
      </c>
      <c r="H4815" s="21">
        <v>23.229999999999997</v>
      </c>
      <c r="I4815" s="21">
        <v>836.81</v>
      </c>
      <c r="J4815" s="58">
        <v>0</v>
      </c>
      <c r="K4815" s="58">
        <v>0</v>
      </c>
      <c r="L4815" s="72">
        <v>0</v>
      </c>
      <c r="M4815" s="73">
        <v>0</v>
      </c>
      <c r="N4815" s="58">
        <v>0</v>
      </c>
      <c r="O4815" s="75">
        <v>0</v>
      </c>
      <c r="P4815" s="2">
        <v>837</v>
      </c>
      <c r="Q4815" s="2" t="s">
        <v>41</v>
      </c>
      <c r="R4815" s="2" t="s">
        <v>4705</v>
      </c>
      <c r="S4815" s="2" t="s">
        <v>4706</v>
      </c>
      <c r="T4815" s="2" t="s">
        <v>199</v>
      </c>
      <c r="U4815" s="57">
        <v>0</v>
      </c>
      <c r="V4815" s="2">
        <v>46140</v>
      </c>
      <c r="W4815" s="2">
        <v>1</v>
      </c>
      <c r="X4815" s="74" t="s">
        <v>422</v>
      </c>
      <c r="Y4815" s="21" t="s">
        <v>4915</v>
      </c>
      <c r="Z4815" s="52">
        <v>14.409126130004305</v>
      </c>
    </row>
    <row r="4816" spans="1:26" x14ac:dyDescent="0.25">
      <c r="A4816" s="70" t="s">
        <v>4914</v>
      </c>
      <c r="B4816" s="2" t="s">
        <v>3203</v>
      </c>
      <c r="C4816" s="19" t="s">
        <v>3532</v>
      </c>
      <c r="D4816" s="2" t="s">
        <v>278</v>
      </c>
      <c r="E4816" s="14">
        <v>20060002</v>
      </c>
      <c r="F4816" s="14" t="s">
        <v>44</v>
      </c>
      <c r="G4816" s="19">
        <v>1</v>
      </c>
      <c r="H4816" s="21">
        <v>1.86</v>
      </c>
      <c r="I4816" s="21">
        <v>65.38</v>
      </c>
      <c r="J4816" s="58">
        <v>0</v>
      </c>
      <c r="K4816" s="58">
        <v>0</v>
      </c>
      <c r="L4816" s="72">
        <v>22</v>
      </c>
      <c r="M4816" s="73">
        <v>0</v>
      </c>
      <c r="N4816" s="58">
        <v>0</v>
      </c>
      <c r="O4816" s="75" t="s">
        <v>233</v>
      </c>
      <c r="P4816" s="2">
        <v>43</v>
      </c>
      <c r="Q4816" s="2" t="s">
        <v>41</v>
      </c>
      <c r="R4816" s="2" t="s">
        <v>316</v>
      </c>
      <c r="S4816" s="2" t="s">
        <v>317</v>
      </c>
      <c r="T4816" s="2" t="s">
        <v>194</v>
      </c>
      <c r="U4816" s="57" t="s">
        <v>669</v>
      </c>
      <c r="V4816" s="2">
        <v>45524</v>
      </c>
      <c r="W4816" s="2">
        <v>1</v>
      </c>
      <c r="X4816" s="74" t="s">
        <v>422</v>
      </c>
      <c r="Y4816" s="21" t="s">
        <v>4915</v>
      </c>
      <c r="Z4816" s="52">
        <v>1.7575268817204301</v>
      </c>
    </row>
    <row r="4817" spans="1:26" x14ac:dyDescent="0.25">
      <c r="A4817" s="70" t="s">
        <v>4914</v>
      </c>
      <c r="B4817" s="2" t="s">
        <v>1572</v>
      </c>
      <c r="C4817" s="19" t="s">
        <v>3532</v>
      </c>
      <c r="D4817" s="2" t="s">
        <v>278</v>
      </c>
      <c r="E4817" s="14">
        <v>20060002</v>
      </c>
      <c r="F4817" s="14" t="s">
        <v>528</v>
      </c>
      <c r="G4817" s="19">
        <v>14</v>
      </c>
      <c r="H4817" s="21">
        <v>28.250000000000004</v>
      </c>
      <c r="I4817" s="21">
        <v>894.5</v>
      </c>
      <c r="J4817" s="58">
        <v>0</v>
      </c>
      <c r="K4817" s="58">
        <v>0</v>
      </c>
      <c r="L4817" s="72">
        <v>0</v>
      </c>
      <c r="M4817" s="73">
        <v>0</v>
      </c>
      <c r="N4817" s="58">
        <v>0</v>
      </c>
      <c r="O4817" s="75" t="s">
        <v>233</v>
      </c>
      <c r="P4817" s="2">
        <v>895</v>
      </c>
      <c r="Q4817" s="2" t="s">
        <v>41</v>
      </c>
      <c r="R4817" s="2" t="s">
        <v>1573</v>
      </c>
      <c r="S4817" s="2" t="s">
        <v>1574</v>
      </c>
      <c r="T4817" s="2" t="s">
        <v>194</v>
      </c>
      <c r="U4817" s="57" t="s">
        <v>669</v>
      </c>
      <c r="V4817" s="2">
        <v>45556</v>
      </c>
      <c r="W4817" s="2">
        <v>1</v>
      </c>
      <c r="X4817" s="74" t="s">
        <v>422</v>
      </c>
      <c r="Y4817" s="21" t="s">
        <v>4915</v>
      </c>
      <c r="Z4817" s="52">
        <v>22.164601769911503</v>
      </c>
    </row>
    <row r="4818" spans="1:26" x14ac:dyDescent="0.25">
      <c r="A4818" s="70" t="s">
        <v>4914</v>
      </c>
      <c r="B4818" s="2" t="s">
        <v>1577</v>
      </c>
      <c r="C4818" s="19" t="s">
        <v>3532</v>
      </c>
      <c r="D4818" s="2" t="s">
        <v>278</v>
      </c>
      <c r="E4818" s="14">
        <v>20060002</v>
      </c>
      <c r="F4818" s="14" t="s">
        <v>536</v>
      </c>
      <c r="G4818" s="19">
        <v>6</v>
      </c>
      <c r="H4818" s="21">
        <v>16.68</v>
      </c>
      <c r="I4818" s="21">
        <v>857.05000000000007</v>
      </c>
      <c r="J4818" s="58">
        <v>0</v>
      </c>
      <c r="K4818" s="58">
        <v>0</v>
      </c>
      <c r="L4818" s="72">
        <v>0</v>
      </c>
      <c r="M4818" s="73">
        <v>0</v>
      </c>
      <c r="N4818" s="58">
        <v>0</v>
      </c>
      <c r="O4818" s="75" t="s">
        <v>233</v>
      </c>
      <c r="P4818" s="2">
        <v>857</v>
      </c>
      <c r="Q4818" s="2" t="s">
        <v>41</v>
      </c>
      <c r="R4818" s="2" t="s">
        <v>1578</v>
      </c>
      <c r="S4818" s="2" t="s">
        <v>1579</v>
      </c>
      <c r="T4818" s="2" t="s">
        <v>1560</v>
      </c>
      <c r="U4818" s="57" t="s">
        <v>435</v>
      </c>
      <c r="V4818" s="2">
        <v>45579</v>
      </c>
      <c r="W4818" s="2">
        <v>1</v>
      </c>
      <c r="X4818" s="74" t="s">
        <v>422</v>
      </c>
      <c r="Y4818" s="21" t="s">
        <v>4915</v>
      </c>
      <c r="Z4818" s="52">
        <v>15.414568345323746</v>
      </c>
    </row>
    <row r="4819" spans="1:26" x14ac:dyDescent="0.25">
      <c r="A4819" s="70" t="s">
        <v>4914</v>
      </c>
      <c r="B4819" s="2" t="s">
        <v>3741</v>
      </c>
      <c r="C4819" s="19" t="s">
        <v>3532</v>
      </c>
      <c r="D4819" s="2" t="s">
        <v>278</v>
      </c>
      <c r="E4819" s="14">
        <v>20060002</v>
      </c>
      <c r="F4819" s="14" t="s">
        <v>478</v>
      </c>
      <c r="G4819" s="19">
        <v>10</v>
      </c>
      <c r="H4819" s="21">
        <v>121.99000000000001</v>
      </c>
      <c r="I4819" s="21">
        <v>4377.6599999999989</v>
      </c>
      <c r="J4819" s="58">
        <v>0</v>
      </c>
      <c r="K4819" s="58">
        <v>0</v>
      </c>
      <c r="L4819" s="72">
        <v>0</v>
      </c>
      <c r="M4819" s="73">
        <v>0</v>
      </c>
      <c r="N4819" s="58">
        <v>0</v>
      </c>
      <c r="O4819" s="75" t="s">
        <v>233</v>
      </c>
      <c r="P4819" s="2">
        <v>4378</v>
      </c>
      <c r="Q4819" s="2" t="s">
        <v>41</v>
      </c>
      <c r="R4819" s="2" t="s">
        <v>3742</v>
      </c>
      <c r="S4819" s="2" t="s">
        <v>3743</v>
      </c>
      <c r="T4819" s="2" t="s">
        <v>3744</v>
      </c>
      <c r="U4819" s="57">
        <v>0</v>
      </c>
      <c r="V4819" s="2">
        <v>46076</v>
      </c>
      <c r="W4819" s="2">
        <v>1</v>
      </c>
      <c r="X4819" s="74" t="s">
        <v>422</v>
      </c>
      <c r="Y4819" s="21" t="s">
        <v>4915</v>
      </c>
      <c r="Z4819" s="52">
        <v>17.942700221329613</v>
      </c>
    </row>
    <row r="4820" spans="1:26" x14ac:dyDescent="0.25">
      <c r="A4820" s="70" t="s">
        <v>4914</v>
      </c>
      <c r="B4820" s="2" t="s">
        <v>1584</v>
      </c>
      <c r="C4820" s="19" t="s">
        <v>3532</v>
      </c>
      <c r="D4820" s="2" t="s">
        <v>279</v>
      </c>
      <c r="E4820" s="14">
        <v>20060003</v>
      </c>
      <c r="F4820" s="14" t="s">
        <v>44</v>
      </c>
      <c r="G4820" s="19">
        <v>14</v>
      </c>
      <c r="H4820" s="21">
        <v>2007.0200000000002</v>
      </c>
      <c r="I4820" s="21">
        <v>68853.040000000008</v>
      </c>
      <c r="J4820" s="58">
        <v>0</v>
      </c>
      <c r="K4820" s="58">
        <v>0</v>
      </c>
      <c r="L4820" s="72">
        <v>5426.1400000000067</v>
      </c>
      <c r="M4820" s="73">
        <v>25000</v>
      </c>
      <c r="N4820" s="58">
        <v>0</v>
      </c>
      <c r="O4820" s="75">
        <v>0</v>
      </c>
      <c r="P4820" s="2">
        <v>38427</v>
      </c>
      <c r="Q4820" s="2" t="s">
        <v>41</v>
      </c>
      <c r="R4820" s="2" t="s">
        <v>195</v>
      </c>
      <c r="S4820" s="2" t="s">
        <v>196</v>
      </c>
      <c r="T4820" s="2" t="s">
        <v>67</v>
      </c>
      <c r="U4820" s="57" t="s">
        <v>547</v>
      </c>
      <c r="V4820" s="2">
        <v>45524</v>
      </c>
      <c r="W4820" s="2">
        <v>1</v>
      </c>
      <c r="X4820" s="74" t="s">
        <v>422</v>
      </c>
      <c r="Y4820" s="21" t="s">
        <v>4915</v>
      </c>
      <c r="Z4820" s="52">
        <v>24.014273898615862</v>
      </c>
    </row>
    <row r="4821" spans="1:26" x14ac:dyDescent="0.25">
      <c r="A4821" s="70" t="s">
        <v>4914</v>
      </c>
      <c r="B4821" s="2" t="s">
        <v>3249</v>
      </c>
      <c r="C4821" s="19" t="s">
        <v>3532</v>
      </c>
      <c r="D4821" s="2" t="s">
        <v>279</v>
      </c>
      <c r="E4821" s="14">
        <v>20060003</v>
      </c>
      <c r="F4821" s="14" t="s">
        <v>520</v>
      </c>
      <c r="G4821" s="19">
        <v>1</v>
      </c>
      <c r="H4821" s="21">
        <v>5.64</v>
      </c>
      <c r="I4821" s="21">
        <v>177.83</v>
      </c>
      <c r="J4821" s="58">
        <v>0</v>
      </c>
      <c r="K4821" s="58">
        <v>0</v>
      </c>
      <c r="L4821" s="72">
        <v>0</v>
      </c>
      <c r="M4821" s="73">
        <v>0</v>
      </c>
      <c r="N4821" s="58">
        <v>0</v>
      </c>
      <c r="O4821" s="75">
        <v>0</v>
      </c>
      <c r="P4821" s="2">
        <v>178</v>
      </c>
      <c r="Q4821" s="2" t="s">
        <v>41</v>
      </c>
      <c r="R4821" s="2" t="s">
        <v>3250</v>
      </c>
      <c r="S4821" s="2" t="s">
        <v>3251</v>
      </c>
      <c r="T4821" s="2" t="s">
        <v>1149</v>
      </c>
      <c r="U4821" s="57" t="s">
        <v>435</v>
      </c>
      <c r="V4821" s="2">
        <v>45593</v>
      </c>
      <c r="W4821" s="2">
        <v>1</v>
      </c>
      <c r="X4821" s="74" t="s">
        <v>422</v>
      </c>
      <c r="Y4821" s="21" t="s">
        <v>4915</v>
      </c>
      <c r="Z4821" s="52">
        <v>1.5765070921985818</v>
      </c>
    </row>
    <row r="4822" spans="1:26" x14ac:dyDescent="0.25">
      <c r="A4822" s="70" t="s">
        <v>4914</v>
      </c>
      <c r="B4822" s="2" t="s">
        <v>3734</v>
      </c>
      <c r="C4822" s="19" t="s">
        <v>3532</v>
      </c>
      <c r="D4822" s="2" t="s">
        <v>279</v>
      </c>
      <c r="E4822" s="14">
        <v>20060003</v>
      </c>
      <c r="F4822" s="14" t="s">
        <v>528</v>
      </c>
      <c r="G4822" s="19">
        <v>8</v>
      </c>
      <c r="H4822" s="21">
        <v>35.979999999999997</v>
      </c>
      <c r="I4822" s="21">
        <v>1499.2800000000002</v>
      </c>
      <c r="J4822" s="58">
        <v>0</v>
      </c>
      <c r="K4822" s="58">
        <v>0</v>
      </c>
      <c r="L4822" s="72">
        <v>0</v>
      </c>
      <c r="M4822" s="73">
        <v>0</v>
      </c>
      <c r="N4822" s="58">
        <v>0</v>
      </c>
      <c r="O4822" s="75">
        <v>0</v>
      </c>
      <c r="P4822" s="2">
        <v>1499</v>
      </c>
      <c r="Q4822" s="2" t="s">
        <v>41</v>
      </c>
      <c r="R4822" s="2" t="s">
        <v>3735</v>
      </c>
      <c r="S4822" s="2" t="s">
        <v>3736</v>
      </c>
      <c r="T4822" s="2" t="s">
        <v>3737</v>
      </c>
      <c r="U4822" s="57">
        <v>0</v>
      </c>
      <c r="V4822" s="2">
        <v>45867</v>
      </c>
      <c r="W4822" s="2">
        <v>1</v>
      </c>
      <c r="X4822" s="74" t="s">
        <v>422</v>
      </c>
      <c r="Y4822" s="21" t="s">
        <v>4915</v>
      </c>
      <c r="Z4822" s="52">
        <v>16.667926625903284</v>
      </c>
    </row>
    <row r="4823" spans="1:26" x14ac:dyDescent="0.25">
      <c r="A4823" s="70" t="s">
        <v>4914</v>
      </c>
      <c r="B4823" s="2" t="s">
        <v>1589</v>
      </c>
      <c r="C4823" s="19" t="s">
        <v>3532</v>
      </c>
      <c r="D4823" s="2" t="s">
        <v>280</v>
      </c>
      <c r="E4823" s="14">
        <v>20060004</v>
      </c>
      <c r="F4823" s="14" t="s">
        <v>44</v>
      </c>
      <c r="G4823" s="19">
        <v>14</v>
      </c>
      <c r="H4823" s="21">
        <v>272.77999999999997</v>
      </c>
      <c r="I4823" s="21">
        <v>11964.060000000001</v>
      </c>
      <c r="J4823" s="58">
        <v>0</v>
      </c>
      <c r="K4823" s="58">
        <v>0</v>
      </c>
      <c r="L4823" s="72">
        <v>34.380000000004657</v>
      </c>
      <c r="M4823" s="73">
        <v>0</v>
      </c>
      <c r="N4823" s="58">
        <v>0</v>
      </c>
      <c r="O4823" s="75">
        <v>0</v>
      </c>
      <c r="P4823" s="2">
        <v>11930</v>
      </c>
      <c r="Q4823" s="2" t="s">
        <v>41</v>
      </c>
      <c r="R4823" s="2" t="s">
        <v>197</v>
      </c>
      <c r="S4823" s="2" t="s">
        <v>198</v>
      </c>
      <c r="T4823" s="2" t="s">
        <v>199</v>
      </c>
      <c r="U4823" s="57" t="s">
        <v>547</v>
      </c>
      <c r="V4823" s="2">
        <v>45556</v>
      </c>
      <c r="W4823" s="2">
        <v>1</v>
      </c>
      <c r="X4823" s="74" t="s">
        <v>422</v>
      </c>
      <c r="Y4823" s="21" t="s">
        <v>4915</v>
      </c>
      <c r="Z4823" s="52">
        <v>30.701818315125752</v>
      </c>
    </row>
    <row r="4824" spans="1:26" x14ac:dyDescent="0.25">
      <c r="A4824" s="70" t="s">
        <v>4914</v>
      </c>
      <c r="B4824" s="2" t="s">
        <v>5023</v>
      </c>
      <c r="C4824" s="19" t="s">
        <v>3532</v>
      </c>
      <c r="D4824" s="2" t="s">
        <v>280</v>
      </c>
      <c r="E4824" s="14">
        <v>20060004</v>
      </c>
      <c r="F4824" s="14" t="s">
        <v>513</v>
      </c>
      <c r="G4824" s="19">
        <v>3</v>
      </c>
      <c r="H4824" s="21">
        <v>4.88</v>
      </c>
      <c r="I4824" s="21">
        <v>189.72</v>
      </c>
      <c r="J4824" s="58">
        <v>0</v>
      </c>
      <c r="K4824" s="58">
        <v>0</v>
      </c>
      <c r="L4824" s="72">
        <v>0</v>
      </c>
      <c r="M4824" s="73">
        <v>0</v>
      </c>
      <c r="N4824" s="58">
        <v>0</v>
      </c>
      <c r="O4824" s="75">
        <v>0</v>
      </c>
      <c r="P4824" s="2">
        <v>190</v>
      </c>
      <c r="Q4824" s="2" t="s">
        <v>41</v>
      </c>
      <c r="R4824" s="2" t="s">
        <v>5024</v>
      </c>
      <c r="S4824" s="2" t="s">
        <v>5025</v>
      </c>
      <c r="T4824" s="2" t="s">
        <v>199</v>
      </c>
      <c r="U4824" s="57" t="s">
        <v>547</v>
      </c>
      <c r="V4824" s="2">
        <v>45556</v>
      </c>
      <c r="W4824" s="2">
        <v>1</v>
      </c>
      <c r="X4824" s="74" t="s">
        <v>422</v>
      </c>
      <c r="Y4824" s="21" t="s">
        <v>4915</v>
      </c>
      <c r="Z4824" s="52">
        <v>5.8315573770491804</v>
      </c>
    </row>
    <row r="4825" spans="1:26" x14ac:dyDescent="0.25">
      <c r="A4825" s="70" t="s">
        <v>4914</v>
      </c>
      <c r="B4825" s="2" t="s">
        <v>3407</v>
      </c>
      <c r="C4825" s="19" t="s">
        <v>3532</v>
      </c>
      <c r="D4825" s="2" t="s">
        <v>280</v>
      </c>
      <c r="E4825" s="14">
        <v>20060004</v>
      </c>
      <c r="F4825" s="14" t="s">
        <v>516</v>
      </c>
      <c r="G4825" s="19">
        <v>7</v>
      </c>
      <c r="H4825" s="21">
        <v>33.78</v>
      </c>
      <c r="I4825" s="21">
        <v>1047.6099999999999</v>
      </c>
      <c r="J4825" s="58">
        <v>0</v>
      </c>
      <c r="K4825" s="58">
        <v>0</v>
      </c>
      <c r="L4825" s="72">
        <v>0</v>
      </c>
      <c r="M4825" s="73">
        <v>0</v>
      </c>
      <c r="N4825" s="58">
        <v>0</v>
      </c>
      <c r="O4825" s="75">
        <v>0</v>
      </c>
      <c r="P4825" s="2">
        <v>1048</v>
      </c>
      <c r="Q4825" s="2" t="s">
        <v>41</v>
      </c>
      <c r="R4825" s="2" t="s">
        <v>3408</v>
      </c>
      <c r="S4825" s="2" t="s">
        <v>3409</v>
      </c>
      <c r="T4825" s="2" t="s">
        <v>1565</v>
      </c>
      <c r="U4825" s="57" t="s">
        <v>425</v>
      </c>
      <c r="V4825" s="2">
        <v>45556</v>
      </c>
      <c r="W4825" s="2">
        <v>1</v>
      </c>
      <c r="X4825" s="74" t="s">
        <v>422</v>
      </c>
      <c r="Y4825" s="21" t="s">
        <v>4915</v>
      </c>
      <c r="Z4825" s="52">
        <v>10.854455298993487</v>
      </c>
    </row>
    <row r="4826" spans="1:26" x14ac:dyDescent="0.25">
      <c r="A4826" s="70" t="s">
        <v>4914</v>
      </c>
      <c r="B4826" s="2" t="s">
        <v>4175</v>
      </c>
      <c r="C4826" s="19" t="s">
        <v>3532</v>
      </c>
      <c r="D4826" s="2" t="s">
        <v>280</v>
      </c>
      <c r="E4826" s="14">
        <v>20060004</v>
      </c>
      <c r="F4826" s="14" t="s">
        <v>423</v>
      </c>
      <c r="G4826" s="19">
        <v>12</v>
      </c>
      <c r="H4826" s="21">
        <v>29.54</v>
      </c>
      <c r="I4826" s="21">
        <v>1099.3499999999999</v>
      </c>
      <c r="J4826" s="58">
        <v>0</v>
      </c>
      <c r="K4826" s="58">
        <v>0</v>
      </c>
      <c r="L4826" s="72">
        <v>0</v>
      </c>
      <c r="M4826" s="73">
        <v>0</v>
      </c>
      <c r="N4826" s="58">
        <v>0</v>
      </c>
      <c r="O4826" s="75">
        <v>0</v>
      </c>
      <c r="P4826" s="2">
        <v>1099</v>
      </c>
      <c r="Q4826" s="2" t="s">
        <v>41</v>
      </c>
      <c r="R4826" s="2" t="s">
        <v>4176</v>
      </c>
      <c r="S4826" s="2" t="s">
        <v>4177</v>
      </c>
      <c r="T4826" s="2" t="s">
        <v>199</v>
      </c>
      <c r="U4826" s="57" t="s">
        <v>547</v>
      </c>
      <c r="V4826" s="2">
        <v>45556</v>
      </c>
      <c r="W4826" s="2">
        <v>1</v>
      </c>
      <c r="X4826" s="74" t="s">
        <v>422</v>
      </c>
      <c r="Y4826" s="21" t="s">
        <v>4915</v>
      </c>
      <c r="Z4826" s="52">
        <v>22.329383886255926</v>
      </c>
    </row>
    <row r="4827" spans="1:26" x14ac:dyDescent="0.25">
      <c r="A4827" s="70" t="s">
        <v>4914</v>
      </c>
      <c r="B4827" s="2" t="s">
        <v>3347</v>
      </c>
      <c r="C4827" s="19" t="s">
        <v>3532</v>
      </c>
      <c r="D4827" s="2" t="s">
        <v>280</v>
      </c>
      <c r="E4827" s="14">
        <v>20060004</v>
      </c>
      <c r="F4827" s="14" t="s">
        <v>483</v>
      </c>
      <c r="G4827" s="19">
        <v>7</v>
      </c>
      <c r="H4827" s="21">
        <v>17.12</v>
      </c>
      <c r="I4827" s="21">
        <v>511.69</v>
      </c>
      <c r="J4827" s="58">
        <v>0</v>
      </c>
      <c r="K4827" s="58">
        <v>0</v>
      </c>
      <c r="L4827" s="72">
        <v>0</v>
      </c>
      <c r="M4827" s="73">
        <v>0</v>
      </c>
      <c r="N4827" s="58">
        <v>0</v>
      </c>
      <c r="O4827" s="75">
        <v>0</v>
      </c>
      <c r="P4827" s="2">
        <v>512</v>
      </c>
      <c r="Q4827" s="2" t="s">
        <v>41</v>
      </c>
      <c r="R4827" s="2" t="s">
        <v>3348</v>
      </c>
      <c r="S4827" s="2" t="s">
        <v>3349</v>
      </c>
      <c r="T4827" s="2" t="s">
        <v>1590</v>
      </c>
      <c r="U4827" s="57" t="s">
        <v>425</v>
      </c>
      <c r="V4827" s="2">
        <v>45642</v>
      </c>
      <c r="W4827" s="2">
        <v>1</v>
      </c>
      <c r="X4827" s="74" t="s">
        <v>422</v>
      </c>
      <c r="Y4827" s="21" t="s">
        <v>4915</v>
      </c>
      <c r="Z4827" s="52">
        <v>10.460952102803738</v>
      </c>
    </row>
    <row r="4828" spans="1:26" x14ac:dyDescent="0.25">
      <c r="A4828" s="70" t="s">
        <v>4914</v>
      </c>
      <c r="B4828" s="2" t="s">
        <v>1591</v>
      </c>
      <c r="C4828" s="19" t="s">
        <v>3532</v>
      </c>
      <c r="D4828" s="2" t="s">
        <v>280</v>
      </c>
      <c r="E4828" s="14">
        <v>20060004</v>
      </c>
      <c r="F4828" s="14" t="s">
        <v>638</v>
      </c>
      <c r="G4828" s="19">
        <v>13</v>
      </c>
      <c r="H4828" s="21">
        <v>51.88</v>
      </c>
      <c r="I4828" s="21">
        <v>1835.12</v>
      </c>
      <c r="J4828" s="58">
        <v>0</v>
      </c>
      <c r="K4828" s="58">
        <v>0</v>
      </c>
      <c r="L4828" s="72">
        <v>0</v>
      </c>
      <c r="M4828" s="73">
        <v>0</v>
      </c>
      <c r="N4828" s="58">
        <v>0</v>
      </c>
      <c r="O4828" s="75">
        <v>0</v>
      </c>
      <c r="P4828" s="2">
        <v>1835</v>
      </c>
      <c r="Q4828" s="2" t="s">
        <v>41</v>
      </c>
      <c r="R4828" s="2" t="s">
        <v>1592</v>
      </c>
      <c r="S4828" s="2" t="s">
        <v>1593</v>
      </c>
      <c r="T4828" s="2" t="s">
        <v>1565</v>
      </c>
      <c r="U4828" s="57" t="s">
        <v>425</v>
      </c>
      <c r="V4828" s="2">
        <v>45642</v>
      </c>
      <c r="W4828" s="2">
        <v>1</v>
      </c>
      <c r="X4828" s="74" t="s">
        <v>422</v>
      </c>
      <c r="Y4828" s="21" t="s">
        <v>4915</v>
      </c>
      <c r="Z4828" s="52">
        <v>22.992058596761755</v>
      </c>
    </row>
    <row r="4829" spans="1:26" x14ac:dyDescent="0.25">
      <c r="A4829" s="70" t="s">
        <v>4914</v>
      </c>
      <c r="B4829" s="2" t="s">
        <v>1594</v>
      </c>
      <c r="C4829" s="19" t="s">
        <v>3532</v>
      </c>
      <c r="D4829" s="2" t="s">
        <v>280</v>
      </c>
      <c r="E4829" s="14">
        <v>20060004</v>
      </c>
      <c r="F4829" s="14" t="s">
        <v>639</v>
      </c>
      <c r="G4829" s="19">
        <v>7</v>
      </c>
      <c r="H4829" s="21">
        <v>81.88000000000001</v>
      </c>
      <c r="I4829" s="21">
        <v>3222.7200000000003</v>
      </c>
      <c r="J4829" s="58">
        <v>0</v>
      </c>
      <c r="K4829" s="58">
        <v>0</v>
      </c>
      <c r="L4829" s="72">
        <v>0</v>
      </c>
      <c r="M4829" s="73">
        <v>0</v>
      </c>
      <c r="N4829" s="58">
        <v>0</v>
      </c>
      <c r="O4829" s="75">
        <v>0</v>
      </c>
      <c r="P4829" s="2">
        <v>3223</v>
      </c>
      <c r="Q4829" s="2" t="s">
        <v>41</v>
      </c>
      <c r="R4829" s="2" t="s">
        <v>1595</v>
      </c>
      <c r="S4829" s="2" t="s">
        <v>1596</v>
      </c>
      <c r="T4829" s="2" t="s">
        <v>199</v>
      </c>
      <c r="U4829" s="57" t="s">
        <v>547</v>
      </c>
      <c r="V4829" s="2">
        <v>45565</v>
      </c>
      <c r="W4829" s="2">
        <v>1</v>
      </c>
      <c r="X4829" s="74" t="s">
        <v>422</v>
      </c>
      <c r="Y4829" s="21" t="s">
        <v>4915</v>
      </c>
      <c r="Z4829" s="52">
        <v>13.775671714704448</v>
      </c>
    </row>
    <row r="4830" spans="1:26" x14ac:dyDescent="0.25">
      <c r="A4830" s="70" t="s">
        <v>4914</v>
      </c>
      <c r="B4830" s="2" t="s">
        <v>1597</v>
      </c>
      <c r="C4830" s="19" t="s">
        <v>3532</v>
      </c>
      <c r="D4830" s="2" t="s">
        <v>280</v>
      </c>
      <c r="E4830" s="14">
        <v>20060004</v>
      </c>
      <c r="F4830" s="14" t="s">
        <v>484</v>
      </c>
      <c r="G4830" s="19">
        <v>14</v>
      </c>
      <c r="H4830" s="21">
        <v>116.30000000000003</v>
      </c>
      <c r="I4830" s="21">
        <v>3935.8900000000003</v>
      </c>
      <c r="J4830" s="58">
        <v>0</v>
      </c>
      <c r="K4830" s="58">
        <v>0</v>
      </c>
      <c r="L4830" s="72">
        <v>0</v>
      </c>
      <c r="M4830" s="73">
        <v>0</v>
      </c>
      <c r="N4830" s="58">
        <v>0</v>
      </c>
      <c r="O4830" s="75">
        <v>0</v>
      </c>
      <c r="P4830" s="2">
        <v>3936</v>
      </c>
      <c r="Q4830" s="2" t="s">
        <v>41</v>
      </c>
      <c r="R4830" s="2" t="s">
        <v>1598</v>
      </c>
      <c r="S4830" s="2" t="s">
        <v>1599</v>
      </c>
      <c r="T4830" s="2" t="s">
        <v>199</v>
      </c>
      <c r="U4830" s="57" t="s">
        <v>547</v>
      </c>
      <c r="V4830" s="2">
        <v>45565</v>
      </c>
      <c r="W4830" s="2">
        <v>1</v>
      </c>
      <c r="X4830" s="74" t="s">
        <v>422</v>
      </c>
      <c r="Y4830" s="21" t="s">
        <v>4915</v>
      </c>
      <c r="Z4830" s="52">
        <v>23.689793637145314</v>
      </c>
    </row>
    <row r="4831" spans="1:26" x14ac:dyDescent="0.25">
      <c r="A4831" s="70" t="s">
        <v>4914</v>
      </c>
      <c r="B4831" s="2" t="s">
        <v>4832</v>
      </c>
      <c r="C4831" s="19" t="s">
        <v>3532</v>
      </c>
      <c r="D4831" s="2" t="s">
        <v>280</v>
      </c>
      <c r="E4831" s="14">
        <v>20060004</v>
      </c>
      <c r="F4831" s="14" t="s">
        <v>486</v>
      </c>
      <c r="G4831" s="19">
        <v>7</v>
      </c>
      <c r="H4831" s="21">
        <v>13.2</v>
      </c>
      <c r="I4831" s="21">
        <v>567.09999999999991</v>
      </c>
      <c r="J4831" s="58">
        <v>0</v>
      </c>
      <c r="K4831" s="58">
        <v>0</v>
      </c>
      <c r="L4831" s="72">
        <v>0</v>
      </c>
      <c r="M4831" s="73">
        <v>0</v>
      </c>
      <c r="N4831" s="58">
        <v>0</v>
      </c>
      <c r="O4831" s="75">
        <v>0</v>
      </c>
      <c r="P4831" s="2">
        <v>567</v>
      </c>
      <c r="Q4831" s="2" t="s">
        <v>41</v>
      </c>
      <c r="R4831" s="2" t="s">
        <v>4833</v>
      </c>
      <c r="S4831" s="2" t="s">
        <v>4834</v>
      </c>
      <c r="T4831" s="2" t="s">
        <v>1590</v>
      </c>
      <c r="U4831" s="57" t="s">
        <v>435</v>
      </c>
      <c r="V4831" s="2">
        <v>45565</v>
      </c>
      <c r="W4831" s="2">
        <v>1</v>
      </c>
      <c r="X4831" s="74" t="s">
        <v>422</v>
      </c>
      <c r="Y4831" s="21" t="s">
        <v>4915</v>
      </c>
      <c r="Z4831" s="52">
        <v>15.036742424242425</v>
      </c>
    </row>
    <row r="4832" spans="1:26" x14ac:dyDescent="0.25">
      <c r="A4832" s="70" t="s">
        <v>4914</v>
      </c>
      <c r="B4832" s="2" t="s">
        <v>2973</v>
      </c>
      <c r="C4832" s="19" t="s">
        <v>3532</v>
      </c>
      <c r="D4832" s="2" t="s">
        <v>280</v>
      </c>
      <c r="E4832" s="14">
        <v>20060004</v>
      </c>
      <c r="F4832" s="14" t="s">
        <v>477</v>
      </c>
      <c r="G4832" s="19">
        <v>7</v>
      </c>
      <c r="H4832" s="21">
        <v>56.260000000000005</v>
      </c>
      <c r="I4832" s="21">
        <v>2118.5</v>
      </c>
      <c r="J4832" s="58">
        <v>0</v>
      </c>
      <c r="K4832" s="58">
        <v>0</v>
      </c>
      <c r="L4832" s="72">
        <v>0</v>
      </c>
      <c r="M4832" s="73">
        <v>0</v>
      </c>
      <c r="N4832" s="58">
        <v>0</v>
      </c>
      <c r="O4832" s="75">
        <v>0</v>
      </c>
      <c r="P4832" s="2">
        <v>2119</v>
      </c>
      <c r="Q4832" s="2" t="s">
        <v>41</v>
      </c>
      <c r="R4832" s="2" t="s">
        <v>2974</v>
      </c>
      <c r="S4832" s="2" t="s">
        <v>2975</v>
      </c>
      <c r="T4832" s="2" t="s">
        <v>199</v>
      </c>
      <c r="U4832" s="57" t="s">
        <v>547</v>
      </c>
      <c r="V4832" s="2">
        <v>45565</v>
      </c>
      <c r="W4832" s="2">
        <v>1</v>
      </c>
      <c r="X4832" s="74" t="s">
        <v>422</v>
      </c>
      <c r="Y4832" s="21" t="s">
        <v>4915</v>
      </c>
      <c r="Z4832" s="52">
        <v>13.179434767152506</v>
      </c>
    </row>
    <row r="4833" spans="1:26" x14ac:dyDescent="0.25">
      <c r="A4833" s="70" t="s">
        <v>4914</v>
      </c>
      <c r="B4833" s="2" t="s">
        <v>1600</v>
      </c>
      <c r="C4833" s="19" t="s">
        <v>3532</v>
      </c>
      <c r="D4833" s="2" t="s">
        <v>280</v>
      </c>
      <c r="E4833" s="14">
        <v>20060004</v>
      </c>
      <c r="F4833" s="14" t="s">
        <v>436</v>
      </c>
      <c r="G4833" s="19">
        <v>14</v>
      </c>
      <c r="H4833" s="21">
        <v>140.28</v>
      </c>
      <c r="I4833" s="21">
        <v>5136.6499999999996</v>
      </c>
      <c r="J4833" s="58">
        <v>0</v>
      </c>
      <c r="K4833" s="58">
        <v>0</v>
      </c>
      <c r="L4833" s="72">
        <v>0</v>
      </c>
      <c r="M4833" s="73">
        <v>0</v>
      </c>
      <c r="N4833" s="58">
        <v>0</v>
      </c>
      <c r="O4833" s="75">
        <v>0</v>
      </c>
      <c r="P4833" s="2">
        <v>5137</v>
      </c>
      <c r="Q4833" s="2" t="s">
        <v>41</v>
      </c>
      <c r="R4833" s="2" t="s">
        <v>1601</v>
      </c>
      <c r="S4833" s="2" t="s">
        <v>1602</v>
      </c>
      <c r="T4833" s="2" t="s">
        <v>199</v>
      </c>
      <c r="U4833" s="57" t="s">
        <v>547</v>
      </c>
      <c r="V4833" s="2">
        <v>45572</v>
      </c>
      <c r="W4833" s="2">
        <v>1</v>
      </c>
      <c r="X4833" s="74" t="s">
        <v>422</v>
      </c>
      <c r="Y4833" s="21" t="s">
        <v>4915</v>
      </c>
      <c r="Z4833" s="52">
        <v>25.631986027944112</v>
      </c>
    </row>
    <row r="4834" spans="1:26" x14ac:dyDescent="0.25">
      <c r="A4834" s="70" t="s">
        <v>4914</v>
      </c>
      <c r="B4834" s="2" t="s">
        <v>4835</v>
      </c>
      <c r="C4834" s="19" t="s">
        <v>3532</v>
      </c>
      <c r="D4834" s="2" t="s">
        <v>280</v>
      </c>
      <c r="E4834" s="14">
        <v>20060004</v>
      </c>
      <c r="F4834" s="14" t="s">
        <v>540</v>
      </c>
      <c r="G4834" s="19">
        <v>14</v>
      </c>
      <c r="H4834" s="21">
        <v>49.18</v>
      </c>
      <c r="I4834" s="21">
        <v>1826.05</v>
      </c>
      <c r="J4834" s="58">
        <v>0</v>
      </c>
      <c r="K4834" s="58">
        <v>0</v>
      </c>
      <c r="L4834" s="72">
        <v>0</v>
      </c>
      <c r="M4834" s="73">
        <v>0</v>
      </c>
      <c r="N4834" s="58">
        <v>0</v>
      </c>
      <c r="O4834" s="75">
        <v>0</v>
      </c>
      <c r="P4834" s="2">
        <v>1826</v>
      </c>
      <c r="Q4834" s="2" t="s">
        <v>41</v>
      </c>
      <c r="R4834" s="2" t="s">
        <v>4836</v>
      </c>
      <c r="S4834" s="2" t="s">
        <v>4837</v>
      </c>
      <c r="T4834" s="2" t="s">
        <v>199</v>
      </c>
      <c r="U4834" s="57" t="s">
        <v>547</v>
      </c>
      <c r="V4834" s="2">
        <v>45586</v>
      </c>
      <c r="W4834" s="2">
        <v>1</v>
      </c>
      <c r="X4834" s="74" t="s">
        <v>422</v>
      </c>
      <c r="Y4834" s="21" t="s">
        <v>4915</v>
      </c>
      <c r="Z4834" s="52">
        <v>25.990951606344044</v>
      </c>
    </row>
    <row r="4835" spans="1:26" x14ac:dyDescent="0.25">
      <c r="A4835" s="70" t="s">
        <v>4914</v>
      </c>
      <c r="B4835" s="2" t="s">
        <v>1603</v>
      </c>
      <c r="C4835" s="19" t="s">
        <v>3532</v>
      </c>
      <c r="D4835" s="2" t="s">
        <v>280</v>
      </c>
      <c r="E4835" s="14">
        <v>20060004</v>
      </c>
      <c r="F4835" s="14" t="s">
        <v>548</v>
      </c>
      <c r="G4835" s="19">
        <v>6</v>
      </c>
      <c r="H4835" s="21">
        <v>60.2</v>
      </c>
      <c r="I4835" s="21">
        <v>2482.4499999999998</v>
      </c>
      <c r="J4835" s="58">
        <v>0</v>
      </c>
      <c r="K4835" s="58">
        <v>0</v>
      </c>
      <c r="L4835" s="72">
        <v>0</v>
      </c>
      <c r="M4835" s="73">
        <v>0</v>
      </c>
      <c r="N4835" s="58">
        <v>0</v>
      </c>
      <c r="O4835" s="75">
        <v>0</v>
      </c>
      <c r="P4835" s="2">
        <v>2482</v>
      </c>
      <c r="Q4835" s="2" t="s">
        <v>41</v>
      </c>
      <c r="R4835" s="2" t="s">
        <v>1604</v>
      </c>
      <c r="S4835" s="2" t="s">
        <v>1605</v>
      </c>
      <c r="T4835" s="2" t="s">
        <v>199</v>
      </c>
      <c r="U4835" s="57" t="s">
        <v>547</v>
      </c>
      <c r="V4835" s="2">
        <v>45586</v>
      </c>
      <c r="W4835" s="2">
        <v>1</v>
      </c>
      <c r="X4835" s="74" t="s">
        <v>422</v>
      </c>
      <c r="Y4835" s="21" t="s">
        <v>4915</v>
      </c>
      <c r="Z4835" s="52">
        <v>12.371013289036545</v>
      </c>
    </row>
    <row r="4836" spans="1:26" x14ac:dyDescent="0.25">
      <c r="A4836" s="70" t="s">
        <v>4914</v>
      </c>
      <c r="B4836" s="2" t="s">
        <v>1606</v>
      </c>
      <c r="C4836" s="19" t="s">
        <v>3532</v>
      </c>
      <c r="D4836" s="2" t="s">
        <v>280</v>
      </c>
      <c r="E4836" s="14">
        <v>20060004</v>
      </c>
      <c r="F4836" s="14" t="s">
        <v>444</v>
      </c>
      <c r="G4836" s="19">
        <v>7</v>
      </c>
      <c r="H4836" s="21">
        <v>14</v>
      </c>
      <c r="I4836" s="21">
        <v>662.9</v>
      </c>
      <c r="J4836" s="58">
        <v>0</v>
      </c>
      <c r="K4836" s="58">
        <v>0</v>
      </c>
      <c r="L4836" s="72">
        <v>0</v>
      </c>
      <c r="M4836" s="73">
        <v>0</v>
      </c>
      <c r="N4836" s="58">
        <v>0</v>
      </c>
      <c r="O4836" s="75">
        <v>0</v>
      </c>
      <c r="P4836" s="2">
        <v>663</v>
      </c>
      <c r="Q4836" s="2" t="s">
        <v>41</v>
      </c>
      <c r="R4836" s="2" t="s">
        <v>1607</v>
      </c>
      <c r="S4836" s="2" t="s">
        <v>1608</v>
      </c>
      <c r="T4836" s="2" t="s">
        <v>199</v>
      </c>
      <c r="U4836" s="57" t="s">
        <v>547</v>
      </c>
      <c r="V4836" s="2">
        <v>45600</v>
      </c>
      <c r="W4836" s="2">
        <v>1</v>
      </c>
      <c r="X4836" s="74" t="s">
        <v>422</v>
      </c>
      <c r="Y4836" s="21" t="s">
        <v>4915</v>
      </c>
      <c r="Z4836" s="52">
        <v>16.572500000000002</v>
      </c>
    </row>
    <row r="4837" spans="1:26" x14ac:dyDescent="0.25">
      <c r="A4837" s="70" t="s">
        <v>4914</v>
      </c>
      <c r="B4837" s="2" t="s">
        <v>3652</v>
      </c>
      <c r="C4837" s="19" t="s">
        <v>3532</v>
      </c>
      <c r="D4837" s="2" t="s">
        <v>280</v>
      </c>
      <c r="E4837" s="14">
        <v>20060004</v>
      </c>
      <c r="F4837" s="14" t="s">
        <v>445</v>
      </c>
      <c r="G4837" s="19">
        <v>14</v>
      </c>
      <c r="H4837" s="21">
        <v>59.82</v>
      </c>
      <c r="I4837" s="21">
        <v>2197.27</v>
      </c>
      <c r="J4837" s="58">
        <v>0</v>
      </c>
      <c r="K4837" s="58">
        <v>0</v>
      </c>
      <c r="L4837" s="72">
        <v>0</v>
      </c>
      <c r="M4837" s="73">
        <v>0</v>
      </c>
      <c r="N4837" s="58">
        <v>0</v>
      </c>
      <c r="O4837" s="75">
        <v>0</v>
      </c>
      <c r="P4837" s="2">
        <v>2197</v>
      </c>
      <c r="Q4837" s="2" t="s">
        <v>41</v>
      </c>
      <c r="R4837" s="2" t="s">
        <v>3653</v>
      </c>
      <c r="S4837" s="2" t="s">
        <v>3654</v>
      </c>
      <c r="T4837" s="2" t="s">
        <v>3655</v>
      </c>
      <c r="U4837" s="57" t="s">
        <v>491</v>
      </c>
      <c r="V4837" s="2">
        <v>45600</v>
      </c>
      <c r="W4837" s="2">
        <v>1</v>
      </c>
      <c r="X4837" s="74" t="s">
        <v>422</v>
      </c>
      <c r="Y4837" s="21" t="s">
        <v>4915</v>
      </c>
      <c r="Z4837" s="52">
        <v>25.711952524239383</v>
      </c>
    </row>
    <row r="4838" spans="1:26" x14ac:dyDescent="0.25">
      <c r="A4838" s="70" t="s">
        <v>4914</v>
      </c>
      <c r="B4838" s="2" t="s">
        <v>4319</v>
      </c>
      <c r="C4838" s="19" t="s">
        <v>3532</v>
      </c>
      <c r="D4838" s="2" t="s">
        <v>280</v>
      </c>
      <c r="E4838" s="14">
        <v>20060004</v>
      </c>
      <c r="F4838" s="14" t="s">
        <v>589</v>
      </c>
      <c r="G4838" s="19">
        <v>3</v>
      </c>
      <c r="H4838" s="21">
        <v>10.66</v>
      </c>
      <c r="I4838" s="21">
        <v>349.74</v>
      </c>
      <c r="J4838" s="58">
        <v>0</v>
      </c>
      <c r="K4838" s="58">
        <v>0</v>
      </c>
      <c r="L4838" s="72">
        <v>0</v>
      </c>
      <c r="M4838" s="73">
        <v>0</v>
      </c>
      <c r="N4838" s="58">
        <v>0</v>
      </c>
      <c r="O4838" s="75">
        <v>0</v>
      </c>
      <c r="P4838" s="2">
        <v>350</v>
      </c>
      <c r="Q4838" s="2" t="s">
        <v>41</v>
      </c>
      <c r="R4838" s="2" t="s">
        <v>4320</v>
      </c>
      <c r="S4838" s="2" t="s">
        <v>4321</v>
      </c>
      <c r="T4838" s="2" t="s">
        <v>199</v>
      </c>
      <c r="U4838" s="57" t="s">
        <v>547</v>
      </c>
      <c r="V4838" s="2">
        <v>45614</v>
      </c>
      <c r="W4838" s="2">
        <v>1</v>
      </c>
      <c r="X4838" s="74" t="s">
        <v>422</v>
      </c>
      <c r="Y4838" s="21" t="s">
        <v>4915</v>
      </c>
      <c r="Z4838" s="52">
        <v>4.9212945590994375</v>
      </c>
    </row>
    <row r="4839" spans="1:26" x14ac:dyDescent="0.25">
      <c r="A4839" s="70" t="s">
        <v>4914</v>
      </c>
      <c r="B4839" s="2" t="s">
        <v>3868</v>
      </c>
      <c r="C4839" s="19" t="s">
        <v>3532</v>
      </c>
      <c r="D4839" s="2" t="s">
        <v>280</v>
      </c>
      <c r="E4839" s="14">
        <v>20060004</v>
      </c>
      <c r="F4839" s="14" t="s">
        <v>488</v>
      </c>
      <c r="G4839" s="19">
        <v>5</v>
      </c>
      <c r="H4839" s="21">
        <v>28.76</v>
      </c>
      <c r="I4839" s="21">
        <v>1170.7499999999998</v>
      </c>
      <c r="J4839" s="58">
        <v>0</v>
      </c>
      <c r="K4839" s="58">
        <v>0</v>
      </c>
      <c r="L4839" s="72">
        <v>0</v>
      </c>
      <c r="M4839" s="73">
        <v>0</v>
      </c>
      <c r="N4839" s="58">
        <v>0</v>
      </c>
      <c r="O4839" s="75">
        <v>0</v>
      </c>
      <c r="P4839" s="2">
        <v>1171</v>
      </c>
      <c r="Q4839" s="2" t="s">
        <v>41</v>
      </c>
      <c r="R4839" s="2" t="s">
        <v>1488</v>
      </c>
      <c r="S4839" s="2" t="s">
        <v>3869</v>
      </c>
      <c r="T4839" s="2" t="s">
        <v>199</v>
      </c>
      <c r="U4839" s="57" t="s">
        <v>547</v>
      </c>
      <c r="V4839" s="2">
        <v>45619</v>
      </c>
      <c r="W4839" s="2">
        <v>1</v>
      </c>
      <c r="X4839" s="74" t="s">
        <v>422</v>
      </c>
      <c r="Y4839" s="21" t="s">
        <v>4915</v>
      </c>
      <c r="Z4839" s="52">
        <v>10.176894993045895</v>
      </c>
    </row>
    <row r="4840" spans="1:26" x14ac:dyDescent="0.25">
      <c r="A4840" s="70" t="s">
        <v>4914</v>
      </c>
      <c r="B4840" s="2" t="s">
        <v>3730</v>
      </c>
      <c r="C4840" s="19" t="s">
        <v>3532</v>
      </c>
      <c r="D4840" s="2" t="s">
        <v>280</v>
      </c>
      <c r="E4840" s="14">
        <v>20060004</v>
      </c>
      <c r="F4840" s="14" t="s">
        <v>489</v>
      </c>
      <c r="G4840" s="19">
        <v>11</v>
      </c>
      <c r="H4840" s="21">
        <v>116.82</v>
      </c>
      <c r="I4840" s="21">
        <v>3957.2200000000003</v>
      </c>
      <c r="J4840" s="58">
        <v>0</v>
      </c>
      <c r="K4840" s="58">
        <v>0</v>
      </c>
      <c r="L4840" s="72">
        <v>0</v>
      </c>
      <c r="M4840" s="73">
        <v>0</v>
      </c>
      <c r="N4840" s="58">
        <v>0</v>
      </c>
      <c r="O4840" s="75">
        <v>0</v>
      </c>
      <c r="P4840" s="2">
        <v>3957</v>
      </c>
      <c r="Q4840" s="2" t="s">
        <v>41</v>
      </c>
      <c r="R4840" s="2" t="s">
        <v>3731</v>
      </c>
      <c r="S4840" s="2" t="s">
        <v>3732</v>
      </c>
      <c r="T4840" s="2" t="s">
        <v>3733</v>
      </c>
      <c r="U4840" s="57" t="s">
        <v>425</v>
      </c>
      <c r="V4840" s="2">
        <v>45619</v>
      </c>
      <c r="W4840" s="2">
        <v>1</v>
      </c>
      <c r="X4840" s="74" t="s">
        <v>422</v>
      </c>
      <c r="Y4840" s="21" t="s">
        <v>4915</v>
      </c>
      <c r="Z4840" s="52">
        <v>18.630979284369118</v>
      </c>
    </row>
    <row r="4841" spans="1:26" x14ac:dyDescent="0.25">
      <c r="A4841" s="70" t="s">
        <v>4914</v>
      </c>
      <c r="B4841" s="2" t="s">
        <v>1610</v>
      </c>
      <c r="C4841" s="19" t="s">
        <v>3532</v>
      </c>
      <c r="D4841" s="2" t="s">
        <v>280</v>
      </c>
      <c r="E4841" s="14">
        <v>20060004</v>
      </c>
      <c r="F4841" s="14" t="s">
        <v>449</v>
      </c>
      <c r="G4841" s="19">
        <v>12</v>
      </c>
      <c r="H4841" s="21">
        <v>56.88</v>
      </c>
      <c r="I4841" s="21">
        <v>2167.9299999999998</v>
      </c>
      <c r="J4841" s="58">
        <v>0</v>
      </c>
      <c r="K4841" s="58">
        <v>0</v>
      </c>
      <c r="L4841" s="72">
        <v>0</v>
      </c>
      <c r="M4841" s="73">
        <v>0</v>
      </c>
      <c r="N4841" s="58">
        <v>0</v>
      </c>
      <c r="O4841" s="75">
        <v>0</v>
      </c>
      <c r="P4841" s="2">
        <v>2168</v>
      </c>
      <c r="Q4841" s="2" t="s">
        <v>41</v>
      </c>
      <c r="R4841" s="2" t="s">
        <v>1611</v>
      </c>
      <c r="S4841" s="2" t="s">
        <v>1612</v>
      </c>
      <c r="T4841" s="2" t="s">
        <v>199</v>
      </c>
      <c r="U4841" s="57" t="s">
        <v>547</v>
      </c>
      <c r="V4841" s="2">
        <v>45619</v>
      </c>
      <c r="W4841" s="2">
        <v>1</v>
      </c>
      <c r="X4841" s="74" t="s">
        <v>422</v>
      </c>
      <c r="Y4841" s="21" t="s">
        <v>4915</v>
      </c>
      <c r="Z4841" s="52">
        <v>22.868459915611815</v>
      </c>
    </row>
    <row r="4842" spans="1:26" x14ac:dyDescent="0.25">
      <c r="A4842" s="70" t="s">
        <v>4914</v>
      </c>
      <c r="B4842" s="2" t="s">
        <v>2127</v>
      </c>
      <c r="C4842" s="19" t="s">
        <v>3532</v>
      </c>
      <c r="D4842" s="2" t="s">
        <v>280</v>
      </c>
      <c r="E4842" s="14">
        <v>20060004</v>
      </c>
      <c r="F4842" s="14" t="s">
        <v>461</v>
      </c>
      <c r="G4842" s="19">
        <v>2</v>
      </c>
      <c r="H4842" s="21">
        <v>3.34</v>
      </c>
      <c r="I4842" s="21">
        <v>161.55000000000001</v>
      </c>
      <c r="J4842" s="58">
        <v>0</v>
      </c>
      <c r="K4842" s="58">
        <v>0</v>
      </c>
      <c r="L4842" s="72">
        <v>0</v>
      </c>
      <c r="M4842" s="73">
        <v>0</v>
      </c>
      <c r="N4842" s="58">
        <v>0</v>
      </c>
      <c r="O4842" s="75">
        <v>0</v>
      </c>
      <c r="P4842" s="2">
        <v>162</v>
      </c>
      <c r="Q4842" s="2" t="s">
        <v>41</v>
      </c>
      <c r="R4842" s="2" t="s">
        <v>2128</v>
      </c>
      <c r="S4842" s="2" t="s">
        <v>2129</v>
      </c>
      <c r="T4842" s="2" t="s">
        <v>1565</v>
      </c>
      <c r="U4842" s="57" t="s">
        <v>425</v>
      </c>
      <c r="V4842" s="2">
        <v>45642</v>
      </c>
      <c r="W4842" s="2">
        <v>1</v>
      </c>
      <c r="X4842" s="74" t="s">
        <v>422</v>
      </c>
      <c r="Y4842" s="21" t="s">
        <v>4915</v>
      </c>
      <c r="Z4842" s="52">
        <v>4.8368263473053901</v>
      </c>
    </row>
    <row r="4843" spans="1:26" x14ac:dyDescent="0.25">
      <c r="A4843" s="70" t="s">
        <v>4914</v>
      </c>
      <c r="B4843" s="2" t="s">
        <v>3410</v>
      </c>
      <c r="C4843" s="19" t="s">
        <v>3532</v>
      </c>
      <c r="D4843" s="2" t="s">
        <v>280</v>
      </c>
      <c r="E4843" s="14">
        <v>20060004</v>
      </c>
      <c r="F4843" s="14" t="s">
        <v>674</v>
      </c>
      <c r="G4843" s="19">
        <v>14</v>
      </c>
      <c r="H4843" s="21">
        <v>91.159999999999982</v>
      </c>
      <c r="I4843" s="21">
        <v>3179.1400000000003</v>
      </c>
      <c r="J4843" s="58">
        <v>0</v>
      </c>
      <c r="K4843" s="58">
        <v>0</v>
      </c>
      <c r="L4843" s="72">
        <v>0</v>
      </c>
      <c r="M4843" s="73">
        <v>0</v>
      </c>
      <c r="N4843" s="58">
        <v>0</v>
      </c>
      <c r="O4843" s="75">
        <v>0</v>
      </c>
      <c r="P4843" s="2">
        <v>3179</v>
      </c>
      <c r="Q4843" s="2" t="s">
        <v>41</v>
      </c>
      <c r="R4843" s="2" t="s">
        <v>909</v>
      </c>
      <c r="S4843" s="2" t="s">
        <v>3411</v>
      </c>
      <c r="T4843" s="2" t="s">
        <v>199</v>
      </c>
      <c r="U4843" s="57" t="s">
        <v>547</v>
      </c>
      <c r="V4843" s="2">
        <v>45663</v>
      </c>
      <c r="W4843" s="2">
        <v>1</v>
      </c>
      <c r="X4843" s="74" t="s">
        <v>422</v>
      </c>
      <c r="Y4843" s="21" t="s">
        <v>4915</v>
      </c>
      <c r="Z4843" s="52">
        <v>24.412000877577892</v>
      </c>
    </row>
    <row r="4844" spans="1:26" x14ac:dyDescent="0.25">
      <c r="A4844" s="70" t="s">
        <v>4914</v>
      </c>
      <c r="B4844" s="2" t="s">
        <v>4085</v>
      </c>
      <c r="C4844" s="19" t="s">
        <v>3532</v>
      </c>
      <c r="D4844" s="2" t="s">
        <v>280</v>
      </c>
      <c r="E4844" s="14">
        <v>20060004</v>
      </c>
      <c r="F4844" s="14" t="s">
        <v>682</v>
      </c>
      <c r="G4844" s="19">
        <v>14</v>
      </c>
      <c r="H4844" s="21">
        <v>27.159999999999997</v>
      </c>
      <c r="I4844" s="21">
        <v>925.59999999999991</v>
      </c>
      <c r="J4844" s="58">
        <v>0</v>
      </c>
      <c r="K4844" s="58">
        <v>0</v>
      </c>
      <c r="L4844" s="72">
        <v>0</v>
      </c>
      <c r="M4844" s="73">
        <v>0</v>
      </c>
      <c r="N4844" s="58">
        <v>0</v>
      </c>
      <c r="O4844" s="75">
        <v>0</v>
      </c>
      <c r="P4844" s="2">
        <v>926</v>
      </c>
      <c r="Q4844" s="2" t="s">
        <v>41</v>
      </c>
      <c r="R4844" s="2" t="s">
        <v>4086</v>
      </c>
      <c r="S4844" s="2" t="s">
        <v>4087</v>
      </c>
      <c r="T4844" s="2" t="s">
        <v>199</v>
      </c>
      <c r="U4844" s="57">
        <v>0</v>
      </c>
      <c r="V4844" s="2">
        <v>0</v>
      </c>
      <c r="W4844" s="2">
        <v>1</v>
      </c>
      <c r="X4844" s="74" t="s">
        <v>422</v>
      </c>
      <c r="Y4844" s="21" t="s">
        <v>4915</v>
      </c>
      <c r="Z4844" s="52">
        <v>23.855670103092784</v>
      </c>
    </row>
    <row r="4845" spans="1:26" x14ac:dyDescent="0.25">
      <c r="A4845" s="70" t="s">
        <v>4914</v>
      </c>
      <c r="B4845" s="2" t="s">
        <v>4322</v>
      </c>
      <c r="C4845" s="19" t="s">
        <v>3532</v>
      </c>
      <c r="D4845" s="2" t="s">
        <v>280</v>
      </c>
      <c r="E4845" s="14">
        <v>20060004</v>
      </c>
      <c r="F4845" s="14" t="s">
        <v>3543</v>
      </c>
      <c r="G4845" s="19">
        <v>7</v>
      </c>
      <c r="H4845" s="21">
        <v>14</v>
      </c>
      <c r="I4845" s="21">
        <v>484.79999999999995</v>
      </c>
      <c r="J4845" s="58">
        <v>0</v>
      </c>
      <c r="K4845" s="58">
        <v>0</v>
      </c>
      <c r="L4845" s="72">
        <v>0</v>
      </c>
      <c r="M4845" s="73">
        <v>0</v>
      </c>
      <c r="N4845" s="58">
        <v>0</v>
      </c>
      <c r="O4845" s="75">
        <v>0</v>
      </c>
      <c r="P4845" s="2">
        <v>485</v>
      </c>
      <c r="Q4845" s="2" t="s">
        <v>41</v>
      </c>
      <c r="R4845" s="2" t="s">
        <v>4323</v>
      </c>
      <c r="S4845" s="2" t="s">
        <v>4324</v>
      </c>
      <c r="T4845" s="2" t="s">
        <v>1590</v>
      </c>
      <c r="U4845" s="57">
        <v>0</v>
      </c>
      <c r="V4845" s="2">
        <v>0</v>
      </c>
      <c r="W4845" s="2">
        <v>1</v>
      </c>
      <c r="X4845" s="74" t="s">
        <v>422</v>
      </c>
      <c r="Y4845" s="21" t="s">
        <v>4915</v>
      </c>
      <c r="Z4845" s="52">
        <v>12.120000000000001</v>
      </c>
    </row>
    <row r="4846" spans="1:26" x14ac:dyDescent="0.25">
      <c r="A4846" s="70" t="s">
        <v>4914</v>
      </c>
      <c r="B4846" s="2" t="s">
        <v>2130</v>
      </c>
      <c r="C4846" s="19" t="s">
        <v>3532</v>
      </c>
      <c r="D4846" s="2" t="s">
        <v>280</v>
      </c>
      <c r="E4846" s="14">
        <v>20060004</v>
      </c>
      <c r="F4846" s="14" t="s">
        <v>715</v>
      </c>
      <c r="G4846" s="19">
        <v>13</v>
      </c>
      <c r="H4846" s="21">
        <v>27.98</v>
      </c>
      <c r="I4846" s="21">
        <v>1134.8799999999999</v>
      </c>
      <c r="J4846" s="58">
        <v>0</v>
      </c>
      <c r="K4846" s="58">
        <v>0</v>
      </c>
      <c r="L4846" s="72">
        <v>0</v>
      </c>
      <c r="M4846" s="73">
        <v>0</v>
      </c>
      <c r="N4846" s="58">
        <v>0</v>
      </c>
      <c r="O4846" s="75">
        <v>0</v>
      </c>
      <c r="P4846" s="2">
        <v>1135</v>
      </c>
      <c r="Q4846" s="2" t="s">
        <v>41</v>
      </c>
      <c r="R4846" s="2" t="s">
        <v>2131</v>
      </c>
      <c r="S4846" s="2" t="s">
        <v>2132</v>
      </c>
      <c r="T4846" s="2" t="s">
        <v>199</v>
      </c>
      <c r="U4846" s="57">
        <v>0</v>
      </c>
      <c r="V4846" s="2">
        <v>45916</v>
      </c>
      <c r="W4846" s="2">
        <v>1</v>
      </c>
      <c r="X4846" s="74" t="s">
        <v>422</v>
      </c>
      <c r="Y4846" s="21" t="s">
        <v>4915</v>
      </c>
      <c r="Z4846" s="52">
        <v>26.364260185847034</v>
      </c>
    </row>
    <row r="4847" spans="1:26" x14ac:dyDescent="0.25">
      <c r="A4847" s="70" t="s">
        <v>4914</v>
      </c>
      <c r="B4847" s="2" t="s">
        <v>4088</v>
      </c>
      <c r="C4847" s="19" t="s">
        <v>3532</v>
      </c>
      <c r="D4847" s="2" t="s">
        <v>280</v>
      </c>
      <c r="E4847" s="14">
        <v>20060004</v>
      </c>
      <c r="F4847" s="14" t="s">
        <v>1614</v>
      </c>
      <c r="G4847" s="19">
        <v>6</v>
      </c>
      <c r="H4847" s="21">
        <v>46.600000000000009</v>
      </c>
      <c r="I4847" s="21">
        <v>1503.38</v>
      </c>
      <c r="J4847" s="58">
        <v>0</v>
      </c>
      <c r="K4847" s="58">
        <v>0</v>
      </c>
      <c r="L4847" s="72">
        <v>0</v>
      </c>
      <c r="M4847" s="73">
        <v>0</v>
      </c>
      <c r="N4847" s="58">
        <v>0</v>
      </c>
      <c r="O4847" s="75">
        <v>0</v>
      </c>
      <c r="P4847" s="2">
        <v>1503</v>
      </c>
      <c r="Q4847" s="2" t="s">
        <v>41</v>
      </c>
      <c r="R4847" s="2" t="s">
        <v>4089</v>
      </c>
      <c r="S4847" s="2" t="s">
        <v>4090</v>
      </c>
      <c r="T4847" s="2" t="s">
        <v>3582</v>
      </c>
      <c r="U4847" s="57">
        <v>0</v>
      </c>
      <c r="V4847" s="2">
        <v>45867</v>
      </c>
      <c r="W4847" s="2">
        <v>1</v>
      </c>
      <c r="X4847" s="74" t="s">
        <v>422</v>
      </c>
      <c r="Y4847" s="21" t="s">
        <v>4915</v>
      </c>
      <c r="Z4847" s="52">
        <v>9.678412017167382</v>
      </c>
    </row>
    <row r="4848" spans="1:26" x14ac:dyDescent="0.25">
      <c r="A4848" s="70" t="s">
        <v>4914</v>
      </c>
      <c r="B4848" s="2" t="s">
        <v>3993</v>
      </c>
      <c r="C4848" s="19" t="s">
        <v>3532</v>
      </c>
      <c r="D4848" s="2" t="s">
        <v>280</v>
      </c>
      <c r="E4848" s="14">
        <v>20060004</v>
      </c>
      <c r="F4848" s="14" t="s">
        <v>1965</v>
      </c>
      <c r="G4848" s="19">
        <v>14</v>
      </c>
      <c r="H4848" s="21">
        <v>92.72</v>
      </c>
      <c r="I4848" s="21">
        <v>3293.14</v>
      </c>
      <c r="J4848" s="58">
        <v>0</v>
      </c>
      <c r="K4848" s="58">
        <v>0</v>
      </c>
      <c r="L4848" s="72">
        <v>0</v>
      </c>
      <c r="M4848" s="73">
        <v>0</v>
      </c>
      <c r="N4848" s="58">
        <v>0</v>
      </c>
      <c r="O4848" s="75">
        <v>0</v>
      </c>
      <c r="P4848" s="2">
        <v>3293</v>
      </c>
      <c r="Q4848" s="2" t="s">
        <v>41</v>
      </c>
      <c r="R4848" s="2" t="s">
        <v>2831</v>
      </c>
      <c r="S4848" s="2" t="s">
        <v>3994</v>
      </c>
      <c r="T4848" s="2" t="s">
        <v>1630</v>
      </c>
      <c r="U4848" s="57">
        <v>0</v>
      </c>
      <c r="V4848" s="2">
        <v>0</v>
      </c>
      <c r="W4848" s="2">
        <v>1</v>
      </c>
      <c r="X4848" s="74" t="s">
        <v>422</v>
      </c>
      <c r="Y4848" s="21" t="s">
        <v>4915</v>
      </c>
      <c r="Z4848" s="52">
        <v>24.861928386540121</v>
      </c>
    </row>
    <row r="4849" spans="1:26" x14ac:dyDescent="0.25">
      <c r="A4849" s="70" t="s">
        <v>4914</v>
      </c>
      <c r="B4849" s="2" t="s">
        <v>5026</v>
      </c>
      <c r="C4849" s="19" t="s">
        <v>3532</v>
      </c>
      <c r="D4849" s="2" t="s">
        <v>287</v>
      </c>
      <c r="E4849" s="14">
        <v>20060005</v>
      </c>
      <c r="F4849" s="14" t="s">
        <v>44</v>
      </c>
      <c r="G4849" s="19">
        <v>1</v>
      </c>
      <c r="H4849" s="21">
        <v>17.02</v>
      </c>
      <c r="I4849" s="21">
        <v>614.76</v>
      </c>
      <c r="J4849" s="58">
        <v>0</v>
      </c>
      <c r="K4849" s="58">
        <v>0</v>
      </c>
      <c r="L4849" s="72">
        <v>611.16999999999462</v>
      </c>
      <c r="M4849" s="73">
        <v>0</v>
      </c>
      <c r="N4849" s="58">
        <v>0</v>
      </c>
      <c r="O4849" s="75">
        <v>0</v>
      </c>
      <c r="P4849" s="2">
        <v>4</v>
      </c>
      <c r="Q4849" s="2" t="s">
        <v>41</v>
      </c>
      <c r="R4849" s="2" t="s">
        <v>4494</v>
      </c>
      <c r="S4849" s="2" t="s">
        <v>5027</v>
      </c>
      <c r="T4849" s="2" t="s">
        <v>194</v>
      </c>
      <c r="U4849" s="57" t="s">
        <v>669</v>
      </c>
      <c r="V4849" s="2">
        <v>45649</v>
      </c>
      <c r="W4849" s="2">
        <v>1</v>
      </c>
      <c r="X4849" s="74" t="s">
        <v>422</v>
      </c>
      <c r="Y4849" s="21" t="s">
        <v>4915</v>
      </c>
      <c r="Z4849" s="52">
        <v>1.8059929494712106</v>
      </c>
    </row>
    <row r="4850" spans="1:26" x14ac:dyDescent="0.25">
      <c r="A4850" s="70" t="s">
        <v>4914</v>
      </c>
      <c r="B4850" s="2" t="s">
        <v>1615</v>
      </c>
      <c r="C4850" s="19" t="s">
        <v>3532</v>
      </c>
      <c r="D4850" s="2" t="s">
        <v>287</v>
      </c>
      <c r="E4850" s="14">
        <v>20060005</v>
      </c>
      <c r="F4850" s="14" t="s">
        <v>617</v>
      </c>
      <c r="G4850" s="19">
        <v>13</v>
      </c>
      <c r="H4850" s="21">
        <v>328.97999999999996</v>
      </c>
      <c r="I4850" s="21">
        <v>13176.8</v>
      </c>
      <c r="J4850" s="58">
        <v>0</v>
      </c>
      <c r="K4850" s="58">
        <v>0</v>
      </c>
      <c r="L4850" s="72">
        <v>0</v>
      </c>
      <c r="M4850" s="73">
        <v>0</v>
      </c>
      <c r="N4850" s="58">
        <v>0</v>
      </c>
      <c r="O4850" s="75">
        <v>0</v>
      </c>
      <c r="P4850" s="2">
        <v>13177</v>
      </c>
      <c r="Q4850" s="2" t="s">
        <v>41</v>
      </c>
      <c r="R4850" s="2" t="s">
        <v>1616</v>
      </c>
      <c r="S4850" s="2" t="s">
        <v>1617</v>
      </c>
      <c r="T4850" s="2" t="s">
        <v>194</v>
      </c>
      <c r="U4850" s="57" t="s">
        <v>669</v>
      </c>
      <c r="V4850" s="2">
        <v>45663</v>
      </c>
      <c r="W4850" s="2">
        <v>1</v>
      </c>
      <c r="X4850" s="74" t="s">
        <v>422</v>
      </c>
      <c r="Y4850" s="21" t="s">
        <v>4915</v>
      </c>
      <c r="Z4850" s="52">
        <v>26.034774150404282</v>
      </c>
    </row>
    <row r="4851" spans="1:26" x14ac:dyDescent="0.25">
      <c r="A4851" s="70" t="s">
        <v>4914</v>
      </c>
      <c r="B4851" s="2" t="s">
        <v>1618</v>
      </c>
      <c r="C4851" s="19" t="s">
        <v>3532</v>
      </c>
      <c r="D4851" s="2" t="s">
        <v>287</v>
      </c>
      <c r="E4851" s="14">
        <v>20060005</v>
      </c>
      <c r="F4851" s="14" t="s">
        <v>516</v>
      </c>
      <c r="G4851" s="19">
        <v>6</v>
      </c>
      <c r="H4851" s="21">
        <v>20.260000000000002</v>
      </c>
      <c r="I4851" s="21">
        <v>892.26</v>
      </c>
      <c r="J4851" s="58">
        <v>0</v>
      </c>
      <c r="K4851" s="58">
        <v>0</v>
      </c>
      <c r="L4851" s="72">
        <v>0</v>
      </c>
      <c r="M4851" s="73">
        <v>0</v>
      </c>
      <c r="N4851" s="58">
        <v>0</v>
      </c>
      <c r="O4851" s="75">
        <v>0</v>
      </c>
      <c r="P4851" s="2">
        <v>892</v>
      </c>
      <c r="Q4851" s="2" t="s">
        <v>41</v>
      </c>
      <c r="R4851" s="2" t="s">
        <v>1116</v>
      </c>
      <c r="S4851" s="2" t="s">
        <v>1619</v>
      </c>
      <c r="T4851" s="2" t="s">
        <v>194</v>
      </c>
      <c r="U4851" s="57" t="s">
        <v>669</v>
      </c>
      <c r="V4851" s="2">
        <v>45663</v>
      </c>
      <c r="W4851" s="2">
        <v>1</v>
      </c>
      <c r="X4851" s="74" t="s">
        <v>422</v>
      </c>
      <c r="Y4851" s="21" t="s">
        <v>4915</v>
      </c>
      <c r="Z4851" s="52">
        <v>13.212142152023691</v>
      </c>
    </row>
    <row r="4852" spans="1:26" x14ac:dyDescent="0.25">
      <c r="A4852" s="70" t="s">
        <v>4914</v>
      </c>
      <c r="B4852" s="2" t="s">
        <v>1620</v>
      </c>
      <c r="C4852" s="19" t="s">
        <v>3532</v>
      </c>
      <c r="D4852" s="2" t="s">
        <v>287</v>
      </c>
      <c r="E4852" s="14">
        <v>20060005</v>
      </c>
      <c r="F4852" s="14" t="s">
        <v>566</v>
      </c>
      <c r="G4852" s="19">
        <v>6</v>
      </c>
      <c r="H4852" s="21">
        <v>18.919999999999998</v>
      </c>
      <c r="I4852" s="21">
        <v>658.38</v>
      </c>
      <c r="J4852" s="58">
        <v>0</v>
      </c>
      <c r="K4852" s="58">
        <v>0</v>
      </c>
      <c r="L4852" s="72">
        <v>0</v>
      </c>
      <c r="M4852" s="73">
        <v>0</v>
      </c>
      <c r="N4852" s="58">
        <v>0</v>
      </c>
      <c r="O4852" s="75">
        <v>0</v>
      </c>
      <c r="P4852" s="2">
        <v>658</v>
      </c>
      <c r="Q4852" s="2" t="s">
        <v>41</v>
      </c>
      <c r="R4852" s="2" t="s">
        <v>1621</v>
      </c>
      <c r="S4852" s="2" t="s">
        <v>1622</v>
      </c>
      <c r="T4852" s="2" t="s">
        <v>194</v>
      </c>
      <c r="U4852" s="57">
        <v>0</v>
      </c>
      <c r="V4852" s="2">
        <v>45843</v>
      </c>
      <c r="W4852" s="2">
        <v>1</v>
      </c>
      <c r="X4852" s="74" t="s">
        <v>422</v>
      </c>
      <c r="Y4852" s="21" t="s">
        <v>4915</v>
      </c>
      <c r="Z4852" s="52">
        <v>10.439429175475688</v>
      </c>
    </row>
    <row r="4853" spans="1:26" x14ac:dyDescent="0.25">
      <c r="A4853" s="70" t="s">
        <v>4914</v>
      </c>
      <c r="B4853" s="2" t="s">
        <v>2302</v>
      </c>
      <c r="C4853" s="19" t="s">
        <v>3532</v>
      </c>
      <c r="D4853" s="2" t="s">
        <v>287</v>
      </c>
      <c r="E4853" s="14">
        <v>20060005</v>
      </c>
      <c r="F4853" s="14" t="s">
        <v>523</v>
      </c>
      <c r="G4853" s="19">
        <v>1</v>
      </c>
      <c r="H4853" s="21">
        <v>2.88</v>
      </c>
      <c r="I4853" s="21">
        <v>144.49</v>
      </c>
      <c r="J4853" s="58">
        <v>0</v>
      </c>
      <c r="K4853" s="58">
        <v>0</v>
      </c>
      <c r="L4853" s="72">
        <v>0</v>
      </c>
      <c r="M4853" s="73">
        <v>0</v>
      </c>
      <c r="N4853" s="58">
        <v>0</v>
      </c>
      <c r="O4853" s="75">
        <v>0</v>
      </c>
      <c r="P4853" s="2">
        <v>144</v>
      </c>
      <c r="Q4853" s="2" t="s">
        <v>41</v>
      </c>
      <c r="R4853" s="2" t="s">
        <v>290</v>
      </c>
      <c r="S4853" s="2" t="s">
        <v>2303</v>
      </c>
      <c r="T4853" s="2" t="s">
        <v>194</v>
      </c>
      <c r="U4853" s="57" t="s">
        <v>1924</v>
      </c>
      <c r="V4853" s="2">
        <v>0</v>
      </c>
      <c r="W4853" s="2">
        <v>1</v>
      </c>
      <c r="X4853" s="74" t="s">
        <v>422</v>
      </c>
      <c r="Y4853" s="21" t="s">
        <v>4915</v>
      </c>
      <c r="Z4853" s="52">
        <v>2.508506944444445</v>
      </c>
    </row>
    <row r="4854" spans="1:26" x14ac:dyDescent="0.25">
      <c r="A4854" s="70" t="s">
        <v>4914</v>
      </c>
      <c r="B4854" s="2" t="s">
        <v>1623</v>
      </c>
      <c r="C4854" s="19" t="s">
        <v>3532</v>
      </c>
      <c r="D4854" s="2" t="s">
        <v>287</v>
      </c>
      <c r="E4854" s="14">
        <v>20060005</v>
      </c>
      <c r="F4854" s="14" t="s">
        <v>750</v>
      </c>
      <c r="G4854" s="19">
        <v>6</v>
      </c>
      <c r="H4854" s="21">
        <v>39.44</v>
      </c>
      <c r="I4854" s="21">
        <v>1256.31</v>
      </c>
      <c r="J4854" s="58">
        <v>0</v>
      </c>
      <c r="K4854" s="58">
        <v>0</v>
      </c>
      <c r="L4854" s="72">
        <v>0</v>
      </c>
      <c r="M4854" s="73">
        <v>0</v>
      </c>
      <c r="N4854" s="58">
        <v>0</v>
      </c>
      <c r="O4854" s="75">
        <v>0</v>
      </c>
      <c r="P4854" s="2">
        <v>1256</v>
      </c>
      <c r="Q4854" s="2" t="s">
        <v>41</v>
      </c>
      <c r="R4854" s="2" t="s">
        <v>1624</v>
      </c>
      <c r="S4854" s="2" t="s">
        <v>1625</v>
      </c>
      <c r="T4854" s="2" t="s">
        <v>194</v>
      </c>
      <c r="U4854" s="57">
        <v>0</v>
      </c>
      <c r="V4854" s="2">
        <v>0</v>
      </c>
      <c r="W4854" s="2">
        <v>1</v>
      </c>
      <c r="X4854" s="74" t="s">
        <v>422</v>
      </c>
      <c r="Y4854" s="21" t="s">
        <v>4915</v>
      </c>
      <c r="Z4854" s="52">
        <v>9.5561105476673447</v>
      </c>
    </row>
    <row r="4855" spans="1:26" x14ac:dyDescent="0.25">
      <c r="A4855" s="70" t="s">
        <v>4914</v>
      </c>
      <c r="B4855" s="2" t="s">
        <v>1626</v>
      </c>
      <c r="C4855" s="19" t="s">
        <v>3532</v>
      </c>
      <c r="D4855" s="2" t="s">
        <v>287</v>
      </c>
      <c r="E4855" s="14">
        <v>20060005</v>
      </c>
      <c r="F4855" s="14" t="s">
        <v>536</v>
      </c>
      <c r="G4855" s="19">
        <v>4</v>
      </c>
      <c r="H4855" s="21">
        <v>12.18</v>
      </c>
      <c r="I4855" s="21">
        <v>510.68</v>
      </c>
      <c r="J4855" s="58">
        <v>0</v>
      </c>
      <c r="K4855" s="58">
        <v>0</v>
      </c>
      <c r="L4855" s="72">
        <v>0</v>
      </c>
      <c r="M4855" s="73">
        <v>0</v>
      </c>
      <c r="N4855" s="58">
        <v>0</v>
      </c>
      <c r="O4855" s="75">
        <v>0</v>
      </c>
      <c r="P4855" s="2">
        <v>511</v>
      </c>
      <c r="Q4855" s="2" t="s">
        <v>41</v>
      </c>
      <c r="R4855" s="2" t="s">
        <v>1627</v>
      </c>
      <c r="S4855" s="2" t="s">
        <v>1628</v>
      </c>
      <c r="T4855" s="2" t="s">
        <v>1613</v>
      </c>
      <c r="U4855" s="57">
        <v>0</v>
      </c>
      <c r="V4855" s="2">
        <v>45831</v>
      </c>
      <c r="W4855" s="2">
        <v>1</v>
      </c>
      <c r="X4855" s="74" t="s">
        <v>422</v>
      </c>
      <c r="Y4855" s="21" t="s">
        <v>4915</v>
      </c>
      <c r="Z4855" s="52">
        <v>8.3855500821018065</v>
      </c>
    </row>
    <row r="4856" spans="1:26" x14ac:dyDescent="0.25">
      <c r="A4856" s="70" t="s">
        <v>4914</v>
      </c>
      <c r="B4856" s="2" t="s">
        <v>2573</v>
      </c>
      <c r="C4856" s="19" t="s">
        <v>3532</v>
      </c>
      <c r="D4856" s="2" t="s">
        <v>287</v>
      </c>
      <c r="E4856" s="14">
        <v>20060005</v>
      </c>
      <c r="F4856" s="14" t="s">
        <v>638</v>
      </c>
      <c r="G4856" s="19">
        <v>7</v>
      </c>
      <c r="H4856" s="21">
        <v>54.399999999999991</v>
      </c>
      <c r="I4856" s="21">
        <v>2207.83</v>
      </c>
      <c r="J4856" s="58">
        <v>0</v>
      </c>
      <c r="K4856" s="58">
        <v>0</v>
      </c>
      <c r="L4856" s="72">
        <v>0</v>
      </c>
      <c r="M4856" s="73">
        <v>0</v>
      </c>
      <c r="N4856" s="58">
        <v>0</v>
      </c>
      <c r="O4856" s="75">
        <v>0</v>
      </c>
      <c r="P4856" s="2">
        <v>2208</v>
      </c>
      <c r="Q4856" s="2" t="s">
        <v>41</v>
      </c>
      <c r="R4856" s="2" t="s">
        <v>2574</v>
      </c>
      <c r="S4856" s="2" t="s">
        <v>2575</v>
      </c>
      <c r="T4856" s="2" t="s">
        <v>194</v>
      </c>
      <c r="U4856" s="57">
        <v>0</v>
      </c>
      <c r="V4856" s="2">
        <v>45831</v>
      </c>
      <c r="W4856" s="2">
        <v>1</v>
      </c>
      <c r="X4856" s="74" t="s">
        <v>422</v>
      </c>
      <c r="Y4856" s="21" t="s">
        <v>4915</v>
      </c>
      <c r="Z4856" s="52">
        <v>14.20478860294118</v>
      </c>
    </row>
    <row r="4857" spans="1:26" x14ac:dyDescent="0.25">
      <c r="A4857" s="70" t="s">
        <v>4914</v>
      </c>
      <c r="B4857" s="2" t="s">
        <v>4707</v>
      </c>
      <c r="C4857" s="19" t="s">
        <v>3532</v>
      </c>
      <c r="D4857" s="2" t="s">
        <v>287</v>
      </c>
      <c r="E4857" s="14">
        <v>20060005</v>
      </c>
      <c r="F4857" s="14" t="s">
        <v>484</v>
      </c>
      <c r="G4857" s="19">
        <v>6</v>
      </c>
      <c r="H4857" s="21">
        <v>10.919999999999998</v>
      </c>
      <c r="I4857" s="21">
        <v>377</v>
      </c>
      <c r="J4857" s="58">
        <v>0</v>
      </c>
      <c r="K4857" s="58">
        <v>0</v>
      </c>
      <c r="L4857" s="72">
        <v>0</v>
      </c>
      <c r="M4857" s="73">
        <v>0</v>
      </c>
      <c r="N4857" s="58">
        <v>0</v>
      </c>
      <c r="O4857" s="75">
        <v>0</v>
      </c>
      <c r="P4857" s="2">
        <v>377</v>
      </c>
      <c r="Q4857" s="2" t="s">
        <v>41</v>
      </c>
      <c r="R4857" s="2" t="s">
        <v>4708</v>
      </c>
      <c r="S4857" s="2" t="s">
        <v>4709</v>
      </c>
      <c r="T4857" s="2" t="s">
        <v>1613</v>
      </c>
      <c r="U4857" s="57">
        <v>0</v>
      </c>
      <c r="V4857" s="2">
        <v>45853</v>
      </c>
      <c r="W4857" s="2">
        <v>1</v>
      </c>
      <c r="X4857" s="74" t="s">
        <v>422</v>
      </c>
      <c r="Y4857" s="21" t="s">
        <v>4915</v>
      </c>
      <c r="Z4857" s="52">
        <v>10.357142857142861</v>
      </c>
    </row>
    <row r="4858" spans="1:26" x14ac:dyDescent="0.25">
      <c r="A4858" s="70" t="s">
        <v>4914</v>
      </c>
      <c r="B4858" s="2" t="s">
        <v>4564</v>
      </c>
      <c r="C4858" s="19" t="s">
        <v>3532</v>
      </c>
      <c r="D4858" s="2" t="s">
        <v>288</v>
      </c>
      <c r="E4858" s="14">
        <v>20060007</v>
      </c>
      <c r="F4858" s="14" t="s">
        <v>617</v>
      </c>
      <c r="G4858" s="19">
        <v>2</v>
      </c>
      <c r="H4858" s="21">
        <v>13.780000000000001</v>
      </c>
      <c r="I4858" s="21">
        <v>595.76</v>
      </c>
      <c r="J4858" s="58">
        <v>0</v>
      </c>
      <c r="K4858" s="58">
        <v>0</v>
      </c>
      <c r="L4858" s="72">
        <v>0</v>
      </c>
      <c r="M4858" s="73">
        <v>0</v>
      </c>
      <c r="N4858" s="58">
        <v>0</v>
      </c>
      <c r="O4858" s="75">
        <v>0</v>
      </c>
      <c r="P4858" s="2">
        <v>596</v>
      </c>
      <c r="Q4858" s="2" t="s">
        <v>41</v>
      </c>
      <c r="R4858" s="2" t="s">
        <v>4565</v>
      </c>
      <c r="S4858" s="2" t="s">
        <v>4566</v>
      </c>
      <c r="T4858" s="2" t="s">
        <v>1629</v>
      </c>
      <c r="U4858" s="57" t="s">
        <v>435</v>
      </c>
      <c r="V4858" s="2">
        <v>0</v>
      </c>
      <c r="W4858" s="2">
        <v>1</v>
      </c>
      <c r="X4858" s="74" t="s">
        <v>422</v>
      </c>
      <c r="Y4858" s="21" t="s">
        <v>4915</v>
      </c>
      <c r="Z4858" s="52">
        <v>4.3233671988388966</v>
      </c>
    </row>
    <row r="4859" spans="1:26" x14ac:dyDescent="0.25">
      <c r="A4859" s="70" t="s">
        <v>4914</v>
      </c>
      <c r="B4859" s="2" t="s">
        <v>4178</v>
      </c>
      <c r="C4859" s="19" t="s">
        <v>3532</v>
      </c>
      <c r="D4859" s="2" t="s">
        <v>288</v>
      </c>
      <c r="E4859" s="14">
        <v>20060007</v>
      </c>
      <c r="F4859" s="14" t="s">
        <v>513</v>
      </c>
      <c r="G4859" s="19">
        <v>3</v>
      </c>
      <c r="H4859" s="21">
        <v>41.7</v>
      </c>
      <c r="I4859" s="21">
        <v>1616.82</v>
      </c>
      <c r="J4859" s="58">
        <v>0</v>
      </c>
      <c r="K4859" s="58">
        <v>0</v>
      </c>
      <c r="L4859" s="72">
        <v>0</v>
      </c>
      <c r="M4859" s="73">
        <v>0</v>
      </c>
      <c r="N4859" s="58">
        <v>0</v>
      </c>
      <c r="O4859" s="75">
        <v>0</v>
      </c>
      <c r="P4859" s="2">
        <v>1617</v>
      </c>
      <c r="Q4859" s="2" t="s">
        <v>41</v>
      </c>
      <c r="R4859" s="2" t="s">
        <v>4179</v>
      </c>
      <c r="S4859" s="2" t="s">
        <v>4180</v>
      </c>
      <c r="T4859" s="2" t="s">
        <v>4181</v>
      </c>
      <c r="U4859" s="57" t="s">
        <v>425</v>
      </c>
      <c r="V4859" s="2">
        <v>0</v>
      </c>
      <c r="W4859" s="2">
        <v>1</v>
      </c>
      <c r="X4859" s="74" t="s">
        <v>422</v>
      </c>
      <c r="Y4859" s="21" t="s">
        <v>4915</v>
      </c>
      <c r="Z4859" s="52">
        <v>5.8158992805755396</v>
      </c>
    </row>
    <row r="4860" spans="1:26" x14ac:dyDescent="0.25">
      <c r="A4860" s="70" t="s">
        <v>4914</v>
      </c>
      <c r="B4860" s="2" t="s">
        <v>5028</v>
      </c>
      <c r="C4860" s="19" t="s">
        <v>3532</v>
      </c>
      <c r="D4860" s="2" t="s">
        <v>288</v>
      </c>
      <c r="E4860" s="14">
        <v>20060007</v>
      </c>
      <c r="F4860" s="14" t="s">
        <v>423</v>
      </c>
      <c r="G4860" s="19">
        <v>1</v>
      </c>
      <c r="H4860" s="21">
        <v>52.5</v>
      </c>
      <c r="I4860" s="21">
        <v>2073.75</v>
      </c>
      <c r="J4860" s="58">
        <v>0</v>
      </c>
      <c r="K4860" s="58">
        <v>0</v>
      </c>
      <c r="L4860" s="72">
        <v>0</v>
      </c>
      <c r="M4860" s="73">
        <v>0</v>
      </c>
      <c r="N4860" s="58">
        <v>0</v>
      </c>
      <c r="O4860" s="75">
        <v>0</v>
      </c>
      <c r="P4860" s="2">
        <v>2074</v>
      </c>
      <c r="Q4860" s="2" t="s">
        <v>41</v>
      </c>
      <c r="R4860" s="2" t="s">
        <v>4100</v>
      </c>
      <c r="S4860" s="2" t="s">
        <v>5029</v>
      </c>
      <c r="T4860" s="2" t="s">
        <v>1630</v>
      </c>
      <c r="U4860" s="57" t="s">
        <v>1631</v>
      </c>
      <c r="V4860" s="2">
        <v>0</v>
      </c>
      <c r="W4860" s="2">
        <v>1</v>
      </c>
      <c r="X4860" s="74" t="s">
        <v>422</v>
      </c>
      <c r="Y4860" s="21" t="s">
        <v>4915</v>
      </c>
      <c r="Z4860" s="52">
        <v>1.9750000000000001</v>
      </c>
    </row>
    <row r="4861" spans="1:26" x14ac:dyDescent="0.25">
      <c r="A4861" s="70" t="s">
        <v>4914</v>
      </c>
      <c r="B4861" s="2" t="s">
        <v>2576</v>
      </c>
      <c r="C4861" s="19" t="s">
        <v>3532</v>
      </c>
      <c r="D4861" s="2" t="s">
        <v>288</v>
      </c>
      <c r="E4861" s="14">
        <v>20060007</v>
      </c>
      <c r="F4861" s="14" t="s">
        <v>523</v>
      </c>
      <c r="G4861" s="19">
        <v>1</v>
      </c>
      <c r="H4861" s="21">
        <v>18.53</v>
      </c>
      <c r="I4861" s="21">
        <v>670.23</v>
      </c>
      <c r="J4861" s="58">
        <v>0</v>
      </c>
      <c r="K4861" s="58">
        <v>0</v>
      </c>
      <c r="L4861" s="72">
        <v>0</v>
      </c>
      <c r="M4861" s="73">
        <v>0</v>
      </c>
      <c r="N4861" s="58">
        <v>0</v>
      </c>
      <c r="O4861" s="75">
        <v>0</v>
      </c>
      <c r="P4861" s="2">
        <v>670</v>
      </c>
      <c r="Q4861" s="2" t="s">
        <v>41</v>
      </c>
      <c r="R4861" s="2" t="s">
        <v>2577</v>
      </c>
      <c r="S4861" s="2" t="s">
        <v>2578</v>
      </c>
      <c r="T4861" s="2" t="s">
        <v>2387</v>
      </c>
      <c r="U4861" s="57" t="s">
        <v>485</v>
      </c>
      <c r="V4861" s="2">
        <v>45663</v>
      </c>
      <c r="W4861" s="2">
        <v>1</v>
      </c>
      <c r="X4861" s="74" t="s">
        <v>422</v>
      </c>
      <c r="Y4861" s="21" t="s">
        <v>4915</v>
      </c>
      <c r="Z4861" s="52">
        <v>1.8084997301672965</v>
      </c>
    </row>
    <row r="4862" spans="1:26" x14ac:dyDescent="0.25">
      <c r="A4862" s="70" t="s">
        <v>4914</v>
      </c>
      <c r="B4862" s="2" t="s">
        <v>1632</v>
      </c>
      <c r="C4862" s="19" t="s">
        <v>3532</v>
      </c>
      <c r="D4862" s="2" t="s">
        <v>288</v>
      </c>
      <c r="E4862" s="14">
        <v>20060007</v>
      </c>
      <c r="F4862" s="14" t="s">
        <v>481</v>
      </c>
      <c r="G4862" s="19">
        <v>6</v>
      </c>
      <c r="H4862" s="21">
        <v>255.3</v>
      </c>
      <c r="I4862" s="21">
        <v>9386.99</v>
      </c>
      <c r="J4862" s="58">
        <v>0</v>
      </c>
      <c r="K4862" s="58">
        <v>0</v>
      </c>
      <c r="L4862" s="72">
        <v>0</v>
      </c>
      <c r="M4862" s="73">
        <v>0</v>
      </c>
      <c r="N4862" s="58">
        <v>0</v>
      </c>
      <c r="O4862" s="75">
        <v>0</v>
      </c>
      <c r="P4862" s="2">
        <v>9387</v>
      </c>
      <c r="Q4862" s="2" t="s">
        <v>41</v>
      </c>
      <c r="R4862" s="2" t="s">
        <v>1633</v>
      </c>
      <c r="S4862" s="2" t="s">
        <v>1634</v>
      </c>
      <c r="T4862" s="2" t="s">
        <v>1630</v>
      </c>
      <c r="U4862" s="57">
        <v>0</v>
      </c>
      <c r="V4862" s="2">
        <v>0</v>
      </c>
      <c r="W4862" s="2">
        <v>1</v>
      </c>
      <c r="X4862" s="74" t="s">
        <v>422</v>
      </c>
      <c r="Y4862" s="21" t="s">
        <v>4915</v>
      </c>
      <c r="Z4862" s="52">
        <v>11.030540540540541</v>
      </c>
    </row>
    <row r="4863" spans="1:26" x14ac:dyDescent="0.25">
      <c r="A4863" s="70" t="s">
        <v>4914</v>
      </c>
      <c r="B4863" s="2" t="s">
        <v>1635</v>
      </c>
      <c r="C4863" s="19" t="s">
        <v>3532</v>
      </c>
      <c r="D4863" s="2" t="s">
        <v>288</v>
      </c>
      <c r="E4863" s="14">
        <v>20060007</v>
      </c>
      <c r="F4863" s="14" t="s">
        <v>482</v>
      </c>
      <c r="G4863" s="19">
        <v>10</v>
      </c>
      <c r="H4863" s="21">
        <v>173.57</v>
      </c>
      <c r="I4863" s="21">
        <v>6964.9000000000005</v>
      </c>
      <c r="J4863" s="58">
        <v>0</v>
      </c>
      <c r="K4863" s="58">
        <v>0</v>
      </c>
      <c r="L4863" s="72">
        <v>0</v>
      </c>
      <c r="M4863" s="73">
        <v>0</v>
      </c>
      <c r="N4863" s="58">
        <v>0</v>
      </c>
      <c r="O4863" s="75">
        <v>0</v>
      </c>
      <c r="P4863" s="2">
        <v>6965</v>
      </c>
      <c r="Q4863" s="2" t="s">
        <v>41</v>
      </c>
      <c r="R4863" s="2" t="s">
        <v>487</v>
      </c>
      <c r="S4863" s="2" t="s">
        <v>1636</v>
      </c>
      <c r="T4863" s="2" t="s">
        <v>1630</v>
      </c>
      <c r="U4863" s="57">
        <v>0</v>
      </c>
      <c r="V4863" s="2">
        <v>0</v>
      </c>
      <c r="W4863" s="2">
        <v>1</v>
      </c>
      <c r="X4863" s="74" t="s">
        <v>422</v>
      </c>
      <c r="Y4863" s="21" t="s">
        <v>4915</v>
      </c>
      <c r="Z4863" s="52">
        <v>20.063663075416262</v>
      </c>
    </row>
    <row r="4864" spans="1:26" x14ac:dyDescent="0.25">
      <c r="A4864" s="70" t="s">
        <v>4914</v>
      </c>
      <c r="B4864" s="2" t="s">
        <v>1637</v>
      </c>
      <c r="C4864" s="19" t="s">
        <v>3532</v>
      </c>
      <c r="D4864" s="2" t="s">
        <v>288</v>
      </c>
      <c r="E4864" s="14">
        <v>20060007</v>
      </c>
      <c r="F4864" s="14" t="s">
        <v>750</v>
      </c>
      <c r="G4864" s="19">
        <v>7</v>
      </c>
      <c r="H4864" s="21">
        <v>42.53</v>
      </c>
      <c r="I4864" s="21">
        <v>1866.1100000000001</v>
      </c>
      <c r="J4864" s="58">
        <v>0</v>
      </c>
      <c r="K4864" s="58">
        <v>0</v>
      </c>
      <c r="L4864" s="72">
        <v>0</v>
      </c>
      <c r="M4864" s="73">
        <v>0</v>
      </c>
      <c r="N4864" s="58">
        <v>0</v>
      </c>
      <c r="O4864" s="75">
        <v>0</v>
      </c>
      <c r="P4864" s="2">
        <v>1866</v>
      </c>
      <c r="Q4864" s="2" t="s">
        <v>41</v>
      </c>
      <c r="R4864" s="2" t="s">
        <v>1638</v>
      </c>
      <c r="S4864" s="2" t="s">
        <v>1639</v>
      </c>
      <c r="T4864" s="2" t="s">
        <v>1629</v>
      </c>
      <c r="U4864" s="57">
        <v>0</v>
      </c>
      <c r="V4864" s="2">
        <v>0</v>
      </c>
      <c r="W4864" s="2">
        <v>1</v>
      </c>
      <c r="X4864" s="74" t="s">
        <v>422</v>
      </c>
      <c r="Y4864" s="21" t="s">
        <v>4915</v>
      </c>
      <c r="Z4864" s="52">
        <v>15.357124382788621</v>
      </c>
    </row>
    <row r="4865" spans="1:26" x14ac:dyDescent="0.25">
      <c r="A4865" s="70" t="s">
        <v>4914</v>
      </c>
      <c r="B4865" s="2" t="s">
        <v>1640</v>
      </c>
      <c r="C4865" s="19" t="s">
        <v>3532</v>
      </c>
      <c r="D4865" s="2" t="s">
        <v>288</v>
      </c>
      <c r="E4865" s="14">
        <v>20060007</v>
      </c>
      <c r="F4865" s="14" t="s">
        <v>486</v>
      </c>
      <c r="G4865" s="19">
        <v>1</v>
      </c>
      <c r="H4865" s="21">
        <v>2.42</v>
      </c>
      <c r="I4865" s="21">
        <v>94.38</v>
      </c>
      <c r="J4865" s="58">
        <v>0</v>
      </c>
      <c r="K4865" s="58">
        <v>0</v>
      </c>
      <c r="L4865" s="72">
        <v>0</v>
      </c>
      <c r="M4865" s="73">
        <v>0</v>
      </c>
      <c r="N4865" s="58">
        <v>0</v>
      </c>
      <c r="O4865" s="75">
        <v>0</v>
      </c>
      <c r="P4865" s="2">
        <v>94</v>
      </c>
      <c r="Q4865" s="2" t="s">
        <v>41</v>
      </c>
      <c r="R4865" s="2">
        <v>0</v>
      </c>
      <c r="S4865" s="2">
        <v>0</v>
      </c>
      <c r="T4865" s="2">
        <v>0</v>
      </c>
      <c r="U4865" s="57">
        <v>0</v>
      </c>
      <c r="V4865" s="2">
        <v>0</v>
      </c>
      <c r="W4865" s="2">
        <v>1</v>
      </c>
      <c r="X4865" s="74" t="s">
        <v>1044</v>
      </c>
      <c r="Y4865" s="21" t="s">
        <v>4915</v>
      </c>
      <c r="Z4865" s="52">
        <v>1.9500000000000002</v>
      </c>
    </row>
    <row r="4866" spans="1:26" x14ac:dyDescent="0.25">
      <c r="A4866" s="70" t="s">
        <v>4914</v>
      </c>
      <c r="B4866" s="2" t="s">
        <v>1641</v>
      </c>
      <c r="C4866" s="19" t="s">
        <v>3532</v>
      </c>
      <c r="D4866" s="2" t="s">
        <v>288</v>
      </c>
      <c r="E4866" s="14">
        <v>20060007</v>
      </c>
      <c r="F4866" s="14" t="s">
        <v>538</v>
      </c>
      <c r="G4866" s="19">
        <v>7</v>
      </c>
      <c r="H4866" s="21">
        <v>254.39</v>
      </c>
      <c r="I4866" s="21">
        <v>9516.65</v>
      </c>
      <c r="J4866" s="58">
        <v>0</v>
      </c>
      <c r="K4866" s="58">
        <v>0</v>
      </c>
      <c r="L4866" s="72">
        <v>0</v>
      </c>
      <c r="M4866" s="73">
        <v>0</v>
      </c>
      <c r="N4866" s="58">
        <v>0</v>
      </c>
      <c r="O4866" s="75">
        <v>0</v>
      </c>
      <c r="P4866" s="2">
        <v>9517</v>
      </c>
      <c r="Q4866" s="2" t="s">
        <v>41</v>
      </c>
      <c r="R4866" s="2" t="s">
        <v>1642</v>
      </c>
      <c r="S4866" s="2" t="s">
        <v>1643</v>
      </c>
      <c r="T4866" s="2" t="s">
        <v>1630</v>
      </c>
      <c r="U4866" s="57">
        <v>0</v>
      </c>
      <c r="V4866" s="2">
        <v>45908</v>
      </c>
      <c r="W4866" s="2">
        <v>1</v>
      </c>
      <c r="X4866" s="74" t="s">
        <v>422</v>
      </c>
      <c r="Y4866" s="21" t="s">
        <v>4915</v>
      </c>
      <c r="Z4866" s="52">
        <v>13.093390070364403</v>
      </c>
    </row>
    <row r="4867" spans="1:26" x14ac:dyDescent="0.25">
      <c r="A4867" s="70" t="s">
        <v>4914</v>
      </c>
      <c r="B4867" s="2" t="s">
        <v>3659</v>
      </c>
      <c r="C4867" s="19" t="s">
        <v>3532</v>
      </c>
      <c r="D4867" s="2" t="s">
        <v>288</v>
      </c>
      <c r="E4867" s="14">
        <v>20060007</v>
      </c>
      <c r="F4867" s="14" t="s">
        <v>436</v>
      </c>
      <c r="G4867" s="19">
        <v>1</v>
      </c>
      <c r="H4867" s="21">
        <v>11.39</v>
      </c>
      <c r="I4867" s="21">
        <v>458.45</v>
      </c>
      <c r="J4867" s="58">
        <v>0</v>
      </c>
      <c r="K4867" s="58">
        <v>0</v>
      </c>
      <c r="L4867" s="72">
        <v>0</v>
      </c>
      <c r="M4867" s="73">
        <v>0</v>
      </c>
      <c r="N4867" s="58">
        <v>0</v>
      </c>
      <c r="O4867" s="75">
        <v>0</v>
      </c>
      <c r="P4867" s="2">
        <v>458</v>
      </c>
      <c r="Q4867" s="2" t="s">
        <v>41</v>
      </c>
      <c r="R4867" s="2" t="s">
        <v>3660</v>
      </c>
      <c r="S4867" s="2" t="s">
        <v>3661</v>
      </c>
      <c r="T4867" s="2" t="s">
        <v>2387</v>
      </c>
      <c r="U4867" s="57">
        <v>0</v>
      </c>
      <c r="V4867" s="2">
        <v>45943</v>
      </c>
      <c r="W4867" s="2">
        <v>1</v>
      </c>
      <c r="X4867" s="74" t="s">
        <v>422</v>
      </c>
      <c r="Y4867" s="21" t="s">
        <v>4915</v>
      </c>
      <c r="Z4867" s="52">
        <v>2.0125109745390692</v>
      </c>
    </row>
    <row r="4868" spans="1:26" x14ac:dyDescent="0.25">
      <c r="A4868" s="70" t="s">
        <v>4914</v>
      </c>
      <c r="B4868" s="2" t="s">
        <v>3008</v>
      </c>
      <c r="C4868" s="19" t="s">
        <v>3532</v>
      </c>
      <c r="D4868" s="2" t="s">
        <v>288</v>
      </c>
      <c r="E4868" s="14">
        <v>20060007</v>
      </c>
      <c r="F4868" s="14" t="s">
        <v>653</v>
      </c>
      <c r="G4868" s="19">
        <v>9</v>
      </c>
      <c r="H4868" s="21">
        <v>86.27</v>
      </c>
      <c r="I4868" s="21">
        <v>3480.41</v>
      </c>
      <c r="J4868" s="58">
        <v>0</v>
      </c>
      <c r="K4868" s="58">
        <v>0</v>
      </c>
      <c r="L4868" s="72">
        <v>0</v>
      </c>
      <c r="M4868" s="73">
        <v>0</v>
      </c>
      <c r="N4868" s="58">
        <v>0</v>
      </c>
      <c r="O4868" s="75">
        <v>0</v>
      </c>
      <c r="P4868" s="2">
        <v>3480</v>
      </c>
      <c r="Q4868" s="2" t="s">
        <v>41</v>
      </c>
      <c r="R4868" s="2" t="s">
        <v>3009</v>
      </c>
      <c r="S4868" s="2" t="s">
        <v>3010</v>
      </c>
      <c r="T4868" s="2" t="s">
        <v>615</v>
      </c>
      <c r="U4868" s="57">
        <v>0</v>
      </c>
      <c r="V4868" s="2">
        <v>46006</v>
      </c>
      <c r="W4868" s="2">
        <v>1</v>
      </c>
      <c r="X4868" s="74" t="s">
        <v>422</v>
      </c>
      <c r="Y4868" s="21" t="s">
        <v>4915</v>
      </c>
      <c r="Z4868" s="52">
        <v>18.15445114176423</v>
      </c>
    </row>
    <row r="4869" spans="1:26" x14ac:dyDescent="0.25">
      <c r="A4869" s="70" t="s">
        <v>4914</v>
      </c>
      <c r="B4869" s="2" t="s">
        <v>3011</v>
      </c>
      <c r="C4869" s="19" t="s">
        <v>3532</v>
      </c>
      <c r="D4869" s="2" t="s">
        <v>288</v>
      </c>
      <c r="E4869" s="14">
        <v>20060007</v>
      </c>
      <c r="F4869" s="14" t="s">
        <v>548</v>
      </c>
      <c r="G4869" s="19">
        <v>6</v>
      </c>
      <c r="H4869" s="21">
        <v>40.4</v>
      </c>
      <c r="I4869" s="21">
        <v>1643.98</v>
      </c>
      <c r="J4869" s="58">
        <v>0</v>
      </c>
      <c r="K4869" s="58">
        <v>0</v>
      </c>
      <c r="L4869" s="72">
        <v>0</v>
      </c>
      <c r="M4869" s="73">
        <v>0</v>
      </c>
      <c r="N4869" s="58">
        <v>0</v>
      </c>
      <c r="O4869" s="75">
        <v>0</v>
      </c>
      <c r="P4869" s="2">
        <v>1644</v>
      </c>
      <c r="Q4869" s="2" t="s">
        <v>41</v>
      </c>
      <c r="R4869" s="2" t="s">
        <v>3012</v>
      </c>
      <c r="S4869" s="2" t="s">
        <v>3013</v>
      </c>
      <c r="T4869" s="2" t="s">
        <v>1630</v>
      </c>
      <c r="U4869" s="57">
        <v>0</v>
      </c>
      <c r="V4869" s="2">
        <v>46006</v>
      </c>
      <c r="W4869" s="2">
        <v>1</v>
      </c>
      <c r="X4869" s="74" t="s">
        <v>422</v>
      </c>
      <c r="Y4869" s="21" t="s">
        <v>4915</v>
      </c>
      <c r="Z4869" s="52">
        <v>12.207772277227726</v>
      </c>
    </row>
    <row r="4870" spans="1:26" x14ac:dyDescent="0.25">
      <c r="A4870" s="70" t="s">
        <v>4914</v>
      </c>
      <c r="B4870" s="2" t="s">
        <v>4490</v>
      </c>
      <c r="C4870" s="19" t="s">
        <v>3532</v>
      </c>
      <c r="D4870" s="2" t="s">
        <v>288</v>
      </c>
      <c r="E4870" s="14">
        <v>20060007</v>
      </c>
      <c r="F4870" s="14" t="s">
        <v>444</v>
      </c>
      <c r="G4870" s="19">
        <v>10</v>
      </c>
      <c r="H4870" s="21">
        <v>93.9</v>
      </c>
      <c r="I4870" s="21">
        <v>3580.1900000000005</v>
      </c>
      <c r="J4870" s="58">
        <v>0</v>
      </c>
      <c r="K4870" s="58">
        <v>0</v>
      </c>
      <c r="L4870" s="72">
        <v>0</v>
      </c>
      <c r="M4870" s="73">
        <v>0</v>
      </c>
      <c r="N4870" s="58">
        <v>0</v>
      </c>
      <c r="O4870" s="75">
        <v>0</v>
      </c>
      <c r="P4870" s="2">
        <v>3580</v>
      </c>
      <c r="Q4870" s="2" t="s">
        <v>41</v>
      </c>
      <c r="R4870" s="2" t="s">
        <v>4491</v>
      </c>
      <c r="S4870" s="2" t="s">
        <v>4492</v>
      </c>
      <c r="T4870" s="2" t="s">
        <v>1630</v>
      </c>
      <c r="U4870" s="57">
        <v>0</v>
      </c>
      <c r="V4870" s="2">
        <v>46116</v>
      </c>
      <c r="W4870" s="2">
        <v>1</v>
      </c>
      <c r="X4870" s="74" t="s">
        <v>422</v>
      </c>
      <c r="Y4870" s="21" t="s">
        <v>4915</v>
      </c>
      <c r="Z4870" s="52">
        <v>19.063844515441961</v>
      </c>
    </row>
    <row r="4871" spans="1:26" x14ac:dyDescent="0.25">
      <c r="A4871" s="70" t="s">
        <v>4914</v>
      </c>
      <c r="B4871" s="2" t="s">
        <v>4493</v>
      </c>
      <c r="C4871" s="19" t="s">
        <v>3532</v>
      </c>
      <c r="D4871" s="2" t="s">
        <v>288</v>
      </c>
      <c r="E4871" s="14">
        <v>20060007</v>
      </c>
      <c r="F4871" s="14" t="s">
        <v>445</v>
      </c>
      <c r="G4871" s="19">
        <v>8</v>
      </c>
      <c r="H4871" s="21">
        <v>369.52000000000004</v>
      </c>
      <c r="I4871" s="21">
        <v>14530.52</v>
      </c>
      <c r="J4871" s="58">
        <v>0</v>
      </c>
      <c r="K4871" s="58">
        <v>0</v>
      </c>
      <c r="L4871" s="72">
        <v>0</v>
      </c>
      <c r="M4871" s="73">
        <v>0</v>
      </c>
      <c r="N4871" s="58">
        <v>0</v>
      </c>
      <c r="O4871" s="75">
        <v>0</v>
      </c>
      <c r="P4871" s="2">
        <v>14531</v>
      </c>
      <c r="Q4871" s="2" t="s">
        <v>41</v>
      </c>
      <c r="R4871" s="2" t="s">
        <v>4494</v>
      </c>
      <c r="S4871" s="2" t="s">
        <v>4495</v>
      </c>
      <c r="T4871" s="2" t="s">
        <v>1630</v>
      </c>
      <c r="U4871" s="57">
        <v>0</v>
      </c>
      <c r="V4871" s="2">
        <v>46116</v>
      </c>
      <c r="W4871" s="2">
        <v>1</v>
      </c>
      <c r="X4871" s="74" t="s">
        <v>422</v>
      </c>
      <c r="Y4871" s="21" t="s">
        <v>4915</v>
      </c>
      <c r="Z4871" s="52">
        <v>15.729075557479973</v>
      </c>
    </row>
    <row r="4872" spans="1:26" x14ac:dyDescent="0.25">
      <c r="A4872" s="70" t="s">
        <v>4914</v>
      </c>
      <c r="B4872" s="2" t="s">
        <v>3788</v>
      </c>
      <c r="C4872" s="19" t="s">
        <v>3532</v>
      </c>
      <c r="D4872" s="2" t="s">
        <v>389</v>
      </c>
      <c r="E4872" s="14">
        <v>20060008</v>
      </c>
      <c r="F4872" s="14" t="s">
        <v>44</v>
      </c>
      <c r="G4872" s="19">
        <v>14</v>
      </c>
      <c r="H4872" s="21">
        <v>1746.0299999999997</v>
      </c>
      <c r="I4872" s="21">
        <v>70488.69</v>
      </c>
      <c r="J4872" s="58">
        <v>0</v>
      </c>
      <c r="K4872" s="58">
        <v>0</v>
      </c>
      <c r="L4872" s="72">
        <v>2179.7200000000012</v>
      </c>
      <c r="M4872" s="73">
        <v>0</v>
      </c>
      <c r="N4872" s="58">
        <v>0</v>
      </c>
      <c r="O4872" s="75">
        <v>0</v>
      </c>
      <c r="P4872" s="2">
        <v>68309</v>
      </c>
      <c r="Q4872" s="2" t="s">
        <v>41</v>
      </c>
      <c r="R4872" s="2" t="s">
        <v>3789</v>
      </c>
      <c r="S4872" s="2" t="s">
        <v>3790</v>
      </c>
      <c r="T4872" s="2" t="s">
        <v>1629</v>
      </c>
      <c r="U4872" s="57">
        <v>0</v>
      </c>
      <c r="V4872" s="2">
        <v>45843</v>
      </c>
      <c r="W4872" s="2">
        <v>1</v>
      </c>
      <c r="X4872" s="74" t="s">
        <v>422</v>
      </c>
      <c r="Y4872" s="21" t="s">
        <v>4915</v>
      </c>
      <c r="Z4872" s="52">
        <v>28.259584886857624</v>
      </c>
    </row>
    <row r="4873" spans="1:26" x14ac:dyDescent="0.25">
      <c r="A4873" s="70" t="s">
        <v>4914</v>
      </c>
      <c r="B4873" s="2" t="s">
        <v>3785</v>
      </c>
      <c r="C4873" s="19" t="s">
        <v>3532</v>
      </c>
      <c r="D4873" s="2" t="s">
        <v>314</v>
      </c>
      <c r="E4873" s="14">
        <v>20060009</v>
      </c>
      <c r="F4873" s="14" t="s">
        <v>423</v>
      </c>
      <c r="G4873" s="19">
        <v>8</v>
      </c>
      <c r="H4873" s="21">
        <v>23.27</v>
      </c>
      <c r="I4873" s="21">
        <v>817.8900000000001</v>
      </c>
      <c r="J4873" s="58">
        <v>0</v>
      </c>
      <c r="K4873" s="58">
        <v>0</v>
      </c>
      <c r="L4873" s="72">
        <v>0</v>
      </c>
      <c r="M4873" s="73">
        <v>0</v>
      </c>
      <c r="N4873" s="58">
        <v>0</v>
      </c>
      <c r="O4873" s="75" t="s">
        <v>233</v>
      </c>
      <c r="P4873" s="2">
        <v>818</v>
      </c>
      <c r="Q4873" s="2" t="s">
        <v>41</v>
      </c>
      <c r="R4873" s="2" t="s">
        <v>3786</v>
      </c>
      <c r="S4873" s="2" t="s">
        <v>3787</v>
      </c>
      <c r="T4873" s="2" t="s">
        <v>60</v>
      </c>
      <c r="U4873" s="57">
        <v>0</v>
      </c>
      <c r="V4873" s="2">
        <v>45831</v>
      </c>
      <c r="W4873" s="2">
        <v>1</v>
      </c>
      <c r="X4873" s="74" t="s">
        <v>422</v>
      </c>
      <c r="Y4873" s="21" t="s">
        <v>4915</v>
      </c>
      <c r="Z4873" s="52">
        <v>14.059131929522994</v>
      </c>
    </row>
    <row r="4874" spans="1:26" x14ac:dyDescent="0.25">
      <c r="A4874" s="70" t="s">
        <v>4914</v>
      </c>
      <c r="B4874" s="2" t="s">
        <v>1644</v>
      </c>
      <c r="C4874" s="19" t="s">
        <v>3532</v>
      </c>
      <c r="D4874" s="2" t="s">
        <v>314</v>
      </c>
      <c r="E4874" s="14">
        <v>20060009</v>
      </c>
      <c r="F4874" s="14" t="s">
        <v>520</v>
      </c>
      <c r="G4874" s="19">
        <v>7</v>
      </c>
      <c r="H4874" s="21">
        <v>43.410000000000004</v>
      </c>
      <c r="I4874" s="21">
        <v>1729.5800000000002</v>
      </c>
      <c r="J4874" s="58">
        <v>0</v>
      </c>
      <c r="K4874" s="58">
        <v>0</v>
      </c>
      <c r="L4874" s="72">
        <v>0</v>
      </c>
      <c r="M4874" s="73">
        <v>0</v>
      </c>
      <c r="N4874" s="58">
        <v>0</v>
      </c>
      <c r="O4874" s="75" t="s">
        <v>233</v>
      </c>
      <c r="P4874" s="2">
        <v>1730</v>
      </c>
      <c r="Q4874" s="2" t="s">
        <v>41</v>
      </c>
      <c r="R4874" s="2" t="s">
        <v>1645</v>
      </c>
      <c r="S4874" s="2" t="s">
        <v>1646</v>
      </c>
      <c r="T4874" s="2" t="s">
        <v>194</v>
      </c>
      <c r="U4874" s="57">
        <v>0</v>
      </c>
      <c r="V4874" s="2">
        <v>45831</v>
      </c>
      <c r="W4874" s="2">
        <v>1</v>
      </c>
      <c r="X4874" s="74" t="s">
        <v>422</v>
      </c>
      <c r="Y4874" s="21" t="s">
        <v>4915</v>
      </c>
      <c r="Z4874" s="52">
        <v>13.945012669891733</v>
      </c>
    </row>
    <row r="4875" spans="1:26" x14ac:dyDescent="0.25">
      <c r="A4875" s="70" t="s">
        <v>4914</v>
      </c>
      <c r="B4875" s="2" t="s">
        <v>2504</v>
      </c>
      <c r="C4875" s="19" t="s">
        <v>3532</v>
      </c>
      <c r="D4875" s="2" t="s">
        <v>314</v>
      </c>
      <c r="E4875" s="14">
        <v>20060009</v>
      </c>
      <c r="F4875" s="14" t="s">
        <v>427</v>
      </c>
      <c r="G4875" s="19">
        <v>8</v>
      </c>
      <c r="H4875" s="21">
        <v>15.74</v>
      </c>
      <c r="I4875" s="21">
        <v>569.02</v>
      </c>
      <c r="J4875" s="58">
        <v>0</v>
      </c>
      <c r="K4875" s="58">
        <v>0</v>
      </c>
      <c r="L4875" s="72">
        <v>0</v>
      </c>
      <c r="M4875" s="73">
        <v>0</v>
      </c>
      <c r="N4875" s="58">
        <v>0</v>
      </c>
      <c r="O4875" s="75" t="s">
        <v>233</v>
      </c>
      <c r="P4875" s="2">
        <v>569</v>
      </c>
      <c r="Q4875" s="2" t="s">
        <v>41</v>
      </c>
      <c r="R4875" s="2" t="s">
        <v>2505</v>
      </c>
      <c r="S4875" s="2" t="s">
        <v>2506</v>
      </c>
      <c r="T4875" s="2" t="s">
        <v>1560</v>
      </c>
      <c r="U4875" s="57">
        <v>0</v>
      </c>
      <c r="V4875" s="2">
        <v>45831</v>
      </c>
      <c r="W4875" s="2">
        <v>1</v>
      </c>
      <c r="X4875" s="74" t="s">
        <v>422</v>
      </c>
      <c r="Y4875" s="21" t="s">
        <v>4915</v>
      </c>
      <c r="Z4875" s="52">
        <v>14.460482846251589</v>
      </c>
    </row>
    <row r="4876" spans="1:26" x14ac:dyDescent="0.25">
      <c r="A4876" s="70" t="s">
        <v>4914</v>
      </c>
      <c r="B4876" s="2" t="s">
        <v>4325</v>
      </c>
      <c r="C4876" s="19" t="s">
        <v>3532</v>
      </c>
      <c r="D4876" s="2" t="s">
        <v>314</v>
      </c>
      <c r="E4876" s="14">
        <v>20060009</v>
      </c>
      <c r="F4876" s="14" t="s">
        <v>536</v>
      </c>
      <c r="G4876" s="19">
        <v>1</v>
      </c>
      <c r="H4876" s="21">
        <v>3.06</v>
      </c>
      <c r="I4876" s="21">
        <v>123.93</v>
      </c>
      <c r="J4876" s="58">
        <v>0</v>
      </c>
      <c r="K4876" s="58">
        <v>0</v>
      </c>
      <c r="L4876" s="72">
        <v>0</v>
      </c>
      <c r="M4876" s="73">
        <v>0</v>
      </c>
      <c r="N4876" s="58">
        <v>0</v>
      </c>
      <c r="O4876" s="75" t="s">
        <v>233</v>
      </c>
      <c r="P4876" s="2">
        <v>124</v>
      </c>
      <c r="Q4876" s="2" t="s">
        <v>41</v>
      </c>
      <c r="R4876" s="2" t="s">
        <v>4326</v>
      </c>
      <c r="S4876" s="2" t="s">
        <v>4327</v>
      </c>
      <c r="T4876" s="2" t="s">
        <v>194</v>
      </c>
      <c r="U4876" s="57">
        <v>0</v>
      </c>
      <c r="V4876" s="2">
        <v>45908</v>
      </c>
      <c r="W4876" s="2">
        <v>1</v>
      </c>
      <c r="X4876" s="74" t="s">
        <v>422</v>
      </c>
      <c r="Y4876" s="21" t="s">
        <v>4915</v>
      </c>
      <c r="Z4876" s="52">
        <v>2.0249999999999999</v>
      </c>
    </row>
    <row r="4877" spans="1:26" x14ac:dyDescent="0.25">
      <c r="A4877" s="70" t="s">
        <v>4914</v>
      </c>
      <c r="B4877" s="2" t="s">
        <v>1648</v>
      </c>
      <c r="C4877" s="19" t="s">
        <v>3532</v>
      </c>
      <c r="D4877" s="2" t="s">
        <v>314</v>
      </c>
      <c r="E4877" s="14">
        <v>20060009</v>
      </c>
      <c r="F4877" s="14" t="s">
        <v>432</v>
      </c>
      <c r="G4877" s="19">
        <v>12</v>
      </c>
      <c r="H4877" s="21">
        <v>88.909999999999982</v>
      </c>
      <c r="I4877" s="21">
        <v>3470.86</v>
      </c>
      <c r="J4877" s="58">
        <v>0</v>
      </c>
      <c r="K4877" s="58">
        <v>0</v>
      </c>
      <c r="L4877" s="72">
        <v>0</v>
      </c>
      <c r="M4877" s="73">
        <v>0</v>
      </c>
      <c r="N4877" s="58">
        <v>0</v>
      </c>
      <c r="O4877" s="75" t="s">
        <v>233</v>
      </c>
      <c r="P4877" s="2">
        <v>3471</v>
      </c>
      <c r="Q4877" s="2" t="s">
        <v>41</v>
      </c>
      <c r="R4877" s="2" t="s">
        <v>1649</v>
      </c>
      <c r="S4877" s="2" t="s">
        <v>1650</v>
      </c>
      <c r="T4877" s="2" t="s">
        <v>194</v>
      </c>
      <c r="U4877" s="57">
        <v>0</v>
      </c>
      <c r="V4877" s="2">
        <v>45908</v>
      </c>
      <c r="W4877" s="2">
        <v>1</v>
      </c>
      <c r="X4877" s="74" t="s">
        <v>422</v>
      </c>
      <c r="Y4877" s="21" t="s">
        <v>4915</v>
      </c>
      <c r="Z4877" s="52">
        <v>23.422742098751556</v>
      </c>
    </row>
    <row r="4878" spans="1:26" x14ac:dyDescent="0.25">
      <c r="A4878" s="70" t="s">
        <v>4914</v>
      </c>
      <c r="B4878" s="2" t="s">
        <v>1651</v>
      </c>
      <c r="C4878" s="19" t="s">
        <v>3532</v>
      </c>
      <c r="D4878" s="2" t="s">
        <v>314</v>
      </c>
      <c r="E4878" s="14">
        <v>20060009</v>
      </c>
      <c r="F4878" s="14" t="s">
        <v>486</v>
      </c>
      <c r="G4878" s="19">
        <v>7</v>
      </c>
      <c r="H4878" s="21">
        <v>15.15</v>
      </c>
      <c r="I4878" s="21">
        <v>577.07000000000005</v>
      </c>
      <c r="J4878" s="58">
        <v>0</v>
      </c>
      <c r="K4878" s="58">
        <v>0</v>
      </c>
      <c r="L4878" s="72">
        <v>0</v>
      </c>
      <c r="M4878" s="73">
        <v>0</v>
      </c>
      <c r="N4878" s="58">
        <v>0</v>
      </c>
      <c r="O4878" s="75" t="s">
        <v>233</v>
      </c>
      <c r="P4878" s="2">
        <v>577</v>
      </c>
      <c r="Q4878" s="2" t="s">
        <v>41</v>
      </c>
      <c r="R4878" s="2" t="s">
        <v>1652</v>
      </c>
      <c r="S4878" s="2" t="s">
        <v>1653</v>
      </c>
      <c r="T4878" s="2" t="s">
        <v>1560</v>
      </c>
      <c r="U4878" s="57">
        <v>0</v>
      </c>
      <c r="V4878" s="2">
        <v>45908</v>
      </c>
      <c r="W4878" s="2">
        <v>1</v>
      </c>
      <c r="X4878" s="74" t="s">
        <v>422</v>
      </c>
      <c r="Y4878" s="21" t="s">
        <v>4915</v>
      </c>
      <c r="Z4878" s="52">
        <v>13.331650165016503</v>
      </c>
    </row>
    <row r="4879" spans="1:26" x14ac:dyDescent="0.25">
      <c r="A4879" s="70" t="s">
        <v>4914</v>
      </c>
      <c r="B4879" s="2" t="s">
        <v>2432</v>
      </c>
      <c r="C4879" s="19" t="s">
        <v>3532</v>
      </c>
      <c r="D4879" s="2" t="s">
        <v>314</v>
      </c>
      <c r="E4879" s="14">
        <v>20060009</v>
      </c>
      <c r="F4879" s="14" t="s">
        <v>573</v>
      </c>
      <c r="G4879" s="19">
        <v>6</v>
      </c>
      <c r="H4879" s="21">
        <v>20.75</v>
      </c>
      <c r="I4879" s="21">
        <v>1064.9100000000001</v>
      </c>
      <c r="J4879" s="58">
        <v>0</v>
      </c>
      <c r="K4879" s="58">
        <v>0</v>
      </c>
      <c r="L4879" s="72">
        <v>0</v>
      </c>
      <c r="M4879" s="73">
        <v>0</v>
      </c>
      <c r="N4879" s="58">
        <v>0</v>
      </c>
      <c r="O4879" s="75" t="s">
        <v>233</v>
      </c>
      <c r="P4879" s="2">
        <v>1065</v>
      </c>
      <c r="Q4879" s="2" t="s">
        <v>41</v>
      </c>
      <c r="R4879" s="2" t="s">
        <v>2433</v>
      </c>
      <c r="S4879" s="2" t="s">
        <v>2434</v>
      </c>
      <c r="T4879" s="2" t="s">
        <v>194</v>
      </c>
      <c r="U4879" s="57">
        <v>0</v>
      </c>
      <c r="V4879" s="2">
        <v>45949</v>
      </c>
      <c r="W4879" s="2">
        <v>1</v>
      </c>
      <c r="X4879" s="74" t="s">
        <v>422</v>
      </c>
      <c r="Y4879" s="21" t="s">
        <v>4915</v>
      </c>
      <c r="Z4879" s="52">
        <v>15.396289156626509</v>
      </c>
    </row>
    <row r="4880" spans="1:26" x14ac:dyDescent="0.25">
      <c r="A4880" s="70" t="s">
        <v>4914</v>
      </c>
      <c r="B4880" s="2" t="s">
        <v>2435</v>
      </c>
      <c r="C4880" s="19" t="s">
        <v>3532</v>
      </c>
      <c r="D4880" s="2" t="s">
        <v>314</v>
      </c>
      <c r="E4880" s="14">
        <v>20060009</v>
      </c>
      <c r="F4880" s="14" t="s">
        <v>477</v>
      </c>
      <c r="G4880" s="19">
        <v>6</v>
      </c>
      <c r="H4880" s="21">
        <v>10.6</v>
      </c>
      <c r="I4880" s="21">
        <v>444.85999999999996</v>
      </c>
      <c r="J4880" s="58">
        <v>0</v>
      </c>
      <c r="K4880" s="58">
        <v>0</v>
      </c>
      <c r="L4880" s="72">
        <v>0</v>
      </c>
      <c r="M4880" s="73">
        <v>445</v>
      </c>
      <c r="N4880" s="58">
        <v>0</v>
      </c>
      <c r="O4880" s="75" t="s">
        <v>233</v>
      </c>
      <c r="P4880" s="2">
        <v>0</v>
      </c>
      <c r="Q4880" s="2" t="s">
        <v>41</v>
      </c>
      <c r="R4880" s="2" t="s">
        <v>983</v>
      </c>
      <c r="S4880" s="2" t="s">
        <v>2436</v>
      </c>
      <c r="T4880" s="2" t="s">
        <v>1560</v>
      </c>
      <c r="U4880" s="57">
        <v>0</v>
      </c>
      <c r="V4880" s="2">
        <v>45949</v>
      </c>
      <c r="W4880" s="2">
        <v>1</v>
      </c>
      <c r="X4880" s="74" t="s">
        <v>422</v>
      </c>
      <c r="Y4880" s="21" t="s">
        <v>4915</v>
      </c>
      <c r="Z4880" s="52">
        <v>12.590377358490567</v>
      </c>
    </row>
    <row r="4881" spans="1:26" x14ac:dyDescent="0.25">
      <c r="A4881" s="70" t="s">
        <v>4914</v>
      </c>
      <c r="B4881" s="2" t="s">
        <v>2812</v>
      </c>
      <c r="C4881" s="19" t="s">
        <v>3532</v>
      </c>
      <c r="D4881" s="2" t="s">
        <v>314</v>
      </c>
      <c r="E4881" s="14">
        <v>20060009</v>
      </c>
      <c r="F4881" s="14" t="s">
        <v>540</v>
      </c>
      <c r="G4881" s="19">
        <v>7</v>
      </c>
      <c r="H4881" s="21">
        <v>9.5799999999999983</v>
      </c>
      <c r="I4881" s="21">
        <v>340.6</v>
      </c>
      <c r="J4881" s="58">
        <v>0</v>
      </c>
      <c r="K4881" s="58">
        <v>0</v>
      </c>
      <c r="L4881" s="72">
        <v>0</v>
      </c>
      <c r="M4881" s="73">
        <v>0</v>
      </c>
      <c r="N4881" s="58">
        <v>0</v>
      </c>
      <c r="O4881" s="75" t="s">
        <v>233</v>
      </c>
      <c r="P4881" s="2">
        <v>341</v>
      </c>
      <c r="Q4881" s="2" t="s">
        <v>41</v>
      </c>
      <c r="R4881" s="2" t="s">
        <v>2813</v>
      </c>
      <c r="S4881" s="2" t="s">
        <v>2814</v>
      </c>
      <c r="T4881" s="2" t="s">
        <v>194</v>
      </c>
      <c r="U4881" s="57">
        <v>0</v>
      </c>
      <c r="V4881" s="2">
        <v>45986</v>
      </c>
      <c r="W4881" s="2">
        <v>1</v>
      </c>
      <c r="X4881" s="74" t="s">
        <v>422</v>
      </c>
      <c r="Y4881" s="21" t="s">
        <v>4915</v>
      </c>
      <c r="Z4881" s="52">
        <v>12.443632567849692</v>
      </c>
    </row>
    <row r="4882" spans="1:26" x14ac:dyDescent="0.25">
      <c r="A4882" s="70" t="s">
        <v>4914</v>
      </c>
      <c r="B4882" s="2" t="s">
        <v>3579</v>
      </c>
      <c r="C4882" s="19" t="s">
        <v>3532</v>
      </c>
      <c r="D4882" s="2" t="s">
        <v>314</v>
      </c>
      <c r="E4882" s="14">
        <v>20060009</v>
      </c>
      <c r="F4882" s="14" t="s">
        <v>548</v>
      </c>
      <c r="G4882" s="19">
        <v>6</v>
      </c>
      <c r="H4882" s="21">
        <v>21.92</v>
      </c>
      <c r="I4882" s="21">
        <v>1030.53</v>
      </c>
      <c r="J4882" s="58">
        <v>0</v>
      </c>
      <c r="K4882" s="58">
        <v>0</v>
      </c>
      <c r="L4882" s="72">
        <v>0</v>
      </c>
      <c r="M4882" s="73">
        <v>0</v>
      </c>
      <c r="N4882" s="58">
        <v>0</v>
      </c>
      <c r="O4882" s="75" t="s">
        <v>233</v>
      </c>
      <c r="P4882" s="2">
        <v>1031</v>
      </c>
      <c r="Q4882" s="2" t="s">
        <v>41</v>
      </c>
      <c r="R4882" s="2" t="s">
        <v>3580</v>
      </c>
      <c r="S4882" s="2" t="s">
        <v>3581</v>
      </c>
      <c r="T4882" s="2" t="s">
        <v>194</v>
      </c>
      <c r="U4882" s="57">
        <v>0</v>
      </c>
      <c r="V4882" s="2">
        <v>46062</v>
      </c>
      <c r="W4882" s="2">
        <v>1</v>
      </c>
      <c r="X4882" s="74" t="s">
        <v>422</v>
      </c>
      <c r="Y4882" s="21" t="s">
        <v>4915</v>
      </c>
      <c r="Z4882" s="52">
        <v>14.103968978102191</v>
      </c>
    </row>
    <row r="4883" spans="1:26" x14ac:dyDescent="0.25">
      <c r="A4883" s="70" t="s">
        <v>4914</v>
      </c>
      <c r="B4883" s="2" t="s">
        <v>3513</v>
      </c>
      <c r="C4883" s="19" t="s">
        <v>3532</v>
      </c>
      <c r="D4883" s="2" t="s">
        <v>314</v>
      </c>
      <c r="E4883" s="14">
        <v>20060009</v>
      </c>
      <c r="F4883" s="14" t="s">
        <v>656</v>
      </c>
      <c r="G4883" s="19">
        <v>7</v>
      </c>
      <c r="H4883" s="21">
        <v>20.7</v>
      </c>
      <c r="I4883" s="21">
        <v>958.20999999999992</v>
      </c>
      <c r="J4883" s="58">
        <v>0</v>
      </c>
      <c r="K4883" s="58">
        <v>0</v>
      </c>
      <c r="L4883" s="72">
        <v>0</v>
      </c>
      <c r="M4883" s="73">
        <v>0</v>
      </c>
      <c r="N4883" s="58">
        <v>0</v>
      </c>
      <c r="O4883" s="75" t="s">
        <v>233</v>
      </c>
      <c r="P4883" s="2">
        <v>958</v>
      </c>
      <c r="Q4883" s="2" t="s">
        <v>41</v>
      </c>
      <c r="R4883" s="2" t="s">
        <v>3514</v>
      </c>
      <c r="S4883" s="2" t="s">
        <v>3515</v>
      </c>
      <c r="T4883" s="2" t="s">
        <v>1647</v>
      </c>
      <c r="U4883" s="57">
        <v>0</v>
      </c>
      <c r="V4883" s="2">
        <v>46055</v>
      </c>
      <c r="W4883" s="2">
        <v>1</v>
      </c>
      <c r="X4883" s="74" t="s">
        <v>422</v>
      </c>
      <c r="Y4883" s="21" t="s">
        <v>4915</v>
      </c>
      <c r="Z4883" s="52">
        <v>16.201618357487924</v>
      </c>
    </row>
    <row r="4884" spans="1:26" x14ac:dyDescent="0.25">
      <c r="A4884" s="70" t="s">
        <v>4914</v>
      </c>
      <c r="B4884" s="2" t="s">
        <v>2815</v>
      </c>
      <c r="C4884" s="19" t="s">
        <v>3532</v>
      </c>
      <c r="D4884" s="2" t="s">
        <v>2603</v>
      </c>
      <c r="E4884" s="14">
        <v>20060017</v>
      </c>
      <c r="F4884" s="14" t="s">
        <v>617</v>
      </c>
      <c r="G4884" s="19">
        <v>7</v>
      </c>
      <c r="H4884" s="21">
        <v>24.099999999999998</v>
      </c>
      <c r="I4884" s="21">
        <v>822.86000000000013</v>
      </c>
      <c r="J4884" s="58">
        <v>0</v>
      </c>
      <c r="K4884" s="58">
        <v>0</v>
      </c>
      <c r="L4884" s="72">
        <v>0</v>
      </c>
      <c r="M4884" s="73">
        <v>0</v>
      </c>
      <c r="N4884" s="58">
        <v>0</v>
      </c>
      <c r="O4884" s="75">
        <v>0</v>
      </c>
      <c r="P4884" s="2">
        <v>823</v>
      </c>
      <c r="Q4884" s="2" t="s">
        <v>41</v>
      </c>
      <c r="R4884" s="2" t="s">
        <v>2816</v>
      </c>
      <c r="S4884" s="2" t="s">
        <v>2817</v>
      </c>
      <c r="T4884" s="2" t="s">
        <v>60</v>
      </c>
      <c r="U4884" s="57">
        <v>0</v>
      </c>
      <c r="V4884" s="2">
        <v>45986</v>
      </c>
      <c r="W4884" s="2">
        <v>1</v>
      </c>
      <c r="X4884" s="74" t="s">
        <v>422</v>
      </c>
      <c r="Y4884" s="21" t="s">
        <v>4915</v>
      </c>
      <c r="Z4884" s="52">
        <v>11.950248962655607</v>
      </c>
    </row>
    <row r="4885" spans="1:26" x14ac:dyDescent="0.25">
      <c r="A4885" s="70" t="s">
        <v>4914</v>
      </c>
      <c r="B4885" s="2" t="s">
        <v>4567</v>
      </c>
      <c r="C4885" s="19" t="s">
        <v>3532</v>
      </c>
      <c r="D4885" s="2" t="s">
        <v>2603</v>
      </c>
      <c r="E4885" s="14">
        <v>20060017</v>
      </c>
      <c r="F4885" s="14" t="s">
        <v>513</v>
      </c>
      <c r="G4885" s="19">
        <v>14</v>
      </c>
      <c r="H4885" s="21">
        <v>86.12</v>
      </c>
      <c r="I4885" s="21">
        <v>3094.37</v>
      </c>
      <c r="J4885" s="58">
        <v>0</v>
      </c>
      <c r="K4885" s="58">
        <v>0</v>
      </c>
      <c r="L4885" s="72">
        <v>0</v>
      </c>
      <c r="M4885" s="73">
        <v>0</v>
      </c>
      <c r="N4885" s="58">
        <v>0</v>
      </c>
      <c r="O4885" s="75">
        <v>0</v>
      </c>
      <c r="P4885" s="2">
        <v>3094</v>
      </c>
      <c r="Q4885" s="2" t="s">
        <v>41</v>
      </c>
      <c r="R4885" s="2" t="s">
        <v>4568</v>
      </c>
      <c r="S4885" s="2" t="s">
        <v>4569</v>
      </c>
      <c r="T4885" s="2" t="s">
        <v>1560</v>
      </c>
      <c r="U4885" s="57">
        <v>0</v>
      </c>
      <c r="V4885" s="2">
        <v>45971</v>
      </c>
      <c r="W4885" s="2">
        <v>1</v>
      </c>
      <c r="X4885" s="74" t="s">
        <v>422</v>
      </c>
      <c r="Y4885" s="21" t="s">
        <v>4915</v>
      </c>
      <c r="Z4885" s="52">
        <v>25.151637250348351</v>
      </c>
    </row>
    <row r="4886" spans="1:26" x14ac:dyDescent="0.25">
      <c r="A4886" s="70" t="s">
        <v>4914</v>
      </c>
      <c r="B4886" s="2" t="s">
        <v>4328</v>
      </c>
      <c r="C4886" s="19" t="s">
        <v>3532</v>
      </c>
      <c r="D4886" s="2" t="s">
        <v>2603</v>
      </c>
      <c r="E4886" s="14">
        <v>20060017</v>
      </c>
      <c r="F4886" s="14" t="s">
        <v>516</v>
      </c>
      <c r="G4886" s="19">
        <v>14</v>
      </c>
      <c r="H4886" s="21">
        <v>57.22</v>
      </c>
      <c r="I4886" s="21">
        <v>2032.4899999999998</v>
      </c>
      <c r="J4886" s="58">
        <v>0</v>
      </c>
      <c r="K4886" s="58">
        <v>0</v>
      </c>
      <c r="L4886" s="72">
        <v>0</v>
      </c>
      <c r="M4886" s="73">
        <v>0</v>
      </c>
      <c r="N4886" s="58">
        <v>0</v>
      </c>
      <c r="O4886" s="75">
        <v>0</v>
      </c>
      <c r="P4886" s="2">
        <v>2032</v>
      </c>
      <c r="Q4886" s="2" t="s">
        <v>41</v>
      </c>
      <c r="R4886" s="2" t="s">
        <v>4329</v>
      </c>
      <c r="S4886" s="2" t="s">
        <v>4330</v>
      </c>
      <c r="T4886" s="2" t="s">
        <v>1560</v>
      </c>
      <c r="U4886" s="57">
        <v>0</v>
      </c>
      <c r="V4886" s="2">
        <v>45971</v>
      </c>
      <c r="W4886" s="2">
        <v>1</v>
      </c>
      <c r="X4886" s="74" t="s">
        <v>422</v>
      </c>
      <c r="Y4886" s="21" t="s">
        <v>4915</v>
      </c>
      <c r="Z4886" s="52">
        <v>24.864435512058719</v>
      </c>
    </row>
    <row r="4887" spans="1:26" x14ac:dyDescent="0.25">
      <c r="A4887" s="70" t="s">
        <v>4914</v>
      </c>
      <c r="B4887" s="2" t="s">
        <v>2666</v>
      </c>
      <c r="C4887" s="19" t="s">
        <v>3532</v>
      </c>
      <c r="D4887" s="2" t="s">
        <v>2603</v>
      </c>
      <c r="E4887" s="14">
        <v>20060017</v>
      </c>
      <c r="F4887" s="14" t="s">
        <v>423</v>
      </c>
      <c r="G4887" s="19">
        <v>14</v>
      </c>
      <c r="H4887" s="21">
        <v>61.469999999999992</v>
      </c>
      <c r="I4887" s="21">
        <v>2618.88</v>
      </c>
      <c r="J4887" s="58">
        <v>0</v>
      </c>
      <c r="K4887" s="58">
        <v>0</v>
      </c>
      <c r="L4887" s="72">
        <v>0</v>
      </c>
      <c r="M4887" s="73">
        <v>0</v>
      </c>
      <c r="N4887" s="58">
        <v>0</v>
      </c>
      <c r="O4887" s="75">
        <v>0</v>
      </c>
      <c r="P4887" s="2">
        <v>2619</v>
      </c>
      <c r="Q4887" s="2" t="s">
        <v>41</v>
      </c>
      <c r="R4887" s="2" t="s">
        <v>2667</v>
      </c>
      <c r="S4887" s="2" t="s">
        <v>2668</v>
      </c>
      <c r="T4887" s="2" t="s">
        <v>1580</v>
      </c>
      <c r="U4887" s="57">
        <v>0</v>
      </c>
      <c r="V4887" s="2">
        <v>45971</v>
      </c>
      <c r="W4887" s="2">
        <v>1</v>
      </c>
      <c r="X4887" s="74" t="s">
        <v>422</v>
      </c>
      <c r="Y4887" s="21" t="s">
        <v>4915</v>
      </c>
      <c r="Z4887" s="52">
        <v>29.822938018545642</v>
      </c>
    </row>
    <row r="4888" spans="1:26" x14ac:dyDescent="0.25">
      <c r="A4888" s="70" t="s">
        <v>4914</v>
      </c>
      <c r="B4888" s="2" t="s">
        <v>2669</v>
      </c>
      <c r="C4888" s="19" t="s">
        <v>3532</v>
      </c>
      <c r="D4888" s="2" t="s">
        <v>2603</v>
      </c>
      <c r="E4888" s="14">
        <v>20060017</v>
      </c>
      <c r="F4888" s="14" t="s">
        <v>520</v>
      </c>
      <c r="G4888" s="19">
        <v>14</v>
      </c>
      <c r="H4888" s="21">
        <v>77.460000000000008</v>
      </c>
      <c r="I4888" s="21">
        <v>3159.7899999999995</v>
      </c>
      <c r="J4888" s="58">
        <v>0</v>
      </c>
      <c r="K4888" s="58">
        <v>0</v>
      </c>
      <c r="L4888" s="72">
        <v>0</v>
      </c>
      <c r="M4888" s="73">
        <v>0</v>
      </c>
      <c r="N4888" s="58">
        <v>0</v>
      </c>
      <c r="O4888" s="75">
        <v>0</v>
      </c>
      <c r="P4888" s="2">
        <v>3160</v>
      </c>
      <c r="Q4888" s="2" t="s">
        <v>41</v>
      </c>
      <c r="R4888" s="2" t="s">
        <v>3350</v>
      </c>
      <c r="S4888" s="2" t="s">
        <v>3351</v>
      </c>
      <c r="T4888" s="2" t="s">
        <v>1560</v>
      </c>
      <c r="U4888" s="57">
        <v>0</v>
      </c>
      <c r="V4888" s="2">
        <v>46041</v>
      </c>
      <c r="W4888" s="2">
        <v>1</v>
      </c>
      <c r="X4888" s="74" t="s">
        <v>422</v>
      </c>
      <c r="Y4888" s="21" t="s">
        <v>4915</v>
      </c>
      <c r="Z4888" s="52">
        <v>28.554776658920726</v>
      </c>
    </row>
    <row r="4889" spans="1:26" x14ac:dyDescent="0.25">
      <c r="A4889" s="70" t="s">
        <v>4914</v>
      </c>
      <c r="B4889" s="2" t="s">
        <v>2670</v>
      </c>
      <c r="C4889" s="19" t="s">
        <v>3532</v>
      </c>
      <c r="D4889" s="2" t="s">
        <v>2603</v>
      </c>
      <c r="E4889" s="14">
        <v>20060017</v>
      </c>
      <c r="F4889" s="14" t="s">
        <v>523</v>
      </c>
      <c r="G4889" s="19">
        <v>1</v>
      </c>
      <c r="H4889" s="21">
        <v>0.71</v>
      </c>
      <c r="I4889" s="21">
        <v>45.79</v>
      </c>
      <c r="J4889" s="58">
        <v>0</v>
      </c>
      <c r="K4889" s="58">
        <v>0</v>
      </c>
      <c r="L4889" s="72">
        <v>0</v>
      </c>
      <c r="M4889" s="73">
        <v>0</v>
      </c>
      <c r="N4889" s="58">
        <v>0</v>
      </c>
      <c r="O4889" s="75">
        <v>0</v>
      </c>
      <c r="P4889" s="2">
        <v>46</v>
      </c>
      <c r="Q4889" s="2" t="s">
        <v>41</v>
      </c>
      <c r="R4889" s="2" t="s">
        <v>1575</v>
      </c>
      <c r="S4889" s="2" t="s">
        <v>1576</v>
      </c>
      <c r="T4889" s="2" t="s">
        <v>1571</v>
      </c>
      <c r="U4889" s="57">
        <v>0</v>
      </c>
      <c r="V4889" s="2">
        <v>45971</v>
      </c>
      <c r="W4889" s="2">
        <v>1</v>
      </c>
      <c r="X4889" s="74" t="s">
        <v>422</v>
      </c>
      <c r="Y4889" s="21" t="s">
        <v>4915</v>
      </c>
      <c r="Z4889" s="52">
        <v>3.2246478873239441</v>
      </c>
    </row>
    <row r="4890" spans="1:26" x14ac:dyDescent="0.25">
      <c r="A4890" s="70" t="s">
        <v>4914</v>
      </c>
      <c r="B4890" s="2" t="s">
        <v>2671</v>
      </c>
      <c r="C4890" s="19" t="s">
        <v>3532</v>
      </c>
      <c r="D4890" s="2" t="s">
        <v>2603</v>
      </c>
      <c r="E4890" s="14">
        <v>20060017</v>
      </c>
      <c r="F4890" s="14" t="s">
        <v>427</v>
      </c>
      <c r="G4890" s="19">
        <v>14</v>
      </c>
      <c r="H4890" s="21">
        <v>64.02000000000001</v>
      </c>
      <c r="I4890" s="21">
        <v>2673.1699999999996</v>
      </c>
      <c r="J4890" s="58">
        <v>0</v>
      </c>
      <c r="K4890" s="58">
        <v>0</v>
      </c>
      <c r="L4890" s="72">
        <v>0</v>
      </c>
      <c r="M4890" s="73">
        <v>0</v>
      </c>
      <c r="N4890" s="58">
        <v>0</v>
      </c>
      <c r="O4890" s="75">
        <v>0</v>
      </c>
      <c r="P4890" s="2">
        <v>2673</v>
      </c>
      <c r="Q4890" s="2" t="s">
        <v>41</v>
      </c>
      <c r="R4890" s="2" t="s">
        <v>1163</v>
      </c>
      <c r="S4890" s="2" t="s">
        <v>2672</v>
      </c>
      <c r="T4890" s="2" t="s">
        <v>194</v>
      </c>
      <c r="U4890" s="57">
        <v>0</v>
      </c>
      <c r="V4890" s="2">
        <v>45971</v>
      </c>
      <c r="W4890" s="2">
        <v>1</v>
      </c>
      <c r="X4890" s="74" t="s">
        <v>422</v>
      </c>
      <c r="Y4890" s="21" t="s">
        <v>4915</v>
      </c>
      <c r="Z4890" s="52">
        <v>29.228662917838168</v>
      </c>
    </row>
    <row r="4891" spans="1:26" x14ac:dyDescent="0.25">
      <c r="A4891" s="70" t="s">
        <v>4914</v>
      </c>
      <c r="B4891" s="2" t="s">
        <v>2730</v>
      </c>
      <c r="C4891" s="19" t="s">
        <v>3532</v>
      </c>
      <c r="D4891" s="2" t="s">
        <v>2603</v>
      </c>
      <c r="E4891" s="14">
        <v>20060017</v>
      </c>
      <c r="F4891" s="14" t="s">
        <v>528</v>
      </c>
      <c r="G4891" s="19">
        <v>7</v>
      </c>
      <c r="H4891" s="21">
        <v>8.7899999999999991</v>
      </c>
      <c r="I4891" s="21">
        <v>374.18</v>
      </c>
      <c r="J4891" s="58">
        <v>0</v>
      </c>
      <c r="K4891" s="58">
        <v>0</v>
      </c>
      <c r="L4891" s="72">
        <v>0</v>
      </c>
      <c r="M4891" s="73">
        <v>0</v>
      </c>
      <c r="N4891" s="58">
        <v>0</v>
      </c>
      <c r="O4891" s="75">
        <v>0</v>
      </c>
      <c r="P4891" s="2">
        <v>374</v>
      </c>
      <c r="Q4891" s="2" t="s">
        <v>41</v>
      </c>
      <c r="R4891" s="2" t="s">
        <v>2731</v>
      </c>
      <c r="S4891" s="2" t="s">
        <v>2732</v>
      </c>
      <c r="T4891" s="2" t="s">
        <v>1580</v>
      </c>
      <c r="U4891" s="57">
        <v>0</v>
      </c>
      <c r="V4891" s="2">
        <v>45978</v>
      </c>
      <c r="W4891" s="2">
        <v>1</v>
      </c>
      <c r="X4891" s="74" t="s">
        <v>422</v>
      </c>
      <c r="Y4891" s="21" t="s">
        <v>4915</v>
      </c>
      <c r="Z4891" s="52">
        <v>14.899089874857797</v>
      </c>
    </row>
    <row r="4892" spans="1:26" x14ac:dyDescent="0.25">
      <c r="A4892" s="70" t="s">
        <v>4914</v>
      </c>
      <c r="B4892" s="2" t="s">
        <v>2733</v>
      </c>
      <c r="C4892" s="19" t="s">
        <v>3532</v>
      </c>
      <c r="D4892" s="2" t="s">
        <v>2603</v>
      </c>
      <c r="E4892" s="14">
        <v>20060017</v>
      </c>
      <c r="F4892" s="14" t="s">
        <v>476</v>
      </c>
      <c r="G4892" s="19">
        <v>7</v>
      </c>
      <c r="H4892" s="21">
        <v>18.04</v>
      </c>
      <c r="I4892" s="21">
        <v>821.80000000000007</v>
      </c>
      <c r="J4892" s="58">
        <v>0</v>
      </c>
      <c r="K4892" s="58">
        <v>0</v>
      </c>
      <c r="L4892" s="72">
        <v>0</v>
      </c>
      <c r="M4892" s="73">
        <v>0</v>
      </c>
      <c r="N4892" s="58">
        <v>0</v>
      </c>
      <c r="O4892" s="75">
        <v>0</v>
      </c>
      <c r="P4892" s="2">
        <v>822</v>
      </c>
      <c r="Q4892" s="2" t="s">
        <v>41</v>
      </c>
      <c r="R4892" s="2" t="s">
        <v>2734</v>
      </c>
      <c r="S4892" s="2" t="s">
        <v>2735</v>
      </c>
      <c r="T4892" s="2" t="s">
        <v>194</v>
      </c>
      <c r="U4892" s="57">
        <v>0</v>
      </c>
      <c r="V4892" s="2">
        <v>45978</v>
      </c>
      <c r="W4892" s="2">
        <v>1</v>
      </c>
      <c r="X4892" s="74" t="s">
        <v>422</v>
      </c>
      <c r="Y4892" s="21" t="s">
        <v>4915</v>
      </c>
      <c r="Z4892" s="52">
        <v>15.944013303769406</v>
      </c>
    </row>
    <row r="4893" spans="1:26" x14ac:dyDescent="0.25">
      <c r="A4893" s="70" t="s">
        <v>4914</v>
      </c>
      <c r="B4893" s="2" t="s">
        <v>3462</v>
      </c>
      <c r="C4893" s="19" t="s">
        <v>3532</v>
      </c>
      <c r="D4893" s="2" t="s">
        <v>2603</v>
      </c>
      <c r="E4893" s="14">
        <v>20060017</v>
      </c>
      <c r="F4893" s="14" t="s">
        <v>481</v>
      </c>
      <c r="G4893" s="19">
        <v>7</v>
      </c>
      <c r="H4893" s="21">
        <v>24.480000000000004</v>
      </c>
      <c r="I4893" s="21">
        <v>1462.49</v>
      </c>
      <c r="J4893" s="58">
        <v>0</v>
      </c>
      <c r="K4893" s="58">
        <v>0</v>
      </c>
      <c r="L4893" s="72">
        <v>0</v>
      </c>
      <c r="M4893" s="73">
        <v>0</v>
      </c>
      <c r="N4893" s="58">
        <v>0</v>
      </c>
      <c r="O4893" s="75">
        <v>0</v>
      </c>
      <c r="P4893" s="2">
        <v>1462</v>
      </c>
      <c r="Q4893" s="2" t="s">
        <v>41</v>
      </c>
      <c r="R4893" s="2" t="s">
        <v>3463</v>
      </c>
      <c r="S4893" s="2" t="s">
        <v>3464</v>
      </c>
      <c r="T4893" s="2" t="s">
        <v>1560</v>
      </c>
      <c r="U4893" s="57">
        <v>0</v>
      </c>
      <c r="V4893" s="2">
        <v>46049</v>
      </c>
      <c r="W4893" s="2">
        <v>1</v>
      </c>
      <c r="X4893" s="74" t="s">
        <v>422</v>
      </c>
      <c r="Y4893" s="21" t="s">
        <v>4915</v>
      </c>
      <c r="Z4893" s="52">
        <v>20.909783496732025</v>
      </c>
    </row>
    <row r="4894" spans="1:26" x14ac:dyDescent="0.25">
      <c r="A4894" s="70" t="s">
        <v>4914</v>
      </c>
      <c r="B4894" s="2" t="s">
        <v>2818</v>
      </c>
      <c r="C4894" s="19" t="s">
        <v>3532</v>
      </c>
      <c r="D4894" s="2" t="s">
        <v>2603</v>
      </c>
      <c r="E4894" s="14">
        <v>20060017</v>
      </c>
      <c r="F4894" s="14" t="s">
        <v>482</v>
      </c>
      <c r="G4894" s="19">
        <v>7</v>
      </c>
      <c r="H4894" s="21">
        <v>12.14</v>
      </c>
      <c r="I4894" s="21">
        <v>459.14000000000004</v>
      </c>
      <c r="J4894" s="58">
        <v>0</v>
      </c>
      <c r="K4894" s="58">
        <v>0</v>
      </c>
      <c r="L4894" s="72">
        <v>0</v>
      </c>
      <c r="M4894" s="73">
        <v>0</v>
      </c>
      <c r="N4894" s="58">
        <v>0</v>
      </c>
      <c r="O4894" s="75">
        <v>0</v>
      </c>
      <c r="P4894" s="2">
        <v>459</v>
      </c>
      <c r="Q4894" s="2" t="s">
        <v>41</v>
      </c>
      <c r="R4894" s="2" t="s">
        <v>2819</v>
      </c>
      <c r="S4894" s="2" t="s">
        <v>2820</v>
      </c>
      <c r="T4894" s="2" t="s">
        <v>1560</v>
      </c>
      <c r="U4894" s="57">
        <v>0</v>
      </c>
      <c r="V4894" s="2">
        <v>45986</v>
      </c>
      <c r="W4894" s="2">
        <v>1</v>
      </c>
      <c r="X4894" s="74" t="s">
        <v>422</v>
      </c>
      <c r="Y4894" s="21" t="s">
        <v>4915</v>
      </c>
      <c r="Z4894" s="52">
        <v>13.237149917627681</v>
      </c>
    </row>
    <row r="4895" spans="1:26" x14ac:dyDescent="0.25">
      <c r="A4895" s="70" t="s">
        <v>4914</v>
      </c>
      <c r="B4895" s="2" t="s">
        <v>2942</v>
      </c>
      <c r="C4895" s="19" t="s">
        <v>3532</v>
      </c>
      <c r="D4895" s="2" t="s">
        <v>2603</v>
      </c>
      <c r="E4895" s="14">
        <v>20060017</v>
      </c>
      <c r="F4895" s="14" t="s">
        <v>536</v>
      </c>
      <c r="G4895" s="19">
        <v>6</v>
      </c>
      <c r="H4895" s="21">
        <v>8.620000000000001</v>
      </c>
      <c r="I4895" s="21">
        <v>505.09000000000003</v>
      </c>
      <c r="J4895" s="58">
        <v>0</v>
      </c>
      <c r="K4895" s="58">
        <v>0</v>
      </c>
      <c r="L4895" s="72">
        <v>0</v>
      </c>
      <c r="M4895" s="73">
        <v>0</v>
      </c>
      <c r="N4895" s="58">
        <v>0</v>
      </c>
      <c r="O4895" s="75">
        <v>0</v>
      </c>
      <c r="P4895" s="2">
        <v>505</v>
      </c>
      <c r="Q4895" s="2" t="s">
        <v>41</v>
      </c>
      <c r="R4895" s="2" t="s">
        <v>2943</v>
      </c>
      <c r="S4895" s="2" t="s">
        <v>2944</v>
      </c>
      <c r="T4895" s="2" t="s">
        <v>1560</v>
      </c>
      <c r="U4895" s="57">
        <v>0</v>
      </c>
      <c r="V4895" s="2">
        <v>45999</v>
      </c>
      <c r="W4895" s="2">
        <v>1</v>
      </c>
      <c r="X4895" s="74" t="s">
        <v>422</v>
      </c>
      <c r="Y4895" s="21" t="s">
        <v>4915</v>
      </c>
      <c r="Z4895" s="52">
        <v>17.578538283062645</v>
      </c>
    </row>
    <row r="4896" spans="1:26" x14ac:dyDescent="0.25">
      <c r="A4896" s="70" t="s">
        <v>4914</v>
      </c>
      <c r="B4896" s="2" t="s">
        <v>3094</v>
      </c>
      <c r="C4896" s="19" t="s">
        <v>3532</v>
      </c>
      <c r="D4896" s="2" t="s">
        <v>2603</v>
      </c>
      <c r="E4896" s="14">
        <v>20060017</v>
      </c>
      <c r="F4896" s="14" t="s">
        <v>432</v>
      </c>
      <c r="G4896" s="19">
        <v>9</v>
      </c>
      <c r="H4896" s="21">
        <v>40.72</v>
      </c>
      <c r="I4896" s="21">
        <v>1527.24</v>
      </c>
      <c r="J4896" s="58">
        <v>0</v>
      </c>
      <c r="K4896" s="58">
        <v>0</v>
      </c>
      <c r="L4896" s="72">
        <v>0</v>
      </c>
      <c r="M4896" s="73">
        <v>0</v>
      </c>
      <c r="N4896" s="58">
        <v>0</v>
      </c>
      <c r="O4896" s="75">
        <v>0</v>
      </c>
      <c r="P4896" s="2">
        <v>1527</v>
      </c>
      <c r="Q4896" s="2" t="s">
        <v>41</v>
      </c>
      <c r="R4896" s="2" t="s">
        <v>727</v>
      </c>
      <c r="S4896" s="2" t="s">
        <v>1581</v>
      </c>
      <c r="T4896" s="2" t="s">
        <v>60</v>
      </c>
      <c r="U4896" s="57">
        <v>0</v>
      </c>
      <c r="V4896" s="2">
        <v>46013</v>
      </c>
      <c r="W4896" s="2">
        <v>1</v>
      </c>
      <c r="X4896" s="74" t="s">
        <v>422</v>
      </c>
      <c r="Y4896" s="21" t="s">
        <v>4915</v>
      </c>
      <c r="Z4896" s="52">
        <v>16.877652259332024</v>
      </c>
    </row>
    <row r="4897" spans="1:26" x14ac:dyDescent="0.25">
      <c r="A4897" s="70" t="s">
        <v>4914</v>
      </c>
      <c r="B4897" s="2" t="s">
        <v>3095</v>
      </c>
      <c r="C4897" s="19" t="s">
        <v>3532</v>
      </c>
      <c r="D4897" s="2" t="s">
        <v>2603</v>
      </c>
      <c r="E4897" s="14">
        <v>20060017</v>
      </c>
      <c r="F4897" s="14" t="s">
        <v>638</v>
      </c>
      <c r="G4897" s="19">
        <v>7</v>
      </c>
      <c r="H4897" s="21">
        <v>8.4500000000000011</v>
      </c>
      <c r="I4897" s="21">
        <v>405.96</v>
      </c>
      <c r="J4897" s="58">
        <v>0</v>
      </c>
      <c r="K4897" s="58">
        <v>0</v>
      </c>
      <c r="L4897" s="72">
        <v>0</v>
      </c>
      <c r="M4897" s="73">
        <v>0</v>
      </c>
      <c r="N4897" s="58">
        <v>0</v>
      </c>
      <c r="O4897" s="75">
        <v>0</v>
      </c>
      <c r="P4897" s="2">
        <v>406</v>
      </c>
      <c r="Q4897" s="2" t="s">
        <v>41</v>
      </c>
      <c r="R4897" s="2" t="s">
        <v>1582</v>
      </c>
      <c r="S4897" s="2" t="s">
        <v>1583</v>
      </c>
      <c r="T4897" s="2" t="s">
        <v>1571</v>
      </c>
      <c r="U4897" s="57">
        <v>0</v>
      </c>
      <c r="V4897" s="2">
        <v>46013</v>
      </c>
      <c r="W4897" s="2">
        <v>1</v>
      </c>
      <c r="X4897" s="74" t="s">
        <v>422</v>
      </c>
      <c r="Y4897" s="21" t="s">
        <v>4915</v>
      </c>
      <c r="Z4897" s="52">
        <v>16.81491124260355</v>
      </c>
    </row>
    <row r="4898" spans="1:26" x14ac:dyDescent="0.25">
      <c r="A4898" s="70" t="s">
        <v>4914</v>
      </c>
      <c r="B4898" s="2" t="s">
        <v>3096</v>
      </c>
      <c r="C4898" s="19" t="s">
        <v>3532</v>
      </c>
      <c r="D4898" s="2" t="s">
        <v>2603</v>
      </c>
      <c r="E4898" s="14">
        <v>20060017</v>
      </c>
      <c r="F4898" s="14" t="s">
        <v>639</v>
      </c>
      <c r="G4898" s="19">
        <v>6</v>
      </c>
      <c r="H4898" s="21">
        <v>12.08</v>
      </c>
      <c r="I4898" s="21">
        <v>445.95000000000005</v>
      </c>
      <c r="J4898" s="58">
        <v>0</v>
      </c>
      <c r="K4898" s="58">
        <v>0</v>
      </c>
      <c r="L4898" s="72">
        <v>0</v>
      </c>
      <c r="M4898" s="73">
        <v>0</v>
      </c>
      <c r="N4898" s="58">
        <v>0</v>
      </c>
      <c r="O4898" s="75">
        <v>0</v>
      </c>
      <c r="P4898" s="2">
        <v>446</v>
      </c>
      <c r="Q4898" s="2" t="s">
        <v>41</v>
      </c>
      <c r="R4898" s="2" t="s">
        <v>909</v>
      </c>
      <c r="S4898" s="2" t="s">
        <v>3097</v>
      </c>
      <c r="T4898" s="2" t="s">
        <v>1560</v>
      </c>
      <c r="U4898" s="57">
        <v>0</v>
      </c>
      <c r="V4898" s="2">
        <v>46013</v>
      </c>
      <c r="W4898" s="2">
        <v>1</v>
      </c>
      <c r="X4898" s="74" t="s">
        <v>422</v>
      </c>
      <c r="Y4898" s="21" t="s">
        <v>4915</v>
      </c>
      <c r="Z4898" s="52">
        <v>11.07491721854305</v>
      </c>
    </row>
    <row r="4899" spans="1:26" x14ac:dyDescent="0.25">
      <c r="A4899" s="70" t="s">
        <v>4914</v>
      </c>
      <c r="B4899" s="2" t="s">
        <v>4091</v>
      </c>
      <c r="C4899" s="19" t="s">
        <v>3532</v>
      </c>
      <c r="D4899" s="2" t="s">
        <v>2603</v>
      </c>
      <c r="E4899" s="14">
        <v>20060017</v>
      </c>
      <c r="F4899" s="14" t="s">
        <v>484</v>
      </c>
      <c r="G4899" s="19">
        <v>14</v>
      </c>
      <c r="H4899" s="21">
        <v>58.06</v>
      </c>
      <c r="I4899" s="21">
        <v>1943.6200000000001</v>
      </c>
      <c r="J4899" s="58">
        <v>0</v>
      </c>
      <c r="K4899" s="58">
        <v>0</v>
      </c>
      <c r="L4899" s="72">
        <v>0</v>
      </c>
      <c r="M4899" s="73">
        <v>0</v>
      </c>
      <c r="N4899" s="58">
        <v>0</v>
      </c>
      <c r="O4899" s="75">
        <v>0</v>
      </c>
      <c r="P4899" s="2">
        <v>1944</v>
      </c>
      <c r="Q4899" s="2" t="s">
        <v>41</v>
      </c>
      <c r="R4899" s="2" t="s">
        <v>1116</v>
      </c>
      <c r="S4899" s="2" t="s">
        <v>4092</v>
      </c>
      <c r="T4899" s="2" t="s">
        <v>1560</v>
      </c>
      <c r="U4899" s="57">
        <v>0</v>
      </c>
      <c r="V4899" s="2">
        <v>46097</v>
      </c>
      <c r="W4899" s="2">
        <v>1</v>
      </c>
      <c r="X4899" s="74" t="s">
        <v>422</v>
      </c>
      <c r="Y4899" s="21" t="s">
        <v>4915</v>
      </c>
      <c r="Z4899" s="52">
        <v>23.433241474336896</v>
      </c>
    </row>
    <row r="4900" spans="1:26" x14ac:dyDescent="0.25">
      <c r="A4900" s="70" t="s">
        <v>4914</v>
      </c>
      <c r="B4900" s="2" t="s">
        <v>4093</v>
      </c>
      <c r="C4900" s="19" t="s">
        <v>3532</v>
      </c>
      <c r="D4900" s="2" t="s">
        <v>2603</v>
      </c>
      <c r="E4900" s="14">
        <v>20060017</v>
      </c>
      <c r="F4900" s="14" t="s">
        <v>486</v>
      </c>
      <c r="G4900" s="19">
        <v>4</v>
      </c>
      <c r="H4900" s="21">
        <v>6.39</v>
      </c>
      <c r="I4900" s="21">
        <v>211.14000000000001</v>
      </c>
      <c r="J4900" s="58">
        <v>0</v>
      </c>
      <c r="K4900" s="58">
        <v>0</v>
      </c>
      <c r="L4900" s="72">
        <v>0</v>
      </c>
      <c r="M4900" s="73">
        <v>0</v>
      </c>
      <c r="N4900" s="58">
        <v>0</v>
      </c>
      <c r="O4900" s="75">
        <v>0</v>
      </c>
      <c r="P4900" s="2">
        <v>211</v>
      </c>
      <c r="Q4900" s="2" t="s">
        <v>41</v>
      </c>
      <c r="R4900" s="2" t="s">
        <v>4094</v>
      </c>
      <c r="S4900" s="2" t="s">
        <v>4095</v>
      </c>
      <c r="T4900" s="2" t="s">
        <v>1580</v>
      </c>
      <c r="U4900" s="57">
        <v>0</v>
      </c>
      <c r="V4900" s="2">
        <v>46097</v>
      </c>
      <c r="W4900" s="2">
        <v>1</v>
      </c>
      <c r="X4900" s="74" t="s">
        <v>422</v>
      </c>
      <c r="Y4900" s="21" t="s">
        <v>4915</v>
      </c>
      <c r="Z4900" s="52">
        <v>6.608450704225354</v>
      </c>
    </row>
    <row r="4901" spans="1:26" x14ac:dyDescent="0.25">
      <c r="A4901" s="70" t="s">
        <v>4914</v>
      </c>
      <c r="B4901" s="2" t="s">
        <v>4096</v>
      </c>
      <c r="C4901" s="19" t="s">
        <v>3532</v>
      </c>
      <c r="D4901" s="2" t="s">
        <v>2603</v>
      </c>
      <c r="E4901" s="14">
        <v>20060017</v>
      </c>
      <c r="F4901" s="14" t="s">
        <v>573</v>
      </c>
      <c r="G4901" s="19">
        <v>1</v>
      </c>
      <c r="H4901" s="21">
        <v>1.68</v>
      </c>
      <c r="I4901" s="21">
        <v>59.02</v>
      </c>
      <c r="J4901" s="58">
        <v>0</v>
      </c>
      <c r="K4901" s="58">
        <v>0</v>
      </c>
      <c r="L4901" s="72">
        <v>0</v>
      </c>
      <c r="M4901" s="73">
        <v>0</v>
      </c>
      <c r="N4901" s="58">
        <v>0</v>
      </c>
      <c r="O4901" s="75">
        <v>0</v>
      </c>
      <c r="P4901" s="2">
        <v>59</v>
      </c>
      <c r="Q4901" s="2" t="s">
        <v>41</v>
      </c>
      <c r="R4901" s="2" t="s">
        <v>4097</v>
      </c>
      <c r="S4901" s="2" t="s">
        <v>4098</v>
      </c>
      <c r="T4901" s="2" t="s">
        <v>194</v>
      </c>
      <c r="U4901" s="57">
        <v>0</v>
      </c>
      <c r="V4901" s="2">
        <v>46097</v>
      </c>
      <c r="W4901" s="2">
        <v>1</v>
      </c>
      <c r="X4901" s="74" t="s">
        <v>422</v>
      </c>
      <c r="Y4901" s="21" t="s">
        <v>4915</v>
      </c>
      <c r="Z4901" s="52">
        <v>1.7565476190476195</v>
      </c>
    </row>
    <row r="4902" spans="1:26" x14ac:dyDescent="0.25">
      <c r="A4902" s="70" t="s">
        <v>4914</v>
      </c>
      <c r="B4902" s="2" t="s">
        <v>4496</v>
      </c>
      <c r="C4902" s="19" t="s">
        <v>3532</v>
      </c>
      <c r="D4902" s="2" t="s">
        <v>2603</v>
      </c>
      <c r="E4902" s="14">
        <v>20060017</v>
      </c>
      <c r="F4902" s="14" t="s">
        <v>477</v>
      </c>
      <c r="G4902" s="19">
        <v>7</v>
      </c>
      <c r="H4902" s="21">
        <v>14.469999999999999</v>
      </c>
      <c r="I4902" s="21">
        <v>533.58000000000004</v>
      </c>
      <c r="J4902" s="58">
        <v>0</v>
      </c>
      <c r="K4902" s="58">
        <v>0</v>
      </c>
      <c r="L4902" s="72">
        <v>0</v>
      </c>
      <c r="M4902" s="73">
        <v>0</v>
      </c>
      <c r="N4902" s="58">
        <v>0</v>
      </c>
      <c r="O4902" s="75">
        <v>0</v>
      </c>
      <c r="P4902" s="2">
        <v>534</v>
      </c>
      <c r="Q4902" s="2" t="s">
        <v>41</v>
      </c>
      <c r="R4902" s="2" t="s">
        <v>4497</v>
      </c>
      <c r="S4902" s="2" t="s">
        <v>4498</v>
      </c>
      <c r="T4902" s="2" t="s">
        <v>194</v>
      </c>
      <c r="U4902" s="57">
        <v>0</v>
      </c>
      <c r="V4902" s="2">
        <v>46116</v>
      </c>
      <c r="W4902" s="2">
        <v>1</v>
      </c>
      <c r="X4902" s="74" t="s">
        <v>422</v>
      </c>
      <c r="Y4902" s="21" t="s">
        <v>4915</v>
      </c>
      <c r="Z4902" s="52">
        <v>12.906219765031103</v>
      </c>
    </row>
    <row r="4903" spans="1:26" x14ac:dyDescent="0.25">
      <c r="A4903" s="70" t="s">
        <v>4914</v>
      </c>
      <c r="B4903" s="2" t="s">
        <v>4499</v>
      </c>
      <c r="C4903" s="19" t="s">
        <v>3532</v>
      </c>
      <c r="D4903" s="2" t="s">
        <v>2603</v>
      </c>
      <c r="E4903" s="14">
        <v>20060017</v>
      </c>
      <c r="F4903" s="14" t="s">
        <v>538</v>
      </c>
      <c r="G4903" s="19">
        <v>6</v>
      </c>
      <c r="H4903" s="21">
        <v>13.34</v>
      </c>
      <c r="I4903" s="21">
        <v>587.55000000000007</v>
      </c>
      <c r="J4903" s="58">
        <v>0</v>
      </c>
      <c r="K4903" s="58">
        <v>0</v>
      </c>
      <c r="L4903" s="72">
        <v>0</v>
      </c>
      <c r="M4903" s="73">
        <v>0</v>
      </c>
      <c r="N4903" s="58">
        <v>0</v>
      </c>
      <c r="O4903" s="75">
        <v>0</v>
      </c>
      <c r="P4903" s="2">
        <v>588</v>
      </c>
      <c r="Q4903" s="2" t="s">
        <v>41</v>
      </c>
      <c r="R4903" s="2" t="s">
        <v>4500</v>
      </c>
      <c r="S4903" s="2" t="s">
        <v>4501</v>
      </c>
      <c r="T4903" s="2" t="s">
        <v>1560</v>
      </c>
      <c r="U4903" s="57">
        <v>0</v>
      </c>
      <c r="V4903" s="2">
        <v>46116</v>
      </c>
      <c r="W4903" s="2">
        <v>1</v>
      </c>
      <c r="X4903" s="74" t="s">
        <v>422</v>
      </c>
      <c r="Y4903" s="21" t="s">
        <v>4915</v>
      </c>
      <c r="Z4903" s="52">
        <v>13.213268365817097</v>
      </c>
    </row>
    <row r="4904" spans="1:26" x14ac:dyDescent="0.25">
      <c r="A4904" s="70" t="s">
        <v>4914</v>
      </c>
      <c r="B4904" s="2" t="s">
        <v>3472</v>
      </c>
      <c r="C4904" s="19" t="s">
        <v>3532</v>
      </c>
      <c r="D4904" s="2" t="s">
        <v>3120</v>
      </c>
      <c r="E4904" s="14">
        <v>20060018</v>
      </c>
      <c r="F4904" s="14" t="s">
        <v>44</v>
      </c>
      <c r="G4904" s="19">
        <v>4</v>
      </c>
      <c r="H4904" s="21">
        <v>63.61</v>
      </c>
      <c r="I4904" s="21">
        <v>2654.93</v>
      </c>
      <c r="J4904" s="58">
        <v>0</v>
      </c>
      <c r="K4904" s="58">
        <v>0</v>
      </c>
      <c r="L4904" s="72">
        <v>0</v>
      </c>
      <c r="M4904" s="73">
        <v>0</v>
      </c>
      <c r="N4904" s="58">
        <v>0</v>
      </c>
      <c r="O4904" s="75">
        <v>0</v>
      </c>
      <c r="P4904" s="2">
        <v>2655</v>
      </c>
      <c r="Q4904" s="2" t="s">
        <v>41</v>
      </c>
      <c r="R4904" s="2" t="s">
        <v>3473</v>
      </c>
      <c r="S4904" s="2" t="s">
        <v>3474</v>
      </c>
      <c r="T4904" s="2" t="s">
        <v>199</v>
      </c>
      <c r="U4904" s="57">
        <v>0</v>
      </c>
      <c r="V4904" s="2">
        <v>46034</v>
      </c>
      <c r="W4904" s="2">
        <v>1</v>
      </c>
      <c r="X4904" s="74" t="s">
        <v>422</v>
      </c>
      <c r="Y4904" s="21" t="s">
        <v>4915</v>
      </c>
      <c r="Z4904" s="52">
        <v>8.3475239742178911</v>
      </c>
    </row>
    <row r="4905" spans="1:26" x14ac:dyDescent="0.25">
      <c r="A4905" s="70" t="s">
        <v>4914</v>
      </c>
      <c r="B4905" s="2" t="s">
        <v>3319</v>
      </c>
      <c r="C4905" s="19" t="s">
        <v>3532</v>
      </c>
      <c r="D4905" s="2" t="s">
        <v>2883</v>
      </c>
      <c r="E4905" s="14">
        <v>20060019</v>
      </c>
      <c r="F4905" s="14" t="s">
        <v>44</v>
      </c>
      <c r="G4905" s="19">
        <v>14</v>
      </c>
      <c r="H4905" s="21">
        <v>1038.31</v>
      </c>
      <c r="I4905" s="21">
        <v>40672.859999999993</v>
      </c>
      <c r="J4905" s="58">
        <v>0</v>
      </c>
      <c r="K4905" s="58">
        <v>0</v>
      </c>
      <c r="L4905" s="72">
        <v>0</v>
      </c>
      <c r="M4905" s="73">
        <v>0</v>
      </c>
      <c r="N4905" s="58">
        <v>0</v>
      </c>
      <c r="O4905" s="75">
        <v>0</v>
      </c>
      <c r="P4905" s="2">
        <v>40673</v>
      </c>
      <c r="Q4905" s="2" t="s">
        <v>41</v>
      </c>
      <c r="R4905" s="2" t="s">
        <v>3320</v>
      </c>
      <c r="S4905" s="2" t="s">
        <v>3321</v>
      </c>
      <c r="T4905" s="2" t="s">
        <v>1630</v>
      </c>
      <c r="U4905" s="57">
        <v>0</v>
      </c>
      <c r="V4905" s="2">
        <v>46000</v>
      </c>
      <c r="W4905" s="2">
        <v>1</v>
      </c>
      <c r="X4905" s="74" t="s">
        <v>422</v>
      </c>
      <c r="Y4905" s="21" t="s">
        <v>4915</v>
      </c>
      <c r="Z4905" s="52">
        <v>27.420521809478863</v>
      </c>
    </row>
    <row r="4906" spans="1:26" x14ac:dyDescent="0.25">
      <c r="A4906" s="70" t="s">
        <v>4914</v>
      </c>
      <c r="B4906" s="2" t="s">
        <v>4099</v>
      </c>
      <c r="C4906" s="19" t="s">
        <v>3532</v>
      </c>
      <c r="D4906" s="2" t="s">
        <v>2883</v>
      </c>
      <c r="E4906" s="14">
        <v>20060019</v>
      </c>
      <c r="F4906" s="14" t="s">
        <v>617</v>
      </c>
      <c r="G4906" s="19">
        <v>14</v>
      </c>
      <c r="H4906" s="21">
        <v>309.95000000000005</v>
      </c>
      <c r="I4906" s="21">
        <v>11966.460000000001</v>
      </c>
      <c r="J4906" s="58">
        <v>0</v>
      </c>
      <c r="K4906" s="58">
        <v>0</v>
      </c>
      <c r="L4906" s="72">
        <v>0</v>
      </c>
      <c r="M4906" s="73">
        <v>0</v>
      </c>
      <c r="N4906" s="58">
        <v>0</v>
      </c>
      <c r="O4906" s="75">
        <v>0</v>
      </c>
      <c r="P4906" s="2">
        <v>11966</v>
      </c>
      <c r="Q4906" s="2" t="s">
        <v>41</v>
      </c>
      <c r="R4906" s="2" t="s">
        <v>4100</v>
      </c>
      <c r="S4906" s="2" t="s">
        <v>4101</v>
      </c>
      <c r="T4906" s="2" t="s">
        <v>1629</v>
      </c>
      <c r="U4906" s="57">
        <v>0</v>
      </c>
      <c r="V4906" s="2">
        <v>46097</v>
      </c>
      <c r="W4906" s="2">
        <v>1</v>
      </c>
      <c r="X4906" s="74" t="s">
        <v>422</v>
      </c>
      <c r="Y4906" s="21" t="s">
        <v>4915</v>
      </c>
      <c r="Z4906" s="52">
        <v>27.025397644781417</v>
      </c>
    </row>
    <row r="4907" spans="1:26" x14ac:dyDescent="0.25">
      <c r="A4907" s="70" t="s">
        <v>4914</v>
      </c>
      <c r="B4907" s="2" t="s">
        <v>4570</v>
      </c>
      <c r="C4907" s="19" t="s">
        <v>3532</v>
      </c>
      <c r="D4907" s="2" t="s">
        <v>2883</v>
      </c>
      <c r="E4907" s="14">
        <v>20060019</v>
      </c>
      <c r="F4907" s="14" t="s">
        <v>513</v>
      </c>
      <c r="G4907" s="19">
        <v>7</v>
      </c>
      <c r="H4907" s="21">
        <v>141.25</v>
      </c>
      <c r="I4907" s="21">
        <v>5306.47</v>
      </c>
      <c r="J4907" s="58">
        <v>0</v>
      </c>
      <c r="K4907" s="58">
        <v>0</v>
      </c>
      <c r="L4907" s="72">
        <v>0</v>
      </c>
      <c r="M4907" s="73">
        <v>0</v>
      </c>
      <c r="N4907" s="58">
        <v>0</v>
      </c>
      <c r="O4907" s="75">
        <v>0</v>
      </c>
      <c r="P4907" s="2">
        <v>5306</v>
      </c>
      <c r="Q4907" s="2" t="s">
        <v>41</v>
      </c>
      <c r="R4907" s="2" t="s">
        <v>4710</v>
      </c>
      <c r="S4907" s="2" t="s">
        <v>4711</v>
      </c>
      <c r="T4907" s="2" t="s">
        <v>1630</v>
      </c>
      <c r="U4907" s="57">
        <v>0</v>
      </c>
      <c r="V4907" s="2">
        <v>46125</v>
      </c>
      <c r="W4907" s="2">
        <v>1</v>
      </c>
      <c r="X4907" s="74" t="s">
        <v>422</v>
      </c>
      <c r="Y4907" s="21" t="s">
        <v>4915</v>
      </c>
      <c r="Z4907" s="52">
        <v>13.148775221238941</v>
      </c>
    </row>
    <row r="4908" spans="1:26" x14ac:dyDescent="0.25">
      <c r="A4908" s="70" t="s">
        <v>4914</v>
      </c>
      <c r="B4908" s="2" t="s">
        <v>3662</v>
      </c>
      <c r="C4908" s="19" t="s">
        <v>3532</v>
      </c>
      <c r="D4908" s="2" t="s">
        <v>3194</v>
      </c>
      <c r="E4908" s="14">
        <v>20060022</v>
      </c>
      <c r="F4908" s="14" t="s">
        <v>617</v>
      </c>
      <c r="G4908" s="19">
        <v>13</v>
      </c>
      <c r="H4908" s="21">
        <v>429.21000000000004</v>
      </c>
      <c r="I4908" s="21">
        <v>15449.37</v>
      </c>
      <c r="J4908" s="58">
        <v>0</v>
      </c>
      <c r="K4908" s="58">
        <v>0</v>
      </c>
      <c r="L4908" s="72">
        <v>0</v>
      </c>
      <c r="M4908" s="73">
        <v>0</v>
      </c>
      <c r="N4908" s="58">
        <v>0</v>
      </c>
      <c r="O4908" s="75">
        <v>0</v>
      </c>
      <c r="P4908" s="2">
        <v>15449</v>
      </c>
      <c r="Q4908" s="2" t="s">
        <v>41</v>
      </c>
      <c r="R4908" s="2" t="s">
        <v>3663</v>
      </c>
      <c r="S4908" s="2" t="s">
        <v>3664</v>
      </c>
      <c r="T4908" s="2" t="s">
        <v>3471</v>
      </c>
      <c r="U4908" s="57">
        <v>0</v>
      </c>
      <c r="V4908" s="2">
        <v>46069</v>
      </c>
      <c r="W4908" s="2">
        <v>1</v>
      </c>
      <c r="X4908" s="74" t="s">
        <v>422</v>
      </c>
      <c r="Y4908" s="21" t="s">
        <v>4915</v>
      </c>
      <c r="Z4908" s="52">
        <v>23.396683441671907</v>
      </c>
    </row>
    <row r="4909" spans="1:26" x14ac:dyDescent="0.25">
      <c r="A4909" s="70" t="s">
        <v>4914</v>
      </c>
      <c r="B4909" s="2" t="s">
        <v>3806</v>
      </c>
      <c r="C4909" s="19" t="s">
        <v>3532</v>
      </c>
      <c r="D4909" s="2" t="s">
        <v>3194</v>
      </c>
      <c r="E4909" s="14">
        <v>20060022</v>
      </c>
      <c r="F4909" s="14" t="s">
        <v>513</v>
      </c>
      <c r="G4909" s="19">
        <v>4</v>
      </c>
      <c r="H4909" s="21">
        <v>58.790000000000006</v>
      </c>
      <c r="I4909" s="21">
        <v>2103.8200000000002</v>
      </c>
      <c r="J4909" s="58">
        <v>0</v>
      </c>
      <c r="K4909" s="58">
        <v>0</v>
      </c>
      <c r="L4909" s="72">
        <v>0</v>
      </c>
      <c r="M4909" s="73">
        <v>0</v>
      </c>
      <c r="N4909" s="58">
        <v>0</v>
      </c>
      <c r="O4909" s="75">
        <v>0</v>
      </c>
      <c r="P4909" s="2">
        <v>2104</v>
      </c>
      <c r="Q4909" s="2" t="s">
        <v>41</v>
      </c>
      <c r="R4909" s="2" t="s">
        <v>3807</v>
      </c>
      <c r="S4909" s="2" t="s">
        <v>3808</v>
      </c>
      <c r="T4909" s="2" t="s">
        <v>3809</v>
      </c>
      <c r="U4909" s="57">
        <v>0</v>
      </c>
      <c r="V4909" s="2">
        <v>46076</v>
      </c>
      <c r="W4909" s="2">
        <v>1</v>
      </c>
      <c r="X4909" s="74" t="s">
        <v>422</v>
      </c>
      <c r="Y4909" s="21" t="s">
        <v>4915</v>
      </c>
      <c r="Z4909" s="52">
        <v>7.1570675284912397</v>
      </c>
    </row>
    <row r="4910" spans="1:26" x14ac:dyDescent="0.25">
      <c r="A4910" s="70" t="s">
        <v>4914</v>
      </c>
      <c r="B4910" s="2" t="s">
        <v>3810</v>
      </c>
      <c r="C4910" s="19" t="s">
        <v>3532</v>
      </c>
      <c r="D4910" s="2" t="s">
        <v>3194</v>
      </c>
      <c r="E4910" s="14">
        <v>20060022</v>
      </c>
      <c r="F4910" s="14" t="s">
        <v>516</v>
      </c>
      <c r="G4910" s="19">
        <v>14</v>
      </c>
      <c r="H4910" s="21">
        <v>468.76</v>
      </c>
      <c r="I4910" s="21">
        <v>16761.649999999998</v>
      </c>
      <c r="J4910" s="58">
        <v>0</v>
      </c>
      <c r="K4910" s="58">
        <v>0</v>
      </c>
      <c r="L4910" s="72">
        <v>0</v>
      </c>
      <c r="M4910" s="73">
        <v>0</v>
      </c>
      <c r="N4910" s="58">
        <v>0</v>
      </c>
      <c r="O4910" s="75">
        <v>0</v>
      </c>
      <c r="P4910" s="2">
        <v>16762</v>
      </c>
      <c r="Q4910" s="2" t="s">
        <v>41</v>
      </c>
      <c r="R4910" s="2" t="s">
        <v>3811</v>
      </c>
      <c r="S4910" s="2" t="s">
        <v>3812</v>
      </c>
      <c r="T4910" s="2" t="s">
        <v>3813</v>
      </c>
      <c r="U4910" s="57">
        <v>0</v>
      </c>
      <c r="V4910" s="2">
        <v>46076</v>
      </c>
      <c r="W4910" s="2">
        <v>1</v>
      </c>
      <c r="X4910" s="74" t="s">
        <v>422</v>
      </c>
      <c r="Y4910" s="21" t="s">
        <v>4915</v>
      </c>
      <c r="Z4910" s="52">
        <v>25.030196689137298</v>
      </c>
    </row>
    <row r="4911" spans="1:26" x14ac:dyDescent="0.25">
      <c r="A4911" s="70" t="s">
        <v>4914</v>
      </c>
      <c r="B4911" s="2" t="s">
        <v>1654</v>
      </c>
      <c r="C4911" s="19" t="s">
        <v>3533</v>
      </c>
      <c r="D4911" s="2" t="s">
        <v>281</v>
      </c>
      <c r="E4911" s="14">
        <v>20070001</v>
      </c>
      <c r="F4911" s="14" t="s">
        <v>44</v>
      </c>
      <c r="G4911" s="19">
        <v>5</v>
      </c>
      <c r="H4911" s="21">
        <v>263.98</v>
      </c>
      <c r="I4911" s="21">
        <v>9203.18</v>
      </c>
      <c r="J4911" s="58">
        <v>453</v>
      </c>
      <c r="K4911" s="58">
        <v>0</v>
      </c>
      <c r="L4911" s="72">
        <v>3.0000000002473826E-2</v>
      </c>
      <c r="M4911" s="73">
        <v>8750</v>
      </c>
      <c r="N4911" s="58">
        <v>0</v>
      </c>
      <c r="O4911" s="75" t="s">
        <v>2520</v>
      </c>
      <c r="P4911" s="2">
        <v>0</v>
      </c>
      <c r="Q4911" s="2" t="s">
        <v>41</v>
      </c>
      <c r="R4911" s="2" t="s">
        <v>217</v>
      </c>
      <c r="S4911" s="2" t="s">
        <v>218</v>
      </c>
      <c r="T4911" s="2" t="s">
        <v>141</v>
      </c>
      <c r="U4911" s="57" t="s">
        <v>729</v>
      </c>
      <c r="V4911" s="2">
        <v>45565</v>
      </c>
      <c r="W4911" s="2">
        <v>1</v>
      </c>
      <c r="X4911" s="74" t="s">
        <v>422</v>
      </c>
      <c r="Y4911" s="21" t="s">
        <v>4915</v>
      </c>
      <c r="Z4911" s="52">
        <v>8.7157928630956896</v>
      </c>
    </row>
    <row r="4912" spans="1:26" x14ac:dyDescent="0.25">
      <c r="A4912" s="70" t="s">
        <v>4914</v>
      </c>
      <c r="B4912" s="2" t="s">
        <v>4712</v>
      </c>
      <c r="C4912" s="19" t="s">
        <v>3533</v>
      </c>
      <c r="D4912" s="2" t="s">
        <v>281</v>
      </c>
      <c r="E4912" s="14">
        <v>20070001</v>
      </c>
      <c r="F4912" s="14" t="s">
        <v>516</v>
      </c>
      <c r="G4912" s="19">
        <v>5</v>
      </c>
      <c r="H4912" s="21">
        <v>33.97</v>
      </c>
      <c r="I4912" s="21">
        <v>1418.9299999999998</v>
      </c>
      <c r="J4912" s="58">
        <v>0</v>
      </c>
      <c r="K4912" s="58">
        <v>0</v>
      </c>
      <c r="L4912" s="72">
        <v>0</v>
      </c>
      <c r="M4912" s="73">
        <v>0</v>
      </c>
      <c r="N4912" s="58">
        <v>0</v>
      </c>
      <c r="O4912" s="75" t="s">
        <v>2520</v>
      </c>
      <c r="P4912" s="2">
        <v>0</v>
      </c>
      <c r="Q4912" s="2" t="s">
        <v>41</v>
      </c>
      <c r="R4912" s="2" t="s">
        <v>885</v>
      </c>
      <c r="S4912" s="2" t="s">
        <v>4713</v>
      </c>
      <c r="T4912" s="2" t="s">
        <v>141</v>
      </c>
      <c r="U4912" s="57" t="s">
        <v>729</v>
      </c>
      <c r="V4912" s="2">
        <v>45572</v>
      </c>
      <c r="W4912" s="2">
        <v>1</v>
      </c>
      <c r="X4912" s="74" t="s">
        <v>422</v>
      </c>
      <c r="Y4912" s="21" t="s">
        <v>4915</v>
      </c>
      <c r="Z4912" s="52">
        <v>10.442522814247864</v>
      </c>
    </row>
    <row r="4913" spans="1:26" x14ac:dyDescent="0.25">
      <c r="A4913" s="70" t="s">
        <v>4914</v>
      </c>
      <c r="B4913" s="2" t="s">
        <v>2437</v>
      </c>
      <c r="C4913" s="19" t="s">
        <v>3533</v>
      </c>
      <c r="D4913" s="2" t="s">
        <v>281</v>
      </c>
      <c r="E4913" s="14">
        <v>20070001</v>
      </c>
      <c r="F4913" s="14" t="s">
        <v>528</v>
      </c>
      <c r="G4913" s="19">
        <v>3</v>
      </c>
      <c r="H4913" s="21">
        <v>11.940000000000001</v>
      </c>
      <c r="I4913" s="21">
        <v>488.03000000000003</v>
      </c>
      <c r="J4913" s="58">
        <v>0</v>
      </c>
      <c r="K4913" s="58">
        <v>0</v>
      </c>
      <c r="L4913" s="72">
        <v>0</v>
      </c>
      <c r="M4913" s="73">
        <v>0</v>
      </c>
      <c r="N4913" s="58">
        <v>0</v>
      </c>
      <c r="O4913" s="75" t="s">
        <v>2520</v>
      </c>
      <c r="P4913" s="2">
        <v>0</v>
      </c>
      <c r="Q4913" s="2" t="s">
        <v>41</v>
      </c>
      <c r="R4913" s="2" t="s">
        <v>727</v>
      </c>
      <c r="S4913" s="2" t="s">
        <v>2438</v>
      </c>
      <c r="T4913" s="2" t="s">
        <v>219</v>
      </c>
      <c r="U4913" s="57" t="s">
        <v>435</v>
      </c>
      <c r="V4913" s="2">
        <v>45625</v>
      </c>
      <c r="W4913" s="2">
        <v>1</v>
      </c>
      <c r="X4913" s="74" t="s">
        <v>422</v>
      </c>
      <c r="Y4913" s="21" t="s">
        <v>4915</v>
      </c>
      <c r="Z4913" s="52">
        <v>6.1310301507537686</v>
      </c>
    </row>
    <row r="4914" spans="1:26" x14ac:dyDescent="0.25">
      <c r="A4914" s="70" t="s">
        <v>4914</v>
      </c>
      <c r="B4914" s="2" t="s">
        <v>2921</v>
      </c>
      <c r="C4914" s="19" t="s">
        <v>3533</v>
      </c>
      <c r="D4914" s="2" t="s">
        <v>281</v>
      </c>
      <c r="E4914" s="14">
        <v>20070001</v>
      </c>
      <c r="F4914" s="14" t="s">
        <v>533</v>
      </c>
      <c r="G4914" s="19">
        <v>4</v>
      </c>
      <c r="H4914" s="21">
        <v>70.63</v>
      </c>
      <c r="I4914" s="21">
        <v>2645.71</v>
      </c>
      <c r="J4914" s="58">
        <v>0</v>
      </c>
      <c r="K4914" s="58">
        <v>0</v>
      </c>
      <c r="L4914" s="72">
        <v>0</v>
      </c>
      <c r="M4914" s="73">
        <v>0</v>
      </c>
      <c r="N4914" s="58">
        <v>0</v>
      </c>
      <c r="O4914" s="75" t="s">
        <v>2520</v>
      </c>
      <c r="P4914" s="2">
        <v>0</v>
      </c>
      <c r="Q4914" s="2" t="s">
        <v>41</v>
      </c>
      <c r="R4914" s="2" t="s">
        <v>2922</v>
      </c>
      <c r="S4914" s="2" t="s">
        <v>2923</v>
      </c>
      <c r="T4914" s="2" t="s">
        <v>219</v>
      </c>
      <c r="U4914" s="57" t="s">
        <v>435</v>
      </c>
      <c r="V4914" s="2">
        <v>45586</v>
      </c>
      <c r="W4914" s="2">
        <v>1</v>
      </c>
      <c r="X4914" s="74" t="s">
        <v>422</v>
      </c>
      <c r="Y4914" s="21" t="s">
        <v>4915</v>
      </c>
      <c r="Z4914" s="52">
        <v>7.4917457171173725</v>
      </c>
    </row>
    <row r="4915" spans="1:26" x14ac:dyDescent="0.25">
      <c r="A4915" s="70" t="s">
        <v>4914</v>
      </c>
      <c r="B4915" s="2" t="s">
        <v>1655</v>
      </c>
      <c r="C4915" s="19" t="s">
        <v>3533</v>
      </c>
      <c r="D4915" s="2" t="s">
        <v>281</v>
      </c>
      <c r="E4915" s="14">
        <v>20070001</v>
      </c>
      <c r="F4915" s="14" t="s">
        <v>536</v>
      </c>
      <c r="G4915" s="19">
        <v>3</v>
      </c>
      <c r="H4915" s="21">
        <v>27.529999999999998</v>
      </c>
      <c r="I4915" s="21">
        <v>1089.4099999999999</v>
      </c>
      <c r="J4915" s="58">
        <v>0</v>
      </c>
      <c r="K4915" s="58">
        <v>0</v>
      </c>
      <c r="L4915" s="72">
        <v>0</v>
      </c>
      <c r="M4915" s="73">
        <v>0</v>
      </c>
      <c r="N4915" s="58">
        <v>0</v>
      </c>
      <c r="O4915" s="75" t="s">
        <v>2520</v>
      </c>
      <c r="P4915" s="2">
        <v>0</v>
      </c>
      <c r="Q4915" s="2" t="s">
        <v>41</v>
      </c>
      <c r="R4915" s="2" t="s">
        <v>1656</v>
      </c>
      <c r="S4915" s="2" t="s">
        <v>1657</v>
      </c>
      <c r="T4915" s="2" t="s">
        <v>141</v>
      </c>
      <c r="U4915" s="57" t="s">
        <v>729</v>
      </c>
      <c r="V4915" s="2">
        <v>45586</v>
      </c>
      <c r="W4915" s="2">
        <v>1</v>
      </c>
      <c r="X4915" s="74" t="s">
        <v>422</v>
      </c>
      <c r="Y4915" s="21" t="s">
        <v>4915</v>
      </c>
      <c r="Z4915" s="52">
        <v>5.9357609880130768</v>
      </c>
    </row>
    <row r="4916" spans="1:26" x14ac:dyDescent="0.25">
      <c r="A4916" s="70" t="s">
        <v>4914</v>
      </c>
      <c r="B4916" s="2" t="s">
        <v>1658</v>
      </c>
      <c r="C4916" s="19" t="s">
        <v>3533</v>
      </c>
      <c r="D4916" s="2" t="s">
        <v>281</v>
      </c>
      <c r="E4916" s="14">
        <v>20070001</v>
      </c>
      <c r="F4916" s="14" t="s">
        <v>638</v>
      </c>
      <c r="G4916" s="19">
        <v>1</v>
      </c>
      <c r="H4916" s="21">
        <v>3.86</v>
      </c>
      <c r="I4916" s="21">
        <v>138.5</v>
      </c>
      <c r="J4916" s="58">
        <v>0</v>
      </c>
      <c r="K4916" s="58">
        <v>0</v>
      </c>
      <c r="L4916" s="72">
        <v>0</v>
      </c>
      <c r="M4916" s="73">
        <v>0</v>
      </c>
      <c r="N4916" s="58">
        <v>0</v>
      </c>
      <c r="O4916" s="75" t="s">
        <v>2520</v>
      </c>
      <c r="P4916" s="2">
        <v>0</v>
      </c>
      <c r="Q4916" s="2" t="s">
        <v>41</v>
      </c>
      <c r="R4916" s="2" t="s">
        <v>1659</v>
      </c>
      <c r="S4916" s="2" t="s">
        <v>1660</v>
      </c>
      <c r="T4916" s="2" t="s">
        <v>1661</v>
      </c>
      <c r="U4916" s="57" t="s">
        <v>480</v>
      </c>
      <c r="V4916" s="2">
        <v>45593</v>
      </c>
      <c r="W4916" s="2">
        <v>1</v>
      </c>
      <c r="X4916" s="74" t="s">
        <v>422</v>
      </c>
      <c r="Y4916" s="21" t="s">
        <v>4915</v>
      </c>
      <c r="Z4916" s="52">
        <v>1.7940414507772022</v>
      </c>
    </row>
    <row r="4917" spans="1:26" x14ac:dyDescent="0.25">
      <c r="A4917" s="70" t="s">
        <v>4914</v>
      </c>
      <c r="B4917" s="2" t="s">
        <v>1662</v>
      </c>
      <c r="C4917" s="19" t="s">
        <v>3533</v>
      </c>
      <c r="D4917" s="2" t="s">
        <v>281</v>
      </c>
      <c r="E4917" s="14">
        <v>20070001</v>
      </c>
      <c r="F4917" s="14" t="s">
        <v>573</v>
      </c>
      <c r="G4917" s="19">
        <v>2</v>
      </c>
      <c r="H4917" s="21">
        <v>13.55</v>
      </c>
      <c r="I4917" s="21">
        <v>607.44000000000005</v>
      </c>
      <c r="J4917" s="58">
        <v>0</v>
      </c>
      <c r="K4917" s="58">
        <v>0</v>
      </c>
      <c r="L4917" s="72">
        <v>0</v>
      </c>
      <c r="M4917" s="73">
        <v>0</v>
      </c>
      <c r="N4917" s="58">
        <v>0</v>
      </c>
      <c r="O4917" s="75" t="s">
        <v>2520</v>
      </c>
      <c r="P4917" s="2">
        <v>0</v>
      </c>
      <c r="Q4917" s="2" t="s">
        <v>41</v>
      </c>
      <c r="R4917" s="2" t="s">
        <v>848</v>
      </c>
      <c r="S4917" s="2" t="s">
        <v>1663</v>
      </c>
      <c r="T4917" s="2" t="s">
        <v>141</v>
      </c>
      <c r="U4917" s="57" t="s">
        <v>729</v>
      </c>
      <c r="V4917" s="2">
        <v>45625</v>
      </c>
      <c r="W4917" s="2">
        <v>1</v>
      </c>
      <c r="X4917" s="74" t="s">
        <v>422</v>
      </c>
      <c r="Y4917" s="21" t="s">
        <v>4915</v>
      </c>
      <c r="Z4917" s="52">
        <v>4.4829520295202956</v>
      </c>
    </row>
    <row r="4918" spans="1:26" x14ac:dyDescent="0.25">
      <c r="A4918" s="70" t="s">
        <v>4914</v>
      </c>
      <c r="B4918" s="2" t="s">
        <v>1664</v>
      </c>
      <c r="C4918" s="19" t="s">
        <v>3533</v>
      </c>
      <c r="D4918" s="2" t="s">
        <v>281</v>
      </c>
      <c r="E4918" s="14">
        <v>20070001</v>
      </c>
      <c r="F4918" s="14" t="s">
        <v>538</v>
      </c>
      <c r="G4918" s="19">
        <v>3</v>
      </c>
      <c r="H4918" s="21">
        <v>21.380000000000003</v>
      </c>
      <c r="I4918" s="21">
        <v>865.77</v>
      </c>
      <c r="J4918" s="58">
        <v>0</v>
      </c>
      <c r="K4918" s="58">
        <v>0</v>
      </c>
      <c r="L4918" s="72">
        <v>0</v>
      </c>
      <c r="M4918" s="73">
        <v>0</v>
      </c>
      <c r="N4918" s="58">
        <v>0</v>
      </c>
      <c r="O4918" s="75" t="s">
        <v>2520</v>
      </c>
      <c r="P4918" s="2">
        <v>0</v>
      </c>
      <c r="Q4918" s="2" t="s">
        <v>41</v>
      </c>
      <c r="R4918" s="2" t="s">
        <v>1665</v>
      </c>
      <c r="S4918" s="2" t="s">
        <v>1666</v>
      </c>
      <c r="T4918" s="2" t="s">
        <v>219</v>
      </c>
      <c r="U4918" s="57" t="s">
        <v>435</v>
      </c>
      <c r="V4918" s="2">
        <v>45642</v>
      </c>
      <c r="W4918" s="2">
        <v>1</v>
      </c>
      <c r="X4918" s="74" t="s">
        <v>422</v>
      </c>
      <c r="Y4918" s="21" t="s">
        <v>4915</v>
      </c>
      <c r="Z4918" s="52">
        <v>6.0741580916744624</v>
      </c>
    </row>
    <row r="4919" spans="1:26" x14ac:dyDescent="0.25">
      <c r="A4919" s="70" t="s">
        <v>4914</v>
      </c>
      <c r="B4919" s="2" t="s">
        <v>1667</v>
      </c>
      <c r="C4919" s="19" t="s">
        <v>3533</v>
      </c>
      <c r="D4919" s="2" t="s">
        <v>282</v>
      </c>
      <c r="E4919" s="14">
        <v>20070002</v>
      </c>
      <c r="F4919" s="14" t="s">
        <v>44</v>
      </c>
      <c r="G4919" s="19">
        <v>14</v>
      </c>
      <c r="H4919" s="21">
        <v>310.45</v>
      </c>
      <c r="I4919" s="21">
        <v>14086.46</v>
      </c>
      <c r="J4919" s="58">
        <v>0</v>
      </c>
      <c r="K4919" s="58">
        <v>0</v>
      </c>
      <c r="L4919" s="72">
        <v>1871</v>
      </c>
      <c r="M4919" s="73">
        <v>0</v>
      </c>
      <c r="N4919" s="58">
        <v>0</v>
      </c>
      <c r="O4919" s="75">
        <v>0</v>
      </c>
      <c r="P4919" s="2">
        <v>12215</v>
      </c>
      <c r="Q4919" s="2" t="s">
        <v>41</v>
      </c>
      <c r="R4919" s="2" t="s">
        <v>1668</v>
      </c>
      <c r="S4919" s="2" t="s">
        <v>1669</v>
      </c>
      <c r="T4919" s="2" t="s">
        <v>219</v>
      </c>
      <c r="U4919" s="57" t="s">
        <v>435</v>
      </c>
      <c r="V4919" s="2">
        <v>45565</v>
      </c>
      <c r="W4919" s="2">
        <v>1</v>
      </c>
      <c r="X4919" s="74" t="s">
        <v>422</v>
      </c>
      <c r="Y4919" s="21" t="s">
        <v>4915</v>
      </c>
      <c r="Z4919" s="52">
        <v>31.762029312288615</v>
      </c>
    </row>
    <row r="4920" spans="1:26" x14ac:dyDescent="0.25">
      <c r="A4920" s="70" t="s">
        <v>4914</v>
      </c>
      <c r="B4920" s="2" t="s">
        <v>4182</v>
      </c>
      <c r="C4920" s="19" t="s">
        <v>3533</v>
      </c>
      <c r="D4920" s="2" t="s">
        <v>282</v>
      </c>
      <c r="E4920" s="14">
        <v>20070002</v>
      </c>
      <c r="F4920" s="14" t="s">
        <v>617</v>
      </c>
      <c r="G4920" s="19">
        <v>6</v>
      </c>
      <c r="H4920" s="21">
        <v>10.75</v>
      </c>
      <c r="I4920" s="21">
        <v>391.98</v>
      </c>
      <c r="J4920" s="58">
        <v>0</v>
      </c>
      <c r="K4920" s="58">
        <v>0</v>
      </c>
      <c r="L4920" s="72">
        <v>0</v>
      </c>
      <c r="M4920" s="73">
        <v>0</v>
      </c>
      <c r="N4920" s="58">
        <v>0</v>
      </c>
      <c r="O4920" s="75">
        <v>0</v>
      </c>
      <c r="P4920" s="2">
        <v>392</v>
      </c>
      <c r="Q4920" s="2" t="s">
        <v>41</v>
      </c>
      <c r="R4920" s="2" t="s">
        <v>4183</v>
      </c>
      <c r="S4920" s="2" t="s">
        <v>4184</v>
      </c>
      <c r="T4920" s="2" t="s">
        <v>219</v>
      </c>
      <c r="U4920" s="57" t="s">
        <v>435</v>
      </c>
      <c r="V4920" s="2">
        <v>45635</v>
      </c>
      <c r="W4920" s="2">
        <v>1</v>
      </c>
      <c r="X4920" s="74" t="s">
        <v>422</v>
      </c>
      <c r="Y4920" s="21" t="s">
        <v>4915</v>
      </c>
      <c r="Z4920" s="52">
        <v>10.938976744186048</v>
      </c>
    </row>
    <row r="4921" spans="1:26" x14ac:dyDescent="0.25">
      <c r="A4921" s="70" t="s">
        <v>4914</v>
      </c>
      <c r="B4921" s="2" t="s">
        <v>3155</v>
      </c>
      <c r="C4921" s="19" t="s">
        <v>3533</v>
      </c>
      <c r="D4921" s="2" t="s">
        <v>282</v>
      </c>
      <c r="E4921" s="14">
        <v>20070002</v>
      </c>
      <c r="F4921" s="14" t="s">
        <v>513</v>
      </c>
      <c r="G4921" s="19">
        <v>7</v>
      </c>
      <c r="H4921" s="21">
        <v>20.76</v>
      </c>
      <c r="I4921" s="21">
        <v>770.65</v>
      </c>
      <c r="J4921" s="58">
        <v>0</v>
      </c>
      <c r="K4921" s="58">
        <v>0</v>
      </c>
      <c r="L4921" s="72">
        <v>0</v>
      </c>
      <c r="M4921" s="73">
        <v>0</v>
      </c>
      <c r="N4921" s="58">
        <v>0</v>
      </c>
      <c r="O4921" s="75">
        <v>0</v>
      </c>
      <c r="P4921" s="2">
        <v>771</v>
      </c>
      <c r="Q4921" s="2" t="s">
        <v>41</v>
      </c>
      <c r="R4921" s="2" t="s">
        <v>3156</v>
      </c>
      <c r="S4921" s="2" t="s">
        <v>3157</v>
      </c>
      <c r="T4921" s="2" t="s">
        <v>219</v>
      </c>
      <c r="U4921" s="57">
        <v>0</v>
      </c>
      <c r="V4921" s="2">
        <v>0</v>
      </c>
      <c r="W4921" s="2">
        <v>1</v>
      </c>
      <c r="X4921" s="74" t="s">
        <v>422</v>
      </c>
      <c r="Y4921" s="21" t="s">
        <v>4915</v>
      </c>
      <c r="Z4921" s="52">
        <v>12.992654142581888</v>
      </c>
    </row>
    <row r="4922" spans="1:26" x14ac:dyDescent="0.25">
      <c r="A4922" s="70" t="s">
        <v>4914</v>
      </c>
      <c r="B4922" s="2" t="s">
        <v>3995</v>
      </c>
      <c r="C4922" s="19" t="s">
        <v>3533</v>
      </c>
      <c r="D4922" s="2" t="s">
        <v>282</v>
      </c>
      <c r="E4922" s="14">
        <v>20070002</v>
      </c>
      <c r="F4922" s="14" t="s">
        <v>427</v>
      </c>
      <c r="G4922" s="19">
        <v>7</v>
      </c>
      <c r="H4922" s="21">
        <v>7.94</v>
      </c>
      <c r="I4922" s="21">
        <v>291.67</v>
      </c>
      <c r="J4922" s="58">
        <v>0</v>
      </c>
      <c r="K4922" s="58">
        <v>0</v>
      </c>
      <c r="L4922" s="72">
        <v>0</v>
      </c>
      <c r="M4922" s="73">
        <v>0</v>
      </c>
      <c r="N4922" s="58">
        <v>0</v>
      </c>
      <c r="O4922" s="75">
        <v>0</v>
      </c>
      <c r="P4922" s="2">
        <v>292</v>
      </c>
      <c r="Q4922" s="2" t="s">
        <v>41</v>
      </c>
      <c r="R4922" s="2" t="s">
        <v>3996</v>
      </c>
      <c r="S4922" s="2" t="s">
        <v>3997</v>
      </c>
      <c r="T4922" s="2" t="s">
        <v>219</v>
      </c>
      <c r="U4922" s="57">
        <v>0</v>
      </c>
      <c r="V4922" s="2">
        <v>0</v>
      </c>
      <c r="W4922" s="2">
        <v>1</v>
      </c>
      <c r="X4922" s="74" t="s">
        <v>422</v>
      </c>
      <c r="Y4922" s="21" t="s">
        <v>4915</v>
      </c>
      <c r="Z4922" s="52">
        <v>12.85698992443325</v>
      </c>
    </row>
    <row r="4923" spans="1:26" x14ac:dyDescent="0.25">
      <c r="A4923" s="70" t="s">
        <v>4914</v>
      </c>
      <c r="B4923" s="2" t="s">
        <v>1670</v>
      </c>
      <c r="C4923" s="19" t="s">
        <v>3533</v>
      </c>
      <c r="D4923" s="2" t="s">
        <v>282</v>
      </c>
      <c r="E4923" s="14">
        <v>20070002</v>
      </c>
      <c r="F4923" s="14" t="s">
        <v>476</v>
      </c>
      <c r="G4923" s="19">
        <v>7</v>
      </c>
      <c r="H4923" s="21">
        <v>36.480000000000004</v>
      </c>
      <c r="I4923" s="21">
        <v>1397.58</v>
      </c>
      <c r="J4923" s="58">
        <v>0</v>
      </c>
      <c r="K4923" s="58">
        <v>0</v>
      </c>
      <c r="L4923" s="72">
        <v>0</v>
      </c>
      <c r="M4923" s="73">
        <v>0</v>
      </c>
      <c r="N4923" s="58">
        <v>0</v>
      </c>
      <c r="O4923" s="75">
        <v>0</v>
      </c>
      <c r="P4923" s="2">
        <v>1398</v>
      </c>
      <c r="Q4923" s="2" t="s">
        <v>41</v>
      </c>
      <c r="R4923" s="2" t="s">
        <v>1671</v>
      </c>
      <c r="S4923" s="2" t="s">
        <v>1672</v>
      </c>
      <c r="T4923" s="2" t="s">
        <v>141</v>
      </c>
      <c r="U4923" s="57">
        <v>0</v>
      </c>
      <c r="V4923" s="2">
        <v>0</v>
      </c>
      <c r="W4923" s="2">
        <v>1</v>
      </c>
      <c r="X4923" s="74" t="s">
        <v>422</v>
      </c>
      <c r="Y4923" s="21" t="s">
        <v>4915</v>
      </c>
      <c r="Z4923" s="52">
        <v>13.408799342105263</v>
      </c>
    </row>
    <row r="4924" spans="1:26" x14ac:dyDescent="0.25">
      <c r="A4924" s="70" t="s">
        <v>4914</v>
      </c>
      <c r="B4924" s="2" t="s">
        <v>3998</v>
      </c>
      <c r="C4924" s="19" t="s">
        <v>3533</v>
      </c>
      <c r="D4924" s="2" t="s">
        <v>282</v>
      </c>
      <c r="E4924" s="14">
        <v>20070002</v>
      </c>
      <c r="F4924" s="14" t="s">
        <v>481</v>
      </c>
      <c r="G4924" s="19">
        <v>10</v>
      </c>
      <c r="H4924" s="21">
        <v>17.339999999999996</v>
      </c>
      <c r="I4924" s="21">
        <v>681.86000000000013</v>
      </c>
      <c r="J4924" s="58">
        <v>0</v>
      </c>
      <c r="K4924" s="58">
        <v>0</v>
      </c>
      <c r="L4924" s="72">
        <v>0</v>
      </c>
      <c r="M4924" s="73">
        <v>0</v>
      </c>
      <c r="N4924" s="58">
        <v>0</v>
      </c>
      <c r="O4924" s="75">
        <v>0</v>
      </c>
      <c r="P4924" s="2">
        <v>682</v>
      </c>
      <c r="Q4924" s="2" t="s">
        <v>41</v>
      </c>
      <c r="R4924" s="2" t="s">
        <v>993</v>
      </c>
      <c r="S4924" s="2" t="s">
        <v>3999</v>
      </c>
      <c r="T4924" s="2" t="s">
        <v>219</v>
      </c>
      <c r="U4924" s="57">
        <v>0</v>
      </c>
      <c r="V4924" s="2">
        <v>0</v>
      </c>
      <c r="W4924" s="2">
        <v>1</v>
      </c>
      <c r="X4924" s="74" t="s">
        <v>422</v>
      </c>
      <c r="Y4924" s="21" t="s">
        <v>4915</v>
      </c>
      <c r="Z4924" s="52">
        <v>19.661476355247988</v>
      </c>
    </row>
    <row r="4925" spans="1:26" x14ac:dyDescent="0.25">
      <c r="A4925" s="70" t="s">
        <v>4914</v>
      </c>
      <c r="B4925" s="2" t="s">
        <v>1673</v>
      </c>
      <c r="C4925" s="19" t="s">
        <v>3533</v>
      </c>
      <c r="D4925" s="2" t="s">
        <v>282</v>
      </c>
      <c r="E4925" s="14">
        <v>20070002</v>
      </c>
      <c r="F4925" s="14" t="s">
        <v>482</v>
      </c>
      <c r="G4925" s="19">
        <v>14</v>
      </c>
      <c r="H4925" s="21">
        <v>102.85999999999999</v>
      </c>
      <c r="I4925" s="21">
        <v>4108.87</v>
      </c>
      <c r="J4925" s="58">
        <v>0</v>
      </c>
      <c r="K4925" s="58">
        <v>0</v>
      </c>
      <c r="L4925" s="72">
        <v>0</v>
      </c>
      <c r="M4925" s="73">
        <v>0</v>
      </c>
      <c r="N4925" s="58">
        <v>0</v>
      </c>
      <c r="O4925" s="75">
        <v>0</v>
      </c>
      <c r="P4925" s="2">
        <v>4109</v>
      </c>
      <c r="Q4925" s="2" t="s">
        <v>41</v>
      </c>
      <c r="R4925" s="2" t="s">
        <v>1674</v>
      </c>
      <c r="S4925" s="2" t="s">
        <v>1675</v>
      </c>
      <c r="T4925" s="2" t="s">
        <v>141</v>
      </c>
      <c r="U4925" s="57">
        <v>0</v>
      </c>
      <c r="V4925" s="2">
        <v>0</v>
      </c>
      <c r="W4925" s="2">
        <v>1</v>
      </c>
      <c r="X4925" s="74" t="s">
        <v>422</v>
      </c>
      <c r="Y4925" s="21" t="s">
        <v>4915</v>
      </c>
      <c r="Z4925" s="52">
        <v>27.962366323157696</v>
      </c>
    </row>
    <row r="4926" spans="1:26" x14ac:dyDescent="0.25">
      <c r="A4926" s="70" t="s">
        <v>4914</v>
      </c>
      <c r="B4926" s="2" t="s">
        <v>1676</v>
      </c>
      <c r="C4926" s="19" t="s">
        <v>3533</v>
      </c>
      <c r="D4926" s="2" t="s">
        <v>282</v>
      </c>
      <c r="E4926" s="14">
        <v>20070002</v>
      </c>
      <c r="F4926" s="14" t="s">
        <v>533</v>
      </c>
      <c r="G4926" s="19">
        <v>14</v>
      </c>
      <c r="H4926" s="21">
        <v>340.63000000000005</v>
      </c>
      <c r="I4926" s="21">
        <v>14975.52</v>
      </c>
      <c r="J4926" s="58">
        <v>0</v>
      </c>
      <c r="K4926" s="58">
        <v>0</v>
      </c>
      <c r="L4926" s="72">
        <v>0</v>
      </c>
      <c r="M4926" s="73">
        <v>0</v>
      </c>
      <c r="N4926" s="58">
        <v>0</v>
      </c>
      <c r="O4926" s="75">
        <v>0</v>
      </c>
      <c r="P4926" s="2">
        <v>14976</v>
      </c>
      <c r="Q4926" s="2" t="s">
        <v>41</v>
      </c>
      <c r="R4926" s="2" t="s">
        <v>428</v>
      </c>
      <c r="S4926" s="2" t="s">
        <v>1677</v>
      </c>
      <c r="T4926" s="2" t="s">
        <v>219</v>
      </c>
      <c r="U4926" s="57">
        <v>0</v>
      </c>
      <c r="V4926" s="2">
        <v>0</v>
      </c>
      <c r="W4926" s="2">
        <v>1</v>
      </c>
      <c r="X4926" s="74" t="s">
        <v>422</v>
      </c>
      <c r="Y4926" s="21" t="s">
        <v>4915</v>
      </c>
      <c r="Z4926" s="52">
        <v>30.774928808384463</v>
      </c>
    </row>
    <row r="4927" spans="1:26" x14ac:dyDescent="0.25">
      <c r="A4927" s="70" t="s">
        <v>4914</v>
      </c>
      <c r="B4927" s="2" t="s">
        <v>1678</v>
      </c>
      <c r="C4927" s="19" t="s">
        <v>3533</v>
      </c>
      <c r="D4927" s="2" t="s">
        <v>282</v>
      </c>
      <c r="E4927" s="14">
        <v>20070002</v>
      </c>
      <c r="F4927" s="14" t="s">
        <v>483</v>
      </c>
      <c r="G4927" s="19">
        <v>3</v>
      </c>
      <c r="H4927" s="21">
        <v>15.120000000000001</v>
      </c>
      <c r="I4927" s="21">
        <v>549.11</v>
      </c>
      <c r="J4927" s="58">
        <v>0</v>
      </c>
      <c r="K4927" s="58">
        <v>0</v>
      </c>
      <c r="L4927" s="72">
        <v>0</v>
      </c>
      <c r="M4927" s="73">
        <v>0</v>
      </c>
      <c r="N4927" s="58">
        <v>0</v>
      </c>
      <c r="O4927" s="75">
        <v>0</v>
      </c>
      <c r="P4927" s="2">
        <v>549</v>
      </c>
      <c r="Q4927" s="2" t="s">
        <v>41</v>
      </c>
      <c r="R4927" s="2" t="s">
        <v>1679</v>
      </c>
      <c r="S4927" s="2" t="s">
        <v>1680</v>
      </c>
      <c r="T4927" s="2" t="s">
        <v>1681</v>
      </c>
      <c r="U4927" s="57">
        <v>0</v>
      </c>
      <c r="V4927" s="2">
        <v>0</v>
      </c>
      <c r="W4927" s="2">
        <v>1</v>
      </c>
      <c r="X4927" s="74" t="s">
        <v>422</v>
      </c>
      <c r="Y4927" s="21" t="s">
        <v>4915</v>
      </c>
      <c r="Z4927" s="52">
        <v>5.447519841269842</v>
      </c>
    </row>
    <row r="4928" spans="1:26" x14ac:dyDescent="0.25">
      <c r="A4928" s="70" t="s">
        <v>4914</v>
      </c>
      <c r="B4928" s="2" t="s">
        <v>3756</v>
      </c>
      <c r="C4928" s="19" t="s">
        <v>3533</v>
      </c>
      <c r="D4928" s="2" t="s">
        <v>282</v>
      </c>
      <c r="E4928" s="14">
        <v>20070002</v>
      </c>
      <c r="F4928" s="14" t="s">
        <v>536</v>
      </c>
      <c r="G4928" s="19">
        <v>14</v>
      </c>
      <c r="H4928" s="21">
        <v>135.51000000000002</v>
      </c>
      <c r="I4928" s="21">
        <v>5238.2699999999995</v>
      </c>
      <c r="J4928" s="58">
        <v>0</v>
      </c>
      <c r="K4928" s="58">
        <v>0</v>
      </c>
      <c r="L4928" s="72">
        <v>0</v>
      </c>
      <c r="M4928" s="73">
        <v>0</v>
      </c>
      <c r="N4928" s="58">
        <v>0</v>
      </c>
      <c r="O4928" s="75">
        <v>0</v>
      </c>
      <c r="P4928" s="2">
        <v>5238</v>
      </c>
      <c r="Q4928" s="2" t="s">
        <v>41</v>
      </c>
      <c r="R4928" s="2" t="s">
        <v>3757</v>
      </c>
      <c r="S4928" s="2" t="s">
        <v>3758</v>
      </c>
      <c r="T4928" s="2" t="s">
        <v>219</v>
      </c>
      <c r="U4928" s="57">
        <v>0</v>
      </c>
      <c r="V4928" s="2">
        <v>0</v>
      </c>
      <c r="W4928" s="2">
        <v>1</v>
      </c>
      <c r="X4928" s="74" t="s">
        <v>422</v>
      </c>
      <c r="Y4928" s="21" t="s">
        <v>4915</v>
      </c>
      <c r="Z4928" s="52">
        <v>27.059176444542835</v>
      </c>
    </row>
    <row r="4929" spans="1:26" x14ac:dyDescent="0.25">
      <c r="A4929" s="70" t="s">
        <v>4914</v>
      </c>
      <c r="B4929" s="2" t="s">
        <v>1682</v>
      </c>
      <c r="C4929" s="19" t="s">
        <v>3533</v>
      </c>
      <c r="D4929" s="2" t="s">
        <v>282</v>
      </c>
      <c r="E4929" s="14">
        <v>20070002</v>
      </c>
      <c r="F4929" s="14" t="s">
        <v>432</v>
      </c>
      <c r="G4929" s="19">
        <v>12</v>
      </c>
      <c r="H4929" s="21">
        <v>239.54000000000005</v>
      </c>
      <c r="I4929" s="21">
        <v>14864.900000000001</v>
      </c>
      <c r="J4929" s="58">
        <v>0</v>
      </c>
      <c r="K4929" s="58">
        <v>0</v>
      </c>
      <c r="L4929" s="72">
        <v>0</v>
      </c>
      <c r="M4929" s="73">
        <v>0</v>
      </c>
      <c r="N4929" s="58">
        <v>0</v>
      </c>
      <c r="O4929" s="75">
        <v>0</v>
      </c>
      <c r="P4929" s="2">
        <v>14865</v>
      </c>
      <c r="Q4929" s="2" t="s">
        <v>41</v>
      </c>
      <c r="R4929" s="2" t="s">
        <v>1683</v>
      </c>
      <c r="S4929" s="2" t="s">
        <v>1684</v>
      </c>
      <c r="T4929" s="2" t="s">
        <v>219</v>
      </c>
      <c r="U4929" s="57">
        <v>0</v>
      </c>
      <c r="V4929" s="2">
        <v>0</v>
      </c>
      <c r="W4929" s="2">
        <v>1</v>
      </c>
      <c r="X4929" s="74" t="s">
        <v>422</v>
      </c>
      <c r="Y4929" s="21" t="s">
        <v>4915</v>
      </c>
      <c r="Z4929" s="52">
        <v>37.233614427653002</v>
      </c>
    </row>
    <row r="4930" spans="1:26" x14ac:dyDescent="0.25">
      <c r="A4930" s="70" t="s">
        <v>4914</v>
      </c>
      <c r="B4930" s="2" t="s">
        <v>1685</v>
      </c>
      <c r="C4930" s="19" t="s">
        <v>3533</v>
      </c>
      <c r="D4930" s="2" t="s">
        <v>282</v>
      </c>
      <c r="E4930" s="14">
        <v>20070002</v>
      </c>
      <c r="F4930" s="14" t="s">
        <v>639</v>
      </c>
      <c r="G4930" s="19">
        <v>7</v>
      </c>
      <c r="H4930" s="21">
        <v>10.79</v>
      </c>
      <c r="I4930" s="21">
        <v>390.22999999999996</v>
      </c>
      <c r="J4930" s="58">
        <v>0</v>
      </c>
      <c r="K4930" s="58">
        <v>0</v>
      </c>
      <c r="L4930" s="72">
        <v>0</v>
      </c>
      <c r="M4930" s="73">
        <v>0</v>
      </c>
      <c r="N4930" s="58">
        <v>0</v>
      </c>
      <c r="O4930" s="75">
        <v>0</v>
      </c>
      <c r="P4930" s="2">
        <v>390</v>
      </c>
      <c r="Q4930" s="2" t="s">
        <v>41</v>
      </c>
      <c r="R4930" s="2" t="s">
        <v>354</v>
      </c>
      <c r="S4930" s="2" t="s">
        <v>1686</v>
      </c>
      <c r="T4930" s="2" t="s">
        <v>219</v>
      </c>
      <c r="U4930" s="57">
        <v>0</v>
      </c>
      <c r="V4930" s="2">
        <v>0</v>
      </c>
      <c r="W4930" s="2">
        <v>1</v>
      </c>
      <c r="X4930" s="74" t="s">
        <v>422</v>
      </c>
      <c r="Y4930" s="21" t="s">
        <v>4915</v>
      </c>
      <c r="Z4930" s="52">
        <v>12.658063021316034</v>
      </c>
    </row>
    <row r="4931" spans="1:26" x14ac:dyDescent="0.25">
      <c r="A4931" s="70" t="s">
        <v>4914</v>
      </c>
      <c r="B4931" s="2" t="s">
        <v>3665</v>
      </c>
      <c r="C4931" s="19" t="s">
        <v>3533</v>
      </c>
      <c r="D4931" s="2" t="s">
        <v>282</v>
      </c>
      <c r="E4931" s="14">
        <v>20070002</v>
      </c>
      <c r="F4931" s="14" t="s">
        <v>538</v>
      </c>
      <c r="G4931" s="19">
        <v>14</v>
      </c>
      <c r="H4931" s="21">
        <v>50.66</v>
      </c>
      <c r="I4931" s="21">
        <v>1897.2900000000002</v>
      </c>
      <c r="J4931" s="58">
        <v>0</v>
      </c>
      <c r="K4931" s="58">
        <v>0</v>
      </c>
      <c r="L4931" s="72">
        <v>0</v>
      </c>
      <c r="M4931" s="73">
        <v>0</v>
      </c>
      <c r="N4931" s="58">
        <v>0</v>
      </c>
      <c r="O4931" s="75">
        <v>0</v>
      </c>
      <c r="P4931" s="2">
        <v>1897</v>
      </c>
      <c r="Q4931" s="2" t="s">
        <v>41</v>
      </c>
      <c r="R4931" s="2" t="s">
        <v>2662</v>
      </c>
      <c r="S4931" s="2" t="s">
        <v>3666</v>
      </c>
      <c r="T4931" s="2" t="s">
        <v>219</v>
      </c>
      <c r="U4931" s="57">
        <v>0</v>
      </c>
      <c r="V4931" s="2">
        <v>46069</v>
      </c>
      <c r="W4931" s="2">
        <v>1</v>
      </c>
      <c r="X4931" s="74" t="s">
        <v>422</v>
      </c>
      <c r="Y4931" s="21" t="s">
        <v>4915</v>
      </c>
      <c r="Z4931" s="52">
        <v>26.216008685353344</v>
      </c>
    </row>
    <row r="4932" spans="1:26" x14ac:dyDescent="0.25">
      <c r="A4932" s="70" t="s">
        <v>4914</v>
      </c>
      <c r="B4932" s="2" t="s">
        <v>1687</v>
      </c>
      <c r="C4932" s="19" t="s">
        <v>3533</v>
      </c>
      <c r="D4932" s="2" t="s">
        <v>283</v>
      </c>
      <c r="E4932" s="14">
        <v>20070003</v>
      </c>
      <c r="F4932" s="14" t="s">
        <v>44</v>
      </c>
      <c r="G4932" s="19">
        <v>2</v>
      </c>
      <c r="H4932" s="21">
        <v>156.59</v>
      </c>
      <c r="I4932" s="21">
        <v>5855.45</v>
      </c>
      <c r="J4932" s="58">
        <v>0</v>
      </c>
      <c r="K4932" s="58">
        <v>0</v>
      </c>
      <c r="L4932" s="72">
        <v>0</v>
      </c>
      <c r="M4932" s="73">
        <v>0</v>
      </c>
      <c r="N4932" s="58">
        <v>0</v>
      </c>
      <c r="O4932" s="75">
        <v>0</v>
      </c>
      <c r="P4932" s="2">
        <v>5855</v>
      </c>
      <c r="Q4932" s="2" t="s">
        <v>41</v>
      </c>
      <c r="R4932" s="2" t="s">
        <v>309</v>
      </c>
      <c r="S4932" s="2" t="s">
        <v>310</v>
      </c>
      <c r="T4932" s="2" t="s">
        <v>141</v>
      </c>
      <c r="U4932" s="57" t="s">
        <v>729</v>
      </c>
      <c r="V4932" s="2">
        <v>45565</v>
      </c>
      <c r="W4932" s="2">
        <v>1</v>
      </c>
      <c r="X4932" s="74" t="s">
        <v>422</v>
      </c>
      <c r="Y4932" s="21" t="s">
        <v>4915</v>
      </c>
      <c r="Z4932" s="52">
        <v>3.7393511718500543</v>
      </c>
    </row>
    <row r="4933" spans="1:26" x14ac:dyDescent="0.25">
      <c r="A4933" s="70" t="s">
        <v>4914</v>
      </c>
      <c r="B4933" s="2" t="s">
        <v>5030</v>
      </c>
      <c r="C4933" s="19" t="s">
        <v>3533</v>
      </c>
      <c r="D4933" s="2" t="s">
        <v>283</v>
      </c>
      <c r="E4933" s="14">
        <v>20070003</v>
      </c>
      <c r="F4933" s="14" t="s">
        <v>520</v>
      </c>
      <c r="G4933" s="19">
        <v>1</v>
      </c>
      <c r="H4933" s="21">
        <v>2.0299999999999998</v>
      </c>
      <c r="I4933" s="21">
        <v>72.349999999999994</v>
      </c>
      <c r="J4933" s="58">
        <v>0</v>
      </c>
      <c r="K4933" s="58">
        <v>0</v>
      </c>
      <c r="L4933" s="72">
        <v>0</v>
      </c>
      <c r="M4933" s="73">
        <v>0</v>
      </c>
      <c r="N4933" s="58">
        <v>0</v>
      </c>
      <c r="O4933" s="75">
        <v>0</v>
      </c>
      <c r="P4933" s="2">
        <v>72</v>
      </c>
      <c r="Q4933" s="2" t="s">
        <v>41</v>
      </c>
      <c r="R4933" s="2" t="s">
        <v>1355</v>
      </c>
      <c r="S4933" s="2" t="s">
        <v>5031</v>
      </c>
      <c r="T4933" s="2" t="s">
        <v>141</v>
      </c>
      <c r="U4933" s="57" t="s">
        <v>729</v>
      </c>
      <c r="V4933" s="2">
        <v>45572</v>
      </c>
      <c r="W4933" s="2">
        <v>1</v>
      </c>
      <c r="X4933" s="74" t="s">
        <v>422</v>
      </c>
      <c r="Y4933" s="21" t="s">
        <v>4915</v>
      </c>
      <c r="Z4933" s="52">
        <v>1.7820197044334976</v>
      </c>
    </row>
    <row r="4934" spans="1:26" x14ac:dyDescent="0.25">
      <c r="A4934" s="70" t="s">
        <v>4914</v>
      </c>
      <c r="B4934" s="2" t="s">
        <v>1691</v>
      </c>
      <c r="C4934" s="19" t="s">
        <v>3533</v>
      </c>
      <c r="D4934" s="2" t="s">
        <v>283</v>
      </c>
      <c r="E4934" s="14">
        <v>20070003</v>
      </c>
      <c r="F4934" s="14" t="s">
        <v>482</v>
      </c>
      <c r="G4934" s="19">
        <v>7</v>
      </c>
      <c r="H4934" s="21">
        <v>33.1</v>
      </c>
      <c r="I4934" s="21">
        <v>1599.8300000000002</v>
      </c>
      <c r="J4934" s="58">
        <v>0</v>
      </c>
      <c r="K4934" s="58">
        <v>0</v>
      </c>
      <c r="L4934" s="72">
        <v>0</v>
      </c>
      <c r="M4934" s="73">
        <v>0</v>
      </c>
      <c r="N4934" s="58">
        <v>0</v>
      </c>
      <c r="O4934" s="75">
        <v>0</v>
      </c>
      <c r="P4934" s="2">
        <v>1600</v>
      </c>
      <c r="Q4934" s="2" t="s">
        <v>41</v>
      </c>
      <c r="R4934" s="2" t="s">
        <v>1616</v>
      </c>
      <c r="S4934" s="2" t="s">
        <v>1692</v>
      </c>
      <c r="T4934" s="2" t="s">
        <v>141</v>
      </c>
      <c r="U4934" s="57">
        <v>0</v>
      </c>
      <c r="V4934" s="2">
        <v>45908</v>
      </c>
      <c r="W4934" s="2">
        <v>1</v>
      </c>
      <c r="X4934" s="74" t="s">
        <v>422</v>
      </c>
      <c r="Y4934" s="21" t="s">
        <v>4915</v>
      </c>
      <c r="Z4934" s="52">
        <v>16.916631419939581</v>
      </c>
    </row>
    <row r="4935" spans="1:26" x14ac:dyDescent="0.25">
      <c r="A4935" s="70" t="s">
        <v>4914</v>
      </c>
      <c r="B4935" s="2" t="s">
        <v>3870</v>
      </c>
      <c r="C4935" s="19" t="s">
        <v>3533</v>
      </c>
      <c r="D4935" s="2" t="s">
        <v>283</v>
      </c>
      <c r="E4935" s="14">
        <v>20070003</v>
      </c>
      <c r="F4935" s="14" t="s">
        <v>533</v>
      </c>
      <c r="G4935" s="19">
        <v>6</v>
      </c>
      <c r="H4935" s="21">
        <v>21.44</v>
      </c>
      <c r="I4935" s="21">
        <v>694.17</v>
      </c>
      <c r="J4935" s="58">
        <v>0</v>
      </c>
      <c r="K4935" s="58">
        <v>0</v>
      </c>
      <c r="L4935" s="72">
        <v>0</v>
      </c>
      <c r="M4935" s="73">
        <v>0</v>
      </c>
      <c r="N4935" s="58">
        <v>0</v>
      </c>
      <c r="O4935" s="75">
        <v>0</v>
      </c>
      <c r="P4935" s="2">
        <v>694</v>
      </c>
      <c r="Q4935" s="2" t="s">
        <v>41</v>
      </c>
      <c r="R4935" s="2" t="s">
        <v>3186</v>
      </c>
      <c r="S4935" s="2" t="s">
        <v>3871</v>
      </c>
      <c r="T4935" s="2" t="s">
        <v>219</v>
      </c>
      <c r="U4935" s="57">
        <v>0</v>
      </c>
      <c r="V4935" s="2">
        <v>0</v>
      </c>
      <c r="W4935" s="2">
        <v>1</v>
      </c>
      <c r="X4935" s="74" t="s">
        <v>422</v>
      </c>
      <c r="Y4935" s="21" t="s">
        <v>4915</v>
      </c>
      <c r="Z4935" s="52">
        <v>9.7131996268656717</v>
      </c>
    </row>
    <row r="4936" spans="1:26" x14ac:dyDescent="0.25">
      <c r="A4936" s="70" t="s">
        <v>4914</v>
      </c>
      <c r="B4936" s="2" t="s">
        <v>1696</v>
      </c>
      <c r="C4936" s="19" t="s">
        <v>3533</v>
      </c>
      <c r="D4936" s="2" t="s">
        <v>283</v>
      </c>
      <c r="E4936" s="14">
        <v>20070003</v>
      </c>
      <c r="F4936" s="14" t="s">
        <v>639</v>
      </c>
      <c r="G4936" s="19">
        <v>14</v>
      </c>
      <c r="H4936" s="21">
        <v>35.309999999999995</v>
      </c>
      <c r="I4936" s="21">
        <v>1221.9000000000001</v>
      </c>
      <c r="J4936" s="58">
        <v>0</v>
      </c>
      <c r="K4936" s="58">
        <v>0</v>
      </c>
      <c r="L4936" s="72">
        <v>0</v>
      </c>
      <c r="M4936" s="73">
        <v>0</v>
      </c>
      <c r="N4936" s="58">
        <v>0</v>
      </c>
      <c r="O4936" s="75">
        <v>0</v>
      </c>
      <c r="P4936" s="2">
        <v>1222</v>
      </c>
      <c r="Q4936" s="2" t="s">
        <v>41</v>
      </c>
      <c r="R4936" s="2" t="s">
        <v>1697</v>
      </c>
      <c r="S4936" s="2" t="s">
        <v>1698</v>
      </c>
      <c r="T4936" s="2" t="s">
        <v>141</v>
      </c>
      <c r="U4936" s="57">
        <v>0</v>
      </c>
      <c r="V4936" s="2">
        <v>0</v>
      </c>
      <c r="W4936" s="2">
        <v>1</v>
      </c>
      <c r="X4936" s="74" t="s">
        <v>422</v>
      </c>
      <c r="Y4936" s="21" t="s">
        <v>4915</v>
      </c>
      <c r="Z4936" s="52">
        <v>24.223449447748518</v>
      </c>
    </row>
    <row r="4937" spans="1:26" x14ac:dyDescent="0.25">
      <c r="A4937" s="70" t="s">
        <v>4914</v>
      </c>
      <c r="B4937" s="2" t="s">
        <v>3667</v>
      </c>
      <c r="C4937" s="19" t="s">
        <v>3533</v>
      </c>
      <c r="D4937" s="2" t="s">
        <v>283</v>
      </c>
      <c r="E4937" s="14">
        <v>20070003</v>
      </c>
      <c r="F4937" s="14" t="s">
        <v>573</v>
      </c>
      <c r="G4937" s="19">
        <v>14</v>
      </c>
      <c r="H4937" s="21">
        <v>52.87</v>
      </c>
      <c r="I4937" s="21">
        <v>1963.0800000000002</v>
      </c>
      <c r="J4937" s="58">
        <v>0</v>
      </c>
      <c r="K4937" s="58">
        <v>0</v>
      </c>
      <c r="L4937" s="72">
        <v>0</v>
      </c>
      <c r="M4937" s="73">
        <v>0</v>
      </c>
      <c r="N4937" s="58">
        <v>0</v>
      </c>
      <c r="O4937" s="75">
        <v>0</v>
      </c>
      <c r="P4937" s="2">
        <v>1963</v>
      </c>
      <c r="Q4937" s="2" t="s">
        <v>41</v>
      </c>
      <c r="R4937" s="2" t="s">
        <v>3668</v>
      </c>
      <c r="S4937" s="2" t="s">
        <v>3669</v>
      </c>
      <c r="T4937" s="2" t="s">
        <v>219</v>
      </c>
      <c r="U4937" s="57">
        <v>0</v>
      </c>
      <c r="V4937" s="2">
        <v>0</v>
      </c>
      <c r="W4937" s="2">
        <v>1</v>
      </c>
      <c r="X4937" s="74" t="s">
        <v>422</v>
      </c>
      <c r="Y4937" s="21" t="s">
        <v>4915</v>
      </c>
      <c r="Z4937" s="52">
        <v>25.991223756383587</v>
      </c>
    </row>
    <row r="4938" spans="1:26" x14ac:dyDescent="0.25">
      <c r="A4938" s="70" t="s">
        <v>4914</v>
      </c>
      <c r="B4938" s="2" t="s">
        <v>1699</v>
      </c>
      <c r="C4938" s="19" t="s">
        <v>3533</v>
      </c>
      <c r="D4938" s="2" t="s">
        <v>283</v>
      </c>
      <c r="E4938" s="14">
        <v>20070003</v>
      </c>
      <c r="F4938" s="14" t="s">
        <v>477</v>
      </c>
      <c r="G4938" s="19">
        <v>14</v>
      </c>
      <c r="H4938" s="21">
        <v>52.839999999999996</v>
      </c>
      <c r="I4938" s="21">
        <v>2046.9</v>
      </c>
      <c r="J4938" s="58">
        <v>0</v>
      </c>
      <c r="K4938" s="58">
        <v>0</v>
      </c>
      <c r="L4938" s="72">
        <v>0</v>
      </c>
      <c r="M4938" s="73">
        <v>0</v>
      </c>
      <c r="N4938" s="58">
        <v>0</v>
      </c>
      <c r="O4938" s="75">
        <v>0</v>
      </c>
      <c r="P4938" s="2">
        <v>2047</v>
      </c>
      <c r="Q4938" s="2" t="s">
        <v>41</v>
      </c>
      <c r="R4938" s="2" t="s">
        <v>1700</v>
      </c>
      <c r="S4938" s="2" t="s">
        <v>1701</v>
      </c>
      <c r="T4938" s="2" t="s">
        <v>219</v>
      </c>
      <c r="U4938" s="57">
        <v>0</v>
      </c>
      <c r="V4938" s="2">
        <v>45812</v>
      </c>
      <c r="W4938" s="2">
        <v>1</v>
      </c>
      <c r="X4938" s="74" t="s">
        <v>422</v>
      </c>
      <c r="Y4938" s="21" t="s">
        <v>4915</v>
      </c>
      <c r="Z4938" s="52">
        <v>27.116389099167304</v>
      </c>
    </row>
    <row r="4939" spans="1:26" x14ac:dyDescent="0.25">
      <c r="A4939" s="70" t="s">
        <v>4914</v>
      </c>
      <c r="B4939" s="2" t="s">
        <v>1702</v>
      </c>
      <c r="C4939" s="19" t="s">
        <v>3533</v>
      </c>
      <c r="D4939" s="2" t="s">
        <v>283</v>
      </c>
      <c r="E4939" s="14">
        <v>20070003</v>
      </c>
      <c r="F4939" s="14" t="s">
        <v>436</v>
      </c>
      <c r="G4939" s="19">
        <v>14</v>
      </c>
      <c r="H4939" s="21">
        <v>67.72999999999999</v>
      </c>
      <c r="I4939" s="21">
        <v>2454.65</v>
      </c>
      <c r="J4939" s="58">
        <v>0</v>
      </c>
      <c r="K4939" s="58">
        <v>0</v>
      </c>
      <c r="L4939" s="72">
        <v>0</v>
      </c>
      <c r="M4939" s="73">
        <v>0</v>
      </c>
      <c r="N4939" s="58">
        <v>0</v>
      </c>
      <c r="O4939" s="75">
        <v>0</v>
      </c>
      <c r="P4939" s="2">
        <v>2455</v>
      </c>
      <c r="Q4939" s="2" t="s">
        <v>41</v>
      </c>
      <c r="R4939" s="2" t="s">
        <v>428</v>
      </c>
      <c r="S4939" s="2" t="s">
        <v>1703</v>
      </c>
      <c r="T4939" s="2" t="s">
        <v>78</v>
      </c>
      <c r="U4939" s="57">
        <v>0</v>
      </c>
      <c r="V4939" s="2">
        <v>45818</v>
      </c>
      <c r="W4939" s="2">
        <v>1</v>
      </c>
      <c r="X4939" s="74" t="s">
        <v>422</v>
      </c>
      <c r="Y4939" s="21" t="s">
        <v>4915</v>
      </c>
      <c r="Z4939" s="52">
        <v>25.369186475712393</v>
      </c>
    </row>
    <row r="4940" spans="1:26" x14ac:dyDescent="0.25">
      <c r="A4940" s="70" t="s">
        <v>4914</v>
      </c>
      <c r="B4940" s="2" t="s">
        <v>1704</v>
      </c>
      <c r="C4940" s="19" t="s">
        <v>3533</v>
      </c>
      <c r="D4940" s="2" t="s">
        <v>283</v>
      </c>
      <c r="E4940" s="14">
        <v>20070003</v>
      </c>
      <c r="F4940" s="14" t="s">
        <v>544</v>
      </c>
      <c r="G4940" s="19">
        <v>6</v>
      </c>
      <c r="H4940" s="21">
        <v>20.57</v>
      </c>
      <c r="I4940" s="21">
        <v>851.92</v>
      </c>
      <c r="J4940" s="58">
        <v>0</v>
      </c>
      <c r="K4940" s="58">
        <v>0</v>
      </c>
      <c r="L4940" s="72">
        <v>0</v>
      </c>
      <c r="M4940" s="73">
        <v>0</v>
      </c>
      <c r="N4940" s="58">
        <v>0</v>
      </c>
      <c r="O4940" s="75">
        <v>0</v>
      </c>
      <c r="P4940" s="2">
        <v>852</v>
      </c>
      <c r="Q4940" s="2" t="s">
        <v>41</v>
      </c>
      <c r="R4940" s="2" t="s">
        <v>1705</v>
      </c>
      <c r="S4940" s="2" t="s">
        <v>1706</v>
      </c>
      <c r="T4940" s="2" t="s">
        <v>219</v>
      </c>
      <c r="U4940" s="57">
        <v>0</v>
      </c>
      <c r="V4940" s="2">
        <v>45838</v>
      </c>
      <c r="W4940" s="2">
        <v>1</v>
      </c>
      <c r="X4940" s="74" t="s">
        <v>422</v>
      </c>
      <c r="Y4940" s="21" t="s">
        <v>4915</v>
      </c>
      <c r="Z4940" s="52">
        <v>12.424696159455518</v>
      </c>
    </row>
    <row r="4941" spans="1:26" x14ac:dyDescent="0.25">
      <c r="A4941" s="70" t="s">
        <v>4914</v>
      </c>
      <c r="B4941" s="2" t="s">
        <v>1708</v>
      </c>
      <c r="C4941" s="19" t="s">
        <v>3533</v>
      </c>
      <c r="D4941" s="2" t="s">
        <v>283</v>
      </c>
      <c r="E4941" s="14">
        <v>20070003</v>
      </c>
      <c r="F4941" s="14" t="s">
        <v>439</v>
      </c>
      <c r="G4941" s="19">
        <v>7</v>
      </c>
      <c r="H4941" s="21">
        <v>55.97</v>
      </c>
      <c r="I4941" s="21">
        <v>2116.06</v>
      </c>
      <c r="J4941" s="58">
        <v>0</v>
      </c>
      <c r="K4941" s="58">
        <v>0</v>
      </c>
      <c r="L4941" s="72">
        <v>0</v>
      </c>
      <c r="M4941" s="73">
        <v>0</v>
      </c>
      <c r="N4941" s="58">
        <v>0</v>
      </c>
      <c r="O4941" s="75">
        <v>0</v>
      </c>
      <c r="P4941" s="2">
        <v>2116</v>
      </c>
      <c r="Q4941" s="2" t="s">
        <v>41</v>
      </c>
      <c r="R4941" s="2" t="s">
        <v>1709</v>
      </c>
      <c r="S4941" s="2" t="s">
        <v>1710</v>
      </c>
      <c r="T4941" s="2" t="s">
        <v>219</v>
      </c>
      <c r="U4941" s="57">
        <v>0</v>
      </c>
      <c r="V4941" s="2">
        <v>45853</v>
      </c>
      <c r="W4941" s="2">
        <v>1</v>
      </c>
      <c r="X4941" s="74" t="s">
        <v>422</v>
      </c>
      <c r="Y4941" s="21" t="s">
        <v>4915</v>
      </c>
      <c r="Z4941" s="52">
        <v>13.232463819903522</v>
      </c>
    </row>
    <row r="4942" spans="1:26" x14ac:dyDescent="0.25">
      <c r="A4942" s="70" t="s">
        <v>4914</v>
      </c>
      <c r="B4942" s="2" t="s">
        <v>2581</v>
      </c>
      <c r="C4942" s="19" t="s">
        <v>3533</v>
      </c>
      <c r="D4942" s="2" t="s">
        <v>283</v>
      </c>
      <c r="E4942" s="14">
        <v>20070003</v>
      </c>
      <c r="F4942" s="14" t="s">
        <v>442</v>
      </c>
      <c r="G4942" s="19">
        <v>10</v>
      </c>
      <c r="H4942" s="21">
        <v>19.070000000000004</v>
      </c>
      <c r="I4942" s="21">
        <v>646.41</v>
      </c>
      <c r="J4942" s="58">
        <v>0</v>
      </c>
      <c r="K4942" s="58">
        <v>0</v>
      </c>
      <c r="L4942" s="72">
        <v>0</v>
      </c>
      <c r="M4942" s="73">
        <v>0</v>
      </c>
      <c r="N4942" s="58">
        <v>0</v>
      </c>
      <c r="O4942" s="75">
        <v>0</v>
      </c>
      <c r="P4942" s="2">
        <v>646</v>
      </c>
      <c r="Q4942" s="2" t="s">
        <v>41</v>
      </c>
      <c r="R4942" s="2" t="s">
        <v>1711</v>
      </c>
      <c r="S4942" s="2" t="s">
        <v>2582</v>
      </c>
      <c r="T4942" s="2" t="s">
        <v>219</v>
      </c>
      <c r="U4942" s="57">
        <v>0</v>
      </c>
      <c r="V4942" s="2">
        <v>45859</v>
      </c>
      <c r="W4942" s="2">
        <v>1</v>
      </c>
      <c r="X4942" s="74" t="s">
        <v>422</v>
      </c>
      <c r="Y4942" s="21" t="s">
        <v>4915</v>
      </c>
      <c r="Z4942" s="52">
        <v>16.948348190875716</v>
      </c>
    </row>
    <row r="4943" spans="1:26" x14ac:dyDescent="0.25">
      <c r="A4943" s="70" t="s">
        <v>4914</v>
      </c>
      <c r="B4943" s="2" t="s">
        <v>1712</v>
      </c>
      <c r="C4943" s="19" t="s">
        <v>3533</v>
      </c>
      <c r="D4943" s="2" t="s">
        <v>283</v>
      </c>
      <c r="E4943" s="14">
        <v>20070003</v>
      </c>
      <c r="F4943" s="14" t="s">
        <v>582</v>
      </c>
      <c r="G4943" s="19">
        <v>7</v>
      </c>
      <c r="H4943" s="21">
        <v>8.18</v>
      </c>
      <c r="I4943" s="21">
        <v>560.91999999999996</v>
      </c>
      <c r="J4943" s="58">
        <v>0</v>
      </c>
      <c r="K4943" s="58">
        <v>0</v>
      </c>
      <c r="L4943" s="72">
        <v>0</v>
      </c>
      <c r="M4943" s="73">
        <v>0</v>
      </c>
      <c r="N4943" s="58">
        <v>0</v>
      </c>
      <c r="O4943" s="75">
        <v>0</v>
      </c>
      <c r="P4943" s="2">
        <v>561</v>
      </c>
      <c r="Q4943" s="2" t="s">
        <v>41</v>
      </c>
      <c r="R4943" s="2" t="s">
        <v>1713</v>
      </c>
      <c r="S4943" s="2" t="s">
        <v>1714</v>
      </c>
      <c r="T4943" s="2" t="s">
        <v>219</v>
      </c>
      <c r="U4943" s="57">
        <v>0</v>
      </c>
      <c r="V4943" s="2">
        <v>45873</v>
      </c>
      <c r="W4943" s="2">
        <v>1</v>
      </c>
      <c r="X4943" s="74" t="s">
        <v>422</v>
      </c>
      <c r="Y4943" s="21" t="s">
        <v>4915</v>
      </c>
      <c r="Z4943" s="52">
        <v>24.000244498777505</v>
      </c>
    </row>
    <row r="4944" spans="1:26" x14ac:dyDescent="0.25">
      <c r="A4944" s="70" t="s">
        <v>4914</v>
      </c>
      <c r="B4944" s="2" t="s">
        <v>1715</v>
      </c>
      <c r="C4944" s="19" t="s">
        <v>3533</v>
      </c>
      <c r="D4944" s="2" t="s">
        <v>283</v>
      </c>
      <c r="E4944" s="14">
        <v>20070003</v>
      </c>
      <c r="F4944" s="14" t="s">
        <v>553</v>
      </c>
      <c r="G4944" s="19">
        <v>7</v>
      </c>
      <c r="H4944" s="21">
        <v>12.379999999999999</v>
      </c>
      <c r="I4944" s="21">
        <v>414.57</v>
      </c>
      <c r="J4944" s="58">
        <v>0</v>
      </c>
      <c r="K4944" s="58">
        <v>0</v>
      </c>
      <c r="L4944" s="72">
        <v>0</v>
      </c>
      <c r="M4944" s="73">
        <v>0</v>
      </c>
      <c r="N4944" s="58">
        <v>0</v>
      </c>
      <c r="O4944" s="75">
        <v>0</v>
      </c>
      <c r="P4944" s="2">
        <v>415</v>
      </c>
      <c r="Q4944" s="2" t="s">
        <v>41</v>
      </c>
      <c r="R4944" s="2" t="s">
        <v>1716</v>
      </c>
      <c r="S4944" s="2" t="s">
        <v>1717</v>
      </c>
      <c r="T4944" s="2" t="s">
        <v>1314</v>
      </c>
      <c r="U4944" s="57">
        <v>0</v>
      </c>
      <c r="V4944" s="2">
        <v>45881</v>
      </c>
      <c r="W4944" s="2">
        <v>1</v>
      </c>
      <c r="X4944" s="74" t="s">
        <v>422</v>
      </c>
      <c r="Y4944" s="21" t="s">
        <v>4915</v>
      </c>
      <c r="Z4944" s="52">
        <v>11.720476575121165</v>
      </c>
    </row>
    <row r="4945" spans="1:26" x14ac:dyDescent="0.25">
      <c r="A4945" s="70" t="s">
        <v>4914</v>
      </c>
      <c r="B4945" s="2" t="s">
        <v>3748</v>
      </c>
      <c r="C4945" s="19" t="s">
        <v>3533</v>
      </c>
      <c r="D4945" s="2" t="s">
        <v>283</v>
      </c>
      <c r="E4945" s="14">
        <v>20070003</v>
      </c>
      <c r="F4945" s="14" t="s">
        <v>589</v>
      </c>
      <c r="G4945" s="19">
        <v>13</v>
      </c>
      <c r="H4945" s="21">
        <v>24.06</v>
      </c>
      <c r="I4945" s="21">
        <v>769.45999999999992</v>
      </c>
      <c r="J4945" s="58">
        <v>0</v>
      </c>
      <c r="K4945" s="58">
        <v>0</v>
      </c>
      <c r="L4945" s="72">
        <v>0</v>
      </c>
      <c r="M4945" s="73">
        <v>0</v>
      </c>
      <c r="N4945" s="58">
        <v>0</v>
      </c>
      <c r="O4945" s="75">
        <v>0</v>
      </c>
      <c r="P4945" s="2">
        <v>769</v>
      </c>
      <c r="Q4945" s="2" t="s">
        <v>41</v>
      </c>
      <c r="R4945" s="2" t="s">
        <v>3749</v>
      </c>
      <c r="S4945" s="2" t="s">
        <v>3750</v>
      </c>
      <c r="T4945" s="2" t="s">
        <v>141</v>
      </c>
      <c r="U4945" s="57">
        <v>0</v>
      </c>
      <c r="V4945" s="2">
        <v>45888</v>
      </c>
      <c r="W4945" s="2">
        <v>1</v>
      </c>
      <c r="X4945" s="74" t="s">
        <v>422</v>
      </c>
      <c r="Y4945" s="21" t="s">
        <v>4915</v>
      </c>
      <c r="Z4945" s="52">
        <v>20.787572734829592</v>
      </c>
    </row>
    <row r="4946" spans="1:26" x14ac:dyDescent="0.25">
      <c r="A4946" s="70" t="s">
        <v>4914</v>
      </c>
      <c r="B4946" s="2" t="s">
        <v>1718</v>
      </c>
      <c r="C4946" s="19" t="s">
        <v>3533</v>
      </c>
      <c r="D4946" s="2" t="s">
        <v>283</v>
      </c>
      <c r="E4946" s="14">
        <v>20070003</v>
      </c>
      <c r="F4946" s="14" t="s">
        <v>488</v>
      </c>
      <c r="G4946" s="19">
        <v>3</v>
      </c>
      <c r="H4946" s="21">
        <v>4.37</v>
      </c>
      <c r="I4946" s="21">
        <v>154.92000000000002</v>
      </c>
      <c r="J4946" s="58">
        <v>0</v>
      </c>
      <c r="K4946" s="58">
        <v>0</v>
      </c>
      <c r="L4946" s="72">
        <v>0</v>
      </c>
      <c r="M4946" s="73">
        <v>0</v>
      </c>
      <c r="N4946" s="58">
        <v>0</v>
      </c>
      <c r="O4946" s="75">
        <v>0</v>
      </c>
      <c r="P4946" s="2">
        <v>155</v>
      </c>
      <c r="Q4946" s="2" t="s">
        <v>41</v>
      </c>
      <c r="R4946" s="2" t="s">
        <v>1719</v>
      </c>
      <c r="S4946" s="2" t="s">
        <v>1720</v>
      </c>
      <c r="T4946" s="2" t="s">
        <v>219</v>
      </c>
      <c r="U4946" s="57">
        <v>0</v>
      </c>
      <c r="V4946" s="2">
        <v>45908</v>
      </c>
      <c r="W4946" s="2">
        <v>1</v>
      </c>
      <c r="X4946" s="74" t="s">
        <v>422</v>
      </c>
      <c r="Y4946" s="21" t="s">
        <v>4915</v>
      </c>
      <c r="Z4946" s="52">
        <v>5.3176201372997722</v>
      </c>
    </row>
    <row r="4947" spans="1:26" x14ac:dyDescent="0.25">
      <c r="A4947" s="70" t="s">
        <v>4914</v>
      </c>
      <c r="B4947" s="2" t="s">
        <v>2388</v>
      </c>
      <c r="C4947" s="19" t="s">
        <v>3533</v>
      </c>
      <c r="D4947" s="2" t="s">
        <v>283</v>
      </c>
      <c r="E4947" s="14">
        <v>20070003</v>
      </c>
      <c r="F4947" s="14" t="s">
        <v>592</v>
      </c>
      <c r="G4947" s="19">
        <v>14</v>
      </c>
      <c r="H4947" s="21">
        <v>86.450000000000017</v>
      </c>
      <c r="I4947" s="21">
        <v>4073.7700000000004</v>
      </c>
      <c r="J4947" s="58">
        <v>0</v>
      </c>
      <c r="K4947" s="58">
        <v>0</v>
      </c>
      <c r="L4947" s="72">
        <v>0</v>
      </c>
      <c r="M4947" s="73">
        <v>0</v>
      </c>
      <c r="N4947" s="58">
        <v>0</v>
      </c>
      <c r="O4947" s="75">
        <v>0</v>
      </c>
      <c r="P4947" s="2">
        <v>4074</v>
      </c>
      <c r="Q4947" s="2" t="s">
        <v>41</v>
      </c>
      <c r="R4947" s="2" t="s">
        <v>502</v>
      </c>
      <c r="S4947" s="2" t="s">
        <v>2389</v>
      </c>
      <c r="T4947" s="2" t="s">
        <v>219</v>
      </c>
      <c r="U4947" s="57">
        <v>0</v>
      </c>
      <c r="V4947" s="2">
        <v>45943</v>
      </c>
      <c r="W4947" s="2">
        <v>1</v>
      </c>
      <c r="X4947" s="74" t="s">
        <v>422</v>
      </c>
      <c r="Y4947" s="21" t="s">
        <v>4915</v>
      </c>
      <c r="Z4947" s="52">
        <v>32.985991902834009</v>
      </c>
    </row>
    <row r="4948" spans="1:26" x14ac:dyDescent="0.25">
      <c r="A4948" s="70" t="s">
        <v>4914</v>
      </c>
      <c r="B4948" s="2" t="s">
        <v>2507</v>
      </c>
      <c r="C4948" s="19" t="s">
        <v>3533</v>
      </c>
      <c r="D4948" s="2" t="s">
        <v>283</v>
      </c>
      <c r="E4948" s="14">
        <v>20070003</v>
      </c>
      <c r="F4948" s="14" t="s">
        <v>461</v>
      </c>
      <c r="G4948" s="19">
        <v>6</v>
      </c>
      <c r="H4948" s="21">
        <v>13.77</v>
      </c>
      <c r="I4948" s="21">
        <v>648.74000000000012</v>
      </c>
      <c r="J4948" s="58">
        <v>0</v>
      </c>
      <c r="K4948" s="58">
        <v>0</v>
      </c>
      <c r="L4948" s="72">
        <v>0</v>
      </c>
      <c r="M4948" s="73">
        <v>0</v>
      </c>
      <c r="N4948" s="58">
        <v>0</v>
      </c>
      <c r="O4948" s="75">
        <v>0</v>
      </c>
      <c r="P4948" s="2">
        <v>649</v>
      </c>
      <c r="Q4948" s="2" t="s">
        <v>41</v>
      </c>
      <c r="R4948" s="2" t="s">
        <v>2508</v>
      </c>
      <c r="S4948" s="2" t="s">
        <v>2509</v>
      </c>
      <c r="T4948" s="2" t="s">
        <v>219</v>
      </c>
      <c r="U4948" s="57">
        <v>0</v>
      </c>
      <c r="V4948" s="2">
        <v>45959</v>
      </c>
      <c r="W4948" s="2">
        <v>1</v>
      </c>
      <c r="X4948" s="74" t="s">
        <v>422</v>
      </c>
      <c r="Y4948" s="21" t="s">
        <v>4915</v>
      </c>
      <c r="Z4948" s="52">
        <v>14.133769063180834</v>
      </c>
    </row>
    <row r="4949" spans="1:26" x14ac:dyDescent="0.25">
      <c r="A4949" s="70" t="s">
        <v>4914</v>
      </c>
      <c r="B4949" s="2" t="s">
        <v>3152</v>
      </c>
      <c r="C4949" s="19" t="s">
        <v>3533</v>
      </c>
      <c r="D4949" s="2" t="s">
        <v>283</v>
      </c>
      <c r="E4949" s="14">
        <v>20070003</v>
      </c>
      <c r="F4949" s="14" t="s">
        <v>677</v>
      </c>
      <c r="G4949" s="19">
        <v>14</v>
      </c>
      <c r="H4949" s="21">
        <v>68.709999999999994</v>
      </c>
      <c r="I4949" s="21">
        <v>2397.0100000000002</v>
      </c>
      <c r="J4949" s="58">
        <v>0</v>
      </c>
      <c r="K4949" s="58">
        <v>0</v>
      </c>
      <c r="L4949" s="72">
        <v>0</v>
      </c>
      <c r="M4949" s="73">
        <v>0</v>
      </c>
      <c r="N4949" s="58">
        <v>0</v>
      </c>
      <c r="O4949" s="75">
        <v>0</v>
      </c>
      <c r="P4949" s="2">
        <v>2397</v>
      </c>
      <c r="Q4949" s="2" t="s">
        <v>41</v>
      </c>
      <c r="R4949" s="2" t="s">
        <v>3153</v>
      </c>
      <c r="S4949" s="2" t="s">
        <v>3154</v>
      </c>
      <c r="T4949" s="2" t="s">
        <v>141</v>
      </c>
      <c r="U4949" s="57">
        <v>0</v>
      </c>
      <c r="V4949" s="2">
        <v>46020</v>
      </c>
      <c r="W4949" s="2">
        <v>1</v>
      </c>
      <c r="X4949" s="74" t="s">
        <v>422</v>
      </c>
      <c r="Y4949" s="21" t="s">
        <v>4915</v>
      </c>
      <c r="Z4949" s="52">
        <v>24.420128074516089</v>
      </c>
    </row>
    <row r="4950" spans="1:26" x14ac:dyDescent="0.25">
      <c r="A4950" s="70" t="s">
        <v>4914</v>
      </c>
      <c r="B4950" s="2" t="s">
        <v>3872</v>
      </c>
      <c r="C4950" s="19" t="s">
        <v>3533</v>
      </c>
      <c r="D4950" s="2" t="s">
        <v>283</v>
      </c>
      <c r="E4950" s="14">
        <v>20070003</v>
      </c>
      <c r="F4950" s="14" t="s">
        <v>678</v>
      </c>
      <c r="G4950" s="19">
        <v>11</v>
      </c>
      <c r="H4950" s="21">
        <v>29.669999999999995</v>
      </c>
      <c r="I4950" s="21">
        <v>951.7700000000001</v>
      </c>
      <c r="J4950" s="58">
        <v>0</v>
      </c>
      <c r="K4950" s="58">
        <v>0</v>
      </c>
      <c r="L4950" s="72">
        <v>0</v>
      </c>
      <c r="M4950" s="73">
        <v>0</v>
      </c>
      <c r="N4950" s="58">
        <v>0</v>
      </c>
      <c r="O4950" s="75">
        <v>0</v>
      </c>
      <c r="P4950" s="2">
        <v>952</v>
      </c>
      <c r="Q4950" s="2" t="s">
        <v>41</v>
      </c>
      <c r="R4950" s="2" t="s">
        <v>848</v>
      </c>
      <c r="S4950" s="2" t="s">
        <v>4000</v>
      </c>
      <c r="T4950" s="2" t="s">
        <v>219</v>
      </c>
      <c r="U4950" s="57">
        <v>0</v>
      </c>
      <c r="V4950" s="2">
        <v>0</v>
      </c>
      <c r="W4950" s="2">
        <v>1</v>
      </c>
      <c r="X4950" s="74" t="s">
        <v>422</v>
      </c>
      <c r="Y4950" s="21" t="s">
        <v>4915</v>
      </c>
      <c r="Z4950" s="52">
        <v>17.643191776204926</v>
      </c>
    </row>
    <row r="4951" spans="1:26" x14ac:dyDescent="0.25">
      <c r="A4951" s="70" t="s">
        <v>4914</v>
      </c>
      <c r="B4951" s="2" t="s">
        <v>4185</v>
      </c>
      <c r="C4951" s="19" t="s">
        <v>3533</v>
      </c>
      <c r="D4951" s="2" t="s">
        <v>283</v>
      </c>
      <c r="E4951" s="14">
        <v>20070003</v>
      </c>
      <c r="F4951" s="14" t="s">
        <v>462</v>
      </c>
      <c r="G4951" s="19">
        <v>2</v>
      </c>
      <c r="H4951" s="21">
        <v>5.5500000000000007</v>
      </c>
      <c r="I4951" s="21">
        <v>198.34</v>
      </c>
      <c r="J4951" s="58">
        <v>0</v>
      </c>
      <c r="K4951" s="58">
        <v>0</v>
      </c>
      <c r="L4951" s="72">
        <v>0</v>
      </c>
      <c r="M4951" s="73">
        <v>0</v>
      </c>
      <c r="N4951" s="58">
        <v>0</v>
      </c>
      <c r="O4951" s="75">
        <v>0</v>
      </c>
      <c r="P4951" s="2">
        <v>198</v>
      </c>
      <c r="Q4951" s="2" t="s">
        <v>41</v>
      </c>
      <c r="R4951" s="2" t="s">
        <v>4186</v>
      </c>
      <c r="S4951" s="2" t="s">
        <v>4187</v>
      </c>
      <c r="T4951" s="2" t="s">
        <v>141</v>
      </c>
      <c r="U4951" s="57">
        <v>0</v>
      </c>
      <c r="V4951" s="2">
        <v>46104</v>
      </c>
      <c r="W4951" s="2">
        <v>1</v>
      </c>
      <c r="X4951" s="74" t="s">
        <v>422</v>
      </c>
      <c r="Y4951" s="21" t="s">
        <v>4915</v>
      </c>
      <c r="Z4951" s="52">
        <v>3.5736936936936936</v>
      </c>
    </row>
    <row r="4952" spans="1:26" x14ac:dyDescent="0.25">
      <c r="A4952" s="70" t="s">
        <v>4914</v>
      </c>
      <c r="B4952" s="2" t="s">
        <v>4331</v>
      </c>
      <c r="C4952" s="19" t="s">
        <v>3533</v>
      </c>
      <c r="D4952" s="2" t="s">
        <v>283</v>
      </c>
      <c r="E4952" s="14">
        <v>20070003</v>
      </c>
      <c r="F4952" s="14" t="s">
        <v>492</v>
      </c>
      <c r="G4952" s="19">
        <v>7</v>
      </c>
      <c r="H4952" s="21">
        <v>12.579999999999998</v>
      </c>
      <c r="I4952" s="21">
        <v>397.57</v>
      </c>
      <c r="J4952" s="58">
        <v>0</v>
      </c>
      <c r="K4952" s="58">
        <v>0</v>
      </c>
      <c r="L4952" s="72">
        <v>0</v>
      </c>
      <c r="M4952" s="73">
        <v>0</v>
      </c>
      <c r="N4952" s="58">
        <v>0</v>
      </c>
      <c r="O4952" s="75">
        <v>0</v>
      </c>
      <c r="P4952" s="2">
        <v>398</v>
      </c>
      <c r="Q4952" s="2" t="s">
        <v>41</v>
      </c>
      <c r="R4952" s="2" t="s">
        <v>1333</v>
      </c>
      <c r="S4952" s="2" t="s">
        <v>4332</v>
      </c>
      <c r="T4952" s="2" t="s">
        <v>219</v>
      </c>
      <c r="U4952" s="57">
        <v>0</v>
      </c>
      <c r="V4952" s="2">
        <v>46111</v>
      </c>
      <c r="W4952" s="2">
        <v>1</v>
      </c>
      <c r="X4952" s="74" t="s">
        <v>422</v>
      </c>
      <c r="Y4952" s="21" t="s">
        <v>4915</v>
      </c>
      <c r="Z4952" s="52">
        <v>11.061168521462641</v>
      </c>
    </row>
    <row r="4953" spans="1:26" x14ac:dyDescent="0.25">
      <c r="A4953" s="70" t="s">
        <v>4914</v>
      </c>
      <c r="B4953" s="2" t="s">
        <v>4714</v>
      </c>
      <c r="C4953" s="19" t="s">
        <v>3533</v>
      </c>
      <c r="D4953" s="2" t="s">
        <v>283</v>
      </c>
      <c r="E4953" s="14">
        <v>20070003</v>
      </c>
      <c r="F4953" s="14" t="s">
        <v>464</v>
      </c>
      <c r="G4953" s="19">
        <v>6</v>
      </c>
      <c r="H4953" s="21">
        <v>11.900000000000002</v>
      </c>
      <c r="I4953" s="21">
        <v>391.97999999999996</v>
      </c>
      <c r="J4953" s="58">
        <v>0</v>
      </c>
      <c r="K4953" s="58">
        <v>0</v>
      </c>
      <c r="L4953" s="72">
        <v>0</v>
      </c>
      <c r="M4953" s="73">
        <v>0</v>
      </c>
      <c r="N4953" s="58">
        <v>0</v>
      </c>
      <c r="O4953" s="75">
        <v>0</v>
      </c>
      <c r="P4953" s="2">
        <v>392</v>
      </c>
      <c r="Q4953" s="2" t="s">
        <v>41</v>
      </c>
      <c r="R4953" s="2" t="s">
        <v>2560</v>
      </c>
      <c r="S4953" s="2" t="s">
        <v>4715</v>
      </c>
      <c r="T4953" s="2" t="s">
        <v>219</v>
      </c>
      <c r="U4953" s="57">
        <v>0</v>
      </c>
      <c r="V4953" s="2">
        <v>46125</v>
      </c>
      <c r="W4953" s="2">
        <v>1</v>
      </c>
      <c r="X4953" s="74" t="s">
        <v>422</v>
      </c>
      <c r="Y4953" s="21" t="s">
        <v>4915</v>
      </c>
      <c r="Z4953" s="52">
        <v>9.8818487394957977</v>
      </c>
    </row>
    <row r="4954" spans="1:26" x14ac:dyDescent="0.25">
      <c r="A4954" s="70" t="s">
        <v>4914</v>
      </c>
      <c r="B4954" s="2" t="s">
        <v>4838</v>
      </c>
      <c r="C4954" s="19" t="s">
        <v>3533</v>
      </c>
      <c r="D4954" s="2" t="s">
        <v>283</v>
      </c>
      <c r="E4954" s="14">
        <v>20070003</v>
      </c>
      <c r="F4954" s="14" t="s">
        <v>467</v>
      </c>
      <c r="G4954" s="19">
        <v>6</v>
      </c>
      <c r="H4954" s="21">
        <v>14.370000000000001</v>
      </c>
      <c r="I4954" s="21">
        <v>460.15999999999997</v>
      </c>
      <c r="J4954" s="58">
        <v>0</v>
      </c>
      <c r="K4954" s="58">
        <v>0</v>
      </c>
      <c r="L4954" s="72">
        <v>0</v>
      </c>
      <c r="M4954" s="73">
        <v>0</v>
      </c>
      <c r="N4954" s="58">
        <v>0</v>
      </c>
      <c r="O4954" s="75">
        <v>0</v>
      </c>
      <c r="P4954" s="2">
        <v>460</v>
      </c>
      <c r="Q4954" s="2" t="s">
        <v>41</v>
      </c>
      <c r="R4954" s="2" t="s">
        <v>487</v>
      </c>
      <c r="S4954" s="2" t="s">
        <v>4839</v>
      </c>
      <c r="T4954" s="2" t="s">
        <v>219</v>
      </c>
      <c r="U4954" s="57">
        <v>0</v>
      </c>
      <c r="V4954" s="2">
        <v>46132</v>
      </c>
      <c r="W4954" s="2">
        <v>1</v>
      </c>
      <c r="X4954" s="74" t="s">
        <v>422</v>
      </c>
      <c r="Y4954" s="21" t="s">
        <v>4915</v>
      </c>
      <c r="Z4954" s="52">
        <v>9.6066805845511478</v>
      </c>
    </row>
    <row r="4955" spans="1:26" x14ac:dyDescent="0.25">
      <c r="A4955" s="70" t="s">
        <v>4914</v>
      </c>
      <c r="B4955" s="2" t="s">
        <v>4840</v>
      </c>
      <c r="C4955" s="19" t="s">
        <v>3533</v>
      </c>
      <c r="D4955" s="2" t="s">
        <v>283</v>
      </c>
      <c r="E4955" s="14">
        <v>20070003</v>
      </c>
      <c r="F4955" s="14" t="s">
        <v>469</v>
      </c>
      <c r="G4955" s="19">
        <v>14</v>
      </c>
      <c r="H4955" s="21">
        <v>35.11</v>
      </c>
      <c r="I4955" s="21">
        <v>1140.7399999999998</v>
      </c>
      <c r="J4955" s="58">
        <v>0</v>
      </c>
      <c r="K4955" s="58">
        <v>0</v>
      </c>
      <c r="L4955" s="72">
        <v>0</v>
      </c>
      <c r="M4955" s="73">
        <v>0</v>
      </c>
      <c r="N4955" s="58">
        <v>0</v>
      </c>
      <c r="O4955" s="75">
        <v>0</v>
      </c>
      <c r="P4955" s="2">
        <v>1141</v>
      </c>
      <c r="Q4955" s="2" t="s">
        <v>41</v>
      </c>
      <c r="R4955" s="2" t="s">
        <v>4841</v>
      </c>
      <c r="S4955" s="2" t="s">
        <v>4842</v>
      </c>
      <c r="T4955" s="2" t="s">
        <v>141</v>
      </c>
      <c r="U4955" s="57">
        <v>0</v>
      </c>
      <c r="V4955" s="2">
        <v>46132</v>
      </c>
      <c r="W4955" s="2">
        <v>1</v>
      </c>
      <c r="X4955" s="74" t="s">
        <v>422</v>
      </c>
      <c r="Y4955" s="21" t="s">
        <v>4915</v>
      </c>
      <c r="Z4955" s="52">
        <v>22.743320991170606</v>
      </c>
    </row>
    <row r="4956" spans="1:26" x14ac:dyDescent="0.25">
      <c r="A4956" s="70" t="s">
        <v>4914</v>
      </c>
      <c r="B4956" s="2" t="s">
        <v>5032</v>
      </c>
      <c r="C4956" s="19" t="s">
        <v>3533</v>
      </c>
      <c r="D4956" s="2" t="s">
        <v>283</v>
      </c>
      <c r="E4956" s="14">
        <v>20070003</v>
      </c>
      <c r="F4956" s="14" t="s">
        <v>474</v>
      </c>
      <c r="G4956" s="19">
        <v>1</v>
      </c>
      <c r="H4956" s="21">
        <v>2.0099999999999998</v>
      </c>
      <c r="I4956" s="21">
        <v>68.94</v>
      </c>
      <c r="J4956" s="58">
        <v>0</v>
      </c>
      <c r="K4956" s="58">
        <v>0</v>
      </c>
      <c r="L4956" s="72">
        <v>0</v>
      </c>
      <c r="M4956" s="73">
        <v>0</v>
      </c>
      <c r="N4956" s="58">
        <v>0</v>
      </c>
      <c r="O4956" s="75">
        <v>0</v>
      </c>
      <c r="P4956" s="2">
        <v>69</v>
      </c>
      <c r="Q4956" s="2" t="s">
        <v>41</v>
      </c>
      <c r="R4956" s="2" t="s">
        <v>487</v>
      </c>
      <c r="S4956" s="2" t="s">
        <v>5033</v>
      </c>
      <c r="T4956" s="2" t="s">
        <v>219</v>
      </c>
      <c r="U4956" s="57">
        <v>0</v>
      </c>
      <c r="V4956" s="2">
        <v>46140</v>
      </c>
      <c r="W4956" s="2">
        <v>1</v>
      </c>
      <c r="X4956" s="74" t="s">
        <v>422</v>
      </c>
      <c r="Y4956" s="21" t="s">
        <v>4915</v>
      </c>
      <c r="Z4956" s="52">
        <v>1.7149253731343288</v>
      </c>
    </row>
    <row r="4957" spans="1:26" x14ac:dyDescent="0.25">
      <c r="A4957" s="70" t="s">
        <v>4914</v>
      </c>
      <c r="B4957" s="2" t="s">
        <v>2440</v>
      </c>
      <c r="C4957" s="19" t="s">
        <v>3533</v>
      </c>
      <c r="D4957" s="2" t="s">
        <v>284</v>
      </c>
      <c r="E4957" s="14">
        <v>20070004</v>
      </c>
      <c r="F4957" s="14" t="s">
        <v>617</v>
      </c>
      <c r="G4957" s="19">
        <v>11</v>
      </c>
      <c r="H4957" s="21">
        <v>171.53</v>
      </c>
      <c r="I4957" s="21">
        <v>7363.31</v>
      </c>
      <c r="J4957" s="58">
        <v>0</v>
      </c>
      <c r="K4957" s="58">
        <v>0</v>
      </c>
      <c r="L4957" s="72">
        <v>0</v>
      </c>
      <c r="M4957" s="73">
        <v>0</v>
      </c>
      <c r="N4957" s="58">
        <v>0</v>
      </c>
      <c r="O4957" s="75">
        <v>0</v>
      </c>
      <c r="P4957" s="2">
        <v>7363</v>
      </c>
      <c r="Q4957" s="2" t="s">
        <v>41</v>
      </c>
      <c r="R4957" s="2" t="s">
        <v>2441</v>
      </c>
      <c r="S4957" s="2" t="s">
        <v>2442</v>
      </c>
      <c r="T4957" s="2" t="s">
        <v>60</v>
      </c>
      <c r="U4957" s="57" t="s">
        <v>425</v>
      </c>
      <c r="V4957" s="2">
        <v>45572</v>
      </c>
      <c r="W4957" s="2">
        <v>1</v>
      </c>
      <c r="X4957" s="74" t="s">
        <v>422</v>
      </c>
      <c r="Y4957" s="21" t="s">
        <v>4915</v>
      </c>
      <c r="Z4957" s="52">
        <v>23.609983676324845</v>
      </c>
    </row>
    <row r="4958" spans="1:26" x14ac:dyDescent="0.25">
      <c r="A4958" s="70" t="s">
        <v>4914</v>
      </c>
      <c r="B4958" s="2" t="s">
        <v>1721</v>
      </c>
      <c r="C4958" s="19" t="s">
        <v>3533</v>
      </c>
      <c r="D4958" s="2" t="s">
        <v>284</v>
      </c>
      <c r="E4958" s="14">
        <v>20070004</v>
      </c>
      <c r="F4958" s="14" t="s">
        <v>513</v>
      </c>
      <c r="G4958" s="19">
        <v>11</v>
      </c>
      <c r="H4958" s="21">
        <v>33.71</v>
      </c>
      <c r="I4958" s="21">
        <v>1378.8999999999999</v>
      </c>
      <c r="J4958" s="58">
        <v>0</v>
      </c>
      <c r="K4958" s="58">
        <v>0</v>
      </c>
      <c r="L4958" s="72">
        <v>0</v>
      </c>
      <c r="M4958" s="73">
        <v>0</v>
      </c>
      <c r="N4958" s="58">
        <v>0</v>
      </c>
      <c r="O4958" s="75">
        <v>0</v>
      </c>
      <c r="P4958" s="2">
        <v>1379</v>
      </c>
      <c r="Q4958" s="2" t="s">
        <v>41</v>
      </c>
      <c r="R4958" s="2" t="s">
        <v>565</v>
      </c>
      <c r="S4958" s="2" t="s">
        <v>1722</v>
      </c>
      <c r="T4958" s="2" t="s">
        <v>1723</v>
      </c>
      <c r="U4958" s="57" t="s">
        <v>485</v>
      </c>
      <c r="V4958" s="2">
        <v>45572</v>
      </c>
      <c r="W4958" s="2">
        <v>1</v>
      </c>
      <c r="X4958" s="74" t="s">
        <v>422</v>
      </c>
      <c r="Y4958" s="21" t="s">
        <v>4915</v>
      </c>
      <c r="Z4958" s="52">
        <v>22.497626816968257</v>
      </c>
    </row>
    <row r="4959" spans="1:26" x14ac:dyDescent="0.25">
      <c r="A4959" s="70" t="s">
        <v>4914</v>
      </c>
      <c r="B4959" s="2" t="s">
        <v>1724</v>
      </c>
      <c r="C4959" s="19" t="s">
        <v>3533</v>
      </c>
      <c r="D4959" s="2" t="s">
        <v>284</v>
      </c>
      <c r="E4959" s="14">
        <v>20070004</v>
      </c>
      <c r="F4959" s="14" t="s">
        <v>423</v>
      </c>
      <c r="G4959" s="19">
        <v>14</v>
      </c>
      <c r="H4959" s="21">
        <v>65.42</v>
      </c>
      <c r="I4959" s="21">
        <v>2414.62</v>
      </c>
      <c r="J4959" s="58">
        <v>0</v>
      </c>
      <c r="K4959" s="58">
        <v>0</v>
      </c>
      <c r="L4959" s="72">
        <v>0</v>
      </c>
      <c r="M4959" s="73">
        <v>0</v>
      </c>
      <c r="N4959" s="58">
        <v>0</v>
      </c>
      <c r="O4959" s="75">
        <v>0</v>
      </c>
      <c r="P4959" s="2">
        <v>2415</v>
      </c>
      <c r="Q4959" s="2" t="s">
        <v>41</v>
      </c>
      <c r="R4959" s="2" t="s">
        <v>1725</v>
      </c>
      <c r="S4959" s="2" t="s">
        <v>1726</v>
      </c>
      <c r="T4959" s="2" t="s">
        <v>60</v>
      </c>
      <c r="U4959" s="57" t="s">
        <v>425</v>
      </c>
      <c r="V4959" s="2">
        <v>45572</v>
      </c>
      <c r="W4959" s="2">
        <v>1</v>
      </c>
      <c r="X4959" s="74" t="s">
        <v>422</v>
      </c>
      <c r="Y4959" s="21" t="s">
        <v>4915</v>
      </c>
      <c r="Z4959" s="52">
        <v>25.836655457046774</v>
      </c>
    </row>
    <row r="4960" spans="1:26" x14ac:dyDescent="0.25">
      <c r="A4960" s="70" t="s">
        <v>4914</v>
      </c>
      <c r="B4960" s="2" t="s">
        <v>4716</v>
      </c>
      <c r="C4960" s="19" t="s">
        <v>3533</v>
      </c>
      <c r="D4960" s="2" t="s">
        <v>284</v>
      </c>
      <c r="E4960" s="14">
        <v>20070004</v>
      </c>
      <c r="F4960" s="14" t="s">
        <v>520</v>
      </c>
      <c r="G4960" s="19">
        <v>9</v>
      </c>
      <c r="H4960" s="21">
        <v>30.119999999999997</v>
      </c>
      <c r="I4960" s="21">
        <v>954.5300000000002</v>
      </c>
      <c r="J4960" s="58">
        <v>0</v>
      </c>
      <c r="K4960" s="58">
        <v>0</v>
      </c>
      <c r="L4960" s="72">
        <v>0</v>
      </c>
      <c r="M4960" s="73">
        <v>0</v>
      </c>
      <c r="N4960" s="58">
        <v>0</v>
      </c>
      <c r="O4960" s="75">
        <v>0</v>
      </c>
      <c r="P4960" s="2">
        <v>955</v>
      </c>
      <c r="Q4960" s="2" t="s">
        <v>41</v>
      </c>
      <c r="R4960" s="2" t="s">
        <v>4717</v>
      </c>
      <c r="S4960" s="2" t="s">
        <v>4718</v>
      </c>
      <c r="T4960" s="2" t="s">
        <v>166</v>
      </c>
      <c r="U4960" s="57" t="s">
        <v>435</v>
      </c>
      <c r="V4960" s="2">
        <v>45572</v>
      </c>
      <c r="W4960" s="2">
        <v>1</v>
      </c>
      <c r="X4960" s="74" t="s">
        <v>422</v>
      </c>
      <c r="Y4960" s="21" t="s">
        <v>4915</v>
      </c>
      <c r="Z4960" s="52">
        <v>14.260906374501998</v>
      </c>
    </row>
    <row r="4961" spans="1:26" x14ac:dyDescent="0.25">
      <c r="A4961" s="70" t="s">
        <v>4914</v>
      </c>
      <c r="B4961" s="2" t="s">
        <v>1727</v>
      </c>
      <c r="C4961" s="19" t="s">
        <v>3533</v>
      </c>
      <c r="D4961" s="2" t="s">
        <v>284</v>
      </c>
      <c r="E4961" s="14">
        <v>20070004</v>
      </c>
      <c r="F4961" s="14" t="s">
        <v>566</v>
      </c>
      <c r="G4961" s="19">
        <v>14</v>
      </c>
      <c r="H4961" s="21">
        <v>44.63</v>
      </c>
      <c r="I4961" s="21">
        <v>1785.69</v>
      </c>
      <c r="J4961" s="58">
        <v>0</v>
      </c>
      <c r="K4961" s="58">
        <v>0</v>
      </c>
      <c r="L4961" s="72">
        <v>0</v>
      </c>
      <c r="M4961" s="73">
        <v>0</v>
      </c>
      <c r="N4961" s="58">
        <v>0</v>
      </c>
      <c r="O4961" s="75">
        <v>0</v>
      </c>
      <c r="P4961" s="2">
        <v>1786</v>
      </c>
      <c r="Q4961" s="2" t="s">
        <v>41</v>
      </c>
      <c r="R4961" s="2" t="s">
        <v>993</v>
      </c>
      <c r="S4961" s="2" t="s">
        <v>1728</v>
      </c>
      <c r="T4961" s="2" t="s">
        <v>60</v>
      </c>
      <c r="U4961" s="57" t="s">
        <v>425</v>
      </c>
      <c r="V4961" s="2">
        <v>45572</v>
      </c>
      <c r="W4961" s="2">
        <v>1</v>
      </c>
      <c r="X4961" s="74" t="s">
        <v>422</v>
      </c>
      <c r="Y4961" s="21" t="s">
        <v>4915</v>
      </c>
      <c r="Z4961" s="52">
        <v>28.007685413399063</v>
      </c>
    </row>
    <row r="4962" spans="1:26" x14ac:dyDescent="0.25">
      <c r="A4962" s="70" t="s">
        <v>4914</v>
      </c>
      <c r="B4962" s="2" t="s">
        <v>3751</v>
      </c>
      <c r="C4962" s="19" t="s">
        <v>3533</v>
      </c>
      <c r="D4962" s="2" t="s">
        <v>284</v>
      </c>
      <c r="E4962" s="14">
        <v>20070004</v>
      </c>
      <c r="F4962" s="14" t="s">
        <v>523</v>
      </c>
      <c r="G4962" s="19">
        <v>14</v>
      </c>
      <c r="H4962" s="21">
        <v>66.759999999999991</v>
      </c>
      <c r="I4962" s="21">
        <v>2213.21</v>
      </c>
      <c r="J4962" s="58">
        <v>0</v>
      </c>
      <c r="K4962" s="58">
        <v>0</v>
      </c>
      <c r="L4962" s="72">
        <v>0</v>
      </c>
      <c r="M4962" s="73">
        <v>0</v>
      </c>
      <c r="N4962" s="58">
        <v>0</v>
      </c>
      <c r="O4962" s="75">
        <v>0</v>
      </c>
      <c r="P4962" s="2">
        <v>2213</v>
      </c>
      <c r="Q4962" s="2" t="s">
        <v>41</v>
      </c>
      <c r="R4962" s="2" t="s">
        <v>3752</v>
      </c>
      <c r="S4962" s="2" t="s">
        <v>3753</v>
      </c>
      <c r="T4962" s="2" t="s">
        <v>60</v>
      </c>
      <c r="U4962" s="57" t="s">
        <v>425</v>
      </c>
      <c r="V4962" s="2">
        <v>45572</v>
      </c>
      <c r="W4962" s="2">
        <v>1</v>
      </c>
      <c r="X4962" s="74" t="s">
        <v>422</v>
      </c>
      <c r="Y4962" s="21" t="s">
        <v>4915</v>
      </c>
      <c r="Z4962" s="52">
        <v>23.20621629718395</v>
      </c>
    </row>
    <row r="4963" spans="1:26" x14ac:dyDescent="0.25">
      <c r="A4963" s="70" t="s">
        <v>4914</v>
      </c>
      <c r="B4963" s="2" t="s">
        <v>3255</v>
      </c>
      <c r="C4963" s="19" t="s">
        <v>3533</v>
      </c>
      <c r="D4963" s="2" t="s">
        <v>284</v>
      </c>
      <c r="E4963" s="14">
        <v>20070004</v>
      </c>
      <c r="F4963" s="14" t="s">
        <v>427</v>
      </c>
      <c r="G4963" s="19">
        <v>13</v>
      </c>
      <c r="H4963" s="21">
        <v>52.54999999999999</v>
      </c>
      <c r="I4963" s="21">
        <v>1888.1499999999999</v>
      </c>
      <c r="J4963" s="58">
        <v>0</v>
      </c>
      <c r="K4963" s="58">
        <v>0</v>
      </c>
      <c r="L4963" s="72">
        <v>0</v>
      </c>
      <c r="M4963" s="73">
        <v>0</v>
      </c>
      <c r="N4963" s="58">
        <v>0</v>
      </c>
      <c r="O4963" s="75">
        <v>0</v>
      </c>
      <c r="P4963" s="2">
        <v>1888</v>
      </c>
      <c r="Q4963" s="2" t="s">
        <v>41</v>
      </c>
      <c r="R4963" s="2" t="s">
        <v>3256</v>
      </c>
      <c r="S4963" s="2" t="s">
        <v>3257</v>
      </c>
      <c r="T4963" s="2" t="s">
        <v>60</v>
      </c>
      <c r="U4963" s="57" t="s">
        <v>425</v>
      </c>
      <c r="V4963" s="2">
        <v>45572</v>
      </c>
      <c r="W4963" s="2">
        <v>1</v>
      </c>
      <c r="X4963" s="74" t="s">
        <v>422</v>
      </c>
      <c r="Y4963" s="21" t="s">
        <v>4915</v>
      </c>
      <c r="Z4963" s="52">
        <v>23.354852521408187</v>
      </c>
    </row>
    <row r="4964" spans="1:26" x14ac:dyDescent="0.25">
      <c r="A4964" s="70" t="s">
        <v>4914</v>
      </c>
      <c r="B4964" s="2" t="s">
        <v>1729</v>
      </c>
      <c r="C4964" s="19" t="s">
        <v>3533</v>
      </c>
      <c r="D4964" s="2" t="s">
        <v>284</v>
      </c>
      <c r="E4964" s="14">
        <v>20070004</v>
      </c>
      <c r="F4964" s="14" t="s">
        <v>528</v>
      </c>
      <c r="G4964" s="19">
        <v>14</v>
      </c>
      <c r="H4964" s="21">
        <v>24.220000000000002</v>
      </c>
      <c r="I4964" s="21">
        <v>1008.47</v>
      </c>
      <c r="J4964" s="58">
        <v>0</v>
      </c>
      <c r="K4964" s="58">
        <v>0</v>
      </c>
      <c r="L4964" s="72">
        <v>0</v>
      </c>
      <c r="M4964" s="73">
        <v>0</v>
      </c>
      <c r="N4964" s="58">
        <v>0</v>
      </c>
      <c r="O4964" s="75">
        <v>0</v>
      </c>
      <c r="P4964" s="2">
        <v>1008</v>
      </c>
      <c r="Q4964" s="2" t="s">
        <v>41</v>
      </c>
      <c r="R4964" s="2" t="s">
        <v>1730</v>
      </c>
      <c r="S4964" s="2" t="s">
        <v>1731</v>
      </c>
      <c r="T4964" s="2" t="s">
        <v>60</v>
      </c>
      <c r="U4964" s="57" t="s">
        <v>425</v>
      </c>
      <c r="V4964" s="2">
        <v>45572</v>
      </c>
      <c r="W4964" s="2">
        <v>1</v>
      </c>
      <c r="X4964" s="74" t="s">
        <v>422</v>
      </c>
      <c r="Y4964" s="21" t="s">
        <v>4915</v>
      </c>
      <c r="Z4964" s="52">
        <v>29.146531791907517</v>
      </c>
    </row>
    <row r="4965" spans="1:26" x14ac:dyDescent="0.25">
      <c r="A4965" s="70" t="s">
        <v>4914</v>
      </c>
      <c r="B4965" s="2" t="s">
        <v>1732</v>
      </c>
      <c r="C4965" s="19" t="s">
        <v>3533</v>
      </c>
      <c r="D4965" s="2" t="s">
        <v>284</v>
      </c>
      <c r="E4965" s="14">
        <v>20070004</v>
      </c>
      <c r="F4965" s="14" t="s">
        <v>476</v>
      </c>
      <c r="G4965" s="19">
        <v>14</v>
      </c>
      <c r="H4965" s="21">
        <v>60.31</v>
      </c>
      <c r="I4965" s="21">
        <v>2146.38</v>
      </c>
      <c r="J4965" s="58">
        <v>0</v>
      </c>
      <c r="K4965" s="58">
        <v>0</v>
      </c>
      <c r="L4965" s="72">
        <v>0</v>
      </c>
      <c r="M4965" s="73">
        <v>0</v>
      </c>
      <c r="N4965" s="58">
        <v>0</v>
      </c>
      <c r="O4965" s="75">
        <v>0</v>
      </c>
      <c r="P4965" s="2">
        <v>2146</v>
      </c>
      <c r="Q4965" s="2" t="s">
        <v>41</v>
      </c>
      <c r="R4965" s="2" t="s">
        <v>1733</v>
      </c>
      <c r="S4965" s="2" t="s">
        <v>1734</v>
      </c>
      <c r="T4965" s="2" t="s">
        <v>60</v>
      </c>
      <c r="U4965" s="57" t="s">
        <v>425</v>
      </c>
      <c r="V4965" s="2">
        <v>45572</v>
      </c>
      <c r="W4965" s="2">
        <v>1</v>
      </c>
      <c r="X4965" s="74" t="s">
        <v>422</v>
      </c>
      <c r="Y4965" s="21" t="s">
        <v>4915</v>
      </c>
      <c r="Z4965" s="52">
        <v>24.912386005637543</v>
      </c>
    </row>
    <row r="4966" spans="1:26" x14ac:dyDescent="0.25">
      <c r="A4966" s="70" t="s">
        <v>4914</v>
      </c>
      <c r="B4966" s="2" t="s">
        <v>5034</v>
      </c>
      <c r="C4966" s="19" t="s">
        <v>3533</v>
      </c>
      <c r="D4966" s="2" t="s">
        <v>284</v>
      </c>
      <c r="E4966" s="14">
        <v>20070004</v>
      </c>
      <c r="F4966" s="14" t="s">
        <v>482</v>
      </c>
      <c r="G4966" s="19">
        <v>2</v>
      </c>
      <c r="H4966" s="21">
        <v>7.21</v>
      </c>
      <c r="I4966" s="21">
        <v>274.88</v>
      </c>
      <c r="J4966" s="58">
        <v>0</v>
      </c>
      <c r="K4966" s="58">
        <v>0</v>
      </c>
      <c r="L4966" s="72">
        <v>0</v>
      </c>
      <c r="M4966" s="73">
        <v>0</v>
      </c>
      <c r="N4966" s="58">
        <v>0</v>
      </c>
      <c r="O4966" s="75">
        <v>0</v>
      </c>
      <c r="P4966" s="2">
        <v>275</v>
      </c>
      <c r="Q4966" s="2" t="s">
        <v>41</v>
      </c>
      <c r="R4966" s="2" t="s">
        <v>1679</v>
      </c>
      <c r="S4966" s="2" t="s">
        <v>5035</v>
      </c>
      <c r="T4966" s="2" t="s">
        <v>60</v>
      </c>
      <c r="U4966" s="57" t="s">
        <v>425</v>
      </c>
      <c r="V4966" s="2">
        <v>45572</v>
      </c>
      <c r="W4966" s="2">
        <v>1</v>
      </c>
      <c r="X4966" s="74" t="s">
        <v>422</v>
      </c>
      <c r="Y4966" s="21" t="s">
        <v>4915</v>
      </c>
      <c r="Z4966" s="52">
        <v>3.8124826629680997</v>
      </c>
    </row>
    <row r="4967" spans="1:26" x14ac:dyDescent="0.25">
      <c r="A4967" s="70" t="s">
        <v>4914</v>
      </c>
      <c r="B4967" s="2" t="s">
        <v>2583</v>
      </c>
      <c r="C4967" s="19" t="s">
        <v>3533</v>
      </c>
      <c r="D4967" s="2" t="s">
        <v>284</v>
      </c>
      <c r="E4967" s="14">
        <v>20070004</v>
      </c>
      <c r="F4967" s="14" t="s">
        <v>533</v>
      </c>
      <c r="G4967" s="19">
        <v>2</v>
      </c>
      <c r="H4967" s="21">
        <v>4.46</v>
      </c>
      <c r="I4967" s="21">
        <v>214.04000000000002</v>
      </c>
      <c r="J4967" s="58">
        <v>0</v>
      </c>
      <c r="K4967" s="58">
        <v>0</v>
      </c>
      <c r="L4967" s="72">
        <v>0</v>
      </c>
      <c r="M4967" s="73">
        <v>0</v>
      </c>
      <c r="N4967" s="58">
        <v>0</v>
      </c>
      <c r="O4967" s="75">
        <v>0</v>
      </c>
      <c r="P4967" s="2">
        <v>214</v>
      </c>
      <c r="Q4967" s="2" t="s">
        <v>41</v>
      </c>
      <c r="R4967" s="2" t="s">
        <v>2584</v>
      </c>
      <c r="S4967" s="2" t="s">
        <v>2585</v>
      </c>
      <c r="T4967" s="2" t="s">
        <v>60</v>
      </c>
      <c r="U4967" s="57" t="s">
        <v>425</v>
      </c>
      <c r="V4967" s="2">
        <v>45586</v>
      </c>
      <c r="W4967" s="2">
        <v>1</v>
      </c>
      <c r="X4967" s="74" t="s">
        <v>422</v>
      </c>
      <c r="Y4967" s="21" t="s">
        <v>4915</v>
      </c>
      <c r="Z4967" s="52">
        <v>4.7991031390134538</v>
      </c>
    </row>
    <row r="4968" spans="1:26" x14ac:dyDescent="0.25">
      <c r="A4968" s="70" t="s">
        <v>4914</v>
      </c>
      <c r="B4968" s="2" t="s">
        <v>1735</v>
      </c>
      <c r="C4968" s="19" t="s">
        <v>3533</v>
      </c>
      <c r="D4968" s="2" t="s">
        <v>284</v>
      </c>
      <c r="E4968" s="14">
        <v>20070004</v>
      </c>
      <c r="F4968" s="14" t="s">
        <v>483</v>
      </c>
      <c r="G4968" s="19">
        <v>14</v>
      </c>
      <c r="H4968" s="21">
        <v>30.63</v>
      </c>
      <c r="I4968" s="21">
        <v>1071.75</v>
      </c>
      <c r="J4968" s="58">
        <v>0</v>
      </c>
      <c r="K4968" s="58">
        <v>0</v>
      </c>
      <c r="L4968" s="72">
        <v>0</v>
      </c>
      <c r="M4968" s="73">
        <v>0</v>
      </c>
      <c r="N4968" s="58">
        <v>0</v>
      </c>
      <c r="O4968" s="75">
        <v>0</v>
      </c>
      <c r="P4968" s="2">
        <v>1072</v>
      </c>
      <c r="Q4968" s="2" t="s">
        <v>41</v>
      </c>
      <c r="R4968" s="2" t="s">
        <v>1736</v>
      </c>
      <c r="S4968" s="2" t="s">
        <v>1737</v>
      </c>
      <c r="T4968" s="2" t="s">
        <v>60</v>
      </c>
      <c r="U4968" s="57" t="s">
        <v>425</v>
      </c>
      <c r="V4968" s="2">
        <v>45600</v>
      </c>
      <c r="W4968" s="2">
        <v>1</v>
      </c>
      <c r="X4968" s="74" t="s">
        <v>422</v>
      </c>
      <c r="Y4968" s="21" t="s">
        <v>4915</v>
      </c>
      <c r="Z4968" s="52">
        <v>24.493143976493638</v>
      </c>
    </row>
    <row r="4969" spans="1:26" x14ac:dyDescent="0.25">
      <c r="A4969" s="70" t="s">
        <v>4914</v>
      </c>
      <c r="B4969" s="2" t="s">
        <v>3412</v>
      </c>
      <c r="C4969" s="19" t="s">
        <v>3533</v>
      </c>
      <c r="D4969" s="2" t="s">
        <v>284</v>
      </c>
      <c r="E4969" s="14">
        <v>20070004</v>
      </c>
      <c r="F4969" s="14" t="s">
        <v>536</v>
      </c>
      <c r="G4969" s="19">
        <v>12</v>
      </c>
      <c r="H4969" s="21">
        <v>19.489999999999998</v>
      </c>
      <c r="I4969" s="21">
        <v>809.43999999999994</v>
      </c>
      <c r="J4969" s="58">
        <v>0</v>
      </c>
      <c r="K4969" s="58">
        <v>0</v>
      </c>
      <c r="L4969" s="72">
        <v>0</v>
      </c>
      <c r="M4969" s="73">
        <v>0</v>
      </c>
      <c r="N4969" s="58">
        <v>0</v>
      </c>
      <c r="O4969" s="75">
        <v>0</v>
      </c>
      <c r="P4969" s="2">
        <v>809</v>
      </c>
      <c r="Q4969" s="2" t="s">
        <v>41</v>
      </c>
      <c r="R4969" s="2" t="s">
        <v>813</v>
      </c>
      <c r="S4969" s="2" t="s">
        <v>3413</v>
      </c>
      <c r="T4969" s="2" t="s">
        <v>60</v>
      </c>
      <c r="U4969" s="57" t="s">
        <v>425</v>
      </c>
      <c r="V4969" s="2">
        <v>45600</v>
      </c>
      <c r="W4969" s="2">
        <v>1</v>
      </c>
      <c r="X4969" s="74" t="s">
        <v>422</v>
      </c>
      <c r="Y4969" s="21" t="s">
        <v>4915</v>
      </c>
      <c r="Z4969" s="52">
        <v>24.91862493586455</v>
      </c>
    </row>
    <row r="4970" spans="1:26" x14ac:dyDescent="0.25">
      <c r="A4970" s="70" t="s">
        <v>4914</v>
      </c>
      <c r="B4970" s="2" t="s">
        <v>1738</v>
      </c>
      <c r="C4970" s="19" t="s">
        <v>3533</v>
      </c>
      <c r="D4970" s="2" t="s">
        <v>284</v>
      </c>
      <c r="E4970" s="14">
        <v>20070004</v>
      </c>
      <c r="F4970" s="14" t="s">
        <v>639</v>
      </c>
      <c r="G4970" s="19">
        <v>7</v>
      </c>
      <c r="H4970" s="21">
        <v>14.010000000000002</v>
      </c>
      <c r="I4970" s="21">
        <v>495.83000000000004</v>
      </c>
      <c r="J4970" s="58">
        <v>0</v>
      </c>
      <c r="K4970" s="58">
        <v>0</v>
      </c>
      <c r="L4970" s="72">
        <v>0</v>
      </c>
      <c r="M4970" s="73">
        <v>0</v>
      </c>
      <c r="N4970" s="58">
        <v>0</v>
      </c>
      <c r="O4970" s="75">
        <v>0</v>
      </c>
      <c r="P4970" s="2">
        <v>496</v>
      </c>
      <c r="Q4970" s="2" t="s">
        <v>41</v>
      </c>
      <c r="R4970" s="2" t="s">
        <v>1739</v>
      </c>
      <c r="S4970" s="2" t="s">
        <v>1740</v>
      </c>
      <c r="T4970" s="2" t="s">
        <v>60</v>
      </c>
      <c r="U4970" s="57" t="s">
        <v>425</v>
      </c>
      <c r="V4970" s="2">
        <v>45600</v>
      </c>
      <c r="W4970" s="2">
        <v>1</v>
      </c>
      <c r="X4970" s="74" t="s">
        <v>422</v>
      </c>
      <c r="Y4970" s="21" t="s">
        <v>4915</v>
      </c>
      <c r="Z4970" s="52">
        <v>12.386902212705211</v>
      </c>
    </row>
    <row r="4971" spans="1:26" x14ac:dyDescent="0.25">
      <c r="A4971" s="70" t="s">
        <v>4914</v>
      </c>
      <c r="B4971" s="2" t="s">
        <v>1741</v>
      </c>
      <c r="C4971" s="19" t="s">
        <v>3533</v>
      </c>
      <c r="D4971" s="2" t="s">
        <v>284</v>
      </c>
      <c r="E4971" s="14">
        <v>20070004</v>
      </c>
      <c r="F4971" s="14" t="s">
        <v>484</v>
      </c>
      <c r="G4971" s="19">
        <v>9</v>
      </c>
      <c r="H4971" s="21">
        <v>52.22</v>
      </c>
      <c r="I4971" s="21">
        <v>1896.8</v>
      </c>
      <c r="J4971" s="58">
        <v>0</v>
      </c>
      <c r="K4971" s="58">
        <v>0</v>
      </c>
      <c r="L4971" s="72">
        <v>0</v>
      </c>
      <c r="M4971" s="73">
        <v>0</v>
      </c>
      <c r="N4971" s="58">
        <v>0</v>
      </c>
      <c r="O4971" s="75">
        <v>0</v>
      </c>
      <c r="P4971" s="2">
        <v>1897</v>
      </c>
      <c r="Q4971" s="2" t="s">
        <v>41</v>
      </c>
      <c r="R4971" s="2" t="s">
        <v>1742</v>
      </c>
      <c r="S4971" s="2" t="s">
        <v>1743</v>
      </c>
      <c r="T4971" s="2" t="s">
        <v>1744</v>
      </c>
      <c r="U4971" s="57" t="s">
        <v>435</v>
      </c>
      <c r="V4971" s="2">
        <v>45614</v>
      </c>
      <c r="W4971" s="2">
        <v>1</v>
      </c>
      <c r="X4971" s="74" t="s">
        <v>422</v>
      </c>
      <c r="Y4971" s="21" t="s">
        <v>4915</v>
      </c>
      <c r="Z4971" s="52">
        <v>16.345461509000383</v>
      </c>
    </row>
    <row r="4972" spans="1:26" x14ac:dyDescent="0.25">
      <c r="A4972" s="70" t="s">
        <v>4914</v>
      </c>
      <c r="B4972" s="2" t="s">
        <v>1745</v>
      </c>
      <c r="C4972" s="19" t="s">
        <v>3533</v>
      </c>
      <c r="D4972" s="2" t="s">
        <v>284</v>
      </c>
      <c r="E4972" s="14">
        <v>20070004</v>
      </c>
      <c r="F4972" s="14" t="s">
        <v>486</v>
      </c>
      <c r="G4972" s="19">
        <v>14</v>
      </c>
      <c r="H4972" s="21">
        <v>62.639999999999993</v>
      </c>
      <c r="I4972" s="21">
        <v>2490.6099999999992</v>
      </c>
      <c r="J4972" s="58">
        <v>0</v>
      </c>
      <c r="K4972" s="58">
        <v>0</v>
      </c>
      <c r="L4972" s="72">
        <v>0</v>
      </c>
      <c r="M4972" s="73">
        <v>0</v>
      </c>
      <c r="N4972" s="58">
        <v>0</v>
      </c>
      <c r="O4972" s="75">
        <v>0</v>
      </c>
      <c r="P4972" s="2">
        <v>2491</v>
      </c>
      <c r="Q4972" s="2" t="s">
        <v>41</v>
      </c>
      <c r="R4972" s="2" t="s">
        <v>1746</v>
      </c>
      <c r="S4972" s="2" t="s">
        <v>1747</v>
      </c>
      <c r="T4972" s="2" t="s">
        <v>60</v>
      </c>
      <c r="U4972" s="57" t="s">
        <v>425</v>
      </c>
      <c r="V4972" s="2">
        <v>45663</v>
      </c>
      <c r="W4972" s="2">
        <v>1</v>
      </c>
      <c r="X4972" s="74" t="s">
        <v>422</v>
      </c>
      <c r="Y4972" s="21" t="s">
        <v>4915</v>
      </c>
      <c r="Z4972" s="52">
        <v>27.832487228607913</v>
      </c>
    </row>
    <row r="4973" spans="1:26" x14ac:dyDescent="0.25">
      <c r="A4973" s="70" t="s">
        <v>4914</v>
      </c>
      <c r="B4973" s="2" t="s">
        <v>4105</v>
      </c>
      <c r="C4973" s="19" t="s">
        <v>3533</v>
      </c>
      <c r="D4973" s="2" t="s">
        <v>284</v>
      </c>
      <c r="E4973" s="14">
        <v>20070004</v>
      </c>
      <c r="F4973" s="14" t="s">
        <v>538</v>
      </c>
      <c r="G4973" s="19">
        <v>7</v>
      </c>
      <c r="H4973" s="21">
        <v>11.510000000000002</v>
      </c>
      <c r="I4973" s="21">
        <v>370.40000000000003</v>
      </c>
      <c r="J4973" s="58">
        <v>0</v>
      </c>
      <c r="K4973" s="58">
        <v>0</v>
      </c>
      <c r="L4973" s="72">
        <v>0</v>
      </c>
      <c r="M4973" s="73">
        <v>0</v>
      </c>
      <c r="N4973" s="58">
        <v>0</v>
      </c>
      <c r="O4973" s="75">
        <v>0</v>
      </c>
      <c r="P4973" s="2">
        <v>370</v>
      </c>
      <c r="Q4973" s="2" t="s">
        <v>41</v>
      </c>
      <c r="R4973" s="2" t="s">
        <v>3907</v>
      </c>
      <c r="S4973" s="2" t="s">
        <v>4106</v>
      </c>
      <c r="T4973" s="2" t="s">
        <v>1723</v>
      </c>
      <c r="U4973" s="57">
        <v>0</v>
      </c>
      <c r="V4973" s="2">
        <v>46097</v>
      </c>
      <c r="W4973" s="2">
        <v>1</v>
      </c>
      <c r="X4973" s="74" t="s">
        <v>422</v>
      </c>
      <c r="Y4973" s="21" t="s">
        <v>4915</v>
      </c>
      <c r="Z4973" s="52">
        <v>11.263249348392701</v>
      </c>
    </row>
    <row r="4974" spans="1:26" x14ac:dyDescent="0.25">
      <c r="A4974" s="70" t="s">
        <v>4914</v>
      </c>
      <c r="B4974" s="2" t="s">
        <v>1748</v>
      </c>
      <c r="C4974" s="19" t="s">
        <v>3533</v>
      </c>
      <c r="D4974" s="2" t="s">
        <v>285</v>
      </c>
      <c r="E4974" s="14">
        <v>20070006</v>
      </c>
      <c r="F4974" s="14" t="s">
        <v>44</v>
      </c>
      <c r="G4974" s="19">
        <v>3</v>
      </c>
      <c r="H4974" s="21">
        <v>190.57999999999998</v>
      </c>
      <c r="I4974" s="21">
        <v>7763.55</v>
      </c>
      <c r="J4974" s="58">
        <v>0</v>
      </c>
      <c r="K4974" s="58">
        <v>0</v>
      </c>
      <c r="L4974" s="72">
        <v>0</v>
      </c>
      <c r="M4974" s="73">
        <v>0</v>
      </c>
      <c r="N4974" s="58">
        <v>0</v>
      </c>
      <c r="O4974" s="75">
        <v>0</v>
      </c>
      <c r="P4974" s="2">
        <v>7764</v>
      </c>
      <c r="Q4974" s="2" t="s">
        <v>41</v>
      </c>
      <c r="R4974" s="2" t="s">
        <v>220</v>
      </c>
      <c r="S4974" s="2" t="s">
        <v>221</v>
      </c>
      <c r="T4974" s="2" t="s">
        <v>222</v>
      </c>
      <c r="U4974" s="57" t="s">
        <v>425</v>
      </c>
      <c r="V4974" s="2">
        <v>45565</v>
      </c>
      <c r="W4974" s="2">
        <v>1</v>
      </c>
      <c r="X4974" s="74" t="s">
        <v>422</v>
      </c>
      <c r="Y4974" s="21" t="s">
        <v>4915</v>
      </c>
      <c r="Z4974" s="52">
        <v>6.1104654213453689</v>
      </c>
    </row>
    <row r="4975" spans="1:26" x14ac:dyDescent="0.25">
      <c r="A4975" s="70" t="s">
        <v>4914</v>
      </c>
      <c r="B4975" s="2" t="s">
        <v>1749</v>
      </c>
      <c r="C4975" s="19" t="s">
        <v>3533</v>
      </c>
      <c r="D4975" s="2" t="s">
        <v>285</v>
      </c>
      <c r="E4975" s="14">
        <v>20070006</v>
      </c>
      <c r="F4975" s="14" t="s">
        <v>617</v>
      </c>
      <c r="G4975" s="19">
        <v>4</v>
      </c>
      <c r="H4975" s="21">
        <v>15.059999999999999</v>
      </c>
      <c r="I4975" s="21">
        <v>623.7399999999999</v>
      </c>
      <c r="J4975" s="58">
        <v>0</v>
      </c>
      <c r="K4975" s="58">
        <v>0</v>
      </c>
      <c r="L4975" s="72">
        <v>0</v>
      </c>
      <c r="M4975" s="73">
        <v>0</v>
      </c>
      <c r="N4975" s="58">
        <v>0</v>
      </c>
      <c r="O4975" s="75">
        <v>0</v>
      </c>
      <c r="P4975" s="2">
        <v>624</v>
      </c>
      <c r="Q4975" s="2" t="s">
        <v>41</v>
      </c>
      <c r="R4975" s="2" t="s">
        <v>1750</v>
      </c>
      <c r="S4975" s="2" t="s">
        <v>1751</v>
      </c>
      <c r="T4975" s="2" t="s">
        <v>141</v>
      </c>
      <c r="U4975" s="57" t="s">
        <v>729</v>
      </c>
      <c r="V4975" s="2">
        <v>45572</v>
      </c>
      <c r="W4975" s="2">
        <v>1</v>
      </c>
      <c r="X4975" s="74" t="s">
        <v>422</v>
      </c>
      <c r="Y4975" s="21" t="s">
        <v>4915</v>
      </c>
      <c r="Z4975" s="52">
        <v>8.2833997343957488</v>
      </c>
    </row>
    <row r="4976" spans="1:26" x14ac:dyDescent="0.25">
      <c r="A4976" s="70" t="s">
        <v>4914</v>
      </c>
      <c r="B4976" s="2" t="s">
        <v>1752</v>
      </c>
      <c r="C4976" s="19" t="s">
        <v>3533</v>
      </c>
      <c r="D4976" s="2" t="s">
        <v>285</v>
      </c>
      <c r="E4976" s="14">
        <v>20070006</v>
      </c>
      <c r="F4976" s="14" t="s">
        <v>423</v>
      </c>
      <c r="G4976" s="19">
        <v>7</v>
      </c>
      <c r="H4976" s="21">
        <v>57.56</v>
      </c>
      <c r="I4976" s="21">
        <v>2403.08</v>
      </c>
      <c r="J4976" s="58">
        <v>0</v>
      </c>
      <c r="K4976" s="58">
        <v>0</v>
      </c>
      <c r="L4976" s="72">
        <v>0</v>
      </c>
      <c r="M4976" s="73">
        <v>0</v>
      </c>
      <c r="N4976" s="58">
        <v>0</v>
      </c>
      <c r="O4976" s="75">
        <v>0</v>
      </c>
      <c r="P4976" s="2">
        <v>2403</v>
      </c>
      <c r="Q4976" s="2" t="s">
        <v>41</v>
      </c>
      <c r="R4976" s="2" t="s">
        <v>1753</v>
      </c>
      <c r="S4976" s="2" t="s">
        <v>1754</v>
      </c>
      <c r="T4976" s="2" t="s">
        <v>219</v>
      </c>
      <c r="U4976" s="57" t="s">
        <v>435</v>
      </c>
      <c r="V4976" s="2">
        <v>45572</v>
      </c>
      <c r="W4976" s="2">
        <v>1</v>
      </c>
      <c r="X4976" s="74" t="s">
        <v>422</v>
      </c>
      <c r="Y4976" s="21" t="s">
        <v>4915</v>
      </c>
      <c r="Z4976" s="52">
        <v>14.612195969423212</v>
      </c>
    </row>
    <row r="4977" spans="1:26" x14ac:dyDescent="0.25">
      <c r="A4977" s="70" t="s">
        <v>4914</v>
      </c>
      <c r="B4977" s="2" t="s">
        <v>3417</v>
      </c>
      <c r="C4977" s="19" t="s">
        <v>3533</v>
      </c>
      <c r="D4977" s="2" t="s">
        <v>285</v>
      </c>
      <c r="E4977" s="14">
        <v>20070006</v>
      </c>
      <c r="F4977" s="14" t="s">
        <v>523</v>
      </c>
      <c r="G4977" s="19">
        <v>6</v>
      </c>
      <c r="H4977" s="21">
        <v>81.84</v>
      </c>
      <c r="I4977" s="21">
        <v>2959.7999999999997</v>
      </c>
      <c r="J4977" s="58">
        <v>0</v>
      </c>
      <c r="K4977" s="58">
        <v>0</v>
      </c>
      <c r="L4977" s="72">
        <v>0</v>
      </c>
      <c r="M4977" s="73">
        <v>0</v>
      </c>
      <c r="N4977" s="58">
        <v>0</v>
      </c>
      <c r="O4977" s="75">
        <v>0</v>
      </c>
      <c r="P4977" s="2">
        <v>2960</v>
      </c>
      <c r="Q4977" s="2" t="s">
        <v>41</v>
      </c>
      <c r="R4977" s="2" t="s">
        <v>3418</v>
      </c>
      <c r="S4977" s="2" t="s">
        <v>3419</v>
      </c>
      <c r="T4977" s="2" t="s">
        <v>219</v>
      </c>
      <c r="U4977" s="57" t="s">
        <v>435</v>
      </c>
      <c r="V4977" s="2">
        <v>45572</v>
      </c>
      <c r="W4977" s="2">
        <v>1</v>
      </c>
      <c r="X4977" s="74" t="s">
        <v>422</v>
      </c>
      <c r="Y4977" s="21" t="s">
        <v>4915</v>
      </c>
      <c r="Z4977" s="52">
        <v>10.849706744868037</v>
      </c>
    </row>
    <row r="4978" spans="1:26" x14ac:dyDescent="0.25">
      <c r="A4978" s="70" t="s">
        <v>4914</v>
      </c>
      <c r="B4978" s="2" t="s">
        <v>3873</v>
      </c>
      <c r="C4978" s="19" t="s">
        <v>3533</v>
      </c>
      <c r="D4978" s="2" t="s">
        <v>285</v>
      </c>
      <c r="E4978" s="14">
        <v>20070006</v>
      </c>
      <c r="F4978" s="14" t="s">
        <v>427</v>
      </c>
      <c r="G4978" s="19">
        <v>7</v>
      </c>
      <c r="H4978" s="21">
        <v>22.46</v>
      </c>
      <c r="I4978" s="21">
        <v>900.8599999999999</v>
      </c>
      <c r="J4978" s="58">
        <v>0</v>
      </c>
      <c r="K4978" s="58">
        <v>0</v>
      </c>
      <c r="L4978" s="72">
        <v>0</v>
      </c>
      <c r="M4978" s="73">
        <v>0</v>
      </c>
      <c r="N4978" s="58">
        <v>0</v>
      </c>
      <c r="O4978" s="75">
        <v>0</v>
      </c>
      <c r="P4978" s="2">
        <v>901</v>
      </c>
      <c r="Q4978" s="2" t="s">
        <v>41</v>
      </c>
      <c r="R4978" s="2" t="s">
        <v>3874</v>
      </c>
      <c r="S4978" s="2" t="s">
        <v>3875</v>
      </c>
      <c r="T4978" s="2" t="s">
        <v>3876</v>
      </c>
      <c r="U4978" s="57" t="s">
        <v>437</v>
      </c>
      <c r="V4978" s="2">
        <v>45600</v>
      </c>
      <c r="W4978" s="2">
        <v>1</v>
      </c>
      <c r="X4978" s="74" t="s">
        <v>422</v>
      </c>
      <c r="Y4978" s="21" t="s">
        <v>4915</v>
      </c>
      <c r="Z4978" s="52">
        <v>14.038334817453251</v>
      </c>
    </row>
    <row r="4979" spans="1:26" x14ac:dyDescent="0.25">
      <c r="A4979" s="70" t="s">
        <v>4914</v>
      </c>
      <c r="B4979" s="2" t="s">
        <v>1755</v>
      </c>
      <c r="C4979" s="19" t="s">
        <v>3533</v>
      </c>
      <c r="D4979" s="2" t="s">
        <v>285</v>
      </c>
      <c r="E4979" s="14">
        <v>20070006</v>
      </c>
      <c r="F4979" s="14" t="s">
        <v>750</v>
      </c>
      <c r="G4979" s="19">
        <v>7</v>
      </c>
      <c r="H4979" s="21">
        <v>21.64</v>
      </c>
      <c r="I4979" s="21">
        <v>1002.74</v>
      </c>
      <c r="J4979" s="58">
        <v>0</v>
      </c>
      <c r="K4979" s="58">
        <v>0</v>
      </c>
      <c r="L4979" s="72">
        <v>0</v>
      </c>
      <c r="M4979" s="73">
        <v>0</v>
      </c>
      <c r="N4979" s="58">
        <v>0</v>
      </c>
      <c r="O4979" s="75">
        <v>0</v>
      </c>
      <c r="P4979" s="2">
        <v>1003</v>
      </c>
      <c r="Q4979" s="2" t="s">
        <v>41</v>
      </c>
      <c r="R4979" s="2" t="s">
        <v>1756</v>
      </c>
      <c r="S4979" s="2" t="s">
        <v>1757</v>
      </c>
      <c r="T4979" s="2" t="s">
        <v>219</v>
      </c>
      <c r="U4979" s="57" t="s">
        <v>435</v>
      </c>
      <c r="V4979" s="2">
        <v>45635</v>
      </c>
      <c r="W4979" s="2">
        <v>1</v>
      </c>
      <c r="X4979" s="74" t="s">
        <v>422</v>
      </c>
      <c r="Y4979" s="21" t="s">
        <v>4915</v>
      </c>
      <c r="Z4979" s="52">
        <v>16.218068391866915</v>
      </c>
    </row>
    <row r="4980" spans="1:26" x14ac:dyDescent="0.25">
      <c r="A4980" s="70" t="s">
        <v>4914</v>
      </c>
      <c r="B4980" s="2" t="s">
        <v>4502</v>
      </c>
      <c r="C4980" s="19" t="s">
        <v>3533</v>
      </c>
      <c r="D4980" s="2" t="s">
        <v>285</v>
      </c>
      <c r="E4980" s="14">
        <v>20070006</v>
      </c>
      <c r="F4980" s="14" t="s">
        <v>432</v>
      </c>
      <c r="G4980" s="19">
        <v>6</v>
      </c>
      <c r="H4980" s="21">
        <v>17.32</v>
      </c>
      <c r="I4980" s="21">
        <v>668.19999999999993</v>
      </c>
      <c r="J4980" s="58">
        <v>0</v>
      </c>
      <c r="K4980" s="58">
        <v>0</v>
      </c>
      <c r="L4980" s="72">
        <v>0</v>
      </c>
      <c r="M4980" s="73">
        <v>0</v>
      </c>
      <c r="N4980" s="58">
        <v>0</v>
      </c>
      <c r="O4980" s="75">
        <v>0</v>
      </c>
      <c r="P4980" s="2">
        <v>668</v>
      </c>
      <c r="Q4980" s="2" t="s">
        <v>41</v>
      </c>
      <c r="R4980" s="2" t="s">
        <v>4503</v>
      </c>
      <c r="S4980" s="2" t="s">
        <v>4504</v>
      </c>
      <c r="T4980" s="2" t="s">
        <v>78</v>
      </c>
      <c r="U4980" s="57">
        <v>0</v>
      </c>
      <c r="V4980" s="2">
        <v>0</v>
      </c>
      <c r="W4980" s="2">
        <v>1</v>
      </c>
      <c r="X4980" s="74" t="s">
        <v>422</v>
      </c>
      <c r="Y4980" s="21" t="s">
        <v>4915</v>
      </c>
      <c r="Z4980" s="52">
        <v>11.57390300230947</v>
      </c>
    </row>
    <row r="4981" spans="1:26" x14ac:dyDescent="0.25">
      <c r="A4981" s="70" t="s">
        <v>4914</v>
      </c>
      <c r="B4981" s="2" t="s">
        <v>4188</v>
      </c>
      <c r="C4981" s="19" t="s">
        <v>3533</v>
      </c>
      <c r="D4981" s="2" t="s">
        <v>285</v>
      </c>
      <c r="E4981" s="14">
        <v>20070006</v>
      </c>
      <c r="F4981" s="14" t="s">
        <v>544</v>
      </c>
      <c r="G4981" s="19">
        <v>3</v>
      </c>
      <c r="H4981" s="21">
        <v>55.52</v>
      </c>
      <c r="I4981" s="21">
        <v>2268.21</v>
      </c>
      <c r="J4981" s="58">
        <v>0</v>
      </c>
      <c r="K4981" s="58">
        <v>0</v>
      </c>
      <c r="L4981" s="72">
        <v>0</v>
      </c>
      <c r="M4981" s="73">
        <v>0</v>
      </c>
      <c r="N4981" s="58">
        <v>0</v>
      </c>
      <c r="O4981" s="75">
        <v>0</v>
      </c>
      <c r="P4981" s="2">
        <v>2268</v>
      </c>
      <c r="Q4981" s="2" t="s">
        <v>41</v>
      </c>
      <c r="R4981" s="2" t="s">
        <v>1582</v>
      </c>
      <c r="S4981" s="2" t="s">
        <v>4189</v>
      </c>
      <c r="T4981" s="2" t="s">
        <v>141</v>
      </c>
      <c r="U4981" s="57">
        <v>0</v>
      </c>
      <c r="V4981" s="2">
        <v>46104</v>
      </c>
      <c r="W4981" s="2">
        <v>1</v>
      </c>
      <c r="X4981" s="74" t="s">
        <v>422</v>
      </c>
      <c r="Y4981" s="21" t="s">
        <v>4915</v>
      </c>
      <c r="Z4981" s="52">
        <v>6.1280889769452456</v>
      </c>
    </row>
    <row r="4982" spans="1:26" x14ac:dyDescent="0.25">
      <c r="A4982" s="70" t="s">
        <v>4914</v>
      </c>
      <c r="B4982" s="2" t="s">
        <v>3877</v>
      </c>
      <c r="C4982" s="19" t="s">
        <v>3533</v>
      </c>
      <c r="D4982" s="2" t="s">
        <v>285</v>
      </c>
      <c r="E4982" s="14">
        <v>20070006</v>
      </c>
      <c r="F4982" s="14" t="s">
        <v>548</v>
      </c>
      <c r="G4982" s="19">
        <v>7</v>
      </c>
      <c r="H4982" s="21">
        <v>22.320000000000004</v>
      </c>
      <c r="I4982" s="21">
        <v>937.94</v>
      </c>
      <c r="J4982" s="58">
        <v>0</v>
      </c>
      <c r="K4982" s="58">
        <v>0</v>
      </c>
      <c r="L4982" s="72">
        <v>0</v>
      </c>
      <c r="M4982" s="73">
        <v>0</v>
      </c>
      <c r="N4982" s="58">
        <v>0</v>
      </c>
      <c r="O4982" s="75">
        <v>0</v>
      </c>
      <c r="P4982" s="2">
        <v>938</v>
      </c>
      <c r="Q4982" s="2" t="s">
        <v>41</v>
      </c>
      <c r="R4982" s="2" t="s">
        <v>4001</v>
      </c>
      <c r="S4982" s="2" t="s">
        <v>4002</v>
      </c>
      <c r="T4982" s="2" t="s">
        <v>219</v>
      </c>
      <c r="U4982" s="57">
        <v>0</v>
      </c>
      <c r="V4982" s="2">
        <v>0</v>
      </c>
      <c r="W4982" s="2">
        <v>1</v>
      </c>
      <c r="X4982" s="74" t="s">
        <v>422</v>
      </c>
      <c r="Y4982" s="21" t="s">
        <v>4915</v>
      </c>
      <c r="Z4982" s="52">
        <v>14.707840501792116</v>
      </c>
    </row>
    <row r="4983" spans="1:26" x14ac:dyDescent="0.25">
      <c r="A4983" s="70" t="s">
        <v>4914</v>
      </c>
      <c r="B4983" s="2" t="s">
        <v>1758</v>
      </c>
      <c r="C4983" s="19" t="s">
        <v>3533</v>
      </c>
      <c r="D4983" s="2" t="s">
        <v>286</v>
      </c>
      <c r="E4983" s="14">
        <v>20070007</v>
      </c>
      <c r="F4983" s="14" t="s">
        <v>513</v>
      </c>
      <c r="G4983" s="19">
        <v>14</v>
      </c>
      <c r="H4983" s="21">
        <v>187.65000000000003</v>
      </c>
      <c r="I4983" s="21">
        <v>7974.329999999999</v>
      </c>
      <c r="J4983" s="58">
        <v>0</v>
      </c>
      <c r="K4983" s="58">
        <v>0</v>
      </c>
      <c r="L4983" s="72">
        <v>0</v>
      </c>
      <c r="M4983" s="73">
        <v>0</v>
      </c>
      <c r="N4983" s="58">
        <v>0</v>
      </c>
      <c r="O4983" s="75">
        <v>0</v>
      </c>
      <c r="P4983" s="2">
        <v>7974</v>
      </c>
      <c r="Q4983" s="2" t="s">
        <v>41</v>
      </c>
      <c r="R4983" s="2" t="s">
        <v>1759</v>
      </c>
      <c r="S4983" s="2" t="s">
        <v>1760</v>
      </c>
      <c r="T4983" s="2" t="s">
        <v>1744</v>
      </c>
      <c r="U4983" s="57" t="s">
        <v>435</v>
      </c>
      <c r="V4983" s="2">
        <v>45572</v>
      </c>
      <c r="W4983" s="2">
        <v>1</v>
      </c>
      <c r="X4983" s="74" t="s">
        <v>422</v>
      </c>
      <c r="Y4983" s="21" t="s">
        <v>4915</v>
      </c>
      <c r="Z4983" s="52">
        <v>29.747034372501993</v>
      </c>
    </row>
    <row r="4984" spans="1:26" x14ac:dyDescent="0.25">
      <c r="A4984" s="70" t="s">
        <v>4914</v>
      </c>
      <c r="B4984" s="2" t="s">
        <v>1761</v>
      </c>
      <c r="C4984" s="19" t="s">
        <v>3533</v>
      </c>
      <c r="D4984" s="2" t="s">
        <v>286</v>
      </c>
      <c r="E4984" s="14">
        <v>20070007</v>
      </c>
      <c r="F4984" s="14" t="s">
        <v>423</v>
      </c>
      <c r="G4984" s="19">
        <v>14</v>
      </c>
      <c r="H4984" s="21">
        <v>57.28</v>
      </c>
      <c r="I4984" s="21">
        <v>2301.44</v>
      </c>
      <c r="J4984" s="58">
        <v>0</v>
      </c>
      <c r="K4984" s="58">
        <v>0</v>
      </c>
      <c r="L4984" s="72">
        <v>0</v>
      </c>
      <c r="M4984" s="73">
        <v>0</v>
      </c>
      <c r="N4984" s="58">
        <v>0</v>
      </c>
      <c r="O4984" s="75">
        <v>0</v>
      </c>
      <c r="P4984" s="2">
        <v>2301</v>
      </c>
      <c r="Q4984" s="2" t="s">
        <v>41</v>
      </c>
      <c r="R4984" s="2" t="s">
        <v>1762</v>
      </c>
      <c r="S4984" s="2" t="s">
        <v>1763</v>
      </c>
      <c r="T4984" s="2" t="s">
        <v>1744</v>
      </c>
      <c r="U4984" s="57" t="s">
        <v>435</v>
      </c>
      <c r="V4984" s="2">
        <v>45572</v>
      </c>
      <c r="W4984" s="2">
        <v>1</v>
      </c>
      <c r="X4984" s="74" t="s">
        <v>422</v>
      </c>
      <c r="Y4984" s="21" t="s">
        <v>4915</v>
      </c>
      <c r="Z4984" s="52">
        <v>28.125139664804472</v>
      </c>
    </row>
    <row r="4985" spans="1:26" x14ac:dyDescent="0.25">
      <c r="A4985" s="70" t="s">
        <v>4914</v>
      </c>
      <c r="B4985" s="2" t="s">
        <v>1764</v>
      </c>
      <c r="C4985" s="19" t="s">
        <v>3533</v>
      </c>
      <c r="D4985" s="2" t="s">
        <v>286</v>
      </c>
      <c r="E4985" s="14">
        <v>20070007</v>
      </c>
      <c r="F4985" s="14" t="s">
        <v>566</v>
      </c>
      <c r="G4985" s="19">
        <v>13</v>
      </c>
      <c r="H4985" s="21">
        <v>71.900000000000006</v>
      </c>
      <c r="I4985" s="21">
        <v>2817.86</v>
      </c>
      <c r="J4985" s="58">
        <v>0</v>
      </c>
      <c r="K4985" s="58">
        <v>0</v>
      </c>
      <c r="L4985" s="72">
        <v>0</v>
      </c>
      <c r="M4985" s="73">
        <v>0</v>
      </c>
      <c r="N4985" s="58">
        <v>0</v>
      </c>
      <c r="O4985" s="75">
        <v>0</v>
      </c>
      <c r="P4985" s="2">
        <v>2818</v>
      </c>
      <c r="Q4985" s="2" t="s">
        <v>41</v>
      </c>
      <c r="R4985" s="2" t="s">
        <v>1765</v>
      </c>
      <c r="S4985" s="2" t="s">
        <v>1766</v>
      </c>
      <c r="T4985" s="2" t="s">
        <v>1744</v>
      </c>
      <c r="U4985" s="57" t="s">
        <v>435</v>
      </c>
      <c r="V4985" s="2">
        <v>45572</v>
      </c>
      <c r="W4985" s="2">
        <v>1</v>
      </c>
      <c r="X4985" s="74" t="s">
        <v>422</v>
      </c>
      <c r="Y4985" s="21" t="s">
        <v>4915</v>
      </c>
      <c r="Z4985" s="52">
        <v>25.474394993045898</v>
      </c>
    </row>
    <row r="4986" spans="1:26" x14ac:dyDescent="0.25">
      <c r="A4986" s="70" t="s">
        <v>4914</v>
      </c>
      <c r="B4986" s="2" t="s">
        <v>3352</v>
      </c>
      <c r="C4986" s="19" t="s">
        <v>3533</v>
      </c>
      <c r="D4986" s="2" t="s">
        <v>286</v>
      </c>
      <c r="E4986" s="14">
        <v>20070007</v>
      </c>
      <c r="F4986" s="14" t="s">
        <v>427</v>
      </c>
      <c r="G4986" s="19">
        <v>14</v>
      </c>
      <c r="H4986" s="21">
        <v>105.14999999999999</v>
      </c>
      <c r="I4986" s="21">
        <v>4215.08</v>
      </c>
      <c r="J4986" s="58">
        <v>0</v>
      </c>
      <c r="K4986" s="58">
        <v>0</v>
      </c>
      <c r="L4986" s="72">
        <v>0</v>
      </c>
      <c r="M4986" s="73">
        <v>0</v>
      </c>
      <c r="N4986" s="58">
        <v>0</v>
      </c>
      <c r="O4986" s="75">
        <v>0</v>
      </c>
      <c r="P4986" s="2">
        <v>4215</v>
      </c>
      <c r="Q4986" s="2" t="s">
        <v>41</v>
      </c>
      <c r="R4986" s="2" t="s">
        <v>3353</v>
      </c>
      <c r="S4986" s="2" t="s">
        <v>3354</v>
      </c>
      <c r="T4986" s="2" t="s">
        <v>219</v>
      </c>
      <c r="U4986" s="57" t="s">
        <v>435</v>
      </c>
      <c r="V4986" s="2">
        <v>45572</v>
      </c>
      <c r="W4986" s="2">
        <v>1</v>
      </c>
      <c r="X4986" s="74" t="s">
        <v>422</v>
      </c>
      <c r="Y4986" s="21" t="s">
        <v>4915</v>
      </c>
      <c r="Z4986" s="52">
        <v>28.060446980504047</v>
      </c>
    </row>
    <row r="4987" spans="1:26" x14ac:dyDescent="0.25">
      <c r="A4987" s="70" t="s">
        <v>4914</v>
      </c>
      <c r="B4987" s="2" t="s">
        <v>1767</v>
      </c>
      <c r="C4987" s="19" t="s">
        <v>3533</v>
      </c>
      <c r="D4987" s="2" t="s">
        <v>286</v>
      </c>
      <c r="E4987" s="14">
        <v>20070007</v>
      </c>
      <c r="F4987" s="14" t="s">
        <v>482</v>
      </c>
      <c r="G4987" s="19">
        <v>14</v>
      </c>
      <c r="H4987" s="21">
        <v>74.41</v>
      </c>
      <c r="I4987" s="21">
        <v>2895.7599999999998</v>
      </c>
      <c r="J4987" s="58">
        <v>0</v>
      </c>
      <c r="K4987" s="58">
        <v>0</v>
      </c>
      <c r="L4987" s="72">
        <v>0</v>
      </c>
      <c r="M4987" s="73">
        <v>0</v>
      </c>
      <c r="N4987" s="58">
        <v>0</v>
      </c>
      <c r="O4987" s="75">
        <v>0</v>
      </c>
      <c r="P4987" s="2">
        <v>2896</v>
      </c>
      <c r="Q4987" s="2" t="s">
        <v>41</v>
      </c>
      <c r="R4987" s="2" t="s">
        <v>1768</v>
      </c>
      <c r="S4987" s="2" t="s">
        <v>1769</v>
      </c>
      <c r="T4987" s="2" t="s">
        <v>219</v>
      </c>
      <c r="U4987" s="57" t="s">
        <v>435</v>
      </c>
      <c r="V4987" s="2">
        <v>45614</v>
      </c>
      <c r="W4987" s="2">
        <v>1</v>
      </c>
      <c r="X4987" s="74" t="s">
        <v>422</v>
      </c>
      <c r="Y4987" s="21" t="s">
        <v>4915</v>
      </c>
      <c r="Z4987" s="52">
        <v>27.241392285983071</v>
      </c>
    </row>
    <row r="4988" spans="1:26" x14ac:dyDescent="0.25">
      <c r="A4988" s="70" t="s">
        <v>4914</v>
      </c>
      <c r="B4988" s="2" t="s">
        <v>2987</v>
      </c>
      <c r="C4988" s="19" t="s">
        <v>3533</v>
      </c>
      <c r="D4988" s="2" t="s">
        <v>286</v>
      </c>
      <c r="E4988" s="14">
        <v>20070007</v>
      </c>
      <c r="F4988" s="14" t="s">
        <v>483</v>
      </c>
      <c r="G4988" s="19">
        <v>7</v>
      </c>
      <c r="H4988" s="21">
        <v>83.13000000000001</v>
      </c>
      <c r="I4988" s="21">
        <v>3632.33</v>
      </c>
      <c r="J4988" s="58">
        <v>0</v>
      </c>
      <c r="K4988" s="58">
        <v>0</v>
      </c>
      <c r="L4988" s="72">
        <v>0</v>
      </c>
      <c r="M4988" s="73">
        <v>0</v>
      </c>
      <c r="N4988" s="58">
        <v>0</v>
      </c>
      <c r="O4988" s="75">
        <v>0</v>
      </c>
      <c r="P4988" s="2">
        <v>3632</v>
      </c>
      <c r="Q4988" s="2" t="s">
        <v>41</v>
      </c>
      <c r="R4988" s="2" t="s">
        <v>1790</v>
      </c>
      <c r="S4988" s="2" t="s">
        <v>2988</v>
      </c>
      <c r="T4988" s="2" t="s">
        <v>219</v>
      </c>
      <c r="U4988" s="57" t="s">
        <v>435</v>
      </c>
      <c r="V4988" s="2">
        <v>45635</v>
      </c>
      <c r="W4988" s="2">
        <v>1</v>
      </c>
      <c r="X4988" s="74" t="s">
        <v>422</v>
      </c>
      <c r="Y4988" s="21" t="s">
        <v>4915</v>
      </c>
      <c r="Z4988" s="52">
        <v>15.293101166847107</v>
      </c>
    </row>
    <row r="4989" spans="1:26" x14ac:dyDescent="0.25">
      <c r="A4989" s="70" t="s">
        <v>4914</v>
      </c>
      <c r="B4989" s="2" t="s">
        <v>1770</v>
      </c>
      <c r="C4989" s="19" t="s">
        <v>3533</v>
      </c>
      <c r="D4989" s="2" t="s">
        <v>286</v>
      </c>
      <c r="E4989" s="14">
        <v>20070007</v>
      </c>
      <c r="F4989" s="14" t="s">
        <v>432</v>
      </c>
      <c r="G4989" s="19">
        <v>8</v>
      </c>
      <c r="H4989" s="21">
        <v>82.7</v>
      </c>
      <c r="I4989" s="21">
        <v>3464.33</v>
      </c>
      <c r="J4989" s="58">
        <v>0</v>
      </c>
      <c r="K4989" s="58">
        <v>0</v>
      </c>
      <c r="L4989" s="72">
        <v>0</v>
      </c>
      <c r="M4989" s="73">
        <v>0</v>
      </c>
      <c r="N4989" s="58">
        <v>0</v>
      </c>
      <c r="O4989" s="75">
        <v>0</v>
      </c>
      <c r="P4989" s="2">
        <v>3464</v>
      </c>
      <c r="Q4989" s="2" t="s">
        <v>41</v>
      </c>
      <c r="R4989" s="2" t="s">
        <v>568</v>
      </c>
      <c r="S4989" s="2" t="s">
        <v>1771</v>
      </c>
      <c r="T4989" s="2" t="s">
        <v>1064</v>
      </c>
      <c r="U4989" s="57" t="s">
        <v>430</v>
      </c>
      <c r="V4989" s="2">
        <v>0</v>
      </c>
      <c r="W4989" s="2">
        <v>1</v>
      </c>
      <c r="X4989" s="74" t="s">
        <v>422</v>
      </c>
      <c r="Y4989" s="21" t="s">
        <v>4915</v>
      </c>
      <c r="Z4989" s="52">
        <v>16.756130592503023</v>
      </c>
    </row>
    <row r="4990" spans="1:26" x14ac:dyDescent="0.25">
      <c r="A4990" s="70" t="s">
        <v>4914</v>
      </c>
      <c r="B4990" s="2" t="s">
        <v>4505</v>
      </c>
      <c r="C4990" s="19" t="s">
        <v>3533</v>
      </c>
      <c r="D4990" s="2" t="s">
        <v>286</v>
      </c>
      <c r="E4990" s="14">
        <v>20070007</v>
      </c>
      <c r="F4990" s="14" t="s">
        <v>486</v>
      </c>
      <c r="G4990" s="19">
        <v>14</v>
      </c>
      <c r="H4990" s="21">
        <v>231.94</v>
      </c>
      <c r="I4990" s="21">
        <v>9600.6999999999989</v>
      </c>
      <c r="J4990" s="58">
        <v>0</v>
      </c>
      <c r="K4990" s="58">
        <v>0</v>
      </c>
      <c r="L4990" s="72">
        <v>0</v>
      </c>
      <c r="M4990" s="73">
        <v>0</v>
      </c>
      <c r="N4990" s="58">
        <v>0</v>
      </c>
      <c r="O4990" s="75">
        <v>0</v>
      </c>
      <c r="P4990" s="2">
        <v>9601</v>
      </c>
      <c r="Q4990" s="2" t="s">
        <v>41</v>
      </c>
      <c r="R4990" s="2" t="s">
        <v>4506</v>
      </c>
      <c r="S4990" s="2" t="s">
        <v>4507</v>
      </c>
      <c r="T4990" s="2" t="s">
        <v>219</v>
      </c>
      <c r="U4990" s="57">
        <v>0</v>
      </c>
      <c r="V4990" s="2">
        <v>0</v>
      </c>
      <c r="W4990" s="2">
        <v>1</v>
      </c>
      <c r="X4990" s="74" t="s">
        <v>422</v>
      </c>
      <c r="Y4990" s="21" t="s">
        <v>4915</v>
      </c>
      <c r="Z4990" s="52">
        <v>28.975122876606019</v>
      </c>
    </row>
    <row r="4991" spans="1:26" x14ac:dyDescent="0.25">
      <c r="A4991" s="70" t="s">
        <v>4914</v>
      </c>
      <c r="B4991" s="2" t="s">
        <v>4571</v>
      </c>
      <c r="C4991" s="19" t="s">
        <v>3533</v>
      </c>
      <c r="D4991" s="2" t="s">
        <v>286</v>
      </c>
      <c r="E4991" s="14">
        <v>20070007</v>
      </c>
      <c r="F4991" s="14" t="s">
        <v>573</v>
      </c>
      <c r="G4991" s="19">
        <v>14</v>
      </c>
      <c r="H4991" s="21">
        <v>40.769999999999996</v>
      </c>
      <c r="I4991" s="21">
        <v>1500.1499999999999</v>
      </c>
      <c r="J4991" s="58">
        <v>0</v>
      </c>
      <c r="K4991" s="58">
        <v>0</v>
      </c>
      <c r="L4991" s="72">
        <v>0</v>
      </c>
      <c r="M4991" s="73">
        <v>0</v>
      </c>
      <c r="N4991" s="58">
        <v>0</v>
      </c>
      <c r="O4991" s="75">
        <v>0</v>
      </c>
      <c r="P4991" s="2">
        <v>1500</v>
      </c>
      <c r="Q4991" s="2" t="s">
        <v>41</v>
      </c>
      <c r="R4991" s="2" t="s">
        <v>4572</v>
      </c>
      <c r="S4991" s="2" t="s">
        <v>4573</v>
      </c>
      <c r="T4991" s="2" t="s">
        <v>219</v>
      </c>
      <c r="U4991" s="57">
        <v>0</v>
      </c>
      <c r="V4991" s="2">
        <v>0</v>
      </c>
      <c r="W4991" s="2">
        <v>1</v>
      </c>
      <c r="X4991" s="74" t="s">
        <v>422</v>
      </c>
      <c r="Y4991" s="21" t="s">
        <v>4915</v>
      </c>
      <c r="Z4991" s="52">
        <v>25.756806475349524</v>
      </c>
    </row>
    <row r="4992" spans="1:26" x14ac:dyDescent="0.25">
      <c r="A4992" s="70" t="s">
        <v>4914</v>
      </c>
      <c r="B4992" s="2" t="s">
        <v>4719</v>
      </c>
      <c r="C4992" s="19" t="s">
        <v>3533</v>
      </c>
      <c r="D4992" s="2" t="s">
        <v>286</v>
      </c>
      <c r="E4992" s="14">
        <v>20070007</v>
      </c>
      <c r="F4992" s="14" t="s">
        <v>477</v>
      </c>
      <c r="G4992" s="19">
        <v>14</v>
      </c>
      <c r="H4992" s="21">
        <v>36.290000000000006</v>
      </c>
      <c r="I4992" s="21">
        <v>1469.97</v>
      </c>
      <c r="J4992" s="58">
        <v>0</v>
      </c>
      <c r="K4992" s="58">
        <v>0</v>
      </c>
      <c r="L4992" s="72">
        <v>0</v>
      </c>
      <c r="M4992" s="73">
        <v>0</v>
      </c>
      <c r="N4992" s="58">
        <v>0</v>
      </c>
      <c r="O4992" s="75">
        <v>0</v>
      </c>
      <c r="P4992" s="2">
        <v>1470</v>
      </c>
      <c r="Q4992" s="2" t="s">
        <v>41</v>
      </c>
      <c r="R4992" s="2" t="s">
        <v>4720</v>
      </c>
      <c r="S4992" s="2" t="s">
        <v>4721</v>
      </c>
      <c r="T4992" s="2" t="s">
        <v>141</v>
      </c>
      <c r="U4992" s="57">
        <v>0</v>
      </c>
      <c r="V4992" s="2">
        <v>45843</v>
      </c>
      <c r="W4992" s="2">
        <v>1</v>
      </c>
      <c r="X4992" s="74" t="s">
        <v>422</v>
      </c>
      <c r="Y4992" s="21" t="s">
        <v>4915</v>
      </c>
      <c r="Z4992" s="52">
        <v>28.354340038578115</v>
      </c>
    </row>
    <row r="4993" spans="1:26" x14ac:dyDescent="0.25">
      <c r="A4993" s="70" t="s">
        <v>4914</v>
      </c>
      <c r="B4993" s="2" t="s">
        <v>3414</v>
      </c>
      <c r="C4993" s="19" t="s">
        <v>3533</v>
      </c>
      <c r="D4993" s="2" t="s">
        <v>286</v>
      </c>
      <c r="E4993" s="14">
        <v>20070007</v>
      </c>
      <c r="F4993" s="14" t="s">
        <v>436</v>
      </c>
      <c r="G4993" s="19">
        <v>14</v>
      </c>
      <c r="H4993" s="21">
        <v>40.339999999999996</v>
      </c>
      <c r="I4993" s="21">
        <v>1729.9800000000005</v>
      </c>
      <c r="J4993" s="58">
        <v>0</v>
      </c>
      <c r="K4993" s="58">
        <v>0</v>
      </c>
      <c r="L4993" s="72">
        <v>0</v>
      </c>
      <c r="M4993" s="73">
        <v>0</v>
      </c>
      <c r="N4993" s="58">
        <v>0</v>
      </c>
      <c r="O4993" s="75">
        <v>0</v>
      </c>
      <c r="P4993" s="2">
        <v>1730</v>
      </c>
      <c r="Q4993" s="2" t="s">
        <v>41</v>
      </c>
      <c r="R4993" s="2" t="s">
        <v>3415</v>
      </c>
      <c r="S4993" s="2" t="s">
        <v>3416</v>
      </c>
      <c r="T4993" s="2" t="s">
        <v>219</v>
      </c>
      <c r="U4993" s="57">
        <v>0</v>
      </c>
      <c r="V4993" s="2">
        <v>46049</v>
      </c>
      <c r="W4993" s="2">
        <v>1</v>
      </c>
      <c r="X4993" s="74" t="s">
        <v>422</v>
      </c>
      <c r="Y4993" s="21" t="s">
        <v>4915</v>
      </c>
      <c r="Z4993" s="52">
        <v>30.019484382746668</v>
      </c>
    </row>
    <row r="4994" spans="1:26" x14ac:dyDescent="0.25">
      <c r="A4994" s="70" t="s">
        <v>4914</v>
      </c>
      <c r="B4994" s="2" t="s">
        <v>4722</v>
      </c>
      <c r="C4994" s="19" t="s">
        <v>3533</v>
      </c>
      <c r="D4994" s="2" t="s">
        <v>286</v>
      </c>
      <c r="E4994" s="14">
        <v>20070007</v>
      </c>
      <c r="F4994" s="14" t="s">
        <v>653</v>
      </c>
      <c r="G4994" s="19">
        <v>7</v>
      </c>
      <c r="H4994" s="21">
        <v>14.8</v>
      </c>
      <c r="I4994" s="21">
        <v>533.6</v>
      </c>
      <c r="J4994" s="58">
        <v>0</v>
      </c>
      <c r="K4994" s="58">
        <v>0</v>
      </c>
      <c r="L4994" s="72">
        <v>0</v>
      </c>
      <c r="M4994" s="73">
        <v>0</v>
      </c>
      <c r="N4994" s="58">
        <v>0</v>
      </c>
      <c r="O4994" s="75">
        <v>0</v>
      </c>
      <c r="P4994" s="2">
        <v>534</v>
      </c>
      <c r="Q4994" s="2" t="s">
        <v>41</v>
      </c>
      <c r="R4994" s="2" t="s">
        <v>4723</v>
      </c>
      <c r="S4994" s="2" t="s">
        <v>4724</v>
      </c>
      <c r="T4994" s="2" t="s">
        <v>219</v>
      </c>
      <c r="U4994" s="57">
        <v>0</v>
      </c>
      <c r="V4994" s="2">
        <v>46125</v>
      </c>
      <c r="W4994" s="2">
        <v>1</v>
      </c>
      <c r="X4994" s="74" t="s">
        <v>422</v>
      </c>
      <c r="Y4994" s="21" t="s">
        <v>4915</v>
      </c>
      <c r="Z4994" s="52">
        <v>12.61891891891892</v>
      </c>
    </row>
    <row r="4995" spans="1:26" x14ac:dyDescent="0.25">
      <c r="A4995" s="70" t="s">
        <v>4914</v>
      </c>
      <c r="B4995" s="2" t="s">
        <v>5036</v>
      </c>
      <c r="C4995" s="19" t="s">
        <v>3533</v>
      </c>
      <c r="D4995" s="2" t="s">
        <v>286</v>
      </c>
      <c r="E4995" s="14">
        <v>20070007</v>
      </c>
      <c r="F4995" s="14" t="s">
        <v>540</v>
      </c>
      <c r="G4995" s="19">
        <v>4</v>
      </c>
      <c r="H4995" s="21">
        <v>10.67</v>
      </c>
      <c r="I4995" s="21">
        <v>398.59000000000003</v>
      </c>
      <c r="J4995" s="58">
        <v>0</v>
      </c>
      <c r="K4995" s="58">
        <v>0</v>
      </c>
      <c r="L4995" s="72">
        <v>0</v>
      </c>
      <c r="M4995" s="73">
        <v>0</v>
      </c>
      <c r="N4995" s="58">
        <v>0</v>
      </c>
      <c r="O4995" s="75">
        <v>0</v>
      </c>
      <c r="P4995" s="2">
        <v>399</v>
      </c>
      <c r="Q4995" s="2" t="s">
        <v>41</v>
      </c>
      <c r="R4995" s="2" t="s">
        <v>5037</v>
      </c>
      <c r="S4995" s="2" t="s">
        <v>5038</v>
      </c>
      <c r="T4995" s="2" t="s">
        <v>112</v>
      </c>
      <c r="U4995" s="57">
        <v>0</v>
      </c>
      <c r="V4995" s="2">
        <v>46140</v>
      </c>
      <c r="W4995" s="2">
        <v>1</v>
      </c>
      <c r="X4995" s="74" t="s">
        <v>422</v>
      </c>
      <c r="Y4995" s="21" t="s">
        <v>4915</v>
      </c>
      <c r="Z4995" s="52">
        <v>7.4712277413308348</v>
      </c>
    </row>
    <row r="4996" spans="1:26" x14ac:dyDescent="0.25">
      <c r="A4996" s="70" t="s">
        <v>4914</v>
      </c>
      <c r="B4996" s="2" t="s">
        <v>5039</v>
      </c>
      <c r="C4996" s="19" t="s">
        <v>3533</v>
      </c>
      <c r="D4996" s="2" t="s">
        <v>286</v>
      </c>
      <c r="E4996" s="14">
        <v>20070007</v>
      </c>
      <c r="F4996" s="14" t="s">
        <v>544</v>
      </c>
      <c r="G4996" s="19">
        <v>5</v>
      </c>
      <c r="H4996" s="21">
        <v>32.14</v>
      </c>
      <c r="I4996" s="21">
        <v>1373.88</v>
      </c>
      <c r="J4996" s="58">
        <v>0</v>
      </c>
      <c r="K4996" s="58">
        <v>0</v>
      </c>
      <c r="L4996" s="72">
        <v>0</v>
      </c>
      <c r="M4996" s="73">
        <v>0</v>
      </c>
      <c r="N4996" s="58">
        <v>0</v>
      </c>
      <c r="O4996" s="75">
        <v>0</v>
      </c>
      <c r="P4996" s="2">
        <v>1374</v>
      </c>
      <c r="Q4996" s="2" t="s">
        <v>41</v>
      </c>
      <c r="R4996" s="2" t="s">
        <v>5040</v>
      </c>
      <c r="S4996" s="2" t="s">
        <v>5041</v>
      </c>
      <c r="T4996" s="2" t="s">
        <v>141</v>
      </c>
      <c r="U4996" s="57">
        <v>0</v>
      </c>
      <c r="V4996" s="2">
        <v>46140</v>
      </c>
      <c r="W4996" s="2">
        <v>1</v>
      </c>
      <c r="X4996" s="74" t="s">
        <v>422</v>
      </c>
      <c r="Y4996" s="21" t="s">
        <v>4915</v>
      </c>
      <c r="Z4996" s="52">
        <v>10.686683260734288</v>
      </c>
    </row>
    <row r="4997" spans="1:26" x14ac:dyDescent="0.25">
      <c r="A4997" s="70" t="s">
        <v>4914</v>
      </c>
      <c r="B4997" s="2" t="s">
        <v>3264</v>
      </c>
      <c r="C4997" s="19" t="s">
        <v>3533</v>
      </c>
      <c r="D4997" s="2" t="s">
        <v>315</v>
      </c>
      <c r="E4997" s="14">
        <v>20070009</v>
      </c>
      <c r="F4997" s="14" t="s">
        <v>44</v>
      </c>
      <c r="G4997" s="19">
        <v>13</v>
      </c>
      <c r="H4997" s="21">
        <v>369.64000000000004</v>
      </c>
      <c r="I4997" s="21">
        <v>14162.97</v>
      </c>
      <c r="J4997" s="58">
        <v>0</v>
      </c>
      <c r="K4997" s="58">
        <v>0</v>
      </c>
      <c r="L4997" s="72">
        <v>223.51000000000022</v>
      </c>
      <c r="M4997" s="73">
        <v>0</v>
      </c>
      <c r="N4997" s="58">
        <v>0</v>
      </c>
      <c r="O4997" s="75">
        <v>0</v>
      </c>
      <c r="P4997" s="2">
        <v>13939</v>
      </c>
      <c r="Q4997" s="2" t="s">
        <v>41</v>
      </c>
      <c r="R4997" s="2" t="s">
        <v>3265</v>
      </c>
      <c r="S4997" s="2" t="s">
        <v>3266</v>
      </c>
      <c r="T4997" s="2" t="s">
        <v>219</v>
      </c>
      <c r="U4997" s="57" t="s">
        <v>435</v>
      </c>
      <c r="V4997" s="2">
        <v>45663</v>
      </c>
      <c r="W4997" s="2">
        <v>1</v>
      </c>
      <c r="X4997" s="74" t="s">
        <v>422</v>
      </c>
      <c r="Y4997" s="21" t="s">
        <v>4915</v>
      </c>
      <c r="Z4997" s="52">
        <v>24.905125257006816</v>
      </c>
    </row>
    <row r="4998" spans="1:26" x14ac:dyDescent="0.25">
      <c r="A4998" s="70" t="s">
        <v>4914</v>
      </c>
      <c r="B4998" s="2" t="s">
        <v>1772</v>
      </c>
      <c r="C4998" s="19" t="s">
        <v>3533</v>
      </c>
      <c r="D4998" s="2" t="s">
        <v>289</v>
      </c>
      <c r="E4998" s="14">
        <v>20070010</v>
      </c>
      <c r="F4998" s="14" t="s">
        <v>44</v>
      </c>
      <c r="G4998" s="19">
        <v>12</v>
      </c>
      <c r="H4998" s="21">
        <v>46.239999999999995</v>
      </c>
      <c r="I4998" s="21">
        <v>1812.93</v>
      </c>
      <c r="J4998" s="58">
        <v>0</v>
      </c>
      <c r="K4998" s="58">
        <v>0</v>
      </c>
      <c r="L4998" s="72">
        <v>0</v>
      </c>
      <c r="M4998" s="73">
        <v>0</v>
      </c>
      <c r="N4998" s="58">
        <v>0</v>
      </c>
      <c r="O4998" s="75">
        <v>0</v>
      </c>
      <c r="P4998" s="2">
        <v>1813</v>
      </c>
      <c r="Q4998" s="2" t="s">
        <v>41</v>
      </c>
      <c r="R4998" s="2" t="s">
        <v>1773</v>
      </c>
      <c r="S4998" s="2" t="s">
        <v>1774</v>
      </c>
      <c r="T4998" s="2" t="s">
        <v>141</v>
      </c>
      <c r="U4998" s="57" t="s">
        <v>729</v>
      </c>
      <c r="V4998" s="2">
        <v>45663</v>
      </c>
      <c r="W4998" s="2">
        <v>1</v>
      </c>
      <c r="X4998" s="74" t="s">
        <v>422</v>
      </c>
      <c r="Y4998" s="21" t="s">
        <v>4915</v>
      </c>
      <c r="Z4998" s="52">
        <v>23.524178200692049</v>
      </c>
    </row>
    <row r="4999" spans="1:26" x14ac:dyDescent="0.25">
      <c r="A4999" s="70" t="s">
        <v>4914</v>
      </c>
      <c r="B4999" s="2" t="s">
        <v>1775</v>
      </c>
      <c r="C4999" s="19" t="s">
        <v>3533</v>
      </c>
      <c r="D4999" s="2" t="s">
        <v>289</v>
      </c>
      <c r="E4999" s="14">
        <v>20070010</v>
      </c>
      <c r="F4999" s="14" t="s">
        <v>516</v>
      </c>
      <c r="G4999" s="19">
        <v>7</v>
      </c>
      <c r="H4999" s="21">
        <v>15.05</v>
      </c>
      <c r="I4999" s="21">
        <v>579.07999999999993</v>
      </c>
      <c r="J4999" s="58">
        <v>0</v>
      </c>
      <c r="K4999" s="58">
        <v>0</v>
      </c>
      <c r="L4999" s="72">
        <v>0</v>
      </c>
      <c r="M4999" s="73">
        <v>0</v>
      </c>
      <c r="N4999" s="58">
        <v>0</v>
      </c>
      <c r="O4999" s="75">
        <v>0</v>
      </c>
      <c r="P4999" s="2">
        <v>579</v>
      </c>
      <c r="Q4999" s="2" t="s">
        <v>41</v>
      </c>
      <c r="R4999" s="2" t="s">
        <v>1776</v>
      </c>
      <c r="S4999" s="2" t="s">
        <v>1777</v>
      </c>
      <c r="T4999" s="2" t="s">
        <v>219</v>
      </c>
      <c r="U4999" s="57" t="s">
        <v>435</v>
      </c>
      <c r="V4999" s="2">
        <v>45663</v>
      </c>
      <c r="W4999" s="2">
        <v>1</v>
      </c>
      <c r="X4999" s="74" t="s">
        <v>422</v>
      </c>
      <c r="Y4999" s="21" t="s">
        <v>4915</v>
      </c>
      <c r="Z4999" s="52">
        <v>13.466976744186045</v>
      </c>
    </row>
    <row r="5000" spans="1:26" x14ac:dyDescent="0.25">
      <c r="A5000" s="70" t="s">
        <v>4914</v>
      </c>
      <c r="B5000" s="2" t="s">
        <v>4725</v>
      </c>
      <c r="C5000" s="19" t="s">
        <v>3533</v>
      </c>
      <c r="D5000" s="2" t="s">
        <v>289</v>
      </c>
      <c r="E5000" s="14">
        <v>20070010</v>
      </c>
      <c r="F5000" s="14" t="s">
        <v>566</v>
      </c>
      <c r="G5000" s="19">
        <v>14</v>
      </c>
      <c r="H5000" s="21">
        <v>36.290000000000006</v>
      </c>
      <c r="I5000" s="21">
        <v>1298.0600000000002</v>
      </c>
      <c r="J5000" s="58">
        <v>0</v>
      </c>
      <c r="K5000" s="58">
        <v>0</v>
      </c>
      <c r="L5000" s="72">
        <v>0</v>
      </c>
      <c r="M5000" s="73">
        <v>0</v>
      </c>
      <c r="N5000" s="58">
        <v>0</v>
      </c>
      <c r="O5000" s="75">
        <v>0</v>
      </c>
      <c r="P5000" s="2">
        <v>1298</v>
      </c>
      <c r="Q5000" s="2" t="s">
        <v>41</v>
      </c>
      <c r="R5000" s="2" t="s">
        <v>4726</v>
      </c>
      <c r="S5000" s="2" t="s">
        <v>4727</v>
      </c>
      <c r="T5000" s="2" t="s">
        <v>219</v>
      </c>
      <c r="U5000" s="57" t="s">
        <v>435</v>
      </c>
      <c r="V5000" s="2">
        <v>45663</v>
      </c>
      <c r="W5000" s="2">
        <v>1</v>
      </c>
      <c r="X5000" s="74" t="s">
        <v>422</v>
      </c>
      <c r="Y5000" s="21" t="s">
        <v>4915</v>
      </c>
      <c r="Z5000" s="52">
        <v>25.038357674290442</v>
      </c>
    </row>
    <row r="5001" spans="1:26" x14ac:dyDescent="0.25">
      <c r="A5001" s="70" t="s">
        <v>4914</v>
      </c>
      <c r="B5001" s="2" t="s">
        <v>1778</v>
      </c>
      <c r="C5001" s="19" t="s">
        <v>3533</v>
      </c>
      <c r="D5001" s="2" t="s">
        <v>289</v>
      </c>
      <c r="E5001" s="14">
        <v>20070010</v>
      </c>
      <c r="F5001" s="14" t="s">
        <v>427</v>
      </c>
      <c r="G5001" s="19">
        <v>7</v>
      </c>
      <c r="H5001" s="21">
        <v>29.300000000000004</v>
      </c>
      <c r="I5001" s="21">
        <v>1188.6500000000001</v>
      </c>
      <c r="J5001" s="58">
        <v>0</v>
      </c>
      <c r="K5001" s="58">
        <v>0</v>
      </c>
      <c r="L5001" s="72">
        <v>0</v>
      </c>
      <c r="M5001" s="73">
        <v>0</v>
      </c>
      <c r="N5001" s="58">
        <v>0</v>
      </c>
      <c r="O5001" s="75">
        <v>0</v>
      </c>
      <c r="P5001" s="2">
        <v>1189</v>
      </c>
      <c r="Q5001" s="2" t="s">
        <v>41</v>
      </c>
      <c r="R5001" s="2" t="s">
        <v>1779</v>
      </c>
      <c r="S5001" s="2" t="s">
        <v>1780</v>
      </c>
      <c r="T5001" s="2" t="s">
        <v>219</v>
      </c>
      <c r="U5001" s="57">
        <v>0</v>
      </c>
      <c r="V5001" s="2">
        <v>45796</v>
      </c>
      <c r="W5001" s="2">
        <v>1</v>
      </c>
      <c r="X5001" s="74" t="s">
        <v>422</v>
      </c>
      <c r="Y5001" s="21" t="s">
        <v>4915</v>
      </c>
      <c r="Z5001" s="52">
        <v>14.198890784982936</v>
      </c>
    </row>
    <row r="5002" spans="1:26" x14ac:dyDescent="0.25">
      <c r="A5002" s="70" t="s">
        <v>4914</v>
      </c>
      <c r="B5002" s="2" t="s">
        <v>3098</v>
      </c>
      <c r="C5002" s="19" t="s">
        <v>3533</v>
      </c>
      <c r="D5002" s="2" t="s">
        <v>289</v>
      </c>
      <c r="E5002" s="14">
        <v>20070010</v>
      </c>
      <c r="F5002" s="14" t="s">
        <v>528</v>
      </c>
      <c r="G5002" s="19">
        <v>7</v>
      </c>
      <c r="H5002" s="21">
        <v>35.6</v>
      </c>
      <c r="I5002" s="21">
        <v>1297.54</v>
      </c>
      <c r="J5002" s="58">
        <v>0</v>
      </c>
      <c r="K5002" s="58">
        <v>0</v>
      </c>
      <c r="L5002" s="72">
        <v>0</v>
      </c>
      <c r="M5002" s="73">
        <v>0</v>
      </c>
      <c r="N5002" s="58">
        <v>0</v>
      </c>
      <c r="O5002" s="75">
        <v>0</v>
      </c>
      <c r="P5002" s="2">
        <v>1298</v>
      </c>
      <c r="Q5002" s="2" t="s">
        <v>41</v>
      </c>
      <c r="R5002" s="2" t="s">
        <v>3099</v>
      </c>
      <c r="S5002" s="2" t="s">
        <v>3100</v>
      </c>
      <c r="T5002" s="2" t="s">
        <v>219</v>
      </c>
      <c r="U5002" s="57">
        <v>0</v>
      </c>
      <c r="V5002" s="2">
        <v>45796</v>
      </c>
      <c r="W5002" s="2">
        <v>1</v>
      </c>
      <c r="X5002" s="74" t="s">
        <v>422</v>
      </c>
      <c r="Y5002" s="21" t="s">
        <v>4915</v>
      </c>
      <c r="Z5002" s="52">
        <v>12.756713483146067</v>
      </c>
    </row>
    <row r="5003" spans="1:26" x14ac:dyDescent="0.25">
      <c r="A5003" s="70" t="s">
        <v>4914</v>
      </c>
      <c r="B5003" s="2" t="s">
        <v>1781</v>
      </c>
      <c r="C5003" s="19" t="s">
        <v>3533</v>
      </c>
      <c r="D5003" s="2" t="s">
        <v>289</v>
      </c>
      <c r="E5003" s="14">
        <v>20070010</v>
      </c>
      <c r="F5003" s="14" t="s">
        <v>476</v>
      </c>
      <c r="G5003" s="19">
        <v>6</v>
      </c>
      <c r="H5003" s="21">
        <v>8.51</v>
      </c>
      <c r="I5003" s="21">
        <v>318.67</v>
      </c>
      <c r="J5003" s="58">
        <v>0</v>
      </c>
      <c r="K5003" s="58">
        <v>0</v>
      </c>
      <c r="L5003" s="72">
        <v>0</v>
      </c>
      <c r="M5003" s="73">
        <v>0</v>
      </c>
      <c r="N5003" s="58">
        <v>0</v>
      </c>
      <c r="O5003" s="75">
        <v>0</v>
      </c>
      <c r="P5003" s="2">
        <v>319</v>
      </c>
      <c r="Q5003" s="2" t="s">
        <v>41</v>
      </c>
      <c r="R5003" s="2" t="s">
        <v>1782</v>
      </c>
      <c r="S5003" s="2" t="s">
        <v>1783</v>
      </c>
      <c r="T5003" s="2" t="s">
        <v>78</v>
      </c>
      <c r="U5003" s="57">
        <v>0</v>
      </c>
      <c r="V5003" s="2">
        <v>45812</v>
      </c>
      <c r="W5003" s="2">
        <v>1</v>
      </c>
      <c r="X5003" s="74" t="s">
        <v>422</v>
      </c>
      <c r="Y5003" s="21" t="s">
        <v>4915</v>
      </c>
      <c r="Z5003" s="52">
        <v>11.233960047003528</v>
      </c>
    </row>
    <row r="5004" spans="1:26" x14ac:dyDescent="0.25">
      <c r="A5004" s="70" t="s">
        <v>4914</v>
      </c>
      <c r="B5004" s="2" t="s">
        <v>1784</v>
      </c>
      <c r="C5004" s="19" t="s">
        <v>3533</v>
      </c>
      <c r="D5004" s="2" t="s">
        <v>289</v>
      </c>
      <c r="E5004" s="14">
        <v>20070010</v>
      </c>
      <c r="F5004" s="14" t="s">
        <v>481</v>
      </c>
      <c r="G5004" s="19">
        <v>14</v>
      </c>
      <c r="H5004" s="21">
        <v>59.02000000000001</v>
      </c>
      <c r="I5004" s="21">
        <v>2143.83</v>
      </c>
      <c r="J5004" s="58">
        <v>0</v>
      </c>
      <c r="K5004" s="58">
        <v>0</v>
      </c>
      <c r="L5004" s="72">
        <v>0</v>
      </c>
      <c r="M5004" s="73">
        <v>0</v>
      </c>
      <c r="N5004" s="58">
        <v>0</v>
      </c>
      <c r="O5004" s="75">
        <v>0</v>
      </c>
      <c r="P5004" s="2">
        <v>2144</v>
      </c>
      <c r="Q5004" s="2" t="s">
        <v>41</v>
      </c>
      <c r="R5004" s="2" t="s">
        <v>993</v>
      </c>
      <c r="S5004" s="2" t="s">
        <v>1785</v>
      </c>
      <c r="T5004" s="2" t="s">
        <v>219</v>
      </c>
      <c r="U5004" s="57">
        <v>0</v>
      </c>
      <c r="V5004" s="2">
        <v>45838</v>
      </c>
      <c r="W5004" s="2">
        <v>1</v>
      </c>
      <c r="X5004" s="74" t="s">
        <v>422</v>
      </c>
      <c r="Y5004" s="21" t="s">
        <v>4915</v>
      </c>
      <c r="Z5004" s="52">
        <v>25.426651982378853</v>
      </c>
    </row>
    <row r="5005" spans="1:26" x14ac:dyDescent="0.25">
      <c r="A5005" s="70" t="s">
        <v>4914</v>
      </c>
      <c r="B5005" s="2" t="s">
        <v>1786</v>
      </c>
      <c r="C5005" s="19" t="s">
        <v>3533</v>
      </c>
      <c r="D5005" s="2" t="s">
        <v>289</v>
      </c>
      <c r="E5005" s="14">
        <v>20070010</v>
      </c>
      <c r="F5005" s="14" t="s">
        <v>482</v>
      </c>
      <c r="G5005" s="19">
        <v>14</v>
      </c>
      <c r="H5005" s="21">
        <v>61.6</v>
      </c>
      <c r="I5005" s="21">
        <v>2241.98</v>
      </c>
      <c r="J5005" s="58">
        <v>0</v>
      </c>
      <c r="K5005" s="58">
        <v>0</v>
      </c>
      <c r="L5005" s="72">
        <v>0</v>
      </c>
      <c r="M5005" s="73">
        <v>0</v>
      </c>
      <c r="N5005" s="58">
        <v>0</v>
      </c>
      <c r="O5005" s="75">
        <v>0</v>
      </c>
      <c r="P5005" s="2">
        <v>2242</v>
      </c>
      <c r="Q5005" s="2" t="s">
        <v>41</v>
      </c>
      <c r="R5005" s="2" t="s">
        <v>1787</v>
      </c>
      <c r="S5005" s="2" t="s">
        <v>1788</v>
      </c>
      <c r="T5005" s="2" t="s">
        <v>219</v>
      </c>
      <c r="U5005" s="57">
        <v>0</v>
      </c>
      <c r="V5005" s="2">
        <v>45902</v>
      </c>
      <c r="W5005" s="2">
        <v>1</v>
      </c>
      <c r="X5005" s="74" t="s">
        <v>422</v>
      </c>
      <c r="Y5005" s="21" t="s">
        <v>4915</v>
      </c>
      <c r="Z5005" s="52">
        <v>25.477045454545454</v>
      </c>
    </row>
    <row r="5006" spans="1:26" x14ac:dyDescent="0.25">
      <c r="A5006" s="70" t="s">
        <v>4914</v>
      </c>
      <c r="B5006" s="2" t="s">
        <v>2304</v>
      </c>
      <c r="C5006" s="19" t="s">
        <v>3533</v>
      </c>
      <c r="D5006" s="2" t="s">
        <v>289</v>
      </c>
      <c r="E5006" s="14">
        <v>20070010</v>
      </c>
      <c r="F5006" s="14" t="s">
        <v>750</v>
      </c>
      <c r="G5006" s="19">
        <v>7</v>
      </c>
      <c r="H5006" s="21">
        <v>14.149999999999999</v>
      </c>
      <c r="I5006" s="21">
        <v>726.54000000000008</v>
      </c>
      <c r="J5006" s="58">
        <v>0</v>
      </c>
      <c r="K5006" s="58">
        <v>0</v>
      </c>
      <c r="L5006" s="72">
        <v>0</v>
      </c>
      <c r="M5006" s="73">
        <v>0</v>
      </c>
      <c r="N5006" s="58">
        <v>0</v>
      </c>
      <c r="O5006" s="75">
        <v>0</v>
      </c>
      <c r="P5006" s="2">
        <v>727</v>
      </c>
      <c r="Q5006" s="2" t="s">
        <v>41</v>
      </c>
      <c r="R5006" s="2" t="s">
        <v>2305</v>
      </c>
      <c r="S5006" s="2" t="s">
        <v>2306</v>
      </c>
      <c r="T5006" s="2" t="s">
        <v>219</v>
      </c>
      <c r="U5006" s="57">
        <v>0</v>
      </c>
      <c r="V5006" s="2">
        <v>45936</v>
      </c>
      <c r="W5006" s="2">
        <v>1</v>
      </c>
      <c r="X5006" s="74" t="s">
        <v>422</v>
      </c>
      <c r="Y5006" s="21" t="s">
        <v>4915</v>
      </c>
      <c r="Z5006" s="52">
        <v>17.970954063604246</v>
      </c>
    </row>
    <row r="5007" spans="1:26" x14ac:dyDescent="0.25">
      <c r="A5007" s="70" t="s">
        <v>4914</v>
      </c>
      <c r="B5007" s="2" t="s">
        <v>3759</v>
      </c>
      <c r="C5007" s="19" t="s">
        <v>3533</v>
      </c>
      <c r="D5007" s="2" t="s">
        <v>289</v>
      </c>
      <c r="E5007" s="14">
        <v>20070010</v>
      </c>
      <c r="F5007" s="14" t="s">
        <v>483</v>
      </c>
      <c r="G5007" s="19">
        <v>7</v>
      </c>
      <c r="H5007" s="21">
        <v>19.220000000000002</v>
      </c>
      <c r="I5007" s="21">
        <v>676.05000000000007</v>
      </c>
      <c r="J5007" s="58">
        <v>0</v>
      </c>
      <c r="K5007" s="58">
        <v>0</v>
      </c>
      <c r="L5007" s="72">
        <v>0</v>
      </c>
      <c r="M5007" s="73">
        <v>0</v>
      </c>
      <c r="N5007" s="58">
        <v>0</v>
      </c>
      <c r="O5007" s="75">
        <v>0</v>
      </c>
      <c r="P5007" s="2">
        <v>676</v>
      </c>
      <c r="Q5007" s="2" t="s">
        <v>41</v>
      </c>
      <c r="R5007" s="2" t="s">
        <v>3760</v>
      </c>
      <c r="S5007" s="2" t="s">
        <v>3761</v>
      </c>
      <c r="T5007" s="2" t="s">
        <v>141</v>
      </c>
      <c r="U5007" s="57">
        <v>0</v>
      </c>
      <c r="V5007" s="2">
        <v>46076</v>
      </c>
      <c r="W5007" s="2">
        <v>1</v>
      </c>
      <c r="X5007" s="74" t="s">
        <v>422</v>
      </c>
      <c r="Y5007" s="21" t="s">
        <v>4915</v>
      </c>
      <c r="Z5007" s="52">
        <v>12.311004162330907</v>
      </c>
    </row>
    <row r="5008" spans="1:26" x14ac:dyDescent="0.25">
      <c r="A5008" s="70" t="s">
        <v>4914</v>
      </c>
      <c r="B5008" s="2" t="s">
        <v>3762</v>
      </c>
      <c r="C5008" s="19" t="s">
        <v>3533</v>
      </c>
      <c r="D5008" s="2" t="s">
        <v>289</v>
      </c>
      <c r="E5008" s="14">
        <v>20070010</v>
      </c>
      <c r="F5008" s="14" t="s">
        <v>536</v>
      </c>
      <c r="G5008" s="19">
        <v>13</v>
      </c>
      <c r="H5008" s="21">
        <v>26.77</v>
      </c>
      <c r="I5008" s="21">
        <v>980.92000000000007</v>
      </c>
      <c r="J5008" s="58">
        <v>0</v>
      </c>
      <c r="K5008" s="58">
        <v>0</v>
      </c>
      <c r="L5008" s="72">
        <v>0</v>
      </c>
      <c r="M5008" s="73">
        <v>0</v>
      </c>
      <c r="N5008" s="58">
        <v>0</v>
      </c>
      <c r="O5008" s="75">
        <v>0</v>
      </c>
      <c r="P5008" s="2">
        <v>981</v>
      </c>
      <c r="Q5008" s="2" t="s">
        <v>41</v>
      </c>
      <c r="R5008" s="2" t="s">
        <v>3763</v>
      </c>
      <c r="S5008" s="2" t="s">
        <v>3764</v>
      </c>
      <c r="T5008" s="2" t="s">
        <v>219</v>
      </c>
      <c r="U5008" s="57">
        <v>0</v>
      </c>
      <c r="V5008" s="2">
        <v>46076</v>
      </c>
      <c r="W5008" s="2">
        <v>1</v>
      </c>
      <c r="X5008" s="74" t="s">
        <v>422</v>
      </c>
      <c r="Y5008" s="21" t="s">
        <v>4915</v>
      </c>
      <c r="Z5008" s="52">
        <v>23.817631677250656</v>
      </c>
    </row>
    <row r="5009" spans="1:26" x14ac:dyDescent="0.25">
      <c r="A5009" s="70" t="s">
        <v>4914</v>
      </c>
      <c r="B5009" s="2" t="s">
        <v>3765</v>
      </c>
      <c r="C5009" s="19" t="s">
        <v>3533</v>
      </c>
      <c r="D5009" s="2" t="s">
        <v>289</v>
      </c>
      <c r="E5009" s="14">
        <v>20070010</v>
      </c>
      <c r="F5009" s="14" t="s">
        <v>432</v>
      </c>
      <c r="G5009" s="19">
        <v>7</v>
      </c>
      <c r="H5009" s="21">
        <v>13.120000000000001</v>
      </c>
      <c r="I5009" s="21">
        <v>489.87999999999994</v>
      </c>
      <c r="J5009" s="58">
        <v>0</v>
      </c>
      <c r="K5009" s="58">
        <v>0</v>
      </c>
      <c r="L5009" s="72">
        <v>0</v>
      </c>
      <c r="M5009" s="73">
        <v>0</v>
      </c>
      <c r="N5009" s="58">
        <v>0</v>
      </c>
      <c r="O5009" s="75">
        <v>0</v>
      </c>
      <c r="P5009" s="2">
        <v>490</v>
      </c>
      <c r="Q5009" s="2" t="s">
        <v>41</v>
      </c>
      <c r="R5009" s="2" t="s">
        <v>3766</v>
      </c>
      <c r="S5009" s="2" t="s">
        <v>3767</v>
      </c>
      <c r="T5009" s="2" t="s">
        <v>219</v>
      </c>
      <c r="U5009" s="57">
        <v>0</v>
      </c>
      <c r="V5009" s="2">
        <v>46076</v>
      </c>
      <c r="W5009" s="2">
        <v>1</v>
      </c>
      <c r="X5009" s="74" t="s">
        <v>422</v>
      </c>
      <c r="Y5009" s="21" t="s">
        <v>4915</v>
      </c>
      <c r="Z5009" s="52">
        <v>13.068445121951218</v>
      </c>
    </row>
    <row r="5010" spans="1:26" x14ac:dyDescent="0.25">
      <c r="A5010" s="70" t="s">
        <v>4914</v>
      </c>
      <c r="B5010" s="2" t="s">
        <v>3768</v>
      </c>
      <c r="C5010" s="19" t="s">
        <v>3533</v>
      </c>
      <c r="D5010" s="2" t="s">
        <v>289</v>
      </c>
      <c r="E5010" s="14">
        <v>20070010</v>
      </c>
      <c r="F5010" s="14" t="s">
        <v>436</v>
      </c>
      <c r="G5010" s="19">
        <v>14</v>
      </c>
      <c r="H5010" s="21">
        <v>140.26</v>
      </c>
      <c r="I5010" s="21">
        <v>5567.9000000000005</v>
      </c>
      <c r="J5010" s="58">
        <v>0</v>
      </c>
      <c r="K5010" s="58">
        <v>0</v>
      </c>
      <c r="L5010" s="72">
        <v>0</v>
      </c>
      <c r="M5010" s="73">
        <v>0</v>
      </c>
      <c r="N5010" s="58">
        <v>0</v>
      </c>
      <c r="O5010" s="75">
        <v>0</v>
      </c>
      <c r="P5010" s="2">
        <v>5568</v>
      </c>
      <c r="Q5010" s="2" t="s">
        <v>41</v>
      </c>
      <c r="R5010" s="2" t="s">
        <v>217</v>
      </c>
      <c r="S5010" s="2" t="s">
        <v>3769</v>
      </c>
      <c r="T5010" s="2" t="s">
        <v>219</v>
      </c>
      <c r="U5010" s="57">
        <v>0</v>
      </c>
      <c r="V5010" s="2">
        <v>46076</v>
      </c>
      <c r="W5010" s="2">
        <v>1</v>
      </c>
      <c r="X5010" s="74" t="s">
        <v>422</v>
      </c>
      <c r="Y5010" s="21" t="s">
        <v>4915</v>
      </c>
      <c r="Z5010" s="52">
        <v>27.787893911307581</v>
      </c>
    </row>
    <row r="5011" spans="1:26" x14ac:dyDescent="0.25">
      <c r="A5011" s="70" t="s">
        <v>4914</v>
      </c>
      <c r="B5011" s="2" t="s">
        <v>3671</v>
      </c>
      <c r="C5011" s="19" t="s">
        <v>3533</v>
      </c>
      <c r="D5011" s="2" t="s">
        <v>3615</v>
      </c>
      <c r="E5011" s="14">
        <v>20070016</v>
      </c>
      <c r="F5011" s="14" t="s">
        <v>44</v>
      </c>
      <c r="G5011" s="19">
        <v>3</v>
      </c>
      <c r="H5011" s="21">
        <v>12.879999999999999</v>
      </c>
      <c r="I5011" s="21">
        <v>476.13</v>
      </c>
      <c r="J5011" s="58">
        <v>0</v>
      </c>
      <c r="K5011" s="58">
        <v>0</v>
      </c>
      <c r="L5011" s="72">
        <v>455.44000000000051</v>
      </c>
      <c r="M5011" s="73">
        <v>0</v>
      </c>
      <c r="N5011" s="58">
        <v>0</v>
      </c>
      <c r="O5011" s="75">
        <v>0</v>
      </c>
      <c r="P5011" s="2">
        <v>21</v>
      </c>
      <c r="Q5011" s="2" t="s">
        <v>41</v>
      </c>
      <c r="R5011" s="2" t="s">
        <v>3672</v>
      </c>
      <c r="S5011" s="2" t="s">
        <v>3673</v>
      </c>
      <c r="T5011" s="2" t="s">
        <v>1744</v>
      </c>
      <c r="U5011" s="57">
        <v>0</v>
      </c>
      <c r="V5011" s="2">
        <v>45843</v>
      </c>
      <c r="W5011" s="2">
        <v>1</v>
      </c>
      <c r="X5011" s="74" t="s">
        <v>422</v>
      </c>
      <c r="Y5011" s="21" t="s">
        <v>4915</v>
      </c>
      <c r="Z5011" s="52">
        <v>5.5449922360248456</v>
      </c>
    </row>
    <row r="5012" spans="1:26" x14ac:dyDescent="0.25">
      <c r="A5012" s="70" t="s">
        <v>4914</v>
      </c>
      <c r="B5012" s="2" t="s">
        <v>3674</v>
      </c>
      <c r="C5012" s="19" t="s">
        <v>3533</v>
      </c>
      <c r="D5012" s="2" t="s">
        <v>3615</v>
      </c>
      <c r="E5012" s="14">
        <v>20070016</v>
      </c>
      <c r="F5012" s="14" t="s">
        <v>617</v>
      </c>
      <c r="G5012" s="19">
        <v>14</v>
      </c>
      <c r="H5012" s="21">
        <v>70.88</v>
      </c>
      <c r="I5012" s="21">
        <v>2737.7999999999997</v>
      </c>
      <c r="J5012" s="58">
        <v>0</v>
      </c>
      <c r="K5012" s="58">
        <v>0</v>
      </c>
      <c r="L5012" s="72">
        <v>0</v>
      </c>
      <c r="M5012" s="73">
        <v>0</v>
      </c>
      <c r="N5012" s="58">
        <v>0</v>
      </c>
      <c r="O5012" s="75">
        <v>0</v>
      </c>
      <c r="P5012" s="2">
        <v>2738</v>
      </c>
      <c r="Q5012" s="2" t="s">
        <v>41</v>
      </c>
      <c r="R5012" s="2" t="s">
        <v>3675</v>
      </c>
      <c r="S5012" s="2" t="s">
        <v>3676</v>
      </c>
      <c r="T5012" s="2" t="s">
        <v>1744</v>
      </c>
      <c r="U5012" s="57">
        <v>0</v>
      </c>
      <c r="V5012" s="2">
        <v>45789</v>
      </c>
      <c r="W5012" s="2">
        <v>1</v>
      </c>
      <c r="X5012" s="74" t="s">
        <v>422</v>
      </c>
      <c r="Y5012" s="21" t="s">
        <v>4915</v>
      </c>
      <c r="Z5012" s="52">
        <v>27.038092550790072</v>
      </c>
    </row>
    <row r="5013" spans="1:26" x14ac:dyDescent="0.25">
      <c r="A5013" s="70" t="s">
        <v>4914</v>
      </c>
      <c r="B5013" s="2" t="s">
        <v>3677</v>
      </c>
      <c r="C5013" s="19" t="s">
        <v>3533</v>
      </c>
      <c r="D5013" s="2" t="s">
        <v>3615</v>
      </c>
      <c r="E5013" s="14">
        <v>20070016</v>
      </c>
      <c r="F5013" s="14" t="s">
        <v>513</v>
      </c>
      <c r="G5013" s="19">
        <v>5</v>
      </c>
      <c r="H5013" s="21">
        <v>26.479999999999997</v>
      </c>
      <c r="I5013" s="21">
        <v>983.04</v>
      </c>
      <c r="J5013" s="58">
        <v>0</v>
      </c>
      <c r="K5013" s="58">
        <v>0</v>
      </c>
      <c r="L5013" s="72">
        <v>0</v>
      </c>
      <c r="M5013" s="73">
        <v>0</v>
      </c>
      <c r="N5013" s="58">
        <v>0</v>
      </c>
      <c r="O5013" s="75">
        <v>0</v>
      </c>
      <c r="P5013" s="2">
        <v>983</v>
      </c>
      <c r="Q5013" s="2" t="s">
        <v>41</v>
      </c>
      <c r="R5013" s="2" t="s">
        <v>3678</v>
      </c>
      <c r="S5013" s="2" t="s">
        <v>3679</v>
      </c>
      <c r="T5013" s="2" t="s">
        <v>1744</v>
      </c>
      <c r="U5013" s="57">
        <v>0</v>
      </c>
      <c r="V5013" s="2">
        <v>45789</v>
      </c>
      <c r="W5013" s="2">
        <v>1</v>
      </c>
      <c r="X5013" s="74" t="s">
        <v>422</v>
      </c>
      <c r="Y5013" s="21" t="s">
        <v>4915</v>
      </c>
      <c r="Z5013" s="52">
        <v>9.2809667673716021</v>
      </c>
    </row>
    <row r="5014" spans="1:26" x14ac:dyDescent="0.25">
      <c r="A5014" s="70" t="s">
        <v>4914</v>
      </c>
      <c r="B5014" s="2" t="s">
        <v>4728</v>
      </c>
      <c r="C5014" s="19" t="s">
        <v>3533</v>
      </c>
      <c r="D5014" s="2" t="s">
        <v>3615</v>
      </c>
      <c r="E5014" s="14">
        <v>20070016</v>
      </c>
      <c r="F5014" s="14" t="s">
        <v>520</v>
      </c>
      <c r="G5014" s="19">
        <v>13</v>
      </c>
      <c r="H5014" s="21">
        <v>79.88</v>
      </c>
      <c r="I5014" s="21">
        <v>2892.81</v>
      </c>
      <c r="J5014" s="58">
        <v>0</v>
      </c>
      <c r="K5014" s="58">
        <v>0</v>
      </c>
      <c r="L5014" s="72">
        <v>0</v>
      </c>
      <c r="M5014" s="73">
        <v>0</v>
      </c>
      <c r="N5014" s="58">
        <v>0</v>
      </c>
      <c r="O5014" s="75">
        <v>0</v>
      </c>
      <c r="P5014" s="2">
        <v>2893</v>
      </c>
      <c r="Q5014" s="2" t="s">
        <v>41</v>
      </c>
      <c r="R5014" s="2" t="s">
        <v>4729</v>
      </c>
      <c r="S5014" s="2" t="s">
        <v>4730</v>
      </c>
      <c r="T5014" s="2" t="s">
        <v>1723</v>
      </c>
      <c r="U5014" s="57">
        <v>0</v>
      </c>
      <c r="V5014" s="2">
        <v>46125</v>
      </c>
      <c r="W5014" s="2">
        <v>1</v>
      </c>
      <c r="X5014" s="74" t="s">
        <v>422</v>
      </c>
      <c r="Y5014" s="21" t="s">
        <v>4915</v>
      </c>
      <c r="Z5014" s="52">
        <v>23.539390335503256</v>
      </c>
    </row>
    <row r="5015" spans="1:26" x14ac:dyDescent="0.25">
      <c r="A5015" s="70" t="s">
        <v>4914</v>
      </c>
      <c r="B5015" s="2" t="s">
        <v>4843</v>
      </c>
      <c r="C5015" s="19" t="s">
        <v>3533</v>
      </c>
      <c r="D5015" s="2" t="s">
        <v>3615</v>
      </c>
      <c r="E5015" s="14">
        <v>20070016</v>
      </c>
      <c r="F5015" s="14" t="s">
        <v>476</v>
      </c>
      <c r="G5015" s="19">
        <v>6</v>
      </c>
      <c r="H5015" s="21">
        <v>6.54</v>
      </c>
      <c r="I5015" s="21">
        <v>269.43</v>
      </c>
      <c r="J5015" s="58">
        <v>0</v>
      </c>
      <c r="K5015" s="58">
        <v>0</v>
      </c>
      <c r="L5015" s="72">
        <v>0</v>
      </c>
      <c r="M5015" s="73">
        <v>0</v>
      </c>
      <c r="N5015" s="58">
        <v>0</v>
      </c>
      <c r="O5015" s="75">
        <v>0</v>
      </c>
      <c r="P5015" s="2">
        <v>269</v>
      </c>
      <c r="Q5015" s="2" t="s">
        <v>41</v>
      </c>
      <c r="R5015" s="2" t="s">
        <v>4844</v>
      </c>
      <c r="S5015" s="2" t="s">
        <v>4845</v>
      </c>
      <c r="T5015" s="2" t="s">
        <v>1744</v>
      </c>
      <c r="U5015" s="57">
        <v>0</v>
      </c>
      <c r="V5015" s="2">
        <v>45888</v>
      </c>
      <c r="W5015" s="2">
        <v>1</v>
      </c>
      <c r="X5015" s="74" t="s">
        <v>422</v>
      </c>
      <c r="Y5015" s="21" t="s">
        <v>4915</v>
      </c>
      <c r="Z5015" s="52">
        <v>12.359174311926607</v>
      </c>
    </row>
    <row r="5016" spans="1:26" x14ac:dyDescent="0.25">
      <c r="A5016" s="70" t="s">
        <v>4914</v>
      </c>
      <c r="B5016" s="2" t="s">
        <v>4846</v>
      </c>
      <c r="C5016" s="19" t="s">
        <v>3533</v>
      </c>
      <c r="D5016" s="2" t="s">
        <v>3615</v>
      </c>
      <c r="E5016" s="14">
        <v>20070016</v>
      </c>
      <c r="F5016" s="14" t="s">
        <v>536</v>
      </c>
      <c r="G5016" s="19">
        <v>7</v>
      </c>
      <c r="H5016" s="21">
        <v>9.8000000000000007</v>
      </c>
      <c r="I5016" s="21">
        <v>319.66999999999996</v>
      </c>
      <c r="J5016" s="58">
        <v>0</v>
      </c>
      <c r="K5016" s="58">
        <v>0</v>
      </c>
      <c r="L5016" s="72">
        <v>0</v>
      </c>
      <c r="M5016" s="73">
        <v>0</v>
      </c>
      <c r="N5016" s="58">
        <v>0</v>
      </c>
      <c r="O5016" s="75">
        <v>0</v>
      </c>
      <c r="P5016" s="2">
        <v>320</v>
      </c>
      <c r="Q5016" s="2" t="s">
        <v>41</v>
      </c>
      <c r="R5016" s="2" t="s">
        <v>4847</v>
      </c>
      <c r="S5016" s="2" t="s">
        <v>4848</v>
      </c>
      <c r="T5016" s="2" t="s">
        <v>60</v>
      </c>
      <c r="U5016" s="57">
        <v>0</v>
      </c>
      <c r="V5016" s="2">
        <v>46132</v>
      </c>
      <c r="W5016" s="2">
        <v>1</v>
      </c>
      <c r="X5016" s="74" t="s">
        <v>422</v>
      </c>
      <c r="Y5016" s="21" t="s">
        <v>4915</v>
      </c>
      <c r="Z5016" s="52">
        <v>11.416785714285712</v>
      </c>
    </row>
    <row r="5017" spans="1:26" x14ac:dyDescent="0.25">
      <c r="A5017" s="70" t="s">
        <v>4914</v>
      </c>
      <c r="B5017" s="2" t="s">
        <v>4849</v>
      </c>
      <c r="C5017" s="19" t="s">
        <v>3533</v>
      </c>
      <c r="D5017" s="2" t="s">
        <v>3615</v>
      </c>
      <c r="E5017" s="14">
        <v>20070016</v>
      </c>
      <c r="F5017" s="14" t="s">
        <v>432</v>
      </c>
      <c r="G5017" s="19">
        <v>7</v>
      </c>
      <c r="H5017" s="21">
        <v>28</v>
      </c>
      <c r="I5017" s="21">
        <v>1015.24</v>
      </c>
      <c r="J5017" s="58">
        <v>0</v>
      </c>
      <c r="K5017" s="58">
        <v>0</v>
      </c>
      <c r="L5017" s="72">
        <v>0</v>
      </c>
      <c r="M5017" s="73">
        <v>0</v>
      </c>
      <c r="N5017" s="58">
        <v>0</v>
      </c>
      <c r="O5017" s="75">
        <v>0</v>
      </c>
      <c r="P5017" s="2">
        <v>1015</v>
      </c>
      <c r="Q5017" s="2" t="s">
        <v>41</v>
      </c>
      <c r="R5017" s="2" t="s">
        <v>4850</v>
      </c>
      <c r="S5017" s="2" t="s">
        <v>4851</v>
      </c>
      <c r="T5017" s="2" t="s">
        <v>1744</v>
      </c>
      <c r="U5017" s="57">
        <v>0</v>
      </c>
      <c r="V5017" s="2">
        <v>46132</v>
      </c>
      <c r="W5017" s="2">
        <v>1</v>
      </c>
      <c r="X5017" s="74" t="s">
        <v>422</v>
      </c>
      <c r="Y5017" s="21" t="s">
        <v>4915</v>
      </c>
      <c r="Z5017" s="52">
        <v>12.690500000000002</v>
      </c>
    </row>
    <row r="5018" spans="1:26" x14ac:dyDescent="0.25">
      <c r="A5018" s="70" t="s">
        <v>4914</v>
      </c>
      <c r="B5018" s="2" t="s">
        <v>1791</v>
      </c>
      <c r="C5018" s="19" t="s">
        <v>3533</v>
      </c>
      <c r="D5018" s="2" t="s">
        <v>401</v>
      </c>
      <c r="E5018" s="14">
        <v>20070018</v>
      </c>
      <c r="F5018" s="14" t="s">
        <v>44</v>
      </c>
      <c r="G5018" s="19">
        <v>2</v>
      </c>
      <c r="H5018" s="21">
        <v>53.14</v>
      </c>
      <c r="I5018" s="21">
        <v>2278.8900000000003</v>
      </c>
      <c r="J5018" s="58">
        <v>0</v>
      </c>
      <c r="K5018" s="58">
        <v>0</v>
      </c>
      <c r="L5018" s="72">
        <v>217.24999999999636</v>
      </c>
      <c r="M5018" s="73">
        <v>0</v>
      </c>
      <c r="N5018" s="58">
        <v>0</v>
      </c>
      <c r="O5018" s="75">
        <v>0</v>
      </c>
      <c r="P5018" s="2">
        <v>2062</v>
      </c>
      <c r="Q5018" s="2" t="s">
        <v>41</v>
      </c>
      <c r="R5018" s="2" t="s">
        <v>1792</v>
      </c>
      <c r="S5018" s="2" t="s">
        <v>1793</v>
      </c>
      <c r="T5018" s="2" t="s">
        <v>219</v>
      </c>
      <c r="U5018" s="57">
        <v>0</v>
      </c>
      <c r="V5018" s="2">
        <v>45825</v>
      </c>
      <c r="W5018" s="2">
        <v>1</v>
      </c>
      <c r="X5018" s="74" t="s">
        <v>422</v>
      </c>
      <c r="Y5018" s="21" t="s">
        <v>4915</v>
      </c>
      <c r="Z5018" s="52">
        <v>4.2884644335716979</v>
      </c>
    </row>
    <row r="5019" spans="1:26" x14ac:dyDescent="0.25">
      <c r="A5019" s="70" t="s">
        <v>4914</v>
      </c>
      <c r="B5019" s="2" t="s">
        <v>2308</v>
      </c>
      <c r="C5019" s="19" t="s">
        <v>3533</v>
      </c>
      <c r="D5019" s="2" t="s">
        <v>401</v>
      </c>
      <c r="E5019" s="14">
        <v>20070018</v>
      </c>
      <c r="F5019" s="14" t="s">
        <v>513</v>
      </c>
      <c r="G5019" s="19">
        <v>11</v>
      </c>
      <c r="H5019" s="21">
        <v>650.36</v>
      </c>
      <c r="I5019" s="21">
        <v>26404.800000000003</v>
      </c>
      <c r="J5019" s="58">
        <v>0</v>
      </c>
      <c r="K5019" s="58">
        <v>0</v>
      </c>
      <c r="L5019" s="72">
        <v>0</v>
      </c>
      <c r="M5019" s="73">
        <v>0</v>
      </c>
      <c r="N5019" s="58">
        <v>0</v>
      </c>
      <c r="O5019" s="75">
        <v>0</v>
      </c>
      <c r="P5019" s="2">
        <v>26405</v>
      </c>
      <c r="Q5019" s="2" t="s">
        <v>41</v>
      </c>
      <c r="R5019" s="2" t="s">
        <v>2309</v>
      </c>
      <c r="S5019" s="2" t="s">
        <v>2310</v>
      </c>
      <c r="T5019" s="2" t="s">
        <v>141</v>
      </c>
      <c r="U5019" s="57">
        <v>0</v>
      </c>
      <c r="V5019" s="2">
        <v>45936</v>
      </c>
      <c r="W5019" s="2">
        <v>1</v>
      </c>
      <c r="X5019" s="74" t="s">
        <v>422</v>
      </c>
      <c r="Y5019" s="21" t="s">
        <v>4915</v>
      </c>
      <c r="Z5019" s="52">
        <v>22.330155606125842</v>
      </c>
    </row>
    <row r="5020" spans="1:26" x14ac:dyDescent="0.25">
      <c r="A5020" s="70" t="s">
        <v>4914</v>
      </c>
      <c r="B5020" s="2" t="s">
        <v>1794</v>
      </c>
      <c r="C5020" s="19" t="s">
        <v>3533</v>
      </c>
      <c r="D5020" s="2" t="s">
        <v>407</v>
      </c>
      <c r="E5020" s="14">
        <v>20070019</v>
      </c>
      <c r="F5020" s="14" t="s">
        <v>44</v>
      </c>
      <c r="G5020" s="19">
        <v>2</v>
      </c>
      <c r="H5020" s="21">
        <v>24.16</v>
      </c>
      <c r="I5020" s="21">
        <v>978.26</v>
      </c>
      <c r="J5020" s="58">
        <v>0</v>
      </c>
      <c r="K5020" s="58">
        <v>0</v>
      </c>
      <c r="L5020" s="72">
        <v>0</v>
      </c>
      <c r="M5020" s="73">
        <v>0</v>
      </c>
      <c r="N5020" s="58">
        <v>0</v>
      </c>
      <c r="O5020" s="75">
        <v>0</v>
      </c>
      <c r="P5020" s="2">
        <v>978</v>
      </c>
      <c r="Q5020" s="2" t="s">
        <v>41</v>
      </c>
      <c r="R5020" s="2" t="s">
        <v>1795</v>
      </c>
      <c r="S5020" s="2" t="s">
        <v>1796</v>
      </c>
      <c r="T5020" s="2" t="s">
        <v>166</v>
      </c>
      <c r="U5020" s="57">
        <v>0</v>
      </c>
      <c r="V5020" s="2">
        <v>45895</v>
      </c>
      <c r="W5020" s="2">
        <v>1</v>
      </c>
      <c r="X5020" s="74" t="s">
        <v>422</v>
      </c>
      <c r="Y5020" s="21" t="s">
        <v>4915</v>
      </c>
      <c r="Z5020" s="52">
        <v>4.0490894039735101</v>
      </c>
    </row>
    <row r="5021" spans="1:26" x14ac:dyDescent="0.25">
      <c r="A5021" s="70" t="s">
        <v>4914</v>
      </c>
      <c r="B5021" s="2" t="s">
        <v>1797</v>
      </c>
      <c r="C5021" s="19" t="s">
        <v>3533</v>
      </c>
      <c r="D5021" s="2" t="s">
        <v>407</v>
      </c>
      <c r="E5021" s="14">
        <v>20070019</v>
      </c>
      <c r="F5021" s="14" t="s">
        <v>617</v>
      </c>
      <c r="G5021" s="19">
        <v>7</v>
      </c>
      <c r="H5021" s="21">
        <v>101.17</v>
      </c>
      <c r="I5021" s="21">
        <v>4077.9999999999995</v>
      </c>
      <c r="J5021" s="58">
        <v>0</v>
      </c>
      <c r="K5021" s="58">
        <v>0</v>
      </c>
      <c r="L5021" s="72">
        <v>0</v>
      </c>
      <c r="M5021" s="73">
        <v>0</v>
      </c>
      <c r="N5021" s="58">
        <v>0</v>
      </c>
      <c r="O5021" s="75">
        <v>0</v>
      </c>
      <c r="P5021" s="2">
        <v>4078</v>
      </c>
      <c r="Q5021" s="2" t="s">
        <v>41</v>
      </c>
      <c r="R5021" s="2" t="s">
        <v>1798</v>
      </c>
      <c r="S5021" s="2" t="s">
        <v>1799</v>
      </c>
      <c r="T5021" s="2" t="s">
        <v>166</v>
      </c>
      <c r="U5021" s="57">
        <v>0</v>
      </c>
      <c r="V5021" s="2">
        <v>45895</v>
      </c>
      <c r="W5021" s="2">
        <v>1</v>
      </c>
      <c r="X5021" s="74" t="s">
        <v>422</v>
      </c>
      <c r="Y5021" s="21" t="s">
        <v>4915</v>
      </c>
      <c r="Z5021" s="52">
        <v>14.107937135514481</v>
      </c>
    </row>
    <row r="5022" spans="1:26" x14ac:dyDescent="0.25">
      <c r="A5022" s="70" t="s">
        <v>4914</v>
      </c>
      <c r="B5022" s="2" t="s">
        <v>1800</v>
      </c>
      <c r="C5022" s="19" t="s">
        <v>3533</v>
      </c>
      <c r="D5022" s="2" t="s">
        <v>407</v>
      </c>
      <c r="E5022" s="14">
        <v>20070019</v>
      </c>
      <c r="F5022" s="14" t="s">
        <v>513</v>
      </c>
      <c r="G5022" s="19">
        <v>6</v>
      </c>
      <c r="H5022" s="21">
        <v>21.169999999999998</v>
      </c>
      <c r="I5022" s="21">
        <v>885.86</v>
      </c>
      <c r="J5022" s="58">
        <v>0</v>
      </c>
      <c r="K5022" s="58">
        <v>0</v>
      </c>
      <c r="L5022" s="72">
        <v>0</v>
      </c>
      <c r="M5022" s="73">
        <v>0</v>
      </c>
      <c r="N5022" s="58">
        <v>0</v>
      </c>
      <c r="O5022" s="75">
        <v>0</v>
      </c>
      <c r="P5022" s="2">
        <v>886</v>
      </c>
      <c r="Q5022" s="2" t="s">
        <v>41</v>
      </c>
      <c r="R5022" s="2" t="s">
        <v>1801</v>
      </c>
      <c r="S5022" s="2" t="s">
        <v>1802</v>
      </c>
      <c r="T5022" s="2" t="s">
        <v>166</v>
      </c>
      <c r="U5022" s="57">
        <v>0</v>
      </c>
      <c r="V5022" s="2">
        <v>45895</v>
      </c>
      <c r="W5022" s="2">
        <v>1</v>
      </c>
      <c r="X5022" s="74" t="s">
        <v>422</v>
      </c>
      <c r="Y5022" s="21" t="s">
        <v>4915</v>
      </c>
      <c r="Z5022" s="52">
        <v>12.553519130845538</v>
      </c>
    </row>
    <row r="5023" spans="1:26" x14ac:dyDescent="0.25">
      <c r="A5023" s="70" t="s">
        <v>4914</v>
      </c>
      <c r="B5023" s="2" t="s">
        <v>1803</v>
      </c>
      <c r="C5023" s="19" t="s">
        <v>3533</v>
      </c>
      <c r="D5023" s="2" t="s">
        <v>407</v>
      </c>
      <c r="E5023" s="14">
        <v>20070019</v>
      </c>
      <c r="F5023" s="14" t="s">
        <v>516</v>
      </c>
      <c r="G5023" s="19">
        <v>12</v>
      </c>
      <c r="H5023" s="21">
        <v>31.950000000000003</v>
      </c>
      <c r="I5023" s="21">
        <v>1110.6699999999998</v>
      </c>
      <c r="J5023" s="58">
        <v>0</v>
      </c>
      <c r="K5023" s="58">
        <v>0</v>
      </c>
      <c r="L5023" s="72">
        <v>0</v>
      </c>
      <c r="M5023" s="73">
        <v>0</v>
      </c>
      <c r="N5023" s="58">
        <v>0</v>
      </c>
      <c r="O5023" s="75">
        <v>0</v>
      </c>
      <c r="P5023" s="2">
        <v>1111</v>
      </c>
      <c r="Q5023" s="2" t="s">
        <v>41</v>
      </c>
      <c r="R5023" s="2" t="s">
        <v>1804</v>
      </c>
      <c r="S5023" s="2" t="s">
        <v>1805</v>
      </c>
      <c r="T5023" s="2" t="s">
        <v>166</v>
      </c>
      <c r="U5023" s="57">
        <v>0</v>
      </c>
      <c r="V5023" s="2">
        <v>45895</v>
      </c>
      <c r="W5023" s="2">
        <v>1</v>
      </c>
      <c r="X5023" s="74" t="s">
        <v>422</v>
      </c>
      <c r="Y5023" s="21" t="s">
        <v>4915</v>
      </c>
      <c r="Z5023" s="52">
        <v>20.857652582159623</v>
      </c>
    </row>
    <row r="5024" spans="1:26" x14ac:dyDescent="0.25">
      <c r="A5024" s="70" t="s">
        <v>4914</v>
      </c>
      <c r="B5024" s="2" t="s">
        <v>1807</v>
      </c>
      <c r="C5024" s="19" t="s">
        <v>3533</v>
      </c>
      <c r="D5024" s="2" t="s">
        <v>407</v>
      </c>
      <c r="E5024" s="14">
        <v>20070019</v>
      </c>
      <c r="F5024" s="14" t="s">
        <v>523</v>
      </c>
      <c r="G5024" s="19">
        <v>12</v>
      </c>
      <c r="H5024" s="21">
        <v>34.150000000000006</v>
      </c>
      <c r="I5024" s="21">
        <v>1424.9299999999998</v>
      </c>
      <c r="J5024" s="58">
        <v>0</v>
      </c>
      <c r="K5024" s="58">
        <v>0</v>
      </c>
      <c r="L5024" s="72">
        <v>0</v>
      </c>
      <c r="M5024" s="73">
        <v>0</v>
      </c>
      <c r="N5024" s="58">
        <v>0</v>
      </c>
      <c r="O5024" s="75">
        <v>0</v>
      </c>
      <c r="P5024" s="2">
        <v>1425</v>
      </c>
      <c r="Q5024" s="2" t="s">
        <v>41</v>
      </c>
      <c r="R5024" s="2" t="s">
        <v>1254</v>
      </c>
      <c r="S5024" s="2" t="s">
        <v>1808</v>
      </c>
      <c r="T5024" s="2" t="s">
        <v>1809</v>
      </c>
      <c r="U5024" s="57">
        <v>0</v>
      </c>
      <c r="V5024" s="2">
        <v>45902</v>
      </c>
      <c r="W5024" s="2">
        <v>1</v>
      </c>
      <c r="X5024" s="74" t="s">
        <v>422</v>
      </c>
      <c r="Y5024" s="21" t="s">
        <v>4915</v>
      </c>
      <c r="Z5024" s="52">
        <v>25.035373352855046</v>
      </c>
    </row>
    <row r="5025" spans="1:26" x14ac:dyDescent="0.25">
      <c r="A5025" s="70" t="s">
        <v>4914</v>
      </c>
      <c r="B5025" s="2" t="s">
        <v>4852</v>
      </c>
      <c r="C5025" s="19" t="s">
        <v>3533</v>
      </c>
      <c r="D5025" s="2" t="s">
        <v>407</v>
      </c>
      <c r="E5025" s="14">
        <v>20070019</v>
      </c>
      <c r="F5025" s="14" t="s">
        <v>427</v>
      </c>
      <c r="G5025" s="19">
        <v>11</v>
      </c>
      <c r="H5025" s="21">
        <v>26.51</v>
      </c>
      <c r="I5025" s="21">
        <v>987.73</v>
      </c>
      <c r="J5025" s="58">
        <v>0</v>
      </c>
      <c r="K5025" s="58">
        <v>0</v>
      </c>
      <c r="L5025" s="72">
        <v>0</v>
      </c>
      <c r="M5025" s="73">
        <v>0</v>
      </c>
      <c r="N5025" s="58">
        <v>0</v>
      </c>
      <c r="O5025" s="75">
        <v>0</v>
      </c>
      <c r="P5025" s="2">
        <v>988</v>
      </c>
      <c r="Q5025" s="2" t="s">
        <v>41</v>
      </c>
      <c r="R5025" s="2" t="s">
        <v>4853</v>
      </c>
      <c r="S5025" s="2" t="s">
        <v>4854</v>
      </c>
      <c r="T5025" s="2" t="s">
        <v>112</v>
      </c>
      <c r="U5025" s="57">
        <v>0</v>
      </c>
      <c r="V5025" s="2">
        <v>45936</v>
      </c>
      <c r="W5025" s="2">
        <v>1</v>
      </c>
      <c r="X5025" s="74" t="s">
        <v>422</v>
      </c>
      <c r="Y5025" s="21" t="s">
        <v>4915</v>
      </c>
      <c r="Z5025" s="52">
        <v>20.492323651452285</v>
      </c>
    </row>
    <row r="5026" spans="1:26" x14ac:dyDescent="0.25">
      <c r="A5026" s="70" t="s">
        <v>4914</v>
      </c>
      <c r="B5026" s="2" t="s">
        <v>2586</v>
      </c>
      <c r="C5026" s="19" t="s">
        <v>3533</v>
      </c>
      <c r="D5026" s="2" t="s">
        <v>407</v>
      </c>
      <c r="E5026" s="14">
        <v>20070019</v>
      </c>
      <c r="F5026" s="14" t="s">
        <v>528</v>
      </c>
      <c r="G5026" s="19">
        <v>6</v>
      </c>
      <c r="H5026" s="21">
        <v>6.9499999999999993</v>
      </c>
      <c r="I5026" s="21">
        <v>535.79</v>
      </c>
      <c r="J5026" s="58">
        <v>0</v>
      </c>
      <c r="K5026" s="58">
        <v>0</v>
      </c>
      <c r="L5026" s="72">
        <v>0</v>
      </c>
      <c r="M5026" s="73">
        <v>0</v>
      </c>
      <c r="N5026" s="58">
        <v>0</v>
      </c>
      <c r="O5026" s="75">
        <v>0</v>
      </c>
      <c r="P5026" s="2">
        <v>536</v>
      </c>
      <c r="Q5026" s="2" t="s">
        <v>41</v>
      </c>
      <c r="R5026" s="2" t="s">
        <v>2587</v>
      </c>
      <c r="S5026" s="2" t="s">
        <v>2588</v>
      </c>
      <c r="T5026" s="2" t="s">
        <v>166</v>
      </c>
      <c r="U5026" s="57">
        <v>0</v>
      </c>
      <c r="V5026" s="2">
        <v>45965</v>
      </c>
      <c r="W5026" s="2">
        <v>1</v>
      </c>
      <c r="X5026" s="74" t="s">
        <v>422</v>
      </c>
      <c r="Y5026" s="21" t="s">
        <v>4915</v>
      </c>
      <c r="Z5026" s="52">
        <v>23.127625899280581</v>
      </c>
    </row>
    <row r="5027" spans="1:26" x14ac:dyDescent="0.25">
      <c r="A5027" s="70" t="s">
        <v>4914</v>
      </c>
      <c r="B5027" s="2" t="s">
        <v>2736</v>
      </c>
      <c r="C5027" s="19" t="s">
        <v>3533</v>
      </c>
      <c r="D5027" s="2" t="s">
        <v>407</v>
      </c>
      <c r="E5027" s="14">
        <v>20070019</v>
      </c>
      <c r="F5027" s="14" t="s">
        <v>482</v>
      </c>
      <c r="G5027" s="19">
        <v>6</v>
      </c>
      <c r="H5027" s="21">
        <v>22.33</v>
      </c>
      <c r="I5027" s="21">
        <v>857.19</v>
      </c>
      <c r="J5027" s="58">
        <v>0</v>
      </c>
      <c r="K5027" s="58">
        <v>0</v>
      </c>
      <c r="L5027" s="72">
        <v>0</v>
      </c>
      <c r="M5027" s="73">
        <v>0</v>
      </c>
      <c r="N5027" s="58">
        <v>0</v>
      </c>
      <c r="O5027" s="75">
        <v>0</v>
      </c>
      <c r="P5027" s="2">
        <v>857</v>
      </c>
      <c r="Q5027" s="2" t="s">
        <v>41</v>
      </c>
      <c r="R5027" s="2" t="s">
        <v>2737</v>
      </c>
      <c r="S5027" s="2" t="s">
        <v>2738</v>
      </c>
      <c r="T5027" s="2" t="s">
        <v>166</v>
      </c>
      <c r="U5027" s="57">
        <v>0</v>
      </c>
      <c r="V5027" s="2">
        <v>45978</v>
      </c>
      <c r="W5027" s="2">
        <v>1</v>
      </c>
      <c r="X5027" s="74" t="s">
        <v>422</v>
      </c>
      <c r="Y5027" s="21" t="s">
        <v>4915</v>
      </c>
      <c r="Z5027" s="52">
        <v>11.516211374832068</v>
      </c>
    </row>
    <row r="5028" spans="1:26" x14ac:dyDescent="0.25">
      <c r="A5028" s="70" t="s">
        <v>4914</v>
      </c>
      <c r="B5028" s="2" t="s">
        <v>3680</v>
      </c>
      <c r="C5028" s="19" t="s">
        <v>3533</v>
      </c>
      <c r="D5028" s="2" t="s">
        <v>411</v>
      </c>
      <c r="E5028" s="14">
        <v>20070020</v>
      </c>
      <c r="F5028" s="14" t="s">
        <v>44</v>
      </c>
      <c r="G5028" s="19">
        <v>1</v>
      </c>
      <c r="H5028" s="21">
        <v>25</v>
      </c>
      <c r="I5028" s="21">
        <v>1037.5</v>
      </c>
      <c r="J5028" s="58">
        <v>0</v>
      </c>
      <c r="K5028" s="58">
        <v>0</v>
      </c>
      <c r="L5028" s="72">
        <v>0</v>
      </c>
      <c r="M5028" s="73">
        <v>0</v>
      </c>
      <c r="N5028" s="58">
        <v>0</v>
      </c>
      <c r="O5028" s="75">
        <v>0</v>
      </c>
      <c r="P5028" s="2">
        <v>1038</v>
      </c>
      <c r="Q5028" s="2" t="s">
        <v>41</v>
      </c>
      <c r="R5028" s="2" t="s">
        <v>1810</v>
      </c>
      <c r="S5028" s="2" t="s">
        <v>3681</v>
      </c>
      <c r="T5028" s="2" t="s">
        <v>219</v>
      </c>
      <c r="U5028" s="57">
        <v>0</v>
      </c>
      <c r="V5028" s="2">
        <v>45908</v>
      </c>
      <c r="W5028" s="2">
        <v>1</v>
      </c>
      <c r="X5028" s="74" t="s">
        <v>422</v>
      </c>
      <c r="Y5028" s="21" t="s">
        <v>4915</v>
      </c>
      <c r="Z5028" s="52">
        <v>2.0750000000000002</v>
      </c>
    </row>
    <row r="5029" spans="1:26" x14ac:dyDescent="0.25">
      <c r="A5029" s="70" t="s">
        <v>4914</v>
      </c>
      <c r="B5029" s="2" t="s">
        <v>4191</v>
      </c>
      <c r="C5029" s="19" t="s">
        <v>3533</v>
      </c>
      <c r="D5029" s="2" t="s">
        <v>411</v>
      </c>
      <c r="E5029" s="14">
        <v>20070020</v>
      </c>
      <c r="F5029" s="14" t="s">
        <v>516</v>
      </c>
      <c r="G5029" s="19">
        <v>13</v>
      </c>
      <c r="H5029" s="21">
        <v>636.36</v>
      </c>
      <c r="I5029" s="21">
        <v>27065.22</v>
      </c>
      <c r="J5029" s="58">
        <v>0</v>
      </c>
      <c r="K5029" s="58">
        <v>0</v>
      </c>
      <c r="L5029" s="72">
        <v>0</v>
      </c>
      <c r="M5029" s="73">
        <v>0</v>
      </c>
      <c r="N5029" s="58">
        <v>0</v>
      </c>
      <c r="O5029" s="75">
        <v>0</v>
      </c>
      <c r="P5029" s="2">
        <v>27065</v>
      </c>
      <c r="Q5029" s="2" t="s">
        <v>41</v>
      </c>
      <c r="R5029" s="2" t="s">
        <v>4192</v>
      </c>
      <c r="S5029" s="2" t="s">
        <v>4193</v>
      </c>
      <c r="T5029" s="2" t="s">
        <v>4194</v>
      </c>
      <c r="U5029" s="57">
        <v>0</v>
      </c>
      <c r="V5029" s="2">
        <v>46104</v>
      </c>
      <c r="W5029" s="2">
        <v>1</v>
      </c>
      <c r="X5029" s="74" t="s">
        <v>422</v>
      </c>
      <c r="Y5029" s="21" t="s">
        <v>4915</v>
      </c>
      <c r="Z5029" s="52">
        <v>27.645346973411279</v>
      </c>
    </row>
    <row r="5030" spans="1:26" x14ac:dyDescent="0.25">
      <c r="A5030" s="70" t="s">
        <v>4914</v>
      </c>
      <c r="B5030" s="2" t="s">
        <v>3055</v>
      </c>
      <c r="C5030" s="19" t="s">
        <v>3533</v>
      </c>
      <c r="D5030" s="2" t="s">
        <v>2946</v>
      </c>
      <c r="E5030" s="14">
        <v>20070023</v>
      </c>
      <c r="F5030" s="14" t="s">
        <v>44</v>
      </c>
      <c r="G5030" s="19">
        <v>13</v>
      </c>
      <c r="H5030" s="21">
        <v>107.80000000000001</v>
      </c>
      <c r="I5030" s="21">
        <v>4296.53</v>
      </c>
      <c r="J5030" s="58">
        <v>0</v>
      </c>
      <c r="K5030" s="58">
        <v>0</v>
      </c>
      <c r="L5030" s="72">
        <v>4290.7</v>
      </c>
      <c r="M5030" s="73">
        <v>0</v>
      </c>
      <c r="N5030" s="58">
        <v>0</v>
      </c>
      <c r="O5030" s="75">
        <v>0</v>
      </c>
      <c r="P5030" s="2">
        <v>6</v>
      </c>
      <c r="Q5030" s="2" t="s">
        <v>41</v>
      </c>
      <c r="R5030" s="2" t="s">
        <v>3056</v>
      </c>
      <c r="S5030" s="2" t="s">
        <v>3057</v>
      </c>
      <c r="T5030" s="2" t="s">
        <v>141</v>
      </c>
      <c r="U5030" s="57">
        <v>0</v>
      </c>
      <c r="V5030" s="2">
        <v>46006</v>
      </c>
      <c r="W5030" s="2">
        <v>1</v>
      </c>
      <c r="X5030" s="74" t="s">
        <v>422</v>
      </c>
      <c r="Y5030" s="21" t="s">
        <v>4915</v>
      </c>
      <c r="Z5030" s="52">
        <v>25.906720779220777</v>
      </c>
    </row>
    <row r="5031" spans="1:26" x14ac:dyDescent="0.25">
      <c r="A5031" s="70" t="s">
        <v>4914</v>
      </c>
      <c r="B5031" s="2" t="s">
        <v>3317</v>
      </c>
      <c r="C5031" s="19" t="s">
        <v>3533</v>
      </c>
      <c r="D5031" s="2" t="s">
        <v>2946</v>
      </c>
      <c r="E5031" s="14">
        <v>20070023</v>
      </c>
      <c r="F5031" s="14" t="s">
        <v>516</v>
      </c>
      <c r="G5031" s="19">
        <v>3</v>
      </c>
      <c r="H5031" s="21">
        <v>32.68</v>
      </c>
      <c r="I5031" s="21">
        <v>1310.99</v>
      </c>
      <c r="J5031" s="58">
        <v>0</v>
      </c>
      <c r="K5031" s="58">
        <v>0</v>
      </c>
      <c r="L5031" s="72">
        <v>0</v>
      </c>
      <c r="M5031" s="73">
        <v>0</v>
      </c>
      <c r="N5031" s="58">
        <v>0</v>
      </c>
      <c r="O5031" s="75">
        <v>0</v>
      </c>
      <c r="P5031" s="2">
        <v>1311</v>
      </c>
      <c r="Q5031" s="2" t="s">
        <v>41</v>
      </c>
      <c r="R5031" s="2" t="s">
        <v>2803</v>
      </c>
      <c r="S5031" s="2" t="s">
        <v>3318</v>
      </c>
      <c r="T5031" s="2" t="s">
        <v>219</v>
      </c>
      <c r="U5031" s="57">
        <v>0</v>
      </c>
      <c r="V5031" s="2">
        <v>46034</v>
      </c>
      <c r="W5031" s="2">
        <v>1</v>
      </c>
      <c r="X5031" s="74" t="s">
        <v>422</v>
      </c>
      <c r="Y5031" s="21" t="s">
        <v>4915</v>
      </c>
      <c r="Z5031" s="52">
        <v>6.0173959608323146</v>
      </c>
    </row>
    <row r="5032" spans="1:26" x14ac:dyDescent="0.25">
      <c r="A5032" s="70" t="s">
        <v>4914</v>
      </c>
      <c r="B5032" s="2" t="s">
        <v>3879</v>
      </c>
      <c r="C5032" s="19" t="s">
        <v>3533</v>
      </c>
      <c r="D5032" s="2" t="s">
        <v>2946</v>
      </c>
      <c r="E5032" s="14">
        <v>20070023</v>
      </c>
      <c r="F5032" s="14" t="s">
        <v>423</v>
      </c>
      <c r="G5032" s="19">
        <v>1</v>
      </c>
      <c r="H5032" s="21">
        <v>36.58</v>
      </c>
      <c r="I5032" s="21">
        <v>1890.82</v>
      </c>
      <c r="J5032" s="58">
        <v>0</v>
      </c>
      <c r="K5032" s="58">
        <v>0</v>
      </c>
      <c r="L5032" s="72">
        <v>0</v>
      </c>
      <c r="M5032" s="73">
        <v>0</v>
      </c>
      <c r="N5032" s="58">
        <v>0</v>
      </c>
      <c r="O5032" s="75">
        <v>0</v>
      </c>
      <c r="P5032" s="2">
        <v>1891</v>
      </c>
      <c r="Q5032" s="2" t="s">
        <v>41</v>
      </c>
      <c r="R5032" s="2" t="s">
        <v>72</v>
      </c>
      <c r="S5032" s="2" t="s">
        <v>4005</v>
      </c>
      <c r="T5032" s="2" t="s">
        <v>141</v>
      </c>
      <c r="U5032" s="57">
        <v>0</v>
      </c>
      <c r="V5032" s="2">
        <v>0</v>
      </c>
      <c r="W5032" s="2">
        <v>1</v>
      </c>
      <c r="X5032" s="74" t="s">
        <v>422</v>
      </c>
      <c r="Y5032" s="21" t="s">
        <v>4915</v>
      </c>
      <c r="Z5032" s="52">
        <v>2.5844997266265719</v>
      </c>
    </row>
    <row r="5033" spans="1:26" x14ac:dyDescent="0.25">
      <c r="A5033" s="70" t="s">
        <v>4914</v>
      </c>
      <c r="B5033" s="2" t="s">
        <v>3880</v>
      </c>
      <c r="C5033" s="19" t="s">
        <v>3533</v>
      </c>
      <c r="D5033" s="2" t="s">
        <v>2946</v>
      </c>
      <c r="E5033" s="14">
        <v>20070023</v>
      </c>
      <c r="F5033" s="14" t="s">
        <v>523</v>
      </c>
      <c r="G5033" s="19">
        <v>5</v>
      </c>
      <c r="H5033" s="21">
        <v>22.64</v>
      </c>
      <c r="I5033" s="21">
        <v>782.57</v>
      </c>
      <c r="J5033" s="58">
        <v>0</v>
      </c>
      <c r="K5033" s="58">
        <v>0</v>
      </c>
      <c r="L5033" s="72">
        <v>0</v>
      </c>
      <c r="M5033" s="73">
        <v>0</v>
      </c>
      <c r="N5033" s="58">
        <v>0</v>
      </c>
      <c r="O5033" s="75">
        <v>0</v>
      </c>
      <c r="P5033" s="2">
        <v>783</v>
      </c>
      <c r="Q5033" s="2" t="s">
        <v>41</v>
      </c>
      <c r="R5033" s="2" t="s">
        <v>4009</v>
      </c>
      <c r="S5033" s="2" t="s">
        <v>4010</v>
      </c>
      <c r="T5033" s="2" t="s">
        <v>219</v>
      </c>
      <c r="U5033" s="57">
        <v>0</v>
      </c>
      <c r="V5033" s="2">
        <v>0</v>
      </c>
      <c r="W5033" s="2">
        <v>1</v>
      </c>
      <c r="X5033" s="74" t="s">
        <v>422</v>
      </c>
      <c r="Y5033" s="21" t="s">
        <v>4915</v>
      </c>
      <c r="Z5033" s="52">
        <v>8.6414531802120145</v>
      </c>
    </row>
    <row r="5034" spans="1:26" x14ac:dyDescent="0.25">
      <c r="A5034" s="70" t="s">
        <v>4914</v>
      </c>
      <c r="B5034" s="2" t="s">
        <v>4195</v>
      </c>
      <c r="C5034" s="19" t="s">
        <v>3533</v>
      </c>
      <c r="D5034" s="2" t="s">
        <v>2946</v>
      </c>
      <c r="E5034" s="14">
        <v>20070023</v>
      </c>
      <c r="F5034" s="14" t="s">
        <v>476</v>
      </c>
      <c r="G5034" s="19">
        <v>10</v>
      </c>
      <c r="H5034" s="21">
        <v>67.98</v>
      </c>
      <c r="I5034" s="21">
        <v>2774.96</v>
      </c>
      <c r="J5034" s="58">
        <v>0</v>
      </c>
      <c r="K5034" s="58">
        <v>0</v>
      </c>
      <c r="L5034" s="72">
        <v>0</v>
      </c>
      <c r="M5034" s="73">
        <v>0</v>
      </c>
      <c r="N5034" s="58">
        <v>0</v>
      </c>
      <c r="O5034" s="75">
        <v>0</v>
      </c>
      <c r="P5034" s="2">
        <v>2775</v>
      </c>
      <c r="Q5034" s="2" t="s">
        <v>41</v>
      </c>
      <c r="R5034" s="2" t="s">
        <v>1057</v>
      </c>
      <c r="S5034" s="2" t="s">
        <v>4196</v>
      </c>
      <c r="T5034" s="2" t="s">
        <v>219</v>
      </c>
      <c r="U5034" s="57">
        <v>0</v>
      </c>
      <c r="V5034" s="2">
        <v>46104</v>
      </c>
      <c r="W5034" s="2">
        <v>1</v>
      </c>
      <c r="X5034" s="74" t="s">
        <v>422</v>
      </c>
      <c r="Y5034" s="21" t="s">
        <v>4915</v>
      </c>
      <c r="Z5034" s="52">
        <v>20.410120623712857</v>
      </c>
    </row>
    <row r="5035" spans="1:26" x14ac:dyDescent="0.25">
      <c r="A5035" s="70" t="s">
        <v>4914</v>
      </c>
      <c r="B5035" s="2" t="s">
        <v>4011</v>
      </c>
      <c r="C5035" s="19" t="s">
        <v>3533</v>
      </c>
      <c r="D5035" s="2" t="s">
        <v>3904</v>
      </c>
      <c r="E5035" s="14">
        <v>20070024</v>
      </c>
      <c r="F5035" s="14" t="s">
        <v>44</v>
      </c>
      <c r="G5035" s="19">
        <v>14</v>
      </c>
      <c r="H5035" s="21">
        <v>459.22</v>
      </c>
      <c r="I5035" s="21">
        <v>20080.68</v>
      </c>
      <c r="J5035" s="58">
        <v>0</v>
      </c>
      <c r="K5035" s="58">
        <v>0</v>
      </c>
      <c r="L5035" s="72">
        <v>8978.4199999999983</v>
      </c>
      <c r="M5035" s="73">
        <v>0</v>
      </c>
      <c r="N5035" s="58">
        <v>0</v>
      </c>
      <c r="O5035" s="75">
        <v>0</v>
      </c>
      <c r="P5035" s="2">
        <v>11102</v>
      </c>
      <c r="Q5035" s="2" t="s">
        <v>41</v>
      </c>
      <c r="R5035" s="2" t="s">
        <v>4012</v>
      </c>
      <c r="S5035" s="2" t="s">
        <v>4013</v>
      </c>
      <c r="T5035" s="2" t="s">
        <v>222</v>
      </c>
      <c r="U5035" s="57">
        <v>0</v>
      </c>
      <c r="V5035" s="2">
        <v>0</v>
      </c>
      <c r="W5035" s="2">
        <v>1</v>
      </c>
      <c r="X5035" s="74" t="s">
        <v>422</v>
      </c>
      <c r="Y5035" s="21" t="s">
        <v>4915</v>
      </c>
      <c r="Z5035" s="52">
        <v>30.609459518313663</v>
      </c>
    </row>
    <row r="5036" spans="1:26" x14ac:dyDescent="0.25">
      <c r="A5036" s="70" t="s">
        <v>4914</v>
      </c>
      <c r="B5036" s="2" t="s">
        <v>4197</v>
      </c>
      <c r="C5036" s="19" t="s">
        <v>3533</v>
      </c>
      <c r="D5036" s="2" t="s">
        <v>3904</v>
      </c>
      <c r="E5036" s="14">
        <v>20070024</v>
      </c>
      <c r="F5036" s="14" t="s">
        <v>617</v>
      </c>
      <c r="G5036" s="19">
        <v>7</v>
      </c>
      <c r="H5036" s="21">
        <v>23.53</v>
      </c>
      <c r="I5036" s="21">
        <v>1224.76</v>
      </c>
      <c r="J5036" s="58">
        <v>0</v>
      </c>
      <c r="K5036" s="58">
        <v>0</v>
      </c>
      <c r="L5036" s="72">
        <v>0</v>
      </c>
      <c r="M5036" s="73">
        <v>0</v>
      </c>
      <c r="N5036" s="58">
        <v>0</v>
      </c>
      <c r="O5036" s="75">
        <v>0</v>
      </c>
      <c r="P5036" s="2">
        <v>1225</v>
      </c>
      <c r="Q5036" s="2" t="s">
        <v>41</v>
      </c>
      <c r="R5036" s="2" t="s">
        <v>4198</v>
      </c>
      <c r="S5036" s="2" t="s">
        <v>4199</v>
      </c>
      <c r="T5036" s="2" t="s">
        <v>4200</v>
      </c>
      <c r="U5036" s="57">
        <v>0</v>
      </c>
      <c r="V5036" s="2">
        <v>46104</v>
      </c>
      <c r="W5036" s="2">
        <v>1</v>
      </c>
      <c r="X5036" s="74" t="s">
        <v>422</v>
      </c>
      <c r="Y5036" s="21" t="s">
        <v>4915</v>
      </c>
      <c r="Z5036" s="52">
        <v>18.217849553761159</v>
      </c>
    </row>
    <row r="5037" spans="1:26" x14ac:dyDescent="0.25">
      <c r="A5037" s="70" t="s">
        <v>4914</v>
      </c>
      <c r="B5037" s="2" t="s">
        <v>4201</v>
      </c>
      <c r="C5037" s="19" t="s">
        <v>3533</v>
      </c>
      <c r="D5037" s="2" t="s">
        <v>3904</v>
      </c>
      <c r="E5037" s="14">
        <v>20070024</v>
      </c>
      <c r="F5037" s="14" t="s">
        <v>513</v>
      </c>
      <c r="G5037" s="19">
        <v>7</v>
      </c>
      <c r="H5037" s="21">
        <v>21.979999999999997</v>
      </c>
      <c r="I5037" s="21">
        <v>996.92000000000019</v>
      </c>
      <c r="J5037" s="58">
        <v>0</v>
      </c>
      <c r="K5037" s="58">
        <v>0</v>
      </c>
      <c r="L5037" s="72">
        <v>0</v>
      </c>
      <c r="M5037" s="73">
        <v>0</v>
      </c>
      <c r="N5037" s="58">
        <v>0</v>
      </c>
      <c r="O5037" s="75">
        <v>0</v>
      </c>
      <c r="P5037" s="2">
        <v>997</v>
      </c>
      <c r="Q5037" s="2" t="s">
        <v>41</v>
      </c>
      <c r="R5037" s="2" t="s">
        <v>576</v>
      </c>
      <c r="S5037" s="2" t="s">
        <v>4202</v>
      </c>
      <c r="T5037" s="2" t="s">
        <v>60</v>
      </c>
      <c r="U5037" s="57">
        <v>0</v>
      </c>
      <c r="V5037" s="2">
        <v>46104</v>
      </c>
      <c r="W5037" s="2">
        <v>1</v>
      </c>
      <c r="X5037" s="74" t="s">
        <v>422</v>
      </c>
      <c r="Y5037" s="21" t="s">
        <v>4915</v>
      </c>
      <c r="Z5037" s="52">
        <v>15.874522292993637</v>
      </c>
    </row>
    <row r="5038" spans="1:26" x14ac:dyDescent="0.25">
      <c r="A5038" s="70" t="s">
        <v>4914</v>
      </c>
      <c r="B5038" s="2" t="s">
        <v>4203</v>
      </c>
      <c r="C5038" s="19" t="s">
        <v>3533</v>
      </c>
      <c r="D5038" s="2" t="s">
        <v>3904</v>
      </c>
      <c r="E5038" s="14">
        <v>20070024</v>
      </c>
      <c r="F5038" s="14" t="s">
        <v>516</v>
      </c>
      <c r="G5038" s="19">
        <v>13</v>
      </c>
      <c r="H5038" s="21">
        <v>25.25</v>
      </c>
      <c r="I5038" s="21">
        <v>1043.0400000000002</v>
      </c>
      <c r="J5038" s="58">
        <v>0</v>
      </c>
      <c r="K5038" s="58">
        <v>0</v>
      </c>
      <c r="L5038" s="72">
        <v>0</v>
      </c>
      <c r="M5038" s="73">
        <v>0</v>
      </c>
      <c r="N5038" s="58">
        <v>0</v>
      </c>
      <c r="O5038" s="75">
        <v>0</v>
      </c>
      <c r="P5038" s="2">
        <v>1043</v>
      </c>
      <c r="Q5038" s="2" t="s">
        <v>41</v>
      </c>
      <c r="R5038" s="2" t="s">
        <v>4204</v>
      </c>
      <c r="S5038" s="2" t="s">
        <v>4205</v>
      </c>
      <c r="T5038" s="2" t="s">
        <v>222</v>
      </c>
      <c r="U5038" s="57">
        <v>0</v>
      </c>
      <c r="V5038" s="2">
        <v>46104</v>
      </c>
      <c r="W5038" s="2">
        <v>1</v>
      </c>
      <c r="X5038" s="74" t="s">
        <v>422</v>
      </c>
      <c r="Y5038" s="21" t="s">
        <v>4915</v>
      </c>
      <c r="Z5038" s="52">
        <v>26.850534653465353</v>
      </c>
    </row>
    <row r="5039" spans="1:26" x14ac:dyDescent="0.25">
      <c r="A5039" s="70" t="s">
        <v>4914</v>
      </c>
      <c r="B5039" s="2" t="s">
        <v>4333</v>
      </c>
      <c r="C5039" s="19" t="s">
        <v>3533</v>
      </c>
      <c r="D5039" s="2" t="s">
        <v>3904</v>
      </c>
      <c r="E5039" s="14">
        <v>20070024</v>
      </c>
      <c r="F5039" s="14" t="s">
        <v>423</v>
      </c>
      <c r="G5039" s="19">
        <v>7</v>
      </c>
      <c r="H5039" s="21">
        <v>8.75</v>
      </c>
      <c r="I5039" s="21">
        <v>330.92</v>
      </c>
      <c r="J5039" s="58">
        <v>0</v>
      </c>
      <c r="K5039" s="58">
        <v>0</v>
      </c>
      <c r="L5039" s="72">
        <v>0</v>
      </c>
      <c r="M5039" s="73">
        <v>0</v>
      </c>
      <c r="N5039" s="58">
        <v>0</v>
      </c>
      <c r="O5039" s="75">
        <v>0</v>
      </c>
      <c r="P5039" s="2">
        <v>331</v>
      </c>
      <c r="Q5039" s="2" t="s">
        <v>41</v>
      </c>
      <c r="R5039" s="2" t="s">
        <v>4731</v>
      </c>
      <c r="S5039" s="2" t="s">
        <v>4732</v>
      </c>
      <c r="T5039" s="2" t="s">
        <v>4200</v>
      </c>
      <c r="U5039" s="57">
        <v>0</v>
      </c>
      <c r="V5039" s="2">
        <v>46125</v>
      </c>
      <c r="W5039" s="2">
        <v>1</v>
      </c>
      <c r="X5039" s="74" t="s">
        <v>422</v>
      </c>
      <c r="Y5039" s="21" t="s">
        <v>4915</v>
      </c>
      <c r="Z5039" s="52">
        <v>13.236800000000002</v>
      </c>
    </row>
    <row r="5040" spans="1:26" x14ac:dyDescent="0.25">
      <c r="A5040" s="70" t="s">
        <v>4914</v>
      </c>
      <c r="B5040" s="2" t="s">
        <v>4334</v>
      </c>
      <c r="C5040" s="19" t="s">
        <v>3533</v>
      </c>
      <c r="D5040" s="2" t="s">
        <v>3904</v>
      </c>
      <c r="E5040" s="14">
        <v>20070024</v>
      </c>
      <c r="F5040" s="14" t="s">
        <v>520</v>
      </c>
      <c r="G5040" s="19">
        <v>13</v>
      </c>
      <c r="H5040" s="21">
        <v>57.310000000000009</v>
      </c>
      <c r="I5040" s="21">
        <v>2769.7599999999998</v>
      </c>
      <c r="J5040" s="58">
        <v>0</v>
      </c>
      <c r="K5040" s="58">
        <v>0</v>
      </c>
      <c r="L5040" s="72">
        <v>0</v>
      </c>
      <c r="M5040" s="73">
        <v>0</v>
      </c>
      <c r="N5040" s="58">
        <v>0</v>
      </c>
      <c r="O5040" s="75">
        <v>0</v>
      </c>
      <c r="P5040" s="2">
        <v>2770</v>
      </c>
      <c r="Q5040" s="2" t="s">
        <v>41</v>
      </c>
      <c r="R5040" s="2" t="s">
        <v>4335</v>
      </c>
      <c r="S5040" s="2" t="s">
        <v>4336</v>
      </c>
      <c r="T5040" s="2" t="s">
        <v>222</v>
      </c>
      <c r="U5040" s="57">
        <v>0</v>
      </c>
      <c r="V5040" s="2">
        <v>46111</v>
      </c>
      <c r="W5040" s="2">
        <v>1</v>
      </c>
      <c r="X5040" s="74" t="s">
        <v>422</v>
      </c>
      <c r="Y5040" s="21" t="s">
        <v>4915</v>
      </c>
      <c r="Z5040" s="52">
        <v>31.41413365904728</v>
      </c>
    </row>
    <row r="5041" spans="1:26" x14ac:dyDescent="0.25">
      <c r="A5041" s="70" t="s">
        <v>4914</v>
      </c>
      <c r="B5041" s="2" t="s">
        <v>4337</v>
      </c>
      <c r="C5041" s="19" t="s">
        <v>3533</v>
      </c>
      <c r="D5041" s="2" t="s">
        <v>3904</v>
      </c>
      <c r="E5041" s="14">
        <v>20070024</v>
      </c>
      <c r="F5041" s="14" t="s">
        <v>566</v>
      </c>
      <c r="G5041" s="19">
        <v>13</v>
      </c>
      <c r="H5041" s="21">
        <v>50.239999999999995</v>
      </c>
      <c r="I5041" s="21">
        <v>1786.42</v>
      </c>
      <c r="J5041" s="58">
        <v>0</v>
      </c>
      <c r="K5041" s="58">
        <v>0</v>
      </c>
      <c r="L5041" s="72">
        <v>0</v>
      </c>
      <c r="M5041" s="73">
        <v>0</v>
      </c>
      <c r="N5041" s="58">
        <v>0</v>
      </c>
      <c r="O5041" s="75">
        <v>0</v>
      </c>
      <c r="P5041" s="2">
        <v>1786</v>
      </c>
      <c r="Q5041" s="2" t="s">
        <v>41</v>
      </c>
      <c r="R5041" s="2" t="s">
        <v>4338</v>
      </c>
      <c r="S5041" s="2" t="s">
        <v>4339</v>
      </c>
      <c r="T5041" s="2" t="s">
        <v>4200</v>
      </c>
      <c r="U5041" s="57">
        <v>0</v>
      </c>
      <c r="V5041" s="2">
        <v>46111</v>
      </c>
      <c r="W5041" s="2">
        <v>1</v>
      </c>
      <c r="X5041" s="74" t="s">
        <v>422</v>
      </c>
      <c r="Y5041" s="21" t="s">
        <v>4915</v>
      </c>
      <c r="Z5041" s="52">
        <v>23.112519904458605</v>
      </c>
    </row>
    <row r="5042" spans="1:26" x14ac:dyDescent="0.25">
      <c r="A5042" s="70" t="s">
        <v>4914</v>
      </c>
      <c r="B5042" s="2" t="s">
        <v>4340</v>
      </c>
      <c r="C5042" s="19" t="s">
        <v>3533</v>
      </c>
      <c r="D5042" s="2" t="s">
        <v>3904</v>
      </c>
      <c r="E5042" s="14">
        <v>20070024</v>
      </c>
      <c r="F5042" s="14" t="s">
        <v>523</v>
      </c>
      <c r="G5042" s="19">
        <v>9</v>
      </c>
      <c r="H5042" s="21">
        <v>96.07</v>
      </c>
      <c r="I5042" s="21">
        <v>7271.3899999999985</v>
      </c>
      <c r="J5042" s="58">
        <v>0</v>
      </c>
      <c r="K5042" s="58">
        <v>0</v>
      </c>
      <c r="L5042" s="72">
        <v>0</v>
      </c>
      <c r="M5042" s="73">
        <v>0</v>
      </c>
      <c r="N5042" s="58">
        <v>0</v>
      </c>
      <c r="O5042" s="75">
        <v>0</v>
      </c>
      <c r="P5042" s="2">
        <v>7271</v>
      </c>
      <c r="Q5042" s="2" t="s">
        <v>41</v>
      </c>
      <c r="R5042" s="2" t="s">
        <v>4341</v>
      </c>
      <c r="S5042" s="2" t="s">
        <v>4342</v>
      </c>
      <c r="T5042" s="2" t="s">
        <v>4200</v>
      </c>
      <c r="U5042" s="57">
        <v>0</v>
      </c>
      <c r="V5042" s="2">
        <v>46111</v>
      </c>
      <c r="W5042" s="2">
        <v>1</v>
      </c>
      <c r="X5042" s="74" t="s">
        <v>422</v>
      </c>
      <c r="Y5042" s="21" t="s">
        <v>4915</v>
      </c>
      <c r="Z5042" s="52">
        <v>34.059805350265428</v>
      </c>
    </row>
    <row r="5043" spans="1:26" x14ac:dyDescent="0.25">
      <c r="A5043" s="70" t="s">
        <v>4914</v>
      </c>
      <c r="B5043" s="2" t="s">
        <v>4508</v>
      </c>
      <c r="C5043" s="19" t="s">
        <v>3533</v>
      </c>
      <c r="D5043" s="2" t="s">
        <v>3904</v>
      </c>
      <c r="E5043" s="14">
        <v>20070024</v>
      </c>
      <c r="F5043" s="14" t="s">
        <v>427</v>
      </c>
      <c r="G5043" s="19">
        <v>7</v>
      </c>
      <c r="H5043" s="21">
        <v>20.029999999999998</v>
      </c>
      <c r="I5043" s="21">
        <v>707.8599999999999</v>
      </c>
      <c r="J5043" s="58">
        <v>0</v>
      </c>
      <c r="K5043" s="58">
        <v>0</v>
      </c>
      <c r="L5043" s="72">
        <v>0</v>
      </c>
      <c r="M5043" s="73">
        <v>0</v>
      </c>
      <c r="N5043" s="58">
        <v>0</v>
      </c>
      <c r="O5043" s="75">
        <v>0</v>
      </c>
      <c r="P5043" s="2">
        <v>708</v>
      </c>
      <c r="Q5043" s="2" t="s">
        <v>41</v>
      </c>
      <c r="R5043" s="2" t="s">
        <v>4509</v>
      </c>
      <c r="S5043" s="2" t="s">
        <v>4510</v>
      </c>
      <c r="T5043" s="2" t="s">
        <v>4200</v>
      </c>
      <c r="U5043" s="57">
        <v>0</v>
      </c>
      <c r="V5043" s="2">
        <v>46116</v>
      </c>
      <c r="W5043" s="2">
        <v>1</v>
      </c>
      <c r="X5043" s="74" t="s">
        <v>422</v>
      </c>
      <c r="Y5043" s="21" t="s">
        <v>4915</v>
      </c>
      <c r="Z5043" s="52">
        <v>12.368996505242137</v>
      </c>
    </row>
    <row r="5044" spans="1:26" x14ac:dyDescent="0.25">
      <c r="A5044" s="70" t="s">
        <v>4914</v>
      </c>
      <c r="B5044" s="2" t="s">
        <v>4343</v>
      </c>
      <c r="C5044" s="19" t="s">
        <v>3533</v>
      </c>
      <c r="D5044" s="2" t="s">
        <v>3904</v>
      </c>
      <c r="E5044" s="14">
        <v>20070024</v>
      </c>
      <c r="F5044" s="14" t="s">
        <v>528</v>
      </c>
      <c r="G5044" s="19">
        <v>10</v>
      </c>
      <c r="H5044" s="21">
        <v>23.83</v>
      </c>
      <c r="I5044" s="21">
        <v>1754.4399999999998</v>
      </c>
      <c r="J5044" s="58">
        <v>0</v>
      </c>
      <c r="K5044" s="58">
        <v>0</v>
      </c>
      <c r="L5044" s="72">
        <v>0</v>
      </c>
      <c r="M5044" s="73">
        <v>0</v>
      </c>
      <c r="N5044" s="58">
        <v>0</v>
      </c>
      <c r="O5044" s="75">
        <v>0</v>
      </c>
      <c r="P5044" s="2">
        <v>1754</v>
      </c>
      <c r="Q5044" s="2" t="s">
        <v>41</v>
      </c>
      <c r="R5044" s="2" t="s">
        <v>4344</v>
      </c>
      <c r="S5044" s="2" t="s">
        <v>4345</v>
      </c>
      <c r="T5044" s="2" t="s">
        <v>60</v>
      </c>
      <c r="U5044" s="57">
        <v>0</v>
      </c>
      <c r="V5044" s="2">
        <v>46111</v>
      </c>
      <c r="W5044" s="2">
        <v>1</v>
      </c>
      <c r="X5044" s="74" t="s">
        <v>422</v>
      </c>
      <c r="Y5044" s="21" t="s">
        <v>4915</v>
      </c>
      <c r="Z5044" s="52">
        <v>36.811582039446073</v>
      </c>
    </row>
    <row r="5045" spans="1:26" x14ac:dyDescent="0.25">
      <c r="A5045" s="70" t="s">
        <v>4914</v>
      </c>
      <c r="B5045" s="2" t="s">
        <v>4858</v>
      </c>
      <c r="C5045" s="19" t="s">
        <v>3533</v>
      </c>
      <c r="D5045" s="2" t="s">
        <v>3904</v>
      </c>
      <c r="E5045" s="14">
        <v>20070024</v>
      </c>
      <c r="F5045" s="14" t="s">
        <v>481</v>
      </c>
      <c r="G5045" s="19">
        <v>7</v>
      </c>
      <c r="H5045" s="21">
        <v>24.740000000000002</v>
      </c>
      <c r="I5045" s="21">
        <v>1305.0400000000002</v>
      </c>
      <c r="J5045" s="58">
        <v>0</v>
      </c>
      <c r="K5045" s="58">
        <v>0</v>
      </c>
      <c r="L5045" s="72">
        <v>0</v>
      </c>
      <c r="M5045" s="73">
        <v>0</v>
      </c>
      <c r="N5045" s="58">
        <v>0</v>
      </c>
      <c r="O5045" s="75">
        <v>0</v>
      </c>
      <c r="P5045" s="2">
        <v>1305</v>
      </c>
      <c r="Q5045" s="2" t="s">
        <v>41</v>
      </c>
      <c r="R5045" s="2" t="s">
        <v>3907</v>
      </c>
      <c r="S5045" s="2" t="s">
        <v>4859</v>
      </c>
      <c r="T5045" s="2" t="s">
        <v>222</v>
      </c>
      <c r="U5045" s="57">
        <v>0</v>
      </c>
      <c r="V5045" s="2">
        <v>46132</v>
      </c>
      <c r="W5045" s="2">
        <v>1</v>
      </c>
      <c r="X5045" s="74" t="s">
        <v>422</v>
      </c>
      <c r="Y5045" s="21" t="s">
        <v>4915</v>
      </c>
      <c r="Z5045" s="52">
        <v>18.462570735650772</v>
      </c>
    </row>
    <row r="5046" spans="1:26" x14ac:dyDescent="0.25">
      <c r="A5046" s="70" t="s">
        <v>4914</v>
      </c>
      <c r="B5046" s="2" t="s">
        <v>4733</v>
      </c>
      <c r="C5046" s="19" t="s">
        <v>3533</v>
      </c>
      <c r="D5046" s="2" t="s">
        <v>3904</v>
      </c>
      <c r="E5046" s="14">
        <v>20070024</v>
      </c>
      <c r="F5046" s="14" t="s">
        <v>482</v>
      </c>
      <c r="G5046" s="19">
        <v>6</v>
      </c>
      <c r="H5046" s="21">
        <v>54.059999999999995</v>
      </c>
      <c r="I5046" s="21">
        <v>2332.12</v>
      </c>
      <c r="J5046" s="58">
        <v>0</v>
      </c>
      <c r="K5046" s="58">
        <v>0</v>
      </c>
      <c r="L5046" s="72">
        <v>0</v>
      </c>
      <c r="M5046" s="73">
        <v>0</v>
      </c>
      <c r="N5046" s="58">
        <v>0</v>
      </c>
      <c r="O5046" s="75">
        <v>0</v>
      </c>
      <c r="P5046" s="2">
        <v>2332</v>
      </c>
      <c r="Q5046" s="2" t="s">
        <v>41</v>
      </c>
      <c r="R5046" s="2" t="s">
        <v>4734</v>
      </c>
      <c r="S5046" s="2" t="s">
        <v>4735</v>
      </c>
      <c r="T5046" s="2" t="s">
        <v>222</v>
      </c>
      <c r="U5046" s="57">
        <v>0</v>
      </c>
      <c r="V5046" s="2">
        <v>46125</v>
      </c>
      <c r="W5046" s="2">
        <v>1</v>
      </c>
      <c r="X5046" s="74" t="s">
        <v>422</v>
      </c>
      <c r="Y5046" s="21" t="s">
        <v>4915</v>
      </c>
      <c r="Z5046" s="52">
        <v>12.941842397336295</v>
      </c>
    </row>
    <row r="5047" spans="1:26" x14ac:dyDescent="0.25">
      <c r="A5047" s="70" t="s">
        <v>4914</v>
      </c>
      <c r="B5047" s="2" t="s">
        <v>4860</v>
      </c>
      <c r="C5047" s="19" t="s">
        <v>3533</v>
      </c>
      <c r="D5047" s="2" t="s">
        <v>3904</v>
      </c>
      <c r="E5047" s="14">
        <v>20070024</v>
      </c>
      <c r="F5047" s="14" t="s">
        <v>750</v>
      </c>
      <c r="G5047" s="19">
        <v>12</v>
      </c>
      <c r="H5047" s="21">
        <v>84.070000000000007</v>
      </c>
      <c r="I5047" s="21">
        <v>3249.2999999999997</v>
      </c>
      <c r="J5047" s="58">
        <v>0</v>
      </c>
      <c r="K5047" s="58">
        <v>0</v>
      </c>
      <c r="L5047" s="72">
        <v>0</v>
      </c>
      <c r="M5047" s="73">
        <v>0</v>
      </c>
      <c r="N5047" s="58">
        <v>0</v>
      </c>
      <c r="O5047" s="75">
        <v>0</v>
      </c>
      <c r="P5047" s="2">
        <v>3249</v>
      </c>
      <c r="Q5047" s="2" t="s">
        <v>41</v>
      </c>
      <c r="R5047" s="2" t="s">
        <v>3592</v>
      </c>
      <c r="S5047" s="2" t="s">
        <v>4861</v>
      </c>
      <c r="T5047" s="2" t="s">
        <v>4209</v>
      </c>
      <c r="U5047" s="57">
        <v>0</v>
      </c>
      <c r="V5047" s="2">
        <v>46132</v>
      </c>
      <c r="W5047" s="2">
        <v>1</v>
      </c>
      <c r="X5047" s="74" t="s">
        <v>422</v>
      </c>
      <c r="Y5047" s="21" t="s">
        <v>4915</v>
      </c>
      <c r="Z5047" s="52">
        <v>23.189960746996547</v>
      </c>
    </row>
    <row r="5048" spans="1:26" x14ac:dyDescent="0.25">
      <c r="A5048" s="70" t="s">
        <v>4914</v>
      </c>
      <c r="B5048" s="2" t="s">
        <v>4862</v>
      </c>
      <c r="C5048" s="19" t="s">
        <v>3533</v>
      </c>
      <c r="D5048" s="2" t="s">
        <v>3904</v>
      </c>
      <c r="E5048" s="14">
        <v>20070024</v>
      </c>
      <c r="F5048" s="14" t="s">
        <v>533</v>
      </c>
      <c r="G5048" s="19">
        <v>8</v>
      </c>
      <c r="H5048" s="21">
        <v>48.86</v>
      </c>
      <c r="I5048" s="21">
        <v>2070.67</v>
      </c>
      <c r="J5048" s="58">
        <v>0</v>
      </c>
      <c r="K5048" s="58">
        <v>0</v>
      </c>
      <c r="L5048" s="72">
        <v>0</v>
      </c>
      <c r="M5048" s="73">
        <v>0</v>
      </c>
      <c r="N5048" s="58">
        <v>0</v>
      </c>
      <c r="O5048" s="75">
        <v>0</v>
      </c>
      <c r="P5048" s="2">
        <v>2071</v>
      </c>
      <c r="Q5048" s="2" t="s">
        <v>41</v>
      </c>
      <c r="R5048" s="2" t="s">
        <v>4863</v>
      </c>
      <c r="S5048" s="2" t="s">
        <v>4864</v>
      </c>
      <c r="T5048" s="2" t="s">
        <v>4200</v>
      </c>
      <c r="U5048" s="57">
        <v>0</v>
      </c>
      <c r="V5048" s="2">
        <v>46132</v>
      </c>
      <c r="W5048" s="2">
        <v>1</v>
      </c>
      <c r="X5048" s="74" t="s">
        <v>422</v>
      </c>
      <c r="Y5048" s="21" t="s">
        <v>4915</v>
      </c>
      <c r="Z5048" s="52">
        <v>16.951862464183382</v>
      </c>
    </row>
    <row r="5049" spans="1:26" x14ac:dyDescent="0.25">
      <c r="A5049" s="70" t="s">
        <v>4914</v>
      </c>
      <c r="B5049" s="2" t="s">
        <v>5042</v>
      </c>
      <c r="C5049" s="19" t="s">
        <v>3533</v>
      </c>
      <c r="D5049" s="2" t="s">
        <v>3904</v>
      </c>
      <c r="E5049" s="14">
        <v>20070024</v>
      </c>
      <c r="F5049" s="14" t="s">
        <v>483</v>
      </c>
      <c r="G5049" s="19">
        <v>5</v>
      </c>
      <c r="H5049" s="21">
        <v>6.34</v>
      </c>
      <c r="I5049" s="21">
        <v>259.27999999999997</v>
      </c>
      <c r="J5049" s="58">
        <v>0</v>
      </c>
      <c r="K5049" s="58">
        <v>0</v>
      </c>
      <c r="L5049" s="72">
        <v>0</v>
      </c>
      <c r="M5049" s="73">
        <v>0</v>
      </c>
      <c r="N5049" s="58">
        <v>0</v>
      </c>
      <c r="O5049" s="75">
        <v>0</v>
      </c>
      <c r="P5049" s="2">
        <v>259</v>
      </c>
      <c r="Q5049" s="2" t="s">
        <v>41</v>
      </c>
      <c r="R5049" s="2" t="s">
        <v>576</v>
      </c>
      <c r="S5049" s="2" t="s">
        <v>5043</v>
      </c>
      <c r="T5049" s="2" t="s">
        <v>60</v>
      </c>
      <c r="U5049" s="57">
        <v>0</v>
      </c>
      <c r="V5049" s="2">
        <v>46140</v>
      </c>
      <c r="W5049" s="2">
        <v>1</v>
      </c>
      <c r="X5049" s="74" t="s">
        <v>422</v>
      </c>
      <c r="Y5049" s="21" t="s">
        <v>4915</v>
      </c>
      <c r="Z5049" s="52">
        <v>10.22397476340694</v>
      </c>
    </row>
    <row r="5050" spans="1:26" x14ac:dyDescent="0.25">
      <c r="A5050" s="70" t="s">
        <v>4914</v>
      </c>
      <c r="B5050" s="2" t="s">
        <v>4865</v>
      </c>
      <c r="C5050" s="19" t="s">
        <v>3533</v>
      </c>
      <c r="D5050" s="2" t="s">
        <v>3904</v>
      </c>
      <c r="E5050" s="14">
        <v>20070024</v>
      </c>
      <c r="F5050" s="14" t="s">
        <v>536</v>
      </c>
      <c r="G5050" s="19">
        <v>7</v>
      </c>
      <c r="H5050" s="21">
        <v>7.8699999999999992</v>
      </c>
      <c r="I5050" s="21">
        <v>316.14999999999998</v>
      </c>
      <c r="J5050" s="58">
        <v>0</v>
      </c>
      <c r="K5050" s="58">
        <v>0</v>
      </c>
      <c r="L5050" s="72">
        <v>0</v>
      </c>
      <c r="M5050" s="73">
        <v>0</v>
      </c>
      <c r="N5050" s="58">
        <v>0</v>
      </c>
      <c r="O5050" s="75">
        <v>0</v>
      </c>
      <c r="P5050" s="2">
        <v>316</v>
      </c>
      <c r="Q5050" s="2" t="s">
        <v>41</v>
      </c>
      <c r="R5050" s="2" t="s">
        <v>4866</v>
      </c>
      <c r="S5050" s="2" t="s">
        <v>4867</v>
      </c>
      <c r="T5050" s="2" t="s">
        <v>4200</v>
      </c>
      <c r="U5050" s="57">
        <v>0</v>
      </c>
      <c r="V5050" s="2">
        <v>46132</v>
      </c>
      <c r="W5050" s="2">
        <v>1</v>
      </c>
      <c r="X5050" s="74" t="s">
        <v>422</v>
      </c>
      <c r="Y5050" s="21" t="s">
        <v>4915</v>
      </c>
      <c r="Z5050" s="52">
        <v>14.060038119440918</v>
      </c>
    </row>
    <row r="5051" spans="1:26" x14ac:dyDescent="0.25">
      <c r="A5051" s="70" t="s">
        <v>4914</v>
      </c>
      <c r="B5051" s="2" t="s">
        <v>4868</v>
      </c>
      <c r="C5051" s="19" t="s">
        <v>3533</v>
      </c>
      <c r="D5051" s="2" t="s">
        <v>3904</v>
      </c>
      <c r="E5051" s="14">
        <v>20070024</v>
      </c>
      <c r="F5051" s="14" t="s">
        <v>432</v>
      </c>
      <c r="G5051" s="19">
        <v>6</v>
      </c>
      <c r="H5051" s="21">
        <v>16.239999999999998</v>
      </c>
      <c r="I5051" s="21">
        <v>623.79999999999995</v>
      </c>
      <c r="J5051" s="58">
        <v>0</v>
      </c>
      <c r="K5051" s="58">
        <v>0</v>
      </c>
      <c r="L5051" s="72">
        <v>0</v>
      </c>
      <c r="M5051" s="73">
        <v>0</v>
      </c>
      <c r="N5051" s="58">
        <v>0</v>
      </c>
      <c r="O5051" s="75">
        <v>0</v>
      </c>
      <c r="P5051" s="2">
        <v>624</v>
      </c>
      <c r="Q5051" s="2" t="s">
        <v>41</v>
      </c>
      <c r="R5051" s="2" t="s">
        <v>4869</v>
      </c>
      <c r="S5051" s="2" t="s">
        <v>4870</v>
      </c>
      <c r="T5051" s="2" t="s">
        <v>222</v>
      </c>
      <c r="U5051" s="57">
        <v>0</v>
      </c>
      <c r="V5051" s="2">
        <v>46132</v>
      </c>
      <c r="W5051" s="2">
        <v>1</v>
      </c>
      <c r="X5051" s="74" t="s">
        <v>422</v>
      </c>
      <c r="Y5051" s="21" t="s">
        <v>4915</v>
      </c>
      <c r="Z5051" s="52">
        <v>11.523399014778326</v>
      </c>
    </row>
    <row r="5052" spans="1:26" x14ac:dyDescent="0.25">
      <c r="A5052" s="70" t="s">
        <v>4914</v>
      </c>
      <c r="B5052" s="2" t="s">
        <v>5044</v>
      </c>
      <c r="C5052" s="19" t="s">
        <v>3533</v>
      </c>
      <c r="D5052" s="2" t="s">
        <v>3904</v>
      </c>
      <c r="E5052" s="14">
        <v>20070024</v>
      </c>
      <c r="F5052" s="14" t="s">
        <v>638</v>
      </c>
      <c r="G5052" s="19">
        <v>2</v>
      </c>
      <c r="H5052" s="21">
        <v>3.0999999999999996</v>
      </c>
      <c r="I5052" s="21">
        <v>121.82</v>
      </c>
      <c r="J5052" s="58">
        <v>0</v>
      </c>
      <c r="K5052" s="58">
        <v>0</v>
      </c>
      <c r="L5052" s="72">
        <v>0</v>
      </c>
      <c r="M5052" s="73">
        <v>0</v>
      </c>
      <c r="N5052" s="58">
        <v>0</v>
      </c>
      <c r="O5052" s="75">
        <v>0</v>
      </c>
      <c r="P5052" s="2">
        <v>122</v>
      </c>
      <c r="Q5052" s="2" t="s">
        <v>41</v>
      </c>
      <c r="R5052" s="2" t="s">
        <v>5045</v>
      </c>
      <c r="S5052" s="2" t="s">
        <v>5046</v>
      </c>
      <c r="T5052" s="2" t="s">
        <v>222</v>
      </c>
      <c r="U5052" s="57">
        <v>0</v>
      </c>
      <c r="V5052" s="2">
        <v>46140</v>
      </c>
      <c r="W5052" s="2">
        <v>1</v>
      </c>
      <c r="X5052" s="74" t="s">
        <v>422</v>
      </c>
      <c r="Y5052" s="21" t="s">
        <v>4915</v>
      </c>
      <c r="Z5052" s="52">
        <v>3.9296774193548387</v>
      </c>
    </row>
    <row r="5053" spans="1:26" x14ac:dyDescent="0.25">
      <c r="A5053" s="70" t="s">
        <v>4914</v>
      </c>
      <c r="B5053" s="2" t="s">
        <v>5047</v>
      </c>
      <c r="C5053" s="19" t="s">
        <v>3533</v>
      </c>
      <c r="D5053" s="2" t="s">
        <v>3904</v>
      </c>
      <c r="E5053" s="14">
        <v>20070024</v>
      </c>
      <c r="F5053" s="14" t="s">
        <v>639</v>
      </c>
      <c r="G5053" s="19">
        <v>3</v>
      </c>
      <c r="H5053" s="21">
        <v>4.63</v>
      </c>
      <c r="I5053" s="21">
        <v>195.11</v>
      </c>
      <c r="J5053" s="58">
        <v>0</v>
      </c>
      <c r="K5053" s="58">
        <v>0</v>
      </c>
      <c r="L5053" s="72">
        <v>0</v>
      </c>
      <c r="M5053" s="73">
        <v>0</v>
      </c>
      <c r="N5053" s="58">
        <v>0</v>
      </c>
      <c r="O5053" s="75">
        <v>0</v>
      </c>
      <c r="P5053" s="2">
        <v>195</v>
      </c>
      <c r="Q5053" s="2" t="s">
        <v>41</v>
      </c>
      <c r="R5053" s="2" t="s">
        <v>1281</v>
      </c>
      <c r="S5053" s="2" t="s">
        <v>5048</v>
      </c>
      <c r="T5053" s="2" t="s">
        <v>222</v>
      </c>
      <c r="U5053" s="57">
        <v>0</v>
      </c>
      <c r="V5053" s="2">
        <v>46140</v>
      </c>
      <c r="W5053" s="2">
        <v>1</v>
      </c>
      <c r="X5053" s="74" t="s">
        <v>422</v>
      </c>
      <c r="Y5053" s="21" t="s">
        <v>4915</v>
      </c>
      <c r="Z5053" s="52">
        <v>6.3210583153347741</v>
      </c>
    </row>
    <row r="5054" spans="1:26" x14ac:dyDescent="0.25">
      <c r="A5054" s="70" t="s">
        <v>4914</v>
      </c>
      <c r="B5054" s="2" t="s">
        <v>4346</v>
      </c>
      <c r="C5054" s="19" t="s">
        <v>3533</v>
      </c>
      <c r="D5054" s="2" t="s">
        <v>4234</v>
      </c>
      <c r="E5054" s="14">
        <v>20070025</v>
      </c>
      <c r="F5054" s="14" t="s">
        <v>44</v>
      </c>
      <c r="G5054" s="19">
        <v>13</v>
      </c>
      <c r="H5054" s="21">
        <v>683.63</v>
      </c>
      <c r="I5054" s="21">
        <v>33780.53</v>
      </c>
      <c r="J5054" s="58">
        <v>0</v>
      </c>
      <c r="K5054" s="58">
        <v>0</v>
      </c>
      <c r="L5054" s="72">
        <v>2361.7200000000012</v>
      </c>
      <c r="M5054" s="73">
        <v>0</v>
      </c>
      <c r="N5054" s="58">
        <v>0</v>
      </c>
      <c r="O5054" s="75">
        <v>0</v>
      </c>
      <c r="P5054" s="2">
        <v>31419</v>
      </c>
      <c r="Q5054" s="2" t="s">
        <v>41</v>
      </c>
      <c r="R5054" s="2" t="s">
        <v>4347</v>
      </c>
      <c r="S5054" s="2" t="s">
        <v>4348</v>
      </c>
      <c r="T5054" s="2" t="s">
        <v>4349</v>
      </c>
      <c r="U5054" s="57">
        <v>0</v>
      </c>
      <c r="V5054" s="2">
        <v>46111</v>
      </c>
      <c r="W5054" s="2">
        <v>1</v>
      </c>
      <c r="X5054" s="74" t="s">
        <v>422</v>
      </c>
      <c r="Y5054" s="21" t="s">
        <v>4915</v>
      </c>
      <c r="Z5054" s="52">
        <v>32.11875502830479</v>
      </c>
    </row>
    <row r="5055" spans="1:26" x14ac:dyDescent="0.25">
      <c r="A5055" s="70" t="s">
        <v>4914</v>
      </c>
      <c r="B5055" s="2" t="s">
        <v>4206</v>
      </c>
      <c r="C5055" s="19" t="s">
        <v>3533</v>
      </c>
      <c r="D5055" s="2" t="s">
        <v>4134</v>
      </c>
      <c r="E5055" s="14">
        <v>20070026</v>
      </c>
      <c r="F5055" s="14" t="s">
        <v>44</v>
      </c>
      <c r="G5055" s="19">
        <v>4</v>
      </c>
      <c r="H5055" s="21">
        <v>19.16</v>
      </c>
      <c r="I5055" s="21">
        <v>797.94</v>
      </c>
      <c r="J5055" s="58">
        <v>0</v>
      </c>
      <c r="K5055" s="58">
        <v>0</v>
      </c>
      <c r="L5055" s="72">
        <v>601.10000000000582</v>
      </c>
      <c r="M5055" s="73">
        <v>0</v>
      </c>
      <c r="N5055" s="58">
        <v>0</v>
      </c>
      <c r="O5055" s="75">
        <v>0</v>
      </c>
      <c r="P5055" s="2">
        <v>197</v>
      </c>
      <c r="Q5055" s="2" t="s">
        <v>41</v>
      </c>
      <c r="R5055" s="2" t="s">
        <v>4207</v>
      </c>
      <c r="S5055" s="2" t="s">
        <v>4208</v>
      </c>
      <c r="T5055" s="2" t="s">
        <v>4209</v>
      </c>
      <c r="U5055" s="57">
        <v>0</v>
      </c>
      <c r="V5055" s="2">
        <v>46104</v>
      </c>
      <c r="W5055" s="2">
        <v>1</v>
      </c>
      <c r="X5055" s="74" t="s">
        <v>422</v>
      </c>
      <c r="Y5055" s="21" t="s">
        <v>4915</v>
      </c>
      <c r="Z5055" s="52">
        <v>8.329227557411274</v>
      </c>
    </row>
    <row r="5056" spans="1:26" x14ac:dyDescent="0.25">
      <c r="A5056" s="70" t="s">
        <v>4914</v>
      </c>
      <c r="B5056" s="2" t="s">
        <v>4350</v>
      </c>
      <c r="C5056" s="19" t="s">
        <v>3533</v>
      </c>
      <c r="D5056" s="2" t="s">
        <v>4134</v>
      </c>
      <c r="E5056" s="14">
        <v>20070026</v>
      </c>
      <c r="F5056" s="14" t="s">
        <v>617</v>
      </c>
      <c r="G5056" s="19">
        <v>13</v>
      </c>
      <c r="H5056" s="21">
        <v>32.82</v>
      </c>
      <c r="I5056" s="21">
        <v>1362.5100000000002</v>
      </c>
      <c r="J5056" s="58">
        <v>0</v>
      </c>
      <c r="K5056" s="58">
        <v>0</v>
      </c>
      <c r="L5056" s="72">
        <v>0</v>
      </c>
      <c r="M5056" s="73">
        <v>0</v>
      </c>
      <c r="N5056" s="58">
        <v>0</v>
      </c>
      <c r="O5056" s="75">
        <v>0</v>
      </c>
      <c r="P5056" s="2">
        <v>1363</v>
      </c>
      <c r="Q5056" s="2" t="s">
        <v>41</v>
      </c>
      <c r="R5056" s="2" t="s">
        <v>4351</v>
      </c>
      <c r="S5056" s="2" t="s">
        <v>4352</v>
      </c>
      <c r="T5056" s="2" t="s">
        <v>4353</v>
      </c>
      <c r="U5056" s="57">
        <v>0</v>
      </c>
      <c r="V5056" s="2">
        <v>46111</v>
      </c>
      <c r="W5056" s="2">
        <v>1</v>
      </c>
      <c r="X5056" s="74" t="s">
        <v>422</v>
      </c>
      <c r="Y5056" s="21" t="s">
        <v>4915</v>
      </c>
      <c r="Z5056" s="52">
        <v>26.98450639853748</v>
      </c>
    </row>
    <row r="5057" spans="1:26" x14ac:dyDescent="0.25">
      <c r="A5057" s="70" t="s">
        <v>4914</v>
      </c>
      <c r="B5057" s="2" t="s">
        <v>4354</v>
      </c>
      <c r="C5057" s="19" t="s">
        <v>3533</v>
      </c>
      <c r="D5057" s="2" t="s">
        <v>4134</v>
      </c>
      <c r="E5057" s="14">
        <v>20070026</v>
      </c>
      <c r="F5057" s="14" t="s">
        <v>513</v>
      </c>
      <c r="G5057" s="19">
        <v>14</v>
      </c>
      <c r="H5057" s="21">
        <v>38.17</v>
      </c>
      <c r="I5057" s="21">
        <v>1655.29</v>
      </c>
      <c r="J5057" s="58">
        <v>0</v>
      </c>
      <c r="K5057" s="58">
        <v>0</v>
      </c>
      <c r="L5057" s="72">
        <v>0</v>
      </c>
      <c r="M5057" s="73">
        <v>0</v>
      </c>
      <c r="N5057" s="58">
        <v>0</v>
      </c>
      <c r="O5057" s="75">
        <v>0</v>
      </c>
      <c r="P5057" s="2">
        <v>1655</v>
      </c>
      <c r="Q5057" s="2" t="s">
        <v>41</v>
      </c>
      <c r="R5057" s="2" t="s">
        <v>4355</v>
      </c>
      <c r="S5057" s="2" t="s">
        <v>4356</v>
      </c>
      <c r="T5057" s="2" t="s">
        <v>4353</v>
      </c>
      <c r="U5057" s="57">
        <v>0</v>
      </c>
      <c r="V5057" s="2">
        <v>46111</v>
      </c>
      <c r="W5057" s="2">
        <v>1</v>
      </c>
      <c r="X5057" s="74" t="s">
        <v>422</v>
      </c>
      <c r="Y5057" s="21" t="s">
        <v>4915</v>
      </c>
      <c r="Z5057" s="52">
        <v>30.3563793555148</v>
      </c>
    </row>
    <row r="5058" spans="1:26" x14ac:dyDescent="0.25">
      <c r="A5058" s="70" t="s">
        <v>4914</v>
      </c>
      <c r="B5058" s="2" t="s">
        <v>4511</v>
      </c>
      <c r="C5058" s="19" t="s">
        <v>3533</v>
      </c>
      <c r="D5058" s="2" t="s">
        <v>4134</v>
      </c>
      <c r="E5058" s="14">
        <v>20070026</v>
      </c>
      <c r="F5058" s="14" t="s">
        <v>516</v>
      </c>
      <c r="G5058" s="19">
        <v>14</v>
      </c>
      <c r="H5058" s="21">
        <v>70.399999999999991</v>
      </c>
      <c r="I5058" s="21">
        <v>2702.29</v>
      </c>
      <c r="J5058" s="58">
        <v>0</v>
      </c>
      <c r="K5058" s="58">
        <v>0</v>
      </c>
      <c r="L5058" s="72">
        <v>0</v>
      </c>
      <c r="M5058" s="73">
        <v>0</v>
      </c>
      <c r="N5058" s="58">
        <v>0</v>
      </c>
      <c r="O5058" s="75">
        <v>0</v>
      </c>
      <c r="P5058" s="2">
        <v>2702</v>
      </c>
      <c r="Q5058" s="2" t="s">
        <v>41</v>
      </c>
      <c r="R5058" s="2" t="s">
        <v>4512</v>
      </c>
      <c r="S5058" s="2" t="s">
        <v>4513</v>
      </c>
      <c r="T5058" s="2" t="s">
        <v>4353</v>
      </c>
      <c r="U5058" s="57">
        <v>0</v>
      </c>
      <c r="V5058" s="2">
        <v>46116</v>
      </c>
      <c r="W5058" s="2">
        <v>1</v>
      </c>
      <c r="X5058" s="74" t="s">
        <v>422</v>
      </c>
      <c r="Y5058" s="21" t="s">
        <v>4915</v>
      </c>
      <c r="Z5058" s="52">
        <v>26.869360795454551</v>
      </c>
    </row>
    <row r="5059" spans="1:26" x14ac:dyDescent="0.25">
      <c r="A5059" s="70" t="s">
        <v>4914</v>
      </c>
      <c r="B5059" s="2" t="s">
        <v>4357</v>
      </c>
      <c r="C5059" s="19" t="s">
        <v>3533</v>
      </c>
      <c r="D5059" s="2" t="s">
        <v>4134</v>
      </c>
      <c r="E5059" s="14">
        <v>20070026</v>
      </c>
      <c r="F5059" s="14" t="s">
        <v>423</v>
      </c>
      <c r="G5059" s="19">
        <v>14</v>
      </c>
      <c r="H5059" s="21">
        <v>30.269999999999992</v>
      </c>
      <c r="I5059" s="21">
        <v>1176.03</v>
      </c>
      <c r="J5059" s="58">
        <v>0</v>
      </c>
      <c r="K5059" s="58">
        <v>0</v>
      </c>
      <c r="L5059" s="72">
        <v>0</v>
      </c>
      <c r="M5059" s="73">
        <v>0</v>
      </c>
      <c r="N5059" s="58">
        <v>0</v>
      </c>
      <c r="O5059" s="75">
        <v>0</v>
      </c>
      <c r="P5059" s="2">
        <v>1176</v>
      </c>
      <c r="Q5059" s="2" t="s">
        <v>41</v>
      </c>
      <c r="R5059" s="2" t="s">
        <v>4358</v>
      </c>
      <c r="S5059" s="2" t="s">
        <v>4359</v>
      </c>
      <c r="T5059" s="2" t="s">
        <v>60</v>
      </c>
      <c r="U5059" s="57">
        <v>0</v>
      </c>
      <c r="V5059" s="2">
        <v>46111</v>
      </c>
      <c r="W5059" s="2">
        <v>1</v>
      </c>
      <c r="X5059" s="74" t="s">
        <v>422</v>
      </c>
      <c r="Y5059" s="21" t="s">
        <v>4915</v>
      </c>
      <c r="Z5059" s="52">
        <v>27.195936570862248</v>
      </c>
    </row>
    <row r="5060" spans="1:26" x14ac:dyDescent="0.25">
      <c r="A5060" s="70" t="s">
        <v>4914</v>
      </c>
      <c r="B5060" s="2" t="s">
        <v>4360</v>
      </c>
      <c r="C5060" s="19" t="s">
        <v>3533</v>
      </c>
      <c r="D5060" s="2" t="s">
        <v>4134</v>
      </c>
      <c r="E5060" s="14">
        <v>20070026</v>
      </c>
      <c r="F5060" s="14" t="s">
        <v>520</v>
      </c>
      <c r="G5060" s="19">
        <v>14</v>
      </c>
      <c r="H5060" s="21">
        <v>38.270000000000003</v>
      </c>
      <c r="I5060" s="21">
        <v>1494.37</v>
      </c>
      <c r="J5060" s="58">
        <v>0</v>
      </c>
      <c r="K5060" s="58">
        <v>0</v>
      </c>
      <c r="L5060" s="72">
        <v>0</v>
      </c>
      <c r="M5060" s="73">
        <v>0</v>
      </c>
      <c r="N5060" s="58">
        <v>0</v>
      </c>
      <c r="O5060" s="75">
        <v>0</v>
      </c>
      <c r="P5060" s="2">
        <v>1494</v>
      </c>
      <c r="Q5060" s="2" t="s">
        <v>41</v>
      </c>
      <c r="R5060" s="2" t="s">
        <v>3670</v>
      </c>
      <c r="S5060" s="2" t="s">
        <v>4361</v>
      </c>
      <c r="T5060" s="2" t="s">
        <v>4353</v>
      </c>
      <c r="U5060" s="57">
        <v>0</v>
      </c>
      <c r="V5060" s="2">
        <v>46111</v>
      </c>
      <c r="W5060" s="2">
        <v>1</v>
      </c>
      <c r="X5060" s="74" t="s">
        <v>422</v>
      </c>
      <c r="Y5060" s="21" t="s">
        <v>4915</v>
      </c>
      <c r="Z5060" s="52">
        <v>27.333655604912465</v>
      </c>
    </row>
    <row r="5061" spans="1:26" x14ac:dyDescent="0.25">
      <c r="A5061" s="70" t="s">
        <v>4914</v>
      </c>
      <c r="B5061" s="2" t="s">
        <v>4362</v>
      </c>
      <c r="C5061" s="19" t="s">
        <v>3533</v>
      </c>
      <c r="D5061" s="2" t="s">
        <v>4134</v>
      </c>
      <c r="E5061" s="14">
        <v>20070026</v>
      </c>
      <c r="F5061" s="14" t="s">
        <v>566</v>
      </c>
      <c r="G5061" s="19">
        <v>12</v>
      </c>
      <c r="H5061" s="21">
        <v>21.64</v>
      </c>
      <c r="I5061" s="21">
        <v>844.37000000000012</v>
      </c>
      <c r="J5061" s="58">
        <v>0</v>
      </c>
      <c r="K5061" s="58">
        <v>0</v>
      </c>
      <c r="L5061" s="72">
        <v>0</v>
      </c>
      <c r="M5061" s="73">
        <v>0</v>
      </c>
      <c r="N5061" s="58">
        <v>0</v>
      </c>
      <c r="O5061" s="75">
        <v>0</v>
      </c>
      <c r="P5061" s="2">
        <v>844</v>
      </c>
      <c r="Q5061" s="2" t="s">
        <v>41</v>
      </c>
      <c r="R5061" s="2" t="s">
        <v>1824</v>
      </c>
      <c r="S5061" s="2" t="s">
        <v>4363</v>
      </c>
      <c r="T5061" s="2" t="s">
        <v>4364</v>
      </c>
      <c r="U5061" s="57">
        <v>0</v>
      </c>
      <c r="V5061" s="2">
        <v>46111</v>
      </c>
      <c r="W5061" s="2">
        <v>1</v>
      </c>
      <c r="X5061" s="74" t="s">
        <v>422</v>
      </c>
      <c r="Y5061" s="21" t="s">
        <v>4915</v>
      </c>
      <c r="Z5061" s="52">
        <v>23.411367837338268</v>
      </c>
    </row>
    <row r="5062" spans="1:26" x14ac:dyDescent="0.25">
      <c r="A5062" s="70" t="s">
        <v>4914</v>
      </c>
      <c r="B5062" s="2" t="s">
        <v>4365</v>
      </c>
      <c r="C5062" s="19" t="s">
        <v>3533</v>
      </c>
      <c r="D5062" s="2" t="s">
        <v>4134</v>
      </c>
      <c r="E5062" s="14">
        <v>20070026</v>
      </c>
      <c r="F5062" s="14" t="s">
        <v>523</v>
      </c>
      <c r="G5062" s="19">
        <v>13</v>
      </c>
      <c r="H5062" s="21">
        <v>45</v>
      </c>
      <c r="I5062" s="21">
        <v>1743.2099999999998</v>
      </c>
      <c r="J5062" s="58">
        <v>0</v>
      </c>
      <c r="K5062" s="58">
        <v>0</v>
      </c>
      <c r="L5062" s="72">
        <v>0</v>
      </c>
      <c r="M5062" s="73">
        <v>0</v>
      </c>
      <c r="N5062" s="58">
        <v>0</v>
      </c>
      <c r="O5062" s="75">
        <v>0</v>
      </c>
      <c r="P5062" s="2">
        <v>1743</v>
      </c>
      <c r="Q5062" s="2" t="s">
        <v>41</v>
      </c>
      <c r="R5062" s="2" t="s">
        <v>4366</v>
      </c>
      <c r="S5062" s="2" t="s">
        <v>4367</v>
      </c>
      <c r="T5062" s="2" t="s">
        <v>60</v>
      </c>
      <c r="U5062" s="57">
        <v>0</v>
      </c>
      <c r="V5062" s="2">
        <v>46111</v>
      </c>
      <c r="W5062" s="2">
        <v>1</v>
      </c>
      <c r="X5062" s="74" t="s">
        <v>422</v>
      </c>
      <c r="Y5062" s="21" t="s">
        <v>4915</v>
      </c>
      <c r="Z5062" s="52">
        <v>25.179699999999997</v>
      </c>
    </row>
    <row r="5063" spans="1:26" x14ac:dyDescent="0.25">
      <c r="A5063" s="70" t="s">
        <v>4914</v>
      </c>
      <c r="B5063" s="2" t="s">
        <v>4368</v>
      </c>
      <c r="C5063" s="19" t="s">
        <v>3533</v>
      </c>
      <c r="D5063" s="2" t="s">
        <v>4134</v>
      </c>
      <c r="E5063" s="14">
        <v>20070026</v>
      </c>
      <c r="F5063" s="14" t="s">
        <v>427</v>
      </c>
      <c r="G5063" s="19">
        <v>13</v>
      </c>
      <c r="H5063" s="21">
        <v>37.790000000000006</v>
      </c>
      <c r="I5063" s="21">
        <v>1653.3799999999997</v>
      </c>
      <c r="J5063" s="58">
        <v>0</v>
      </c>
      <c r="K5063" s="58">
        <v>0</v>
      </c>
      <c r="L5063" s="72">
        <v>0</v>
      </c>
      <c r="M5063" s="73">
        <v>0</v>
      </c>
      <c r="N5063" s="58">
        <v>0</v>
      </c>
      <c r="O5063" s="75">
        <v>0</v>
      </c>
      <c r="P5063" s="2">
        <v>1653</v>
      </c>
      <c r="Q5063" s="2" t="s">
        <v>41</v>
      </c>
      <c r="R5063" s="2" t="s">
        <v>4369</v>
      </c>
      <c r="S5063" s="2" t="s">
        <v>4370</v>
      </c>
      <c r="T5063" s="2" t="s">
        <v>4353</v>
      </c>
      <c r="U5063" s="57">
        <v>0</v>
      </c>
      <c r="V5063" s="2">
        <v>46111</v>
      </c>
      <c r="W5063" s="2">
        <v>1</v>
      </c>
      <c r="X5063" s="74" t="s">
        <v>422</v>
      </c>
      <c r="Y5063" s="21" t="s">
        <v>4915</v>
      </c>
      <c r="Z5063" s="52">
        <v>28.438661021434232</v>
      </c>
    </row>
    <row r="5064" spans="1:26" x14ac:dyDescent="0.25">
      <c r="A5064" s="70" t="s">
        <v>4914</v>
      </c>
      <c r="B5064" s="2" t="s">
        <v>4371</v>
      </c>
      <c r="C5064" s="19" t="s">
        <v>3533</v>
      </c>
      <c r="D5064" s="2" t="s">
        <v>4134</v>
      </c>
      <c r="E5064" s="14">
        <v>20070026</v>
      </c>
      <c r="F5064" s="14" t="s">
        <v>528</v>
      </c>
      <c r="G5064" s="19">
        <v>14</v>
      </c>
      <c r="H5064" s="21">
        <v>47.069999999999993</v>
      </c>
      <c r="I5064" s="21">
        <v>1807.9099999999999</v>
      </c>
      <c r="J5064" s="58">
        <v>0</v>
      </c>
      <c r="K5064" s="58">
        <v>0</v>
      </c>
      <c r="L5064" s="72">
        <v>0</v>
      </c>
      <c r="M5064" s="73">
        <v>0</v>
      </c>
      <c r="N5064" s="58">
        <v>0</v>
      </c>
      <c r="O5064" s="75">
        <v>0</v>
      </c>
      <c r="P5064" s="2">
        <v>1808</v>
      </c>
      <c r="Q5064" s="2" t="s">
        <v>41</v>
      </c>
      <c r="R5064" s="2" t="s">
        <v>3184</v>
      </c>
      <c r="S5064" s="2" t="s">
        <v>4372</v>
      </c>
      <c r="T5064" s="2" t="s">
        <v>1744</v>
      </c>
      <c r="U5064" s="57">
        <v>0</v>
      </c>
      <c r="V5064" s="2">
        <v>46111</v>
      </c>
      <c r="W5064" s="2">
        <v>1</v>
      </c>
      <c r="X5064" s="74" t="s">
        <v>422</v>
      </c>
      <c r="Y5064" s="21" t="s">
        <v>4915</v>
      </c>
      <c r="Z5064" s="52">
        <v>26.886275759507118</v>
      </c>
    </row>
    <row r="5065" spans="1:26" x14ac:dyDescent="0.25">
      <c r="A5065" s="70" t="s">
        <v>4914</v>
      </c>
      <c r="B5065" s="2" t="s">
        <v>4373</v>
      </c>
      <c r="C5065" s="19" t="s">
        <v>3533</v>
      </c>
      <c r="D5065" s="2" t="s">
        <v>4134</v>
      </c>
      <c r="E5065" s="14">
        <v>20070026</v>
      </c>
      <c r="F5065" s="14" t="s">
        <v>476</v>
      </c>
      <c r="G5065" s="19">
        <v>13</v>
      </c>
      <c r="H5065" s="21">
        <v>33.669999999999995</v>
      </c>
      <c r="I5065" s="21">
        <v>1325.95</v>
      </c>
      <c r="J5065" s="58">
        <v>0</v>
      </c>
      <c r="K5065" s="58">
        <v>0</v>
      </c>
      <c r="L5065" s="72">
        <v>0</v>
      </c>
      <c r="M5065" s="73">
        <v>0</v>
      </c>
      <c r="N5065" s="58">
        <v>0</v>
      </c>
      <c r="O5065" s="75">
        <v>0</v>
      </c>
      <c r="P5065" s="2">
        <v>1326</v>
      </c>
      <c r="Q5065" s="2" t="s">
        <v>41</v>
      </c>
      <c r="R5065" s="2" t="s">
        <v>4374</v>
      </c>
      <c r="S5065" s="2" t="s">
        <v>4375</v>
      </c>
      <c r="T5065" s="2" t="s">
        <v>4353</v>
      </c>
      <c r="U5065" s="57">
        <v>0</v>
      </c>
      <c r="V5065" s="2">
        <v>46111</v>
      </c>
      <c r="W5065" s="2">
        <v>1</v>
      </c>
      <c r="X5065" s="74" t="s">
        <v>422</v>
      </c>
      <c r="Y5065" s="21" t="s">
        <v>4915</v>
      </c>
      <c r="Z5065" s="52">
        <v>25.597490347490353</v>
      </c>
    </row>
    <row r="5066" spans="1:26" x14ac:dyDescent="0.25">
      <c r="A5066" s="70" t="s">
        <v>4914</v>
      </c>
      <c r="B5066" s="2" t="s">
        <v>4376</v>
      </c>
      <c r="C5066" s="19" t="s">
        <v>3533</v>
      </c>
      <c r="D5066" s="2" t="s">
        <v>4134</v>
      </c>
      <c r="E5066" s="14">
        <v>20070026</v>
      </c>
      <c r="F5066" s="14" t="s">
        <v>481</v>
      </c>
      <c r="G5066" s="19">
        <v>14</v>
      </c>
      <c r="H5066" s="21">
        <v>104.74</v>
      </c>
      <c r="I5066" s="21">
        <v>4167.6499999999987</v>
      </c>
      <c r="J5066" s="58">
        <v>0</v>
      </c>
      <c r="K5066" s="58">
        <v>0</v>
      </c>
      <c r="L5066" s="72">
        <v>0</v>
      </c>
      <c r="M5066" s="73">
        <v>0</v>
      </c>
      <c r="N5066" s="58">
        <v>0</v>
      </c>
      <c r="O5066" s="75">
        <v>0</v>
      </c>
      <c r="P5066" s="2">
        <v>4168</v>
      </c>
      <c r="Q5066" s="2" t="s">
        <v>41</v>
      </c>
      <c r="R5066" s="2" t="s">
        <v>4377</v>
      </c>
      <c r="S5066" s="2" t="s">
        <v>4378</v>
      </c>
      <c r="T5066" s="2" t="s">
        <v>4353</v>
      </c>
      <c r="U5066" s="57">
        <v>0</v>
      </c>
      <c r="V5066" s="2">
        <v>46111</v>
      </c>
      <c r="W5066" s="2">
        <v>1</v>
      </c>
      <c r="X5066" s="74" t="s">
        <v>422</v>
      </c>
      <c r="Y5066" s="21" t="s">
        <v>4915</v>
      </c>
      <c r="Z5066" s="52">
        <v>27.853303417987391</v>
      </c>
    </row>
    <row r="5067" spans="1:26" x14ac:dyDescent="0.25">
      <c r="A5067" s="70" t="s">
        <v>4914</v>
      </c>
      <c r="B5067" s="2" t="s">
        <v>4379</v>
      </c>
      <c r="C5067" s="19" t="s">
        <v>3533</v>
      </c>
      <c r="D5067" s="2" t="s">
        <v>4134</v>
      </c>
      <c r="E5067" s="14">
        <v>20070026</v>
      </c>
      <c r="F5067" s="14" t="s">
        <v>482</v>
      </c>
      <c r="G5067" s="19">
        <v>6</v>
      </c>
      <c r="H5067" s="21">
        <v>32.949999999999996</v>
      </c>
      <c r="I5067" s="21">
        <v>1297.1600000000001</v>
      </c>
      <c r="J5067" s="58">
        <v>0</v>
      </c>
      <c r="K5067" s="58">
        <v>0</v>
      </c>
      <c r="L5067" s="72">
        <v>0</v>
      </c>
      <c r="M5067" s="73">
        <v>0</v>
      </c>
      <c r="N5067" s="58">
        <v>0</v>
      </c>
      <c r="O5067" s="75">
        <v>0</v>
      </c>
      <c r="P5067" s="2">
        <v>1297</v>
      </c>
      <c r="Q5067" s="2" t="s">
        <v>41</v>
      </c>
      <c r="R5067" s="2" t="s">
        <v>4380</v>
      </c>
      <c r="S5067" s="2" t="s">
        <v>4381</v>
      </c>
      <c r="T5067" s="2" t="s">
        <v>4364</v>
      </c>
      <c r="U5067" s="57">
        <v>0</v>
      </c>
      <c r="V5067" s="2">
        <v>46111</v>
      </c>
      <c r="W5067" s="2">
        <v>1</v>
      </c>
      <c r="X5067" s="74" t="s">
        <v>422</v>
      </c>
      <c r="Y5067" s="21" t="s">
        <v>4915</v>
      </c>
      <c r="Z5067" s="52">
        <v>11.81025796661609</v>
      </c>
    </row>
    <row r="5068" spans="1:26" x14ac:dyDescent="0.25">
      <c r="A5068" s="70" t="s">
        <v>4914</v>
      </c>
      <c r="B5068" s="2" t="s">
        <v>4382</v>
      </c>
      <c r="C5068" s="19" t="s">
        <v>3533</v>
      </c>
      <c r="D5068" s="2" t="s">
        <v>4134</v>
      </c>
      <c r="E5068" s="14">
        <v>20070026</v>
      </c>
      <c r="F5068" s="14" t="s">
        <v>750</v>
      </c>
      <c r="G5068" s="19">
        <v>4</v>
      </c>
      <c r="H5068" s="21">
        <v>4.6900000000000004</v>
      </c>
      <c r="I5068" s="21">
        <v>165.01</v>
      </c>
      <c r="J5068" s="58">
        <v>0</v>
      </c>
      <c r="K5068" s="58">
        <v>0</v>
      </c>
      <c r="L5068" s="72">
        <v>0</v>
      </c>
      <c r="M5068" s="73">
        <v>0</v>
      </c>
      <c r="N5068" s="58">
        <v>0</v>
      </c>
      <c r="O5068" s="75">
        <v>0</v>
      </c>
      <c r="P5068" s="2">
        <v>165</v>
      </c>
      <c r="Q5068" s="2" t="s">
        <v>41</v>
      </c>
      <c r="R5068" s="2" t="s">
        <v>4383</v>
      </c>
      <c r="S5068" s="2" t="s">
        <v>4384</v>
      </c>
      <c r="T5068" s="2" t="s">
        <v>4353</v>
      </c>
      <c r="U5068" s="57">
        <v>0</v>
      </c>
      <c r="V5068" s="2">
        <v>46111</v>
      </c>
      <c r="W5068" s="2">
        <v>1</v>
      </c>
      <c r="X5068" s="74" t="s">
        <v>422</v>
      </c>
      <c r="Y5068" s="21" t="s">
        <v>4915</v>
      </c>
      <c r="Z5068" s="52">
        <v>7.0366737739872072</v>
      </c>
    </row>
    <row r="5069" spans="1:26" x14ac:dyDescent="0.25">
      <c r="A5069" s="70" t="s">
        <v>4914</v>
      </c>
      <c r="B5069" s="2" t="s">
        <v>4385</v>
      </c>
      <c r="C5069" s="19" t="s">
        <v>3533</v>
      </c>
      <c r="D5069" s="2" t="s">
        <v>4134</v>
      </c>
      <c r="E5069" s="14">
        <v>20070026</v>
      </c>
      <c r="F5069" s="14" t="s">
        <v>533</v>
      </c>
      <c r="G5069" s="19">
        <v>13</v>
      </c>
      <c r="H5069" s="21">
        <v>33.28</v>
      </c>
      <c r="I5069" s="21">
        <v>1388.7200000000003</v>
      </c>
      <c r="J5069" s="58">
        <v>0</v>
      </c>
      <c r="K5069" s="58">
        <v>0</v>
      </c>
      <c r="L5069" s="72">
        <v>0</v>
      </c>
      <c r="M5069" s="73">
        <v>0</v>
      </c>
      <c r="N5069" s="58">
        <v>0</v>
      </c>
      <c r="O5069" s="75">
        <v>0</v>
      </c>
      <c r="P5069" s="2">
        <v>1389</v>
      </c>
      <c r="Q5069" s="2" t="s">
        <v>41</v>
      </c>
      <c r="R5069" s="2" t="s">
        <v>4386</v>
      </c>
      <c r="S5069" s="2" t="s">
        <v>4387</v>
      </c>
      <c r="T5069" s="2" t="s">
        <v>4388</v>
      </c>
      <c r="U5069" s="57">
        <v>0</v>
      </c>
      <c r="V5069" s="2">
        <v>46111</v>
      </c>
      <c r="W5069" s="2">
        <v>1</v>
      </c>
      <c r="X5069" s="74" t="s">
        <v>422</v>
      </c>
      <c r="Y5069" s="21" t="s">
        <v>4915</v>
      </c>
      <c r="Z5069" s="52">
        <v>27.123437500000009</v>
      </c>
    </row>
    <row r="5070" spans="1:26" x14ac:dyDescent="0.25">
      <c r="A5070" s="70" t="s">
        <v>4914</v>
      </c>
      <c r="B5070" s="2" t="s">
        <v>4514</v>
      </c>
      <c r="C5070" s="19" t="s">
        <v>3533</v>
      </c>
      <c r="D5070" s="2" t="s">
        <v>4134</v>
      </c>
      <c r="E5070" s="14">
        <v>20070026</v>
      </c>
      <c r="F5070" s="14" t="s">
        <v>483</v>
      </c>
      <c r="G5070" s="19">
        <v>7</v>
      </c>
      <c r="H5070" s="21">
        <v>14.57</v>
      </c>
      <c r="I5070" s="21">
        <v>546.96</v>
      </c>
      <c r="J5070" s="58">
        <v>0</v>
      </c>
      <c r="K5070" s="58">
        <v>0</v>
      </c>
      <c r="L5070" s="72">
        <v>0</v>
      </c>
      <c r="M5070" s="73">
        <v>0</v>
      </c>
      <c r="N5070" s="58">
        <v>0</v>
      </c>
      <c r="O5070" s="75">
        <v>0</v>
      </c>
      <c r="P5070" s="2">
        <v>547</v>
      </c>
      <c r="Q5070" s="2" t="s">
        <v>41</v>
      </c>
      <c r="R5070" s="2" t="s">
        <v>1716</v>
      </c>
      <c r="S5070" s="2" t="s">
        <v>4515</v>
      </c>
      <c r="T5070" s="2" t="s">
        <v>4353</v>
      </c>
      <c r="U5070" s="57">
        <v>0</v>
      </c>
      <c r="V5070" s="2">
        <v>46116</v>
      </c>
      <c r="W5070" s="2">
        <v>1</v>
      </c>
      <c r="X5070" s="74" t="s">
        <v>422</v>
      </c>
      <c r="Y5070" s="21" t="s">
        <v>4915</v>
      </c>
      <c r="Z5070" s="52">
        <v>13.139052848318466</v>
      </c>
    </row>
    <row r="5071" spans="1:26" x14ac:dyDescent="0.25">
      <c r="A5071" s="70" t="s">
        <v>4914</v>
      </c>
      <c r="B5071" s="2" t="s">
        <v>4871</v>
      </c>
      <c r="C5071" s="19" t="s">
        <v>3533</v>
      </c>
      <c r="D5071" s="2" t="s">
        <v>4134</v>
      </c>
      <c r="E5071" s="14">
        <v>20070026</v>
      </c>
      <c r="F5071" s="14" t="s">
        <v>432</v>
      </c>
      <c r="G5071" s="19">
        <v>8</v>
      </c>
      <c r="H5071" s="21">
        <v>17.209999999999997</v>
      </c>
      <c r="I5071" s="21">
        <v>754.90000000000009</v>
      </c>
      <c r="J5071" s="58">
        <v>0</v>
      </c>
      <c r="K5071" s="58">
        <v>0</v>
      </c>
      <c r="L5071" s="72">
        <v>0</v>
      </c>
      <c r="M5071" s="73">
        <v>0</v>
      </c>
      <c r="N5071" s="58">
        <v>0</v>
      </c>
      <c r="O5071" s="75">
        <v>0</v>
      </c>
      <c r="P5071" s="2">
        <v>755</v>
      </c>
      <c r="Q5071" s="2" t="s">
        <v>41</v>
      </c>
      <c r="R5071" s="2" t="s">
        <v>4872</v>
      </c>
      <c r="S5071" s="2" t="s">
        <v>4873</v>
      </c>
      <c r="T5071" s="2" t="s">
        <v>4364</v>
      </c>
      <c r="U5071" s="57">
        <v>0</v>
      </c>
      <c r="V5071" s="2">
        <v>46132</v>
      </c>
      <c r="W5071" s="2">
        <v>1</v>
      </c>
      <c r="X5071" s="74" t="s">
        <v>422</v>
      </c>
      <c r="Y5071" s="21" t="s">
        <v>4915</v>
      </c>
      <c r="Z5071" s="52">
        <v>17.545613015688559</v>
      </c>
    </row>
    <row r="5072" spans="1:26" x14ac:dyDescent="0.25">
      <c r="A5072" s="70" t="s">
        <v>4914</v>
      </c>
      <c r="B5072" s="2" t="s">
        <v>4874</v>
      </c>
      <c r="C5072" s="19" t="s">
        <v>3533</v>
      </c>
      <c r="D5072" s="2" t="s">
        <v>4134</v>
      </c>
      <c r="E5072" s="14">
        <v>20070026</v>
      </c>
      <c r="F5072" s="14" t="s">
        <v>638</v>
      </c>
      <c r="G5072" s="19">
        <v>14</v>
      </c>
      <c r="H5072" s="21">
        <v>31.459999999999997</v>
      </c>
      <c r="I5072" s="21">
        <v>1270.1600000000003</v>
      </c>
      <c r="J5072" s="58">
        <v>0</v>
      </c>
      <c r="K5072" s="58">
        <v>0</v>
      </c>
      <c r="L5072" s="72">
        <v>0</v>
      </c>
      <c r="M5072" s="73">
        <v>0</v>
      </c>
      <c r="N5072" s="58">
        <v>0</v>
      </c>
      <c r="O5072" s="75">
        <v>0</v>
      </c>
      <c r="P5072" s="2">
        <v>1270</v>
      </c>
      <c r="Q5072" s="2" t="s">
        <v>41</v>
      </c>
      <c r="R5072" s="2" t="s">
        <v>4875</v>
      </c>
      <c r="S5072" s="2" t="s">
        <v>4876</v>
      </c>
      <c r="T5072" s="2" t="s">
        <v>60</v>
      </c>
      <c r="U5072" s="57">
        <v>0</v>
      </c>
      <c r="V5072" s="2">
        <v>46132</v>
      </c>
      <c r="W5072" s="2">
        <v>1</v>
      </c>
      <c r="X5072" s="74" t="s">
        <v>422</v>
      </c>
      <c r="Y5072" s="21" t="s">
        <v>4915</v>
      </c>
      <c r="Z5072" s="52">
        <v>28.261665607120165</v>
      </c>
    </row>
    <row r="5073" spans="1:26" x14ac:dyDescent="0.25">
      <c r="A5073" s="70" t="s">
        <v>4914</v>
      </c>
      <c r="B5073" s="2" t="s">
        <v>4877</v>
      </c>
      <c r="C5073" s="19" t="s">
        <v>3533</v>
      </c>
      <c r="D5073" s="2" t="s">
        <v>4134</v>
      </c>
      <c r="E5073" s="14">
        <v>20070026</v>
      </c>
      <c r="F5073" s="14" t="s">
        <v>639</v>
      </c>
      <c r="G5073" s="19">
        <v>14</v>
      </c>
      <c r="H5073" s="21">
        <v>31.6</v>
      </c>
      <c r="I5073" s="21">
        <v>1272.44</v>
      </c>
      <c r="J5073" s="58">
        <v>0</v>
      </c>
      <c r="K5073" s="58">
        <v>0</v>
      </c>
      <c r="L5073" s="72">
        <v>0</v>
      </c>
      <c r="M5073" s="73">
        <v>0</v>
      </c>
      <c r="N5073" s="58">
        <v>0</v>
      </c>
      <c r="O5073" s="75">
        <v>0</v>
      </c>
      <c r="P5073" s="2">
        <v>1272</v>
      </c>
      <c r="Q5073" s="2" t="s">
        <v>41</v>
      </c>
      <c r="R5073" s="2" t="s">
        <v>4878</v>
      </c>
      <c r="S5073" s="2" t="s">
        <v>4879</v>
      </c>
      <c r="T5073" s="2" t="s">
        <v>4209</v>
      </c>
      <c r="U5073" s="57">
        <v>0</v>
      </c>
      <c r="V5073" s="2">
        <v>46132</v>
      </c>
      <c r="W5073" s="2">
        <v>1</v>
      </c>
      <c r="X5073" s="74" t="s">
        <v>422</v>
      </c>
      <c r="Y5073" s="21" t="s">
        <v>4915</v>
      </c>
      <c r="Z5073" s="52">
        <v>28.186962025316458</v>
      </c>
    </row>
    <row r="5074" spans="1:26" x14ac:dyDescent="0.25">
      <c r="A5074" s="70" t="s">
        <v>4914</v>
      </c>
      <c r="B5074" s="2" t="s">
        <v>1811</v>
      </c>
      <c r="C5074" s="19" t="s">
        <v>3534</v>
      </c>
      <c r="D5074" s="2" t="s">
        <v>294</v>
      </c>
      <c r="E5074" s="14">
        <v>20080001</v>
      </c>
      <c r="F5074" s="14" t="s">
        <v>44</v>
      </c>
      <c r="G5074" s="19">
        <v>14</v>
      </c>
      <c r="H5074" s="21">
        <v>4450.4000000000005</v>
      </c>
      <c r="I5074" s="21">
        <v>176073.08</v>
      </c>
      <c r="J5074" s="58">
        <v>8653</v>
      </c>
      <c r="K5074" s="58">
        <v>0</v>
      </c>
      <c r="L5074" s="72">
        <v>0</v>
      </c>
      <c r="M5074" s="73">
        <v>0</v>
      </c>
      <c r="N5074" s="58">
        <v>0</v>
      </c>
      <c r="O5074" s="75">
        <v>0</v>
      </c>
      <c r="P5074" s="2">
        <v>167420</v>
      </c>
      <c r="Q5074" s="2" t="s">
        <v>41</v>
      </c>
      <c r="R5074" s="2" t="s">
        <v>1812</v>
      </c>
      <c r="S5074" s="2" t="s">
        <v>4880</v>
      </c>
      <c r="T5074" s="2" t="s">
        <v>4881</v>
      </c>
      <c r="U5074" s="57" t="s">
        <v>480</v>
      </c>
      <c r="V5074" s="2">
        <v>0</v>
      </c>
      <c r="W5074" s="2">
        <v>1</v>
      </c>
      <c r="X5074" s="74" t="s">
        <v>422</v>
      </c>
      <c r="Y5074" s="21" t="s">
        <v>4915</v>
      </c>
      <c r="Z5074" s="52">
        <v>27.694399604529927</v>
      </c>
    </row>
    <row r="5075" spans="1:26" x14ac:dyDescent="0.25">
      <c r="A5075" s="70" t="s">
        <v>4914</v>
      </c>
      <c r="B5075" s="2" t="s">
        <v>3422</v>
      </c>
      <c r="C5075" s="19" t="s">
        <v>3534</v>
      </c>
      <c r="D5075" s="2" t="s">
        <v>294</v>
      </c>
      <c r="E5075" s="14">
        <v>20080001</v>
      </c>
      <c r="F5075" s="14" t="s">
        <v>423</v>
      </c>
      <c r="G5075" s="19">
        <v>13</v>
      </c>
      <c r="H5075" s="21">
        <v>48.32</v>
      </c>
      <c r="I5075" s="21">
        <v>1729.6999999999998</v>
      </c>
      <c r="J5075" s="58">
        <v>0</v>
      </c>
      <c r="K5075" s="58">
        <v>0</v>
      </c>
      <c r="L5075" s="72">
        <v>0</v>
      </c>
      <c r="M5075" s="73">
        <v>0</v>
      </c>
      <c r="N5075" s="58">
        <v>0</v>
      </c>
      <c r="O5075" s="75">
        <v>0</v>
      </c>
      <c r="P5075" s="2">
        <v>1730</v>
      </c>
      <c r="Q5075" s="2" t="s">
        <v>41</v>
      </c>
      <c r="R5075" s="2" t="s">
        <v>3423</v>
      </c>
      <c r="S5075" s="2" t="s">
        <v>3424</v>
      </c>
      <c r="T5075" s="2" t="s">
        <v>1825</v>
      </c>
      <c r="U5075" s="57" t="s">
        <v>435</v>
      </c>
      <c r="V5075" s="2">
        <v>0</v>
      </c>
      <c r="W5075" s="2">
        <v>1</v>
      </c>
      <c r="X5075" s="74" t="s">
        <v>422</v>
      </c>
      <c r="Y5075" s="21" t="s">
        <v>4915</v>
      </c>
      <c r="Z5075" s="52">
        <v>23.267901490066222</v>
      </c>
    </row>
    <row r="5076" spans="1:26" x14ac:dyDescent="0.25">
      <c r="A5076" s="70" t="s">
        <v>4914</v>
      </c>
      <c r="B5076" s="2" t="s">
        <v>4210</v>
      </c>
      <c r="C5076" s="19" t="s">
        <v>3534</v>
      </c>
      <c r="D5076" s="2" t="s">
        <v>294</v>
      </c>
      <c r="E5076" s="14">
        <v>20080001</v>
      </c>
      <c r="F5076" s="14" t="s">
        <v>523</v>
      </c>
      <c r="G5076" s="19">
        <v>7</v>
      </c>
      <c r="H5076" s="21">
        <v>8.9600000000000009</v>
      </c>
      <c r="I5076" s="21">
        <v>311.77000000000004</v>
      </c>
      <c r="J5076" s="58">
        <v>0</v>
      </c>
      <c r="K5076" s="58">
        <v>0</v>
      </c>
      <c r="L5076" s="72">
        <v>0</v>
      </c>
      <c r="M5076" s="73">
        <v>0</v>
      </c>
      <c r="N5076" s="58">
        <v>0</v>
      </c>
      <c r="O5076" s="75">
        <v>0</v>
      </c>
      <c r="P5076" s="2">
        <v>312</v>
      </c>
      <c r="Q5076" s="2" t="s">
        <v>41</v>
      </c>
      <c r="R5076" s="2" t="s">
        <v>1819</v>
      </c>
      <c r="S5076" s="2" t="s">
        <v>4211</v>
      </c>
      <c r="T5076" s="2" t="s">
        <v>1815</v>
      </c>
      <c r="U5076" s="57" t="s">
        <v>425</v>
      </c>
      <c r="V5076" s="2">
        <v>0</v>
      </c>
      <c r="W5076" s="2">
        <v>1</v>
      </c>
      <c r="X5076" s="74" t="s">
        <v>422</v>
      </c>
      <c r="Y5076" s="21" t="s">
        <v>4915</v>
      </c>
      <c r="Z5076" s="52">
        <v>12.178515625000001</v>
      </c>
    </row>
    <row r="5077" spans="1:26" x14ac:dyDescent="0.25">
      <c r="A5077" s="70" t="s">
        <v>4914</v>
      </c>
      <c r="B5077" s="2" t="s">
        <v>4516</v>
      </c>
      <c r="C5077" s="19" t="s">
        <v>3534</v>
      </c>
      <c r="D5077" s="2" t="s">
        <v>294</v>
      </c>
      <c r="E5077" s="14">
        <v>20080001</v>
      </c>
      <c r="F5077" s="14" t="s">
        <v>481</v>
      </c>
      <c r="G5077" s="19">
        <v>13</v>
      </c>
      <c r="H5077" s="21">
        <v>44.839999999999996</v>
      </c>
      <c r="I5077" s="21">
        <v>1798.7099999999998</v>
      </c>
      <c r="J5077" s="58">
        <v>0</v>
      </c>
      <c r="K5077" s="58">
        <v>0</v>
      </c>
      <c r="L5077" s="72">
        <v>0</v>
      </c>
      <c r="M5077" s="73">
        <v>0</v>
      </c>
      <c r="N5077" s="58">
        <v>0</v>
      </c>
      <c r="O5077" s="75">
        <v>0</v>
      </c>
      <c r="P5077" s="2">
        <v>1799</v>
      </c>
      <c r="Q5077" s="2" t="s">
        <v>41</v>
      </c>
      <c r="R5077" s="2" t="s">
        <v>1824</v>
      </c>
      <c r="S5077" s="2" t="s">
        <v>4517</v>
      </c>
      <c r="T5077" s="2" t="s">
        <v>1825</v>
      </c>
      <c r="U5077" s="57">
        <v>0</v>
      </c>
      <c r="V5077" s="2">
        <v>0</v>
      </c>
      <c r="W5077" s="2">
        <v>1</v>
      </c>
      <c r="X5077" s="74" t="s">
        <v>422</v>
      </c>
      <c r="Y5077" s="21" t="s">
        <v>4915</v>
      </c>
      <c r="Z5077" s="52">
        <v>26.074074487065122</v>
      </c>
    </row>
    <row r="5078" spans="1:26" x14ac:dyDescent="0.25">
      <c r="A5078" s="70" t="s">
        <v>4914</v>
      </c>
      <c r="B5078" s="2" t="s">
        <v>1826</v>
      </c>
      <c r="C5078" s="19" t="s">
        <v>3534</v>
      </c>
      <c r="D5078" s="2" t="s">
        <v>294</v>
      </c>
      <c r="E5078" s="14">
        <v>20080001</v>
      </c>
      <c r="F5078" s="14" t="s">
        <v>750</v>
      </c>
      <c r="G5078" s="19">
        <v>7</v>
      </c>
      <c r="H5078" s="21">
        <v>22.58</v>
      </c>
      <c r="I5078" s="21">
        <v>876.69999999999993</v>
      </c>
      <c r="J5078" s="58">
        <v>0</v>
      </c>
      <c r="K5078" s="58">
        <v>0</v>
      </c>
      <c r="L5078" s="72">
        <v>0</v>
      </c>
      <c r="M5078" s="73">
        <v>0</v>
      </c>
      <c r="N5078" s="58">
        <v>0</v>
      </c>
      <c r="O5078" s="75">
        <v>0</v>
      </c>
      <c r="P5078" s="2">
        <v>877</v>
      </c>
      <c r="Q5078" s="2" t="s">
        <v>41</v>
      </c>
      <c r="R5078" s="2" t="s">
        <v>1827</v>
      </c>
      <c r="S5078" s="2" t="s">
        <v>1828</v>
      </c>
      <c r="T5078" s="2" t="s">
        <v>1815</v>
      </c>
      <c r="U5078" s="57">
        <v>0</v>
      </c>
      <c r="V5078" s="2">
        <v>0</v>
      </c>
      <c r="W5078" s="2">
        <v>1</v>
      </c>
      <c r="X5078" s="74" t="s">
        <v>422</v>
      </c>
      <c r="Y5078" s="21" t="s">
        <v>4915</v>
      </c>
      <c r="Z5078" s="52">
        <v>13.589238263950401</v>
      </c>
    </row>
    <row r="5079" spans="1:26" x14ac:dyDescent="0.25">
      <c r="A5079" s="70" t="s">
        <v>4914</v>
      </c>
      <c r="B5079" s="2" t="s">
        <v>3583</v>
      </c>
      <c r="C5079" s="19" t="s">
        <v>3534</v>
      </c>
      <c r="D5079" s="2" t="s">
        <v>294</v>
      </c>
      <c r="E5079" s="14">
        <v>20080001</v>
      </c>
      <c r="F5079" s="14" t="s">
        <v>638</v>
      </c>
      <c r="G5079" s="19">
        <v>14</v>
      </c>
      <c r="H5079" s="21">
        <v>69.779999999999987</v>
      </c>
      <c r="I5079" s="21">
        <v>2954.6099999999997</v>
      </c>
      <c r="J5079" s="58">
        <v>0</v>
      </c>
      <c r="K5079" s="58">
        <v>0</v>
      </c>
      <c r="L5079" s="72">
        <v>0</v>
      </c>
      <c r="M5079" s="73">
        <v>0</v>
      </c>
      <c r="N5079" s="58">
        <v>0</v>
      </c>
      <c r="O5079" s="75">
        <v>0</v>
      </c>
      <c r="P5079" s="2">
        <v>2955</v>
      </c>
      <c r="Q5079" s="2" t="s">
        <v>41</v>
      </c>
      <c r="R5079" s="2" t="s">
        <v>3584</v>
      </c>
      <c r="S5079" s="2" t="s">
        <v>3585</v>
      </c>
      <c r="T5079" s="2" t="s">
        <v>1825</v>
      </c>
      <c r="U5079" s="57">
        <v>0</v>
      </c>
      <c r="V5079" s="2">
        <v>0</v>
      </c>
      <c r="W5079" s="2">
        <v>1</v>
      </c>
      <c r="X5079" s="74" t="s">
        <v>422</v>
      </c>
      <c r="Y5079" s="21" t="s">
        <v>4915</v>
      </c>
      <c r="Z5079" s="52">
        <v>29.639251934651767</v>
      </c>
    </row>
    <row r="5080" spans="1:26" x14ac:dyDescent="0.25">
      <c r="A5080" s="70" t="s">
        <v>4914</v>
      </c>
      <c r="B5080" s="2" t="s">
        <v>2739</v>
      </c>
      <c r="C5080" s="19" t="s">
        <v>3534</v>
      </c>
      <c r="D5080" s="2" t="s">
        <v>294</v>
      </c>
      <c r="E5080" s="14">
        <v>20080001</v>
      </c>
      <c r="F5080" s="14" t="s">
        <v>540</v>
      </c>
      <c r="G5080" s="19">
        <v>7</v>
      </c>
      <c r="H5080" s="21">
        <v>36.400000000000006</v>
      </c>
      <c r="I5080" s="21">
        <v>1254.3100000000002</v>
      </c>
      <c r="J5080" s="58">
        <v>0</v>
      </c>
      <c r="K5080" s="58">
        <v>0</v>
      </c>
      <c r="L5080" s="72">
        <v>0</v>
      </c>
      <c r="M5080" s="73">
        <v>0</v>
      </c>
      <c r="N5080" s="58">
        <v>0</v>
      </c>
      <c r="O5080" s="75">
        <v>0</v>
      </c>
      <c r="P5080" s="2">
        <v>1254</v>
      </c>
      <c r="Q5080" s="2" t="s">
        <v>41</v>
      </c>
      <c r="R5080" s="2" t="s">
        <v>2740</v>
      </c>
      <c r="S5080" s="2" t="s">
        <v>2741</v>
      </c>
      <c r="T5080" s="2" t="s">
        <v>1825</v>
      </c>
      <c r="U5080" s="57">
        <v>0</v>
      </c>
      <c r="V5080" s="2">
        <v>45812</v>
      </c>
      <c r="W5080" s="2">
        <v>1</v>
      </c>
      <c r="X5080" s="74" t="s">
        <v>422</v>
      </c>
      <c r="Y5080" s="21" t="s">
        <v>4915</v>
      </c>
      <c r="Z5080" s="52">
        <v>12.060673076923077</v>
      </c>
    </row>
    <row r="5081" spans="1:26" x14ac:dyDescent="0.25">
      <c r="A5081" s="70" t="s">
        <v>4914</v>
      </c>
      <c r="B5081" s="2" t="s">
        <v>3017</v>
      </c>
      <c r="C5081" s="19" t="s">
        <v>3534</v>
      </c>
      <c r="D5081" s="2" t="s">
        <v>294</v>
      </c>
      <c r="E5081" s="14">
        <v>20080001</v>
      </c>
      <c r="F5081" s="14" t="s">
        <v>548</v>
      </c>
      <c r="G5081" s="19">
        <v>7</v>
      </c>
      <c r="H5081" s="21">
        <v>29.66</v>
      </c>
      <c r="I5081" s="21">
        <v>1130.8400000000001</v>
      </c>
      <c r="J5081" s="58">
        <v>0</v>
      </c>
      <c r="K5081" s="58">
        <v>0</v>
      </c>
      <c r="L5081" s="72">
        <v>0</v>
      </c>
      <c r="M5081" s="73">
        <v>0</v>
      </c>
      <c r="N5081" s="58">
        <v>0</v>
      </c>
      <c r="O5081" s="75">
        <v>0</v>
      </c>
      <c r="P5081" s="2">
        <v>1131</v>
      </c>
      <c r="Q5081" s="2" t="s">
        <v>41</v>
      </c>
      <c r="R5081" s="2" t="s">
        <v>3018</v>
      </c>
      <c r="S5081" s="2" t="s">
        <v>3019</v>
      </c>
      <c r="T5081" s="2" t="s">
        <v>1825</v>
      </c>
      <c r="U5081" s="57">
        <v>0</v>
      </c>
      <c r="V5081" s="2">
        <v>46006</v>
      </c>
      <c r="W5081" s="2">
        <v>1</v>
      </c>
      <c r="X5081" s="74" t="s">
        <v>422</v>
      </c>
      <c r="Y5081" s="21" t="s">
        <v>4915</v>
      </c>
      <c r="Z5081" s="52">
        <v>13.344369521240731</v>
      </c>
    </row>
    <row r="5082" spans="1:26" x14ac:dyDescent="0.25">
      <c r="A5082" s="70" t="s">
        <v>4914</v>
      </c>
      <c r="B5082" s="2" t="s">
        <v>1830</v>
      </c>
      <c r="C5082" s="19" t="s">
        <v>3534</v>
      </c>
      <c r="D5082" s="2" t="s">
        <v>301</v>
      </c>
      <c r="E5082" s="14">
        <v>20080002</v>
      </c>
      <c r="F5082" s="14" t="s">
        <v>44</v>
      </c>
      <c r="G5082" s="19">
        <v>1</v>
      </c>
      <c r="H5082" s="21">
        <v>5.51</v>
      </c>
      <c r="I5082" s="21">
        <v>286.85000000000002</v>
      </c>
      <c r="J5082" s="58">
        <v>0</v>
      </c>
      <c r="K5082" s="58">
        <v>0</v>
      </c>
      <c r="L5082" s="72">
        <v>215.72000000000116</v>
      </c>
      <c r="M5082" s="73">
        <v>0</v>
      </c>
      <c r="N5082" s="58">
        <v>0</v>
      </c>
      <c r="O5082" s="75">
        <v>0</v>
      </c>
      <c r="P5082" s="2">
        <v>71</v>
      </c>
      <c r="Q5082" s="2" t="s">
        <v>41</v>
      </c>
      <c r="R5082" s="2" t="s">
        <v>500</v>
      </c>
      <c r="S5082" s="2" t="s">
        <v>1831</v>
      </c>
      <c r="T5082" s="2" t="s">
        <v>1825</v>
      </c>
      <c r="U5082" s="57">
        <v>0</v>
      </c>
      <c r="V5082" s="2">
        <v>0</v>
      </c>
      <c r="W5082" s="2">
        <v>1</v>
      </c>
      <c r="X5082" s="74" t="s">
        <v>422</v>
      </c>
      <c r="Y5082" s="21" t="s">
        <v>4915</v>
      </c>
      <c r="Z5082" s="52">
        <v>2.6029945553539022</v>
      </c>
    </row>
    <row r="5083" spans="1:26" x14ac:dyDescent="0.25">
      <c r="A5083" s="70" t="s">
        <v>4914</v>
      </c>
      <c r="B5083" s="2" t="s">
        <v>1832</v>
      </c>
      <c r="C5083" s="19" t="s">
        <v>3534</v>
      </c>
      <c r="D5083" s="2" t="s">
        <v>301</v>
      </c>
      <c r="E5083" s="14">
        <v>20080002</v>
      </c>
      <c r="F5083" s="14" t="s">
        <v>533</v>
      </c>
      <c r="G5083" s="19">
        <v>14</v>
      </c>
      <c r="H5083" s="21">
        <v>66.960000000000008</v>
      </c>
      <c r="I5083" s="21">
        <v>3439.67</v>
      </c>
      <c r="J5083" s="58">
        <v>0</v>
      </c>
      <c r="K5083" s="58">
        <v>0</v>
      </c>
      <c r="L5083" s="72">
        <v>0</v>
      </c>
      <c r="M5083" s="73">
        <v>0</v>
      </c>
      <c r="N5083" s="58">
        <v>0</v>
      </c>
      <c r="O5083" s="75">
        <v>0</v>
      </c>
      <c r="P5083" s="2">
        <v>3440</v>
      </c>
      <c r="Q5083" s="2" t="s">
        <v>41</v>
      </c>
      <c r="R5083" s="2" t="s">
        <v>1833</v>
      </c>
      <c r="S5083" s="2" t="s">
        <v>1834</v>
      </c>
      <c r="T5083" s="2" t="s">
        <v>1835</v>
      </c>
      <c r="U5083" s="57">
        <v>0</v>
      </c>
      <c r="V5083" s="2">
        <v>0</v>
      </c>
      <c r="W5083" s="2">
        <v>1</v>
      </c>
      <c r="X5083" s="74" t="s">
        <v>422</v>
      </c>
      <c r="Y5083" s="21" t="s">
        <v>4915</v>
      </c>
      <c r="Z5083" s="52">
        <v>35.958318399044209</v>
      </c>
    </row>
    <row r="5084" spans="1:26" x14ac:dyDescent="0.25">
      <c r="A5084" s="70" t="s">
        <v>4914</v>
      </c>
      <c r="B5084" s="2" t="s">
        <v>1836</v>
      </c>
      <c r="C5084" s="19" t="s">
        <v>3534</v>
      </c>
      <c r="D5084" s="2" t="s">
        <v>301</v>
      </c>
      <c r="E5084" s="14">
        <v>20080002</v>
      </c>
      <c r="F5084" s="14" t="s">
        <v>483</v>
      </c>
      <c r="G5084" s="19">
        <v>7</v>
      </c>
      <c r="H5084" s="21">
        <v>16.660000000000004</v>
      </c>
      <c r="I5084" s="21">
        <v>710.17</v>
      </c>
      <c r="J5084" s="58">
        <v>0</v>
      </c>
      <c r="K5084" s="58">
        <v>0</v>
      </c>
      <c r="L5084" s="72">
        <v>0</v>
      </c>
      <c r="M5084" s="73">
        <v>0</v>
      </c>
      <c r="N5084" s="58">
        <v>0</v>
      </c>
      <c r="O5084" s="75">
        <v>0</v>
      </c>
      <c r="P5084" s="2">
        <v>710</v>
      </c>
      <c r="Q5084" s="2" t="s">
        <v>41</v>
      </c>
      <c r="R5084" s="2" t="s">
        <v>1837</v>
      </c>
      <c r="S5084" s="2" t="s">
        <v>1838</v>
      </c>
      <c r="T5084" s="2" t="s">
        <v>1839</v>
      </c>
      <c r="U5084" s="57">
        <v>0</v>
      </c>
      <c r="V5084" s="2">
        <v>0</v>
      </c>
      <c r="W5084" s="2">
        <v>1</v>
      </c>
      <c r="X5084" s="74" t="s">
        <v>422</v>
      </c>
      <c r="Y5084" s="21" t="s">
        <v>4915</v>
      </c>
      <c r="Z5084" s="52">
        <v>14.919537815126047</v>
      </c>
    </row>
    <row r="5085" spans="1:26" x14ac:dyDescent="0.25">
      <c r="A5085" s="70" t="s">
        <v>4914</v>
      </c>
      <c r="B5085" s="2" t="s">
        <v>1840</v>
      </c>
      <c r="C5085" s="19" t="s">
        <v>3534</v>
      </c>
      <c r="D5085" s="2" t="s">
        <v>301</v>
      </c>
      <c r="E5085" s="14">
        <v>20080002</v>
      </c>
      <c r="F5085" s="14" t="s">
        <v>536</v>
      </c>
      <c r="G5085" s="19">
        <v>7</v>
      </c>
      <c r="H5085" s="21">
        <v>15.27</v>
      </c>
      <c r="I5085" s="21">
        <v>648.67000000000007</v>
      </c>
      <c r="J5085" s="58">
        <v>0</v>
      </c>
      <c r="K5085" s="58">
        <v>0</v>
      </c>
      <c r="L5085" s="72">
        <v>0</v>
      </c>
      <c r="M5085" s="73">
        <v>0</v>
      </c>
      <c r="N5085" s="58">
        <v>0</v>
      </c>
      <c r="O5085" s="75">
        <v>0</v>
      </c>
      <c r="P5085" s="2">
        <v>649</v>
      </c>
      <c r="Q5085" s="2" t="s">
        <v>41</v>
      </c>
      <c r="R5085" s="2" t="s">
        <v>1841</v>
      </c>
      <c r="S5085" s="2" t="s">
        <v>1842</v>
      </c>
      <c r="T5085" s="2" t="s">
        <v>1835</v>
      </c>
      <c r="U5085" s="57">
        <v>0</v>
      </c>
      <c r="V5085" s="2">
        <v>0</v>
      </c>
      <c r="W5085" s="2">
        <v>1</v>
      </c>
      <c r="X5085" s="74" t="s">
        <v>422</v>
      </c>
      <c r="Y5085" s="21" t="s">
        <v>4915</v>
      </c>
      <c r="Z5085" s="52">
        <v>14.868009168303868</v>
      </c>
    </row>
    <row r="5086" spans="1:26" x14ac:dyDescent="0.25">
      <c r="A5086" s="70" t="s">
        <v>4914</v>
      </c>
      <c r="B5086" s="2" t="s">
        <v>3770</v>
      </c>
      <c r="C5086" s="19" t="s">
        <v>3534</v>
      </c>
      <c r="D5086" s="2" t="s">
        <v>301</v>
      </c>
      <c r="E5086" s="14">
        <v>20080002</v>
      </c>
      <c r="F5086" s="14" t="s">
        <v>573</v>
      </c>
      <c r="G5086" s="19">
        <v>12</v>
      </c>
      <c r="H5086" s="21">
        <v>32.330000000000005</v>
      </c>
      <c r="I5086" s="21">
        <v>1347.41</v>
      </c>
      <c r="J5086" s="58">
        <v>0</v>
      </c>
      <c r="K5086" s="58">
        <v>0</v>
      </c>
      <c r="L5086" s="72">
        <v>0</v>
      </c>
      <c r="M5086" s="73">
        <v>0</v>
      </c>
      <c r="N5086" s="58">
        <v>0</v>
      </c>
      <c r="O5086" s="75">
        <v>0</v>
      </c>
      <c r="P5086" s="2">
        <v>1347</v>
      </c>
      <c r="Q5086" s="2" t="s">
        <v>41</v>
      </c>
      <c r="R5086" s="2" t="s">
        <v>3771</v>
      </c>
      <c r="S5086" s="2" t="s">
        <v>3772</v>
      </c>
      <c r="T5086" s="2" t="s">
        <v>1815</v>
      </c>
      <c r="U5086" s="57">
        <v>0</v>
      </c>
      <c r="V5086" s="2">
        <v>45812</v>
      </c>
      <c r="W5086" s="2">
        <v>1</v>
      </c>
      <c r="X5086" s="74" t="s">
        <v>422</v>
      </c>
      <c r="Y5086" s="21" t="s">
        <v>4915</v>
      </c>
      <c r="Z5086" s="52">
        <v>25.00606248066811</v>
      </c>
    </row>
    <row r="5087" spans="1:26" x14ac:dyDescent="0.25">
      <c r="A5087" s="70" t="s">
        <v>4914</v>
      </c>
      <c r="B5087" s="2" t="s">
        <v>1843</v>
      </c>
      <c r="C5087" s="19" t="s">
        <v>3534</v>
      </c>
      <c r="D5087" s="2" t="s">
        <v>301</v>
      </c>
      <c r="E5087" s="14">
        <v>20080002</v>
      </c>
      <c r="F5087" s="14" t="s">
        <v>477</v>
      </c>
      <c r="G5087" s="19">
        <v>7</v>
      </c>
      <c r="H5087" s="21">
        <v>11.51</v>
      </c>
      <c r="I5087" s="21">
        <v>436.86999999999995</v>
      </c>
      <c r="J5087" s="58">
        <v>0</v>
      </c>
      <c r="K5087" s="58">
        <v>0</v>
      </c>
      <c r="L5087" s="72">
        <v>0</v>
      </c>
      <c r="M5087" s="73">
        <v>0</v>
      </c>
      <c r="N5087" s="58">
        <v>0</v>
      </c>
      <c r="O5087" s="75">
        <v>0</v>
      </c>
      <c r="P5087" s="2">
        <v>437</v>
      </c>
      <c r="Q5087" s="2" t="s">
        <v>41</v>
      </c>
      <c r="R5087" s="2" t="s">
        <v>1360</v>
      </c>
      <c r="S5087" s="2" t="s">
        <v>1844</v>
      </c>
      <c r="T5087" s="2" t="s">
        <v>1835</v>
      </c>
      <c r="U5087" s="57">
        <v>0</v>
      </c>
      <c r="V5087" s="2">
        <v>45881</v>
      </c>
      <c r="W5087" s="2">
        <v>1</v>
      </c>
      <c r="X5087" s="74" t="s">
        <v>422</v>
      </c>
      <c r="Y5087" s="21" t="s">
        <v>4915</v>
      </c>
      <c r="Z5087" s="52">
        <v>13.284491746307557</v>
      </c>
    </row>
    <row r="5088" spans="1:26" x14ac:dyDescent="0.25">
      <c r="A5088" s="70" t="s">
        <v>4914</v>
      </c>
      <c r="B5088" s="2" t="s">
        <v>3881</v>
      </c>
      <c r="C5088" s="19" t="s">
        <v>3534</v>
      </c>
      <c r="D5088" s="2" t="s">
        <v>301</v>
      </c>
      <c r="E5088" s="14">
        <v>20080002</v>
      </c>
      <c r="F5088" s="14" t="s">
        <v>544</v>
      </c>
      <c r="G5088" s="19">
        <v>10</v>
      </c>
      <c r="H5088" s="21">
        <v>35.159999999999997</v>
      </c>
      <c r="I5088" s="21">
        <v>1299.4000000000001</v>
      </c>
      <c r="J5088" s="58">
        <v>0</v>
      </c>
      <c r="K5088" s="58">
        <v>0</v>
      </c>
      <c r="L5088" s="72">
        <v>0</v>
      </c>
      <c r="M5088" s="73">
        <v>0</v>
      </c>
      <c r="N5088" s="58">
        <v>0</v>
      </c>
      <c r="O5088" s="75">
        <v>0</v>
      </c>
      <c r="P5088" s="2">
        <v>1299</v>
      </c>
      <c r="Q5088" s="2" t="s">
        <v>41</v>
      </c>
      <c r="R5088" s="2" t="s">
        <v>3882</v>
      </c>
      <c r="S5088" s="2" t="s">
        <v>3883</v>
      </c>
      <c r="T5088" s="2" t="s">
        <v>60</v>
      </c>
      <c r="U5088" s="57">
        <v>0</v>
      </c>
      <c r="V5088" s="2">
        <v>45895</v>
      </c>
      <c r="W5088" s="2">
        <v>1</v>
      </c>
      <c r="X5088" s="74" t="s">
        <v>422</v>
      </c>
      <c r="Y5088" s="21" t="s">
        <v>4915</v>
      </c>
      <c r="Z5088" s="52">
        <v>18.478384527872585</v>
      </c>
    </row>
    <row r="5089" spans="1:26" x14ac:dyDescent="0.25">
      <c r="A5089" s="70" t="s">
        <v>4914</v>
      </c>
      <c r="B5089" s="2" t="s">
        <v>1845</v>
      </c>
      <c r="C5089" s="19" t="s">
        <v>3534</v>
      </c>
      <c r="D5089" s="2" t="s">
        <v>301</v>
      </c>
      <c r="E5089" s="14">
        <v>20080002</v>
      </c>
      <c r="F5089" s="14" t="s">
        <v>548</v>
      </c>
      <c r="G5089" s="19">
        <v>6</v>
      </c>
      <c r="H5089" s="21">
        <v>16.02</v>
      </c>
      <c r="I5089" s="21">
        <v>685.98</v>
      </c>
      <c r="J5089" s="58">
        <v>0</v>
      </c>
      <c r="K5089" s="58">
        <v>0</v>
      </c>
      <c r="L5089" s="72">
        <v>0</v>
      </c>
      <c r="M5089" s="73">
        <v>0</v>
      </c>
      <c r="N5089" s="58">
        <v>0</v>
      </c>
      <c r="O5089" s="75">
        <v>0</v>
      </c>
      <c r="P5089" s="2">
        <v>686</v>
      </c>
      <c r="Q5089" s="2" t="s">
        <v>41</v>
      </c>
      <c r="R5089" s="2" t="s">
        <v>838</v>
      </c>
      <c r="S5089" s="2" t="s">
        <v>1846</v>
      </c>
      <c r="T5089" s="2" t="s">
        <v>1314</v>
      </c>
      <c r="U5089" s="57">
        <v>0</v>
      </c>
      <c r="V5089" s="2">
        <v>45895</v>
      </c>
      <c r="W5089" s="2">
        <v>1</v>
      </c>
      <c r="X5089" s="74" t="s">
        <v>422</v>
      </c>
      <c r="Y5089" s="21" t="s">
        <v>4915</v>
      </c>
      <c r="Z5089" s="52">
        <v>12.84606741573034</v>
      </c>
    </row>
    <row r="5090" spans="1:26" x14ac:dyDescent="0.25">
      <c r="A5090" s="70" t="s">
        <v>4914</v>
      </c>
      <c r="B5090" s="2" t="s">
        <v>1847</v>
      </c>
      <c r="C5090" s="19" t="s">
        <v>3534</v>
      </c>
      <c r="D5090" s="2" t="s">
        <v>301</v>
      </c>
      <c r="E5090" s="14">
        <v>20080002</v>
      </c>
      <c r="F5090" s="14" t="s">
        <v>656</v>
      </c>
      <c r="G5090" s="19">
        <v>5</v>
      </c>
      <c r="H5090" s="21">
        <v>15</v>
      </c>
      <c r="I5090" s="21">
        <v>637.94999999999993</v>
      </c>
      <c r="J5090" s="58">
        <v>0</v>
      </c>
      <c r="K5090" s="58">
        <v>0</v>
      </c>
      <c r="L5090" s="72">
        <v>0</v>
      </c>
      <c r="M5090" s="73">
        <v>0</v>
      </c>
      <c r="N5090" s="58">
        <v>0</v>
      </c>
      <c r="O5090" s="75">
        <v>0</v>
      </c>
      <c r="P5090" s="2">
        <v>638</v>
      </c>
      <c r="Q5090" s="2" t="s">
        <v>41</v>
      </c>
      <c r="R5090" s="2" t="s">
        <v>1848</v>
      </c>
      <c r="S5090" s="2" t="s">
        <v>1849</v>
      </c>
      <c r="T5090" s="2" t="s">
        <v>1835</v>
      </c>
      <c r="U5090" s="57">
        <v>0</v>
      </c>
      <c r="V5090" s="2">
        <v>45895</v>
      </c>
      <c r="W5090" s="2">
        <v>1</v>
      </c>
      <c r="X5090" s="74" t="s">
        <v>422</v>
      </c>
      <c r="Y5090" s="21" t="s">
        <v>4915</v>
      </c>
      <c r="Z5090" s="52">
        <v>10.632499999999999</v>
      </c>
    </row>
    <row r="5091" spans="1:26" x14ac:dyDescent="0.25">
      <c r="A5091" s="70" t="s">
        <v>4914</v>
      </c>
      <c r="B5091" s="2" t="s">
        <v>1850</v>
      </c>
      <c r="C5091" s="19" t="s">
        <v>3534</v>
      </c>
      <c r="D5091" s="2" t="s">
        <v>301</v>
      </c>
      <c r="E5091" s="14">
        <v>20080002</v>
      </c>
      <c r="F5091" s="14" t="s">
        <v>442</v>
      </c>
      <c r="G5091" s="19">
        <v>6</v>
      </c>
      <c r="H5091" s="21">
        <v>37.850000000000009</v>
      </c>
      <c r="I5091" s="21">
        <v>1454.8700000000001</v>
      </c>
      <c r="J5091" s="58">
        <v>0</v>
      </c>
      <c r="K5091" s="58">
        <v>0</v>
      </c>
      <c r="L5091" s="72">
        <v>0</v>
      </c>
      <c r="M5091" s="73">
        <v>0</v>
      </c>
      <c r="N5091" s="58">
        <v>0</v>
      </c>
      <c r="O5091" s="75">
        <v>0</v>
      </c>
      <c r="P5091" s="2">
        <v>1455</v>
      </c>
      <c r="Q5091" s="2" t="s">
        <v>41</v>
      </c>
      <c r="R5091" s="2" t="s">
        <v>1851</v>
      </c>
      <c r="S5091" s="2" t="s">
        <v>1852</v>
      </c>
      <c r="T5091" s="2" t="s">
        <v>1815</v>
      </c>
      <c r="U5091" s="57">
        <v>0</v>
      </c>
      <c r="V5091" s="2">
        <v>45908</v>
      </c>
      <c r="W5091" s="2">
        <v>1</v>
      </c>
      <c r="X5091" s="74" t="s">
        <v>422</v>
      </c>
      <c r="Y5091" s="21" t="s">
        <v>4915</v>
      </c>
      <c r="Z5091" s="52">
        <v>11.531334214002642</v>
      </c>
    </row>
    <row r="5092" spans="1:26" x14ac:dyDescent="0.25">
      <c r="A5092" s="70" t="s">
        <v>4914</v>
      </c>
      <c r="B5092" s="2" t="s">
        <v>1853</v>
      </c>
      <c r="C5092" s="19" t="s">
        <v>3534</v>
      </c>
      <c r="D5092" s="2" t="s">
        <v>301</v>
      </c>
      <c r="E5092" s="14">
        <v>20080002</v>
      </c>
      <c r="F5092" s="14" t="s">
        <v>575</v>
      </c>
      <c r="G5092" s="19">
        <v>1</v>
      </c>
      <c r="H5092" s="21">
        <v>2.34</v>
      </c>
      <c r="I5092" s="21">
        <v>107.45</v>
      </c>
      <c r="J5092" s="58">
        <v>0</v>
      </c>
      <c r="K5092" s="58">
        <v>0</v>
      </c>
      <c r="L5092" s="72">
        <v>0</v>
      </c>
      <c r="M5092" s="73">
        <v>0</v>
      </c>
      <c r="N5092" s="58">
        <v>0</v>
      </c>
      <c r="O5092" s="75">
        <v>0</v>
      </c>
      <c r="P5092" s="2">
        <v>107</v>
      </c>
      <c r="Q5092" s="2" t="s">
        <v>41</v>
      </c>
      <c r="R5092" s="2" t="s">
        <v>1854</v>
      </c>
      <c r="S5092" s="2" t="s">
        <v>1855</v>
      </c>
      <c r="T5092" s="2" t="s">
        <v>1839</v>
      </c>
      <c r="U5092" s="57">
        <v>0</v>
      </c>
      <c r="V5092" s="2">
        <v>45908</v>
      </c>
      <c r="W5092" s="2">
        <v>1</v>
      </c>
      <c r="X5092" s="74" t="s">
        <v>422</v>
      </c>
      <c r="Y5092" s="21" t="s">
        <v>4915</v>
      </c>
      <c r="Z5092" s="52">
        <v>2.2959401709401712</v>
      </c>
    </row>
    <row r="5093" spans="1:26" x14ac:dyDescent="0.25">
      <c r="A5093" s="70" t="s">
        <v>4914</v>
      </c>
      <c r="B5093" s="2" t="s">
        <v>2443</v>
      </c>
      <c r="C5093" s="19" t="s">
        <v>3534</v>
      </c>
      <c r="D5093" s="2" t="s">
        <v>301</v>
      </c>
      <c r="E5093" s="14">
        <v>20080002</v>
      </c>
      <c r="F5093" s="14" t="s">
        <v>444</v>
      </c>
      <c r="G5093" s="19">
        <v>5</v>
      </c>
      <c r="H5093" s="21">
        <v>7.0399999999999991</v>
      </c>
      <c r="I5093" s="21">
        <v>276.01</v>
      </c>
      <c r="J5093" s="58">
        <v>0</v>
      </c>
      <c r="K5093" s="58">
        <v>0</v>
      </c>
      <c r="L5093" s="72">
        <v>0</v>
      </c>
      <c r="M5093" s="73">
        <v>0</v>
      </c>
      <c r="N5093" s="58">
        <v>0</v>
      </c>
      <c r="O5093" s="75">
        <v>0</v>
      </c>
      <c r="P5093" s="2">
        <v>276</v>
      </c>
      <c r="Q5093" s="2" t="s">
        <v>41</v>
      </c>
      <c r="R5093" s="2" t="s">
        <v>1241</v>
      </c>
      <c r="S5093" s="2" t="s">
        <v>2742</v>
      </c>
      <c r="T5093" s="2" t="s">
        <v>1835</v>
      </c>
      <c r="U5093" s="57">
        <v>0</v>
      </c>
      <c r="V5093" s="2">
        <v>45978</v>
      </c>
      <c r="W5093" s="2">
        <v>1</v>
      </c>
      <c r="X5093" s="74" t="s">
        <v>422</v>
      </c>
      <c r="Y5093" s="21" t="s">
        <v>4915</v>
      </c>
      <c r="Z5093" s="52">
        <v>9.8014914772727284</v>
      </c>
    </row>
    <row r="5094" spans="1:26" x14ac:dyDescent="0.25">
      <c r="A5094" s="70" t="s">
        <v>4914</v>
      </c>
      <c r="B5094" s="2" t="s">
        <v>2746</v>
      </c>
      <c r="C5094" s="19" t="s">
        <v>3534</v>
      </c>
      <c r="D5094" s="2" t="s">
        <v>301</v>
      </c>
      <c r="E5094" s="14">
        <v>20080002</v>
      </c>
      <c r="F5094" s="14" t="s">
        <v>589</v>
      </c>
      <c r="G5094" s="19">
        <v>6</v>
      </c>
      <c r="H5094" s="21">
        <v>14.39</v>
      </c>
      <c r="I5094" s="21">
        <v>887.46999999999991</v>
      </c>
      <c r="J5094" s="58">
        <v>0</v>
      </c>
      <c r="K5094" s="58">
        <v>0</v>
      </c>
      <c r="L5094" s="72">
        <v>0</v>
      </c>
      <c r="M5094" s="73">
        <v>0</v>
      </c>
      <c r="N5094" s="58">
        <v>0</v>
      </c>
      <c r="O5094" s="75">
        <v>0</v>
      </c>
      <c r="P5094" s="2">
        <v>887</v>
      </c>
      <c r="Q5094" s="2" t="s">
        <v>41</v>
      </c>
      <c r="R5094" s="2" t="s">
        <v>2747</v>
      </c>
      <c r="S5094" s="2" t="s">
        <v>2748</v>
      </c>
      <c r="T5094" s="2" t="s">
        <v>1835</v>
      </c>
      <c r="U5094" s="57">
        <v>0</v>
      </c>
      <c r="V5094" s="2">
        <v>45978</v>
      </c>
      <c r="W5094" s="2">
        <v>1</v>
      </c>
      <c r="X5094" s="74" t="s">
        <v>422</v>
      </c>
      <c r="Y5094" s="21" t="s">
        <v>4915</v>
      </c>
      <c r="Z5094" s="52">
        <v>18.501806810284922</v>
      </c>
    </row>
    <row r="5095" spans="1:26" x14ac:dyDescent="0.25">
      <c r="A5095" s="70" t="s">
        <v>4914</v>
      </c>
      <c r="B5095" s="2" t="s">
        <v>2880</v>
      </c>
      <c r="C5095" s="19" t="s">
        <v>3534</v>
      </c>
      <c r="D5095" s="2" t="s">
        <v>301</v>
      </c>
      <c r="E5095" s="14">
        <v>20080002</v>
      </c>
      <c r="F5095" s="14" t="s">
        <v>446</v>
      </c>
      <c r="G5095" s="19">
        <v>6</v>
      </c>
      <c r="H5095" s="21">
        <v>32.519999999999996</v>
      </c>
      <c r="I5095" s="21">
        <v>1178.5600000000002</v>
      </c>
      <c r="J5095" s="58">
        <v>0</v>
      </c>
      <c r="K5095" s="58">
        <v>0</v>
      </c>
      <c r="L5095" s="72">
        <v>0</v>
      </c>
      <c r="M5095" s="73">
        <v>0</v>
      </c>
      <c r="N5095" s="58">
        <v>0</v>
      </c>
      <c r="O5095" s="75">
        <v>0</v>
      </c>
      <c r="P5095" s="2">
        <v>1179</v>
      </c>
      <c r="Q5095" s="2" t="s">
        <v>41</v>
      </c>
      <c r="R5095" s="2" t="s">
        <v>2881</v>
      </c>
      <c r="S5095" s="2" t="s">
        <v>2882</v>
      </c>
      <c r="T5095" s="2" t="s">
        <v>1825</v>
      </c>
      <c r="U5095" s="57">
        <v>0</v>
      </c>
      <c r="V5095" s="2">
        <v>45992</v>
      </c>
      <c r="W5095" s="2">
        <v>1</v>
      </c>
      <c r="X5095" s="74" t="s">
        <v>422</v>
      </c>
      <c r="Y5095" s="21" t="s">
        <v>4915</v>
      </c>
      <c r="Z5095" s="52">
        <v>10.872324723247237</v>
      </c>
    </row>
    <row r="5096" spans="1:26" x14ac:dyDescent="0.25">
      <c r="A5096" s="70" t="s">
        <v>4914</v>
      </c>
      <c r="B5096" s="2" t="s">
        <v>3267</v>
      </c>
      <c r="C5096" s="19" t="s">
        <v>3534</v>
      </c>
      <c r="D5096" s="2" t="s">
        <v>301</v>
      </c>
      <c r="E5096" s="14">
        <v>20080002</v>
      </c>
      <c r="F5096" s="14" t="s">
        <v>447</v>
      </c>
      <c r="G5096" s="19">
        <v>12</v>
      </c>
      <c r="H5096" s="21">
        <v>29.389999999999997</v>
      </c>
      <c r="I5096" s="21">
        <v>1247.4100000000003</v>
      </c>
      <c r="J5096" s="58">
        <v>0</v>
      </c>
      <c r="K5096" s="58">
        <v>0</v>
      </c>
      <c r="L5096" s="72">
        <v>0</v>
      </c>
      <c r="M5096" s="73">
        <v>0</v>
      </c>
      <c r="N5096" s="58">
        <v>0</v>
      </c>
      <c r="O5096" s="75">
        <v>0</v>
      </c>
      <c r="P5096" s="2">
        <v>1247</v>
      </c>
      <c r="Q5096" s="2" t="s">
        <v>41</v>
      </c>
      <c r="R5096" s="2" t="s">
        <v>3268</v>
      </c>
      <c r="S5096" s="2" t="s">
        <v>3269</v>
      </c>
      <c r="T5096" s="2" t="s">
        <v>1314</v>
      </c>
      <c r="U5096" s="57">
        <v>0</v>
      </c>
      <c r="V5096" s="2">
        <v>46034</v>
      </c>
      <c r="W5096" s="2">
        <v>1</v>
      </c>
      <c r="X5096" s="74" t="s">
        <v>422</v>
      </c>
      <c r="Y5096" s="21" t="s">
        <v>4915</v>
      </c>
      <c r="Z5096" s="52">
        <v>25.466008846546455</v>
      </c>
    </row>
    <row r="5097" spans="1:26" x14ac:dyDescent="0.25">
      <c r="A5097" s="70" t="s">
        <v>4914</v>
      </c>
      <c r="B5097" s="2" t="s">
        <v>4212</v>
      </c>
      <c r="C5097" s="19" t="s">
        <v>3534</v>
      </c>
      <c r="D5097" s="2" t="s">
        <v>301</v>
      </c>
      <c r="E5097" s="14">
        <v>20080002</v>
      </c>
      <c r="F5097" s="14" t="s">
        <v>592</v>
      </c>
      <c r="G5097" s="19">
        <v>11</v>
      </c>
      <c r="H5097" s="21">
        <v>34.04</v>
      </c>
      <c r="I5097" s="21">
        <v>1277.5999999999999</v>
      </c>
      <c r="J5097" s="58">
        <v>0</v>
      </c>
      <c r="K5097" s="58">
        <v>0</v>
      </c>
      <c r="L5097" s="72">
        <v>0</v>
      </c>
      <c r="M5097" s="73">
        <v>0</v>
      </c>
      <c r="N5097" s="58">
        <v>0</v>
      </c>
      <c r="O5097" s="75">
        <v>0</v>
      </c>
      <c r="P5097" s="2">
        <v>1278</v>
      </c>
      <c r="Q5097" s="2" t="s">
        <v>41</v>
      </c>
      <c r="R5097" s="2" t="s">
        <v>4213</v>
      </c>
      <c r="S5097" s="2" t="s">
        <v>4214</v>
      </c>
      <c r="T5097" s="2" t="s">
        <v>1825</v>
      </c>
      <c r="U5097" s="57">
        <v>0</v>
      </c>
      <c r="V5097" s="2">
        <v>46104</v>
      </c>
      <c r="W5097" s="2">
        <v>1</v>
      </c>
      <c r="X5097" s="74" t="s">
        <v>422</v>
      </c>
      <c r="Y5097" s="21" t="s">
        <v>4915</v>
      </c>
      <c r="Z5097" s="52">
        <v>20.642773207990597</v>
      </c>
    </row>
    <row r="5098" spans="1:26" x14ac:dyDescent="0.25">
      <c r="A5098" s="70" t="s">
        <v>4914</v>
      </c>
      <c r="B5098" s="2" t="s">
        <v>4389</v>
      </c>
      <c r="C5098" s="19" t="s">
        <v>3534</v>
      </c>
      <c r="D5098" s="2" t="s">
        <v>301</v>
      </c>
      <c r="E5098" s="14">
        <v>20080002</v>
      </c>
      <c r="F5098" s="14" t="s">
        <v>451</v>
      </c>
      <c r="G5098" s="19">
        <v>11</v>
      </c>
      <c r="H5098" s="21">
        <v>28.009999999999998</v>
      </c>
      <c r="I5098" s="21">
        <v>1028.3999999999999</v>
      </c>
      <c r="J5098" s="58">
        <v>0</v>
      </c>
      <c r="K5098" s="58">
        <v>0</v>
      </c>
      <c r="L5098" s="72">
        <v>0</v>
      </c>
      <c r="M5098" s="73">
        <v>0</v>
      </c>
      <c r="N5098" s="58">
        <v>0</v>
      </c>
      <c r="O5098" s="75">
        <v>0</v>
      </c>
      <c r="P5098" s="2">
        <v>1028</v>
      </c>
      <c r="Q5098" s="2" t="s">
        <v>41</v>
      </c>
      <c r="R5098" s="2" t="s">
        <v>4390</v>
      </c>
      <c r="S5098" s="2" t="s">
        <v>4391</v>
      </c>
      <c r="T5098" s="2" t="s">
        <v>1314</v>
      </c>
      <c r="U5098" s="57">
        <v>0</v>
      </c>
      <c r="V5098" s="2">
        <v>46111</v>
      </c>
      <c r="W5098" s="2">
        <v>1</v>
      </c>
      <c r="X5098" s="74" t="s">
        <v>422</v>
      </c>
      <c r="Y5098" s="21" t="s">
        <v>4915</v>
      </c>
      <c r="Z5098" s="52">
        <v>20.193502320599787</v>
      </c>
    </row>
    <row r="5099" spans="1:26" x14ac:dyDescent="0.25">
      <c r="A5099" s="70" t="s">
        <v>4914</v>
      </c>
      <c r="B5099" s="2" t="s">
        <v>4736</v>
      </c>
      <c r="C5099" s="19" t="s">
        <v>3534</v>
      </c>
      <c r="D5099" s="2" t="s">
        <v>301</v>
      </c>
      <c r="E5099" s="14">
        <v>20080002</v>
      </c>
      <c r="F5099" s="14" t="s">
        <v>457</v>
      </c>
      <c r="G5099" s="19">
        <v>12</v>
      </c>
      <c r="H5099" s="21">
        <v>38.350000000000009</v>
      </c>
      <c r="I5099" s="21">
        <v>1385.39</v>
      </c>
      <c r="J5099" s="58">
        <v>0</v>
      </c>
      <c r="K5099" s="58">
        <v>0</v>
      </c>
      <c r="L5099" s="72">
        <v>0</v>
      </c>
      <c r="M5099" s="73">
        <v>0</v>
      </c>
      <c r="N5099" s="58">
        <v>0</v>
      </c>
      <c r="O5099" s="75">
        <v>0</v>
      </c>
      <c r="P5099" s="2">
        <v>1385</v>
      </c>
      <c r="Q5099" s="2" t="s">
        <v>41</v>
      </c>
      <c r="R5099" s="2" t="s">
        <v>4737</v>
      </c>
      <c r="S5099" s="2" t="s">
        <v>4738</v>
      </c>
      <c r="T5099" s="2" t="s">
        <v>1825</v>
      </c>
      <c r="U5099" s="57">
        <v>0</v>
      </c>
      <c r="V5099" s="2">
        <v>46125</v>
      </c>
      <c r="W5099" s="2">
        <v>1</v>
      </c>
      <c r="X5099" s="74" t="s">
        <v>422</v>
      </c>
      <c r="Y5099" s="21" t="s">
        <v>4915</v>
      </c>
      <c r="Z5099" s="52">
        <v>21.674941329856583</v>
      </c>
    </row>
    <row r="5100" spans="1:26" x14ac:dyDescent="0.25">
      <c r="A5100" s="70" t="s">
        <v>4914</v>
      </c>
      <c r="B5100" s="2" t="s">
        <v>1857</v>
      </c>
      <c r="C5100" s="19" t="s">
        <v>3534</v>
      </c>
      <c r="D5100" s="2" t="s">
        <v>295</v>
      </c>
      <c r="E5100" s="14">
        <v>20080004</v>
      </c>
      <c r="F5100" s="14" t="s">
        <v>44</v>
      </c>
      <c r="G5100" s="19">
        <v>12</v>
      </c>
      <c r="H5100" s="21">
        <v>61.82</v>
      </c>
      <c r="I5100" s="21">
        <v>2482.1300000000006</v>
      </c>
      <c r="J5100" s="58">
        <v>0</v>
      </c>
      <c r="K5100" s="58">
        <v>0</v>
      </c>
      <c r="L5100" s="72">
        <v>869.72999999999593</v>
      </c>
      <c r="M5100" s="73">
        <v>0</v>
      </c>
      <c r="N5100" s="58">
        <v>0</v>
      </c>
      <c r="O5100" s="75">
        <v>0</v>
      </c>
      <c r="P5100" s="2">
        <v>1612</v>
      </c>
      <c r="Q5100" s="2" t="s">
        <v>41</v>
      </c>
      <c r="R5100" s="2" t="s">
        <v>1858</v>
      </c>
      <c r="S5100" s="2" t="s">
        <v>1859</v>
      </c>
      <c r="T5100" s="2" t="s">
        <v>1860</v>
      </c>
      <c r="U5100" s="57" t="s">
        <v>491</v>
      </c>
      <c r="V5100" s="2">
        <v>0</v>
      </c>
      <c r="W5100" s="2">
        <v>1</v>
      </c>
      <c r="X5100" s="74" t="s">
        <v>422</v>
      </c>
      <c r="Y5100" s="21" t="s">
        <v>4915</v>
      </c>
      <c r="Z5100" s="52">
        <v>24.090553219022979</v>
      </c>
    </row>
    <row r="5101" spans="1:26" x14ac:dyDescent="0.25">
      <c r="A5101" s="70" t="s">
        <v>4914</v>
      </c>
      <c r="B5101" s="2" t="s">
        <v>1861</v>
      </c>
      <c r="C5101" s="19" t="s">
        <v>3534</v>
      </c>
      <c r="D5101" s="2" t="s">
        <v>295</v>
      </c>
      <c r="E5101" s="14">
        <v>20080004</v>
      </c>
      <c r="F5101" s="14" t="s">
        <v>513</v>
      </c>
      <c r="G5101" s="19">
        <v>7</v>
      </c>
      <c r="H5101" s="21">
        <v>8.66</v>
      </c>
      <c r="I5101" s="21">
        <v>377.09999999999997</v>
      </c>
      <c r="J5101" s="58">
        <v>0</v>
      </c>
      <c r="K5101" s="58">
        <v>0</v>
      </c>
      <c r="L5101" s="72">
        <v>0</v>
      </c>
      <c r="M5101" s="73">
        <v>0</v>
      </c>
      <c r="N5101" s="58">
        <v>0</v>
      </c>
      <c r="O5101" s="75">
        <v>0</v>
      </c>
      <c r="P5101" s="2">
        <v>377</v>
      </c>
      <c r="Q5101" s="2" t="s">
        <v>41</v>
      </c>
      <c r="R5101" s="2" t="s">
        <v>1862</v>
      </c>
      <c r="S5101" s="2" t="s">
        <v>1863</v>
      </c>
      <c r="T5101" s="2" t="s">
        <v>1864</v>
      </c>
      <c r="U5101" s="57" t="s">
        <v>425</v>
      </c>
      <c r="V5101" s="2">
        <v>0</v>
      </c>
      <c r="W5101" s="2">
        <v>1</v>
      </c>
      <c r="X5101" s="74" t="s">
        <v>422</v>
      </c>
      <c r="Y5101" s="21" t="s">
        <v>4915</v>
      </c>
      <c r="Z5101" s="52">
        <v>15.240762124711315</v>
      </c>
    </row>
    <row r="5102" spans="1:26" x14ac:dyDescent="0.25">
      <c r="A5102" s="70" t="s">
        <v>4914</v>
      </c>
      <c r="B5102" s="2" t="s">
        <v>1865</v>
      </c>
      <c r="C5102" s="19" t="s">
        <v>3534</v>
      </c>
      <c r="D5102" s="2" t="s">
        <v>295</v>
      </c>
      <c r="E5102" s="14">
        <v>20080004</v>
      </c>
      <c r="F5102" s="14" t="s">
        <v>423</v>
      </c>
      <c r="G5102" s="19">
        <v>12</v>
      </c>
      <c r="H5102" s="21">
        <v>42.8</v>
      </c>
      <c r="I5102" s="21">
        <v>1637.9</v>
      </c>
      <c r="J5102" s="58">
        <v>0</v>
      </c>
      <c r="K5102" s="58">
        <v>0</v>
      </c>
      <c r="L5102" s="72">
        <v>0</v>
      </c>
      <c r="M5102" s="73">
        <v>0</v>
      </c>
      <c r="N5102" s="58">
        <v>0</v>
      </c>
      <c r="O5102" s="75">
        <v>0</v>
      </c>
      <c r="P5102" s="2">
        <v>1638</v>
      </c>
      <c r="Q5102" s="2" t="s">
        <v>41</v>
      </c>
      <c r="R5102" s="2" t="s">
        <v>1866</v>
      </c>
      <c r="S5102" s="2" t="s">
        <v>1867</v>
      </c>
      <c r="T5102" s="2" t="s">
        <v>1868</v>
      </c>
      <c r="U5102" s="57" t="s">
        <v>425</v>
      </c>
      <c r="V5102" s="2">
        <v>0</v>
      </c>
      <c r="W5102" s="2">
        <v>1</v>
      </c>
      <c r="X5102" s="74" t="s">
        <v>422</v>
      </c>
      <c r="Y5102" s="21" t="s">
        <v>4915</v>
      </c>
      <c r="Z5102" s="52">
        <v>22.961214953271035</v>
      </c>
    </row>
    <row r="5103" spans="1:26" x14ac:dyDescent="0.25">
      <c r="A5103" s="70" t="s">
        <v>4914</v>
      </c>
      <c r="B5103" s="2" t="s">
        <v>4215</v>
      </c>
      <c r="C5103" s="19" t="s">
        <v>3534</v>
      </c>
      <c r="D5103" s="2" t="s">
        <v>295</v>
      </c>
      <c r="E5103" s="14">
        <v>20080004</v>
      </c>
      <c r="F5103" s="14" t="s">
        <v>566</v>
      </c>
      <c r="G5103" s="19">
        <v>13</v>
      </c>
      <c r="H5103" s="21">
        <v>48.7</v>
      </c>
      <c r="I5103" s="21">
        <v>1722.67</v>
      </c>
      <c r="J5103" s="58">
        <v>0</v>
      </c>
      <c r="K5103" s="58">
        <v>0</v>
      </c>
      <c r="L5103" s="72">
        <v>0</v>
      </c>
      <c r="M5103" s="73">
        <v>0</v>
      </c>
      <c r="N5103" s="58">
        <v>0</v>
      </c>
      <c r="O5103" s="75">
        <v>0</v>
      </c>
      <c r="P5103" s="2">
        <v>1723</v>
      </c>
      <c r="Q5103" s="2" t="s">
        <v>41</v>
      </c>
      <c r="R5103" s="2" t="s">
        <v>4216</v>
      </c>
      <c r="S5103" s="2" t="s">
        <v>4217</v>
      </c>
      <c r="T5103" s="2" t="s">
        <v>1864</v>
      </c>
      <c r="U5103" s="57" t="s">
        <v>425</v>
      </c>
      <c r="V5103" s="2">
        <v>0</v>
      </c>
      <c r="W5103" s="2">
        <v>1</v>
      </c>
      <c r="X5103" s="74" t="s">
        <v>422</v>
      </c>
      <c r="Y5103" s="21" t="s">
        <v>4915</v>
      </c>
      <c r="Z5103" s="52">
        <v>22.992515400410682</v>
      </c>
    </row>
    <row r="5104" spans="1:26" x14ac:dyDescent="0.25">
      <c r="A5104" s="70" t="s">
        <v>4914</v>
      </c>
      <c r="B5104" s="2" t="s">
        <v>2195</v>
      </c>
      <c r="C5104" s="19" t="s">
        <v>3534</v>
      </c>
      <c r="D5104" s="2" t="s">
        <v>295</v>
      </c>
      <c r="E5104" s="14">
        <v>20080004</v>
      </c>
      <c r="F5104" s="14" t="s">
        <v>523</v>
      </c>
      <c r="G5104" s="19">
        <v>13</v>
      </c>
      <c r="H5104" s="21">
        <v>28.869999999999997</v>
      </c>
      <c r="I5104" s="21">
        <v>1063.6099999999999</v>
      </c>
      <c r="J5104" s="58">
        <v>0</v>
      </c>
      <c r="K5104" s="58">
        <v>0</v>
      </c>
      <c r="L5104" s="72">
        <v>0</v>
      </c>
      <c r="M5104" s="73">
        <v>0</v>
      </c>
      <c r="N5104" s="58">
        <v>0</v>
      </c>
      <c r="O5104" s="75">
        <v>0</v>
      </c>
      <c r="P5104" s="2">
        <v>1064</v>
      </c>
      <c r="Q5104" s="2" t="s">
        <v>41</v>
      </c>
      <c r="R5104" s="2" t="s">
        <v>2196</v>
      </c>
      <c r="S5104" s="2" t="s">
        <v>2197</v>
      </c>
      <c r="T5104" s="2" t="s">
        <v>1860</v>
      </c>
      <c r="U5104" s="57" t="s">
        <v>1631</v>
      </c>
      <c r="V5104" s="2">
        <v>0</v>
      </c>
      <c r="W5104" s="2">
        <v>1</v>
      </c>
      <c r="X5104" s="74" t="s">
        <v>422</v>
      </c>
      <c r="Y5104" s="21" t="s">
        <v>4915</v>
      </c>
      <c r="Z5104" s="52">
        <v>23.946882577069623</v>
      </c>
    </row>
    <row r="5105" spans="1:26" x14ac:dyDescent="0.25">
      <c r="A5105" s="70" t="s">
        <v>4914</v>
      </c>
      <c r="B5105" s="2" t="s">
        <v>1869</v>
      </c>
      <c r="C5105" s="19" t="s">
        <v>3534</v>
      </c>
      <c r="D5105" s="2" t="s">
        <v>295</v>
      </c>
      <c r="E5105" s="14">
        <v>20080004</v>
      </c>
      <c r="F5105" s="14" t="s">
        <v>528</v>
      </c>
      <c r="G5105" s="19">
        <v>13</v>
      </c>
      <c r="H5105" s="21">
        <v>35.670000000000009</v>
      </c>
      <c r="I5105" s="21">
        <v>1280.72</v>
      </c>
      <c r="J5105" s="58">
        <v>0</v>
      </c>
      <c r="K5105" s="58">
        <v>0</v>
      </c>
      <c r="L5105" s="72">
        <v>0</v>
      </c>
      <c r="M5105" s="73">
        <v>0</v>
      </c>
      <c r="N5105" s="58">
        <v>0</v>
      </c>
      <c r="O5105" s="75">
        <v>0</v>
      </c>
      <c r="P5105" s="2">
        <v>1281</v>
      </c>
      <c r="Q5105" s="2" t="s">
        <v>41</v>
      </c>
      <c r="R5105" s="2" t="s">
        <v>1870</v>
      </c>
      <c r="S5105" s="2" t="s">
        <v>1871</v>
      </c>
      <c r="T5105" s="2" t="s">
        <v>1860</v>
      </c>
      <c r="U5105" s="57" t="s">
        <v>491</v>
      </c>
      <c r="V5105" s="2">
        <v>0</v>
      </c>
      <c r="W5105" s="2">
        <v>1</v>
      </c>
      <c r="X5105" s="74" t="s">
        <v>422</v>
      </c>
      <c r="Y5105" s="21" t="s">
        <v>4915</v>
      </c>
      <c r="Z5105" s="52">
        <v>23.33804317353518</v>
      </c>
    </row>
    <row r="5106" spans="1:26" x14ac:dyDescent="0.25">
      <c r="A5106" s="70" t="s">
        <v>4914</v>
      </c>
      <c r="B5106" s="2" t="s">
        <v>3884</v>
      </c>
      <c r="C5106" s="19" t="s">
        <v>3534</v>
      </c>
      <c r="D5106" s="2" t="s">
        <v>295</v>
      </c>
      <c r="E5106" s="14">
        <v>20080004</v>
      </c>
      <c r="F5106" s="14" t="s">
        <v>476</v>
      </c>
      <c r="G5106" s="19">
        <v>13</v>
      </c>
      <c r="H5106" s="21">
        <v>80.08</v>
      </c>
      <c r="I5106" s="21">
        <v>3057.03</v>
      </c>
      <c r="J5106" s="58">
        <v>0</v>
      </c>
      <c r="K5106" s="58">
        <v>0</v>
      </c>
      <c r="L5106" s="72">
        <v>0</v>
      </c>
      <c r="M5106" s="73">
        <v>0</v>
      </c>
      <c r="N5106" s="58">
        <v>0</v>
      </c>
      <c r="O5106" s="75">
        <v>0</v>
      </c>
      <c r="P5106" s="2">
        <v>3057</v>
      </c>
      <c r="Q5106" s="2" t="s">
        <v>41</v>
      </c>
      <c r="R5106" s="2" t="s">
        <v>3885</v>
      </c>
      <c r="S5106" s="2" t="s">
        <v>3886</v>
      </c>
      <c r="T5106" s="2" t="s">
        <v>1860</v>
      </c>
      <c r="U5106" s="57" t="s">
        <v>491</v>
      </c>
      <c r="V5106" s="2">
        <v>0</v>
      </c>
      <c r="W5106" s="2">
        <v>1</v>
      </c>
      <c r="X5106" s="74" t="s">
        <v>422</v>
      </c>
      <c r="Y5106" s="21" t="s">
        <v>4915</v>
      </c>
      <c r="Z5106" s="52">
        <v>24.8135551948052</v>
      </c>
    </row>
    <row r="5107" spans="1:26" x14ac:dyDescent="0.25">
      <c r="A5107" s="70" t="s">
        <v>4914</v>
      </c>
      <c r="B5107" s="2" t="s">
        <v>1872</v>
      </c>
      <c r="C5107" s="19" t="s">
        <v>3534</v>
      </c>
      <c r="D5107" s="2" t="s">
        <v>295</v>
      </c>
      <c r="E5107" s="14">
        <v>20080004</v>
      </c>
      <c r="F5107" s="14" t="s">
        <v>482</v>
      </c>
      <c r="G5107" s="19">
        <v>13</v>
      </c>
      <c r="H5107" s="21">
        <v>178.89999999999998</v>
      </c>
      <c r="I5107" s="21">
        <v>6672.869999999999</v>
      </c>
      <c r="J5107" s="58">
        <v>0</v>
      </c>
      <c r="K5107" s="58">
        <v>0</v>
      </c>
      <c r="L5107" s="72">
        <v>0</v>
      </c>
      <c r="M5107" s="73">
        <v>0</v>
      </c>
      <c r="N5107" s="58">
        <v>0</v>
      </c>
      <c r="O5107" s="75">
        <v>0</v>
      </c>
      <c r="P5107" s="2">
        <v>6673</v>
      </c>
      <c r="Q5107" s="2" t="s">
        <v>41</v>
      </c>
      <c r="R5107" s="2" t="s">
        <v>1873</v>
      </c>
      <c r="S5107" s="2" t="s">
        <v>1874</v>
      </c>
      <c r="T5107" s="2" t="s">
        <v>1860</v>
      </c>
      <c r="U5107" s="57" t="s">
        <v>491</v>
      </c>
      <c r="V5107" s="2">
        <v>0</v>
      </c>
      <c r="W5107" s="2">
        <v>1</v>
      </c>
      <c r="X5107" s="74" t="s">
        <v>422</v>
      </c>
      <c r="Y5107" s="21" t="s">
        <v>4915</v>
      </c>
      <c r="Z5107" s="52">
        <v>24.244636668529903</v>
      </c>
    </row>
    <row r="5108" spans="1:26" x14ac:dyDescent="0.25">
      <c r="A5108" s="70" t="s">
        <v>4914</v>
      </c>
      <c r="B5108" s="2" t="s">
        <v>1875</v>
      </c>
      <c r="C5108" s="19" t="s">
        <v>3534</v>
      </c>
      <c r="D5108" s="2" t="s">
        <v>295</v>
      </c>
      <c r="E5108" s="14">
        <v>20080004</v>
      </c>
      <c r="F5108" s="14" t="s">
        <v>536</v>
      </c>
      <c r="G5108" s="19">
        <v>12</v>
      </c>
      <c r="H5108" s="21">
        <v>33.15</v>
      </c>
      <c r="I5108" s="21">
        <v>2757.4200000000005</v>
      </c>
      <c r="J5108" s="58">
        <v>0</v>
      </c>
      <c r="K5108" s="58">
        <v>0</v>
      </c>
      <c r="L5108" s="72">
        <v>0</v>
      </c>
      <c r="M5108" s="73">
        <v>0</v>
      </c>
      <c r="N5108" s="58">
        <v>0</v>
      </c>
      <c r="O5108" s="75">
        <v>0</v>
      </c>
      <c r="P5108" s="2">
        <v>2757</v>
      </c>
      <c r="Q5108" s="2" t="s">
        <v>41</v>
      </c>
      <c r="R5108" s="2" t="s">
        <v>1876</v>
      </c>
      <c r="S5108" s="2" t="s">
        <v>1877</v>
      </c>
      <c r="T5108" s="2" t="s">
        <v>1815</v>
      </c>
      <c r="U5108" s="57" t="s">
        <v>425</v>
      </c>
      <c r="V5108" s="2">
        <v>0</v>
      </c>
      <c r="W5108" s="2">
        <v>1</v>
      </c>
      <c r="X5108" s="74" t="s">
        <v>422</v>
      </c>
      <c r="Y5108" s="21" t="s">
        <v>4915</v>
      </c>
      <c r="Z5108" s="52">
        <v>49.908054298642554</v>
      </c>
    </row>
    <row r="5109" spans="1:26" x14ac:dyDescent="0.25">
      <c r="A5109" s="70" t="s">
        <v>4914</v>
      </c>
      <c r="B5109" s="2" t="s">
        <v>1878</v>
      </c>
      <c r="C5109" s="19" t="s">
        <v>3534</v>
      </c>
      <c r="D5109" s="2" t="s">
        <v>295</v>
      </c>
      <c r="E5109" s="14">
        <v>20080004</v>
      </c>
      <c r="F5109" s="14" t="s">
        <v>484</v>
      </c>
      <c r="G5109" s="19">
        <v>13</v>
      </c>
      <c r="H5109" s="21">
        <v>75.37</v>
      </c>
      <c r="I5109" s="21">
        <v>2972.0800000000004</v>
      </c>
      <c r="J5109" s="58">
        <v>0</v>
      </c>
      <c r="K5109" s="58">
        <v>0</v>
      </c>
      <c r="L5109" s="72">
        <v>0</v>
      </c>
      <c r="M5109" s="73">
        <v>0</v>
      </c>
      <c r="N5109" s="58">
        <v>0</v>
      </c>
      <c r="O5109" s="75">
        <v>0</v>
      </c>
      <c r="P5109" s="2">
        <v>2972</v>
      </c>
      <c r="Q5109" s="2" t="s">
        <v>41</v>
      </c>
      <c r="R5109" s="2" t="s">
        <v>1879</v>
      </c>
      <c r="S5109" s="2" t="s">
        <v>1880</v>
      </c>
      <c r="T5109" s="2" t="s">
        <v>1860</v>
      </c>
      <c r="U5109" s="57">
        <v>0</v>
      </c>
      <c r="V5109" s="2">
        <v>0</v>
      </c>
      <c r="W5109" s="2">
        <v>1</v>
      </c>
      <c r="X5109" s="74" t="s">
        <v>422</v>
      </c>
      <c r="Y5109" s="21" t="s">
        <v>4915</v>
      </c>
      <c r="Z5109" s="52">
        <v>25.631577550749636</v>
      </c>
    </row>
    <row r="5110" spans="1:26" x14ac:dyDescent="0.25">
      <c r="A5110" s="70" t="s">
        <v>4914</v>
      </c>
      <c r="B5110" s="2" t="s">
        <v>4739</v>
      </c>
      <c r="C5110" s="19" t="s">
        <v>3534</v>
      </c>
      <c r="D5110" s="2" t="s">
        <v>295</v>
      </c>
      <c r="E5110" s="14">
        <v>20080004</v>
      </c>
      <c r="F5110" s="14" t="s">
        <v>573</v>
      </c>
      <c r="G5110" s="19">
        <v>13</v>
      </c>
      <c r="H5110" s="21">
        <v>63.400000000000006</v>
      </c>
      <c r="I5110" s="21">
        <v>2304.52</v>
      </c>
      <c r="J5110" s="58">
        <v>0</v>
      </c>
      <c r="K5110" s="58">
        <v>0</v>
      </c>
      <c r="L5110" s="72">
        <v>0</v>
      </c>
      <c r="M5110" s="73">
        <v>0</v>
      </c>
      <c r="N5110" s="58">
        <v>0</v>
      </c>
      <c r="O5110" s="75">
        <v>0</v>
      </c>
      <c r="P5110" s="2">
        <v>2305</v>
      </c>
      <c r="Q5110" s="2" t="s">
        <v>41</v>
      </c>
      <c r="R5110" s="2" t="s">
        <v>4740</v>
      </c>
      <c r="S5110" s="2" t="s">
        <v>4741</v>
      </c>
      <c r="T5110" s="2" t="s">
        <v>1835</v>
      </c>
      <c r="U5110" s="57">
        <v>0</v>
      </c>
      <c r="V5110" s="2">
        <v>0</v>
      </c>
      <c r="W5110" s="2">
        <v>1</v>
      </c>
      <c r="X5110" s="74" t="s">
        <v>422</v>
      </c>
      <c r="Y5110" s="21" t="s">
        <v>4915</v>
      </c>
      <c r="Z5110" s="52">
        <v>23.626782334384856</v>
      </c>
    </row>
    <row r="5111" spans="1:26" x14ac:dyDescent="0.25">
      <c r="A5111" s="70" t="s">
        <v>4914</v>
      </c>
      <c r="B5111" s="2" t="s">
        <v>3355</v>
      </c>
      <c r="C5111" s="19" t="s">
        <v>3534</v>
      </c>
      <c r="D5111" s="2" t="s">
        <v>295</v>
      </c>
      <c r="E5111" s="14">
        <v>20080004</v>
      </c>
      <c r="F5111" s="14" t="s">
        <v>436</v>
      </c>
      <c r="G5111" s="19">
        <v>13</v>
      </c>
      <c r="H5111" s="21">
        <v>40.94</v>
      </c>
      <c r="I5111" s="21">
        <v>1528.6799999999998</v>
      </c>
      <c r="J5111" s="58">
        <v>0</v>
      </c>
      <c r="K5111" s="58">
        <v>0</v>
      </c>
      <c r="L5111" s="72">
        <v>0</v>
      </c>
      <c r="M5111" s="73">
        <v>0</v>
      </c>
      <c r="N5111" s="58">
        <v>0</v>
      </c>
      <c r="O5111" s="75">
        <v>0</v>
      </c>
      <c r="P5111" s="2">
        <v>1529</v>
      </c>
      <c r="Q5111" s="2" t="s">
        <v>41</v>
      </c>
      <c r="R5111" s="2" t="s">
        <v>3356</v>
      </c>
      <c r="S5111" s="2" t="s">
        <v>3357</v>
      </c>
      <c r="T5111" s="2" t="s">
        <v>1860</v>
      </c>
      <c r="U5111" s="57">
        <v>0</v>
      </c>
      <c r="V5111" s="2">
        <v>0</v>
      </c>
      <c r="W5111" s="2">
        <v>1</v>
      </c>
      <c r="X5111" s="74" t="s">
        <v>422</v>
      </c>
      <c r="Y5111" s="21" t="s">
        <v>4915</v>
      </c>
      <c r="Z5111" s="52">
        <v>24.270688812896921</v>
      </c>
    </row>
    <row r="5112" spans="1:26" x14ac:dyDescent="0.25">
      <c r="A5112" s="70" t="s">
        <v>4914</v>
      </c>
      <c r="B5112" s="2" t="s">
        <v>1881</v>
      </c>
      <c r="C5112" s="19" t="s">
        <v>3534</v>
      </c>
      <c r="D5112" s="2" t="s">
        <v>295</v>
      </c>
      <c r="E5112" s="14">
        <v>20080004</v>
      </c>
      <c r="F5112" s="14" t="s">
        <v>653</v>
      </c>
      <c r="G5112" s="19">
        <v>7</v>
      </c>
      <c r="H5112" s="21">
        <v>13.209999999999999</v>
      </c>
      <c r="I5112" s="21">
        <v>546.41</v>
      </c>
      <c r="J5112" s="58">
        <v>0</v>
      </c>
      <c r="K5112" s="58">
        <v>0</v>
      </c>
      <c r="L5112" s="72">
        <v>0</v>
      </c>
      <c r="M5112" s="73">
        <v>0</v>
      </c>
      <c r="N5112" s="58">
        <v>0</v>
      </c>
      <c r="O5112" s="75">
        <v>0</v>
      </c>
      <c r="P5112" s="2">
        <v>546</v>
      </c>
      <c r="Q5112" s="2" t="s">
        <v>41</v>
      </c>
      <c r="R5112" s="2" t="s">
        <v>1265</v>
      </c>
      <c r="S5112" s="2" t="s">
        <v>1882</v>
      </c>
      <c r="T5112" s="2" t="s">
        <v>1815</v>
      </c>
      <c r="U5112" s="57">
        <v>0</v>
      </c>
      <c r="V5112" s="2">
        <v>0</v>
      </c>
      <c r="W5112" s="2">
        <v>1</v>
      </c>
      <c r="X5112" s="74" t="s">
        <v>422</v>
      </c>
      <c r="Y5112" s="21" t="s">
        <v>4915</v>
      </c>
      <c r="Z5112" s="52">
        <v>14.477176381529148</v>
      </c>
    </row>
    <row r="5113" spans="1:26" x14ac:dyDescent="0.25">
      <c r="A5113" s="70" t="s">
        <v>4914</v>
      </c>
      <c r="B5113" s="2" t="s">
        <v>1884</v>
      </c>
      <c r="C5113" s="19" t="s">
        <v>3534</v>
      </c>
      <c r="D5113" s="2" t="s">
        <v>295</v>
      </c>
      <c r="E5113" s="14">
        <v>20080004</v>
      </c>
      <c r="F5113" s="14" t="s">
        <v>439</v>
      </c>
      <c r="G5113" s="19">
        <v>13</v>
      </c>
      <c r="H5113" s="21">
        <v>37.229999999999997</v>
      </c>
      <c r="I5113" s="21">
        <v>1506.6299999999999</v>
      </c>
      <c r="J5113" s="58">
        <v>0</v>
      </c>
      <c r="K5113" s="58">
        <v>0</v>
      </c>
      <c r="L5113" s="72">
        <v>0</v>
      </c>
      <c r="M5113" s="73">
        <v>0</v>
      </c>
      <c r="N5113" s="58">
        <v>0</v>
      </c>
      <c r="O5113" s="75">
        <v>0</v>
      </c>
      <c r="P5113" s="2">
        <v>1507</v>
      </c>
      <c r="Q5113" s="2" t="s">
        <v>41</v>
      </c>
      <c r="R5113" s="2" t="s">
        <v>1885</v>
      </c>
      <c r="S5113" s="2" t="s">
        <v>1886</v>
      </c>
      <c r="T5113" s="2" t="s">
        <v>1887</v>
      </c>
      <c r="U5113" s="57">
        <v>0</v>
      </c>
      <c r="V5113" s="2">
        <v>45796</v>
      </c>
      <c r="W5113" s="2">
        <v>1</v>
      </c>
      <c r="X5113" s="74" t="s">
        <v>422</v>
      </c>
      <c r="Y5113" s="21" t="s">
        <v>4915</v>
      </c>
      <c r="Z5113" s="52">
        <v>26.304311039484286</v>
      </c>
    </row>
    <row r="5114" spans="1:26" x14ac:dyDescent="0.25">
      <c r="A5114" s="70" t="s">
        <v>4914</v>
      </c>
      <c r="B5114" s="2" t="s">
        <v>1891</v>
      </c>
      <c r="C5114" s="19" t="s">
        <v>3534</v>
      </c>
      <c r="D5114" s="2" t="s">
        <v>295</v>
      </c>
      <c r="E5114" s="14">
        <v>20080004</v>
      </c>
      <c r="F5114" s="14" t="s">
        <v>586</v>
      </c>
      <c r="G5114" s="19">
        <v>7</v>
      </c>
      <c r="H5114" s="21">
        <v>10.41</v>
      </c>
      <c r="I5114" s="21">
        <v>375.4</v>
      </c>
      <c r="J5114" s="58">
        <v>0</v>
      </c>
      <c r="K5114" s="58">
        <v>0</v>
      </c>
      <c r="L5114" s="72">
        <v>0</v>
      </c>
      <c r="M5114" s="73">
        <v>0</v>
      </c>
      <c r="N5114" s="58">
        <v>0</v>
      </c>
      <c r="O5114" s="75">
        <v>0</v>
      </c>
      <c r="P5114" s="2">
        <v>375</v>
      </c>
      <c r="Q5114" s="2" t="s">
        <v>41</v>
      </c>
      <c r="R5114" s="2" t="s">
        <v>1892</v>
      </c>
      <c r="S5114" s="2" t="s">
        <v>1893</v>
      </c>
      <c r="T5114" s="2" t="s">
        <v>1894</v>
      </c>
      <c r="U5114" s="57">
        <v>0</v>
      </c>
      <c r="V5114" s="2">
        <v>45846</v>
      </c>
      <c r="W5114" s="2">
        <v>1</v>
      </c>
      <c r="X5114" s="74" t="s">
        <v>422</v>
      </c>
      <c r="Y5114" s="21" t="s">
        <v>4915</v>
      </c>
      <c r="Z5114" s="52">
        <v>12.621517771373679</v>
      </c>
    </row>
    <row r="5115" spans="1:26" x14ac:dyDescent="0.25">
      <c r="A5115" s="70" t="s">
        <v>4914</v>
      </c>
      <c r="B5115" s="2" t="s">
        <v>4882</v>
      </c>
      <c r="C5115" s="19" t="s">
        <v>3534</v>
      </c>
      <c r="D5115" s="2" t="s">
        <v>295</v>
      </c>
      <c r="E5115" s="14">
        <v>20080004</v>
      </c>
      <c r="F5115" s="14" t="s">
        <v>488</v>
      </c>
      <c r="G5115" s="19">
        <v>10</v>
      </c>
      <c r="H5115" s="21">
        <v>25.49</v>
      </c>
      <c r="I5115" s="21">
        <v>956.21999999999991</v>
      </c>
      <c r="J5115" s="58">
        <v>0</v>
      </c>
      <c r="K5115" s="58">
        <v>0</v>
      </c>
      <c r="L5115" s="72">
        <v>0</v>
      </c>
      <c r="M5115" s="73">
        <v>0</v>
      </c>
      <c r="N5115" s="58">
        <v>0</v>
      </c>
      <c r="O5115" s="75">
        <v>0</v>
      </c>
      <c r="P5115" s="2">
        <v>956</v>
      </c>
      <c r="Q5115" s="2" t="s">
        <v>41</v>
      </c>
      <c r="R5115" s="2" t="s">
        <v>4883</v>
      </c>
      <c r="S5115" s="2" t="s">
        <v>4884</v>
      </c>
      <c r="T5115" s="2" t="s">
        <v>1860</v>
      </c>
      <c r="U5115" s="57">
        <v>0</v>
      </c>
      <c r="V5115" s="2">
        <v>45846</v>
      </c>
      <c r="W5115" s="2">
        <v>1</v>
      </c>
      <c r="X5115" s="74" t="s">
        <v>422</v>
      </c>
      <c r="Y5115" s="21" t="s">
        <v>4915</v>
      </c>
      <c r="Z5115" s="52">
        <v>18.75676735974892</v>
      </c>
    </row>
    <row r="5116" spans="1:26" x14ac:dyDescent="0.25">
      <c r="A5116" s="70" t="s">
        <v>4914</v>
      </c>
      <c r="B5116" s="2" t="s">
        <v>1896</v>
      </c>
      <c r="C5116" s="19" t="s">
        <v>3534</v>
      </c>
      <c r="D5116" s="2" t="s">
        <v>295</v>
      </c>
      <c r="E5116" s="14">
        <v>20080004</v>
      </c>
      <c r="F5116" s="14" t="s">
        <v>448</v>
      </c>
      <c r="G5116" s="19">
        <v>11</v>
      </c>
      <c r="H5116" s="21">
        <v>13.200000000000001</v>
      </c>
      <c r="I5116" s="21">
        <v>520.21</v>
      </c>
      <c r="J5116" s="58">
        <v>0</v>
      </c>
      <c r="K5116" s="58">
        <v>0</v>
      </c>
      <c r="L5116" s="72">
        <v>0</v>
      </c>
      <c r="M5116" s="73">
        <v>0</v>
      </c>
      <c r="N5116" s="58">
        <v>0</v>
      </c>
      <c r="O5116" s="75">
        <v>0</v>
      </c>
      <c r="P5116" s="2">
        <v>520</v>
      </c>
      <c r="Q5116" s="2" t="s">
        <v>41</v>
      </c>
      <c r="R5116" s="2" t="s">
        <v>1897</v>
      </c>
      <c r="S5116" s="2" t="s">
        <v>1898</v>
      </c>
      <c r="T5116" s="2" t="s">
        <v>1815</v>
      </c>
      <c r="U5116" s="57">
        <v>0</v>
      </c>
      <c r="V5116" s="2">
        <v>45867</v>
      </c>
      <c r="W5116" s="2">
        <v>1</v>
      </c>
      <c r="X5116" s="74" t="s">
        <v>422</v>
      </c>
      <c r="Y5116" s="21" t="s">
        <v>4915</v>
      </c>
      <c r="Z5116" s="52">
        <v>21.675416666666667</v>
      </c>
    </row>
    <row r="5117" spans="1:26" x14ac:dyDescent="0.25">
      <c r="A5117" s="70" t="s">
        <v>4914</v>
      </c>
      <c r="B5117" s="2" t="s">
        <v>2136</v>
      </c>
      <c r="C5117" s="19" t="s">
        <v>3534</v>
      </c>
      <c r="D5117" s="2" t="s">
        <v>295</v>
      </c>
      <c r="E5117" s="14">
        <v>20080004</v>
      </c>
      <c r="F5117" s="14" t="s">
        <v>449</v>
      </c>
      <c r="G5117" s="19">
        <v>2</v>
      </c>
      <c r="H5117" s="21">
        <v>14.030000000000001</v>
      </c>
      <c r="I5117" s="21">
        <v>496.73</v>
      </c>
      <c r="J5117" s="58">
        <v>0</v>
      </c>
      <c r="K5117" s="58">
        <v>0</v>
      </c>
      <c r="L5117" s="72">
        <v>0</v>
      </c>
      <c r="M5117" s="73">
        <v>0</v>
      </c>
      <c r="N5117" s="58">
        <v>0</v>
      </c>
      <c r="O5117" s="75">
        <v>0</v>
      </c>
      <c r="P5117" s="2">
        <v>497</v>
      </c>
      <c r="Q5117" s="2" t="s">
        <v>41</v>
      </c>
      <c r="R5117" s="2" t="s">
        <v>2137</v>
      </c>
      <c r="S5117" s="2" t="s">
        <v>2138</v>
      </c>
      <c r="T5117" s="2" t="s">
        <v>1864</v>
      </c>
      <c r="U5117" s="57">
        <v>0</v>
      </c>
      <c r="V5117" s="2">
        <v>45916</v>
      </c>
      <c r="W5117" s="2">
        <v>1</v>
      </c>
      <c r="X5117" s="74" t="s">
        <v>422</v>
      </c>
      <c r="Y5117" s="21" t="s">
        <v>4915</v>
      </c>
      <c r="Z5117" s="52">
        <v>3.5404846756949393</v>
      </c>
    </row>
    <row r="5118" spans="1:26" x14ac:dyDescent="0.25">
      <c r="A5118" s="70" t="s">
        <v>4914</v>
      </c>
      <c r="B5118" s="2" t="s">
        <v>2139</v>
      </c>
      <c r="C5118" s="19" t="s">
        <v>3534</v>
      </c>
      <c r="D5118" s="2" t="s">
        <v>295</v>
      </c>
      <c r="E5118" s="14">
        <v>20080004</v>
      </c>
      <c r="F5118" s="14" t="s">
        <v>451</v>
      </c>
      <c r="G5118" s="19">
        <v>12</v>
      </c>
      <c r="H5118" s="21">
        <v>36.78</v>
      </c>
      <c r="I5118" s="21">
        <v>1341.62</v>
      </c>
      <c r="J5118" s="58">
        <v>0</v>
      </c>
      <c r="K5118" s="58">
        <v>0</v>
      </c>
      <c r="L5118" s="72">
        <v>0</v>
      </c>
      <c r="M5118" s="73">
        <v>0</v>
      </c>
      <c r="N5118" s="58">
        <v>0</v>
      </c>
      <c r="O5118" s="75">
        <v>0</v>
      </c>
      <c r="P5118" s="2">
        <v>1342</v>
      </c>
      <c r="Q5118" s="2" t="s">
        <v>41</v>
      </c>
      <c r="R5118" s="2" t="s">
        <v>2140</v>
      </c>
      <c r="S5118" s="2" t="s">
        <v>2141</v>
      </c>
      <c r="T5118" s="2" t="s">
        <v>1365</v>
      </c>
      <c r="U5118" s="57">
        <v>0</v>
      </c>
      <c r="V5118" s="2">
        <v>45916</v>
      </c>
      <c r="W5118" s="2">
        <v>1</v>
      </c>
      <c r="X5118" s="74" t="s">
        <v>422</v>
      </c>
      <c r="Y5118" s="21" t="s">
        <v>4915</v>
      </c>
      <c r="Z5118" s="52">
        <v>21.886133768352366</v>
      </c>
    </row>
    <row r="5119" spans="1:26" x14ac:dyDescent="0.25">
      <c r="A5119" s="70" t="s">
        <v>4914</v>
      </c>
      <c r="B5119" s="2" t="s">
        <v>2924</v>
      </c>
      <c r="C5119" s="19" t="s">
        <v>3534</v>
      </c>
      <c r="D5119" s="2" t="s">
        <v>295</v>
      </c>
      <c r="E5119" s="14">
        <v>20080004</v>
      </c>
      <c r="F5119" s="14" t="s">
        <v>677</v>
      </c>
      <c r="G5119" s="19">
        <v>12</v>
      </c>
      <c r="H5119" s="21">
        <v>24.66</v>
      </c>
      <c r="I5119" s="21">
        <v>882.22</v>
      </c>
      <c r="J5119" s="58">
        <v>0</v>
      </c>
      <c r="K5119" s="58">
        <v>0</v>
      </c>
      <c r="L5119" s="72">
        <v>0</v>
      </c>
      <c r="M5119" s="73">
        <v>0</v>
      </c>
      <c r="N5119" s="58">
        <v>0</v>
      </c>
      <c r="O5119" s="75">
        <v>0</v>
      </c>
      <c r="P5119" s="2">
        <v>882</v>
      </c>
      <c r="Q5119" s="2" t="s">
        <v>41</v>
      </c>
      <c r="R5119" s="2" t="s">
        <v>2925</v>
      </c>
      <c r="S5119" s="2" t="s">
        <v>2926</v>
      </c>
      <c r="T5119" s="2" t="s">
        <v>1883</v>
      </c>
      <c r="U5119" s="57">
        <v>0</v>
      </c>
      <c r="V5119" s="2">
        <v>45999</v>
      </c>
      <c r="W5119" s="2">
        <v>1</v>
      </c>
      <c r="X5119" s="74" t="s">
        <v>422</v>
      </c>
      <c r="Y5119" s="21" t="s">
        <v>4915</v>
      </c>
      <c r="Z5119" s="52">
        <v>21.46520681265207</v>
      </c>
    </row>
    <row r="5120" spans="1:26" x14ac:dyDescent="0.25">
      <c r="A5120" s="70" t="s">
        <v>4914</v>
      </c>
      <c r="B5120" s="2" t="s">
        <v>3014</v>
      </c>
      <c r="C5120" s="19" t="s">
        <v>3534</v>
      </c>
      <c r="D5120" s="2" t="s">
        <v>295</v>
      </c>
      <c r="E5120" s="14">
        <v>20080004</v>
      </c>
      <c r="F5120" s="14" t="s">
        <v>736</v>
      </c>
      <c r="G5120" s="19">
        <v>7</v>
      </c>
      <c r="H5120" s="21">
        <v>18.989999999999998</v>
      </c>
      <c r="I5120" s="21">
        <v>765.19</v>
      </c>
      <c r="J5120" s="58">
        <v>0</v>
      </c>
      <c r="K5120" s="58">
        <v>0</v>
      </c>
      <c r="L5120" s="72">
        <v>0</v>
      </c>
      <c r="M5120" s="73">
        <v>0</v>
      </c>
      <c r="N5120" s="58">
        <v>0</v>
      </c>
      <c r="O5120" s="75">
        <v>0</v>
      </c>
      <c r="P5120" s="2">
        <v>765</v>
      </c>
      <c r="Q5120" s="2" t="s">
        <v>41</v>
      </c>
      <c r="R5120" s="2" t="s">
        <v>3015</v>
      </c>
      <c r="S5120" s="2" t="s">
        <v>3016</v>
      </c>
      <c r="T5120" s="2" t="s">
        <v>1860</v>
      </c>
      <c r="U5120" s="57">
        <v>0</v>
      </c>
      <c r="V5120" s="2">
        <v>46006</v>
      </c>
      <c r="W5120" s="2">
        <v>1</v>
      </c>
      <c r="X5120" s="74" t="s">
        <v>422</v>
      </c>
      <c r="Y5120" s="21" t="s">
        <v>4915</v>
      </c>
      <c r="Z5120" s="52">
        <v>14.103027909426018</v>
      </c>
    </row>
    <row r="5121" spans="1:26" x14ac:dyDescent="0.25">
      <c r="A5121" s="70" t="s">
        <v>4914</v>
      </c>
      <c r="B5121" s="2" t="s">
        <v>3270</v>
      </c>
      <c r="C5121" s="19" t="s">
        <v>3534</v>
      </c>
      <c r="D5121" s="2" t="s">
        <v>295</v>
      </c>
      <c r="E5121" s="14">
        <v>20080004</v>
      </c>
      <c r="F5121" s="14" t="s">
        <v>464</v>
      </c>
      <c r="G5121" s="19">
        <v>6</v>
      </c>
      <c r="H5121" s="21">
        <v>11.54</v>
      </c>
      <c r="I5121" s="21">
        <v>468.51</v>
      </c>
      <c r="J5121" s="58">
        <v>0</v>
      </c>
      <c r="K5121" s="58">
        <v>0</v>
      </c>
      <c r="L5121" s="72">
        <v>0</v>
      </c>
      <c r="M5121" s="73">
        <v>0</v>
      </c>
      <c r="N5121" s="58">
        <v>0</v>
      </c>
      <c r="O5121" s="75">
        <v>0</v>
      </c>
      <c r="P5121" s="2">
        <v>469</v>
      </c>
      <c r="Q5121" s="2" t="s">
        <v>41</v>
      </c>
      <c r="R5121" s="2" t="s">
        <v>2833</v>
      </c>
      <c r="S5121" s="2" t="s">
        <v>3271</v>
      </c>
      <c r="T5121" s="2" t="s">
        <v>1314</v>
      </c>
      <c r="U5121" s="57">
        <v>0</v>
      </c>
      <c r="V5121" s="2">
        <v>46034</v>
      </c>
      <c r="W5121" s="2">
        <v>1</v>
      </c>
      <c r="X5121" s="74" t="s">
        <v>422</v>
      </c>
      <c r="Y5121" s="21" t="s">
        <v>4915</v>
      </c>
      <c r="Z5121" s="52">
        <v>12.179636048526866</v>
      </c>
    </row>
    <row r="5122" spans="1:26" x14ac:dyDescent="0.25">
      <c r="A5122" s="70" t="s">
        <v>4914</v>
      </c>
      <c r="B5122" s="2" t="s">
        <v>3272</v>
      </c>
      <c r="C5122" s="19" t="s">
        <v>3534</v>
      </c>
      <c r="D5122" s="2" t="s">
        <v>295</v>
      </c>
      <c r="E5122" s="14">
        <v>20080004</v>
      </c>
      <c r="F5122" s="14" t="s">
        <v>467</v>
      </c>
      <c r="G5122" s="19">
        <v>11</v>
      </c>
      <c r="H5122" s="21">
        <v>25.439999999999994</v>
      </c>
      <c r="I5122" s="21">
        <v>967.67</v>
      </c>
      <c r="J5122" s="58">
        <v>0</v>
      </c>
      <c r="K5122" s="58">
        <v>0</v>
      </c>
      <c r="L5122" s="72">
        <v>0</v>
      </c>
      <c r="M5122" s="73">
        <v>0</v>
      </c>
      <c r="N5122" s="58">
        <v>0</v>
      </c>
      <c r="O5122" s="75">
        <v>0</v>
      </c>
      <c r="P5122" s="2">
        <v>968</v>
      </c>
      <c r="Q5122" s="2" t="s">
        <v>41</v>
      </c>
      <c r="R5122" s="2" t="s">
        <v>3273</v>
      </c>
      <c r="S5122" s="2" t="s">
        <v>3274</v>
      </c>
      <c r="T5122" s="2" t="s">
        <v>1860</v>
      </c>
      <c r="U5122" s="57">
        <v>0</v>
      </c>
      <c r="V5122" s="2">
        <v>46034</v>
      </c>
      <c r="W5122" s="2">
        <v>1</v>
      </c>
      <c r="X5122" s="74" t="s">
        <v>422</v>
      </c>
      <c r="Y5122" s="21" t="s">
        <v>4915</v>
      </c>
      <c r="Z5122" s="52">
        <v>20.920538522012585</v>
      </c>
    </row>
    <row r="5123" spans="1:26" x14ac:dyDescent="0.25">
      <c r="A5123" s="70" t="s">
        <v>4914</v>
      </c>
      <c r="B5123" s="2" t="s">
        <v>3420</v>
      </c>
      <c r="C5123" s="19" t="s">
        <v>3534</v>
      </c>
      <c r="D5123" s="2" t="s">
        <v>295</v>
      </c>
      <c r="E5123" s="14">
        <v>20080004</v>
      </c>
      <c r="F5123" s="14" t="s">
        <v>682</v>
      </c>
      <c r="G5123" s="19">
        <v>13</v>
      </c>
      <c r="H5123" s="21">
        <v>14.94</v>
      </c>
      <c r="I5123" s="21">
        <v>524.45999999999992</v>
      </c>
      <c r="J5123" s="58">
        <v>0</v>
      </c>
      <c r="K5123" s="58">
        <v>0</v>
      </c>
      <c r="L5123" s="72">
        <v>0</v>
      </c>
      <c r="M5123" s="73">
        <v>0</v>
      </c>
      <c r="N5123" s="58">
        <v>0</v>
      </c>
      <c r="O5123" s="75">
        <v>0</v>
      </c>
      <c r="P5123" s="2">
        <v>524</v>
      </c>
      <c r="Q5123" s="2" t="s">
        <v>41</v>
      </c>
      <c r="R5123" s="2" t="s">
        <v>3268</v>
      </c>
      <c r="S5123" s="2" t="s">
        <v>3421</v>
      </c>
      <c r="T5123" s="2" t="s">
        <v>1860</v>
      </c>
      <c r="U5123" s="57">
        <v>0</v>
      </c>
      <c r="V5123" s="2">
        <v>46049</v>
      </c>
      <c r="W5123" s="2">
        <v>1</v>
      </c>
      <c r="X5123" s="74" t="s">
        <v>422</v>
      </c>
      <c r="Y5123" s="21" t="s">
        <v>4915</v>
      </c>
      <c r="Z5123" s="52">
        <v>22.817871485943776</v>
      </c>
    </row>
    <row r="5124" spans="1:26" x14ac:dyDescent="0.25">
      <c r="A5124" s="70" t="s">
        <v>4914</v>
      </c>
      <c r="B5124" s="2" t="s">
        <v>3586</v>
      </c>
      <c r="C5124" s="19" t="s">
        <v>3534</v>
      </c>
      <c r="D5124" s="2" t="s">
        <v>295</v>
      </c>
      <c r="E5124" s="14">
        <v>20080004</v>
      </c>
      <c r="F5124" s="14" t="s">
        <v>3543</v>
      </c>
      <c r="G5124" s="19">
        <v>12</v>
      </c>
      <c r="H5124" s="21">
        <v>21.389999999999997</v>
      </c>
      <c r="I5124" s="21">
        <v>912.46000000000015</v>
      </c>
      <c r="J5124" s="58">
        <v>0</v>
      </c>
      <c r="K5124" s="58">
        <v>0</v>
      </c>
      <c r="L5124" s="72">
        <v>0</v>
      </c>
      <c r="M5124" s="73">
        <v>0</v>
      </c>
      <c r="N5124" s="58">
        <v>0</v>
      </c>
      <c r="O5124" s="75">
        <v>0</v>
      </c>
      <c r="P5124" s="2">
        <v>912</v>
      </c>
      <c r="Q5124" s="2" t="s">
        <v>41</v>
      </c>
      <c r="R5124" s="2" t="s">
        <v>2194</v>
      </c>
      <c r="S5124" s="2" t="s">
        <v>3587</v>
      </c>
      <c r="T5124" s="2" t="s">
        <v>1860</v>
      </c>
      <c r="U5124" s="57">
        <v>0</v>
      </c>
      <c r="V5124" s="2">
        <v>46062</v>
      </c>
      <c r="W5124" s="2">
        <v>1</v>
      </c>
      <c r="X5124" s="74" t="s">
        <v>422</v>
      </c>
      <c r="Y5124" s="21" t="s">
        <v>4915</v>
      </c>
      <c r="Z5124" s="52">
        <v>25.594950911640964</v>
      </c>
    </row>
    <row r="5125" spans="1:26" x14ac:dyDescent="0.25">
      <c r="A5125" s="70" t="s">
        <v>4914</v>
      </c>
      <c r="B5125" s="2" t="s">
        <v>3682</v>
      </c>
      <c r="C5125" s="19" t="s">
        <v>3534</v>
      </c>
      <c r="D5125" s="2" t="s">
        <v>295</v>
      </c>
      <c r="E5125" s="14">
        <v>20080004</v>
      </c>
      <c r="F5125" s="14" t="s">
        <v>686</v>
      </c>
      <c r="G5125" s="19">
        <v>13</v>
      </c>
      <c r="H5125" s="21">
        <v>40.82</v>
      </c>
      <c r="I5125" s="21">
        <v>1579.7799999999997</v>
      </c>
      <c r="J5125" s="58">
        <v>0</v>
      </c>
      <c r="K5125" s="58">
        <v>0</v>
      </c>
      <c r="L5125" s="72">
        <v>0</v>
      </c>
      <c r="M5125" s="73">
        <v>0</v>
      </c>
      <c r="N5125" s="58">
        <v>0</v>
      </c>
      <c r="O5125" s="75">
        <v>0</v>
      </c>
      <c r="P5125" s="2">
        <v>1580</v>
      </c>
      <c r="Q5125" s="2" t="s">
        <v>41</v>
      </c>
      <c r="R5125" s="2" t="s">
        <v>901</v>
      </c>
      <c r="S5125" s="2" t="s">
        <v>3683</v>
      </c>
      <c r="T5125" s="2" t="s">
        <v>1860</v>
      </c>
      <c r="U5125" s="57">
        <v>0</v>
      </c>
      <c r="V5125" s="2">
        <v>46069</v>
      </c>
      <c r="W5125" s="2">
        <v>1</v>
      </c>
      <c r="X5125" s="74" t="s">
        <v>422</v>
      </c>
      <c r="Y5125" s="21" t="s">
        <v>4915</v>
      </c>
      <c r="Z5125" s="52">
        <v>25.155732484076427</v>
      </c>
    </row>
    <row r="5126" spans="1:26" x14ac:dyDescent="0.25">
      <c r="A5126" s="70" t="s">
        <v>4914</v>
      </c>
      <c r="B5126" s="2" t="s">
        <v>3887</v>
      </c>
      <c r="C5126" s="19" t="s">
        <v>3534</v>
      </c>
      <c r="D5126" s="2" t="s">
        <v>295</v>
      </c>
      <c r="E5126" s="14">
        <v>20080004</v>
      </c>
      <c r="F5126" s="14" t="s">
        <v>687</v>
      </c>
      <c r="G5126" s="19">
        <v>7</v>
      </c>
      <c r="H5126" s="21">
        <v>24.8</v>
      </c>
      <c r="I5126" s="21">
        <v>908.8</v>
      </c>
      <c r="J5126" s="58">
        <v>0</v>
      </c>
      <c r="K5126" s="58">
        <v>0</v>
      </c>
      <c r="L5126" s="72">
        <v>0</v>
      </c>
      <c r="M5126" s="73">
        <v>0</v>
      </c>
      <c r="N5126" s="58">
        <v>0</v>
      </c>
      <c r="O5126" s="75">
        <v>0</v>
      </c>
      <c r="P5126" s="2">
        <v>909</v>
      </c>
      <c r="Q5126" s="2" t="s">
        <v>41</v>
      </c>
      <c r="R5126" s="2" t="s">
        <v>4014</v>
      </c>
      <c r="S5126" s="2" t="s">
        <v>4015</v>
      </c>
      <c r="T5126" s="2" t="s">
        <v>1894</v>
      </c>
      <c r="U5126" s="57">
        <v>0</v>
      </c>
      <c r="V5126" s="2">
        <v>0</v>
      </c>
      <c r="W5126" s="2">
        <v>1</v>
      </c>
      <c r="X5126" s="74" t="s">
        <v>422</v>
      </c>
      <c r="Y5126" s="21" t="s">
        <v>4915</v>
      </c>
      <c r="Z5126" s="52">
        <v>12.825806451612904</v>
      </c>
    </row>
    <row r="5127" spans="1:26" x14ac:dyDescent="0.25">
      <c r="A5127" s="70" t="s">
        <v>4914</v>
      </c>
      <c r="B5127" s="2" t="s">
        <v>4112</v>
      </c>
      <c r="C5127" s="19" t="s">
        <v>3534</v>
      </c>
      <c r="D5127" s="2" t="s">
        <v>295</v>
      </c>
      <c r="E5127" s="14">
        <v>20080004</v>
      </c>
      <c r="F5127" s="14" t="s">
        <v>493</v>
      </c>
      <c r="G5127" s="19">
        <v>1</v>
      </c>
      <c r="H5127" s="21">
        <v>1.46</v>
      </c>
      <c r="I5127" s="21">
        <v>51.84</v>
      </c>
      <c r="J5127" s="58">
        <v>0</v>
      </c>
      <c r="K5127" s="58">
        <v>0</v>
      </c>
      <c r="L5127" s="72">
        <v>0</v>
      </c>
      <c r="M5127" s="73">
        <v>0</v>
      </c>
      <c r="N5127" s="58">
        <v>0</v>
      </c>
      <c r="O5127" s="75">
        <v>0</v>
      </c>
      <c r="P5127" s="2">
        <v>52</v>
      </c>
      <c r="Q5127" s="2" t="s">
        <v>41</v>
      </c>
      <c r="R5127" s="2" t="s">
        <v>4113</v>
      </c>
      <c r="S5127" s="2" t="s">
        <v>4114</v>
      </c>
      <c r="T5127" s="2" t="s">
        <v>1860</v>
      </c>
      <c r="U5127" s="57">
        <v>0</v>
      </c>
      <c r="V5127" s="2">
        <v>46097</v>
      </c>
      <c r="W5127" s="2">
        <v>1</v>
      </c>
      <c r="X5127" s="74" t="s">
        <v>422</v>
      </c>
      <c r="Y5127" s="21" t="s">
        <v>4915</v>
      </c>
      <c r="Z5127" s="52">
        <v>1.7753424657534247</v>
      </c>
    </row>
    <row r="5128" spans="1:26" x14ac:dyDescent="0.25">
      <c r="A5128" s="70" t="s">
        <v>4914</v>
      </c>
      <c r="B5128" s="2" t="s">
        <v>4115</v>
      </c>
      <c r="C5128" s="19" t="s">
        <v>3534</v>
      </c>
      <c r="D5128" s="2" t="s">
        <v>295</v>
      </c>
      <c r="E5128" s="14">
        <v>20080004</v>
      </c>
      <c r="F5128" s="14" t="s">
        <v>691</v>
      </c>
      <c r="G5128" s="19">
        <v>13</v>
      </c>
      <c r="H5128" s="21">
        <v>43.959999999999994</v>
      </c>
      <c r="I5128" s="21">
        <v>1654.7300000000002</v>
      </c>
      <c r="J5128" s="58">
        <v>0</v>
      </c>
      <c r="K5128" s="58">
        <v>0</v>
      </c>
      <c r="L5128" s="72">
        <v>0</v>
      </c>
      <c r="M5128" s="73">
        <v>0</v>
      </c>
      <c r="N5128" s="58">
        <v>0</v>
      </c>
      <c r="O5128" s="75">
        <v>0</v>
      </c>
      <c r="P5128" s="2">
        <v>1655</v>
      </c>
      <c r="Q5128" s="2" t="s">
        <v>41</v>
      </c>
      <c r="R5128" s="2" t="s">
        <v>4116</v>
      </c>
      <c r="S5128" s="2" t="s">
        <v>4117</v>
      </c>
      <c r="T5128" s="2" t="s">
        <v>1860</v>
      </c>
      <c r="U5128" s="57">
        <v>0</v>
      </c>
      <c r="V5128" s="2">
        <v>46097</v>
      </c>
      <c r="W5128" s="2">
        <v>1</v>
      </c>
      <c r="X5128" s="74" t="s">
        <v>422</v>
      </c>
      <c r="Y5128" s="21" t="s">
        <v>4915</v>
      </c>
      <c r="Z5128" s="52">
        <v>24.467117834394912</v>
      </c>
    </row>
    <row r="5129" spans="1:26" x14ac:dyDescent="0.25">
      <c r="A5129" s="70" t="s">
        <v>4914</v>
      </c>
      <c r="B5129" s="2" t="s">
        <v>4518</v>
      </c>
      <c r="C5129" s="19" t="s">
        <v>3534</v>
      </c>
      <c r="D5129" s="2" t="s">
        <v>295</v>
      </c>
      <c r="E5129" s="14">
        <v>20080004</v>
      </c>
      <c r="F5129" s="14" t="s">
        <v>698</v>
      </c>
      <c r="G5129" s="19">
        <v>13</v>
      </c>
      <c r="H5129" s="21">
        <v>80.160000000000011</v>
      </c>
      <c r="I5129" s="21">
        <v>3062.0699999999997</v>
      </c>
      <c r="J5129" s="58">
        <v>0</v>
      </c>
      <c r="K5129" s="58">
        <v>0</v>
      </c>
      <c r="L5129" s="72">
        <v>0</v>
      </c>
      <c r="M5129" s="73">
        <v>0</v>
      </c>
      <c r="N5129" s="58">
        <v>0</v>
      </c>
      <c r="O5129" s="75">
        <v>0</v>
      </c>
      <c r="P5129" s="2">
        <v>3062</v>
      </c>
      <c r="Q5129" s="2" t="s">
        <v>41</v>
      </c>
      <c r="R5129" s="2" t="s">
        <v>4519</v>
      </c>
      <c r="S5129" s="2" t="s">
        <v>4520</v>
      </c>
      <c r="T5129" s="2" t="s">
        <v>1314</v>
      </c>
      <c r="U5129" s="57">
        <v>0</v>
      </c>
      <c r="V5129" s="2">
        <v>46116</v>
      </c>
      <c r="W5129" s="2">
        <v>1</v>
      </c>
      <c r="X5129" s="74" t="s">
        <v>422</v>
      </c>
      <c r="Y5129" s="21" t="s">
        <v>4915</v>
      </c>
      <c r="Z5129" s="52">
        <v>24.829659431137721</v>
      </c>
    </row>
    <row r="5130" spans="1:26" x14ac:dyDescent="0.25">
      <c r="A5130" s="70" t="s">
        <v>4914</v>
      </c>
      <c r="B5130" s="2" t="s">
        <v>4885</v>
      </c>
      <c r="C5130" s="19" t="s">
        <v>3534</v>
      </c>
      <c r="D5130" s="2" t="s">
        <v>295</v>
      </c>
      <c r="E5130" s="14">
        <v>20080004</v>
      </c>
      <c r="F5130" s="14" t="s">
        <v>701</v>
      </c>
      <c r="G5130" s="19">
        <v>7</v>
      </c>
      <c r="H5130" s="21">
        <v>20.71</v>
      </c>
      <c r="I5130" s="21">
        <v>751.43999999999994</v>
      </c>
      <c r="J5130" s="58">
        <v>0</v>
      </c>
      <c r="K5130" s="58">
        <v>0</v>
      </c>
      <c r="L5130" s="72">
        <v>0</v>
      </c>
      <c r="M5130" s="73">
        <v>0</v>
      </c>
      <c r="N5130" s="58">
        <v>0</v>
      </c>
      <c r="O5130" s="75">
        <v>0</v>
      </c>
      <c r="P5130" s="2">
        <v>751</v>
      </c>
      <c r="Q5130" s="2" t="s">
        <v>41</v>
      </c>
      <c r="R5130" s="2" t="s">
        <v>2137</v>
      </c>
      <c r="S5130" s="2" t="s">
        <v>4886</v>
      </c>
      <c r="T5130" s="2" t="s">
        <v>1887</v>
      </c>
      <c r="U5130" s="57">
        <v>0</v>
      </c>
      <c r="V5130" s="2">
        <v>46132</v>
      </c>
      <c r="W5130" s="2">
        <v>1</v>
      </c>
      <c r="X5130" s="74" t="s">
        <v>422</v>
      </c>
      <c r="Y5130" s="21" t="s">
        <v>4915</v>
      </c>
      <c r="Z5130" s="52">
        <v>12.699372283920811</v>
      </c>
    </row>
    <row r="5131" spans="1:26" x14ac:dyDescent="0.25">
      <c r="A5131" s="70" t="s">
        <v>4914</v>
      </c>
      <c r="B5131" s="2" t="s">
        <v>5049</v>
      </c>
      <c r="C5131" s="19" t="s">
        <v>3534</v>
      </c>
      <c r="D5131" s="2" t="s">
        <v>295</v>
      </c>
      <c r="E5131" s="14">
        <v>20080004</v>
      </c>
      <c r="F5131" s="14" t="s">
        <v>494</v>
      </c>
      <c r="G5131" s="19">
        <v>8</v>
      </c>
      <c r="H5131" s="21">
        <v>31.47</v>
      </c>
      <c r="I5131" s="21">
        <v>1149.44</v>
      </c>
      <c r="J5131" s="58">
        <v>0</v>
      </c>
      <c r="K5131" s="58">
        <v>0</v>
      </c>
      <c r="L5131" s="72">
        <v>0</v>
      </c>
      <c r="M5131" s="73">
        <v>0</v>
      </c>
      <c r="N5131" s="58">
        <v>0</v>
      </c>
      <c r="O5131" s="75">
        <v>0</v>
      </c>
      <c r="P5131" s="2">
        <v>1149</v>
      </c>
      <c r="Q5131" s="2" t="s">
        <v>41</v>
      </c>
      <c r="R5131" s="2" t="s">
        <v>5050</v>
      </c>
      <c r="S5131" s="2" t="s">
        <v>5051</v>
      </c>
      <c r="T5131" s="2" t="s">
        <v>1860</v>
      </c>
      <c r="U5131" s="57">
        <v>0</v>
      </c>
      <c r="V5131" s="2">
        <v>46140</v>
      </c>
      <c r="W5131" s="2">
        <v>1</v>
      </c>
      <c r="X5131" s="74" t="s">
        <v>422</v>
      </c>
      <c r="Y5131" s="21" t="s">
        <v>4915</v>
      </c>
      <c r="Z5131" s="52">
        <v>14.609977756593583</v>
      </c>
    </row>
    <row r="5132" spans="1:26" x14ac:dyDescent="0.25">
      <c r="A5132" s="70" t="s">
        <v>4914</v>
      </c>
      <c r="B5132" s="2" t="s">
        <v>5052</v>
      </c>
      <c r="C5132" s="19" t="s">
        <v>3534</v>
      </c>
      <c r="D5132" s="2" t="s">
        <v>295</v>
      </c>
      <c r="E5132" s="14">
        <v>20080004</v>
      </c>
      <c r="F5132" s="14" t="s">
        <v>707</v>
      </c>
      <c r="G5132" s="19">
        <v>2</v>
      </c>
      <c r="H5132" s="21">
        <v>15.56</v>
      </c>
      <c r="I5132" s="21">
        <v>546.08000000000004</v>
      </c>
      <c r="J5132" s="58">
        <v>0</v>
      </c>
      <c r="K5132" s="58">
        <v>0</v>
      </c>
      <c r="L5132" s="72">
        <v>0</v>
      </c>
      <c r="M5132" s="73">
        <v>0</v>
      </c>
      <c r="N5132" s="58">
        <v>0</v>
      </c>
      <c r="O5132" s="75">
        <v>0</v>
      </c>
      <c r="P5132" s="2">
        <v>546</v>
      </c>
      <c r="Q5132" s="2" t="s">
        <v>41</v>
      </c>
      <c r="R5132" s="2" t="s">
        <v>5053</v>
      </c>
      <c r="S5132" s="2" t="s">
        <v>5054</v>
      </c>
      <c r="T5132" s="2" t="s">
        <v>1883</v>
      </c>
      <c r="U5132" s="57">
        <v>0</v>
      </c>
      <c r="V5132" s="2">
        <v>46140</v>
      </c>
      <c r="W5132" s="2">
        <v>1</v>
      </c>
      <c r="X5132" s="74" t="s">
        <v>422</v>
      </c>
      <c r="Y5132" s="21" t="s">
        <v>4915</v>
      </c>
      <c r="Z5132" s="52">
        <v>3.5095115681233935</v>
      </c>
    </row>
    <row r="5133" spans="1:26" x14ac:dyDescent="0.25">
      <c r="A5133" s="70" t="s">
        <v>4914</v>
      </c>
      <c r="B5133" s="2" t="s">
        <v>2142</v>
      </c>
      <c r="C5133" s="19" t="s">
        <v>3534</v>
      </c>
      <c r="D5133" s="2" t="s">
        <v>303</v>
      </c>
      <c r="E5133" s="14">
        <v>20080006</v>
      </c>
      <c r="F5133" s="14" t="s">
        <v>617</v>
      </c>
      <c r="G5133" s="19">
        <v>1</v>
      </c>
      <c r="H5133" s="21">
        <v>75.680000000000007</v>
      </c>
      <c r="I5133" s="21">
        <v>3027.2</v>
      </c>
      <c r="J5133" s="58">
        <v>0</v>
      </c>
      <c r="K5133" s="58">
        <v>0</v>
      </c>
      <c r="L5133" s="72">
        <v>0</v>
      </c>
      <c r="M5133" s="73">
        <v>0</v>
      </c>
      <c r="N5133" s="58">
        <v>0</v>
      </c>
      <c r="O5133" s="75">
        <v>0</v>
      </c>
      <c r="P5133" s="2">
        <v>3027</v>
      </c>
      <c r="Q5133" s="2" t="s">
        <v>41</v>
      </c>
      <c r="R5133" s="2" t="s">
        <v>2143</v>
      </c>
      <c r="S5133" s="2" t="s">
        <v>2144</v>
      </c>
      <c r="T5133" s="2" t="s">
        <v>1835</v>
      </c>
      <c r="U5133" s="57">
        <v>0</v>
      </c>
      <c r="V5133" s="2">
        <v>45846</v>
      </c>
      <c r="W5133" s="2">
        <v>1</v>
      </c>
      <c r="X5133" s="74" t="s">
        <v>422</v>
      </c>
      <c r="Y5133" s="21" t="s">
        <v>4915</v>
      </c>
      <c r="Z5133" s="52">
        <v>1.9999999999999998</v>
      </c>
    </row>
    <row r="5134" spans="1:26" x14ac:dyDescent="0.25">
      <c r="A5134" s="70" t="s">
        <v>4914</v>
      </c>
      <c r="B5134" s="2" t="s">
        <v>2255</v>
      </c>
      <c r="C5134" s="19" t="s">
        <v>3534</v>
      </c>
      <c r="D5134" s="2" t="s">
        <v>303</v>
      </c>
      <c r="E5134" s="14">
        <v>20080006</v>
      </c>
      <c r="F5134" s="14" t="s">
        <v>513</v>
      </c>
      <c r="G5134" s="19">
        <v>13</v>
      </c>
      <c r="H5134" s="21">
        <v>896.46</v>
      </c>
      <c r="I5134" s="21">
        <v>34391.440000000002</v>
      </c>
      <c r="J5134" s="58">
        <v>0</v>
      </c>
      <c r="K5134" s="58">
        <v>0</v>
      </c>
      <c r="L5134" s="72">
        <v>0</v>
      </c>
      <c r="M5134" s="73">
        <v>0</v>
      </c>
      <c r="N5134" s="58">
        <v>0</v>
      </c>
      <c r="O5134" s="75">
        <v>0</v>
      </c>
      <c r="P5134" s="2">
        <v>34391</v>
      </c>
      <c r="Q5134" s="2" t="s">
        <v>41</v>
      </c>
      <c r="R5134" s="2" t="s">
        <v>2256</v>
      </c>
      <c r="S5134" s="2" t="s">
        <v>2510</v>
      </c>
      <c r="T5134" s="2" t="s">
        <v>1923</v>
      </c>
      <c r="U5134" s="57">
        <v>0</v>
      </c>
      <c r="V5134" s="2">
        <v>45846</v>
      </c>
      <c r="W5134" s="2">
        <v>1</v>
      </c>
      <c r="X5134" s="74" t="s">
        <v>422</v>
      </c>
      <c r="Y5134" s="21" t="s">
        <v>4915</v>
      </c>
      <c r="Z5134" s="52">
        <v>24.936345179929948</v>
      </c>
    </row>
    <row r="5135" spans="1:26" x14ac:dyDescent="0.25">
      <c r="A5135" s="70" t="s">
        <v>4914</v>
      </c>
      <c r="B5135" s="2" t="s">
        <v>2201</v>
      </c>
      <c r="C5135" s="19" t="s">
        <v>3534</v>
      </c>
      <c r="D5135" s="2" t="s">
        <v>296</v>
      </c>
      <c r="E5135" s="14">
        <v>20080007</v>
      </c>
      <c r="F5135" s="14" t="s">
        <v>44</v>
      </c>
      <c r="G5135" s="19">
        <v>14</v>
      </c>
      <c r="H5135" s="21">
        <v>608.12</v>
      </c>
      <c r="I5135" s="21">
        <v>23404.57</v>
      </c>
      <c r="J5135" s="58">
        <v>0</v>
      </c>
      <c r="K5135" s="58">
        <v>0</v>
      </c>
      <c r="L5135" s="72">
        <v>2725.8099999999831</v>
      </c>
      <c r="M5135" s="73">
        <v>0</v>
      </c>
      <c r="N5135" s="58">
        <v>0</v>
      </c>
      <c r="O5135" s="75">
        <v>0</v>
      </c>
      <c r="P5135" s="2">
        <v>20679</v>
      </c>
      <c r="Q5135" s="2" t="s">
        <v>41</v>
      </c>
      <c r="R5135" s="2" t="s">
        <v>2202</v>
      </c>
      <c r="S5135" s="2" t="s">
        <v>2203</v>
      </c>
      <c r="T5135" s="2" t="s">
        <v>1923</v>
      </c>
      <c r="U5135" s="57" t="s">
        <v>1924</v>
      </c>
      <c r="V5135" s="2">
        <v>0</v>
      </c>
      <c r="W5135" s="2">
        <v>1</v>
      </c>
      <c r="X5135" s="74" t="s">
        <v>422</v>
      </c>
      <c r="Y5135" s="21" t="s">
        <v>4915</v>
      </c>
      <c r="Z5135" s="52">
        <v>26.940733736762482</v>
      </c>
    </row>
    <row r="5136" spans="1:26" x14ac:dyDescent="0.25">
      <c r="A5136" s="70" t="s">
        <v>4914</v>
      </c>
      <c r="B5136" s="2" t="s">
        <v>1909</v>
      </c>
      <c r="C5136" s="19" t="s">
        <v>3534</v>
      </c>
      <c r="D5136" s="2" t="s">
        <v>296</v>
      </c>
      <c r="E5136" s="14">
        <v>20080007</v>
      </c>
      <c r="F5136" s="14" t="s">
        <v>617</v>
      </c>
      <c r="G5136" s="19">
        <v>14</v>
      </c>
      <c r="H5136" s="21">
        <v>196.92999999999998</v>
      </c>
      <c r="I5136" s="21">
        <v>7766.14</v>
      </c>
      <c r="J5136" s="58">
        <v>0</v>
      </c>
      <c r="K5136" s="58">
        <v>0</v>
      </c>
      <c r="L5136" s="72">
        <v>0</v>
      </c>
      <c r="M5136" s="73">
        <v>0</v>
      </c>
      <c r="N5136" s="58">
        <v>0</v>
      </c>
      <c r="O5136" s="75">
        <v>0</v>
      </c>
      <c r="P5136" s="2">
        <v>7766</v>
      </c>
      <c r="Q5136" s="2" t="s">
        <v>41</v>
      </c>
      <c r="R5136" s="2" t="s">
        <v>1910</v>
      </c>
      <c r="S5136" s="2" t="s">
        <v>1911</v>
      </c>
      <c r="T5136" s="2" t="s">
        <v>1820</v>
      </c>
      <c r="U5136" s="57" t="s">
        <v>435</v>
      </c>
      <c r="V5136" s="2">
        <v>0</v>
      </c>
      <c r="W5136" s="2">
        <v>1</v>
      </c>
      <c r="X5136" s="74" t="s">
        <v>422</v>
      </c>
      <c r="Y5136" s="21" t="s">
        <v>4915</v>
      </c>
      <c r="Z5136" s="52">
        <v>27.605230284872803</v>
      </c>
    </row>
    <row r="5137" spans="1:26" x14ac:dyDescent="0.25">
      <c r="A5137" s="70" t="s">
        <v>4914</v>
      </c>
      <c r="B5137" s="2" t="s">
        <v>3888</v>
      </c>
      <c r="C5137" s="19" t="s">
        <v>3534</v>
      </c>
      <c r="D5137" s="2" t="s">
        <v>296</v>
      </c>
      <c r="E5137" s="14">
        <v>20080007</v>
      </c>
      <c r="F5137" s="14" t="s">
        <v>513</v>
      </c>
      <c r="G5137" s="19">
        <v>14</v>
      </c>
      <c r="H5137" s="21">
        <v>39.539999999999992</v>
      </c>
      <c r="I5137" s="21">
        <v>1461.34</v>
      </c>
      <c r="J5137" s="58">
        <v>0</v>
      </c>
      <c r="K5137" s="58">
        <v>0</v>
      </c>
      <c r="L5137" s="72">
        <v>0</v>
      </c>
      <c r="M5137" s="73">
        <v>0</v>
      </c>
      <c r="N5137" s="58">
        <v>0</v>
      </c>
      <c r="O5137" s="75">
        <v>0</v>
      </c>
      <c r="P5137" s="2">
        <v>1461</v>
      </c>
      <c r="Q5137" s="2" t="s">
        <v>41</v>
      </c>
      <c r="R5137" s="2" t="s">
        <v>3889</v>
      </c>
      <c r="S5137" s="2" t="s">
        <v>3890</v>
      </c>
      <c r="T5137" s="2" t="s">
        <v>1923</v>
      </c>
      <c r="U5137" s="57" t="s">
        <v>1924</v>
      </c>
      <c r="V5137" s="2">
        <v>0</v>
      </c>
      <c r="W5137" s="2">
        <v>1</v>
      </c>
      <c r="X5137" s="74" t="s">
        <v>422</v>
      </c>
      <c r="Y5137" s="21" t="s">
        <v>4915</v>
      </c>
      <c r="Z5137" s="52">
        <v>25.870966110268085</v>
      </c>
    </row>
    <row r="5138" spans="1:26" x14ac:dyDescent="0.25">
      <c r="A5138" s="70" t="s">
        <v>4914</v>
      </c>
      <c r="B5138" s="2" t="s">
        <v>1916</v>
      </c>
      <c r="C5138" s="19" t="s">
        <v>3534</v>
      </c>
      <c r="D5138" s="2" t="s">
        <v>296</v>
      </c>
      <c r="E5138" s="14">
        <v>20080007</v>
      </c>
      <c r="F5138" s="14" t="s">
        <v>481</v>
      </c>
      <c r="G5138" s="19">
        <v>7</v>
      </c>
      <c r="H5138" s="21">
        <v>18.36</v>
      </c>
      <c r="I5138" s="21">
        <v>728.51999999999987</v>
      </c>
      <c r="J5138" s="58">
        <v>0</v>
      </c>
      <c r="K5138" s="58">
        <v>0</v>
      </c>
      <c r="L5138" s="72">
        <v>0</v>
      </c>
      <c r="M5138" s="73">
        <v>0</v>
      </c>
      <c r="N5138" s="58">
        <v>0</v>
      </c>
      <c r="O5138" s="75">
        <v>0</v>
      </c>
      <c r="P5138" s="2">
        <v>729</v>
      </c>
      <c r="Q5138" s="2" t="s">
        <v>41</v>
      </c>
      <c r="R5138" s="2" t="s">
        <v>1917</v>
      </c>
      <c r="S5138" s="2" t="s">
        <v>1918</v>
      </c>
      <c r="T5138" s="2" t="s">
        <v>1887</v>
      </c>
      <c r="U5138" s="57" t="s">
        <v>435</v>
      </c>
      <c r="V5138" s="2">
        <v>0</v>
      </c>
      <c r="W5138" s="2">
        <v>1</v>
      </c>
      <c r="X5138" s="74" t="s">
        <v>422</v>
      </c>
      <c r="Y5138" s="21" t="s">
        <v>4915</v>
      </c>
      <c r="Z5138" s="52">
        <v>13.887908496732027</v>
      </c>
    </row>
    <row r="5139" spans="1:26" x14ac:dyDescent="0.25">
      <c r="A5139" s="70" t="s">
        <v>4914</v>
      </c>
      <c r="B5139" s="2" t="s">
        <v>1919</v>
      </c>
      <c r="C5139" s="19" t="s">
        <v>3534</v>
      </c>
      <c r="D5139" s="2" t="s">
        <v>296</v>
      </c>
      <c r="E5139" s="14">
        <v>20080007</v>
      </c>
      <c r="F5139" s="14" t="s">
        <v>750</v>
      </c>
      <c r="G5139" s="19">
        <v>14</v>
      </c>
      <c r="H5139" s="21">
        <v>176.48</v>
      </c>
      <c r="I5139" s="21">
        <v>6623.0000000000009</v>
      </c>
      <c r="J5139" s="58">
        <v>0</v>
      </c>
      <c r="K5139" s="58">
        <v>0</v>
      </c>
      <c r="L5139" s="72">
        <v>0</v>
      </c>
      <c r="M5139" s="73">
        <v>0</v>
      </c>
      <c r="N5139" s="58">
        <v>0</v>
      </c>
      <c r="O5139" s="75">
        <v>0</v>
      </c>
      <c r="P5139" s="2">
        <v>6623</v>
      </c>
      <c r="Q5139" s="2" t="s">
        <v>41</v>
      </c>
      <c r="R5139" s="2" t="s">
        <v>1920</v>
      </c>
      <c r="S5139" s="2" t="s">
        <v>1921</v>
      </c>
      <c r="T5139" s="2" t="s">
        <v>1883</v>
      </c>
      <c r="U5139" s="57" t="s">
        <v>1922</v>
      </c>
      <c r="V5139" s="2">
        <v>0</v>
      </c>
      <c r="W5139" s="2">
        <v>1</v>
      </c>
      <c r="X5139" s="74" t="s">
        <v>422</v>
      </c>
      <c r="Y5139" s="21" t="s">
        <v>4915</v>
      </c>
      <c r="Z5139" s="52">
        <v>26.269832275611975</v>
      </c>
    </row>
    <row r="5140" spans="1:26" x14ac:dyDescent="0.25">
      <c r="A5140" s="70" t="s">
        <v>4914</v>
      </c>
      <c r="B5140" s="2" t="s">
        <v>1926</v>
      </c>
      <c r="C5140" s="19" t="s">
        <v>3534</v>
      </c>
      <c r="D5140" s="2" t="s">
        <v>296</v>
      </c>
      <c r="E5140" s="14">
        <v>20080007</v>
      </c>
      <c r="F5140" s="14" t="s">
        <v>540</v>
      </c>
      <c r="G5140" s="19">
        <v>14</v>
      </c>
      <c r="H5140" s="21">
        <v>52.260000000000005</v>
      </c>
      <c r="I5140" s="21">
        <v>2030.51</v>
      </c>
      <c r="J5140" s="58">
        <v>0</v>
      </c>
      <c r="K5140" s="58">
        <v>0</v>
      </c>
      <c r="L5140" s="72">
        <v>0</v>
      </c>
      <c r="M5140" s="73">
        <v>0</v>
      </c>
      <c r="N5140" s="58">
        <v>0</v>
      </c>
      <c r="O5140" s="75">
        <v>0</v>
      </c>
      <c r="P5140" s="2">
        <v>2031</v>
      </c>
      <c r="Q5140" s="2" t="s">
        <v>41</v>
      </c>
      <c r="R5140" s="2" t="s">
        <v>1927</v>
      </c>
      <c r="S5140" s="2" t="s">
        <v>1928</v>
      </c>
      <c r="T5140" s="2" t="s">
        <v>60</v>
      </c>
      <c r="U5140" s="57">
        <v>0</v>
      </c>
      <c r="V5140" s="2">
        <v>0</v>
      </c>
      <c r="W5140" s="2">
        <v>1</v>
      </c>
      <c r="X5140" s="74" t="s">
        <v>422</v>
      </c>
      <c r="Y5140" s="21" t="s">
        <v>4915</v>
      </c>
      <c r="Z5140" s="52">
        <v>27.197799464217375</v>
      </c>
    </row>
    <row r="5141" spans="1:26" x14ac:dyDescent="0.25">
      <c r="A5141" s="70" t="s">
        <v>4914</v>
      </c>
      <c r="B5141" s="2" t="s">
        <v>1929</v>
      </c>
      <c r="C5141" s="19" t="s">
        <v>3534</v>
      </c>
      <c r="D5141" s="2" t="s">
        <v>296</v>
      </c>
      <c r="E5141" s="14">
        <v>20080007</v>
      </c>
      <c r="F5141" s="14" t="s">
        <v>548</v>
      </c>
      <c r="G5141" s="19">
        <v>14</v>
      </c>
      <c r="H5141" s="21">
        <v>109.67</v>
      </c>
      <c r="I5141" s="21">
        <v>4292.08</v>
      </c>
      <c r="J5141" s="58">
        <v>0</v>
      </c>
      <c r="K5141" s="58">
        <v>0</v>
      </c>
      <c r="L5141" s="72">
        <v>0</v>
      </c>
      <c r="M5141" s="73">
        <v>0</v>
      </c>
      <c r="N5141" s="58">
        <v>0</v>
      </c>
      <c r="O5141" s="75">
        <v>0</v>
      </c>
      <c r="P5141" s="2">
        <v>4292</v>
      </c>
      <c r="Q5141" s="2" t="s">
        <v>41</v>
      </c>
      <c r="R5141" s="2" t="s">
        <v>1930</v>
      </c>
      <c r="S5141" s="2" t="s">
        <v>1931</v>
      </c>
      <c r="T5141" s="2" t="s">
        <v>1820</v>
      </c>
      <c r="U5141" s="57">
        <v>0</v>
      </c>
      <c r="V5141" s="2">
        <v>0</v>
      </c>
      <c r="W5141" s="2">
        <v>1</v>
      </c>
      <c r="X5141" s="74" t="s">
        <v>422</v>
      </c>
      <c r="Y5141" s="21" t="s">
        <v>4915</v>
      </c>
      <c r="Z5141" s="52">
        <v>27.395422631530955</v>
      </c>
    </row>
    <row r="5142" spans="1:26" x14ac:dyDescent="0.25">
      <c r="A5142" s="70" t="s">
        <v>4914</v>
      </c>
      <c r="B5142" s="2" t="s">
        <v>1932</v>
      </c>
      <c r="C5142" s="19" t="s">
        <v>3534</v>
      </c>
      <c r="D5142" s="2" t="s">
        <v>296</v>
      </c>
      <c r="E5142" s="14">
        <v>20080007</v>
      </c>
      <c r="F5142" s="14" t="s">
        <v>442</v>
      </c>
      <c r="G5142" s="19">
        <v>14</v>
      </c>
      <c r="H5142" s="21">
        <v>54.8</v>
      </c>
      <c r="I5142" s="21">
        <v>2101.35</v>
      </c>
      <c r="J5142" s="58">
        <v>0</v>
      </c>
      <c r="K5142" s="58">
        <v>0</v>
      </c>
      <c r="L5142" s="72">
        <v>0</v>
      </c>
      <c r="M5142" s="73">
        <v>0</v>
      </c>
      <c r="N5142" s="58">
        <v>0</v>
      </c>
      <c r="O5142" s="75">
        <v>0</v>
      </c>
      <c r="P5142" s="2">
        <v>2101</v>
      </c>
      <c r="Q5142" s="2" t="s">
        <v>41</v>
      </c>
      <c r="R5142" s="2" t="s">
        <v>1933</v>
      </c>
      <c r="S5142" s="2" t="s">
        <v>1934</v>
      </c>
      <c r="T5142" s="2" t="s">
        <v>1935</v>
      </c>
      <c r="U5142" s="57">
        <v>0</v>
      </c>
      <c r="V5142" s="2">
        <v>0</v>
      </c>
      <c r="W5142" s="2">
        <v>1</v>
      </c>
      <c r="X5142" s="74" t="s">
        <v>422</v>
      </c>
      <c r="Y5142" s="21" t="s">
        <v>4915</v>
      </c>
      <c r="Z5142" s="52">
        <v>26.842062043795622</v>
      </c>
    </row>
    <row r="5143" spans="1:26" x14ac:dyDescent="0.25">
      <c r="A5143" s="70" t="s">
        <v>4914</v>
      </c>
      <c r="B5143" s="2" t="s">
        <v>2750</v>
      </c>
      <c r="C5143" s="19" t="s">
        <v>3534</v>
      </c>
      <c r="D5143" s="2" t="s">
        <v>296</v>
      </c>
      <c r="E5143" s="14">
        <v>20080007</v>
      </c>
      <c r="F5143" s="14" t="s">
        <v>444</v>
      </c>
      <c r="G5143" s="19">
        <v>7</v>
      </c>
      <c r="H5143" s="21">
        <v>19.43</v>
      </c>
      <c r="I5143" s="21">
        <v>756.98</v>
      </c>
      <c r="J5143" s="58">
        <v>0</v>
      </c>
      <c r="K5143" s="58">
        <v>0</v>
      </c>
      <c r="L5143" s="72">
        <v>0</v>
      </c>
      <c r="M5143" s="73">
        <v>0</v>
      </c>
      <c r="N5143" s="58">
        <v>0</v>
      </c>
      <c r="O5143" s="75">
        <v>0</v>
      </c>
      <c r="P5143" s="2">
        <v>757</v>
      </c>
      <c r="Q5143" s="2" t="s">
        <v>41</v>
      </c>
      <c r="R5143" s="2" t="s">
        <v>2751</v>
      </c>
      <c r="S5143" s="2" t="s">
        <v>2752</v>
      </c>
      <c r="T5143" s="2" t="s">
        <v>1835</v>
      </c>
      <c r="U5143" s="57">
        <v>0</v>
      </c>
      <c r="V5143" s="2">
        <v>0</v>
      </c>
      <c r="W5143" s="2">
        <v>1</v>
      </c>
      <c r="X5143" s="74" t="s">
        <v>422</v>
      </c>
      <c r="Y5143" s="21" t="s">
        <v>4915</v>
      </c>
      <c r="Z5143" s="52">
        <v>13.635769428718479</v>
      </c>
    </row>
    <row r="5144" spans="1:26" x14ac:dyDescent="0.25">
      <c r="A5144" s="70" t="s">
        <v>4914</v>
      </c>
      <c r="B5144" s="2" t="s">
        <v>1936</v>
      </c>
      <c r="C5144" s="19" t="s">
        <v>3534</v>
      </c>
      <c r="D5144" s="2" t="s">
        <v>296</v>
      </c>
      <c r="E5144" s="14">
        <v>20080007</v>
      </c>
      <c r="F5144" s="14" t="s">
        <v>553</v>
      </c>
      <c r="G5144" s="19">
        <v>7</v>
      </c>
      <c r="H5144" s="21">
        <v>55.52</v>
      </c>
      <c r="I5144" s="21">
        <v>2194.7399999999998</v>
      </c>
      <c r="J5144" s="58">
        <v>0</v>
      </c>
      <c r="K5144" s="58">
        <v>0</v>
      </c>
      <c r="L5144" s="72">
        <v>0</v>
      </c>
      <c r="M5144" s="73">
        <v>0</v>
      </c>
      <c r="N5144" s="58">
        <v>0</v>
      </c>
      <c r="O5144" s="75">
        <v>0</v>
      </c>
      <c r="P5144" s="2">
        <v>2195</v>
      </c>
      <c r="Q5144" s="2" t="s">
        <v>41</v>
      </c>
      <c r="R5144" s="2" t="s">
        <v>1937</v>
      </c>
      <c r="S5144" s="2" t="s">
        <v>1938</v>
      </c>
      <c r="T5144" s="2" t="s">
        <v>1915</v>
      </c>
      <c r="U5144" s="57">
        <v>0</v>
      </c>
      <c r="V5144" s="2">
        <v>0</v>
      </c>
      <c r="W5144" s="2">
        <v>1</v>
      </c>
      <c r="X5144" s="74" t="s">
        <v>422</v>
      </c>
      <c r="Y5144" s="21" t="s">
        <v>4915</v>
      </c>
      <c r="Z5144" s="52">
        <v>13.835716858789626</v>
      </c>
    </row>
    <row r="5145" spans="1:26" x14ac:dyDescent="0.25">
      <c r="A5145" s="70" t="s">
        <v>4914</v>
      </c>
      <c r="B5145" s="2" t="s">
        <v>3101</v>
      </c>
      <c r="C5145" s="19" t="s">
        <v>3534</v>
      </c>
      <c r="D5145" s="2" t="s">
        <v>296</v>
      </c>
      <c r="E5145" s="14">
        <v>20080007</v>
      </c>
      <c r="F5145" s="14" t="s">
        <v>589</v>
      </c>
      <c r="G5145" s="19">
        <v>7</v>
      </c>
      <c r="H5145" s="21">
        <v>42.4</v>
      </c>
      <c r="I5145" s="21">
        <v>1646.6499999999999</v>
      </c>
      <c r="J5145" s="58">
        <v>0</v>
      </c>
      <c r="K5145" s="58">
        <v>0</v>
      </c>
      <c r="L5145" s="72">
        <v>0</v>
      </c>
      <c r="M5145" s="73">
        <v>0</v>
      </c>
      <c r="N5145" s="58">
        <v>0</v>
      </c>
      <c r="O5145" s="75">
        <v>0</v>
      </c>
      <c r="P5145" s="2">
        <v>1647</v>
      </c>
      <c r="Q5145" s="2" t="s">
        <v>41</v>
      </c>
      <c r="R5145" s="2" t="s">
        <v>487</v>
      </c>
      <c r="S5145" s="2" t="s">
        <v>3102</v>
      </c>
      <c r="T5145" s="2" t="s">
        <v>1820</v>
      </c>
      <c r="U5145" s="57">
        <v>0</v>
      </c>
      <c r="V5145" s="2">
        <v>0</v>
      </c>
      <c r="W5145" s="2">
        <v>1</v>
      </c>
      <c r="X5145" s="74" t="s">
        <v>422</v>
      </c>
      <c r="Y5145" s="21" t="s">
        <v>4915</v>
      </c>
      <c r="Z5145" s="52">
        <v>13.592629716981135</v>
      </c>
    </row>
    <row r="5146" spans="1:26" x14ac:dyDescent="0.25">
      <c r="A5146" s="70" t="s">
        <v>4914</v>
      </c>
      <c r="B5146" s="2" t="s">
        <v>1939</v>
      </c>
      <c r="C5146" s="19" t="s">
        <v>3534</v>
      </c>
      <c r="D5146" s="2" t="s">
        <v>296</v>
      </c>
      <c r="E5146" s="14">
        <v>20080007</v>
      </c>
      <c r="F5146" s="14" t="s">
        <v>446</v>
      </c>
      <c r="G5146" s="19">
        <v>7</v>
      </c>
      <c r="H5146" s="21">
        <v>52.669999999999995</v>
      </c>
      <c r="I5146" s="21">
        <v>2058.39</v>
      </c>
      <c r="J5146" s="58">
        <v>0</v>
      </c>
      <c r="K5146" s="58">
        <v>0</v>
      </c>
      <c r="L5146" s="72">
        <v>0</v>
      </c>
      <c r="M5146" s="73">
        <v>0</v>
      </c>
      <c r="N5146" s="58">
        <v>0</v>
      </c>
      <c r="O5146" s="75">
        <v>0</v>
      </c>
      <c r="P5146" s="2">
        <v>2058</v>
      </c>
      <c r="Q5146" s="2" t="s">
        <v>41</v>
      </c>
      <c r="R5146" s="2" t="s">
        <v>1707</v>
      </c>
      <c r="S5146" s="2" t="s">
        <v>1940</v>
      </c>
      <c r="T5146" s="2" t="s">
        <v>1915</v>
      </c>
      <c r="U5146" s="57">
        <v>0</v>
      </c>
      <c r="V5146" s="2">
        <v>0</v>
      </c>
      <c r="W5146" s="2">
        <v>1</v>
      </c>
      <c r="X5146" s="74" t="s">
        <v>422</v>
      </c>
      <c r="Y5146" s="21" t="s">
        <v>4915</v>
      </c>
      <c r="Z5146" s="52">
        <v>13.678308334915515</v>
      </c>
    </row>
    <row r="5147" spans="1:26" x14ac:dyDescent="0.25">
      <c r="A5147" s="70" t="s">
        <v>4914</v>
      </c>
      <c r="B5147" s="2" t="s">
        <v>4118</v>
      </c>
      <c r="C5147" s="19" t="s">
        <v>3534</v>
      </c>
      <c r="D5147" s="2" t="s">
        <v>296</v>
      </c>
      <c r="E5147" s="14">
        <v>20080007</v>
      </c>
      <c r="F5147" s="14" t="s">
        <v>448</v>
      </c>
      <c r="G5147" s="19">
        <v>14</v>
      </c>
      <c r="H5147" s="21">
        <v>58.82</v>
      </c>
      <c r="I5147" s="21">
        <v>2301.1099999999997</v>
      </c>
      <c r="J5147" s="58">
        <v>0</v>
      </c>
      <c r="K5147" s="58">
        <v>0</v>
      </c>
      <c r="L5147" s="72">
        <v>0</v>
      </c>
      <c r="M5147" s="73">
        <v>0</v>
      </c>
      <c r="N5147" s="58">
        <v>0</v>
      </c>
      <c r="O5147" s="75">
        <v>0</v>
      </c>
      <c r="P5147" s="2">
        <v>2301</v>
      </c>
      <c r="Q5147" s="2" t="s">
        <v>41</v>
      </c>
      <c r="R5147" s="2" t="s">
        <v>4119</v>
      </c>
      <c r="S5147" s="2" t="s">
        <v>4120</v>
      </c>
      <c r="T5147" s="2" t="s">
        <v>1835</v>
      </c>
      <c r="U5147" s="57">
        <v>0</v>
      </c>
      <c r="V5147" s="2">
        <v>0</v>
      </c>
      <c r="W5147" s="2">
        <v>1</v>
      </c>
      <c r="X5147" s="74" t="s">
        <v>422</v>
      </c>
      <c r="Y5147" s="21" t="s">
        <v>4915</v>
      </c>
      <c r="Z5147" s="52">
        <v>27.384852091125467</v>
      </c>
    </row>
    <row r="5148" spans="1:26" x14ac:dyDescent="0.25">
      <c r="A5148" s="70" t="s">
        <v>4914</v>
      </c>
      <c r="B5148" s="2" t="s">
        <v>1941</v>
      </c>
      <c r="C5148" s="19" t="s">
        <v>3534</v>
      </c>
      <c r="D5148" s="2" t="s">
        <v>296</v>
      </c>
      <c r="E5148" s="14">
        <v>20080007</v>
      </c>
      <c r="F5148" s="14" t="s">
        <v>592</v>
      </c>
      <c r="G5148" s="19">
        <v>14</v>
      </c>
      <c r="H5148" s="21">
        <v>154.32</v>
      </c>
      <c r="I5148" s="21">
        <v>6051.07</v>
      </c>
      <c r="J5148" s="58">
        <v>0</v>
      </c>
      <c r="K5148" s="58">
        <v>0</v>
      </c>
      <c r="L5148" s="72">
        <v>0</v>
      </c>
      <c r="M5148" s="73">
        <v>0</v>
      </c>
      <c r="N5148" s="58">
        <v>0</v>
      </c>
      <c r="O5148" s="75">
        <v>0</v>
      </c>
      <c r="P5148" s="2">
        <v>6051</v>
      </c>
      <c r="Q5148" s="2" t="s">
        <v>41</v>
      </c>
      <c r="R5148" s="2" t="s">
        <v>1942</v>
      </c>
      <c r="S5148" s="2" t="s">
        <v>1943</v>
      </c>
      <c r="T5148" s="2" t="s">
        <v>1835</v>
      </c>
      <c r="U5148" s="57">
        <v>0</v>
      </c>
      <c r="V5148" s="2">
        <v>0</v>
      </c>
      <c r="W5148" s="2">
        <v>1</v>
      </c>
      <c r="X5148" s="74" t="s">
        <v>422</v>
      </c>
      <c r="Y5148" s="21" t="s">
        <v>4915</v>
      </c>
      <c r="Z5148" s="52">
        <v>27.447829186106791</v>
      </c>
    </row>
    <row r="5149" spans="1:26" x14ac:dyDescent="0.25">
      <c r="A5149" s="70" t="s">
        <v>4914</v>
      </c>
      <c r="B5149" s="2" t="s">
        <v>4742</v>
      </c>
      <c r="C5149" s="19" t="s">
        <v>3534</v>
      </c>
      <c r="D5149" s="2" t="s">
        <v>296</v>
      </c>
      <c r="E5149" s="14">
        <v>20080007</v>
      </c>
      <c r="F5149" s="14" t="s">
        <v>457</v>
      </c>
      <c r="G5149" s="19">
        <v>8</v>
      </c>
      <c r="H5149" s="21">
        <v>17.75</v>
      </c>
      <c r="I5149" s="21">
        <v>666.19</v>
      </c>
      <c r="J5149" s="58">
        <v>0</v>
      </c>
      <c r="K5149" s="58">
        <v>0</v>
      </c>
      <c r="L5149" s="72">
        <v>0</v>
      </c>
      <c r="M5149" s="73">
        <v>0</v>
      </c>
      <c r="N5149" s="58">
        <v>0</v>
      </c>
      <c r="O5149" s="75">
        <v>0</v>
      </c>
      <c r="P5149" s="2">
        <v>666</v>
      </c>
      <c r="Q5149" s="2" t="s">
        <v>41</v>
      </c>
      <c r="R5149" s="2" t="s">
        <v>4743</v>
      </c>
      <c r="S5149" s="2" t="s">
        <v>4744</v>
      </c>
      <c r="T5149" s="2" t="s">
        <v>4745</v>
      </c>
      <c r="U5149" s="57">
        <v>0</v>
      </c>
      <c r="V5149" s="2">
        <v>0</v>
      </c>
      <c r="W5149" s="2">
        <v>1</v>
      </c>
      <c r="X5149" s="74" t="s">
        <v>422</v>
      </c>
      <c r="Y5149" s="21" t="s">
        <v>4915</v>
      </c>
      <c r="Z5149" s="52">
        <v>15.0127323943662</v>
      </c>
    </row>
    <row r="5150" spans="1:26" x14ac:dyDescent="0.25">
      <c r="A5150" s="70" t="s">
        <v>4914</v>
      </c>
      <c r="B5150" s="2" t="s">
        <v>4218</v>
      </c>
      <c r="C5150" s="19" t="s">
        <v>3534</v>
      </c>
      <c r="D5150" s="2" t="s">
        <v>296</v>
      </c>
      <c r="E5150" s="14">
        <v>20080007</v>
      </c>
      <c r="F5150" s="14" t="s">
        <v>674</v>
      </c>
      <c r="G5150" s="19">
        <v>13</v>
      </c>
      <c r="H5150" s="21">
        <v>52.230000000000004</v>
      </c>
      <c r="I5150" s="21">
        <v>2027.5199999999995</v>
      </c>
      <c r="J5150" s="58">
        <v>0</v>
      </c>
      <c r="K5150" s="58">
        <v>0</v>
      </c>
      <c r="L5150" s="72">
        <v>0</v>
      </c>
      <c r="M5150" s="73">
        <v>0</v>
      </c>
      <c r="N5150" s="58">
        <v>0</v>
      </c>
      <c r="O5150" s="75">
        <v>0</v>
      </c>
      <c r="P5150" s="2">
        <v>2028</v>
      </c>
      <c r="Q5150" s="2" t="s">
        <v>41</v>
      </c>
      <c r="R5150" s="2" t="s">
        <v>4219</v>
      </c>
      <c r="S5150" s="2" t="s">
        <v>4220</v>
      </c>
      <c r="T5150" s="2" t="s">
        <v>60</v>
      </c>
      <c r="U5150" s="57">
        <v>0</v>
      </c>
      <c r="V5150" s="2">
        <v>0</v>
      </c>
      <c r="W5150" s="2">
        <v>1</v>
      </c>
      <c r="X5150" s="74" t="s">
        <v>422</v>
      </c>
      <c r="Y5150" s="21" t="s">
        <v>4915</v>
      </c>
      <c r="Z5150" s="52">
        <v>25.232395175186667</v>
      </c>
    </row>
    <row r="5151" spans="1:26" x14ac:dyDescent="0.25">
      <c r="A5151" s="70" t="s">
        <v>4914</v>
      </c>
      <c r="B5151" s="2" t="s">
        <v>1944</v>
      </c>
      <c r="C5151" s="19" t="s">
        <v>3534</v>
      </c>
      <c r="D5151" s="2" t="s">
        <v>296</v>
      </c>
      <c r="E5151" s="14">
        <v>20080007</v>
      </c>
      <c r="F5151" s="14" t="s">
        <v>679</v>
      </c>
      <c r="G5151" s="19">
        <v>14</v>
      </c>
      <c r="H5151" s="21">
        <v>100.87</v>
      </c>
      <c r="I5151" s="21">
        <v>3844.4000000000005</v>
      </c>
      <c r="J5151" s="58">
        <v>0</v>
      </c>
      <c r="K5151" s="58">
        <v>0</v>
      </c>
      <c r="L5151" s="72">
        <v>0</v>
      </c>
      <c r="M5151" s="73">
        <v>0</v>
      </c>
      <c r="N5151" s="58">
        <v>0</v>
      </c>
      <c r="O5151" s="75">
        <v>0</v>
      </c>
      <c r="P5151" s="2">
        <v>3844</v>
      </c>
      <c r="Q5151" s="2" t="s">
        <v>41</v>
      </c>
      <c r="R5151" s="2" t="s">
        <v>1945</v>
      </c>
      <c r="S5151" s="2" t="s">
        <v>1946</v>
      </c>
      <c r="T5151" s="2" t="s">
        <v>1887</v>
      </c>
      <c r="U5151" s="57">
        <v>0</v>
      </c>
      <c r="V5151" s="2">
        <v>0</v>
      </c>
      <c r="W5151" s="2">
        <v>1</v>
      </c>
      <c r="X5151" s="74" t="s">
        <v>422</v>
      </c>
      <c r="Y5151" s="21" t="s">
        <v>4915</v>
      </c>
      <c r="Z5151" s="52">
        <v>26.678695350451083</v>
      </c>
    </row>
    <row r="5152" spans="1:26" x14ac:dyDescent="0.25">
      <c r="A5152" s="70" t="s">
        <v>4914</v>
      </c>
      <c r="B5152" s="2" t="s">
        <v>2821</v>
      </c>
      <c r="C5152" s="19" t="s">
        <v>3534</v>
      </c>
      <c r="D5152" s="2" t="s">
        <v>296</v>
      </c>
      <c r="E5152" s="14">
        <v>20080007</v>
      </c>
      <c r="F5152" s="14" t="s">
        <v>469</v>
      </c>
      <c r="G5152" s="19">
        <v>14</v>
      </c>
      <c r="H5152" s="21">
        <v>31.36</v>
      </c>
      <c r="I5152" s="21">
        <v>1182.4100000000001</v>
      </c>
      <c r="J5152" s="58">
        <v>0</v>
      </c>
      <c r="K5152" s="58">
        <v>0</v>
      </c>
      <c r="L5152" s="72">
        <v>0</v>
      </c>
      <c r="M5152" s="73">
        <v>0</v>
      </c>
      <c r="N5152" s="58">
        <v>0</v>
      </c>
      <c r="O5152" s="75">
        <v>0</v>
      </c>
      <c r="P5152" s="2">
        <v>1182</v>
      </c>
      <c r="Q5152" s="2" t="s">
        <v>41</v>
      </c>
      <c r="R5152" s="2" t="s">
        <v>2822</v>
      </c>
      <c r="S5152" s="2" t="s">
        <v>2823</v>
      </c>
      <c r="T5152" s="2" t="s">
        <v>1835</v>
      </c>
      <c r="U5152" s="57">
        <v>0</v>
      </c>
      <c r="V5152" s="2">
        <v>0</v>
      </c>
      <c r="W5152" s="2">
        <v>1</v>
      </c>
      <c r="X5152" s="74" t="s">
        <v>422</v>
      </c>
      <c r="Y5152" s="21" t="s">
        <v>4915</v>
      </c>
      <c r="Z5152" s="52">
        <v>26.393080357142864</v>
      </c>
    </row>
    <row r="5153" spans="1:26" x14ac:dyDescent="0.25">
      <c r="A5153" s="70" t="s">
        <v>4914</v>
      </c>
      <c r="B5153" s="2" t="s">
        <v>3891</v>
      </c>
      <c r="C5153" s="19" t="s">
        <v>3534</v>
      </c>
      <c r="D5153" s="2" t="s">
        <v>296</v>
      </c>
      <c r="E5153" s="14">
        <v>20080007</v>
      </c>
      <c r="F5153" s="14" t="s">
        <v>3543</v>
      </c>
      <c r="G5153" s="19">
        <v>14</v>
      </c>
      <c r="H5153" s="21">
        <v>51.49</v>
      </c>
      <c r="I5153" s="21">
        <v>1907.2499999999998</v>
      </c>
      <c r="J5153" s="58">
        <v>0</v>
      </c>
      <c r="K5153" s="58">
        <v>0</v>
      </c>
      <c r="L5153" s="72">
        <v>0</v>
      </c>
      <c r="M5153" s="73">
        <v>0</v>
      </c>
      <c r="N5153" s="58">
        <v>0</v>
      </c>
      <c r="O5153" s="75">
        <v>0</v>
      </c>
      <c r="P5153" s="2">
        <v>1907</v>
      </c>
      <c r="Q5153" s="2" t="s">
        <v>41</v>
      </c>
      <c r="R5153" s="2" t="s">
        <v>3892</v>
      </c>
      <c r="S5153" s="2" t="s">
        <v>3893</v>
      </c>
      <c r="T5153" s="2" t="s">
        <v>1835</v>
      </c>
      <c r="U5153" s="57">
        <v>0</v>
      </c>
      <c r="V5153" s="2">
        <v>0</v>
      </c>
      <c r="W5153" s="2">
        <v>1</v>
      </c>
      <c r="X5153" s="74" t="s">
        <v>422</v>
      </c>
      <c r="Y5153" s="21" t="s">
        <v>4915</v>
      </c>
      <c r="Z5153" s="52">
        <v>25.928821130316567</v>
      </c>
    </row>
    <row r="5154" spans="1:26" x14ac:dyDescent="0.25">
      <c r="A5154" s="70" t="s">
        <v>4914</v>
      </c>
      <c r="B5154" s="2" t="s">
        <v>1947</v>
      </c>
      <c r="C5154" s="19" t="s">
        <v>3534</v>
      </c>
      <c r="D5154" s="2" t="s">
        <v>296</v>
      </c>
      <c r="E5154" s="14">
        <v>20080007</v>
      </c>
      <c r="F5154" s="14" t="s">
        <v>493</v>
      </c>
      <c r="G5154" s="19">
        <v>14</v>
      </c>
      <c r="H5154" s="21">
        <v>74.25</v>
      </c>
      <c r="I5154" s="21">
        <v>2717.52</v>
      </c>
      <c r="J5154" s="58">
        <v>0</v>
      </c>
      <c r="K5154" s="58">
        <v>0</v>
      </c>
      <c r="L5154" s="72">
        <v>0</v>
      </c>
      <c r="M5154" s="73">
        <v>0</v>
      </c>
      <c r="N5154" s="58">
        <v>0</v>
      </c>
      <c r="O5154" s="75">
        <v>0</v>
      </c>
      <c r="P5154" s="2">
        <v>2718</v>
      </c>
      <c r="Q5154" s="2" t="s">
        <v>41</v>
      </c>
      <c r="R5154" s="2" t="s">
        <v>1948</v>
      </c>
      <c r="S5154" s="2" t="s">
        <v>1949</v>
      </c>
      <c r="T5154" s="2" t="s">
        <v>1915</v>
      </c>
      <c r="U5154" s="57">
        <v>0</v>
      </c>
      <c r="V5154" s="2">
        <v>0</v>
      </c>
      <c r="W5154" s="2">
        <v>1</v>
      </c>
      <c r="X5154" s="74" t="s">
        <v>422</v>
      </c>
      <c r="Y5154" s="21" t="s">
        <v>4915</v>
      </c>
      <c r="Z5154" s="52">
        <v>25.619717171717173</v>
      </c>
    </row>
    <row r="5155" spans="1:26" x14ac:dyDescent="0.25">
      <c r="A5155" s="70" t="s">
        <v>4914</v>
      </c>
      <c r="B5155" s="2" t="s">
        <v>1950</v>
      </c>
      <c r="C5155" s="19" t="s">
        <v>3534</v>
      </c>
      <c r="D5155" s="2" t="s">
        <v>296</v>
      </c>
      <c r="E5155" s="14">
        <v>20080007</v>
      </c>
      <c r="F5155" s="14" t="s">
        <v>494</v>
      </c>
      <c r="G5155" s="19">
        <v>7</v>
      </c>
      <c r="H5155" s="21">
        <v>21.259999999999998</v>
      </c>
      <c r="I5155" s="21">
        <v>812.75</v>
      </c>
      <c r="J5155" s="58">
        <v>0</v>
      </c>
      <c r="K5155" s="58">
        <v>0</v>
      </c>
      <c r="L5155" s="72">
        <v>0</v>
      </c>
      <c r="M5155" s="73">
        <v>0</v>
      </c>
      <c r="N5155" s="58">
        <v>0</v>
      </c>
      <c r="O5155" s="75">
        <v>0</v>
      </c>
      <c r="P5155" s="2">
        <v>813</v>
      </c>
      <c r="Q5155" s="2" t="s">
        <v>41</v>
      </c>
      <c r="R5155" s="2" t="s">
        <v>1951</v>
      </c>
      <c r="S5155" s="2" t="s">
        <v>1952</v>
      </c>
      <c r="T5155" s="2" t="s">
        <v>1314</v>
      </c>
      <c r="U5155" s="57">
        <v>0</v>
      </c>
      <c r="V5155" s="2">
        <v>45789</v>
      </c>
      <c r="W5155" s="2">
        <v>1</v>
      </c>
      <c r="X5155" s="74" t="s">
        <v>422</v>
      </c>
      <c r="Y5155" s="21" t="s">
        <v>4915</v>
      </c>
      <c r="Z5155" s="52">
        <v>13.380174035747887</v>
      </c>
    </row>
    <row r="5156" spans="1:26" x14ac:dyDescent="0.25">
      <c r="A5156" s="70" t="s">
        <v>4914</v>
      </c>
      <c r="B5156" s="2" t="s">
        <v>1953</v>
      </c>
      <c r="C5156" s="19" t="s">
        <v>3534</v>
      </c>
      <c r="D5156" s="2" t="s">
        <v>296</v>
      </c>
      <c r="E5156" s="14">
        <v>20080007</v>
      </c>
      <c r="F5156" s="14" t="s">
        <v>1033</v>
      </c>
      <c r="G5156" s="19">
        <v>6</v>
      </c>
      <c r="H5156" s="21">
        <v>16.77</v>
      </c>
      <c r="I5156" s="21">
        <v>692.4</v>
      </c>
      <c r="J5156" s="58">
        <v>0</v>
      </c>
      <c r="K5156" s="58">
        <v>0</v>
      </c>
      <c r="L5156" s="72">
        <v>0</v>
      </c>
      <c r="M5156" s="73">
        <v>0</v>
      </c>
      <c r="N5156" s="58">
        <v>0</v>
      </c>
      <c r="O5156" s="75">
        <v>0</v>
      </c>
      <c r="P5156" s="2">
        <v>692</v>
      </c>
      <c r="Q5156" s="2" t="s">
        <v>41</v>
      </c>
      <c r="R5156" s="2" t="s">
        <v>1954</v>
      </c>
      <c r="S5156" s="2" t="s">
        <v>1955</v>
      </c>
      <c r="T5156" s="2" t="s">
        <v>1935</v>
      </c>
      <c r="U5156" s="57">
        <v>0</v>
      </c>
      <c r="V5156" s="2">
        <v>45818</v>
      </c>
      <c r="W5156" s="2">
        <v>1</v>
      </c>
      <c r="X5156" s="74" t="s">
        <v>422</v>
      </c>
      <c r="Y5156" s="21" t="s">
        <v>4915</v>
      </c>
      <c r="Z5156" s="52">
        <v>12.386404293381039</v>
      </c>
    </row>
    <row r="5157" spans="1:26" x14ac:dyDescent="0.25">
      <c r="A5157" s="70" t="s">
        <v>4914</v>
      </c>
      <c r="B5157" s="2" t="s">
        <v>1956</v>
      </c>
      <c r="C5157" s="19" t="s">
        <v>3534</v>
      </c>
      <c r="D5157" s="2" t="s">
        <v>296</v>
      </c>
      <c r="E5157" s="14">
        <v>20080007</v>
      </c>
      <c r="F5157" s="14" t="s">
        <v>498</v>
      </c>
      <c r="G5157" s="19">
        <v>14</v>
      </c>
      <c r="H5157" s="21">
        <v>120.82</v>
      </c>
      <c r="I5157" s="21">
        <v>4847.7299999999996</v>
      </c>
      <c r="J5157" s="58">
        <v>0</v>
      </c>
      <c r="K5157" s="58">
        <v>0</v>
      </c>
      <c r="L5157" s="72">
        <v>0</v>
      </c>
      <c r="M5157" s="73">
        <v>0</v>
      </c>
      <c r="N5157" s="58">
        <v>0</v>
      </c>
      <c r="O5157" s="75">
        <v>0</v>
      </c>
      <c r="P5157" s="2">
        <v>4848</v>
      </c>
      <c r="Q5157" s="2" t="s">
        <v>41</v>
      </c>
      <c r="R5157" s="2" t="s">
        <v>1957</v>
      </c>
      <c r="S5157" s="2" t="s">
        <v>1958</v>
      </c>
      <c r="T5157" s="2" t="s">
        <v>1883</v>
      </c>
      <c r="U5157" s="57">
        <v>0</v>
      </c>
      <c r="V5157" s="2">
        <v>45873</v>
      </c>
      <c r="W5157" s="2">
        <v>1</v>
      </c>
      <c r="X5157" s="74" t="s">
        <v>422</v>
      </c>
      <c r="Y5157" s="21" t="s">
        <v>4915</v>
      </c>
      <c r="Z5157" s="52">
        <v>28.086500579374277</v>
      </c>
    </row>
    <row r="5158" spans="1:26" x14ac:dyDescent="0.25">
      <c r="A5158" s="70" t="s">
        <v>4914</v>
      </c>
      <c r="B5158" s="2" t="s">
        <v>1962</v>
      </c>
      <c r="C5158" s="19" t="s">
        <v>3534</v>
      </c>
      <c r="D5158" s="2" t="s">
        <v>296</v>
      </c>
      <c r="E5158" s="14">
        <v>20080007</v>
      </c>
      <c r="F5158" s="14" t="s">
        <v>1037</v>
      </c>
      <c r="G5158" s="19">
        <v>14</v>
      </c>
      <c r="H5158" s="21">
        <v>120.02</v>
      </c>
      <c r="I5158" s="21">
        <v>4560.41</v>
      </c>
      <c r="J5158" s="58">
        <v>0</v>
      </c>
      <c r="K5158" s="58">
        <v>0</v>
      </c>
      <c r="L5158" s="72">
        <v>0</v>
      </c>
      <c r="M5158" s="73">
        <v>0</v>
      </c>
      <c r="N5158" s="58">
        <v>0</v>
      </c>
      <c r="O5158" s="75">
        <v>0</v>
      </c>
      <c r="P5158" s="2">
        <v>4560</v>
      </c>
      <c r="Q5158" s="2" t="s">
        <v>41</v>
      </c>
      <c r="R5158" s="2" t="s">
        <v>1963</v>
      </c>
      <c r="S5158" s="2" t="s">
        <v>1964</v>
      </c>
      <c r="T5158" s="2" t="s">
        <v>1935</v>
      </c>
      <c r="U5158" s="57">
        <v>0</v>
      </c>
      <c r="V5158" s="2">
        <v>45873</v>
      </c>
      <c r="W5158" s="2">
        <v>1</v>
      </c>
      <c r="X5158" s="74" t="s">
        <v>422</v>
      </c>
      <c r="Y5158" s="21" t="s">
        <v>4915</v>
      </c>
      <c r="Z5158" s="52">
        <v>26.597958673554409</v>
      </c>
    </row>
    <row r="5159" spans="1:26" x14ac:dyDescent="0.25">
      <c r="A5159" s="70" t="s">
        <v>4914</v>
      </c>
      <c r="B5159" s="2" t="s">
        <v>1966</v>
      </c>
      <c r="C5159" s="19" t="s">
        <v>3534</v>
      </c>
      <c r="D5159" s="2" t="s">
        <v>296</v>
      </c>
      <c r="E5159" s="14">
        <v>20080007</v>
      </c>
      <c r="F5159" s="14" t="s">
        <v>1967</v>
      </c>
      <c r="G5159" s="19">
        <v>7</v>
      </c>
      <c r="H5159" s="21">
        <v>57.09</v>
      </c>
      <c r="I5159" s="21">
        <v>2194.63</v>
      </c>
      <c r="J5159" s="58">
        <v>0</v>
      </c>
      <c r="K5159" s="58">
        <v>0</v>
      </c>
      <c r="L5159" s="72">
        <v>0</v>
      </c>
      <c r="M5159" s="73">
        <v>0</v>
      </c>
      <c r="N5159" s="58">
        <v>0</v>
      </c>
      <c r="O5159" s="75">
        <v>0</v>
      </c>
      <c r="P5159" s="2">
        <v>2195</v>
      </c>
      <c r="Q5159" s="2" t="s">
        <v>41</v>
      </c>
      <c r="R5159" s="2" t="s">
        <v>524</v>
      </c>
      <c r="S5159" s="2" t="s">
        <v>1968</v>
      </c>
      <c r="T5159" s="2" t="s">
        <v>1923</v>
      </c>
      <c r="U5159" s="57">
        <v>0</v>
      </c>
      <c r="V5159" s="2">
        <v>45873</v>
      </c>
      <c r="W5159" s="2">
        <v>1</v>
      </c>
      <c r="X5159" s="74" t="s">
        <v>422</v>
      </c>
      <c r="Y5159" s="21" t="s">
        <v>4915</v>
      </c>
      <c r="Z5159" s="52">
        <v>13.454554212646698</v>
      </c>
    </row>
    <row r="5160" spans="1:26" x14ac:dyDescent="0.25">
      <c r="A5160" s="70" t="s">
        <v>4914</v>
      </c>
      <c r="B5160" s="2" t="s">
        <v>1971</v>
      </c>
      <c r="C5160" s="19" t="s">
        <v>3534</v>
      </c>
      <c r="D5160" s="2" t="s">
        <v>296</v>
      </c>
      <c r="E5160" s="14">
        <v>20080007</v>
      </c>
      <c r="F5160" s="14" t="s">
        <v>507</v>
      </c>
      <c r="G5160" s="19">
        <v>14</v>
      </c>
      <c r="H5160" s="21">
        <v>85.249999999999986</v>
      </c>
      <c r="I5160" s="21">
        <v>3378.74</v>
      </c>
      <c r="J5160" s="58">
        <v>0</v>
      </c>
      <c r="K5160" s="58">
        <v>0</v>
      </c>
      <c r="L5160" s="72">
        <v>0</v>
      </c>
      <c r="M5160" s="73">
        <v>0</v>
      </c>
      <c r="N5160" s="58">
        <v>0</v>
      </c>
      <c r="O5160" s="75">
        <v>0</v>
      </c>
      <c r="P5160" s="2">
        <v>3379</v>
      </c>
      <c r="Q5160" s="2" t="s">
        <v>41</v>
      </c>
      <c r="R5160" s="2" t="s">
        <v>1972</v>
      </c>
      <c r="S5160" s="2" t="s">
        <v>1973</v>
      </c>
      <c r="T5160" s="2" t="s">
        <v>1820</v>
      </c>
      <c r="U5160" s="57">
        <v>0</v>
      </c>
      <c r="V5160" s="2">
        <v>45908</v>
      </c>
      <c r="W5160" s="2">
        <v>1</v>
      </c>
      <c r="X5160" s="74" t="s">
        <v>422</v>
      </c>
      <c r="Y5160" s="21" t="s">
        <v>4915</v>
      </c>
      <c r="Z5160" s="52">
        <v>27.743319648093848</v>
      </c>
    </row>
    <row r="5161" spans="1:26" x14ac:dyDescent="0.25">
      <c r="A5161" s="70" t="s">
        <v>4914</v>
      </c>
      <c r="B5161" s="2" t="s">
        <v>2753</v>
      </c>
      <c r="C5161" s="19" t="s">
        <v>3534</v>
      </c>
      <c r="D5161" s="2" t="s">
        <v>296</v>
      </c>
      <c r="E5161" s="14">
        <v>20080007</v>
      </c>
      <c r="F5161" s="14" t="s">
        <v>2400</v>
      </c>
      <c r="G5161" s="19">
        <v>13</v>
      </c>
      <c r="H5161" s="21">
        <v>61.730000000000004</v>
      </c>
      <c r="I5161" s="21">
        <v>2416.1600000000003</v>
      </c>
      <c r="J5161" s="58">
        <v>0</v>
      </c>
      <c r="K5161" s="58">
        <v>0</v>
      </c>
      <c r="L5161" s="72">
        <v>0</v>
      </c>
      <c r="M5161" s="73">
        <v>0</v>
      </c>
      <c r="N5161" s="58">
        <v>0</v>
      </c>
      <c r="O5161" s="75">
        <v>0</v>
      </c>
      <c r="P5161" s="2">
        <v>2416</v>
      </c>
      <c r="Q5161" s="2" t="s">
        <v>41</v>
      </c>
      <c r="R5161" s="2" t="s">
        <v>2754</v>
      </c>
      <c r="S5161" s="2" t="s">
        <v>2755</v>
      </c>
      <c r="T5161" s="2" t="s">
        <v>1835</v>
      </c>
      <c r="U5161" s="57">
        <v>0</v>
      </c>
      <c r="V5161" s="2">
        <v>45978</v>
      </c>
      <c r="W5161" s="2">
        <v>1</v>
      </c>
      <c r="X5161" s="74" t="s">
        <v>422</v>
      </c>
      <c r="Y5161" s="21" t="s">
        <v>4915</v>
      </c>
      <c r="Z5161" s="52">
        <v>25.441503320913657</v>
      </c>
    </row>
    <row r="5162" spans="1:26" x14ac:dyDescent="0.25">
      <c r="A5162" s="70" t="s">
        <v>4914</v>
      </c>
      <c r="B5162" s="2" t="s">
        <v>2756</v>
      </c>
      <c r="C5162" s="19" t="s">
        <v>3534</v>
      </c>
      <c r="D5162" s="2" t="s">
        <v>296</v>
      </c>
      <c r="E5162" s="14">
        <v>20080007</v>
      </c>
      <c r="F5162" s="14" t="s">
        <v>1054</v>
      </c>
      <c r="G5162" s="19">
        <v>12</v>
      </c>
      <c r="H5162" s="21">
        <v>18.199999999999996</v>
      </c>
      <c r="I5162" s="21">
        <v>643.25</v>
      </c>
      <c r="J5162" s="58">
        <v>0</v>
      </c>
      <c r="K5162" s="58">
        <v>0</v>
      </c>
      <c r="L5162" s="72">
        <v>0</v>
      </c>
      <c r="M5162" s="73">
        <v>0</v>
      </c>
      <c r="N5162" s="58">
        <v>0</v>
      </c>
      <c r="O5162" s="75">
        <v>0</v>
      </c>
      <c r="P5162" s="2">
        <v>643</v>
      </c>
      <c r="Q5162" s="2" t="s">
        <v>41</v>
      </c>
      <c r="R5162" s="2" t="s">
        <v>2445</v>
      </c>
      <c r="S5162" s="2" t="s">
        <v>2757</v>
      </c>
      <c r="T5162" s="2" t="s">
        <v>1314</v>
      </c>
      <c r="U5162" s="57">
        <v>0</v>
      </c>
      <c r="V5162" s="2">
        <v>45978</v>
      </c>
      <c r="W5162" s="2">
        <v>1</v>
      </c>
      <c r="X5162" s="74" t="s">
        <v>422</v>
      </c>
      <c r="Y5162" s="21" t="s">
        <v>4915</v>
      </c>
      <c r="Z5162" s="52">
        <v>21.206043956043963</v>
      </c>
    </row>
    <row r="5163" spans="1:26" x14ac:dyDescent="0.25">
      <c r="A5163" s="70" t="s">
        <v>4914</v>
      </c>
      <c r="B5163" s="2" t="s">
        <v>2927</v>
      </c>
      <c r="C5163" s="19" t="s">
        <v>3534</v>
      </c>
      <c r="D5163" s="2" t="s">
        <v>296</v>
      </c>
      <c r="E5163" s="14">
        <v>20080007</v>
      </c>
      <c r="F5163" s="14" t="s">
        <v>2783</v>
      </c>
      <c r="G5163" s="19">
        <v>14</v>
      </c>
      <c r="H5163" s="21">
        <v>65.739999999999995</v>
      </c>
      <c r="I5163" s="21">
        <v>2522.54</v>
      </c>
      <c r="J5163" s="58">
        <v>0</v>
      </c>
      <c r="K5163" s="58">
        <v>0</v>
      </c>
      <c r="L5163" s="72">
        <v>0</v>
      </c>
      <c r="M5163" s="73">
        <v>0</v>
      </c>
      <c r="N5163" s="58">
        <v>0</v>
      </c>
      <c r="O5163" s="75">
        <v>0</v>
      </c>
      <c r="P5163" s="2">
        <v>2523</v>
      </c>
      <c r="Q5163" s="2" t="s">
        <v>41</v>
      </c>
      <c r="R5163" s="2" t="s">
        <v>2928</v>
      </c>
      <c r="S5163" s="2" t="s">
        <v>2929</v>
      </c>
      <c r="T5163" s="2" t="s">
        <v>1820</v>
      </c>
      <c r="U5163" s="57">
        <v>0</v>
      </c>
      <c r="V5163" s="2">
        <v>45999</v>
      </c>
      <c r="W5163" s="2">
        <v>1</v>
      </c>
      <c r="X5163" s="74" t="s">
        <v>422</v>
      </c>
      <c r="Y5163" s="21" t="s">
        <v>4915</v>
      </c>
      <c r="Z5163" s="52">
        <v>26.860024338302409</v>
      </c>
    </row>
    <row r="5164" spans="1:26" x14ac:dyDescent="0.25">
      <c r="A5164" s="70" t="s">
        <v>4914</v>
      </c>
      <c r="B5164" s="2" t="s">
        <v>3275</v>
      </c>
      <c r="C5164" s="19" t="s">
        <v>3534</v>
      </c>
      <c r="D5164" s="2" t="s">
        <v>296</v>
      </c>
      <c r="E5164" s="14">
        <v>20080007</v>
      </c>
      <c r="F5164" s="14" t="s">
        <v>1056</v>
      </c>
      <c r="G5164" s="19">
        <v>5</v>
      </c>
      <c r="H5164" s="21">
        <v>9.0599999999999987</v>
      </c>
      <c r="I5164" s="21">
        <v>345.19000000000005</v>
      </c>
      <c r="J5164" s="58">
        <v>0</v>
      </c>
      <c r="K5164" s="58">
        <v>0</v>
      </c>
      <c r="L5164" s="72">
        <v>0</v>
      </c>
      <c r="M5164" s="73">
        <v>0</v>
      </c>
      <c r="N5164" s="58">
        <v>0</v>
      </c>
      <c r="O5164" s="75">
        <v>0</v>
      </c>
      <c r="P5164" s="2">
        <v>345</v>
      </c>
      <c r="Q5164" s="2" t="s">
        <v>41</v>
      </c>
      <c r="R5164" s="2" t="s">
        <v>3276</v>
      </c>
      <c r="S5164" s="2" t="s">
        <v>3277</v>
      </c>
      <c r="T5164" s="2" t="s">
        <v>1935</v>
      </c>
      <c r="U5164" s="57">
        <v>0</v>
      </c>
      <c r="V5164" s="2">
        <v>46034</v>
      </c>
      <c r="W5164" s="2">
        <v>1</v>
      </c>
      <c r="X5164" s="74" t="s">
        <v>422</v>
      </c>
      <c r="Y5164" s="21" t="s">
        <v>4915</v>
      </c>
      <c r="Z5164" s="52">
        <v>9.5251103752759416</v>
      </c>
    </row>
    <row r="5165" spans="1:26" x14ac:dyDescent="0.25">
      <c r="A5165" s="70" t="s">
        <v>4914</v>
      </c>
      <c r="B5165" s="2" t="s">
        <v>3278</v>
      </c>
      <c r="C5165" s="19" t="s">
        <v>3534</v>
      </c>
      <c r="D5165" s="2" t="s">
        <v>296</v>
      </c>
      <c r="E5165" s="14">
        <v>20080007</v>
      </c>
      <c r="F5165" s="14" t="s">
        <v>3279</v>
      </c>
      <c r="G5165" s="19">
        <v>14</v>
      </c>
      <c r="H5165" s="21">
        <v>40.789999999999992</v>
      </c>
      <c r="I5165" s="21">
        <v>1344.64</v>
      </c>
      <c r="J5165" s="58">
        <v>0</v>
      </c>
      <c r="K5165" s="58">
        <v>0</v>
      </c>
      <c r="L5165" s="72">
        <v>0</v>
      </c>
      <c r="M5165" s="73">
        <v>0</v>
      </c>
      <c r="N5165" s="58">
        <v>0</v>
      </c>
      <c r="O5165" s="75">
        <v>0</v>
      </c>
      <c r="P5165" s="2">
        <v>1345</v>
      </c>
      <c r="Q5165" s="2" t="s">
        <v>41</v>
      </c>
      <c r="R5165" s="2" t="s">
        <v>3280</v>
      </c>
      <c r="S5165" s="2" t="s">
        <v>3281</v>
      </c>
      <c r="T5165" s="2" t="s">
        <v>1883</v>
      </c>
      <c r="U5165" s="57">
        <v>0</v>
      </c>
      <c r="V5165" s="2">
        <v>46034</v>
      </c>
      <c r="W5165" s="2">
        <v>1</v>
      </c>
      <c r="X5165" s="74" t="s">
        <v>422</v>
      </c>
      <c r="Y5165" s="21" t="s">
        <v>4915</v>
      </c>
      <c r="Z5165" s="52">
        <v>23.075459671488119</v>
      </c>
    </row>
    <row r="5166" spans="1:26" x14ac:dyDescent="0.25">
      <c r="A5166" s="70" t="s">
        <v>4914</v>
      </c>
      <c r="B5166" s="2" t="s">
        <v>3516</v>
      </c>
      <c r="C5166" s="19" t="s">
        <v>3534</v>
      </c>
      <c r="D5166" s="2" t="s">
        <v>296</v>
      </c>
      <c r="E5166" s="14">
        <v>20080007</v>
      </c>
      <c r="F5166" s="14" t="s">
        <v>3517</v>
      </c>
      <c r="G5166" s="19">
        <v>13</v>
      </c>
      <c r="H5166" s="21">
        <v>25.2</v>
      </c>
      <c r="I5166" s="21">
        <v>846.2600000000001</v>
      </c>
      <c r="J5166" s="58">
        <v>0</v>
      </c>
      <c r="K5166" s="58">
        <v>0</v>
      </c>
      <c r="L5166" s="72">
        <v>0</v>
      </c>
      <c r="M5166" s="73">
        <v>0</v>
      </c>
      <c r="N5166" s="58">
        <v>0</v>
      </c>
      <c r="O5166" s="75">
        <v>0</v>
      </c>
      <c r="P5166" s="2">
        <v>846</v>
      </c>
      <c r="Q5166" s="2" t="s">
        <v>41</v>
      </c>
      <c r="R5166" s="2" t="s">
        <v>3518</v>
      </c>
      <c r="S5166" s="2" t="s">
        <v>3519</v>
      </c>
      <c r="T5166" s="2" t="s">
        <v>1925</v>
      </c>
      <c r="U5166" s="57">
        <v>0</v>
      </c>
      <c r="V5166" s="2">
        <v>46055</v>
      </c>
      <c r="W5166" s="2">
        <v>1</v>
      </c>
      <c r="X5166" s="74" t="s">
        <v>422</v>
      </c>
      <c r="Y5166" s="21" t="s">
        <v>4915</v>
      </c>
      <c r="Z5166" s="52">
        <v>21.828134920634923</v>
      </c>
    </row>
    <row r="5167" spans="1:26" x14ac:dyDescent="0.25">
      <c r="A5167" s="70" t="s">
        <v>4914</v>
      </c>
      <c r="B5167" s="2" t="s">
        <v>3773</v>
      </c>
      <c r="C5167" s="19" t="s">
        <v>3534</v>
      </c>
      <c r="D5167" s="2" t="s">
        <v>296</v>
      </c>
      <c r="E5167" s="14">
        <v>20080007</v>
      </c>
      <c r="F5167" s="14" t="s">
        <v>3774</v>
      </c>
      <c r="G5167" s="19">
        <v>13</v>
      </c>
      <c r="H5167" s="21">
        <v>73.959999999999994</v>
      </c>
      <c r="I5167" s="21">
        <v>2839.2</v>
      </c>
      <c r="J5167" s="58">
        <v>0</v>
      </c>
      <c r="K5167" s="58">
        <v>0</v>
      </c>
      <c r="L5167" s="72">
        <v>0</v>
      </c>
      <c r="M5167" s="73">
        <v>0</v>
      </c>
      <c r="N5167" s="58">
        <v>0</v>
      </c>
      <c r="O5167" s="75">
        <v>0</v>
      </c>
      <c r="P5167" s="2">
        <v>2839</v>
      </c>
      <c r="Q5167" s="2" t="s">
        <v>41</v>
      </c>
      <c r="R5167" s="2" t="s">
        <v>3775</v>
      </c>
      <c r="S5167" s="2" t="s">
        <v>3776</v>
      </c>
      <c r="T5167" s="2" t="s">
        <v>1915</v>
      </c>
      <c r="U5167" s="57">
        <v>0</v>
      </c>
      <c r="V5167" s="2">
        <v>46076</v>
      </c>
      <c r="W5167" s="2">
        <v>1</v>
      </c>
      <c r="X5167" s="74" t="s">
        <v>422</v>
      </c>
      <c r="Y5167" s="21" t="s">
        <v>4915</v>
      </c>
      <c r="Z5167" s="52">
        <v>24.952406706327746</v>
      </c>
    </row>
    <row r="5168" spans="1:26" x14ac:dyDescent="0.25">
      <c r="A5168" s="70" t="s">
        <v>4914</v>
      </c>
      <c r="B5168" s="2" t="s">
        <v>3894</v>
      </c>
      <c r="C5168" s="19" t="s">
        <v>3534</v>
      </c>
      <c r="D5168" s="2" t="s">
        <v>296</v>
      </c>
      <c r="E5168" s="14">
        <v>20080007</v>
      </c>
      <c r="F5168" s="14" t="s">
        <v>3895</v>
      </c>
      <c r="G5168" s="19">
        <v>13</v>
      </c>
      <c r="H5168" s="21">
        <v>25.67</v>
      </c>
      <c r="I5168" s="21">
        <v>992.27999999999986</v>
      </c>
      <c r="J5168" s="58">
        <v>0</v>
      </c>
      <c r="K5168" s="58">
        <v>0</v>
      </c>
      <c r="L5168" s="72">
        <v>0</v>
      </c>
      <c r="M5168" s="73">
        <v>0</v>
      </c>
      <c r="N5168" s="58">
        <v>0</v>
      </c>
      <c r="O5168" s="75">
        <v>0</v>
      </c>
      <c r="P5168" s="2">
        <v>992</v>
      </c>
      <c r="Q5168" s="2" t="s">
        <v>41</v>
      </c>
      <c r="R5168" s="2" t="s">
        <v>4016</v>
      </c>
      <c r="S5168" s="2" t="s">
        <v>4017</v>
      </c>
      <c r="T5168" s="2" t="s">
        <v>1835</v>
      </c>
      <c r="U5168" s="57">
        <v>0</v>
      </c>
      <c r="V5168" s="2">
        <v>0</v>
      </c>
      <c r="W5168" s="2">
        <v>1</v>
      </c>
      <c r="X5168" s="74" t="s">
        <v>422</v>
      </c>
      <c r="Y5168" s="21" t="s">
        <v>4915</v>
      </c>
      <c r="Z5168" s="52">
        <v>25.125905726529016</v>
      </c>
    </row>
    <row r="5169" spans="1:26" x14ac:dyDescent="0.25">
      <c r="A5169" s="70" t="s">
        <v>4914</v>
      </c>
      <c r="B5169" s="2" t="s">
        <v>3896</v>
      </c>
      <c r="C5169" s="19" t="s">
        <v>3534</v>
      </c>
      <c r="D5169" s="2" t="s">
        <v>296</v>
      </c>
      <c r="E5169" s="14">
        <v>20080007</v>
      </c>
      <c r="F5169" s="14" t="s">
        <v>3709</v>
      </c>
      <c r="G5169" s="19">
        <v>14</v>
      </c>
      <c r="H5169" s="21">
        <v>68.210000000000008</v>
      </c>
      <c r="I5169" s="21">
        <v>2617.92</v>
      </c>
      <c r="J5169" s="58">
        <v>0</v>
      </c>
      <c r="K5169" s="58">
        <v>0</v>
      </c>
      <c r="L5169" s="72">
        <v>0</v>
      </c>
      <c r="M5169" s="73">
        <v>0</v>
      </c>
      <c r="N5169" s="58">
        <v>0</v>
      </c>
      <c r="O5169" s="75">
        <v>0</v>
      </c>
      <c r="P5169" s="2">
        <v>2618</v>
      </c>
      <c r="Q5169" s="2" t="s">
        <v>41</v>
      </c>
      <c r="R5169" s="2" t="s">
        <v>4018</v>
      </c>
      <c r="S5169" s="2" t="s">
        <v>4019</v>
      </c>
      <c r="T5169" s="2" t="s">
        <v>1835</v>
      </c>
      <c r="U5169" s="57">
        <v>0</v>
      </c>
      <c r="V5169" s="2">
        <v>0</v>
      </c>
      <c r="W5169" s="2">
        <v>1</v>
      </c>
      <c r="X5169" s="74" t="s">
        <v>422</v>
      </c>
      <c r="Y5169" s="21" t="s">
        <v>4915</v>
      </c>
      <c r="Z5169" s="52">
        <v>26.866207300982261</v>
      </c>
    </row>
    <row r="5170" spans="1:26" x14ac:dyDescent="0.25">
      <c r="A5170" s="70" t="s">
        <v>4914</v>
      </c>
      <c r="B5170" s="2" t="s">
        <v>3425</v>
      </c>
      <c r="C5170" s="19" t="s">
        <v>3534</v>
      </c>
      <c r="D5170" s="2" t="s">
        <v>296</v>
      </c>
      <c r="E5170" s="14">
        <v>20080007</v>
      </c>
      <c r="F5170" s="14" t="s">
        <v>3426</v>
      </c>
      <c r="G5170" s="19">
        <v>14</v>
      </c>
      <c r="H5170" s="21">
        <v>88.929999999999993</v>
      </c>
      <c r="I5170" s="21">
        <v>3409.5500000000006</v>
      </c>
      <c r="J5170" s="58">
        <v>0</v>
      </c>
      <c r="K5170" s="58">
        <v>0</v>
      </c>
      <c r="L5170" s="72">
        <v>0</v>
      </c>
      <c r="M5170" s="73">
        <v>0</v>
      </c>
      <c r="N5170" s="58">
        <v>0</v>
      </c>
      <c r="O5170" s="75">
        <v>0</v>
      </c>
      <c r="P5170" s="2">
        <v>3410</v>
      </c>
      <c r="Q5170" s="2" t="s">
        <v>41</v>
      </c>
      <c r="R5170" s="2" t="s">
        <v>3427</v>
      </c>
      <c r="S5170" s="2" t="s">
        <v>3428</v>
      </c>
      <c r="T5170" s="2" t="s">
        <v>1835</v>
      </c>
      <c r="U5170" s="57">
        <v>0</v>
      </c>
      <c r="V5170" s="2">
        <v>46049</v>
      </c>
      <c r="W5170" s="2">
        <v>1</v>
      </c>
      <c r="X5170" s="74" t="s">
        <v>422</v>
      </c>
      <c r="Y5170" s="21" t="s">
        <v>4915</v>
      </c>
      <c r="Z5170" s="52">
        <v>26.837793770381207</v>
      </c>
    </row>
    <row r="5171" spans="1:26" x14ac:dyDescent="0.25">
      <c r="A5171" s="70" t="s">
        <v>4914</v>
      </c>
      <c r="B5171" s="2" t="s">
        <v>4121</v>
      </c>
      <c r="C5171" s="19" t="s">
        <v>3534</v>
      </c>
      <c r="D5171" s="2" t="s">
        <v>296</v>
      </c>
      <c r="E5171" s="14">
        <v>20080007</v>
      </c>
      <c r="F5171" s="14" t="s">
        <v>1059</v>
      </c>
      <c r="G5171" s="19">
        <v>12</v>
      </c>
      <c r="H5171" s="21">
        <v>35.32</v>
      </c>
      <c r="I5171" s="21">
        <v>1184.29</v>
      </c>
      <c r="J5171" s="58">
        <v>0</v>
      </c>
      <c r="K5171" s="58">
        <v>0</v>
      </c>
      <c r="L5171" s="72">
        <v>0</v>
      </c>
      <c r="M5171" s="73">
        <v>0</v>
      </c>
      <c r="N5171" s="58">
        <v>0</v>
      </c>
      <c r="O5171" s="75">
        <v>0</v>
      </c>
      <c r="P5171" s="2">
        <v>1184</v>
      </c>
      <c r="Q5171" s="2" t="s">
        <v>41</v>
      </c>
      <c r="R5171" s="2" t="s">
        <v>4122</v>
      </c>
      <c r="S5171" s="2" t="s">
        <v>4123</v>
      </c>
      <c r="T5171" s="2" t="s">
        <v>1835</v>
      </c>
      <c r="U5171" s="57">
        <v>0</v>
      </c>
      <c r="V5171" s="2">
        <v>46097</v>
      </c>
      <c r="W5171" s="2">
        <v>1</v>
      </c>
      <c r="X5171" s="74" t="s">
        <v>422</v>
      </c>
      <c r="Y5171" s="21" t="s">
        <v>4915</v>
      </c>
      <c r="Z5171" s="52">
        <v>20.118176670441681</v>
      </c>
    </row>
    <row r="5172" spans="1:26" x14ac:dyDescent="0.25">
      <c r="A5172" s="70" t="s">
        <v>4914</v>
      </c>
      <c r="B5172" s="2" t="s">
        <v>4124</v>
      </c>
      <c r="C5172" s="19" t="s">
        <v>3534</v>
      </c>
      <c r="D5172" s="2" t="s">
        <v>296</v>
      </c>
      <c r="E5172" s="14">
        <v>20080007</v>
      </c>
      <c r="F5172" s="14" t="s">
        <v>1061</v>
      </c>
      <c r="G5172" s="19">
        <v>13</v>
      </c>
      <c r="H5172" s="21">
        <v>39.379999999999995</v>
      </c>
      <c r="I5172" s="21">
        <v>1377.2500000000002</v>
      </c>
      <c r="J5172" s="58">
        <v>0</v>
      </c>
      <c r="K5172" s="58">
        <v>0</v>
      </c>
      <c r="L5172" s="72">
        <v>0</v>
      </c>
      <c r="M5172" s="73">
        <v>0</v>
      </c>
      <c r="N5172" s="58">
        <v>0</v>
      </c>
      <c r="O5172" s="75">
        <v>0</v>
      </c>
      <c r="P5172" s="2">
        <v>1377</v>
      </c>
      <c r="Q5172" s="2" t="s">
        <v>41</v>
      </c>
      <c r="R5172" s="2" t="s">
        <v>1282</v>
      </c>
      <c r="S5172" s="2" t="s">
        <v>4125</v>
      </c>
      <c r="T5172" s="2" t="s">
        <v>1883</v>
      </c>
      <c r="U5172" s="57">
        <v>0</v>
      </c>
      <c r="V5172" s="2">
        <v>46097</v>
      </c>
      <c r="W5172" s="2">
        <v>1</v>
      </c>
      <c r="X5172" s="74" t="s">
        <v>422</v>
      </c>
      <c r="Y5172" s="21" t="s">
        <v>4915</v>
      </c>
      <c r="Z5172" s="52">
        <v>22.732668867445412</v>
      </c>
    </row>
    <row r="5173" spans="1:26" x14ac:dyDescent="0.25">
      <c r="A5173" s="70" t="s">
        <v>4914</v>
      </c>
      <c r="B5173" s="2" t="s">
        <v>4126</v>
      </c>
      <c r="C5173" s="19" t="s">
        <v>3534</v>
      </c>
      <c r="D5173" s="2" t="s">
        <v>296</v>
      </c>
      <c r="E5173" s="14">
        <v>20080007</v>
      </c>
      <c r="F5173" s="14" t="s">
        <v>4127</v>
      </c>
      <c r="G5173" s="19">
        <v>13</v>
      </c>
      <c r="H5173" s="21">
        <v>43.43</v>
      </c>
      <c r="I5173" s="21">
        <v>1618.57</v>
      </c>
      <c r="J5173" s="58">
        <v>0</v>
      </c>
      <c r="K5173" s="58">
        <v>0</v>
      </c>
      <c r="L5173" s="72">
        <v>0</v>
      </c>
      <c r="M5173" s="73">
        <v>0</v>
      </c>
      <c r="N5173" s="58">
        <v>0</v>
      </c>
      <c r="O5173" s="75">
        <v>0</v>
      </c>
      <c r="P5173" s="2">
        <v>1619</v>
      </c>
      <c r="Q5173" s="2" t="s">
        <v>41</v>
      </c>
      <c r="R5173" s="2" t="s">
        <v>4128</v>
      </c>
      <c r="S5173" s="2" t="s">
        <v>4129</v>
      </c>
      <c r="T5173" s="2" t="s">
        <v>60</v>
      </c>
      <c r="U5173" s="57">
        <v>0</v>
      </c>
      <c r="V5173" s="2">
        <v>46097</v>
      </c>
      <c r="W5173" s="2">
        <v>1</v>
      </c>
      <c r="X5173" s="74" t="s">
        <v>422</v>
      </c>
      <c r="Y5173" s="21" t="s">
        <v>4915</v>
      </c>
      <c r="Z5173" s="52">
        <v>24.224510706884644</v>
      </c>
    </row>
    <row r="5174" spans="1:26" x14ac:dyDescent="0.25">
      <c r="A5174" s="70" t="s">
        <v>4914</v>
      </c>
      <c r="B5174" s="2" t="s">
        <v>4130</v>
      </c>
      <c r="C5174" s="19" t="s">
        <v>3534</v>
      </c>
      <c r="D5174" s="2" t="s">
        <v>296</v>
      </c>
      <c r="E5174" s="14">
        <v>20080007</v>
      </c>
      <c r="F5174" s="14" t="s">
        <v>4131</v>
      </c>
      <c r="G5174" s="19">
        <v>2</v>
      </c>
      <c r="H5174" s="21">
        <v>28.02</v>
      </c>
      <c r="I5174" s="21">
        <v>1078.04</v>
      </c>
      <c r="J5174" s="58">
        <v>0</v>
      </c>
      <c r="K5174" s="58">
        <v>0</v>
      </c>
      <c r="L5174" s="72">
        <v>0</v>
      </c>
      <c r="M5174" s="73">
        <v>0</v>
      </c>
      <c r="N5174" s="58">
        <v>0</v>
      </c>
      <c r="O5174" s="75">
        <v>0</v>
      </c>
      <c r="P5174" s="2">
        <v>1078</v>
      </c>
      <c r="Q5174" s="2" t="s">
        <v>41</v>
      </c>
      <c r="R5174" s="2" t="s">
        <v>4132</v>
      </c>
      <c r="S5174" s="2" t="s">
        <v>4133</v>
      </c>
      <c r="T5174" s="2" t="s">
        <v>1868</v>
      </c>
      <c r="U5174" s="57">
        <v>0</v>
      </c>
      <c r="V5174" s="2">
        <v>46097</v>
      </c>
      <c r="W5174" s="2">
        <v>1</v>
      </c>
      <c r="X5174" s="74" t="s">
        <v>422</v>
      </c>
      <c r="Y5174" s="21" t="s">
        <v>4915</v>
      </c>
      <c r="Z5174" s="52">
        <v>3.8473947180585299</v>
      </c>
    </row>
    <row r="5175" spans="1:26" x14ac:dyDescent="0.25">
      <c r="A5175" s="70" t="s">
        <v>4914</v>
      </c>
      <c r="B5175" s="2" t="s">
        <v>4221</v>
      </c>
      <c r="C5175" s="19" t="s">
        <v>3534</v>
      </c>
      <c r="D5175" s="2" t="s">
        <v>296</v>
      </c>
      <c r="E5175" s="14">
        <v>20080007</v>
      </c>
      <c r="F5175" s="14" t="s">
        <v>4222</v>
      </c>
      <c r="G5175" s="19">
        <v>2</v>
      </c>
      <c r="H5175" s="21">
        <v>6.85</v>
      </c>
      <c r="I5175" s="21">
        <v>259.33</v>
      </c>
      <c r="J5175" s="58">
        <v>0</v>
      </c>
      <c r="K5175" s="58">
        <v>0</v>
      </c>
      <c r="L5175" s="72">
        <v>0</v>
      </c>
      <c r="M5175" s="73">
        <v>0</v>
      </c>
      <c r="N5175" s="58">
        <v>0</v>
      </c>
      <c r="O5175" s="75">
        <v>0</v>
      </c>
      <c r="P5175" s="2">
        <v>259</v>
      </c>
      <c r="Q5175" s="2" t="s">
        <v>41</v>
      </c>
      <c r="R5175" s="2" t="s">
        <v>4223</v>
      </c>
      <c r="S5175" s="2" t="s">
        <v>4224</v>
      </c>
      <c r="T5175" s="2" t="s">
        <v>1820</v>
      </c>
      <c r="U5175" s="57">
        <v>0</v>
      </c>
      <c r="V5175" s="2">
        <v>46104</v>
      </c>
      <c r="W5175" s="2">
        <v>1</v>
      </c>
      <c r="X5175" s="74" t="s">
        <v>422</v>
      </c>
      <c r="Y5175" s="21" t="s">
        <v>4915</v>
      </c>
      <c r="Z5175" s="52">
        <v>3.7858394160583941</v>
      </c>
    </row>
    <row r="5176" spans="1:26" x14ac:dyDescent="0.25">
      <c r="A5176" s="70" t="s">
        <v>4914</v>
      </c>
      <c r="B5176" s="2" t="s">
        <v>4392</v>
      </c>
      <c r="C5176" s="19" t="s">
        <v>3534</v>
      </c>
      <c r="D5176" s="2" t="s">
        <v>296</v>
      </c>
      <c r="E5176" s="14">
        <v>20080007</v>
      </c>
      <c r="F5176" s="14" t="s">
        <v>4393</v>
      </c>
      <c r="G5176" s="19">
        <v>4</v>
      </c>
      <c r="H5176" s="21">
        <v>28.19</v>
      </c>
      <c r="I5176" s="21">
        <v>1093.33</v>
      </c>
      <c r="J5176" s="58">
        <v>0</v>
      </c>
      <c r="K5176" s="58">
        <v>0</v>
      </c>
      <c r="L5176" s="72">
        <v>0</v>
      </c>
      <c r="M5176" s="73">
        <v>0</v>
      </c>
      <c r="N5176" s="58">
        <v>0</v>
      </c>
      <c r="O5176" s="75">
        <v>0</v>
      </c>
      <c r="P5176" s="2">
        <v>1093</v>
      </c>
      <c r="Q5176" s="2" t="s">
        <v>41</v>
      </c>
      <c r="R5176" s="2" t="s">
        <v>2761</v>
      </c>
      <c r="S5176" s="2" t="s">
        <v>4394</v>
      </c>
      <c r="T5176" s="2" t="s">
        <v>3291</v>
      </c>
      <c r="U5176" s="57">
        <v>0</v>
      </c>
      <c r="V5176" s="2">
        <v>46111</v>
      </c>
      <c r="W5176" s="2">
        <v>1</v>
      </c>
      <c r="X5176" s="74" t="s">
        <v>422</v>
      </c>
      <c r="Y5176" s="21" t="s">
        <v>4915</v>
      </c>
      <c r="Z5176" s="52">
        <v>7.7568641362185167</v>
      </c>
    </row>
    <row r="5177" spans="1:26" x14ac:dyDescent="0.25">
      <c r="A5177" s="70" t="s">
        <v>4914</v>
      </c>
      <c r="B5177" s="2" t="s">
        <v>4748</v>
      </c>
      <c r="C5177" s="19" t="s">
        <v>3534</v>
      </c>
      <c r="D5177" s="2" t="s">
        <v>296</v>
      </c>
      <c r="E5177" s="14">
        <v>20080007</v>
      </c>
      <c r="F5177" s="14" t="s">
        <v>4749</v>
      </c>
      <c r="G5177" s="19">
        <v>4</v>
      </c>
      <c r="H5177" s="21">
        <v>11.05</v>
      </c>
      <c r="I5177" s="21">
        <v>408.34</v>
      </c>
      <c r="J5177" s="58">
        <v>0</v>
      </c>
      <c r="K5177" s="58">
        <v>0</v>
      </c>
      <c r="L5177" s="72">
        <v>0</v>
      </c>
      <c r="M5177" s="73">
        <v>0</v>
      </c>
      <c r="N5177" s="58">
        <v>0</v>
      </c>
      <c r="O5177" s="75">
        <v>0</v>
      </c>
      <c r="P5177" s="2">
        <v>408</v>
      </c>
      <c r="Q5177" s="2" t="s">
        <v>41</v>
      </c>
      <c r="R5177" s="2" t="s">
        <v>4750</v>
      </c>
      <c r="S5177" s="2" t="s">
        <v>4751</v>
      </c>
      <c r="T5177" s="2" t="s">
        <v>1935</v>
      </c>
      <c r="U5177" s="57">
        <v>0</v>
      </c>
      <c r="V5177" s="2">
        <v>46125</v>
      </c>
      <c r="W5177" s="2">
        <v>1</v>
      </c>
      <c r="X5177" s="74" t="s">
        <v>422</v>
      </c>
      <c r="Y5177" s="21" t="s">
        <v>4915</v>
      </c>
      <c r="Z5177" s="52">
        <v>7.3907692307692301</v>
      </c>
    </row>
    <row r="5178" spans="1:26" x14ac:dyDescent="0.25">
      <c r="A5178" s="70" t="s">
        <v>4914</v>
      </c>
      <c r="B5178" s="2" t="s">
        <v>4887</v>
      </c>
      <c r="C5178" s="19" t="s">
        <v>3534</v>
      </c>
      <c r="D5178" s="2" t="s">
        <v>296</v>
      </c>
      <c r="E5178" s="14">
        <v>20080007</v>
      </c>
      <c r="F5178" s="14" t="s">
        <v>3944</v>
      </c>
      <c r="G5178" s="19">
        <v>7</v>
      </c>
      <c r="H5178" s="21">
        <v>27.630000000000003</v>
      </c>
      <c r="I5178" s="21">
        <v>1068.4599999999998</v>
      </c>
      <c r="J5178" s="58">
        <v>0</v>
      </c>
      <c r="K5178" s="58">
        <v>0</v>
      </c>
      <c r="L5178" s="72">
        <v>0</v>
      </c>
      <c r="M5178" s="73">
        <v>0</v>
      </c>
      <c r="N5178" s="58">
        <v>0</v>
      </c>
      <c r="O5178" s="75">
        <v>0</v>
      </c>
      <c r="P5178" s="2">
        <v>1068</v>
      </c>
      <c r="Q5178" s="2" t="s">
        <v>41</v>
      </c>
      <c r="R5178" s="2" t="s">
        <v>4888</v>
      </c>
      <c r="S5178" s="2" t="s">
        <v>4889</v>
      </c>
      <c r="T5178" s="2" t="s">
        <v>1856</v>
      </c>
      <c r="U5178" s="57">
        <v>0</v>
      </c>
      <c r="V5178" s="2">
        <v>46132</v>
      </c>
      <c r="W5178" s="2">
        <v>1</v>
      </c>
      <c r="X5178" s="74" t="s">
        <v>422</v>
      </c>
      <c r="Y5178" s="21" t="s">
        <v>4915</v>
      </c>
      <c r="Z5178" s="52">
        <v>13.534600072385087</v>
      </c>
    </row>
    <row r="5179" spans="1:26" x14ac:dyDescent="0.25">
      <c r="A5179" s="70" t="s">
        <v>4914</v>
      </c>
      <c r="B5179" s="2" t="s">
        <v>1974</v>
      </c>
      <c r="C5179" s="19" t="s">
        <v>3534</v>
      </c>
      <c r="D5179" s="2" t="s">
        <v>394</v>
      </c>
      <c r="E5179" s="14">
        <v>20080008</v>
      </c>
      <c r="F5179" s="14" t="s">
        <v>44</v>
      </c>
      <c r="G5179" s="19">
        <v>14</v>
      </c>
      <c r="H5179" s="21">
        <v>806.61999999999989</v>
      </c>
      <c r="I5179" s="21">
        <v>29993.21</v>
      </c>
      <c r="J5179" s="58">
        <v>0</v>
      </c>
      <c r="K5179" s="58">
        <v>0</v>
      </c>
      <c r="L5179" s="72">
        <v>2444.34</v>
      </c>
      <c r="M5179" s="73">
        <v>0</v>
      </c>
      <c r="N5179" s="58">
        <v>0</v>
      </c>
      <c r="O5179" s="75">
        <v>0</v>
      </c>
      <c r="P5179" s="2">
        <v>27549</v>
      </c>
      <c r="Q5179" s="2" t="s">
        <v>41</v>
      </c>
      <c r="R5179" s="2" t="s">
        <v>1975</v>
      </c>
      <c r="S5179" s="2" t="s">
        <v>1976</v>
      </c>
      <c r="T5179" s="2" t="s">
        <v>1856</v>
      </c>
      <c r="U5179" s="57">
        <v>0</v>
      </c>
      <c r="V5179" s="2">
        <v>45804</v>
      </c>
      <c r="W5179" s="2">
        <v>1</v>
      </c>
      <c r="X5179" s="74" t="s">
        <v>422</v>
      </c>
      <c r="Y5179" s="21" t="s">
        <v>4915</v>
      </c>
      <c r="Z5179" s="52">
        <v>26.028671493392185</v>
      </c>
    </row>
    <row r="5180" spans="1:26" x14ac:dyDescent="0.25">
      <c r="A5180" s="70" t="s">
        <v>4914</v>
      </c>
      <c r="B5180" s="2" t="s">
        <v>2390</v>
      </c>
      <c r="C5180" s="19" t="s">
        <v>3534</v>
      </c>
      <c r="D5180" s="2" t="s">
        <v>304</v>
      </c>
      <c r="E5180" s="14">
        <v>20080009</v>
      </c>
      <c r="F5180" s="14" t="s">
        <v>528</v>
      </c>
      <c r="G5180" s="19">
        <v>12</v>
      </c>
      <c r="H5180" s="21">
        <v>472.01</v>
      </c>
      <c r="I5180" s="21">
        <v>18359.599999999999</v>
      </c>
      <c r="J5180" s="58">
        <v>0</v>
      </c>
      <c r="K5180" s="58">
        <v>0</v>
      </c>
      <c r="L5180" s="72">
        <v>0</v>
      </c>
      <c r="M5180" s="73">
        <v>0</v>
      </c>
      <c r="N5180" s="58">
        <v>0</v>
      </c>
      <c r="O5180" s="75">
        <v>0</v>
      </c>
      <c r="P5180" s="2">
        <v>18360</v>
      </c>
      <c r="Q5180" s="2" t="s">
        <v>41</v>
      </c>
      <c r="R5180" s="2" t="s">
        <v>2824</v>
      </c>
      <c r="S5180" s="2" t="s">
        <v>2825</v>
      </c>
      <c r="T5180" s="2" t="s">
        <v>512</v>
      </c>
      <c r="U5180" s="57">
        <v>0</v>
      </c>
      <c r="V5180" s="2">
        <v>45986</v>
      </c>
      <c r="W5180" s="2">
        <v>1</v>
      </c>
      <c r="X5180" s="74" t="s">
        <v>422</v>
      </c>
      <c r="Y5180" s="21" t="s">
        <v>4915</v>
      </c>
      <c r="Z5180" s="52">
        <v>23.337980127539673</v>
      </c>
    </row>
    <row r="5181" spans="1:26" x14ac:dyDescent="0.25">
      <c r="A5181" s="70" t="s">
        <v>4914</v>
      </c>
      <c r="B5181" s="2" t="s">
        <v>4225</v>
      </c>
      <c r="C5181" s="19" t="s">
        <v>3534</v>
      </c>
      <c r="D5181" s="2" t="s">
        <v>304</v>
      </c>
      <c r="E5181" s="14">
        <v>20080009</v>
      </c>
      <c r="F5181" s="14" t="s">
        <v>639</v>
      </c>
      <c r="G5181" s="19">
        <v>14</v>
      </c>
      <c r="H5181" s="21">
        <v>46.1</v>
      </c>
      <c r="I5181" s="21">
        <v>1971.1899999999998</v>
      </c>
      <c r="J5181" s="58">
        <v>0</v>
      </c>
      <c r="K5181" s="58">
        <v>0</v>
      </c>
      <c r="L5181" s="72">
        <v>0</v>
      </c>
      <c r="M5181" s="73">
        <v>0</v>
      </c>
      <c r="N5181" s="58">
        <v>0</v>
      </c>
      <c r="O5181" s="75">
        <v>0</v>
      </c>
      <c r="P5181" s="2">
        <v>1971</v>
      </c>
      <c r="Q5181" s="2" t="s">
        <v>41</v>
      </c>
      <c r="R5181" s="2" t="s">
        <v>3551</v>
      </c>
      <c r="S5181" s="2" t="s">
        <v>4226</v>
      </c>
      <c r="T5181" s="2" t="s">
        <v>60</v>
      </c>
      <c r="U5181" s="57">
        <v>0</v>
      </c>
      <c r="V5181" s="2">
        <v>46104</v>
      </c>
      <c r="W5181" s="2">
        <v>1</v>
      </c>
      <c r="X5181" s="74" t="s">
        <v>422</v>
      </c>
      <c r="Y5181" s="21" t="s">
        <v>4915</v>
      </c>
      <c r="Z5181" s="52">
        <v>29.931301518438179</v>
      </c>
    </row>
    <row r="5182" spans="1:26" x14ac:dyDescent="0.25">
      <c r="A5182" s="70" t="s">
        <v>4914</v>
      </c>
      <c r="B5182" s="2" t="s">
        <v>1980</v>
      </c>
      <c r="C5182" s="19" t="s">
        <v>3534</v>
      </c>
      <c r="D5182" s="2" t="s">
        <v>297</v>
      </c>
      <c r="E5182" s="14">
        <v>20080010</v>
      </c>
      <c r="F5182" s="14" t="s">
        <v>44</v>
      </c>
      <c r="G5182" s="19">
        <v>7</v>
      </c>
      <c r="H5182" s="21">
        <v>234.43999999999997</v>
      </c>
      <c r="I5182" s="21">
        <v>10062.02</v>
      </c>
      <c r="J5182" s="58">
        <v>0</v>
      </c>
      <c r="K5182" s="58">
        <v>0</v>
      </c>
      <c r="L5182" s="72">
        <v>145.86000000000058</v>
      </c>
      <c r="M5182" s="73">
        <v>0</v>
      </c>
      <c r="N5182" s="58">
        <v>0</v>
      </c>
      <c r="O5182" s="75">
        <v>0</v>
      </c>
      <c r="P5182" s="2">
        <v>9916</v>
      </c>
      <c r="Q5182" s="2" t="s">
        <v>41</v>
      </c>
      <c r="R5182" s="2" t="s">
        <v>1981</v>
      </c>
      <c r="S5182" s="2" t="s">
        <v>1982</v>
      </c>
      <c r="T5182" s="2" t="s">
        <v>1815</v>
      </c>
      <c r="U5182" s="57" t="s">
        <v>425</v>
      </c>
      <c r="V5182" s="2">
        <v>0</v>
      </c>
      <c r="W5182" s="2">
        <v>1</v>
      </c>
      <c r="X5182" s="74" t="s">
        <v>422</v>
      </c>
      <c r="Y5182" s="21" t="s">
        <v>4915</v>
      </c>
      <c r="Z5182" s="52">
        <v>15.021783825285791</v>
      </c>
    </row>
    <row r="5183" spans="1:26" x14ac:dyDescent="0.25">
      <c r="A5183" s="70" t="s">
        <v>4914</v>
      </c>
      <c r="B5183" s="2" t="s">
        <v>4020</v>
      </c>
      <c r="C5183" s="19" t="s">
        <v>3534</v>
      </c>
      <c r="D5183" s="2" t="s">
        <v>297</v>
      </c>
      <c r="E5183" s="14">
        <v>20080010</v>
      </c>
      <c r="F5183" s="14" t="s">
        <v>513</v>
      </c>
      <c r="G5183" s="19">
        <v>7</v>
      </c>
      <c r="H5183" s="21">
        <v>30.24</v>
      </c>
      <c r="I5183" s="21">
        <v>1002.59</v>
      </c>
      <c r="J5183" s="58">
        <v>0</v>
      </c>
      <c r="K5183" s="58">
        <v>0</v>
      </c>
      <c r="L5183" s="72">
        <v>0</v>
      </c>
      <c r="M5183" s="73">
        <v>0</v>
      </c>
      <c r="N5183" s="58">
        <v>0</v>
      </c>
      <c r="O5183" s="75">
        <v>0</v>
      </c>
      <c r="P5183" s="2">
        <v>1003</v>
      </c>
      <c r="Q5183" s="2" t="s">
        <v>41</v>
      </c>
      <c r="R5183" s="2" t="s">
        <v>4021</v>
      </c>
      <c r="S5183" s="2" t="s">
        <v>4022</v>
      </c>
      <c r="T5183" s="2" t="s">
        <v>1314</v>
      </c>
      <c r="U5183" s="57">
        <v>0</v>
      </c>
      <c r="V5183" s="2">
        <v>0</v>
      </c>
      <c r="W5183" s="2">
        <v>1</v>
      </c>
      <c r="X5183" s="74" t="s">
        <v>422</v>
      </c>
      <c r="Y5183" s="21" t="s">
        <v>4915</v>
      </c>
      <c r="Z5183" s="52">
        <v>11.604050925925929</v>
      </c>
    </row>
    <row r="5184" spans="1:26" x14ac:dyDescent="0.25">
      <c r="A5184" s="70" t="s">
        <v>4914</v>
      </c>
      <c r="B5184" s="2" t="s">
        <v>3588</v>
      </c>
      <c r="C5184" s="19" t="s">
        <v>3534</v>
      </c>
      <c r="D5184" s="2" t="s">
        <v>297</v>
      </c>
      <c r="E5184" s="14">
        <v>20080010</v>
      </c>
      <c r="F5184" s="14" t="s">
        <v>423</v>
      </c>
      <c r="G5184" s="19">
        <v>7</v>
      </c>
      <c r="H5184" s="21">
        <v>17.29</v>
      </c>
      <c r="I5184" s="21">
        <v>565.9</v>
      </c>
      <c r="J5184" s="58">
        <v>0</v>
      </c>
      <c r="K5184" s="58">
        <v>0</v>
      </c>
      <c r="L5184" s="72">
        <v>0</v>
      </c>
      <c r="M5184" s="73">
        <v>0</v>
      </c>
      <c r="N5184" s="58">
        <v>0</v>
      </c>
      <c r="O5184" s="75">
        <v>0</v>
      </c>
      <c r="P5184" s="2">
        <v>566</v>
      </c>
      <c r="Q5184" s="2" t="s">
        <v>41</v>
      </c>
      <c r="R5184" s="2" t="s">
        <v>3589</v>
      </c>
      <c r="S5184" s="2" t="s">
        <v>3590</v>
      </c>
      <c r="T5184" s="2" t="s">
        <v>60</v>
      </c>
      <c r="U5184" s="57">
        <v>0</v>
      </c>
      <c r="V5184" s="2">
        <v>0</v>
      </c>
      <c r="W5184" s="2">
        <v>1</v>
      </c>
      <c r="X5184" s="74" t="s">
        <v>422</v>
      </c>
      <c r="Y5184" s="21" t="s">
        <v>4915</v>
      </c>
      <c r="Z5184" s="52">
        <v>11.455465587044536</v>
      </c>
    </row>
    <row r="5185" spans="1:26" x14ac:dyDescent="0.25">
      <c r="A5185" s="70" t="s">
        <v>4914</v>
      </c>
      <c r="B5185" s="2" t="s">
        <v>1983</v>
      </c>
      <c r="C5185" s="19" t="s">
        <v>3534</v>
      </c>
      <c r="D5185" s="2" t="s">
        <v>297</v>
      </c>
      <c r="E5185" s="14">
        <v>20080010</v>
      </c>
      <c r="F5185" s="14" t="s">
        <v>520</v>
      </c>
      <c r="G5185" s="19">
        <v>7</v>
      </c>
      <c r="H5185" s="21">
        <v>108.61</v>
      </c>
      <c r="I5185" s="21">
        <v>4230.6099999999997</v>
      </c>
      <c r="J5185" s="58">
        <v>0</v>
      </c>
      <c r="K5185" s="58">
        <v>0</v>
      </c>
      <c r="L5185" s="72">
        <v>0</v>
      </c>
      <c r="M5185" s="73">
        <v>0</v>
      </c>
      <c r="N5185" s="58">
        <v>0</v>
      </c>
      <c r="O5185" s="75">
        <v>0</v>
      </c>
      <c r="P5185" s="2">
        <v>4231</v>
      </c>
      <c r="Q5185" s="2" t="s">
        <v>41</v>
      </c>
      <c r="R5185" s="2" t="s">
        <v>1984</v>
      </c>
      <c r="S5185" s="2" t="s">
        <v>1985</v>
      </c>
      <c r="T5185" s="2" t="s">
        <v>1314</v>
      </c>
      <c r="U5185" s="57">
        <v>0</v>
      </c>
      <c r="V5185" s="2">
        <v>0</v>
      </c>
      <c r="W5185" s="2">
        <v>1</v>
      </c>
      <c r="X5185" s="74" t="s">
        <v>422</v>
      </c>
      <c r="Y5185" s="21" t="s">
        <v>4915</v>
      </c>
      <c r="Z5185" s="52">
        <v>13.633307246109934</v>
      </c>
    </row>
    <row r="5186" spans="1:26" x14ac:dyDescent="0.25">
      <c r="A5186" s="70" t="s">
        <v>4914</v>
      </c>
      <c r="B5186" s="2" t="s">
        <v>3897</v>
      </c>
      <c r="C5186" s="19" t="s">
        <v>3534</v>
      </c>
      <c r="D5186" s="2" t="s">
        <v>297</v>
      </c>
      <c r="E5186" s="14">
        <v>20080010</v>
      </c>
      <c r="F5186" s="14" t="s">
        <v>427</v>
      </c>
      <c r="G5186" s="19">
        <v>6</v>
      </c>
      <c r="H5186" s="21">
        <v>11.14</v>
      </c>
      <c r="I5186" s="21">
        <v>369.96999999999997</v>
      </c>
      <c r="J5186" s="58">
        <v>0</v>
      </c>
      <c r="K5186" s="58">
        <v>0</v>
      </c>
      <c r="L5186" s="72">
        <v>0</v>
      </c>
      <c r="M5186" s="73">
        <v>0</v>
      </c>
      <c r="N5186" s="58">
        <v>0</v>
      </c>
      <c r="O5186" s="75">
        <v>0</v>
      </c>
      <c r="P5186" s="2">
        <v>370</v>
      </c>
      <c r="Q5186" s="2" t="s">
        <v>41</v>
      </c>
      <c r="R5186" s="2" t="s">
        <v>3898</v>
      </c>
      <c r="S5186" s="2" t="s">
        <v>3899</v>
      </c>
      <c r="T5186" s="2" t="s">
        <v>3900</v>
      </c>
      <c r="U5186" s="57">
        <v>0</v>
      </c>
      <c r="V5186" s="2">
        <v>0</v>
      </c>
      <c r="W5186" s="2">
        <v>1</v>
      </c>
      <c r="X5186" s="74" t="s">
        <v>422</v>
      </c>
      <c r="Y5186" s="21" t="s">
        <v>4915</v>
      </c>
      <c r="Z5186" s="52">
        <v>9.963285457809695</v>
      </c>
    </row>
    <row r="5187" spans="1:26" x14ac:dyDescent="0.25">
      <c r="A5187" s="70" t="s">
        <v>4914</v>
      </c>
      <c r="B5187" s="2" t="s">
        <v>4521</v>
      </c>
      <c r="C5187" s="19" t="s">
        <v>3534</v>
      </c>
      <c r="D5187" s="2" t="s">
        <v>297</v>
      </c>
      <c r="E5187" s="14">
        <v>20080010</v>
      </c>
      <c r="F5187" s="14" t="s">
        <v>476</v>
      </c>
      <c r="G5187" s="19">
        <v>2</v>
      </c>
      <c r="H5187" s="21">
        <v>7.7200000000000006</v>
      </c>
      <c r="I5187" s="21">
        <v>265.04000000000002</v>
      </c>
      <c r="J5187" s="58">
        <v>0</v>
      </c>
      <c r="K5187" s="58">
        <v>0</v>
      </c>
      <c r="L5187" s="72">
        <v>0</v>
      </c>
      <c r="M5187" s="73">
        <v>0</v>
      </c>
      <c r="N5187" s="58">
        <v>0</v>
      </c>
      <c r="O5187" s="75">
        <v>0</v>
      </c>
      <c r="P5187" s="2">
        <v>265</v>
      </c>
      <c r="Q5187" s="2" t="s">
        <v>41</v>
      </c>
      <c r="R5187" s="2" t="s">
        <v>4522</v>
      </c>
      <c r="S5187" s="2" t="s">
        <v>4523</v>
      </c>
      <c r="T5187" s="2" t="s">
        <v>1986</v>
      </c>
      <c r="U5187" s="57">
        <v>0</v>
      </c>
      <c r="V5187" s="2">
        <v>0</v>
      </c>
      <c r="W5187" s="2">
        <v>1</v>
      </c>
      <c r="X5187" s="74" t="s">
        <v>422</v>
      </c>
      <c r="Y5187" s="21" t="s">
        <v>4915</v>
      </c>
      <c r="Z5187" s="52">
        <v>3.4331606217616581</v>
      </c>
    </row>
    <row r="5188" spans="1:26" x14ac:dyDescent="0.25">
      <c r="A5188" s="70" t="s">
        <v>4914</v>
      </c>
      <c r="B5188" s="2" t="s">
        <v>3282</v>
      </c>
      <c r="C5188" s="19" t="s">
        <v>3534</v>
      </c>
      <c r="D5188" s="2" t="s">
        <v>297</v>
      </c>
      <c r="E5188" s="14">
        <v>20080010</v>
      </c>
      <c r="F5188" s="14" t="s">
        <v>573</v>
      </c>
      <c r="G5188" s="19">
        <v>7</v>
      </c>
      <c r="H5188" s="21">
        <v>35.520000000000003</v>
      </c>
      <c r="I5188" s="21">
        <v>1297.04</v>
      </c>
      <c r="J5188" s="58">
        <v>0</v>
      </c>
      <c r="K5188" s="58">
        <v>0</v>
      </c>
      <c r="L5188" s="72">
        <v>0</v>
      </c>
      <c r="M5188" s="73">
        <v>0</v>
      </c>
      <c r="N5188" s="58">
        <v>0</v>
      </c>
      <c r="O5188" s="75">
        <v>0</v>
      </c>
      <c r="P5188" s="2">
        <v>1297</v>
      </c>
      <c r="Q5188" s="2" t="s">
        <v>41</v>
      </c>
      <c r="R5188" s="2" t="s">
        <v>3283</v>
      </c>
      <c r="S5188" s="2" t="s">
        <v>3284</v>
      </c>
      <c r="T5188" s="2" t="s">
        <v>1986</v>
      </c>
      <c r="U5188" s="57">
        <v>0</v>
      </c>
      <c r="V5188" s="2">
        <v>45843</v>
      </c>
      <c r="W5188" s="2">
        <v>1</v>
      </c>
      <c r="X5188" s="74" t="s">
        <v>422</v>
      </c>
      <c r="Y5188" s="21" t="s">
        <v>4915</v>
      </c>
      <c r="Z5188" s="52">
        <v>12.780518018018018</v>
      </c>
    </row>
    <row r="5189" spans="1:26" x14ac:dyDescent="0.25">
      <c r="A5189" s="70" t="s">
        <v>4914</v>
      </c>
      <c r="B5189" s="2" t="s">
        <v>1989</v>
      </c>
      <c r="C5189" s="19" t="s">
        <v>3534</v>
      </c>
      <c r="D5189" s="2" t="s">
        <v>297</v>
      </c>
      <c r="E5189" s="14">
        <v>20080010</v>
      </c>
      <c r="F5189" s="14" t="s">
        <v>477</v>
      </c>
      <c r="G5189" s="19">
        <v>6</v>
      </c>
      <c r="H5189" s="21">
        <v>6.3000000000000007</v>
      </c>
      <c r="I5189" s="21">
        <v>206.38</v>
      </c>
      <c r="J5189" s="58">
        <v>0</v>
      </c>
      <c r="K5189" s="58">
        <v>0</v>
      </c>
      <c r="L5189" s="72">
        <v>0</v>
      </c>
      <c r="M5189" s="73">
        <v>0</v>
      </c>
      <c r="N5189" s="58">
        <v>0</v>
      </c>
      <c r="O5189" s="75">
        <v>0</v>
      </c>
      <c r="P5189" s="2">
        <v>206</v>
      </c>
      <c r="Q5189" s="2" t="s">
        <v>41</v>
      </c>
      <c r="R5189" s="2" t="s">
        <v>1990</v>
      </c>
      <c r="S5189" s="2" t="s">
        <v>1991</v>
      </c>
      <c r="T5189" s="2" t="s">
        <v>60</v>
      </c>
      <c r="U5189" s="57">
        <v>0</v>
      </c>
      <c r="V5189" s="2">
        <v>45796</v>
      </c>
      <c r="W5189" s="2">
        <v>1</v>
      </c>
      <c r="X5189" s="74" t="s">
        <v>422</v>
      </c>
      <c r="Y5189" s="21" t="s">
        <v>4915</v>
      </c>
      <c r="Z5189" s="52">
        <v>9.8276190476190468</v>
      </c>
    </row>
    <row r="5190" spans="1:26" x14ac:dyDescent="0.25">
      <c r="A5190" s="70" t="s">
        <v>4914</v>
      </c>
      <c r="B5190" s="2" t="s">
        <v>2204</v>
      </c>
      <c r="C5190" s="19" t="s">
        <v>3534</v>
      </c>
      <c r="D5190" s="2" t="s">
        <v>297</v>
      </c>
      <c r="E5190" s="14">
        <v>20080010</v>
      </c>
      <c r="F5190" s="14" t="s">
        <v>445</v>
      </c>
      <c r="G5190" s="19">
        <v>7</v>
      </c>
      <c r="H5190" s="21">
        <v>22.509999999999998</v>
      </c>
      <c r="I5190" s="21">
        <v>817.85</v>
      </c>
      <c r="J5190" s="58">
        <v>0</v>
      </c>
      <c r="K5190" s="58">
        <v>0</v>
      </c>
      <c r="L5190" s="72">
        <v>0</v>
      </c>
      <c r="M5190" s="73">
        <v>0</v>
      </c>
      <c r="N5190" s="58">
        <v>0</v>
      </c>
      <c r="O5190" s="75">
        <v>0</v>
      </c>
      <c r="P5190" s="2">
        <v>818</v>
      </c>
      <c r="Q5190" s="2" t="s">
        <v>41</v>
      </c>
      <c r="R5190" s="2" t="s">
        <v>2205</v>
      </c>
      <c r="S5190" s="2" t="s">
        <v>2206</v>
      </c>
      <c r="T5190" s="2" t="s">
        <v>1986</v>
      </c>
      <c r="U5190" s="57">
        <v>0</v>
      </c>
      <c r="V5190" s="2">
        <v>45923</v>
      </c>
      <c r="W5190" s="2">
        <v>1</v>
      </c>
      <c r="X5190" s="74" t="s">
        <v>422</v>
      </c>
      <c r="Y5190" s="21" t="s">
        <v>4915</v>
      </c>
      <c r="Z5190" s="52">
        <v>12.716459351399381</v>
      </c>
    </row>
    <row r="5191" spans="1:26" x14ac:dyDescent="0.25">
      <c r="A5191" s="70" t="s">
        <v>4914</v>
      </c>
      <c r="B5191" s="2" t="s">
        <v>2511</v>
      </c>
      <c r="C5191" s="19" t="s">
        <v>3534</v>
      </c>
      <c r="D5191" s="2" t="s">
        <v>297</v>
      </c>
      <c r="E5191" s="14">
        <v>20080010</v>
      </c>
      <c r="F5191" s="14" t="s">
        <v>449</v>
      </c>
      <c r="G5191" s="19">
        <v>5</v>
      </c>
      <c r="H5191" s="21">
        <v>5.49</v>
      </c>
      <c r="I5191" s="21">
        <v>354.72999999999996</v>
      </c>
      <c r="J5191" s="58">
        <v>0</v>
      </c>
      <c r="K5191" s="58">
        <v>0</v>
      </c>
      <c r="L5191" s="72">
        <v>0</v>
      </c>
      <c r="M5191" s="73">
        <v>0</v>
      </c>
      <c r="N5191" s="58">
        <v>0</v>
      </c>
      <c r="O5191" s="75">
        <v>0</v>
      </c>
      <c r="P5191" s="2">
        <v>355</v>
      </c>
      <c r="Q5191" s="2" t="s">
        <v>41</v>
      </c>
      <c r="R5191" s="2" t="s">
        <v>2758</v>
      </c>
      <c r="S5191" s="2" t="s">
        <v>2759</v>
      </c>
      <c r="T5191" s="2" t="s">
        <v>1314</v>
      </c>
      <c r="U5191" s="57">
        <v>0</v>
      </c>
      <c r="V5191" s="2">
        <v>45978</v>
      </c>
      <c r="W5191" s="2">
        <v>1</v>
      </c>
      <c r="X5191" s="74" t="s">
        <v>422</v>
      </c>
      <c r="Y5191" s="21" t="s">
        <v>4915</v>
      </c>
      <c r="Z5191" s="52">
        <v>16.153460837887064</v>
      </c>
    </row>
    <row r="5192" spans="1:26" x14ac:dyDescent="0.25">
      <c r="A5192" s="70" t="s">
        <v>4914</v>
      </c>
      <c r="B5192" s="2" t="s">
        <v>3777</v>
      </c>
      <c r="C5192" s="19" t="s">
        <v>3534</v>
      </c>
      <c r="D5192" s="2" t="s">
        <v>297</v>
      </c>
      <c r="E5192" s="14">
        <v>20080010</v>
      </c>
      <c r="F5192" s="14" t="s">
        <v>736</v>
      </c>
      <c r="G5192" s="19">
        <v>7</v>
      </c>
      <c r="H5192" s="21">
        <v>20.36</v>
      </c>
      <c r="I5192" s="21">
        <v>912.94</v>
      </c>
      <c r="J5192" s="58">
        <v>0</v>
      </c>
      <c r="K5192" s="58">
        <v>0</v>
      </c>
      <c r="L5192" s="72">
        <v>0</v>
      </c>
      <c r="M5192" s="73">
        <v>0</v>
      </c>
      <c r="N5192" s="58">
        <v>0</v>
      </c>
      <c r="O5192" s="75">
        <v>0</v>
      </c>
      <c r="P5192" s="2">
        <v>913</v>
      </c>
      <c r="Q5192" s="2" t="s">
        <v>41</v>
      </c>
      <c r="R5192" s="2" t="s">
        <v>3778</v>
      </c>
      <c r="S5192" s="2" t="s">
        <v>3779</v>
      </c>
      <c r="T5192" s="2" t="s">
        <v>1314</v>
      </c>
      <c r="U5192" s="57">
        <v>0</v>
      </c>
      <c r="V5192" s="2">
        <v>46076</v>
      </c>
      <c r="W5192" s="2">
        <v>1</v>
      </c>
      <c r="X5192" s="74" t="s">
        <v>422</v>
      </c>
      <c r="Y5192" s="21" t="s">
        <v>4915</v>
      </c>
      <c r="Z5192" s="52">
        <v>15.693958742632615</v>
      </c>
    </row>
    <row r="5193" spans="1:26" x14ac:dyDescent="0.25">
      <c r="A5193" s="70" t="s">
        <v>4914</v>
      </c>
      <c r="B5193" s="2" t="s">
        <v>3780</v>
      </c>
      <c r="C5193" s="19" t="s">
        <v>3534</v>
      </c>
      <c r="D5193" s="2" t="s">
        <v>297</v>
      </c>
      <c r="E5193" s="14">
        <v>20080010</v>
      </c>
      <c r="F5193" s="14" t="s">
        <v>679</v>
      </c>
      <c r="G5193" s="19">
        <v>7</v>
      </c>
      <c r="H5193" s="21">
        <v>15.259999999999998</v>
      </c>
      <c r="I5193" s="21">
        <v>561.59</v>
      </c>
      <c r="J5193" s="58">
        <v>0</v>
      </c>
      <c r="K5193" s="58">
        <v>0</v>
      </c>
      <c r="L5193" s="72">
        <v>0</v>
      </c>
      <c r="M5193" s="73">
        <v>0</v>
      </c>
      <c r="N5193" s="58">
        <v>0</v>
      </c>
      <c r="O5193" s="75">
        <v>0</v>
      </c>
      <c r="P5193" s="2">
        <v>562</v>
      </c>
      <c r="Q5193" s="2" t="s">
        <v>41</v>
      </c>
      <c r="R5193" s="2" t="s">
        <v>3781</v>
      </c>
      <c r="S5193" s="2" t="s">
        <v>3782</v>
      </c>
      <c r="T5193" s="2" t="s">
        <v>1314</v>
      </c>
      <c r="U5193" s="57">
        <v>0</v>
      </c>
      <c r="V5193" s="2">
        <v>46076</v>
      </c>
      <c r="W5193" s="2">
        <v>1</v>
      </c>
      <c r="X5193" s="74" t="s">
        <v>422</v>
      </c>
      <c r="Y5193" s="21" t="s">
        <v>4915</v>
      </c>
      <c r="Z5193" s="52">
        <v>12.880504587155967</v>
      </c>
    </row>
    <row r="5194" spans="1:26" x14ac:dyDescent="0.25">
      <c r="A5194" s="70" t="s">
        <v>4914</v>
      </c>
      <c r="B5194" s="2" t="s">
        <v>3783</v>
      </c>
      <c r="C5194" s="19" t="s">
        <v>3534</v>
      </c>
      <c r="D5194" s="2" t="s">
        <v>297</v>
      </c>
      <c r="E5194" s="14">
        <v>20080010</v>
      </c>
      <c r="F5194" s="14" t="s">
        <v>462</v>
      </c>
      <c r="G5194" s="19">
        <v>7</v>
      </c>
      <c r="H5194" s="21">
        <v>10.469999999999999</v>
      </c>
      <c r="I5194" s="21">
        <v>472.84000000000003</v>
      </c>
      <c r="J5194" s="58">
        <v>0</v>
      </c>
      <c r="K5194" s="58">
        <v>0</v>
      </c>
      <c r="L5194" s="72">
        <v>0</v>
      </c>
      <c r="M5194" s="73">
        <v>0</v>
      </c>
      <c r="N5194" s="58">
        <v>0</v>
      </c>
      <c r="O5194" s="75">
        <v>0</v>
      </c>
      <c r="P5194" s="2">
        <v>473</v>
      </c>
      <c r="Q5194" s="2" t="s">
        <v>41</v>
      </c>
      <c r="R5194" s="2" t="s">
        <v>2856</v>
      </c>
      <c r="S5194" s="2" t="s">
        <v>3784</v>
      </c>
      <c r="T5194" s="2" t="s">
        <v>1986</v>
      </c>
      <c r="U5194" s="57">
        <v>0</v>
      </c>
      <c r="V5194" s="2">
        <v>46076</v>
      </c>
      <c r="W5194" s="2">
        <v>1</v>
      </c>
      <c r="X5194" s="74" t="s">
        <v>422</v>
      </c>
      <c r="Y5194" s="21" t="s">
        <v>4915</v>
      </c>
      <c r="Z5194" s="52">
        <v>15.806494746895897</v>
      </c>
    </row>
    <row r="5195" spans="1:26" x14ac:dyDescent="0.25">
      <c r="A5195" s="70" t="s">
        <v>4914</v>
      </c>
      <c r="B5195" s="2" t="s">
        <v>5055</v>
      </c>
      <c r="C5195" s="19" t="s">
        <v>3534</v>
      </c>
      <c r="D5195" s="2" t="s">
        <v>297</v>
      </c>
      <c r="E5195" s="14">
        <v>20080010</v>
      </c>
      <c r="F5195" s="14" t="s">
        <v>474</v>
      </c>
      <c r="G5195" s="19">
        <v>2</v>
      </c>
      <c r="H5195" s="21">
        <v>2.98</v>
      </c>
      <c r="I5195" s="21">
        <v>101.1</v>
      </c>
      <c r="J5195" s="58">
        <v>0</v>
      </c>
      <c r="K5195" s="58">
        <v>0</v>
      </c>
      <c r="L5195" s="72">
        <v>0</v>
      </c>
      <c r="M5195" s="73">
        <v>0</v>
      </c>
      <c r="N5195" s="58">
        <v>0</v>
      </c>
      <c r="O5195" s="75">
        <v>0</v>
      </c>
      <c r="P5195" s="2">
        <v>101</v>
      </c>
      <c r="Q5195" s="2" t="s">
        <v>41</v>
      </c>
      <c r="R5195" s="2" t="s">
        <v>5056</v>
      </c>
      <c r="S5195" s="2" t="s">
        <v>5057</v>
      </c>
      <c r="T5195" s="2" t="s">
        <v>60</v>
      </c>
      <c r="U5195" s="57">
        <v>0</v>
      </c>
      <c r="V5195" s="2">
        <v>46140</v>
      </c>
      <c r="W5195" s="2">
        <v>1</v>
      </c>
      <c r="X5195" s="74" t="s">
        <v>422</v>
      </c>
      <c r="Y5195" s="21" t="s">
        <v>4915</v>
      </c>
      <c r="Z5195" s="52">
        <v>3.3926174496644297</v>
      </c>
    </row>
    <row r="5196" spans="1:26" x14ac:dyDescent="0.25">
      <c r="A5196" s="70" t="s">
        <v>4914</v>
      </c>
      <c r="B5196" s="2" t="s">
        <v>4893</v>
      </c>
      <c r="C5196" s="19" t="s">
        <v>3534</v>
      </c>
      <c r="D5196" s="2" t="s">
        <v>297</v>
      </c>
      <c r="E5196" s="14">
        <v>20080010</v>
      </c>
      <c r="F5196" s="14" t="s">
        <v>682</v>
      </c>
      <c r="G5196" s="19">
        <v>6</v>
      </c>
      <c r="H5196" s="21">
        <v>9.56</v>
      </c>
      <c r="I5196" s="21">
        <v>348.8</v>
      </c>
      <c r="J5196" s="58">
        <v>0</v>
      </c>
      <c r="K5196" s="58">
        <v>0</v>
      </c>
      <c r="L5196" s="72">
        <v>0</v>
      </c>
      <c r="M5196" s="73">
        <v>0</v>
      </c>
      <c r="N5196" s="58">
        <v>0</v>
      </c>
      <c r="O5196" s="75">
        <v>0</v>
      </c>
      <c r="P5196" s="2">
        <v>349</v>
      </c>
      <c r="Q5196" s="2" t="s">
        <v>41</v>
      </c>
      <c r="R5196" s="2" t="s">
        <v>4894</v>
      </c>
      <c r="S5196" s="2" t="s">
        <v>4895</v>
      </c>
      <c r="T5196" s="2" t="s">
        <v>3039</v>
      </c>
      <c r="U5196" s="57">
        <v>0</v>
      </c>
      <c r="V5196" s="2">
        <v>46132</v>
      </c>
      <c r="W5196" s="2">
        <v>1</v>
      </c>
      <c r="X5196" s="74" t="s">
        <v>422</v>
      </c>
      <c r="Y5196" s="21" t="s">
        <v>4915</v>
      </c>
      <c r="Z5196" s="52">
        <v>10.945606694560672</v>
      </c>
    </row>
    <row r="5197" spans="1:26" x14ac:dyDescent="0.25">
      <c r="A5197" s="70" t="s">
        <v>4914</v>
      </c>
      <c r="B5197" s="2" t="s">
        <v>4896</v>
      </c>
      <c r="C5197" s="19" t="s">
        <v>3534</v>
      </c>
      <c r="D5197" s="2" t="s">
        <v>297</v>
      </c>
      <c r="E5197" s="14">
        <v>20080010</v>
      </c>
      <c r="F5197" s="14" t="s">
        <v>685</v>
      </c>
      <c r="G5197" s="19">
        <v>7</v>
      </c>
      <c r="H5197" s="21">
        <v>12.989999999999998</v>
      </c>
      <c r="I5197" s="21">
        <v>513.45999999999992</v>
      </c>
      <c r="J5197" s="58">
        <v>0</v>
      </c>
      <c r="K5197" s="58">
        <v>0</v>
      </c>
      <c r="L5197" s="72">
        <v>0</v>
      </c>
      <c r="M5197" s="73">
        <v>0</v>
      </c>
      <c r="N5197" s="58">
        <v>0</v>
      </c>
      <c r="O5197" s="75">
        <v>0</v>
      </c>
      <c r="P5197" s="2">
        <v>513</v>
      </c>
      <c r="Q5197" s="2" t="s">
        <v>41</v>
      </c>
      <c r="R5197" s="2" t="s">
        <v>4897</v>
      </c>
      <c r="S5197" s="2" t="s">
        <v>4898</v>
      </c>
      <c r="T5197" s="2" t="s">
        <v>1986</v>
      </c>
      <c r="U5197" s="57">
        <v>0</v>
      </c>
      <c r="V5197" s="2">
        <v>46132</v>
      </c>
      <c r="W5197" s="2">
        <v>1</v>
      </c>
      <c r="X5197" s="74" t="s">
        <v>422</v>
      </c>
      <c r="Y5197" s="21" t="s">
        <v>4915</v>
      </c>
      <c r="Z5197" s="52">
        <v>13.834565050038492</v>
      </c>
    </row>
    <row r="5198" spans="1:26" x14ac:dyDescent="0.25">
      <c r="A5198" s="70" t="s">
        <v>4914</v>
      </c>
      <c r="B5198" s="2" t="s">
        <v>5058</v>
      </c>
      <c r="C5198" s="19" t="s">
        <v>3534</v>
      </c>
      <c r="D5198" s="2" t="s">
        <v>297</v>
      </c>
      <c r="E5198" s="14">
        <v>20080010</v>
      </c>
      <c r="F5198" s="14" t="s">
        <v>3543</v>
      </c>
      <c r="G5198" s="19">
        <v>6</v>
      </c>
      <c r="H5198" s="21">
        <v>17.22</v>
      </c>
      <c r="I5198" s="21">
        <v>590.09999999999991</v>
      </c>
      <c r="J5198" s="58">
        <v>0</v>
      </c>
      <c r="K5198" s="58">
        <v>0</v>
      </c>
      <c r="L5198" s="72">
        <v>0</v>
      </c>
      <c r="M5198" s="73">
        <v>0</v>
      </c>
      <c r="N5198" s="58">
        <v>0</v>
      </c>
      <c r="O5198" s="75">
        <v>0</v>
      </c>
      <c r="P5198" s="2">
        <v>590</v>
      </c>
      <c r="Q5198" s="2" t="s">
        <v>41</v>
      </c>
      <c r="R5198" s="2" t="s">
        <v>5059</v>
      </c>
      <c r="S5198" s="2" t="s">
        <v>5060</v>
      </c>
      <c r="T5198" s="2" t="s">
        <v>1988</v>
      </c>
      <c r="U5198" s="57">
        <v>0</v>
      </c>
      <c r="V5198" s="2">
        <v>46140</v>
      </c>
      <c r="W5198" s="2">
        <v>1</v>
      </c>
      <c r="X5198" s="74" t="s">
        <v>422</v>
      </c>
      <c r="Y5198" s="21" t="s">
        <v>4915</v>
      </c>
      <c r="Z5198" s="52">
        <v>10.280487804878049</v>
      </c>
    </row>
    <row r="5199" spans="1:26" x14ac:dyDescent="0.25">
      <c r="A5199" s="70" t="s">
        <v>4914</v>
      </c>
      <c r="B5199" s="2" t="s">
        <v>5061</v>
      </c>
      <c r="C5199" s="19" t="s">
        <v>3534</v>
      </c>
      <c r="D5199" s="2" t="s">
        <v>297</v>
      </c>
      <c r="E5199" s="14">
        <v>20080010</v>
      </c>
      <c r="F5199" s="14" t="s">
        <v>686</v>
      </c>
      <c r="G5199" s="19">
        <v>5</v>
      </c>
      <c r="H5199" s="21">
        <v>15.169999999999998</v>
      </c>
      <c r="I5199" s="21">
        <v>635.18000000000006</v>
      </c>
      <c r="J5199" s="58">
        <v>0</v>
      </c>
      <c r="K5199" s="58">
        <v>0</v>
      </c>
      <c r="L5199" s="72">
        <v>0</v>
      </c>
      <c r="M5199" s="73">
        <v>0</v>
      </c>
      <c r="N5199" s="58">
        <v>0</v>
      </c>
      <c r="O5199" s="75">
        <v>0</v>
      </c>
      <c r="P5199" s="2">
        <v>635</v>
      </c>
      <c r="Q5199" s="2" t="s">
        <v>41</v>
      </c>
      <c r="R5199" s="2" t="s">
        <v>5062</v>
      </c>
      <c r="S5199" s="2" t="s">
        <v>5063</v>
      </c>
      <c r="T5199" s="2" t="s">
        <v>60</v>
      </c>
      <c r="U5199" s="57">
        <v>0</v>
      </c>
      <c r="V5199" s="2">
        <v>46140</v>
      </c>
      <c r="W5199" s="2">
        <v>1</v>
      </c>
      <c r="X5199" s="74" t="s">
        <v>422</v>
      </c>
      <c r="Y5199" s="21" t="s">
        <v>4915</v>
      </c>
      <c r="Z5199" s="52">
        <v>10.467699406723799</v>
      </c>
    </row>
    <row r="5200" spans="1:26" x14ac:dyDescent="0.25">
      <c r="A5200" s="70" t="s">
        <v>4914</v>
      </c>
      <c r="B5200" s="2" t="s">
        <v>1995</v>
      </c>
      <c r="C5200" s="19" t="s">
        <v>3534</v>
      </c>
      <c r="D5200" s="2" t="s">
        <v>387</v>
      </c>
      <c r="E5200" s="14">
        <v>20080026</v>
      </c>
      <c r="F5200" s="14" t="s">
        <v>44</v>
      </c>
      <c r="G5200" s="19">
        <v>14</v>
      </c>
      <c r="H5200" s="21">
        <v>306.07</v>
      </c>
      <c r="I5200" s="21">
        <v>11179.260000000002</v>
      </c>
      <c r="J5200" s="58">
        <v>0</v>
      </c>
      <c r="K5200" s="58">
        <v>0</v>
      </c>
      <c r="L5200" s="72">
        <v>391.86000000000058</v>
      </c>
      <c r="M5200" s="73">
        <v>0</v>
      </c>
      <c r="N5200" s="58">
        <v>0</v>
      </c>
      <c r="O5200" s="75">
        <v>0</v>
      </c>
      <c r="P5200" s="2">
        <v>10787</v>
      </c>
      <c r="Q5200" s="2" t="s">
        <v>41</v>
      </c>
      <c r="R5200" s="2" t="s">
        <v>1996</v>
      </c>
      <c r="S5200" s="2" t="s">
        <v>1997</v>
      </c>
      <c r="T5200" s="2" t="s">
        <v>60</v>
      </c>
      <c r="U5200" s="57" t="s">
        <v>425</v>
      </c>
      <c r="V5200" s="2">
        <v>0</v>
      </c>
      <c r="W5200" s="2">
        <v>1</v>
      </c>
      <c r="X5200" s="74" t="s">
        <v>422</v>
      </c>
      <c r="Y5200" s="21" t="s">
        <v>4915</v>
      </c>
      <c r="Z5200" s="52">
        <v>25.567621785865988</v>
      </c>
    </row>
    <row r="5201" spans="1:26" x14ac:dyDescent="0.25">
      <c r="A5201" s="70" t="s">
        <v>4914</v>
      </c>
      <c r="B5201" s="2" t="s">
        <v>2002</v>
      </c>
      <c r="C5201" s="19" t="s">
        <v>3534</v>
      </c>
      <c r="D5201" s="2" t="s">
        <v>396</v>
      </c>
      <c r="E5201" s="14">
        <v>20080027</v>
      </c>
      <c r="F5201" s="14" t="s">
        <v>44</v>
      </c>
      <c r="G5201" s="19">
        <v>1</v>
      </c>
      <c r="H5201" s="21">
        <v>2.63</v>
      </c>
      <c r="I5201" s="21">
        <v>125.71</v>
      </c>
      <c r="J5201" s="58">
        <v>0</v>
      </c>
      <c r="K5201" s="58">
        <v>0</v>
      </c>
      <c r="L5201" s="72">
        <v>61.360000000000582</v>
      </c>
      <c r="M5201" s="73">
        <v>0</v>
      </c>
      <c r="N5201" s="58">
        <v>0</v>
      </c>
      <c r="O5201" s="75">
        <v>0</v>
      </c>
      <c r="P5201" s="2">
        <v>64</v>
      </c>
      <c r="Q5201" s="2" t="s">
        <v>41</v>
      </c>
      <c r="R5201" s="2" t="s">
        <v>1804</v>
      </c>
      <c r="S5201" s="2" t="s">
        <v>2003</v>
      </c>
      <c r="T5201" s="2" t="s">
        <v>1915</v>
      </c>
      <c r="U5201" s="57">
        <v>0</v>
      </c>
      <c r="V5201" s="2">
        <v>45812</v>
      </c>
      <c r="W5201" s="2">
        <v>1</v>
      </c>
      <c r="X5201" s="74" t="s">
        <v>422</v>
      </c>
      <c r="Y5201" s="21" t="s">
        <v>4915</v>
      </c>
      <c r="Z5201" s="52">
        <v>2.3899239543726236</v>
      </c>
    </row>
    <row r="5202" spans="1:26" x14ac:dyDescent="0.25">
      <c r="A5202" s="70" t="s">
        <v>4914</v>
      </c>
      <c r="B5202" s="2" t="s">
        <v>3591</v>
      </c>
      <c r="C5202" s="19" t="s">
        <v>3534</v>
      </c>
      <c r="D5202" s="2" t="s">
        <v>396</v>
      </c>
      <c r="E5202" s="14">
        <v>20080027</v>
      </c>
      <c r="F5202" s="14" t="s">
        <v>513</v>
      </c>
      <c r="G5202" s="19">
        <v>14</v>
      </c>
      <c r="H5202" s="21">
        <v>33.040000000000006</v>
      </c>
      <c r="I5202" s="21">
        <v>1711.01</v>
      </c>
      <c r="J5202" s="58">
        <v>0</v>
      </c>
      <c r="K5202" s="58">
        <v>0</v>
      </c>
      <c r="L5202" s="72">
        <v>0</v>
      </c>
      <c r="M5202" s="73">
        <v>0</v>
      </c>
      <c r="N5202" s="58">
        <v>0</v>
      </c>
      <c r="O5202" s="75">
        <v>0</v>
      </c>
      <c r="P5202" s="2">
        <v>1711</v>
      </c>
      <c r="Q5202" s="2" t="s">
        <v>41</v>
      </c>
      <c r="R5202" s="2" t="s">
        <v>3592</v>
      </c>
      <c r="S5202" s="2" t="s">
        <v>3593</v>
      </c>
      <c r="T5202" s="2" t="s">
        <v>1935</v>
      </c>
      <c r="U5202" s="57">
        <v>0</v>
      </c>
      <c r="V5202" s="2">
        <v>45908</v>
      </c>
      <c r="W5202" s="2">
        <v>1</v>
      </c>
      <c r="X5202" s="74" t="s">
        <v>422</v>
      </c>
      <c r="Y5202" s="21" t="s">
        <v>4915</v>
      </c>
      <c r="Z5202" s="52">
        <v>36.250211864406779</v>
      </c>
    </row>
    <row r="5203" spans="1:26" x14ac:dyDescent="0.25">
      <c r="A5203" s="70" t="s">
        <v>4914</v>
      </c>
      <c r="B5203" s="2" t="s">
        <v>3684</v>
      </c>
      <c r="C5203" s="19" t="s">
        <v>3534</v>
      </c>
      <c r="D5203" s="2" t="s">
        <v>396</v>
      </c>
      <c r="E5203" s="14">
        <v>20080027</v>
      </c>
      <c r="F5203" s="14" t="s">
        <v>520</v>
      </c>
      <c r="G5203" s="19">
        <v>13</v>
      </c>
      <c r="H5203" s="21">
        <v>55.319999999999993</v>
      </c>
      <c r="I5203" s="21">
        <v>2231.62</v>
      </c>
      <c r="J5203" s="58">
        <v>0</v>
      </c>
      <c r="K5203" s="58">
        <v>0</v>
      </c>
      <c r="L5203" s="72">
        <v>0</v>
      </c>
      <c r="M5203" s="73">
        <v>0</v>
      </c>
      <c r="N5203" s="58">
        <v>0</v>
      </c>
      <c r="O5203" s="75">
        <v>0</v>
      </c>
      <c r="P5203" s="2">
        <v>2232</v>
      </c>
      <c r="Q5203" s="2" t="s">
        <v>41</v>
      </c>
      <c r="R5203" s="2" t="s">
        <v>3685</v>
      </c>
      <c r="S5203" s="2" t="s">
        <v>3686</v>
      </c>
      <c r="T5203" s="2" t="s">
        <v>1925</v>
      </c>
      <c r="U5203" s="57">
        <v>0</v>
      </c>
      <c r="V5203" s="2">
        <v>45859</v>
      </c>
      <c r="W5203" s="2">
        <v>1</v>
      </c>
      <c r="X5203" s="74" t="s">
        <v>422</v>
      </c>
      <c r="Y5203" s="21" t="s">
        <v>4915</v>
      </c>
      <c r="Z5203" s="52">
        <v>26.221131597975418</v>
      </c>
    </row>
    <row r="5204" spans="1:26" x14ac:dyDescent="0.25">
      <c r="A5204" s="70" t="s">
        <v>4914</v>
      </c>
      <c r="B5204" s="2" t="s">
        <v>2004</v>
      </c>
      <c r="C5204" s="19" t="s">
        <v>3534</v>
      </c>
      <c r="D5204" s="2" t="s">
        <v>396</v>
      </c>
      <c r="E5204" s="14">
        <v>20080027</v>
      </c>
      <c r="F5204" s="14" t="s">
        <v>427</v>
      </c>
      <c r="G5204" s="19">
        <v>14</v>
      </c>
      <c r="H5204" s="21">
        <v>164.70000000000002</v>
      </c>
      <c r="I5204" s="21">
        <v>6387.9299999999994</v>
      </c>
      <c r="J5204" s="58">
        <v>0</v>
      </c>
      <c r="K5204" s="58">
        <v>0</v>
      </c>
      <c r="L5204" s="72">
        <v>0</v>
      </c>
      <c r="M5204" s="73">
        <v>0</v>
      </c>
      <c r="N5204" s="58">
        <v>0</v>
      </c>
      <c r="O5204" s="75">
        <v>0</v>
      </c>
      <c r="P5204" s="2">
        <v>6388</v>
      </c>
      <c r="Q5204" s="2" t="s">
        <v>41</v>
      </c>
      <c r="R5204" s="2" t="s">
        <v>2005</v>
      </c>
      <c r="S5204" s="2" t="s">
        <v>2006</v>
      </c>
      <c r="T5204" s="2" t="s">
        <v>1887</v>
      </c>
      <c r="U5204" s="57">
        <v>0</v>
      </c>
      <c r="V5204" s="2">
        <v>45859</v>
      </c>
      <c r="W5204" s="2">
        <v>1</v>
      </c>
      <c r="X5204" s="74" t="s">
        <v>422</v>
      </c>
      <c r="Y5204" s="21" t="s">
        <v>4915</v>
      </c>
      <c r="Z5204" s="52">
        <v>27.149672131147536</v>
      </c>
    </row>
    <row r="5205" spans="1:26" x14ac:dyDescent="0.25">
      <c r="A5205" s="70" t="s">
        <v>4914</v>
      </c>
      <c r="B5205" s="2" t="s">
        <v>2007</v>
      </c>
      <c r="C5205" s="19" t="s">
        <v>3534</v>
      </c>
      <c r="D5205" s="2" t="s">
        <v>396</v>
      </c>
      <c r="E5205" s="14">
        <v>20080027</v>
      </c>
      <c r="F5205" s="14" t="s">
        <v>481</v>
      </c>
      <c r="G5205" s="19">
        <v>14</v>
      </c>
      <c r="H5205" s="21">
        <v>104.91999999999997</v>
      </c>
      <c r="I5205" s="21">
        <v>4203.2599999999993</v>
      </c>
      <c r="J5205" s="58">
        <v>0</v>
      </c>
      <c r="K5205" s="58">
        <v>0</v>
      </c>
      <c r="L5205" s="72">
        <v>0</v>
      </c>
      <c r="M5205" s="73">
        <v>0</v>
      </c>
      <c r="N5205" s="58">
        <v>0</v>
      </c>
      <c r="O5205" s="75">
        <v>0</v>
      </c>
      <c r="P5205" s="2">
        <v>4203</v>
      </c>
      <c r="Q5205" s="2" t="s">
        <v>41</v>
      </c>
      <c r="R5205" s="2" t="s">
        <v>2008</v>
      </c>
      <c r="S5205" s="2" t="s">
        <v>2009</v>
      </c>
      <c r="T5205" s="2" t="s">
        <v>1820</v>
      </c>
      <c r="U5205" s="57">
        <v>0</v>
      </c>
      <c r="V5205" s="2">
        <v>45888</v>
      </c>
      <c r="W5205" s="2">
        <v>1</v>
      </c>
      <c r="X5205" s="74" t="s">
        <v>422</v>
      </c>
      <c r="Y5205" s="21" t="s">
        <v>4915</v>
      </c>
      <c r="Z5205" s="52">
        <v>28.043099504384298</v>
      </c>
    </row>
    <row r="5206" spans="1:26" x14ac:dyDescent="0.25">
      <c r="A5206" s="70" t="s">
        <v>4914</v>
      </c>
      <c r="B5206" s="2" t="s">
        <v>3103</v>
      </c>
      <c r="C5206" s="19" t="s">
        <v>3534</v>
      </c>
      <c r="D5206" s="2" t="s">
        <v>396</v>
      </c>
      <c r="E5206" s="14">
        <v>20080027</v>
      </c>
      <c r="F5206" s="14" t="s">
        <v>750</v>
      </c>
      <c r="G5206" s="19">
        <v>7</v>
      </c>
      <c r="H5206" s="21">
        <v>14.770000000000001</v>
      </c>
      <c r="I5206" s="21">
        <v>590.51</v>
      </c>
      <c r="J5206" s="58">
        <v>0</v>
      </c>
      <c r="K5206" s="58">
        <v>0</v>
      </c>
      <c r="L5206" s="72">
        <v>0</v>
      </c>
      <c r="M5206" s="73">
        <v>0</v>
      </c>
      <c r="N5206" s="58">
        <v>0</v>
      </c>
      <c r="O5206" s="75">
        <v>0</v>
      </c>
      <c r="P5206" s="2">
        <v>591</v>
      </c>
      <c r="Q5206" s="2" t="s">
        <v>41</v>
      </c>
      <c r="R5206" s="2" t="s">
        <v>1319</v>
      </c>
      <c r="S5206" s="2" t="s">
        <v>3104</v>
      </c>
      <c r="T5206" s="2" t="s">
        <v>1835</v>
      </c>
      <c r="U5206" s="57">
        <v>0</v>
      </c>
      <c r="V5206" s="2">
        <v>46013</v>
      </c>
      <c r="W5206" s="2">
        <v>1</v>
      </c>
      <c r="X5206" s="74" t="s">
        <v>422</v>
      </c>
      <c r="Y5206" s="21" t="s">
        <v>4915</v>
      </c>
      <c r="Z5206" s="52">
        <v>13.993127962085309</v>
      </c>
    </row>
    <row r="5207" spans="1:26" x14ac:dyDescent="0.25">
      <c r="A5207" s="70" t="s">
        <v>4914</v>
      </c>
      <c r="B5207" s="2" t="s">
        <v>3105</v>
      </c>
      <c r="C5207" s="19" t="s">
        <v>3534</v>
      </c>
      <c r="D5207" s="2" t="s">
        <v>396</v>
      </c>
      <c r="E5207" s="14">
        <v>20080027</v>
      </c>
      <c r="F5207" s="14" t="s">
        <v>483</v>
      </c>
      <c r="G5207" s="19">
        <v>7</v>
      </c>
      <c r="H5207" s="21">
        <v>9.5</v>
      </c>
      <c r="I5207" s="21">
        <v>398.56</v>
      </c>
      <c r="J5207" s="58">
        <v>0</v>
      </c>
      <c r="K5207" s="58">
        <v>0</v>
      </c>
      <c r="L5207" s="72">
        <v>0</v>
      </c>
      <c r="M5207" s="73">
        <v>0</v>
      </c>
      <c r="N5207" s="58">
        <v>0</v>
      </c>
      <c r="O5207" s="75">
        <v>0</v>
      </c>
      <c r="P5207" s="2">
        <v>399</v>
      </c>
      <c r="Q5207" s="2" t="s">
        <v>41</v>
      </c>
      <c r="R5207" s="2" t="s">
        <v>3106</v>
      </c>
      <c r="S5207" s="2" t="s">
        <v>3107</v>
      </c>
      <c r="T5207" s="2" t="s">
        <v>1314</v>
      </c>
      <c r="U5207" s="57">
        <v>0</v>
      </c>
      <c r="V5207" s="2">
        <v>46013</v>
      </c>
      <c r="W5207" s="2">
        <v>1</v>
      </c>
      <c r="X5207" s="74" t="s">
        <v>422</v>
      </c>
      <c r="Y5207" s="21" t="s">
        <v>4915</v>
      </c>
      <c r="Z5207" s="52">
        <v>14.683789473684213</v>
      </c>
    </row>
    <row r="5208" spans="1:26" x14ac:dyDescent="0.25">
      <c r="A5208" s="70" t="s">
        <v>4914</v>
      </c>
      <c r="B5208" s="2" t="s">
        <v>3362</v>
      </c>
      <c r="C5208" s="19" t="s">
        <v>3534</v>
      </c>
      <c r="D5208" s="2" t="s">
        <v>396</v>
      </c>
      <c r="E5208" s="14">
        <v>20080027</v>
      </c>
      <c r="F5208" s="14" t="s">
        <v>638</v>
      </c>
      <c r="G5208" s="19">
        <v>5</v>
      </c>
      <c r="H5208" s="21">
        <v>6.74</v>
      </c>
      <c r="I5208" s="21">
        <v>306.95</v>
      </c>
      <c r="J5208" s="58">
        <v>0</v>
      </c>
      <c r="K5208" s="58">
        <v>0</v>
      </c>
      <c r="L5208" s="72">
        <v>0</v>
      </c>
      <c r="M5208" s="73">
        <v>0</v>
      </c>
      <c r="N5208" s="58">
        <v>0</v>
      </c>
      <c r="O5208" s="75">
        <v>0</v>
      </c>
      <c r="P5208" s="2">
        <v>307</v>
      </c>
      <c r="Q5208" s="2" t="s">
        <v>41</v>
      </c>
      <c r="R5208" s="2" t="s">
        <v>3363</v>
      </c>
      <c r="S5208" s="2" t="s">
        <v>3364</v>
      </c>
      <c r="T5208" s="2" t="s">
        <v>1314</v>
      </c>
      <c r="U5208" s="57">
        <v>0</v>
      </c>
      <c r="V5208" s="2">
        <v>46041</v>
      </c>
      <c r="W5208" s="2">
        <v>1</v>
      </c>
      <c r="X5208" s="74" t="s">
        <v>422</v>
      </c>
      <c r="Y5208" s="21" t="s">
        <v>4915</v>
      </c>
      <c r="Z5208" s="52">
        <v>11.385385756676557</v>
      </c>
    </row>
    <row r="5209" spans="1:26" x14ac:dyDescent="0.25">
      <c r="A5209" s="70" t="s">
        <v>4914</v>
      </c>
      <c r="B5209" s="2" t="s">
        <v>3901</v>
      </c>
      <c r="C5209" s="19" t="s">
        <v>3534</v>
      </c>
      <c r="D5209" s="2" t="s">
        <v>396</v>
      </c>
      <c r="E5209" s="14">
        <v>20080027</v>
      </c>
      <c r="F5209" s="14" t="s">
        <v>484</v>
      </c>
      <c r="G5209" s="19">
        <v>11</v>
      </c>
      <c r="H5209" s="21">
        <v>16.169999999999998</v>
      </c>
      <c r="I5209" s="21">
        <v>626.64</v>
      </c>
      <c r="J5209" s="58">
        <v>0</v>
      </c>
      <c r="K5209" s="58">
        <v>0</v>
      </c>
      <c r="L5209" s="72">
        <v>0</v>
      </c>
      <c r="M5209" s="73">
        <v>0</v>
      </c>
      <c r="N5209" s="58">
        <v>0</v>
      </c>
      <c r="O5209" s="75">
        <v>0</v>
      </c>
      <c r="P5209" s="2">
        <v>627</v>
      </c>
      <c r="Q5209" s="2" t="s">
        <v>41</v>
      </c>
      <c r="R5209" s="2" t="s">
        <v>4023</v>
      </c>
      <c r="S5209" s="2" t="s">
        <v>4024</v>
      </c>
      <c r="T5209" s="2" t="s">
        <v>1835</v>
      </c>
      <c r="U5209" s="57">
        <v>0</v>
      </c>
      <c r="V5209" s="2">
        <v>0</v>
      </c>
      <c r="W5209" s="2">
        <v>1</v>
      </c>
      <c r="X5209" s="74" t="s">
        <v>422</v>
      </c>
      <c r="Y5209" s="21" t="s">
        <v>4915</v>
      </c>
      <c r="Z5209" s="52">
        <v>21.314285714285717</v>
      </c>
    </row>
    <row r="5210" spans="1:26" x14ac:dyDescent="0.25">
      <c r="A5210" s="70" t="s">
        <v>4914</v>
      </c>
      <c r="B5210" s="2" t="s">
        <v>2010</v>
      </c>
      <c r="C5210" s="19" t="s">
        <v>3534</v>
      </c>
      <c r="D5210" s="2" t="s">
        <v>395</v>
      </c>
      <c r="E5210" s="14">
        <v>20080028</v>
      </c>
      <c r="F5210" s="14" t="s">
        <v>44</v>
      </c>
      <c r="G5210" s="19">
        <v>14</v>
      </c>
      <c r="H5210" s="21">
        <v>105.38000000000001</v>
      </c>
      <c r="I5210" s="21">
        <v>4718.9800000000005</v>
      </c>
      <c r="J5210" s="58">
        <v>0</v>
      </c>
      <c r="K5210" s="58">
        <v>0</v>
      </c>
      <c r="L5210" s="72">
        <v>913.35999999999876</v>
      </c>
      <c r="M5210" s="73">
        <v>0</v>
      </c>
      <c r="N5210" s="58">
        <v>0</v>
      </c>
      <c r="O5210" s="75">
        <v>0</v>
      </c>
      <c r="P5210" s="2">
        <v>3806</v>
      </c>
      <c r="Q5210" s="2" t="s">
        <v>41</v>
      </c>
      <c r="R5210" s="2" t="s">
        <v>2011</v>
      </c>
      <c r="S5210" s="2" t="s">
        <v>2012</v>
      </c>
      <c r="T5210" s="2" t="s">
        <v>1860</v>
      </c>
      <c r="U5210" s="57">
        <v>0</v>
      </c>
      <c r="V5210" s="2">
        <v>45804</v>
      </c>
      <c r="W5210" s="2">
        <v>1</v>
      </c>
      <c r="X5210" s="74" t="s">
        <v>422</v>
      </c>
      <c r="Y5210" s="21" t="s">
        <v>4915</v>
      </c>
      <c r="Z5210" s="52">
        <v>31.346422471057128</v>
      </c>
    </row>
    <row r="5211" spans="1:26" x14ac:dyDescent="0.25">
      <c r="A5211" s="70" t="s">
        <v>4914</v>
      </c>
      <c r="B5211" s="2" t="s">
        <v>5064</v>
      </c>
      <c r="C5211" s="19" t="s">
        <v>3534</v>
      </c>
      <c r="D5211" s="2" t="s">
        <v>395</v>
      </c>
      <c r="E5211" s="14">
        <v>20080028</v>
      </c>
      <c r="F5211" s="14" t="s">
        <v>617</v>
      </c>
      <c r="G5211" s="19">
        <v>1</v>
      </c>
      <c r="H5211" s="21">
        <v>11.4</v>
      </c>
      <c r="I5211" s="21">
        <v>520.64</v>
      </c>
      <c r="J5211" s="58">
        <v>0</v>
      </c>
      <c r="K5211" s="58">
        <v>0</v>
      </c>
      <c r="L5211" s="72">
        <v>0</v>
      </c>
      <c r="M5211" s="73">
        <v>0</v>
      </c>
      <c r="N5211" s="58">
        <v>0</v>
      </c>
      <c r="O5211" s="75">
        <v>0</v>
      </c>
      <c r="P5211" s="2">
        <v>521</v>
      </c>
      <c r="Q5211" s="2" t="s">
        <v>41</v>
      </c>
      <c r="R5211" s="2" t="s">
        <v>5065</v>
      </c>
      <c r="S5211" s="2" t="s">
        <v>5066</v>
      </c>
      <c r="T5211" s="2" t="s">
        <v>1314</v>
      </c>
      <c r="U5211" s="57">
        <v>0</v>
      </c>
      <c r="V5211" s="2">
        <v>45818</v>
      </c>
      <c r="W5211" s="2">
        <v>1</v>
      </c>
      <c r="X5211" s="74" t="s">
        <v>422</v>
      </c>
      <c r="Y5211" s="21" t="s">
        <v>4915</v>
      </c>
      <c r="Z5211" s="52">
        <v>2.2835087719298244</v>
      </c>
    </row>
    <row r="5212" spans="1:26" x14ac:dyDescent="0.25">
      <c r="A5212" s="70" t="s">
        <v>4914</v>
      </c>
      <c r="B5212" s="2" t="s">
        <v>3288</v>
      </c>
      <c r="C5212" s="19" t="s">
        <v>3534</v>
      </c>
      <c r="D5212" s="2" t="s">
        <v>395</v>
      </c>
      <c r="E5212" s="14">
        <v>20080028</v>
      </c>
      <c r="F5212" s="14" t="s">
        <v>533</v>
      </c>
      <c r="G5212" s="19">
        <v>6</v>
      </c>
      <c r="H5212" s="21">
        <v>17.450000000000003</v>
      </c>
      <c r="I5212" s="21">
        <v>739.88</v>
      </c>
      <c r="J5212" s="58">
        <v>0</v>
      </c>
      <c r="K5212" s="58">
        <v>0</v>
      </c>
      <c r="L5212" s="72">
        <v>0</v>
      </c>
      <c r="M5212" s="73">
        <v>0</v>
      </c>
      <c r="N5212" s="58">
        <v>0</v>
      </c>
      <c r="O5212" s="75">
        <v>0</v>
      </c>
      <c r="P5212" s="2">
        <v>740</v>
      </c>
      <c r="Q5212" s="2" t="s">
        <v>41</v>
      </c>
      <c r="R5212" s="2" t="s">
        <v>3289</v>
      </c>
      <c r="S5212" s="2" t="s">
        <v>3290</v>
      </c>
      <c r="T5212" s="2" t="s">
        <v>3291</v>
      </c>
      <c r="U5212" s="57">
        <v>0</v>
      </c>
      <c r="V5212" s="2">
        <v>46034</v>
      </c>
      <c r="W5212" s="2">
        <v>1</v>
      </c>
      <c r="X5212" s="74" t="s">
        <v>422</v>
      </c>
      <c r="Y5212" s="21" t="s">
        <v>4915</v>
      </c>
      <c r="Z5212" s="52">
        <v>12.719999999999999</v>
      </c>
    </row>
    <row r="5213" spans="1:26" x14ac:dyDescent="0.25">
      <c r="A5213" s="70" t="s">
        <v>4914</v>
      </c>
      <c r="B5213" s="2" t="s">
        <v>3161</v>
      </c>
      <c r="C5213" s="19" t="s">
        <v>3534</v>
      </c>
      <c r="D5213" s="2" t="s">
        <v>395</v>
      </c>
      <c r="E5213" s="14">
        <v>20080028</v>
      </c>
      <c r="F5213" s="14" t="s">
        <v>432</v>
      </c>
      <c r="G5213" s="19">
        <v>6</v>
      </c>
      <c r="H5213" s="21">
        <v>10.080000000000002</v>
      </c>
      <c r="I5213" s="21">
        <v>388.71</v>
      </c>
      <c r="J5213" s="58">
        <v>0</v>
      </c>
      <c r="K5213" s="58">
        <v>0</v>
      </c>
      <c r="L5213" s="72">
        <v>0</v>
      </c>
      <c r="M5213" s="73">
        <v>0</v>
      </c>
      <c r="N5213" s="58">
        <v>0</v>
      </c>
      <c r="O5213" s="75">
        <v>0</v>
      </c>
      <c r="P5213" s="2">
        <v>389</v>
      </c>
      <c r="Q5213" s="2" t="s">
        <v>41</v>
      </c>
      <c r="R5213" s="2" t="s">
        <v>3162</v>
      </c>
      <c r="S5213" s="2" t="s">
        <v>3163</v>
      </c>
      <c r="T5213" s="2" t="s">
        <v>1860</v>
      </c>
      <c r="U5213" s="57">
        <v>0</v>
      </c>
      <c r="V5213" s="2">
        <v>46020</v>
      </c>
      <c r="W5213" s="2">
        <v>1</v>
      </c>
      <c r="X5213" s="74" t="s">
        <v>422</v>
      </c>
      <c r="Y5213" s="21" t="s">
        <v>4915</v>
      </c>
      <c r="Z5213" s="52">
        <v>11.56875</v>
      </c>
    </row>
    <row r="5214" spans="1:26" x14ac:dyDescent="0.25">
      <c r="A5214" s="70" t="s">
        <v>4914</v>
      </c>
      <c r="B5214" s="2" t="s">
        <v>3687</v>
      </c>
      <c r="C5214" s="19" t="s">
        <v>3534</v>
      </c>
      <c r="D5214" s="2" t="s">
        <v>395</v>
      </c>
      <c r="E5214" s="14">
        <v>20080028</v>
      </c>
      <c r="F5214" s="14" t="s">
        <v>638</v>
      </c>
      <c r="G5214" s="19">
        <v>14</v>
      </c>
      <c r="H5214" s="21">
        <v>52.64</v>
      </c>
      <c r="I5214" s="21">
        <v>1733.3100000000002</v>
      </c>
      <c r="J5214" s="58">
        <v>0</v>
      </c>
      <c r="K5214" s="58">
        <v>0</v>
      </c>
      <c r="L5214" s="72">
        <v>0</v>
      </c>
      <c r="M5214" s="73">
        <v>0</v>
      </c>
      <c r="N5214" s="58">
        <v>0</v>
      </c>
      <c r="O5214" s="75">
        <v>0</v>
      </c>
      <c r="P5214" s="2">
        <v>1733</v>
      </c>
      <c r="Q5214" s="2" t="s">
        <v>41</v>
      </c>
      <c r="R5214" s="2" t="s">
        <v>3688</v>
      </c>
      <c r="S5214" s="2" t="s">
        <v>3689</v>
      </c>
      <c r="T5214" s="2" t="s">
        <v>1314</v>
      </c>
      <c r="U5214" s="57">
        <v>0</v>
      </c>
      <c r="V5214" s="2">
        <v>46069</v>
      </c>
      <c r="W5214" s="2">
        <v>1</v>
      </c>
      <c r="X5214" s="74" t="s">
        <v>422</v>
      </c>
      <c r="Y5214" s="21" t="s">
        <v>4915</v>
      </c>
      <c r="Z5214" s="52">
        <v>23.049335106382983</v>
      </c>
    </row>
    <row r="5215" spans="1:26" x14ac:dyDescent="0.25">
      <c r="A5215" s="70" t="s">
        <v>4914</v>
      </c>
      <c r="B5215" s="2" t="s">
        <v>2016</v>
      </c>
      <c r="C5215" s="19" t="s">
        <v>3534</v>
      </c>
      <c r="D5215" s="2" t="s">
        <v>402</v>
      </c>
      <c r="E5215" s="14">
        <v>20080030</v>
      </c>
      <c r="F5215" s="14" t="s">
        <v>44</v>
      </c>
      <c r="G5215" s="19">
        <v>13</v>
      </c>
      <c r="H5215" s="21">
        <v>163.47000000000003</v>
      </c>
      <c r="I5215" s="21">
        <v>6381.82</v>
      </c>
      <c r="J5215" s="58">
        <v>0</v>
      </c>
      <c r="K5215" s="58">
        <v>0</v>
      </c>
      <c r="L5215" s="72">
        <v>0</v>
      </c>
      <c r="M5215" s="73">
        <v>0</v>
      </c>
      <c r="N5215" s="58">
        <v>0</v>
      </c>
      <c r="O5215" s="75">
        <v>0</v>
      </c>
      <c r="P5215" s="2">
        <v>6382</v>
      </c>
      <c r="Q5215" s="2" t="s">
        <v>41</v>
      </c>
      <c r="R5215" s="2" t="s">
        <v>2017</v>
      </c>
      <c r="S5215" s="2" t="s">
        <v>2018</v>
      </c>
      <c r="T5215" s="2" t="s">
        <v>1815</v>
      </c>
      <c r="U5215" s="57">
        <v>0</v>
      </c>
      <c r="V5215" s="2">
        <v>45825</v>
      </c>
      <c r="W5215" s="2">
        <v>1</v>
      </c>
      <c r="X5215" s="74" t="s">
        <v>422</v>
      </c>
      <c r="Y5215" s="21" t="s">
        <v>4915</v>
      </c>
      <c r="Z5215" s="52">
        <v>25.375805958279802</v>
      </c>
    </row>
    <row r="5216" spans="1:26" x14ac:dyDescent="0.25">
      <c r="A5216" s="70" t="s">
        <v>4914</v>
      </c>
      <c r="B5216" s="2" t="s">
        <v>3036</v>
      </c>
      <c r="C5216" s="19" t="s">
        <v>3534</v>
      </c>
      <c r="D5216" s="2" t="s">
        <v>403</v>
      </c>
      <c r="E5216" s="14">
        <v>20080034</v>
      </c>
      <c r="F5216" s="14" t="s">
        <v>617</v>
      </c>
      <c r="G5216" s="19">
        <v>12</v>
      </c>
      <c r="H5216" s="21">
        <v>672.86</v>
      </c>
      <c r="I5216" s="21">
        <v>26968.829999999994</v>
      </c>
      <c r="J5216" s="58">
        <v>0</v>
      </c>
      <c r="K5216" s="58">
        <v>0</v>
      </c>
      <c r="L5216" s="72">
        <v>0</v>
      </c>
      <c r="M5216" s="73">
        <v>0</v>
      </c>
      <c r="N5216" s="58">
        <v>0</v>
      </c>
      <c r="O5216" s="75">
        <v>0</v>
      </c>
      <c r="P5216" s="2">
        <v>26969</v>
      </c>
      <c r="Q5216" s="2" t="s">
        <v>41</v>
      </c>
      <c r="R5216" s="2" t="s">
        <v>3037</v>
      </c>
      <c r="S5216" s="2" t="s">
        <v>3038</v>
      </c>
      <c r="T5216" s="2" t="s">
        <v>3039</v>
      </c>
      <c r="U5216" s="57">
        <v>0</v>
      </c>
      <c r="V5216" s="2">
        <v>46006</v>
      </c>
      <c r="W5216" s="2">
        <v>1</v>
      </c>
      <c r="X5216" s="74" t="s">
        <v>422</v>
      </c>
      <c r="Y5216" s="21" t="s">
        <v>4915</v>
      </c>
      <c r="Z5216" s="52">
        <v>24.048536099634397</v>
      </c>
    </row>
    <row r="5217" spans="1:26" x14ac:dyDescent="0.25">
      <c r="A5217" s="70" t="s">
        <v>4914</v>
      </c>
      <c r="B5217" s="2" t="s">
        <v>3040</v>
      </c>
      <c r="C5217" s="19" t="s">
        <v>3534</v>
      </c>
      <c r="D5217" s="2" t="s">
        <v>403</v>
      </c>
      <c r="E5217" s="14">
        <v>20080034</v>
      </c>
      <c r="F5217" s="14" t="s">
        <v>513</v>
      </c>
      <c r="G5217" s="19">
        <v>1</v>
      </c>
      <c r="H5217" s="21">
        <v>82.91</v>
      </c>
      <c r="I5217" s="21">
        <v>3849.51</v>
      </c>
      <c r="J5217" s="58">
        <v>0</v>
      </c>
      <c r="K5217" s="58">
        <v>0</v>
      </c>
      <c r="L5217" s="72">
        <v>0</v>
      </c>
      <c r="M5217" s="73">
        <v>0</v>
      </c>
      <c r="N5217" s="58">
        <v>0</v>
      </c>
      <c r="O5217" s="75">
        <v>0</v>
      </c>
      <c r="P5217" s="2">
        <v>3850</v>
      </c>
      <c r="Q5217" s="2" t="s">
        <v>41</v>
      </c>
      <c r="R5217" s="2" t="s">
        <v>1824</v>
      </c>
      <c r="S5217" s="2" t="s">
        <v>3041</v>
      </c>
      <c r="T5217" s="2" t="s">
        <v>3039</v>
      </c>
      <c r="U5217" s="57">
        <v>0</v>
      </c>
      <c r="V5217" s="2">
        <v>46006</v>
      </c>
      <c r="W5217" s="2">
        <v>1</v>
      </c>
      <c r="X5217" s="74" t="s">
        <v>422</v>
      </c>
      <c r="Y5217" s="21" t="s">
        <v>4915</v>
      </c>
      <c r="Z5217" s="52">
        <v>2.3214992160173682</v>
      </c>
    </row>
    <row r="5218" spans="1:26" x14ac:dyDescent="0.25">
      <c r="A5218" s="70" t="s">
        <v>4914</v>
      </c>
      <c r="B5218" s="2" t="s">
        <v>2207</v>
      </c>
      <c r="C5218" s="19" t="s">
        <v>3534</v>
      </c>
      <c r="D5218" s="2" t="s">
        <v>417</v>
      </c>
      <c r="E5218" s="14">
        <v>20080039</v>
      </c>
      <c r="F5218" s="14" t="s">
        <v>44</v>
      </c>
      <c r="G5218" s="19">
        <v>7</v>
      </c>
      <c r="H5218" s="21">
        <v>15.38</v>
      </c>
      <c r="I5218" s="21">
        <v>731.07999999999993</v>
      </c>
      <c r="J5218" s="58">
        <v>0</v>
      </c>
      <c r="K5218" s="58">
        <v>0</v>
      </c>
      <c r="L5218" s="72">
        <v>700.88999999999942</v>
      </c>
      <c r="M5218" s="73">
        <v>0</v>
      </c>
      <c r="N5218" s="58">
        <v>0</v>
      </c>
      <c r="O5218" s="75">
        <v>0</v>
      </c>
      <c r="P5218" s="2">
        <v>30</v>
      </c>
      <c r="Q5218" s="2" t="s">
        <v>41</v>
      </c>
      <c r="R5218" s="2" t="s">
        <v>2208</v>
      </c>
      <c r="S5218" s="2" t="s">
        <v>2209</v>
      </c>
      <c r="T5218" s="2" t="s">
        <v>60</v>
      </c>
      <c r="U5218" s="57">
        <v>0</v>
      </c>
      <c r="V5218" s="2">
        <v>45923</v>
      </c>
      <c r="W5218" s="2">
        <v>1</v>
      </c>
      <c r="X5218" s="74" t="s">
        <v>422</v>
      </c>
      <c r="Y5218" s="21" t="s">
        <v>4915</v>
      </c>
      <c r="Z5218" s="52">
        <v>16.637061118335499</v>
      </c>
    </row>
    <row r="5219" spans="1:26" x14ac:dyDescent="0.25">
      <c r="A5219" s="70" t="s">
        <v>4914</v>
      </c>
      <c r="B5219" s="2" t="s">
        <v>2311</v>
      </c>
      <c r="C5219" s="19" t="s">
        <v>3534</v>
      </c>
      <c r="D5219" s="2" t="s">
        <v>417</v>
      </c>
      <c r="E5219" s="14">
        <v>20080039</v>
      </c>
      <c r="F5219" s="14" t="s">
        <v>617</v>
      </c>
      <c r="G5219" s="19">
        <v>4</v>
      </c>
      <c r="H5219" s="21">
        <v>10.18</v>
      </c>
      <c r="I5219" s="21">
        <v>610.66</v>
      </c>
      <c r="J5219" s="58">
        <v>0</v>
      </c>
      <c r="K5219" s="58">
        <v>0</v>
      </c>
      <c r="L5219" s="72">
        <v>0</v>
      </c>
      <c r="M5219" s="73">
        <v>0</v>
      </c>
      <c r="N5219" s="58">
        <v>0</v>
      </c>
      <c r="O5219" s="75">
        <v>0</v>
      </c>
      <c r="P5219" s="2">
        <v>611</v>
      </c>
      <c r="Q5219" s="2" t="s">
        <v>41</v>
      </c>
      <c r="R5219" s="2" t="s">
        <v>2312</v>
      </c>
      <c r="S5219" s="2" t="s">
        <v>2313</v>
      </c>
      <c r="T5219" s="2" t="s">
        <v>1986</v>
      </c>
      <c r="U5219" s="57">
        <v>0</v>
      </c>
      <c r="V5219" s="2">
        <v>45936</v>
      </c>
      <c r="W5219" s="2">
        <v>1</v>
      </c>
      <c r="X5219" s="74" t="s">
        <v>422</v>
      </c>
      <c r="Y5219" s="21" t="s">
        <v>4915</v>
      </c>
      <c r="Z5219" s="52">
        <v>11.997249508840865</v>
      </c>
    </row>
    <row r="5220" spans="1:26" x14ac:dyDescent="0.25">
      <c r="A5220" s="70" t="s">
        <v>4914</v>
      </c>
      <c r="B5220" s="2" t="s">
        <v>2257</v>
      </c>
      <c r="C5220" s="19" t="s">
        <v>3534</v>
      </c>
      <c r="D5220" s="2" t="s">
        <v>417</v>
      </c>
      <c r="E5220" s="14">
        <v>20080039</v>
      </c>
      <c r="F5220" s="14" t="s">
        <v>520</v>
      </c>
      <c r="G5220" s="19">
        <v>6</v>
      </c>
      <c r="H5220" s="21">
        <v>60.51</v>
      </c>
      <c r="I5220" s="21">
        <v>2519.3100000000004</v>
      </c>
      <c r="J5220" s="58">
        <v>0</v>
      </c>
      <c r="K5220" s="58">
        <v>0</v>
      </c>
      <c r="L5220" s="72">
        <v>0</v>
      </c>
      <c r="M5220" s="73">
        <v>0</v>
      </c>
      <c r="N5220" s="58">
        <v>0</v>
      </c>
      <c r="O5220" s="75">
        <v>0</v>
      </c>
      <c r="P5220" s="2">
        <v>2519</v>
      </c>
      <c r="Q5220" s="2" t="s">
        <v>41</v>
      </c>
      <c r="R5220" s="2" t="s">
        <v>1895</v>
      </c>
      <c r="S5220" s="2" t="s">
        <v>2258</v>
      </c>
      <c r="T5220" s="2" t="s">
        <v>1987</v>
      </c>
      <c r="U5220" s="57">
        <v>0</v>
      </c>
      <c r="V5220" s="2">
        <v>45928</v>
      </c>
      <c r="W5220" s="2">
        <v>1</v>
      </c>
      <c r="X5220" s="74" t="s">
        <v>422</v>
      </c>
      <c r="Y5220" s="21" t="s">
        <v>4915</v>
      </c>
      <c r="Z5220" s="52">
        <v>12.49038175508181</v>
      </c>
    </row>
    <row r="5221" spans="1:26" x14ac:dyDescent="0.25">
      <c r="A5221" s="70" t="s">
        <v>4914</v>
      </c>
      <c r="B5221" s="2" t="s">
        <v>2760</v>
      </c>
      <c r="C5221" s="19" t="s">
        <v>3534</v>
      </c>
      <c r="D5221" s="2" t="s">
        <v>417</v>
      </c>
      <c r="E5221" s="14">
        <v>20080039</v>
      </c>
      <c r="F5221" s="14" t="s">
        <v>427</v>
      </c>
      <c r="G5221" s="19">
        <v>6</v>
      </c>
      <c r="H5221" s="21">
        <v>26.110000000000003</v>
      </c>
      <c r="I5221" s="21">
        <v>1367.09</v>
      </c>
      <c r="J5221" s="58">
        <v>0</v>
      </c>
      <c r="K5221" s="58">
        <v>0</v>
      </c>
      <c r="L5221" s="72">
        <v>0</v>
      </c>
      <c r="M5221" s="73">
        <v>0</v>
      </c>
      <c r="N5221" s="58">
        <v>0</v>
      </c>
      <c r="O5221" s="75">
        <v>0</v>
      </c>
      <c r="P5221" s="2">
        <v>1367</v>
      </c>
      <c r="Q5221" s="2" t="s">
        <v>41</v>
      </c>
      <c r="R5221" s="2" t="s">
        <v>2761</v>
      </c>
      <c r="S5221" s="2" t="s">
        <v>2762</v>
      </c>
      <c r="T5221" s="2" t="s">
        <v>1365</v>
      </c>
      <c r="U5221" s="57">
        <v>0</v>
      </c>
      <c r="V5221" s="2">
        <v>45978</v>
      </c>
      <c r="W5221" s="2">
        <v>1</v>
      </c>
      <c r="X5221" s="74" t="s">
        <v>422</v>
      </c>
      <c r="Y5221" s="21" t="s">
        <v>4915</v>
      </c>
      <c r="Z5221" s="52">
        <v>15.707659900421294</v>
      </c>
    </row>
    <row r="5222" spans="1:26" x14ac:dyDescent="0.25">
      <c r="A5222" s="70" t="s">
        <v>4914</v>
      </c>
      <c r="B5222" s="2" t="s">
        <v>2314</v>
      </c>
      <c r="C5222" s="19" t="s">
        <v>3534</v>
      </c>
      <c r="D5222" s="2" t="s">
        <v>417</v>
      </c>
      <c r="E5222" s="14">
        <v>20080039</v>
      </c>
      <c r="F5222" s="14" t="s">
        <v>533</v>
      </c>
      <c r="G5222" s="19">
        <v>5</v>
      </c>
      <c r="H5222" s="21">
        <v>12.25</v>
      </c>
      <c r="I5222" s="21">
        <v>649.05999999999995</v>
      </c>
      <c r="J5222" s="58">
        <v>0</v>
      </c>
      <c r="K5222" s="58">
        <v>0</v>
      </c>
      <c r="L5222" s="72">
        <v>0</v>
      </c>
      <c r="M5222" s="73">
        <v>0</v>
      </c>
      <c r="N5222" s="58">
        <v>0</v>
      </c>
      <c r="O5222" s="75">
        <v>0</v>
      </c>
      <c r="P5222" s="2">
        <v>649</v>
      </c>
      <c r="Q5222" s="2" t="s">
        <v>41</v>
      </c>
      <c r="R5222" s="2" t="s">
        <v>2315</v>
      </c>
      <c r="S5222" s="2" t="s">
        <v>2316</v>
      </c>
      <c r="T5222" s="2" t="s">
        <v>1988</v>
      </c>
      <c r="U5222" s="57">
        <v>0</v>
      </c>
      <c r="V5222" s="2">
        <v>45936</v>
      </c>
      <c r="W5222" s="2">
        <v>1</v>
      </c>
      <c r="X5222" s="74" t="s">
        <v>422</v>
      </c>
      <c r="Y5222" s="21" t="s">
        <v>4915</v>
      </c>
      <c r="Z5222" s="52">
        <v>13.246122448979591</v>
      </c>
    </row>
    <row r="5223" spans="1:26" x14ac:dyDescent="0.25">
      <c r="A5223" s="70" t="s">
        <v>4914</v>
      </c>
      <c r="B5223" s="2" t="s">
        <v>2317</v>
      </c>
      <c r="C5223" s="19" t="s">
        <v>3534</v>
      </c>
      <c r="D5223" s="2" t="s">
        <v>417</v>
      </c>
      <c r="E5223" s="14">
        <v>20080039</v>
      </c>
      <c r="F5223" s="14" t="s">
        <v>638</v>
      </c>
      <c r="G5223" s="19">
        <v>6</v>
      </c>
      <c r="H5223" s="21">
        <v>21.26</v>
      </c>
      <c r="I5223" s="21">
        <v>846.18000000000006</v>
      </c>
      <c r="J5223" s="58">
        <v>0</v>
      </c>
      <c r="K5223" s="58">
        <v>0</v>
      </c>
      <c r="L5223" s="72">
        <v>0</v>
      </c>
      <c r="M5223" s="73">
        <v>0</v>
      </c>
      <c r="N5223" s="58">
        <v>0</v>
      </c>
      <c r="O5223" s="75">
        <v>0</v>
      </c>
      <c r="P5223" s="2">
        <v>846</v>
      </c>
      <c r="Q5223" s="2" t="s">
        <v>41</v>
      </c>
      <c r="R5223" s="2" t="s">
        <v>2318</v>
      </c>
      <c r="S5223" s="2" t="s">
        <v>2319</v>
      </c>
      <c r="T5223" s="2" t="s">
        <v>60</v>
      </c>
      <c r="U5223" s="57">
        <v>0</v>
      </c>
      <c r="V5223" s="2">
        <v>45936</v>
      </c>
      <c r="W5223" s="2">
        <v>1</v>
      </c>
      <c r="X5223" s="74" t="s">
        <v>422</v>
      </c>
      <c r="Y5223" s="21" t="s">
        <v>4915</v>
      </c>
      <c r="Z5223" s="52">
        <v>11.940451552210726</v>
      </c>
    </row>
    <row r="5224" spans="1:26" x14ac:dyDescent="0.25">
      <c r="A5224" s="70" t="s">
        <v>4914</v>
      </c>
      <c r="B5224" s="2" t="s">
        <v>2320</v>
      </c>
      <c r="C5224" s="19" t="s">
        <v>3534</v>
      </c>
      <c r="D5224" s="2" t="s">
        <v>417</v>
      </c>
      <c r="E5224" s="14">
        <v>20080039</v>
      </c>
      <c r="F5224" s="14" t="s">
        <v>486</v>
      </c>
      <c r="G5224" s="19">
        <v>6</v>
      </c>
      <c r="H5224" s="21">
        <v>56.300000000000004</v>
      </c>
      <c r="I5224" s="21">
        <v>2684.52</v>
      </c>
      <c r="J5224" s="58">
        <v>0</v>
      </c>
      <c r="K5224" s="58">
        <v>0</v>
      </c>
      <c r="L5224" s="72">
        <v>0</v>
      </c>
      <c r="M5224" s="73">
        <v>0</v>
      </c>
      <c r="N5224" s="58">
        <v>0</v>
      </c>
      <c r="O5224" s="75">
        <v>0</v>
      </c>
      <c r="P5224" s="2">
        <v>2685</v>
      </c>
      <c r="Q5224" s="2" t="s">
        <v>41</v>
      </c>
      <c r="R5224" s="2" t="s">
        <v>2321</v>
      </c>
      <c r="S5224" s="2" t="s">
        <v>2322</v>
      </c>
      <c r="T5224" s="2" t="s">
        <v>1365</v>
      </c>
      <c r="U5224" s="57">
        <v>0</v>
      </c>
      <c r="V5224" s="2">
        <v>45936</v>
      </c>
      <c r="W5224" s="2">
        <v>1</v>
      </c>
      <c r="X5224" s="74" t="s">
        <v>422</v>
      </c>
      <c r="Y5224" s="21" t="s">
        <v>4915</v>
      </c>
      <c r="Z5224" s="52">
        <v>14.304724689165187</v>
      </c>
    </row>
    <row r="5225" spans="1:26" x14ac:dyDescent="0.25">
      <c r="A5225" s="70" t="s">
        <v>4914</v>
      </c>
      <c r="B5225" s="2" t="s">
        <v>2512</v>
      </c>
      <c r="C5225" s="19" t="s">
        <v>3534</v>
      </c>
      <c r="D5225" s="2" t="s">
        <v>2393</v>
      </c>
      <c r="E5225" s="14">
        <v>20080041</v>
      </c>
      <c r="F5225" s="14" t="s">
        <v>44</v>
      </c>
      <c r="G5225" s="19">
        <v>14</v>
      </c>
      <c r="H5225" s="21">
        <v>568.3599999999999</v>
      </c>
      <c r="I5225" s="21">
        <v>20782.349999999999</v>
      </c>
      <c r="J5225" s="58">
        <v>0</v>
      </c>
      <c r="K5225" s="58">
        <v>0</v>
      </c>
      <c r="L5225" s="72">
        <v>7.4099999999998545</v>
      </c>
      <c r="M5225" s="73">
        <v>0</v>
      </c>
      <c r="N5225" s="58">
        <v>0</v>
      </c>
      <c r="O5225" s="75">
        <v>0</v>
      </c>
      <c r="P5225" s="2">
        <v>20775</v>
      </c>
      <c r="Q5225" s="2" t="s">
        <v>41</v>
      </c>
      <c r="R5225" s="2" t="s">
        <v>2513</v>
      </c>
      <c r="S5225" s="2" t="s">
        <v>2514</v>
      </c>
      <c r="T5225" s="2" t="s">
        <v>1839</v>
      </c>
      <c r="U5225" s="57">
        <v>0</v>
      </c>
      <c r="V5225" s="2">
        <v>45959</v>
      </c>
      <c r="W5225" s="2">
        <v>1</v>
      </c>
      <c r="X5225" s="74" t="s">
        <v>422</v>
      </c>
      <c r="Y5225" s="21" t="s">
        <v>4915</v>
      </c>
      <c r="Z5225" s="52">
        <v>25.595828348229997</v>
      </c>
    </row>
    <row r="5226" spans="1:26" x14ac:dyDescent="0.25">
      <c r="A5226" s="70" t="s">
        <v>4914</v>
      </c>
      <c r="B5226" s="2" t="s">
        <v>2763</v>
      </c>
      <c r="C5226" s="19" t="s">
        <v>3534</v>
      </c>
      <c r="D5226" s="2" t="s">
        <v>2677</v>
      </c>
      <c r="E5226" s="14">
        <v>20080043</v>
      </c>
      <c r="F5226" s="14" t="s">
        <v>44</v>
      </c>
      <c r="G5226" s="19">
        <v>7</v>
      </c>
      <c r="H5226" s="21">
        <v>478.97</v>
      </c>
      <c r="I5226" s="21">
        <v>20398.66</v>
      </c>
      <c r="J5226" s="58">
        <v>0</v>
      </c>
      <c r="K5226" s="58">
        <v>0</v>
      </c>
      <c r="L5226" s="72">
        <v>11855.93</v>
      </c>
      <c r="M5226" s="73">
        <v>0</v>
      </c>
      <c r="N5226" s="58">
        <v>0</v>
      </c>
      <c r="O5226" s="75">
        <v>0</v>
      </c>
      <c r="P5226" s="2">
        <v>8543</v>
      </c>
      <c r="Q5226" s="2" t="s">
        <v>41</v>
      </c>
      <c r="R5226" s="2" t="s">
        <v>2764</v>
      </c>
      <c r="S5226" s="2" t="s">
        <v>2765</v>
      </c>
      <c r="T5226" s="2" t="s">
        <v>1987</v>
      </c>
      <c r="U5226" s="57">
        <v>0</v>
      </c>
      <c r="V5226" s="2">
        <v>45978</v>
      </c>
      <c r="W5226" s="2">
        <v>1</v>
      </c>
      <c r="X5226" s="74" t="s">
        <v>422</v>
      </c>
      <c r="Y5226" s="21" t="s">
        <v>4915</v>
      </c>
      <c r="Z5226" s="52">
        <v>14.906008727060151</v>
      </c>
    </row>
    <row r="5227" spans="1:26" x14ac:dyDescent="0.25">
      <c r="A5227" s="70" t="s">
        <v>4914</v>
      </c>
      <c r="B5227" s="2" t="s">
        <v>3181</v>
      </c>
      <c r="C5227" s="19" t="s">
        <v>3534</v>
      </c>
      <c r="D5227" s="2" t="s">
        <v>2677</v>
      </c>
      <c r="E5227" s="14">
        <v>20080043</v>
      </c>
      <c r="F5227" s="14" t="s">
        <v>617</v>
      </c>
      <c r="G5227" s="19">
        <v>7</v>
      </c>
      <c r="H5227" s="21">
        <v>35.19</v>
      </c>
      <c r="I5227" s="21">
        <v>1282.54</v>
      </c>
      <c r="J5227" s="58">
        <v>0</v>
      </c>
      <c r="K5227" s="58">
        <v>0</v>
      </c>
      <c r="L5227" s="72">
        <v>0</v>
      </c>
      <c r="M5227" s="73">
        <v>0</v>
      </c>
      <c r="N5227" s="58">
        <v>0</v>
      </c>
      <c r="O5227" s="75">
        <v>0</v>
      </c>
      <c r="P5227" s="2">
        <v>1283</v>
      </c>
      <c r="Q5227" s="2" t="s">
        <v>41</v>
      </c>
      <c r="R5227" s="2" t="s">
        <v>321</v>
      </c>
      <c r="S5227" s="2" t="s">
        <v>3182</v>
      </c>
      <c r="T5227" s="2" t="s">
        <v>1314</v>
      </c>
      <c r="U5227" s="57">
        <v>0</v>
      </c>
      <c r="V5227" s="2">
        <v>46020</v>
      </c>
      <c r="W5227" s="2">
        <v>1</v>
      </c>
      <c r="X5227" s="74" t="s">
        <v>422</v>
      </c>
      <c r="Y5227" s="21" t="s">
        <v>4915</v>
      </c>
      <c r="Z5227" s="52">
        <v>12.756152315998866</v>
      </c>
    </row>
    <row r="5228" spans="1:26" x14ac:dyDescent="0.25">
      <c r="A5228" s="70" t="s">
        <v>4914</v>
      </c>
      <c r="B5228" s="2" t="s">
        <v>3183</v>
      </c>
      <c r="C5228" s="19" t="s">
        <v>3534</v>
      </c>
      <c r="D5228" s="2" t="s">
        <v>2677</v>
      </c>
      <c r="E5228" s="14">
        <v>20080043</v>
      </c>
      <c r="F5228" s="14" t="s">
        <v>513</v>
      </c>
      <c r="G5228" s="19">
        <v>3</v>
      </c>
      <c r="H5228" s="21">
        <v>3.08</v>
      </c>
      <c r="I5228" s="21">
        <v>106.22</v>
      </c>
      <c r="J5228" s="58">
        <v>0</v>
      </c>
      <c r="K5228" s="58">
        <v>0</v>
      </c>
      <c r="L5228" s="72">
        <v>0</v>
      </c>
      <c r="M5228" s="73">
        <v>0</v>
      </c>
      <c r="N5228" s="58">
        <v>0</v>
      </c>
      <c r="O5228" s="75">
        <v>0</v>
      </c>
      <c r="P5228" s="2">
        <v>106</v>
      </c>
      <c r="Q5228" s="2" t="s">
        <v>41</v>
      </c>
      <c r="R5228" s="2" t="s">
        <v>3184</v>
      </c>
      <c r="S5228" s="2" t="s">
        <v>3185</v>
      </c>
      <c r="T5228" s="2" t="s">
        <v>1988</v>
      </c>
      <c r="U5228" s="57">
        <v>0</v>
      </c>
      <c r="V5228" s="2">
        <v>46020</v>
      </c>
      <c r="W5228" s="2">
        <v>1</v>
      </c>
      <c r="X5228" s="74" t="s">
        <v>422</v>
      </c>
      <c r="Y5228" s="21" t="s">
        <v>4915</v>
      </c>
      <c r="Z5228" s="52">
        <v>5.173051948051949</v>
      </c>
    </row>
    <row r="5229" spans="1:26" x14ac:dyDescent="0.25">
      <c r="A5229" s="70" t="s">
        <v>4914</v>
      </c>
      <c r="B5229" s="2" t="s">
        <v>3465</v>
      </c>
      <c r="C5229" s="19" t="s">
        <v>3534</v>
      </c>
      <c r="D5229" s="2" t="s">
        <v>2677</v>
      </c>
      <c r="E5229" s="14">
        <v>20080043</v>
      </c>
      <c r="F5229" s="14" t="s">
        <v>520</v>
      </c>
      <c r="G5229" s="19">
        <v>7</v>
      </c>
      <c r="H5229" s="21">
        <v>180.74</v>
      </c>
      <c r="I5229" s="21">
        <v>6860.43</v>
      </c>
      <c r="J5229" s="58">
        <v>0</v>
      </c>
      <c r="K5229" s="58">
        <v>0</v>
      </c>
      <c r="L5229" s="72">
        <v>0</v>
      </c>
      <c r="M5229" s="73">
        <v>0</v>
      </c>
      <c r="N5229" s="58">
        <v>0</v>
      </c>
      <c r="O5229" s="75">
        <v>0</v>
      </c>
      <c r="P5229" s="2">
        <v>6860</v>
      </c>
      <c r="Q5229" s="2" t="s">
        <v>41</v>
      </c>
      <c r="R5229" s="2" t="s">
        <v>3466</v>
      </c>
      <c r="S5229" s="2" t="s">
        <v>3467</v>
      </c>
      <c r="T5229" s="2" t="s">
        <v>82</v>
      </c>
      <c r="U5229" s="57">
        <v>0</v>
      </c>
      <c r="V5229" s="2">
        <v>46049</v>
      </c>
      <c r="W5229" s="2">
        <v>1</v>
      </c>
      <c r="X5229" s="74" t="s">
        <v>422</v>
      </c>
      <c r="Y5229" s="21" t="s">
        <v>4915</v>
      </c>
      <c r="Z5229" s="52">
        <v>13.285108443067392</v>
      </c>
    </row>
    <row r="5230" spans="1:26" x14ac:dyDescent="0.25">
      <c r="A5230" s="70" t="s">
        <v>4914</v>
      </c>
      <c r="B5230" s="2" t="s">
        <v>3187</v>
      </c>
      <c r="C5230" s="19" t="s">
        <v>3534</v>
      </c>
      <c r="D5230" s="2" t="s">
        <v>2677</v>
      </c>
      <c r="E5230" s="14">
        <v>20080043</v>
      </c>
      <c r="F5230" s="14" t="s">
        <v>566</v>
      </c>
      <c r="G5230" s="19">
        <v>7</v>
      </c>
      <c r="H5230" s="21">
        <v>21.639999999999997</v>
      </c>
      <c r="I5230" s="21">
        <v>743.33</v>
      </c>
      <c r="J5230" s="58">
        <v>0</v>
      </c>
      <c r="K5230" s="58">
        <v>0</v>
      </c>
      <c r="L5230" s="72">
        <v>0</v>
      </c>
      <c r="M5230" s="73">
        <v>0</v>
      </c>
      <c r="N5230" s="58">
        <v>0</v>
      </c>
      <c r="O5230" s="75">
        <v>0</v>
      </c>
      <c r="P5230" s="2">
        <v>743</v>
      </c>
      <c r="Q5230" s="2" t="s">
        <v>41</v>
      </c>
      <c r="R5230" s="2" t="s">
        <v>3188</v>
      </c>
      <c r="S5230" s="2" t="s">
        <v>3189</v>
      </c>
      <c r="T5230" s="2" t="s">
        <v>1986</v>
      </c>
      <c r="U5230" s="57">
        <v>0</v>
      </c>
      <c r="V5230" s="2">
        <v>46020</v>
      </c>
      <c r="W5230" s="2">
        <v>1</v>
      </c>
      <c r="X5230" s="74" t="s">
        <v>422</v>
      </c>
      <c r="Y5230" s="21" t="s">
        <v>4915</v>
      </c>
      <c r="Z5230" s="52">
        <v>12.022435304990761</v>
      </c>
    </row>
    <row r="5231" spans="1:26" x14ac:dyDescent="0.25">
      <c r="A5231" s="70" t="s">
        <v>4914</v>
      </c>
      <c r="B5231" s="2" t="s">
        <v>4527</v>
      </c>
      <c r="C5231" s="19" t="s">
        <v>3534</v>
      </c>
      <c r="D5231" s="2" t="s">
        <v>2677</v>
      </c>
      <c r="E5231" s="14">
        <v>20080043</v>
      </c>
      <c r="F5231" s="14" t="s">
        <v>523</v>
      </c>
      <c r="G5231" s="19">
        <v>7</v>
      </c>
      <c r="H5231" s="21">
        <v>30.16</v>
      </c>
      <c r="I5231" s="21">
        <v>1101.7900000000002</v>
      </c>
      <c r="J5231" s="58">
        <v>0</v>
      </c>
      <c r="K5231" s="58">
        <v>0</v>
      </c>
      <c r="L5231" s="72">
        <v>0</v>
      </c>
      <c r="M5231" s="73">
        <v>0</v>
      </c>
      <c r="N5231" s="58">
        <v>0</v>
      </c>
      <c r="O5231" s="75">
        <v>0</v>
      </c>
      <c r="P5231" s="2">
        <v>1102</v>
      </c>
      <c r="Q5231" s="2" t="s">
        <v>41</v>
      </c>
      <c r="R5231" s="2" t="s">
        <v>4528</v>
      </c>
      <c r="S5231" s="2" t="s">
        <v>4529</v>
      </c>
      <c r="T5231" s="2" t="s">
        <v>1988</v>
      </c>
      <c r="U5231" s="57">
        <v>0</v>
      </c>
      <c r="V5231" s="2">
        <v>46116</v>
      </c>
      <c r="W5231" s="2">
        <v>1</v>
      </c>
      <c r="X5231" s="74" t="s">
        <v>422</v>
      </c>
      <c r="Y5231" s="21" t="s">
        <v>4915</v>
      </c>
      <c r="Z5231" s="52">
        <v>12.786024535809021</v>
      </c>
    </row>
    <row r="5232" spans="1:26" x14ac:dyDescent="0.25">
      <c r="A5232" s="70" t="s">
        <v>4914</v>
      </c>
      <c r="B5232" s="2" t="s">
        <v>2766</v>
      </c>
      <c r="C5232" s="19" t="s">
        <v>3534</v>
      </c>
      <c r="D5232" s="2" t="s">
        <v>2678</v>
      </c>
      <c r="E5232" s="14">
        <v>20080046</v>
      </c>
      <c r="F5232" s="14" t="s">
        <v>44</v>
      </c>
      <c r="G5232" s="19">
        <v>2</v>
      </c>
      <c r="H5232" s="21">
        <v>60.14</v>
      </c>
      <c r="I5232" s="21">
        <v>2509.23</v>
      </c>
      <c r="J5232" s="58">
        <v>0</v>
      </c>
      <c r="K5232" s="58">
        <v>0</v>
      </c>
      <c r="L5232" s="72">
        <v>0</v>
      </c>
      <c r="M5232" s="73">
        <v>0</v>
      </c>
      <c r="N5232" s="58">
        <v>0</v>
      </c>
      <c r="O5232" s="75">
        <v>0</v>
      </c>
      <c r="P5232" s="2">
        <v>2509</v>
      </c>
      <c r="Q5232" s="2" t="s">
        <v>41</v>
      </c>
      <c r="R5232" s="2" t="s">
        <v>2074</v>
      </c>
      <c r="S5232" s="2" t="s">
        <v>2767</v>
      </c>
      <c r="T5232" s="2" t="s">
        <v>1839</v>
      </c>
      <c r="U5232" s="57">
        <v>0</v>
      </c>
      <c r="V5232" s="2">
        <v>45978</v>
      </c>
      <c r="W5232" s="2">
        <v>1</v>
      </c>
      <c r="X5232" s="74" t="s">
        <v>422</v>
      </c>
      <c r="Y5232" s="21" t="s">
        <v>4915</v>
      </c>
      <c r="Z5232" s="52">
        <v>4.1723145992683746</v>
      </c>
    </row>
    <row r="5233" spans="1:26" x14ac:dyDescent="0.25">
      <c r="A5233" s="70" t="s">
        <v>4914</v>
      </c>
      <c r="B5233" s="2" t="s">
        <v>4530</v>
      </c>
      <c r="C5233" s="19" t="s">
        <v>3534</v>
      </c>
      <c r="D5233" s="2" t="s">
        <v>4428</v>
      </c>
      <c r="E5233" s="14">
        <v>20080050</v>
      </c>
      <c r="F5233" s="14" t="s">
        <v>44</v>
      </c>
      <c r="G5233" s="19">
        <v>14</v>
      </c>
      <c r="H5233" s="21">
        <v>122.30000000000001</v>
      </c>
      <c r="I5233" s="21">
        <v>4487.0500000000011</v>
      </c>
      <c r="J5233" s="58">
        <v>0</v>
      </c>
      <c r="K5233" s="58">
        <v>0</v>
      </c>
      <c r="L5233" s="72">
        <v>9.4099999999998545</v>
      </c>
      <c r="M5233" s="73">
        <v>0</v>
      </c>
      <c r="N5233" s="58">
        <v>0</v>
      </c>
      <c r="O5233" s="75">
        <v>0</v>
      </c>
      <c r="P5233" s="2">
        <v>4478</v>
      </c>
      <c r="Q5233" s="2" t="s">
        <v>41</v>
      </c>
      <c r="R5233" s="2" t="s">
        <v>4531</v>
      </c>
      <c r="S5233" s="2" t="s">
        <v>4532</v>
      </c>
      <c r="T5233" s="2" t="s">
        <v>1815</v>
      </c>
      <c r="U5233" s="57">
        <v>0</v>
      </c>
      <c r="V5233" s="2">
        <v>46116</v>
      </c>
      <c r="W5233" s="2">
        <v>1</v>
      </c>
      <c r="X5233" s="74" t="s">
        <v>422</v>
      </c>
      <c r="Y5233" s="21" t="s">
        <v>4915</v>
      </c>
      <c r="Z5233" s="52">
        <v>25.682215862632873</v>
      </c>
    </row>
    <row r="5234" spans="1:26" x14ac:dyDescent="0.25">
      <c r="A5234" s="70" t="s">
        <v>4914</v>
      </c>
      <c r="B5234" s="2" t="s">
        <v>4755</v>
      </c>
      <c r="C5234" s="19" t="s">
        <v>3534</v>
      </c>
      <c r="D5234" s="2" t="s">
        <v>4428</v>
      </c>
      <c r="E5234" s="14">
        <v>20080050</v>
      </c>
      <c r="F5234" s="14" t="s">
        <v>617</v>
      </c>
      <c r="G5234" s="19">
        <v>1</v>
      </c>
      <c r="H5234" s="21">
        <v>13.23</v>
      </c>
      <c r="I5234" s="21">
        <v>506.05</v>
      </c>
      <c r="J5234" s="58">
        <v>0</v>
      </c>
      <c r="K5234" s="58">
        <v>0</v>
      </c>
      <c r="L5234" s="72">
        <v>0</v>
      </c>
      <c r="M5234" s="73">
        <v>0</v>
      </c>
      <c r="N5234" s="58">
        <v>0</v>
      </c>
      <c r="O5234" s="75">
        <v>0</v>
      </c>
      <c r="P5234" s="2">
        <v>506</v>
      </c>
      <c r="Q5234" s="2" t="s">
        <v>41</v>
      </c>
      <c r="R5234" s="2" t="s">
        <v>4756</v>
      </c>
      <c r="S5234" s="2" t="s">
        <v>4757</v>
      </c>
      <c r="T5234" s="2" t="s">
        <v>1825</v>
      </c>
      <c r="U5234" s="57">
        <v>0</v>
      </c>
      <c r="V5234" s="2">
        <v>46125</v>
      </c>
      <c r="W5234" s="2">
        <v>1</v>
      </c>
      <c r="X5234" s="74" t="s">
        <v>422</v>
      </c>
      <c r="Y5234" s="21" t="s">
        <v>4915</v>
      </c>
      <c r="Z5234" s="52">
        <v>1.9125094482237341</v>
      </c>
    </row>
    <row r="5235" spans="1:26" x14ac:dyDescent="0.25">
      <c r="A5235" s="70" t="s">
        <v>4914</v>
      </c>
      <c r="B5235" s="2" t="s">
        <v>4533</v>
      </c>
      <c r="C5235" s="19" t="s">
        <v>3534</v>
      </c>
      <c r="D5235" s="2" t="s">
        <v>4428</v>
      </c>
      <c r="E5235" s="14">
        <v>20080050</v>
      </c>
      <c r="F5235" s="14" t="s">
        <v>513</v>
      </c>
      <c r="G5235" s="19">
        <v>6</v>
      </c>
      <c r="H5235" s="21">
        <v>16.78</v>
      </c>
      <c r="I5235" s="21">
        <v>545.21999999999991</v>
      </c>
      <c r="J5235" s="58">
        <v>0</v>
      </c>
      <c r="K5235" s="58">
        <v>0</v>
      </c>
      <c r="L5235" s="72">
        <v>0</v>
      </c>
      <c r="M5235" s="73">
        <v>0</v>
      </c>
      <c r="N5235" s="58">
        <v>0</v>
      </c>
      <c r="O5235" s="75">
        <v>0</v>
      </c>
      <c r="P5235" s="2">
        <v>545</v>
      </c>
      <c r="Q5235" s="2" t="s">
        <v>41</v>
      </c>
      <c r="R5235" s="2" t="s">
        <v>4534</v>
      </c>
      <c r="S5235" s="2" t="s">
        <v>4535</v>
      </c>
      <c r="T5235" s="2" t="s">
        <v>1825</v>
      </c>
      <c r="U5235" s="57">
        <v>0</v>
      </c>
      <c r="V5235" s="2">
        <v>46116</v>
      </c>
      <c r="W5235" s="2">
        <v>1</v>
      </c>
      <c r="X5235" s="74" t="s">
        <v>422</v>
      </c>
      <c r="Y5235" s="21" t="s">
        <v>4915</v>
      </c>
      <c r="Z5235" s="52">
        <v>9.7476758045292016</v>
      </c>
    </row>
    <row r="5236" spans="1:26" x14ac:dyDescent="0.25">
      <c r="A5236" s="70" t="s">
        <v>4914</v>
      </c>
      <c r="B5236" s="2" t="s">
        <v>4536</v>
      </c>
      <c r="C5236" s="19" t="s">
        <v>3534</v>
      </c>
      <c r="D5236" s="2" t="s">
        <v>4428</v>
      </c>
      <c r="E5236" s="14">
        <v>20080050</v>
      </c>
      <c r="F5236" s="14" t="s">
        <v>516</v>
      </c>
      <c r="G5236" s="19">
        <v>6</v>
      </c>
      <c r="H5236" s="21">
        <v>18.62</v>
      </c>
      <c r="I5236" s="21">
        <v>656.61</v>
      </c>
      <c r="J5236" s="58">
        <v>0</v>
      </c>
      <c r="K5236" s="58">
        <v>0</v>
      </c>
      <c r="L5236" s="72">
        <v>0</v>
      </c>
      <c r="M5236" s="73">
        <v>0</v>
      </c>
      <c r="N5236" s="58">
        <v>0</v>
      </c>
      <c r="O5236" s="75">
        <v>0</v>
      </c>
      <c r="P5236" s="2">
        <v>657</v>
      </c>
      <c r="Q5236" s="2" t="s">
        <v>41</v>
      </c>
      <c r="R5236" s="2" t="s">
        <v>4537</v>
      </c>
      <c r="S5236" s="2" t="s">
        <v>4538</v>
      </c>
      <c r="T5236" s="2" t="s">
        <v>1839</v>
      </c>
      <c r="U5236" s="57">
        <v>0</v>
      </c>
      <c r="V5236" s="2">
        <v>46116</v>
      </c>
      <c r="W5236" s="2">
        <v>1</v>
      </c>
      <c r="X5236" s="74" t="s">
        <v>422</v>
      </c>
      <c r="Y5236" s="21" t="s">
        <v>4915</v>
      </c>
      <c r="Z5236" s="52">
        <v>10.579108485499464</v>
      </c>
    </row>
    <row r="5237" spans="1:26" x14ac:dyDescent="0.25">
      <c r="A5237" s="70" t="s">
        <v>4914</v>
      </c>
      <c r="B5237" s="2" t="s">
        <v>4899</v>
      </c>
      <c r="C5237" s="19" t="s">
        <v>3534</v>
      </c>
      <c r="D5237" s="2" t="s">
        <v>4428</v>
      </c>
      <c r="E5237" s="14">
        <v>20080050</v>
      </c>
      <c r="F5237" s="14" t="s">
        <v>520</v>
      </c>
      <c r="G5237" s="19">
        <v>1</v>
      </c>
      <c r="H5237" s="21">
        <v>1.4</v>
      </c>
      <c r="I5237" s="21">
        <v>49.53</v>
      </c>
      <c r="J5237" s="58">
        <v>0</v>
      </c>
      <c r="K5237" s="58">
        <v>0</v>
      </c>
      <c r="L5237" s="72">
        <v>0</v>
      </c>
      <c r="M5237" s="73">
        <v>0</v>
      </c>
      <c r="N5237" s="58">
        <v>0</v>
      </c>
      <c r="O5237" s="75">
        <v>0</v>
      </c>
      <c r="P5237" s="2">
        <v>50</v>
      </c>
      <c r="Q5237" s="2" t="s">
        <v>41</v>
      </c>
      <c r="R5237" s="2" t="s">
        <v>4900</v>
      </c>
      <c r="S5237" s="2" t="s">
        <v>4901</v>
      </c>
      <c r="T5237" s="2" t="s">
        <v>1835</v>
      </c>
      <c r="U5237" s="57">
        <v>0</v>
      </c>
      <c r="V5237" s="2">
        <v>46132</v>
      </c>
      <c r="W5237" s="2">
        <v>1</v>
      </c>
      <c r="X5237" s="74" t="s">
        <v>422</v>
      </c>
      <c r="Y5237" s="21" t="s">
        <v>4915</v>
      </c>
      <c r="Z5237" s="52">
        <v>1.7689285714285718</v>
      </c>
    </row>
    <row r="5238" spans="1:26" x14ac:dyDescent="0.25">
      <c r="A5238" s="70" t="s">
        <v>4914</v>
      </c>
      <c r="B5238" s="2" t="s">
        <v>2025</v>
      </c>
      <c r="C5238" s="19" t="s">
        <v>3528</v>
      </c>
      <c r="D5238" s="2" t="s">
        <v>397</v>
      </c>
      <c r="E5238" s="14">
        <v>20090001</v>
      </c>
      <c r="F5238" s="14" t="s">
        <v>44</v>
      </c>
      <c r="G5238" s="19">
        <v>14</v>
      </c>
      <c r="H5238" s="21">
        <v>4138.41</v>
      </c>
      <c r="I5238" s="21">
        <v>161505.22</v>
      </c>
      <c r="J5238" s="58">
        <v>0</v>
      </c>
      <c r="K5238" s="58">
        <v>0</v>
      </c>
      <c r="L5238" s="72">
        <v>0.32000000003608875</v>
      </c>
      <c r="M5238" s="73">
        <v>1250</v>
      </c>
      <c r="N5238" s="58">
        <v>0</v>
      </c>
      <c r="O5238" s="75">
        <v>0</v>
      </c>
      <c r="P5238" s="2">
        <v>160255</v>
      </c>
      <c r="Q5238" s="2" t="s">
        <v>41</v>
      </c>
      <c r="R5238" s="2" t="s">
        <v>2026</v>
      </c>
      <c r="S5238" s="2" t="s">
        <v>2027</v>
      </c>
      <c r="T5238" s="2" t="s">
        <v>2028</v>
      </c>
      <c r="U5238" s="57">
        <v>0</v>
      </c>
      <c r="V5238" s="2">
        <v>45825</v>
      </c>
      <c r="W5238" s="2">
        <v>1</v>
      </c>
      <c r="X5238" s="74" t="s">
        <v>422</v>
      </c>
      <c r="Y5238" s="21" t="s">
        <v>4915</v>
      </c>
      <c r="Z5238" s="52">
        <v>27.318137642234582</v>
      </c>
    </row>
    <row r="5239" spans="1:26" x14ac:dyDescent="0.25">
      <c r="A5239" s="70" t="s">
        <v>4914</v>
      </c>
      <c r="B5239" s="2" t="s">
        <v>2029</v>
      </c>
      <c r="C5239" s="19" t="s">
        <v>3528</v>
      </c>
      <c r="D5239" s="2" t="s">
        <v>397</v>
      </c>
      <c r="E5239" s="14">
        <v>20090001</v>
      </c>
      <c r="F5239" s="14" t="s">
        <v>617</v>
      </c>
      <c r="G5239" s="19">
        <v>4</v>
      </c>
      <c r="H5239" s="21">
        <v>3.79</v>
      </c>
      <c r="I5239" s="21">
        <v>166.65</v>
      </c>
      <c r="J5239" s="58">
        <v>0</v>
      </c>
      <c r="K5239" s="58">
        <v>0</v>
      </c>
      <c r="L5239" s="72">
        <v>0</v>
      </c>
      <c r="M5239" s="73">
        <v>0</v>
      </c>
      <c r="N5239" s="58">
        <v>0</v>
      </c>
      <c r="O5239" s="75">
        <v>0</v>
      </c>
      <c r="P5239" s="2">
        <v>167</v>
      </c>
      <c r="Q5239" s="2" t="s">
        <v>41</v>
      </c>
      <c r="R5239" s="2" t="s">
        <v>2030</v>
      </c>
      <c r="S5239" s="2" t="s">
        <v>2031</v>
      </c>
      <c r="T5239" s="2" t="s">
        <v>1470</v>
      </c>
      <c r="U5239" s="57">
        <v>0</v>
      </c>
      <c r="V5239" s="2">
        <v>45831</v>
      </c>
      <c r="W5239" s="2">
        <v>1</v>
      </c>
      <c r="X5239" s="74" t="s">
        <v>422</v>
      </c>
      <c r="Y5239" s="21" t="s">
        <v>4915</v>
      </c>
      <c r="Z5239" s="52">
        <v>8.7941952506596319</v>
      </c>
    </row>
    <row r="5240" spans="1:26" x14ac:dyDescent="0.25">
      <c r="A5240" s="70" t="s">
        <v>4914</v>
      </c>
      <c r="B5240" s="2" t="s">
        <v>2032</v>
      </c>
      <c r="C5240" s="19" t="s">
        <v>3528</v>
      </c>
      <c r="D5240" s="2" t="s">
        <v>397</v>
      </c>
      <c r="E5240" s="14">
        <v>20090001</v>
      </c>
      <c r="F5240" s="14" t="s">
        <v>513</v>
      </c>
      <c r="G5240" s="19">
        <v>7</v>
      </c>
      <c r="H5240" s="21">
        <v>15.99</v>
      </c>
      <c r="I5240" s="21">
        <v>665.01</v>
      </c>
      <c r="J5240" s="58">
        <v>0</v>
      </c>
      <c r="K5240" s="58">
        <v>0</v>
      </c>
      <c r="L5240" s="72">
        <v>0</v>
      </c>
      <c r="M5240" s="73">
        <v>0</v>
      </c>
      <c r="N5240" s="58">
        <v>0</v>
      </c>
      <c r="O5240" s="75">
        <v>0</v>
      </c>
      <c r="P5240" s="2">
        <v>665</v>
      </c>
      <c r="Q5240" s="2" t="s">
        <v>41</v>
      </c>
      <c r="R5240" s="2" t="s">
        <v>1538</v>
      </c>
      <c r="S5240" s="2" t="s">
        <v>2033</v>
      </c>
      <c r="T5240" s="2" t="s">
        <v>1470</v>
      </c>
      <c r="U5240" s="57">
        <v>0</v>
      </c>
      <c r="V5240" s="2">
        <v>45838</v>
      </c>
      <c r="W5240" s="2">
        <v>1</v>
      </c>
      <c r="X5240" s="74" t="s">
        <v>422</v>
      </c>
      <c r="Y5240" s="21" t="s">
        <v>4915</v>
      </c>
      <c r="Z5240" s="52">
        <v>14.556191369606005</v>
      </c>
    </row>
    <row r="5241" spans="1:26" x14ac:dyDescent="0.25">
      <c r="A5241" s="70" t="s">
        <v>4914</v>
      </c>
      <c r="B5241" s="2" t="s">
        <v>2034</v>
      </c>
      <c r="C5241" s="19" t="s">
        <v>3528</v>
      </c>
      <c r="D5241" s="2" t="s">
        <v>397</v>
      </c>
      <c r="E5241" s="14">
        <v>20090001</v>
      </c>
      <c r="F5241" s="14" t="s">
        <v>516</v>
      </c>
      <c r="G5241" s="19">
        <v>6</v>
      </c>
      <c r="H5241" s="21">
        <v>12.23</v>
      </c>
      <c r="I5241" s="21">
        <v>588.04</v>
      </c>
      <c r="J5241" s="58">
        <v>0</v>
      </c>
      <c r="K5241" s="58">
        <v>0</v>
      </c>
      <c r="L5241" s="72">
        <v>0</v>
      </c>
      <c r="M5241" s="73">
        <v>0</v>
      </c>
      <c r="N5241" s="58">
        <v>0</v>
      </c>
      <c r="O5241" s="75">
        <v>0</v>
      </c>
      <c r="P5241" s="2">
        <v>588</v>
      </c>
      <c r="Q5241" s="2" t="s">
        <v>41</v>
      </c>
      <c r="R5241" s="2" t="s">
        <v>2035</v>
      </c>
      <c r="S5241" s="2" t="s">
        <v>2036</v>
      </c>
      <c r="T5241" s="2" t="s">
        <v>1470</v>
      </c>
      <c r="U5241" s="57">
        <v>0</v>
      </c>
      <c r="V5241" s="2">
        <v>45846</v>
      </c>
      <c r="W5241" s="2">
        <v>1</v>
      </c>
      <c r="X5241" s="74" t="s">
        <v>422</v>
      </c>
      <c r="Y5241" s="21" t="s">
        <v>4915</v>
      </c>
      <c r="Z5241" s="52">
        <v>14.424529844644319</v>
      </c>
    </row>
    <row r="5242" spans="1:26" x14ac:dyDescent="0.25">
      <c r="A5242" s="70" t="s">
        <v>4914</v>
      </c>
      <c r="B5242" s="2" t="s">
        <v>2037</v>
      </c>
      <c r="C5242" s="19" t="s">
        <v>3528</v>
      </c>
      <c r="D5242" s="2" t="s">
        <v>397</v>
      </c>
      <c r="E5242" s="14">
        <v>20090001</v>
      </c>
      <c r="F5242" s="14" t="s">
        <v>423</v>
      </c>
      <c r="G5242" s="19">
        <v>6</v>
      </c>
      <c r="H5242" s="21">
        <v>9.58</v>
      </c>
      <c r="I5242" s="21">
        <v>357.87</v>
      </c>
      <c r="J5242" s="58">
        <v>0</v>
      </c>
      <c r="K5242" s="58">
        <v>0</v>
      </c>
      <c r="L5242" s="72">
        <v>0</v>
      </c>
      <c r="M5242" s="73">
        <v>0</v>
      </c>
      <c r="N5242" s="58">
        <v>0</v>
      </c>
      <c r="O5242" s="75">
        <v>0</v>
      </c>
      <c r="P5242" s="2">
        <v>358</v>
      </c>
      <c r="Q5242" s="2" t="s">
        <v>41</v>
      </c>
      <c r="R5242" s="2" t="s">
        <v>2038</v>
      </c>
      <c r="S5242" s="2" t="s">
        <v>2039</v>
      </c>
      <c r="T5242" s="2" t="s">
        <v>1470</v>
      </c>
      <c r="U5242" s="57">
        <v>0</v>
      </c>
      <c r="V5242" s="2">
        <v>45908</v>
      </c>
      <c r="W5242" s="2">
        <v>1</v>
      </c>
      <c r="X5242" s="74" t="s">
        <v>422</v>
      </c>
      <c r="Y5242" s="21" t="s">
        <v>4915</v>
      </c>
      <c r="Z5242" s="52">
        <v>11.206784968684762</v>
      </c>
    </row>
    <row r="5243" spans="1:26" x14ac:dyDescent="0.25">
      <c r="A5243" s="70" t="s">
        <v>4914</v>
      </c>
      <c r="B5243" s="2" t="s">
        <v>2145</v>
      </c>
      <c r="C5243" s="19" t="s">
        <v>3528</v>
      </c>
      <c r="D5243" s="2" t="s">
        <v>397</v>
      </c>
      <c r="E5243" s="14">
        <v>20090001</v>
      </c>
      <c r="F5243" s="14" t="s">
        <v>566</v>
      </c>
      <c r="G5243" s="19">
        <v>4</v>
      </c>
      <c r="H5243" s="21">
        <v>9.8000000000000007</v>
      </c>
      <c r="I5243" s="21">
        <v>363.93</v>
      </c>
      <c r="J5243" s="58">
        <v>0</v>
      </c>
      <c r="K5243" s="58">
        <v>0</v>
      </c>
      <c r="L5243" s="72">
        <v>0</v>
      </c>
      <c r="M5243" s="73">
        <v>0</v>
      </c>
      <c r="N5243" s="58">
        <v>0</v>
      </c>
      <c r="O5243" s="75">
        <v>0</v>
      </c>
      <c r="P5243" s="2">
        <v>364</v>
      </c>
      <c r="Q5243" s="2" t="s">
        <v>41</v>
      </c>
      <c r="R5243" s="2" t="s">
        <v>2146</v>
      </c>
      <c r="S5243" s="2" t="s">
        <v>2147</v>
      </c>
      <c r="T5243" s="2" t="s">
        <v>1470</v>
      </c>
      <c r="U5243" s="57">
        <v>0</v>
      </c>
      <c r="V5243" s="2">
        <v>45916</v>
      </c>
      <c r="W5243" s="2">
        <v>1</v>
      </c>
      <c r="X5243" s="74" t="s">
        <v>422</v>
      </c>
      <c r="Y5243" s="21" t="s">
        <v>4915</v>
      </c>
      <c r="Z5243" s="52">
        <v>7.4271428571428579</v>
      </c>
    </row>
    <row r="5244" spans="1:26" x14ac:dyDescent="0.25">
      <c r="A5244" s="70" t="s">
        <v>4914</v>
      </c>
      <c r="B5244" s="2" t="s">
        <v>3170</v>
      </c>
      <c r="C5244" s="19" t="s">
        <v>3528</v>
      </c>
      <c r="D5244" s="2" t="s">
        <v>397</v>
      </c>
      <c r="E5244" s="14">
        <v>20090001</v>
      </c>
      <c r="F5244" s="14" t="s">
        <v>523</v>
      </c>
      <c r="G5244" s="19">
        <v>1</v>
      </c>
      <c r="H5244" s="21">
        <v>6.33</v>
      </c>
      <c r="I5244" s="21">
        <v>228.96</v>
      </c>
      <c r="J5244" s="58">
        <v>0</v>
      </c>
      <c r="K5244" s="58">
        <v>0</v>
      </c>
      <c r="L5244" s="72">
        <v>0</v>
      </c>
      <c r="M5244" s="73">
        <v>0</v>
      </c>
      <c r="N5244" s="58">
        <v>0</v>
      </c>
      <c r="O5244" s="75">
        <v>0</v>
      </c>
      <c r="P5244" s="2">
        <v>229</v>
      </c>
      <c r="Q5244" s="2" t="s">
        <v>41</v>
      </c>
      <c r="R5244" s="2" t="s">
        <v>3171</v>
      </c>
      <c r="S5244" s="2" t="s">
        <v>3172</v>
      </c>
      <c r="T5244" s="2" t="s">
        <v>1470</v>
      </c>
      <c r="U5244" s="57">
        <v>0</v>
      </c>
      <c r="V5244" s="2">
        <v>46020</v>
      </c>
      <c r="W5244" s="2">
        <v>1</v>
      </c>
      <c r="X5244" s="74" t="s">
        <v>422</v>
      </c>
      <c r="Y5244" s="21" t="s">
        <v>4915</v>
      </c>
      <c r="Z5244" s="52">
        <v>1.8085308056872038</v>
      </c>
    </row>
    <row r="5245" spans="1:26" x14ac:dyDescent="0.25">
      <c r="A5245" s="70" t="s">
        <v>4914</v>
      </c>
      <c r="B5245" s="2" t="s">
        <v>2041</v>
      </c>
      <c r="C5245" s="19" t="s">
        <v>3528</v>
      </c>
      <c r="D5245" s="2" t="s">
        <v>398</v>
      </c>
      <c r="E5245" s="14">
        <v>20090002</v>
      </c>
      <c r="F5245" s="14" t="s">
        <v>44</v>
      </c>
      <c r="G5245" s="19">
        <v>1</v>
      </c>
      <c r="H5245" s="21">
        <v>30.6</v>
      </c>
      <c r="I5245" s="21">
        <v>1167.08</v>
      </c>
      <c r="J5245" s="58">
        <v>0</v>
      </c>
      <c r="K5245" s="58">
        <v>0</v>
      </c>
      <c r="L5245" s="72">
        <v>0</v>
      </c>
      <c r="M5245" s="73">
        <v>0</v>
      </c>
      <c r="N5245" s="58">
        <v>0</v>
      </c>
      <c r="O5245" s="75">
        <v>0</v>
      </c>
      <c r="P5245" s="2">
        <v>1167</v>
      </c>
      <c r="Q5245" s="2" t="s">
        <v>41</v>
      </c>
      <c r="R5245" s="2" t="s">
        <v>2042</v>
      </c>
      <c r="S5245" s="2" t="s">
        <v>2043</v>
      </c>
      <c r="T5245" s="2" t="s">
        <v>934</v>
      </c>
      <c r="U5245" s="57">
        <v>0</v>
      </c>
      <c r="V5245" s="2">
        <v>45825</v>
      </c>
      <c r="W5245" s="2">
        <v>1</v>
      </c>
      <c r="X5245" s="74" t="s">
        <v>422</v>
      </c>
      <c r="Y5245" s="21" t="s">
        <v>4915</v>
      </c>
      <c r="Z5245" s="52">
        <v>1.9069934640522874</v>
      </c>
    </row>
    <row r="5246" spans="1:26" x14ac:dyDescent="0.25">
      <c r="A5246" s="70" t="s">
        <v>4914</v>
      </c>
      <c r="B5246" s="2" t="s">
        <v>2044</v>
      </c>
      <c r="C5246" s="19" t="s">
        <v>3528</v>
      </c>
      <c r="D5246" s="2" t="s">
        <v>398</v>
      </c>
      <c r="E5246" s="14">
        <v>20090002</v>
      </c>
      <c r="F5246" s="14" t="s">
        <v>617</v>
      </c>
      <c r="G5246" s="19">
        <v>11</v>
      </c>
      <c r="H5246" s="21">
        <v>70.239999999999995</v>
      </c>
      <c r="I5246" s="21">
        <v>2528.2699999999995</v>
      </c>
      <c r="J5246" s="58">
        <v>0</v>
      </c>
      <c r="K5246" s="58">
        <v>0</v>
      </c>
      <c r="L5246" s="72">
        <v>0</v>
      </c>
      <c r="M5246" s="73">
        <v>0</v>
      </c>
      <c r="N5246" s="58">
        <v>0</v>
      </c>
      <c r="O5246" s="75">
        <v>0</v>
      </c>
      <c r="P5246" s="2">
        <v>2528</v>
      </c>
      <c r="Q5246" s="2" t="s">
        <v>41</v>
      </c>
      <c r="R5246" s="2" t="s">
        <v>2045</v>
      </c>
      <c r="S5246" s="2" t="s">
        <v>2046</v>
      </c>
      <c r="T5246" s="2" t="s">
        <v>219</v>
      </c>
      <c r="U5246" s="57">
        <v>0</v>
      </c>
      <c r="V5246" s="2">
        <v>45825</v>
      </c>
      <c r="W5246" s="2">
        <v>1</v>
      </c>
      <c r="X5246" s="74" t="s">
        <v>422</v>
      </c>
      <c r="Y5246" s="21" t="s">
        <v>4915</v>
      </c>
      <c r="Z5246" s="52">
        <v>19.797102790432803</v>
      </c>
    </row>
    <row r="5247" spans="1:26" x14ac:dyDescent="0.25">
      <c r="A5247" s="70" t="s">
        <v>4914</v>
      </c>
      <c r="B5247" s="2" t="s">
        <v>3594</v>
      </c>
      <c r="C5247" s="19" t="s">
        <v>3528</v>
      </c>
      <c r="D5247" s="2" t="s">
        <v>398</v>
      </c>
      <c r="E5247" s="14">
        <v>20090002</v>
      </c>
      <c r="F5247" s="14" t="s">
        <v>423</v>
      </c>
      <c r="G5247" s="19">
        <v>6</v>
      </c>
      <c r="H5247" s="21">
        <v>9.19</v>
      </c>
      <c r="I5247" s="21">
        <v>323.09000000000003</v>
      </c>
      <c r="J5247" s="58">
        <v>0</v>
      </c>
      <c r="K5247" s="58">
        <v>0</v>
      </c>
      <c r="L5247" s="72">
        <v>0</v>
      </c>
      <c r="M5247" s="73">
        <v>0</v>
      </c>
      <c r="N5247" s="58">
        <v>0</v>
      </c>
      <c r="O5247" s="75">
        <v>0</v>
      </c>
      <c r="P5247" s="2">
        <v>323</v>
      </c>
      <c r="Q5247" s="2" t="s">
        <v>41</v>
      </c>
      <c r="R5247" s="2" t="s">
        <v>3595</v>
      </c>
      <c r="S5247" s="2" t="s">
        <v>3596</v>
      </c>
      <c r="T5247" s="2" t="s">
        <v>934</v>
      </c>
      <c r="U5247" s="57">
        <v>0</v>
      </c>
      <c r="V5247" s="2">
        <v>45867</v>
      </c>
      <c r="W5247" s="2">
        <v>1</v>
      </c>
      <c r="X5247" s="74" t="s">
        <v>422</v>
      </c>
      <c r="Y5247" s="21" t="s">
        <v>4915</v>
      </c>
      <c r="Z5247" s="52">
        <v>10.547007616974975</v>
      </c>
    </row>
    <row r="5248" spans="1:26" x14ac:dyDescent="0.25">
      <c r="A5248" s="70" t="s">
        <v>4914</v>
      </c>
      <c r="B5248" s="2" t="s">
        <v>3597</v>
      </c>
      <c r="C5248" s="19" t="s">
        <v>3528</v>
      </c>
      <c r="D5248" s="2" t="s">
        <v>398</v>
      </c>
      <c r="E5248" s="14">
        <v>20090002</v>
      </c>
      <c r="F5248" s="14" t="s">
        <v>520</v>
      </c>
      <c r="G5248" s="19">
        <v>13</v>
      </c>
      <c r="H5248" s="21">
        <v>38.46</v>
      </c>
      <c r="I5248" s="21">
        <v>1351.04</v>
      </c>
      <c r="J5248" s="58">
        <v>0</v>
      </c>
      <c r="K5248" s="58">
        <v>0</v>
      </c>
      <c r="L5248" s="72">
        <v>0</v>
      </c>
      <c r="M5248" s="73">
        <v>0</v>
      </c>
      <c r="N5248" s="58">
        <v>0</v>
      </c>
      <c r="O5248" s="75">
        <v>0</v>
      </c>
      <c r="P5248" s="2">
        <v>1351</v>
      </c>
      <c r="Q5248" s="2" t="s">
        <v>41</v>
      </c>
      <c r="R5248" s="2" t="s">
        <v>3598</v>
      </c>
      <c r="S5248" s="2" t="s">
        <v>3599</v>
      </c>
      <c r="T5248" s="2" t="s">
        <v>934</v>
      </c>
      <c r="U5248" s="57">
        <v>0</v>
      </c>
      <c r="V5248" s="2">
        <v>45818</v>
      </c>
      <c r="W5248" s="2">
        <v>1</v>
      </c>
      <c r="X5248" s="74" t="s">
        <v>422</v>
      </c>
      <c r="Y5248" s="21" t="s">
        <v>4915</v>
      </c>
      <c r="Z5248" s="52">
        <v>22.833489339573585</v>
      </c>
    </row>
    <row r="5249" spans="1:26" x14ac:dyDescent="0.25">
      <c r="A5249" s="70" t="s">
        <v>4914</v>
      </c>
      <c r="B5249" s="2" t="s">
        <v>2047</v>
      </c>
      <c r="C5249" s="19" t="s">
        <v>3528</v>
      </c>
      <c r="D5249" s="2" t="s">
        <v>398</v>
      </c>
      <c r="E5249" s="14">
        <v>20090002</v>
      </c>
      <c r="F5249" s="14" t="s">
        <v>523</v>
      </c>
      <c r="G5249" s="19">
        <v>12</v>
      </c>
      <c r="H5249" s="21">
        <v>51.88000000000001</v>
      </c>
      <c r="I5249" s="21">
        <v>1950.2799999999997</v>
      </c>
      <c r="J5249" s="58">
        <v>0</v>
      </c>
      <c r="K5249" s="58">
        <v>0</v>
      </c>
      <c r="L5249" s="72">
        <v>0</v>
      </c>
      <c r="M5249" s="73">
        <v>0</v>
      </c>
      <c r="N5249" s="58">
        <v>0</v>
      </c>
      <c r="O5249" s="75">
        <v>0</v>
      </c>
      <c r="P5249" s="2">
        <v>1950</v>
      </c>
      <c r="Q5249" s="2" t="s">
        <v>41</v>
      </c>
      <c r="R5249" s="2" t="s">
        <v>1829</v>
      </c>
      <c r="S5249" s="2" t="s">
        <v>2048</v>
      </c>
      <c r="T5249" s="2" t="s">
        <v>934</v>
      </c>
      <c r="U5249" s="57">
        <v>0</v>
      </c>
      <c r="V5249" s="2">
        <v>45818</v>
      </c>
      <c r="W5249" s="2">
        <v>1</v>
      </c>
      <c r="X5249" s="74" t="s">
        <v>422</v>
      </c>
      <c r="Y5249" s="21" t="s">
        <v>4915</v>
      </c>
      <c r="Z5249" s="52">
        <v>22.555281418658438</v>
      </c>
    </row>
    <row r="5250" spans="1:26" x14ac:dyDescent="0.25">
      <c r="A5250" s="70" t="s">
        <v>4914</v>
      </c>
      <c r="B5250" s="2" t="s">
        <v>2049</v>
      </c>
      <c r="C5250" s="19" t="s">
        <v>3528</v>
      </c>
      <c r="D5250" s="2" t="s">
        <v>398</v>
      </c>
      <c r="E5250" s="14">
        <v>20090002</v>
      </c>
      <c r="F5250" s="14" t="s">
        <v>528</v>
      </c>
      <c r="G5250" s="19">
        <v>13</v>
      </c>
      <c r="H5250" s="21">
        <v>34.49</v>
      </c>
      <c r="I5250" s="21">
        <v>1235.3500000000004</v>
      </c>
      <c r="J5250" s="58">
        <v>0</v>
      </c>
      <c r="K5250" s="58">
        <v>0</v>
      </c>
      <c r="L5250" s="72">
        <v>0</v>
      </c>
      <c r="M5250" s="73">
        <v>0</v>
      </c>
      <c r="N5250" s="58">
        <v>0</v>
      </c>
      <c r="O5250" s="75">
        <v>0</v>
      </c>
      <c r="P5250" s="2">
        <v>1235</v>
      </c>
      <c r="Q5250" s="2" t="s">
        <v>41</v>
      </c>
      <c r="R5250" s="2" t="s">
        <v>2050</v>
      </c>
      <c r="S5250" s="2" t="s">
        <v>2051</v>
      </c>
      <c r="T5250" s="2" t="s">
        <v>934</v>
      </c>
      <c r="U5250" s="57">
        <v>0</v>
      </c>
      <c r="V5250" s="2">
        <v>45818</v>
      </c>
      <c r="W5250" s="2">
        <v>1</v>
      </c>
      <c r="X5250" s="74" t="s">
        <v>422</v>
      </c>
      <c r="Y5250" s="21" t="s">
        <v>4915</v>
      </c>
      <c r="Z5250" s="52">
        <v>23.281458393737321</v>
      </c>
    </row>
    <row r="5251" spans="1:26" x14ac:dyDescent="0.25">
      <c r="A5251" s="70" t="s">
        <v>4914</v>
      </c>
      <c r="B5251" s="2" t="s">
        <v>2052</v>
      </c>
      <c r="C5251" s="19" t="s">
        <v>3528</v>
      </c>
      <c r="D5251" s="2" t="s">
        <v>398</v>
      </c>
      <c r="E5251" s="14">
        <v>20090002</v>
      </c>
      <c r="F5251" s="14" t="s">
        <v>482</v>
      </c>
      <c r="G5251" s="19">
        <v>6</v>
      </c>
      <c r="H5251" s="21">
        <v>15.990000000000002</v>
      </c>
      <c r="I5251" s="21">
        <v>616.18000000000006</v>
      </c>
      <c r="J5251" s="58">
        <v>0</v>
      </c>
      <c r="K5251" s="58">
        <v>0</v>
      </c>
      <c r="L5251" s="72">
        <v>0</v>
      </c>
      <c r="M5251" s="73">
        <v>0</v>
      </c>
      <c r="N5251" s="58">
        <v>0</v>
      </c>
      <c r="O5251" s="75">
        <v>0</v>
      </c>
      <c r="P5251" s="2">
        <v>616</v>
      </c>
      <c r="Q5251" s="2" t="s">
        <v>41</v>
      </c>
      <c r="R5251" s="2" t="s">
        <v>2053</v>
      </c>
      <c r="S5251" s="2" t="s">
        <v>2054</v>
      </c>
      <c r="T5251" s="2" t="s">
        <v>934</v>
      </c>
      <c r="U5251" s="57">
        <v>0</v>
      </c>
      <c r="V5251" s="2">
        <v>45825</v>
      </c>
      <c r="W5251" s="2">
        <v>1</v>
      </c>
      <c r="X5251" s="74" t="s">
        <v>422</v>
      </c>
      <c r="Y5251" s="21" t="s">
        <v>4915</v>
      </c>
      <c r="Z5251" s="52">
        <v>11.560600375234523</v>
      </c>
    </row>
    <row r="5252" spans="1:26" x14ac:dyDescent="0.25">
      <c r="A5252" s="70" t="s">
        <v>4914</v>
      </c>
      <c r="B5252" s="2" t="s">
        <v>2055</v>
      </c>
      <c r="C5252" s="19" t="s">
        <v>3528</v>
      </c>
      <c r="D5252" s="2" t="s">
        <v>398</v>
      </c>
      <c r="E5252" s="14">
        <v>20090002</v>
      </c>
      <c r="F5252" s="14" t="s">
        <v>432</v>
      </c>
      <c r="G5252" s="19">
        <v>12</v>
      </c>
      <c r="H5252" s="21">
        <v>34.069999999999993</v>
      </c>
      <c r="I5252" s="21">
        <v>1383.0600000000002</v>
      </c>
      <c r="J5252" s="58">
        <v>0</v>
      </c>
      <c r="K5252" s="58">
        <v>0</v>
      </c>
      <c r="L5252" s="72">
        <v>0</v>
      </c>
      <c r="M5252" s="73">
        <v>0</v>
      </c>
      <c r="N5252" s="58">
        <v>0</v>
      </c>
      <c r="O5252" s="75">
        <v>0</v>
      </c>
      <c r="P5252" s="2">
        <v>1383</v>
      </c>
      <c r="Q5252" s="2" t="s">
        <v>41</v>
      </c>
      <c r="R5252" s="2" t="s">
        <v>2056</v>
      </c>
      <c r="S5252" s="2" t="s">
        <v>2057</v>
      </c>
      <c r="T5252" s="2" t="s">
        <v>333</v>
      </c>
      <c r="U5252" s="57">
        <v>0</v>
      </c>
      <c r="V5252" s="2">
        <v>45881</v>
      </c>
      <c r="W5252" s="2">
        <v>1</v>
      </c>
      <c r="X5252" s="74" t="s">
        <v>422</v>
      </c>
      <c r="Y5252" s="21" t="s">
        <v>4915</v>
      </c>
      <c r="Z5252" s="52">
        <v>24.356794834164965</v>
      </c>
    </row>
    <row r="5253" spans="1:26" x14ac:dyDescent="0.25">
      <c r="A5253" s="70" t="s">
        <v>4914</v>
      </c>
      <c r="B5253" s="2" t="s">
        <v>4902</v>
      </c>
      <c r="C5253" s="19" t="s">
        <v>3528</v>
      </c>
      <c r="D5253" s="2" t="s">
        <v>398</v>
      </c>
      <c r="E5253" s="14">
        <v>20090002</v>
      </c>
      <c r="F5253" s="14" t="s">
        <v>639</v>
      </c>
      <c r="G5253" s="19">
        <v>13</v>
      </c>
      <c r="H5253" s="21">
        <v>21.18</v>
      </c>
      <c r="I5253" s="21">
        <v>843.90000000000009</v>
      </c>
      <c r="J5253" s="58">
        <v>0</v>
      </c>
      <c r="K5253" s="58">
        <v>0</v>
      </c>
      <c r="L5253" s="72">
        <v>0</v>
      </c>
      <c r="M5253" s="73">
        <v>0</v>
      </c>
      <c r="N5253" s="58">
        <v>0</v>
      </c>
      <c r="O5253" s="75">
        <v>0</v>
      </c>
      <c r="P5253" s="2">
        <v>844</v>
      </c>
      <c r="Q5253" s="2" t="s">
        <v>41</v>
      </c>
      <c r="R5253" s="2" t="s">
        <v>4903</v>
      </c>
      <c r="S5253" s="2" t="s">
        <v>4904</v>
      </c>
      <c r="T5253" s="2" t="s">
        <v>60</v>
      </c>
      <c r="U5253" s="57">
        <v>0</v>
      </c>
      <c r="V5253" s="2">
        <v>45881</v>
      </c>
      <c r="W5253" s="2">
        <v>1</v>
      </c>
      <c r="X5253" s="74" t="s">
        <v>422</v>
      </c>
      <c r="Y5253" s="21" t="s">
        <v>4915</v>
      </c>
      <c r="Z5253" s="52">
        <v>25.898725212464594</v>
      </c>
    </row>
    <row r="5254" spans="1:26" x14ac:dyDescent="0.25">
      <c r="A5254" s="70" t="s">
        <v>4914</v>
      </c>
      <c r="B5254" s="2" t="s">
        <v>2826</v>
      </c>
      <c r="C5254" s="19" t="s">
        <v>3528</v>
      </c>
      <c r="D5254" s="2" t="s">
        <v>398</v>
      </c>
      <c r="E5254" s="14">
        <v>20090002</v>
      </c>
      <c r="F5254" s="14" t="s">
        <v>538</v>
      </c>
      <c r="G5254" s="19">
        <v>6</v>
      </c>
      <c r="H5254" s="21">
        <v>26.599999999999998</v>
      </c>
      <c r="I5254" s="21">
        <v>1148.3999999999999</v>
      </c>
      <c r="J5254" s="58">
        <v>0</v>
      </c>
      <c r="K5254" s="58">
        <v>0</v>
      </c>
      <c r="L5254" s="72">
        <v>0</v>
      </c>
      <c r="M5254" s="73">
        <v>0</v>
      </c>
      <c r="N5254" s="58">
        <v>0</v>
      </c>
      <c r="O5254" s="75">
        <v>0</v>
      </c>
      <c r="P5254" s="2">
        <v>1148</v>
      </c>
      <c r="Q5254" s="2" t="s">
        <v>41</v>
      </c>
      <c r="R5254" s="2" t="s">
        <v>1254</v>
      </c>
      <c r="S5254" s="2" t="s">
        <v>2827</v>
      </c>
      <c r="T5254" s="2" t="s">
        <v>953</v>
      </c>
      <c r="U5254" s="57">
        <v>0</v>
      </c>
      <c r="V5254" s="2">
        <v>45986</v>
      </c>
      <c r="W5254" s="2">
        <v>1</v>
      </c>
      <c r="X5254" s="74" t="s">
        <v>422</v>
      </c>
      <c r="Y5254" s="21" t="s">
        <v>4915</v>
      </c>
      <c r="Z5254" s="52">
        <v>12.951879699248122</v>
      </c>
    </row>
    <row r="5255" spans="1:26" x14ac:dyDescent="0.25">
      <c r="A5255" s="70" t="s">
        <v>4914</v>
      </c>
      <c r="B5255" s="2" t="s">
        <v>3024</v>
      </c>
      <c r="C5255" s="19" t="s">
        <v>3528</v>
      </c>
      <c r="D5255" s="2" t="s">
        <v>398</v>
      </c>
      <c r="E5255" s="14">
        <v>20090002</v>
      </c>
      <c r="F5255" s="14" t="s">
        <v>653</v>
      </c>
      <c r="G5255" s="19">
        <v>12</v>
      </c>
      <c r="H5255" s="21">
        <v>32.11</v>
      </c>
      <c r="I5255" s="21">
        <v>1159.1899999999998</v>
      </c>
      <c r="J5255" s="58">
        <v>0</v>
      </c>
      <c r="K5255" s="58">
        <v>0</v>
      </c>
      <c r="L5255" s="72">
        <v>0</v>
      </c>
      <c r="M5255" s="73">
        <v>0</v>
      </c>
      <c r="N5255" s="58">
        <v>0</v>
      </c>
      <c r="O5255" s="75">
        <v>0</v>
      </c>
      <c r="P5255" s="2">
        <v>1159</v>
      </c>
      <c r="Q5255" s="2" t="s">
        <v>41</v>
      </c>
      <c r="R5255" s="2" t="s">
        <v>3025</v>
      </c>
      <c r="S5255" s="2" t="s">
        <v>3026</v>
      </c>
      <c r="T5255" s="2" t="s">
        <v>333</v>
      </c>
      <c r="U5255" s="57">
        <v>0</v>
      </c>
      <c r="V5255" s="2">
        <v>46006</v>
      </c>
      <c r="W5255" s="2">
        <v>1</v>
      </c>
      <c r="X5255" s="74" t="s">
        <v>422</v>
      </c>
      <c r="Y5255" s="21" t="s">
        <v>4915</v>
      </c>
      <c r="Z5255" s="52">
        <v>21.660355029585801</v>
      </c>
    </row>
    <row r="5256" spans="1:26" x14ac:dyDescent="0.25">
      <c r="A5256" s="70" t="s">
        <v>4914</v>
      </c>
      <c r="B5256" s="2" t="s">
        <v>3204</v>
      </c>
      <c r="C5256" s="19" t="s">
        <v>3528</v>
      </c>
      <c r="D5256" s="2" t="s">
        <v>398</v>
      </c>
      <c r="E5256" s="14">
        <v>20090002</v>
      </c>
      <c r="F5256" s="14" t="s">
        <v>540</v>
      </c>
      <c r="G5256" s="19">
        <v>5</v>
      </c>
      <c r="H5256" s="21">
        <v>16.389999999999997</v>
      </c>
      <c r="I5256" s="21">
        <v>596.36999999999989</v>
      </c>
      <c r="J5256" s="58">
        <v>0</v>
      </c>
      <c r="K5256" s="58">
        <v>0</v>
      </c>
      <c r="L5256" s="72">
        <v>0</v>
      </c>
      <c r="M5256" s="73">
        <v>0</v>
      </c>
      <c r="N5256" s="58">
        <v>0</v>
      </c>
      <c r="O5256" s="75">
        <v>0</v>
      </c>
      <c r="P5256" s="2">
        <v>596</v>
      </c>
      <c r="Q5256" s="2" t="s">
        <v>41</v>
      </c>
      <c r="R5256" s="2" t="s">
        <v>3205</v>
      </c>
      <c r="S5256" s="2" t="s">
        <v>3206</v>
      </c>
      <c r="T5256" s="2" t="s">
        <v>81</v>
      </c>
      <c r="U5256" s="57">
        <v>0</v>
      </c>
      <c r="V5256" s="2">
        <v>45662</v>
      </c>
      <c r="W5256" s="2">
        <v>1</v>
      </c>
      <c r="X5256" s="74" t="s">
        <v>422</v>
      </c>
      <c r="Y5256" s="21" t="s">
        <v>4915</v>
      </c>
      <c r="Z5256" s="52">
        <v>9.0965527760829783</v>
      </c>
    </row>
    <row r="5257" spans="1:26" x14ac:dyDescent="0.25">
      <c r="A5257" s="70" t="s">
        <v>4914</v>
      </c>
      <c r="B5257" s="2" t="s">
        <v>2058</v>
      </c>
      <c r="C5257" s="19" t="s">
        <v>3528</v>
      </c>
      <c r="D5257" s="2" t="s">
        <v>400</v>
      </c>
      <c r="E5257" s="14">
        <v>20090004</v>
      </c>
      <c r="F5257" s="14" t="s">
        <v>44</v>
      </c>
      <c r="G5257" s="19">
        <v>2</v>
      </c>
      <c r="H5257" s="21">
        <v>4.45</v>
      </c>
      <c r="I5257" s="21">
        <v>166.16</v>
      </c>
      <c r="J5257" s="58">
        <v>0</v>
      </c>
      <c r="K5257" s="58">
        <v>0</v>
      </c>
      <c r="L5257" s="72">
        <v>86.349999999998545</v>
      </c>
      <c r="M5257" s="73">
        <v>0</v>
      </c>
      <c r="N5257" s="58">
        <v>0</v>
      </c>
      <c r="O5257" s="75">
        <v>0</v>
      </c>
      <c r="P5257" s="2">
        <v>80</v>
      </c>
      <c r="Q5257" s="2" t="s">
        <v>41</v>
      </c>
      <c r="R5257" s="2" t="s">
        <v>3690</v>
      </c>
      <c r="S5257" s="2" t="s">
        <v>3691</v>
      </c>
      <c r="T5257" s="2" t="s">
        <v>934</v>
      </c>
      <c r="U5257" s="57">
        <v>0</v>
      </c>
      <c r="V5257" s="2">
        <v>45818</v>
      </c>
      <c r="W5257" s="2">
        <v>1</v>
      </c>
      <c r="X5257" s="74" t="s">
        <v>422</v>
      </c>
      <c r="Y5257" s="21" t="s">
        <v>4915</v>
      </c>
      <c r="Z5257" s="52">
        <v>3.7339325842696627</v>
      </c>
    </row>
    <row r="5258" spans="1:26" x14ac:dyDescent="0.25">
      <c r="A5258" s="70" t="s">
        <v>4914</v>
      </c>
      <c r="B5258" s="2" t="s">
        <v>2059</v>
      </c>
      <c r="C5258" s="19" t="s">
        <v>3528</v>
      </c>
      <c r="D5258" s="2" t="s">
        <v>400</v>
      </c>
      <c r="E5258" s="14">
        <v>20090004</v>
      </c>
      <c r="F5258" s="14" t="s">
        <v>423</v>
      </c>
      <c r="G5258" s="19">
        <v>7</v>
      </c>
      <c r="H5258" s="21">
        <v>47.7</v>
      </c>
      <c r="I5258" s="21">
        <v>1886.09</v>
      </c>
      <c r="J5258" s="58">
        <v>0</v>
      </c>
      <c r="K5258" s="58">
        <v>0</v>
      </c>
      <c r="L5258" s="72">
        <v>0</v>
      </c>
      <c r="M5258" s="73">
        <v>0</v>
      </c>
      <c r="N5258" s="58">
        <v>0</v>
      </c>
      <c r="O5258" s="75">
        <v>0</v>
      </c>
      <c r="P5258" s="2">
        <v>1886</v>
      </c>
      <c r="Q5258" s="2" t="s">
        <v>41</v>
      </c>
      <c r="R5258" s="2" t="s">
        <v>2060</v>
      </c>
      <c r="S5258" s="2" t="s">
        <v>2061</v>
      </c>
      <c r="T5258" s="2" t="s">
        <v>934</v>
      </c>
      <c r="U5258" s="57">
        <v>0</v>
      </c>
      <c r="V5258" s="2">
        <v>45818</v>
      </c>
      <c r="W5258" s="2">
        <v>1</v>
      </c>
      <c r="X5258" s="74" t="s">
        <v>422</v>
      </c>
      <c r="Y5258" s="21" t="s">
        <v>4915</v>
      </c>
      <c r="Z5258" s="52">
        <v>13.839234800838573</v>
      </c>
    </row>
    <row r="5259" spans="1:26" x14ac:dyDescent="0.25">
      <c r="A5259" s="70" t="s">
        <v>4914</v>
      </c>
      <c r="B5259" s="2" t="s">
        <v>2259</v>
      </c>
      <c r="C5259" s="19" t="s">
        <v>3528</v>
      </c>
      <c r="D5259" s="2" t="s">
        <v>400</v>
      </c>
      <c r="E5259" s="14">
        <v>20090004</v>
      </c>
      <c r="F5259" s="14" t="s">
        <v>520</v>
      </c>
      <c r="G5259" s="19">
        <v>12</v>
      </c>
      <c r="H5259" s="21">
        <v>25.349999999999998</v>
      </c>
      <c r="I5259" s="21">
        <v>1051.58</v>
      </c>
      <c r="J5259" s="58">
        <v>0</v>
      </c>
      <c r="K5259" s="58">
        <v>0</v>
      </c>
      <c r="L5259" s="72">
        <v>0</v>
      </c>
      <c r="M5259" s="73">
        <v>0</v>
      </c>
      <c r="N5259" s="58">
        <v>0</v>
      </c>
      <c r="O5259" s="75">
        <v>0</v>
      </c>
      <c r="P5259" s="2">
        <v>1052</v>
      </c>
      <c r="Q5259" s="2" t="s">
        <v>41</v>
      </c>
      <c r="R5259" s="2" t="s">
        <v>2260</v>
      </c>
      <c r="S5259" s="2" t="s">
        <v>2261</v>
      </c>
      <c r="T5259" s="2" t="s">
        <v>2070</v>
      </c>
      <c r="U5259" s="57">
        <v>0</v>
      </c>
      <c r="V5259" s="2">
        <v>45928</v>
      </c>
      <c r="W5259" s="2">
        <v>1</v>
      </c>
      <c r="X5259" s="74" t="s">
        <v>422</v>
      </c>
      <c r="Y5259" s="21" t="s">
        <v>4915</v>
      </c>
      <c r="Z5259" s="52">
        <v>24.889467455621304</v>
      </c>
    </row>
    <row r="5260" spans="1:26" x14ac:dyDescent="0.25">
      <c r="A5260" s="70" t="s">
        <v>4914</v>
      </c>
      <c r="B5260" s="2" t="s">
        <v>3292</v>
      </c>
      <c r="C5260" s="19" t="s">
        <v>3528</v>
      </c>
      <c r="D5260" s="2" t="s">
        <v>400</v>
      </c>
      <c r="E5260" s="14">
        <v>20090004</v>
      </c>
      <c r="F5260" s="14" t="s">
        <v>528</v>
      </c>
      <c r="G5260" s="19">
        <v>9</v>
      </c>
      <c r="H5260" s="21">
        <v>25.87</v>
      </c>
      <c r="I5260" s="21">
        <v>1045.69</v>
      </c>
      <c r="J5260" s="58">
        <v>0</v>
      </c>
      <c r="K5260" s="58">
        <v>0</v>
      </c>
      <c r="L5260" s="72">
        <v>0</v>
      </c>
      <c r="M5260" s="73">
        <v>0</v>
      </c>
      <c r="N5260" s="58">
        <v>0</v>
      </c>
      <c r="O5260" s="75">
        <v>0</v>
      </c>
      <c r="P5260" s="2">
        <v>1046</v>
      </c>
      <c r="Q5260" s="2" t="s">
        <v>41</v>
      </c>
      <c r="R5260" s="2" t="s">
        <v>2949</v>
      </c>
      <c r="S5260" s="2" t="s">
        <v>3293</v>
      </c>
      <c r="T5260" s="2" t="s">
        <v>953</v>
      </c>
      <c r="U5260" s="57">
        <v>0</v>
      </c>
      <c r="V5260" s="2">
        <v>45825</v>
      </c>
      <c r="W5260" s="2">
        <v>1</v>
      </c>
      <c r="X5260" s="74" t="s">
        <v>422</v>
      </c>
      <c r="Y5260" s="21" t="s">
        <v>4915</v>
      </c>
      <c r="Z5260" s="52">
        <v>18.189427908774643</v>
      </c>
    </row>
    <row r="5261" spans="1:26" x14ac:dyDescent="0.25">
      <c r="A5261" s="70" t="s">
        <v>4914</v>
      </c>
      <c r="B5261" s="2" t="s">
        <v>3207</v>
      </c>
      <c r="C5261" s="19" t="s">
        <v>3528</v>
      </c>
      <c r="D5261" s="2" t="s">
        <v>400</v>
      </c>
      <c r="E5261" s="14">
        <v>20090004</v>
      </c>
      <c r="F5261" s="14" t="s">
        <v>481</v>
      </c>
      <c r="G5261" s="19">
        <v>5</v>
      </c>
      <c r="H5261" s="21">
        <v>17.919999999999998</v>
      </c>
      <c r="I5261" s="21">
        <v>795.49</v>
      </c>
      <c r="J5261" s="58">
        <v>0</v>
      </c>
      <c r="K5261" s="58">
        <v>0</v>
      </c>
      <c r="L5261" s="72">
        <v>0</v>
      </c>
      <c r="M5261" s="73">
        <v>0</v>
      </c>
      <c r="N5261" s="58">
        <v>0</v>
      </c>
      <c r="O5261" s="75">
        <v>0</v>
      </c>
      <c r="P5261" s="2">
        <v>795</v>
      </c>
      <c r="Q5261" s="2" t="s">
        <v>41</v>
      </c>
      <c r="R5261" s="2" t="s">
        <v>3208</v>
      </c>
      <c r="S5261" s="2" t="s">
        <v>3209</v>
      </c>
      <c r="T5261" s="2" t="s">
        <v>953</v>
      </c>
      <c r="U5261" s="57">
        <v>0</v>
      </c>
      <c r="V5261" s="2">
        <v>45867</v>
      </c>
      <c r="W5261" s="2">
        <v>1</v>
      </c>
      <c r="X5261" s="74" t="s">
        <v>422</v>
      </c>
      <c r="Y5261" s="21" t="s">
        <v>4915</v>
      </c>
      <c r="Z5261" s="52">
        <v>11.097795758928573</v>
      </c>
    </row>
    <row r="5262" spans="1:26" x14ac:dyDescent="0.25">
      <c r="A5262" s="70" t="s">
        <v>4914</v>
      </c>
      <c r="B5262" s="2" t="s">
        <v>2062</v>
      </c>
      <c r="C5262" s="19" t="s">
        <v>3528</v>
      </c>
      <c r="D5262" s="2" t="s">
        <v>400</v>
      </c>
      <c r="E5262" s="14">
        <v>20090004</v>
      </c>
      <c r="F5262" s="14" t="s">
        <v>750</v>
      </c>
      <c r="G5262" s="19">
        <v>14</v>
      </c>
      <c r="H5262" s="21">
        <v>29.7</v>
      </c>
      <c r="I5262" s="21">
        <v>1310.3100000000002</v>
      </c>
      <c r="J5262" s="58">
        <v>0</v>
      </c>
      <c r="K5262" s="58">
        <v>0</v>
      </c>
      <c r="L5262" s="72">
        <v>0</v>
      </c>
      <c r="M5262" s="73">
        <v>0</v>
      </c>
      <c r="N5262" s="58">
        <v>0</v>
      </c>
      <c r="O5262" s="75">
        <v>0</v>
      </c>
      <c r="P5262" s="2">
        <v>1310</v>
      </c>
      <c r="Q5262" s="2" t="s">
        <v>41</v>
      </c>
      <c r="R5262" s="2" t="s">
        <v>2063</v>
      </c>
      <c r="S5262" s="2" t="s">
        <v>2064</v>
      </c>
      <c r="T5262" s="2" t="s">
        <v>938</v>
      </c>
      <c r="U5262" s="57">
        <v>0</v>
      </c>
      <c r="V5262" s="2">
        <v>45873</v>
      </c>
      <c r="W5262" s="2">
        <v>1</v>
      </c>
      <c r="X5262" s="74" t="s">
        <v>422</v>
      </c>
      <c r="Y5262" s="21" t="s">
        <v>4915</v>
      </c>
      <c r="Z5262" s="52">
        <v>30.88272727272728</v>
      </c>
    </row>
    <row r="5263" spans="1:26" x14ac:dyDescent="0.25">
      <c r="A5263" s="70" t="s">
        <v>4914</v>
      </c>
      <c r="B5263" s="2" t="s">
        <v>2065</v>
      </c>
      <c r="C5263" s="19" t="s">
        <v>3528</v>
      </c>
      <c r="D5263" s="2" t="s">
        <v>400</v>
      </c>
      <c r="E5263" s="14">
        <v>20090004</v>
      </c>
      <c r="F5263" s="14" t="s">
        <v>483</v>
      </c>
      <c r="G5263" s="19">
        <v>6</v>
      </c>
      <c r="H5263" s="21">
        <v>18.46</v>
      </c>
      <c r="I5263" s="21">
        <v>744.81</v>
      </c>
      <c r="J5263" s="58">
        <v>0</v>
      </c>
      <c r="K5263" s="58">
        <v>0</v>
      </c>
      <c r="L5263" s="72">
        <v>0</v>
      </c>
      <c r="M5263" s="73">
        <v>0</v>
      </c>
      <c r="N5263" s="58">
        <v>0</v>
      </c>
      <c r="O5263" s="75">
        <v>0</v>
      </c>
      <c r="P5263" s="2">
        <v>745</v>
      </c>
      <c r="Q5263" s="2" t="s">
        <v>41</v>
      </c>
      <c r="R5263" s="2" t="s">
        <v>2066</v>
      </c>
      <c r="S5263" s="2" t="s">
        <v>2067</v>
      </c>
      <c r="T5263" s="2" t="s">
        <v>953</v>
      </c>
      <c r="U5263" s="57">
        <v>0</v>
      </c>
      <c r="V5263" s="2">
        <v>45888</v>
      </c>
      <c r="W5263" s="2">
        <v>1</v>
      </c>
      <c r="X5263" s="74" t="s">
        <v>422</v>
      </c>
      <c r="Y5263" s="21" t="s">
        <v>4915</v>
      </c>
      <c r="Z5263" s="52">
        <v>12.104171180931745</v>
      </c>
    </row>
    <row r="5264" spans="1:26" x14ac:dyDescent="0.25">
      <c r="A5264" s="70" t="s">
        <v>4914</v>
      </c>
      <c r="B5264" s="2" t="s">
        <v>2068</v>
      </c>
      <c r="C5264" s="19" t="s">
        <v>3528</v>
      </c>
      <c r="D5264" s="2" t="s">
        <v>400</v>
      </c>
      <c r="E5264" s="14">
        <v>20090004</v>
      </c>
      <c r="F5264" s="14" t="s">
        <v>639</v>
      </c>
      <c r="G5264" s="19">
        <v>10</v>
      </c>
      <c r="H5264" s="21">
        <v>102.03</v>
      </c>
      <c r="I5264" s="21">
        <v>4760.09</v>
      </c>
      <c r="J5264" s="58">
        <v>0</v>
      </c>
      <c r="K5264" s="58">
        <v>0</v>
      </c>
      <c r="L5264" s="72">
        <v>0</v>
      </c>
      <c r="M5264" s="73">
        <v>0</v>
      </c>
      <c r="N5264" s="58">
        <v>0</v>
      </c>
      <c r="O5264" s="75">
        <v>0</v>
      </c>
      <c r="P5264" s="2">
        <v>4760</v>
      </c>
      <c r="Q5264" s="2" t="s">
        <v>41</v>
      </c>
      <c r="R5264" s="2" t="s">
        <v>1252</v>
      </c>
      <c r="S5264" s="2" t="s">
        <v>2069</v>
      </c>
      <c r="T5264" s="2" t="s">
        <v>2070</v>
      </c>
      <c r="U5264" s="57">
        <v>0</v>
      </c>
      <c r="V5264" s="2">
        <v>45888</v>
      </c>
      <c r="W5264" s="2">
        <v>1</v>
      </c>
      <c r="X5264" s="74" t="s">
        <v>422</v>
      </c>
      <c r="Y5264" s="21" t="s">
        <v>4915</v>
      </c>
      <c r="Z5264" s="52">
        <v>23.326913652847203</v>
      </c>
    </row>
    <row r="5265" spans="1:26" x14ac:dyDescent="0.25">
      <c r="A5265" s="70" t="s">
        <v>4914</v>
      </c>
      <c r="B5265" s="2" t="s">
        <v>2590</v>
      </c>
      <c r="C5265" s="19" t="s">
        <v>3528</v>
      </c>
      <c r="D5265" s="2" t="s">
        <v>400</v>
      </c>
      <c r="E5265" s="14">
        <v>20090004</v>
      </c>
      <c r="F5265" s="14" t="s">
        <v>486</v>
      </c>
      <c r="G5265" s="19">
        <v>13</v>
      </c>
      <c r="H5265" s="21">
        <v>100.31000000000002</v>
      </c>
      <c r="I5265" s="21">
        <v>3854.71</v>
      </c>
      <c r="J5265" s="58">
        <v>0</v>
      </c>
      <c r="K5265" s="58">
        <v>0</v>
      </c>
      <c r="L5265" s="72">
        <v>0</v>
      </c>
      <c r="M5265" s="73">
        <v>0</v>
      </c>
      <c r="N5265" s="58">
        <v>0</v>
      </c>
      <c r="O5265" s="75">
        <v>0</v>
      </c>
      <c r="P5265" s="2">
        <v>3855</v>
      </c>
      <c r="Q5265" s="2" t="s">
        <v>41</v>
      </c>
      <c r="R5265" s="2" t="s">
        <v>2591</v>
      </c>
      <c r="S5265" s="2" t="s">
        <v>2592</v>
      </c>
      <c r="T5265" s="2" t="s">
        <v>953</v>
      </c>
      <c r="U5265" s="57">
        <v>0</v>
      </c>
      <c r="V5265" s="2">
        <v>45965</v>
      </c>
      <c r="W5265" s="2">
        <v>1</v>
      </c>
      <c r="X5265" s="74" t="s">
        <v>422</v>
      </c>
      <c r="Y5265" s="21" t="s">
        <v>4915</v>
      </c>
      <c r="Z5265" s="52">
        <v>24.978182633835111</v>
      </c>
    </row>
    <row r="5266" spans="1:26" x14ac:dyDescent="0.25">
      <c r="A5266" s="70" t="s">
        <v>4914</v>
      </c>
      <c r="B5266" s="2" t="s">
        <v>2515</v>
      </c>
      <c r="C5266" s="19" t="s">
        <v>3528</v>
      </c>
      <c r="D5266" s="2" t="s">
        <v>400</v>
      </c>
      <c r="E5266" s="14">
        <v>20090004</v>
      </c>
      <c r="F5266" s="14" t="s">
        <v>477</v>
      </c>
      <c r="G5266" s="19">
        <v>9</v>
      </c>
      <c r="H5266" s="21">
        <v>16.8</v>
      </c>
      <c r="I5266" s="21">
        <v>642.38</v>
      </c>
      <c r="J5266" s="58">
        <v>0</v>
      </c>
      <c r="K5266" s="58">
        <v>0</v>
      </c>
      <c r="L5266" s="72">
        <v>0</v>
      </c>
      <c r="M5266" s="73">
        <v>0</v>
      </c>
      <c r="N5266" s="58">
        <v>0</v>
      </c>
      <c r="O5266" s="75">
        <v>0</v>
      </c>
      <c r="P5266" s="2">
        <v>642</v>
      </c>
      <c r="Q5266" s="2" t="s">
        <v>41</v>
      </c>
      <c r="R5266" s="2" t="s">
        <v>2516</v>
      </c>
      <c r="S5266" s="2" t="s">
        <v>2517</v>
      </c>
      <c r="T5266" s="2" t="s">
        <v>934</v>
      </c>
      <c r="U5266" s="57">
        <v>0</v>
      </c>
      <c r="V5266" s="2">
        <v>45959</v>
      </c>
      <c r="W5266" s="2">
        <v>1</v>
      </c>
      <c r="X5266" s="74" t="s">
        <v>422</v>
      </c>
      <c r="Y5266" s="21" t="s">
        <v>4915</v>
      </c>
      <c r="Z5266" s="52">
        <v>17.206607142857141</v>
      </c>
    </row>
    <row r="5267" spans="1:26" x14ac:dyDescent="0.25">
      <c r="A5267" s="70" t="s">
        <v>4914</v>
      </c>
      <c r="B5267" s="2" t="s">
        <v>2930</v>
      </c>
      <c r="C5267" s="19" t="s">
        <v>3528</v>
      </c>
      <c r="D5267" s="2" t="s">
        <v>400</v>
      </c>
      <c r="E5267" s="14">
        <v>20090004</v>
      </c>
      <c r="F5267" s="14" t="s">
        <v>436</v>
      </c>
      <c r="G5267" s="19">
        <v>7</v>
      </c>
      <c r="H5267" s="21">
        <v>26.35</v>
      </c>
      <c r="I5267" s="21">
        <v>1189.68</v>
      </c>
      <c r="J5267" s="58">
        <v>0</v>
      </c>
      <c r="K5267" s="58">
        <v>0</v>
      </c>
      <c r="L5267" s="72">
        <v>0</v>
      </c>
      <c r="M5267" s="73">
        <v>0</v>
      </c>
      <c r="N5267" s="58">
        <v>0</v>
      </c>
      <c r="O5267" s="75">
        <v>0</v>
      </c>
      <c r="P5267" s="2">
        <v>1190</v>
      </c>
      <c r="Q5267" s="2" t="s">
        <v>41</v>
      </c>
      <c r="R5267" s="2" t="s">
        <v>2931</v>
      </c>
      <c r="S5267" s="2" t="s">
        <v>2932</v>
      </c>
      <c r="T5267" s="2" t="s">
        <v>938</v>
      </c>
      <c r="U5267" s="57">
        <v>0</v>
      </c>
      <c r="V5267" s="2">
        <v>45999</v>
      </c>
      <c r="W5267" s="2">
        <v>1</v>
      </c>
      <c r="X5267" s="74" t="s">
        <v>422</v>
      </c>
      <c r="Y5267" s="21" t="s">
        <v>4915</v>
      </c>
      <c r="Z5267" s="52">
        <v>15.802201138519925</v>
      </c>
    </row>
    <row r="5268" spans="1:26" x14ac:dyDescent="0.25">
      <c r="A5268" s="70" t="s">
        <v>4914</v>
      </c>
      <c r="B5268" s="2" t="s">
        <v>3027</v>
      </c>
      <c r="C5268" s="19" t="s">
        <v>3528</v>
      </c>
      <c r="D5268" s="2" t="s">
        <v>400</v>
      </c>
      <c r="E5268" s="14">
        <v>20090004</v>
      </c>
      <c r="F5268" s="14" t="s">
        <v>653</v>
      </c>
      <c r="G5268" s="19">
        <v>9</v>
      </c>
      <c r="H5268" s="21">
        <v>14.410000000000002</v>
      </c>
      <c r="I5268" s="21">
        <v>711.76</v>
      </c>
      <c r="J5268" s="58">
        <v>0</v>
      </c>
      <c r="K5268" s="58">
        <v>0</v>
      </c>
      <c r="L5268" s="72">
        <v>0</v>
      </c>
      <c r="M5268" s="73">
        <v>0</v>
      </c>
      <c r="N5268" s="58">
        <v>0</v>
      </c>
      <c r="O5268" s="75">
        <v>0</v>
      </c>
      <c r="P5268" s="2">
        <v>712</v>
      </c>
      <c r="Q5268" s="2" t="s">
        <v>41</v>
      </c>
      <c r="R5268" s="2" t="s">
        <v>3028</v>
      </c>
      <c r="S5268" s="2" t="s">
        <v>3029</v>
      </c>
      <c r="T5268" s="2" t="s">
        <v>934</v>
      </c>
      <c r="U5268" s="57">
        <v>0</v>
      </c>
      <c r="V5268" s="2">
        <v>46006</v>
      </c>
      <c r="W5268" s="2">
        <v>1</v>
      </c>
      <c r="X5268" s="74" t="s">
        <v>422</v>
      </c>
      <c r="Y5268" s="21" t="s">
        <v>4915</v>
      </c>
      <c r="Z5268" s="52">
        <v>22.22706453851492</v>
      </c>
    </row>
    <row r="5269" spans="1:26" x14ac:dyDescent="0.25">
      <c r="A5269" s="70" t="s">
        <v>4914</v>
      </c>
      <c r="B5269" s="2" t="s">
        <v>3030</v>
      </c>
      <c r="C5269" s="19" t="s">
        <v>3528</v>
      </c>
      <c r="D5269" s="2" t="s">
        <v>400</v>
      </c>
      <c r="E5269" s="14">
        <v>20090004</v>
      </c>
      <c r="F5269" s="14" t="s">
        <v>544</v>
      </c>
      <c r="G5269" s="19">
        <v>14</v>
      </c>
      <c r="H5269" s="21">
        <v>31.090000000000003</v>
      </c>
      <c r="I5269" s="21">
        <v>1296.6399999999999</v>
      </c>
      <c r="J5269" s="58">
        <v>0</v>
      </c>
      <c r="K5269" s="58">
        <v>0</v>
      </c>
      <c r="L5269" s="72">
        <v>0</v>
      </c>
      <c r="M5269" s="73">
        <v>0</v>
      </c>
      <c r="N5269" s="58">
        <v>0</v>
      </c>
      <c r="O5269" s="75">
        <v>0</v>
      </c>
      <c r="P5269" s="2">
        <v>1297</v>
      </c>
      <c r="Q5269" s="2" t="s">
        <v>41</v>
      </c>
      <c r="R5269" s="2" t="s">
        <v>3031</v>
      </c>
      <c r="S5269" s="2" t="s">
        <v>3032</v>
      </c>
      <c r="T5269" s="2" t="s">
        <v>934</v>
      </c>
      <c r="U5269" s="57">
        <v>0</v>
      </c>
      <c r="V5269" s="2">
        <v>46006</v>
      </c>
      <c r="W5269" s="2">
        <v>1</v>
      </c>
      <c r="X5269" s="74" t="s">
        <v>422</v>
      </c>
      <c r="Y5269" s="21" t="s">
        <v>4915</v>
      </c>
      <c r="Z5269" s="52">
        <v>29.194210357027977</v>
      </c>
    </row>
    <row r="5270" spans="1:26" x14ac:dyDescent="0.25">
      <c r="A5270" s="70" t="s">
        <v>4914</v>
      </c>
      <c r="B5270" s="2" t="s">
        <v>3033</v>
      </c>
      <c r="C5270" s="19" t="s">
        <v>3528</v>
      </c>
      <c r="D5270" s="2" t="s">
        <v>400</v>
      </c>
      <c r="E5270" s="14">
        <v>20090004</v>
      </c>
      <c r="F5270" s="14" t="s">
        <v>548</v>
      </c>
      <c r="G5270" s="19">
        <v>14</v>
      </c>
      <c r="H5270" s="21">
        <v>44.97999999999999</v>
      </c>
      <c r="I5270" s="21">
        <v>1716.7699999999998</v>
      </c>
      <c r="J5270" s="58">
        <v>0</v>
      </c>
      <c r="K5270" s="58">
        <v>0</v>
      </c>
      <c r="L5270" s="72">
        <v>0</v>
      </c>
      <c r="M5270" s="73">
        <v>0</v>
      </c>
      <c r="N5270" s="58">
        <v>0</v>
      </c>
      <c r="O5270" s="75">
        <v>0</v>
      </c>
      <c r="P5270" s="2">
        <v>1717</v>
      </c>
      <c r="Q5270" s="2" t="s">
        <v>41</v>
      </c>
      <c r="R5270" s="2" t="s">
        <v>3034</v>
      </c>
      <c r="S5270" s="2" t="s">
        <v>3035</v>
      </c>
      <c r="T5270" s="2" t="s">
        <v>938</v>
      </c>
      <c r="U5270" s="57">
        <v>0</v>
      </c>
      <c r="V5270" s="2">
        <v>46006</v>
      </c>
      <c r="W5270" s="2">
        <v>1</v>
      </c>
      <c r="X5270" s="74" t="s">
        <v>422</v>
      </c>
      <c r="Y5270" s="21" t="s">
        <v>4915</v>
      </c>
      <c r="Z5270" s="52">
        <v>26.717185415740332</v>
      </c>
    </row>
    <row r="5271" spans="1:26" x14ac:dyDescent="0.25">
      <c r="A5271" s="70" t="s">
        <v>4914</v>
      </c>
      <c r="B5271" s="2" t="s">
        <v>3365</v>
      </c>
      <c r="C5271" s="19" t="s">
        <v>3528</v>
      </c>
      <c r="D5271" s="2" t="s">
        <v>400</v>
      </c>
      <c r="E5271" s="14">
        <v>20090004</v>
      </c>
      <c r="F5271" s="14" t="s">
        <v>439</v>
      </c>
      <c r="G5271" s="19">
        <v>5</v>
      </c>
      <c r="H5271" s="21">
        <v>16.91</v>
      </c>
      <c r="I5271" s="21">
        <v>659.9899999999999</v>
      </c>
      <c r="J5271" s="58">
        <v>0</v>
      </c>
      <c r="K5271" s="58">
        <v>0</v>
      </c>
      <c r="L5271" s="72">
        <v>0</v>
      </c>
      <c r="M5271" s="73">
        <v>0</v>
      </c>
      <c r="N5271" s="58">
        <v>0</v>
      </c>
      <c r="O5271" s="75">
        <v>0</v>
      </c>
      <c r="P5271" s="2">
        <v>660</v>
      </c>
      <c r="Q5271" s="2" t="s">
        <v>41</v>
      </c>
      <c r="R5271" s="2" t="s">
        <v>3366</v>
      </c>
      <c r="S5271" s="2" t="s">
        <v>3367</v>
      </c>
      <c r="T5271" s="2" t="s">
        <v>938</v>
      </c>
      <c r="U5271" s="57">
        <v>0</v>
      </c>
      <c r="V5271" s="2">
        <v>46041</v>
      </c>
      <c r="W5271" s="2">
        <v>1</v>
      </c>
      <c r="X5271" s="74" t="s">
        <v>422</v>
      </c>
      <c r="Y5271" s="21" t="s">
        <v>4915</v>
      </c>
      <c r="Z5271" s="52">
        <v>9.7573920756948542</v>
      </c>
    </row>
    <row r="5272" spans="1:26" x14ac:dyDescent="0.25">
      <c r="A5272" s="70" t="s">
        <v>4914</v>
      </c>
      <c r="B5272" s="2" t="s">
        <v>3441</v>
      </c>
      <c r="C5272" s="19" t="s">
        <v>3528</v>
      </c>
      <c r="D5272" s="2" t="s">
        <v>400</v>
      </c>
      <c r="E5272" s="14">
        <v>20090004</v>
      </c>
      <c r="F5272" s="14" t="s">
        <v>442</v>
      </c>
      <c r="G5272" s="19">
        <v>7</v>
      </c>
      <c r="H5272" s="21">
        <v>26.359999999999996</v>
      </c>
      <c r="I5272" s="21">
        <v>1027.71</v>
      </c>
      <c r="J5272" s="58">
        <v>0</v>
      </c>
      <c r="K5272" s="58">
        <v>0</v>
      </c>
      <c r="L5272" s="72">
        <v>0</v>
      </c>
      <c r="M5272" s="73">
        <v>0</v>
      </c>
      <c r="N5272" s="58">
        <v>0</v>
      </c>
      <c r="O5272" s="75">
        <v>0</v>
      </c>
      <c r="P5272" s="2">
        <v>1028</v>
      </c>
      <c r="Q5272" s="2" t="s">
        <v>41</v>
      </c>
      <c r="R5272" s="2" t="s">
        <v>3442</v>
      </c>
      <c r="S5272" s="2" t="s">
        <v>3443</v>
      </c>
      <c r="T5272" s="2" t="s">
        <v>934</v>
      </c>
      <c r="U5272" s="57">
        <v>0</v>
      </c>
      <c r="V5272" s="2">
        <v>46049</v>
      </c>
      <c r="W5272" s="2">
        <v>1</v>
      </c>
      <c r="X5272" s="74" t="s">
        <v>422</v>
      </c>
      <c r="Y5272" s="21" t="s">
        <v>4915</v>
      </c>
      <c r="Z5272" s="52">
        <v>13.645618361153266</v>
      </c>
    </row>
    <row r="5273" spans="1:26" x14ac:dyDescent="0.25">
      <c r="A5273" s="70" t="s">
        <v>4914</v>
      </c>
      <c r="B5273" s="2" t="s">
        <v>3444</v>
      </c>
      <c r="C5273" s="19" t="s">
        <v>3528</v>
      </c>
      <c r="D5273" s="2" t="s">
        <v>400</v>
      </c>
      <c r="E5273" s="14">
        <v>20090004</v>
      </c>
      <c r="F5273" s="14" t="s">
        <v>575</v>
      </c>
      <c r="G5273" s="19">
        <v>6</v>
      </c>
      <c r="H5273" s="21">
        <v>16.71</v>
      </c>
      <c r="I5273" s="21">
        <v>623.85</v>
      </c>
      <c r="J5273" s="58">
        <v>0</v>
      </c>
      <c r="K5273" s="58">
        <v>0</v>
      </c>
      <c r="L5273" s="72">
        <v>0</v>
      </c>
      <c r="M5273" s="73">
        <v>0</v>
      </c>
      <c r="N5273" s="58">
        <v>0</v>
      </c>
      <c r="O5273" s="75">
        <v>0</v>
      </c>
      <c r="P5273" s="2">
        <v>624</v>
      </c>
      <c r="Q5273" s="2" t="s">
        <v>41</v>
      </c>
      <c r="R5273" s="2" t="s">
        <v>3445</v>
      </c>
      <c r="S5273" s="2" t="s">
        <v>3446</v>
      </c>
      <c r="T5273" s="2" t="s">
        <v>3447</v>
      </c>
      <c r="U5273" s="57">
        <v>0</v>
      </c>
      <c r="V5273" s="2">
        <v>46049</v>
      </c>
      <c r="W5273" s="2">
        <v>1</v>
      </c>
      <c r="X5273" s="74" t="s">
        <v>422</v>
      </c>
      <c r="Y5273" s="21" t="s">
        <v>4915</v>
      </c>
      <c r="Z5273" s="52">
        <v>11.200179533213646</v>
      </c>
    </row>
    <row r="5274" spans="1:26" x14ac:dyDescent="0.25">
      <c r="A5274" s="70" t="s">
        <v>4914</v>
      </c>
      <c r="B5274" s="2" t="s">
        <v>4227</v>
      </c>
      <c r="C5274" s="19" t="s">
        <v>3528</v>
      </c>
      <c r="D5274" s="2" t="s">
        <v>400</v>
      </c>
      <c r="E5274" s="14">
        <v>20090004</v>
      </c>
      <c r="F5274" s="14" t="s">
        <v>553</v>
      </c>
      <c r="G5274" s="19">
        <v>6</v>
      </c>
      <c r="H5274" s="21">
        <v>15.569999999999999</v>
      </c>
      <c r="I5274" s="21">
        <v>599.09999999999991</v>
      </c>
      <c r="J5274" s="58">
        <v>0</v>
      </c>
      <c r="K5274" s="58">
        <v>0</v>
      </c>
      <c r="L5274" s="72">
        <v>0</v>
      </c>
      <c r="M5274" s="73">
        <v>0</v>
      </c>
      <c r="N5274" s="58">
        <v>0</v>
      </c>
      <c r="O5274" s="75">
        <v>0</v>
      </c>
      <c r="P5274" s="2">
        <v>599</v>
      </c>
      <c r="Q5274" s="2" t="s">
        <v>41</v>
      </c>
      <c r="R5274" s="2" t="s">
        <v>4228</v>
      </c>
      <c r="S5274" s="2" t="s">
        <v>4229</v>
      </c>
      <c r="T5274" s="2" t="s">
        <v>934</v>
      </c>
      <c r="U5274" s="57">
        <v>0</v>
      </c>
      <c r="V5274" s="2">
        <v>46104</v>
      </c>
      <c r="W5274" s="2">
        <v>1</v>
      </c>
      <c r="X5274" s="74" t="s">
        <v>422</v>
      </c>
      <c r="Y5274" s="21" t="s">
        <v>4915</v>
      </c>
      <c r="Z5274" s="52">
        <v>11.543352601156069</v>
      </c>
    </row>
    <row r="5275" spans="1:26" x14ac:dyDescent="0.25">
      <c r="A5275" s="70" t="s">
        <v>4914</v>
      </c>
      <c r="B5275" s="2" t="s">
        <v>4539</v>
      </c>
      <c r="C5275" s="19" t="s">
        <v>3528</v>
      </c>
      <c r="D5275" s="2" t="s">
        <v>400</v>
      </c>
      <c r="E5275" s="14">
        <v>20090004</v>
      </c>
      <c r="F5275" s="14" t="s">
        <v>586</v>
      </c>
      <c r="G5275" s="19">
        <v>7</v>
      </c>
      <c r="H5275" s="21">
        <v>43.419999999999995</v>
      </c>
      <c r="I5275" s="21">
        <v>1598.13</v>
      </c>
      <c r="J5275" s="58">
        <v>0</v>
      </c>
      <c r="K5275" s="58">
        <v>0</v>
      </c>
      <c r="L5275" s="72">
        <v>0</v>
      </c>
      <c r="M5275" s="73">
        <v>0</v>
      </c>
      <c r="N5275" s="58">
        <v>0</v>
      </c>
      <c r="O5275" s="75">
        <v>0</v>
      </c>
      <c r="P5275" s="2">
        <v>1598</v>
      </c>
      <c r="Q5275" s="2" t="s">
        <v>41</v>
      </c>
      <c r="R5275" s="2" t="s">
        <v>4540</v>
      </c>
      <c r="S5275" s="2" t="s">
        <v>4541</v>
      </c>
      <c r="T5275" s="2" t="s">
        <v>82</v>
      </c>
      <c r="U5275" s="57">
        <v>0</v>
      </c>
      <c r="V5275" s="2">
        <v>46116</v>
      </c>
      <c r="W5275" s="2">
        <v>1</v>
      </c>
      <c r="X5275" s="74" t="s">
        <v>422</v>
      </c>
      <c r="Y5275" s="21" t="s">
        <v>4915</v>
      </c>
      <c r="Z5275" s="52">
        <v>12.882208659603872</v>
      </c>
    </row>
    <row r="5276" spans="1:26" x14ac:dyDescent="0.25">
      <c r="A5276" s="70" t="s">
        <v>4914</v>
      </c>
      <c r="B5276" s="2" t="s">
        <v>4395</v>
      </c>
      <c r="C5276" s="19" t="s">
        <v>3528</v>
      </c>
      <c r="D5276" s="2" t="s">
        <v>400</v>
      </c>
      <c r="E5276" s="14">
        <v>20090004</v>
      </c>
      <c r="F5276" s="14" t="s">
        <v>589</v>
      </c>
      <c r="G5276" s="19">
        <v>5</v>
      </c>
      <c r="H5276" s="21">
        <v>15.959999999999999</v>
      </c>
      <c r="I5276" s="21">
        <v>504.18999999999994</v>
      </c>
      <c r="J5276" s="58">
        <v>0</v>
      </c>
      <c r="K5276" s="58">
        <v>0</v>
      </c>
      <c r="L5276" s="72">
        <v>0</v>
      </c>
      <c r="M5276" s="73">
        <v>0</v>
      </c>
      <c r="N5276" s="58">
        <v>0</v>
      </c>
      <c r="O5276" s="75">
        <v>0</v>
      </c>
      <c r="P5276" s="2">
        <v>504</v>
      </c>
      <c r="Q5276" s="2" t="s">
        <v>41</v>
      </c>
      <c r="R5276" s="2" t="s">
        <v>4396</v>
      </c>
      <c r="S5276" s="2" t="s">
        <v>4397</v>
      </c>
      <c r="T5276" s="2" t="s">
        <v>60</v>
      </c>
      <c r="U5276" s="57">
        <v>0</v>
      </c>
      <c r="V5276" s="2">
        <v>46111</v>
      </c>
      <c r="W5276" s="2">
        <v>1</v>
      </c>
      <c r="X5276" s="74" t="s">
        <v>422</v>
      </c>
      <c r="Y5276" s="21" t="s">
        <v>4915</v>
      </c>
      <c r="Z5276" s="52">
        <v>7.8977130325814535</v>
      </c>
    </row>
    <row r="5277" spans="1:26" x14ac:dyDescent="0.25">
      <c r="A5277" s="70" t="s">
        <v>4914</v>
      </c>
      <c r="B5277" s="2" t="s">
        <v>4905</v>
      </c>
      <c r="C5277" s="19" t="s">
        <v>3528</v>
      </c>
      <c r="D5277" s="2" t="s">
        <v>400</v>
      </c>
      <c r="E5277" s="14">
        <v>20090004</v>
      </c>
      <c r="F5277" s="14" t="s">
        <v>446</v>
      </c>
      <c r="G5277" s="19">
        <v>7</v>
      </c>
      <c r="H5277" s="21">
        <v>9.2099999999999991</v>
      </c>
      <c r="I5277" s="21">
        <v>337.95000000000005</v>
      </c>
      <c r="J5277" s="58">
        <v>0</v>
      </c>
      <c r="K5277" s="58">
        <v>0</v>
      </c>
      <c r="L5277" s="72">
        <v>0</v>
      </c>
      <c r="M5277" s="73">
        <v>0</v>
      </c>
      <c r="N5277" s="58">
        <v>0</v>
      </c>
      <c r="O5277" s="75">
        <v>0</v>
      </c>
      <c r="P5277" s="2">
        <v>338</v>
      </c>
      <c r="Q5277" s="2" t="s">
        <v>41</v>
      </c>
      <c r="R5277" s="2" t="s">
        <v>4906</v>
      </c>
      <c r="S5277" s="2" t="s">
        <v>4907</v>
      </c>
      <c r="T5277" s="2" t="s">
        <v>333</v>
      </c>
      <c r="U5277" s="57">
        <v>0</v>
      </c>
      <c r="V5277" s="2">
        <v>46132</v>
      </c>
      <c r="W5277" s="2">
        <v>1</v>
      </c>
      <c r="X5277" s="74" t="s">
        <v>422</v>
      </c>
      <c r="Y5277" s="21" t="s">
        <v>4915</v>
      </c>
      <c r="Z5277" s="52">
        <v>12.842833876221503</v>
      </c>
    </row>
    <row r="5278" spans="1:26" x14ac:dyDescent="0.25">
      <c r="A5278" s="70" t="s">
        <v>4914</v>
      </c>
      <c r="B5278" s="2" t="s">
        <v>5067</v>
      </c>
      <c r="C5278" s="19" t="s">
        <v>3528</v>
      </c>
      <c r="D5278" s="2" t="s">
        <v>400</v>
      </c>
      <c r="E5278" s="14">
        <v>20090004</v>
      </c>
      <c r="F5278" s="14" t="s">
        <v>489</v>
      </c>
      <c r="G5278" s="19">
        <v>1</v>
      </c>
      <c r="H5278" s="21">
        <v>2.98</v>
      </c>
      <c r="I5278" s="21">
        <v>111.75</v>
      </c>
      <c r="J5278" s="58">
        <v>0</v>
      </c>
      <c r="K5278" s="58">
        <v>0</v>
      </c>
      <c r="L5278" s="72">
        <v>0</v>
      </c>
      <c r="M5278" s="73">
        <v>0</v>
      </c>
      <c r="N5278" s="58">
        <v>0</v>
      </c>
      <c r="O5278" s="75">
        <v>0</v>
      </c>
      <c r="P5278" s="2">
        <v>112</v>
      </c>
      <c r="Q5278" s="2" t="s">
        <v>41</v>
      </c>
      <c r="R5278" s="2" t="s">
        <v>5068</v>
      </c>
      <c r="S5278" s="2" t="s">
        <v>5069</v>
      </c>
      <c r="T5278" s="2" t="s">
        <v>934</v>
      </c>
      <c r="U5278" s="57">
        <v>0</v>
      </c>
      <c r="V5278" s="2">
        <v>46140</v>
      </c>
      <c r="W5278" s="2">
        <v>1</v>
      </c>
      <c r="X5278" s="74" t="s">
        <v>422</v>
      </c>
      <c r="Y5278" s="21" t="s">
        <v>4915</v>
      </c>
      <c r="Z5278" s="52">
        <v>1.875</v>
      </c>
    </row>
    <row r="5279" spans="1:26" x14ac:dyDescent="0.25">
      <c r="A5279" s="70" t="s">
        <v>4914</v>
      </c>
      <c r="B5279" s="2" t="s">
        <v>5070</v>
      </c>
      <c r="C5279" s="19" t="s">
        <v>3528</v>
      </c>
      <c r="D5279" s="2" t="s">
        <v>400</v>
      </c>
      <c r="E5279" s="14">
        <v>20090004</v>
      </c>
      <c r="F5279" s="14" t="s">
        <v>557</v>
      </c>
      <c r="G5279" s="19">
        <v>1</v>
      </c>
      <c r="H5279" s="21">
        <v>4.01</v>
      </c>
      <c r="I5279" s="21">
        <v>122.99</v>
      </c>
      <c r="J5279" s="58">
        <v>0</v>
      </c>
      <c r="K5279" s="58">
        <v>0</v>
      </c>
      <c r="L5279" s="72">
        <v>0</v>
      </c>
      <c r="M5279" s="73">
        <v>0</v>
      </c>
      <c r="N5279" s="58">
        <v>0</v>
      </c>
      <c r="O5279" s="75">
        <v>0</v>
      </c>
      <c r="P5279" s="2">
        <v>123</v>
      </c>
      <c r="Q5279" s="2" t="s">
        <v>41</v>
      </c>
      <c r="R5279" s="2" t="s">
        <v>5071</v>
      </c>
      <c r="S5279" s="2" t="s">
        <v>5072</v>
      </c>
      <c r="T5279" s="2" t="s">
        <v>938</v>
      </c>
      <c r="U5279" s="57">
        <v>0</v>
      </c>
      <c r="V5279" s="2">
        <v>46140</v>
      </c>
      <c r="W5279" s="2">
        <v>1</v>
      </c>
      <c r="X5279" s="74" t="s">
        <v>422</v>
      </c>
      <c r="Y5279" s="21" t="s">
        <v>4915</v>
      </c>
      <c r="Z5279" s="52">
        <v>1.5335411471321696</v>
      </c>
    </row>
    <row r="5280" spans="1:26" x14ac:dyDescent="0.25">
      <c r="A5280" s="70" t="s">
        <v>4914</v>
      </c>
      <c r="B5280" s="2" t="s">
        <v>2673</v>
      </c>
      <c r="C5280" s="19" t="s">
        <v>3528</v>
      </c>
      <c r="D5280" s="2" t="s">
        <v>405</v>
      </c>
      <c r="E5280" s="14">
        <v>20090008</v>
      </c>
      <c r="F5280" s="14" t="s">
        <v>516</v>
      </c>
      <c r="G5280" s="19">
        <v>14</v>
      </c>
      <c r="H5280" s="21">
        <v>1610.13</v>
      </c>
      <c r="I5280" s="21">
        <v>67396.31</v>
      </c>
      <c r="J5280" s="58">
        <v>0</v>
      </c>
      <c r="K5280" s="58">
        <v>0</v>
      </c>
      <c r="L5280" s="72">
        <v>0</v>
      </c>
      <c r="M5280" s="73">
        <v>0</v>
      </c>
      <c r="N5280" s="58">
        <v>0</v>
      </c>
      <c r="O5280" s="75">
        <v>0</v>
      </c>
      <c r="P5280" s="2">
        <v>67396</v>
      </c>
      <c r="Q5280" s="2" t="s">
        <v>41</v>
      </c>
      <c r="R5280" s="2" t="s">
        <v>2674</v>
      </c>
      <c r="S5280" s="2" t="s">
        <v>2675</v>
      </c>
      <c r="T5280" s="2" t="s">
        <v>112</v>
      </c>
      <c r="U5280" s="57">
        <v>0</v>
      </c>
      <c r="V5280" s="2">
        <v>45971</v>
      </c>
      <c r="W5280" s="2">
        <v>1</v>
      </c>
      <c r="X5280" s="74" t="s">
        <v>422</v>
      </c>
      <c r="Y5280" s="21" t="s">
        <v>4915</v>
      </c>
      <c r="Z5280" s="52">
        <v>29.300377609261364</v>
      </c>
    </row>
    <row r="5281" spans="1:26" x14ac:dyDescent="0.25">
      <c r="A5281" s="70" t="s">
        <v>4914</v>
      </c>
      <c r="B5281" s="2" t="s">
        <v>2075</v>
      </c>
      <c r="C5281" s="19" t="s">
        <v>3528</v>
      </c>
      <c r="D5281" s="2" t="s">
        <v>405</v>
      </c>
      <c r="E5281" s="14">
        <v>20090008</v>
      </c>
      <c r="F5281" s="14" t="s">
        <v>750</v>
      </c>
      <c r="G5281" s="19">
        <v>7</v>
      </c>
      <c r="H5281" s="21">
        <v>26.529999999999998</v>
      </c>
      <c r="I5281" s="21">
        <v>1064.1799999999998</v>
      </c>
      <c r="J5281" s="58">
        <v>0</v>
      </c>
      <c r="K5281" s="58">
        <v>0</v>
      </c>
      <c r="L5281" s="72">
        <v>0</v>
      </c>
      <c r="M5281" s="73">
        <v>0</v>
      </c>
      <c r="N5281" s="58">
        <v>0</v>
      </c>
      <c r="O5281" s="75">
        <v>0</v>
      </c>
      <c r="P5281" s="2">
        <v>1064</v>
      </c>
      <c r="Q5281" s="2" t="s">
        <v>41</v>
      </c>
      <c r="R5281" s="2" t="s">
        <v>1627</v>
      </c>
      <c r="S5281" s="2" t="s">
        <v>2076</v>
      </c>
      <c r="T5281" s="2" t="s">
        <v>1470</v>
      </c>
      <c r="U5281" s="57">
        <v>0</v>
      </c>
      <c r="V5281" s="2">
        <v>45881</v>
      </c>
      <c r="W5281" s="2">
        <v>1</v>
      </c>
      <c r="X5281" s="74" t="s">
        <v>422</v>
      </c>
      <c r="Y5281" s="21" t="s">
        <v>4915</v>
      </c>
      <c r="Z5281" s="52">
        <v>14.039313984168865</v>
      </c>
    </row>
    <row r="5282" spans="1:26" x14ac:dyDescent="0.25">
      <c r="A5282" s="70" t="s">
        <v>4914</v>
      </c>
      <c r="B5282" s="2" t="s">
        <v>2077</v>
      </c>
      <c r="C5282" s="19" t="s">
        <v>3528</v>
      </c>
      <c r="D5282" s="2" t="s">
        <v>405</v>
      </c>
      <c r="E5282" s="14">
        <v>20090008</v>
      </c>
      <c r="F5282" s="14" t="s">
        <v>533</v>
      </c>
      <c r="G5282" s="19">
        <v>14</v>
      </c>
      <c r="H5282" s="21">
        <v>40.97</v>
      </c>
      <c r="I5282" s="21">
        <v>1662.4900000000002</v>
      </c>
      <c r="J5282" s="58">
        <v>0</v>
      </c>
      <c r="K5282" s="58">
        <v>0</v>
      </c>
      <c r="L5282" s="72">
        <v>0</v>
      </c>
      <c r="M5282" s="73">
        <v>0</v>
      </c>
      <c r="N5282" s="58">
        <v>0</v>
      </c>
      <c r="O5282" s="75">
        <v>0</v>
      </c>
      <c r="P5282" s="2">
        <v>1662</v>
      </c>
      <c r="Q5282" s="2" t="s">
        <v>41</v>
      </c>
      <c r="R5282" s="2" t="s">
        <v>2078</v>
      </c>
      <c r="S5282" s="2" t="s">
        <v>2079</v>
      </c>
      <c r="T5282" s="2" t="s">
        <v>1470</v>
      </c>
      <c r="U5282" s="57">
        <v>0</v>
      </c>
      <c r="V5282" s="2">
        <v>45888</v>
      </c>
      <c r="W5282" s="2">
        <v>1</v>
      </c>
      <c r="X5282" s="74" t="s">
        <v>422</v>
      </c>
      <c r="Y5282" s="21" t="s">
        <v>4915</v>
      </c>
      <c r="Z5282" s="52">
        <v>28.404759580180627</v>
      </c>
    </row>
    <row r="5283" spans="1:26" x14ac:dyDescent="0.25">
      <c r="A5283" s="70" t="s">
        <v>4914</v>
      </c>
      <c r="B5283" s="2" t="s">
        <v>2080</v>
      </c>
      <c r="C5283" s="19" t="s">
        <v>3528</v>
      </c>
      <c r="D5283" s="2" t="s">
        <v>405</v>
      </c>
      <c r="E5283" s="14">
        <v>20090008</v>
      </c>
      <c r="F5283" s="14" t="s">
        <v>432</v>
      </c>
      <c r="G5283" s="19">
        <v>14</v>
      </c>
      <c r="H5283" s="21">
        <v>48.360000000000007</v>
      </c>
      <c r="I5283" s="21">
        <v>1847.89</v>
      </c>
      <c r="J5283" s="58">
        <v>0</v>
      </c>
      <c r="K5283" s="58">
        <v>0</v>
      </c>
      <c r="L5283" s="72">
        <v>0</v>
      </c>
      <c r="M5283" s="73">
        <v>0</v>
      </c>
      <c r="N5283" s="58">
        <v>0</v>
      </c>
      <c r="O5283" s="75">
        <v>0</v>
      </c>
      <c r="P5283" s="2">
        <v>1848</v>
      </c>
      <c r="Q5283" s="2" t="s">
        <v>41</v>
      </c>
      <c r="R5283" s="2" t="s">
        <v>2081</v>
      </c>
      <c r="S5283" s="2" t="s">
        <v>2082</v>
      </c>
      <c r="T5283" s="2" t="s">
        <v>1470</v>
      </c>
      <c r="U5283" s="57">
        <v>0</v>
      </c>
      <c r="V5283" s="2">
        <v>45888</v>
      </c>
      <c r="W5283" s="2">
        <v>1</v>
      </c>
      <c r="X5283" s="74" t="s">
        <v>422</v>
      </c>
      <c r="Y5283" s="21" t="s">
        <v>4915</v>
      </c>
      <c r="Z5283" s="52">
        <v>26.74778742762614</v>
      </c>
    </row>
    <row r="5284" spans="1:26" x14ac:dyDescent="0.25">
      <c r="A5284" s="70" t="s">
        <v>4914</v>
      </c>
      <c r="B5284" s="2" t="s">
        <v>2593</v>
      </c>
      <c r="C5284" s="19" t="s">
        <v>3528</v>
      </c>
      <c r="D5284" s="2" t="s">
        <v>405</v>
      </c>
      <c r="E5284" s="14">
        <v>20090008</v>
      </c>
      <c r="F5284" s="14" t="s">
        <v>639</v>
      </c>
      <c r="G5284" s="19">
        <v>14</v>
      </c>
      <c r="H5284" s="21">
        <v>58.66</v>
      </c>
      <c r="I5284" s="21">
        <v>2723.6200000000003</v>
      </c>
      <c r="J5284" s="58">
        <v>0</v>
      </c>
      <c r="K5284" s="58">
        <v>0</v>
      </c>
      <c r="L5284" s="72">
        <v>0</v>
      </c>
      <c r="M5284" s="73">
        <v>0</v>
      </c>
      <c r="N5284" s="58">
        <v>0</v>
      </c>
      <c r="O5284" s="75">
        <v>0</v>
      </c>
      <c r="P5284" s="2">
        <v>2724</v>
      </c>
      <c r="Q5284" s="2" t="s">
        <v>41</v>
      </c>
      <c r="R5284" s="2" t="s">
        <v>2594</v>
      </c>
      <c r="S5284" s="2" t="s">
        <v>2595</v>
      </c>
      <c r="T5284" s="2" t="s">
        <v>1470</v>
      </c>
      <c r="U5284" s="57">
        <v>0</v>
      </c>
      <c r="V5284" s="2">
        <v>45881</v>
      </c>
      <c r="W5284" s="2">
        <v>1</v>
      </c>
      <c r="X5284" s="74" t="s">
        <v>422</v>
      </c>
      <c r="Y5284" s="21" t="s">
        <v>4915</v>
      </c>
      <c r="Z5284" s="52">
        <v>32.501431980906929</v>
      </c>
    </row>
    <row r="5285" spans="1:26" x14ac:dyDescent="0.25">
      <c r="A5285" s="70" t="s">
        <v>4914</v>
      </c>
      <c r="B5285" s="2" t="s">
        <v>2323</v>
      </c>
      <c r="C5285" s="19" t="s">
        <v>3528</v>
      </c>
      <c r="D5285" s="2" t="s">
        <v>405</v>
      </c>
      <c r="E5285" s="14">
        <v>20090008</v>
      </c>
      <c r="F5285" s="14" t="s">
        <v>484</v>
      </c>
      <c r="G5285" s="19">
        <v>5</v>
      </c>
      <c r="H5285" s="21">
        <v>7.52</v>
      </c>
      <c r="I5285" s="21">
        <v>359.69</v>
      </c>
      <c r="J5285" s="58">
        <v>0</v>
      </c>
      <c r="K5285" s="58">
        <v>0</v>
      </c>
      <c r="L5285" s="72">
        <v>0</v>
      </c>
      <c r="M5285" s="73">
        <v>0</v>
      </c>
      <c r="N5285" s="58">
        <v>0</v>
      </c>
      <c r="O5285" s="75">
        <v>0</v>
      </c>
      <c r="P5285" s="2">
        <v>360</v>
      </c>
      <c r="Q5285" s="2" t="s">
        <v>41</v>
      </c>
      <c r="R5285" s="2" t="s">
        <v>2324</v>
      </c>
      <c r="S5285" s="2" t="s">
        <v>2325</v>
      </c>
      <c r="T5285" s="2" t="s">
        <v>112</v>
      </c>
      <c r="U5285" s="57">
        <v>0</v>
      </c>
      <c r="V5285" s="2">
        <v>45936</v>
      </c>
      <c r="W5285" s="2">
        <v>1</v>
      </c>
      <c r="X5285" s="74" t="s">
        <v>422</v>
      </c>
      <c r="Y5285" s="21" t="s">
        <v>4915</v>
      </c>
      <c r="Z5285" s="52">
        <v>11.957779255319149</v>
      </c>
    </row>
    <row r="5286" spans="1:26" x14ac:dyDescent="0.25">
      <c r="A5286" s="70" t="s">
        <v>4914</v>
      </c>
      <c r="B5286" s="2" t="s">
        <v>3173</v>
      </c>
      <c r="C5286" s="19" t="s">
        <v>3528</v>
      </c>
      <c r="D5286" s="2" t="s">
        <v>405</v>
      </c>
      <c r="E5286" s="14">
        <v>20090008</v>
      </c>
      <c r="F5286" s="14" t="s">
        <v>477</v>
      </c>
      <c r="G5286" s="19">
        <v>14</v>
      </c>
      <c r="H5286" s="21">
        <v>84.829999999999984</v>
      </c>
      <c r="I5286" s="21">
        <v>3491.47</v>
      </c>
      <c r="J5286" s="58">
        <v>0</v>
      </c>
      <c r="K5286" s="58">
        <v>0</v>
      </c>
      <c r="L5286" s="72">
        <v>0</v>
      </c>
      <c r="M5286" s="73">
        <v>0</v>
      </c>
      <c r="N5286" s="58">
        <v>0</v>
      </c>
      <c r="O5286" s="75">
        <v>0</v>
      </c>
      <c r="P5286" s="2">
        <v>3491</v>
      </c>
      <c r="Q5286" s="2" t="s">
        <v>41</v>
      </c>
      <c r="R5286" s="2" t="s">
        <v>3174</v>
      </c>
      <c r="S5286" s="2" t="s">
        <v>3368</v>
      </c>
      <c r="T5286" s="2" t="s">
        <v>1470</v>
      </c>
      <c r="U5286" s="57">
        <v>0</v>
      </c>
      <c r="V5286" s="2">
        <v>46020</v>
      </c>
      <c r="W5286" s="2">
        <v>1</v>
      </c>
      <c r="X5286" s="74" t="s">
        <v>422</v>
      </c>
      <c r="Y5286" s="21" t="s">
        <v>4915</v>
      </c>
      <c r="Z5286" s="52">
        <v>28.810904161263711</v>
      </c>
    </row>
    <row r="5287" spans="1:26" x14ac:dyDescent="0.25">
      <c r="A5287" s="70" t="s">
        <v>4914</v>
      </c>
      <c r="B5287" s="2" t="s">
        <v>3175</v>
      </c>
      <c r="C5287" s="19" t="s">
        <v>3528</v>
      </c>
      <c r="D5287" s="2" t="s">
        <v>405</v>
      </c>
      <c r="E5287" s="14">
        <v>20090008</v>
      </c>
      <c r="F5287" s="14" t="s">
        <v>653</v>
      </c>
      <c r="G5287" s="19">
        <v>7</v>
      </c>
      <c r="H5287" s="21">
        <v>28.570000000000004</v>
      </c>
      <c r="I5287" s="21">
        <v>1198.03</v>
      </c>
      <c r="J5287" s="58">
        <v>0</v>
      </c>
      <c r="K5287" s="58">
        <v>0</v>
      </c>
      <c r="L5287" s="72">
        <v>0</v>
      </c>
      <c r="M5287" s="73">
        <v>0</v>
      </c>
      <c r="N5287" s="58">
        <v>0</v>
      </c>
      <c r="O5287" s="75">
        <v>0</v>
      </c>
      <c r="P5287" s="2">
        <v>1198</v>
      </c>
      <c r="Q5287" s="2" t="s">
        <v>41</v>
      </c>
      <c r="R5287" s="2" t="s">
        <v>3176</v>
      </c>
      <c r="S5287" s="2" t="s">
        <v>3177</v>
      </c>
      <c r="T5287" s="2" t="s">
        <v>1470</v>
      </c>
      <c r="U5287" s="57">
        <v>0</v>
      </c>
      <c r="V5287" s="2">
        <v>46020</v>
      </c>
      <c r="W5287" s="2">
        <v>1</v>
      </c>
      <c r="X5287" s="74" t="s">
        <v>422</v>
      </c>
      <c r="Y5287" s="21" t="s">
        <v>4915</v>
      </c>
      <c r="Z5287" s="52">
        <v>14.676601330066504</v>
      </c>
    </row>
    <row r="5288" spans="1:26" x14ac:dyDescent="0.25">
      <c r="A5288" s="70" t="s">
        <v>4914</v>
      </c>
      <c r="B5288" s="2" t="s">
        <v>2083</v>
      </c>
      <c r="C5288" s="19" t="s">
        <v>3528</v>
      </c>
      <c r="D5288" s="2" t="s">
        <v>412</v>
      </c>
      <c r="E5288" s="14">
        <v>20090011</v>
      </c>
      <c r="F5288" s="14" t="s">
        <v>617</v>
      </c>
      <c r="G5288" s="19">
        <v>11</v>
      </c>
      <c r="H5288" s="21">
        <v>209.13</v>
      </c>
      <c r="I5288" s="21">
        <v>7972.92</v>
      </c>
      <c r="J5288" s="58">
        <v>0</v>
      </c>
      <c r="K5288" s="58">
        <v>0</v>
      </c>
      <c r="L5288" s="72">
        <v>0</v>
      </c>
      <c r="M5288" s="73">
        <v>1250</v>
      </c>
      <c r="N5288" s="58">
        <v>0</v>
      </c>
      <c r="O5288" s="75" t="s">
        <v>233</v>
      </c>
      <c r="P5288" s="2">
        <v>6723</v>
      </c>
      <c r="Q5288" s="2" t="s">
        <v>41</v>
      </c>
      <c r="R5288" s="2" t="s">
        <v>2084</v>
      </c>
      <c r="S5288" s="2" t="s">
        <v>2085</v>
      </c>
      <c r="T5288" s="2" t="s">
        <v>60</v>
      </c>
      <c r="U5288" s="57">
        <v>0</v>
      </c>
      <c r="V5288" s="2">
        <v>45908</v>
      </c>
      <c r="W5288" s="2">
        <v>1</v>
      </c>
      <c r="X5288" s="74" t="s">
        <v>422</v>
      </c>
      <c r="Y5288" s="21" t="s">
        <v>4915</v>
      </c>
      <c r="Z5288" s="52">
        <v>20.968325921675515</v>
      </c>
    </row>
    <row r="5289" spans="1:26" x14ac:dyDescent="0.25">
      <c r="A5289" s="70" t="s">
        <v>4914</v>
      </c>
      <c r="B5289" s="2" t="s">
        <v>2262</v>
      </c>
      <c r="C5289" s="19" t="s">
        <v>3528</v>
      </c>
      <c r="D5289" s="2" t="s">
        <v>412</v>
      </c>
      <c r="E5289" s="14">
        <v>20090011</v>
      </c>
      <c r="F5289" s="14" t="s">
        <v>520</v>
      </c>
      <c r="G5289" s="19">
        <v>14</v>
      </c>
      <c r="H5289" s="21">
        <v>199.57999999999998</v>
      </c>
      <c r="I5289" s="21">
        <v>8801.0600000000013</v>
      </c>
      <c r="J5289" s="58">
        <v>0</v>
      </c>
      <c r="K5289" s="58">
        <v>0</v>
      </c>
      <c r="L5289" s="72">
        <v>0</v>
      </c>
      <c r="M5289" s="73">
        <v>0</v>
      </c>
      <c r="N5289" s="58">
        <v>0</v>
      </c>
      <c r="O5289" s="75" t="s">
        <v>233</v>
      </c>
      <c r="P5289" s="2">
        <v>8801</v>
      </c>
      <c r="Q5289" s="2" t="s">
        <v>41</v>
      </c>
      <c r="R5289" s="2" t="s">
        <v>2263</v>
      </c>
      <c r="S5289" s="2" t="s">
        <v>2264</v>
      </c>
      <c r="T5289" s="2" t="s">
        <v>60</v>
      </c>
      <c r="U5289" s="57">
        <v>0</v>
      </c>
      <c r="V5289" s="2">
        <v>45928</v>
      </c>
      <c r="W5289" s="2">
        <v>1</v>
      </c>
      <c r="X5289" s="74" t="s">
        <v>422</v>
      </c>
      <c r="Y5289" s="21" t="s">
        <v>4915</v>
      </c>
      <c r="Z5289" s="52">
        <v>30.868533921234601</v>
      </c>
    </row>
    <row r="5290" spans="1:26" x14ac:dyDescent="0.25">
      <c r="A5290" s="70" t="s">
        <v>4914</v>
      </c>
      <c r="B5290" s="2" t="s">
        <v>3369</v>
      </c>
      <c r="C5290" s="19" t="s">
        <v>3528</v>
      </c>
      <c r="D5290" s="2" t="s">
        <v>412</v>
      </c>
      <c r="E5290" s="14">
        <v>20090011</v>
      </c>
      <c r="F5290" s="14" t="s">
        <v>482</v>
      </c>
      <c r="G5290" s="19">
        <v>5</v>
      </c>
      <c r="H5290" s="21">
        <v>9.4099999999999984</v>
      </c>
      <c r="I5290" s="21">
        <v>346.58000000000004</v>
      </c>
      <c r="J5290" s="58">
        <v>0</v>
      </c>
      <c r="K5290" s="58">
        <v>0</v>
      </c>
      <c r="L5290" s="72">
        <v>0</v>
      </c>
      <c r="M5290" s="73">
        <v>0</v>
      </c>
      <c r="N5290" s="58">
        <v>0</v>
      </c>
      <c r="O5290" s="75" t="s">
        <v>233</v>
      </c>
      <c r="P5290" s="2">
        <v>347</v>
      </c>
      <c r="Q5290" s="2" t="s">
        <v>41</v>
      </c>
      <c r="R5290" s="2" t="s">
        <v>1163</v>
      </c>
      <c r="S5290" s="2" t="s">
        <v>3370</v>
      </c>
      <c r="T5290" s="2" t="s">
        <v>166</v>
      </c>
      <c r="U5290" s="57">
        <v>0</v>
      </c>
      <c r="V5290" s="2">
        <v>46041</v>
      </c>
      <c r="W5290" s="2">
        <v>1</v>
      </c>
      <c r="X5290" s="74" t="s">
        <v>422</v>
      </c>
      <c r="Y5290" s="21" t="s">
        <v>4915</v>
      </c>
      <c r="Z5290" s="52">
        <v>9.2077577045696088</v>
      </c>
    </row>
    <row r="5291" spans="1:26" x14ac:dyDescent="0.25">
      <c r="A5291" s="70" t="s">
        <v>4914</v>
      </c>
      <c r="B5291" s="2" t="s">
        <v>3451</v>
      </c>
      <c r="C5291" s="19" t="s">
        <v>3528</v>
      </c>
      <c r="D5291" s="2" t="s">
        <v>412</v>
      </c>
      <c r="E5291" s="14">
        <v>20090011</v>
      </c>
      <c r="F5291" s="14" t="s">
        <v>533</v>
      </c>
      <c r="G5291" s="19">
        <v>13</v>
      </c>
      <c r="H5291" s="21">
        <v>93.29000000000002</v>
      </c>
      <c r="I5291" s="21">
        <v>3695.85</v>
      </c>
      <c r="J5291" s="58">
        <v>0</v>
      </c>
      <c r="K5291" s="58">
        <v>0</v>
      </c>
      <c r="L5291" s="72">
        <v>0</v>
      </c>
      <c r="M5291" s="73">
        <v>0</v>
      </c>
      <c r="N5291" s="58">
        <v>0</v>
      </c>
      <c r="O5291" s="75" t="s">
        <v>233</v>
      </c>
      <c r="P5291" s="2">
        <v>3696</v>
      </c>
      <c r="Q5291" s="2" t="s">
        <v>41</v>
      </c>
      <c r="R5291" s="2" t="s">
        <v>3452</v>
      </c>
      <c r="S5291" s="2" t="s">
        <v>3453</v>
      </c>
      <c r="T5291" s="2" t="s">
        <v>60</v>
      </c>
      <c r="U5291" s="57">
        <v>0</v>
      </c>
      <c r="V5291" s="2">
        <v>46049</v>
      </c>
      <c r="W5291" s="2">
        <v>1</v>
      </c>
      <c r="X5291" s="74" t="s">
        <v>422</v>
      </c>
      <c r="Y5291" s="21" t="s">
        <v>4915</v>
      </c>
      <c r="Z5291" s="52">
        <v>25.750911137313746</v>
      </c>
    </row>
    <row r="5292" spans="1:26" x14ac:dyDescent="0.25">
      <c r="A5292" s="70" t="s">
        <v>4914</v>
      </c>
      <c r="B5292" s="2" t="s">
        <v>4398</v>
      </c>
      <c r="C5292" s="19" t="s">
        <v>3528</v>
      </c>
      <c r="D5292" s="2" t="s">
        <v>412</v>
      </c>
      <c r="E5292" s="14">
        <v>20090011</v>
      </c>
      <c r="F5292" s="14" t="s">
        <v>483</v>
      </c>
      <c r="G5292" s="19">
        <v>12</v>
      </c>
      <c r="H5292" s="21">
        <v>41.24</v>
      </c>
      <c r="I5292" s="21">
        <v>1776.5200000000002</v>
      </c>
      <c r="J5292" s="58">
        <v>0</v>
      </c>
      <c r="K5292" s="58">
        <v>0</v>
      </c>
      <c r="L5292" s="72">
        <v>0</v>
      </c>
      <c r="M5292" s="73">
        <v>0</v>
      </c>
      <c r="N5292" s="58">
        <v>0</v>
      </c>
      <c r="O5292" s="75" t="s">
        <v>233</v>
      </c>
      <c r="P5292" s="2">
        <v>1777</v>
      </c>
      <c r="Q5292" s="2" t="s">
        <v>41</v>
      </c>
      <c r="R5292" s="2" t="s">
        <v>4399</v>
      </c>
      <c r="S5292" s="2" t="s">
        <v>4400</v>
      </c>
      <c r="T5292" s="2" t="s">
        <v>3900</v>
      </c>
      <c r="U5292" s="57">
        <v>0</v>
      </c>
      <c r="V5292" s="2">
        <v>46111</v>
      </c>
      <c r="W5292" s="2">
        <v>1</v>
      </c>
      <c r="X5292" s="74" t="s">
        <v>422</v>
      </c>
      <c r="Y5292" s="21" t="s">
        <v>4915</v>
      </c>
      <c r="Z5292" s="52">
        <v>25.846556741028131</v>
      </c>
    </row>
    <row r="5293" spans="1:26" x14ac:dyDescent="0.25">
      <c r="A5293" s="70" t="s">
        <v>4914</v>
      </c>
      <c r="B5293" s="2" t="s">
        <v>3600</v>
      </c>
      <c r="C5293" s="19" t="s">
        <v>3528</v>
      </c>
      <c r="D5293" s="2" t="s">
        <v>413</v>
      </c>
      <c r="E5293" s="14">
        <v>20090012</v>
      </c>
      <c r="F5293" s="14" t="s">
        <v>617</v>
      </c>
      <c r="G5293" s="19">
        <v>14</v>
      </c>
      <c r="H5293" s="21">
        <v>196.98999999999998</v>
      </c>
      <c r="I5293" s="21">
        <v>8339.26</v>
      </c>
      <c r="J5293" s="58">
        <v>0</v>
      </c>
      <c r="K5293" s="58">
        <v>0</v>
      </c>
      <c r="L5293" s="72">
        <v>0</v>
      </c>
      <c r="M5293" s="73">
        <v>0</v>
      </c>
      <c r="N5293" s="58">
        <v>0</v>
      </c>
      <c r="O5293" s="75">
        <v>0</v>
      </c>
      <c r="P5293" s="2">
        <v>8339</v>
      </c>
      <c r="Q5293" s="2" t="s">
        <v>41</v>
      </c>
      <c r="R5293" s="2" t="s">
        <v>3601</v>
      </c>
      <c r="S5293" s="2" t="s">
        <v>3602</v>
      </c>
      <c r="T5293" s="2" t="s">
        <v>166</v>
      </c>
      <c r="U5293" s="57">
        <v>0</v>
      </c>
      <c r="V5293" s="2">
        <v>45928</v>
      </c>
      <c r="W5293" s="2">
        <v>1</v>
      </c>
      <c r="X5293" s="74" t="s">
        <v>422</v>
      </c>
      <c r="Y5293" s="21" t="s">
        <v>4915</v>
      </c>
      <c r="Z5293" s="52">
        <v>29.633392557997876</v>
      </c>
    </row>
    <row r="5294" spans="1:26" x14ac:dyDescent="0.25">
      <c r="A5294" s="70" t="s">
        <v>4914</v>
      </c>
      <c r="B5294" s="2" t="s">
        <v>3603</v>
      </c>
      <c r="C5294" s="19" t="s">
        <v>3528</v>
      </c>
      <c r="D5294" s="2" t="s">
        <v>413</v>
      </c>
      <c r="E5294" s="14">
        <v>20090012</v>
      </c>
      <c r="F5294" s="14" t="s">
        <v>520</v>
      </c>
      <c r="G5294" s="19">
        <v>6</v>
      </c>
      <c r="H5294" s="21">
        <v>10.98</v>
      </c>
      <c r="I5294" s="21">
        <v>397.63</v>
      </c>
      <c r="J5294" s="58">
        <v>0</v>
      </c>
      <c r="K5294" s="58">
        <v>0</v>
      </c>
      <c r="L5294" s="72">
        <v>0</v>
      </c>
      <c r="M5294" s="73">
        <v>0</v>
      </c>
      <c r="N5294" s="58">
        <v>0</v>
      </c>
      <c r="O5294" s="75">
        <v>0</v>
      </c>
      <c r="P5294" s="2">
        <v>398</v>
      </c>
      <c r="Q5294" s="2" t="s">
        <v>41</v>
      </c>
      <c r="R5294" s="2" t="s">
        <v>2307</v>
      </c>
      <c r="S5294" s="2" t="s">
        <v>3604</v>
      </c>
      <c r="T5294" s="2" t="s">
        <v>60</v>
      </c>
      <c r="U5294" s="57">
        <v>0</v>
      </c>
      <c r="V5294" s="2">
        <v>46062</v>
      </c>
      <c r="W5294" s="2">
        <v>1</v>
      </c>
      <c r="X5294" s="74" t="s">
        <v>422</v>
      </c>
      <c r="Y5294" s="21" t="s">
        <v>4915</v>
      </c>
      <c r="Z5294" s="52">
        <v>10.864207650273224</v>
      </c>
    </row>
    <row r="5295" spans="1:26" x14ac:dyDescent="0.25">
      <c r="A5295" s="70" t="s">
        <v>4914</v>
      </c>
      <c r="B5295" s="2" t="s">
        <v>3605</v>
      </c>
      <c r="C5295" s="19" t="s">
        <v>3528</v>
      </c>
      <c r="D5295" s="2" t="s">
        <v>413</v>
      </c>
      <c r="E5295" s="14">
        <v>20090012</v>
      </c>
      <c r="F5295" s="14" t="s">
        <v>566</v>
      </c>
      <c r="G5295" s="19">
        <v>12</v>
      </c>
      <c r="H5295" s="21">
        <v>80.710000000000008</v>
      </c>
      <c r="I5295" s="21">
        <v>3370.8199999999993</v>
      </c>
      <c r="J5295" s="58">
        <v>0</v>
      </c>
      <c r="K5295" s="58">
        <v>0</v>
      </c>
      <c r="L5295" s="72">
        <v>0</v>
      </c>
      <c r="M5295" s="73">
        <v>0</v>
      </c>
      <c r="N5295" s="58">
        <v>0</v>
      </c>
      <c r="O5295" s="75">
        <v>0</v>
      </c>
      <c r="P5295" s="2">
        <v>3371</v>
      </c>
      <c r="Q5295" s="2" t="s">
        <v>41</v>
      </c>
      <c r="R5295" s="2" t="s">
        <v>3606</v>
      </c>
      <c r="S5295" s="2" t="s">
        <v>3607</v>
      </c>
      <c r="T5295" s="2" t="s">
        <v>166</v>
      </c>
      <c r="U5295" s="57">
        <v>0</v>
      </c>
      <c r="V5295" s="2">
        <v>46062</v>
      </c>
      <c r="W5295" s="2">
        <v>1</v>
      </c>
      <c r="X5295" s="74" t="s">
        <v>422</v>
      </c>
      <c r="Y5295" s="21" t="s">
        <v>4915</v>
      </c>
      <c r="Z5295" s="52">
        <v>25.058753562136037</v>
      </c>
    </row>
    <row r="5296" spans="1:26" x14ac:dyDescent="0.25">
      <c r="A5296" s="70" t="s">
        <v>4914</v>
      </c>
      <c r="B5296" s="2" t="s">
        <v>2086</v>
      </c>
      <c r="C5296" s="19" t="s">
        <v>3528</v>
      </c>
      <c r="D5296" s="2" t="s">
        <v>414</v>
      </c>
      <c r="E5296" s="14">
        <v>20090013</v>
      </c>
      <c r="F5296" s="14" t="s">
        <v>44</v>
      </c>
      <c r="G5296" s="19">
        <v>14</v>
      </c>
      <c r="H5296" s="21">
        <v>401.92</v>
      </c>
      <c r="I5296" s="21">
        <v>15907.439999999999</v>
      </c>
      <c r="J5296" s="58">
        <v>0</v>
      </c>
      <c r="K5296" s="58">
        <v>0</v>
      </c>
      <c r="L5296" s="72">
        <v>123.16999999999825</v>
      </c>
      <c r="M5296" s="73">
        <v>0</v>
      </c>
      <c r="N5296" s="58">
        <v>0</v>
      </c>
      <c r="O5296" s="75">
        <v>0</v>
      </c>
      <c r="P5296" s="2">
        <v>15784</v>
      </c>
      <c r="Q5296" s="2" t="s">
        <v>41</v>
      </c>
      <c r="R5296" s="2" t="s">
        <v>2087</v>
      </c>
      <c r="S5296" s="2" t="s">
        <v>2088</v>
      </c>
      <c r="T5296" s="2" t="s">
        <v>60</v>
      </c>
      <c r="U5296" s="57">
        <v>0</v>
      </c>
      <c r="V5296" s="2">
        <v>45908</v>
      </c>
      <c r="W5296" s="2">
        <v>1</v>
      </c>
      <c r="X5296" s="74" t="s">
        <v>422</v>
      </c>
      <c r="Y5296" s="21" t="s">
        <v>4915</v>
      </c>
      <c r="Z5296" s="52">
        <v>27.70503582802548</v>
      </c>
    </row>
    <row r="5297" spans="1:26" x14ac:dyDescent="0.25">
      <c r="A5297" s="70" t="s">
        <v>4914</v>
      </c>
      <c r="B5297" s="2" t="s">
        <v>2768</v>
      </c>
      <c r="C5297" s="19" t="s">
        <v>3528</v>
      </c>
      <c r="D5297" s="2" t="s">
        <v>414</v>
      </c>
      <c r="E5297" s="14">
        <v>20090013</v>
      </c>
      <c r="F5297" s="14" t="s">
        <v>516</v>
      </c>
      <c r="G5297" s="19">
        <v>6</v>
      </c>
      <c r="H5297" s="21">
        <v>16.96</v>
      </c>
      <c r="I5297" s="21">
        <v>593.30999999999995</v>
      </c>
      <c r="J5297" s="58">
        <v>0</v>
      </c>
      <c r="K5297" s="58">
        <v>0</v>
      </c>
      <c r="L5297" s="72">
        <v>0</v>
      </c>
      <c r="M5297" s="73">
        <v>0</v>
      </c>
      <c r="N5297" s="58">
        <v>0</v>
      </c>
      <c r="O5297" s="75">
        <v>0</v>
      </c>
      <c r="P5297" s="2">
        <v>593</v>
      </c>
      <c r="Q5297" s="2" t="s">
        <v>41</v>
      </c>
      <c r="R5297" s="2" t="s">
        <v>2769</v>
      </c>
      <c r="S5297" s="2" t="s">
        <v>2770</v>
      </c>
      <c r="T5297" s="2" t="s">
        <v>60</v>
      </c>
      <c r="U5297" s="57">
        <v>0</v>
      </c>
      <c r="V5297" s="2">
        <v>45978</v>
      </c>
      <c r="W5297" s="2">
        <v>1</v>
      </c>
      <c r="X5297" s="74" t="s">
        <v>422</v>
      </c>
      <c r="Y5297" s="21" t="s">
        <v>4915</v>
      </c>
      <c r="Z5297" s="52">
        <v>10.494870283018869</v>
      </c>
    </row>
    <row r="5298" spans="1:26" x14ac:dyDescent="0.25">
      <c r="A5298" s="70" t="s">
        <v>4914</v>
      </c>
      <c r="B5298" s="2" t="s">
        <v>3520</v>
      </c>
      <c r="C5298" s="19" t="s">
        <v>3528</v>
      </c>
      <c r="D5298" s="2" t="s">
        <v>414</v>
      </c>
      <c r="E5298" s="14">
        <v>20090013</v>
      </c>
      <c r="F5298" s="14" t="s">
        <v>523</v>
      </c>
      <c r="G5298" s="19">
        <v>11</v>
      </c>
      <c r="H5298" s="21">
        <v>42.52</v>
      </c>
      <c r="I5298" s="21">
        <v>1636.18</v>
      </c>
      <c r="J5298" s="58">
        <v>0</v>
      </c>
      <c r="K5298" s="58">
        <v>0</v>
      </c>
      <c r="L5298" s="72">
        <v>0</v>
      </c>
      <c r="M5298" s="73">
        <v>0</v>
      </c>
      <c r="N5298" s="58">
        <v>0</v>
      </c>
      <c r="O5298" s="75">
        <v>0</v>
      </c>
      <c r="P5298" s="2">
        <v>1636</v>
      </c>
      <c r="Q5298" s="2" t="s">
        <v>41</v>
      </c>
      <c r="R5298" s="2" t="s">
        <v>3521</v>
      </c>
      <c r="S5298" s="2" t="s">
        <v>3522</v>
      </c>
      <c r="T5298" s="2" t="s">
        <v>60</v>
      </c>
      <c r="U5298" s="57">
        <v>0</v>
      </c>
      <c r="V5298" s="2">
        <v>46055</v>
      </c>
      <c r="W5298" s="2">
        <v>1</v>
      </c>
      <c r="X5298" s="74" t="s">
        <v>422</v>
      </c>
      <c r="Y5298" s="21" t="s">
        <v>4915</v>
      </c>
      <c r="Z5298" s="52">
        <v>21.164134524929445</v>
      </c>
    </row>
    <row r="5299" spans="1:26" x14ac:dyDescent="0.25">
      <c r="A5299" s="70" t="s">
        <v>4914</v>
      </c>
      <c r="B5299" s="2" t="s">
        <v>3523</v>
      </c>
      <c r="C5299" s="19" t="s">
        <v>3528</v>
      </c>
      <c r="D5299" s="2" t="s">
        <v>414</v>
      </c>
      <c r="E5299" s="14">
        <v>20090013</v>
      </c>
      <c r="F5299" s="14" t="s">
        <v>427</v>
      </c>
      <c r="G5299" s="19">
        <v>14</v>
      </c>
      <c r="H5299" s="21">
        <v>53.259999999999991</v>
      </c>
      <c r="I5299" s="21">
        <v>2095.33</v>
      </c>
      <c r="J5299" s="58">
        <v>0</v>
      </c>
      <c r="K5299" s="58">
        <v>0</v>
      </c>
      <c r="L5299" s="72">
        <v>0</v>
      </c>
      <c r="M5299" s="73">
        <v>0</v>
      </c>
      <c r="N5299" s="58">
        <v>0</v>
      </c>
      <c r="O5299" s="75">
        <v>0</v>
      </c>
      <c r="P5299" s="2">
        <v>2095</v>
      </c>
      <c r="Q5299" s="2" t="s">
        <v>41</v>
      </c>
      <c r="R5299" s="2" t="s">
        <v>3524</v>
      </c>
      <c r="S5299" s="2" t="s">
        <v>3525</v>
      </c>
      <c r="T5299" s="2" t="s">
        <v>60</v>
      </c>
      <c r="U5299" s="57">
        <v>0</v>
      </c>
      <c r="V5299" s="2">
        <v>46055</v>
      </c>
      <c r="W5299" s="2">
        <v>1</v>
      </c>
      <c r="X5299" s="74" t="s">
        <v>422</v>
      </c>
      <c r="Y5299" s="21" t="s">
        <v>4915</v>
      </c>
      <c r="Z5299" s="52">
        <v>27.539072474652656</v>
      </c>
    </row>
    <row r="5300" spans="1:26" x14ac:dyDescent="0.25">
      <c r="A5300" s="70" t="s">
        <v>4914</v>
      </c>
      <c r="B5300" s="2" t="s">
        <v>3902</v>
      </c>
      <c r="C5300" s="19" t="s">
        <v>3528</v>
      </c>
      <c r="D5300" s="2" t="s">
        <v>414</v>
      </c>
      <c r="E5300" s="14">
        <v>20090013</v>
      </c>
      <c r="F5300" s="14" t="s">
        <v>528</v>
      </c>
      <c r="G5300" s="19">
        <v>3</v>
      </c>
      <c r="H5300" s="21">
        <v>9.620000000000001</v>
      </c>
      <c r="I5300" s="21">
        <v>375.90999999999997</v>
      </c>
      <c r="J5300" s="58">
        <v>0</v>
      </c>
      <c r="K5300" s="58">
        <v>0</v>
      </c>
      <c r="L5300" s="72">
        <v>0</v>
      </c>
      <c r="M5300" s="73">
        <v>0</v>
      </c>
      <c r="N5300" s="58">
        <v>0</v>
      </c>
      <c r="O5300" s="75">
        <v>0</v>
      </c>
      <c r="P5300" s="2">
        <v>376</v>
      </c>
      <c r="Q5300" s="2" t="s">
        <v>41</v>
      </c>
      <c r="R5300" s="2" t="s">
        <v>4025</v>
      </c>
      <c r="S5300" s="2" t="s">
        <v>4026</v>
      </c>
      <c r="T5300" s="2" t="s">
        <v>60</v>
      </c>
      <c r="U5300" s="57">
        <v>0</v>
      </c>
      <c r="V5300" s="2">
        <v>0</v>
      </c>
      <c r="W5300" s="2">
        <v>1</v>
      </c>
      <c r="X5300" s="74" t="s">
        <v>422</v>
      </c>
      <c r="Y5300" s="21" t="s">
        <v>4915</v>
      </c>
      <c r="Z5300" s="52">
        <v>5.8613825363825356</v>
      </c>
    </row>
    <row r="5301" spans="1:26" x14ac:dyDescent="0.25">
      <c r="A5301" s="70" t="s">
        <v>4914</v>
      </c>
      <c r="B5301" s="2" t="s">
        <v>3903</v>
      </c>
      <c r="C5301" s="19" t="s">
        <v>3528</v>
      </c>
      <c r="D5301" s="2" t="s">
        <v>414</v>
      </c>
      <c r="E5301" s="14">
        <v>20090013</v>
      </c>
      <c r="F5301" s="14" t="s">
        <v>476</v>
      </c>
      <c r="G5301" s="19">
        <v>13</v>
      </c>
      <c r="H5301" s="21">
        <v>71.88000000000001</v>
      </c>
      <c r="I5301" s="21">
        <v>2762.6600000000003</v>
      </c>
      <c r="J5301" s="58">
        <v>0</v>
      </c>
      <c r="K5301" s="58">
        <v>0</v>
      </c>
      <c r="L5301" s="72">
        <v>0</v>
      </c>
      <c r="M5301" s="73">
        <v>0</v>
      </c>
      <c r="N5301" s="58">
        <v>0</v>
      </c>
      <c r="O5301" s="75">
        <v>0</v>
      </c>
      <c r="P5301" s="2">
        <v>2763</v>
      </c>
      <c r="Q5301" s="2" t="s">
        <v>41</v>
      </c>
      <c r="R5301" s="2" t="s">
        <v>4027</v>
      </c>
      <c r="S5301" s="2" t="s">
        <v>4028</v>
      </c>
      <c r="T5301" s="2" t="s">
        <v>60</v>
      </c>
      <c r="U5301" s="57">
        <v>0</v>
      </c>
      <c r="V5301" s="2">
        <v>0</v>
      </c>
      <c r="W5301" s="2">
        <v>1</v>
      </c>
      <c r="X5301" s="74" t="s">
        <v>422</v>
      </c>
      <c r="Y5301" s="21" t="s">
        <v>4915</v>
      </c>
      <c r="Z5301" s="52">
        <v>24.982317751808569</v>
      </c>
    </row>
    <row r="5302" spans="1:26" x14ac:dyDescent="0.25">
      <c r="A5302" s="70" t="s">
        <v>4914</v>
      </c>
      <c r="B5302" s="2" t="s">
        <v>4401</v>
      </c>
      <c r="C5302" s="19" t="s">
        <v>3528</v>
      </c>
      <c r="D5302" s="2" t="s">
        <v>414</v>
      </c>
      <c r="E5302" s="14">
        <v>20090013</v>
      </c>
      <c r="F5302" s="14" t="s">
        <v>481</v>
      </c>
      <c r="G5302" s="19">
        <v>1</v>
      </c>
      <c r="H5302" s="21">
        <v>2.74</v>
      </c>
      <c r="I5302" s="21">
        <v>111.27</v>
      </c>
      <c r="J5302" s="58">
        <v>0</v>
      </c>
      <c r="K5302" s="58">
        <v>0</v>
      </c>
      <c r="L5302" s="72">
        <v>0</v>
      </c>
      <c r="M5302" s="73">
        <v>0</v>
      </c>
      <c r="N5302" s="58">
        <v>0</v>
      </c>
      <c r="O5302" s="75">
        <v>0</v>
      </c>
      <c r="P5302" s="2">
        <v>111</v>
      </c>
      <c r="Q5302" s="2" t="s">
        <v>41</v>
      </c>
      <c r="R5302" s="2" t="s">
        <v>4402</v>
      </c>
      <c r="S5302" s="2" t="s">
        <v>4403</v>
      </c>
      <c r="T5302" s="2" t="s">
        <v>60</v>
      </c>
      <c r="U5302" s="57">
        <v>0</v>
      </c>
      <c r="V5302" s="2">
        <v>46111</v>
      </c>
      <c r="W5302" s="2">
        <v>1</v>
      </c>
      <c r="X5302" s="74" t="s">
        <v>422</v>
      </c>
      <c r="Y5302" s="21" t="s">
        <v>4915</v>
      </c>
      <c r="Z5302" s="52">
        <v>2.0304744525547442</v>
      </c>
    </row>
    <row r="5303" spans="1:26" x14ac:dyDescent="0.25">
      <c r="A5303" s="70" t="s">
        <v>4914</v>
      </c>
      <c r="B5303" s="2" t="s">
        <v>2089</v>
      </c>
      <c r="C5303" s="19" t="s">
        <v>3528</v>
      </c>
      <c r="D5303" s="2" t="s">
        <v>415</v>
      </c>
      <c r="E5303" s="14">
        <v>20090014</v>
      </c>
      <c r="F5303" s="14" t="s">
        <v>44</v>
      </c>
      <c r="G5303" s="19">
        <v>6</v>
      </c>
      <c r="H5303" s="21">
        <v>65.17</v>
      </c>
      <c r="I5303" s="21">
        <v>2602.2899999999995</v>
      </c>
      <c r="J5303" s="58">
        <v>0</v>
      </c>
      <c r="K5303" s="58">
        <v>0</v>
      </c>
      <c r="L5303" s="72">
        <v>2366.4600000000064</v>
      </c>
      <c r="M5303" s="73">
        <v>0</v>
      </c>
      <c r="N5303" s="58">
        <v>0</v>
      </c>
      <c r="O5303" s="75">
        <v>0</v>
      </c>
      <c r="P5303" s="2">
        <v>236</v>
      </c>
      <c r="Q5303" s="2" t="s">
        <v>41</v>
      </c>
      <c r="R5303" s="2" t="s">
        <v>2090</v>
      </c>
      <c r="S5303" s="2" t="s">
        <v>2091</v>
      </c>
      <c r="T5303" s="2" t="s">
        <v>166</v>
      </c>
      <c r="U5303" s="57">
        <v>0</v>
      </c>
      <c r="V5303" s="2">
        <v>45908</v>
      </c>
      <c r="W5303" s="2">
        <v>1</v>
      </c>
      <c r="X5303" s="74" t="s">
        <v>422</v>
      </c>
      <c r="Y5303" s="21" t="s">
        <v>4915</v>
      </c>
      <c r="Z5303" s="52">
        <v>11.979238913610557</v>
      </c>
    </row>
    <row r="5304" spans="1:26" x14ac:dyDescent="0.25">
      <c r="A5304" s="70" t="s">
        <v>4914</v>
      </c>
      <c r="B5304" s="2" t="s">
        <v>2326</v>
      </c>
      <c r="C5304" s="19" t="s">
        <v>3528</v>
      </c>
      <c r="D5304" s="2" t="s">
        <v>415</v>
      </c>
      <c r="E5304" s="14">
        <v>20090014</v>
      </c>
      <c r="F5304" s="14" t="s">
        <v>617</v>
      </c>
      <c r="G5304" s="19">
        <v>11</v>
      </c>
      <c r="H5304" s="21">
        <v>57.650000000000006</v>
      </c>
      <c r="I5304" s="21">
        <v>1948.4299999999998</v>
      </c>
      <c r="J5304" s="58">
        <v>0</v>
      </c>
      <c r="K5304" s="58">
        <v>0</v>
      </c>
      <c r="L5304" s="72">
        <v>0</v>
      </c>
      <c r="M5304" s="73">
        <v>0</v>
      </c>
      <c r="N5304" s="58">
        <v>0</v>
      </c>
      <c r="O5304" s="75">
        <v>0</v>
      </c>
      <c r="P5304" s="2">
        <v>1948</v>
      </c>
      <c r="Q5304" s="2" t="s">
        <v>41</v>
      </c>
      <c r="R5304" s="2" t="s">
        <v>2327</v>
      </c>
      <c r="S5304" s="2" t="s">
        <v>2328</v>
      </c>
      <c r="T5304" s="2" t="s">
        <v>60</v>
      </c>
      <c r="U5304" s="57">
        <v>0</v>
      </c>
      <c r="V5304" s="2">
        <v>45936</v>
      </c>
      <c r="W5304" s="2">
        <v>1</v>
      </c>
      <c r="X5304" s="74" t="s">
        <v>422</v>
      </c>
      <c r="Y5304" s="21" t="s">
        <v>4915</v>
      </c>
      <c r="Z5304" s="52">
        <v>18.588664353859496</v>
      </c>
    </row>
    <row r="5305" spans="1:26" x14ac:dyDescent="0.25">
      <c r="A5305" s="70" t="s">
        <v>4914</v>
      </c>
      <c r="B5305" s="2" t="s">
        <v>2329</v>
      </c>
      <c r="C5305" s="19" t="s">
        <v>3528</v>
      </c>
      <c r="D5305" s="2" t="s">
        <v>415</v>
      </c>
      <c r="E5305" s="14">
        <v>20090014</v>
      </c>
      <c r="F5305" s="14" t="s">
        <v>513</v>
      </c>
      <c r="G5305" s="19">
        <v>13</v>
      </c>
      <c r="H5305" s="21">
        <v>38.580000000000005</v>
      </c>
      <c r="I5305" s="21">
        <v>1449.84</v>
      </c>
      <c r="J5305" s="58">
        <v>0</v>
      </c>
      <c r="K5305" s="58">
        <v>0</v>
      </c>
      <c r="L5305" s="72">
        <v>0</v>
      </c>
      <c r="M5305" s="73">
        <v>0</v>
      </c>
      <c r="N5305" s="58">
        <v>0</v>
      </c>
      <c r="O5305" s="75">
        <v>0</v>
      </c>
      <c r="P5305" s="2">
        <v>1450</v>
      </c>
      <c r="Q5305" s="2" t="s">
        <v>41</v>
      </c>
      <c r="R5305" s="2" t="s">
        <v>2330</v>
      </c>
      <c r="S5305" s="2" t="s">
        <v>2331</v>
      </c>
      <c r="T5305" s="2" t="s">
        <v>60</v>
      </c>
      <c r="U5305" s="57">
        <v>0</v>
      </c>
      <c r="V5305" s="2">
        <v>45936</v>
      </c>
      <c r="W5305" s="2">
        <v>1</v>
      </c>
      <c r="X5305" s="74" t="s">
        <v>422</v>
      </c>
      <c r="Y5305" s="21" t="s">
        <v>4915</v>
      </c>
      <c r="Z5305" s="52">
        <v>24.427060653188175</v>
      </c>
    </row>
    <row r="5306" spans="1:26" x14ac:dyDescent="0.25">
      <c r="A5306" s="70" t="s">
        <v>4914</v>
      </c>
      <c r="B5306" s="2" t="s">
        <v>2332</v>
      </c>
      <c r="C5306" s="19" t="s">
        <v>3528</v>
      </c>
      <c r="D5306" s="2" t="s">
        <v>415</v>
      </c>
      <c r="E5306" s="14">
        <v>20090014</v>
      </c>
      <c r="F5306" s="14" t="s">
        <v>423</v>
      </c>
      <c r="G5306" s="19">
        <v>13</v>
      </c>
      <c r="H5306" s="21">
        <v>63.730000000000004</v>
      </c>
      <c r="I5306" s="21">
        <v>2291.0299999999997</v>
      </c>
      <c r="J5306" s="58">
        <v>0</v>
      </c>
      <c r="K5306" s="58">
        <v>0</v>
      </c>
      <c r="L5306" s="72">
        <v>0</v>
      </c>
      <c r="M5306" s="73">
        <v>0</v>
      </c>
      <c r="N5306" s="58">
        <v>0</v>
      </c>
      <c r="O5306" s="75">
        <v>0</v>
      </c>
      <c r="P5306" s="2">
        <v>2291</v>
      </c>
      <c r="Q5306" s="2" t="s">
        <v>41</v>
      </c>
      <c r="R5306" s="2" t="s">
        <v>2333</v>
      </c>
      <c r="S5306" s="2" t="s">
        <v>2334</v>
      </c>
      <c r="T5306" s="2" t="s">
        <v>60</v>
      </c>
      <c r="U5306" s="57">
        <v>0</v>
      </c>
      <c r="V5306" s="2">
        <v>45936</v>
      </c>
      <c r="W5306" s="2">
        <v>1</v>
      </c>
      <c r="X5306" s="74" t="s">
        <v>422</v>
      </c>
      <c r="Y5306" s="21" t="s">
        <v>4915</v>
      </c>
      <c r="Z5306" s="52">
        <v>23.366852345833983</v>
      </c>
    </row>
    <row r="5307" spans="1:26" x14ac:dyDescent="0.25">
      <c r="A5307" s="70" t="s">
        <v>4914</v>
      </c>
      <c r="B5307" s="2" t="s">
        <v>2596</v>
      </c>
      <c r="C5307" s="19" t="s">
        <v>3528</v>
      </c>
      <c r="D5307" s="2" t="s">
        <v>415</v>
      </c>
      <c r="E5307" s="14">
        <v>20090014</v>
      </c>
      <c r="F5307" s="14" t="s">
        <v>523</v>
      </c>
      <c r="G5307" s="19">
        <v>6</v>
      </c>
      <c r="H5307" s="21">
        <v>15.14</v>
      </c>
      <c r="I5307" s="21">
        <v>663.89</v>
      </c>
      <c r="J5307" s="58">
        <v>0</v>
      </c>
      <c r="K5307" s="58">
        <v>0</v>
      </c>
      <c r="L5307" s="72">
        <v>0</v>
      </c>
      <c r="M5307" s="73">
        <v>0</v>
      </c>
      <c r="N5307" s="58">
        <v>0</v>
      </c>
      <c r="O5307" s="75">
        <v>0</v>
      </c>
      <c r="P5307" s="2">
        <v>664</v>
      </c>
      <c r="Q5307" s="2" t="s">
        <v>41</v>
      </c>
      <c r="R5307" s="2" t="s">
        <v>2771</v>
      </c>
      <c r="S5307" s="2" t="s">
        <v>2772</v>
      </c>
      <c r="T5307" s="2" t="s">
        <v>60</v>
      </c>
      <c r="U5307" s="57">
        <v>0</v>
      </c>
      <c r="V5307" s="2">
        <v>45978</v>
      </c>
      <c r="W5307" s="2">
        <v>1</v>
      </c>
      <c r="X5307" s="74" t="s">
        <v>422</v>
      </c>
      <c r="Y5307" s="21" t="s">
        <v>4915</v>
      </c>
      <c r="Z5307" s="52">
        <v>13.155019815059447</v>
      </c>
    </row>
    <row r="5308" spans="1:26" x14ac:dyDescent="0.25">
      <c r="A5308" s="70" t="s">
        <v>4914</v>
      </c>
      <c r="B5308" s="2" t="s">
        <v>2828</v>
      </c>
      <c r="C5308" s="19" t="s">
        <v>3528</v>
      </c>
      <c r="D5308" s="2" t="s">
        <v>415</v>
      </c>
      <c r="E5308" s="14">
        <v>20090014</v>
      </c>
      <c r="F5308" s="14" t="s">
        <v>427</v>
      </c>
      <c r="G5308" s="19">
        <v>1</v>
      </c>
      <c r="H5308" s="21">
        <v>1.85</v>
      </c>
      <c r="I5308" s="21">
        <v>82.2</v>
      </c>
      <c r="J5308" s="58">
        <v>0</v>
      </c>
      <c r="K5308" s="58">
        <v>0</v>
      </c>
      <c r="L5308" s="72">
        <v>0</v>
      </c>
      <c r="M5308" s="73">
        <v>0</v>
      </c>
      <c r="N5308" s="58">
        <v>0</v>
      </c>
      <c r="O5308" s="75">
        <v>0</v>
      </c>
      <c r="P5308" s="2">
        <v>82</v>
      </c>
      <c r="Q5308" s="2" t="s">
        <v>41</v>
      </c>
      <c r="R5308" s="2" t="s">
        <v>2829</v>
      </c>
      <c r="S5308" s="2" t="s">
        <v>3042</v>
      </c>
      <c r="T5308" s="2" t="s">
        <v>60</v>
      </c>
      <c r="U5308" s="57">
        <v>0</v>
      </c>
      <c r="V5308" s="2">
        <v>45986</v>
      </c>
      <c r="W5308" s="2">
        <v>1</v>
      </c>
      <c r="X5308" s="74" t="s">
        <v>422</v>
      </c>
      <c r="Y5308" s="21" t="s">
        <v>4915</v>
      </c>
      <c r="Z5308" s="52">
        <v>2.221621621621622</v>
      </c>
    </row>
    <row r="5309" spans="1:26" x14ac:dyDescent="0.25">
      <c r="A5309" s="70" t="s">
        <v>4914</v>
      </c>
      <c r="B5309" s="2" t="s">
        <v>2597</v>
      </c>
      <c r="C5309" s="19" t="s">
        <v>3528</v>
      </c>
      <c r="D5309" s="2" t="s">
        <v>415</v>
      </c>
      <c r="E5309" s="14">
        <v>20090014</v>
      </c>
      <c r="F5309" s="14" t="s">
        <v>528</v>
      </c>
      <c r="G5309" s="19">
        <v>12</v>
      </c>
      <c r="H5309" s="21">
        <v>90.309999999999988</v>
      </c>
      <c r="I5309" s="21">
        <v>3646.0099999999993</v>
      </c>
      <c r="J5309" s="58">
        <v>0</v>
      </c>
      <c r="K5309" s="58">
        <v>0</v>
      </c>
      <c r="L5309" s="72">
        <v>0</v>
      </c>
      <c r="M5309" s="73">
        <v>0</v>
      </c>
      <c r="N5309" s="58">
        <v>0</v>
      </c>
      <c r="O5309" s="75">
        <v>0</v>
      </c>
      <c r="P5309" s="2">
        <v>3646</v>
      </c>
      <c r="Q5309" s="2" t="s">
        <v>41</v>
      </c>
      <c r="R5309" s="2" t="s">
        <v>2038</v>
      </c>
      <c r="S5309" s="2" t="s">
        <v>2773</v>
      </c>
      <c r="T5309" s="2" t="s">
        <v>60</v>
      </c>
      <c r="U5309" s="57">
        <v>0</v>
      </c>
      <c r="V5309" s="2">
        <v>45978</v>
      </c>
      <c r="W5309" s="2">
        <v>1</v>
      </c>
      <c r="X5309" s="74" t="s">
        <v>422</v>
      </c>
      <c r="Y5309" s="21" t="s">
        <v>4915</v>
      </c>
      <c r="Z5309" s="52">
        <v>24.223297530727496</v>
      </c>
    </row>
    <row r="5310" spans="1:26" x14ac:dyDescent="0.25">
      <c r="A5310" s="70" t="s">
        <v>4914</v>
      </c>
      <c r="B5310" s="2" t="s">
        <v>2598</v>
      </c>
      <c r="C5310" s="19" t="s">
        <v>3528</v>
      </c>
      <c r="D5310" s="2" t="s">
        <v>415</v>
      </c>
      <c r="E5310" s="14">
        <v>20090014</v>
      </c>
      <c r="F5310" s="14" t="s">
        <v>476</v>
      </c>
      <c r="G5310" s="19">
        <v>12</v>
      </c>
      <c r="H5310" s="21">
        <v>51.86</v>
      </c>
      <c r="I5310" s="21">
        <v>1940.9699999999998</v>
      </c>
      <c r="J5310" s="58">
        <v>0</v>
      </c>
      <c r="K5310" s="58">
        <v>0</v>
      </c>
      <c r="L5310" s="72">
        <v>0</v>
      </c>
      <c r="M5310" s="73">
        <v>0</v>
      </c>
      <c r="N5310" s="58">
        <v>0</v>
      </c>
      <c r="O5310" s="75">
        <v>0</v>
      </c>
      <c r="P5310" s="2">
        <v>1941</v>
      </c>
      <c r="Q5310" s="2" t="s">
        <v>41</v>
      </c>
      <c r="R5310" s="2" t="s">
        <v>2774</v>
      </c>
      <c r="S5310" s="2" t="s">
        <v>2775</v>
      </c>
      <c r="T5310" s="2" t="s">
        <v>60</v>
      </c>
      <c r="U5310" s="57">
        <v>0</v>
      </c>
      <c r="V5310" s="2">
        <v>45978</v>
      </c>
      <c r="W5310" s="2">
        <v>1</v>
      </c>
      <c r="X5310" s="74" t="s">
        <v>422</v>
      </c>
      <c r="Y5310" s="21" t="s">
        <v>4915</v>
      </c>
      <c r="Z5310" s="52">
        <v>22.456266872348632</v>
      </c>
    </row>
    <row r="5311" spans="1:26" x14ac:dyDescent="0.25">
      <c r="A5311" s="70" t="s">
        <v>4914</v>
      </c>
      <c r="B5311" s="2" t="s">
        <v>2830</v>
      </c>
      <c r="C5311" s="19" t="s">
        <v>3528</v>
      </c>
      <c r="D5311" s="2" t="s">
        <v>415</v>
      </c>
      <c r="E5311" s="14">
        <v>20090014</v>
      </c>
      <c r="F5311" s="14" t="s">
        <v>481</v>
      </c>
      <c r="G5311" s="19">
        <v>9</v>
      </c>
      <c r="H5311" s="21">
        <v>42.53</v>
      </c>
      <c r="I5311" s="21">
        <v>1741.9</v>
      </c>
      <c r="J5311" s="58">
        <v>0</v>
      </c>
      <c r="K5311" s="58">
        <v>0</v>
      </c>
      <c r="L5311" s="72">
        <v>0</v>
      </c>
      <c r="M5311" s="73">
        <v>0</v>
      </c>
      <c r="N5311" s="58">
        <v>0</v>
      </c>
      <c r="O5311" s="75">
        <v>0</v>
      </c>
      <c r="P5311" s="2">
        <v>1742</v>
      </c>
      <c r="Q5311" s="2" t="s">
        <v>41</v>
      </c>
      <c r="R5311" s="2" t="s">
        <v>2831</v>
      </c>
      <c r="S5311" s="2" t="s">
        <v>2832</v>
      </c>
      <c r="T5311" s="2" t="s">
        <v>166</v>
      </c>
      <c r="U5311" s="57">
        <v>0</v>
      </c>
      <c r="V5311" s="2">
        <v>45986</v>
      </c>
      <c r="W5311" s="2">
        <v>1</v>
      </c>
      <c r="X5311" s="74" t="s">
        <v>422</v>
      </c>
      <c r="Y5311" s="21" t="s">
        <v>4915</v>
      </c>
      <c r="Z5311" s="52">
        <v>18.430637197272514</v>
      </c>
    </row>
    <row r="5312" spans="1:26" x14ac:dyDescent="0.25">
      <c r="A5312" s="70" t="s">
        <v>4914</v>
      </c>
      <c r="B5312" s="2" t="s">
        <v>3043</v>
      </c>
      <c r="C5312" s="19" t="s">
        <v>3528</v>
      </c>
      <c r="D5312" s="2" t="s">
        <v>415</v>
      </c>
      <c r="E5312" s="14">
        <v>20090014</v>
      </c>
      <c r="F5312" s="14" t="s">
        <v>750</v>
      </c>
      <c r="G5312" s="19">
        <v>14</v>
      </c>
      <c r="H5312" s="21">
        <v>546.84</v>
      </c>
      <c r="I5312" s="21">
        <v>24032.58</v>
      </c>
      <c r="J5312" s="58">
        <v>0</v>
      </c>
      <c r="K5312" s="58">
        <v>0</v>
      </c>
      <c r="L5312" s="72">
        <v>0</v>
      </c>
      <c r="M5312" s="73">
        <v>0</v>
      </c>
      <c r="N5312" s="58">
        <v>0</v>
      </c>
      <c r="O5312" s="75">
        <v>0</v>
      </c>
      <c r="P5312" s="2">
        <v>24033</v>
      </c>
      <c r="Q5312" s="2" t="s">
        <v>41</v>
      </c>
      <c r="R5312" s="2" t="s">
        <v>1837</v>
      </c>
      <c r="S5312" s="2" t="s">
        <v>3044</v>
      </c>
      <c r="T5312" s="2" t="s">
        <v>166</v>
      </c>
      <c r="U5312" s="57">
        <v>0</v>
      </c>
      <c r="V5312" s="2">
        <v>46006</v>
      </c>
      <c r="W5312" s="2">
        <v>1</v>
      </c>
      <c r="X5312" s="74" t="s">
        <v>422</v>
      </c>
      <c r="Y5312" s="21" t="s">
        <v>4915</v>
      </c>
      <c r="Z5312" s="52">
        <v>30.763671274961602</v>
      </c>
    </row>
    <row r="5313" spans="1:26" x14ac:dyDescent="0.25">
      <c r="A5313" s="70" t="s">
        <v>4914</v>
      </c>
      <c r="B5313" s="2" t="s">
        <v>3045</v>
      </c>
      <c r="C5313" s="19" t="s">
        <v>3528</v>
      </c>
      <c r="D5313" s="2" t="s">
        <v>415</v>
      </c>
      <c r="E5313" s="14">
        <v>20090014</v>
      </c>
      <c r="F5313" s="14" t="s">
        <v>533</v>
      </c>
      <c r="G5313" s="19">
        <v>13</v>
      </c>
      <c r="H5313" s="21">
        <v>56.309999999999995</v>
      </c>
      <c r="I5313" s="21">
        <v>2459.1799999999998</v>
      </c>
      <c r="J5313" s="58">
        <v>0</v>
      </c>
      <c r="K5313" s="58">
        <v>0</v>
      </c>
      <c r="L5313" s="72">
        <v>0</v>
      </c>
      <c r="M5313" s="73">
        <v>0</v>
      </c>
      <c r="N5313" s="58">
        <v>0</v>
      </c>
      <c r="O5313" s="75">
        <v>0</v>
      </c>
      <c r="P5313" s="2">
        <v>2459</v>
      </c>
      <c r="Q5313" s="2" t="s">
        <v>41</v>
      </c>
      <c r="R5313" s="2" t="s">
        <v>3046</v>
      </c>
      <c r="S5313" s="2" t="s">
        <v>3047</v>
      </c>
      <c r="T5313" s="2" t="s">
        <v>60</v>
      </c>
      <c r="U5313" s="57">
        <v>0</v>
      </c>
      <c r="V5313" s="2">
        <v>46006</v>
      </c>
      <c r="W5313" s="2">
        <v>1</v>
      </c>
      <c r="X5313" s="74" t="s">
        <v>422</v>
      </c>
      <c r="Y5313" s="21" t="s">
        <v>4915</v>
      </c>
      <c r="Z5313" s="52">
        <v>28.386911738589951</v>
      </c>
    </row>
    <row r="5314" spans="1:26" x14ac:dyDescent="0.25">
      <c r="A5314" s="70" t="s">
        <v>4914</v>
      </c>
      <c r="B5314" s="2" t="s">
        <v>3048</v>
      </c>
      <c r="C5314" s="19" t="s">
        <v>3528</v>
      </c>
      <c r="D5314" s="2" t="s">
        <v>415</v>
      </c>
      <c r="E5314" s="14">
        <v>20090014</v>
      </c>
      <c r="F5314" s="14" t="s">
        <v>483</v>
      </c>
      <c r="G5314" s="19">
        <v>5</v>
      </c>
      <c r="H5314" s="21">
        <v>12.319999999999999</v>
      </c>
      <c r="I5314" s="21">
        <v>600.71</v>
      </c>
      <c r="J5314" s="58">
        <v>0</v>
      </c>
      <c r="K5314" s="58">
        <v>0</v>
      </c>
      <c r="L5314" s="72">
        <v>0</v>
      </c>
      <c r="M5314" s="73">
        <v>0</v>
      </c>
      <c r="N5314" s="58">
        <v>0</v>
      </c>
      <c r="O5314" s="75">
        <v>0</v>
      </c>
      <c r="P5314" s="2">
        <v>601</v>
      </c>
      <c r="Q5314" s="2" t="s">
        <v>41</v>
      </c>
      <c r="R5314" s="2" t="s">
        <v>3049</v>
      </c>
      <c r="S5314" s="2" t="s">
        <v>3050</v>
      </c>
      <c r="T5314" s="2" t="s">
        <v>60</v>
      </c>
      <c r="U5314" s="57">
        <v>0</v>
      </c>
      <c r="V5314" s="2">
        <v>46006</v>
      </c>
      <c r="W5314" s="2">
        <v>1</v>
      </c>
      <c r="X5314" s="74" t="s">
        <v>422</v>
      </c>
      <c r="Y5314" s="21" t="s">
        <v>4915</v>
      </c>
      <c r="Z5314" s="52">
        <v>12.189732142857146</v>
      </c>
    </row>
    <row r="5315" spans="1:26" x14ac:dyDescent="0.25">
      <c r="A5315" s="70" t="s">
        <v>4914</v>
      </c>
      <c r="B5315" s="2" t="s">
        <v>3454</v>
      </c>
      <c r="C5315" s="19" t="s">
        <v>3528</v>
      </c>
      <c r="D5315" s="2" t="s">
        <v>415</v>
      </c>
      <c r="E5315" s="14">
        <v>20090014</v>
      </c>
      <c r="F5315" s="14" t="s">
        <v>536</v>
      </c>
      <c r="G5315" s="19">
        <v>11</v>
      </c>
      <c r="H5315" s="21">
        <v>31.17</v>
      </c>
      <c r="I5315" s="21">
        <v>1192.0900000000001</v>
      </c>
      <c r="J5315" s="58">
        <v>0</v>
      </c>
      <c r="K5315" s="58">
        <v>0</v>
      </c>
      <c r="L5315" s="72">
        <v>0</v>
      </c>
      <c r="M5315" s="73">
        <v>0</v>
      </c>
      <c r="N5315" s="58">
        <v>0</v>
      </c>
      <c r="O5315" s="75">
        <v>0</v>
      </c>
      <c r="P5315" s="2">
        <v>1192</v>
      </c>
      <c r="Q5315" s="2" t="s">
        <v>41</v>
      </c>
      <c r="R5315" s="2" t="s">
        <v>942</v>
      </c>
      <c r="S5315" s="2" t="s">
        <v>3455</v>
      </c>
      <c r="T5315" s="2" t="s">
        <v>60</v>
      </c>
      <c r="U5315" s="57">
        <v>0</v>
      </c>
      <c r="V5315" s="2">
        <v>46049</v>
      </c>
      <c r="W5315" s="2">
        <v>1</v>
      </c>
      <c r="X5315" s="74" t="s">
        <v>422</v>
      </c>
      <c r="Y5315" s="21" t="s">
        <v>4915</v>
      </c>
      <c r="Z5315" s="52">
        <v>21.034632659608604</v>
      </c>
    </row>
    <row r="5316" spans="1:26" x14ac:dyDescent="0.25">
      <c r="A5316" s="70" t="s">
        <v>4914</v>
      </c>
      <c r="B5316" s="2" t="s">
        <v>3305</v>
      </c>
      <c r="C5316" s="19" t="s">
        <v>3528</v>
      </c>
      <c r="D5316" s="2" t="s">
        <v>415</v>
      </c>
      <c r="E5316" s="14">
        <v>20090014</v>
      </c>
      <c r="F5316" s="14" t="s">
        <v>638</v>
      </c>
      <c r="G5316" s="19">
        <v>5</v>
      </c>
      <c r="H5316" s="21">
        <v>9.34</v>
      </c>
      <c r="I5316" s="21">
        <v>378.78000000000003</v>
      </c>
      <c r="J5316" s="58">
        <v>0</v>
      </c>
      <c r="K5316" s="58">
        <v>0</v>
      </c>
      <c r="L5316" s="72">
        <v>0</v>
      </c>
      <c r="M5316" s="73">
        <v>0</v>
      </c>
      <c r="N5316" s="58">
        <v>0</v>
      </c>
      <c r="O5316" s="75">
        <v>0</v>
      </c>
      <c r="P5316" s="2">
        <v>379</v>
      </c>
      <c r="Q5316" s="2" t="s">
        <v>41</v>
      </c>
      <c r="R5316" s="2" t="s">
        <v>3306</v>
      </c>
      <c r="S5316" s="2" t="s">
        <v>3307</v>
      </c>
      <c r="T5316" s="2" t="s">
        <v>60</v>
      </c>
      <c r="U5316" s="57">
        <v>0</v>
      </c>
      <c r="V5316" s="2">
        <v>46034</v>
      </c>
      <c r="W5316" s="2">
        <v>1</v>
      </c>
      <c r="X5316" s="74" t="s">
        <v>422</v>
      </c>
      <c r="Y5316" s="21" t="s">
        <v>4915</v>
      </c>
      <c r="Z5316" s="52">
        <v>10.138650963597431</v>
      </c>
    </row>
    <row r="5317" spans="1:26" x14ac:dyDescent="0.25">
      <c r="A5317" s="70" t="s">
        <v>4914</v>
      </c>
      <c r="B5317" s="2" t="s">
        <v>3308</v>
      </c>
      <c r="C5317" s="19" t="s">
        <v>3528</v>
      </c>
      <c r="D5317" s="2" t="s">
        <v>415</v>
      </c>
      <c r="E5317" s="14">
        <v>20090014</v>
      </c>
      <c r="F5317" s="14" t="s">
        <v>639</v>
      </c>
      <c r="G5317" s="19">
        <v>4</v>
      </c>
      <c r="H5317" s="21">
        <v>8.7099999999999991</v>
      </c>
      <c r="I5317" s="21">
        <v>346.98</v>
      </c>
      <c r="J5317" s="58">
        <v>0</v>
      </c>
      <c r="K5317" s="58">
        <v>0</v>
      </c>
      <c r="L5317" s="72">
        <v>0</v>
      </c>
      <c r="M5317" s="73">
        <v>0</v>
      </c>
      <c r="N5317" s="58">
        <v>0</v>
      </c>
      <c r="O5317" s="75">
        <v>0</v>
      </c>
      <c r="P5317" s="2">
        <v>347</v>
      </c>
      <c r="Q5317" s="2" t="s">
        <v>41</v>
      </c>
      <c r="R5317" s="2" t="s">
        <v>3309</v>
      </c>
      <c r="S5317" s="2" t="s">
        <v>3310</v>
      </c>
      <c r="T5317" s="2" t="s">
        <v>60</v>
      </c>
      <c r="U5317" s="57">
        <v>0</v>
      </c>
      <c r="V5317" s="2">
        <v>46034</v>
      </c>
      <c r="W5317" s="2">
        <v>1</v>
      </c>
      <c r="X5317" s="74" t="s">
        <v>422</v>
      </c>
      <c r="Y5317" s="21" t="s">
        <v>4915</v>
      </c>
      <c r="Z5317" s="52">
        <v>7.9673938002296225</v>
      </c>
    </row>
    <row r="5318" spans="1:26" x14ac:dyDescent="0.25">
      <c r="A5318" s="70" t="s">
        <v>4914</v>
      </c>
      <c r="B5318" s="2" t="s">
        <v>3311</v>
      </c>
      <c r="C5318" s="19" t="s">
        <v>3528</v>
      </c>
      <c r="D5318" s="2" t="s">
        <v>415</v>
      </c>
      <c r="E5318" s="14">
        <v>20090014</v>
      </c>
      <c r="F5318" s="14" t="s">
        <v>486</v>
      </c>
      <c r="G5318" s="19">
        <v>12</v>
      </c>
      <c r="H5318" s="21">
        <v>25.2</v>
      </c>
      <c r="I5318" s="21">
        <v>894.63000000000011</v>
      </c>
      <c r="J5318" s="58">
        <v>0</v>
      </c>
      <c r="K5318" s="58">
        <v>0</v>
      </c>
      <c r="L5318" s="72">
        <v>0</v>
      </c>
      <c r="M5318" s="73">
        <v>0</v>
      </c>
      <c r="N5318" s="58">
        <v>0</v>
      </c>
      <c r="O5318" s="75">
        <v>0</v>
      </c>
      <c r="P5318" s="2">
        <v>895</v>
      </c>
      <c r="Q5318" s="2" t="s">
        <v>41</v>
      </c>
      <c r="R5318" s="2" t="s">
        <v>3312</v>
      </c>
      <c r="S5318" s="2" t="s">
        <v>3313</v>
      </c>
      <c r="T5318" s="2" t="s">
        <v>60</v>
      </c>
      <c r="U5318" s="57">
        <v>0</v>
      </c>
      <c r="V5318" s="2">
        <v>46034</v>
      </c>
      <c r="W5318" s="2">
        <v>1</v>
      </c>
      <c r="X5318" s="74" t="s">
        <v>422</v>
      </c>
      <c r="Y5318" s="21" t="s">
        <v>4915</v>
      </c>
      <c r="Z5318" s="52">
        <v>21.300714285714292</v>
      </c>
    </row>
    <row r="5319" spans="1:26" x14ac:dyDescent="0.25">
      <c r="A5319" s="70" t="s">
        <v>4914</v>
      </c>
      <c r="B5319" s="2" t="s">
        <v>3371</v>
      </c>
      <c r="C5319" s="19" t="s">
        <v>3528</v>
      </c>
      <c r="D5319" s="2" t="s">
        <v>415</v>
      </c>
      <c r="E5319" s="14">
        <v>20090014</v>
      </c>
      <c r="F5319" s="14" t="s">
        <v>573</v>
      </c>
      <c r="G5319" s="19">
        <v>13</v>
      </c>
      <c r="H5319" s="21">
        <v>61.86999999999999</v>
      </c>
      <c r="I5319" s="21">
        <v>2454.42</v>
      </c>
      <c r="J5319" s="58">
        <v>0</v>
      </c>
      <c r="K5319" s="58">
        <v>0</v>
      </c>
      <c r="L5319" s="72">
        <v>0</v>
      </c>
      <c r="M5319" s="73">
        <v>0</v>
      </c>
      <c r="N5319" s="58">
        <v>0</v>
      </c>
      <c r="O5319" s="75">
        <v>0</v>
      </c>
      <c r="P5319" s="2">
        <v>2454</v>
      </c>
      <c r="Q5319" s="2" t="s">
        <v>41</v>
      </c>
      <c r="R5319" s="2" t="s">
        <v>3372</v>
      </c>
      <c r="S5319" s="2" t="s">
        <v>3373</v>
      </c>
      <c r="T5319" s="2" t="s">
        <v>60</v>
      </c>
      <c r="U5319" s="57">
        <v>0</v>
      </c>
      <c r="V5319" s="2">
        <v>46041</v>
      </c>
      <c r="W5319" s="2">
        <v>1</v>
      </c>
      <c r="X5319" s="74" t="s">
        <v>422</v>
      </c>
      <c r="Y5319" s="21" t="s">
        <v>4915</v>
      </c>
      <c r="Z5319" s="52">
        <v>25.785889768870216</v>
      </c>
    </row>
    <row r="5320" spans="1:26" x14ac:dyDescent="0.25">
      <c r="A5320" s="70" t="s">
        <v>4914</v>
      </c>
      <c r="B5320" s="2" t="s">
        <v>3374</v>
      </c>
      <c r="C5320" s="19" t="s">
        <v>3528</v>
      </c>
      <c r="D5320" s="2" t="s">
        <v>415</v>
      </c>
      <c r="E5320" s="14">
        <v>20090014</v>
      </c>
      <c r="F5320" s="14" t="s">
        <v>538</v>
      </c>
      <c r="G5320" s="19">
        <v>13</v>
      </c>
      <c r="H5320" s="21">
        <v>49.38</v>
      </c>
      <c r="I5320" s="21">
        <v>1912.1800000000003</v>
      </c>
      <c r="J5320" s="58">
        <v>0</v>
      </c>
      <c r="K5320" s="58">
        <v>0</v>
      </c>
      <c r="L5320" s="72">
        <v>0</v>
      </c>
      <c r="M5320" s="73">
        <v>0</v>
      </c>
      <c r="N5320" s="58">
        <v>0</v>
      </c>
      <c r="O5320" s="75">
        <v>0</v>
      </c>
      <c r="P5320" s="2">
        <v>1912</v>
      </c>
      <c r="Q5320" s="2" t="s">
        <v>41</v>
      </c>
      <c r="R5320" s="2" t="s">
        <v>3375</v>
      </c>
      <c r="S5320" s="2" t="s">
        <v>3376</v>
      </c>
      <c r="T5320" s="2" t="s">
        <v>60</v>
      </c>
      <c r="U5320" s="57">
        <v>0</v>
      </c>
      <c r="V5320" s="2">
        <v>46041</v>
      </c>
      <c r="W5320" s="2">
        <v>1</v>
      </c>
      <c r="X5320" s="74" t="s">
        <v>422</v>
      </c>
      <c r="Y5320" s="21" t="s">
        <v>4915</v>
      </c>
      <c r="Z5320" s="52">
        <v>25.170453624949378</v>
      </c>
    </row>
    <row r="5321" spans="1:26" x14ac:dyDescent="0.25">
      <c r="A5321" s="70" t="s">
        <v>4914</v>
      </c>
      <c r="B5321" s="2" t="s">
        <v>3456</v>
      </c>
      <c r="C5321" s="19" t="s">
        <v>3528</v>
      </c>
      <c r="D5321" s="2" t="s">
        <v>415</v>
      </c>
      <c r="E5321" s="14">
        <v>20090014</v>
      </c>
      <c r="F5321" s="14" t="s">
        <v>436</v>
      </c>
      <c r="G5321" s="19">
        <v>13</v>
      </c>
      <c r="H5321" s="21">
        <v>50.059999999999995</v>
      </c>
      <c r="I5321" s="21">
        <v>1769.04</v>
      </c>
      <c r="J5321" s="58">
        <v>0</v>
      </c>
      <c r="K5321" s="58">
        <v>0</v>
      </c>
      <c r="L5321" s="72">
        <v>0</v>
      </c>
      <c r="M5321" s="73">
        <v>0</v>
      </c>
      <c r="N5321" s="58">
        <v>0</v>
      </c>
      <c r="O5321" s="75">
        <v>0</v>
      </c>
      <c r="P5321" s="2">
        <v>1769</v>
      </c>
      <c r="Q5321" s="2" t="s">
        <v>41</v>
      </c>
      <c r="R5321" s="2" t="s">
        <v>3457</v>
      </c>
      <c r="S5321" s="2" t="s">
        <v>3458</v>
      </c>
      <c r="T5321" s="2" t="s">
        <v>60</v>
      </c>
      <c r="U5321" s="57">
        <v>0</v>
      </c>
      <c r="V5321" s="2">
        <v>46049</v>
      </c>
      <c r="W5321" s="2">
        <v>1</v>
      </c>
      <c r="X5321" s="74" t="s">
        <v>422</v>
      </c>
      <c r="Y5321" s="21" t="s">
        <v>4915</v>
      </c>
      <c r="Z5321" s="52">
        <v>22.969956052736716</v>
      </c>
    </row>
    <row r="5322" spans="1:26" x14ac:dyDescent="0.25">
      <c r="A5322" s="70" t="s">
        <v>4914</v>
      </c>
      <c r="B5322" s="2" t="s">
        <v>3459</v>
      </c>
      <c r="C5322" s="19" t="s">
        <v>3528</v>
      </c>
      <c r="D5322" s="2" t="s">
        <v>415</v>
      </c>
      <c r="E5322" s="14">
        <v>20090014</v>
      </c>
      <c r="F5322" s="14" t="s">
        <v>653</v>
      </c>
      <c r="G5322" s="19">
        <v>13</v>
      </c>
      <c r="H5322" s="21">
        <v>56.069999999999993</v>
      </c>
      <c r="I5322" s="21">
        <v>1954.0199999999998</v>
      </c>
      <c r="J5322" s="58">
        <v>0</v>
      </c>
      <c r="K5322" s="58">
        <v>0</v>
      </c>
      <c r="L5322" s="72">
        <v>0</v>
      </c>
      <c r="M5322" s="73">
        <v>0</v>
      </c>
      <c r="N5322" s="58">
        <v>0</v>
      </c>
      <c r="O5322" s="75">
        <v>0</v>
      </c>
      <c r="P5322" s="2">
        <v>1954</v>
      </c>
      <c r="Q5322" s="2" t="s">
        <v>41</v>
      </c>
      <c r="R5322" s="2" t="s">
        <v>3460</v>
      </c>
      <c r="S5322" s="2" t="s">
        <v>3461</v>
      </c>
      <c r="T5322" s="2" t="s">
        <v>60</v>
      </c>
      <c r="U5322" s="57">
        <v>0</v>
      </c>
      <c r="V5322" s="2">
        <v>46049</v>
      </c>
      <c r="W5322" s="2">
        <v>1</v>
      </c>
      <c r="X5322" s="74" t="s">
        <v>422</v>
      </c>
      <c r="Y5322" s="21" t="s">
        <v>4915</v>
      </c>
      <c r="Z5322" s="52">
        <v>22.652273943285177</v>
      </c>
    </row>
    <row r="5323" spans="1:26" x14ac:dyDescent="0.25">
      <c r="A5323" s="70" t="s">
        <v>4914</v>
      </c>
      <c r="B5323" s="2" t="s">
        <v>4404</v>
      </c>
      <c r="C5323" s="19" t="s">
        <v>3528</v>
      </c>
      <c r="D5323" s="2" t="s">
        <v>415</v>
      </c>
      <c r="E5323" s="14">
        <v>20090014</v>
      </c>
      <c r="F5323" s="14" t="s">
        <v>540</v>
      </c>
      <c r="G5323" s="19">
        <v>6</v>
      </c>
      <c r="H5323" s="21">
        <v>24</v>
      </c>
      <c r="I5323" s="21">
        <v>952.72</v>
      </c>
      <c r="J5323" s="58">
        <v>0</v>
      </c>
      <c r="K5323" s="58">
        <v>0</v>
      </c>
      <c r="L5323" s="72">
        <v>0</v>
      </c>
      <c r="M5323" s="73">
        <v>0</v>
      </c>
      <c r="N5323" s="58">
        <v>0</v>
      </c>
      <c r="O5323" s="75">
        <v>0</v>
      </c>
      <c r="P5323" s="2">
        <v>953</v>
      </c>
      <c r="Q5323" s="2" t="s">
        <v>41</v>
      </c>
      <c r="R5323" s="2" t="s">
        <v>4405</v>
      </c>
      <c r="S5323" s="2" t="s">
        <v>4406</v>
      </c>
      <c r="T5323" s="2" t="s">
        <v>60</v>
      </c>
      <c r="U5323" s="57">
        <v>0</v>
      </c>
      <c r="V5323" s="2">
        <v>46111</v>
      </c>
      <c r="W5323" s="2">
        <v>1</v>
      </c>
      <c r="X5323" s="74" t="s">
        <v>422</v>
      </c>
      <c r="Y5323" s="21" t="s">
        <v>4915</v>
      </c>
      <c r="Z5323" s="52">
        <v>11.909000000000001</v>
      </c>
    </row>
    <row r="5324" spans="1:26" x14ac:dyDescent="0.25">
      <c r="A5324" s="70" t="s">
        <v>4914</v>
      </c>
      <c r="B5324" s="2" t="s">
        <v>4407</v>
      </c>
      <c r="C5324" s="19" t="s">
        <v>3528</v>
      </c>
      <c r="D5324" s="2" t="s">
        <v>415</v>
      </c>
      <c r="E5324" s="14">
        <v>20090014</v>
      </c>
      <c r="F5324" s="14" t="s">
        <v>544</v>
      </c>
      <c r="G5324" s="19">
        <v>12</v>
      </c>
      <c r="H5324" s="21">
        <v>24.14</v>
      </c>
      <c r="I5324" s="21">
        <v>827.28000000000009</v>
      </c>
      <c r="J5324" s="58">
        <v>0</v>
      </c>
      <c r="K5324" s="58">
        <v>0</v>
      </c>
      <c r="L5324" s="72">
        <v>0</v>
      </c>
      <c r="M5324" s="73">
        <v>0</v>
      </c>
      <c r="N5324" s="58">
        <v>0</v>
      </c>
      <c r="O5324" s="75">
        <v>0</v>
      </c>
      <c r="P5324" s="2">
        <v>827</v>
      </c>
      <c r="Q5324" s="2" t="s">
        <v>41</v>
      </c>
      <c r="R5324" s="2" t="s">
        <v>1473</v>
      </c>
      <c r="S5324" s="2" t="s">
        <v>4408</v>
      </c>
      <c r="T5324" s="2" t="s">
        <v>60</v>
      </c>
      <c r="U5324" s="57">
        <v>0</v>
      </c>
      <c r="V5324" s="2">
        <v>46111</v>
      </c>
      <c r="W5324" s="2">
        <v>1</v>
      </c>
      <c r="X5324" s="74" t="s">
        <v>422</v>
      </c>
      <c r="Y5324" s="21" t="s">
        <v>4915</v>
      </c>
      <c r="Z5324" s="52">
        <v>20.562054681027345</v>
      </c>
    </row>
    <row r="5325" spans="1:26" x14ac:dyDescent="0.25">
      <c r="A5325" s="70" t="s">
        <v>4914</v>
      </c>
      <c r="B5325" s="2" t="s">
        <v>4409</v>
      </c>
      <c r="C5325" s="19" t="s">
        <v>3528</v>
      </c>
      <c r="D5325" s="2" t="s">
        <v>415</v>
      </c>
      <c r="E5325" s="14">
        <v>20090014</v>
      </c>
      <c r="F5325" s="14" t="s">
        <v>548</v>
      </c>
      <c r="G5325" s="19">
        <v>13</v>
      </c>
      <c r="H5325" s="21">
        <v>70.170000000000016</v>
      </c>
      <c r="I5325" s="21">
        <v>2531.2199999999998</v>
      </c>
      <c r="J5325" s="58">
        <v>0</v>
      </c>
      <c r="K5325" s="58">
        <v>0</v>
      </c>
      <c r="L5325" s="72">
        <v>0</v>
      </c>
      <c r="M5325" s="73">
        <v>0</v>
      </c>
      <c r="N5325" s="58">
        <v>0</v>
      </c>
      <c r="O5325" s="75">
        <v>0</v>
      </c>
      <c r="P5325" s="2">
        <v>2531</v>
      </c>
      <c r="Q5325" s="2" t="s">
        <v>41</v>
      </c>
      <c r="R5325" s="2" t="s">
        <v>4410</v>
      </c>
      <c r="S5325" s="2" t="s">
        <v>4411</v>
      </c>
      <c r="T5325" s="2" t="s">
        <v>60</v>
      </c>
      <c r="U5325" s="57">
        <v>0</v>
      </c>
      <c r="V5325" s="2">
        <v>46111</v>
      </c>
      <c r="W5325" s="2">
        <v>1</v>
      </c>
      <c r="X5325" s="74" t="s">
        <v>422</v>
      </c>
      <c r="Y5325" s="21" t="s">
        <v>4915</v>
      </c>
      <c r="Z5325" s="52">
        <v>23.447242411286869</v>
      </c>
    </row>
    <row r="5326" spans="1:26" x14ac:dyDescent="0.25">
      <c r="A5326" s="70" t="s">
        <v>4914</v>
      </c>
      <c r="B5326" s="2" t="s">
        <v>2210</v>
      </c>
      <c r="C5326" s="19" t="s">
        <v>3528</v>
      </c>
      <c r="D5326" s="2" t="s">
        <v>416</v>
      </c>
      <c r="E5326" s="14">
        <v>20090015</v>
      </c>
      <c r="F5326" s="14" t="s">
        <v>44</v>
      </c>
      <c r="G5326" s="19">
        <v>11</v>
      </c>
      <c r="H5326" s="21">
        <v>19.169999999999998</v>
      </c>
      <c r="I5326" s="21">
        <v>769.51</v>
      </c>
      <c r="J5326" s="58">
        <v>0</v>
      </c>
      <c r="K5326" s="58">
        <v>0</v>
      </c>
      <c r="L5326" s="72">
        <v>0</v>
      </c>
      <c r="M5326" s="73">
        <v>463</v>
      </c>
      <c r="N5326" s="58">
        <v>0</v>
      </c>
      <c r="O5326" s="75">
        <v>0</v>
      </c>
      <c r="P5326" s="2">
        <v>307</v>
      </c>
      <c r="Q5326" s="2" t="s">
        <v>41</v>
      </c>
      <c r="R5326" s="2" t="s">
        <v>2211</v>
      </c>
      <c r="S5326" s="2" t="s">
        <v>2212</v>
      </c>
      <c r="T5326" s="2" t="s">
        <v>1470</v>
      </c>
      <c r="U5326" s="57">
        <v>0</v>
      </c>
      <c r="V5326" s="2">
        <v>45923</v>
      </c>
      <c r="W5326" s="2">
        <v>1</v>
      </c>
      <c r="X5326" s="74" t="s">
        <v>422</v>
      </c>
      <c r="Y5326" s="21" t="s">
        <v>4915</v>
      </c>
      <c r="Z5326" s="52">
        <v>22.077751695357335</v>
      </c>
    </row>
    <row r="5327" spans="1:26" x14ac:dyDescent="0.25">
      <c r="A5327" s="70" t="s">
        <v>4914</v>
      </c>
      <c r="B5327" s="2" t="s">
        <v>2213</v>
      </c>
      <c r="C5327" s="19" t="s">
        <v>3528</v>
      </c>
      <c r="D5327" s="2" t="s">
        <v>416</v>
      </c>
      <c r="E5327" s="14">
        <v>20090015</v>
      </c>
      <c r="F5327" s="14" t="s">
        <v>476</v>
      </c>
      <c r="G5327" s="19">
        <v>4</v>
      </c>
      <c r="H5327" s="21">
        <v>9.69</v>
      </c>
      <c r="I5327" s="21">
        <v>378.67999999999995</v>
      </c>
      <c r="J5327" s="58">
        <v>0</v>
      </c>
      <c r="K5327" s="58">
        <v>0</v>
      </c>
      <c r="L5327" s="72">
        <v>0</v>
      </c>
      <c r="M5327" s="73">
        <v>0</v>
      </c>
      <c r="N5327" s="58">
        <v>0</v>
      </c>
      <c r="O5327" s="75">
        <v>0</v>
      </c>
      <c r="P5327" s="2">
        <v>379</v>
      </c>
      <c r="Q5327" s="2" t="s">
        <v>41</v>
      </c>
      <c r="R5327" s="2" t="s">
        <v>2214</v>
      </c>
      <c r="S5327" s="2" t="s">
        <v>2215</v>
      </c>
      <c r="T5327" s="2" t="s">
        <v>1470</v>
      </c>
      <c r="U5327" s="57">
        <v>0</v>
      </c>
      <c r="V5327" s="2">
        <v>45923</v>
      </c>
      <c r="W5327" s="2">
        <v>1</v>
      </c>
      <c r="X5327" s="74" t="s">
        <v>422</v>
      </c>
      <c r="Y5327" s="21" t="s">
        <v>4915</v>
      </c>
      <c r="Z5327" s="52">
        <v>7.8158926728586167</v>
      </c>
    </row>
    <row r="5328" spans="1:26" x14ac:dyDescent="0.25">
      <c r="A5328" s="70" t="s">
        <v>4914</v>
      </c>
      <c r="B5328" s="2" t="s">
        <v>2216</v>
      </c>
      <c r="C5328" s="19" t="s">
        <v>3528</v>
      </c>
      <c r="D5328" s="2" t="s">
        <v>416</v>
      </c>
      <c r="E5328" s="14">
        <v>20090015</v>
      </c>
      <c r="F5328" s="14" t="s">
        <v>481</v>
      </c>
      <c r="G5328" s="19">
        <v>7</v>
      </c>
      <c r="H5328" s="21">
        <v>26.54</v>
      </c>
      <c r="I5328" s="21">
        <v>1077.18</v>
      </c>
      <c r="J5328" s="58">
        <v>0</v>
      </c>
      <c r="K5328" s="58">
        <v>0</v>
      </c>
      <c r="L5328" s="72">
        <v>0</v>
      </c>
      <c r="M5328" s="73">
        <v>0</v>
      </c>
      <c r="N5328" s="58">
        <v>0</v>
      </c>
      <c r="O5328" s="75">
        <v>0</v>
      </c>
      <c r="P5328" s="2">
        <v>1077</v>
      </c>
      <c r="Q5328" s="2" t="s">
        <v>41</v>
      </c>
      <c r="R5328" s="2" t="s">
        <v>3377</v>
      </c>
      <c r="S5328" s="2" t="s">
        <v>3378</v>
      </c>
      <c r="T5328" s="2" t="s">
        <v>60</v>
      </c>
      <c r="U5328" s="57">
        <v>0</v>
      </c>
      <c r="V5328" s="2">
        <v>45978</v>
      </c>
      <c r="W5328" s="2">
        <v>1</v>
      </c>
      <c r="X5328" s="74" t="s">
        <v>422</v>
      </c>
      <c r="Y5328" s="21" t="s">
        <v>4915</v>
      </c>
      <c r="Z5328" s="52">
        <v>14.205463451394124</v>
      </c>
    </row>
    <row r="5329" spans="1:26" x14ac:dyDescent="0.25">
      <c r="A5329" s="70" t="s">
        <v>4914</v>
      </c>
      <c r="B5329" s="2" t="s">
        <v>2217</v>
      </c>
      <c r="C5329" s="19" t="s">
        <v>3528</v>
      </c>
      <c r="D5329" s="2" t="s">
        <v>416</v>
      </c>
      <c r="E5329" s="14">
        <v>20090015</v>
      </c>
      <c r="F5329" s="14" t="s">
        <v>482</v>
      </c>
      <c r="G5329" s="19">
        <v>13</v>
      </c>
      <c r="H5329" s="21">
        <v>117.02000000000001</v>
      </c>
      <c r="I5329" s="21">
        <v>4689.9000000000005</v>
      </c>
      <c r="J5329" s="58">
        <v>0</v>
      </c>
      <c r="K5329" s="58">
        <v>0</v>
      </c>
      <c r="L5329" s="72">
        <v>0</v>
      </c>
      <c r="M5329" s="73">
        <v>100</v>
      </c>
      <c r="N5329" s="58">
        <v>0</v>
      </c>
      <c r="O5329" s="75">
        <v>0</v>
      </c>
      <c r="P5329" s="2">
        <v>4590</v>
      </c>
      <c r="Q5329" s="2" t="s">
        <v>41</v>
      </c>
      <c r="R5329" s="2" t="s">
        <v>2218</v>
      </c>
      <c r="S5329" s="2" t="s">
        <v>2219</v>
      </c>
      <c r="T5329" s="2" t="s">
        <v>166</v>
      </c>
      <c r="U5329" s="57">
        <v>0</v>
      </c>
      <c r="V5329" s="2">
        <v>45923</v>
      </c>
      <c r="W5329" s="2">
        <v>1</v>
      </c>
      <c r="X5329" s="74" t="s">
        <v>422</v>
      </c>
      <c r="Y5329" s="21" t="s">
        <v>4915</v>
      </c>
      <c r="Z5329" s="52">
        <v>26.050546915057257</v>
      </c>
    </row>
    <row r="5330" spans="1:26" x14ac:dyDescent="0.25">
      <c r="A5330" s="70" t="s">
        <v>4914</v>
      </c>
      <c r="B5330" s="2" t="s">
        <v>2223</v>
      </c>
      <c r="C5330" s="19" t="s">
        <v>3528</v>
      </c>
      <c r="D5330" s="2" t="s">
        <v>416</v>
      </c>
      <c r="E5330" s="14">
        <v>20090015</v>
      </c>
      <c r="F5330" s="14" t="s">
        <v>484</v>
      </c>
      <c r="G5330" s="19">
        <v>7</v>
      </c>
      <c r="H5330" s="21">
        <v>26.61</v>
      </c>
      <c r="I5330" s="21">
        <v>1157.75</v>
      </c>
      <c r="J5330" s="58">
        <v>0</v>
      </c>
      <c r="K5330" s="58">
        <v>0</v>
      </c>
      <c r="L5330" s="72">
        <v>0</v>
      </c>
      <c r="M5330" s="73">
        <v>1158</v>
      </c>
      <c r="N5330" s="58">
        <v>0</v>
      </c>
      <c r="O5330" s="75">
        <v>0</v>
      </c>
      <c r="P5330" s="2">
        <v>0</v>
      </c>
      <c r="Q5330" s="2" t="s">
        <v>41</v>
      </c>
      <c r="R5330" s="2" t="s">
        <v>2224</v>
      </c>
      <c r="S5330" s="2" t="s">
        <v>2225</v>
      </c>
      <c r="T5330" s="2" t="s">
        <v>1470</v>
      </c>
      <c r="U5330" s="57">
        <v>0</v>
      </c>
      <c r="V5330" s="2">
        <v>45923</v>
      </c>
      <c r="W5330" s="2">
        <v>1</v>
      </c>
      <c r="X5330" s="74" t="s">
        <v>422</v>
      </c>
      <c r="Y5330" s="21" t="s">
        <v>4915</v>
      </c>
      <c r="Z5330" s="52">
        <v>15.227827884254042</v>
      </c>
    </row>
    <row r="5331" spans="1:26" x14ac:dyDescent="0.25">
      <c r="A5331" s="70" t="s">
        <v>4914</v>
      </c>
      <c r="B5331" s="2" t="s">
        <v>2265</v>
      </c>
      <c r="C5331" s="19" t="s">
        <v>3528</v>
      </c>
      <c r="D5331" s="2" t="s">
        <v>416</v>
      </c>
      <c r="E5331" s="14">
        <v>20090015</v>
      </c>
      <c r="F5331" s="14" t="s">
        <v>486</v>
      </c>
      <c r="G5331" s="19">
        <v>2</v>
      </c>
      <c r="H5331" s="21">
        <v>2.0499999999999998</v>
      </c>
      <c r="I5331" s="21">
        <v>118.84</v>
      </c>
      <c r="J5331" s="58">
        <v>0</v>
      </c>
      <c r="K5331" s="58">
        <v>0</v>
      </c>
      <c r="L5331" s="72">
        <v>0</v>
      </c>
      <c r="M5331" s="73">
        <v>0</v>
      </c>
      <c r="N5331" s="58">
        <v>0</v>
      </c>
      <c r="O5331" s="75">
        <v>0</v>
      </c>
      <c r="P5331" s="2">
        <v>119</v>
      </c>
      <c r="Q5331" s="2" t="s">
        <v>41</v>
      </c>
      <c r="R5331" s="2" t="s">
        <v>2040</v>
      </c>
      <c r="S5331" s="2" t="s">
        <v>2266</v>
      </c>
      <c r="T5331" s="2" t="s">
        <v>1470</v>
      </c>
      <c r="U5331" s="57">
        <v>0</v>
      </c>
      <c r="V5331" s="2">
        <v>45928</v>
      </c>
      <c r="W5331" s="2">
        <v>1</v>
      </c>
      <c r="X5331" s="74" t="s">
        <v>422</v>
      </c>
      <c r="Y5331" s="21" t="s">
        <v>4915</v>
      </c>
      <c r="Z5331" s="52">
        <v>5.797073170731708</v>
      </c>
    </row>
    <row r="5332" spans="1:26" x14ac:dyDescent="0.25">
      <c r="A5332" s="70" t="s">
        <v>4914</v>
      </c>
      <c r="B5332" s="2" t="s">
        <v>2391</v>
      </c>
      <c r="C5332" s="19" t="s">
        <v>3528</v>
      </c>
      <c r="D5332" s="2" t="s">
        <v>416</v>
      </c>
      <c r="E5332" s="14">
        <v>20090015</v>
      </c>
      <c r="F5332" s="14" t="s">
        <v>538</v>
      </c>
      <c r="G5332" s="19">
        <v>9</v>
      </c>
      <c r="H5332" s="21">
        <v>17.940000000000001</v>
      </c>
      <c r="I5332" s="21">
        <v>657.6400000000001</v>
      </c>
      <c r="J5332" s="58">
        <v>0</v>
      </c>
      <c r="K5332" s="58">
        <v>0</v>
      </c>
      <c r="L5332" s="72">
        <v>0</v>
      </c>
      <c r="M5332" s="73">
        <v>0</v>
      </c>
      <c r="N5332" s="58">
        <v>0</v>
      </c>
      <c r="O5332" s="75">
        <v>0</v>
      </c>
      <c r="P5332" s="2">
        <v>658</v>
      </c>
      <c r="Q5332" s="2" t="s">
        <v>41</v>
      </c>
      <c r="R5332" s="2" t="s">
        <v>2776</v>
      </c>
      <c r="S5332" s="2" t="s">
        <v>2777</v>
      </c>
      <c r="T5332" s="2" t="s">
        <v>2778</v>
      </c>
      <c r="U5332" s="57">
        <v>0</v>
      </c>
      <c r="V5332" s="2">
        <v>45978</v>
      </c>
      <c r="W5332" s="2">
        <v>1</v>
      </c>
      <c r="X5332" s="74" t="s">
        <v>422</v>
      </c>
      <c r="Y5332" s="21" t="s">
        <v>4915</v>
      </c>
      <c r="Z5332" s="52">
        <v>16.49598662207358</v>
      </c>
    </row>
    <row r="5333" spans="1:26" x14ac:dyDescent="0.25">
      <c r="A5333" s="70" t="s">
        <v>4914</v>
      </c>
      <c r="B5333" s="2" t="s">
        <v>2779</v>
      </c>
      <c r="C5333" s="19" t="s">
        <v>3528</v>
      </c>
      <c r="D5333" s="2" t="s">
        <v>416</v>
      </c>
      <c r="E5333" s="14">
        <v>20090015</v>
      </c>
      <c r="F5333" s="14" t="s">
        <v>653</v>
      </c>
      <c r="G5333" s="19">
        <v>2</v>
      </c>
      <c r="H5333" s="21">
        <v>4</v>
      </c>
      <c r="I5333" s="21">
        <v>161.15</v>
      </c>
      <c r="J5333" s="58">
        <v>0</v>
      </c>
      <c r="K5333" s="58">
        <v>0</v>
      </c>
      <c r="L5333" s="72">
        <v>0</v>
      </c>
      <c r="M5333" s="73">
        <v>0</v>
      </c>
      <c r="N5333" s="58">
        <v>0</v>
      </c>
      <c r="O5333" s="75">
        <v>0</v>
      </c>
      <c r="P5333" s="2">
        <v>161</v>
      </c>
      <c r="Q5333" s="2" t="s">
        <v>41</v>
      </c>
      <c r="R5333" s="2" t="s">
        <v>2780</v>
      </c>
      <c r="S5333" s="2" t="s">
        <v>2781</v>
      </c>
      <c r="T5333" s="2" t="s">
        <v>166</v>
      </c>
      <c r="U5333" s="57">
        <v>0</v>
      </c>
      <c r="V5333" s="2">
        <v>45978</v>
      </c>
      <c r="W5333" s="2">
        <v>1</v>
      </c>
      <c r="X5333" s="74" t="s">
        <v>422</v>
      </c>
      <c r="Y5333" s="21" t="s">
        <v>4915</v>
      </c>
      <c r="Z5333" s="52">
        <v>4.0287500000000005</v>
      </c>
    </row>
    <row r="5334" spans="1:26" x14ac:dyDescent="0.25">
      <c r="A5334" s="70" t="s">
        <v>4914</v>
      </c>
      <c r="B5334" s="2" t="s">
        <v>3108</v>
      </c>
      <c r="C5334" s="19" t="s">
        <v>3528</v>
      </c>
      <c r="D5334" s="2" t="s">
        <v>416</v>
      </c>
      <c r="E5334" s="14">
        <v>20090015</v>
      </c>
      <c r="F5334" s="14" t="s">
        <v>548</v>
      </c>
      <c r="G5334" s="19">
        <v>7</v>
      </c>
      <c r="H5334" s="21">
        <v>37.619999999999997</v>
      </c>
      <c r="I5334" s="21">
        <v>1620.35</v>
      </c>
      <c r="J5334" s="58">
        <v>0</v>
      </c>
      <c r="K5334" s="58">
        <v>0</v>
      </c>
      <c r="L5334" s="72">
        <v>0</v>
      </c>
      <c r="M5334" s="73">
        <v>100</v>
      </c>
      <c r="N5334" s="58">
        <v>0</v>
      </c>
      <c r="O5334" s="75">
        <v>0</v>
      </c>
      <c r="P5334" s="2">
        <v>1520</v>
      </c>
      <c r="Q5334" s="2" t="s">
        <v>41</v>
      </c>
      <c r="R5334" s="2" t="s">
        <v>3109</v>
      </c>
      <c r="S5334" s="2" t="s">
        <v>3110</v>
      </c>
      <c r="T5334" s="2" t="s">
        <v>1470</v>
      </c>
      <c r="U5334" s="57">
        <v>0</v>
      </c>
      <c r="V5334" s="2">
        <v>46013</v>
      </c>
      <c r="W5334" s="2">
        <v>1</v>
      </c>
      <c r="X5334" s="74" t="s">
        <v>422</v>
      </c>
      <c r="Y5334" s="21" t="s">
        <v>4915</v>
      </c>
      <c r="Z5334" s="52">
        <v>15.075026581605531</v>
      </c>
    </row>
    <row r="5335" spans="1:26" x14ac:dyDescent="0.25">
      <c r="A5335" s="70" t="s">
        <v>4914</v>
      </c>
      <c r="B5335" s="2" t="s">
        <v>3111</v>
      </c>
      <c r="C5335" s="19" t="s">
        <v>3528</v>
      </c>
      <c r="D5335" s="2" t="s">
        <v>416</v>
      </c>
      <c r="E5335" s="14">
        <v>20090015</v>
      </c>
      <c r="F5335" s="14" t="s">
        <v>656</v>
      </c>
      <c r="G5335" s="19">
        <v>13</v>
      </c>
      <c r="H5335" s="21">
        <v>74.160000000000011</v>
      </c>
      <c r="I5335" s="21">
        <v>2891.06</v>
      </c>
      <c r="J5335" s="58">
        <v>0</v>
      </c>
      <c r="K5335" s="58">
        <v>0</v>
      </c>
      <c r="L5335" s="72">
        <v>0</v>
      </c>
      <c r="M5335" s="73">
        <v>100</v>
      </c>
      <c r="N5335" s="58">
        <v>0</v>
      </c>
      <c r="O5335" s="75">
        <v>0</v>
      </c>
      <c r="P5335" s="2">
        <v>2791</v>
      </c>
      <c r="Q5335" s="2" t="s">
        <v>41</v>
      </c>
      <c r="R5335" s="2" t="s">
        <v>3112</v>
      </c>
      <c r="S5335" s="2" t="s">
        <v>3113</v>
      </c>
      <c r="T5335" s="2" t="s">
        <v>1470</v>
      </c>
      <c r="U5335" s="57">
        <v>0</v>
      </c>
      <c r="V5335" s="2">
        <v>46013</v>
      </c>
      <c r="W5335" s="2">
        <v>1</v>
      </c>
      <c r="X5335" s="74" t="s">
        <v>422</v>
      </c>
      <c r="Y5335" s="21" t="s">
        <v>4915</v>
      </c>
      <c r="Z5335" s="52">
        <v>25.339657497303122</v>
      </c>
    </row>
    <row r="5336" spans="1:26" x14ac:dyDescent="0.25">
      <c r="A5336" s="70" t="s">
        <v>4914</v>
      </c>
      <c r="B5336" s="2" t="s">
        <v>3114</v>
      </c>
      <c r="C5336" s="19" t="s">
        <v>3528</v>
      </c>
      <c r="D5336" s="2" t="s">
        <v>416</v>
      </c>
      <c r="E5336" s="14">
        <v>20090015</v>
      </c>
      <c r="F5336" s="14" t="s">
        <v>439</v>
      </c>
      <c r="G5336" s="19">
        <v>5</v>
      </c>
      <c r="H5336" s="21">
        <v>10.029999999999999</v>
      </c>
      <c r="I5336" s="21">
        <v>352.76</v>
      </c>
      <c r="J5336" s="58">
        <v>0</v>
      </c>
      <c r="K5336" s="58">
        <v>0</v>
      </c>
      <c r="L5336" s="72">
        <v>0</v>
      </c>
      <c r="M5336" s="73">
        <v>0</v>
      </c>
      <c r="N5336" s="58">
        <v>0</v>
      </c>
      <c r="O5336" s="75">
        <v>0</v>
      </c>
      <c r="P5336" s="2">
        <v>353</v>
      </c>
      <c r="Q5336" s="2" t="s">
        <v>41</v>
      </c>
      <c r="R5336" s="2" t="s">
        <v>3115</v>
      </c>
      <c r="S5336" s="2" t="s">
        <v>3116</v>
      </c>
      <c r="T5336" s="2" t="s">
        <v>1470</v>
      </c>
      <c r="U5336" s="57">
        <v>0</v>
      </c>
      <c r="V5336" s="2">
        <v>46013</v>
      </c>
      <c r="W5336" s="2">
        <v>1</v>
      </c>
      <c r="X5336" s="74" t="s">
        <v>422</v>
      </c>
      <c r="Y5336" s="21" t="s">
        <v>4915</v>
      </c>
      <c r="Z5336" s="52">
        <v>8.7926221335992025</v>
      </c>
    </row>
    <row r="5337" spans="1:26" x14ac:dyDescent="0.25">
      <c r="A5337" s="70" t="s">
        <v>4914</v>
      </c>
      <c r="B5337" s="2" t="s">
        <v>3608</v>
      </c>
      <c r="C5337" s="19" t="s">
        <v>3528</v>
      </c>
      <c r="D5337" s="2" t="s">
        <v>416</v>
      </c>
      <c r="E5337" s="14">
        <v>20090015</v>
      </c>
      <c r="F5337" s="14" t="s">
        <v>575</v>
      </c>
      <c r="G5337" s="19">
        <v>4</v>
      </c>
      <c r="H5337" s="21">
        <v>4.6000000000000005</v>
      </c>
      <c r="I5337" s="21">
        <v>158.79000000000002</v>
      </c>
      <c r="J5337" s="58">
        <v>0</v>
      </c>
      <c r="K5337" s="58">
        <v>0</v>
      </c>
      <c r="L5337" s="72">
        <v>0</v>
      </c>
      <c r="M5337" s="73">
        <v>0</v>
      </c>
      <c r="N5337" s="58">
        <v>0</v>
      </c>
      <c r="O5337" s="75">
        <v>0</v>
      </c>
      <c r="P5337" s="2">
        <v>159</v>
      </c>
      <c r="Q5337" s="2" t="s">
        <v>41</v>
      </c>
      <c r="R5337" s="2" t="s">
        <v>3609</v>
      </c>
      <c r="S5337" s="2" t="s">
        <v>3610</v>
      </c>
      <c r="T5337" s="2" t="s">
        <v>1470</v>
      </c>
      <c r="U5337" s="57">
        <v>0</v>
      </c>
      <c r="V5337" s="2">
        <v>46062</v>
      </c>
      <c r="W5337" s="2">
        <v>1</v>
      </c>
      <c r="X5337" s="74" t="s">
        <v>422</v>
      </c>
      <c r="Y5337" s="21" t="s">
        <v>4915</v>
      </c>
      <c r="Z5337" s="52">
        <v>6.9039130434782612</v>
      </c>
    </row>
    <row r="5338" spans="1:26" x14ac:dyDescent="0.25">
      <c r="A5338" s="70" t="s">
        <v>4914</v>
      </c>
      <c r="B5338" s="2" t="s">
        <v>3611</v>
      </c>
      <c r="C5338" s="19" t="s">
        <v>3528</v>
      </c>
      <c r="D5338" s="2" t="s">
        <v>416</v>
      </c>
      <c r="E5338" s="14">
        <v>20090015</v>
      </c>
      <c r="F5338" s="14" t="s">
        <v>444</v>
      </c>
      <c r="G5338" s="19">
        <v>2</v>
      </c>
      <c r="H5338" s="21">
        <v>7.4799999999999995</v>
      </c>
      <c r="I5338" s="21">
        <v>293.95999999999998</v>
      </c>
      <c r="J5338" s="58">
        <v>0</v>
      </c>
      <c r="K5338" s="58">
        <v>0</v>
      </c>
      <c r="L5338" s="72">
        <v>0</v>
      </c>
      <c r="M5338" s="73">
        <v>0</v>
      </c>
      <c r="N5338" s="58">
        <v>0</v>
      </c>
      <c r="O5338" s="75">
        <v>0</v>
      </c>
      <c r="P5338" s="2">
        <v>294</v>
      </c>
      <c r="Q5338" s="2" t="s">
        <v>41</v>
      </c>
      <c r="R5338" s="2" t="s">
        <v>1092</v>
      </c>
      <c r="S5338" s="2" t="s">
        <v>3612</v>
      </c>
      <c r="T5338" s="2" t="s">
        <v>112</v>
      </c>
      <c r="U5338" s="57">
        <v>0</v>
      </c>
      <c r="V5338" s="2">
        <v>46062</v>
      </c>
      <c r="W5338" s="2">
        <v>1</v>
      </c>
      <c r="X5338" s="74" t="s">
        <v>422</v>
      </c>
      <c r="Y5338" s="21" t="s">
        <v>4915</v>
      </c>
      <c r="Z5338" s="52">
        <v>3.9299465240641709</v>
      </c>
    </row>
    <row r="5339" spans="1:26" x14ac:dyDescent="0.25">
      <c r="A5339" s="70" t="s">
        <v>4914</v>
      </c>
      <c r="B5339" s="2" t="s">
        <v>2446</v>
      </c>
      <c r="C5339" s="19" t="s">
        <v>3528</v>
      </c>
      <c r="D5339" s="2" t="s">
        <v>2394</v>
      </c>
      <c r="E5339" s="14">
        <v>20090017</v>
      </c>
      <c r="F5339" s="14" t="s">
        <v>44</v>
      </c>
      <c r="G5339" s="19">
        <v>10</v>
      </c>
      <c r="H5339" s="21">
        <v>25.769999999999996</v>
      </c>
      <c r="I5339" s="21">
        <v>1025.19</v>
      </c>
      <c r="J5339" s="58">
        <v>0</v>
      </c>
      <c r="K5339" s="58">
        <v>0</v>
      </c>
      <c r="L5339" s="72">
        <v>187.2300000000032</v>
      </c>
      <c r="M5339" s="73">
        <v>0</v>
      </c>
      <c r="N5339" s="58">
        <v>0</v>
      </c>
      <c r="O5339" s="75">
        <v>0</v>
      </c>
      <c r="P5339" s="2">
        <v>838</v>
      </c>
      <c r="Q5339" s="2" t="s">
        <v>41</v>
      </c>
      <c r="R5339" s="2" t="s">
        <v>2447</v>
      </c>
      <c r="S5339" s="2" t="s">
        <v>2448</v>
      </c>
      <c r="T5339" s="2" t="s">
        <v>2449</v>
      </c>
      <c r="U5339" s="57">
        <v>0</v>
      </c>
      <c r="V5339" s="2">
        <v>45949</v>
      </c>
      <c r="W5339" s="2">
        <v>1</v>
      </c>
      <c r="X5339" s="74" t="s">
        <v>422</v>
      </c>
      <c r="Y5339" s="21" t="s">
        <v>4915</v>
      </c>
      <c r="Z5339" s="52">
        <v>19.891152502910366</v>
      </c>
    </row>
    <row r="5340" spans="1:26" x14ac:dyDescent="0.25">
      <c r="A5340" s="70" t="s">
        <v>4914</v>
      </c>
      <c r="B5340" s="2" t="s">
        <v>2599</v>
      </c>
      <c r="C5340" s="19" t="s">
        <v>3528</v>
      </c>
      <c r="D5340" s="2" t="s">
        <v>2394</v>
      </c>
      <c r="E5340" s="14">
        <v>20090017</v>
      </c>
      <c r="F5340" s="14" t="s">
        <v>617</v>
      </c>
      <c r="G5340" s="19">
        <v>14</v>
      </c>
      <c r="H5340" s="21">
        <v>473.86</v>
      </c>
      <c r="I5340" s="21">
        <v>18591.310000000001</v>
      </c>
      <c r="J5340" s="58">
        <v>0</v>
      </c>
      <c r="K5340" s="58">
        <v>0</v>
      </c>
      <c r="L5340" s="72">
        <v>0</v>
      </c>
      <c r="M5340" s="73">
        <v>1250</v>
      </c>
      <c r="N5340" s="58">
        <v>0</v>
      </c>
      <c r="O5340" s="75">
        <v>0</v>
      </c>
      <c r="P5340" s="2">
        <v>17341</v>
      </c>
      <c r="Q5340" s="2" t="s">
        <v>41</v>
      </c>
      <c r="R5340" s="2" t="s">
        <v>2600</v>
      </c>
      <c r="S5340" s="2" t="s">
        <v>2601</v>
      </c>
      <c r="T5340" s="2" t="s">
        <v>1992</v>
      </c>
      <c r="U5340" s="57">
        <v>0</v>
      </c>
      <c r="V5340" s="2">
        <v>45965</v>
      </c>
      <c r="W5340" s="2">
        <v>1</v>
      </c>
      <c r="X5340" s="74" t="s">
        <v>422</v>
      </c>
      <c r="Y5340" s="21" t="s">
        <v>4915</v>
      </c>
      <c r="Z5340" s="52">
        <v>27.463632718524462</v>
      </c>
    </row>
    <row r="5341" spans="1:26" x14ac:dyDescent="0.25">
      <c r="A5341" s="70" t="s">
        <v>4914</v>
      </c>
      <c r="B5341" s="2" t="s">
        <v>2450</v>
      </c>
      <c r="C5341" s="19" t="s">
        <v>3528</v>
      </c>
      <c r="D5341" s="2" t="s">
        <v>2397</v>
      </c>
      <c r="E5341" s="14">
        <v>20090020</v>
      </c>
      <c r="F5341" s="14" t="s">
        <v>44</v>
      </c>
      <c r="G5341" s="19">
        <v>9</v>
      </c>
      <c r="H5341" s="21">
        <v>838.1</v>
      </c>
      <c r="I5341" s="21">
        <v>31176.16</v>
      </c>
      <c r="J5341" s="58">
        <v>0</v>
      </c>
      <c r="K5341" s="58">
        <v>0</v>
      </c>
      <c r="L5341" s="72">
        <v>1435.25</v>
      </c>
      <c r="M5341" s="73">
        <v>1250</v>
      </c>
      <c r="N5341" s="58">
        <v>0</v>
      </c>
      <c r="O5341" s="75">
        <v>0</v>
      </c>
      <c r="P5341" s="2">
        <v>28491</v>
      </c>
      <c r="Q5341" s="2" t="s">
        <v>41</v>
      </c>
      <c r="R5341" s="2" t="s">
        <v>2451</v>
      </c>
      <c r="S5341" s="2" t="s">
        <v>2452</v>
      </c>
      <c r="T5341" s="2" t="s">
        <v>57</v>
      </c>
      <c r="U5341" s="57">
        <v>0</v>
      </c>
      <c r="V5341" s="2">
        <v>45949</v>
      </c>
      <c r="W5341" s="2">
        <v>1</v>
      </c>
      <c r="X5341" s="74" t="s">
        <v>422</v>
      </c>
      <c r="Y5341" s="21" t="s">
        <v>4915</v>
      </c>
      <c r="Z5341" s="52">
        <v>16.739377162629758</v>
      </c>
    </row>
    <row r="5342" spans="1:26" x14ac:dyDescent="0.25">
      <c r="A5342" s="70" t="s">
        <v>4914</v>
      </c>
      <c r="B5342" s="2" t="s">
        <v>4230</v>
      </c>
      <c r="C5342" s="19" t="s">
        <v>3528</v>
      </c>
      <c r="D5342" s="2" t="s">
        <v>2397</v>
      </c>
      <c r="E5342" s="14">
        <v>20090020</v>
      </c>
      <c r="F5342" s="14" t="s">
        <v>516</v>
      </c>
      <c r="G5342" s="19">
        <v>4</v>
      </c>
      <c r="H5342" s="21">
        <v>110.34</v>
      </c>
      <c r="I5342" s="21">
        <v>4441.3100000000004</v>
      </c>
      <c r="J5342" s="58">
        <v>0</v>
      </c>
      <c r="K5342" s="58">
        <v>0</v>
      </c>
      <c r="L5342" s="72">
        <v>0</v>
      </c>
      <c r="M5342" s="73">
        <v>625</v>
      </c>
      <c r="N5342" s="58">
        <v>0</v>
      </c>
      <c r="O5342" s="75">
        <v>0</v>
      </c>
      <c r="P5342" s="2">
        <v>3816</v>
      </c>
      <c r="Q5342" s="2" t="s">
        <v>41</v>
      </c>
      <c r="R5342" s="2" t="s">
        <v>4231</v>
      </c>
      <c r="S5342" s="2" t="s">
        <v>4232</v>
      </c>
      <c r="T5342" s="2" t="s">
        <v>60</v>
      </c>
      <c r="U5342" s="57">
        <v>0</v>
      </c>
      <c r="V5342" s="2">
        <v>46104</v>
      </c>
      <c r="W5342" s="2">
        <v>1</v>
      </c>
      <c r="X5342" s="74" t="s">
        <v>422</v>
      </c>
      <c r="Y5342" s="21" t="s">
        <v>4915</v>
      </c>
      <c r="Z5342" s="52">
        <v>8.0502265724125444</v>
      </c>
    </row>
    <row r="5343" spans="1:26" x14ac:dyDescent="0.25">
      <c r="A5343" s="70" t="s">
        <v>4914</v>
      </c>
      <c r="B5343" s="2" t="s">
        <v>2453</v>
      </c>
      <c r="C5343" s="19" t="s">
        <v>3528</v>
      </c>
      <c r="D5343" s="2" t="s">
        <v>2398</v>
      </c>
      <c r="E5343" s="14">
        <v>20090021</v>
      </c>
      <c r="F5343" s="14" t="s">
        <v>617</v>
      </c>
      <c r="G5343" s="19">
        <v>10</v>
      </c>
      <c r="H5343" s="21">
        <v>25.04</v>
      </c>
      <c r="I5343" s="21">
        <v>926.08</v>
      </c>
      <c r="J5343" s="58">
        <v>0</v>
      </c>
      <c r="K5343" s="58">
        <v>0</v>
      </c>
      <c r="L5343" s="72">
        <v>0</v>
      </c>
      <c r="M5343" s="73">
        <v>0</v>
      </c>
      <c r="N5343" s="58">
        <v>0</v>
      </c>
      <c r="O5343" s="75">
        <v>0</v>
      </c>
      <c r="P5343" s="2">
        <v>926</v>
      </c>
      <c r="Q5343" s="2" t="s">
        <v>41</v>
      </c>
      <c r="R5343" s="2" t="s">
        <v>2454</v>
      </c>
      <c r="S5343" s="2" t="s">
        <v>2455</v>
      </c>
      <c r="T5343" s="2" t="s">
        <v>2071</v>
      </c>
      <c r="U5343" s="57">
        <v>0</v>
      </c>
      <c r="V5343" s="2">
        <v>45949</v>
      </c>
      <c r="W5343" s="2">
        <v>1</v>
      </c>
      <c r="X5343" s="74" t="s">
        <v>422</v>
      </c>
      <c r="Y5343" s="21" t="s">
        <v>4915</v>
      </c>
      <c r="Z5343" s="52">
        <v>18.492012779552716</v>
      </c>
    </row>
    <row r="5344" spans="1:26" x14ac:dyDescent="0.25">
      <c r="A5344" s="70" t="s">
        <v>4914</v>
      </c>
      <c r="B5344" s="2" t="s">
        <v>2936</v>
      </c>
      <c r="C5344" s="19" t="s">
        <v>3528</v>
      </c>
      <c r="D5344" s="2" t="s">
        <v>2398</v>
      </c>
      <c r="E5344" s="14">
        <v>20090021</v>
      </c>
      <c r="F5344" s="14" t="s">
        <v>516</v>
      </c>
      <c r="G5344" s="19">
        <v>14</v>
      </c>
      <c r="H5344" s="21">
        <v>44.55</v>
      </c>
      <c r="I5344" s="21">
        <v>1812.5800000000002</v>
      </c>
      <c r="J5344" s="58">
        <v>0</v>
      </c>
      <c r="K5344" s="58">
        <v>0</v>
      </c>
      <c r="L5344" s="72">
        <v>0</v>
      </c>
      <c r="M5344" s="73">
        <v>0</v>
      </c>
      <c r="N5344" s="58">
        <v>0</v>
      </c>
      <c r="O5344" s="75">
        <v>0</v>
      </c>
      <c r="P5344" s="2">
        <v>1813</v>
      </c>
      <c r="Q5344" s="2" t="s">
        <v>41</v>
      </c>
      <c r="R5344" s="2" t="s">
        <v>2937</v>
      </c>
      <c r="S5344" s="2" t="s">
        <v>2938</v>
      </c>
      <c r="T5344" s="2" t="s">
        <v>2071</v>
      </c>
      <c r="U5344" s="57">
        <v>0</v>
      </c>
      <c r="V5344" s="2">
        <v>45999</v>
      </c>
      <c r="W5344" s="2">
        <v>1</v>
      </c>
      <c r="X5344" s="74" t="s">
        <v>422</v>
      </c>
      <c r="Y5344" s="21" t="s">
        <v>4915</v>
      </c>
      <c r="Z5344" s="52">
        <v>28.480493827160501</v>
      </c>
    </row>
    <row r="5345" spans="1:26" x14ac:dyDescent="0.25">
      <c r="A5345" s="70" t="s">
        <v>4914</v>
      </c>
      <c r="B5345" s="2" t="s">
        <v>3314</v>
      </c>
      <c r="C5345" s="19" t="s">
        <v>3528</v>
      </c>
      <c r="D5345" s="2" t="s">
        <v>2398</v>
      </c>
      <c r="E5345" s="14">
        <v>20090021</v>
      </c>
      <c r="F5345" s="14" t="s">
        <v>423</v>
      </c>
      <c r="G5345" s="19">
        <v>13</v>
      </c>
      <c r="H5345" s="21">
        <v>32.15</v>
      </c>
      <c r="I5345" s="21">
        <v>1210.3500000000001</v>
      </c>
      <c r="J5345" s="58">
        <v>0</v>
      </c>
      <c r="K5345" s="58">
        <v>0</v>
      </c>
      <c r="L5345" s="72">
        <v>0</v>
      </c>
      <c r="M5345" s="73">
        <v>0</v>
      </c>
      <c r="N5345" s="58">
        <v>0</v>
      </c>
      <c r="O5345" s="75">
        <v>0</v>
      </c>
      <c r="P5345" s="2">
        <v>1210</v>
      </c>
      <c r="Q5345" s="2" t="s">
        <v>41</v>
      </c>
      <c r="R5345" s="2" t="s">
        <v>3315</v>
      </c>
      <c r="S5345" s="2" t="s">
        <v>3316</v>
      </c>
      <c r="T5345" s="2" t="s">
        <v>2071</v>
      </c>
      <c r="U5345" s="57">
        <v>0</v>
      </c>
      <c r="V5345" s="2">
        <v>46034</v>
      </c>
      <c r="W5345" s="2">
        <v>1</v>
      </c>
      <c r="X5345" s="74" t="s">
        <v>422</v>
      </c>
      <c r="Y5345" s="21" t="s">
        <v>4915</v>
      </c>
      <c r="Z5345" s="52">
        <v>24.470528771384139</v>
      </c>
    </row>
    <row r="5346" spans="1:26" x14ac:dyDescent="0.25">
      <c r="A5346" s="70" t="s">
        <v>4914</v>
      </c>
      <c r="B5346" s="2" t="s">
        <v>2456</v>
      </c>
      <c r="C5346" s="19" t="s">
        <v>3528</v>
      </c>
      <c r="D5346" s="2" t="s">
        <v>2399</v>
      </c>
      <c r="E5346" s="14">
        <v>20090022</v>
      </c>
      <c r="F5346" s="14" t="s">
        <v>44</v>
      </c>
      <c r="G5346" s="19">
        <v>2</v>
      </c>
      <c r="H5346" s="21">
        <v>305.08</v>
      </c>
      <c r="I5346" s="21">
        <v>11617.01</v>
      </c>
      <c r="J5346" s="58">
        <v>0</v>
      </c>
      <c r="K5346" s="58">
        <v>0</v>
      </c>
      <c r="L5346" s="72">
        <v>38.340000000000146</v>
      </c>
      <c r="M5346" s="73">
        <v>0</v>
      </c>
      <c r="N5346" s="58">
        <v>0</v>
      </c>
      <c r="O5346" s="75">
        <v>0</v>
      </c>
      <c r="P5346" s="2">
        <v>11579</v>
      </c>
      <c r="Q5346" s="2" t="s">
        <v>41</v>
      </c>
      <c r="R5346" s="2" t="s">
        <v>2518</v>
      </c>
      <c r="S5346" s="2" t="s">
        <v>2519</v>
      </c>
      <c r="T5346" s="2" t="s">
        <v>112</v>
      </c>
      <c r="U5346" s="57">
        <v>0</v>
      </c>
      <c r="V5346" s="2">
        <v>45959</v>
      </c>
      <c r="W5346" s="2">
        <v>1</v>
      </c>
      <c r="X5346" s="74" t="s">
        <v>422</v>
      </c>
      <c r="Y5346" s="21" t="s">
        <v>4915</v>
      </c>
      <c r="Z5346" s="52">
        <v>3.8078569555526425</v>
      </c>
    </row>
    <row r="5347" spans="1:26" x14ac:dyDescent="0.25">
      <c r="A5347" s="70" t="s">
        <v>4914</v>
      </c>
      <c r="B5347" s="2" t="s">
        <v>3117</v>
      </c>
      <c r="C5347" s="19" t="s">
        <v>3528</v>
      </c>
      <c r="D5347" s="2" t="s">
        <v>2948</v>
      </c>
      <c r="E5347" s="14">
        <v>20090023</v>
      </c>
      <c r="F5347" s="14" t="s">
        <v>44</v>
      </c>
      <c r="G5347" s="19">
        <v>9</v>
      </c>
      <c r="H5347" s="21">
        <v>390.98999999999995</v>
      </c>
      <c r="I5347" s="21">
        <v>16524.64</v>
      </c>
      <c r="J5347" s="58">
        <v>0</v>
      </c>
      <c r="K5347" s="58">
        <v>0</v>
      </c>
      <c r="L5347" s="72">
        <v>1744.6200000000026</v>
      </c>
      <c r="M5347" s="73">
        <v>0</v>
      </c>
      <c r="N5347" s="58">
        <v>0</v>
      </c>
      <c r="O5347" s="75">
        <v>0</v>
      </c>
      <c r="P5347" s="2">
        <v>14780</v>
      </c>
      <c r="Q5347" s="2" t="s">
        <v>41</v>
      </c>
      <c r="R5347" s="2" t="s">
        <v>3118</v>
      </c>
      <c r="S5347" s="2" t="s">
        <v>3119</v>
      </c>
      <c r="T5347" s="2" t="s">
        <v>1809</v>
      </c>
      <c r="U5347" s="57">
        <v>0</v>
      </c>
      <c r="V5347" s="2">
        <v>46009</v>
      </c>
      <c r="W5347" s="2">
        <v>1</v>
      </c>
      <c r="X5347" s="74" t="s">
        <v>422</v>
      </c>
      <c r="Y5347" s="21" t="s">
        <v>4915</v>
      </c>
      <c r="Z5347" s="52">
        <v>19.018614286810408</v>
      </c>
    </row>
    <row r="5348" spans="1:26" x14ac:dyDescent="0.25">
      <c r="A5348" s="70" t="s">
        <v>4914</v>
      </c>
      <c r="B5348" s="2" t="s">
        <v>3468</v>
      </c>
      <c r="C5348" s="19" t="s">
        <v>3528</v>
      </c>
      <c r="D5348" s="2" t="s">
        <v>2948</v>
      </c>
      <c r="E5348" s="14">
        <v>20090023</v>
      </c>
      <c r="F5348" s="14" t="s">
        <v>617</v>
      </c>
      <c r="G5348" s="19">
        <v>9</v>
      </c>
      <c r="H5348" s="21">
        <v>568.55999999999995</v>
      </c>
      <c r="I5348" s="21">
        <v>23986.54</v>
      </c>
      <c r="J5348" s="58">
        <v>0</v>
      </c>
      <c r="K5348" s="58">
        <v>0</v>
      </c>
      <c r="L5348" s="72">
        <v>0</v>
      </c>
      <c r="M5348" s="73">
        <v>6215</v>
      </c>
      <c r="N5348" s="58">
        <v>0</v>
      </c>
      <c r="O5348" s="75">
        <v>0</v>
      </c>
      <c r="P5348" s="2">
        <v>17772</v>
      </c>
      <c r="Q5348" s="2" t="s">
        <v>41</v>
      </c>
      <c r="R5348" s="2" t="s">
        <v>3469</v>
      </c>
      <c r="S5348" s="2" t="s">
        <v>3470</v>
      </c>
      <c r="T5348" s="2" t="s">
        <v>1992</v>
      </c>
      <c r="U5348" s="57">
        <v>0</v>
      </c>
      <c r="V5348" s="2">
        <v>46049</v>
      </c>
      <c r="W5348" s="2">
        <v>1</v>
      </c>
      <c r="X5348" s="74" t="s">
        <v>422</v>
      </c>
      <c r="Y5348" s="21" t="s">
        <v>4915</v>
      </c>
      <c r="Z5348" s="52">
        <v>18.98470346137611</v>
      </c>
    </row>
    <row r="5349" spans="1:26" x14ac:dyDescent="0.25">
      <c r="A5349" s="70" t="s">
        <v>4914</v>
      </c>
      <c r="B5349" s="2" t="s">
        <v>4412</v>
      </c>
      <c r="C5349" s="19" t="s">
        <v>3528</v>
      </c>
      <c r="D5349" s="2" t="s">
        <v>4235</v>
      </c>
      <c r="E5349" s="14">
        <v>20090026</v>
      </c>
      <c r="F5349" s="14" t="s">
        <v>44</v>
      </c>
      <c r="G5349" s="19">
        <v>14</v>
      </c>
      <c r="H5349" s="21">
        <v>151.85</v>
      </c>
      <c r="I5349" s="21">
        <v>6062.0199999999995</v>
      </c>
      <c r="J5349" s="58">
        <v>0</v>
      </c>
      <c r="K5349" s="58">
        <v>0</v>
      </c>
      <c r="L5349" s="72">
        <v>283.8799999999992</v>
      </c>
      <c r="M5349" s="73">
        <v>1250</v>
      </c>
      <c r="N5349" s="58">
        <v>0</v>
      </c>
      <c r="O5349" s="75">
        <v>0</v>
      </c>
      <c r="P5349" s="2">
        <v>4528</v>
      </c>
      <c r="Q5349" s="2" t="s">
        <v>41</v>
      </c>
      <c r="R5349" s="2" t="s">
        <v>4413</v>
      </c>
      <c r="S5349" s="2" t="s">
        <v>4414</v>
      </c>
      <c r="T5349" s="2" t="s">
        <v>85</v>
      </c>
      <c r="U5349" s="57">
        <v>0</v>
      </c>
      <c r="V5349" s="2">
        <v>46111</v>
      </c>
      <c r="W5349" s="2">
        <v>1</v>
      </c>
      <c r="X5349" s="74" t="s">
        <v>422</v>
      </c>
      <c r="Y5349" s="21" t="s">
        <v>4915</v>
      </c>
      <c r="Z5349" s="52">
        <v>27.944774448468888</v>
      </c>
    </row>
    <row r="5350" spans="1:26" x14ac:dyDescent="0.25">
      <c r="A5350" s="70" t="s">
        <v>4914</v>
      </c>
      <c r="B5350" s="2" t="s">
        <v>4415</v>
      </c>
      <c r="C5350" s="19" t="s">
        <v>3528</v>
      </c>
      <c r="D5350" s="2" t="s">
        <v>4235</v>
      </c>
      <c r="E5350" s="14">
        <v>20090026</v>
      </c>
      <c r="F5350" s="14" t="s">
        <v>513</v>
      </c>
      <c r="G5350" s="19">
        <v>7</v>
      </c>
      <c r="H5350" s="21">
        <v>29.680000000000003</v>
      </c>
      <c r="I5350" s="21">
        <v>1566.5</v>
      </c>
      <c r="J5350" s="58">
        <v>0</v>
      </c>
      <c r="K5350" s="58">
        <v>0</v>
      </c>
      <c r="L5350" s="72">
        <v>0</v>
      </c>
      <c r="M5350" s="73">
        <v>0</v>
      </c>
      <c r="N5350" s="58">
        <v>0</v>
      </c>
      <c r="O5350" s="75">
        <v>0</v>
      </c>
      <c r="P5350" s="2">
        <v>1567</v>
      </c>
      <c r="Q5350" s="2" t="s">
        <v>41</v>
      </c>
      <c r="R5350" s="2" t="s">
        <v>2096</v>
      </c>
      <c r="S5350" s="2" t="s">
        <v>4416</v>
      </c>
      <c r="T5350" s="2" t="s">
        <v>60</v>
      </c>
      <c r="U5350" s="57">
        <v>0</v>
      </c>
      <c r="V5350" s="2">
        <v>46111</v>
      </c>
      <c r="W5350" s="2">
        <v>1</v>
      </c>
      <c r="X5350" s="74" t="s">
        <v>422</v>
      </c>
      <c r="Y5350" s="21" t="s">
        <v>4915</v>
      </c>
      <c r="Z5350" s="52">
        <v>18.472877358490564</v>
      </c>
    </row>
    <row r="5351" spans="1:26" x14ac:dyDescent="0.25">
      <c r="A5351" s="70" t="s">
        <v>4914</v>
      </c>
      <c r="B5351" s="2" t="s">
        <v>4417</v>
      </c>
      <c r="C5351" s="19" t="s">
        <v>3528</v>
      </c>
      <c r="D5351" s="2" t="s">
        <v>4235</v>
      </c>
      <c r="E5351" s="14">
        <v>20090026</v>
      </c>
      <c r="F5351" s="14" t="s">
        <v>516</v>
      </c>
      <c r="G5351" s="19">
        <v>14</v>
      </c>
      <c r="H5351" s="21">
        <v>22.76</v>
      </c>
      <c r="I5351" s="21">
        <v>834.2299999999999</v>
      </c>
      <c r="J5351" s="58">
        <v>0</v>
      </c>
      <c r="K5351" s="58">
        <v>0</v>
      </c>
      <c r="L5351" s="72">
        <v>0</v>
      </c>
      <c r="M5351" s="73">
        <v>0</v>
      </c>
      <c r="N5351" s="58">
        <v>0</v>
      </c>
      <c r="O5351" s="75">
        <v>0</v>
      </c>
      <c r="P5351" s="2">
        <v>834</v>
      </c>
      <c r="Q5351" s="2" t="s">
        <v>41</v>
      </c>
      <c r="R5351" s="2" t="s">
        <v>374</v>
      </c>
      <c r="S5351" s="2" t="s">
        <v>4418</v>
      </c>
      <c r="T5351" s="2" t="s">
        <v>84</v>
      </c>
      <c r="U5351" s="57">
        <v>0</v>
      </c>
      <c r="V5351" s="2">
        <v>46111</v>
      </c>
      <c r="W5351" s="2">
        <v>1</v>
      </c>
      <c r="X5351" s="74" t="s">
        <v>422</v>
      </c>
      <c r="Y5351" s="21" t="s">
        <v>4915</v>
      </c>
      <c r="Z5351" s="52">
        <v>25.657337434094902</v>
      </c>
    </row>
    <row r="5352" spans="1:26" x14ac:dyDescent="0.25">
      <c r="A5352" s="70" t="s">
        <v>4914</v>
      </c>
      <c r="B5352" s="2" t="s">
        <v>4419</v>
      </c>
      <c r="C5352" s="19" t="s">
        <v>3528</v>
      </c>
      <c r="D5352" s="2" t="s">
        <v>4235</v>
      </c>
      <c r="E5352" s="14">
        <v>20090026</v>
      </c>
      <c r="F5352" s="14" t="s">
        <v>423</v>
      </c>
      <c r="G5352" s="19">
        <v>7</v>
      </c>
      <c r="H5352" s="21">
        <v>34.54</v>
      </c>
      <c r="I5352" s="21">
        <v>1329.7199999999998</v>
      </c>
      <c r="J5352" s="58">
        <v>0</v>
      </c>
      <c r="K5352" s="58">
        <v>0</v>
      </c>
      <c r="L5352" s="72">
        <v>0</v>
      </c>
      <c r="M5352" s="73">
        <v>0</v>
      </c>
      <c r="N5352" s="58">
        <v>0</v>
      </c>
      <c r="O5352" s="75">
        <v>0</v>
      </c>
      <c r="P5352" s="2">
        <v>1330</v>
      </c>
      <c r="Q5352" s="2" t="s">
        <v>41</v>
      </c>
      <c r="R5352" s="2" t="s">
        <v>4420</v>
      </c>
      <c r="S5352" s="2" t="s">
        <v>4421</v>
      </c>
      <c r="T5352" s="2" t="s">
        <v>82</v>
      </c>
      <c r="U5352" s="57">
        <v>0</v>
      </c>
      <c r="V5352" s="2">
        <v>46111</v>
      </c>
      <c r="W5352" s="2">
        <v>1</v>
      </c>
      <c r="X5352" s="74" t="s">
        <v>422</v>
      </c>
      <c r="Y5352" s="21" t="s">
        <v>4915</v>
      </c>
      <c r="Z5352" s="52">
        <v>13.474290677475391</v>
      </c>
    </row>
    <row r="5353" spans="1:26" x14ac:dyDescent="0.25">
      <c r="A5353" s="70" t="s">
        <v>4914</v>
      </c>
      <c r="B5353" s="2" t="s">
        <v>4422</v>
      </c>
      <c r="C5353" s="19" t="s">
        <v>3528</v>
      </c>
      <c r="D5353" s="2" t="s">
        <v>4235</v>
      </c>
      <c r="E5353" s="14">
        <v>20090026</v>
      </c>
      <c r="F5353" s="14" t="s">
        <v>520</v>
      </c>
      <c r="G5353" s="19">
        <v>13</v>
      </c>
      <c r="H5353" s="21">
        <v>69.479999999999976</v>
      </c>
      <c r="I5353" s="21">
        <v>2621.7200000000003</v>
      </c>
      <c r="J5353" s="58">
        <v>0</v>
      </c>
      <c r="K5353" s="58">
        <v>0</v>
      </c>
      <c r="L5353" s="72">
        <v>0</v>
      </c>
      <c r="M5353" s="73">
        <v>0</v>
      </c>
      <c r="N5353" s="58">
        <v>0</v>
      </c>
      <c r="O5353" s="75">
        <v>0</v>
      </c>
      <c r="P5353" s="2">
        <v>2622</v>
      </c>
      <c r="Q5353" s="2" t="s">
        <v>41</v>
      </c>
      <c r="R5353" s="2" t="s">
        <v>4423</v>
      </c>
      <c r="S5353" s="2" t="s">
        <v>4424</v>
      </c>
      <c r="T5353" s="2" t="s">
        <v>934</v>
      </c>
      <c r="U5353" s="57">
        <v>0</v>
      </c>
      <c r="V5353" s="2">
        <v>46111</v>
      </c>
      <c r="W5353" s="2">
        <v>1</v>
      </c>
      <c r="X5353" s="74" t="s">
        <v>422</v>
      </c>
      <c r="Y5353" s="21" t="s">
        <v>4915</v>
      </c>
      <c r="Z5353" s="52">
        <v>24.526741508347737</v>
      </c>
    </row>
    <row r="5354" spans="1:26" x14ac:dyDescent="0.25">
      <c r="A5354" s="70" t="s">
        <v>4914</v>
      </c>
      <c r="B5354" s="2" t="s">
        <v>4425</v>
      </c>
      <c r="C5354" s="19" t="s">
        <v>3528</v>
      </c>
      <c r="D5354" s="2" t="s">
        <v>4235</v>
      </c>
      <c r="E5354" s="14">
        <v>20090026</v>
      </c>
      <c r="F5354" s="14" t="s">
        <v>486</v>
      </c>
      <c r="G5354" s="19">
        <v>14</v>
      </c>
      <c r="H5354" s="21">
        <v>46.290000000000006</v>
      </c>
      <c r="I5354" s="21">
        <v>1851.4000000000003</v>
      </c>
      <c r="J5354" s="58">
        <v>0</v>
      </c>
      <c r="K5354" s="58">
        <v>0</v>
      </c>
      <c r="L5354" s="72">
        <v>0</v>
      </c>
      <c r="M5354" s="73">
        <v>0</v>
      </c>
      <c r="N5354" s="58">
        <v>0</v>
      </c>
      <c r="O5354" s="75">
        <v>0</v>
      </c>
      <c r="P5354" s="2">
        <v>1851</v>
      </c>
      <c r="Q5354" s="2" t="s">
        <v>41</v>
      </c>
      <c r="R5354" s="2" t="s">
        <v>4426</v>
      </c>
      <c r="S5354" s="2" t="s">
        <v>4427</v>
      </c>
      <c r="T5354" s="2" t="s">
        <v>934</v>
      </c>
      <c r="U5354" s="57">
        <v>0</v>
      </c>
      <c r="V5354" s="2">
        <v>46111</v>
      </c>
      <c r="W5354" s="2">
        <v>1</v>
      </c>
      <c r="X5354" s="74" t="s">
        <v>422</v>
      </c>
      <c r="Y5354" s="21" t="s">
        <v>4915</v>
      </c>
      <c r="Z5354" s="52">
        <v>27.996975588680062</v>
      </c>
    </row>
    <row r="5355" spans="1:26" x14ac:dyDescent="0.25">
      <c r="A5355" s="70" t="s">
        <v>5077</v>
      </c>
      <c r="B5355" s="2" t="s">
        <v>419</v>
      </c>
      <c r="C5355" s="19" t="s">
        <v>3527</v>
      </c>
      <c r="D5355" s="2" t="s">
        <v>241</v>
      </c>
      <c r="E5355" s="14">
        <v>20010001</v>
      </c>
      <c r="F5355" s="14" t="s">
        <v>44</v>
      </c>
      <c r="G5355" s="19">
        <v>6</v>
      </c>
      <c r="H5355" s="21">
        <v>1776.3500000000001</v>
      </c>
      <c r="I5355" s="21">
        <v>71115.03</v>
      </c>
      <c r="J5355" s="58">
        <v>0</v>
      </c>
      <c r="K5355" s="58">
        <v>0</v>
      </c>
      <c r="L5355" s="72">
        <v>0</v>
      </c>
      <c r="M5355" s="73">
        <v>0</v>
      </c>
      <c r="N5355" s="58">
        <v>0</v>
      </c>
      <c r="O5355" s="75">
        <v>0</v>
      </c>
      <c r="P5355" s="2">
        <v>71115</v>
      </c>
      <c r="Q5355" s="2" t="s">
        <v>41</v>
      </c>
      <c r="R5355" s="2" t="s">
        <v>47</v>
      </c>
      <c r="S5355" s="2" t="s">
        <v>132</v>
      </c>
      <c r="T5355" s="2" t="s">
        <v>51</v>
      </c>
      <c r="U5355" s="57" t="s">
        <v>420</v>
      </c>
      <c r="V5355" s="2" t="s">
        <v>421</v>
      </c>
      <c r="W5355" s="2">
        <v>1</v>
      </c>
      <c r="X5355" s="74" t="s">
        <v>422</v>
      </c>
      <c r="Y5355" s="21" t="s">
        <v>5078</v>
      </c>
      <c r="Z5355" s="52">
        <v>12.010307090381962</v>
      </c>
    </row>
    <row r="5356" spans="1:26" x14ac:dyDescent="0.25">
      <c r="A5356" s="70" t="s">
        <v>5077</v>
      </c>
      <c r="B5356" s="2" t="s">
        <v>2679</v>
      </c>
      <c r="C5356" s="19" t="s">
        <v>3527</v>
      </c>
      <c r="D5356" s="2" t="s">
        <v>241</v>
      </c>
      <c r="E5356" s="14">
        <v>20010001</v>
      </c>
      <c r="F5356" s="14" t="s">
        <v>516</v>
      </c>
      <c r="G5356" s="19">
        <v>7</v>
      </c>
      <c r="H5356" s="21">
        <v>19.64</v>
      </c>
      <c r="I5356" s="21">
        <v>811.14</v>
      </c>
      <c r="J5356" s="58">
        <v>0</v>
      </c>
      <c r="K5356" s="58">
        <v>0</v>
      </c>
      <c r="L5356" s="72">
        <v>0</v>
      </c>
      <c r="M5356" s="73">
        <v>0</v>
      </c>
      <c r="N5356" s="58">
        <v>0</v>
      </c>
      <c r="O5356" s="75">
        <v>0</v>
      </c>
      <c r="P5356" s="2">
        <v>811</v>
      </c>
      <c r="Q5356" s="2" t="s">
        <v>41</v>
      </c>
      <c r="R5356" s="2" t="s">
        <v>2680</v>
      </c>
      <c r="S5356" s="2" t="s">
        <v>2681</v>
      </c>
      <c r="T5356" s="2" t="s">
        <v>49</v>
      </c>
      <c r="U5356" s="57" t="s">
        <v>437</v>
      </c>
      <c r="V5356" s="2">
        <v>45183</v>
      </c>
      <c r="W5356" s="2">
        <v>1</v>
      </c>
      <c r="X5356" s="74" t="s">
        <v>422</v>
      </c>
      <c r="Y5356" s="21" t="s">
        <v>5078</v>
      </c>
      <c r="Z5356" s="52">
        <v>14.455142566191446</v>
      </c>
    </row>
    <row r="5357" spans="1:26" x14ac:dyDescent="0.25">
      <c r="A5357" s="70" t="s">
        <v>5077</v>
      </c>
      <c r="B5357" s="2" t="s">
        <v>426</v>
      </c>
      <c r="C5357" s="19" t="s">
        <v>3527</v>
      </c>
      <c r="D5357" s="2" t="s">
        <v>241</v>
      </c>
      <c r="E5357" s="14">
        <v>20010001</v>
      </c>
      <c r="F5357" s="14" t="s">
        <v>427</v>
      </c>
      <c r="G5357" s="19">
        <v>14</v>
      </c>
      <c r="H5357" s="21">
        <v>71.94</v>
      </c>
      <c r="I5357" s="21">
        <v>3128.0099999999998</v>
      </c>
      <c r="J5357" s="58">
        <v>0</v>
      </c>
      <c r="K5357" s="58">
        <v>0</v>
      </c>
      <c r="L5357" s="72">
        <v>0</v>
      </c>
      <c r="M5357" s="73">
        <v>0</v>
      </c>
      <c r="N5357" s="58">
        <v>0</v>
      </c>
      <c r="O5357" s="75">
        <v>0</v>
      </c>
      <c r="P5357" s="2">
        <v>3128</v>
      </c>
      <c r="Q5357" s="2" t="s">
        <v>41</v>
      </c>
      <c r="R5357" s="2" t="s">
        <v>428</v>
      </c>
      <c r="S5357" s="2" t="s">
        <v>429</v>
      </c>
      <c r="T5357" s="2" t="s">
        <v>51</v>
      </c>
      <c r="U5357" s="57" t="s">
        <v>430</v>
      </c>
      <c r="V5357" s="2">
        <v>45206</v>
      </c>
      <c r="W5357" s="2">
        <v>1</v>
      </c>
      <c r="X5357" s="74" t="s">
        <v>422</v>
      </c>
      <c r="Y5357" s="21" t="s">
        <v>5078</v>
      </c>
      <c r="Z5357" s="52">
        <v>30.436572143452878</v>
      </c>
    </row>
    <row r="5358" spans="1:26" x14ac:dyDescent="0.25">
      <c r="A5358" s="70" t="s">
        <v>5077</v>
      </c>
      <c r="B5358" s="2" t="s">
        <v>3121</v>
      </c>
      <c r="C5358" s="19" t="s">
        <v>3527</v>
      </c>
      <c r="D5358" s="2" t="s">
        <v>241</v>
      </c>
      <c r="E5358" s="14">
        <v>20010001</v>
      </c>
      <c r="F5358" s="14" t="s">
        <v>483</v>
      </c>
      <c r="G5358" s="19">
        <v>7</v>
      </c>
      <c r="H5358" s="21">
        <v>21.939999999999998</v>
      </c>
      <c r="I5358" s="21">
        <v>806.16</v>
      </c>
      <c r="J5358" s="58">
        <v>0</v>
      </c>
      <c r="K5358" s="58">
        <v>0</v>
      </c>
      <c r="L5358" s="72">
        <v>0</v>
      </c>
      <c r="M5358" s="73">
        <v>0</v>
      </c>
      <c r="N5358" s="58">
        <v>0</v>
      </c>
      <c r="O5358" s="75">
        <v>0</v>
      </c>
      <c r="P5358" s="2">
        <v>806</v>
      </c>
      <c r="Q5358" s="2" t="s">
        <v>41</v>
      </c>
      <c r="R5358" s="2" t="s">
        <v>3122</v>
      </c>
      <c r="S5358" s="2" t="s">
        <v>3123</v>
      </c>
      <c r="T5358" s="2" t="s">
        <v>49</v>
      </c>
      <c r="U5358" s="57" t="s">
        <v>437</v>
      </c>
      <c r="V5358" s="2">
        <v>45255</v>
      </c>
      <c r="W5358" s="2">
        <v>1</v>
      </c>
      <c r="X5358" s="74" t="s">
        <v>422</v>
      </c>
      <c r="Y5358" s="21" t="s">
        <v>5078</v>
      </c>
      <c r="Z5358" s="52">
        <v>12.860346399270739</v>
      </c>
    </row>
    <row r="5359" spans="1:26" x14ac:dyDescent="0.25">
      <c r="A5359" s="70" t="s">
        <v>5077</v>
      </c>
      <c r="B5359" s="2" t="s">
        <v>431</v>
      </c>
      <c r="C5359" s="19" t="s">
        <v>3527</v>
      </c>
      <c r="D5359" s="2" t="s">
        <v>241</v>
      </c>
      <c r="E5359" s="14">
        <v>20010001</v>
      </c>
      <c r="F5359" s="14" t="s">
        <v>432</v>
      </c>
      <c r="G5359" s="19">
        <v>7</v>
      </c>
      <c r="H5359" s="21">
        <v>36.339999999999996</v>
      </c>
      <c r="I5359" s="21">
        <v>1319.81</v>
      </c>
      <c r="J5359" s="58">
        <v>0</v>
      </c>
      <c r="K5359" s="58">
        <v>0</v>
      </c>
      <c r="L5359" s="72">
        <v>0</v>
      </c>
      <c r="M5359" s="73">
        <v>0</v>
      </c>
      <c r="N5359" s="58">
        <v>0</v>
      </c>
      <c r="O5359" s="75">
        <v>0</v>
      </c>
      <c r="P5359" s="2">
        <v>1320</v>
      </c>
      <c r="Q5359" s="2" t="s">
        <v>41</v>
      </c>
      <c r="R5359" s="2" t="s">
        <v>433</v>
      </c>
      <c r="S5359" s="2" t="s">
        <v>434</v>
      </c>
      <c r="T5359" s="2" t="s">
        <v>54</v>
      </c>
      <c r="U5359" s="57" t="s">
        <v>435</v>
      </c>
      <c r="V5359" s="2">
        <v>45262</v>
      </c>
      <c r="W5359" s="2">
        <v>1</v>
      </c>
      <c r="X5359" s="74" t="s">
        <v>422</v>
      </c>
      <c r="Y5359" s="21" t="s">
        <v>5078</v>
      </c>
      <c r="Z5359" s="52">
        <v>12.711433681893233</v>
      </c>
    </row>
    <row r="5360" spans="1:26" x14ac:dyDescent="0.25">
      <c r="A5360" s="70" t="s">
        <v>5077</v>
      </c>
      <c r="B5360" s="2" t="s">
        <v>438</v>
      </c>
      <c r="C5360" s="19" t="s">
        <v>3527</v>
      </c>
      <c r="D5360" s="2" t="s">
        <v>241</v>
      </c>
      <c r="E5360" s="14">
        <v>20010001</v>
      </c>
      <c r="F5360" s="14" t="s">
        <v>439</v>
      </c>
      <c r="G5360" s="19">
        <v>5</v>
      </c>
      <c r="H5360" s="21">
        <v>5.6</v>
      </c>
      <c r="I5360" s="21">
        <v>221.95</v>
      </c>
      <c r="J5360" s="58">
        <v>0</v>
      </c>
      <c r="K5360" s="58">
        <v>0</v>
      </c>
      <c r="L5360" s="72">
        <v>0</v>
      </c>
      <c r="M5360" s="73">
        <v>0</v>
      </c>
      <c r="N5360" s="58">
        <v>0</v>
      </c>
      <c r="O5360" s="75">
        <v>0</v>
      </c>
      <c r="P5360" s="2">
        <v>222</v>
      </c>
      <c r="Q5360" s="2" t="s">
        <v>41</v>
      </c>
      <c r="R5360" s="2" t="s">
        <v>440</v>
      </c>
      <c r="S5360" s="2" t="s">
        <v>441</v>
      </c>
      <c r="T5360" s="2" t="s">
        <v>60</v>
      </c>
      <c r="U5360" s="57" t="s">
        <v>425</v>
      </c>
      <c r="V5360" s="2">
        <v>45481</v>
      </c>
      <c r="W5360" s="2">
        <v>1</v>
      </c>
      <c r="X5360" s="74" t="s">
        <v>422</v>
      </c>
      <c r="Y5360" s="21" t="s">
        <v>5078</v>
      </c>
      <c r="Z5360" s="52">
        <v>9.9084821428571423</v>
      </c>
    </row>
    <row r="5361" spans="1:26" x14ac:dyDescent="0.25">
      <c r="A5361" s="70" t="s">
        <v>5077</v>
      </c>
      <c r="B5361" s="2" t="s">
        <v>4585</v>
      </c>
      <c r="C5361" s="19" t="s">
        <v>3527</v>
      </c>
      <c r="D5361" s="2" t="s">
        <v>241</v>
      </c>
      <c r="E5361" s="14">
        <v>20010001</v>
      </c>
      <c r="F5361" s="14" t="s">
        <v>449</v>
      </c>
      <c r="G5361" s="19">
        <v>13</v>
      </c>
      <c r="H5361" s="21">
        <v>44.239999999999995</v>
      </c>
      <c r="I5361" s="21">
        <v>1629.2500000000002</v>
      </c>
      <c r="J5361" s="58">
        <v>0</v>
      </c>
      <c r="K5361" s="58">
        <v>0</v>
      </c>
      <c r="L5361" s="72">
        <v>0</v>
      </c>
      <c r="M5361" s="73">
        <v>0</v>
      </c>
      <c r="N5361" s="58">
        <v>0</v>
      </c>
      <c r="O5361" s="75">
        <v>0</v>
      </c>
      <c r="P5361" s="2">
        <v>1629</v>
      </c>
      <c r="Q5361" s="2" t="s">
        <v>41</v>
      </c>
      <c r="R5361" s="2" t="s">
        <v>4586</v>
      </c>
      <c r="S5361" s="2" t="s">
        <v>4587</v>
      </c>
      <c r="T5361" s="2" t="s">
        <v>49</v>
      </c>
      <c r="U5361" s="57" t="s">
        <v>437</v>
      </c>
      <c r="V5361" s="2">
        <v>45542</v>
      </c>
      <c r="W5361" s="2">
        <v>1</v>
      </c>
      <c r="X5361" s="74" t="s">
        <v>422</v>
      </c>
      <c r="Y5361" s="21" t="s">
        <v>5078</v>
      </c>
      <c r="Z5361" s="52">
        <v>23.93789556962026</v>
      </c>
    </row>
    <row r="5362" spans="1:26" x14ac:dyDescent="0.25">
      <c r="A5362" s="70" t="s">
        <v>5077</v>
      </c>
      <c r="B5362" s="2" t="s">
        <v>450</v>
      </c>
      <c r="C5362" s="19" t="s">
        <v>3527</v>
      </c>
      <c r="D5362" s="2" t="s">
        <v>241</v>
      </c>
      <c r="E5362" s="14">
        <v>20010001</v>
      </c>
      <c r="F5362" s="14" t="s">
        <v>451</v>
      </c>
      <c r="G5362" s="19">
        <v>7</v>
      </c>
      <c r="H5362" s="21">
        <v>141.69999999999999</v>
      </c>
      <c r="I5362" s="21">
        <v>5458.4800000000005</v>
      </c>
      <c r="J5362" s="58">
        <v>0</v>
      </c>
      <c r="K5362" s="58">
        <v>0</v>
      </c>
      <c r="L5362" s="72">
        <v>0</v>
      </c>
      <c r="M5362" s="73">
        <v>0</v>
      </c>
      <c r="N5362" s="58">
        <v>0</v>
      </c>
      <c r="O5362" s="75">
        <v>0</v>
      </c>
      <c r="P5362" s="2">
        <v>5458</v>
      </c>
      <c r="Q5362" s="2" t="s">
        <v>41</v>
      </c>
      <c r="R5362" s="2" t="s">
        <v>452</v>
      </c>
      <c r="S5362" s="2" t="s">
        <v>453</v>
      </c>
      <c r="T5362" s="2" t="s">
        <v>454</v>
      </c>
      <c r="U5362" s="57" t="s">
        <v>455</v>
      </c>
      <c r="V5362" s="2">
        <v>45600</v>
      </c>
      <c r="W5362" s="2">
        <v>1</v>
      </c>
      <c r="X5362" s="74" t="s">
        <v>422</v>
      </c>
      <c r="Y5362" s="21" t="s">
        <v>5078</v>
      </c>
      <c r="Z5362" s="52">
        <v>13.482484121383209</v>
      </c>
    </row>
    <row r="5363" spans="1:26" x14ac:dyDescent="0.25">
      <c r="A5363" s="70" t="s">
        <v>5077</v>
      </c>
      <c r="B5363" s="2" t="s">
        <v>456</v>
      </c>
      <c r="C5363" s="19" t="s">
        <v>3527</v>
      </c>
      <c r="D5363" s="2" t="s">
        <v>241</v>
      </c>
      <c r="E5363" s="14">
        <v>20010001</v>
      </c>
      <c r="F5363" s="14" t="s">
        <v>457</v>
      </c>
      <c r="G5363" s="19">
        <v>7</v>
      </c>
      <c r="H5363" s="21">
        <v>67.64</v>
      </c>
      <c r="I5363" s="21">
        <v>2632.2799999999997</v>
      </c>
      <c r="J5363" s="58">
        <v>0</v>
      </c>
      <c r="K5363" s="58">
        <v>0</v>
      </c>
      <c r="L5363" s="72">
        <v>0</v>
      </c>
      <c r="M5363" s="73">
        <v>0</v>
      </c>
      <c r="N5363" s="58">
        <v>0</v>
      </c>
      <c r="O5363" s="75">
        <v>0</v>
      </c>
      <c r="P5363" s="2">
        <v>2632</v>
      </c>
      <c r="Q5363" s="2" t="s">
        <v>41</v>
      </c>
      <c r="R5363" s="2" t="s">
        <v>458</v>
      </c>
      <c r="S5363" s="2" t="s">
        <v>459</v>
      </c>
      <c r="T5363" s="2" t="s">
        <v>460</v>
      </c>
      <c r="U5363" s="57" t="s">
        <v>425</v>
      </c>
      <c r="V5363" s="2">
        <v>45600</v>
      </c>
      <c r="W5363" s="2">
        <v>1</v>
      </c>
      <c r="X5363" s="74" t="s">
        <v>422</v>
      </c>
      <c r="Y5363" s="21" t="s">
        <v>5078</v>
      </c>
      <c r="Z5363" s="52">
        <v>13.620609107037257</v>
      </c>
    </row>
    <row r="5364" spans="1:26" x14ac:dyDescent="0.25">
      <c r="A5364" s="70" t="s">
        <v>5077</v>
      </c>
      <c r="B5364" s="2" t="s">
        <v>463</v>
      </c>
      <c r="C5364" s="19" t="s">
        <v>3527</v>
      </c>
      <c r="D5364" s="2" t="s">
        <v>241</v>
      </c>
      <c r="E5364" s="14">
        <v>20010001</v>
      </c>
      <c r="F5364" s="14" t="s">
        <v>464</v>
      </c>
      <c r="G5364" s="19">
        <v>14</v>
      </c>
      <c r="H5364" s="21">
        <v>195.62</v>
      </c>
      <c r="I5364" s="21">
        <v>8063.7800000000016</v>
      </c>
      <c r="J5364" s="58">
        <v>0</v>
      </c>
      <c r="K5364" s="58">
        <v>0</v>
      </c>
      <c r="L5364" s="72">
        <v>0</v>
      </c>
      <c r="M5364" s="73">
        <v>0</v>
      </c>
      <c r="N5364" s="58">
        <v>0</v>
      </c>
      <c r="O5364" s="75">
        <v>0</v>
      </c>
      <c r="P5364" s="2">
        <v>8064</v>
      </c>
      <c r="Q5364" s="2" t="s">
        <v>41</v>
      </c>
      <c r="R5364" s="2" t="s">
        <v>465</v>
      </c>
      <c r="S5364" s="2" t="s">
        <v>466</v>
      </c>
      <c r="T5364" s="2" t="s">
        <v>49</v>
      </c>
      <c r="U5364" s="57">
        <v>0</v>
      </c>
      <c r="V5364" s="2">
        <v>45853</v>
      </c>
      <c r="W5364" s="2">
        <v>1</v>
      </c>
      <c r="X5364" s="74" t="s">
        <v>422</v>
      </c>
      <c r="Y5364" s="21" t="s">
        <v>5078</v>
      </c>
      <c r="Z5364" s="52">
        <v>28.855157959308869</v>
      </c>
    </row>
    <row r="5365" spans="1:26" x14ac:dyDescent="0.25">
      <c r="A5365" s="70" t="s">
        <v>5077</v>
      </c>
      <c r="B5365" s="2" t="s">
        <v>468</v>
      </c>
      <c r="C5365" s="19" t="s">
        <v>3527</v>
      </c>
      <c r="D5365" s="2" t="s">
        <v>241</v>
      </c>
      <c r="E5365" s="14">
        <v>20010001</v>
      </c>
      <c r="F5365" s="14" t="s">
        <v>469</v>
      </c>
      <c r="G5365" s="19">
        <v>7</v>
      </c>
      <c r="H5365" s="21">
        <v>66.650000000000006</v>
      </c>
      <c r="I5365" s="21">
        <v>2559.4599999999996</v>
      </c>
      <c r="J5365" s="58">
        <v>0</v>
      </c>
      <c r="K5365" s="58">
        <v>0</v>
      </c>
      <c r="L5365" s="72">
        <v>0</v>
      </c>
      <c r="M5365" s="73">
        <v>0</v>
      </c>
      <c r="N5365" s="58">
        <v>0</v>
      </c>
      <c r="O5365" s="75">
        <v>0</v>
      </c>
      <c r="P5365" s="2">
        <v>2559</v>
      </c>
      <c r="Q5365" s="2" t="s">
        <v>41</v>
      </c>
      <c r="R5365" s="2" t="s">
        <v>470</v>
      </c>
      <c r="S5365" s="2" t="s">
        <v>471</v>
      </c>
      <c r="T5365" s="2" t="s">
        <v>472</v>
      </c>
      <c r="U5365" s="57">
        <v>0</v>
      </c>
      <c r="V5365" s="2">
        <v>45881</v>
      </c>
      <c r="W5365" s="2">
        <v>1</v>
      </c>
      <c r="X5365" s="74" t="s">
        <v>422</v>
      </c>
      <c r="Y5365" s="21" t="s">
        <v>5078</v>
      </c>
      <c r="Z5365" s="52">
        <v>13.440525131282818</v>
      </c>
    </row>
    <row r="5366" spans="1:26" x14ac:dyDescent="0.25">
      <c r="A5366" s="70" t="s">
        <v>5077</v>
      </c>
      <c r="B5366" s="2" t="s">
        <v>473</v>
      </c>
      <c r="C5366" s="19" t="s">
        <v>3527</v>
      </c>
      <c r="D5366" s="2" t="s">
        <v>241</v>
      </c>
      <c r="E5366" s="14">
        <v>20010001</v>
      </c>
      <c r="F5366" s="14" t="s">
        <v>474</v>
      </c>
      <c r="G5366" s="19">
        <v>14</v>
      </c>
      <c r="H5366" s="21">
        <v>117.16</v>
      </c>
      <c r="I5366" s="21">
        <v>4978.3799999999992</v>
      </c>
      <c r="J5366" s="58">
        <v>0</v>
      </c>
      <c r="K5366" s="58">
        <v>0</v>
      </c>
      <c r="L5366" s="72">
        <v>0</v>
      </c>
      <c r="M5366" s="73">
        <v>0</v>
      </c>
      <c r="N5366" s="58">
        <v>0</v>
      </c>
      <c r="O5366" s="75">
        <v>0</v>
      </c>
      <c r="P5366" s="2">
        <v>4978</v>
      </c>
      <c r="Q5366" s="2" t="s">
        <v>41</v>
      </c>
      <c r="R5366" s="2" t="s">
        <v>378</v>
      </c>
      <c r="S5366" s="2" t="s">
        <v>475</v>
      </c>
      <c r="T5366" s="2" t="s">
        <v>49</v>
      </c>
      <c r="U5366" s="57">
        <v>0</v>
      </c>
      <c r="V5366" s="2">
        <v>45881</v>
      </c>
      <c r="W5366" s="2">
        <v>1</v>
      </c>
      <c r="X5366" s="74" t="s">
        <v>422</v>
      </c>
      <c r="Y5366" s="21" t="s">
        <v>5078</v>
      </c>
      <c r="Z5366" s="52">
        <v>29.74450324342779</v>
      </c>
    </row>
    <row r="5367" spans="1:26" x14ac:dyDescent="0.25">
      <c r="A5367" s="70" t="s">
        <v>5077</v>
      </c>
      <c r="B5367" s="2" t="s">
        <v>2884</v>
      </c>
      <c r="C5367" s="19" t="s">
        <v>3527</v>
      </c>
      <c r="D5367" s="2" t="s">
        <v>241</v>
      </c>
      <c r="E5367" s="14">
        <v>20010001</v>
      </c>
      <c r="F5367" s="14" t="s">
        <v>493</v>
      </c>
      <c r="G5367" s="19">
        <v>6</v>
      </c>
      <c r="H5367" s="21">
        <v>9.8000000000000007</v>
      </c>
      <c r="I5367" s="21">
        <v>391</v>
      </c>
      <c r="J5367" s="58">
        <v>0</v>
      </c>
      <c r="K5367" s="58">
        <v>0</v>
      </c>
      <c r="L5367" s="72">
        <v>0</v>
      </c>
      <c r="M5367" s="73">
        <v>0</v>
      </c>
      <c r="N5367" s="58">
        <v>0</v>
      </c>
      <c r="O5367" s="75">
        <v>0</v>
      </c>
      <c r="P5367" s="2">
        <v>391</v>
      </c>
      <c r="Q5367" s="2" t="s">
        <v>41</v>
      </c>
      <c r="R5367" s="2" t="s">
        <v>2885</v>
      </c>
      <c r="S5367" s="2" t="s">
        <v>2886</v>
      </c>
      <c r="T5367" s="2" t="s">
        <v>424</v>
      </c>
      <c r="U5367" s="57">
        <v>0</v>
      </c>
      <c r="V5367" s="2">
        <v>45999</v>
      </c>
      <c r="W5367" s="2">
        <v>1</v>
      </c>
      <c r="X5367" s="74" t="s">
        <v>422</v>
      </c>
      <c r="Y5367" s="21" t="s">
        <v>5078</v>
      </c>
      <c r="Z5367" s="52">
        <v>11.969387755102041</v>
      </c>
    </row>
    <row r="5368" spans="1:26" x14ac:dyDescent="0.25">
      <c r="A5368" s="70" t="s">
        <v>5077</v>
      </c>
      <c r="B5368" s="2" t="s">
        <v>3058</v>
      </c>
      <c r="C5368" s="19" t="s">
        <v>3527</v>
      </c>
      <c r="D5368" s="2" t="s">
        <v>241</v>
      </c>
      <c r="E5368" s="14">
        <v>20010001</v>
      </c>
      <c r="F5368" s="14" t="s">
        <v>698</v>
      </c>
      <c r="G5368" s="19">
        <v>14</v>
      </c>
      <c r="H5368" s="21">
        <v>18.099999999999998</v>
      </c>
      <c r="I5368" s="21">
        <v>700.94999999999993</v>
      </c>
      <c r="J5368" s="58">
        <v>0</v>
      </c>
      <c r="K5368" s="58">
        <v>0</v>
      </c>
      <c r="L5368" s="72">
        <v>0</v>
      </c>
      <c r="M5368" s="73">
        <v>0</v>
      </c>
      <c r="N5368" s="58">
        <v>0</v>
      </c>
      <c r="O5368" s="75">
        <v>0</v>
      </c>
      <c r="P5368" s="2">
        <v>701</v>
      </c>
      <c r="Q5368" s="2" t="s">
        <v>41</v>
      </c>
      <c r="R5368" s="2" t="s">
        <v>3059</v>
      </c>
      <c r="S5368" s="2" t="s">
        <v>3060</v>
      </c>
      <c r="T5368" s="2" t="s">
        <v>49</v>
      </c>
      <c r="U5368" s="57">
        <v>0</v>
      </c>
      <c r="V5368" s="2">
        <v>46013</v>
      </c>
      <c r="W5368" s="2">
        <v>1</v>
      </c>
      <c r="X5368" s="74" t="s">
        <v>422</v>
      </c>
      <c r="Y5368" s="21" t="s">
        <v>5078</v>
      </c>
      <c r="Z5368" s="52">
        <v>27.108563535911607</v>
      </c>
    </row>
    <row r="5369" spans="1:26" x14ac:dyDescent="0.25">
      <c r="A5369" s="70" t="s">
        <v>5077</v>
      </c>
      <c r="B5369" s="2" t="s">
        <v>4916</v>
      </c>
      <c r="C5369" s="19" t="s">
        <v>3527</v>
      </c>
      <c r="D5369" s="2" t="s">
        <v>241</v>
      </c>
      <c r="E5369" s="14">
        <v>20010001</v>
      </c>
      <c r="F5369" s="14" t="s">
        <v>712</v>
      </c>
      <c r="G5369" s="19">
        <v>7</v>
      </c>
      <c r="H5369" s="21">
        <v>31.7</v>
      </c>
      <c r="I5369" s="21">
        <v>1196.4100000000001</v>
      </c>
      <c r="J5369" s="58">
        <v>0</v>
      </c>
      <c r="K5369" s="58">
        <v>0</v>
      </c>
      <c r="L5369" s="72">
        <v>0</v>
      </c>
      <c r="M5369" s="73">
        <v>0</v>
      </c>
      <c r="N5369" s="58">
        <v>0</v>
      </c>
      <c r="O5369" s="75">
        <v>0</v>
      </c>
      <c r="P5369" s="2">
        <v>1196</v>
      </c>
      <c r="Q5369" s="2" t="s">
        <v>41</v>
      </c>
      <c r="R5369" s="2" t="s">
        <v>4917</v>
      </c>
      <c r="S5369" s="2" t="s">
        <v>4918</v>
      </c>
      <c r="T5369" s="2" t="s">
        <v>51</v>
      </c>
      <c r="U5369" s="57">
        <v>0</v>
      </c>
      <c r="V5369" s="2">
        <v>46140</v>
      </c>
      <c r="W5369" s="2">
        <v>1</v>
      </c>
      <c r="X5369" s="74" t="s">
        <v>422</v>
      </c>
      <c r="Y5369" s="21" t="s">
        <v>5078</v>
      </c>
      <c r="Z5369" s="52">
        <v>13.209574132492117</v>
      </c>
    </row>
    <row r="5370" spans="1:26" x14ac:dyDescent="0.25">
      <c r="A5370" s="70" t="s">
        <v>5077</v>
      </c>
      <c r="B5370" s="2" t="s">
        <v>4919</v>
      </c>
      <c r="C5370" s="19" t="s">
        <v>3527</v>
      </c>
      <c r="D5370" s="2" t="s">
        <v>241</v>
      </c>
      <c r="E5370" s="14">
        <v>20010001</v>
      </c>
      <c r="F5370" s="14" t="s">
        <v>715</v>
      </c>
      <c r="G5370" s="19">
        <v>14</v>
      </c>
      <c r="H5370" s="21">
        <v>349.36</v>
      </c>
      <c r="I5370" s="21">
        <v>13671.600000000002</v>
      </c>
      <c r="J5370" s="58">
        <v>0</v>
      </c>
      <c r="K5370" s="58">
        <v>0</v>
      </c>
      <c r="L5370" s="72">
        <v>0</v>
      </c>
      <c r="M5370" s="73">
        <v>0</v>
      </c>
      <c r="N5370" s="58">
        <v>0</v>
      </c>
      <c r="O5370" s="75">
        <v>0</v>
      </c>
      <c r="P5370" s="2">
        <v>13672</v>
      </c>
      <c r="Q5370" s="2" t="s">
        <v>41</v>
      </c>
      <c r="R5370" s="2" t="s">
        <v>4920</v>
      </c>
      <c r="S5370" s="2" t="s">
        <v>4921</v>
      </c>
      <c r="T5370" s="2" t="s">
        <v>4922</v>
      </c>
      <c r="U5370" s="57">
        <v>0</v>
      </c>
      <c r="V5370" s="2">
        <v>46140</v>
      </c>
      <c r="W5370" s="2">
        <v>1</v>
      </c>
      <c r="X5370" s="74" t="s">
        <v>422</v>
      </c>
      <c r="Y5370" s="21" t="s">
        <v>5078</v>
      </c>
      <c r="Z5370" s="52">
        <v>27.393290588504701</v>
      </c>
    </row>
    <row r="5371" spans="1:26" x14ac:dyDescent="0.25">
      <c r="A5371" s="70" t="s">
        <v>5077</v>
      </c>
      <c r="B5371" s="2" t="s">
        <v>2834</v>
      </c>
      <c r="C5371" s="19" t="s">
        <v>3527</v>
      </c>
      <c r="D5371" s="2" t="s">
        <v>242</v>
      </c>
      <c r="E5371" s="14">
        <v>20010003</v>
      </c>
      <c r="F5371" s="14" t="s">
        <v>617</v>
      </c>
      <c r="G5371" s="19">
        <v>7</v>
      </c>
      <c r="H5371" s="21">
        <v>246.82999999999998</v>
      </c>
      <c r="I5371" s="21">
        <v>9282.84</v>
      </c>
      <c r="J5371" s="58">
        <v>0</v>
      </c>
      <c r="K5371" s="58">
        <v>0</v>
      </c>
      <c r="L5371" s="72">
        <v>0</v>
      </c>
      <c r="M5371" s="73">
        <v>9283</v>
      </c>
      <c r="N5371" s="58">
        <v>0</v>
      </c>
      <c r="O5371" s="75" t="s">
        <v>233</v>
      </c>
      <c r="P5371" s="2">
        <v>0</v>
      </c>
      <c r="Q5371" s="2" t="s">
        <v>41</v>
      </c>
      <c r="R5371" s="2" t="s">
        <v>1279</v>
      </c>
      <c r="S5371" s="2" t="s">
        <v>2835</v>
      </c>
      <c r="T5371" s="2" t="s">
        <v>85</v>
      </c>
      <c r="U5371" s="57">
        <v>0</v>
      </c>
      <c r="V5371" s="2">
        <v>45867</v>
      </c>
      <c r="W5371" s="2">
        <v>1</v>
      </c>
      <c r="X5371" s="74" t="s">
        <v>422</v>
      </c>
      <c r="Y5371" s="21" t="s">
        <v>5078</v>
      </c>
      <c r="Z5371" s="52">
        <v>13.162881335332013</v>
      </c>
    </row>
    <row r="5372" spans="1:26" x14ac:dyDescent="0.25">
      <c r="A5372" s="70" t="s">
        <v>5077</v>
      </c>
      <c r="B5372" s="2" t="s">
        <v>4236</v>
      </c>
      <c r="C5372" s="19" t="s">
        <v>3527</v>
      </c>
      <c r="D5372" s="2" t="s">
        <v>242</v>
      </c>
      <c r="E5372" s="14">
        <v>20010003</v>
      </c>
      <c r="F5372" s="14" t="s">
        <v>427</v>
      </c>
      <c r="G5372" s="19">
        <v>1</v>
      </c>
      <c r="H5372" s="21">
        <v>44.27</v>
      </c>
      <c r="I5372" s="21">
        <v>1654.81</v>
      </c>
      <c r="J5372" s="58">
        <v>0</v>
      </c>
      <c r="K5372" s="58">
        <v>0</v>
      </c>
      <c r="L5372" s="72">
        <v>0</v>
      </c>
      <c r="M5372" s="73">
        <v>717</v>
      </c>
      <c r="N5372" s="58">
        <v>0</v>
      </c>
      <c r="O5372" s="75" t="s">
        <v>233</v>
      </c>
      <c r="P5372" s="2">
        <v>938</v>
      </c>
      <c r="Q5372" s="2" t="s">
        <v>41</v>
      </c>
      <c r="R5372" s="2" t="s">
        <v>4237</v>
      </c>
      <c r="S5372" s="2" t="s">
        <v>4238</v>
      </c>
      <c r="T5372" s="2" t="s">
        <v>82</v>
      </c>
      <c r="U5372" s="57" t="s">
        <v>425</v>
      </c>
      <c r="V5372" s="2">
        <v>45194</v>
      </c>
      <c r="W5372" s="2">
        <v>1</v>
      </c>
      <c r="X5372" s="74" t="s">
        <v>422</v>
      </c>
      <c r="Y5372" s="21" t="s">
        <v>5078</v>
      </c>
      <c r="Z5372" s="52">
        <v>1.8689970634741357</v>
      </c>
    </row>
    <row r="5373" spans="1:26" x14ac:dyDescent="0.25">
      <c r="A5373" s="70" t="s">
        <v>5077</v>
      </c>
      <c r="B5373" s="2" t="s">
        <v>3699</v>
      </c>
      <c r="C5373" s="19" t="s">
        <v>3527</v>
      </c>
      <c r="D5373" s="2" t="s">
        <v>242</v>
      </c>
      <c r="E5373" s="14">
        <v>20010003</v>
      </c>
      <c r="F5373" s="14" t="s">
        <v>489</v>
      </c>
      <c r="G5373" s="19">
        <v>5</v>
      </c>
      <c r="H5373" s="21">
        <v>23.39</v>
      </c>
      <c r="I5373" s="21">
        <v>852.7</v>
      </c>
      <c r="J5373" s="58">
        <v>0</v>
      </c>
      <c r="K5373" s="58">
        <v>0</v>
      </c>
      <c r="L5373" s="72">
        <v>0</v>
      </c>
      <c r="M5373" s="73">
        <v>0</v>
      </c>
      <c r="N5373" s="58">
        <v>0</v>
      </c>
      <c r="O5373" s="75" t="s">
        <v>233</v>
      </c>
      <c r="P5373" s="2">
        <v>853</v>
      </c>
      <c r="Q5373" s="2" t="s">
        <v>41</v>
      </c>
      <c r="R5373" s="2" t="s">
        <v>3700</v>
      </c>
      <c r="S5373" s="2" t="s">
        <v>3701</v>
      </c>
      <c r="T5373" s="2" t="s">
        <v>490</v>
      </c>
      <c r="U5373" s="57" t="s">
        <v>491</v>
      </c>
      <c r="V5373" s="2">
        <v>45509</v>
      </c>
      <c r="W5373" s="2">
        <v>1</v>
      </c>
      <c r="X5373" s="74" t="s">
        <v>422</v>
      </c>
      <c r="Y5373" s="21" t="s">
        <v>5078</v>
      </c>
      <c r="Z5373" s="52">
        <v>9.113937580162462</v>
      </c>
    </row>
    <row r="5374" spans="1:26" x14ac:dyDescent="0.25">
      <c r="A5374" s="70" t="s">
        <v>5077</v>
      </c>
      <c r="B5374" s="2" t="s">
        <v>2148</v>
      </c>
      <c r="C5374" s="19" t="s">
        <v>3527</v>
      </c>
      <c r="D5374" s="2" t="s">
        <v>242</v>
      </c>
      <c r="E5374" s="14">
        <v>20010003</v>
      </c>
      <c r="F5374" s="14" t="s">
        <v>707</v>
      </c>
      <c r="G5374" s="19">
        <v>1</v>
      </c>
      <c r="H5374" s="21">
        <v>22.73</v>
      </c>
      <c r="I5374" s="21">
        <v>892.15</v>
      </c>
      <c r="J5374" s="58">
        <v>0</v>
      </c>
      <c r="K5374" s="58">
        <v>0</v>
      </c>
      <c r="L5374" s="72">
        <v>0</v>
      </c>
      <c r="M5374" s="73">
        <v>0</v>
      </c>
      <c r="N5374" s="58">
        <v>0</v>
      </c>
      <c r="O5374" s="75" t="s">
        <v>233</v>
      </c>
      <c r="P5374" s="2">
        <v>892</v>
      </c>
      <c r="Q5374" s="2" t="s">
        <v>41</v>
      </c>
      <c r="R5374" s="2" t="s">
        <v>2149</v>
      </c>
      <c r="S5374" s="2" t="s">
        <v>2150</v>
      </c>
      <c r="T5374" s="2" t="s">
        <v>490</v>
      </c>
      <c r="U5374" s="57">
        <v>0</v>
      </c>
      <c r="V5374" s="2">
        <v>45923</v>
      </c>
      <c r="W5374" s="2">
        <v>1</v>
      </c>
      <c r="X5374" s="74" t="s">
        <v>422</v>
      </c>
      <c r="Y5374" s="21" t="s">
        <v>5078</v>
      </c>
      <c r="Z5374" s="52">
        <v>1.962494500659921</v>
      </c>
    </row>
    <row r="5375" spans="1:26" x14ac:dyDescent="0.25">
      <c r="A5375" s="70" t="s">
        <v>5077</v>
      </c>
      <c r="B5375" s="2" t="s">
        <v>2267</v>
      </c>
      <c r="C5375" s="19" t="s">
        <v>3527</v>
      </c>
      <c r="D5375" s="2" t="s">
        <v>242</v>
      </c>
      <c r="E5375" s="14">
        <v>20010003</v>
      </c>
      <c r="F5375" s="14" t="s">
        <v>1051</v>
      </c>
      <c r="G5375" s="19">
        <v>6</v>
      </c>
      <c r="H5375" s="21">
        <v>12.56</v>
      </c>
      <c r="I5375" s="21">
        <v>678.68000000000006</v>
      </c>
      <c r="J5375" s="58">
        <v>0</v>
      </c>
      <c r="K5375" s="58">
        <v>0</v>
      </c>
      <c r="L5375" s="72">
        <v>0</v>
      </c>
      <c r="M5375" s="73">
        <v>0</v>
      </c>
      <c r="N5375" s="58">
        <v>0</v>
      </c>
      <c r="O5375" s="75" t="s">
        <v>233</v>
      </c>
      <c r="P5375" s="2">
        <v>679</v>
      </c>
      <c r="Q5375" s="2" t="s">
        <v>41</v>
      </c>
      <c r="R5375" s="2" t="s">
        <v>2268</v>
      </c>
      <c r="S5375" s="2" t="s">
        <v>2269</v>
      </c>
      <c r="T5375" s="2" t="s">
        <v>490</v>
      </c>
      <c r="U5375" s="57">
        <v>0</v>
      </c>
      <c r="V5375" s="2">
        <v>45936</v>
      </c>
      <c r="W5375" s="2">
        <v>1</v>
      </c>
      <c r="X5375" s="74" t="s">
        <v>422</v>
      </c>
      <c r="Y5375" s="21" t="s">
        <v>5078</v>
      </c>
      <c r="Z5375" s="52">
        <v>16.210509554140131</v>
      </c>
    </row>
    <row r="5376" spans="1:26" x14ac:dyDescent="0.25">
      <c r="A5376" s="70" t="s">
        <v>5077</v>
      </c>
      <c r="B5376" s="2" t="s">
        <v>3537</v>
      </c>
      <c r="C5376" s="19" t="s">
        <v>3527</v>
      </c>
      <c r="D5376" s="2" t="s">
        <v>242</v>
      </c>
      <c r="E5376" s="14">
        <v>20010003</v>
      </c>
      <c r="F5376" s="14" t="s">
        <v>3358</v>
      </c>
      <c r="G5376" s="19">
        <v>6</v>
      </c>
      <c r="H5376" s="21">
        <v>35.46</v>
      </c>
      <c r="I5376" s="21">
        <v>1377.8100000000002</v>
      </c>
      <c r="J5376" s="58">
        <v>0</v>
      </c>
      <c r="K5376" s="58">
        <v>0</v>
      </c>
      <c r="L5376" s="72">
        <v>0</v>
      </c>
      <c r="M5376" s="73">
        <v>0</v>
      </c>
      <c r="N5376" s="58">
        <v>0</v>
      </c>
      <c r="O5376" s="75" t="s">
        <v>233</v>
      </c>
      <c r="P5376" s="2">
        <v>1378</v>
      </c>
      <c r="Q5376" s="2" t="s">
        <v>41</v>
      </c>
      <c r="R5376" s="2" t="s">
        <v>3538</v>
      </c>
      <c r="S5376" s="2" t="s">
        <v>3539</v>
      </c>
      <c r="T5376" s="2" t="s">
        <v>55</v>
      </c>
      <c r="U5376" s="57">
        <v>0</v>
      </c>
      <c r="V5376" s="2">
        <v>46062</v>
      </c>
      <c r="W5376" s="2">
        <v>1</v>
      </c>
      <c r="X5376" s="74" t="s">
        <v>422</v>
      </c>
      <c r="Y5376" s="21" t="s">
        <v>5078</v>
      </c>
      <c r="Z5376" s="52">
        <v>11.656598984771575</v>
      </c>
    </row>
    <row r="5377" spans="1:26" x14ac:dyDescent="0.25">
      <c r="A5377" s="70" t="s">
        <v>5077</v>
      </c>
      <c r="B5377" s="2" t="s">
        <v>519</v>
      </c>
      <c r="C5377" s="19" t="s">
        <v>3527</v>
      </c>
      <c r="D5377" s="2" t="s">
        <v>243</v>
      </c>
      <c r="E5377" s="14">
        <v>20010005</v>
      </c>
      <c r="F5377" s="14" t="s">
        <v>520</v>
      </c>
      <c r="G5377" s="19">
        <v>13</v>
      </c>
      <c r="H5377" s="21">
        <v>76.900000000000006</v>
      </c>
      <c r="I5377" s="21">
        <v>2930.8600000000006</v>
      </c>
      <c r="J5377" s="58">
        <v>0</v>
      </c>
      <c r="K5377" s="58">
        <v>0</v>
      </c>
      <c r="L5377" s="72">
        <v>0</v>
      </c>
      <c r="M5377" s="73">
        <v>0</v>
      </c>
      <c r="N5377" s="58">
        <v>0</v>
      </c>
      <c r="O5377" s="75">
        <v>0</v>
      </c>
      <c r="P5377" s="2">
        <v>2931</v>
      </c>
      <c r="Q5377" s="2" t="s">
        <v>41</v>
      </c>
      <c r="R5377" s="2" t="s">
        <v>521</v>
      </c>
      <c r="S5377" s="2" t="s">
        <v>522</v>
      </c>
      <c r="T5377" s="2" t="s">
        <v>54</v>
      </c>
      <c r="U5377" s="57" t="s">
        <v>435</v>
      </c>
      <c r="V5377" s="2">
        <v>45183</v>
      </c>
      <c r="W5377" s="2">
        <v>1</v>
      </c>
      <c r="X5377" s="74" t="s">
        <v>422</v>
      </c>
      <c r="Y5377" s="21" t="s">
        <v>5078</v>
      </c>
      <c r="Z5377" s="52">
        <v>24.773198959687914</v>
      </c>
    </row>
    <row r="5378" spans="1:26" x14ac:dyDescent="0.25">
      <c r="A5378" s="70" t="s">
        <v>5077</v>
      </c>
      <c r="B5378" s="2" t="s">
        <v>3124</v>
      </c>
      <c r="C5378" s="19" t="s">
        <v>3527</v>
      </c>
      <c r="D5378" s="2" t="s">
        <v>243</v>
      </c>
      <c r="E5378" s="14">
        <v>20010005</v>
      </c>
      <c r="F5378" s="14" t="s">
        <v>566</v>
      </c>
      <c r="G5378" s="19">
        <v>14</v>
      </c>
      <c r="H5378" s="21">
        <v>84.230000000000018</v>
      </c>
      <c r="I5378" s="21">
        <v>3272.79</v>
      </c>
      <c r="J5378" s="58">
        <v>0</v>
      </c>
      <c r="K5378" s="58">
        <v>0</v>
      </c>
      <c r="L5378" s="72">
        <v>0</v>
      </c>
      <c r="M5378" s="73">
        <v>0</v>
      </c>
      <c r="N5378" s="58">
        <v>0</v>
      </c>
      <c r="O5378" s="75">
        <v>0</v>
      </c>
      <c r="P5378" s="2">
        <v>3273</v>
      </c>
      <c r="Q5378" s="2" t="s">
        <v>41</v>
      </c>
      <c r="R5378" s="2" t="s">
        <v>3125</v>
      </c>
      <c r="S5378" s="2" t="s">
        <v>3126</v>
      </c>
      <c r="T5378" s="2" t="s">
        <v>514</v>
      </c>
      <c r="U5378" s="57" t="s">
        <v>537</v>
      </c>
      <c r="V5378" s="2">
        <v>45206</v>
      </c>
      <c r="W5378" s="2">
        <v>1</v>
      </c>
      <c r="X5378" s="74" t="s">
        <v>422</v>
      </c>
      <c r="Y5378" s="21" t="s">
        <v>5078</v>
      </c>
      <c r="Z5378" s="52">
        <v>27.19877715778226</v>
      </c>
    </row>
    <row r="5379" spans="1:26" x14ac:dyDescent="0.25">
      <c r="A5379" s="70" t="s">
        <v>5077</v>
      </c>
      <c r="B5379" s="2" t="s">
        <v>3477</v>
      </c>
      <c r="C5379" s="19" t="s">
        <v>3527</v>
      </c>
      <c r="D5379" s="2" t="s">
        <v>243</v>
      </c>
      <c r="E5379" s="14">
        <v>20010005</v>
      </c>
      <c r="F5379" s="14" t="s">
        <v>523</v>
      </c>
      <c r="G5379" s="19">
        <v>14</v>
      </c>
      <c r="H5379" s="21">
        <v>106.14999999999999</v>
      </c>
      <c r="I5379" s="21">
        <v>3967.3900000000003</v>
      </c>
      <c r="J5379" s="58">
        <v>0</v>
      </c>
      <c r="K5379" s="58">
        <v>0</v>
      </c>
      <c r="L5379" s="72">
        <v>0</v>
      </c>
      <c r="M5379" s="73">
        <v>0</v>
      </c>
      <c r="N5379" s="58">
        <v>0</v>
      </c>
      <c r="O5379" s="75">
        <v>0</v>
      </c>
      <c r="P5379" s="2">
        <v>3967</v>
      </c>
      <c r="Q5379" s="2" t="s">
        <v>41</v>
      </c>
      <c r="R5379" s="2" t="s">
        <v>524</v>
      </c>
      <c r="S5379" s="2" t="s">
        <v>3478</v>
      </c>
      <c r="T5379" s="2" t="s">
        <v>54</v>
      </c>
      <c r="U5379" s="57" t="s">
        <v>435</v>
      </c>
      <c r="V5379" s="2">
        <v>45183</v>
      </c>
      <c r="W5379" s="2">
        <v>1</v>
      </c>
      <c r="X5379" s="74" t="s">
        <v>422</v>
      </c>
      <c r="Y5379" s="21" t="s">
        <v>5078</v>
      </c>
      <c r="Z5379" s="52">
        <v>26.162722562411691</v>
      </c>
    </row>
    <row r="5380" spans="1:26" x14ac:dyDescent="0.25">
      <c r="A5380" s="70" t="s">
        <v>5077</v>
      </c>
      <c r="B5380" s="2" t="s">
        <v>2604</v>
      </c>
      <c r="C5380" s="19" t="s">
        <v>3527</v>
      </c>
      <c r="D5380" s="2" t="s">
        <v>243</v>
      </c>
      <c r="E5380" s="14">
        <v>20010005</v>
      </c>
      <c r="F5380" s="14" t="s">
        <v>481</v>
      </c>
      <c r="G5380" s="19">
        <v>13</v>
      </c>
      <c r="H5380" s="21">
        <v>32.580000000000005</v>
      </c>
      <c r="I5380" s="21">
        <v>1256.3400000000001</v>
      </c>
      <c r="J5380" s="58">
        <v>0</v>
      </c>
      <c r="K5380" s="58">
        <v>0</v>
      </c>
      <c r="L5380" s="72">
        <v>0</v>
      </c>
      <c r="M5380" s="73">
        <v>0</v>
      </c>
      <c r="N5380" s="58">
        <v>0</v>
      </c>
      <c r="O5380" s="75">
        <v>0</v>
      </c>
      <c r="P5380" s="2">
        <v>1256</v>
      </c>
      <c r="Q5380" s="2" t="s">
        <v>41</v>
      </c>
      <c r="R5380" s="2" t="s">
        <v>2605</v>
      </c>
      <c r="S5380" s="2" t="s">
        <v>2606</v>
      </c>
      <c r="T5380" s="2" t="s">
        <v>54</v>
      </c>
      <c r="U5380" s="57" t="s">
        <v>435</v>
      </c>
      <c r="V5380" s="2">
        <v>45183</v>
      </c>
      <c r="W5380" s="2">
        <v>1</v>
      </c>
      <c r="X5380" s="74" t="s">
        <v>422</v>
      </c>
      <c r="Y5380" s="21" t="s">
        <v>5078</v>
      </c>
      <c r="Z5380" s="52">
        <v>25.065101289134439</v>
      </c>
    </row>
    <row r="5381" spans="1:26" x14ac:dyDescent="0.25">
      <c r="A5381" s="70" t="s">
        <v>5077</v>
      </c>
      <c r="B5381" s="2" t="s">
        <v>529</v>
      </c>
      <c r="C5381" s="19" t="s">
        <v>3527</v>
      </c>
      <c r="D5381" s="2" t="s">
        <v>243</v>
      </c>
      <c r="E5381" s="14">
        <v>20010005</v>
      </c>
      <c r="F5381" s="14" t="s">
        <v>482</v>
      </c>
      <c r="G5381" s="19">
        <v>14</v>
      </c>
      <c r="H5381" s="21">
        <v>159.05000000000001</v>
      </c>
      <c r="I5381" s="21">
        <v>6805.36</v>
      </c>
      <c r="J5381" s="58">
        <v>0</v>
      </c>
      <c r="K5381" s="58">
        <v>0</v>
      </c>
      <c r="L5381" s="72">
        <v>0</v>
      </c>
      <c r="M5381" s="73">
        <v>0</v>
      </c>
      <c r="N5381" s="58">
        <v>0</v>
      </c>
      <c r="O5381" s="75">
        <v>0</v>
      </c>
      <c r="P5381" s="2">
        <v>6805</v>
      </c>
      <c r="Q5381" s="2" t="s">
        <v>41</v>
      </c>
      <c r="R5381" s="2" t="s">
        <v>530</v>
      </c>
      <c r="S5381" s="2" t="s">
        <v>531</v>
      </c>
      <c r="T5381" s="2" t="s">
        <v>54</v>
      </c>
      <c r="U5381" s="57" t="s">
        <v>435</v>
      </c>
      <c r="V5381" s="2">
        <v>45183</v>
      </c>
      <c r="W5381" s="2">
        <v>1</v>
      </c>
      <c r="X5381" s="74" t="s">
        <v>422</v>
      </c>
      <c r="Y5381" s="21" t="s">
        <v>5078</v>
      </c>
      <c r="Z5381" s="52">
        <v>29.951285759195223</v>
      </c>
    </row>
    <row r="5382" spans="1:26" x14ac:dyDescent="0.25">
      <c r="A5382" s="70" t="s">
        <v>5077</v>
      </c>
      <c r="B5382" s="2" t="s">
        <v>2270</v>
      </c>
      <c r="C5382" s="19" t="s">
        <v>3527</v>
      </c>
      <c r="D5382" s="2" t="s">
        <v>243</v>
      </c>
      <c r="E5382" s="14">
        <v>20010005</v>
      </c>
      <c r="F5382" s="14" t="s">
        <v>750</v>
      </c>
      <c r="G5382" s="19">
        <v>14</v>
      </c>
      <c r="H5382" s="21">
        <v>33.199999999999996</v>
      </c>
      <c r="I5382" s="21">
        <v>1290.8399999999999</v>
      </c>
      <c r="J5382" s="58">
        <v>0</v>
      </c>
      <c r="K5382" s="58">
        <v>0</v>
      </c>
      <c r="L5382" s="72">
        <v>0</v>
      </c>
      <c r="M5382" s="73">
        <v>0</v>
      </c>
      <c r="N5382" s="58">
        <v>0</v>
      </c>
      <c r="O5382" s="75">
        <v>0</v>
      </c>
      <c r="P5382" s="2">
        <v>1291</v>
      </c>
      <c r="Q5382" s="2" t="s">
        <v>41</v>
      </c>
      <c r="R5382" s="2" t="s">
        <v>2271</v>
      </c>
      <c r="S5382" s="2" t="s">
        <v>2272</v>
      </c>
      <c r="T5382" s="2" t="s">
        <v>54</v>
      </c>
      <c r="U5382" s="57" t="s">
        <v>435</v>
      </c>
      <c r="V5382" s="2">
        <v>45183</v>
      </c>
      <c r="W5382" s="2">
        <v>1</v>
      </c>
      <c r="X5382" s="74" t="s">
        <v>422</v>
      </c>
      <c r="Y5382" s="21" t="s">
        <v>5078</v>
      </c>
      <c r="Z5382" s="52">
        <v>27.21650602409639</v>
      </c>
    </row>
    <row r="5383" spans="1:26" x14ac:dyDescent="0.25">
      <c r="A5383" s="70" t="s">
        <v>5077</v>
      </c>
      <c r="B5383" s="2" t="s">
        <v>532</v>
      </c>
      <c r="C5383" s="19" t="s">
        <v>3527</v>
      </c>
      <c r="D5383" s="2" t="s">
        <v>243</v>
      </c>
      <c r="E5383" s="14">
        <v>20010005</v>
      </c>
      <c r="F5383" s="14" t="s">
        <v>533</v>
      </c>
      <c r="G5383" s="19">
        <v>4</v>
      </c>
      <c r="H5383" s="21">
        <v>4.59</v>
      </c>
      <c r="I5383" s="21">
        <v>173.01</v>
      </c>
      <c r="J5383" s="58">
        <v>0</v>
      </c>
      <c r="K5383" s="58">
        <v>0</v>
      </c>
      <c r="L5383" s="72">
        <v>0</v>
      </c>
      <c r="M5383" s="73">
        <v>0</v>
      </c>
      <c r="N5383" s="58">
        <v>0</v>
      </c>
      <c r="O5383" s="75">
        <v>0</v>
      </c>
      <c r="P5383" s="2">
        <v>173</v>
      </c>
      <c r="Q5383" s="2" t="s">
        <v>41</v>
      </c>
      <c r="R5383" s="2" t="s">
        <v>534</v>
      </c>
      <c r="S5383" s="2" t="s">
        <v>535</v>
      </c>
      <c r="T5383" s="2" t="s">
        <v>54</v>
      </c>
      <c r="U5383" s="57" t="s">
        <v>435</v>
      </c>
      <c r="V5383" s="2">
        <v>45183</v>
      </c>
      <c r="W5383" s="2">
        <v>1</v>
      </c>
      <c r="X5383" s="74" t="s">
        <v>422</v>
      </c>
      <c r="Y5383" s="21" t="s">
        <v>5078</v>
      </c>
      <c r="Z5383" s="52">
        <v>7.5385620915032678</v>
      </c>
    </row>
    <row r="5384" spans="1:26" x14ac:dyDescent="0.25">
      <c r="A5384" s="70" t="s">
        <v>5077</v>
      </c>
      <c r="B5384" s="2" t="s">
        <v>2273</v>
      </c>
      <c r="C5384" s="19" t="s">
        <v>3527</v>
      </c>
      <c r="D5384" s="2" t="s">
        <v>243</v>
      </c>
      <c r="E5384" s="14">
        <v>20010005</v>
      </c>
      <c r="F5384" s="14" t="s">
        <v>484</v>
      </c>
      <c r="G5384" s="19">
        <v>6</v>
      </c>
      <c r="H5384" s="21">
        <v>7.45</v>
      </c>
      <c r="I5384" s="21">
        <v>264.33999999999997</v>
      </c>
      <c r="J5384" s="58">
        <v>0</v>
      </c>
      <c r="K5384" s="58">
        <v>0</v>
      </c>
      <c r="L5384" s="72">
        <v>0</v>
      </c>
      <c r="M5384" s="73">
        <v>0</v>
      </c>
      <c r="N5384" s="58">
        <v>0</v>
      </c>
      <c r="O5384" s="75">
        <v>0</v>
      </c>
      <c r="P5384" s="2">
        <v>264</v>
      </c>
      <c r="Q5384" s="2" t="s">
        <v>41</v>
      </c>
      <c r="R5384" s="2" t="s">
        <v>2274</v>
      </c>
      <c r="S5384" s="2" t="s">
        <v>2275</v>
      </c>
      <c r="T5384" s="2" t="s">
        <v>54</v>
      </c>
      <c r="U5384" s="57" t="s">
        <v>435</v>
      </c>
      <c r="V5384" s="2">
        <v>45199</v>
      </c>
      <c r="W5384" s="2">
        <v>1</v>
      </c>
      <c r="X5384" s="74" t="s">
        <v>422</v>
      </c>
      <c r="Y5384" s="21" t="s">
        <v>5078</v>
      </c>
      <c r="Z5384" s="52">
        <v>10.644563758389262</v>
      </c>
    </row>
    <row r="5385" spans="1:26" x14ac:dyDescent="0.25">
      <c r="A5385" s="70" t="s">
        <v>5077</v>
      </c>
      <c r="B5385" s="2" t="s">
        <v>539</v>
      </c>
      <c r="C5385" s="19" t="s">
        <v>3527</v>
      </c>
      <c r="D5385" s="2" t="s">
        <v>243</v>
      </c>
      <c r="E5385" s="14">
        <v>20010005</v>
      </c>
      <c r="F5385" s="14" t="s">
        <v>540</v>
      </c>
      <c r="G5385" s="19">
        <v>8</v>
      </c>
      <c r="H5385" s="21">
        <v>18.720000000000002</v>
      </c>
      <c r="I5385" s="21">
        <v>710.44</v>
      </c>
      <c r="J5385" s="58">
        <v>0</v>
      </c>
      <c r="K5385" s="58">
        <v>0</v>
      </c>
      <c r="L5385" s="72">
        <v>0</v>
      </c>
      <c r="M5385" s="73">
        <v>0</v>
      </c>
      <c r="N5385" s="58">
        <v>0</v>
      </c>
      <c r="O5385" s="75">
        <v>0</v>
      </c>
      <c r="P5385" s="2">
        <v>710</v>
      </c>
      <c r="Q5385" s="2" t="s">
        <v>41</v>
      </c>
      <c r="R5385" s="2" t="s">
        <v>541</v>
      </c>
      <c r="S5385" s="2" t="s">
        <v>542</v>
      </c>
      <c r="T5385" s="2" t="s">
        <v>54</v>
      </c>
      <c r="U5385" s="57" t="s">
        <v>435</v>
      </c>
      <c r="V5385" s="2">
        <v>45234</v>
      </c>
      <c r="W5385" s="2">
        <v>1</v>
      </c>
      <c r="X5385" s="74" t="s">
        <v>422</v>
      </c>
      <c r="Y5385" s="21" t="s">
        <v>5078</v>
      </c>
      <c r="Z5385" s="52">
        <v>15.18034188034188</v>
      </c>
    </row>
    <row r="5386" spans="1:26" x14ac:dyDescent="0.25">
      <c r="A5386" s="70" t="s">
        <v>5077</v>
      </c>
      <c r="B5386" s="2" t="s">
        <v>2151</v>
      </c>
      <c r="C5386" s="19" t="s">
        <v>3527</v>
      </c>
      <c r="D5386" s="2" t="s">
        <v>243</v>
      </c>
      <c r="E5386" s="14">
        <v>20010005</v>
      </c>
      <c r="F5386" s="14" t="s">
        <v>439</v>
      </c>
      <c r="G5386" s="19">
        <v>14</v>
      </c>
      <c r="H5386" s="21">
        <v>69.98</v>
      </c>
      <c r="I5386" s="21">
        <v>2547.9400000000005</v>
      </c>
      <c r="J5386" s="58">
        <v>0</v>
      </c>
      <c r="K5386" s="58">
        <v>0</v>
      </c>
      <c r="L5386" s="72">
        <v>0</v>
      </c>
      <c r="M5386" s="73">
        <v>0</v>
      </c>
      <c r="N5386" s="58">
        <v>0</v>
      </c>
      <c r="O5386" s="75">
        <v>0</v>
      </c>
      <c r="P5386" s="2">
        <v>2548</v>
      </c>
      <c r="Q5386" s="2" t="s">
        <v>41</v>
      </c>
      <c r="R5386" s="2" t="s">
        <v>2152</v>
      </c>
      <c r="S5386" s="2" t="s">
        <v>2153</v>
      </c>
      <c r="T5386" s="2" t="s">
        <v>53</v>
      </c>
      <c r="U5386" s="57" t="s">
        <v>425</v>
      </c>
      <c r="V5386" s="2">
        <v>45304</v>
      </c>
      <c r="W5386" s="2">
        <v>1</v>
      </c>
      <c r="X5386" s="74" t="s">
        <v>422</v>
      </c>
      <c r="Y5386" s="21" t="s">
        <v>5078</v>
      </c>
      <c r="Z5386" s="52">
        <v>25.486681909116896</v>
      </c>
    </row>
    <row r="5387" spans="1:26" x14ac:dyDescent="0.25">
      <c r="A5387" s="70" t="s">
        <v>5077</v>
      </c>
      <c r="B5387" s="2" t="s">
        <v>549</v>
      </c>
      <c r="C5387" s="19" t="s">
        <v>3527</v>
      </c>
      <c r="D5387" s="2" t="s">
        <v>243</v>
      </c>
      <c r="E5387" s="14">
        <v>20010005</v>
      </c>
      <c r="F5387" s="14" t="s">
        <v>444</v>
      </c>
      <c r="G5387" s="19">
        <v>5</v>
      </c>
      <c r="H5387" s="21">
        <v>15.08</v>
      </c>
      <c r="I5387" s="21">
        <v>587.45000000000005</v>
      </c>
      <c r="J5387" s="58">
        <v>0</v>
      </c>
      <c r="K5387" s="58">
        <v>0</v>
      </c>
      <c r="L5387" s="72">
        <v>0</v>
      </c>
      <c r="M5387" s="73">
        <v>0</v>
      </c>
      <c r="N5387" s="58">
        <v>0</v>
      </c>
      <c r="O5387" s="75">
        <v>0</v>
      </c>
      <c r="P5387" s="2">
        <v>587</v>
      </c>
      <c r="Q5387" s="2" t="s">
        <v>41</v>
      </c>
      <c r="R5387" s="2" t="s">
        <v>550</v>
      </c>
      <c r="S5387" s="2" t="s">
        <v>551</v>
      </c>
      <c r="T5387" s="2" t="s">
        <v>60</v>
      </c>
      <c r="U5387" s="57" t="s">
        <v>425</v>
      </c>
      <c r="V5387" s="2" t="s">
        <v>552</v>
      </c>
      <c r="W5387" s="2">
        <v>1</v>
      </c>
      <c r="X5387" s="74" t="s">
        <v>422</v>
      </c>
      <c r="Y5387" s="21" t="s">
        <v>5078</v>
      </c>
      <c r="Z5387" s="52">
        <v>9.7388925729442981</v>
      </c>
    </row>
    <row r="5388" spans="1:26" x14ac:dyDescent="0.25">
      <c r="A5388" s="70" t="s">
        <v>5077</v>
      </c>
      <c r="B5388" s="2" t="s">
        <v>2092</v>
      </c>
      <c r="C5388" s="19" t="s">
        <v>3527</v>
      </c>
      <c r="D5388" s="2" t="s">
        <v>243</v>
      </c>
      <c r="E5388" s="14">
        <v>20010005</v>
      </c>
      <c r="F5388" s="14" t="s">
        <v>586</v>
      </c>
      <c r="G5388" s="19">
        <v>3</v>
      </c>
      <c r="H5388" s="21">
        <v>5.01</v>
      </c>
      <c r="I5388" s="21">
        <v>364.3</v>
      </c>
      <c r="J5388" s="58">
        <v>0</v>
      </c>
      <c r="K5388" s="58">
        <v>0</v>
      </c>
      <c r="L5388" s="72">
        <v>0</v>
      </c>
      <c r="M5388" s="73">
        <v>0</v>
      </c>
      <c r="N5388" s="58">
        <v>0</v>
      </c>
      <c r="O5388" s="75">
        <v>0</v>
      </c>
      <c r="P5388" s="2">
        <v>364</v>
      </c>
      <c r="Q5388" s="2" t="s">
        <v>41</v>
      </c>
      <c r="R5388" s="2" t="s">
        <v>2093</v>
      </c>
      <c r="S5388" s="2" t="s">
        <v>2094</v>
      </c>
      <c r="T5388" s="2" t="s">
        <v>60</v>
      </c>
      <c r="U5388" s="57" t="s">
        <v>425</v>
      </c>
      <c r="V5388" s="2">
        <v>45531</v>
      </c>
      <c r="W5388" s="2">
        <v>1</v>
      </c>
      <c r="X5388" s="74" t="s">
        <v>422</v>
      </c>
      <c r="Y5388" s="21" t="s">
        <v>5078</v>
      </c>
      <c r="Z5388" s="52">
        <v>10.907185628742518</v>
      </c>
    </row>
    <row r="5389" spans="1:26" x14ac:dyDescent="0.25">
      <c r="A5389" s="70" t="s">
        <v>5077</v>
      </c>
      <c r="B5389" s="2" t="s">
        <v>554</v>
      </c>
      <c r="C5389" s="19" t="s">
        <v>3527</v>
      </c>
      <c r="D5389" s="2" t="s">
        <v>243</v>
      </c>
      <c r="E5389" s="14">
        <v>20010005</v>
      </c>
      <c r="F5389" s="14" t="s">
        <v>446</v>
      </c>
      <c r="G5389" s="19">
        <v>14</v>
      </c>
      <c r="H5389" s="21">
        <v>139.44</v>
      </c>
      <c r="I5389" s="21">
        <v>5325.5499999999993</v>
      </c>
      <c r="J5389" s="58">
        <v>0</v>
      </c>
      <c r="K5389" s="58">
        <v>0</v>
      </c>
      <c r="L5389" s="72">
        <v>0</v>
      </c>
      <c r="M5389" s="73">
        <v>0</v>
      </c>
      <c r="N5389" s="58">
        <v>0</v>
      </c>
      <c r="O5389" s="75">
        <v>0</v>
      </c>
      <c r="P5389" s="2">
        <v>5326</v>
      </c>
      <c r="Q5389" s="2" t="s">
        <v>41</v>
      </c>
      <c r="R5389" s="2" t="s">
        <v>555</v>
      </c>
      <c r="S5389" s="2" t="s">
        <v>556</v>
      </c>
      <c r="T5389" s="2" t="s">
        <v>54</v>
      </c>
      <c r="U5389" s="57" t="s">
        <v>435</v>
      </c>
      <c r="V5389" s="2">
        <v>45565</v>
      </c>
      <c r="W5389" s="2">
        <v>1</v>
      </c>
      <c r="X5389" s="74" t="s">
        <v>422</v>
      </c>
      <c r="Y5389" s="21" t="s">
        <v>5078</v>
      </c>
      <c r="Z5389" s="52">
        <v>26.73468875502008</v>
      </c>
    </row>
    <row r="5390" spans="1:26" x14ac:dyDescent="0.25">
      <c r="A5390" s="70" t="s">
        <v>5077</v>
      </c>
      <c r="B5390" s="2" t="s">
        <v>4769</v>
      </c>
      <c r="C5390" s="19" t="s">
        <v>3527</v>
      </c>
      <c r="D5390" s="2" t="s">
        <v>243</v>
      </c>
      <c r="E5390" s="14">
        <v>20010005</v>
      </c>
      <c r="F5390" s="14" t="s">
        <v>447</v>
      </c>
      <c r="G5390" s="19">
        <v>14</v>
      </c>
      <c r="H5390" s="21">
        <v>25.880000000000006</v>
      </c>
      <c r="I5390" s="21">
        <v>924.41999999999985</v>
      </c>
      <c r="J5390" s="58">
        <v>0</v>
      </c>
      <c r="K5390" s="58">
        <v>0</v>
      </c>
      <c r="L5390" s="72">
        <v>0</v>
      </c>
      <c r="M5390" s="73">
        <v>0</v>
      </c>
      <c r="N5390" s="58">
        <v>0</v>
      </c>
      <c r="O5390" s="75">
        <v>0</v>
      </c>
      <c r="P5390" s="2">
        <v>924</v>
      </c>
      <c r="Q5390" s="2" t="s">
        <v>41</v>
      </c>
      <c r="R5390" s="2" t="s">
        <v>4770</v>
      </c>
      <c r="S5390" s="2" t="s">
        <v>4771</v>
      </c>
      <c r="T5390" s="2" t="s">
        <v>558</v>
      </c>
      <c r="U5390" s="57">
        <v>0</v>
      </c>
      <c r="V5390" s="2">
        <v>0</v>
      </c>
      <c r="W5390" s="2">
        <v>1</v>
      </c>
      <c r="X5390" s="74" t="s">
        <v>422</v>
      </c>
      <c r="Y5390" s="21" t="s">
        <v>5078</v>
      </c>
      <c r="Z5390" s="52">
        <v>25.003632148377118</v>
      </c>
    </row>
    <row r="5391" spans="1:26" x14ac:dyDescent="0.25">
      <c r="A5391" s="70" t="s">
        <v>5077</v>
      </c>
      <c r="B5391" s="2" t="s">
        <v>559</v>
      </c>
      <c r="C5391" s="19" t="s">
        <v>3527</v>
      </c>
      <c r="D5391" s="2" t="s">
        <v>243</v>
      </c>
      <c r="E5391" s="14">
        <v>20010005</v>
      </c>
      <c r="F5391" s="14" t="s">
        <v>448</v>
      </c>
      <c r="G5391" s="19">
        <v>13</v>
      </c>
      <c r="H5391" s="21">
        <v>59.650000000000006</v>
      </c>
      <c r="I5391" s="21">
        <v>2304.44</v>
      </c>
      <c r="J5391" s="58">
        <v>0</v>
      </c>
      <c r="K5391" s="58">
        <v>0</v>
      </c>
      <c r="L5391" s="72">
        <v>0</v>
      </c>
      <c r="M5391" s="73">
        <v>0</v>
      </c>
      <c r="N5391" s="58">
        <v>0</v>
      </c>
      <c r="O5391" s="75">
        <v>0</v>
      </c>
      <c r="P5391" s="2">
        <v>2304</v>
      </c>
      <c r="Q5391" s="2" t="s">
        <v>41</v>
      </c>
      <c r="R5391" s="2" t="s">
        <v>560</v>
      </c>
      <c r="S5391" s="2" t="s">
        <v>561</v>
      </c>
      <c r="T5391" s="2" t="s">
        <v>54</v>
      </c>
      <c r="U5391" s="57">
        <v>0</v>
      </c>
      <c r="V5391" s="2">
        <v>45846</v>
      </c>
      <c r="W5391" s="2">
        <v>1</v>
      </c>
      <c r="X5391" s="74" t="s">
        <v>422</v>
      </c>
      <c r="Y5391" s="21" t="s">
        <v>5078</v>
      </c>
      <c r="Z5391" s="52">
        <v>25.111248952221288</v>
      </c>
    </row>
    <row r="5392" spans="1:26" x14ac:dyDescent="0.25">
      <c r="A5392" s="70" t="s">
        <v>5077</v>
      </c>
      <c r="B5392" s="2" t="s">
        <v>562</v>
      </c>
      <c r="C5392" s="19" t="s">
        <v>3527</v>
      </c>
      <c r="D5392" s="2" t="s">
        <v>243</v>
      </c>
      <c r="E5392" s="14">
        <v>20010005</v>
      </c>
      <c r="F5392" s="14" t="s">
        <v>449</v>
      </c>
      <c r="G5392" s="19">
        <v>9</v>
      </c>
      <c r="H5392" s="21">
        <v>32.32</v>
      </c>
      <c r="I5392" s="21">
        <v>1343.3899999999999</v>
      </c>
      <c r="J5392" s="58">
        <v>0</v>
      </c>
      <c r="K5392" s="58">
        <v>0</v>
      </c>
      <c r="L5392" s="72">
        <v>0</v>
      </c>
      <c r="M5392" s="73">
        <v>0</v>
      </c>
      <c r="N5392" s="58">
        <v>0</v>
      </c>
      <c r="O5392" s="75">
        <v>0</v>
      </c>
      <c r="P5392" s="2">
        <v>1343</v>
      </c>
      <c r="Q5392" s="2" t="s">
        <v>41</v>
      </c>
      <c r="R5392" s="2" t="s">
        <v>563</v>
      </c>
      <c r="S5392" s="2" t="s">
        <v>564</v>
      </c>
      <c r="T5392" s="2" t="s">
        <v>54</v>
      </c>
      <c r="U5392" s="57">
        <v>0</v>
      </c>
      <c r="V5392" s="2">
        <v>45846</v>
      </c>
      <c r="W5392" s="2">
        <v>1</v>
      </c>
      <c r="X5392" s="74" t="s">
        <v>422</v>
      </c>
      <c r="Y5392" s="21" t="s">
        <v>5078</v>
      </c>
      <c r="Z5392" s="52">
        <v>18.704378094059404</v>
      </c>
    </row>
    <row r="5393" spans="1:26" x14ac:dyDescent="0.25">
      <c r="A5393" s="70" t="s">
        <v>5077</v>
      </c>
      <c r="B5393" s="2" t="s">
        <v>4589</v>
      </c>
      <c r="C5393" s="19" t="s">
        <v>3527</v>
      </c>
      <c r="D5393" s="2" t="s">
        <v>243</v>
      </c>
      <c r="E5393" s="14">
        <v>20010005</v>
      </c>
      <c r="F5393" s="14" t="s">
        <v>451</v>
      </c>
      <c r="G5393" s="19">
        <v>14</v>
      </c>
      <c r="H5393" s="21">
        <v>68.14</v>
      </c>
      <c r="I5393" s="21">
        <v>2878.26</v>
      </c>
      <c r="J5393" s="58">
        <v>0</v>
      </c>
      <c r="K5393" s="58">
        <v>0</v>
      </c>
      <c r="L5393" s="72">
        <v>0</v>
      </c>
      <c r="M5393" s="73">
        <v>0</v>
      </c>
      <c r="N5393" s="58">
        <v>0</v>
      </c>
      <c r="O5393" s="75">
        <v>0</v>
      </c>
      <c r="P5393" s="2">
        <v>2878</v>
      </c>
      <c r="Q5393" s="2" t="s">
        <v>41</v>
      </c>
      <c r="R5393" s="2" t="s">
        <v>4590</v>
      </c>
      <c r="S5393" s="2" t="s">
        <v>4591</v>
      </c>
      <c r="T5393" s="2" t="s">
        <v>53</v>
      </c>
      <c r="U5393" s="57">
        <v>0</v>
      </c>
      <c r="V5393" s="2">
        <v>45992</v>
      </c>
      <c r="W5393" s="2">
        <v>1</v>
      </c>
      <c r="X5393" s="74" t="s">
        <v>422</v>
      </c>
      <c r="Y5393" s="21" t="s">
        <v>5078</v>
      </c>
      <c r="Z5393" s="52">
        <v>29.568271206339894</v>
      </c>
    </row>
    <row r="5394" spans="1:26" x14ac:dyDescent="0.25">
      <c r="A5394" s="70" t="s">
        <v>5077</v>
      </c>
      <c r="B5394" s="2" t="s">
        <v>2887</v>
      </c>
      <c r="C5394" s="19" t="s">
        <v>3527</v>
      </c>
      <c r="D5394" s="2" t="s">
        <v>243</v>
      </c>
      <c r="E5394" s="14">
        <v>20010005</v>
      </c>
      <c r="F5394" s="14" t="s">
        <v>457</v>
      </c>
      <c r="G5394" s="19">
        <v>14</v>
      </c>
      <c r="H5394" s="21">
        <v>46.69</v>
      </c>
      <c r="I5394" s="21">
        <v>1771.1200000000001</v>
      </c>
      <c r="J5394" s="58">
        <v>0</v>
      </c>
      <c r="K5394" s="58">
        <v>0</v>
      </c>
      <c r="L5394" s="72">
        <v>0</v>
      </c>
      <c r="M5394" s="73">
        <v>0</v>
      </c>
      <c r="N5394" s="58">
        <v>0</v>
      </c>
      <c r="O5394" s="75">
        <v>0</v>
      </c>
      <c r="P5394" s="2">
        <v>1771</v>
      </c>
      <c r="Q5394" s="2" t="s">
        <v>41</v>
      </c>
      <c r="R5394" s="2" t="s">
        <v>2888</v>
      </c>
      <c r="S5394" s="2" t="s">
        <v>2889</v>
      </c>
      <c r="T5394" s="2" t="s">
        <v>67</v>
      </c>
      <c r="U5394" s="57">
        <v>0</v>
      </c>
      <c r="V5394" s="2">
        <v>45999</v>
      </c>
      <c r="W5394" s="2">
        <v>1</v>
      </c>
      <c r="X5394" s="74" t="s">
        <v>422</v>
      </c>
      <c r="Y5394" s="21" t="s">
        <v>5078</v>
      </c>
      <c r="Z5394" s="52">
        <v>26.553523238380812</v>
      </c>
    </row>
    <row r="5395" spans="1:26" x14ac:dyDescent="0.25">
      <c r="A5395" s="70" t="s">
        <v>5077</v>
      </c>
      <c r="B5395" s="2" t="s">
        <v>3702</v>
      </c>
      <c r="C5395" s="19" t="s">
        <v>3527</v>
      </c>
      <c r="D5395" s="2" t="s">
        <v>244</v>
      </c>
      <c r="E5395" s="14">
        <v>20010008</v>
      </c>
      <c r="F5395" s="14" t="s">
        <v>516</v>
      </c>
      <c r="G5395" s="19">
        <v>13</v>
      </c>
      <c r="H5395" s="21">
        <v>53.11</v>
      </c>
      <c r="I5395" s="21">
        <v>1737.1100000000001</v>
      </c>
      <c r="J5395" s="58">
        <v>0</v>
      </c>
      <c r="K5395" s="58">
        <v>0</v>
      </c>
      <c r="L5395" s="72">
        <v>0</v>
      </c>
      <c r="M5395" s="73">
        <v>0</v>
      </c>
      <c r="N5395" s="58">
        <v>0</v>
      </c>
      <c r="O5395" s="75">
        <v>0</v>
      </c>
      <c r="P5395" s="2">
        <v>1737</v>
      </c>
      <c r="Q5395" s="2" t="s">
        <v>41</v>
      </c>
      <c r="R5395" s="2" t="s">
        <v>3703</v>
      </c>
      <c r="S5395" s="2" t="s">
        <v>3704</v>
      </c>
      <c r="T5395" s="2" t="s">
        <v>54</v>
      </c>
      <c r="U5395" s="57" t="s">
        <v>435</v>
      </c>
      <c r="V5395" s="2">
        <v>45194</v>
      </c>
      <c r="W5395" s="2">
        <v>1</v>
      </c>
      <c r="X5395" s="74" t="s">
        <v>422</v>
      </c>
      <c r="Y5395" s="21" t="s">
        <v>5078</v>
      </c>
      <c r="Z5395" s="52">
        <v>21.260054603652797</v>
      </c>
    </row>
    <row r="5396" spans="1:26" x14ac:dyDescent="0.25">
      <c r="A5396" s="70" t="s">
        <v>5077</v>
      </c>
      <c r="B5396" s="2" t="s">
        <v>4031</v>
      </c>
      <c r="C5396" s="19" t="s">
        <v>3527</v>
      </c>
      <c r="D5396" s="2" t="s">
        <v>244</v>
      </c>
      <c r="E5396" s="14">
        <v>20010008</v>
      </c>
      <c r="F5396" s="14" t="s">
        <v>427</v>
      </c>
      <c r="G5396" s="19">
        <v>14</v>
      </c>
      <c r="H5396" s="21">
        <v>50.79999999999999</v>
      </c>
      <c r="I5396" s="21">
        <v>1645.0800000000002</v>
      </c>
      <c r="J5396" s="58">
        <v>0</v>
      </c>
      <c r="K5396" s="58">
        <v>0</v>
      </c>
      <c r="L5396" s="72">
        <v>0</v>
      </c>
      <c r="M5396" s="73">
        <v>0</v>
      </c>
      <c r="N5396" s="58">
        <v>0</v>
      </c>
      <c r="O5396" s="75">
        <v>0</v>
      </c>
      <c r="P5396" s="2">
        <v>1645</v>
      </c>
      <c r="Q5396" s="2" t="s">
        <v>41</v>
      </c>
      <c r="R5396" s="2" t="s">
        <v>4032</v>
      </c>
      <c r="S5396" s="2" t="s">
        <v>4033</v>
      </c>
      <c r="T5396" s="2" t="s">
        <v>67</v>
      </c>
      <c r="U5396" s="57" t="s">
        <v>547</v>
      </c>
      <c r="V5396" s="2">
        <v>45194</v>
      </c>
      <c r="W5396" s="2">
        <v>1</v>
      </c>
      <c r="X5396" s="74" t="s">
        <v>422</v>
      </c>
      <c r="Y5396" s="21" t="s">
        <v>5078</v>
      </c>
      <c r="Z5396" s="52">
        <v>22.6684251968504</v>
      </c>
    </row>
    <row r="5397" spans="1:26" x14ac:dyDescent="0.25">
      <c r="A5397" s="70" t="s">
        <v>5077</v>
      </c>
      <c r="B5397" s="2" t="s">
        <v>567</v>
      </c>
      <c r="C5397" s="19" t="s">
        <v>3527</v>
      </c>
      <c r="D5397" s="2" t="s">
        <v>244</v>
      </c>
      <c r="E5397" s="14">
        <v>20010008</v>
      </c>
      <c r="F5397" s="14" t="s">
        <v>481</v>
      </c>
      <c r="G5397" s="19">
        <v>7</v>
      </c>
      <c r="H5397" s="21">
        <v>82.84</v>
      </c>
      <c r="I5397" s="21">
        <v>3212.71</v>
      </c>
      <c r="J5397" s="58">
        <v>0</v>
      </c>
      <c r="K5397" s="58">
        <v>0</v>
      </c>
      <c r="L5397" s="72">
        <v>0</v>
      </c>
      <c r="M5397" s="73">
        <v>0</v>
      </c>
      <c r="N5397" s="58">
        <v>0</v>
      </c>
      <c r="O5397" s="75">
        <v>0</v>
      </c>
      <c r="P5397" s="2">
        <v>3213</v>
      </c>
      <c r="Q5397" s="2" t="s">
        <v>41</v>
      </c>
      <c r="R5397" s="2" t="s">
        <v>568</v>
      </c>
      <c r="S5397" s="2" t="s">
        <v>569</v>
      </c>
      <c r="T5397" s="2" t="s">
        <v>60</v>
      </c>
      <c r="U5397" s="57">
        <v>0</v>
      </c>
      <c r="V5397" s="2">
        <v>0</v>
      </c>
      <c r="W5397" s="2">
        <v>1</v>
      </c>
      <c r="X5397" s="74" t="s">
        <v>422</v>
      </c>
      <c r="Y5397" s="21" t="s">
        <v>5078</v>
      </c>
      <c r="Z5397" s="52">
        <v>13.573738532110093</v>
      </c>
    </row>
    <row r="5398" spans="1:26" x14ac:dyDescent="0.25">
      <c r="A5398" s="70" t="s">
        <v>5077</v>
      </c>
      <c r="B5398" s="2" t="s">
        <v>570</v>
      </c>
      <c r="C5398" s="19" t="s">
        <v>3527</v>
      </c>
      <c r="D5398" s="2" t="s">
        <v>244</v>
      </c>
      <c r="E5398" s="14">
        <v>20010008</v>
      </c>
      <c r="F5398" s="14" t="s">
        <v>482</v>
      </c>
      <c r="G5398" s="19">
        <v>12</v>
      </c>
      <c r="H5398" s="21">
        <v>148.56000000000003</v>
      </c>
      <c r="I5398" s="21">
        <v>5328.869999999999</v>
      </c>
      <c r="J5398" s="58">
        <v>0</v>
      </c>
      <c r="K5398" s="58">
        <v>0</v>
      </c>
      <c r="L5398" s="72">
        <v>0</v>
      </c>
      <c r="M5398" s="73">
        <v>0</v>
      </c>
      <c r="N5398" s="58">
        <v>0</v>
      </c>
      <c r="O5398" s="75">
        <v>0</v>
      </c>
      <c r="P5398" s="2">
        <v>5329</v>
      </c>
      <c r="Q5398" s="2" t="s">
        <v>41</v>
      </c>
      <c r="R5398" s="2" t="s">
        <v>571</v>
      </c>
      <c r="S5398" s="2" t="s">
        <v>572</v>
      </c>
      <c r="T5398" s="2" t="s">
        <v>54</v>
      </c>
      <c r="U5398" s="57" t="s">
        <v>435</v>
      </c>
      <c r="V5398" s="2">
        <v>45194</v>
      </c>
      <c r="W5398" s="2">
        <v>1</v>
      </c>
      <c r="X5398" s="74" t="s">
        <v>422</v>
      </c>
      <c r="Y5398" s="21" t="s">
        <v>5078</v>
      </c>
      <c r="Z5398" s="52">
        <v>21.522092084006456</v>
      </c>
    </row>
    <row r="5399" spans="1:26" x14ac:dyDescent="0.25">
      <c r="A5399" s="70" t="s">
        <v>5077</v>
      </c>
      <c r="B5399" s="2" t="s">
        <v>4592</v>
      </c>
      <c r="C5399" s="19" t="s">
        <v>3527</v>
      </c>
      <c r="D5399" s="2" t="s">
        <v>244</v>
      </c>
      <c r="E5399" s="14">
        <v>20010008</v>
      </c>
      <c r="F5399" s="14" t="s">
        <v>573</v>
      </c>
      <c r="G5399" s="19">
        <v>14</v>
      </c>
      <c r="H5399" s="21">
        <v>50.22</v>
      </c>
      <c r="I5399" s="21">
        <v>1824.1599999999999</v>
      </c>
      <c r="J5399" s="58">
        <v>0</v>
      </c>
      <c r="K5399" s="58">
        <v>0</v>
      </c>
      <c r="L5399" s="72">
        <v>0</v>
      </c>
      <c r="M5399" s="73">
        <v>0</v>
      </c>
      <c r="N5399" s="58">
        <v>0</v>
      </c>
      <c r="O5399" s="75">
        <v>0</v>
      </c>
      <c r="P5399" s="2">
        <v>1824</v>
      </c>
      <c r="Q5399" s="2" t="s">
        <v>41</v>
      </c>
      <c r="R5399" s="2" t="s">
        <v>4593</v>
      </c>
      <c r="S5399" s="2" t="s">
        <v>4594</v>
      </c>
      <c r="T5399" s="2" t="s">
        <v>54</v>
      </c>
      <c r="U5399" s="57" t="s">
        <v>435</v>
      </c>
      <c r="V5399" s="2">
        <v>45297</v>
      </c>
      <c r="W5399" s="2">
        <v>1</v>
      </c>
      <c r="X5399" s="74" t="s">
        <v>422</v>
      </c>
      <c r="Y5399" s="21" t="s">
        <v>5078</v>
      </c>
      <c r="Z5399" s="52">
        <v>25.426363998407012</v>
      </c>
    </row>
    <row r="5400" spans="1:26" x14ac:dyDescent="0.25">
      <c r="A5400" s="70" t="s">
        <v>5077</v>
      </c>
      <c r="B5400" s="2" t="s">
        <v>574</v>
      </c>
      <c r="C5400" s="19" t="s">
        <v>3527</v>
      </c>
      <c r="D5400" s="2" t="s">
        <v>244</v>
      </c>
      <c r="E5400" s="14">
        <v>20010008</v>
      </c>
      <c r="F5400" s="14" t="s">
        <v>575</v>
      </c>
      <c r="G5400" s="19">
        <v>13</v>
      </c>
      <c r="H5400" s="21">
        <v>517.09</v>
      </c>
      <c r="I5400" s="21">
        <v>19092.8</v>
      </c>
      <c r="J5400" s="58">
        <v>0</v>
      </c>
      <c r="K5400" s="58">
        <v>0</v>
      </c>
      <c r="L5400" s="72">
        <v>0</v>
      </c>
      <c r="M5400" s="73">
        <v>0</v>
      </c>
      <c r="N5400" s="58">
        <v>0</v>
      </c>
      <c r="O5400" s="75">
        <v>0</v>
      </c>
      <c r="P5400" s="2">
        <v>19093</v>
      </c>
      <c r="Q5400" s="2" t="s">
        <v>41</v>
      </c>
      <c r="R5400" s="2" t="s">
        <v>576</v>
      </c>
      <c r="S5400" s="2" t="s">
        <v>577</v>
      </c>
      <c r="T5400" s="2" t="s">
        <v>60</v>
      </c>
      <c r="U5400" s="57" t="s">
        <v>425</v>
      </c>
      <c r="V5400" s="2">
        <v>45264</v>
      </c>
      <c r="W5400" s="2">
        <v>1</v>
      </c>
      <c r="X5400" s="74" t="s">
        <v>422</v>
      </c>
      <c r="Y5400" s="21" t="s">
        <v>5078</v>
      </c>
      <c r="Z5400" s="52">
        <v>24.000309423891395</v>
      </c>
    </row>
    <row r="5401" spans="1:26" x14ac:dyDescent="0.25">
      <c r="A5401" s="70" t="s">
        <v>5077</v>
      </c>
      <c r="B5401" s="2" t="s">
        <v>578</v>
      </c>
      <c r="C5401" s="19" t="s">
        <v>3527</v>
      </c>
      <c r="D5401" s="2" t="s">
        <v>244</v>
      </c>
      <c r="E5401" s="14">
        <v>20010008</v>
      </c>
      <c r="F5401" s="14" t="s">
        <v>445</v>
      </c>
      <c r="G5401" s="19">
        <v>7</v>
      </c>
      <c r="H5401" s="21">
        <v>114.36999999999999</v>
      </c>
      <c r="I5401" s="21">
        <v>4273.0599999999995</v>
      </c>
      <c r="J5401" s="58">
        <v>0</v>
      </c>
      <c r="K5401" s="58">
        <v>0</v>
      </c>
      <c r="L5401" s="72">
        <v>0</v>
      </c>
      <c r="M5401" s="73">
        <v>0</v>
      </c>
      <c r="N5401" s="58">
        <v>0</v>
      </c>
      <c r="O5401" s="75">
        <v>0</v>
      </c>
      <c r="P5401" s="2">
        <v>4273</v>
      </c>
      <c r="Q5401" s="2" t="s">
        <v>41</v>
      </c>
      <c r="R5401" s="2" t="s">
        <v>579</v>
      </c>
      <c r="S5401" s="2" t="s">
        <v>580</v>
      </c>
      <c r="T5401" s="2" t="s">
        <v>54</v>
      </c>
      <c r="U5401" s="57" t="s">
        <v>435</v>
      </c>
      <c r="V5401" s="2">
        <v>45297</v>
      </c>
      <c r="W5401" s="2">
        <v>1</v>
      </c>
      <c r="X5401" s="74" t="s">
        <v>422</v>
      </c>
      <c r="Y5401" s="21" t="s">
        <v>5078</v>
      </c>
      <c r="Z5401" s="52">
        <v>13.076602255836322</v>
      </c>
    </row>
    <row r="5402" spans="1:26" x14ac:dyDescent="0.25">
      <c r="A5402" s="70" t="s">
        <v>5077</v>
      </c>
      <c r="B5402" s="2" t="s">
        <v>581</v>
      </c>
      <c r="C5402" s="19" t="s">
        <v>3527</v>
      </c>
      <c r="D5402" s="2" t="s">
        <v>244</v>
      </c>
      <c r="E5402" s="14">
        <v>20010008</v>
      </c>
      <c r="F5402" s="14" t="s">
        <v>582</v>
      </c>
      <c r="G5402" s="19">
        <v>14</v>
      </c>
      <c r="H5402" s="21">
        <v>32.050000000000004</v>
      </c>
      <c r="I5402" s="21">
        <v>1167.8900000000001</v>
      </c>
      <c r="J5402" s="58">
        <v>0</v>
      </c>
      <c r="K5402" s="58">
        <v>0</v>
      </c>
      <c r="L5402" s="72">
        <v>0</v>
      </c>
      <c r="M5402" s="73">
        <v>0</v>
      </c>
      <c r="N5402" s="58">
        <v>0</v>
      </c>
      <c r="O5402" s="75">
        <v>0</v>
      </c>
      <c r="P5402" s="2">
        <v>1168</v>
      </c>
      <c r="Q5402" s="2" t="s">
        <v>41</v>
      </c>
      <c r="R5402" s="2" t="s">
        <v>583</v>
      </c>
      <c r="S5402" s="2" t="s">
        <v>584</v>
      </c>
      <c r="T5402" s="2" t="s">
        <v>67</v>
      </c>
      <c r="U5402" s="57" t="s">
        <v>547</v>
      </c>
      <c r="V5402" s="2">
        <v>45297</v>
      </c>
      <c r="W5402" s="2">
        <v>1</v>
      </c>
      <c r="X5402" s="74" t="s">
        <v>422</v>
      </c>
      <c r="Y5402" s="21" t="s">
        <v>5078</v>
      </c>
      <c r="Z5402" s="52">
        <v>25.507737909516383</v>
      </c>
    </row>
    <row r="5403" spans="1:26" x14ac:dyDescent="0.25">
      <c r="A5403" s="70" t="s">
        <v>5077</v>
      </c>
      <c r="B5403" s="2" t="s">
        <v>585</v>
      </c>
      <c r="C5403" s="19" t="s">
        <v>3527</v>
      </c>
      <c r="D5403" s="2" t="s">
        <v>244</v>
      </c>
      <c r="E5403" s="14">
        <v>20010008</v>
      </c>
      <c r="F5403" s="14" t="s">
        <v>586</v>
      </c>
      <c r="G5403" s="19">
        <v>6</v>
      </c>
      <c r="H5403" s="21">
        <v>16.82</v>
      </c>
      <c r="I5403" s="21">
        <v>701.44</v>
      </c>
      <c r="J5403" s="58">
        <v>0</v>
      </c>
      <c r="K5403" s="58">
        <v>0</v>
      </c>
      <c r="L5403" s="72">
        <v>0</v>
      </c>
      <c r="M5403" s="73">
        <v>0</v>
      </c>
      <c r="N5403" s="58">
        <v>0</v>
      </c>
      <c r="O5403" s="75">
        <v>0</v>
      </c>
      <c r="P5403" s="2">
        <v>701</v>
      </c>
      <c r="Q5403" s="2" t="s">
        <v>41</v>
      </c>
      <c r="R5403" s="2" t="s">
        <v>587</v>
      </c>
      <c r="S5403" s="2" t="s">
        <v>588</v>
      </c>
      <c r="T5403" s="2" t="s">
        <v>67</v>
      </c>
      <c r="U5403" s="57" t="s">
        <v>547</v>
      </c>
      <c r="V5403" s="2" t="s">
        <v>552</v>
      </c>
      <c r="W5403" s="2">
        <v>1</v>
      </c>
      <c r="X5403" s="74" t="s">
        <v>422</v>
      </c>
      <c r="Y5403" s="21" t="s">
        <v>5078</v>
      </c>
      <c r="Z5403" s="52">
        <v>12.510820451843047</v>
      </c>
    </row>
    <row r="5404" spans="1:26" x14ac:dyDescent="0.25">
      <c r="A5404" s="70" t="s">
        <v>5077</v>
      </c>
      <c r="B5404" s="2" t="s">
        <v>2154</v>
      </c>
      <c r="C5404" s="19" t="s">
        <v>3527</v>
      </c>
      <c r="D5404" s="2" t="s">
        <v>244</v>
      </c>
      <c r="E5404" s="14">
        <v>20010008</v>
      </c>
      <c r="F5404" s="14" t="s">
        <v>557</v>
      </c>
      <c r="G5404" s="19">
        <v>3</v>
      </c>
      <c r="H5404" s="21">
        <v>1.0499999999999998</v>
      </c>
      <c r="I5404" s="21">
        <v>37.019999999999996</v>
      </c>
      <c r="J5404" s="58">
        <v>0</v>
      </c>
      <c r="K5404" s="58">
        <v>0</v>
      </c>
      <c r="L5404" s="72">
        <v>0</v>
      </c>
      <c r="M5404" s="73">
        <v>0</v>
      </c>
      <c r="N5404" s="58">
        <v>0</v>
      </c>
      <c r="O5404" s="75">
        <v>0</v>
      </c>
      <c r="P5404" s="2">
        <v>37</v>
      </c>
      <c r="Q5404" s="2" t="s">
        <v>41</v>
      </c>
      <c r="R5404" s="2" t="s">
        <v>2155</v>
      </c>
      <c r="S5404" s="2" t="s">
        <v>2156</v>
      </c>
      <c r="T5404" s="2" t="s">
        <v>53</v>
      </c>
      <c r="U5404" s="57" t="s">
        <v>425</v>
      </c>
      <c r="V5404" s="2">
        <v>45635</v>
      </c>
      <c r="W5404" s="2">
        <v>1</v>
      </c>
      <c r="X5404" s="74" t="s">
        <v>422</v>
      </c>
      <c r="Y5404" s="21" t="s">
        <v>5078</v>
      </c>
      <c r="Z5404" s="52">
        <v>5.28857142857143</v>
      </c>
    </row>
    <row r="5405" spans="1:26" x14ac:dyDescent="0.25">
      <c r="A5405" s="70" t="s">
        <v>5077</v>
      </c>
      <c r="B5405" s="2" t="s">
        <v>3479</v>
      </c>
      <c r="C5405" s="19" t="s">
        <v>3527</v>
      </c>
      <c r="D5405" s="2" t="s">
        <v>244</v>
      </c>
      <c r="E5405" s="14">
        <v>20010008</v>
      </c>
      <c r="F5405" s="14" t="s">
        <v>448</v>
      </c>
      <c r="G5405" s="19">
        <v>14</v>
      </c>
      <c r="H5405" s="21">
        <v>74.489999999999981</v>
      </c>
      <c r="I5405" s="21">
        <v>2329.4499999999998</v>
      </c>
      <c r="J5405" s="58">
        <v>0</v>
      </c>
      <c r="K5405" s="58">
        <v>0</v>
      </c>
      <c r="L5405" s="72">
        <v>0</v>
      </c>
      <c r="M5405" s="73">
        <v>0</v>
      </c>
      <c r="N5405" s="58">
        <v>0</v>
      </c>
      <c r="O5405" s="75">
        <v>0</v>
      </c>
      <c r="P5405" s="2">
        <v>2329</v>
      </c>
      <c r="Q5405" s="2" t="s">
        <v>41</v>
      </c>
      <c r="R5405" s="2" t="s">
        <v>3480</v>
      </c>
      <c r="S5405" s="2" t="s">
        <v>3481</v>
      </c>
      <c r="T5405" s="2" t="s">
        <v>67</v>
      </c>
      <c r="U5405" s="57">
        <v>0</v>
      </c>
      <c r="V5405" s="2">
        <v>0</v>
      </c>
      <c r="W5405" s="2">
        <v>1</v>
      </c>
      <c r="X5405" s="74" t="s">
        <v>422</v>
      </c>
      <c r="Y5405" s="21" t="s">
        <v>5078</v>
      </c>
      <c r="Z5405" s="52">
        <v>21.890387971539809</v>
      </c>
    </row>
    <row r="5406" spans="1:26" x14ac:dyDescent="0.25">
      <c r="A5406" s="70" t="s">
        <v>5077</v>
      </c>
      <c r="B5406" s="2" t="s">
        <v>593</v>
      </c>
      <c r="C5406" s="19" t="s">
        <v>3527</v>
      </c>
      <c r="D5406" s="2" t="s">
        <v>244</v>
      </c>
      <c r="E5406" s="14">
        <v>20010008</v>
      </c>
      <c r="F5406" s="14" t="s">
        <v>451</v>
      </c>
      <c r="G5406" s="19">
        <v>7</v>
      </c>
      <c r="H5406" s="21">
        <v>38.01</v>
      </c>
      <c r="I5406" s="21">
        <v>1555.7599999999998</v>
      </c>
      <c r="J5406" s="58">
        <v>0</v>
      </c>
      <c r="K5406" s="58">
        <v>0</v>
      </c>
      <c r="L5406" s="72">
        <v>0</v>
      </c>
      <c r="M5406" s="73">
        <v>0</v>
      </c>
      <c r="N5406" s="58">
        <v>0</v>
      </c>
      <c r="O5406" s="75">
        <v>0</v>
      </c>
      <c r="P5406" s="2">
        <v>1556</v>
      </c>
      <c r="Q5406" s="2" t="s">
        <v>41</v>
      </c>
      <c r="R5406" s="2" t="s">
        <v>594</v>
      </c>
      <c r="S5406" s="2" t="s">
        <v>595</v>
      </c>
      <c r="T5406" s="2" t="s">
        <v>54</v>
      </c>
      <c r="U5406" s="57">
        <v>0</v>
      </c>
      <c r="V5406" s="2">
        <v>45825</v>
      </c>
      <c r="W5406" s="2">
        <v>1</v>
      </c>
      <c r="X5406" s="74" t="s">
        <v>422</v>
      </c>
      <c r="Y5406" s="21" t="s">
        <v>5078</v>
      </c>
      <c r="Z5406" s="52">
        <v>14.3255985267035</v>
      </c>
    </row>
    <row r="5407" spans="1:26" x14ac:dyDescent="0.25">
      <c r="A5407" s="70" t="s">
        <v>5077</v>
      </c>
      <c r="B5407" s="2" t="s">
        <v>597</v>
      </c>
      <c r="C5407" s="19" t="s">
        <v>3527</v>
      </c>
      <c r="D5407" s="2" t="s">
        <v>244</v>
      </c>
      <c r="E5407" s="14">
        <v>20010008</v>
      </c>
      <c r="F5407" s="14" t="s">
        <v>598</v>
      </c>
      <c r="G5407" s="19">
        <v>7</v>
      </c>
      <c r="H5407" s="21">
        <v>35.090000000000003</v>
      </c>
      <c r="I5407" s="21">
        <v>1453.19</v>
      </c>
      <c r="J5407" s="58">
        <v>0</v>
      </c>
      <c r="K5407" s="58">
        <v>0</v>
      </c>
      <c r="L5407" s="72">
        <v>0</v>
      </c>
      <c r="M5407" s="73">
        <v>0</v>
      </c>
      <c r="N5407" s="58">
        <v>0</v>
      </c>
      <c r="O5407" s="75">
        <v>0</v>
      </c>
      <c r="P5407" s="2">
        <v>1453</v>
      </c>
      <c r="Q5407" s="2" t="s">
        <v>41</v>
      </c>
      <c r="R5407" s="2" t="s">
        <v>599</v>
      </c>
      <c r="S5407" s="2" t="s">
        <v>600</v>
      </c>
      <c r="T5407" s="2" t="s">
        <v>54</v>
      </c>
      <c r="U5407" s="57">
        <v>0</v>
      </c>
      <c r="V5407" s="2">
        <v>45881</v>
      </c>
      <c r="W5407" s="2">
        <v>1</v>
      </c>
      <c r="X5407" s="74" t="s">
        <v>422</v>
      </c>
      <c r="Y5407" s="21" t="s">
        <v>5078</v>
      </c>
      <c r="Z5407" s="52">
        <v>14.494628099173555</v>
      </c>
    </row>
    <row r="5408" spans="1:26" x14ac:dyDescent="0.25">
      <c r="A5408" s="70" t="s">
        <v>5077</v>
      </c>
      <c r="B5408" s="2" t="s">
        <v>4429</v>
      </c>
      <c r="C5408" s="19" t="s">
        <v>3527</v>
      </c>
      <c r="D5408" s="2" t="s">
        <v>244</v>
      </c>
      <c r="E5408" s="14">
        <v>20010008</v>
      </c>
      <c r="F5408" s="14" t="s">
        <v>478</v>
      </c>
      <c r="G5408" s="19">
        <v>3</v>
      </c>
      <c r="H5408" s="21">
        <v>3.46</v>
      </c>
      <c r="I5408" s="21">
        <v>136.12</v>
      </c>
      <c r="J5408" s="58">
        <v>0</v>
      </c>
      <c r="K5408" s="58">
        <v>0</v>
      </c>
      <c r="L5408" s="72">
        <v>0</v>
      </c>
      <c r="M5408" s="73">
        <v>0</v>
      </c>
      <c r="N5408" s="58">
        <v>0</v>
      </c>
      <c r="O5408" s="75">
        <v>0</v>
      </c>
      <c r="P5408" s="2">
        <v>136</v>
      </c>
      <c r="Q5408" s="2" t="s">
        <v>41</v>
      </c>
      <c r="R5408" s="2" t="s">
        <v>4430</v>
      </c>
      <c r="S5408" s="2" t="s">
        <v>4431</v>
      </c>
      <c r="T5408" s="2" t="s">
        <v>54</v>
      </c>
      <c r="U5408" s="57">
        <v>0</v>
      </c>
      <c r="V5408" s="2">
        <v>45923</v>
      </c>
      <c r="W5408" s="2">
        <v>1</v>
      </c>
      <c r="X5408" s="74" t="s">
        <v>422</v>
      </c>
      <c r="Y5408" s="21" t="s">
        <v>5078</v>
      </c>
      <c r="Z5408" s="52">
        <v>5.9011560693641636</v>
      </c>
    </row>
    <row r="5409" spans="1:26" x14ac:dyDescent="0.25">
      <c r="A5409" s="70" t="s">
        <v>5077</v>
      </c>
      <c r="B5409" s="2" t="s">
        <v>4432</v>
      </c>
      <c r="C5409" s="19" t="s">
        <v>3527</v>
      </c>
      <c r="D5409" s="2" t="s">
        <v>244</v>
      </c>
      <c r="E5409" s="14">
        <v>20010008</v>
      </c>
      <c r="F5409" s="14" t="s">
        <v>479</v>
      </c>
      <c r="G5409" s="19">
        <v>11</v>
      </c>
      <c r="H5409" s="21">
        <v>172.08</v>
      </c>
      <c r="I5409" s="21">
        <v>5569.26</v>
      </c>
      <c r="J5409" s="58">
        <v>0</v>
      </c>
      <c r="K5409" s="58">
        <v>0</v>
      </c>
      <c r="L5409" s="72">
        <v>0</v>
      </c>
      <c r="M5409" s="73">
        <v>0</v>
      </c>
      <c r="N5409" s="58">
        <v>0</v>
      </c>
      <c r="O5409" s="75">
        <v>0</v>
      </c>
      <c r="P5409" s="2">
        <v>5569</v>
      </c>
      <c r="Q5409" s="2" t="s">
        <v>41</v>
      </c>
      <c r="R5409" s="2" t="s">
        <v>4433</v>
      </c>
      <c r="S5409" s="2" t="s">
        <v>4434</v>
      </c>
      <c r="T5409" s="2" t="s">
        <v>514</v>
      </c>
      <c r="U5409" s="57">
        <v>0</v>
      </c>
      <c r="V5409" s="2">
        <v>45949</v>
      </c>
      <c r="W5409" s="2">
        <v>1</v>
      </c>
      <c r="X5409" s="74" t="s">
        <v>422</v>
      </c>
      <c r="Y5409" s="21" t="s">
        <v>5078</v>
      </c>
      <c r="Z5409" s="52">
        <v>17.800400976290096</v>
      </c>
    </row>
    <row r="5410" spans="1:26" x14ac:dyDescent="0.25">
      <c r="A5410" s="70" t="s">
        <v>5077</v>
      </c>
      <c r="B5410" s="2" t="s">
        <v>4598</v>
      </c>
      <c r="C5410" s="19" t="s">
        <v>3527</v>
      </c>
      <c r="D5410" s="2" t="s">
        <v>244</v>
      </c>
      <c r="E5410" s="14">
        <v>20010008</v>
      </c>
      <c r="F5410" s="14" t="s">
        <v>735</v>
      </c>
      <c r="G5410" s="19">
        <v>2</v>
      </c>
      <c r="H5410" s="21">
        <v>5.1199999999999992</v>
      </c>
      <c r="I5410" s="21">
        <v>222.06</v>
      </c>
      <c r="J5410" s="58">
        <v>0</v>
      </c>
      <c r="K5410" s="58">
        <v>0</v>
      </c>
      <c r="L5410" s="72">
        <v>0</v>
      </c>
      <c r="M5410" s="73">
        <v>0</v>
      </c>
      <c r="N5410" s="58">
        <v>0</v>
      </c>
      <c r="O5410" s="75">
        <v>0</v>
      </c>
      <c r="P5410" s="2">
        <v>222</v>
      </c>
      <c r="Q5410" s="2" t="s">
        <v>41</v>
      </c>
      <c r="R5410" s="2" t="s">
        <v>4599</v>
      </c>
      <c r="S5410" s="2" t="s">
        <v>4600</v>
      </c>
      <c r="T5410" s="2" t="s">
        <v>54</v>
      </c>
      <c r="U5410" s="57">
        <v>0</v>
      </c>
      <c r="V5410" s="2">
        <v>46125</v>
      </c>
      <c r="W5410" s="2">
        <v>1</v>
      </c>
      <c r="X5410" s="74" t="s">
        <v>422</v>
      </c>
      <c r="Y5410" s="21" t="s">
        <v>5078</v>
      </c>
      <c r="Z5410" s="52">
        <v>4.3371093750000007</v>
      </c>
    </row>
    <row r="5411" spans="1:26" x14ac:dyDescent="0.25">
      <c r="A5411" s="70" t="s">
        <v>5077</v>
      </c>
      <c r="B5411" s="2" t="s">
        <v>3482</v>
      </c>
      <c r="C5411" s="19" t="s">
        <v>3527</v>
      </c>
      <c r="D5411" s="2" t="s">
        <v>244</v>
      </c>
      <c r="E5411" s="14">
        <v>20010008</v>
      </c>
      <c r="F5411" s="14" t="s">
        <v>677</v>
      </c>
      <c r="G5411" s="19">
        <v>7</v>
      </c>
      <c r="H5411" s="21">
        <v>14.02</v>
      </c>
      <c r="I5411" s="21">
        <v>508.96000000000004</v>
      </c>
      <c r="J5411" s="58">
        <v>0</v>
      </c>
      <c r="K5411" s="58">
        <v>0</v>
      </c>
      <c r="L5411" s="72">
        <v>0</v>
      </c>
      <c r="M5411" s="73">
        <v>0</v>
      </c>
      <c r="N5411" s="58">
        <v>0</v>
      </c>
      <c r="O5411" s="75">
        <v>0</v>
      </c>
      <c r="P5411" s="2">
        <v>509</v>
      </c>
      <c r="Q5411" s="2" t="s">
        <v>41</v>
      </c>
      <c r="R5411" s="2" t="s">
        <v>3483</v>
      </c>
      <c r="S5411" s="2" t="s">
        <v>3484</v>
      </c>
      <c r="T5411" s="2" t="s">
        <v>67</v>
      </c>
      <c r="U5411" s="57">
        <v>0</v>
      </c>
      <c r="V5411" s="2">
        <v>46055</v>
      </c>
      <c r="W5411" s="2">
        <v>1</v>
      </c>
      <c r="X5411" s="74" t="s">
        <v>422</v>
      </c>
      <c r="Y5411" s="21" t="s">
        <v>5078</v>
      </c>
      <c r="Z5411" s="52">
        <v>12.705848787446506</v>
      </c>
    </row>
    <row r="5412" spans="1:26" x14ac:dyDescent="0.25">
      <c r="A5412" s="70" t="s">
        <v>5077</v>
      </c>
      <c r="B5412" s="2" t="s">
        <v>3906</v>
      </c>
      <c r="C5412" s="19" t="s">
        <v>3527</v>
      </c>
      <c r="D5412" s="2" t="s">
        <v>244</v>
      </c>
      <c r="E5412" s="14">
        <v>20010008</v>
      </c>
      <c r="F5412" s="14" t="s">
        <v>736</v>
      </c>
      <c r="G5412" s="19">
        <v>14</v>
      </c>
      <c r="H5412" s="21">
        <v>180.29000000000002</v>
      </c>
      <c r="I5412" s="21">
        <v>6323.5199999999995</v>
      </c>
      <c r="J5412" s="58">
        <v>0</v>
      </c>
      <c r="K5412" s="58">
        <v>0</v>
      </c>
      <c r="L5412" s="72">
        <v>0</v>
      </c>
      <c r="M5412" s="73">
        <v>0</v>
      </c>
      <c r="N5412" s="58">
        <v>0</v>
      </c>
      <c r="O5412" s="75">
        <v>0</v>
      </c>
      <c r="P5412" s="2">
        <v>6324</v>
      </c>
      <c r="Q5412" s="2" t="s">
        <v>41</v>
      </c>
      <c r="R5412" s="2" t="s">
        <v>3907</v>
      </c>
      <c r="S5412" s="2" t="s">
        <v>3908</v>
      </c>
      <c r="T5412" s="2" t="s">
        <v>60</v>
      </c>
      <c r="U5412" s="57">
        <v>0</v>
      </c>
      <c r="V5412" s="2">
        <v>0</v>
      </c>
      <c r="W5412" s="2">
        <v>1</v>
      </c>
      <c r="X5412" s="74" t="s">
        <v>422</v>
      </c>
      <c r="Y5412" s="21" t="s">
        <v>5078</v>
      </c>
      <c r="Z5412" s="52">
        <v>24.551910810361079</v>
      </c>
    </row>
    <row r="5413" spans="1:26" x14ac:dyDescent="0.25">
      <c r="A5413" s="70" t="s">
        <v>5077</v>
      </c>
      <c r="B5413" s="2" t="s">
        <v>4435</v>
      </c>
      <c r="C5413" s="19" t="s">
        <v>3527</v>
      </c>
      <c r="D5413" s="2" t="s">
        <v>244</v>
      </c>
      <c r="E5413" s="14">
        <v>20010008</v>
      </c>
      <c r="F5413" s="14" t="s">
        <v>678</v>
      </c>
      <c r="G5413" s="19">
        <v>14</v>
      </c>
      <c r="H5413" s="21">
        <v>211.22000000000003</v>
      </c>
      <c r="I5413" s="21">
        <v>8266.8000000000011</v>
      </c>
      <c r="J5413" s="58">
        <v>0</v>
      </c>
      <c r="K5413" s="58">
        <v>0</v>
      </c>
      <c r="L5413" s="72">
        <v>0</v>
      </c>
      <c r="M5413" s="73">
        <v>0</v>
      </c>
      <c r="N5413" s="58">
        <v>0</v>
      </c>
      <c r="O5413" s="75">
        <v>0</v>
      </c>
      <c r="P5413" s="2">
        <v>8267</v>
      </c>
      <c r="Q5413" s="2" t="s">
        <v>41</v>
      </c>
      <c r="R5413" s="2" t="s">
        <v>4076</v>
      </c>
      <c r="S5413" s="2" t="s">
        <v>4436</v>
      </c>
      <c r="T5413" s="2" t="s">
        <v>60</v>
      </c>
      <c r="U5413" s="57">
        <v>0</v>
      </c>
      <c r="V5413" s="2">
        <v>46116</v>
      </c>
      <c r="W5413" s="2">
        <v>1</v>
      </c>
      <c r="X5413" s="74" t="s">
        <v>422</v>
      </c>
      <c r="Y5413" s="21" t="s">
        <v>5078</v>
      </c>
      <c r="Z5413" s="52">
        <v>27.396837420698802</v>
      </c>
    </row>
    <row r="5414" spans="1:26" x14ac:dyDescent="0.25">
      <c r="A5414" s="70" t="s">
        <v>5077</v>
      </c>
      <c r="B5414" s="2" t="s">
        <v>601</v>
      </c>
      <c r="C5414" s="19" t="s">
        <v>3527</v>
      </c>
      <c r="D5414" s="2" t="s">
        <v>245</v>
      </c>
      <c r="E5414" s="14">
        <v>20010009</v>
      </c>
      <c r="F5414" s="14" t="s">
        <v>44</v>
      </c>
      <c r="G5414" s="19">
        <v>5</v>
      </c>
      <c r="H5414" s="21">
        <v>25.12</v>
      </c>
      <c r="I5414" s="21">
        <v>984.89</v>
      </c>
      <c r="J5414" s="58">
        <v>0</v>
      </c>
      <c r="K5414" s="58">
        <v>0</v>
      </c>
      <c r="L5414" s="72">
        <v>0</v>
      </c>
      <c r="M5414" s="73">
        <v>0</v>
      </c>
      <c r="N5414" s="58">
        <v>0</v>
      </c>
      <c r="O5414" s="75">
        <v>0</v>
      </c>
      <c r="P5414" s="2">
        <v>985</v>
      </c>
      <c r="Q5414" s="2" t="s">
        <v>41</v>
      </c>
      <c r="R5414" s="2" t="s">
        <v>376</v>
      </c>
      <c r="S5414" s="2" t="s">
        <v>375</v>
      </c>
      <c r="T5414" s="2" t="s">
        <v>49</v>
      </c>
      <c r="U5414" s="57" t="s">
        <v>437</v>
      </c>
      <c r="V5414" s="2">
        <v>45183</v>
      </c>
      <c r="W5414" s="2">
        <v>1</v>
      </c>
      <c r="X5414" s="74" t="s">
        <v>422</v>
      </c>
      <c r="Y5414" s="21" t="s">
        <v>5078</v>
      </c>
      <c r="Z5414" s="52">
        <v>9.801851114649681</v>
      </c>
    </row>
    <row r="5415" spans="1:26" x14ac:dyDescent="0.25">
      <c r="A5415" s="70" t="s">
        <v>5077</v>
      </c>
      <c r="B5415" s="2" t="s">
        <v>5079</v>
      </c>
      <c r="C5415" s="19" t="s">
        <v>3527</v>
      </c>
      <c r="D5415" s="2" t="s">
        <v>245</v>
      </c>
      <c r="E5415" s="14">
        <v>20010009</v>
      </c>
      <c r="F5415" s="14" t="s">
        <v>566</v>
      </c>
      <c r="G5415" s="19">
        <v>1</v>
      </c>
      <c r="H5415" s="21">
        <v>8.02</v>
      </c>
      <c r="I5415" s="21">
        <v>332.83</v>
      </c>
      <c r="J5415" s="58">
        <v>0</v>
      </c>
      <c r="K5415" s="58">
        <v>0</v>
      </c>
      <c r="L5415" s="72">
        <v>0</v>
      </c>
      <c r="M5415" s="73">
        <v>0</v>
      </c>
      <c r="N5415" s="58">
        <v>0</v>
      </c>
      <c r="O5415" s="75">
        <v>0</v>
      </c>
      <c r="P5415" s="2">
        <v>333</v>
      </c>
      <c r="Q5415" s="2" t="s">
        <v>41</v>
      </c>
      <c r="R5415" s="2" t="s">
        <v>5080</v>
      </c>
      <c r="S5415" s="2" t="s">
        <v>5081</v>
      </c>
      <c r="T5415" s="2" t="s">
        <v>49</v>
      </c>
      <c r="U5415" s="57" t="s">
        <v>437</v>
      </c>
      <c r="V5415" s="2">
        <v>45199</v>
      </c>
      <c r="W5415" s="2">
        <v>1</v>
      </c>
      <c r="X5415" s="74" t="s">
        <v>422</v>
      </c>
      <c r="Y5415" s="21" t="s">
        <v>5078</v>
      </c>
      <c r="Z5415" s="52">
        <v>2.0750000000000002</v>
      </c>
    </row>
    <row r="5416" spans="1:26" x14ac:dyDescent="0.25">
      <c r="A5416" s="70" t="s">
        <v>5077</v>
      </c>
      <c r="B5416" s="2" t="s">
        <v>602</v>
      </c>
      <c r="C5416" s="19" t="s">
        <v>3527</v>
      </c>
      <c r="D5416" s="2" t="s">
        <v>245</v>
      </c>
      <c r="E5416" s="14">
        <v>20010009</v>
      </c>
      <c r="F5416" s="14" t="s">
        <v>533</v>
      </c>
      <c r="G5416" s="19">
        <v>9</v>
      </c>
      <c r="H5416" s="21">
        <v>109.38</v>
      </c>
      <c r="I5416" s="21">
        <v>4475.3999999999996</v>
      </c>
      <c r="J5416" s="58">
        <v>0</v>
      </c>
      <c r="K5416" s="58">
        <v>0</v>
      </c>
      <c r="L5416" s="72">
        <v>0</v>
      </c>
      <c r="M5416" s="73">
        <v>0</v>
      </c>
      <c r="N5416" s="58">
        <v>0</v>
      </c>
      <c r="O5416" s="75">
        <v>0</v>
      </c>
      <c r="P5416" s="2">
        <v>4475</v>
      </c>
      <c r="Q5416" s="2" t="s">
        <v>41</v>
      </c>
      <c r="R5416" s="2" t="s">
        <v>603</v>
      </c>
      <c r="S5416" s="2" t="s">
        <v>604</v>
      </c>
      <c r="T5416" s="2" t="s">
        <v>49</v>
      </c>
      <c r="U5416" s="57" t="s">
        <v>437</v>
      </c>
      <c r="V5416" s="2">
        <v>45183</v>
      </c>
      <c r="W5416" s="2">
        <v>1</v>
      </c>
      <c r="X5416" s="74" t="s">
        <v>422</v>
      </c>
      <c r="Y5416" s="21" t="s">
        <v>5078</v>
      </c>
      <c r="Z5416" s="52">
        <v>18.412232583653317</v>
      </c>
    </row>
    <row r="5417" spans="1:26" x14ac:dyDescent="0.25">
      <c r="A5417" s="70" t="s">
        <v>5077</v>
      </c>
      <c r="B5417" s="2" t="s">
        <v>605</v>
      </c>
      <c r="C5417" s="19" t="s">
        <v>3527</v>
      </c>
      <c r="D5417" s="2" t="s">
        <v>245</v>
      </c>
      <c r="E5417" s="14">
        <v>20010009</v>
      </c>
      <c r="F5417" s="14" t="s">
        <v>483</v>
      </c>
      <c r="G5417" s="19">
        <v>3</v>
      </c>
      <c r="H5417" s="21">
        <v>33.019999999999996</v>
      </c>
      <c r="I5417" s="21">
        <v>1383.16</v>
      </c>
      <c r="J5417" s="58">
        <v>0</v>
      </c>
      <c r="K5417" s="58">
        <v>0</v>
      </c>
      <c r="L5417" s="72">
        <v>0</v>
      </c>
      <c r="M5417" s="73">
        <v>0</v>
      </c>
      <c r="N5417" s="58">
        <v>0</v>
      </c>
      <c r="O5417" s="75">
        <v>0</v>
      </c>
      <c r="P5417" s="2">
        <v>1383</v>
      </c>
      <c r="Q5417" s="2" t="s">
        <v>41</v>
      </c>
      <c r="R5417" s="2" t="s">
        <v>606</v>
      </c>
      <c r="S5417" s="2" t="s">
        <v>607</v>
      </c>
      <c r="T5417" s="2" t="s">
        <v>57</v>
      </c>
      <c r="U5417" s="57" t="s">
        <v>608</v>
      </c>
      <c r="V5417" s="2">
        <v>45183</v>
      </c>
      <c r="W5417" s="2">
        <v>1</v>
      </c>
      <c r="X5417" s="74" t="s">
        <v>422</v>
      </c>
      <c r="Y5417" s="21" t="s">
        <v>5078</v>
      </c>
      <c r="Z5417" s="52">
        <v>6.2832828588734122</v>
      </c>
    </row>
    <row r="5418" spans="1:26" x14ac:dyDescent="0.25">
      <c r="A5418" s="70" t="s">
        <v>5077</v>
      </c>
      <c r="B5418" s="2" t="s">
        <v>609</v>
      </c>
      <c r="C5418" s="19" t="s">
        <v>3527</v>
      </c>
      <c r="D5418" s="2" t="s">
        <v>245</v>
      </c>
      <c r="E5418" s="14">
        <v>20010009</v>
      </c>
      <c r="F5418" s="14" t="s">
        <v>544</v>
      </c>
      <c r="G5418" s="19">
        <v>10</v>
      </c>
      <c r="H5418" s="21">
        <v>125.57999999999998</v>
      </c>
      <c r="I5418" s="21">
        <v>5192.0000000000009</v>
      </c>
      <c r="J5418" s="58">
        <v>0</v>
      </c>
      <c r="K5418" s="58">
        <v>0</v>
      </c>
      <c r="L5418" s="72">
        <v>0</v>
      </c>
      <c r="M5418" s="73">
        <v>0</v>
      </c>
      <c r="N5418" s="58">
        <v>0</v>
      </c>
      <c r="O5418" s="75">
        <v>0</v>
      </c>
      <c r="P5418" s="2">
        <v>5192</v>
      </c>
      <c r="Q5418" s="2" t="s">
        <v>41</v>
      </c>
      <c r="R5418" s="2" t="s">
        <v>610</v>
      </c>
      <c r="S5418" s="2" t="s">
        <v>611</v>
      </c>
      <c r="T5418" s="2" t="s">
        <v>51</v>
      </c>
      <c r="U5418" s="57" t="s">
        <v>443</v>
      </c>
      <c r="V5418" s="2">
        <v>45600</v>
      </c>
      <c r="W5418" s="2">
        <v>1</v>
      </c>
      <c r="X5418" s="74" t="s">
        <v>422</v>
      </c>
      <c r="Y5418" s="21" t="s">
        <v>5078</v>
      </c>
      <c r="Z5418" s="52">
        <v>20.672081541646765</v>
      </c>
    </row>
    <row r="5419" spans="1:26" x14ac:dyDescent="0.25">
      <c r="A5419" s="70" t="s">
        <v>5077</v>
      </c>
      <c r="B5419" s="2" t="s">
        <v>612</v>
      </c>
      <c r="C5419" s="19" t="s">
        <v>3527</v>
      </c>
      <c r="D5419" s="2" t="s">
        <v>245</v>
      </c>
      <c r="E5419" s="14">
        <v>20010009</v>
      </c>
      <c r="F5419" s="14" t="s">
        <v>548</v>
      </c>
      <c r="G5419" s="19">
        <v>3</v>
      </c>
      <c r="H5419" s="21">
        <v>29.94</v>
      </c>
      <c r="I5419" s="21">
        <v>1229.6999999999998</v>
      </c>
      <c r="J5419" s="58">
        <v>0</v>
      </c>
      <c r="K5419" s="58">
        <v>0</v>
      </c>
      <c r="L5419" s="72">
        <v>0</v>
      </c>
      <c r="M5419" s="73">
        <v>0</v>
      </c>
      <c r="N5419" s="58">
        <v>0</v>
      </c>
      <c r="O5419" s="75">
        <v>0</v>
      </c>
      <c r="P5419" s="2">
        <v>1230</v>
      </c>
      <c r="Q5419" s="2" t="s">
        <v>41</v>
      </c>
      <c r="R5419" s="2" t="s">
        <v>613</v>
      </c>
      <c r="S5419" s="2" t="s">
        <v>614</v>
      </c>
      <c r="T5419" s="2" t="s">
        <v>615</v>
      </c>
      <c r="U5419" s="57" t="s">
        <v>435</v>
      </c>
      <c r="V5419" s="2">
        <v>45649</v>
      </c>
      <c r="W5419" s="2">
        <v>1</v>
      </c>
      <c r="X5419" s="74" t="s">
        <v>422</v>
      </c>
      <c r="Y5419" s="21" t="s">
        <v>5078</v>
      </c>
      <c r="Z5419" s="52">
        <v>6.1608216432865737</v>
      </c>
    </row>
    <row r="5420" spans="1:26" x14ac:dyDescent="0.25">
      <c r="A5420" s="70" t="s">
        <v>5077</v>
      </c>
      <c r="B5420" s="2" t="s">
        <v>616</v>
      </c>
      <c r="C5420" s="19" t="s">
        <v>3527</v>
      </c>
      <c r="D5420" s="2" t="s">
        <v>247</v>
      </c>
      <c r="E5420" s="14">
        <v>20010015</v>
      </c>
      <c r="F5420" s="14" t="s">
        <v>617</v>
      </c>
      <c r="G5420" s="19">
        <v>5</v>
      </c>
      <c r="H5420" s="21">
        <v>14.37</v>
      </c>
      <c r="I5420" s="21">
        <v>568.98</v>
      </c>
      <c r="J5420" s="58">
        <v>0</v>
      </c>
      <c r="K5420" s="58">
        <v>0</v>
      </c>
      <c r="L5420" s="72">
        <v>0</v>
      </c>
      <c r="M5420" s="73">
        <v>0</v>
      </c>
      <c r="N5420" s="58">
        <v>0</v>
      </c>
      <c r="O5420" s="75" t="s">
        <v>233</v>
      </c>
      <c r="P5420" s="2">
        <v>569</v>
      </c>
      <c r="Q5420" s="2" t="s">
        <v>41</v>
      </c>
      <c r="R5420" s="2" t="s">
        <v>618</v>
      </c>
      <c r="S5420" s="2" t="s">
        <v>619</v>
      </c>
      <c r="T5420" s="2" t="s">
        <v>49</v>
      </c>
      <c r="U5420" s="57" t="s">
        <v>437</v>
      </c>
      <c r="V5420" s="2">
        <v>45262</v>
      </c>
      <c r="W5420" s="2">
        <v>1</v>
      </c>
      <c r="X5420" s="74" t="s">
        <v>422</v>
      </c>
      <c r="Y5420" s="21" t="s">
        <v>5078</v>
      </c>
      <c r="Z5420" s="52">
        <v>9.898747390396661</v>
      </c>
    </row>
    <row r="5421" spans="1:26" x14ac:dyDescent="0.25">
      <c r="A5421" s="70" t="s">
        <v>5077</v>
      </c>
      <c r="B5421" s="2" t="s">
        <v>620</v>
      </c>
      <c r="C5421" s="19" t="s">
        <v>3527</v>
      </c>
      <c r="D5421" s="2" t="s">
        <v>247</v>
      </c>
      <c r="E5421" s="14">
        <v>20010015</v>
      </c>
      <c r="F5421" s="14" t="s">
        <v>516</v>
      </c>
      <c r="G5421" s="19">
        <v>4</v>
      </c>
      <c r="H5421" s="21">
        <v>3.6499999999999995</v>
      </c>
      <c r="I5421" s="21">
        <v>148.53</v>
      </c>
      <c r="J5421" s="58">
        <v>0</v>
      </c>
      <c r="K5421" s="58">
        <v>0</v>
      </c>
      <c r="L5421" s="72">
        <v>0</v>
      </c>
      <c r="M5421" s="73">
        <v>0</v>
      </c>
      <c r="N5421" s="58">
        <v>0</v>
      </c>
      <c r="O5421" s="75" t="s">
        <v>233</v>
      </c>
      <c r="P5421" s="2">
        <v>149</v>
      </c>
      <c r="Q5421" s="2" t="s">
        <v>41</v>
      </c>
      <c r="R5421" s="2" t="s">
        <v>621</v>
      </c>
      <c r="S5421" s="2" t="s">
        <v>622</v>
      </c>
      <c r="T5421" s="2" t="s">
        <v>51</v>
      </c>
      <c r="U5421" s="57" t="s">
        <v>430</v>
      </c>
      <c r="V5421" s="2">
        <v>45262</v>
      </c>
      <c r="W5421" s="2">
        <v>1</v>
      </c>
      <c r="X5421" s="74" t="s">
        <v>422</v>
      </c>
      <c r="Y5421" s="21" t="s">
        <v>5078</v>
      </c>
      <c r="Z5421" s="52">
        <v>8.1386301369863023</v>
      </c>
    </row>
    <row r="5422" spans="1:26" x14ac:dyDescent="0.25">
      <c r="A5422" s="70" t="s">
        <v>5077</v>
      </c>
      <c r="B5422" s="2" t="s">
        <v>623</v>
      </c>
      <c r="C5422" s="19" t="s">
        <v>3527</v>
      </c>
      <c r="D5422" s="2" t="s">
        <v>247</v>
      </c>
      <c r="E5422" s="14">
        <v>20010015</v>
      </c>
      <c r="F5422" s="14" t="s">
        <v>423</v>
      </c>
      <c r="G5422" s="19">
        <v>4</v>
      </c>
      <c r="H5422" s="21">
        <v>35.910000000000004</v>
      </c>
      <c r="I5422" s="21">
        <v>1452.5</v>
      </c>
      <c r="J5422" s="58">
        <v>0</v>
      </c>
      <c r="K5422" s="58">
        <v>0</v>
      </c>
      <c r="L5422" s="72">
        <v>0</v>
      </c>
      <c r="M5422" s="73">
        <v>0</v>
      </c>
      <c r="N5422" s="58">
        <v>0</v>
      </c>
      <c r="O5422" s="75" t="s">
        <v>233</v>
      </c>
      <c r="P5422" s="2">
        <v>1453</v>
      </c>
      <c r="Q5422" s="2" t="s">
        <v>41</v>
      </c>
      <c r="R5422" s="2" t="s">
        <v>624</v>
      </c>
      <c r="S5422" s="2" t="s">
        <v>625</v>
      </c>
      <c r="T5422" s="2" t="s">
        <v>49</v>
      </c>
      <c r="U5422" s="57" t="s">
        <v>437</v>
      </c>
      <c r="V5422" s="2">
        <v>45262</v>
      </c>
      <c r="W5422" s="2">
        <v>1</v>
      </c>
      <c r="X5422" s="74" t="s">
        <v>422</v>
      </c>
      <c r="Y5422" s="21" t="s">
        <v>5078</v>
      </c>
      <c r="Z5422" s="52">
        <v>8.0896686159844062</v>
      </c>
    </row>
    <row r="5423" spans="1:26" x14ac:dyDescent="0.25">
      <c r="A5423" s="70" t="s">
        <v>5077</v>
      </c>
      <c r="B5423" s="2" t="s">
        <v>626</v>
      </c>
      <c r="C5423" s="19" t="s">
        <v>3527</v>
      </c>
      <c r="D5423" s="2" t="s">
        <v>247</v>
      </c>
      <c r="E5423" s="14">
        <v>20010015</v>
      </c>
      <c r="F5423" s="14" t="s">
        <v>520</v>
      </c>
      <c r="G5423" s="19">
        <v>13</v>
      </c>
      <c r="H5423" s="21">
        <v>39.399999999999991</v>
      </c>
      <c r="I5423" s="21">
        <v>1628</v>
      </c>
      <c r="J5423" s="58">
        <v>0</v>
      </c>
      <c r="K5423" s="58">
        <v>0</v>
      </c>
      <c r="L5423" s="72">
        <v>0</v>
      </c>
      <c r="M5423" s="73">
        <v>0</v>
      </c>
      <c r="N5423" s="58">
        <v>0</v>
      </c>
      <c r="O5423" s="75" t="s">
        <v>233</v>
      </c>
      <c r="P5423" s="2">
        <v>1628</v>
      </c>
      <c r="Q5423" s="2" t="s">
        <v>41</v>
      </c>
      <c r="R5423" s="2" t="s">
        <v>627</v>
      </c>
      <c r="S5423" s="2" t="s">
        <v>628</v>
      </c>
      <c r="T5423" s="2" t="s">
        <v>49</v>
      </c>
      <c r="U5423" s="57" t="s">
        <v>437</v>
      </c>
      <c r="V5423" s="2">
        <v>45290</v>
      </c>
      <c r="W5423" s="2">
        <v>1</v>
      </c>
      <c r="X5423" s="74" t="s">
        <v>422</v>
      </c>
      <c r="Y5423" s="21" t="s">
        <v>5078</v>
      </c>
      <c r="Z5423" s="52">
        <v>26.857868020304576</v>
      </c>
    </row>
    <row r="5424" spans="1:26" x14ac:dyDescent="0.25">
      <c r="A5424" s="70" t="s">
        <v>5077</v>
      </c>
      <c r="B5424" s="2" t="s">
        <v>629</v>
      </c>
      <c r="C5424" s="19" t="s">
        <v>3527</v>
      </c>
      <c r="D5424" s="2" t="s">
        <v>247</v>
      </c>
      <c r="E5424" s="14">
        <v>20010015</v>
      </c>
      <c r="F5424" s="14" t="s">
        <v>481</v>
      </c>
      <c r="G5424" s="19">
        <v>6</v>
      </c>
      <c r="H5424" s="21">
        <v>13.28</v>
      </c>
      <c r="I5424" s="21">
        <v>576.13</v>
      </c>
      <c r="J5424" s="58">
        <v>0</v>
      </c>
      <c r="K5424" s="58">
        <v>0</v>
      </c>
      <c r="L5424" s="72">
        <v>0</v>
      </c>
      <c r="M5424" s="73">
        <v>0</v>
      </c>
      <c r="N5424" s="58">
        <v>0</v>
      </c>
      <c r="O5424" s="75" t="s">
        <v>233</v>
      </c>
      <c r="P5424" s="2">
        <v>576</v>
      </c>
      <c r="Q5424" s="2" t="s">
        <v>41</v>
      </c>
      <c r="R5424" s="2" t="s">
        <v>630</v>
      </c>
      <c r="S5424" s="2" t="s">
        <v>631</v>
      </c>
      <c r="T5424" s="2" t="s">
        <v>51</v>
      </c>
      <c r="U5424" s="57" t="s">
        <v>537</v>
      </c>
      <c r="V5424" s="2">
        <v>45290</v>
      </c>
      <c r="W5424" s="2">
        <v>1</v>
      </c>
      <c r="X5424" s="74" t="s">
        <v>422</v>
      </c>
      <c r="Y5424" s="21" t="s">
        <v>5078</v>
      </c>
      <c r="Z5424" s="52">
        <v>13.014984939759039</v>
      </c>
    </row>
    <row r="5425" spans="1:26" x14ac:dyDescent="0.25">
      <c r="A5425" s="70" t="s">
        <v>5077</v>
      </c>
      <c r="B5425" s="2" t="s">
        <v>2836</v>
      </c>
      <c r="C5425" s="19" t="s">
        <v>3527</v>
      </c>
      <c r="D5425" s="2" t="s">
        <v>247</v>
      </c>
      <c r="E5425" s="14">
        <v>20010015</v>
      </c>
      <c r="F5425" s="14" t="s">
        <v>482</v>
      </c>
      <c r="G5425" s="19">
        <v>14</v>
      </c>
      <c r="H5425" s="21">
        <v>152.31</v>
      </c>
      <c r="I5425" s="21">
        <v>6115.84</v>
      </c>
      <c r="J5425" s="58">
        <v>0</v>
      </c>
      <c r="K5425" s="58">
        <v>0</v>
      </c>
      <c r="L5425" s="72">
        <v>0</v>
      </c>
      <c r="M5425" s="73">
        <v>0</v>
      </c>
      <c r="N5425" s="58">
        <v>0</v>
      </c>
      <c r="O5425" s="75" t="s">
        <v>233</v>
      </c>
      <c r="P5425" s="2">
        <v>6116</v>
      </c>
      <c r="Q5425" s="2" t="s">
        <v>41</v>
      </c>
      <c r="R5425" s="2" t="s">
        <v>2837</v>
      </c>
      <c r="S5425" s="2" t="s">
        <v>2838</v>
      </c>
      <c r="T5425" s="2" t="s">
        <v>49</v>
      </c>
      <c r="U5425" s="57" t="s">
        <v>437</v>
      </c>
      <c r="V5425" s="2">
        <v>45304</v>
      </c>
      <c r="W5425" s="2">
        <v>1</v>
      </c>
      <c r="X5425" s="74" t="s">
        <v>422</v>
      </c>
      <c r="Y5425" s="21" t="s">
        <v>5078</v>
      </c>
      <c r="Z5425" s="52">
        <v>28.107727660692014</v>
      </c>
    </row>
    <row r="5426" spans="1:26" x14ac:dyDescent="0.25">
      <c r="A5426" s="70" t="s">
        <v>5077</v>
      </c>
      <c r="B5426" s="2" t="s">
        <v>3819</v>
      </c>
      <c r="C5426" s="19" t="s">
        <v>3527</v>
      </c>
      <c r="D5426" s="2" t="s">
        <v>247</v>
      </c>
      <c r="E5426" s="14">
        <v>20010015</v>
      </c>
      <c r="F5426" s="14" t="s">
        <v>750</v>
      </c>
      <c r="G5426" s="19">
        <v>5</v>
      </c>
      <c r="H5426" s="21">
        <v>7.26</v>
      </c>
      <c r="I5426" s="21">
        <v>283.78999999999996</v>
      </c>
      <c r="J5426" s="58">
        <v>0</v>
      </c>
      <c r="K5426" s="58">
        <v>0</v>
      </c>
      <c r="L5426" s="72">
        <v>0</v>
      </c>
      <c r="M5426" s="73">
        <v>0</v>
      </c>
      <c r="N5426" s="58">
        <v>0</v>
      </c>
      <c r="O5426" s="75" t="s">
        <v>233</v>
      </c>
      <c r="P5426" s="2">
        <v>284</v>
      </c>
      <c r="Q5426" s="2" t="s">
        <v>41</v>
      </c>
      <c r="R5426" s="2" t="s">
        <v>3820</v>
      </c>
      <c r="S5426" s="2" t="s">
        <v>3821</v>
      </c>
      <c r="T5426" s="2" t="s">
        <v>51</v>
      </c>
      <c r="U5426" s="57" t="s">
        <v>420</v>
      </c>
      <c r="V5426" s="2">
        <v>45304</v>
      </c>
      <c r="W5426" s="2">
        <v>1</v>
      </c>
      <c r="X5426" s="74" t="s">
        <v>422</v>
      </c>
      <c r="Y5426" s="21" t="s">
        <v>5078</v>
      </c>
      <c r="Z5426" s="52">
        <v>9.7723829201101911</v>
      </c>
    </row>
    <row r="5427" spans="1:26" x14ac:dyDescent="0.25">
      <c r="A5427" s="70" t="s">
        <v>5077</v>
      </c>
      <c r="B5427" s="2" t="s">
        <v>632</v>
      </c>
      <c r="C5427" s="19" t="s">
        <v>3527</v>
      </c>
      <c r="D5427" s="2" t="s">
        <v>247</v>
      </c>
      <c r="E5427" s="14">
        <v>20010015</v>
      </c>
      <c r="F5427" s="14" t="s">
        <v>533</v>
      </c>
      <c r="G5427" s="19">
        <v>14</v>
      </c>
      <c r="H5427" s="21">
        <v>79.84999999999998</v>
      </c>
      <c r="I5427" s="21">
        <v>3186.9800000000005</v>
      </c>
      <c r="J5427" s="58">
        <v>0</v>
      </c>
      <c r="K5427" s="58">
        <v>0</v>
      </c>
      <c r="L5427" s="72">
        <v>0</v>
      </c>
      <c r="M5427" s="73">
        <v>0</v>
      </c>
      <c r="N5427" s="58">
        <v>0</v>
      </c>
      <c r="O5427" s="75" t="s">
        <v>233</v>
      </c>
      <c r="P5427" s="2">
        <v>3187</v>
      </c>
      <c r="Q5427" s="2" t="s">
        <v>41</v>
      </c>
      <c r="R5427" s="2" t="s">
        <v>633</v>
      </c>
      <c r="S5427" s="2" t="s">
        <v>634</v>
      </c>
      <c r="T5427" s="2" t="s">
        <v>49</v>
      </c>
      <c r="U5427" s="57" t="s">
        <v>437</v>
      </c>
      <c r="V5427" s="2">
        <v>45304</v>
      </c>
      <c r="W5427" s="2">
        <v>1</v>
      </c>
      <c r="X5427" s="74" t="s">
        <v>422</v>
      </c>
      <c r="Y5427" s="21" t="s">
        <v>5078</v>
      </c>
      <c r="Z5427" s="52">
        <v>27.938459611772085</v>
      </c>
    </row>
    <row r="5428" spans="1:26" x14ac:dyDescent="0.25">
      <c r="A5428" s="70" t="s">
        <v>5077</v>
      </c>
      <c r="B5428" s="2" t="s">
        <v>635</v>
      </c>
      <c r="C5428" s="19" t="s">
        <v>3527</v>
      </c>
      <c r="D5428" s="2" t="s">
        <v>247</v>
      </c>
      <c r="E5428" s="14">
        <v>20010015</v>
      </c>
      <c r="F5428" s="14" t="s">
        <v>483</v>
      </c>
      <c r="G5428" s="19">
        <v>14</v>
      </c>
      <c r="H5428" s="21">
        <v>60.400000000000006</v>
      </c>
      <c r="I5428" s="21">
        <v>2380.25</v>
      </c>
      <c r="J5428" s="58">
        <v>0</v>
      </c>
      <c r="K5428" s="58">
        <v>0</v>
      </c>
      <c r="L5428" s="72">
        <v>0</v>
      </c>
      <c r="M5428" s="73">
        <v>0</v>
      </c>
      <c r="N5428" s="58">
        <v>0</v>
      </c>
      <c r="O5428" s="75" t="s">
        <v>233</v>
      </c>
      <c r="P5428" s="2">
        <v>2380</v>
      </c>
      <c r="Q5428" s="2" t="s">
        <v>41</v>
      </c>
      <c r="R5428" s="2" t="s">
        <v>636</v>
      </c>
      <c r="S5428" s="2" t="s">
        <v>637</v>
      </c>
      <c r="T5428" s="2" t="s">
        <v>424</v>
      </c>
      <c r="U5428" s="57" t="s">
        <v>425</v>
      </c>
      <c r="V5428" s="2">
        <v>45318</v>
      </c>
      <c r="W5428" s="2">
        <v>1</v>
      </c>
      <c r="X5428" s="74" t="s">
        <v>422</v>
      </c>
      <c r="Y5428" s="21" t="s">
        <v>5078</v>
      </c>
      <c r="Z5428" s="52">
        <v>27.585678807947023</v>
      </c>
    </row>
    <row r="5429" spans="1:26" x14ac:dyDescent="0.25">
      <c r="A5429" s="70" t="s">
        <v>5077</v>
      </c>
      <c r="B5429" s="2" t="s">
        <v>640</v>
      </c>
      <c r="C5429" s="19" t="s">
        <v>3527</v>
      </c>
      <c r="D5429" s="2" t="s">
        <v>247</v>
      </c>
      <c r="E5429" s="14">
        <v>20010015</v>
      </c>
      <c r="F5429" s="14" t="s">
        <v>484</v>
      </c>
      <c r="G5429" s="19">
        <v>13</v>
      </c>
      <c r="H5429" s="21">
        <v>52.27</v>
      </c>
      <c r="I5429" s="21">
        <v>2076.17</v>
      </c>
      <c r="J5429" s="58">
        <v>0</v>
      </c>
      <c r="K5429" s="58">
        <v>0</v>
      </c>
      <c r="L5429" s="72">
        <v>0</v>
      </c>
      <c r="M5429" s="73">
        <v>0</v>
      </c>
      <c r="N5429" s="58">
        <v>0</v>
      </c>
      <c r="O5429" s="75" t="s">
        <v>233</v>
      </c>
      <c r="P5429" s="2">
        <v>2076</v>
      </c>
      <c r="Q5429" s="2" t="s">
        <v>41</v>
      </c>
      <c r="R5429" s="2" t="s">
        <v>641</v>
      </c>
      <c r="S5429" s="2" t="s">
        <v>642</v>
      </c>
      <c r="T5429" s="2" t="s">
        <v>49</v>
      </c>
      <c r="U5429" s="57" t="s">
        <v>437</v>
      </c>
      <c r="V5429" s="2">
        <v>45355</v>
      </c>
      <c r="W5429" s="2">
        <v>1</v>
      </c>
      <c r="X5429" s="74" t="s">
        <v>422</v>
      </c>
      <c r="Y5429" s="21" t="s">
        <v>5078</v>
      </c>
      <c r="Z5429" s="52">
        <v>25.818069638415917</v>
      </c>
    </row>
    <row r="5430" spans="1:26" x14ac:dyDescent="0.25">
      <c r="A5430" s="70" t="s">
        <v>5077</v>
      </c>
      <c r="B5430" s="2" t="s">
        <v>643</v>
      </c>
      <c r="C5430" s="19" t="s">
        <v>3527</v>
      </c>
      <c r="D5430" s="2" t="s">
        <v>247</v>
      </c>
      <c r="E5430" s="14">
        <v>20010015</v>
      </c>
      <c r="F5430" s="14" t="s">
        <v>573</v>
      </c>
      <c r="G5430" s="19">
        <v>13</v>
      </c>
      <c r="H5430" s="21">
        <v>46.28</v>
      </c>
      <c r="I5430" s="21">
        <v>1842.57</v>
      </c>
      <c r="J5430" s="58">
        <v>0</v>
      </c>
      <c r="K5430" s="58">
        <v>0</v>
      </c>
      <c r="L5430" s="72">
        <v>0</v>
      </c>
      <c r="M5430" s="73">
        <v>0</v>
      </c>
      <c r="N5430" s="58">
        <v>0</v>
      </c>
      <c r="O5430" s="75" t="s">
        <v>233</v>
      </c>
      <c r="P5430" s="2">
        <v>1843</v>
      </c>
      <c r="Q5430" s="2" t="s">
        <v>41</v>
      </c>
      <c r="R5430" s="2" t="s">
        <v>644</v>
      </c>
      <c r="S5430" s="2" t="s">
        <v>645</v>
      </c>
      <c r="T5430" s="2" t="s">
        <v>49</v>
      </c>
      <c r="U5430" s="57" t="s">
        <v>437</v>
      </c>
      <c r="V5430" s="2">
        <v>45360</v>
      </c>
      <c r="W5430" s="2">
        <v>1</v>
      </c>
      <c r="X5430" s="74" t="s">
        <v>422</v>
      </c>
      <c r="Y5430" s="21" t="s">
        <v>5078</v>
      </c>
      <c r="Z5430" s="52">
        <v>25.87879213483146</v>
      </c>
    </row>
    <row r="5431" spans="1:26" x14ac:dyDescent="0.25">
      <c r="A5431" s="70" t="s">
        <v>5077</v>
      </c>
      <c r="B5431" s="2" t="s">
        <v>646</v>
      </c>
      <c r="C5431" s="19" t="s">
        <v>3527</v>
      </c>
      <c r="D5431" s="2" t="s">
        <v>247</v>
      </c>
      <c r="E5431" s="14">
        <v>20010015</v>
      </c>
      <c r="F5431" s="14" t="s">
        <v>538</v>
      </c>
      <c r="G5431" s="19">
        <v>10</v>
      </c>
      <c r="H5431" s="21">
        <v>53.88</v>
      </c>
      <c r="I5431" s="21">
        <v>2159.36</v>
      </c>
      <c r="J5431" s="58">
        <v>0</v>
      </c>
      <c r="K5431" s="58">
        <v>0</v>
      </c>
      <c r="L5431" s="72">
        <v>0</v>
      </c>
      <c r="M5431" s="73">
        <v>0</v>
      </c>
      <c r="N5431" s="58">
        <v>0</v>
      </c>
      <c r="O5431" s="75" t="s">
        <v>233</v>
      </c>
      <c r="P5431" s="2">
        <v>2159</v>
      </c>
      <c r="Q5431" s="2" t="s">
        <v>41</v>
      </c>
      <c r="R5431" s="2" t="s">
        <v>647</v>
      </c>
      <c r="S5431" s="2" t="s">
        <v>648</v>
      </c>
      <c r="T5431" s="2" t="s">
        <v>424</v>
      </c>
      <c r="U5431" s="57" t="s">
        <v>425</v>
      </c>
      <c r="V5431" s="2">
        <v>45387</v>
      </c>
      <c r="W5431" s="2">
        <v>1</v>
      </c>
      <c r="X5431" s="74" t="s">
        <v>422</v>
      </c>
      <c r="Y5431" s="21" t="s">
        <v>5078</v>
      </c>
      <c r="Z5431" s="52">
        <v>20.038604305864887</v>
      </c>
    </row>
    <row r="5432" spans="1:26" x14ac:dyDescent="0.25">
      <c r="A5432" s="70" t="s">
        <v>5077</v>
      </c>
      <c r="B5432" s="2" t="s">
        <v>649</v>
      </c>
      <c r="C5432" s="19" t="s">
        <v>3527</v>
      </c>
      <c r="D5432" s="2" t="s">
        <v>247</v>
      </c>
      <c r="E5432" s="14">
        <v>20010015</v>
      </c>
      <c r="F5432" s="14" t="s">
        <v>436</v>
      </c>
      <c r="G5432" s="19">
        <v>7</v>
      </c>
      <c r="H5432" s="21">
        <v>74.709999999999994</v>
      </c>
      <c r="I5432" s="21">
        <v>3027.38</v>
      </c>
      <c r="J5432" s="58">
        <v>0</v>
      </c>
      <c r="K5432" s="58">
        <v>0</v>
      </c>
      <c r="L5432" s="72">
        <v>0</v>
      </c>
      <c r="M5432" s="73">
        <v>0</v>
      </c>
      <c r="N5432" s="58">
        <v>0</v>
      </c>
      <c r="O5432" s="75" t="s">
        <v>233</v>
      </c>
      <c r="P5432" s="2">
        <v>3027</v>
      </c>
      <c r="Q5432" s="2" t="s">
        <v>41</v>
      </c>
      <c r="R5432" s="2" t="s">
        <v>650</v>
      </c>
      <c r="S5432" s="2" t="s">
        <v>651</v>
      </c>
      <c r="T5432" s="2" t="s">
        <v>51</v>
      </c>
      <c r="U5432" s="57" t="s">
        <v>420</v>
      </c>
      <c r="V5432" s="2">
        <v>45387</v>
      </c>
      <c r="W5432" s="2">
        <v>1</v>
      </c>
      <c r="X5432" s="74" t="s">
        <v>422</v>
      </c>
      <c r="Y5432" s="21" t="s">
        <v>5078</v>
      </c>
      <c r="Z5432" s="52">
        <v>14.18261276937492</v>
      </c>
    </row>
    <row r="5433" spans="1:26" x14ac:dyDescent="0.25">
      <c r="A5433" s="70" t="s">
        <v>5077</v>
      </c>
      <c r="B5433" s="2" t="s">
        <v>652</v>
      </c>
      <c r="C5433" s="19" t="s">
        <v>3527</v>
      </c>
      <c r="D5433" s="2" t="s">
        <v>247</v>
      </c>
      <c r="E5433" s="14">
        <v>20010015</v>
      </c>
      <c r="F5433" s="14" t="s">
        <v>653</v>
      </c>
      <c r="G5433" s="19">
        <v>14</v>
      </c>
      <c r="H5433" s="21">
        <v>111.45999999999998</v>
      </c>
      <c r="I5433" s="21">
        <v>4363.07</v>
      </c>
      <c r="J5433" s="58">
        <v>0</v>
      </c>
      <c r="K5433" s="58">
        <v>0</v>
      </c>
      <c r="L5433" s="72">
        <v>0</v>
      </c>
      <c r="M5433" s="73">
        <v>0</v>
      </c>
      <c r="N5433" s="58">
        <v>0</v>
      </c>
      <c r="O5433" s="75" t="s">
        <v>233</v>
      </c>
      <c r="P5433" s="2">
        <v>4363</v>
      </c>
      <c r="Q5433" s="2" t="s">
        <v>41</v>
      </c>
      <c r="R5433" s="2" t="s">
        <v>654</v>
      </c>
      <c r="S5433" s="2" t="s">
        <v>655</v>
      </c>
      <c r="T5433" s="2" t="s">
        <v>49</v>
      </c>
      <c r="U5433" s="57" t="s">
        <v>437</v>
      </c>
      <c r="V5433" s="2">
        <v>45397</v>
      </c>
      <c r="W5433" s="2">
        <v>1</v>
      </c>
      <c r="X5433" s="74" t="s">
        <v>422</v>
      </c>
      <c r="Y5433" s="21" t="s">
        <v>5078</v>
      </c>
      <c r="Z5433" s="52">
        <v>27.401300915126509</v>
      </c>
    </row>
    <row r="5434" spans="1:26" x14ac:dyDescent="0.25">
      <c r="A5434" s="70" t="s">
        <v>5077</v>
      </c>
      <c r="B5434" s="2" t="s">
        <v>657</v>
      </c>
      <c r="C5434" s="19" t="s">
        <v>3527</v>
      </c>
      <c r="D5434" s="2" t="s">
        <v>247</v>
      </c>
      <c r="E5434" s="14">
        <v>20010015</v>
      </c>
      <c r="F5434" s="14" t="s">
        <v>442</v>
      </c>
      <c r="G5434" s="19">
        <v>7</v>
      </c>
      <c r="H5434" s="21">
        <v>17.720000000000002</v>
      </c>
      <c r="I5434" s="21">
        <v>699.09999999999991</v>
      </c>
      <c r="J5434" s="58">
        <v>0</v>
      </c>
      <c r="K5434" s="58">
        <v>0</v>
      </c>
      <c r="L5434" s="72">
        <v>0</v>
      </c>
      <c r="M5434" s="73">
        <v>0</v>
      </c>
      <c r="N5434" s="58">
        <v>0</v>
      </c>
      <c r="O5434" s="75" t="s">
        <v>233</v>
      </c>
      <c r="P5434" s="2">
        <v>699</v>
      </c>
      <c r="Q5434" s="2" t="s">
        <v>41</v>
      </c>
      <c r="R5434" s="2" t="s">
        <v>658</v>
      </c>
      <c r="S5434" s="2" t="s">
        <v>659</v>
      </c>
      <c r="T5434" s="2" t="s">
        <v>49</v>
      </c>
      <c r="U5434" s="57" t="s">
        <v>437</v>
      </c>
      <c r="V5434" s="2">
        <v>45423</v>
      </c>
      <c r="W5434" s="2">
        <v>1</v>
      </c>
      <c r="X5434" s="74" t="s">
        <v>422</v>
      </c>
      <c r="Y5434" s="21" t="s">
        <v>5078</v>
      </c>
      <c r="Z5434" s="52">
        <v>13.808408577878103</v>
      </c>
    </row>
    <row r="5435" spans="1:26" x14ac:dyDescent="0.25">
      <c r="A5435" s="70" t="s">
        <v>5077</v>
      </c>
      <c r="B5435" s="2" t="s">
        <v>660</v>
      </c>
      <c r="C5435" s="19" t="s">
        <v>3527</v>
      </c>
      <c r="D5435" s="2" t="s">
        <v>247</v>
      </c>
      <c r="E5435" s="14">
        <v>20010015</v>
      </c>
      <c r="F5435" s="14" t="s">
        <v>575</v>
      </c>
      <c r="G5435" s="19">
        <v>6</v>
      </c>
      <c r="H5435" s="21">
        <v>18.71</v>
      </c>
      <c r="I5435" s="21">
        <v>778.92000000000007</v>
      </c>
      <c r="J5435" s="58">
        <v>0</v>
      </c>
      <c r="K5435" s="58">
        <v>0</v>
      </c>
      <c r="L5435" s="72">
        <v>0</v>
      </c>
      <c r="M5435" s="73">
        <v>0</v>
      </c>
      <c r="N5435" s="58">
        <v>0</v>
      </c>
      <c r="O5435" s="75" t="s">
        <v>233</v>
      </c>
      <c r="P5435" s="2">
        <v>779</v>
      </c>
      <c r="Q5435" s="2" t="s">
        <v>41</v>
      </c>
      <c r="R5435" s="2" t="s">
        <v>661</v>
      </c>
      <c r="S5435" s="2" t="s">
        <v>662</v>
      </c>
      <c r="T5435" s="2" t="s">
        <v>49</v>
      </c>
      <c r="U5435" s="57" t="s">
        <v>437</v>
      </c>
      <c r="V5435" s="2">
        <v>45423</v>
      </c>
      <c r="W5435" s="2">
        <v>1</v>
      </c>
      <c r="X5435" s="74" t="s">
        <v>422</v>
      </c>
      <c r="Y5435" s="21" t="s">
        <v>5078</v>
      </c>
      <c r="Z5435" s="52">
        <v>12.489363976483165</v>
      </c>
    </row>
    <row r="5436" spans="1:26" x14ac:dyDescent="0.25">
      <c r="A5436" s="70" t="s">
        <v>5077</v>
      </c>
      <c r="B5436" s="2" t="s">
        <v>663</v>
      </c>
      <c r="C5436" s="19" t="s">
        <v>3527</v>
      </c>
      <c r="D5436" s="2" t="s">
        <v>247</v>
      </c>
      <c r="E5436" s="14">
        <v>20010015</v>
      </c>
      <c r="F5436" s="14" t="s">
        <v>445</v>
      </c>
      <c r="G5436" s="19">
        <v>11</v>
      </c>
      <c r="H5436" s="21">
        <v>51.860000000000007</v>
      </c>
      <c r="I5436" s="21">
        <v>2048.0300000000002</v>
      </c>
      <c r="J5436" s="58">
        <v>0</v>
      </c>
      <c r="K5436" s="58">
        <v>0</v>
      </c>
      <c r="L5436" s="72">
        <v>0</v>
      </c>
      <c r="M5436" s="73">
        <v>0</v>
      </c>
      <c r="N5436" s="58">
        <v>0</v>
      </c>
      <c r="O5436" s="75" t="s">
        <v>233</v>
      </c>
      <c r="P5436" s="2">
        <v>2048</v>
      </c>
      <c r="Q5436" s="2" t="s">
        <v>41</v>
      </c>
      <c r="R5436" s="2" t="s">
        <v>664</v>
      </c>
      <c r="S5436" s="2" t="s">
        <v>665</v>
      </c>
      <c r="T5436" s="2" t="s">
        <v>84</v>
      </c>
      <c r="U5436" s="57" t="s">
        <v>480</v>
      </c>
      <c r="V5436" s="2">
        <v>45439</v>
      </c>
      <c r="W5436" s="2">
        <v>1</v>
      </c>
      <c r="X5436" s="74" t="s">
        <v>422</v>
      </c>
      <c r="Y5436" s="21" t="s">
        <v>5078</v>
      </c>
      <c r="Z5436" s="52">
        <v>21.720333590435789</v>
      </c>
    </row>
    <row r="5437" spans="1:26" x14ac:dyDescent="0.25">
      <c r="A5437" s="70" t="s">
        <v>5077</v>
      </c>
      <c r="B5437" s="2" t="s">
        <v>2686</v>
      </c>
      <c r="C5437" s="19" t="s">
        <v>3527</v>
      </c>
      <c r="D5437" s="2" t="s">
        <v>247</v>
      </c>
      <c r="E5437" s="14">
        <v>20010015</v>
      </c>
      <c r="F5437" s="14" t="s">
        <v>589</v>
      </c>
      <c r="G5437" s="19">
        <v>14</v>
      </c>
      <c r="H5437" s="21">
        <v>98.030000000000015</v>
      </c>
      <c r="I5437" s="21">
        <v>3893.7500000000005</v>
      </c>
      <c r="J5437" s="58">
        <v>0</v>
      </c>
      <c r="K5437" s="58">
        <v>0</v>
      </c>
      <c r="L5437" s="72">
        <v>0</v>
      </c>
      <c r="M5437" s="73">
        <v>0</v>
      </c>
      <c r="N5437" s="58">
        <v>0</v>
      </c>
      <c r="O5437" s="75" t="s">
        <v>233</v>
      </c>
      <c r="P5437" s="2">
        <v>3894</v>
      </c>
      <c r="Q5437" s="2" t="s">
        <v>41</v>
      </c>
      <c r="R5437" s="2" t="s">
        <v>2687</v>
      </c>
      <c r="S5437" s="2" t="s">
        <v>2688</v>
      </c>
      <c r="T5437" s="2" t="s">
        <v>558</v>
      </c>
      <c r="U5437" s="57" t="s">
        <v>729</v>
      </c>
      <c r="V5437" s="2">
        <v>45472</v>
      </c>
      <c r="W5437" s="2">
        <v>1</v>
      </c>
      <c r="X5437" s="74" t="s">
        <v>422</v>
      </c>
      <c r="Y5437" s="21" t="s">
        <v>5078</v>
      </c>
      <c r="Z5437" s="52">
        <v>27.803988574926045</v>
      </c>
    </row>
    <row r="5438" spans="1:26" x14ac:dyDescent="0.25">
      <c r="A5438" s="70" t="s">
        <v>5077</v>
      </c>
      <c r="B5438" s="2" t="s">
        <v>670</v>
      </c>
      <c r="C5438" s="19" t="s">
        <v>3527</v>
      </c>
      <c r="D5438" s="2" t="s">
        <v>247</v>
      </c>
      <c r="E5438" s="14">
        <v>20010015</v>
      </c>
      <c r="F5438" s="14" t="s">
        <v>447</v>
      </c>
      <c r="G5438" s="19">
        <v>7</v>
      </c>
      <c r="H5438" s="21">
        <v>29.81</v>
      </c>
      <c r="I5438" s="21">
        <v>1216.98</v>
      </c>
      <c r="J5438" s="58">
        <v>0</v>
      </c>
      <c r="K5438" s="58">
        <v>0</v>
      </c>
      <c r="L5438" s="72">
        <v>0</v>
      </c>
      <c r="M5438" s="73">
        <v>0</v>
      </c>
      <c r="N5438" s="58">
        <v>0</v>
      </c>
      <c r="O5438" s="75" t="s">
        <v>233</v>
      </c>
      <c r="P5438" s="2">
        <v>1217</v>
      </c>
      <c r="Q5438" s="2" t="s">
        <v>41</v>
      </c>
      <c r="R5438" s="2" t="s">
        <v>671</v>
      </c>
      <c r="S5438" s="2" t="s">
        <v>672</v>
      </c>
      <c r="T5438" s="2" t="s">
        <v>49</v>
      </c>
      <c r="U5438" s="57" t="s">
        <v>437</v>
      </c>
      <c r="V5438" s="2">
        <v>45514</v>
      </c>
      <c r="W5438" s="2">
        <v>1</v>
      </c>
      <c r="X5438" s="74" t="s">
        <v>422</v>
      </c>
      <c r="Y5438" s="21" t="s">
        <v>5078</v>
      </c>
      <c r="Z5438" s="52">
        <v>14.288594431398861</v>
      </c>
    </row>
    <row r="5439" spans="1:26" x14ac:dyDescent="0.25">
      <c r="A5439" s="70" t="s">
        <v>5077</v>
      </c>
      <c r="B5439" s="2" t="s">
        <v>2401</v>
      </c>
      <c r="C5439" s="19" t="s">
        <v>3527</v>
      </c>
      <c r="D5439" s="2" t="s">
        <v>247</v>
      </c>
      <c r="E5439" s="14">
        <v>20010015</v>
      </c>
      <c r="F5439" s="14" t="s">
        <v>457</v>
      </c>
      <c r="G5439" s="19">
        <v>7</v>
      </c>
      <c r="H5439" s="21">
        <v>54.160000000000011</v>
      </c>
      <c r="I5439" s="21">
        <v>2217.5299999999997</v>
      </c>
      <c r="J5439" s="58">
        <v>0</v>
      </c>
      <c r="K5439" s="58">
        <v>0</v>
      </c>
      <c r="L5439" s="72">
        <v>0</v>
      </c>
      <c r="M5439" s="73">
        <v>0</v>
      </c>
      <c r="N5439" s="58">
        <v>0</v>
      </c>
      <c r="O5439" s="75" t="s">
        <v>233</v>
      </c>
      <c r="P5439" s="2">
        <v>2218</v>
      </c>
      <c r="Q5439" s="2" t="s">
        <v>41</v>
      </c>
      <c r="R5439" s="2" t="s">
        <v>2402</v>
      </c>
      <c r="S5439" s="2" t="s">
        <v>2403</v>
      </c>
      <c r="T5439" s="2" t="s">
        <v>49</v>
      </c>
      <c r="U5439" s="57" t="s">
        <v>437</v>
      </c>
      <c r="V5439" s="2">
        <v>45551</v>
      </c>
      <c r="W5439" s="2">
        <v>1</v>
      </c>
      <c r="X5439" s="74" t="s">
        <v>422</v>
      </c>
      <c r="Y5439" s="21" t="s">
        <v>5078</v>
      </c>
      <c r="Z5439" s="52">
        <v>14.330419128508121</v>
      </c>
    </row>
    <row r="5440" spans="1:26" x14ac:dyDescent="0.25">
      <c r="A5440" s="70" t="s">
        <v>5077</v>
      </c>
      <c r="B5440" s="2" t="s">
        <v>2228</v>
      </c>
      <c r="C5440" s="19" t="s">
        <v>3527</v>
      </c>
      <c r="D5440" s="2" t="s">
        <v>247</v>
      </c>
      <c r="E5440" s="14">
        <v>20010015</v>
      </c>
      <c r="F5440" s="14" t="s">
        <v>598</v>
      </c>
      <c r="G5440" s="19">
        <v>14</v>
      </c>
      <c r="H5440" s="21">
        <v>52.42</v>
      </c>
      <c r="I5440" s="21">
        <v>2154.0700000000002</v>
      </c>
      <c r="J5440" s="58">
        <v>0</v>
      </c>
      <c r="K5440" s="58">
        <v>0</v>
      </c>
      <c r="L5440" s="72">
        <v>0</v>
      </c>
      <c r="M5440" s="73">
        <v>0</v>
      </c>
      <c r="N5440" s="58">
        <v>0</v>
      </c>
      <c r="O5440" s="75" t="s">
        <v>233</v>
      </c>
      <c r="P5440" s="2">
        <v>2154</v>
      </c>
      <c r="Q5440" s="2" t="s">
        <v>41</v>
      </c>
      <c r="R5440" s="2" t="s">
        <v>2229</v>
      </c>
      <c r="S5440" s="2" t="s">
        <v>2230</v>
      </c>
      <c r="T5440" s="2" t="s">
        <v>49</v>
      </c>
      <c r="U5440" s="57" t="s">
        <v>437</v>
      </c>
      <c r="V5440" s="2">
        <v>45565</v>
      </c>
      <c r="W5440" s="2">
        <v>1</v>
      </c>
      <c r="X5440" s="74" t="s">
        <v>422</v>
      </c>
      <c r="Y5440" s="21" t="s">
        <v>5078</v>
      </c>
      <c r="Z5440" s="52">
        <v>28.764765356734074</v>
      </c>
    </row>
    <row r="5441" spans="1:26" x14ac:dyDescent="0.25">
      <c r="A5441" s="70" t="s">
        <v>5077</v>
      </c>
      <c r="B5441" s="2" t="s">
        <v>3389</v>
      </c>
      <c r="C5441" s="19" t="s">
        <v>3527</v>
      </c>
      <c r="D5441" s="2" t="s">
        <v>247</v>
      </c>
      <c r="E5441" s="14">
        <v>20010015</v>
      </c>
      <c r="F5441" s="14" t="s">
        <v>478</v>
      </c>
      <c r="G5441" s="19">
        <v>14</v>
      </c>
      <c r="H5441" s="21">
        <v>83.200000000000017</v>
      </c>
      <c r="I5441" s="21">
        <v>3419.71</v>
      </c>
      <c r="J5441" s="58">
        <v>0</v>
      </c>
      <c r="K5441" s="58">
        <v>0</v>
      </c>
      <c r="L5441" s="72">
        <v>0</v>
      </c>
      <c r="M5441" s="73">
        <v>0</v>
      </c>
      <c r="N5441" s="58">
        <v>0</v>
      </c>
      <c r="O5441" s="75" t="s">
        <v>233</v>
      </c>
      <c r="P5441" s="2">
        <v>3420</v>
      </c>
      <c r="Q5441" s="2" t="s">
        <v>41</v>
      </c>
      <c r="R5441" s="2" t="s">
        <v>3390</v>
      </c>
      <c r="S5441" s="2" t="s">
        <v>3391</v>
      </c>
      <c r="T5441" s="2" t="s">
        <v>49</v>
      </c>
      <c r="U5441" s="57" t="s">
        <v>437</v>
      </c>
      <c r="V5441" s="2">
        <v>45586</v>
      </c>
      <c r="W5441" s="2">
        <v>1</v>
      </c>
      <c r="X5441" s="74" t="s">
        <v>422</v>
      </c>
      <c r="Y5441" s="21" t="s">
        <v>5078</v>
      </c>
      <c r="Z5441" s="52">
        <v>28.771598557692304</v>
      </c>
    </row>
    <row r="5442" spans="1:26" x14ac:dyDescent="0.25">
      <c r="A5442" s="70" t="s">
        <v>5077</v>
      </c>
      <c r="B5442" s="2" t="s">
        <v>673</v>
      </c>
      <c r="C5442" s="19" t="s">
        <v>3527</v>
      </c>
      <c r="D5442" s="2" t="s">
        <v>247</v>
      </c>
      <c r="E5442" s="14">
        <v>20010015</v>
      </c>
      <c r="F5442" s="14" t="s">
        <v>674</v>
      </c>
      <c r="G5442" s="19">
        <v>12</v>
      </c>
      <c r="H5442" s="21">
        <v>150.69999999999999</v>
      </c>
      <c r="I5442" s="21">
        <v>6146.5599999999995</v>
      </c>
      <c r="J5442" s="58">
        <v>0</v>
      </c>
      <c r="K5442" s="58">
        <v>0</v>
      </c>
      <c r="L5442" s="72">
        <v>0</v>
      </c>
      <c r="M5442" s="73">
        <v>0</v>
      </c>
      <c r="N5442" s="58">
        <v>0</v>
      </c>
      <c r="O5442" s="75" t="s">
        <v>233</v>
      </c>
      <c r="P5442" s="2">
        <v>6147</v>
      </c>
      <c r="Q5442" s="2" t="s">
        <v>41</v>
      </c>
      <c r="R5442" s="2" t="s">
        <v>675</v>
      </c>
      <c r="S5442" s="2" t="s">
        <v>676</v>
      </c>
      <c r="T5442" s="2" t="s">
        <v>49</v>
      </c>
      <c r="U5442" s="57" t="s">
        <v>437</v>
      </c>
      <c r="V5442" s="2">
        <v>45586</v>
      </c>
      <c r="W5442" s="2">
        <v>1</v>
      </c>
      <c r="X5442" s="74" t="s">
        <v>422</v>
      </c>
      <c r="Y5442" s="21" t="s">
        <v>5078</v>
      </c>
      <c r="Z5442" s="52">
        <v>24.472037159920376</v>
      </c>
    </row>
    <row r="5443" spans="1:26" x14ac:dyDescent="0.25">
      <c r="A5443" s="70" t="s">
        <v>5077</v>
      </c>
      <c r="B5443" s="2" t="s">
        <v>4437</v>
      </c>
      <c r="C5443" s="19" t="s">
        <v>3527</v>
      </c>
      <c r="D5443" s="2" t="s">
        <v>247</v>
      </c>
      <c r="E5443" s="14">
        <v>20010015</v>
      </c>
      <c r="F5443" s="14" t="s">
        <v>679</v>
      </c>
      <c r="G5443" s="19">
        <v>11</v>
      </c>
      <c r="H5443" s="21">
        <v>32.29</v>
      </c>
      <c r="I5443" s="21">
        <v>1278</v>
      </c>
      <c r="J5443" s="58">
        <v>0</v>
      </c>
      <c r="K5443" s="58">
        <v>0</v>
      </c>
      <c r="L5443" s="72">
        <v>0</v>
      </c>
      <c r="M5443" s="73">
        <v>0</v>
      </c>
      <c r="N5443" s="58">
        <v>0</v>
      </c>
      <c r="O5443" s="75" t="s">
        <v>233</v>
      </c>
      <c r="P5443" s="2">
        <v>1278</v>
      </c>
      <c r="Q5443" s="2" t="s">
        <v>41</v>
      </c>
      <c r="R5443" s="2" t="s">
        <v>680</v>
      </c>
      <c r="S5443" s="2" t="s">
        <v>4438</v>
      </c>
      <c r="T5443" s="2" t="s">
        <v>424</v>
      </c>
      <c r="U5443" s="57" t="s">
        <v>425</v>
      </c>
      <c r="V5443" s="2">
        <v>45635</v>
      </c>
      <c r="W5443" s="2">
        <v>1</v>
      </c>
      <c r="X5443" s="74" t="s">
        <v>422</v>
      </c>
      <c r="Y5443" s="21" t="s">
        <v>5078</v>
      </c>
      <c r="Z5443" s="52">
        <v>21.768349334159183</v>
      </c>
    </row>
    <row r="5444" spans="1:26" x14ac:dyDescent="0.25">
      <c r="A5444" s="70" t="s">
        <v>5077</v>
      </c>
      <c r="B5444" s="2" t="s">
        <v>3195</v>
      </c>
      <c r="C5444" s="19" t="s">
        <v>3527</v>
      </c>
      <c r="D5444" s="2" t="s">
        <v>247</v>
      </c>
      <c r="E5444" s="14">
        <v>20010015</v>
      </c>
      <c r="F5444" s="14" t="s">
        <v>462</v>
      </c>
      <c r="G5444" s="19">
        <v>11</v>
      </c>
      <c r="H5444" s="21">
        <v>38.409999999999997</v>
      </c>
      <c r="I5444" s="21">
        <v>1551.9499999999998</v>
      </c>
      <c r="J5444" s="58">
        <v>0</v>
      </c>
      <c r="K5444" s="58">
        <v>0</v>
      </c>
      <c r="L5444" s="72">
        <v>0</v>
      </c>
      <c r="M5444" s="73">
        <v>0</v>
      </c>
      <c r="N5444" s="58">
        <v>0</v>
      </c>
      <c r="O5444" s="75" t="s">
        <v>233</v>
      </c>
      <c r="P5444" s="2">
        <v>1552</v>
      </c>
      <c r="Q5444" s="2" t="s">
        <v>41</v>
      </c>
      <c r="R5444" s="2" t="s">
        <v>3196</v>
      </c>
      <c r="S5444" s="2" t="s">
        <v>3197</v>
      </c>
      <c r="T5444" s="2" t="s">
        <v>60</v>
      </c>
      <c r="U5444" s="57" t="s">
        <v>425</v>
      </c>
      <c r="V5444" s="2">
        <v>45635</v>
      </c>
      <c r="W5444" s="2">
        <v>1</v>
      </c>
      <c r="X5444" s="74" t="s">
        <v>422</v>
      </c>
      <c r="Y5444" s="21" t="s">
        <v>5078</v>
      </c>
      <c r="Z5444" s="52">
        <v>22.222663368914347</v>
      </c>
    </row>
    <row r="5445" spans="1:26" x14ac:dyDescent="0.25">
      <c r="A5445" s="70" t="s">
        <v>5077</v>
      </c>
      <c r="B5445" s="2" t="s">
        <v>690</v>
      </c>
      <c r="C5445" s="19" t="s">
        <v>3527</v>
      </c>
      <c r="D5445" s="2" t="s">
        <v>247</v>
      </c>
      <c r="E5445" s="14">
        <v>20010015</v>
      </c>
      <c r="F5445" s="14" t="s">
        <v>691</v>
      </c>
      <c r="G5445" s="19">
        <v>7</v>
      </c>
      <c r="H5445" s="21">
        <v>27.189999999999998</v>
      </c>
      <c r="I5445" s="21">
        <v>1078.9599999999998</v>
      </c>
      <c r="J5445" s="58">
        <v>0</v>
      </c>
      <c r="K5445" s="58">
        <v>0</v>
      </c>
      <c r="L5445" s="72">
        <v>0</v>
      </c>
      <c r="M5445" s="73">
        <v>0</v>
      </c>
      <c r="N5445" s="58">
        <v>0</v>
      </c>
      <c r="O5445" s="75" t="s">
        <v>233</v>
      </c>
      <c r="P5445" s="2">
        <v>1079</v>
      </c>
      <c r="Q5445" s="2" t="s">
        <v>41</v>
      </c>
      <c r="R5445" s="2" t="s">
        <v>692</v>
      </c>
      <c r="S5445" s="2" t="s">
        <v>693</v>
      </c>
      <c r="T5445" s="2" t="s">
        <v>51</v>
      </c>
      <c r="U5445" s="57">
        <v>0</v>
      </c>
      <c r="V5445" s="2">
        <v>45812</v>
      </c>
      <c r="W5445" s="2">
        <v>1</v>
      </c>
      <c r="X5445" s="74" t="s">
        <v>422</v>
      </c>
      <c r="Y5445" s="21" t="s">
        <v>5078</v>
      </c>
      <c r="Z5445" s="52">
        <v>13.88878264067672</v>
      </c>
    </row>
    <row r="5446" spans="1:26" x14ac:dyDescent="0.25">
      <c r="A5446" s="70" t="s">
        <v>5077</v>
      </c>
      <c r="B5446" s="2" t="s">
        <v>694</v>
      </c>
      <c r="C5446" s="19" t="s">
        <v>3527</v>
      </c>
      <c r="D5446" s="2" t="s">
        <v>247</v>
      </c>
      <c r="E5446" s="14">
        <v>20010015</v>
      </c>
      <c r="F5446" s="14" t="s">
        <v>695</v>
      </c>
      <c r="G5446" s="19">
        <v>7</v>
      </c>
      <c r="H5446" s="21">
        <v>29.11</v>
      </c>
      <c r="I5446" s="21">
        <v>1153.79</v>
      </c>
      <c r="J5446" s="58">
        <v>0</v>
      </c>
      <c r="K5446" s="58">
        <v>0</v>
      </c>
      <c r="L5446" s="72">
        <v>0</v>
      </c>
      <c r="M5446" s="73">
        <v>0</v>
      </c>
      <c r="N5446" s="58">
        <v>0</v>
      </c>
      <c r="O5446" s="75" t="s">
        <v>233</v>
      </c>
      <c r="P5446" s="2">
        <v>1154</v>
      </c>
      <c r="Q5446" s="2" t="s">
        <v>41</v>
      </c>
      <c r="R5446" s="2" t="s">
        <v>696</v>
      </c>
      <c r="S5446" s="2" t="s">
        <v>697</v>
      </c>
      <c r="T5446" s="2" t="s">
        <v>49</v>
      </c>
      <c r="U5446" s="57">
        <v>0</v>
      </c>
      <c r="V5446" s="2">
        <v>45831</v>
      </c>
      <c r="W5446" s="2">
        <v>1</v>
      </c>
      <c r="X5446" s="74" t="s">
        <v>422</v>
      </c>
      <c r="Y5446" s="21" t="s">
        <v>5078</v>
      </c>
      <c r="Z5446" s="52">
        <v>13.872432153899005</v>
      </c>
    </row>
    <row r="5447" spans="1:26" x14ac:dyDescent="0.25">
      <c r="A5447" s="70" t="s">
        <v>5077</v>
      </c>
      <c r="B5447" s="2" t="s">
        <v>700</v>
      </c>
      <c r="C5447" s="19" t="s">
        <v>3527</v>
      </c>
      <c r="D5447" s="2" t="s">
        <v>247</v>
      </c>
      <c r="E5447" s="14">
        <v>20010015</v>
      </c>
      <c r="F5447" s="14" t="s">
        <v>701</v>
      </c>
      <c r="G5447" s="19">
        <v>7</v>
      </c>
      <c r="H5447" s="21">
        <v>31.509999999999998</v>
      </c>
      <c r="I5447" s="21">
        <v>1253.8499999999999</v>
      </c>
      <c r="J5447" s="58">
        <v>0</v>
      </c>
      <c r="K5447" s="58">
        <v>0</v>
      </c>
      <c r="L5447" s="72">
        <v>0</v>
      </c>
      <c r="M5447" s="73">
        <v>0</v>
      </c>
      <c r="N5447" s="58">
        <v>0</v>
      </c>
      <c r="O5447" s="75" t="s">
        <v>233</v>
      </c>
      <c r="P5447" s="2">
        <v>1254</v>
      </c>
      <c r="Q5447" s="2" t="s">
        <v>41</v>
      </c>
      <c r="R5447" s="2" t="s">
        <v>702</v>
      </c>
      <c r="S5447" s="2" t="s">
        <v>703</v>
      </c>
      <c r="T5447" s="2" t="s">
        <v>49</v>
      </c>
      <c r="U5447" s="57">
        <v>0</v>
      </c>
      <c r="V5447" s="2">
        <v>45881</v>
      </c>
      <c r="W5447" s="2">
        <v>1</v>
      </c>
      <c r="X5447" s="74" t="s">
        <v>422</v>
      </c>
      <c r="Y5447" s="21" t="s">
        <v>5078</v>
      </c>
      <c r="Z5447" s="52">
        <v>13.927245318946369</v>
      </c>
    </row>
    <row r="5448" spans="1:26" x14ac:dyDescent="0.25">
      <c r="A5448" s="70" t="s">
        <v>5077</v>
      </c>
      <c r="B5448" s="2" t="s">
        <v>706</v>
      </c>
      <c r="C5448" s="19" t="s">
        <v>3527</v>
      </c>
      <c r="D5448" s="2" t="s">
        <v>247</v>
      </c>
      <c r="E5448" s="14">
        <v>20010015</v>
      </c>
      <c r="F5448" s="14" t="s">
        <v>707</v>
      </c>
      <c r="G5448" s="19">
        <v>5</v>
      </c>
      <c r="H5448" s="21">
        <v>15.159999999999998</v>
      </c>
      <c r="I5448" s="21">
        <v>667.82</v>
      </c>
      <c r="J5448" s="58">
        <v>0</v>
      </c>
      <c r="K5448" s="58">
        <v>0</v>
      </c>
      <c r="L5448" s="72">
        <v>0</v>
      </c>
      <c r="M5448" s="73">
        <v>0</v>
      </c>
      <c r="N5448" s="58">
        <v>0</v>
      </c>
      <c r="O5448" s="75" t="s">
        <v>233</v>
      </c>
      <c r="P5448" s="2">
        <v>668</v>
      </c>
      <c r="Q5448" s="2" t="s">
        <v>41</v>
      </c>
      <c r="R5448" s="2" t="s">
        <v>708</v>
      </c>
      <c r="S5448" s="2" t="s">
        <v>709</v>
      </c>
      <c r="T5448" s="2" t="s">
        <v>710</v>
      </c>
      <c r="U5448" s="57">
        <v>0</v>
      </c>
      <c r="V5448" s="2">
        <v>45908</v>
      </c>
      <c r="W5448" s="2">
        <v>1</v>
      </c>
      <c r="X5448" s="74" t="s">
        <v>422</v>
      </c>
      <c r="Y5448" s="21" t="s">
        <v>5078</v>
      </c>
      <c r="Z5448" s="52">
        <v>11.012862796833774</v>
      </c>
    </row>
    <row r="5449" spans="1:26" x14ac:dyDescent="0.25">
      <c r="A5449" s="70" t="s">
        <v>5077</v>
      </c>
      <c r="B5449" s="2" t="s">
        <v>711</v>
      </c>
      <c r="C5449" s="19" t="s">
        <v>3527</v>
      </c>
      <c r="D5449" s="2" t="s">
        <v>247</v>
      </c>
      <c r="E5449" s="14">
        <v>20010015</v>
      </c>
      <c r="F5449" s="14" t="s">
        <v>712</v>
      </c>
      <c r="G5449" s="19">
        <v>14</v>
      </c>
      <c r="H5449" s="21">
        <v>56.859999999999992</v>
      </c>
      <c r="I5449" s="21">
        <v>2273.08</v>
      </c>
      <c r="J5449" s="58">
        <v>0</v>
      </c>
      <c r="K5449" s="58">
        <v>0</v>
      </c>
      <c r="L5449" s="72">
        <v>0</v>
      </c>
      <c r="M5449" s="73">
        <v>0</v>
      </c>
      <c r="N5449" s="58">
        <v>0</v>
      </c>
      <c r="O5449" s="75" t="s">
        <v>233</v>
      </c>
      <c r="P5449" s="2">
        <v>2273</v>
      </c>
      <c r="Q5449" s="2" t="s">
        <v>41</v>
      </c>
      <c r="R5449" s="2" t="s">
        <v>713</v>
      </c>
      <c r="S5449" s="2" t="s">
        <v>714</v>
      </c>
      <c r="T5449" s="2" t="s">
        <v>49</v>
      </c>
      <c r="U5449" s="57">
        <v>0</v>
      </c>
      <c r="V5449" s="2">
        <v>45908</v>
      </c>
      <c r="W5449" s="2">
        <v>1</v>
      </c>
      <c r="X5449" s="74" t="s">
        <v>422</v>
      </c>
      <c r="Y5449" s="21" t="s">
        <v>5078</v>
      </c>
      <c r="Z5449" s="52">
        <v>27.983749560323606</v>
      </c>
    </row>
    <row r="5450" spans="1:26" x14ac:dyDescent="0.25">
      <c r="A5450" s="70" t="s">
        <v>5077</v>
      </c>
      <c r="B5450" s="2" t="s">
        <v>2095</v>
      </c>
      <c r="C5450" s="19" t="s">
        <v>3527</v>
      </c>
      <c r="D5450" s="2" t="s">
        <v>247</v>
      </c>
      <c r="E5450" s="14">
        <v>20010015</v>
      </c>
      <c r="F5450" s="14" t="s">
        <v>496</v>
      </c>
      <c r="G5450" s="19">
        <v>14</v>
      </c>
      <c r="H5450" s="21">
        <v>32.219999999999992</v>
      </c>
      <c r="I5450" s="21">
        <v>1299.75</v>
      </c>
      <c r="J5450" s="58">
        <v>0</v>
      </c>
      <c r="K5450" s="58">
        <v>0</v>
      </c>
      <c r="L5450" s="72">
        <v>0</v>
      </c>
      <c r="M5450" s="73">
        <v>0</v>
      </c>
      <c r="N5450" s="58">
        <v>0</v>
      </c>
      <c r="O5450" s="75" t="s">
        <v>233</v>
      </c>
      <c r="P5450" s="2">
        <v>1300</v>
      </c>
      <c r="Q5450" s="2" t="s">
        <v>41</v>
      </c>
      <c r="R5450" s="2" t="s">
        <v>2096</v>
      </c>
      <c r="S5450" s="2" t="s">
        <v>2097</v>
      </c>
      <c r="T5450" s="2" t="s">
        <v>51</v>
      </c>
      <c r="U5450" s="57">
        <v>0</v>
      </c>
      <c r="V5450" s="2">
        <v>45916</v>
      </c>
      <c r="W5450" s="2">
        <v>1</v>
      </c>
      <c r="X5450" s="74" t="s">
        <v>422</v>
      </c>
      <c r="Y5450" s="21" t="s">
        <v>5078</v>
      </c>
      <c r="Z5450" s="52">
        <v>28.237895716946007</v>
      </c>
    </row>
    <row r="5451" spans="1:26" x14ac:dyDescent="0.25">
      <c r="A5451" s="70" t="s">
        <v>5077</v>
      </c>
      <c r="B5451" s="2" t="s">
        <v>2335</v>
      </c>
      <c r="C5451" s="19" t="s">
        <v>3527</v>
      </c>
      <c r="D5451" s="2" t="s">
        <v>247</v>
      </c>
      <c r="E5451" s="14">
        <v>20010015</v>
      </c>
      <c r="F5451" s="14" t="s">
        <v>498</v>
      </c>
      <c r="G5451" s="19">
        <v>7</v>
      </c>
      <c r="H5451" s="21">
        <v>32.5</v>
      </c>
      <c r="I5451" s="21">
        <v>1268.08</v>
      </c>
      <c r="J5451" s="58">
        <v>0</v>
      </c>
      <c r="K5451" s="58">
        <v>0</v>
      </c>
      <c r="L5451" s="72">
        <v>0</v>
      </c>
      <c r="M5451" s="73">
        <v>0</v>
      </c>
      <c r="N5451" s="58">
        <v>0</v>
      </c>
      <c r="O5451" s="75" t="s">
        <v>233</v>
      </c>
      <c r="P5451" s="2">
        <v>1268</v>
      </c>
      <c r="Q5451" s="2" t="s">
        <v>41</v>
      </c>
      <c r="R5451" s="2" t="s">
        <v>2404</v>
      </c>
      <c r="S5451" s="2" t="s">
        <v>2405</v>
      </c>
      <c r="T5451" s="2" t="s">
        <v>60</v>
      </c>
      <c r="U5451" s="57">
        <v>0</v>
      </c>
      <c r="V5451" s="2">
        <v>45949</v>
      </c>
      <c r="W5451" s="2">
        <v>1</v>
      </c>
      <c r="X5451" s="74" t="s">
        <v>422</v>
      </c>
      <c r="Y5451" s="21" t="s">
        <v>5078</v>
      </c>
      <c r="Z5451" s="52">
        <v>13.656246153846155</v>
      </c>
    </row>
    <row r="5452" spans="1:26" x14ac:dyDescent="0.25">
      <c r="A5452" s="70" t="s">
        <v>5077</v>
      </c>
      <c r="B5452" s="2" t="s">
        <v>2523</v>
      </c>
      <c r="C5452" s="19" t="s">
        <v>3527</v>
      </c>
      <c r="D5452" s="2" t="s">
        <v>247</v>
      </c>
      <c r="E5452" s="14">
        <v>20010015</v>
      </c>
      <c r="F5452" s="14" t="s">
        <v>1037</v>
      </c>
      <c r="G5452" s="19">
        <v>14</v>
      </c>
      <c r="H5452" s="21">
        <v>119.17</v>
      </c>
      <c r="I5452" s="21">
        <v>4749.9199999999992</v>
      </c>
      <c r="J5452" s="58">
        <v>0</v>
      </c>
      <c r="K5452" s="58">
        <v>0</v>
      </c>
      <c r="L5452" s="72">
        <v>0</v>
      </c>
      <c r="M5452" s="73">
        <v>0</v>
      </c>
      <c r="N5452" s="58">
        <v>0</v>
      </c>
      <c r="O5452" s="75" t="s">
        <v>233</v>
      </c>
      <c r="P5452" s="2">
        <v>4750</v>
      </c>
      <c r="Q5452" s="2" t="s">
        <v>41</v>
      </c>
      <c r="R5452" s="2" t="s">
        <v>2087</v>
      </c>
      <c r="S5452" s="2" t="s">
        <v>2524</v>
      </c>
      <c r="T5452" s="2" t="s">
        <v>49</v>
      </c>
      <c r="U5452" s="57">
        <v>0</v>
      </c>
      <c r="V5452" s="2">
        <v>45965</v>
      </c>
      <c r="W5452" s="2">
        <v>1</v>
      </c>
      <c r="X5452" s="74" t="s">
        <v>422</v>
      </c>
      <c r="Y5452" s="21" t="s">
        <v>5078</v>
      </c>
      <c r="Z5452" s="52">
        <v>27.900847528740449</v>
      </c>
    </row>
    <row r="5453" spans="1:26" x14ac:dyDescent="0.25">
      <c r="A5453" s="70" t="s">
        <v>5077</v>
      </c>
      <c r="B5453" s="2" t="s">
        <v>2525</v>
      </c>
      <c r="C5453" s="19" t="s">
        <v>3527</v>
      </c>
      <c r="D5453" s="2" t="s">
        <v>247</v>
      </c>
      <c r="E5453" s="14">
        <v>20010015</v>
      </c>
      <c r="F5453" s="14" t="s">
        <v>1965</v>
      </c>
      <c r="G5453" s="19">
        <v>14</v>
      </c>
      <c r="H5453" s="21">
        <v>90.47</v>
      </c>
      <c r="I5453" s="21">
        <v>3601.3399999999997</v>
      </c>
      <c r="J5453" s="58">
        <v>0</v>
      </c>
      <c r="K5453" s="58">
        <v>0</v>
      </c>
      <c r="L5453" s="72">
        <v>0</v>
      </c>
      <c r="M5453" s="73">
        <v>0</v>
      </c>
      <c r="N5453" s="58">
        <v>0</v>
      </c>
      <c r="O5453" s="75" t="s">
        <v>233</v>
      </c>
      <c r="P5453" s="2">
        <v>3601</v>
      </c>
      <c r="Q5453" s="2" t="s">
        <v>41</v>
      </c>
      <c r="R5453" s="2" t="s">
        <v>2526</v>
      </c>
      <c r="S5453" s="2" t="s">
        <v>2607</v>
      </c>
      <c r="T5453" s="2" t="s">
        <v>51</v>
      </c>
      <c r="U5453" s="57">
        <v>0</v>
      </c>
      <c r="V5453" s="2">
        <v>45965</v>
      </c>
      <c r="W5453" s="2">
        <v>1</v>
      </c>
      <c r="X5453" s="74" t="s">
        <v>422</v>
      </c>
      <c r="Y5453" s="21" t="s">
        <v>5078</v>
      </c>
      <c r="Z5453" s="52">
        <v>27.864905493533769</v>
      </c>
    </row>
    <row r="5454" spans="1:26" x14ac:dyDescent="0.25">
      <c r="A5454" s="70" t="s">
        <v>5077</v>
      </c>
      <c r="B5454" s="2" t="s">
        <v>2527</v>
      </c>
      <c r="C5454" s="19" t="s">
        <v>3527</v>
      </c>
      <c r="D5454" s="2" t="s">
        <v>247</v>
      </c>
      <c r="E5454" s="14">
        <v>20010015</v>
      </c>
      <c r="F5454" s="14" t="s">
        <v>1967</v>
      </c>
      <c r="G5454" s="19">
        <v>14</v>
      </c>
      <c r="H5454" s="21">
        <v>107.94</v>
      </c>
      <c r="I5454" s="21">
        <v>4549.3799999999992</v>
      </c>
      <c r="J5454" s="58">
        <v>0</v>
      </c>
      <c r="K5454" s="58">
        <v>0</v>
      </c>
      <c r="L5454" s="72">
        <v>0</v>
      </c>
      <c r="M5454" s="73">
        <v>0</v>
      </c>
      <c r="N5454" s="58">
        <v>0</v>
      </c>
      <c r="O5454" s="75" t="s">
        <v>233</v>
      </c>
      <c r="P5454" s="2">
        <v>4549</v>
      </c>
      <c r="Q5454" s="2" t="s">
        <v>41</v>
      </c>
      <c r="R5454" s="2" t="s">
        <v>2528</v>
      </c>
      <c r="S5454" s="2" t="s">
        <v>2529</v>
      </c>
      <c r="T5454" s="2" t="s">
        <v>51</v>
      </c>
      <c r="U5454" s="57">
        <v>0</v>
      </c>
      <c r="V5454" s="2">
        <v>45965</v>
      </c>
      <c r="W5454" s="2">
        <v>1</v>
      </c>
      <c r="X5454" s="74" t="s">
        <v>422</v>
      </c>
      <c r="Y5454" s="21" t="s">
        <v>5078</v>
      </c>
      <c r="Z5454" s="52">
        <v>29.503112840466926</v>
      </c>
    </row>
    <row r="5455" spans="1:26" x14ac:dyDescent="0.25">
      <c r="A5455" s="70" t="s">
        <v>5077</v>
      </c>
      <c r="B5455" s="2" t="s">
        <v>2964</v>
      </c>
      <c r="C5455" s="19" t="s">
        <v>3527</v>
      </c>
      <c r="D5455" s="2" t="s">
        <v>247</v>
      </c>
      <c r="E5455" s="14">
        <v>20010015</v>
      </c>
      <c r="F5455" s="14" t="s">
        <v>503</v>
      </c>
      <c r="G5455" s="19">
        <v>12</v>
      </c>
      <c r="H5455" s="21">
        <v>26.21</v>
      </c>
      <c r="I5455" s="21">
        <v>1059.75</v>
      </c>
      <c r="J5455" s="58">
        <v>0</v>
      </c>
      <c r="K5455" s="58">
        <v>0</v>
      </c>
      <c r="L5455" s="72">
        <v>0</v>
      </c>
      <c r="M5455" s="73">
        <v>0</v>
      </c>
      <c r="N5455" s="58">
        <v>0</v>
      </c>
      <c r="O5455" s="75" t="s">
        <v>233</v>
      </c>
      <c r="P5455" s="2">
        <v>1060</v>
      </c>
      <c r="Q5455" s="2" t="s">
        <v>41</v>
      </c>
      <c r="R5455" s="2" t="s">
        <v>2965</v>
      </c>
      <c r="S5455" s="2" t="s">
        <v>2966</v>
      </c>
      <c r="T5455" s="2" t="s">
        <v>49</v>
      </c>
      <c r="U5455" s="57">
        <v>0</v>
      </c>
      <c r="V5455" s="2">
        <v>46006</v>
      </c>
      <c r="W5455" s="2">
        <v>1</v>
      </c>
      <c r="X5455" s="74" t="s">
        <v>422</v>
      </c>
      <c r="Y5455" s="21" t="s">
        <v>5078</v>
      </c>
      <c r="Z5455" s="52">
        <v>24.259824494467765</v>
      </c>
    </row>
    <row r="5456" spans="1:26" x14ac:dyDescent="0.25">
      <c r="A5456" s="70" t="s">
        <v>5077</v>
      </c>
      <c r="B5456" s="2" t="s">
        <v>2967</v>
      </c>
      <c r="C5456" s="19" t="s">
        <v>3527</v>
      </c>
      <c r="D5456" s="2" t="s">
        <v>247</v>
      </c>
      <c r="E5456" s="14">
        <v>20010015</v>
      </c>
      <c r="F5456" s="14" t="s">
        <v>504</v>
      </c>
      <c r="G5456" s="19">
        <v>14</v>
      </c>
      <c r="H5456" s="21">
        <v>66.719999999999985</v>
      </c>
      <c r="I5456" s="21">
        <v>2640.37</v>
      </c>
      <c r="J5456" s="58">
        <v>0</v>
      </c>
      <c r="K5456" s="58">
        <v>0</v>
      </c>
      <c r="L5456" s="72">
        <v>0</v>
      </c>
      <c r="M5456" s="73">
        <v>0</v>
      </c>
      <c r="N5456" s="58">
        <v>0</v>
      </c>
      <c r="O5456" s="75" t="s">
        <v>233</v>
      </c>
      <c r="P5456" s="2">
        <v>2640</v>
      </c>
      <c r="Q5456" s="2" t="s">
        <v>41</v>
      </c>
      <c r="R5456" s="2" t="s">
        <v>2968</v>
      </c>
      <c r="S5456" s="2" t="s">
        <v>2969</v>
      </c>
      <c r="T5456" s="2" t="s">
        <v>51</v>
      </c>
      <c r="U5456" s="57">
        <v>0</v>
      </c>
      <c r="V5456" s="2">
        <v>46006</v>
      </c>
      <c r="W5456" s="2">
        <v>1</v>
      </c>
      <c r="X5456" s="74" t="s">
        <v>422</v>
      </c>
      <c r="Y5456" s="21" t="s">
        <v>5078</v>
      </c>
      <c r="Z5456" s="52">
        <v>27.701723621103127</v>
      </c>
    </row>
    <row r="5457" spans="1:26" x14ac:dyDescent="0.25">
      <c r="A5457" s="70" t="s">
        <v>5077</v>
      </c>
      <c r="B5457" s="2" t="s">
        <v>3061</v>
      </c>
      <c r="C5457" s="19" t="s">
        <v>3527</v>
      </c>
      <c r="D5457" s="2" t="s">
        <v>247</v>
      </c>
      <c r="E5457" s="14">
        <v>20010015</v>
      </c>
      <c r="F5457" s="14" t="s">
        <v>505</v>
      </c>
      <c r="G5457" s="19">
        <v>14</v>
      </c>
      <c r="H5457" s="21">
        <v>125.43</v>
      </c>
      <c r="I5457" s="21">
        <v>5035.7299999999996</v>
      </c>
      <c r="J5457" s="58">
        <v>0</v>
      </c>
      <c r="K5457" s="58">
        <v>0</v>
      </c>
      <c r="L5457" s="72">
        <v>0</v>
      </c>
      <c r="M5457" s="73">
        <v>0</v>
      </c>
      <c r="N5457" s="58">
        <v>0</v>
      </c>
      <c r="O5457" s="75" t="s">
        <v>233</v>
      </c>
      <c r="P5457" s="2">
        <v>5036</v>
      </c>
      <c r="Q5457" s="2" t="s">
        <v>41</v>
      </c>
      <c r="R5457" s="2" t="s">
        <v>3062</v>
      </c>
      <c r="S5457" s="2" t="s">
        <v>3063</v>
      </c>
      <c r="T5457" s="2" t="s">
        <v>49</v>
      </c>
      <c r="U5457" s="57">
        <v>0</v>
      </c>
      <c r="V5457" s="2">
        <v>46013</v>
      </c>
      <c r="W5457" s="2">
        <v>1</v>
      </c>
      <c r="X5457" s="74" t="s">
        <v>422</v>
      </c>
      <c r="Y5457" s="21" t="s">
        <v>5078</v>
      </c>
      <c r="Z5457" s="52">
        <v>28.10341226181934</v>
      </c>
    </row>
    <row r="5458" spans="1:26" x14ac:dyDescent="0.25">
      <c r="A5458" s="70" t="s">
        <v>5077</v>
      </c>
      <c r="B5458" s="2" t="s">
        <v>3064</v>
      </c>
      <c r="C5458" s="19" t="s">
        <v>3527</v>
      </c>
      <c r="D5458" s="2" t="s">
        <v>247</v>
      </c>
      <c r="E5458" s="14">
        <v>20010015</v>
      </c>
      <c r="F5458" s="14" t="s">
        <v>506</v>
      </c>
      <c r="G5458" s="19">
        <v>7</v>
      </c>
      <c r="H5458" s="21">
        <v>20.57</v>
      </c>
      <c r="I5458" s="21">
        <v>841.84</v>
      </c>
      <c r="J5458" s="58">
        <v>0</v>
      </c>
      <c r="K5458" s="58">
        <v>0</v>
      </c>
      <c r="L5458" s="72">
        <v>0</v>
      </c>
      <c r="M5458" s="73">
        <v>0</v>
      </c>
      <c r="N5458" s="58">
        <v>0</v>
      </c>
      <c r="O5458" s="75" t="s">
        <v>233</v>
      </c>
      <c r="P5458" s="2">
        <v>842</v>
      </c>
      <c r="Q5458" s="2" t="s">
        <v>41</v>
      </c>
      <c r="R5458" s="2" t="s">
        <v>3065</v>
      </c>
      <c r="S5458" s="2" t="s">
        <v>3066</v>
      </c>
      <c r="T5458" s="2" t="s">
        <v>49</v>
      </c>
      <c r="U5458" s="57">
        <v>0</v>
      </c>
      <c r="V5458" s="2">
        <v>46013</v>
      </c>
      <c r="W5458" s="2">
        <v>1</v>
      </c>
      <c r="X5458" s="74" t="s">
        <v>422</v>
      </c>
      <c r="Y5458" s="21" t="s">
        <v>5078</v>
      </c>
      <c r="Z5458" s="52">
        <v>14.323966942148761</v>
      </c>
    </row>
    <row r="5459" spans="1:26" x14ac:dyDescent="0.25">
      <c r="A5459" s="70" t="s">
        <v>5077</v>
      </c>
      <c r="B5459" s="2" t="s">
        <v>3132</v>
      </c>
      <c r="C5459" s="19" t="s">
        <v>3527</v>
      </c>
      <c r="D5459" s="2" t="s">
        <v>247</v>
      </c>
      <c r="E5459" s="14">
        <v>20010015</v>
      </c>
      <c r="F5459" s="14" t="s">
        <v>507</v>
      </c>
      <c r="G5459" s="19">
        <v>14</v>
      </c>
      <c r="H5459" s="21">
        <v>97.31</v>
      </c>
      <c r="I5459" s="21">
        <v>3906.6899999999996</v>
      </c>
      <c r="J5459" s="58">
        <v>0</v>
      </c>
      <c r="K5459" s="58">
        <v>0</v>
      </c>
      <c r="L5459" s="72">
        <v>0</v>
      </c>
      <c r="M5459" s="73">
        <v>0</v>
      </c>
      <c r="N5459" s="58">
        <v>0</v>
      </c>
      <c r="O5459" s="75" t="s">
        <v>233</v>
      </c>
      <c r="P5459" s="2">
        <v>3907</v>
      </c>
      <c r="Q5459" s="2" t="s">
        <v>41</v>
      </c>
      <c r="R5459" s="2" t="s">
        <v>3133</v>
      </c>
      <c r="S5459" s="2" t="s">
        <v>3134</v>
      </c>
      <c r="T5459" s="2" t="s">
        <v>710</v>
      </c>
      <c r="U5459" s="57">
        <v>0</v>
      </c>
      <c r="V5459" s="2">
        <v>46020</v>
      </c>
      <c r="W5459" s="2">
        <v>1</v>
      </c>
      <c r="X5459" s="74" t="s">
        <v>422</v>
      </c>
      <c r="Y5459" s="21" t="s">
        <v>5078</v>
      </c>
      <c r="Z5459" s="52">
        <v>28.102795190627887</v>
      </c>
    </row>
    <row r="5460" spans="1:26" x14ac:dyDescent="0.25">
      <c r="A5460" s="70" t="s">
        <v>5077</v>
      </c>
      <c r="B5460" s="2" t="s">
        <v>3218</v>
      </c>
      <c r="C5460" s="19" t="s">
        <v>3527</v>
      </c>
      <c r="D5460" s="2" t="s">
        <v>247</v>
      </c>
      <c r="E5460" s="14">
        <v>20010015</v>
      </c>
      <c r="F5460" s="14" t="s">
        <v>3219</v>
      </c>
      <c r="G5460" s="19">
        <v>14</v>
      </c>
      <c r="H5460" s="21">
        <v>57.080000000000005</v>
      </c>
      <c r="I5460" s="21">
        <v>2249.5400000000004</v>
      </c>
      <c r="J5460" s="58">
        <v>0</v>
      </c>
      <c r="K5460" s="58">
        <v>0</v>
      </c>
      <c r="L5460" s="72">
        <v>0</v>
      </c>
      <c r="M5460" s="73">
        <v>0</v>
      </c>
      <c r="N5460" s="58">
        <v>0</v>
      </c>
      <c r="O5460" s="75" t="s">
        <v>233</v>
      </c>
      <c r="P5460" s="2">
        <v>2250</v>
      </c>
      <c r="Q5460" s="2" t="s">
        <v>41</v>
      </c>
      <c r="R5460" s="2" t="s">
        <v>3220</v>
      </c>
      <c r="S5460" s="2" t="s">
        <v>3221</v>
      </c>
      <c r="T5460" s="2" t="s">
        <v>953</v>
      </c>
      <c r="U5460" s="57">
        <v>0</v>
      </c>
      <c r="V5460" s="2">
        <v>46034</v>
      </c>
      <c r="W5460" s="2">
        <v>1</v>
      </c>
      <c r="X5460" s="74" t="s">
        <v>422</v>
      </c>
      <c r="Y5460" s="21" t="s">
        <v>5078</v>
      </c>
      <c r="Z5460" s="52">
        <v>27.587210932025233</v>
      </c>
    </row>
    <row r="5461" spans="1:26" x14ac:dyDescent="0.25">
      <c r="A5461" s="70" t="s">
        <v>5077</v>
      </c>
      <c r="B5461" s="2" t="s">
        <v>3392</v>
      </c>
      <c r="C5461" s="19" t="s">
        <v>3527</v>
      </c>
      <c r="D5461" s="2" t="s">
        <v>247</v>
      </c>
      <c r="E5461" s="14">
        <v>20010015</v>
      </c>
      <c r="F5461" s="14" t="s">
        <v>1045</v>
      </c>
      <c r="G5461" s="19">
        <v>14</v>
      </c>
      <c r="H5461" s="21">
        <v>52.49</v>
      </c>
      <c r="I5461" s="21">
        <v>2317.2800000000002</v>
      </c>
      <c r="J5461" s="58">
        <v>0</v>
      </c>
      <c r="K5461" s="58">
        <v>0</v>
      </c>
      <c r="L5461" s="72">
        <v>0</v>
      </c>
      <c r="M5461" s="73">
        <v>0</v>
      </c>
      <c r="N5461" s="58">
        <v>0</v>
      </c>
      <c r="O5461" s="75" t="s">
        <v>233</v>
      </c>
      <c r="P5461" s="2">
        <v>2317</v>
      </c>
      <c r="Q5461" s="2" t="s">
        <v>41</v>
      </c>
      <c r="R5461" s="2" t="s">
        <v>3393</v>
      </c>
      <c r="S5461" s="2" t="s">
        <v>3394</v>
      </c>
      <c r="T5461" s="2" t="s">
        <v>48</v>
      </c>
      <c r="U5461" s="57">
        <v>0</v>
      </c>
      <c r="V5461" s="2">
        <v>46049</v>
      </c>
      <c r="W5461" s="2">
        <v>1</v>
      </c>
      <c r="X5461" s="74" t="s">
        <v>422</v>
      </c>
      <c r="Y5461" s="21" t="s">
        <v>5078</v>
      </c>
      <c r="Z5461" s="52">
        <v>30.902952943417798</v>
      </c>
    </row>
    <row r="5462" spans="1:26" x14ac:dyDescent="0.25">
      <c r="A5462" s="70" t="s">
        <v>5077</v>
      </c>
      <c r="B5462" s="2" t="s">
        <v>3619</v>
      </c>
      <c r="C5462" s="19" t="s">
        <v>3527</v>
      </c>
      <c r="D5462" s="2" t="s">
        <v>247</v>
      </c>
      <c r="E5462" s="14">
        <v>20010015</v>
      </c>
      <c r="F5462" s="14" t="s">
        <v>3620</v>
      </c>
      <c r="G5462" s="19">
        <v>13</v>
      </c>
      <c r="H5462" s="21">
        <v>47.81</v>
      </c>
      <c r="I5462" s="21">
        <v>1895.2799999999997</v>
      </c>
      <c r="J5462" s="58">
        <v>0</v>
      </c>
      <c r="K5462" s="58">
        <v>0</v>
      </c>
      <c r="L5462" s="72">
        <v>0</v>
      </c>
      <c r="M5462" s="73">
        <v>0</v>
      </c>
      <c r="N5462" s="58">
        <v>0</v>
      </c>
      <c r="O5462" s="75" t="s">
        <v>233</v>
      </c>
      <c r="P5462" s="2">
        <v>1895</v>
      </c>
      <c r="Q5462" s="2" t="s">
        <v>41</v>
      </c>
      <c r="R5462" s="2" t="s">
        <v>3621</v>
      </c>
      <c r="S5462" s="2" t="s">
        <v>3622</v>
      </c>
      <c r="T5462" s="2" t="s">
        <v>51</v>
      </c>
      <c r="U5462" s="57">
        <v>0</v>
      </c>
      <c r="V5462" s="2">
        <v>46069</v>
      </c>
      <c r="W5462" s="2">
        <v>1</v>
      </c>
      <c r="X5462" s="74" t="s">
        <v>422</v>
      </c>
      <c r="Y5462" s="21" t="s">
        <v>5078</v>
      </c>
      <c r="Z5462" s="52">
        <v>25.767245346161889</v>
      </c>
    </row>
    <row r="5463" spans="1:26" x14ac:dyDescent="0.25">
      <c r="A5463" s="70" t="s">
        <v>5077</v>
      </c>
      <c r="B5463" s="2" t="s">
        <v>3623</v>
      </c>
      <c r="C5463" s="19" t="s">
        <v>3527</v>
      </c>
      <c r="D5463" s="2" t="s">
        <v>247</v>
      </c>
      <c r="E5463" s="14">
        <v>20010015</v>
      </c>
      <c r="F5463" s="14" t="s">
        <v>2589</v>
      </c>
      <c r="G5463" s="19">
        <v>14</v>
      </c>
      <c r="H5463" s="21">
        <v>49.929999999999993</v>
      </c>
      <c r="I5463" s="21">
        <v>1976.32</v>
      </c>
      <c r="J5463" s="58">
        <v>0</v>
      </c>
      <c r="K5463" s="58">
        <v>0</v>
      </c>
      <c r="L5463" s="72">
        <v>0</v>
      </c>
      <c r="M5463" s="73">
        <v>0</v>
      </c>
      <c r="N5463" s="58">
        <v>0</v>
      </c>
      <c r="O5463" s="75" t="s">
        <v>233</v>
      </c>
      <c r="P5463" s="2">
        <v>1976</v>
      </c>
      <c r="Q5463" s="2" t="s">
        <v>41</v>
      </c>
      <c r="R5463" s="2" t="s">
        <v>3624</v>
      </c>
      <c r="S5463" s="2" t="s">
        <v>3625</v>
      </c>
      <c r="T5463" s="2" t="s">
        <v>710</v>
      </c>
      <c r="U5463" s="57">
        <v>0</v>
      </c>
      <c r="V5463" s="2">
        <v>46069</v>
      </c>
      <c r="W5463" s="2">
        <v>1</v>
      </c>
      <c r="X5463" s="74" t="s">
        <v>422</v>
      </c>
      <c r="Y5463" s="21" t="s">
        <v>5078</v>
      </c>
      <c r="Z5463" s="52">
        <v>27.707270178249555</v>
      </c>
    </row>
    <row r="5464" spans="1:26" x14ac:dyDescent="0.25">
      <c r="A5464" s="70" t="s">
        <v>5077</v>
      </c>
      <c r="B5464" s="2" t="s">
        <v>3721</v>
      </c>
      <c r="C5464" s="19" t="s">
        <v>3527</v>
      </c>
      <c r="D5464" s="2" t="s">
        <v>247</v>
      </c>
      <c r="E5464" s="14">
        <v>20010015</v>
      </c>
      <c r="F5464" s="14" t="s">
        <v>1047</v>
      </c>
      <c r="G5464" s="19">
        <v>14</v>
      </c>
      <c r="H5464" s="21">
        <v>51.919999999999987</v>
      </c>
      <c r="I5464" s="21">
        <v>2046.18</v>
      </c>
      <c r="J5464" s="58">
        <v>0</v>
      </c>
      <c r="K5464" s="58">
        <v>0</v>
      </c>
      <c r="L5464" s="72">
        <v>0</v>
      </c>
      <c r="M5464" s="73">
        <v>0</v>
      </c>
      <c r="N5464" s="58">
        <v>0</v>
      </c>
      <c r="O5464" s="75" t="s">
        <v>233</v>
      </c>
      <c r="P5464" s="2">
        <v>2046</v>
      </c>
      <c r="Q5464" s="2" t="s">
        <v>41</v>
      </c>
      <c r="R5464" s="2" t="s">
        <v>3722</v>
      </c>
      <c r="S5464" s="2" t="s">
        <v>3723</v>
      </c>
      <c r="T5464" s="2" t="s">
        <v>51</v>
      </c>
      <c r="U5464" s="57">
        <v>0</v>
      </c>
      <c r="V5464" s="2">
        <v>46076</v>
      </c>
      <c r="W5464" s="2">
        <v>1</v>
      </c>
      <c r="X5464" s="74" t="s">
        <v>422</v>
      </c>
      <c r="Y5464" s="21" t="s">
        <v>5078</v>
      </c>
      <c r="Z5464" s="52">
        <v>27.58717257318953</v>
      </c>
    </row>
    <row r="5465" spans="1:26" x14ac:dyDescent="0.25">
      <c r="A5465" s="70" t="s">
        <v>5077</v>
      </c>
      <c r="B5465" s="2" t="s">
        <v>3724</v>
      </c>
      <c r="C5465" s="19" t="s">
        <v>3527</v>
      </c>
      <c r="D5465" s="2" t="s">
        <v>247</v>
      </c>
      <c r="E5465" s="14">
        <v>20010015</v>
      </c>
      <c r="F5465" s="14" t="s">
        <v>1051</v>
      </c>
      <c r="G5465" s="19">
        <v>7</v>
      </c>
      <c r="H5465" s="21">
        <v>18.12</v>
      </c>
      <c r="I5465" s="21">
        <v>719.12</v>
      </c>
      <c r="J5465" s="58">
        <v>0</v>
      </c>
      <c r="K5465" s="58">
        <v>0</v>
      </c>
      <c r="L5465" s="72">
        <v>0</v>
      </c>
      <c r="M5465" s="73">
        <v>0</v>
      </c>
      <c r="N5465" s="58">
        <v>0</v>
      </c>
      <c r="O5465" s="75" t="s">
        <v>233</v>
      </c>
      <c r="P5465" s="2">
        <v>719</v>
      </c>
      <c r="Q5465" s="2" t="s">
        <v>41</v>
      </c>
      <c r="R5465" s="2" t="s">
        <v>3725</v>
      </c>
      <c r="S5465" s="2" t="s">
        <v>3726</v>
      </c>
      <c r="T5465" s="2" t="s">
        <v>424</v>
      </c>
      <c r="U5465" s="57">
        <v>0</v>
      </c>
      <c r="V5465" s="2">
        <v>46076</v>
      </c>
      <c r="W5465" s="2">
        <v>1</v>
      </c>
      <c r="X5465" s="74" t="s">
        <v>422</v>
      </c>
      <c r="Y5465" s="21" t="s">
        <v>5078</v>
      </c>
      <c r="Z5465" s="52">
        <v>13.890286975717439</v>
      </c>
    </row>
    <row r="5466" spans="1:26" x14ac:dyDescent="0.25">
      <c r="A5466" s="70" t="s">
        <v>5077</v>
      </c>
      <c r="B5466" s="2" t="s">
        <v>3822</v>
      </c>
      <c r="C5466" s="19" t="s">
        <v>3527</v>
      </c>
      <c r="D5466" s="2" t="s">
        <v>247</v>
      </c>
      <c r="E5466" s="14">
        <v>20010015</v>
      </c>
      <c r="F5466" s="14" t="s">
        <v>2400</v>
      </c>
      <c r="G5466" s="19">
        <v>6</v>
      </c>
      <c r="H5466" s="21">
        <v>17.18</v>
      </c>
      <c r="I5466" s="21">
        <v>685.43</v>
      </c>
      <c r="J5466" s="58">
        <v>0</v>
      </c>
      <c r="K5466" s="58">
        <v>0</v>
      </c>
      <c r="L5466" s="72">
        <v>0</v>
      </c>
      <c r="M5466" s="73">
        <v>0</v>
      </c>
      <c r="N5466" s="58">
        <v>0</v>
      </c>
      <c r="O5466" s="75" t="s">
        <v>233</v>
      </c>
      <c r="P5466" s="2">
        <v>685</v>
      </c>
      <c r="Q5466" s="2" t="s">
        <v>41</v>
      </c>
      <c r="R5466" s="2" t="s">
        <v>3909</v>
      </c>
      <c r="S5466" s="2" t="s">
        <v>3910</v>
      </c>
      <c r="T5466" s="2" t="s">
        <v>60</v>
      </c>
      <c r="U5466" s="57">
        <v>0</v>
      </c>
      <c r="V5466" s="2">
        <v>0</v>
      </c>
      <c r="W5466" s="2">
        <v>1</v>
      </c>
      <c r="X5466" s="74" t="s">
        <v>422</v>
      </c>
      <c r="Y5466" s="21" t="s">
        <v>5078</v>
      </c>
      <c r="Z5466" s="52">
        <v>11.96909196740396</v>
      </c>
    </row>
    <row r="5467" spans="1:26" x14ac:dyDescent="0.25">
      <c r="A5467" s="70" t="s">
        <v>5077</v>
      </c>
      <c r="B5467" s="2" t="s">
        <v>4239</v>
      </c>
      <c r="C5467" s="19" t="s">
        <v>3527</v>
      </c>
      <c r="D5467" s="2" t="s">
        <v>247</v>
      </c>
      <c r="E5467" s="14">
        <v>20010015</v>
      </c>
      <c r="F5467" s="14" t="s">
        <v>1054</v>
      </c>
      <c r="G5467" s="19">
        <v>14</v>
      </c>
      <c r="H5467" s="21">
        <v>65.73</v>
      </c>
      <c r="I5467" s="21">
        <v>2624.34</v>
      </c>
      <c r="J5467" s="58">
        <v>0</v>
      </c>
      <c r="K5467" s="58">
        <v>0</v>
      </c>
      <c r="L5467" s="72">
        <v>0</v>
      </c>
      <c r="M5467" s="73">
        <v>0</v>
      </c>
      <c r="N5467" s="58">
        <v>0</v>
      </c>
      <c r="O5467" s="75" t="s">
        <v>233</v>
      </c>
      <c r="P5467" s="2">
        <v>2624</v>
      </c>
      <c r="Q5467" s="2" t="s">
        <v>41</v>
      </c>
      <c r="R5467" s="2" t="s">
        <v>4240</v>
      </c>
      <c r="S5467" s="2" t="s">
        <v>4241</v>
      </c>
      <c r="T5467" s="2" t="s">
        <v>49</v>
      </c>
      <c r="U5467" s="57">
        <v>0</v>
      </c>
      <c r="V5467" s="2">
        <v>46111</v>
      </c>
      <c r="W5467" s="2">
        <v>1</v>
      </c>
      <c r="X5467" s="74" t="s">
        <v>422</v>
      </c>
      <c r="Y5467" s="21" t="s">
        <v>5078</v>
      </c>
      <c r="Z5467" s="52">
        <v>27.948242811501601</v>
      </c>
    </row>
    <row r="5468" spans="1:26" x14ac:dyDescent="0.25">
      <c r="A5468" s="70" t="s">
        <v>5077</v>
      </c>
      <c r="B5468" s="2" t="s">
        <v>4439</v>
      </c>
      <c r="C5468" s="19" t="s">
        <v>3527</v>
      </c>
      <c r="D5468" s="2" t="s">
        <v>247</v>
      </c>
      <c r="E5468" s="14">
        <v>20010015</v>
      </c>
      <c r="F5468" s="14" t="s">
        <v>2783</v>
      </c>
      <c r="G5468" s="19">
        <v>12</v>
      </c>
      <c r="H5468" s="21">
        <v>40.99</v>
      </c>
      <c r="I5468" s="21">
        <v>1631.35</v>
      </c>
      <c r="J5468" s="58">
        <v>0</v>
      </c>
      <c r="K5468" s="58">
        <v>0</v>
      </c>
      <c r="L5468" s="72">
        <v>0</v>
      </c>
      <c r="M5468" s="73">
        <v>0</v>
      </c>
      <c r="N5468" s="58">
        <v>0</v>
      </c>
      <c r="O5468" s="75" t="s">
        <v>233</v>
      </c>
      <c r="P5468" s="2">
        <v>1631</v>
      </c>
      <c r="Q5468" s="2" t="s">
        <v>41</v>
      </c>
      <c r="R5468" s="2" t="s">
        <v>2870</v>
      </c>
      <c r="S5468" s="2" t="s">
        <v>4440</v>
      </c>
      <c r="T5468" s="2" t="s">
        <v>49</v>
      </c>
      <c r="U5468" s="57">
        <v>0</v>
      </c>
      <c r="V5468" s="2">
        <v>46116</v>
      </c>
      <c r="W5468" s="2">
        <v>1</v>
      </c>
      <c r="X5468" s="74" t="s">
        <v>422</v>
      </c>
      <c r="Y5468" s="21" t="s">
        <v>5078</v>
      </c>
      <c r="Z5468" s="52">
        <v>23.879238838741159</v>
      </c>
    </row>
    <row r="5469" spans="1:26" x14ac:dyDescent="0.25">
      <c r="A5469" s="70" t="s">
        <v>5077</v>
      </c>
      <c r="B5469" s="2" t="s">
        <v>4441</v>
      </c>
      <c r="C5469" s="19" t="s">
        <v>3527</v>
      </c>
      <c r="D5469" s="2" t="s">
        <v>247</v>
      </c>
      <c r="E5469" s="14">
        <v>20010015</v>
      </c>
      <c r="F5469" s="14" t="s">
        <v>3020</v>
      </c>
      <c r="G5469" s="19">
        <v>14</v>
      </c>
      <c r="H5469" s="21">
        <v>91.63</v>
      </c>
      <c r="I5469" s="21">
        <v>3606.2700000000004</v>
      </c>
      <c r="J5469" s="58">
        <v>0</v>
      </c>
      <c r="K5469" s="58">
        <v>0</v>
      </c>
      <c r="L5469" s="72">
        <v>0</v>
      </c>
      <c r="M5469" s="73">
        <v>0</v>
      </c>
      <c r="N5469" s="58">
        <v>0</v>
      </c>
      <c r="O5469" s="75" t="s">
        <v>233</v>
      </c>
      <c r="P5469" s="2">
        <v>3606</v>
      </c>
      <c r="Q5469" s="2" t="s">
        <v>41</v>
      </c>
      <c r="R5469" s="2" t="s">
        <v>699</v>
      </c>
      <c r="S5469" s="2" t="s">
        <v>4442</v>
      </c>
      <c r="T5469" s="2" t="s">
        <v>710</v>
      </c>
      <c r="U5469" s="57">
        <v>0</v>
      </c>
      <c r="V5469" s="2">
        <v>46116</v>
      </c>
      <c r="W5469" s="2">
        <v>1</v>
      </c>
      <c r="X5469" s="74" t="s">
        <v>422</v>
      </c>
      <c r="Y5469" s="21" t="s">
        <v>5078</v>
      </c>
      <c r="Z5469" s="52">
        <v>27.549809014514903</v>
      </c>
    </row>
    <row r="5470" spans="1:26" x14ac:dyDescent="0.25">
      <c r="A5470" s="70" t="s">
        <v>5077</v>
      </c>
      <c r="B5470" s="2" t="s">
        <v>716</v>
      </c>
      <c r="C5470" s="19" t="s">
        <v>3527</v>
      </c>
      <c r="D5470" s="2" t="s">
        <v>248</v>
      </c>
      <c r="E5470" s="14">
        <v>20010016</v>
      </c>
      <c r="F5470" s="14" t="s">
        <v>44</v>
      </c>
      <c r="G5470" s="19">
        <v>5</v>
      </c>
      <c r="H5470" s="21">
        <v>38.36</v>
      </c>
      <c r="I5470" s="21">
        <v>1561.8400000000001</v>
      </c>
      <c r="J5470" s="58">
        <v>0</v>
      </c>
      <c r="K5470" s="58">
        <v>0</v>
      </c>
      <c r="L5470" s="72">
        <v>0</v>
      </c>
      <c r="M5470" s="73">
        <v>0</v>
      </c>
      <c r="N5470" s="58">
        <v>0</v>
      </c>
      <c r="O5470" s="75" t="s">
        <v>233</v>
      </c>
      <c r="P5470" s="2">
        <v>1562</v>
      </c>
      <c r="Q5470" s="2" t="s">
        <v>41</v>
      </c>
      <c r="R5470" s="2" t="s">
        <v>105</v>
      </c>
      <c r="S5470" s="2" t="s">
        <v>106</v>
      </c>
      <c r="T5470" s="2" t="s">
        <v>55</v>
      </c>
      <c r="U5470" s="57" t="s">
        <v>435</v>
      </c>
      <c r="V5470" s="2">
        <v>45262</v>
      </c>
      <c r="W5470" s="2">
        <v>1</v>
      </c>
      <c r="X5470" s="74" t="s">
        <v>422</v>
      </c>
      <c r="Y5470" s="21" t="s">
        <v>5078</v>
      </c>
      <c r="Z5470" s="52">
        <v>10.178832116788323</v>
      </c>
    </row>
    <row r="5471" spans="1:26" x14ac:dyDescent="0.25">
      <c r="A5471" s="70" t="s">
        <v>5077</v>
      </c>
      <c r="B5471" s="2" t="s">
        <v>2784</v>
      </c>
      <c r="C5471" s="19" t="s">
        <v>3527</v>
      </c>
      <c r="D5471" s="2" t="s">
        <v>248</v>
      </c>
      <c r="E5471" s="14">
        <v>20010016</v>
      </c>
      <c r="F5471" s="14" t="s">
        <v>516</v>
      </c>
      <c r="G5471" s="19">
        <v>6</v>
      </c>
      <c r="H5471" s="21">
        <v>12.610000000000001</v>
      </c>
      <c r="I5471" s="21">
        <v>520.37</v>
      </c>
      <c r="J5471" s="58">
        <v>0</v>
      </c>
      <c r="K5471" s="58">
        <v>0</v>
      </c>
      <c r="L5471" s="72">
        <v>0</v>
      </c>
      <c r="M5471" s="73">
        <v>0</v>
      </c>
      <c r="N5471" s="58">
        <v>0</v>
      </c>
      <c r="O5471" s="75" t="s">
        <v>233</v>
      </c>
      <c r="P5471" s="2">
        <v>520</v>
      </c>
      <c r="Q5471" s="2" t="s">
        <v>41</v>
      </c>
      <c r="R5471" s="2" t="s">
        <v>2785</v>
      </c>
      <c r="S5471" s="2" t="s">
        <v>2786</v>
      </c>
      <c r="T5471" s="2" t="s">
        <v>81</v>
      </c>
      <c r="U5471" s="57" t="s">
        <v>485</v>
      </c>
      <c r="V5471" s="2">
        <v>45334</v>
      </c>
      <c r="W5471" s="2">
        <v>1</v>
      </c>
      <c r="X5471" s="74" t="s">
        <v>422</v>
      </c>
      <c r="Y5471" s="21" t="s">
        <v>5078</v>
      </c>
      <c r="Z5471" s="52">
        <v>12.379936558287076</v>
      </c>
    </row>
    <row r="5472" spans="1:26" x14ac:dyDescent="0.25">
      <c r="A5472" s="70" t="s">
        <v>5077</v>
      </c>
      <c r="B5472" s="2" t="s">
        <v>5082</v>
      </c>
      <c r="C5472" s="19" t="s">
        <v>3527</v>
      </c>
      <c r="D5472" s="2" t="s">
        <v>248</v>
      </c>
      <c r="E5472" s="14">
        <v>20010016</v>
      </c>
      <c r="F5472" s="14" t="s">
        <v>423</v>
      </c>
      <c r="G5472" s="19">
        <v>1</v>
      </c>
      <c r="H5472" s="21">
        <v>2.33</v>
      </c>
      <c r="I5472" s="21">
        <v>91.45</v>
      </c>
      <c r="J5472" s="58">
        <v>0</v>
      </c>
      <c r="K5472" s="58">
        <v>0</v>
      </c>
      <c r="L5472" s="72">
        <v>0</v>
      </c>
      <c r="M5472" s="73">
        <v>0</v>
      </c>
      <c r="N5472" s="58">
        <v>0</v>
      </c>
      <c r="O5472" s="75" t="s">
        <v>233</v>
      </c>
      <c r="P5472" s="2">
        <v>91</v>
      </c>
      <c r="Q5472" s="2" t="s">
        <v>41</v>
      </c>
      <c r="R5472" s="2" t="s">
        <v>5083</v>
      </c>
      <c r="S5472" s="2" t="s">
        <v>5084</v>
      </c>
      <c r="T5472" s="2" t="s">
        <v>490</v>
      </c>
      <c r="U5472" s="57" t="s">
        <v>491</v>
      </c>
      <c r="V5472" s="2">
        <v>45334</v>
      </c>
      <c r="W5472" s="2">
        <v>1</v>
      </c>
      <c r="X5472" s="74" t="s">
        <v>422</v>
      </c>
      <c r="Y5472" s="21" t="s">
        <v>5078</v>
      </c>
      <c r="Z5472" s="52">
        <v>1.9624463519313307</v>
      </c>
    </row>
    <row r="5473" spans="1:26" x14ac:dyDescent="0.25">
      <c r="A5473" s="70" t="s">
        <v>5077</v>
      </c>
      <c r="B5473" s="2" t="s">
        <v>717</v>
      </c>
      <c r="C5473" s="19" t="s">
        <v>3527</v>
      </c>
      <c r="D5473" s="2" t="s">
        <v>248</v>
      </c>
      <c r="E5473" s="14">
        <v>20010016</v>
      </c>
      <c r="F5473" s="14" t="s">
        <v>520</v>
      </c>
      <c r="G5473" s="19">
        <v>6</v>
      </c>
      <c r="H5473" s="21">
        <v>13.2</v>
      </c>
      <c r="I5473" s="21">
        <v>477.23</v>
      </c>
      <c r="J5473" s="58">
        <v>0</v>
      </c>
      <c r="K5473" s="58">
        <v>0</v>
      </c>
      <c r="L5473" s="72">
        <v>0</v>
      </c>
      <c r="M5473" s="73">
        <v>0</v>
      </c>
      <c r="N5473" s="58">
        <v>0</v>
      </c>
      <c r="O5473" s="75" t="s">
        <v>233</v>
      </c>
      <c r="P5473" s="2">
        <v>477</v>
      </c>
      <c r="Q5473" s="2" t="s">
        <v>41</v>
      </c>
      <c r="R5473" s="2" t="s">
        <v>718</v>
      </c>
      <c r="S5473" s="2" t="s">
        <v>719</v>
      </c>
      <c r="T5473" s="2" t="s">
        <v>490</v>
      </c>
      <c r="U5473" s="57" t="s">
        <v>491</v>
      </c>
      <c r="V5473" s="2">
        <v>45334</v>
      </c>
      <c r="W5473" s="2">
        <v>1</v>
      </c>
      <c r="X5473" s="74" t="s">
        <v>422</v>
      </c>
      <c r="Y5473" s="21" t="s">
        <v>5078</v>
      </c>
      <c r="Z5473" s="52">
        <v>10.846136363636367</v>
      </c>
    </row>
    <row r="5474" spans="1:26" x14ac:dyDescent="0.25">
      <c r="A5474" s="70" t="s">
        <v>5077</v>
      </c>
      <c r="B5474" s="2" t="s">
        <v>4601</v>
      </c>
      <c r="C5474" s="19" t="s">
        <v>3527</v>
      </c>
      <c r="D5474" s="2" t="s">
        <v>248</v>
      </c>
      <c r="E5474" s="14">
        <v>20010016</v>
      </c>
      <c r="F5474" s="14" t="s">
        <v>476</v>
      </c>
      <c r="G5474" s="19">
        <v>8</v>
      </c>
      <c r="H5474" s="21">
        <v>13.76</v>
      </c>
      <c r="I5474" s="21">
        <v>530.82000000000005</v>
      </c>
      <c r="J5474" s="58">
        <v>0</v>
      </c>
      <c r="K5474" s="58">
        <v>0</v>
      </c>
      <c r="L5474" s="72">
        <v>0</v>
      </c>
      <c r="M5474" s="73">
        <v>0</v>
      </c>
      <c r="N5474" s="58">
        <v>0</v>
      </c>
      <c r="O5474" s="75" t="s">
        <v>233</v>
      </c>
      <c r="P5474" s="2">
        <v>531</v>
      </c>
      <c r="Q5474" s="2" t="s">
        <v>41</v>
      </c>
      <c r="R5474" s="2" t="s">
        <v>4602</v>
      </c>
      <c r="S5474" s="2" t="s">
        <v>4603</v>
      </c>
      <c r="T5474" s="2" t="s">
        <v>55</v>
      </c>
      <c r="U5474" s="57" t="s">
        <v>435</v>
      </c>
      <c r="V5474" s="2">
        <v>45360</v>
      </c>
      <c r="W5474" s="2">
        <v>1</v>
      </c>
      <c r="X5474" s="74" t="s">
        <v>422</v>
      </c>
      <c r="Y5474" s="21" t="s">
        <v>5078</v>
      </c>
      <c r="Z5474" s="52">
        <v>15.430813953488375</v>
      </c>
    </row>
    <row r="5475" spans="1:26" x14ac:dyDescent="0.25">
      <c r="A5475" s="70" t="s">
        <v>5077</v>
      </c>
      <c r="B5475" s="2" t="s">
        <v>4923</v>
      </c>
      <c r="C5475" s="19" t="s">
        <v>3527</v>
      </c>
      <c r="D5475" s="2" t="s">
        <v>248</v>
      </c>
      <c r="E5475" s="14">
        <v>20010016</v>
      </c>
      <c r="F5475" s="14" t="s">
        <v>750</v>
      </c>
      <c r="G5475" s="19">
        <v>6</v>
      </c>
      <c r="H5475" s="21">
        <v>10.199999999999999</v>
      </c>
      <c r="I5475" s="21">
        <v>368.78000000000003</v>
      </c>
      <c r="J5475" s="58">
        <v>0</v>
      </c>
      <c r="K5475" s="58">
        <v>0</v>
      </c>
      <c r="L5475" s="72">
        <v>0</v>
      </c>
      <c r="M5475" s="73">
        <v>0</v>
      </c>
      <c r="N5475" s="58">
        <v>0</v>
      </c>
      <c r="O5475" s="75" t="s">
        <v>233</v>
      </c>
      <c r="P5475" s="2">
        <v>369</v>
      </c>
      <c r="Q5475" s="2" t="s">
        <v>41</v>
      </c>
      <c r="R5475" s="2" t="s">
        <v>4924</v>
      </c>
      <c r="S5475" s="2" t="s">
        <v>4925</v>
      </c>
      <c r="T5475" s="2" t="s">
        <v>85</v>
      </c>
      <c r="U5475" s="57" t="s">
        <v>729</v>
      </c>
      <c r="V5475" s="2">
        <v>45360</v>
      </c>
      <c r="W5475" s="2">
        <v>1</v>
      </c>
      <c r="X5475" s="74" t="s">
        <v>422</v>
      </c>
      <c r="Y5475" s="21" t="s">
        <v>5078</v>
      </c>
      <c r="Z5475" s="52">
        <v>10.846470588235299</v>
      </c>
    </row>
    <row r="5476" spans="1:26" x14ac:dyDescent="0.25">
      <c r="A5476" s="70" t="s">
        <v>5077</v>
      </c>
      <c r="B5476" s="2" t="s">
        <v>723</v>
      </c>
      <c r="C5476" s="19" t="s">
        <v>3527</v>
      </c>
      <c r="D5476" s="2" t="s">
        <v>248</v>
      </c>
      <c r="E5476" s="14">
        <v>20010016</v>
      </c>
      <c r="F5476" s="14" t="s">
        <v>533</v>
      </c>
      <c r="G5476" s="19">
        <v>7</v>
      </c>
      <c r="H5476" s="21">
        <v>13.999999999999998</v>
      </c>
      <c r="I5476" s="21">
        <v>544.86</v>
      </c>
      <c r="J5476" s="58">
        <v>0</v>
      </c>
      <c r="K5476" s="58">
        <v>0</v>
      </c>
      <c r="L5476" s="72">
        <v>0</v>
      </c>
      <c r="M5476" s="73">
        <v>0</v>
      </c>
      <c r="N5476" s="58">
        <v>0</v>
      </c>
      <c r="O5476" s="75" t="s">
        <v>233</v>
      </c>
      <c r="P5476" s="2">
        <v>545</v>
      </c>
      <c r="Q5476" s="2" t="s">
        <v>41</v>
      </c>
      <c r="R5476" s="2" t="s">
        <v>724</v>
      </c>
      <c r="S5476" s="2" t="s">
        <v>725</v>
      </c>
      <c r="T5476" s="2" t="s">
        <v>55</v>
      </c>
      <c r="U5476" s="57" t="s">
        <v>435</v>
      </c>
      <c r="V5476" s="2">
        <v>45360</v>
      </c>
      <c r="W5476" s="2">
        <v>1</v>
      </c>
      <c r="X5476" s="74" t="s">
        <v>422</v>
      </c>
      <c r="Y5476" s="21" t="s">
        <v>5078</v>
      </c>
      <c r="Z5476" s="52">
        <v>13.621500000000003</v>
      </c>
    </row>
    <row r="5477" spans="1:26" x14ac:dyDescent="0.25">
      <c r="A5477" s="70" t="s">
        <v>5077</v>
      </c>
      <c r="B5477" s="2" t="s">
        <v>726</v>
      </c>
      <c r="C5477" s="19" t="s">
        <v>3527</v>
      </c>
      <c r="D5477" s="2" t="s">
        <v>248</v>
      </c>
      <c r="E5477" s="14">
        <v>20010016</v>
      </c>
      <c r="F5477" s="14" t="s">
        <v>483</v>
      </c>
      <c r="G5477" s="19">
        <v>7</v>
      </c>
      <c r="H5477" s="21">
        <v>44.64</v>
      </c>
      <c r="I5477" s="21">
        <v>1854.67</v>
      </c>
      <c r="J5477" s="58">
        <v>0</v>
      </c>
      <c r="K5477" s="58">
        <v>0</v>
      </c>
      <c r="L5477" s="72">
        <v>0</v>
      </c>
      <c r="M5477" s="73">
        <v>0</v>
      </c>
      <c r="N5477" s="58">
        <v>0</v>
      </c>
      <c r="O5477" s="75" t="s">
        <v>233</v>
      </c>
      <c r="P5477" s="2">
        <v>1855</v>
      </c>
      <c r="Q5477" s="2" t="s">
        <v>41</v>
      </c>
      <c r="R5477" s="2" t="s">
        <v>727</v>
      </c>
      <c r="S5477" s="2" t="s">
        <v>728</v>
      </c>
      <c r="T5477" s="2" t="s">
        <v>84</v>
      </c>
      <c r="U5477" s="57" t="s">
        <v>480</v>
      </c>
      <c r="V5477" s="2">
        <v>45360</v>
      </c>
      <c r="W5477" s="2">
        <v>1</v>
      </c>
      <c r="X5477" s="74" t="s">
        <v>422</v>
      </c>
      <c r="Y5477" s="21" t="s">
        <v>5078</v>
      </c>
      <c r="Z5477" s="52">
        <v>14.541543458781366</v>
      </c>
    </row>
    <row r="5478" spans="1:26" x14ac:dyDescent="0.25">
      <c r="A5478" s="70" t="s">
        <v>5077</v>
      </c>
      <c r="B5478" s="2" t="s">
        <v>3911</v>
      </c>
      <c r="C5478" s="19" t="s">
        <v>3527</v>
      </c>
      <c r="D5478" s="2" t="s">
        <v>248</v>
      </c>
      <c r="E5478" s="14">
        <v>20010016</v>
      </c>
      <c r="F5478" s="14" t="s">
        <v>477</v>
      </c>
      <c r="G5478" s="19">
        <v>7</v>
      </c>
      <c r="H5478" s="21">
        <v>15.86</v>
      </c>
      <c r="I5478" s="21">
        <v>620.68000000000006</v>
      </c>
      <c r="J5478" s="58">
        <v>0</v>
      </c>
      <c r="K5478" s="58">
        <v>0</v>
      </c>
      <c r="L5478" s="72">
        <v>0</v>
      </c>
      <c r="M5478" s="73">
        <v>0</v>
      </c>
      <c r="N5478" s="58">
        <v>0</v>
      </c>
      <c r="O5478" s="75" t="s">
        <v>233</v>
      </c>
      <c r="P5478" s="2">
        <v>621</v>
      </c>
      <c r="Q5478" s="2" t="s">
        <v>41</v>
      </c>
      <c r="R5478" s="2" t="s">
        <v>3912</v>
      </c>
      <c r="S5478" s="2" t="s">
        <v>3913</v>
      </c>
      <c r="T5478" s="2" t="s">
        <v>82</v>
      </c>
      <c r="U5478" s="57" t="s">
        <v>425</v>
      </c>
      <c r="V5478" s="2">
        <v>45360</v>
      </c>
      <c r="W5478" s="2">
        <v>1</v>
      </c>
      <c r="X5478" s="74" t="s">
        <v>422</v>
      </c>
      <c r="Y5478" s="21" t="s">
        <v>5078</v>
      </c>
      <c r="Z5478" s="52">
        <v>13.697225725094581</v>
      </c>
    </row>
    <row r="5479" spans="1:26" x14ac:dyDescent="0.25">
      <c r="A5479" s="70" t="s">
        <v>5077</v>
      </c>
      <c r="B5479" s="2" t="s">
        <v>730</v>
      </c>
      <c r="C5479" s="19" t="s">
        <v>3527</v>
      </c>
      <c r="D5479" s="2" t="s">
        <v>248</v>
      </c>
      <c r="E5479" s="14">
        <v>20010016</v>
      </c>
      <c r="F5479" s="14" t="s">
        <v>656</v>
      </c>
      <c r="G5479" s="19">
        <v>5</v>
      </c>
      <c r="H5479" s="21">
        <v>5.29</v>
      </c>
      <c r="I5479" s="21">
        <v>214.5</v>
      </c>
      <c r="J5479" s="58">
        <v>0</v>
      </c>
      <c r="K5479" s="58">
        <v>0</v>
      </c>
      <c r="L5479" s="72">
        <v>0</v>
      </c>
      <c r="M5479" s="73">
        <v>0</v>
      </c>
      <c r="N5479" s="58">
        <v>0</v>
      </c>
      <c r="O5479" s="75" t="s">
        <v>233</v>
      </c>
      <c r="P5479" s="2">
        <v>215</v>
      </c>
      <c r="Q5479" s="2" t="s">
        <v>41</v>
      </c>
      <c r="R5479" s="2" t="s">
        <v>731</v>
      </c>
      <c r="S5479" s="2" t="s">
        <v>732</v>
      </c>
      <c r="T5479" s="2" t="s">
        <v>85</v>
      </c>
      <c r="U5479" s="57" t="s">
        <v>729</v>
      </c>
      <c r="V5479" s="2" t="s">
        <v>421</v>
      </c>
      <c r="W5479" s="2">
        <v>1</v>
      </c>
      <c r="X5479" s="74" t="s">
        <v>422</v>
      </c>
      <c r="Y5479" s="21" t="s">
        <v>5078</v>
      </c>
      <c r="Z5479" s="52">
        <v>10.137051039697543</v>
      </c>
    </row>
    <row r="5480" spans="1:26" x14ac:dyDescent="0.25">
      <c r="A5480" s="70" t="s">
        <v>5077</v>
      </c>
      <c r="B5480" s="2" t="s">
        <v>3823</v>
      </c>
      <c r="C5480" s="19" t="s">
        <v>3527</v>
      </c>
      <c r="D5480" s="2" t="s">
        <v>248</v>
      </c>
      <c r="E5480" s="14">
        <v>20010016</v>
      </c>
      <c r="F5480" s="14" t="s">
        <v>586</v>
      </c>
      <c r="G5480" s="19">
        <v>7</v>
      </c>
      <c r="H5480" s="21">
        <v>14.29</v>
      </c>
      <c r="I5480" s="21">
        <v>493.12</v>
      </c>
      <c r="J5480" s="58">
        <v>0</v>
      </c>
      <c r="K5480" s="58">
        <v>0</v>
      </c>
      <c r="L5480" s="72">
        <v>0</v>
      </c>
      <c r="M5480" s="73">
        <v>0</v>
      </c>
      <c r="N5480" s="58">
        <v>0</v>
      </c>
      <c r="O5480" s="75" t="s">
        <v>233</v>
      </c>
      <c r="P5480" s="2">
        <v>493</v>
      </c>
      <c r="Q5480" s="2" t="s">
        <v>41</v>
      </c>
      <c r="R5480" s="2" t="s">
        <v>3824</v>
      </c>
      <c r="S5480" s="2" t="s">
        <v>3825</v>
      </c>
      <c r="T5480" s="2" t="s">
        <v>55</v>
      </c>
      <c r="U5480" s="57" t="s">
        <v>435</v>
      </c>
      <c r="V5480" s="2">
        <v>45439</v>
      </c>
      <c r="W5480" s="2">
        <v>1</v>
      </c>
      <c r="X5480" s="74" t="s">
        <v>422</v>
      </c>
      <c r="Y5480" s="21" t="s">
        <v>5078</v>
      </c>
      <c r="Z5480" s="52">
        <v>12.077816655003501</v>
      </c>
    </row>
    <row r="5481" spans="1:26" x14ac:dyDescent="0.25">
      <c r="A5481" s="70" t="s">
        <v>5077</v>
      </c>
      <c r="B5481" s="2" t="s">
        <v>733</v>
      </c>
      <c r="C5481" s="19" t="s">
        <v>3527</v>
      </c>
      <c r="D5481" s="2" t="s">
        <v>248</v>
      </c>
      <c r="E5481" s="14">
        <v>20010016</v>
      </c>
      <c r="F5481" s="14" t="s">
        <v>488</v>
      </c>
      <c r="G5481" s="19">
        <v>7</v>
      </c>
      <c r="H5481" s="21">
        <v>18.470000000000002</v>
      </c>
      <c r="I5481" s="21">
        <v>780.61</v>
      </c>
      <c r="J5481" s="58">
        <v>0</v>
      </c>
      <c r="K5481" s="58">
        <v>0</v>
      </c>
      <c r="L5481" s="72">
        <v>0</v>
      </c>
      <c r="M5481" s="73">
        <v>0</v>
      </c>
      <c r="N5481" s="58">
        <v>0</v>
      </c>
      <c r="O5481" s="75" t="s">
        <v>233</v>
      </c>
      <c r="P5481" s="2">
        <v>781</v>
      </c>
      <c r="Q5481" s="2" t="s">
        <v>41</v>
      </c>
      <c r="R5481" s="2" t="s">
        <v>576</v>
      </c>
      <c r="S5481" s="2" t="s">
        <v>734</v>
      </c>
      <c r="T5481" s="2" t="s">
        <v>55</v>
      </c>
      <c r="U5481" s="57" t="s">
        <v>435</v>
      </c>
      <c r="V5481" s="2">
        <v>45481</v>
      </c>
      <c r="W5481" s="2">
        <v>1</v>
      </c>
      <c r="X5481" s="74" t="s">
        <v>422</v>
      </c>
      <c r="Y5481" s="21" t="s">
        <v>5078</v>
      </c>
      <c r="Z5481" s="52">
        <v>14.792284786139687</v>
      </c>
    </row>
    <row r="5482" spans="1:26" x14ac:dyDescent="0.25">
      <c r="A5482" s="70" t="s">
        <v>5077</v>
      </c>
      <c r="B5482" s="2" t="s">
        <v>4604</v>
      </c>
      <c r="C5482" s="19" t="s">
        <v>3527</v>
      </c>
      <c r="D5482" s="2" t="s">
        <v>248</v>
      </c>
      <c r="E5482" s="14">
        <v>20010016</v>
      </c>
      <c r="F5482" s="14" t="s">
        <v>557</v>
      </c>
      <c r="G5482" s="19">
        <v>9</v>
      </c>
      <c r="H5482" s="21">
        <v>21</v>
      </c>
      <c r="I5482" s="21">
        <v>715.57</v>
      </c>
      <c r="J5482" s="58">
        <v>0</v>
      </c>
      <c r="K5482" s="58">
        <v>0</v>
      </c>
      <c r="L5482" s="72">
        <v>0</v>
      </c>
      <c r="M5482" s="73">
        <v>0</v>
      </c>
      <c r="N5482" s="58">
        <v>0</v>
      </c>
      <c r="O5482" s="75" t="s">
        <v>233</v>
      </c>
      <c r="P5482" s="2">
        <v>716</v>
      </c>
      <c r="Q5482" s="2" t="s">
        <v>41</v>
      </c>
      <c r="R5482" s="2" t="s">
        <v>4605</v>
      </c>
      <c r="S5482" s="2" t="s">
        <v>4606</v>
      </c>
      <c r="T5482" s="2" t="s">
        <v>490</v>
      </c>
      <c r="U5482" s="57" t="s">
        <v>491</v>
      </c>
      <c r="V5482" s="2">
        <v>45502</v>
      </c>
      <c r="W5482" s="2">
        <v>1</v>
      </c>
      <c r="X5482" s="74" t="s">
        <v>422</v>
      </c>
      <c r="Y5482" s="21" t="s">
        <v>5078</v>
      </c>
      <c r="Z5482" s="52">
        <v>15.333642857142859</v>
      </c>
    </row>
    <row r="5483" spans="1:26" x14ac:dyDescent="0.25">
      <c r="A5483" s="70" t="s">
        <v>5077</v>
      </c>
      <c r="B5483" s="2" t="s">
        <v>2689</v>
      </c>
      <c r="C5483" s="19" t="s">
        <v>3527</v>
      </c>
      <c r="D5483" s="2" t="s">
        <v>248</v>
      </c>
      <c r="E5483" s="14">
        <v>20010016</v>
      </c>
      <c r="F5483" s="14" t="s">
        <v>467</v>
      </c>
      <c r="G5483" s="19">
        <v>1</v>
      </c>
      <c r="H5483" s="21">
        <v>0.98</v>
      </c>
      <c r="I5483" s="21">
        <v>41.65</v>
      </c>
      <c r="J5483" s="58">
        <v>0</v>
      </c>
      <c r="K5483" s="58">
        <v>0</v>
      </c>
      <c r="L5483" s="72">
        <v>0</v>
      </c>
      <c r="M5483" s="73">
        <v>0</v>
      </c>
      <c r="N5483" s="58">
        <v>0</v>
      </c>
      <c r="O5483" s="75" t="s">
        <v>233</v>
      </c>
      <c r="P5483" s="2">
        <v>42</v>
      </c>
      <c r="Q5483" s="2" t="s">
        <v>41</v>
      </c>
      <c r="R5483" s="2" t="s">
        <v>2690</v>
      </c>
      <c r="S5483" s="2" t="s">
        <v>2691</v>
      </c>
      <c r="T5483" s="2" t="s">
        <v>490</v>
      </c>
      <c r="U5483" s="57">
        <v>0</v>
      </c>
      <c r="V5483" s="2">
        <v>45978</v>
      </c>
      <c r="W5483" s="2">
        <v>1</v>
      </c>
      <c r="X5483" s="74" t="s">
        <v>422</v>
      </c>
      <c r="Y5483" s="21" t="s">
        <v>5078</v>
      </c>
      <c r="Z5483" s="52">
        <v>2.125</v>
      </c>
    </row>
    <row r="5484" spans="1:26" x14ac:dyDescent="0.25">
      <c r="A5484" s="70" t="s">
        <v>5077</v>
      </c>
      <c r="B5484" s="2" t="s">
        <v>737</v>
      </c>
      <c r="C5484" s="19" t="s">
        <v>3527</v>
      </c>
      <c r="D5484" s="2" t="s">
        <v>249</v>
      </c>
      <c r="E5484" s="14">
        <v>20010017</v>
      </c>
      <c r="F5484" s="14" t="s">
        <v>44</v>
      </c>
      <c r="G5484" s="19">
        <v>12</v>
      </c>
      <c r="H5484" s="21">
        <v>296.11</v>
      </c>
      <c r="I5484" s="21">
        <v>11393.970000000001</v>
      </c>
      <c r="J5484" s="58">
        <v>0</v>
      </c>
      <c r="K5484" s="58">
        <v>0</v>
      </c>
      <c r="L5484" s="72">
        <v>0</v>
      </c>
      <c r="M5484" s="73">
        <v>0</v>
      </c>
      <c r="N5484" s="58">
        <v>0</v>
      </c>
      <c r="O5484" s="75">
        <v>0</v>
      </c>
      <c r="P5484" s="2">
        <v>11394</v>
      </c>
      <c r="Q5484" s="2" t="s">
        <v>41</v>
      </c>
      <c r="R5484" s="2" t="s">
        <v>107</v>
      </c>
      <c r="S5484" s="2" t="s">
        <v>108</v>
      </c>
      <c r="T5484" s="2" t="s">
        <v>81</v>
      </c>
      <c r="U5484" s="57" t="s">
        <v>485</v>
      </c>
      <c r="V5484" s="2">
        <v>45262</v>
      </c>
      <c r="W5484" s="2">
        <v>1</v>
      </c>
      <c r="X5484" s="74" t="s">
        <v>422</v>
      </c>
      <c r="Y5484" s="21" t="s">
        <v>5078</v>
      </c>
      <c r="Z5484" s="52">
        <v>23.087305393266018</v>
      </c>
    </row>
    <row r="5485" spans="1:26" x14ac:dyDescent="0.25">
      <c r="A5485" s="70" t="s">
        <v>5077</v>
      </c>
      <c r="B5485" s="2" t="s">
        <v>738</v>
      </c>
      <c r="C5485" s="19" t="s">
        <v>3527</v>
      </c>
      <c r="D5485" s="2" t="s">
        <v>249</v>
      </c>
      <c r="E5485" s="14">
        <v>20010017</v>
      </c>
      <c r="F5485" s="14" t="s">
        <v>513</v>
      </c>
      <c r="G5485" s="19">
        <v>14</v>
      </c>
      <c r="H5485" s="21">
        <v>80.960000000000008</v>
      </c>
      <c r="I5485" s="21">
        <v>3167.8799999999997</v>
      </c>
      <c r="J5485" s="58">
        <v>0</v>
      </c>
      <c r="K5485" s="58">
        <v>0</v>
      </c>
      <c r="L5485" s="72">
        <v>0</v>
      </c>
      <c r="M5485" s="73">
        <v>0</v>
      </c>
      <c r="N5485" s="58">
        <v>0</v>
      </c>
      <c r="O5485" s="75">
        <v>0</v>
      </c>
      <c r="P5485" s="2">
        <v>3168</v>
      </c>
      <c r="Q5485" s="2" t="s">
        <v>41</v>
      </c>
      <c r="R5485" s="2" t="s">
        <v>739</v>
      </c>
      <c r="S5485" s="2" t="s">
        <v>740</v>
      </c>
      <c r="T5485" s="2" t="s">
        <v>55</v>
      </c>
      <c r="U5485" s="57" t="s">
        <v>435</v>
      </c>
      <c r="V5485" s="2">
        <v>45276</v>
      </c>
      <c r="W5485" s="2">
        <v>1</v>
      </c>
      <c r="X5485" s="74" t="s">
        <v>422</v>
      </c>
      <c r="Y5485" s="21" t="s">
        <v>5078</v>
      </c>
      <c r="Z5485" s="52">
        <v>27.39026679841897</v>
      </c>
    </row>
    <row r="5486" spans="1:26" x14ac:dyDescent="0.25">
      <c r="A5486" s="70" t="s">
        <v>5077</v>
      </c>
      <c r="B5486" s="2" t="s">
        <v>741</v>
      </c>
      <c r="C5486" s="19" t="s">
        <v>3527</v>
      </c>
      <c r="D5486" s="2" t="s">
        <v>249</v>
      </c>
      <c r="E5486" s="14">
        <v>20010017</v>
      </c>
      <c r="F5486" s="14" t="s">
        <v>516</v>
      </c>
      <c r="G5486" s="19">
        <v>4</v>
      </c>
      <c r="H5486" s="21">
        <v>12.05</v>
      </c>
      <c r="I5486" s="21">
        <v>378.19</v>
      </c>
      <c r="J5486" s="58">
        <v>0</v>
      </c>
      <c r="K5486" s="58">
        <v>0</v>
      </c>
      <c r="L5486" s="72">
        <v>0</v>
      </c>
      <c r="M5486" s="73">
        <v>0</v>
      </c>
      <c r="N5486" s="58">
        <v>0</v>
      </c>
      <c r="O5486" s="75">
        <v>0</v>
      </c>
      <c r="P5486" s="2">
        <v>378</v>
      </c>
      <c r="Q5486" s="2" t="s">
        <v>41</v>
      </c>
      <c r="R5486" s="2" t="s">
        <v>742</v>
      </c>
      <c r="S5486" s="2" t="s">
        <v>743</v>
      </c>
      <c r="T5486" s="2" t="s">
        <v>55</v>
      </c>
      <c r="U5486" s="57" t="s">
        <v>435</v>
      </c>
      <c r="V5486" s="2">
        <v>45276</v>
      </c>
      <c r="W5486" s="2">
        <v>1</v>
      </c>
      <c r="X5486" s="74" t="s">
        <v>422</v>
      </c>
      <c r="Y5486" s="21" t="s">
        <v>5078</v>
      </c>
      <c r="Z5486" s="52">
        <v>6.2770124481327798</v>
      </c>
    </row>
    <row r="5487" spans="1:26" x14ac:dyDescent="0.25">
      <c r="A5487" s="70" t="s">
        <v>5077</v>
      </c>
      <c r="B5487" s="2" t="s">
        <v>3135</v>
      </c>
      <c r="C5487" s="19" t="s">
        <v>3527</v>
      </c>
      <c r="D5487" s="2" t="s">
        <v>249</v>
      </c>
      <c r="E5487" s="14">
        <v>20010017</v>
      </c>
      <c r="F5487" s="14" t="s">
        <v>423</v>
      </c>
      <c r="G5487" s="19">
        <v>2</v>
      </c>
      <c r="H5487" s="21">
        <v>1.1000000000000001</v>
      </c>
      <c r="I5487" s="21">
        <v>42.25</v>
      </c>
      <c r="J5487" s="58">
        <v>0</v>
      </c>
      <c r="K5487" s="58">
        <v>0</v>
      </c>
      <c r="L5487" s="72">
        <v>0</v>
      </c>
      <c r="M5487" s="73">
        <v>0</v>
      </c>
      <c r="N5487" s="58">
        <v>0</v>
      </c>
      <c r="O5487" s="75">
        <v>0</v>
      </c>
      <c r="P5487" s="2">
        <v>42</v>
      </c>
      <c r="Q5487" s="2" t="s">
        <v>41</v>
      </c>
      <c r="R5487" s="2" t="s">
        <v>3136</v>
      </c>
      <c r="S5487" s="2" t="s">
        <v>3137</v>
      </c>
      <c r="T5487" s="2" t="s">
        <v>81</v>
      </c>
      <c r="U5487" s="57" t="s">
        <v>485</v>
      </c>
      <c r="V5487" s="2">
        <v>45276</v>
      </c>
      <c r="W5487" s="2">
        <v>1</v>
      </c>
      <c r="X5487" s="74" t="s">
        <v>422</v>
      </c>
      <c r="Y5487" s="21" t="s">
        <v>5078</v>
      </c>
      <c r="Z5487" s="52">
        <v>3.8409090909090908</v>
      </c>
    </row>
    <row r="5488" spans="1:26" x14ac:dyDescent="0.25">
      <c r="A5488" s="70" t="s">
        <v>5077</v>
      </c>
      <c r="B5488" s="2" t="s">
        <v>744</v>
      </c>
      <c r="C5488" s="19" t="s">
        <v>3527</v>
      </c>
      <c r="D5488" s="2" t="s">
        <v>249</v>
      </c>
      <c r="E5488" s="14">
        <v>20010017</v>
      </c>
      <c r="F5488" s="14" t="s">
        <v>520</v>
      </c>
      <c r="G5488" s="19">
        <v>7</v>
      </c>
      <c r="H5488" s="21">
        <v>17.57</v>
      </c>
      <c r="I5488" s="21">
        <v>839.35</v>
      </c>
      <c r="J5488" s="58">
        <v>0</v>
      </c>
      <c r="K5488" s="58">
        <v>0</v>
      </c>
      <c r="L5488" s="72">
        <v>0</v>
      </c>
      <c r="M5488" s="73">
        <v>0</v>
      </c>
      <c r="N5488" s="58">
        <v>0</v>
      </c>
      <c r="O5488" s="75">
        <v>0</v>
      </c>
      <c r="P5488" s="2">
        <v>839</v>
      </c>
      <c r="Q5488" s="2" t="s">
        <v>41</v>
      </c>
      <c r="R5488" s="2" t="s">
        <v>745</v>
      </c>
      <c r="S5488" s="2" t="s">
        <v>746</v>
      </c>
      <c r="T5488" s="2" t="s">
        <v>55</v>
      </c>
      <c r="U5488" s="57" t="s">
        <v>435</v>
      </c>
      <c r="V5488" s="2">
        <v>45286</v>
      </c>
      <c r="W5488" s="2">
        <v>1</v>
      </c>
      <c r="X5488" s="74" t="s">
        <v>422</v>
      </c>
      <c r="Y5488" s="21" t="s">
        <v>5078</v>
      </c>
      <c r="Z5488" s="52">
        <v>16.720119521912352</v>
      </c>
    </row>
    <row r="5489" spans="1:26" x14ac:dyDescent="0.25">
      <c r="A5489" s="70" t="s">
        <v>5077</v>
      </c>
      <c r="B5489" s="2" t="s">
        <v>747</v>
      </c>
      <c r="C5489" s="19" t="s">
        <v>3527</v>
      </c>
      <c r="D5489" s="2" t="s">
        <v>249</v>
      </c>
      <c r="E5489" s="14">
        <v>20010017</v>
      </c>
      <c r="F5489" s="14" t="s">
        <v>566</v>
      </c>
      <c r="G5489" s="19">
        <v>7</v>
      </c>
      <c r="H5489" s="21">
        <v>21.729999999999997</v>
      </c>
      <c r="I5489" s="21">
        <v>790.01</v>
      </c>
      <c r="J5489" s="58">
        <v>0</v>
      </c>
      <c r="K5489" s="58">
        <v>0</v>
      </c>
      <c r="L5489" s="72">
        <v>0</v>
      </c>
      <c r="M5489" s="73">
        <v>0</v>
      </c>
      <c r="N5489" s="58">
        <v>0</v>
      </c>
      <c r="O5489" s="75">
        <v>0</v>
      </c>
      <c r="P5489" s="2">
        <v>790</v>
      </c>
      <c r="Q5489" s="2" t="s">
        <v>41</v>
      </c>
      <c r="R5489" s="2" t="s">
        <v>748</v>
      </c>
      <c r="S5489" s="2" t="s">
        <v>749</v>
      </c>
      <c r="T5489" s="2" t="s">
        <v>55</v>
      </c>
      <c r="U5489" s="57" t="s">
        <v>435</v>
      </c>
      <c r="V5489" s="2">
        <v>45286</v>
      </c>
      <c r="W5489" s="2">
        <v>1</v>
      </c>
      <c r="X5489" s="74" t="s">
        <v>422</v>
      </c>
      <c r="Y5489" s="21" t="s">
        <v>5078</v>
      </c>
      <c r="Z5489" s="52">
        <v>12.724505292222736</v>
      </c>
    </row>
    <row r="5490" spans="1:26" x14ac:dyDescent="0.25">
      <c r="A5490" s="70" t="s">
        <v>5077</v>
      </c>
      <c r="B5490" s="2" t="s">
        <v>3222</v>
      </c>
      <c r="C5490" s="19" t="s">
        <v>3527</v>
      </c>
      <c r="D5490" s="2" t="s">
        <v>249</v>
      </c>
      <c r="E5490" s="14">
        <v>20010017</v>
      </c>
      <c r="F5490" s="14" t="s">
        <v>427</v>
      </c>
      <c r="G5490" s="19">
        <v>6</v>
      </c>
      <c r="H5490" s="21">
        <v>15.459999999999999</v>
      </c>
      <c r="I5490" s="21">
        <v>628.07999999999993</v>
      </c>
      <c r="J5490" s="58">
        <v>0</v>
      </c>
      <c r="K5490" s="58">
        <v>0</v>
      </c>
      <c r="L5490" s="72">
        <v>0</v>
      </c>
      <c r="M5490" s="73">
        <v>0</v>
      </c>
      <c r="N5490" s="58">
        <v>0</v>
      </c>
      <c r="O5490" s="75">
        <v>0</v>
      </c>
      <c r="P5490" s="2">
        <v>628</v>
      </c>
      <c r="Q5490" s="2" t="s">
        <v>41</v>
      </c>
      <c r="R5490" s="2" t="s">
        <v>3223</v>
      </c>
      <c r="S5490" s="2" t="s">
        <v>3224</v>
      </c>
      <c r="T5490" s="2" t="s">
        <v>81</v>
      </c>
      <c r="U5490" s="57" t="s">
        <v>485</v>
      </c>
      <c r="V5490" s="2">
        <v>45290</v>
      </c>
      <c r="W5490" s="2">
        <v>1</v>
      </c>
      <c r="X5490" s="74" t="s">
        <v>422</v>
      </c>
      <c r="Y5490" s="21" t="s">
        <v>5078</v>
      </c>
      <c r="Z5490" s="52">
        <v>12.187839586028462</v>
      </c>
    </row>
    <row r="5491" spans="1:26" x14ac:dyDescent="0.25">
      <c r="A5491" s="70" t="s">
        <v>5077</v>
      </c>
      <c r="B5491" s="2" t="s">
        <v>751</v>
      </c>
      <c r="C5491" s="19" t="s">
        <v>3527</v>
      </c>
      <c r="D5491" s="2" t="s">
        <v>249</v>
      </c>
      <c r="E5491" s="14">
        <v>20010017</v>
      </c>
      <c r="F5491" s="14" t="s">
        <v>432</v>
      </c>
      <c r="G5491" s="19">
        <v>5</v>
      </c>
      <c r="H5491" s="21">
        <v>16.66</v>
      </c>
      <c r="I5491" s="21">
        <v>569.15</v>
      </c>
      <c r="J5491" s="58">
        <v>0</v>
      </c>
      <c r="K5491" s="58">
        <v>0</v>
      </c>
      <c r="L5491" s="72">
        <v>0</v>
      </c>
      <c r="M5491" s="73">
        <v>0</v>
      </c>
      <c r="N5491" s="58">
        <v>0</v>
      </c>
      <c r="O5491" s="75">
        <v>0</v>
      </c>
      <c r="P5491" s="2">
        <v>569</v>
      </c>
      <c r="Q5491" s="2" t="s">
        <v>41</v>
      </c>
      <c r="R5491" s="2" t="s">
        <v>752</v>
      </c>
      <c r="S5491" s="2" t="s">
        <v>753</v>
      </c>
      <c r="T5491" s="2" t="s">
        <v>55</v>
      </c>
      <c r="U5491" s="57" t="s">
        <v>55</v>
      </c>
      <c r="V5491" s="2">
        <v>45423</v>
      </c>
      <c r="W5491" s="2">
        <v>1</v>
      </c>
      <c r="X5491" s="74" t="s">
        <v>422</v>
      </c>
      <c r="Y5491" s="21" t="s">
        <v>5078</v>
      </c>
      <c r="Z5491" s="52">
        <v>8.5406662665066015</v>
      </c>
    </row>
    <row r="5492" spans="1:26" x14ac:dyDescent="0.25">
      <c r="A5492" s="70" t="s">
        <v>5077</v>
      </c>
      <c r="B5492" s="2" t="s">
        <v>2901</v>
      </c>
      <c r="C5492" s="19" t="s">
        <v>3527</v>
      </c>
      <c r="D5492" s="2" t="s">
        <v>249</v>
      </c>
      <c r="E5492" s="14">
        <v>20010017</v>
      </c>
      <c r="F5492" s="14" t="s">
        <v>638</v>
      </c>
      <c r="G5492" s="19">
        <v>7</v>
      </c>
      <c r="H5492" s="21">
        <v>28.990000000000002</v>
      </c>
      <c r="I5492" s="21">
        <v>1009.39</v>
      </c>
      <c r="J5492" s="58">
        <v>0</v>
      </c>
      <c r="K5492" s="58">
        <v>0</v>
      </c>
      <c r="L5492" s="72">
        <v>0</v>
      </c>
      <c r="M5492" s="73">
        <v>0</v>
      </c>
      <c r="N5492" s="58">
        <v>0</v>
      </c>
      <c r="O5492" s="75">
        <v>0</v>
      </c>
      <c r="P5492" s="2">
        <v>1009</v>
      </c>
      <c r="Q5492" s="2" t="s">
        <v>41</v>
      </c>
      <c r="R5492" s="2" t="s">
        <v>2902</v>
      </c>
      <c r="S5492" s="2" t="s">
        <v>2903</v>
      </c>
      <c r="T5492" s="2" t="s">
        <v>55</v>
      </c>
      <c r="U5492" s="57" t="s">
        <v>435</v>
      </c>
      <c r="V5492" s="2">
        <v>45481</v>
      </c>
      <c r="W5492" s="2">
        <v>1</v>
      </c>
      <c r="X5492" s="74" t="s">
        <v>422</v>
      </c>
      <c r="Y5492" s="21" t="s">
        <v>5078</v>
      </c>
      <c r="Z5492" s="52">
        <v>12.1864953432218</v>
      </c>
    </row>
    <row r="5493" spans="1:26" x14ac:dyDescent="0.25">
      <c r="A5493" s="70" t="s">
        <v>5077</v>
      </c>
      <c r="B5493" s="2" t="s">
        <v>2692</v>
      </c>
      <c r="C5493" s="19" t="s">
        <v>3527</v>
      </c>
      <c r="D5493" s="2" t="s">
        <v>249</v>
      </c>
      <c r="E5493" s="14">
        <v>20010017</v>
      </c>
      <c r="F5493" s="14" t="s">
        <v>484</v>
      </c>
      <c r="G5493" s="19">
        <v>12</v>
      </c>
      <c r="H5493" s="21">
        <v>26.12</v>
      </c>
      <c r="I5493" s="21">
        <v>917.54</v>
      </c>
      <c r="J5493" s="58">
        <v>0</v>
      </c>
      <c r="K5493" s="58">
        <v>0</v>
      </c>
      <c r="L5493" s="72">
        <v>0</v>
      </c>
      <c r="M5493" s="73">
        <v>0</v>
      </c>
      <c r="N5493" s="58">
        <v>0</v>
      </c>
      <c r="O5493" s="75">
        <v>0</v>
      </c>
      <c r="P5493" s="2">
        <v>918</v>
      </c>
      <c r="Q5493" s="2" t="s">
        <v>41</v>
      </c>
      <c r="R5493" s="2" t="s">
        <v>2693</v>
      </c>
      <c r="S5493" s="2" t="s">
        <v>2694</v>
      </c>
      <c r="T5493" s="2" t="s">
        <v>55</v>
      </c>
      <c r="U5493" s="57">
        <v>0</v>
      </c>
      <c r="V5493" s="2">
        <v>0</v>
      </c>
      <c r="W5493" s="2">
        <v>1</v>
      </c>
      <c r="X5493" s="74" t="s">
        <v>422</v>
      </c>
      <c r="Y5493" s="21" t="s">
        <v>5078</v>
      </c>
      <c r="Z5493" s="52">
        <v>21.076722817764168</v>
      </c>
    </row>
    <row r="5494" spans="1:26" x14ac:dyDescent="0.25">
      <c r="A5494" s="70" t="s">
        <v>5077</v>
      </c>
      <c r="B5494" s="2" t="s">
        <v>754</v>
      </c>
      <c r="C5494" s="19" t="s">
        <v>3527</v>
      </c>
      <c r="D5494" s="2" t="s">
        <v>249</v>
      </c>
      <c r="E5494" s="14">
        <v>20010017</v>
      </c>
      <c r="F5494" s="14" t="s">
        <v>573</v>
      </c>
      <c r="G5494" s="19">
        <v>7</v>
      </c>
      <c r="H5494" s="21">
        <v>19.810000000000002</v>
      </c>
      <c r="I5494" s="21">
        <v>803.34</v>
      </c>
      <c r="J5494" s="58">
        <v>0</v>
      </c>
      <c r="K5494" s="58">
        <v>0</v>
      </c>
      <c r="L5494" s="72">
        <v>0</v>
      </c>
      <c r="M5494" s="73">
        <v>0</v>
      </c>
      <c r="N5494" s="58">
        <v>0</v>
      </c>
      <c r="O5494" s="75">
        <v>0</v>
      </c>
      <c r="P5494" s="2">
        <v>803</v>
      </c>
      <c r="Q5494" s="2" t="s">
        <v>41</v>
      </c>
      <c r="R5494" s="2" t="s">
        <v>755</v>
      </c>
      <c r="S5494" s="2" t="s">
        <v>756</v>
      </c>
      <c r="T5494" s="2" t="s">
        <v>490</v>
      </c>
      <c r="U5494" s="57">
        <v>0</v>
      </c>
      <c r="V5494" s="2">
        <v>0</v>
      </c>
      <c r="W5494" s="2">
        <v>1</v>
      </c>
      <c r="X5494" s="74" t="s">
        <v>422</v>
      </c>
      <c r="Y5494" s="21" t="s">
        <v>5078</v>
      </c>
      <c r="Z5494" s="52">
        <v>14.193286219081273</v>
      </c>
    </row>
    <row r="5495" spans="1:26" x14ac:dyDescent="0.25">
      <c r="A5495" s="70" t="s">
        <v>5077</v>
      </c>
      <c r="B5495" s="2" t="s">
        <v>757</v>
      </c>
      <c r="C5495" s="19" t="s">
        <v>3527</v>
      </c>
      <c r="D5495" s="2" t="s">
        <v>249</v>
      </c>
      <c r="E5495" s="14">
        <v>20010017</v>
      </c>
      <c r="F5495" s="14" t="s">
        <v>477</v>
      </c>
      <c r="G5495" s="19">
        <v>14</v>
      </c>
      <c r="H5495" s="21">
        <v>240.17000000000002</v>
      </c>
      <c r="I5495" s="21">
        <v>8384.51</v>
      </c>
      <c r="J5495" s="58">
        <v>0</v>
      </c>
      <c r="K5495" s="58">
        <v>0</v>
      </c>
      <c r="L5495" s="72">
        <v>0</v>
      </c>
      <c r="M5495" s="73">
        <v>0</v>
      </c>
      <c r="N5495" s="58">
        <v>0</v>
      </c>
      <c r="O5495" s="75">
        <v>0</v>
      </c>
      <c r="P5495" s="2">
        <v>8385</v>
      </c>
      <c r="Q5495" s="2" t="s">
        <v>41</v>
      </c>
      <c r="R5495" s="2" t="s">
        <v>727</v>
      </c>
      <c r="S5495" s="2" t="s">
        <v>758</v>
      </c>
      <c r="T5495" s="2" t="s">
        <v>55</v>
      </c>
      <c r="U5495" s="57">
        <v>0</v>
      </c>
      <c r="V5495" s="2">
        <v>0</v>
      </c>
      <c r="W5495" s="2">
        <v>1</v>
      </c>
      <c r="X5495" s="74" t="s">
        <v>422</v>
      </c>
      <c r="Y5495" s="21" t="s">
        <v>5078</v>
      </c>
      <c r="Z5495" s="52">
        <v>24.437510929758091</v>
      </c>
    </row>
    <row r="5496" spans="1:26" x14ac:dyDescent="0.25">
      <c r="A5496" s="70" t="s">
        <v>5077</v>
      </c>
      <c r="B5496" s="2" t="s">
        <v>3727</v>
      </c>
      <c r="C5496" s="19" t="s">
        <v>3527</v>
      </c>
      <c r="D5496" s="2" t="s">
        <v>249</v>
      </c>
      <c r="E5496" s="14">
        <v>20010017</v>
      </c>
      <c r="F5496" s="14" t="s">
        <v>538</v>
      </c>
      <c r="G5496" s="19">
        <v>12</v>
      </c>
      <c r="H5496" s="21">
        <v>27.810000000000002</v>
      </c>
      <c r="I5496" s="21">
        <v>1113.31</v>
      </c>
      <c r="J5496" s="58">
        <v>0</v>
      </c>
      <c r="K5496" s="58">
        <v>0</v>
      </c>
      <c r="L5496" s="72">
        <v>0</v>
      </c>
      <c r="M5496" s="73">
        <v>0</v>
      </c>
      <c r="N5496" s="58">
        <v>0</v>
      </c>
      <c r="O5496" s="75">
        <v>0</v>
      </c>
      <c r="P5496" s="2">
        <v>1113</v>
      </c>
      <c r="Q5496" s="2" t="s">
        <v>41</v>
      </c>
      <c r="R5496" s="2" t="s">
        <v>3728</v>
      </c>
      <c r="S5496" s="2" t="s">
        <v>3729</v>
      </c>
      <c r="T5496" s="2" t="s">
        <v>490</v>
      </c>
      <c r="U5496" s="57">
        <v>0</v>
      </c>
      <c r="V5496" s="2">
        <v>45804</v>
      </c>
      <c r="W5496" s="2">
        <v>1</v>
      </c>
      <c r="X5496" s="74" t="s">
        <v>422</v>
      </c>
      <c r="Y5496" s="21" t="s">
        <v>5078</v>
      </c>
      <c r="Z5496" s="52">
        <v>24.01963322545847</v>
      </c>
    </row>
    <row r="5497" spans="1:26" x14ac:dyDescent="0.25">
      <c r="A5497" s="70" t="s">
        <v>5077</v>
      </c>
      <c r="B5497" s="2" t="s">
        <v>759</v>
      </c>
      <c r="C5497" s="19" t="s">
        <v>3527</v>
      </c>
      <c r="D5497" s="2" t="s">
        <v>249</v>
      </c>
      <c r="E5497" s="14">
        <v>20010017</v>
      </c>
      <c r="F5497" s="14" t="s">
        <v>436</v>
      </c>
      <c r="G5497" s="19">
        <v>7</v>
      </c>
      <c r="H5497" s="21">
        <v>13.280000000000001</v>
      </c>
      <c r="I5497" s="21">
        <v>620.29</v>
      </c>
      <c r="J5497" s="58">
        <v>0</v>
      </c>
      <c r="K5497" s="58">
        <v>0</v>
      </c>
      <c r="L5497" s="72">
        <v>0</v>
      </c>
      <c r="M5497" s="73">
        <v>0</v>
      </c>
      <c r="N5497" s="58">
        <v>0</v>
      </c>
      <c r="O5497" s="75">
        <v>0</v>
      </c>
      <c r="P5497" s="2">
        <v>620</v>
      </c>
      <c r="Q5497" s="2" t="s">
        <v>41</v>
      </c>
      <c r="R5497" s="2" t="s">
        <v>760</v>
      </c>
      <c r="S5497" s="2" t="s">
        <v>761</v>
      </c>
      <c r="T5497" s="2" t="s">
        <v>55</v>
      </c>
      <c r="U5497" s="57">
        <v>0</v>
      </c>
      <c r="V5497" s="2">
        <v>45902</v>
      </c>
      <c r="W5497" s="2">
        <v>1</v>
      </c>
      <c r="X5497" s="74" t="s">
        <v>422</v>
      </c>
      <c r="Y5497" s="21" t="s">
        <v>5078</v>
      </c>
      <c r="Z5497" s="52">
        <v>16.34800451807229</v>
      </c>
    </row>
    <row r="5498" spans="1:26" x14ac:dyDescent="0.25">
      <c r="A5498" s="70" t="s">
        <v>5077</v>
      </c>
      <c r="B5498" s="2" t="s">
        <v>762</v>
      </c>
      <c r="C5498" s="19" t="s">
        <v>3527</v>
      </c>
      <c r="D5498" s="2" t="s">
        <v>249</v>
      </c>
      <c r="E5498" s="14">
        <v>20010017</v>
      </c>
      <c r="F5498" s="14" t="s">
        <v>653</v>
      </c>
      <c r="G5498" s="19">
        <v>7</v>
      </c>
      <c r="H5498" s="21">
        <v>37.370000000000005</v>
      </c>
      <c r="I5498" s="21">
        <v>1269.2900000000002</v>
      </c>
      <c r="J5498" s="58">
        <v>0</v>
      </c>
      <c r="K5498" s="58">
        <v>0</v>
      </c>
      <c r="L5498" s="72">
        <v>0</v>
      </c>
      <c r="M5498" s="73">
        <v>0</v>
      </c>
      <c r="N5498" s="58">
        <v>0</v>
      </c>
      <c r="O5498" s="75">
        <v>0</v>
      </c>
      <c r="P5498" s="2">
        <v>1269</v>
      </c>
      <c r="Q5498" s="2" t="s">
        <v>41</v>
      </c>
      <c r="R5498" s="2" t="s">
        <v>763</v>
      </c>
      <c r="S5498" s="2" t="s">
        <v>764</v>
      </c>
      <c r="T5498" s="2" t="s">
        <v>490</v>
      </c>
      <c r="U5498" s="57">
        <v>0</v>
      </c>
      <c r="V5498" s="2">
        <v>45902</v>
      </c>
      <c r="W5498" s="2">
        <v>1</v>
      </c>
      <c r="X5498" s="74" t="s">
        <v>422</v>
      </c>
      <c r="Y5498" s="21" t="s">
        <v>5078</v>
      </c>
      <c r="Z5498" s="52">
        <v>11.887918116135941</v>
      </c>
    </row>
    <row r="5499" spans="1:26" x14ac:dyDescent="0.25">
      <c r="A5499" s="70" t="s">
        <v>5077</v>
      </c>
      <c r="B5499" s="2" t="s">
        <v>765</v>
      </c>
      <c r="C5499" s="19" t="s">
        <v>3527</v>
      </c>
      <c r="D5499" s="2" t="s">
        <v>249</v>
      </c>
      <c r="E5499" s="14">
        <v>20010017</v>
      </c>
      <c r="F5499" s="14" t="s">
        <v>540</v>
      </c>
      <c r="G5499" s="19">
        <v>7</v>
      </c>
      <c r="H5499" s="21">
        <v>20.88</v>
      </c>
      <c r="I5499" s="21">
        <v>783.6</v>
      </c>
      <c r="J5499" s="58">
        <v>0</v>
      </c>
      <c r="K5499" s="58">
        <v>0</v>
      </c>
      <c r="L5499" s="72">
        <v>0</v>
      </c>
      <c r="M5499" s="73">
        <v>0</v>
      </c>
      <c r="N5499" s="58">
        <v>0</v>
      </c>
      <c r="O5499" s="75">
        <v>0</v>
      </c>
      <c r="P5499" s="2">
        <v>784</v>
      </c>
      <c r="Q5499" s="2" t="s">
        <v>41</v>
      </c>
      <c r="R5499" s="2" t="s">
        <v>766</v>
      </c>
      <c r="S5499" s="2" t="s">
        <v>767</v>
      </c>
      <c r="T5499" s="2" t="s">
        <v>81</v>
      </c>
      <c r="U5499" s="57">
        <v>0</v>
      </c>
      <c r="V5499" s="2">
        <v>45902</v>
      </c>
      <c r="W5499" s="2">
        <v>1</v>
      </c>
      <c r="X5499" s="74" t="s">
        <v>422</v>
      </c>
      <c r="Y5499" s="21" t="s">
        <v>5078</v>
      </c>
      <c r="Z5499" s="52">
        <v>13.13505747126437</v>
      </c>
    </row>
    <row r="5500" spans="1:26" x14ac:dyDescent="0.25">
      <c r="A5500" s="70" t="s">
        <v>5077</v>
      </c>
      <c r="B5500" s="2" t="s">
        <v>4443</v>
      </c>
      <c r="C5500" s="19" t="s">
        <v>3527</v>
      </c>
      <c r="D5500" s="2" t="s">
        <v>249</v>
      </c>
      <c r="E5500" s="14">
        <v>20010017</v>
      </c>
      <c r="F5500" s="14" t="s">
        <v>548</v>
      </c>
      <c r="G5500" s="19">
        <v>12</v>
      </c>
      <c r="H5500" s="21">
        <v>33.450000000000003</v>
      </c>
      <c r="I5500" s="21">
        <v>1161.9000000000001</v>
      </c>
      <c r="J5500" s="58">
        <v>0</v>
      </c>
      <c r="K5500" s="58">
        <v>0</v>
      </c>
      <c r="L5500" s="72">
        <v>0</v>
      </c>
      <c r="M5500" s="73">
        <v>0</v>
      </c>
      <c r="N5500" s="58">
        <v>0</v>
      </c>
      <c r="O5500" s="75">
        <v>0</v>
      </c>
      <c r="P5500" s="2">
        <v>1162</v>
      </c>
      <c r="Q5500" s="2" t="s">
        <v>41</v>
      </c>
      <c r="R5500" s="2" t="s">
        <v>4444</v>
      </c>
      <c r="S5500" s="2" t="s">
        <v>4445</v>
      </c>
      <c r="T5500" s="2" t="s">
        <v>55</v>
      </c>
      <c r="U5500" s="57">
        <v>0</v>
      </c>
      <c r="V5500" s="2">
        <v>45902</v>
      </c>
      <c r="W5500" s="2">
        <v>1</v>
      </c>
      <c r="X5500" s="74" t="s">
        <v>422</v>
      </c>
      <c r="Y5500" s="21" t="s">
        <v>5078</v>
      </c>
      <c r="Z5500" s="52">
        <v>20.841255605381168</v>
      </c>
    </row>
    <row r="5501" spans="1:26" x14ac:dyDescent="0.25">
      <c r="A5501" s="70" t="s">
        <v>5077</v>
      </c>
      <c r="B5501" s="2" t="s">
        <v>2608</v>
      </c>
      <c r="C5501" s="19" t="s">
        <v>3527</v>
      </c>
      <c r="D5501" s="2" t="s">
        <v>249</v>
      </c>
      <c r="E5501" s="14">
        <v>20010017</v>
      </c>
      <c r="F5501" s="14" t="s">
        <v>439</v>
      </c>
      <c r="G5501" s="19">
        <v>7</v>
      </c>
      <c r="H5501" s="21">
        <v>21.48</v>
      </c>
      <c r="I5501" s="21">
        <v>878.96999999999991</v>
      </c>
      <c r="J5501" s="58">
        <v>0</v>
      </c>
      <c r="K5501" s="58">
        <v>0</v>
      </c>
      <c r="L5501" s="72">
        <v>0</v>
      </c>
      <c r="M5501" s="73">
        <v>0</v>
      </c>
      <c r="N5501" s="58">
        <v>0</v>
      </c>
      <c r="O5501" s="75">
        <v>0</v>
      </c>
      <c r="P5501" s="2">
        <v>879</v>
      </c>
      <c r="Q5501" s="2" t="s">
        <v>41</v>
      </c>
      <c r="R5501" s="2" t="s">
        <v>3225</v>
      </c>
      <c r="S5501" s="2" t="s">
        <v>3226</v>
      </c>
      <c r="T5501" s="2" t="s">
        <v>60</v>
      </c>
      <c r="U5501" s="57">
        <v>0</v>
      </c>
      <c r="V5501" s="2">
        <v>46034</v>
      </c>
      <c r="W5501" s="2">
        <v>1</v>
      </c>
      <c r="X5501" s="74" t="s">
        <v>422</v>
      </c>
      <c r="Y5501" s="21" t="s">
        <v>5078</v>
      </c>
      <c r="Z5501" s="52">
        <v>14.322136871508379</v>
      </c>
    </row>
    <row r="5502" spans="1:26" x14ac:dyDescent="0.25">
      <c r="A5502" s="70" t="s">
        <v>5077</v>
      </c>
      <c r="B5502" s="2" t="s">
        <v>3485</v>
      </c>
      <c r="C5502" s="19" t="s">
        <v>3527</v>
      </c>
      <c r="D5502" s="2" t="s">
        <v>249</v>
      </c>
      <c r="E5502" s="14">
        <v>20010017</v>
      </c>
      <c r="F5502" s="14" t="s">
        <v>442</v>
      </c>
      <c r="G5502" s="19">
        <v>6</v>
      </c>
      <c r="H5502" s="21">
        <v>20.41</v>
      </c>
      <c r="I5502" s="21">
        <v>789.66</v>
      </c>
      <c r="J5502" s="58">
        <v>0</v>
      </c>
      <c r="K5502" s="58">
        <v>0</v>
      </c>
      <c r="L5502" s="72">
        <v>0</v>
      </c>
      <c r="M5502" s="73">
        <v>0</v>
      </c>
      <c r="N5502" s="58">
        <v>0</v>
      </c>
      <c r="O5502" s="75">
        <v>0</v>
      </c>
      <c r="P5502" s="2">
        <v>790</v>
      </c>
      <c r="Q5502" s="2" t="s">
        <v>41</v>
      </c>
      <c r="R5502" s="2" t="s">
        <v>3486</v>
      </c>
      <c r="S5502" s="2" t="s">
        <v>3487</v>
      </c>
      <c r="T5502" s="2" t="s">
        <v>55</v>
      </c>
      <c r="U5502" s="57">
        <v>0</v>
      </c>
      <c r="V5502" s="2">
        <v>46055</v>
      </c>
      <c r="W5502" s="2">
        <v>1</v>
      </c>
      <c r="X5502" s="74" t="s">
        <v>422</v>
      </c>
      <c r="Y5502" s="21" t="s">
        <v>5078</v>
      </c>
      <c r="Z5502" s="52">
        <v>11.606957373836357</v>
      </c>
    </row>
    <row r="5503" spans="1:26" x14ac:dyDescent="0.25">
      <c r="A5503" s="70" t="s">
        <v>5077</v>
      </c>
      <c r="B5503" s="2" t="s">
        <v>3914</v>
      </c>
      <c r="C5503" s="19" t="s">
        <v>3527</v>
      </c>
      <c r="D5503" s="2" t="s">
        <v>249</v>
      </c>
      <c r="E5503" s="14">
        <v>20010017</v>
      </c>
      <c r="F5503" s="14" t="s">
        <v>575</v>
      </c>
      <c r="G5503" s="19">
        <v>14</v>
      </c>
      <c r="H5503" s="21">
        <v>57.669999999999995</v>
      </c>
      <c r="I5503" s="21">
        <v>2093.37</v>
      </c>
      <c r="J5503" s="58">
        <v>0</v>
      </c>
      <c r="K5503" s="58">
        <v>0</v>
      </c>
      <c r="L5503" s="72">
        <v>0</v>
      </c>
      <c r="M5503" s="73">
        <v>0</v>
      </c>
      <c r="N5503" s="58">
        <v>0</v>
      </c>
      <c r="O5503" s="75">
        <v>0</v>
      </c>
      <c r="P5503" s="2">
        <v>2093</v>
      </c>
      <c r="Q5503" s="2" t="s">
        <v>41</v>
      </c>
      <c r="R5503" s="2" t="s">
        <v>3915</v>
      </c>
      <c r="S5503" s="2" t="s">
        <v>3916</v>
      </c>
      <c r="T5503" s="2" t="s">
        <v>55</v>
      </c>
      <c r="U5503" s="57">
        <v>0</v>
      </c>
      <c r="V5503" s="2">
        <v>0</v>
      </c>
      <c r="W5503" s="2">
        <v>1</v>
      </c>
      <c r="X5503" s="74" t="s">
        <v>422</v>
      </c>
      <c r="Y5503" s="21" t="s">
        <v>5078</v>
      </c>
      <c r="Z5503" s="52">
        <v>25.409380960638114</v>
      </c>
    </row>
    <row r="5504" spans="1:26" x14ac:dyDescent="0.25">
      <c r="A5504" s="70" t="s">
        <v>5077</v>
      </c>
      <c r="B5504" s="2" t="s">
        <v>768</v>
      </c>
      <c r="C5504" s="19" t="s">
        <v>3527</v>
      </c>
      <c r="D5504" s="2" t="s">
        <v>250</v>
      </c>
      <c r="E5504" s="14">
        <v>20010023</v>
      </c>
      <c r="F5504" s="14" t="s">
        <v>513</v>
      </c>
      <c r="G5504" s="19">
        <v>14</v>
      </c>
      <c r="H5504" s="21">
        <v>48.279999999999994</v>
      </c>
      <c r="I5504" s="21">
        <v>2132.94</v>
      </c>
      <c r="J5504" s="58">
        <v>0</v>
      </c>
      <c r="K5504" s="58">
        <v>0</v>
      </c>
      <c r="L5504" s="72">
        <v>0</v>
      </c>
      <c r="M5504" s="73">
        <v>0</v>
      </c>
      <c r="N5504" s="58">
        <v>0</v>
      </c>
      <c r="O5504" s="75">
        <v>0</v>
      </c>
      <c r="P5504" s="2">
        <v>2133</v>
      </c>
      <c r="Q5504" s="2" t="s">
        <v>41</v>
      </c>
      <c r="R5504" s="2" t="s">
        <v>769</v>
      </c>
      <c r="S5504" s="2" t="s">
        <v>770</v>
      </c>
      <c r="T5504" s="2" t="s">
        <v>67</v>
      </c>
      <c r="U5504" s="57" t="s">
        <v>547</v>
      </c>
      <c r="V5504" s="2">
        <v>45360</v>
      </c>
      <c r="W5504" s="2">
        <v>1</v>
      </c>
      <c r="X5504" s="74" t="s">
        <v>422</v>
      </c>
      <c r="Y5504" s="21" t="s">
        <v>5078</v>
      </c>
      <c r="Z5504" s="52">
        <v>30.924979287489652</v>
      </c>
    </row>
    <row r="5505" spans="1:26" x14ac:dyDescent="0.25">
      <c r="A5505" s="70" t="s">
        <v>5077</v>
      </c>
      <c r="B5505" s="2" t="s">
        <v>771</v>
      </c>
      <c r="C5505" s="19" t="s">
        <v>3527</v>
      </c>
      <c r="D5505" s="2" t="s">
        <v>250</v>
      </c>
      <c r="E5505" s="14">
        <v>20010023</v>
      </c>
      <c r="F5505" s="14" t="s">
        <v>566</v>
      </c>
      <c r="G5505" s="19">
        <v>7</v>
      </c>
      <c r="H5505" s="21">
        <v>39.26</v>
      </c>
      <c r="I5505" s="21">
        <v>1644.15</v>
      </c>
      <c r="J5505" s="58">
        <v>0</v>
      </c>
      <c r="K5505" s="58">
        <v>0</v>
      </c>
      <c r="L5505" s="72">
        <v>0</v>
      </c>
      <c r="M5505" s="73">
        <v>0</v>
      </c>
      <c r="N5505" s="58">
        <v>0</v>
      </c>
      <c r="O5505" s="75">
        <v>0</v>
      </c>
      <c r="P5505" s="2">
        <v>1644</v>
      </c>
      <c r="Q5505" s="2" t="s">
        <v>41</v>
      </c>
      <c r="R5505" s="2" t="s">
        <v>772</v>
      </c>
      <c r="S5505" s="2" t="s">
        <v>773</v>
      </c>
      <c r="T5505" s="2" t="s">
        <v>60</v>
      </c>
      <c r="U5505" s="57" t="s">
        <v>425</v>
      </c>
      <c r="V5505" s="2">
        <v>45360</v>
      </c>
      <c r="W5505" s="2">
        <v>1</v>
      </c>
      <c r="X5505" s="74" t="s">
        <v>422</v>
      </c>
      <c r="Y5505" s="21" t="s">
        <v>5078</v>
      </c>
      <c r="Z5505" s="52">
        <v>14.657475802343354</v>
      </c>
    </row>
    <row r="5506" spans="1:26" x14ac:dyDescent="0.25">
      <c r="A5506" s="70" t="s">
        <v>5077</v>
      </c>
      <c r="B5506" s="2" t="s">
        <v>3826</v>
      </c>
      <c r="C5506" s="19" t="s">
        <v>3527</v>
      </c>
      <c r="D5506" s="2" t="s">
        <v>250</v>
      </c>
      <c r="E5506" s="14">
        <v>20010023</v>
      </c>
      <c r="F5506" s="14" t="s">
        <v>528</v>
      </c>
      <c r="G5506" s="19">
        <v>7</v>
      </c>
      <c r="H5506" s="21">
        <v>11.04</v>
      </c>
      <c r="I5506" s="21">
        <v>439.7</v>
      </c>
      <c r="J5506" s="58">
        <v>0</v>
      </c>
      <c r="K5506" s="58">
        <v>0</v>
      </c>
      <c r="L5506" s="72">
        <v>0</v>
      </c>
      <c r="M5506" s="73">
        <v>0</v>
      </c>
      <c r="N5506" s="58">
        <v>0</v>
      </c>
      <c r="O5506" s="75">
        <v>0</v>
      </c>
      <c r="P5506" s="2">
        <v>440</v>
      </c>
      <c r="Q5506" s="2" t="s">
        <v>41</v>
      </c>
      <c r="R5506" s="2" t="s">
        <v>3827</v>
      </c>
      <c r="S5506" s="2" t="s">
        <v>3828</v>
      </c>
      <c r="T5506" s="2" t="s">
        <v>60</v>
      </c>
      <c r="U5506" s="57" t="s">
        <v>425</v>
      </c>
      <c r="V5506" s="2">
        <v>45360</v>
      </c>
      <c r="W5506" s="2">
        <v>1</v>
      </c>
      <c r="X5506" s="74" t="s">
        <v>422</v>
      </c>
      <c r="Y5506" s="21" t="s">
        <v>5078</v>
      </c>
      <c r="Z5506" s="52">
        <v>13.939764492753625</v>
      </c>
    </row>
    <row r="5507" spans="1:26" x14ac:dyDescent="0.25">
      <c r="A5507" s="70" t="s">
        <v>5077</v>
      </c>
      <c r="B5507" s="2" t="s">
        <v>774</v>
      </c>
      <c r="C5507" s="19" t="s">
        <v>3527</v>
      </c>
      <c r="D5507" s="2" t="s">
        <v>250</v>
      </c>
      <c r="E5507" s="14">
        <v>20010023</v>
      </c>
      <c r="F5507" s="14" t="s">
        <v>750</v>
      </c>
      <c r="G5507" s="19">
        <v>7</v>
      </c>
      <c r="H5507" s="21">
        <v>17.100000000000001</v>
      </c>
      <c r="I5507" s="21">
        <v>727.19999999999993</v>
      </c>
      <c r="J5507" s="58">
        <v>0</v>
      </c>
      <c r="K5507" s="58">
        <v>0</v>
      </c>
      <c r="L5507" s="72">
        <v>0</v>
      </c>
      <c r="M5507" s="73">
        <v>0</v>
      </c>
      <c r="N5507" s="58">
        <v>0</v>
      </c>
      <c r="O5507" s="75">
        <v>0</v>
      </c>
      <c r="P5507" s="2">
        <v>727</v>
      </c>
      <c r="Q5507" s="2" t="s">
        <v>41</v>
      </c>
      <c r="R5507" s="2" t="s">
        <v>775</v>
      </c>
      <c r="S5507" s="2" t="s">
        <v>776</v>
      </c>
      <c r="T5507" s="2" t="s">
        <v>54</v>
      </c>
      <c r="U5507" s="57" t="s">
        <v>435</v>
      </c>
      <c r="V5507" s="2">
        <v>45334</v>
      </c>
      <c r="W5507" s="2">
        <v>1</v>
      </c>
      <c r="X5507" s="74" t="s">
        <v>422</v>
      </c>
      <c r="Y5507" s="21" t="s">
        <v>5078</v>
      </c>
      <c r="Z5507" s="52">
        <v>14.884210526315789</v>
      </c>
    </row>
    <row r="5508" spans="1:26" x14ac:dyDescent="0.25">
      <c r="A5508" s="70" t="s">
        <v>5077</v>
      </c>
      <c r="B5508" s="2" t="s">
        <v>2907</v>
      </c>
      <c r="C5508" s="19" t="s">
        <v>3527</v>
      </c>
      <c r="D5508" s="2" t="s">
        <v>250</v>
      </c>
      <c r="E5508" s="14">
        <v>20010023</v>
      </c>
      <c r="F5508" s="14" t="s">
        <v>533</v>
      </c>
      <c r="G5508" s="19">
        <v>7</v>
      </c>
      <c r="H5508" s="21">
        <v>20.36</v>
      </c>
      <c r="I5508" s="21">
        <v>818.83999999999992</v>
      </c>
      <c r="J5508" s="58">
        <v>0</v>
      </c>
      <c r="K5508" s="58">
        <v>0</v>
      </c>
      <c r="L5508" s="72">
        <v>0</v>
      </c>
      <c r="M5508" s="73">
        <v>0</v>
      </c>
      <c r="N5508" s="58">
        <v>0</v>
      </c>
      <c r="O5508" s="75">
        <v>0</v>
      </c>
      <c r="P5508" s="2">
        <v>819</v>
      </c>
      <c r="Q5508" s="2" t="s">
        <v>41</v>
      </c>
      <c r="R5508" s="2" t="s">
        <v>2908</v>
      </c>
      <c r="S5508" s="2" t="s">
        <v>2909</v>
      </c>
      <c r="T5508" s="2" t="s">
        <v>54</v>
      </c>
      <c r="U5508" s="57" t="s">
        <v>435</v>
      </c>
      <c r="V5508" s="2">
        <v>45334</v>
      </c>
      <c r="W5508" s="2">
        <v>1</v>
      </c>
      <c r="X5508" s="74" t="s">
        <v>422</v>
      </c>
      <c r="Y5508" s="21" t="s">
        <v>5078</v>
      </c>
      <c r="Z5508" s="52">
        <v>14.076326129666013</v>
      </c>
    </row>
    <row r="5509" spans="1:26" x14ac:dyDescent="0.25">
      <c r="A5509" s="70" t="s">
        <v>5077</v>
      </c>
      <c r="B5509" s="2" t="s">
        <v>4135</v>
      </c>
      <c r="C5509" s="19" t="s">
        <v>3527</v>
      </c>
      <c r="D5509" s="2" t="s">
        <v>250</v>
      </c>
      <c r="E5509" s="14">
        <v>20010023</v>
      </c>
      <c r="F5509" s="14" t="s">
        <v>486</v>
      </c>
      <c r="G5509" s="19">
        <v>7</v>
      </c>
      <c r="H5509" s="21">
        <v>57.709999999999994</v>
      </c>
      <c r="I5509" s="21">
        <v>2307.79</v>
      </c>
      <c r="J5509" s="58">
        <v>0</v>
      </c>
      <c r="K5509" s="58">
        <v>0</v>
      </c>
      <c r="L5509" s="72">
        <v>0</v>
      </c>
      <c r="M5509" s="73">
        <v>0</v>
      </c>
      <c r="N5509" s="58">
        <v>0</v>
      </c>
      <c r="O5509" s="75">
        <v>0</v>
      </c>
      <c r="P5509" s="2">
        <v>2308</v>
      </c>
      <c r="Q5509" s="2" t="s">
        <v>41</v>
      </c>
      <c r="R5509" s="2" t="s">
        <v>4136</v>
      </c>
      <c r="S5509" s="2" t="s">
        <v>4137</v>
      </c>
      <c r="T5509" s="2" t="s">
        <v>514</v>
      </c>
      <c r="U5509" s="57" t="s">
        <v>420</v>
      </c>
      <c r="V5509" s="2">
        <v>45360</v>
      </c>
      <c r="W5509" s="2">
        <v>1</v>
      </c>
      <c r="X5509" s="74" t="s">
        <v>422</v>
      </c>
      <c r="Y5509" s="21" t="s">
        <v>5078</v>
      </c>
      <c r="Z5509" s="52">
        <v>13.996300467856525</v>
      </c>
    </row>
    <row r="5510" spans="1:26" x14ac:dyDescent="0.25">
      <c r="A5510" s="70" t="s">
        <v>5077</v>
      </c>
      <c r="B5510" s="2" t="s">
        <v>781</v>
      </c>
      <c r="C5510" s="19" t="s">
        <v>3527</v>
      </c>
      <c r="D5510" s="2" t="s">
        <v>250</v>
      </c>
      <c r="E5510" s="14">
        <v>20010023</v>
      </c>
      <c r="F5510" s="14" t="s">
        <v>477</v>
      </c>
      <c r="G5510" s="19">
        <v>7</v>
      </c>
      <c r="H5510" s="21">
        <v>45.06</v>
      </c>
      <c r="I5510" s="21">
        <v>1774.91</v>
      </c>
      <c r="J5510" s="58">
        <v>0</v>
      </c>
      <c r="K5510" s="58">
        <v>0</v>
      </c>
      <c r="L5510" s="72">
        <v>0</v>
      </c>
      <c r="M5510" s="73">
        <v>0</v>
      </c>
      <c r="N5510" s="58">
        <v>0</v>
      </c>
      <c r="O5510" s="75">
        <v>0</v>
      </c>
      <c r="P5510" s="2">
        <v>1775</v>
      </c>
      <c r="Q5510" s="2" t="s">
        <v>41</v>
      </c>
      <c r="R5510" s="2" t="s">
        <v>782</v>
      </c>
      <c r="S5510" s="2" t="s">
        <v>783</v>
      </c>
      <c r="T5510" s="2" t="s">
        <v>67</v>
      </c>
      <c r="U5510" s="57" t="s">
        <v>547</v>
      </c>
      <c r="V5510" s="2">
        <v>45355</v>
      </c>
      <c r="W5510" s="2">
        <v>1</v>
      </c>
      <c r="X5510" s="74" t="s">
        <v>422</v>
      </c>
      <c r="Y5510" s="21" t="s">
        <v>5078</v>
      </c>
      <c r="Z5510" s="52">
        <v>13.786473590767867</v>
      </c>
    </row>
    <row r="5511" spans="1:26" x14ac:dyDescent="0.25">
      <c r="A5511" s="70" t="s">
        <v>5077</v>
      </c>
      <c r="B5511" s="2" t="s">
        <v>784</v>
      </c>
      <c r="C5511" s="19" t="s">
        <v>3527</v>
      </c>
      <c r="D5511" s="2" t="s">
        <v>250</v>
      </c>
      <c r="E5511" s="14">
        <v>20010023</v>
      </c>
      <c r="F5511" s="14" t="s">
        <v>538</v>
      </c>
      <c r="G5511" s="19">
        <v>7</v>
      </c>
      <c r="H5511" s="21">
        <v>12.849999999999998</v>
      </c>
      <c r="I5511" s="21">
        <v>637.58000000000004</v>
      </c>
      <c r="J5511" s="58">
        <v>0</v>
      </c>
      <c r="K5511" s="58">
        <v>0</v>
      </c>
      <c r="L5511" s="72">
        <v>0</v>
      </c>
      <c r="M5511" s="73">
        <v>0</v>
      </c>
      <c r="N5511" s="58">
        <v>0</v>
      </c>
      <c r="O5511" s="75">
        <v>0</v>
      </c>
      <c r="P5511" s="2">
        <v>638</v>
      </c>
      <c r="Q5511" s="2" t="s">
        <v>41</v>
      </c>
      <c r="R5511" s="2" t="s">
        <v>785</v>
      </c>
      <c r="S5511" s="2" t="s">
        <v>786</v>
      </c>
      <c r="T5511" s="2" t="s">
        <v>54</v>
      </c>
      <c r="U5511" s="57" t="s">
        <v>435</v>
      </c>
      <c r="V5511" s="2">
        <v>45360</v>
      </c>
      <c r="W5511" s="2">
        <v>1</v>
      </c>
      <c r="X5511" s="74" t="s">
        <v>422</v>
      </c>
      <c r="Y5511" s="21" t="s">
        <v>5078</v>
      </c>
      <c r="Z5511" s="52">
        <v>17.365992217898839</v>
      </c>
    </row>
    <row r="5512" spans="1:26" x14ac:dyDescent="0.25">
      <c r="A5512" s="70" t="s">
        <v>5077</v>
      </c>
      <c r="B5512" s="2" t="s">
        <v>789</v>
      </c>
      <c r="C5512" s="19" t="s">
        <v>3527</v>
      </c>
      <c r="D5512" s="2" t="s">
        <v>250</v>
      </c>
      <c r="E5512" s="14">
        <v>20010023</v>
      </c>
      <c r="F5512" s="14" t="s">
        <v>589</v>
      </c>
      <c r="G5512" s="19">
        <v>5</v>
      </c>
      <c r="H5512" s="21">
        <v>12.260000000000002</v>
      </c>
      <c r="I5512" s="21">
        <v>497.29</v>
      </c>
      <c r="J5512" s="58">
        <v>0</v>
      </c>
      <c r="K5512" s="58">
        <v>0</v>
      </c>
      <c r="L5512" s="72">
        <v>0</v>
      </c>
      <c r="M5512" s="73">
        <v>0</v>
      </c>
      <c r="N5512" s="58">
        <v>0</v>
      </c>
      <c r="O5512" s="75">
        <v>0</v>
      </c>
      <c r="P5512" s="2">
        <v>497</v>
      </c>
      <c r="Q5512" s="2" t="s">
        <v>41</v>
      </c>
      <c r="R5512" s="2" t="s">
        <v>790</v>
      </c>
      <c r="S5512" s="2" t="s">
        <v>791</v>
      </c>
      <c r="T5512" s="2" t="s">
        <v>67</v>
      </c>
      <c r="U5512" s="57" t="s">
        <v>547</v>
      </c>
      <c r="V5512" s="2">
        <v>45514</v>
      </c>
      <c r="W5512" s="2">
        <v>1</v>
      </c>
      <c r="X5512" s="74" t="s">
        <v>422</v>
      </c>
      <c r="Y5512" s="21" t="s">
        <v>5078</v>
      </c>
      <c r="Z5512" s="52">
        <v>10.140497553017944</v>
      </c>
    </row>
    <row r="5513" spans="1:26" x14ac:dyDescent="0.25">
      <c r="A5513" s="70" t="s">
        <v>5077</v>
      </c>
      <c r="B5513" s="2" t="s">
        <v>792</v>
      </c>
      <c r="C5513" s="19" t="s">
        <v>3527</v>
      </c>
      <c r="D5513" s="2" t="s">
        <v>250</v>
      </c>
      <c r="E5513" s="14">
        <v>20010023</v>
      </c>
      <c r="F5513" s="14" t="s">
        <v>479</v>
      </c>
      <c r="G5513" s="19">
        <v>13</v>
      </c>
      <c r="H5513" s="21">
        <v>38.690000000000005</v>
      </c>
      <c r="I5513" s="21">
        <v>1579.3300000000002</v>
      </c>
      <c r="J5513" s="58">
        <v>0</v>
      </c>
      <c r="K5513" s="58">
        <v>0</v>
      </c>
      <c r="L5513" s="72">
        <v>0</v>
      </c>
      <c r="M5513" s="73">
        <v>0</v>
      </c>
      <c r="N5513" s="58">
        <v>0</v>
      </c>
      <c r="O5513" s="75">
        <v>0</v>
      </c>
      <c r="P5513" s="2">
        <v>1579</v>
      </c>
      <c r="Q5513" s="2" t="s">
        <v>41</v>
      </c>
      <c r="R5513" s="2" t="s">
        <v>793</v>
      </c>
      <c r="S5513" s="2" t="s">
        <v>794</v>
      </c>
      <c r="T5513" s="2" t="s">
        <v>76</v>
      </c>
      <c r="U5513" s="57">
        <v>0</v>
      </c>
      <c r="V5513" s="2">
        <v>0</v>
      </c>
      <c r="W5513" s="2">
        <v>1</v>
      </c>
      <c r="X5513" s="74" t="s">
        <v>422</v>
      </c>
      <c r="Y5513" s="21" t="s">
        <v>5078</v>
      </c>
      <c r="Z5513" s="52">
        <v>26.533070560868442</v>
      </c>
    </row>
    <row r="5514" spans="1:26" x14ac:dyDescent="0.25">
      <c r="A5514" s="70" t="s">
        <v>5077</v>
      </c>
      <c r="B5514" s="2" t="s">
        <v>3236</v>
      </c>
      <c r="C5514" s="19" t="s">
        <v>3527</v>
      </c>
      <c r="D5514" s="2" t="s">
        <v>250</v>
      </c>
      <c r="E5514" s="14">
        <v>20010023</v>
      </c>
      <c r="F5514" s="14" t="s">
        <v>467</v>
      </c>
      <c r="G5514" s="19">
        <v>13</v>
      </c>
      <c r="H5514" s="21">
        <v>26.730000000000004</v>
      </c>
      <c r="I5514" s="21">
        <v>1042.28</v>
      </c>
      <c r="J5514" s="58">
        <v>0</v>
      </c>
      <c r="K5514" s="58">
        <v>0</v>
      </c>
      <c r="L5514" s="72">
        <v>0</v>
      </c>
      <c r="M5514" s="73">
        <v>0</v>
      </c>
      <c r="N5514" s="58">
        <v>0</v>
      </c>
      <c r="O5514" s="75">
        <v>0</v>
      </c>
      <c r="P5514" s="2">
        <v>1042</v>
      </c>
      <c r="Q5514" s="2" t="s">
        <v>41</v>
      </c>
      <c r="R5514" s="2" t="s">
        <v>3237</v>
      </c>
      <c r="S5514" s="2" t="s">
        <v>3238</v>
      </c>
      <c r="T5514" s="2" t="s">
        <v>54</v>
      </c>
      <c r="U5514" s="57">
        <v>0</v>
      </c>
      <c r="V5514" s="2">
        <v>46034</v>
      </c>
      <c r="W5514" s="2">
        <v>1</v>
      </c>
      <c r="X5514" s="74" t="s">
        <v>422</v>
      </c>
      <c r="Y5514" s="21" t="s">
        <v>5078</v>
      </c>
      <c r="Z5514" s="52">
        <v>25.345379723157496</v>
      </c>
    </row>
    <row r="5515" spans="1:26" x14ac:dyDescent="0.25">
      <c r="A5515" s="70" t="s">
        <v>5077</v>
      </c>
      <c r="B5515" s="2" t="s">
        <v>3540</v>
      </c>
      <c r="C5515" s="19" t="s">
        <v>3527</v>
      </c>
      <c r="D5515" s="2" t="s">
        <v>250</v>
      </c>
      <c r="E5515" s="14">
        <v>20010023</v>
      </c>
      <c r="F5515" s="14" t="s">
        <v>469</v>
      </c>
      <c r="G5515" s="19">
        <v>6</v>
      </c>
      <c r="H5515" s="21">
        <v>13.29</v>
      </c>
      <c r="I5515" s="21">
        <v>519.66</v>
      </c>
      <c r="J5515" s="58">
        <v>0</v>
      </c>
      <c r="K5515" s="58">
        <v>0</v>
      </c>
      <c r="L5515" s="72">
        <v>0</v>
      </c>
      <c r="M5515" s="73">
        <v>0</v>
      </c>
      <c r="N5515" s="58">
        <v>0</v>
      </c>
      <c r="O5515" s="75">
        <v>0</v>
      </c>
      <c r="P5515" s="2">
        <v>520</v>
      </c>
      <c r="Q5515" s="2" t="s">
        <v>41</v>
      </c>
      <c r="R5515" s="2" t="s">
        <v>3541</v>
      </c>
      <c r="S5515" s="2" t="s">
        <v>3542</v>
      </c>
      <c r="T5515" s="2" t="s">
        <v>67</v>
      </c>
      <c r="U5515" s="57">
        <v>0</v>
      </c>
      <c r="V5515" s="2">
        <v>46062</v>
      </c>
      <c r="W5515" s="2">
        <v>1</v>
      </c>
      <c r="X5515" s="74" t="s">
        <v>422</v>
      </c>
      <c r="Y5515" s="21" t="s">
        <v>5078</v>
      </c>
      <c r="Z5515" s="52">
        <v>11.730474040632055</v>
      </c>
    </row>
    <row r="5516" spans="1:26" x14ac:dyDescent="0.25">
      <c r="A5516" s="70" t="s">
        <v>5077</v>
      </c>
      <c r="B5516" s="2" t="s">
        <v>4610</v>
      </c>
      <c r="C5516" s="19" t="s">
        <v>3527</v>
      </c>
      <c r="D5516" s="2" t="s">
        <v>250</v>
      </c>
      <c r="E5516" s="14">
        <v>20010023</v>
      </c>
      <c r="F5516" s="14" t="s">
        <v>3543</v>
      </c>
      <c r="G5516" s="19">
        <v>7</v>
      </c>
      <c r="H5516" s="21">
        <v>57.589999999999996</v>
      </c>
      <c r="I5516" s="21">
        <v>2315.6099999999997</v>
      </c>
      <c r="J5516" s="58">
        <v>0</v>
      </c>
      <c r="K5516" s="58">
        <v>0</v>
      </c>
      <c r="L5516" s="72">
        <v>0</v>
      </c>
      <c r="M5516" s="73">
        <v>0</v>
      </c>
      <c r="N5516" s="58">
        <v>0</v>
      </c>
      <c r="O5516" s="75">
        <v>0</v>
      </c>
      <c r="P5516" s="2">
        <v>2316</v>
      </c>
      <c r="Q5516" s="2" t="s">
        <v>41</v>
      </c>
      <c r="R5516" s="2" t="s">
        <v>4772</v>
      </c>
      <c r="S5516" s="2" t="s">
        <v>4773</v>
      </c>
      <c r="T5516" s="2" t="s">
        <v>4774</v>
      </c>
      <c r="U5516" s="57">
        <v>0</v>
      </c>
      <c r="V5516" s="2">
        <v>46132</v>
      </c>
      <c r="W5516" s="2">
        <v>1</v>
      </c>
      <c r="X5516" s="74" t="s">
        <v>422</v>
      </c>
      <c r="Y5516" s="21" t="s">
        <v>5078</v>
      </c>
      <c r="Z5516" s="52">
        <v>14.072990102448342</v>
      </c>
    </row>
    <row r="5517" spans="1:26" x14ac:dyDescent="0.25">
      <c r="A5517" s="70" t="s">
        <v>5077</v>
      </c>
      <c r="B5517" s="2" t="s">
        <v>796</v>
      </c>
      <c r="C5517" s="19" t="s">
        <v>3527</v>
      </c>
      <c r="D5517" s="2" t="s">
        <v>251</v>
      </c>
      <c r="E5517" s="14">
        <v>20010027</v>
      </c>
      <c r="F5517" s="14" t="s">
        <v>44</v>
      </c>
      <c r="G5517" s="19">
        <v>12</v>
      </c>
      <c r="H5517" s="21">
        <v>172.93</v>
      </c>
      <c r="I5517" s="21">
        <v>7193.8400000000011</v>
      </c>
      <c r="J5517" s="58">
        <v>0</v>
      </c>
      <c r="K5517" s="58">
        <v>0</v>
      </c>
      <c r="L5517" s="72">
        <v>0</v>
      </c>
      <c r="M5517" s="73">
        <v>0</v>
      </c>
      <c r="N5517" s="58">
        <v>0</v>
      </c>
      <c r="O5517" s="75">
        <v>0</v>
      </c>
      <c r="P5517" s="2">
        <v>7194</v>
      </c>
      <c r="Q5517" s="2" t="s">
        <v>41</v>
      </c>
      <c r="R5517" s="2" t="s">
        <v>797</v>
      </c>
      <c r="S5517" s="2" t="s">
        <v>798</v>
      </c>
      <c r="T5517" s="2" t="s">
        <v>81</v>
      </c>
      <c r="U5517" s="57" t="s">
        <v>485</v>
      </c>
      <c r="V5517" s="2" t="s">
        <v>552</v>
      </c>
      <c r="W5517" s="2">
        <v>1</v>
      </c>
      <c r="X5517" s="74" t="s">
        <v>422</v>
      </c>
      <c r="Y5517" s="21" t="s">
        <v>5078</v>
      </c>
      <c r="Z5517" s="52">
        <v>24.959833458624882</v>
      </c>
    </row>
    <row r="5518" spans="1:26" x14ac:dyDescent="0.25">
      <c r="A5518" s="70" t="s">
        <v>5077</v>
      </c>
      <c r="B5518" s="2" t="s">
        <v>799</v>
      </c>
      <c r="C5518" s="19" t="s">
        <v>3527</v>
      </c>
      <c r="D5518" s="2" t="s">
        <v>251</v>
      </c>
      <c r="E5518" s="14">
        <v>20010027</v>
      </c>
      <c r="F5518" s="14" t="s">
        <v>513</v>
      </c>
      <c r="G5518" s="19">
        <v>7</v>
      </c>
      <c r="H5518" s="21">
        <v>32.25</v>
      </c>
      <c r="I5518" s="21">
        <v>1151.78</v>
      </c>
      <c r="J5518" s="58">
        <v>0</v>
      </c>
      <c r="K5518" s="58">
        <v>0</v>
      </c>
      <c r="L5518" s="72">
        <v>0</v>
      </c>
      <c r="M5518" s="73">
        <v>0</v>
      </c>
      <c r="N5518" s="58">
        <v>0</v>
      </c>
      <c r="O5518" s="75">
        <v>0</v>
      </c>
      <c r="P5518" s="2">
        <v>1152</v>
      </c>
      <c r="Q5518" s="2" t="s">
        <v>41</v>
      </c>
      <c r="R5518" s="2" t="s">
        <v>800</v>
      </c>
      <c r="S5518" s="2" t="s">
        <v>801</v>
      </c>
      <c r="T5518" s="2" t="s">
        <v>85</v>
      </c>
      <c r="U5518" s="57" t="s">
        <v>729</v>
      </c>
      <c r="V5518" s="2">
        <v>45360</v>
      </c>
      <c r="W5518" s="2">
        <v>1</v>
      </c>
      <c r="X5518" s="74" t="s">
        <v>422</v>
      </c>
      <c r="Y5518" s="21" t="s">
        <v>5078</v>
      </c>
      <c r="Z5518" s="52">
        <v>12.499937984496126</v>
      </c>
    </row>
    <row r="5519" spans="1:26" x14ac:dyDescent="0.25">
      <c r="A5519" s="70" t="s">
        <v>5077</v>
      </c>
      <c r="B5519" s="2" t="s">
        <v>2970</v>
      </c>
      <c r="C5519" s="19" t="s">
        <v>3527</v>
      </c>
      <c r="D5519" s="2" t="s">
        <v>251</v>
      </c>
      <c r="E5519" s="14">
        <v>20010027</v>
      </c>
      <c r="F5519" s="14" t="s">
        <v>536</v>
      </c>
      <c r="G5519" s="19">
        <v>14</v>
      </c>
      <c r="H5519" s="21">
        <v>140.37</v>
      </c>
      <c r="I5519" s="21">
        <v>5005.76</v>
      </c>
      <c r="J5519" s="58">
        <v>0</v>
      </c>
      <c r="K5519" s="58">
        <v>0</v>
      </c>
      <c r="L5519" s="72">
        <v>0</v>
      </c>
      <c r="M5519" s="73">
        <v>0</v>
      </c>
      <c r="N5519" s="58">
        <v>0</v>
      </c>
      <c r="O5519" s="75">
        <v>0</v>
      </c>
      <c r="P5519" s="2">
        <v>5006</v>
      </c>
      <c r="Q5519" s="2" t="s">
        <v>41</v>
      </c>
      <c r="R5519" s="2" t="s">
        <v>2971</v>
      </c>
      <c r="S5519" s="2" t="s">
        <v>2972</v>
      </c>
      <c r="T5519" s="2" t="s">
        <v>60</v>
      </c>
      <c r="U5519" s="57" t="s">
        <v>425</v>
      </c>
      <c r="V5519" s="2">
        <v>45416</v>
      </c>
      <c r="W5519" s="2">
        <v>1</v>
      </c>
      <c r="X5519" s="74" t="s">
        <v>422</v>
      </c>
      <c r="Y5519" s="21" t="s">
        <v>5078</v>
      </c>
      <c r="Z5519" s="52">
        <v>24.96282681484648</v>
      </c>
    </row>
    <row r="5520" spans="1:26" x14ac:dyDescent="0.25">
      <c r="A5520" s="70" t="s">
        <v>5077</v>
      </c>
      <c r="B5520" s="2" t="s">
        <v>802</v>
      </c>
      <c r="C5520" s="19" t="s">
        <v>3527</v>
      </c>
      <c r="D5520" s="2" t="s">
        <v>251</v>
      </c>
      <c r="E5520" s="14">
        <v>20010027</v>
      </c>
      <c r="F5520" s="14" t="s">
        <v>538</v>
      </c>
      <c r="G5520" s="19">
        <v>7</v>
      </c>
      <c r="H5520" s="21">
        <v>16.920000000000002</v>
      </c>
      <c r="I5520" s="21">
        <v>627.26</v>
      </c>
      <c r="J5520" s="58">
        <v>0</v>
      </c>
      <c r="K5520" s="58">
        <v>0</v>
      </c>
      <c r="L5520" s="72">
        <v>0</v>
      </c>
      <c r="M5520" s="73">
        <v>0</v>
      </c>
      <c r="N5520" s="58">
        <v>0</v>
      </c>
      <c r="O5520" s="75">
        <v>0</v>
      </c>
      <c r="P5520" s="2">
        <v>627</v>
      </c>
      <c r="Q5520" s="2" t="s">
        <v>41</v>
      </c>
      <c r="R5520" s="2" t="s">
        <v>803</v>
      </c>
      <c r="S5520" s="2" t="s">
        <v>804</v>
      </c>
      <c r="T5520" s="2" t="s">
        <v>60</v>
      </c>
      <c r="U5520" s="57" t="s">
        <v>425</v>
      </c>
      <c r="V5520" s="2">
        <v>45495</v>
      </c>
      <c r="W5520" s="2">
        <v>1</v>
      </c>
      <c r="X5520" s="74" t="s">
        <v>422</v>
      </c>
      <c r="Y5520" s="21" t="s">
        <v>5078</v>
      </c>
      <c r="Z5520" s="52">
        <v>12.975236406619386</v>
      </c>
    </row>
    <row r="5521" spans="1:26" x14ac:dyDescent="0.25">
      <c r="A5521" s="70" t="s">
        <v>5077</v>
      </c>
      <c r="B5521" s="2" t="s">
        <v>4931</v>
      </c>
      <c r="C5521" s="19" t="s">
        <v>3527</v>
      </c>
      <c r="D5521" s="2" t="s">
        <v>251</v>
      </c>
      <c r="E5521" s="14">
        <v>20010027</v>
      </c>
      <c r="F5521" s="14" t="s">
        <v>436</v>
      </c>
      <c r="G5521" s="19">
        <v>14</v>
      </c>
      <c r="H5521" s="21">
        <v>50.769999999999996</v>
      </c>
      <c r="I5521" s="21">
        <v>1753.7600000000002</v>
      </c>
      <c r="J5521" s="58">
        <v>0</v>
      </c>
      <c r="K5521" s="58">
        <v>0</v>
      </c>
      <c r="L5521" s="72">
        <v>0</v>
      </c>
      <c r="M5521" s="73">
        <v>0</v>
      </c>
      <c r="N5521" s="58">
        <v>0</v>
      </c>
      <c r="O5521" s="75">
        <v>0</v>
      </c>
      <c r="P5521" s="2">
        <v>1754</v>
      </c>
      <c r="Q5521" s="2" t="s">
        <v>41</v>
      </c>
      <c r="R5521" s="2" t="s">
        <v>4932</v>
      </c>
      <c r="S5521" s="2" t="s">
        <v>4933</v>
      </c>
      <c r="T5521" s="2" t="s">
        <v>82</v>
      </c>
      <c r="U5521" s="57" t="s">
        <v>425</v>
      </c>
      <c r="V5521" s="2">
        <v>45495</v>
      </c>
      <c r="W5521" s="2">
        <v>1</v>
      </c>
      <c r="X5521" s="74" t="s">
        <v>422</v>
      </c>
      <c r="Y5521" s="21" t="s">
        <v>5078</v>
      </c>
      <c r="Z5521" s="52">
        <v>24.180263935394926</v>
      </c>
    </row>
    <row r="5522" spans="1:26" x14ac:dyDescent="0.25">
      <c r="A5522" s="70" t="s">
        <v>5077</v>
      </c>
      <c r="B5522" s="2" t="s">
        <v>2695</v>
      </c>
      <c r="C5522" s="19" t="s">
        <v>3527</v>
      </c>
      <c r="D5522" s="2" t="s">
        <v>251</v>
      </c>
      <c r="E5522" s="14">
        <v>20010027</v>
      </c>
      <c r="F5522" s="14" t="s">
        <v>544</v>
      </c>
      <c r="G5522" s="19">
        <v>7</v>
      </c>
      <c r="H5522" s="21">
        <v>13.33</v>
      </c>
      <c r="I5522" s="21">
        <v>582.02</v>
      </c>
      <c r="J5522" s="58">
        <v>0</v>
      </c>
      <c r="K5522" s="58">
        <v>0</v>
      </c>
      <c r="L5522" s="72">
        <v>0</v>
      </c>
      <c r="M5522" s="73">
        <v>0</v>
      </c>
      <c r="N5522" s="58">
        <v>0</v>
      </c>
      <c r="O5522" s="75">
        <v>0</v>
      </c>
      <c r="P5522" s="2">
        <v>582</v>
      </c>
      <c r="Q5522" s="2" t="s">
        <v>41</v>
      </c>
      <c r="R5522" s="2" t="s">
        <v>2696</v>
      </c>
      <c r="S5522" s="2" t="s">
        <v>2697</v>
      </c>
      <c r="T5522" s="2" t="s">
        <v>60</v>
      </c>
      <c r="U5522" s="57" t="s">
        <v>425</v>
      </c>
      <c r="V5522" s="2">
        <v>45531</v>
      </c>
      <c r="W5522" s="2">
        <v>1</v>
      </c>
      <c r="X5522" s="74" t="s">
        <v>422</v>
      </c>
      <c r="Y5522" s="21" t="s">
        <v>5078</v>
      </c>
      <c r="Z5522" s="52">
        <v>15.281845461365343</v>
      </c>
    </row>
    <row r="5523" spans="1:26" x14ac:dyDescent="0.25">
      <c r="A5523" s="70" t="s">
        <v>5077</v>
      </c>
      <c r="B5523" s="2" t="s">
        <v>810</v>
      </c>
      <c r="C5523" s="19" t="s">
        <v>3527</v>
      </c>
      <c r="D5523" s="2" t="s">
        <v>251</v>
      </c>
      <c r="E5523" s="14">
        <v>20010027</v>
      </c>
      <c r="F5523" s="14" t="s">
        <v>448</v>
      </c>
      <c r="G5523" s="19">
        <v>9</v>
      </c>
      <c r="H5523" s="21">
        <v>33.230000000000004</v>
      </c>
      <c r="I5523" s="21">
        <v>1350.2299999999998</v>
      </c>
      <c r="J5523" s="58">
        <v>0</v>
      </c>
      <c r="K5523" s="58">
        <v>0</v>
      </c>
      <c r="L5523" s="72">
        <v>0</v>
      </c>
      <c r="M5523" s="73">
        <v>0</v>
      </c>
      <c r="N5523" s="58">
        <v>0</v>
      </c>
      <c r="O5523" s="75">
        <v>0</v>
      </c>
      <c r="P5523" s="2">
        <v>1350</v>
      </c>
      <c r="Q5523" s="2" t="s">
        <v>41</v>
      </c>
      <c r="R5523" s="2" t="s">
        <v>811</v>
      </c>
      <c r="S5523" s="2" t="s">
        <v>812</v>
      </c>
      <c r="T5523" s="2" t="s">
        <v>85</v>
      </c>
      <c r="U5523" s="57">
        <v>0</v>
      </c>
      <c r="V5523" s="2">
        <v>0</v>
      </c>
      <c r="W5523" s="2">
        <v>1</v>
      </c>
      <c r="X5523" s="74" t="s">
        <v>422</v>
      </c>
      <c r="Y5523" s="21" t="s">
        <v>5078</v>
      </c>
      <c r="Z5523" s="52">
        <v>18.284787842311161</v>
      </c>
    </row>
    <row r="5524" spans="1:26" x14ac:dyDescent="0.25">
      <c r="A5524" s="70" t="s">
        <v>5077</v>
      </c>
      <c r="B5524" s="2" t="s">
        <v>3488</v>
      </c>
      <c r="C5524" s="19" t="s">
        <v>3527</v>
      </c>
      <c r="D5524" s="2" t="s">
        <v>251</v>
      </c>
      <c r="E5524" s="14">
        <v>20010027</v>
      </c>
      <c r="F5524" s="14" t="s">
        <v>735</v>
      </c>
      <c r="G5524" s="19">
        <v>14</v>
      </c>
      <c r="H5524" s="21">
        <v>34.250000000000007</v>
      </c>
      <c r="I5524" s="21">
        <v>1235.57</v>
      </c>
      <c r="J5524" s="58">
        <v>0</v>
      </c>
      <c r="K5524" s="58">
        <v>0</v>
      </c>
      <c r="L5524" s="72">
        <v>0</v>
      </c>
      <c r="M5524" s="73">
        <v>0</v>
      </c>
      <c r="N5524" s="58">
        <v>0</v>
      </c>
      <c r="O5524" s="75">
        <v>0</v>
      </c>
      <c r="P5524" s="2">
        <v>1236</v>
      </c>
      <c r="Q5524" s="2" t="s">
        <v>41</v>
      </c>
      <c r="R5524" s="2" t="s">
        <v>3489</v>
      </c>
      <c r="S5524" s="2" t="s">
        <v>3490</v>
      </c>
      <c r="T5524" s="2" t="s">
        <v>85</v>
      </c>
      <c r="U5524" s="57">
        <v>0</v>
      </c>
      <c r="V5524" s="2">
        <v>0</v>
      </c>
      <c r="W5524" s="2">
        <v>1</v>
      </c>
      <c r="X5524" s="74" t="s">
        <v>422</v>
      </c>
      <c r="Y5524" s="21" t="s">
        <v>5078</v>
      </c>
      <c r="Z5524" s="52">
        <v>25.252525547445252</v>
      </c>
    </row>
    <row r="5525" spans="1:26" x14ac:dyDescent="0.25">
      <c r="A5525" s="70" t="s">
        <v>5077</v>
      </c>
      <c r="B5525" s="2" t="s">
        <v>4616</v>
      </c>
      <c r="C5525" s="19" t="s">
        <v>3527</v>
      </c>
      <c r="D5525" s="2" t="s">
        <v>251</v>
      </c>
      <c r="E5525" s="14">
        <v>20010027</v>
      </c>
      <c r="F5525" s="14" t="s">
        <v>492</v>
      </c>
      <c r="G5525" s="19">
        <v>13</v>
      </c>
      <c r="H5525" s="21">
        <v>45.15</v>
      </c>
      <c r="I5525" s="21">
        <v>1596.28</v>
      </c>
      <c r="J5525" s="58">
        <v>0</v>
      </c>
      <c r="K5525" s="58">
        <v>0</v>
      </c>
      <c r="L5525" s="72">
        <v>0</v>
      </c>
      <c r="M5525" s="73">
        <v>0</v>
      </c>
      <c r="N5525" s="58">
        <v>0</v>
      </c>
      <c r="O5525" s="75">
        <v>0</v>
      </c>
      <c r="P5525" s="2">
        <v>1596</v>
      </c>
      <c r="Q5525" s="2" t="s">
        <v>41</v>
      </c>
      <c r="R5525" s="2" t="s">
        <v>4617</v>
      </c>
      <c r="S5525" s="2" t="s">
        <v>4618</v>
      </c>
      <c r="T5525" s="2" t="s">
        <v>60</v>
      </c>
      <c r="U5525" s="57">
        <v>0</v>
      </c>
      <c r="V5525" s="2">
        <v>45843</v>
      </c>
      <c r="W5525" s="2">
        <v>1</v>
      </c>
      <c r="X5525" s="74" t="s">
        <v>422</v>
      </c>
      <c r="Y5525" s="21" t="s">
        <v>5078</v>
      </c>
      <c r="Z5525" s="52">
        <v>22.980775193798454</v>
      </c>
    </row>
    <row r="5526" spans="1:26" x14ac:dyDescent="0.25">
      <c r="A5526" s="70" t="s">
        <v>5077</v>
      </c>
      <c r="B5526" s="2" t="s">
        <v>814</v>
      </c>
      <c r="C5526" s="19" t="s">
        <v>3527</v>
      </c>
      <c r="D5526" s="2" t="s">
        <v>251</v>
      </c>
      <c r="E5526" s="14">
        <v>20010027</v>
      </c>
      <c r="F5526" s="14" t="s">
        <v>691</v>
      </c>
      <c r="G5526" s="19">
        <v>6</v>
      </c>
      <c r="H5526" s="21">
        <v>10.23</v>
      </c>
      <c r="I5526" s="21">
        <v>453.69000000000005</v>
      </c>
      <c r="J5526" s="58">
        <v>0</v>
      </c>
      <c r="K5526" s="58">
        <v>0</v>
      </c>
      <c r="L5526" s="72">
        <v>0</v>
      </c>
      <c r="M5526" s="73">
        <v>0</v>
      </c>
      <c r="N5526" s="58">
        <v>0</v>
      </c>
      <c r="O5526" s="75">
        <v>0</v>
      </c>
      <c r="P5526" s="2">
        <v>454</v>
      </c>
      <c r="Q5526" s="2" t="s">
        <v>41</v>
      </c>
      <c r="R5526" s="2" t="s">
        <v>795</v>
      </c>
      <c r="S5526" s="2" t="s">
        <v>815</v>
      </c>
      <c r="T5526" s="2" t="s">
        <v>85</v>
      </c>
      <c r="U5526" s="57">
        <v>0</v>
      </c>
      <c r="V5526" s="2">
        <v>45859</v>
      </c>
      <c r="W5526" s="2">
        <v>1</v>
      </c>
      <c r="X5526" s="74" t="s">
        <v>422</v>
      </c>
      <c r="Y5526" s="21" t="s">
        <v>5078</v>
      </c>
      <c r="Z5526" s="52">
        <v>13.30469208211144</v>
      </c>
    </row>
    <row r="5527" spans="1:26" x14ac:dyDescent="0.25">
      <c r="A5527" s="70" t="s">
        <v>5077</v>
      </c>
      <c r="B5527" s="2" t="s">
        <v>816</v>
      </c>
      <c r="C5527" s="19" t="s">
        <v>3527</v>
      </c>
      <c r="D5527" s="2" t="s">
        <v>251</v>
      </c>
      <c r="E5527" s="14">
        <v>20010027</v>
      </c>
      <c r="F5527" s="14" t="s">
        <v>701</v>
      </c>
      <c r="G5527" s="19">
        <v>7</v>
      </c>
      <c r="H5527" s="21">
        <v>15.350000000000001</v>
      </c>
      <c r="I5527" s="21">
        <v>718.75</v>
      </c>
      <c r="J5527" s="58">
        <v>0</v>
      </c>
      <c r="K5527" s="58">
        <v>0</v>
      </c>
      <c r="L5527" s="72">
        <v>0</v>
      </c>
      <c r="M5527" s="73">
        <v>0</v>
      </c>
      <c r="N5527" s="58">
        <v>0</v>
      </c>
      <c r="O5527" s="75">
        <v>0</v>
      </c>
      <c r="P5527" s="2">
        <v>719</v>
      </c>
      <c r="Q5527" s="2" t="s">
        <v>41</v>
      </c>
      <c r="R5527" s="2" t="s">
        <v>817</v>
      </c>
      <c r="S5527" s="2" t="s">
        <v>818</v>
      </c>
      <c r="T5527" s="2" t="s">
        <v>85</v>
      </c>
      <c r="U5527" s="57">
        <v>0</v>
      </c>
      <c r="V5527" s="2">
        <v>45902</v>
      </c>
      <c r="W5527" s="2">
        <v>1</v>
      </c>
      <c r="X5527" s="74" t="s">
        <v>422</v>
      </c>
      <c r="Y5527" s="21" t="s">
        <v>5078</v>
      </c>
      <c r="Z5527" s="52">
        <v>16.388436482084689</v>
      </c>
    </row>
    <row r="5528" spans="1:26" x14ac:dyDescent="0.25">
      <c r="A5528" s="70" t="s">
        <v>5077</v>
      </c>
      <c r="B5528" s="2" t="s">
        <v>4141</v>
      </c>
      <c r="C5528" s="19" t="s">
        <v>3527</v>
      </c>
      <c r="D5528" s="2" t="s">
        <v>251</v>
      </c>
      <c r="E5528" s="14">
        <v>20010027</v>
      </c>
      <c r="F5528" s="14" t="s">
        <v>1033</v>
      </c>
      <c r="G5528" s="19">
        <v>14</v>
      </c>
      <c r="H5528" s="21">
        <v>27.700000000000003</v>
      </c>
      <c r="I5528" s="21">
        <v>952.31999999999994</v>
      </c>
      <c r="J5528" s="58">
        <v>0</v>
      </c>
      <c r="K5528" s="58">
        <v>0</v>
      </c>
      <c r="L5528" s="72">
        <v>0</v>
      </c>
      <c r="M5528" s="73">
        <v>0</v>
      </c>
      <c r="N5528" s="58">
        <v>0</v>
      </c>
      <c r="O5528" s="75">
        <v>0</v>
      </c>
      <c r="P5528" s="2">
        <v>952</v>
      </c>
      <c r="Q5528" s="2" t="s">
        <v>41</v>
      </c>
      <c r="R5528" s="2" t="s">
        <v>4619</v>
      </c>
      <c r="S5528" s="2" t="s">
        <v>4620</v>
      </c>
      <c r="T5528" s="2" t="s">
        <v>4621</v>
      </c>
      <c r="U5528" s="57">
        <v>0</v>
      </c>
      <c r="V5528" s="2">
        <v>46125</v>
      </c>
      <c r="W5528" s="2">
        <v>1</v>
      </c>
      <c r="X5528" s="74" t="s">
        <v>422</v>
      </c>
      <c r="Y5528" s="21" t="s">
        <v>5078</v>
      </c>
      <c r="Z5528" s="52">
        <v>24.06584837545126</v>
      </c>
    </row>
    <row r="5529" spans="1:26" x14ac:dyDescent="0.25">
      <c r="A5529" s="70" t="s">
        <v>5077</v>
      </c>
      <c r="B5529" s="2" t="s">
        <v>4775</v>
      </c>
      <c r="C5529" s="19" t="s">
        <v>3527</v>
      </c>
      <c r="D5529" s="2" t="s">
        <v>251</v>
      </c>
      <c r="E5529" s="14">
        <v>20010027</v>
      </c>
      <c r="F5529" s="14" t="s">
        <v>496</v>
      </c>
      <c r="G5529" s="19">
        <v>12</v>
      </c>
      <c r="H5529" s="21">
        <v>54.610000000000014</v>
      </c>
      <c r="I5529" s="21">
        <v>2288.83</v>
      </c>
      <c r="J5529" s="58">
        <v>0</v>
      </c>
      <c r="K5529" s="58">
        <v>0</v>
      </c>
      <c r="L5529" s="72">
        <v>0</v>
      </c>
      <c r="M5529" s="73">
        <v>0</v>
      </c>
      <c r="N5529" s="58">
        <v>0</v>
      </c>
      <c r="O5529" s="75">
        <v>0</v>
      </c>
      <c r="P5529" s="2">
        <v>2289</v>
      </c>
      <c r="Q5529" s="2" t="s">
        <v>41</v>
      </c>
      <c r="R5529" s="2" t="s">
        <v>4776</v>
      </c>
      <c r="S5529" s="2" t="s">
        <v>4777</v>
      </c>
      <c r="T5529" s="2" t="s">
        <v>60</v>
      </c>
      <c r="U5529" s="57">
        <v>0</v>
      </c>
      <c r="V5529" s="2">
        <v>46132</v>
      </c>
      <c r="W5529" s="2">
        <v>1</v>
      </c>
      <c r="X5529" s="74" t="s">
        <v>422</v>
      </c>
      <c r="Y5529" s="21" t="s">
        <v>5078</v>
      </c>
      <c r="Z5529" s="52">
        <v>25.147372276139901</v>
      </c>
    </row>
    <row r="5530" spans="1:26" x14ac:dyDescent="0.25">
      <c r="A5530" s="70" t="s">
        <v>5077</v>
      </c>
      <c r="B5530" s="2" t="s">
        <v>4778</v>
      </c>
      <c r="C5530" s="19" t="s">
        <v>3527</v>
      </c>
      <c r="D5530" s="2" t="s">
        <v>251</v>
      </c>
      <c r="E5530" s="14">
        <v>20010027</v>
      </c>
      <c r="F5530" s="14" t="s">
        <v>1614</v>
      </c>
      <c r="G5530" s="19">
        <v>6</v>
      </c>
      <c r="H5530" s="21">
        <v>22.03</v>
      </c>
      <c r="I5530" s="21">
        <v>812.64</v>
      </c>
      <c r="J5530" s="58">
        <v>0</v>
      </c>
      <c r="K5530" s="58">
        <v>0</v>
      </c>
      <c r="L5530" s="72">
        <v>0</v>
      </c>
      <c r="M5530" s="73">
        <v>0</v>
      </c>
      <c r="N5530" s="58">
        <v>0</v>
      </c>
      <c r="O5530" s="75">
        <v>0</v>
      </c>
      <c r="P5530" s="2">
        <v>813</v>
      </c>
      <c r="Q5530" s="2" t="s">
        <v>41</v>
      </c>
      <c r="R5530" s="2" t="s">
        <v>4779</v>
      </c>
      <c r="S5530" s="2" t="s">
        <v>4780</v>
      </c>
      <c r="T5530" s="2" t="s">
        <v>934</v>
      </c>
      <c r="U5530" s="57">
        <v>0</v>
      </c>
      <c r="V5530" s="2">
        <v>46132</v>
      </c>
      <c r="W5530" s="2">
        <v>1</v>
      </c>
      <c r="X5530" s="74" t="s">
        <v>422</v>
      </c>
      <c r="Y5530" s="21" t="s">
        <v>5078</v>
      </c>
      <c r="Z5530" s="52">
        <v>11.06636404902406</v>
      </c>
    </row>
    <row r="5531" spans="1:26" x14ac:dyDescent="0.25">
      <c r="A5531" s="70" t="s">
        <v>5077</v>
      </c>
      <c r="B5531" s="2" t="s">
        <v>5085</v>
      </c>
      <c r="C5531" s="19" t="s">
        <v>3527</v>
      </c>
      <c r="D5531" s="2" t="s">
        <v>251</v>
      </c>
      <c r="E5531" s="14">
        <v>20010027</v>
      </c>
      <c r="F5531" s="14" t="s">
        <v>497</v>
      </c>
      <c r="G5531" s="19">
        <v>8</v>
      </c>
      <c r="H5531" s="21">
        <v>14.98</v>
      </c>
      <c r="I5531" s="21">
        <v>509.69000000000005</v>
      </c>
      <c r="J5531" s="58">
        <v>0</v>
      </c>
      <c r="K5531" s="58">
        <v>0</v>
      </c>
      <c r="L5531" s="72">
        <v>0</v>
      </c>
      <c r="M5531" s="73">
        <v>0</v>
      </c>
      <c r="N5531" s="58">
        <v>0</v>
      </c>
      <c r="O5531" s="75">
        <v>0</v>
      </c>
      <c r="P5531" s="2">
        <v>510</v>
      </c>
      <c r="Q5531" s="2" t="s">
        <v>41</v>
      </c>
      <c r="R5531" s="2" t="s">
        <v>5086</v>
      </c>
      <c r="S5531" s="2" t="s">
        <v>5087</v>
      </c>
      <c r="T5531" s="2" t="s">
        <v>85</v>
      </c>
      <c r="U5531" s="57">
        <v>0</v>
      </c>
      <c r="V5531" s="2">
        <v>46146</v>
      </c>
      <c r="W5531" s="2">
        <v>1</v>
      </c>
      <c r="X5531" s="74" t="s">
        <v>422</v>
      </c>
      <c r="Y5531" s="21" t="s">
        <v>5078</v>
      </c>
      <c r="Z5531" s="52">
        <v>13.609879839786382</v>
      </c>
    </row>
    <row r="5532" spans="1:26" x14ac:dyDescent="0.25">
      <c r="A5532" s="70" t="s">
        <v>5077</v>
      </c>
      <c r="B5532" s="2" t="s">
        <v>5088</v>
      </c>
      <c r="C5532" s="19" t="s">
        <v>3527</v>
      </c>
      <c r="D5532" s="2" t="s">
        <v>251</v>
      </c>
      <c r="E5532" s="14">
        <v>20010027</v>
      </c>
      <c r="F5532" s="14" t="s">
        <v>498</v>
      </c>
      <c r="G5532" s="19">
        <v>4</v>
      </c>
      <c r="H5532" s="21">
        <v>14.950000000000001</v>
      </c>
      <c r="I5532" s="21">
        <v>564.73</v>
      </c>
      <c r="J5532" s="58">
        <v>0</v>
      </c>
      <c r="K5532" s="58">
        <v>0</v>
      </c>
      <c r="L5532" s="72">
        <v>0</v>
      </c>
      <c r="M5532" s="73">
        <v>0</v>
      </c>
      <c r="N5532" s="58">
        <v>0</v>
      </c>
      <c r="O5532" s="75">
        <v>0</v>
      </c>
      <c r="P5532" s="2">
        <v>565</v>
      </c>
      <c r="Q5532" s="2" t="s">
        <v>41</v>
      </c>
      <c r="R5532" s="2" t="s">
        <v>5089</v>
      </c>
      <c r="S5532" s="2" t="s">
        <v>5090</v>
      </c>
      <c r="T5532" s="2" t="s">
        <v>85</v>
      </c>
      <c r="U5532" s="57">
        <v>0</v>
      </c>
      <c r="V5532" s="2">
        <v>46146</v>
      </c>
      <c r="W5532" s="2">
        <v>1</v>
      </c>
      <c r="X5532" s="74" t="s">
        <v>422</v>
      </c>
      <c r="Y5532" s="21" t="s">
        <v>5078</v>
      </c>
      <c r="Z5532" s="52">
        <v>7.5549163879598673</v>
      </c>
    </row>
    <row r="5533" spans="1:26" x14ac:dyDescent="0.25">
      <c r="A5533" s="70" t="s">
        <v>5077</v>
      </c>
      <c r="B5533" s="2" t="s">
        <v>819</v>
      </c>
      <c r="C5533" s="19" t="s">
        <v>3527</v>
      </c>
      <c r="D5533" s="2" t="s">
        <v>311</v>
      </c>
      <c r="E5533" s="14">
        <v>20010033</v>
      </c>
      <c r="F5533" s="14" t="s">
        <v>44</v>
      </c>
      <c r="G5533" s="19">
        <v>14</v>
      </c>
      <c r="H5533" s="21">
        <v>287.99999999999994</v>
      </c>
      <c r="I5533" s="21">
        <v>11536.980000000001</v>
      </c>
      <c r="J5533" s="58">
        <v>0</v>
      </c>
      <c r="K5533" s="58">
        <v>0</v>
      </c>
      <c r="L5533" s="72">
        <v>0</v>
      </c>
      <c r="M5533" s="73">
        <v>0</v>
      </c>
      <c r="N5533" s="58">
        <v>0</v>
      </c>
      <c r="O5533" s="75">
        <v>0</v>
      </c>
      <c r="P5533" s="2">
        <v>11537</v>
      </c>
      <c r="Q5533" s="2" t="s">
        <v>41</v>
      </c>
      <c r="R5533" s="2" t="s">
        <v>820</v>
      </c>
      <c r="S5533" s="2" t="s">
        <v>821</v>
      </c>
      <c r="T5533" s="2" t="s">
        <v>55</v>
      </c>
      <c r="U5533" s="57" t="s">
        <v>822</v>
      </c>
      <c r="V5533" s="2" t="s">
        <v>823</v>
      </c>
      <c r="W5533" s="2">
        <v>1</v>
      </c>
      <c r="X5533" s="74" t="s">
        <v>422</v>
      </c>
      <c r="Y5533" s="21" t="s">
        <v>5078</v>
      </c>
      <c r="Z5533" s="52">
        <v>28.041270833333343</v>
      </c>
    </row>
    <row r="5534" spans="1:26" x14ac:dyDescent="0.25">
      <c r="A5534" s="70" t="s">
        <v>5077</v>
      </c>
      <c r="B5534" s="2" t="s">
        <v>3829</v>
      </c>
      <c r="C5534" s="19" t="s">
        <v>3527</v>
      </c>
      <c r="D5534" s="2" t="s">
        <v>311</v>
      </c>
      <c r="E5534" s="14">
        <v>20010033</v>
      </c>
      <c r="F5534" s="14" t="s">
        <v>481</v>
      </c>
      <c r="G5534" s="19">
        <v>6</v>
      </c>
      <c r="H5534" s="21">
        <v>34.349999999999994</v>
      </c>
      <c r="I5534" s="21">
        <v>1170.1199999999999</v>
      </c>
      <c r="J5534" s="58">
        <v>0</v>
      </c>
      <c r="K5534" s="58">
        <v>0</v>
      </c>
      <c r="L5534" s="72">
        <v>0</v>
      </c>
      <c r="M5534" s="73">
        <v>0</v>
      </c>
      <c r="N5534" s="58">
        <v>0</v>
      </c>
      <c r="O5534" s="75">
        <v>0</v>
      </c>
      <c r="P5534" s="2">
        <v>1170</v>
      </c>
      <c r="Q5534" s="2" t="s">
        <v>41</v>
      </c>
      <c r="R5534" s="2" t="s">
        <v>3920</v>
      </c>
      <c r="S5534" s="2" t="s">
        <v>3921</v>
      </c>
      <c r="T5534" s="2" t="s">
        <v>490</v>
      </c>
      <c r="U5534" s="57">
        <v>0</v>
      </c>
      <c r="V5534" s="2">
        <v>0</v>
      </c>
      <c r="W5534" s="2">
        <v>1</v>
      </c>
      <c r="X5534" s="74" t="s">
        <v>422</v>
      </c>
      <c r="Y5534" s="21" t="s">
        <v>5078</v>
      </c>
      <c r="Z5534" s="52">
        <v>10.219388646288211</v>
      </c>
    </row>
    <row r="5535" spans="1:26" x14ac:dyDescent="0.25">
      <c r="A5535" s="70" t="s">
        <v>5077</v>
      </c>
      <c r="B5535" s="2" t="s">
        <v>3544</v>
      </c>
      <c r="C5535" s="19" t="s">
        <v>3527</v>
      </c>
      <c r="D5535" s="2" t="s">
        <v>311</v>
      </c>
      <c r="E5535" s="14">
        <v>20010033</v>
      </c>
      <c r="F5535" s="14" t="s">
        <v>482</v>
      </c>
      <c r="G5535" s="19">
        <v>14</v>
      </c>
      <c r="H5535" s="21">
        <v>21.63</v>
      </c>
      <c r="I5535" s="21">
        <v>1038.51</v>
      </c>
      <c r="J5535" s="58">
        <v>0</v>
      </c>
      <c r="K5535" s="58">
        <v>0</v>
      </c>
      <c r="L5535" s="72">
        <v>0</v>
      </c>
      <c r="M5535" s="73">
        <v>0</v>
      </c>
      <c r="N5535" s="58">
        <v>0</v>
      </c>
      <c r="O5535" s="75">
        <v>0</v>
      </c>
      <c r="P5535" s="2">
        <v>1039</v>
      </c>
      <c r="Q5535" s="2" t="s">
        <v>41</v>
      </c>
      <c r="R5535" s="2" t="s">
        <v>3545</v>
      </c>
      <c r="S5535" s="2" t="s">
        <v>3546</v>
      </c>
      <c r="T5535" s="2" t="s">
        <v>60</v>
      </c>
      <c r="U5535" s="57">
        <v>0</v>
      </c>
      <c r="V5535" s="2">
        <v>46062</v>
      </c>
      <c r="W5535" s="2">
        <v>1</v>
      </c>
      <c r="X5535" s="74" t="s">
        <v>422</v>
      </c>
      <c r="Y5535" s="21" t="s">
        <v>5078</v>
      </c>
      <c r="Z5535" s="52">
        <v>33.608737864077675</v>
      </c>
    </row>
    <row r="5536" spans="1:26" x14ac:dyDescent="0.25">
      <c r="A5536" s="70" t="s">
        <v>5077</v>
      </c>
      <c r="B5536" s="2" t="s">
        <v>824</v>
      </c>
      <c r="C5536" s="19" t="s">
        <v>3527</v>
      </c>
      <c r="D5536" s="2" t="s">
        <v>252</v>
      </c>
      <c r="E5536" s="14">
        <v>20010034</v>
      </c>
      <c r="F5536" s="14" t="s">
        <v>44</v>
      </c>
      <c r="G5536" s="19">
        <v>10</v>
      </c>
      <c r="H5536" s="21">
        <v>173.65</v>
      </c>
      <c r="I5536" s="21">
        <v>6972.5300000000007</v>
      </c>
      <c r="J5536" s="58">
        <v>0</v>
      </c>
      <c r="K5536" s="58">
        <v>0</v>
      </c>
      <c r="L5536" s="72">
        <v>0</v>
      </c>
      <c r="M5536" s="73">
        <v>0</v>
      </c>
      <c r="N5536" s="58">
        <v>0</v>
      </c>
      <c r="O5536" s="75">
        <v>0</v>
      </c>
      <c r="P5536" s="2">
        <v>6973</v>
      </c>
      <c r="Q5536" s="2" t="s">
        <v>41</v>
      </c>
      <c r="R5536" s="2" t="s">
        <v>156</v>
      </c>
      <c r="S5536" s="2" t="s">
        <v>157</v>
      </c>
      <c r="T5536" s="2" t="s">
        <v>60</v>
      </c>
      <c r="U5536" s="57" t="s">
        <v>425</v>
      </c>
      <c r="V5536" s="2" t="s">
        <v>823</v>
      </c>
      <c r="W5536" s="2">
        <v>1</v>
      </c>
      <c r="X5536" s="74" t="s">
        <v>422</v>
      </c>
      <c r="Y5536" s="21" t="s">
        <v>5078</v>
      </c>
      <c r="Z5536" s="52">
        <v>20.076389288799309</v>
      </c>
    </row>
    <row r="5537" spans="1:26" x14ac:dyDescent="0.25">
      <c r="A5537" s="70" t="s">
        <v>5077</v>
      </c>
      <c r="B5537" s="2" t="s">
        <v>826</v>
      </c>
      <c r="C5537" s="19" t="s">
        <v>3527</v>
      </c>
      <c r="D5537" s="2" t="s">
        <v>253</v>
      </c>
      <c r="E5537" s="14">
        <v>20010036</v>
      </c>
      <c r="F5537" s="14" t="s">
        <v>617</v>
      </c>
      <c r="G5537" s="19">
        <v>7</v>
      </c>
      <c r="H5537" s="21">
        <v>89.820000000000007</v>
      </c>
      <c r="I5537" s="21">
        <v>2704.4900000000002</v>
      </c>
      <c r="J5537" s="58">
        <v>0</v>
      </c>
      <c r="K5537" s="58">
        <v>0</v>
      </c>
      <c r="L5537" s="72">
        <v>0</v>
      </c>
      <c r="M5537" s="73">
        <v>0</v>
      </c>
      <c r="N5537" s="58">
        <v>0</v>
      </c>
      <c r="O5537" s="75">
        <v>0</v>
      </c>
      <c r="P5537" s="2">
        <v>2704</v>
      </c>
      <c r="Q5537" s="2" t="s">
        <v>41</v>
      </c>
      <c r="R5537" s="2" t="s">
        <v>827</v>
      </c>
      <c r="S5537" s="2" t="s">
        <v>828</v>
      </c>
      <c r="T5537" s="2" t="s">
        <v>82</v>
      </c>
      <c r="U5537" s="57" t="s">
        <v>425</v>
      </c>
      <c r="V5537" s="2">
        <v>45423</v>
      </c>
      <c r="W5537" s="2">
        <v>1</v>
      </c>
      <c r="X5537" s="74" t="s">
        <v>422</v>
      </c>
      <c r="Y5537" s="21" t="s">
        <v>5078</v>
      </c>
      <c r="Z5537" s="52">
        <v>10.538538187486084</v>
      </c>
    </row>
    <row r="5538" spans="1:26" x14ac:dyDescent="0.25">
      <c r="A5538" s="70" t="s">
        <v>5077</v>
      </c>
      <c r="B5538" s="2" t="s">
        <v>2101</v>
      </c>
      <c r="C5538" s="19" t="s">
        <v>3527</v>
      </c>
      <c r="D5538" s="2" t="s">
        <v>253</v>
      </c>
      <c r="E5538" s="14">
        <v>20010036</v>
      </c>
      <c r="F5538" s="14" t="s">
        <v>528</v>
      </c>
      <c r="G5538" s="19">
        <v>7</v>
      </c>
      <c r="H5538" s="21">
        <v>34</v>
      </c>
      <c r="I5538" s="21">
        <v>1023.75</v>
      </c>
      <c r="J5538" s="58">
        <v>0</v>
      </c>
      <c r="K5538" s="58">
        <v>0</v>
      </c>
      <c r="L5538" s="72">
        <v>0</v>
      </c>
      <c r="M5538" s="73">
        <v>0</v>
      </c>
      <c r="N5538" s="58">
        <v>0</v>
      </c>
      <c r="O5538" s="75">
        <v>0</v>
      </c>
      <c r="P5538" s="2">
        <v>1024</v>
      </c>
      <c r="Q5538" s="2" t="s">
        <v>41</v>
      </c>
      <c r="R5538" s="2" t="s">
        <v>2102</v>
      </c>
      <c r="S5538" s="2" t="s">
        <v>2103</v>
      </c>
      <c r="T5538" s="2" t="s">
        <v>490</v>
      </c>
      <c r="U5538" s="57">
        <v>0</v>
      </c>
      <c r="V5538" s="2">
        <v>45916</v>
      </c>
      <c r="W5538" s="2">
        <v>1</v>
      </c>
      <c r="X5538" s="74" t="s">
        <v>422</v>
      </c>
      <c r="Y5538" s="21" t="s">
        <v>5078</v>
      </c>
      <c r="Z5538" s="52">
        <v>10.538602941176471</v>
      </c>
    </row>
    <row r="5539" spans="1:26" x14ac:dyDescent="0.25">
      <c r="A5539" s="70" t="s">
        <v>5077</v>
      </c>
      <c r="B5539" s="2" t="s">
        <v>829</v>
      </c>
      <c r="C5539" s="19" t="s">
        <v>3527</v>
      </c>
      <c r="D5539" s="2" t="s">
        <v>159</v>
      </c>
      <c r="E5539" s="14">
        <v>20010038</v>
      </c>
      <c r="F5539" s="14" t="s">
        <v>44</v>
      </c>
      <c r="G5539" s="19">
        <v>14</v>
      </c>
      <c r="H5539" s="21">
        <v>299</v>
      </c>
      <c r="I5539" s="21">
        <v>10919.869999999999</v>
      </c>
      <c r="J5539" s="58">
        <v>0</v>
      </c>
      <c r="K5539" s="58">
        <v>0</v>
      </c>
      <c r="L5539" s="72">
        <v>0</v>
      </c>
      <c r="M5539" s="73">
        <v>0</v>
      </c>
      <c r="N5539" s="58">
        <v>0</v>
      </c>
      <c r="O5539" s="75">
        <v>0</v>
      </c>
      <c r="P5539" s="2">
        <v>10920</v>
      </c>
      <c r="Q5539" s="2" t="s">
        <v>41</v>
      </c>
      <c r="R5539" s="2" t="s">
        <v>305</v>
      </c>
      <c r="S5539" s="2" t="s">
        <v>306</v>
      </c>
      <c r="T5539" s="2" t="s">
        <v>55</v>
      </c>
      <c r="U5539" s="57" t="s">
        <v>435</v>
      </c>
      <c r="V5539" s="2">
        <v>45423</v>
      </c>
      <c r="W5539" s="2">
        <v>1</v>
      </c>
      <c r="X5539" s="74" t="s">
        <v>422</v>
      </c>
      <c r="Y5539" s="21" t="s">
        <v>5078</v>
      </c>
      <c r="Z5539" s="52">
        <v>25.56491304347826</v>
      </c>
    </row>
    <row r="5540" spans="1:26" x14ac:dyDescent="0.25">
      <c r="A5540" s="70" t="s">
        <v>5077</v>
      </c>
      <c r="B5540" s="2" t="s">
        <v>830</v>
      </c>
      <c r="C5540" s="19" t="s">
        <v>3527</v>
      </c>
      <c r="D5540" s="2" t="s">
        <v>254</v>
      </c>
      <c r="E5540" s="14">
        <v>20010040</v>
      </c>
      <c r="F5540" s="14" t="s">
        <v>44</v>
      </c>
      <c r="G5540" s="19">
        <v>12</v>
      </c>
      <c r="H5540" s="21">
        <v>222.37999999999997</v>
      </c>
      <c r="I5540" s="21">
        <v>8318.39</v>
      </c>
      <c r="J5540" s="58">
        <v>0</v>
      </c>
      <c r="K5540" s="58">
        <v>0</v>
      </c>
      <c r="L5540" s="72">
        <v>0</v>
      </c>
      <c r="M5540" s="73">
        <v>0</v>
      </c>
      <c r="N5540" s="58">
        <v>0</v>
      </c>
      <c r="O5540" s="75">
        <v>0</v>
      </c>
      <c r="P5540" s="2">
        <v>8318</v>
      </c>
      <c r="Q5540" s="2" t="s">
        <v>41</v>
      </c>
      <c r="R5540" s="2" t="s">
        <v>161</v>
      </c>
      <c r="S5540" s="2" t="s">
        <v>162</v>
      </c>
      <c r="T5540" s="2" t="s">
        <v>81</v>
      </c>
      <c r="U5540" s="57" t="s">
        <v>485</v>
      </c>
      <c r="V5540" s="2">
        <v>45525</v>
      </c>
      <c r="W5540" s="2">
        <v>1</v>
      </c>
      <c r="X5540" s="74" t="s">
        <v>422</v>
      </c>
      <c r="Y5540" s="21" t="s">
        <v>5078</v>
      </c>
      <c r="Z5540" s="52">
        <v>22.443717960248229</v>
      </c>
    </row>
    <row r="5541" spans="1:26" x14ac:dyDescent="0.25">
      <c r="A5541" s="70" t="s">
        <v>5077</v>
      </c>
      <c r="B5541" s="2" t="s">
        <v>831</v>
      </c>
      <c r="C5541" s="19" t="s">
        <v>3527</v>
      </c>
      <c r="D5541" s="2" t="s">
        <v>254</v>
      </c>
      <c r="E5541" s="14">
        <v>20010040</v>
      </c>
      <c r="F5541" s="14" t="s">
        <v>617</v>
      </c>
      <c r="G5541" s="19">
        <v>13</v>
      </c>
      <c r="H5541" s="21">
        <v>217.76</v>
      </c>
      <c r="I5541" s="21">
        <v>8179.7</v>
      </c>
      <c r="J5541" s="58">
        <v>0</v>
      </c>
      <c r="K5541" s="58">
        <v>0</v>
      </c>
      <c r="L5541" s="72">
        <v>0</v>
      </c>
      <c r="M5541" s="73">
        <v>0</v>
      </c>
      <c r="N5541" s="58">
        <v>0</v>
      </c>
      <c r="O5541" s="75">
        <v>0</v>
      </c>
      <c r="P5541" s="2">
        <v>8180</v>
      </c>
      <c r="Q5541" s="2" t="s">
        <v>41</v>
      </c>
      <c r="R5541" s="2" t="s">
        <v>832</v>
      </c>
      <c r="S5541" s="2" t="s">
        <v>833</v>
      </c>
      <c r="T5541" s="2" t="s">
        <v>60</v>
      </c>
      <c r="U5541" s="57" t="s">
        <v>425</v>
      </c>
      <c r="V5541" s="2">
        <v>45514</v>
      </c>
      <c r="W5541" s="2">
        <v>1</v>
      </c>
      <c r="X5541" s="74" t="s">
        <v>422</v>
      </c>
      <c r="Y5541" s="21" t="s">
        <v>5078</v>
      </c>
      <c r="Z5541" s="52">
        <v>24.415893644379135</v>
      </c>
    </row>
    <row r="5542" spans="1:26" x14ac:dyDescent="0.25">
      <c r="A5542" s="70" t="s">
        <v>5077</v>
      </c>
      <c r="B5542" s="2" t="s">
        <v>834</v>
      </c>
      <c r="C5542" s="19" t="s">
        <v>3527</v>
      </c>
      <c r="D5542" s="2" t="s">
        <v>254</v>
      </c>
      <c r="E5542" s="14">
        <v>20010040</v>
      </c>
      <c r="F5542" s="14" t="s">
        <v>513</v>
      </c>
      <c r="G5542" s="19">
        <v>13</v>
      </c>
      <c r="H5542" s="21">
        <v>159.01000000000002</v>
      </c>
      <c r="I5542" s="21">
        <v>5978.73</v>
      </c>
      <c r="J5542" s="58">
        <v>0</v>
      </c>
      <c r="K5542" s="58">
        <v>0</v>
      </c>
      <c r="L5542" s="72">
        <v>0</v>
      </c>
      <c r="M5542" s="73">
        <v>0</v>
      </c>
      <c r="N5542" s="58">
        <v>0</v>
      </c>
      <c r="O5542" s="75">
        <v>0</v>
      </c>
      <c r="P5542" s="2">
        <v>5979</v>
      </c>
      <c r="Q5542" s="2" t="s">
        <v>41</v>
      </c>
      <c r="R5542" s="2" t="s">
        <v>835</v>
      </c>
      <c r="S5542" s="2" t="s">
        <v>836</v>
      </c>
      <c r="T5542" s="2" t="s">
        <v>81</v>
      </c>
      <c r="U5542" s="57" t="s">
        <v>485</v>
      </c>
      <c r="V5542" s="2">
        <v>45608</v>
      </c>
      <c r="W5542" s="2">
        <v>1</v>
      </c>
      <c r="X5542" s="74" t="s">
        <v>422</v>
      </c>
      <c r="Y5542" s="21" t="s">
        <v>5078</v>
      </c>
      <c r="Z5542" s="52">
        <v>24.43981196151185</v>
      </c>
    </row>
    <row r="5543" spans="1:26" x14ac:dyDescent="0.25">
      <c r="A5543" s="70" t="s">
        <v>5077</v>
      </c>
      <c r="B5543" s="2" t="s">
        <v>2910</v>
      </c>
      <c r="C5543" s="19" t="s">
        <v>3527</v>
      </c>
      <c r="D5543" s="2" t="s">
        <v>254</v>
      </c>
      <c r="E5543" s="14">
        <v>20010040</v>
      </c>
      <c r="F5543" s="14" t="s">
        <v>520</v>
      </c>
      <c r="G5543" s="19">
        <v>5</v>
      </c>
      <c r="H5543" s="21">
        <v>20.94</v>
      </c>
      <c r="I5543" s="21">
        <v>828.12</v>
      </c>
      <c r="J5543" s="58">
        <v>0</v>
      </c>
      <c r="K5543" s="58">
        <v>0</v>
      </c>
      <c r="L5543" s="72">
        <v>0</v>
      </c>
      <c r="M5543" s="73">
        <v>0</v>
      </c>
      <c r="N5543" s="58">
        <v>0</v>
      </c>
      <c r="O5543" s="75">
        <v>0</v>
      </c>
      <c r="P5543" s="2">
        <v>828</v>
      </c>
      <c r="Q5543" s="2" t="s">
        <v>41</v>
      </c>
      <c r="R5543" s="2" t="s">
        <v>495</v>
      </c>
      <c r="S5543" s="2" t="s">
        <v>2911</v>
      </c>
      <c r="T5543" s="2" t="s">
        <v>82</v>
      </c>
      <c r="U5543" s="57" t="s">
        <v>425</v>
      </c>
      <c r="V5543" s="2">
        <v>45572</v>
      </c>
      <c r="W5543" s="2">
        <v>1</v>
      </c>
      <c r="X5543" s="74" t="s">
        <v>422</v>
      </c>
      <c r="Y5543" s="21" t="s">
        <v>5078</v>
      </c>
      <c r="Z5543" s="52">
        <v>9.8868194842406876</v>
      </c>
    </row>
    <row r="5544" spans="1:26" x14ac:dyDescent="0.25">
      <c r="A5544" s="70" t="s">
        <v>5077</v>
      </c>
      <c r="B5544" s="2" t="s">
        <v>4934</v>
      </c>
      <c r="C5544" s="19" t="s">
        <v>3527</v>
      </c>
      <c r="D5544" s="2" t="s">
        <v>254</v>
      </c>
      <c r="E5544" s="14">
        <v>20010040</v>
      </c>
      <c r="F5544" s="14" t="s">
        <v>523</v>
      </c>
      <c r="G5544" s="19">
        <v>5</v>
      </c>
      <c r="H5544" s="21">
        <v>11.74</v>
      </c>
      <c r="I5544" s="21">
        <v>422.43</v>
      </c>
      <c r="J5544" s="58">
        <v>0</v>
      </c>
      <c r="K5544" s="58">
        <v>0</v>
      </c>
      <c r="L5544" s="72">
        <v>0</v>
      </c>
      <c r="M5544" s="73">
        <v>0</v>
      </c>
      <c r="N5544" s="58">
        <v>0</v>
      </c>
      <c r="O5544" s="75">
        <v>0</v>
      </c>
      <c r="P5544" s="2">
        <v>422</v>
      </c>
      <c r="Q5544" s="2" t="s">
        <v>41</v>
      </c>
      <c r="R5544" s="2" t="s">
        <v>4935</v>
      </c>
      <c r="S5544" s="2" t="s">
        <v>4936</v>
      </c>
      <c r="T5544" s="2" t="s">
        <v>49</v>
      </c>
      <c r="U5544" s="57">
        <v>0</v>
      </c>
      <c r="V5544" s="2">
        <v>0</v>
      </c>
      <c r="W5544" s="2">
        <v>1</v>
      </c>
      <c r="X5544" s="74" t="s">
        <v>422</v>
      </c>
      <c r="Y5544" s="21" t="s">
        <v>5078</v>
      </c>
      <c r="Z5544" s="52">
        <v>8.9955281090289603</v>
      </c>
    </row>
    <row r="5545" spans="1:26" x14ac:dyDescent="0.25">
      <c r="A5545" s="70" t="s">
        <v>5077</v>
      </c>
      <c r="B5545" s="2" t="s">
        <v>837</v>
      </c>
      <c r="C5545" s="19" t="s">
        <v>3527</v>
      </c>
      <c r="D5545" s="2" t="s">
        <v>254</v>
      </c>
      <c r="E5545" s="14">
        <v>20010040</v>
      </c>
      <c r="F5545" s="14" t="s">
        <v>528</v>
      </c>
      <c r="G5545" s="19">
        <v>10</v>
      </c>
      <c r="H5545" s="21">
        <v>29.78</v>
      </c>
      <c r="I5545" s="21">
        <v>1099.72</v>
      </c>
      <c r="J5545" s="58">
        <v>0</v>
      </c>
      <c r="K5545" s="58">
        <v>0</v>
      </c>
      <c r="L5545" s="72">
        <v>0</v>
      </c>
      <c r="M5545" s="73">
        <v>0</v>
      </c>
      <c r="N5545" s="58">
        <v>0</v>
      </c>
      <c r="O5545" s="75">
        <v>0</v>
      </c>
      <c r="P5545" s="2">
        <v>1100</v>
      </c>
      <c r="Q5545" s="2" t="s">
        <v>41</v>
      </c>
      <c r="R5545" s="2" t="s">
        <v>838</v>
      </c>
      <c r="S5545" s="2" t="s">
        <v>839</v>
      </c>
      <c r="T5545" s="2" t="s">
        <v>84</v>
      </c>
      <c r="U5545" s="57">
        <v>0</v>
      </c>
      <c r="V5545" s="2">
        <v>0</v>
      </c>
      <c r="W5545" s="2">
        <v>1</v>
      </c>
      <c r="X5545" s="74" t="s">
        <v>422</v>
      </c>
      <c r="Y5545" s="21" t="s">
        <v>5078</v>
      </c>
      <c r="Z5545" s="52">
        <v>18.464069845533913</v>
      </c>
    </row>
    <row r="5546" spans="1:26" x14ac:dyDescent="0.25">
      <c r="A5546" s="70" t="s">
        <v>5077</v>
      </c>
      <c r="B5546" s="2" t="s">
        <v>2698</v>
      </c>
      <c r="C5546" s="19" t="s">
        <v>3527</v>
      </c>
      <c r="D5546" s="2" t="s">
        <v>254</v>
      </c>
      <c r="E5546" s="14">
        <v>20010040</v>
      </c>
      <c r="F5546" s="14" t="s">
        <v>533</v>
      </c>
      <c r="G5546" s="19">
        <v>5</v>
      </c>
      <c r="H5546" s="21">
        <v>7.1800000000000006</v>
      </c>
      <c r="I5546" s="21">
        <v>256.73</v>
      </c>
      <c r="J5546" s="58">
        <v>0</v>
      </c>
      <c r="K5546" s="58">
        <v>0</v>
      </c>
      <c r="L5546" s="72">
        <v>0</v>
      </c>
      <c r="M5546" s="73">
        <v>0</v>
      </c>
      <c r="N5546" s="58">
        <v>0</v>
      </c>
      <c r="O5546" s="75">
        <v>0</v>
      </c>
      <c r="P5546" s="2">
        <v>257</v>
      </c>
      <c r="Q5546" s="2" t="s">
        <v>41</v>
      </c>
      <c r="R5546" s="2" t="s">
        <v>2699</v>
      </c>
      <c r="S5546" s="2" t="s">
        <v>2700</v>
      </c>
      <c r="T5546" s="2" t="s">
        <v>60</v>
      </c>
      <c r="U5546" s="57">
        <v>0</v>
      </c>
      <c r="V5546" s="2">
        <v>45978</v>
      </c>
      <c r="W5546" s="2">
        <v>1</v>
      </c>
      <c r="X5546" s="74" t="s">
        <v>422</v>
      </c>
      <c r="Y5546" s="21" t="s">
        <v>5078</v>
      </c>
      <c r="Z5546" s="52">
        <v>8.9390668523676879</v>
      </c>
    </row>
    <row r="5547" spans="1:26" x14ac:dyDescent="0.25">
      <c r="A5547" s="70" t="s">
        <v>5077</v>
      </c>
      <c r="B5547" s="2" t="s">
        <v>2787</v>
      </c>
      <c r="C5547" s="19" t="s">
        <v>3527</v>
      </c>
      <c r="D5547" s="2" t="s">
        <v>254</v>
      </c>
      <c r="E5547" s="14">
        <v>20010040</v>
      </c>
      <c r="F5547" s="14" t="s">
        <v>483</v>
      </c>
      <c r="G5547" s="19">
        <v>10</v>
      </c>
      <c r="H5547" s="21">
        <v>35.33</v>
      </c>
      <c r="I5547" s="21">
        <v>1200.72</v>
      </c>
      <c r="J5547" s="58">
        <v>0</v>
      </c>
      <c r="K5547" s="58">
        <v>0</v>
      </c>
      <c r="L5547" s="72">
        <v>0</v>
      </c>
      <c r="M5547" s="73">
        <v>0</v>
      </c>
      <c r="N5547" s="58">
        <v>0</v>
      </c>
      <c r="O5547" s="75">
        <v>0</v>
      </c>
      <c r="P5547" s="2">
        <v>1201</v>
      </c>
      <c r="Q5547" s="2" t="s">
        <v>41</v>
      </c>
      <c r="R5547" s="2" t="s">
        <v>2788</v>
      </c>
      <c r="S5547" s="2" t="s">
        <v>2789</v>
      </c>
      <c r="T5547" s="2" t="s">
        <v>60</v>
      </c>
      <c r="U5547" s="57">
        <v>0</v>
      </c>
      <c r="V5547" s="2">
        <v>45986</v>
      </c>
      <c r="W5547" s="2">
        <v>1</v>
      </c>
      <c r="X5547" s="74" t="s">
        <v>422</v>
      </c>
      <c r="Y5547" s="21" t="s">
        <v>5078</v>
      </c>
      <c r="Z5547" s="52">
        <v>16.99292386074158</v>
      </c>
    </row>
    <row r="5548" spans="1:26" x14ac:dyDescent="0.25">
      <c r="A5548" s="70" t="s">
        <v>5077</v>
      </c>
      <c r="B5548" s="2" t="s">
        <v>3067</v>
      </c>
      <c r="C5548" s="19" t="s">
        <v>3527</v>
      </c>
      <c r="D5548" s="2" t="s">
        <v>254</v>
      </c>
      <c r="E5548" s="14">
        <v>20010040</v>
      </c>
      <c r="F5548" s="14" t="s">
        <v>536</v>
      </c>
      <c r="G5548" s="19">
        <v>10</v>
      </c>
      <c r="H5548" s="21">
        <v>19.89</v>
      </c>
      <c r="I5548" s="21">
        <v>770.71</v>
      </c>
      <c r="J5548" s="58">
        <v>0</v>
      </c>
      <c r="K5548" s="58">
        <v>0</v>
      </c>
      <c r="L5548" s="72">
        <v>0</v>
      </c>
      <c r="M5548" s="73">
        <v>0</v>
      </c>
      <c r="N5548" s="58">
        <v>0</v>
      </c>
      <c r="O5548" s="75">
        <v>0</v>
      </c>
      <c r="P5548" s="2">
        <v>771</v>
      </c>
      <c r="Q5548" s="2" t="s">
        <v>41</v>
      </c>
      <c r="R5548" s="2" t="s">
        <v>2460</v>
      </c>
      <c r="S5548" s="2" t="s">
        <v>3068</v>
      </c>
      <c r="T5548" s="2" t="s">
        <v>82</v>
      </c>
      <c r="U5548" s="57">
        <v>0</v>
      </c>
      <c r="V5548" s="2">
        <v>46013</v>
      </c>
      <c r="W5548" s="2">
        <v>1</v>
      </c>
      <c r="X5548" s="74" t="s">
        <v>422</v>
      </c>
      <c r="Y5548" s="21" t="s">
        <v>5078</v>
      </c>
      <c r="Z5548" s="52">
        <v>19.37430869783811</v>
      </c>
    </row>
    <row r="5549" spans="1:26" x14ac:dyDescent="0.25">
      <c r="A5549" s="70" t="s">
        <v>5077</v>
      </c>
      <c r="B5549" s="2" t="s">
        <v>2530</v>
      </c>
      <c r="C5549" s="19" t="s">
        <v>3527</v>
      </c>
      <c r="D5549" s="2" t="s">
        <v>255</v>
      </c>
      <c r="E5549" s="14">
        <v>20010041</v>
      </c>
      <c r="F5549" s="14" t="s">
        <v>44</v>
      </c>
      <c r="G5549" s="19">
        <v>1</v>
      </c>
      <c r="H5549" s="21">
        <v>1.87</v>
      </c>
      <c r="I5549" s="21">
        <v>80.88</v>
      </c>
      <c r="J5549" s="58">
        <v>0</v>
      </c>
      <c r="K5549" s="58">
        <v>0</v>
      </c>
      <c r="L5549" s="72">
        <v>0</v>
      </c>
      <c r="M5549" s="73">
        <v>0</v>
      </c>
      <c r="N5549" s="58">
        <v>0</v>
      </c>
      <c r="O5549" s="75">
        <v>0</v>
      </c>
      <c r="P5549" s="2">
        <v>81</v>
      </c>
      <c r="Q5549" s="2" t="s">
        <v>41</v>
      </c>
      <c r="R5549" s="2" t="s">
        <v>2790</v>
      </c>
      <c r="S5549" s="2" t="s">
        <v>2791</v>
      </c>
      <c r="T5549" s="2" t="s">
        <v>55</v>
      </c>
      <c r="U5549" s="57" t="s">
        <v>435</v>
      </c>
      <c r="V5549" s="2">
        <v>45514</v>
      </c>
      <c r="W5549" s="2">
        <v>1</v>
      </c>
      <c r="X5549" s="74" t="s">
        <v>422</v>
      </c>
      <c r="Y5549" s="21" t="s">
        <v>5078</v>
      </c>
      <c r="Z5549" s="52">
        <v>2.1625668449197857</v>
      </c>
    </row>
    <row r="5550" spans="1:26" x14ac:dyDescent="0.25">
      <c r="A5550" s="70" t="s">
        <v>5077</v>
      </c>
      <c r="B5550" s="2" t="s">
        <v>3140</v>
      </c>
      <c r="C5550" s="19" t="s">
        <v>3527</v>
      </c>
      <c r="D5550" s="2" t="s">
        <v>255</v>
      </c>
      <c r="E5550" s="14">
        <v>20010041</v>
      </c>
      <c r="F5550" s="14" t="s">
        <v>520</v>
      </c>
      <c r="G5550" s="19">
        <v>9</v>
      </c>
      <c r="H5550" s="21">
        <v>27.459999999999997</v>
      </c>
      <c r="I5550" s="21">
        <v>1325.4999999999998</v>
      </c>
      <c r="J5550" s="58">
        <v>0</v>
      </c>
      <c r="K5550" s="58">
        <v>0</v>
      </c>
      <c r="L5550" s="72">
        <v>0</v>
      </c>
      <c r="M5550" s="73">
        <v>0</v>
      </c>
      <c r="N5550" s="58">
        <v>0</v>
      </c>
      <c r="O5550" s="75">
        <v>0</v>
      </c>
      <c r="P5550" s="2">
        <v>1326</v>
      </c>
      <c r="Q5550" s="2" t="s">
        <v>41</v>
      </c>
      <c r="R5550" s="2" t="s">
        <v>3141</v>
      </c>
      <c r="S5550" s="2" t="s">
        <v>3142</v>
      </c>
      <c r="T5550" s="2" t="s">
        <v>60</v>
      </c>
      <c r="U5550" s="57" t="s">
        <v>425</v>
      </c>
      <c r="V5550" s="2">
        <v>45535</v>
      </c>
      <c r="W5550" s="2">
        <v>1</v>
      </c>
      <c r="X5550" s="74" t="s">
        <v>422</v>
      </c>
      <c r="Y5550" s="21" t="s">
        <v>5078</v>
      </c>
      <c r="Z5550" s="52">
        <v>21.721595047341587</v>
      </c>
    </row>
    <row r="5551" spans="1:26" x14ac:dyDescent="0.25">
      <c r="A5551" s="70" t="s">
        <v>5077</v>
      </c>
      <c r="B5551" s="2" t="s">
        <v>840</v>
      </c>
      <c r="C5551" s="19" t="s">
        <v>3527</v>
      </c>
      <c r="D5551" s="2" t="s">
        <v>255</v>
      </c>
      <c r="E5551" s="14">
        <v>20010041</v>
      </c>
      <c r="F5551" s="14" t="s">
        <v>451</v>
      </c>
      <c r="G5551" s="19">
        <v>5</v>
      </c>
      <c r="H5551" s="21">
        <v>17.540000000000003</v>
      </c>
      <c r="I5551" s="21">
        <v>864.02</v>
      </c>
      <c r="J5551" s="58">
        <v>0</v>
      </c>
      <c r="K5551" s="58">
        <v>0</v>
      </c>
      <c r="L5551" s="72">
        <v>0</v>
      </c>
      <c r="M5551" s="73">
        <v>0</v>
      </c>
      <c r="N5551" s="58">
        <v>0</v>
      </c>
      <c r="O5551" s="75">
        <v>0</v>
      </c>
      <c r="P5551" s="2">
        <v>864</v>
      </c>
      <c r="Q5551" s="2" t="s">
        <v>41</v>
      </c>
      <c r="R5551" s="2" t="s">
        <v>487</v>
      </c>
      <c r="S5551" s="2" t="s">
        <v>841</v>
      </c>
      <c r="T5551" s="2" t="s">
        <v>60</v>
      </c>
      <c r="U5551" s="57" t="s">
        <v>425</v>
      </c>
      <c r="V5551" s="2">
        <v>0</v>
      </c>
      <c r="W5551" s="2">
        <v>1</v>
      </c>
      <c r="X5551" s="74" t="s">
        <v>422</v>
      </c>
      <c r="Y5551" s="21" t="s">
        <v>5078</v>
      </c>
      <c r="Z5551" s="52">
        <v>12.314994298745722</v>
      </c>
    </row>
    <row r="5552" spans="1:26" x14ac:dyDescent="0.25">
      <c r="A5552" s="70" t="s">
        <v>5077</v>
      </c>
      <c r="B5552" s="2" t="s">
        <v>2336</v>
      </c>
      <c r="C5552" s="19" t="s">
        <v>3527</v>
      </c>
      <c r="D5552" s="2" t="s">
        <v>255</v>
      </c>
      <c r="E5552" s="14">
        <v>20010041</v>
      </c>
      <c r="F5552" s="14" t="s">
        <v>677</v>
      </c>
      <c r="G5552" s="19">
        <v>10</v>
      </c>
      <c r="H5552" s="21">
        <v>27.729999999999997</v>
      </c>
      <c r="I5552" s="21">
        <v>1264.3500000000001</v>
      </c>
      <c r="J5552" s="58">
        <v>0</v>
      </c>
      <c r="K5552" s="58">
        <v>0</v>
      </c>
      <c r="L5552" s="72">
        <v>0</v>
      </c>
      <c r="M5552" s="73">
        <v>0</v>
      </c>
      <c r="N5552" s="58">
        <v>0</v>
      </c>
      <c r="O5552" s="75">
        <v>0</v>
      </c>
      <c r="P5552" s="2">
        <v>1264</v>
      </c>
      <c r="Q5552" s="2" t="s">
        <v>41</v>
      </c>
      <c r="R5552" s="2" t="s">
        <v>2701</v>
      </c>
      <c r="S5552" s="2" t="s">
        <v>2702</v>
      </c>
      <c r="T5552" s="2" t="s">
        <v>84</v>
      </c>
      <c r="U5552" s="57">
        <v>0</v>
      </c>
      <c r="V5552" s="2">
        <v>45978</v>
      </c>
      <c r="W5552" s="2">
        <v>1</v>
      </c>
      <c r="X5552" s="74" t="s">
        <v>422</v>
      </c>
      <c r="Y5552" s="21" t="s">
        <v>5078</v>
      </c>
      <c r="Z5552" s="52">
        <v>22.797511720158678</v>
      </c>
    </row>
    <row r="5553" spans="1:26" x14ac:dyDescent="0.25">
      <c r="A5553" s="70" t="s">
        <v>5077</v>
      </c>
      <c r="B5553" s="2" t="s">
        <v>3325</v>
      </c>
      <c r="C5553" s="19" t="s">
        <v>3527</v>
      </c>
      <c r="D5553" s="2" t="s">
        <v>255</v>
      </c>
      <c r="E5553" s="14">
        <v>20010041</v>
      </c>
      <c r="F5553" s="14" t="s">
        <v>464</v>
      </c>
      <c r="G5553" s="19">
        <v>4</v>
      </c>
      <c r="H5553" s="21">
        <v>8.15</v>
      </c>
      <c r="I5553" s="21">
        <v>390.8</v>
      </c>
      <c r="J5553" s="58">
        <v>0</v>
      </c>
      <c r="K5553" s="58">
        <v>0</v>
      </c>
      <c r="L5553" s="72">
        <v>0</v>
      </c>
      <c r="M5553" s="73">
        <v>0</v>
      </c>
      <c r="N5553" s="58">
        <v>0</v>
      </c>
      <c r="O5553" s="75">
        <v>0</v>
      </c>
      <c r="P5553" s="2">
        <v>391</v>
      </c>
      <c r="Q5553" s="2" t="s">
        <v>41</v>
      </c>
      <c r="R5553" s="2" t="s">
        <v>3326</v>
      </c>
      <c r="S5553" s="2" t="s">
        <v>3327</v>
      </c>
      <c r="T5553" s="2" t="s">
        <v>60</v>
      </c>
      <c r="U5553" s="57">
        <v>0</v>
      </c>
      <c r="V5553" s="2">
        <v>46041</v>
      </c>
      <c r="W5553" s="2">
        <v>1</v>
      </c>
      <c r="X5553" s="74" t="s">
        <v>422</v>
      </c>
      <c r="Y5553" s="21" t="s">
        <v>5078</v>
      </c>
      <c r="Z5553" s="52">
        <v>9.5901840490797543</v>
      </c>
    </row>
    <row r="5554" spans="1:26" x14ac:dyDescent="0.25">
      <c r="A5554" s="70" t="s">
        <v>5077</v>
      </c>
      <c r="B5554" s="2" t="s">
        <v>4446</v>
      </c>
      <c r="C5554" s="19" t="s">
        <v>3527</v>
      </c>
      <c r="D5554" s="2" t="s">
        <v>256</v>
      </c>
      <c r="E5554" s="14">
        <v>20010042</v>
      </c>
      <c r="F5554" s="14" t="s">
        <v>513</v>
      </c>
      <c r="G5554" s="19">
        <v>13</v>
      </c>
      <c r="H5554" s="21">
        <v>25.189999999999998</v>
      </c>
      <c r="I5554" s="21">
        <v>927.18000000000018</v>
      </c>
      <c r="J5554" s="58">
        <v>0</v>
      </c>
      <c r="K5554" s="58">
        <v>0</v>
      </c>
      <c r="L5554" s="72">
        <v>0</v>
      </c>
      <c r="M5554" s="73">
        <v>0</v>
      </c>
      <c r="N5554" s="58">
        <v>0</v>
      </c>
      <c r="O5554" s="75">
        <v>0</v>
      </c>
      <c r="P5554" s="2">
        <v>927</v>
      </c>
      <c r="Q5554" s="2" t="s">
        <v>41</v>
      </c>
      <c r="R5554" s="2" t="s">
        <v>4447</v>
      </c>
      <c r="S5554" s="2" t="s">
        <v>4448</v>
      </c>
      <c r="T5554" s="2" t="s">
        <v>54</v>
      </c>
      <c r="U5554" s="57" t="s">
        <v>435</v>
      </c>
      <c r="V5554" s="2">
        <v>45565</v>
      </c>
      <c r="W5554" s="2">
        <v>1</v>
      </c>
      <c r="X5554" s="74" t="s">
        <v>422</v>
      </c>
      <c r="Y5554" s="21" t="s">
        <v>5078</v>
      </c>
      <c r="Z5554" s="52">
        <v>23.924851131401358</v>
      </c>
    </row>
    <row r="5555" spans="1:26" x14ac:dyDescent="0.25">
      <c r="A5555" s="70" t="s">
        <v>5077</v>
      </c>
      <c r="B5555" s="2" t="s">
        <v>843</v>
      </c>
      <c r="C5555" s="19" t="s">
        <v>3527</v>
      </c>
      <c r="D5555" s="2" t="s">
        <v>256</v>
      </c>
      <c r="E5555" s="14">
        <v>20010042</v>
      </c>
      <c r="F5555" s="14" t="s">
        <v>516</v>
      </c>
      <c r="G5555" s="19">
        <v>7</v>
      </c>
      <c r="H5555" s="21">
        <v>54.949999999999996</v>
      </c>
      <c r="I5555" s="21">
        <v>2851.06</v>
      </c>
      <c r="J5555" s="58">
        <v>0</v>
      </c>
      <c r="K5555" s="58">
        <v>0</v>
      </c>
      <c r="L5555" s="72">
        <v>0</v>
      </c>
      <c r="M5555" s="73">
        <v>0</v>
      </c>
      <c r="N5555" s="58">
        <v>0</v>
      </c>
      <c r="O5555" s="75">
        <v>0</v>
      </c>
      <c r="P5555" s="2">
        <v>2851</v>
      </c>
      <c r="Q5555" s="2" t="s">
        <v>41</v>
      </c>
      <c r="R5555" s="2" t="s">
        <v>844</v>
      </c>
      <c r="S5555" s="2" t="s">
        <v>845</v>
      </c>
      <c r="T5555" s="2" t="s">
        <v>54</v>
      </c>
      <c r="U5555" s="57" t="s">
        <v>435</v>
      </c>
      <c r="V5555" s="2">
        <v>45542</v>
      </c>
      <c r="W5555" s="2">
        <v>1</v>
      </c>
      <c r="X5555" s="74" t="s">
        <v>422</v>
      </c>
      <c r="Y5555" s="21" t="s">
        <v>5078</v>
      </c>
      <c r="Z5555" s="52">
        <v>18.159617834394908</v>
      </c>
    </row>
    <row r="5556" spans="1:26" x14ac:dyDescent="0.25">
      <c r="A5556" s="70" t="s">
        <v>5077</v>
      </c>
      <c r="B5556" s="2" t="s">
        <v>3404</v>
      </c>
      <c r="C5556" s="19" t="s">
        <v>3527</v>
      </c>
      <c r="D5556" s="2" t="s">
        <v>256</v>
      </c>
      <c r="E5556" s="14">
        <v>20010042</v>
      </c>
      <c r="F5556" s="14" t="s">
        <v>566</v>
      </c>
      <c r="G5556" s="19">
        <v>7</v>
      </c>
      <c r="H5556" s="21">
        <v>20.84</v>
      </c>
      <c r="I5556" s="21">
        <v>787.72</v>
      </c>
      <c r="J5556" s="58">
        <v>0</v>
      </c>
      <c r="K5556" s="58">
        <v>0</v>
      </c>
      <c r="L5556" s="72">
        <v>0</v>
      </c>
      <c r="M5556" s="73">
        <v>0</v>
      </c>
      <c r="N5556" s="58">
        <v>0</v>
      </c>
      <c r="O5556" s="75">
        <v>0</v>
      </c>
      <c r="P5556" s="2">
        <v>788</v>
      </c>
      <c r="Q5556" s="2" t="s">
        <v>41</v>
      </c>
      <c r="R5556" s="2" t="s">
        <v>3405</v>
      </c>
      <c r="S5556" s="2" t="s">
        <v>3406</v>
      </c>
      <c r="T5556" s="2" t="s">
        <v>846</v>
      </c>
      <c r="U5556" s="57" t="s">
        <v>435</v>
      </c>
      <c r="V5556" s="2">
        <v>45542</v>
      </c>
      <c r="W5556" s="2">
        <v>1</v>
      </c>
      <c r="X5556" s="74" t="s">
        <v>422</v>
      </c>
      <c r="Y5556" s="21" t="s">
        <v>5078</v>
      </c>
      <c r="Z5556" s="52">
        <v>13.229462571976969</v>
      </c>
    </row>
    <row r="5557" spans="1:26" x14ac:dyDescent="0.25">
      <c r="A5557" s="70" t="s">
        <v>5077</v>
      </c>
      <c r="B5557" s="2" t="s">
        <v>850</v>
      </c>
      <c r="C5557" s="19" t="s">
        <v>3527</v>
      </c>
      <c r="D5557" s="2" t="s">
        <v>256</v>
      </c>
      <c r="E5557" s="14">
        <v>20010042</v>
      </c>
      <c r="F5557" s="14" t="s">
        <v>427</v>
      </c>
      <c r="G5557" s="19">
        <v>7</v>
      </c>
      <c r="H5557" s="21">
        <v>14.19</v>
      </c>
      <c r="I5557" s="21">
        <v>521.79000000000008</v>
      </c>
      <c r="J5557" s="58">
        <v>0</v>
      </c>
      <c r="K5557" s="58">
        <v>0</v>
      </c>
      <c r="L5557" s="72">
        <v>0</v>
      </c>
      <c r="M5557" s="73">
        <v>0</v>
      </c>
      <c r="N5557" s="58">
        <v>0</v>
      </c>
      <c r="O5557" s="75">
        <v>0</v>
      </c>
      <c r="P5557" s="2">
        <v>522</v>
      </c>
      <c r="Q5557" s="2" t="s">
        <v>41</v>
      </c>
      <c r="R5557" s="2" t="s">
        <v>851</v>
      </c>
      <c r="S5557" s="2" t="s">
        <v>852</v>
      </c>
      <c r="T5557" s="2" t="s">
        <v>176</v>
      </c>
      <c r="U5557" s="57" t="s">
        <v>425</v>
      </c>
      <c r="V5557" s="2">
        <v>45542</v>
      </c>
      <c r="W5557" s="2">
        <v>1</v>
      </c>
      <c r="X5557" s="74" t="s">
        <v>422</v>
      </c>
      <c r="Y5557" s="21" t="s">
        <v>5078</v>
      </c>
      <c r="Z5557" s="52">
        <v>12.870084566596198</v>
      </c>
    </row>
    <row r="5558" spans="1:26" x14ac:dyDescent="0.25">
      <c r="A5558" s="70" t="s">
        <v>5077</v>
      </c>
      <c r="B5558" s="2" t="s">
        <v>2609</v>
      </c>
      <c r="C5558" s="19" t="s">
        <v>3527</v>
      </c>
      <c r="D5558" s="2" t="s">
        <v>256</v>
      </c>
      <c r="E5558" s="14">
        <v>20010042</v>
      </c>
      <c r="F5558" s="14" t="s">
        <v>481</v>
      </c>
      <c r="G5558" s="19">
        <v>7</v>
      </c>
      <c r="H5558" s="21">
        <v>13.850000000000001</v>
      </c>
      <c r="I5558" s="21">
        <v>514.11</v>
      </c>
      <c r="J5558" s="58">
        <v>0</v>
      </c>
      <c r="K5558" s="58">
        <v>0</v>
      </c>
      <c r="L5558" s="72">
        <v>0</v>
      </c>
      <c r="M5558" s="73">
        <v>0</v>
      </c>
      <c r="N5558" s="58">
        <v>0</v>
      </c>
      <c r="O5558" s="75">
        <v>0</v>
      </c>
      <c r="P5558" s="2">
        <v>514</v>
      </c>
      <c r="Q5558" s="2" t="s">
        <v>41</v>
      </c>
      <c r="R5558" s="2" t="s">
        <v>2610</v>
      </c>
      <c r="S5558" s="2" t="s">
        <v>2611</v>
      </c>
      <c r="T5558" s="2" t="s">
        <v>846</v>
      </c>
      <c r="U5558" s="57" t="s">
        <v>435</v>
      </c>
      <c r="V5558" s="2">
        <v>45542</v>
      </c>
      <c r="W5558" s="2">
        <v>1</v>
      </c>
      <c r="X5558" s="74" t="s">
        <v>422</v>
      </c>
      <c r="Y5558" s="21" t="s">
        <v>5078</v>
      </c>
      <c r="Z5558" s="52">
        <v>12.991949458483754</v>
      </c>
    </row>
    <row r="5559" spans="1:26" x14ac:dyDescent="0.25">
      <c r="A5559" s="70" t="s">
        <v>5077</v>
      </c>
      <c r="B5559" s="2" t="s">
        <v>853</v>
      </c>
      <c r="C5559" s="19" t="s">
        <v>3527</v>
      </c>
      <c r="D5559" s="2" t="s">
        <v>256</v>
      </c>
      <c r="E5559" s="14">
        <v>20010042</v>
      </c>
      <c r="F5559" s="14" t="s">
        <v>482</v>
      </c>
      <c r="G5559" s="19">
        <v>13</v>
      </c>
      <c r="H5559" s="21">
        <v>32.96</v>
      </c>
      <c r="I5559" s="21">
        <v>1201.0899999999999</v>
      </c>
      <c r="J5559" s="58">
        <v>0</v>
      </c>
      <c r="K5559" s="58">
        <v>0</v>
      </c>
      <c r="L5559" s="72">
        <v>0</v>
      </c>
      <c r="M5559" s="73">
        <v>0</v>
      </c>
      <c r="N5559" s="58">
        <v>0</v>
      </c>
      <c r="O5559" s="75">
        <v>0</v>
      </c>
      <c r="P5559" s="2">
        <v>1201</v>
      </c>
      <c r="Q5559" s="2" t="s">
        <v>41</v>
      </c>
      <c r="R5559" s="2" t="s">
        <v>854</v>
      </c>
      <c r="S5559" s="2" t="s">
        <v>855</v>
      </c>
      <c r="T5559" s="2" t="s">
        <v>846</v>
      </c>
      <c r="U5559" s="57" t="s">
        <v>435</v>
      </c>
      <c r="V5559" s="2">
        <v>45542</v>
      </c>
      <c r="W5559" s="2">
        <v>1</v>
      </c>
      <c r="X5559" s="74" t="s">
        <v>422</v>
      </c>
      <c r="Y5559" s="21" t="s">
        <v>5078</v>
      </c>
      <c r="Z5559" s="52">
        <v>23.686544296116502</v>
      </c>
    </row>
    <row r="5560" spans="1:26" x14ac:dyDescent="0.25">
      <c r="A5560" s="70" t="s">
        <v>5077</v>
      </c>
      <c r="B5560" s="2" t="s">
        <v>2231</v>
      </c>
      <c r="C5560" s="19" t="s">
        <v>3527</v>
      </c>
      <c r="D5560" s="2" t="s">
        <v>256</v>
      </c>
      <c r="E5560" s="14">
        <v>20010042</v>
      </c>
      <c r="F5560" s="14" t="s">
        <v>750</v>
      </c>
      <c r="G5560" s="19">
        <v>11</v>
      </c>
      <c r="H5560" s="21">
        <v>59.599999999999994</v>
      </c>
      <c r="I5560" s="21">
        <v>2542.8199999999997</v>
      </c>
      <c r="J5560" s="58">
        <v>0</v>
      </c>
      <c r="K5560" s="58">
        <v>0</v>
      </c>
      <c r="L5560" s="72">
        <v>0</v>
      </c>
      <c r="M5560" s="73">
        <v>0</v>
      </c>
      <c r="N5560" s="58">
        <v>0</v>
      </c>
      <c r="O5560" s="75">
        <v>0</v>
      </c>
      <c r="P5560" s="2">
        <v>2543</v>
      </c>
      <c r="Q5560" s="2" t="s">
        <v>41</v>
      </c>
      <c r="R5560" s="2" t="s">
        <v>2232</v>
      </c>
      <c r="S5560" s="2" t="s">
        <v>2233</v>
      </c>
      <c r="T5560" s="2" t="s">
        <v>55</v>
      </c>
      <c r="U5560" s="57" t="s">
        <v>435</v>
      </c>
      <c r="V5560" s="2">
        <v>45542</v>
      </c>
      <c r="W5560" s="2">
        <v>1</v>
      </c>
      <c r="X5560" s="74" t="s">
        <v>422</v>
      </c>
      <c r="Y5560" s="21" t="s">
        <v>5078</v>
      </c>
      <c r="Z5560" s="52">
        <v>23.465620805369127</v>
      </c>
    </row>
    <row r="5561" spans="1:26" x14ac:dyDescent="0.25">
      <c r="A5561" s="70" t="s">
        <v>5077</v>
      </c>
      <c r="B5561" s="2" t="s">
        <v>3328</v>
      </c>
      <c r="C5561" s="19" t="s">
        <v>3527</v>
      </c>
      <c r="D5561" s="2" t="s">
        <v>256</v>
      </c>
      <c r="E5561" s="14">
        <v>20010042</v>
      </c>
      <c r="F5561" s="14" t="s">
        <v>483</v>
      </c>
      <c r="G5561" s="19">
        <v>6</v>
      </c>
      <c r="H5561" s="21">
        <v>6.04</v>
      </c>
      <c r="I5561" s="21">
        <v>219.02999999999997</v>
      </c>
      <c r="J5561" s="58">
        <v>0</v>
      </c>
      <c r="K5561" s="58">
        <v>0</v>
      </c>
      <c r="L5561" s="72">
        <v>0</v>
      </c>
      <c r="M5561" s="73">
        <v>0</v>
      </c>
      <c r="N5561" s="58">
        <v>0</v>
      </c>
      <c r="O5561" s="75">
        <v>0</v>
      </c>
      <c r="P5561" s="2">
        <v>219</v>
      </c>
      <c r="Q5561" s="2" t="s">
        <v>41</v>
      </c>
      <c r="R5561" s="2" t="s">
        <v>3329</v>
      </c>
      <c r="S5561" s="2" t="s">
        <v>3330</v>
      </c>
      <c r="T5561" s="2" t="s">
        <v>3331</v>
      </c>
      <c r="U5561" s="57" t="s">
        <v>443</v>
      </c>
      <c r="V5561" s="2">
        <v>45565</v>
      </c>
      <c r="W5561" s="2">
        <v>1</v>
      </c>
      <c r="X5561" s="74" t="s">
        <v>422</v>
      </c>
      <c r="Y5561" s="21" t="s">
        <v>5078</v>
      </c>
      <c r="Z5561" s="52">
        <v>10.878973509933774</v>
      </c>
    </row>
    <row r="5562" spans="1:26" x14ac:dyDescent="0.25">
      <c r="A5562" s="70" t="s">
        <v>5077</v>
      </c>
      <c r="B5562" s="2" t="s">
        <v>856</v>
      </c>
      <c r="C5562" s="19" t="s">
        <v>3527</v>
      </c>
      <c r="D5562" s="2" t="s">
        <v>256</v>
      </c>
      <c r="E5562" s="14">
        <v>20010042</v>
      </c>
      <c r="F5562" s="14" t="s">
        <v>432</v>
      </c>
      <c r="G5562" s="19">
        <v>6</v>
      </c>
      <c r="H5562" s="21">
        <v>5.36</v>
      </c>
      <c r="I5562" s="21">
        <v>198.87</v>
      </c>
      <c r="J5562" s="58">
        <v>0</v>
      </c>
      <c r="K5562" s="58">
        <v>0</v>
      </c>
      <c r="L5562" s="72">
        <v>0</v>
      </c>
      <c r="M5562" s="73">
        <v>0</v>
      </c>
      <c r="N5562" s="58">
        <v>0</v>
      </c>
      <c r="O5562" s="75">
        <v>0</v>
      </c>
      <c r="P5562" s="2">
        <v>199</v>
      </c>
      <c r="Q5562" s="2" t="s">
        <v>41</v>
      </c>
      <c r="R5562" s="2" t="s">
        <v>857</v>
      </c>
      <c r="S5562" s="2" t="s">
        <v>858</v>
      </c>
      <c r="T5562" s="2" t="s">
        <v>176</v>
      </c>
      <c r="U5562" s="57" t="s">
        <v>425</v>
      </c>
      <c r="V5562" s="2">
        <v>45565</v>
      </c>
      <c r="W5562" s="2">
        <v>1</v>
      </c>
      <c r="X5562" s="74" t="s">
        <v>422</v>
      </c>
      <c r="Y5562" s="21" t="s">
        <v>5078</v>
      </c>
      <c r="Z5562" s="52">
        <v>11.130783582089554</v>
      </c>
    </row>
    <row r="5563" spans="1:26" x14ac:dyDescent="0.25">
      <c r="A5563" s="70" t="s">
        <v>5077</v>
      </c>
      <c r="B5563" s="2" t="s">
        <v>859</v>
      </c>
      <c r="C5563" s="19" t="s">
        <v>3527</v>
      </c>
      <c r="D5563" s="2" t="s">
        <v>256</v>
      </c>
      <c r="E5563" s="14">
        <v>20010042</v>
      </c>
      <c r="F5563" s="14" t="s">
        <v>486</v>
      </c>
      <c r="G5563" s="19">
        <v>7</v>
      </c>
      <c r="H5563" s="21">
        <v>9.1300000000000008</v>
      </c>
      <c r="I5563" s="21">
        <v>375.49</v>
      </c>
      <c r="J5563" s="58">
        <v>0</v>
      </c>
      <c r="K5563" s="58">
        <v>0</v>
      </c>
      <c r="L5563" s="72">
        <v>0</v>
      </c>
      <c r="M5563" s="73">
        <v>0</v>
      </c>
      <c r="N5563" s="58">
        <v>0</v>
      </c>
      <c r="O5563" s="75">
        <v>0</v>
      </c>
      <c r="P5563" s="2">
        <v>375</v>
      </c>
      <c r="Q5563" s="2" t="s">
        <v>41</v>
      </c>
      <c r="R5563" s="2" t="s">
        <v>860</v>
      </c>
      <c r="S5563" s="2" t="s">
        <v>861</v>
      </c>
      <c r="T5563" s="2" t="s">
        <v>846</v>
      </c>
      <c r="U5563" s="57" t="s">
        <v>435</v>
      </c>
      <c r="V5563" s="2">
        <v>45593</v>
      </c>
      <c r="W5563" s="2">
        <v>1</v>
      </c>
      <c r="X5563" s="74" t="s">
        <v>422</v>
      </c>
      <c r="Y5563" s="21" t="s">
        <v>5078</v>
      </c>
      <c r="Z5563" s="52">
        <v>14.39446878422782</v>
      </c>
    </row>
    <row r="5564" spans="1:26" x14ac:dyDescent="0.25">
      <c r="A5564" s="70" t="s">
        <v>5077</v>
      </c>
      <c r="B5564" s="2" t="s">
        <v>4622</v>
      </c>
      <c r="C5564" s="19" t="s">
        <v>3527</v>
      </c>
      <c r="D5564" s="2" t="s">
        <v>256</v>
      </c>
      <c r="E5564" s="14">
        <v>20010042</v>
      </c>
      <c r="F5564" s="14" t="s">
        <v>538</v>
      </c>
      <c r="G5564" s="19">
        <v>7</v>
      </c>
      <c r="H5564" s="21">
        <v>17.580000000000002</v>
      </c>
      <c r="I5564" s="21">
        <v>676.81</v>
      </c>
      <c r="J5564" s="58">
        <v>0</v>
      </c>
      <c r="K5564" s="58">
        <v>0</v>
      </c>
      <c r="L5564" s="72">
        <v>0</v>
      </c>
      <c r="M5564" s="73">
        <v>0</v>
      </c>
      <c r="N5564" s="58">
        <v>0</v>
      </c>
      <c r="O5564" s="75">
        <v>0</v>
      </c>
      <c r="P5564" s="2">
        <v>677</v>
      </c>
      <c r="Q5564" s="2" t="s">
        <v>41</v>
      </c>
      <c r="R5564" s="2" t="s">
        <v>4623</v>
      </c>
      <c r="S5564" s="2" t="s">
        <v>4624</v>
      </c>
      <c r="T5564" s="2" t="s">
        <v>176</v>
      </c>
      <c r="U5564" s="57" t="s">
        <v>425</v>
      </c>
      <c r="V5564" s="2">
        <v>0</v>
      </c>
      <c r="W5564" s="2">
        <v>1</v>
      </c>
      <c r="X5564" s="74" t="s">
        <v>422</v>
      </c>
      <c r="Y5564" s="21" t="s">
        <v>5078</v>
      </c>
      <c r="Z5564" s="52">
        <v>13.474601820250284</v>
      </c>
    </row>
    <row r="5565" spans="1:26" x14ac:dyDescent="0.25">
      <c r="A5565" s="70" t="s">
        <v>5077</v>
      </c>
      <c r="B5565" s="2" t="s">
        <v>862</v>
      </c>
      <c r="C5565" s="19" t="s">
        <v>3527</v>
      </c>
      <c r="D5565" s="2" t="s">
        <v>256</v>
      </c>
      <c r="E5565" s="14">
        <v>20010042</v>
      </c>
      <c r="F5565" s="14" t="s">
        <v>653</v>
      </c>
      <c r="G5565" s="19">
        <v>7</v>
      </c>
      <c r="H5565" s="21">
        <v>44.61</v>
      </c>
      <c r="I5565" s="21">
        <v>1799.7200000000003</v>
      </c>
      <c r="J5565" s="58">
        <v>0</v>
      </c>
      <c r="K5565" s="58">
        <v>0</v>
      </c>
      <c r="L5565" s="72">
        <v>0</v>
      </c>
      <c r="M5565" s="73">
        <v>0</v>
      </c>
      <c r="N5565" s="58">
        <v>0</v>
      </c>
      <c r="O5565" s="75">
        <v>0</v>
      </c>
      <c r="P5565" s="2">
        <v>1800</v>
      </c>
      <c r="Q5565" s="2" t="s">
        <v>41</v>
      </c>
      <c r="R5565" s="2" t="s">
        <v>863</v>
      </c>
      <c r="S5565" s="2" t="s">
        <v>864</v>
      </c>
      <c r="T5565" s="2" t="s">
        <v>54</v>
      </c>
      <c r="U5565" s="57">
        <v>0</v>
      </c>
      <c r="V5565" s="2">
        <v>0</v>
      </c>
      <c r="W5565" s="2">
        <v>1</v>
      </c>
      <c r="X5565" s="74" t="s">
        <v>422</v>
      </c>
      <c r="Y5565" s="21" t="s">
        <v>5078</v>
      </c>
      <c r="Z5565" s="52">
        <v>14.120197265187182</v>
      </c>
    </row>
    <row r="5566" spans="1:26" x14ac:dyDescent="0.25">
      <c r="A5566" s="70" t="s">
        <v>5077</v>
      </c>
      <c r="B5566" s="2" t="s">
        <v>865</v>
      </c>
      <c r="C5566" s="19" t="s">
        <v>3527</v>
      </c>
      <c r="D5566" s="2" t="s">
        <v>256</v>
      </c>
      <c r="E5566" s="14">
        <v>20010042</v>
      </c>
      <c r="F5566" s="14" t="s">
        <v>544</v>
      </c>
      <c r="G5566" s="19">
        <v>7</v>
      </c>
      <c r="H5566" s="21">
        <v>14.370000000000001</v>
      </c>
      <c r="I5566" s="21">
        <v>536.98</v>
      </c>
      <c r="J5566" s="58">
        <v>0</v>
      </c>
      <c r="K5566" s="58">
        <v>0</v>
      </c>
      <c r="L5566" s="72">
        <v>0</v>
      </c>
      <c r="M5566" s="73">
        <v>0</v>
      </c>
      <c r="N5566" s="58">
        <v>0</v>
      </c>
      <c r="O5566" s="75">
        <v>0</v>
      </c>
      <c r="P5566" s="2">
        <v>537</v>
      </c>
      <c r="Q5566" s="2" t="s">
        <v>41</v>
      </c>
      <c r="R5566" s="2" t="s">
        <v>866</v>
      </c>
      <c r="S5566" s="2" t="s">
        <v>867</v>
      </c>
      <c r="T5566" s="2" t="s">
        <v>54</v>
      </c>
      <c r="U5566" s="57">
        <v>0</v>
      </c>
      <c r="V5566" s="2">
        <v>0</v>
      </c>
      <c r="W5566" s="2">
        <v>1</v>
      </c>
      <c r="X5566" s="74" t="s">
        <v>422</v>
      </c>
      <c r="Y5566" s="21" t="s">
        <v>5078</v>
      </c>
      <c r="Z5566" s="52">
        <v>13.078844815588031</v>
      </c>
    </row>
    <row r="5567" spans="1:26" x14ac:dyDescent="0.25">
      <c r="A5567" s="70" t="s">
        <v>5077</v>
      </c>
      <c r="B5567" s="2" t="s">
        <v>868</v>
      </c>
      <c r="C5567" s="19" t="s">
        <v>3527</v>
      </c>
      <c r="D5567" s="2" t="s">
        <v>256</v>
      </c>
      <c r="E5567" s="14">
        <v>20010042</v>
      </c>
      <c r="F5567" s="14" t="s">
        <v>548</v>
      </c>
      <c r="G5567" s="19">
        <v>6</v>
      </c>
      <c r="H5567" s="21">
        <v>4.84</v>
      </c>
      <c r="I5567" s="21">
        <v>270.75</v>
      </c>
      <c r="J5567" s="58">
        <v>0</v>
      </c>
      <c r="K5567" s="58">
        <v>0</v>
      </c>
      <c r="L5567" s="72">
        <v>0</v>
      </c>
      <c r="M5567" s="73">
        <v>0</v>
      </c>
      <c r="N5567" s="58">
        <v>0</v>
      </c>
      <c r="O5567" s="75">
        <v>0</v>
      </c>
      <c r="P5567" s="2">
        <v>271</v>
      </c>
      <c r="Q5567" s="2" t="s">
        <v>41</v>
      </c>
      <c r="R5567" s="2" t="s">
        <v>869</v>
      </c>
      <c r="S5567" s="2" t="s">
        <v>870</v>
      </c>
      <c r="T5567" s="2" t="s">
        <v>54</v>
      </c>
      <c r="U5567" s="57">
        <v>0</v>
      </c>
      <c r="V5567" s="2">
        <v>45831</v>
      </c>
      <c r="W5567" s="2">
        <v>1</v>
      </c>
      <c r="X5567" s="74" t="s">
        <v>422</v>
      </c>
      <c r="Y5567" s="21" t="s">
        <v>5078</v>
      </c>
      <c r="Z5567" s="52">
        <v>16.78202479338843</v>
      </c>
    </row>
    <row r="5568" spans="1:26" x14ac:dyDescent="0.25">
      <c r="A5568" s="70" t="s">
        <v>5077</v>
      </c>
      <c r="B5568" s="2" t="s">
        <v>871</v>
      </c>
      <c r="C5568" s="19" t="s">
        <v>3527</v>
      </c>
      <c r="D5568" s="2" t="s">
        <v>256</v>
      </c>
      <c r="E5568" s="14">
        <v>20010042</v>
      </c>
      <c r="F5568" s="14" t="s">
        <v>439</v>
      </c>
      <c r="G5568" s="19">
        <v>6</v>
      </c>
      <c r="H5568" s="21">
        <v>7.09</v>
      </c>
      <c r="I5568" s="21">
        <v>382.49</v>
      </c>
      <c r="J5568" s="58">
        <v>0</v>
      </c>
      <c r="K5568" s="58">
        <v>0</v>
      </c>
      <c r="L5568" s="72">
        <v>0</v>
      </c>
      <c r="M5568" s="73">
        <v>0</v>
      </c>
      <c r="N5568" s="58">
        <v>0</v>
      </c>
      <c r="O5568" s="75">
        <v>0</v>
      </c>
      <c r="P5568" s="2">
        <v>382</v>
      </c>
      <c r="Q5568" s="2" t="s">
        <v>41</v>
      </c>
      <c r="R5568" s="2" t="s">
        <v>872</v>
      </c>
      <c r="S5568" s="2" t="s">
        <v>873</v>
      </c>
      <c r="T5568" s="2" t="s">
        <v>49</v>
      </c>
      <c r="U5568" s="57">
        <v>0</v>
      </c>
      <c r="V5568" s="2">
        <v>45908</v>
      </c>
      <c r="W5568" s="2">
        <v>1</v>
      </c>
      <c r="X5568" s="74" t="s">
        <v>422</v>
      </c>
      <c r="Y5568" s="21" t="s">
        <v>5078</v>
      </c>
      <c r="Z5568" s="52">
        <v>16.184344146685476</v>
      </c>
    </row>
    <row r="5569" spans="1:26" x14ac:dyDescent="0.25">
      <c r="A5569" s="70" t="s">
        <v>5077</v>
      </c>
      <c r="B5569" s="2" t="s">
        <v>4144</v>
      </c>
      <c r="C5569" s="19" t="s">
        <v>3527</v>
      </c>
      <c r="D5569" s="2" t="s">
        <v>256</v>
      </c>
      <c r="E5569" s="14">
        <v>20010042</v>
      </c>
      <c r="F5569" s="14" t="s">
        <v>442</v>
      </c>
      <c r="G5569" s="19">
        <v>8</v>
      </c>
      <c r="H5569" s="21">
        <v>61.52</v>
      </c>
      <c r="I5569" s="21">
        <v>2278.0700000000002</v>
      </c>
      <c r="J5569" s="58">
        <v>0</v>
      </c>
      <c r="K5569" s="58">
        <v>0</v>
      </c>
      <c r="L5569" s="72">
        <v>0</v>
      </c>
      <c r="M5569" s="73">
        <v>0</v>
      </c>
      <c r="N5569" s="58">
        <v>0</v>
      </c>
      <c r="O5569" s="75">
        <v>0</v>
      </c>
      <c r="P5569" s="2">
        <v>2278</v>
      </c>
      <c r="Q5569" s="2" t="s">
        <v>41</v>
      </c>
      <c r="R5569" s="2" t="s">
        <v>4145</v>
      </c>
      <c r="S5569" s="2" t="s">
        <v>4146</v>
      </c>
      <c r="T5569" s="2" t="s">
        <v>558</v>
      </c>
      <c r="U5569" s="57">
        <v>0</v>
      </c>
      <c r="V5569" s="2">
        <v>45908</v>
      </c>
      <c r="W5569" s="2">
        <v>1</v>
      </c>
      <c r="X5569" s="74" t="s">
        <v>422</v>
      </c>
      <c r="Y5569" s="21" t="s">
        <v>5078</v>
      </c>
      <c r="Z5569" s="52">
        <v>14.811898569570872</v>
      </c>
    </row>
    <row r="5570" spans="1:26" x14ac:dyDescent="0.25">
      <c r="A5570" s="70" t="s">
        <v>5077</v>
      </c>
      <c r="B5570" s="2" t="s">
        <v>4449</v>
      </c>
      <c r="C5570" s="19" t="s">
        <v>3527</v>
      </c>
      <c r="D5570" s="2" t="s">
        <v>256</v>
      </c>
      <c r="E5570" s="14">
        <v>20010042</v>
      </c>
      <c r="F5570" s="14" t="s">
        <v>575</v>
      </c>
      <c r="G5570" s="19">
        <v>5</v>
      </c>
      <c r="H5570" s="21">
        <v>7.2799999999999994</v>
      </c>
      <c r="I5570" s="21">
        <v>283.12</v>
      </c>
      <c r="J5570" s="58">
        <v>0</v>
      </c>
      <c r="K5570" s="58">
        <v>0</v>
      </c>
      <c r="L5570" s="72">
        <v>0</v>
      </c>
      <c r="M5570" s="73">
        <v>0</v>
      </c>
      <c r="N5570" s="58">
        <v>0</v>
      </c>
      <c r="O5570" s="75">
        <v>0</v>
      </c>
      <c r="P5570" s="2">
        <v>283</v>
      </c>
      <c r="Q5570" s="2" t="s">
        <v>41</v>
      </c>
      <c r="R5570" s="2" t="s">
        <v>848</v>
      </c>
      <c r="S5570" s="2" t="s">
        <v>4450</v>
      </c>
      <c r="T5570" s="2" t="s">
        <v>558</v>
      </c>
      <c r="U5570" s="57">
        <v>0</v>
      </c>
      <c r="V5570" s="2">
        <v>45908</v>
      </c>
      <c r="W5570" s="2">
        <v>1</v>
      </c>
      <c r="X5570" s="74" t="s">
        <v>422</v>
      </c>
      <c r="Y5570" s="21" t="s">
        <v>5078</v>
      </c>
      <c r="Z5570" s="52">
        <v>9.7225274725274744</v>
      </c>
    </row>
    <row r="5571" spans="1:26" x14ac:dyDescent="0.25">
      <c r="A5571" s="70" t="s">
        <v>5077</v>
      </c>
      <c r="B5571" s="2" t="s">
        <v>2157</v>
      </c>
      <c r="C5571" s="19" t="s">
        <v>3527</v>
      </c>
      <c r="D5571" s="2" t="s">
        <v>256</v>
      </c>
      <c r="E5571" s="14">
        <v>20010042</v>
      </c>
      <c r="F5571" s="14" t="s">
        <v>444</v>
      </c>
      <c r="G5571" s="19">
        <v>12</v>
      </c>
      <c r="H5571" s="21">
        <v>20.88</v>
      </c>
      <c r="I5571" s="21">
        <v>752.78000000000009</v>
      </c>
      <c r="J5571" s="58">
        <v>0</v>
      </c>
      <c r="K5571" s="58">
        <v>0</v>
      </c>
      <c r="L5571" s="72">
        <v>0</v>
      </c>
      <c r="M5571" s="73">
        <v>0</v>
      </c>
      <c r="N5571" s="58">
        <v>0</v>
      </c>
      <c r="O5571" s="75">
        <v>0</v>
      </c>
      <c r="P5571" s="2">
        <v>753</v>
      </c>
      <c r="Q5571" s="2" t="s">
        <v>41</v>
      </c>
      <c r="R5571" s="2" t="s">
        <v>2158</v>
      </c>
      <c r="S5571" s="2" t="s">
        <v>2159</v>
      </c>
      <c r="T5571" s="2" t="s">
        <v>176</v>
      </c>
      <c r="U5571" s="57">
        <v>0</v>
      </c>
      <c r="V5571" s="2">
        <v>45923</v>
      </c>
      <c r="W5571" s="2">
        <v>1</v>
      </c>
      <c r="X5571" s="74" t="s">
        <v>422</v>
      </c>
      <c r="Y5571" s="21" t="s">
        <v>5078</v>
      </c>
      <c r="Z5571" s="52">
        <v>21.631609195402305</v>
      </c>
    </row>
    <row r="5572" spans="1:26" x14ac:dyDescent="0.25">
      <c r="A5572" s="70" t="s">
        <v>5077</v>
      </c>
      <c r="B5572" s="2" t="s">
        <v>2612</v>
      </c>
      <c r="C5572" s="19" t="s">
        <v>3527</v>
      </c>
      <c r="D5572" s="2" t="s">
        <v>256</v>
      </c>
      <c r="E5572" s="14">
        <v>20010042</v>
      </c>
      <c r="F5572" s="14" t="s">
        <v>553</v>
      </c>
      <c r="G5572" s="19">
        <v>7</v>
      </c>
      <c r="H5572" s="21">
        <v>22.46</v>
      </c>
      <c r="I5572" s="21">
        <v>1021.66</v>
      </c>
      <c r="J5572" s="58">
        <v>0</v>
      </c>
      <c r="K5572" s="58">
        <v>0</v>
      </c>
      <c r="L5572" s="72">
        <v>0</v>
      </c>
      <c r="M5572" s="73">
        <v>0</v>
      </c>
      <c r="N5572" s="58">
        <v>0</v>
      </c>
      <c r="O5572" s="75">
        <v>0</v>
      </c>
      <c r="P5572" s="2">
        <v>1022</v>
      </c>
      <c r="Q5572" s="2" t="s">
        <v>41</v>
      </c>
      <c r="R5572" s="2" t="s">
        <v>2613</v>
      </c>
      <c r="S5572" s="2" t="s">
        <v>2614</v>
      </c>
      <c r="T5572" s="2" t="s">
        <v>176</v>
      </c>
      <c r="U5572" s="57">
        <v>0</v>
      </c>
      <c r="V5572" s="2">
        <v>45971</v>
      </c>
      <c r="W5572" s="2">
        <v>1</v>
      </c>
      <c r="X5572" s="74" t="s">
        <v>422</v>
      </c>
      <c r="Y5572" s="21" t="s">
        <v>5078</v>
      </c>
      <c r="Z5572" s="52">
        <v>15.92079252003562</v>
      </c>
    </row>
    <row r="5573" spans="1:26" x14ac:dyDescent="0.25">
      <c r="A5573" s="70" t="s">
        <v>5077</v>
      </c>
      <c r="B5573" s="2" t="s">
        <v>2792</v>
      </c>
      <c r="C5573" s="19" t="s">
        <v>3527</v>
      </c>
      <c r="D5573" s="2" t="s">
        <v>256</v>
      </c>
      <c r="E5573" s="14">
        <v>20010042</v>
      </c>
      <c r="F5573" s="14" t="s">
        <v>586</v>
      </c>
      <c r="G5573" s="19">
        <v>7</v>
      </c>
      <c r="H5573" s="21">
        <v>14.370000000000001</v>
      </c>
      <c r="I5573" s="21">
        <v>535.29</v>
      </c>
      <c r="J5573" s="58">
        <v>0</v>
      </c>
      <c r="K5573" s="58">
        <v>0</v>
      </c>
      <c r="L5573" s="72">
        <v>0</v>
      </c>
      <c r="M5573" s="73">
        <v>0</v>
      </c>
      <c r="N5573" s="58">
        <v>0</v>
      </c>
      <c r="O5573" s="75">
        <v>0</v>
      </c>
      <c r="P5573" s="2">
        <v>535</v>
      </c>
      <c r="Q5573" s="2" t="s">
        <v>41</v>
      </c>
      <c r="R5573" s="2" t="s">
        <v>848</v>
      </c>
      <c r="S5573" s="2" t="s">
        <v>2793</v>
      </c>
      <c r="T5573" s="2" t="s">
        <v>60</v>
      </c>
      <c r="U5573" s="57">
        <v>0</v>
      </c>
      <c r="V5573" s="2">
        <v>45986</v>
      </c>
      <c r="W5573" s="2">
        <v>1</v>
      </c>
      <c r="X5573" s="74" t="s">
        <v>422</v>
      </c>
      <c r="Y5573" s="21" t="s">
        <v>5078</v>
      </c>
      <c r="Z5573" s="52">
        <v>13.037682672233821</v>
      </c>
    </row>
    <row r="5574" spans="1:26" x14ac:dyDescent="0.25">
      <c r="A5574" s="70" t="s">
        <v>5077</v>
      </c>
      <c r="B5574" s="2" t="s">
        <v>4242</v>
      </c>
      <c r="C5574" s="19" t="s">
        <v>3527</v>
      </c>
      <c r="D5574" s="2" t="s">
        <v>256</v>
      </c>
      <c r="E5574" s="14">
        <v>20010042</v>
      </c>
      <c r="F5574" s="14" t="s">
        <v>589</v>
      </c>
      <c r="G5574" s="19">
        <v>13</v>
      </c>
      <c r="H5574" s="21">
        <v>41.95</v>
      </c>
      <c r="I5574" s="21">
        <v>1518.71</v>
      </c>
      <c r="J5574" s="58">
        <v>0</v>
      </c>
      <c r="K5574" s="58">
        <v>0</v>
      </c>
      <c r="L5574" s="72">
        <v>0</v>
      </c>
      <c r="M5574" s="73">
        <v>0</v>
      </c>
      <c r="N5574" s="58">
        <v>0</v>
      </c>
      <c r="O5574" s="75">
        <v>0</v>
      </c>
      <c r="P5574" s="2">
        <v>1519</v>
      </c>
      <c r="Q5574" s="2" t="s">
        <v>41</v>
      </c>
      <c r="R5574" s="2" t="s">
        <v>1582</v>
      </c>
      <c r="S5574" s="2" t="s">
        <v>4243</v>
      </c>
      <c r="T5574" s="2" t="s">
        <v>57</v>
      </c>
      <c r="U5574" s="57">
        <v>0</v>
      </c>
      <c r="V5574" s="2">
        <v>46111</v>
      </c>
      <c r="W5574" s="2">
        <v>1</v>
      </c>
      <c r="X5574" s="74" t="s">
        <v>422</v>
      </c>
      <c r="Y5574" s="21" t="s">
        <v>5078</v>
      </c>
      <c r="Z5574" s="52">
        <v>23.531859356376639</v>
      </c>
    </row>
    <row r="5575" spans="1:26" x14ac:dyDescent="0.25">
      <c r="A5575" s="70" t="s">
        <v>5077</v>
      </c>
      <c r="B5575" s="2" t="s">
        <v>4937</v>
      </c>
      <c r="C5575" s="19" t="s">
        <v>3527</v>
      </c>
      <c r="D5575" s="2" t="s">
        <v>256</v>
      </c>
      <c r="E5575" s="14">
        <v>20010042</v>
      </c>
      <c r="F5575" s="14" t="s">
        <v>488</v>
      </c>
      <c r="G5575" s="19">
        <v>10</v>
      </c>
      <c r="H5575" s="21">
        <v>9.2699999999999978</v>
      </c>
      <c r="I5575" s="21">
        <v>342.35</v>
      </c>
      <c r="J5575" s="58">
        <v>0</v>
      </c>
      <c r="K5575" s="58">
        <v>0</v>
      </c>
      <c r="L5575" s="72">
        <v>0</v>
      </c>
      <c r="M5575" s="73">
        <v>0</v>
      </c>
      <c r="N5575" s="58">
        <v>0</v>
      </c>
      <c r="O5575" s="75">
        <v>0</v>
      </c>
      <c r="P5575" s="2">
        <v>342</v>
      </c>
      <c r="Q5575" s="2" t="s">
        <v>41</v>
      </c>
      <c r="R5575" s="2" t="s">
        <v>4938</v>
      </c>
      <c r="S5575" s="2" t="s">
        <v>4939</v>
      </c>
      <c r="T5575" s="2" t="s">
        <v>176</v>
      </c>
      <c r="U5575" s="57">
        <v>0</v>
      </c>
      <c r="V5575" s="2">
        <v>46140</v>
      </c>
      <c r="W5575" s="2">
        <v>1</v>
      </c>
      <c r="X5575" s="74" t="s">
        <v>422</v>
      </c>
      <c r="Y5575" s="21" t="s">
        <v>5078</v>
      </c>
      <c r="Z5575" s="52">
        <v>18.465480043149952</v>
      </c>
    </row>
    <row r="5576" spans="1:26" x14ac:dyDescent="0.25">
      <c r="A5576" s="70" t="s">
        <v>5077</v>
      </c>
      <c r="B5576" s="2" t="s">
        <v>4940</v>
      </c>
      <c r="C5576" s="19" t="s">
        <v>3527</v>
      </c>
      <c r="D5576" s="2" t="s">
        <v>256</v>
      </c>
      <c r="E5576" s="14">
        <v>20010042</v>
      </c>
      <c r="F5576" s="14" t="s">
        <v>489</v>
      </c>
      <c r="G5576" s="19">
        <v>12</v>
      </c>
      <c r="H5576" s="21">
        <v>35.39</v>
      </c>
      <c r="I5576" s="21">
        <v>1310.3700000000001</v>
      </c>
      <c r="J5576" s="58">
        <v>0</v>
      </c>
      <c r="K5576" s="58">
        <v>0</v>
      </c>
      <c r="L5576" s="72">
        <v>0</v>
      </c>
      <c r="M5576" s="73">
        <v>0</v>
      </c>
      <c r="N5576" s="58">
        <v>0</v>
      </c>
      <c r="O5576" s="75">
        <v>0</v>
      </c>
      <c r="P5576" s="2">
        <v>1310</v>
      </c>
      <c r="Q5576" s="2" t="s">
        <v>41</v>
      </c>
      <c r="R5576" s="2" t="s">
        <v>4941</v>
      </c>
      <c r="S5576" s="2" t="s">
        <v>4942</v>
      </c>
      <c r="T5576" s="2" t="s">
        <v>176</v>
      </c>
      <c r="U5576" s="57">
        <v>0</v>
      </c>
      <c r="V5576" s="2">
        <v>46140</v>
      </c>
      <c r="W5576" s="2">
        <v>1</v>
      </c>
      <c r="X5576" s="74" t="s">
        <v>422</v>
      </c>
      <c r="Y5576" s="21" t="s">
        <v>5078</v>
      </c>
      <c r="Z5576" s="52">
        <v>22.215936705283983</v>
      </c>
    </row>
    <row r="5577" spans="1:26" x14ac:dyDescent="0.25">
      <c r="A5577" s="70" t="s">
        <v>5077</v>
      </c>
      <c r="B5577" s="2" t="s">
        <v>874</v>
      </c>
      <c r="C5577" s="19" t="s">
        <v>3527</v>
      </c>
      <c r="D5577" s="2" t="s">
        <v>257</v>
      </c>
      <c r="E5577" s="14">
        <v>20010043</v>
      </c>
      <c r="F5577" s="14" t="s">
        <v>617</v>
      </c>
      <c r="G5577" s="19">
        <v>14</v>
      </c>
      <c r="H5577" s="21">
        <v>27.569999999999997</v>
      </c>
      <c r="I5577" s="21">
        <v>1012.9999999999998</v>
      </c>
      <c r="J5577" s="58">
        <v>0</v>
      </c>
      <c r="K5577" s="58">
        <v>0</v>
      </c>
      <c r="L5577" s="72">
        <v>0</v>
      </c>
      <c r="M5577" s="73">
        <v>0</v>
      </c>
      <c r="N5577" s="58">
        <v>0</v>
      </c>
      <c r="O5577" s="75">
        <v>0</v>
      </c>
      <c r="P5577" s="2">
        <v>1013</v>
      </c>
      <c r="Q5577" s="2" t="s">
        <v>41</v>
      </c>
      <c r="R5577" s="2" t="s">
        <v>875</v>
      </c>
      <c r="S5577" s="2" t="s">
        <v>876</v>
      </c>
      <c r="T5577" s="2" t="s">
        <v>82</v>
      </c>
      <c r="U5577" s="57" t="s">
        <v>425</v>
      </c>
      <c r="V5577" s="2">
        <v>45649</v>
      </c>
      <c r="W5577" s="2">
        <v>1</v>
      </c>
      <c r="X5577" s="74" t="s">
        <v>422</v>
      </c>
      <c r="Y5577" s="21" t="s">
        <v>5078</v>
      </c>
      <c r="Z5577" s="52">
        <v>25.719985491476244</v>
      </c>
    </row>
    <row r="5578" spans="1:26" x14ac:dyDescent="0.25">
      <c r="A5578" s="70" t="s">
        <v>5077</v>
      </c>
      <c r="B5578" s="2" t="s">
        <v>3830</v>
      </c>
      <c r="C5578" s="19" t="s">
        <v>3527</v>
      </c>
      <c r="D5578" s="2" t="s">
        <v>257</v>
      </c>
      <c r="E5578" s="14">
        <v>20010043</v>
      </c>
      <c r="F5578" s="14" t="s">
        <v>513</v>
      </c>
      <c r="G5578" s="19">
        <v>14</v>
      </c>
      <c r="H5578" s="21">
        <v>41.120000000000005</v>
      </c>
      <c r="I5578" s="21">
        <v>1532.1699999999998</v>
      </c>
      <c r="J5578" s="58">
        <v>0</v>
      </c>
      <c r="K5578" s="58">
        <v>0</v>
      </c>
      <c r="L5578" s="72">
        <v>0</v>
      </c>
      <c r="M5578" s="73">
        <v>0</v>
      </c>
      <c r="N5578" s="58">
        <v>0</v>
      </c>
      <c r="O5578" s="75">
        <v>0</v>
      </c>
      <c r="P5578" s="2">
        <v>1532</v>
      </c>
      <c r="Q5578" s="2" t="s">
        <v>41</v>
      </c>
      <c r="R5578" s="2" t="s">
        <v>3831</v>
      </c>
      <c r="S5578" s="2" t="s">
        <v>3832</v>
      </c>
      <c r="T5578" s="2" t="s">
        <v>82</v>
      </c>
      <c r="U5578" s="57" t="s">
        <v>425</v>
      </c>
      <c r="V5578" s="2">
        <v>45649</v>
      </c>
      <c r="W5578" s="2">
        <v>1</v>
      </c>
      <c r="X5578" s="74" t="s">
        <v>422</v>
      </c>
      <c r="Y5578" s="21" t="s">
        <v>5078</v>
      </c>
      <c r="Z5578" s="52">
        <v>26.082660505836571</v>
      </c>
    </row>
    <row r="5579" spans="1:26" x14ac:dyDescent="0.25">
      <c r="A5579" s="70" t="s">
        <v>5077</v>
      </c>
      <c r="B5579" s="2" t="s">
        <v>879</v>
      </c>
      <c r="C5579" s="19" t="s">
        <v>3527</v>
      </c>
      <c r="D5579" s="2" t="s">
        <v>257</v>
      </c>
      <c r="E5579" s="14">
        <v>20010043</v>
      </c>
      <c r="F5579" s="14" t="s">
        <v>423</v>
      </c>
      <c r="G5579" s="19">
        <v>13</v>
      </c>
      <c r="H5579" s="21">
        <v>92.38</v>
      </c>
      <c r="I5579" s="21">
        <v>3652.2500000000005</v>
      </c>
      <c r="J5579" s="58">
        <v>0</v>
      </c>
      <c r="K5579" s="58">
        <v>0</v>
      </c>
      <c r="L5579" s="72">
        <v>0</v>
      </c>
      <c r="M5579" s="73">
        <v>0</v>
      </c>
      <c r="N5579" s="58">
        <v>0</v>
      </c>
      <c r="O5579" s="75">
        <v>0</v>
      </c>
      <c r="P5579" s="2">
        <v>3652</v>
      </c>
      <c r="Q5579" s="2" t="s">
        <v>41</v>
      </c>
      <c r="R5579" s="2" t="s">
        <v>880</v>
      </c>
      <c r="S5579" s="2" t="s">
        <v>881</v>
      </c>
      <c r="T5579" s="2" t="s">
        <v>60</v>
      </c>
      <c r="U5579" s="57" t="s">
        <v>425</v>
      </c>
      <c r="V5579" s="2">
        <v>45663</v>
      </c>
      <c r="W5579" s="2">
        <v>1</v>
      </c>
      <c r="X5579" s="74" t="s">
        <v>422</v>
      </c>
      <c r="Y5579" s="21" t="s">
        <v>5078</v>
      </c>
      <c r="Z5579" s="52">
        <v>25.697797142238585</v>
      </c>
    </row>
    <row r="5580" spans="1:26" x14ac:dyDescent="0.25">
      <c r="A5580" s="70" t="s">
        <v>5077</v>
      </c>
      <c r="B5580" s="2" t="s">
        <v>882</v>
      </c>
      <c r="C5580" s="19" t="s">
        <v>3527</v>
      </c>
      <c r="D5580" s="2" t="s">
        <v>257</v>
      </c>
      <c r="E5580" s="14">
        <v>20010043</v>
      </c>
      <c r="F5580" s="14" t="s">
        <v>520</v>
      </c>
      <c r="G5580" s="19">
        <v>7</v>
      </c>
      <c r="H5580" s="21">
        <v>15.339999999999998</v>
      </c>
      <c r="I5580" s="21">
        <v>592.29999999999995</v>
      </c>
      <c r="J5580" s="58">
        <v>0</v>
      </c>
      <c r="K5580" s="58">
        <v>0</v>
      </c>
      <c r="L5580" s="72">
        <v>0</v>
      </c>
      <c r="M5580" s="73">
        <v>0</v>
      </c>
      <c r="N5580" s="58">
        <v>0</v>
      </c>
      <c r="O5580" s="75">
        <v>0</v>
      </c>
      <c r="P5580" s="2">
        <v>592</v>
      </c>
      <c r="Q5580" s="2" t="s">
        <v>41</v>
      </c>
      <c r="R5580" s="2" t="s">
        <v>883</v>
      </c>
      <c r="S5580" s="2" t="s">
        <v>884</v>
      </c>
      <c r="T5580" s="2" t="s">
        <v>60</v>
      </c>
      <c r="U5580" s="57" t="s">
        <v>425</v>
      </c>
      <c r="V5580" s="2">
        <v>45663</v>
      </c>
      <c r="W5580" s="2">
        <v>1</v>
      </c>
      <c r="X5580" s="74" t="s">
        <v>422</v>
      </c>
      <c r="Y5580" s="21" t="s">
        <v>5078</v>
      </c>
      <c r="Z5580" s="52">
        <v>13.514015645371579</v>
      </c>
    </row>
    <row r="5581" spans="1:26" x14ac:dyDescent="0.25">
      <c r="A5581" s="70" t="s">
        <v>5077</v>
      </c>
      <c r="B5581" s="2" t="s">
        <v>3332</v>
      </c>
      <c r="C5581" s="19" t="s">
        <v>3527</v>
      </c>
      <c r="D5581" s="2" t="s">
        <v>257</v>
      </c>
      <c r="E5581" s="14">
        <v>20010043</v>
      </c>
      <c r="F5581" s="14" t="s">
        <v>566</v>
      </c>
      <c r="G5581" s="19">
        <v>9</v>
      </c>
      <c r="H5581" s="21">
        <v>21.589999999999996</v>
      </c>
      <c r="I5581" s="21">
        <v>707.84999999999991</v>
      </c>
      <c r="J5581" s="58">
        <v>0</v>
      </c>
      <c r="K5581" s="58">
        <v>0</v>
      </c>
      <c r="L5581" s="72">
        <v>0</v>
      </c>
      <c r="M5581" s="73">
        <v>0</v>
      </c>
      <c r="N5581" s="58">
        <v>0</v>
      </c>
      <c r="O5581" s="75">
        <v>0</v>
      </c>
      <c r="P5581" s="2">
        <v>708</v>
      </c>
      <c r="Q5581" s="2" t="s">
        <v>41</v>
      </c>
      <c r="R5581" s="2" t="s">
        <v>885</v>
      </c>
      <c r="S5581" s="2" t="s">
        <v>3333</v>
      </c>
      <c r="T5581" s="2" t="s">
        <v>85</v>
      </c>
      <c r="U5581" s="57" t="s">
        <v>729</v>
      </c>
      <c r="V5581" s="2">
        <v>45663</v>
      </c>
      <c r="W5581" s="2">
        <v>1</v>
      </c>
      <c r="X5581" s="74" t="s">
        <v>422</v>
      </c>
      <c r="Y5581" s="21" t="s">
        <v>5078</v>
      </c>
      <c r="Z5581" s="52">
        <v>14.753705419175544</v>
      </c>
    </row>
    <row r="5582" spans="1:26" x14ac:dyDescent="0.25">
      <c r="A5582" s="70" t="s">
        <v>5077</v>
      </c>
      <c r="B5582" s="2" t="s">
        <v>3069</v>
      </c>
      <c r="C5582" s="19" t="s">
        <v>3527</v>
      </c>
      <c r="D5582" s="2" t="s">
        <v>257</v>
      </c>
      <c r="E5582" s="14">
        <v>20010043</v>
      </c>
      <c r="F5582" s="14" t="s">
        <v>427</v>
      </c>
      <c r="G5582" s="19">
        <v>4</v>
      </c>
      <c r="H5582" s="21">
        <v>8.4600000000000009</v>
      </c>
      <c r="I5582" s="21">
        <v>377.38000000000005</v>
      </c>
      <c r="J5582" s="58">
        <v>0</v>
      </c>
      <c r="K5582" s="58">
        <v>0</v>
      </c>
      <c r="L5582" s="72">
        <v>0</v>
      </c>
      <c r="M5582" s="73">
        <v>0</v>
      </c>
      <c r="N5582" s="58">
        <v>0</v>
      </c>
      <c r="O5582" s="75">
        <v>0</v>
      </c>
      <c r="P5582" s="2">
        <v>377</v>
      </c>
      <c r="Q5582" s="2" t="s">
        <v>41</v>
      </c>
      <c r="R5582" s="2" t="s">
        <v>3070</v>
      </c>
      <c r="S5582" s="2" t="s">
        <v>3071</v>
      </c>
      <c r="T5582" s="2" t="s">
        <v>55</v>
      </c>
      <c r="U5582" s="57" t="s">
        <v>435</v>
      </c>
      <c r="V5582" s="2">
        <v>45663</v>
      </c>
      <c r="W5582" s="2">
        <v>1</v>
      </c>
      <c r="X5582" s="74" t="s">
        <v>422</v>
      </c>
      <c r="Y5582" s="21" t="s">
        <v>5078</v>
      </c>
      <c r="Z5582" s="52">
        <v>8.9215130023640672</v>
      </c>
    </row>
    <row r="5583" spans="1:26" x14ac:dyDescent="0.25">
      <c r="A5583" s="70" t="s">
        <v>5077</v>
      </c>
      <c r="B5583" s="2" t="s">
        <v>886</v>
      </c>
      <c r="C5583" s="19" t="s">
        <v>3527</v>
      </c>
      <c r="D5583" s="2" t="s">
        <v>257</v>
      </c>
      <c r="E5583" s="14">
        <v>20010043</v>
      </c>
      <c r="F5583" s="14" t="s">
        <v>528</v>
      </c>
      <c r="G5583" s="19">
        <v>5</v>
      </c>
      <c r="H5583" s="21">
        <v>8.6</v>
      </c>
      <c r="I5583" s="21">
        <v>327.72999999999996</v>
      </c>
      <c r="J5583" s="58">
        <v>0</v>
      </c>
      <c r="K5583" s="58">
        <v>0</v>
      </c>
      <c r="L5583" s="72">
        <v>0</v>
      </c>
      <c r="M5583" s="73">
        <v>0</v>
      </c>
      <c r="N5583" s="58">
        <v>0</v>
      </c>
      <c r="O5583" s="75">
        <v>0</v>
      </c>
      <c r="P5583" s="2">
        <v>328</v>
      </c>
      <c r="Q5583" s="2" t="s">
        <v>41</v>
      </c>
      <c r="R5583" s="2" t="s">
        <v>887</v>
      </c>
      <c r="S5583" s="2" t="s">
        <v>888</v>
      </c>
      <c r="T5583" s="2" t="s">
        <v>85</v>
      </c>
      <c r="U5583" s="57" t="s">
        <v>729</v>
      </c>
      <c r="V5583" s="2">
        <v>45663</v>
      </c>
      <c r="W5583" s="2">
        <v>1</v>
      </c>
      <c r="X5583" s="74" t="s">
        <v>422</v>
      </c>
      <c r="Y5583" s="21" t="s">
        <v>5078</v>
      </c>
      <c r="Z5583" s="52">
        <v>9.5270348837209298</v>
      </c>
    </row>
    <row r="5584" spans="1:26" x14ac:dyDescent="0.25">
      <c r="A5584" s="70" t="s">
        <v>5077</v>
      </c>
      <c r="B5584" s="2" t="s">
        <v>2994</v>
      </c>
      <c r="C5584" s="19" t="s">
        <v>3527</v>
      </c>
      <c r="D5584" s="2" t="s">
        <v>257</v>
      </c>
      <c r="E5584" s="14">
        <v>20010043</v>
      </c>
      <c r="F5584" s="14" t="s">
        <v>476</v>
      </c>
      <c r="G5584" s="19">
        <v>14</v>
      </c>
      <c r="H5584" s="21">
        <v>45.11</v>
      </c>
      <c r="I5584" s="21">
        <v>1639.63</v>
      </c>
      <c r="J5584" s="58">
        <v>0</v>
      </c>
      <c r="K5584" s="58">
        <v>0</v>
      </c>
      <c r="L5584" s="72">
        <v>0</v>
      </c>
      <c r="M5584" s="73">
        <v>0</v>
      </c>
      <c r="N5584" s="58">
        <v>0</v>
      </c>
      <c r="O5584" s="75">
        <v>0</v>
      </c>
      <c r="P5584" s="2">
        <v>1640</v>
      </c>
      <c r="Q5584" s="2" t="s">
        <v>41</v>
      </c>
      <c r="R5584" s="2" t="s">
        <v>2995</v>
      </c>
      <c r="S5584" s="2" t="s">
        <v>2996</v>
      </c>
      <c r="T5584" s="2" t="s">
        <v>55</v>
      </c>
      <c r="U5584" s="57" t="s">
        <v>435</v>
      </c>
      <c r="V5584" s="2">
        <v>45663</v>
      </c>
      <c r="W5584" s="2">
        <v>1</v>
      </c>
      <c r="X5584" s="74" t="s">
        <v>422</v>
      </c>
      <c r="Y5584" s="21" t="s">
        <v>5078</v>
      </c>
      <c r="Z5584" s="52">
        <v>25.443161161604969</v>
      </c>
    </row>
    <row r="5585" spans="1:26" x14ac:dyDescent="0.25">
      <c r="A5585" s="70" t="s">
        <v>5077</v>
      </c>
      <c r="B5585" s="2" t="s">
        <v>889</v>
      </c>
      <c r="C5585" s="19" t="s">
        <v>3527</v>
      </c>
      <c r="D5585" s="2" t="s">
        <v>257</v>
      </c>
      <c r="E5585" s="14">
        <v>20010043</v>
      </c>
      <c r="F5585" s="14" t="s">
        <v>481</v>
      </c>
      <c r="G5585" s="19">
        <v>10</v>
      </c>
      <c r="H5585" s="21">
        <v>16.920000000000002</v>
      </c>
      <c r="I5585" s="21">
        <v>700.46</v>
      </c>
      <c r="J5585" s="58">
        <v>0</v>
      </c>
      <c r="K5585" s="58">
        <v>0</v>
      </c>
      <c r="L5585" s="72">
        <v>0</v>
      </c>
      <c r="M5585" s="73">
        <v>0</v>
      </c>
      <c r="N5585" s="58">
        <v>0</v>
      </c>
      <c r="O5585" s="75">
        <v>0</v>
      </c>
      <c r="P5585" s="2">
        <v>700</v>
      </c>
      <c r="Q5585" s="2" t="s">
        <v>41</v>
      </c>
      <c r="R5585" s="2" t="s">
        <v>890</v>
      </c>
      <c r="S5585" s="2" t="s">
        <v>891</v>
      </c>
      <c r="T5585" s="2" t="s">
        <v>55</v>
      </c>
      <c r="U5585" s="57" t="s">
        <v>435</v>
      </c>
      <c r="V5585" s="2">
        <v>0</v>
      </c>
      <c r="W5585" s="2">
        <v>1</v>
      </c>
      <c r="X5585" s="74" t="s">
        <v>422</v>
      </c>
      <c r="Y5585" s="21" t="s">
        <v>5078</v>
      </c>
      <c r="Z5585" s="52">
        <v>20.699172576832151</v>
      </c>
    </row>
    <row r="5586" spans="1:26" x14ac:dyDescent="0.25">
      <c r="A5586" s="70" t="s">
        <v>5077</v>
      </c>
      <c r="B5586" s="2" t="s">
        <v>4244</v>
      </c>
      <c r="C5586" s="19" t="s">
        <v>3527</v>
      </c>
      <c r="D5586" s="2" t="s">
        <v>257</v>
      </c>
      <c r="E5586" s="14">
        <v>20010043</v>
      </c>
      <c r="F5586" s="14" t="s">
        <v>482</v>
      </c>
      <c r="G5586" s="19">
        <v>14</v>
      </c>
      <c r="H5586" s="21">
        <v>66.33</v>
      </c>
      <c r="I5586" s="21">
        <v>2712.67</v>
      </c>
      <c r="J5586" s="58">
        <v>0</v>
      </c>
      <c r="K5586" s="58">
        <v>0</v>
      </c>
      <c r="L5586" s="72">
        <v>0</v>
      </c>
      <c r="M5586" s="73">
        <v>0</v>
      </c>
      <c r="N5586" s="58">
        <v>0</v>
      </c>
      <c r="O5586" s="75">
        <v>0</v>
      </c>
      <c r="P5586" s="2">
        <v>2713</v>
      </c>
      <c r="Q5586" s="2" t="s">
        <v>41</v>
      </c>
      <c r="R5586" s="2" t="s">
        <v>4245</v>
      </c>
      <c r="S5586" s="2" t="s">
        <v>4246</v>
      </c>
      <c r="T5586" s="2" t="s">
        <v>84</v>
      </c>
      <c r="U5586" s="57" t="s">
        <v>480</v>
      </c>
      <c r="V5586" s="2">
        <v>0</v>
      </c>
      <c r="W5586" s="2">
        <v>1</v>
      </c>
      <c r="X5586" s="74" t="s">
        <v>422</v>
      </c>
      <c r="Y5586" s="21" t="s">
        <v>5078</v>
      </c>
      <c r="Z5586" s="52">
        <v>28.627604402231274</v>
      </c>
    </row>
    <row r="5587" spans="1:26" x14ac:dyDescent="0.25">
      <c r="A5587" s="70" t="s">
        <v>5077</v>
      </c>
      <c r="B5587" s="2" t="s">
        <v>2839</v>
      </c>
      <c r="C5587" s="19" t="s">
        <v>3527</v>
      </c>
      <c r="D5587" s="2" t="s">
        <v>257</v>
      </c>
      <c r="E5587" s="14">
        <v>20010043</v>
      </c>
      <c r="F5587" s="14" t="s">
        <v>750</v>
      </c>
      <c r="G5587" s="19">
        <v>14</v>
      </c>
      <c r="H5587" s="21">
        <v>26.93</v>
      </c>
      <c r="I5587" s="21">
        <v>1269.8500000000001</v>
      </c>
      <c r="J5587" s="58">
        <v>0</v>
      </c>
      <c r="K5587" s="58">
        <v>0</v>
      </c>
      <c r="L5587" s="72">
        <v>0</v>
      </c>
      <c r="M5587" s="73">
        <v>0</v>
      </c>
      <c r="N5587" s="58">
        <v>0</v>
      </c>
      <c r="O5587" s="75">
        <v>0</v>
      </c>
      <c r="P5587" s="2">
        <v>1270</v>
      </c>
      <c r="Q5587" s="2" t="s">
        <v>41</v>
      </c>
      <c r="R5587" s="2" t="s">
        <v>2840</v>
      </c>
      <c r="S5587" s="2" t="s">
        <v>2841</v>
      </c>
      <c r="T5587" s="2" t="s">
        <v>84</v>
      </c>
      <c r="U5587" s="57">
        <v>0</v>
      </c>
      <c r="V5587" s="2">
        <v>0</v>
      </c>
      <c r="W5587" s="2">
        <v>1</v>
      </c>
      <c r="X5587" s="74" t="s">
        <v>422</v>
      </c>
      <c r="Y5587" s="21" t="s">
        <v>5078</v>
      </c>
      <c r="Z5587" s="52">
        <v>33.007612328258453</v>
      </c>
    </row>
    <row r="5588" spans="1:26" x14ac:dyDescent="0.25">
      <c r="A5588" s="70" t="s">
        <v>5077</v>
      </c>
      <c r="B5588" s="2" t="s">
        <v>4625</v>
      </c>
      <c r="C5588" s="19" t="s">
        <v>3527</v>
      </c>
      <c r="D5588" s="2" t="s">
        <v>257</v>
      </c>
      <c r="E5588" s="14">
        <v>20010043</v>
      </c>
      <c r="F5588" s="14" t="s">
        <v>536</v>
      </c>
      <c r="G5588" s="19">
        <v>9</v>
      </c>
      <c r="H5588" s="21">
        <v>20.169999999999998</v>
      </c>
      <c r="I5588" s="21">
        <v>780.48000000000013</v>
      </c>
      <c r="J5588" s="58">
        <v>0</v>
      </c>
      <c r="K5588" s="58">
        <v>0</v>
      </c>
      <c r="L5588" s="72">
        <v>0</v>
      </c>
      <c r="M5588" s="73">
        <v>0</v>
      </c>
      <c r="N5588" s="58">
        <v>0</v>
      </c>
      <c r="O5588" s="75">
        <v>0</v>
      </c>
      <c r="P5588" s="2">
        <v>780</v>
      </c>
      <c r="Q5588" s="2" t="s">
        <v>41</v>
      </c>
      <c r="R5588" s="2" t="s">
        <v>4626</v>
      </c>
      <c r="S5588" s="2" t="s">
        <v>4627</v>
      </c>
      <c r="T5588" s="2" t="s">
        <v>85</v>
      </c>
      <c r="U5588" s="57">
        <v>0</v>
      </c>
      <c r="V5588" s="2">
        <v>0</v>
      </c>
      <c r="W5588" s="2">
        <v>1</v>
      </c>
      <c r="X5588" s="74" t="s">
        <v>422</v>
      </c>
      <c r="Y5588" s="21" t="s">
        <v>5078</v>
      </c>
      <c r="Z5588" s="52">
        <v>17.412791274169564</v>
      </c>
    </row>
    <row r="5589" spans="1:26" x14ac:dyDescent="0.25">
      <c r="A5589" s="70" t="s">
        <v>5077</v>
      </c>
      <c r="B5589" s="2" t="s">
        <v>892</v>
      </c>
      <c r="C5589" s="19" t="s">
        <v>3527</v>
      </c>
      <c r="D5589" s="2" t="s">
        <v>257</v>
      </c>
      <c r="E5589" s="14">
        <v>20010043</v>
      </c>
      <c r="F5589" s="14" t="s">
        <v>639</v>
      </c>
      <c r="G5589" s="19">
        <v>14</v>
      </c>
      <c r="H5589" s="21">
        <v>39.339999999999996</v>
      </c>
      <c r="I5589" s="21">
        <v>1388.8</v>
      </c>
      <c r="J5589" s="58">
        <v>0</v>
      </c>
      <c r="K5589" s="58">
        <v>0</v>
      </c>
      <c r="L5589" s="72">
        <v>0</v>
      </c>
      <c r="M5589" s="73">
        <v>0</v>
      </c>
      <c r="N5589" s="58">
        <v>0</v>
      </c>
      <c r="O5589" s="75">
        <v>0</v>
      </c>
      <c r="P5589" s="2">
        <v>1389</v>
      </c>
      <c r="Q5589" s="2" t="s">
        <v>41</v>
      </c>
      <c r="R5589" s="2" t="s">
        <v>893</v>
      </c>
      <c r="S5589" s="2" t="s">
        <v>894</v>
      </c>
      <c r="T5589" s="2" t="s">
        <v>84</v>
      </c>
      <c r="U5589" s="57">
        <v>0</v>
      </c>
      <c r="V5589" s="2">
        <v>45853</v>
      </c>
      <c r="W5589" s="2">
        <v>1</v>
      </c>
      <c r="X5589" s="74" t="s">
        <v>422</v>
      </c>
      <c r="Y5589" s="21" t="s">
        <v>5078</v>
      </c>
      <c r="Z5589" s="52">
        <v>24.711743772241995</v>
      </c>
    </row>
    <row r="5590" spans="1:26" x14ac:dyDescent="0.25">
      <c r="A5590" s="70" t="s">
        <v>5077</v>
      </c>
      <c r="B5590" s="2" t="s">
        <v>895</v>
      </c>
      <c r="C5590" s="19" t="s">
        <v>3527</v>
      </c>
      <c r="D5590" s="2" t="s">
        <v>257</v>
      </c>
      <c r="E5590" s="14">
        <v>20010043</v>
      </c>
      <c r="F5590" s="14" t="s">
        <v>486</v>
      </c>
      <c r="G5590" s="19">
        <v>3</v>
      </c>
      <c r="H5590" s="21">
        <v>2.5499999999999998</v>
      </c>
      <c r="I5590" s="21">
        <v>114.71000000000001</v>
      </c>
      <c r="J5590" s="58">
        <v>0</v>
      </c>
      <c r="K5590" s="58">
        <v>0</v>
      </c>
      <c r="L5590" s="72">
        <v>0</v>
      </c>
      <c r="M5590" s="73">
        <v>0</v>
      </c>
      <c r="N5590" s="58">
        <v>0</v>
      </c>
      <c r="O5590" s="75">
        <v>0</v>
      </c>
      <c r="P5590" s="2">
        <v>115</v>
      </c>
      <c r="Q5590" s="2" t="s">
        <v>41</v>
      </c>
      <c r="R5590" s="2" t="s">
        <v>896</v>
      </c>
      <c r="S5590" s="2" t="s">
        <v>897</v>
      </c>
      <c r="T5590" s="2" t="s">
        <v>84</v>
      </c>
      <c r="U5590" s="57">
        <v>0</v>
      </c>
      <c r="V5590" s="2">
        <v>45853</v>
      </c>
      <c r="W5590" s="2">
        <v>1</v>
      </c>
      <c r="X5590" s="74" t="s">
        <v>422</v>
      </c>
      <c r="Y5590" s="21" t="s">
        <v>5078</v>
      </c>
      <c r="Z5590" s="52">
        <v>6.7476470588235316</v>
      </c>
    </row>
    <row r="5591" spans="1:26" x14ac:dyDescent="0.25">
      <c r="A5591" s="70" t="s">
        <v>5077</v>
      </c>
      <c r="B5591" s="2" t="s">
        <v>898</v>
      </c>
      <c r="C5591" s="19" t="s">
        <v>3527</v>
      </c>
      <c r="D5591" s="2" t="s">
        <v>257</v>
      </c>
      <c r="E5591" s="14">
        <v>20010043</v>
      </c>
      <c r="F5591" s="14" t="s">
        <v>477</v>
      </c>
      <c r="G5591" s="19">
        <v>11</v>
      </c>
      <c r="H5591" s="21">
        <v>59.35</v>
      </c>
      <c r="I5591" s="21">
        <v>2360.81</v>
      </c>
      <c r="J5591" s="58">
        <v>0</v>
      </c>
      <c r="K5591" s="58">
        <v>0</v>
      </c>
      <c r="L5591" s="72">
        <v>0</v>
      </c>
      <c r="M5591" s="73">
        <v>0</v>
      </c>
      <c r="N5591" s="58">
        <v>0</v>
      </c>
      <c r="O5591" s="75">
        <v>0</v>
      </c>
      <c r="P5591" s="2">
        <v>2361</v>
      </c>
      <c r="Q5591" s="2" t="s">
        <v>41</v>
      </c>
      <c r="R5591" s="2" t="s">
        <v>899</v>
      </c>
      <c r="S5591" s="2" t="s">
        <v>900</v>
      </c>
      <c r="T5591" s="2" t="s">
        <v>82</v>
      </c>
      <c r="U5591" s="57">
        <v>0</v>
      </c>
      <c r="V5591" s="2">
        <v>45888</v>
      </c>
      <c r="W5591" s="2">
        <v>1</v>
      </c>
      <c r="X5591" s="74" t="s">
        <v>422</v>
      </c>
      <c r="Y5591" s="21" t="s">
        <v>5078</v>
      </c>
      <c r="Z5591" s="52">
        <v>21.87776748104465</v>
      </c>
    </row>
    <row r="5592" spans="1:26" x14ac:dyDescent="0.25">
      <c r="A5592" s="70" t="s">
        <v>5077</v>
      </c>
      <c r="B5592" s="2" t="s">
        <v>3337</v>
      </c>
      <c r="C5592" s="19" t="s">
        <v>3527</v>
      </c>
      <c r="D5592" s="2" t="s">
        <v>257</v>
      </c>
      <c r="E5592" s="14">
        <v>20010043</v>
      </c>
      <c r="F5592" s="14" t="s">
        <v>436</v>
      </c>
      <c r="G5592" s="19">
        <v>8</v>
      </c>
      <c r="H5592" s="21">
        <v>19.86</v>
      </c>
      <c r="I5592" s="21">
        <v>907.05</v>
      </c>
      <c r="J5592" s="58">
        <v>0</v>
      </c>
      <c r="K5592" s="58">
        <v>0</v>
      </c>
      <c r="L5592" s="72">
        <v>0</v>
      </c>
      <c r="M5592" s="73">
        <v>0</v>
      </c>
      <c r="N5592" s="58">
        <v>0</v>
      </c>
      <c r="O5592" s="75">
        <v>0</v>
      </c>
      <c r="P5592" s="2">
        <v>907</v>
      </c>
      <c r="Q5592" s="2" t="s">
        <v>41</v>
      </c>
      <c r="R5592" s="2" t="s">
        <v>3338</v>
      </c>
      <c r="S5592" s="2" t="s">
        <v>3339</v>
      </c>
      <c r="T5592" s="2" t="s">
        <v>490</v>
      </c>
      <c r="U5592" s="57">
        <v>0</v>
      </c>
      <c r="V5592" s="2">
        <v>46041</v>
      </c>
      <c r="W5592" s="2">
        <v>1</v>
      </c>
      <c r="X5592" s="74" t="s">
        <v>422</v>
      </c>
      <c r="Y5592" s="21" t="s">
        <v>5078</v>
      </c>
      <c r="Z5592" s="52">
        <v>18.268882175226587</v>
      </c>
    </row>
    <row r="5593" spans="1:26" x14ac:dyDescent="0.25">
      <c r="A5593" s="70" t="s">
        <v>5077</v>
      </c>
      <c r="B5593" s="2" t="s">
        <v>4037</v>
      </c>
      <c r="C5593" s="19" t="s">
        <v>3527</v>
      </c>
      <c r="D5593" s="2" t="s">
        <v>257</v>
      </c>
      <c r="E5593" s="14">
        <v>20010043</v>
      </c>
      <c r="F5593" s="14" t="s">
        <v>653</v>
      </c>
      <c r="G5593" s="19">
        <v>14</v>
      </c>
      <c r="H5593" s="21">
        <v>24.720000000000002</v>
      </c>
      <c r="I5593" s="21">
        <v>900.7700000000001</v>
      </c>
      <c r="J5593" s="58">
        <v>0</v>
      </c>
      <c r="K5593" s="58">
        <v>0</v>
      </c>
      <c r="L5593" s="72">
        <v>0</v>
      </c>
      <c r="M5593" s="73">
        <v>0</v>
      </c>
      <c r="N5593" s="58">
        <v>0</v>
      </c>
      <c r="O5593" s="75">
        <v>0</v>
      </c>
      <c r="P5593" s="2">
        <v>901</v>
      </c>
      <c r="Q5593" s="2" t="s">
        <v>41</v>
      </c>
      <c r="R5593" s="2" t="s">
        <v>4038</v>
      </c>
      <c r="S5593" s="2" t="s">
        <v>4039</v>
      </c>
      <c r="T5593" s="2" t="s">
        <v>60</v>
      </c>
      <c r="U5593" s="57">
        <v>0</v>
      </c>
      <c r="V5593" s="2">
        <v>46097</v>
      </c>
      <c r="W5593" s="2">
        <v>1</v>
      </c>
      <c r="X5593" s="74" t="s">
        <v>422</v>
      </c>
      <c r="Y5593" s="21" t="s">
        <v>5078</v>
      </c>
      <c r="Z5593" s="52">
        <v>25.507241100323629</v>
      </c>
    </row>
    <row r="5594" spans="1:26" x14ac:dyDescent="0.25">
      <c r="A5594" s="70" t="s">
        <v>5077</v>
      </c>
      <c r="B5594" s="2" t="s">
        <v>4040</v>
      </c>
      <c r="C5594" s="19" t="s">
        <v>3527</v>
      </c>
      <c r="D5594" s="2" t="s">
        <v>257</v>
      </c>
      <c r="E5594" s="14">
        <v>20010043</v>
      </c>
      <c r="F5594" s="14" t="s">
        <v>540</v>
      </c>
      <c r="G5594" s="19">
        <v>12</v>
      </c>
      <c r="H5594" s="21">
        <v>25.41</v>
      </c>
      <c r="I5594" s="21">
        <v>887.81</v>
      </c>
      <c r="J5594" s="58">
        <v>0</v>
      </c>
      <c r="K5594" s="58">
        <v>0</v>
      </c>
      <c r="L5594" s="72">
        <v>0</v>
      </c>
      <c r="M5594" s="73">
        <v>0</v>
      </c>
      <c r="N5594" s="58">
        <v>0</v>
      </c>
      <c r="O5594" s="75">
        <v>0</v>
      </c>
      <c r="P5594" s="2">
        <v>888</v>
      </c>
      <c r="Q5594" s="2" t="s">
        <v>41</v>
      </c>
      <c r="R5594" s="2" t="s">
        <v>4041</v>
      </c>
      <c r="S5594" s="2" t="s">
        <v>4042</v>
      </c>
      <c r="T5594" s="2" t="s">
        <v>82</v>
      </c>
      <c r="U5594" s="57">
        <v>0</v>
      </c>
      <c r="V5594" s="2">
        <v>46097</v>
      </c>
      <c r="W5594" s="2">
        <v>1</v>
      </c>
      <c r="X5594" s="74" t="s">
        <v>422</v>
      </c>
      <c r="Y5594" s="21" t="s">
        <v>5078</v>
      </c>
      <c r="Z5594" s="52">
        <v>20.963636363636365</v>
      </c>
    </row>
    <row r="5595" spans="1:26" x14ac:dyDescent="0.25">
      <c r="A5595" s="70" t="s">
        <v>5077</v>
      </c>
      <c r="B5595" s="2" t="s">
        <v>4451</v>
      </c>
      <c r="C5595" s="19" t="s">
        <v>3527</v>
      </c>
      <c r="D5595" s="2" t="s">
        <v>257</v>
      </c>
      <c r="E5595" s="14">
        <v>20010043</v>
      </c>
      <c r="F5595" s="14" t="s">
        <v>544</v>
      </c>
      <c r="G5595" s="19">
        <v>6</v>
      </c>
      <c r="H5595" s="21">
        <v>13.68</v>
      </c>
      <c r="I5595" s="21">
        <v>632.56000000000006</v>
      </c>
      <c r="J5595" s="58">
        <v>0</v>
      </c>
      <c r="K5595" s="58">
        <v>0</v>
      </c>
      <c r="L5595" s="72">
        <v>0</v>
      </c>
      <c r="M5595" s="73">
        <v>0</v>
      </c>
      <c r="N5595" s="58">
        <v>0</v>
      </c>
      <c r="O5595" s="75">
        <v>0</v>
      </c>
      <c r="P5595" s="2">
        <v>633</v>
      </c>
      <c r="Q5595" s="2" t="s">
        <v>41</v>
      </c>
      <c r="R5595" s="2" t="s">
        <v>4452</v>
      </c>
      <c r="S5595" s="2" t="s">
        <v>4453</v>
      </c>
      <c r="T5595" s="2" t="s">
        <v>4454</v>
      </c>
      <c r="U5595" s="57">
        <v>0</v>
      </c>
      <c r="V5595" s="2">
        <v>46116</v>
      </c>
      <c r="W5595" s="2">
        <v>1</v>
      </c>
      <c r="X5595" s="74" t="s">
        <v>422</v>
      </c>
      <c r="Y5595" s="21" t="s">
        <v>5078</v>
      </c>
      <c r="Z5595" s="52">
        <v>13.871929824561407</v>
      </c>
    </row>
    <row r="5596" spans="1:26" x14ac:dyDescent="0.25">
      <c r="A5596" s="70" t="s">
        <v>5077</v>
      </c>
      <c r="B5596" s="2" t="s">
        <v>4455</v>
      </c>
      <c r="C5596" s="19" t="s">
        <v>3527</v>
      </c>
      <c r="D5596" s="2" t="s">
        <v>257</v>
      </c>
      <c r="E5596" s="14">
        <v>20010043</v>
      </c>
      <c r="F5596" s="14" t="s">
        <v>548</v>
      </c>
      <c r="G5596" s="19">
        <v>10</v>
      </c>
      <c r="H5596" s="21">
        <v>23.970000000000002</v>
      </c>
      <c r="I5596" s="21">
        <v>793.95999999999992</v>
      </c>
      <c r="J5596" s="58">
        <v>0</v>
      </c>
      <c r="K5596" s="58">
        <v>0</v>
      </c>
      <c r="L5596" s="72">
        <v>0</v>
      </c>
      <c r="M5596" s="73">
        <v>0</v>
      </c>
      <c r="N5596" s="58">
        <v>0</v>
      </c>
      <c r="O5596" s="75">
        <v>0</v>
      </c>
      <c r="P5596" s="2">
        <v>794</v>
      </c>
      <c r="Q5596" s="2" t="s">
        <v>41</v>
      </c>
      <c r="R5596" s="2" t="s">
        <v>4456</v>
      </c>
      <c r="S5596" s="2" t="s">
        <v>4457</v>
      </c>
      <c r="T5596" s="2" t="s">
        <v>55</v>
      </c>
      <c r="U5596" s="57">
        <v>0</v>
      </c>
      <c r="V5596" s="2">
        <v>46116</v>
      </c>
      <c r="W5596" s="2">
        <v>1</v>
      </c>
      <c r="X5596" s="74" t="s">
        <v>422</v>
      </c>
      <c r="Y5596" s="21" t="s">
        <v>5078</v>
      </c>
      <c r="Z5596" s="52">
        <v>16.56153525239883</v>
      </c>
    </row>
    <row r="5597" spans="1:26" x14ac:dyDescent="0.25">
      <c r="A5597" s="70" t="s">
        <v>5077</v>
      </c>
      <c r="B5597" s="2" t="s">
        <v>4458</v>
      </c>
      <c r="C5597" s="19" t="s">
        <v>3527</v>
      </c>
      <c r="D5597" s="2" t="s">
        <v>257</v>
      </c>
      <c r="E5597" s="14">
        <v>20010043</v>
      </c>
      <c r="F5597" s="14" t="s">
        <v>656</v>
      </c>
      <c r="G5597" s="19">
        <v>13</v>
      </c>
      <c r="H5597" s="21">
        <v>37.699999999999996</v>
      </c>
      <c r="I5597" s="21">
        <v>1228.6199999999999</v>
      </c>
      <c r="J5597" s="58">
        <v>0</v>
      </c>
      <c r="K5597" s="58">
        <v>0</v>
      </c>
      <c r="L5597" s="72">
        <v>0</v>
      </c>
      <c r="M5597" s="73">
        <v>0</v>
      </c>
      <c r="N5597" s="58">
        <v>0</v>
      </c>
      <c r="O5597" s="75">
        <v>0</v>
      </c>
      <c r="P5597" s="2">
        <v>1229</v>
      </c>
      <c r="Q5597" s="2" t="s">
        <v>41</v>
      </c>
      <c r="R5597" s="2" t="s">
        <v>4459</v>
      </c>
      <c r="S5597" s="2" t="s">
        <v>4460</v>
      </c>
      <c r="T5597" s="2" t="s">
        <v>85</v>
      </c>
      <c r="U5597" s="57">
        <v>0</v>
      </c>
      <c r="V5597" s="2">
        <v>46116</v>
      </c>
      <c r="W5597" s="2">
        <v>1</v>
      </c>
      <c r="X5597" s="74" t="s">
        <v>422</v>
      </c>
      <c r="Y5597" s="21" t="s">
        <v>5078</v>
      </c>
      <c r="Z5597" s="52">
        <v>21.183103448275862</v>
      </c>
    </row>
    <row r="5598" spans="1:26" x14ac:dyDescent="0.25">
      <c r="A5598" s="70" t="s">
        <v>5077</v>
      </c>
      <c r="B5598" s="2" t="s">
        <v>4461</v>
      </c>
      <c r="C5598" s="19" t="s">
        <v>3527</v>
      </c>
      <c r="D5598" s="2" t="s">
        <v>257</v>
      </c>
      <c r="E5598" s="14">
        <v>20010043</v>
      </c>
      <c r="F5598" s="14" t="s">
        <v>575</v>
      </c>
      <c r="G5598" s="19">
        <v>14</v>
      </c>
      <c r="H5598" s="21">
        <v>49.440000000000005</v>
      </c>
      <c r="I5598" s="21">
        <v>1688.4799999999998</v>
      </c>
      <c r="J5598" s="58">
        <v>0</v>
      </c>
      <c r="K5598" s="58">
        <v>0</v>
      </c>
      <c r="L5598" s="72">
        <v>0</v>
      </c>
      <c r="M5598" s="73">
        <v>0</v>
      </c>
      <c r="N5598" s="58">
        <v>0</v>
      </c>
      <c r="O5598" s="75">
        <v>0</v>
      </c>
      <c r="P5598" s="2">
        <v>1688</v>
      </c>
      <c r="Q5598" s="2" t="s">
        <v>41</v>
      </c>
      <c r="R5598" s="2" t="s">
        <v>4462</v>
      </c>
      <c r="S5598" s="2" t="s">
        <v>4463</v>
      </c>
      <c r="T5598" s="2" t="s">
        <v>490</v>
      </c>
      <c r="U5598" s="57">
        <v>0</v>
      </c>
      <c r="V5598" s="2">
        <v>46116</v>
      </c>
      <c r="W5598" s="2">
        <v>1</v>
      </c>
      <c r="X5598" s="74" t="s">
        <v>422</v>
      </c>
      <c r="Y5598" s="21" t="s">
        <v>5078</v>
      </c>
      <c r="Z5598" s="52">
        <v>23.90647249190938</v>
      </c>
    </row>
    <row r="5599" spans="1:26" x14ac:dyDescent="0.25">
      <c r="A5599" s="70" t="s">
        <v>5077</v>
      </c>
      <c r="B5599" s="2" t="s">
        <v>903</v>
      </c>
      <c r="C5599" s="19" t="s">
        <v>3527</v>
      </c>
      <c r="D5599" s="2" t="s">
        <v>390</v>
      </c>
      <c r="E5599" s="14">
        <v>20010052</v>
      </c>
      <c r="F5599" s="14" t="s">
        <v>44</v>
      </c>
      <c r="G5599" s="19">
        <v>14</v>
      </c>
      <c r="H5599" s="21">
        <v>634.82999999999993</v>
      </c>
      <c r="I5599" s="21">
        <v>23461.62</v>
      </c>
      <c r="J5599" s="58">
        <v>0</v>
      </c>
      <c r="K5599" s="58">
        <v>0</v>
      </c>
      <c r="L5599" s="72">
        <v>0</v>
      </c>
      <c r="M5599" s="73">
        <v>0</v>
      </c>
      <c r="N5599" s="58">
        <v>0</v>
      </c>
      <c r="O5599" s="75">
        <v>0</v>
      </c>
      <c r="P5599" s="2">
        <v>23462</v>
      </c>
      <c r="Q5599" s="2" t="s">
        <v>41</v>
      </c>
      <c r="R5599" s="2" t="s">
        <v>904</v>
      </c>
      <c r="S5599" s="2" t="s">
        <v>905</v>
      </c>
      <c r="T5599" s="2" t="s">
        <v>54</v>
      </c>
      <c r="U5599" s="57">
        <v>0</v>
      </c>
      <c r="V5599" s="2">
        <v>45843</v>
      </c>
      <c r="W5599" s="2">
        <v>1</v>
      </c>
      <c r="X5599" s="74" t="s">
        <v>422</v>
      </c>
      <c r="Y5599" s="21" t="s">
        <v>5078</v>
      </c>
      <c r="Z5599" s="52">
        <v>25.870129010916315</v>
      </c>
    </row>
    <row r="5600" spans="1:26" x14ac:dyDescent="0.25">
      <c r="A5600" s="70" t="s">
        <v>5077</v>
      </c>
      <c r="B5600" s="2" t="s">
        <v>2842</v>
      </c>
      <c r="C5600" s="19" t="s">
        <v>3527</v>
      </c>
      <c r="D5600" s="2" t="s">
        <v>390</v>
      </c>
      <c r="E5600" s="14">
        <v>20010052</v>
      </c>
      <c r="F5600" s="14" t="s">
        <v>617</v>
      </c>
      <c r="G5600" s="19">
        <v>5</v>
      </c>
      <c r="H5600" s="21">
        <v>6.7399999999999993</v>
      </c>
      <c r="I5600" s="21">
        <v>211.12</v>
      </c>
      <c r="J5600" s="58">
        <v>0</v>
      </c>
      <c r="K5600" s="58">
        <v>0</v>
      </c>
      <c r="L5600" s="72">
        <v>0</v>
      </c>
      <c r="M5600" s="73">
        <v>0</v>
      </c>
      <c r="N5600" s="58">
        <v>0</v>
      </c>
      <c r="O5600" s="75">
        <v>0</v>
      </c>
      <c r="P5600" s="2">
        <v>211</v>
      </c>
      <c r="Q5600" s="2" t="s">
        <v>41</v>
      </c>
      <c r="R5600" s="2" t="s">
        <v>1098</v>
      </c>
      <c r="S5600" s="2" t="s">
        <v>2843</v>
      </c>
      <c r="T5600" s="2" t="s">
        <v>60</v>
      </c>
      <c r="U5600" s="57">
        <v>0</v>
      </c>
      <c r="V5600" s="2">
        <v>45812</v>
      </c>
      <c r="W5600" s="2">
        <v>1</v>
      </c>
      <c r="X5600" s="74" t="s">
        <v>422</v>
      </c>
      <c r="Y5600" s="21" t="s">
        <v>5078</v>
      </c>
      <c r="Z5600" s="52">
        <v>7.8308605341246302</v>
      </c>
    </row>
    <row r="5601" spans="1:26" x14ac:dyDescent="0.25">
      <c r="A5601" s="70" t="s">
        <v>5077</v>
      </c>
      <c r="B5601" s="2" t="s">
        <v>3833</v>
      </c>
      <c r="C5601" s="19" t="s">
        <v>3527</v>
      </c>
      <c r="D5601" s="2" t="s">
        <v>390</v>
      </c>
      <c r="E5601" s="14">
        <v>20010052</v>
      </c>
      <c r="F5601" s="14" t="s">
        <v>513</v>
      </c>
      <c r="G5601" s="19">
        <v>8</v>
      </c>
      <c r="H5601" s="21">
        <v>205.67</v>
      </c>
      <c r="I5601" s="21">
        <v>7479.1900000000005</v>
      </c>
      <c r="J5601" s="58">
        <v>0</v>
      </c>
      <c r="K5601" s="58">
        <v>0</v>
      </c>
      <c r="L5601" s="72">
        <v>0</v>
      </c>
      <c r="M5601" s="73">
        <v>0</v>
      </c>
      <c r="N5601" s="58">
        <v>0</v>
      </c>
      <c r="O5601" s="75">
        <v>0</v>
      </c>
      <c r="P5601" s="2">
        <v>7479</v>
      </c>
      <c r="Q5601" s="2" t="s">
        <v>41</v>
      </c>
      <c r="R5601" s="2" t="s">
        <v>3834</v>
      </c>
      <c r="S5601" s="2" t="s">
        <v>3835</v>
      </c>
      <c r="T5601" s="2" t="s">
        <v>67</v>
      </c>
      <c r="U5601" s="57">
        <v>0</v>
      </c>
      <c r="V5601" s="2">
        <v>45812</v>
      </c>
      <c r="W5601" s="2">
        <v>1</v>
      </c>
      <c r="X5601" s="74" t="s">
        <v>422</v>
      </c>
      <c r="Y5601" s="21" t="s">
        <v>5078</v>
      </c>
      <c r="Z5601" s="52">
        <v>14.546000875188412</v>
      </c>
    </row>
    <row r="5602" spans="1:26" x14ac:dyDescent="0.25">
      <c r="A5602" s="70" t="s">
        <v>5077</v>
      </c>
      <c r="B5602" s="2" t="s">
        <v>3794</v>
      </c>
      <c r="C5602" s="19" t="s">
        <v>3527</v>
      </c>
      <c r="D5602" s="2" t="s">
        <v>390</v>
      </c>
      <c r="E5602" s="14">
        <v>20010052</v>
      </c>
      <c r="F5602" s="14" t="s">
        <v>516</v>
      </c>
      <c r="G5602" s="19">
        <v>7</v>
      </c>
      <c r="H5602" s="21">
        <v>38.869999999999997</v>
      </c>
      <c r="I5602" s="21">
        <v>1219.3400000000001</v>
      </c>
      <c r="J5602" s="58">
        <v>0</v>
      </c>
      <c r="K5602" s="58">
        <v>0</v>
      </c>
      <c r="L5602" s="72">
        <v>0</v>
      </c>
      <c r="M5602" s="73">
        <v>0</v>
      </c>
      <c r="N5602" s="58">
        <v>0</v>
      </c>
      <c r="O5602" s="75">
        <v>0</v>
      </c>
      <c r="P5602" s="2">
        <v>1219</v>
      </c>
      <c r="Q5602" s="2" t="s">
        <v>41</v>
      </c>
      <c r="R5602" s="2" t="s">
        <v>3795</v>
      </c>
      <c r="S5602" s="2" t="s">
        <v>3796</v>
      </c>
      <c r="T5602" s="2" t="s">
        <v>51</v>
      </c>
      <c r="U5602" s="57">
        <v>0</v>
      </c>
      <c r="V5602" s="2">
        <v>45812</v>
      </c>
      <c r="W5602" s="2">
        <v>1</v>
      </c>
      <c r="X5602" s="74" t="s">
        <v>422</v>
      </c>
      <c r="Y5602" s="21" t="s">
        <v>5078</v>
      </c>
      <c r="Z5602" s="52">
        <v>10.979392847954724</v>
      </c>
    </row>
    <row r="5603" spans="1:26" x14ac:dyDescent="0.25">
      <c r="A5603" s="70" t="s">
        <v>5077</v>
      </c>
      <c r="B5603" s="2" t="s">
        <v>906</v>
      </c>
      <c r="C5603" s="19" t="s">
        <v>3527</v>
      </c>
      <c r="D5603" s="2" t="s">
        <v>390</v>
      </c>
      <c r="E5603" s="14">
        <v>20010052</v>
      </c>
      <c r="F5603" s="14" t="s">
        <v>423</v>
      </c>
      <c r="G5603" s="19">
        <v>7</v>
      </c>
      <c r="H5603" s="21">
        <v>61.949999999999996</v>
      </c>
      <c r="I5603" s="21">
        <v>2081.29</v>
      </c>
      <c r="J5603" s="58">
        <v>0</v>
      </c>
      <c r="K5603" s="58">
        <v>0</v>
      </c>
      <c r="L5603" s="72">
        <v>0</v>
      </c>
      <c r="M5603" s="73">
        <v>0</v>
      </c>
      <c r="N5603" s="58">
        <v>0</v>
      </c>
      <c r="O5603" s="75">
        <v>0</v>
      </c>
      <c r="P5603" s="2">
        <v>2081</v>
      </c>
      <c r="Q5603" s="2" t="s">
        <v>41</v>
      </c>
      <c r="R5603" s="2" t="s">
        <v>907</v>
      </c>
      <c r="S5603" s="2" t="s">
        <v>908</v>
      </c>
      <c r="T5603" s="2" t="s">
        <v>60</v>
      </c>
      <c r="U5603" s="57">
        <v>0</v>
      </c>
      <c r="V5603" s="2">
        <v>45812</v>
      </c>
      <c r="W5603" s="2">
        <v>1</v>
      </c>
      <c r="X5603" s="74" t="s">
        <v>422</v>
      </c>
      <c r="Y5603" s="21" t="s">
        <v>5078</v>
      </c>
      <c r="Z5603" s="52">
        <v>11.758700564971752</v>
      </c>
    </row>
    <row r="5604" spans="1:26" x14ac:dyDescent="0.25">
      <c r="A5604" s="70" t="s">
        <v>5077</v>
      </c>
      <c r="B5604" s="2" t="s">
        <v>3836</v>
      </c>
      <c r="C5604" s="19" t="s">
        <v>3527</v>
      </c>
      <c r="D5604" s="2" t="s">
        <v>390</v>
      </c>
      <c r="E5604" s="14">
        <v>20010052</v>
      </c>
      <c r="F5604" s="14" t="s">
        <v>520</v>
      </c>
      <c r="G5604" s="19">
        <v>7</v>
      </c>
      <c r="H5604" s="21">
        <v>55.01</v>
      </c>
      <c r="I5604" s="21">
        <v>1834.48</v>
      </c>
      <c r="J5604" s="58">
        <v>0</v>
      </c>
      <c r="K5604" s="58">
        <v>0</v>
      </c>
      <c r="L5604" s="72">
        <v>0</v>
      </c>
      <c r="M5604" s="73">
        <v>0</v>
      </c>
      <c r="N5604" s="58">
        <v>0</v>
      </c>
      <c r="O5604" s="75">
        <v>0</v>
      </c>
      <c r="P5604" s="2">
        <v>1834</v>
      </c>
      <c r="Q5604" s="2" t="s">
        <v>41</v>
      </c>
      <c r="R5604" s="2" t="s">
        <v>909</v>
      </c>
      <c r="S5604" s="2" t="s">
        <v>3837</v>
      </c>
      <c r="T5604" s="2" t="s">
        <v>51</v>
      </c>
      <c r="U5604" s="57">
        <v>0</v>
      </c>
      <c r="V5604" s="2">
        <v>45812</v>
      </c>
      <c r="W5604" s="2">
        <v>1</v>
      </c>
      <c r="X5604" s="74" t="s">
        <v>422</v>
      </c>
      <c r="Y5604" s="21" t="s">
        <v>5078</v>
      </c>
      <c r="Z5604" s="52">
        <v>11.671841483366661</v>
      </c>
    </row>
    <row r="5605" spans="1:26" x14ac:dyDescent="0.25">
      <c r="A5605" s="70" t="s">
        <v>5077</v>
      </c>
      <c r="B5605" s="2" t="s">
        <v>910</v>
      </c>
      <c r="C5605" s="19" t="s">
        <v>3527</v>
      </c>
      <c r="D5605" s="2" t="s">
        <v>390</v>
      </c>
      <c r="E5605" s="14">
        <v>20010052</v>
      </c>
      <c r="F5605" s="14" t="s">
        <v>523</v>
      </c>
      <c r="G5605" s="19">
        <v>7</v>
      </c>
      <c r="H5605" s="21">
        <v>19.369999999999997</v>
      </c>
      <c r="I5605" s="21">
        <v>652.09</v>
      </c>
      <c r="J5605" s="58">
        <v>0</v>
      </c>
      <c r="K5605" s="58">
        <v>0</v>
      </c>
      <c r="L5605" s="72">
        <v>0</v>
      </c>
      <c r="M5605" s="73">
        <v>0</v>
      </c>
      <c r="N5605" s="58">
        <v>0</v>
      </c>
      <c r="O5605" s="75">
        <v>0</v>
      </c>
      <c r="P5605" s="2">
        <v>652</v>
      </c>
      <c r="Q5605" s="2" t="s">
        <v>41</v>
      </c>
      <c r="R5605" s="2" t="s">
        <v>911</v>
      </c>
      <c r="S5605" s="2" t="s">
        <v>912</v>
      </c>
      <c r="T5605" s="2" t="s">
        <v>60</v>
      </c>
      <c r="U5605" s="57">
        <v>0</v>
      </c>
      <c r="V5605" s="2">
        <v>45812</v>
      </c>
      <c r="W5605" s="2">
        <v>1</v>
      </c>
      <c r="X5605" s="74" t="s">
        <v>422</v>
      </c>
      <c r="Y5605" s="21" t="s">
        <v>5078</v>
      </c>
      <c r="Z5605" s="52">
        <v>11.782731027361903</v>
      </c>
    </row>
    <row r="5606" spans="1:26" x14ac:dyDescent="0.25">
      <c r="A5606" s="70" t="s">
        <v>5077</v>
      </c>
      <c r="B5606" s="2" t="s">
        <v>913</v>
      </c>
      <c r="C5606" s="19" t="s">
        <v>3527</v>
      </c>
      <c r="D5606" s="2" t="s">
        <v>390</v>
      </c>
      <c r="E5606" s="14">
        <v>20010052</v>
      </c>
      <c r="F5606" s="14" t="s">
        <v>482</v>
      </c>
      <c r="G5606" s="19">
        <v>14</v>
      </c>
      <c r="H5606" s="21">
        <v>174.09000000000003</v>
      </c>
      <c r="I5606" s="21">
        <v>7008.0400000000009</v>
      </c>
      <c r="J5606" s="58">
        <v>0</v>
      </c>
      <c r="K5606" s="58">
        <v>0</v>
      </c>
      <c r="L5606" s="72">
        <v>0</v>
      </c>
      <c r="M5606" s="73">
        <v>0</v>
      </c>
      <c r="N5606" s="58">
        <v>0</v>
      </c>
      <c r="O5606" s="75">
        <v>0</v>
      </c>
      <c r="P5606" s="2">
        <v>7008</v>
      </c>
      <c r="Q5606" s="2" t="s">
        <v>41</v>
      </c>
      <c r="R5606" s="2" t="s">
        <v>914</v>
      </c>
      <c r="S5606" s="2" t="s">
        <v>915</v>
      </c>
      <c r="T5606" s="2" t="s">
        <v>49</v>
      </c>
      <c r="U5606" s="57">
        <v>0</v>
      </c>
      <c r="V5606" s="2">
        <v>45818</v>
      </c>
      <c r="W5606" s="2">
        <v>1</v>
      </c>
      <c r="X5606" s="74" t="s">
        <v>422</v>
      </c>
      <c r="Y5606" s="21" t="s">
        <v>5078</v>
      </c>
      <c r="Z5606" s="52">
        <v>28.178689183755534</v>
      </c>
    </row>
    <row r="5607" spans="1:26" x14ac:dyDescent="0.25">
      <c r="A5607" s="70" t="s">
        <v>5077</v>
      </c>
      <c r="B5607" s="2" t="s">
        <v>916</v>
      </c>
      <c r="C5607" s="19" t="s">
        <v>3527</v>
      </c>
      <c r="D5607" s="2" t="s">
        <v>390</v>
      </c>
      <c r="E5607" s="14">
        <v>20010052</v>
      </c>
      <c r="F5607" s="14" t="s">
        <v>533</v>
      </c>
      <c r="G5607" s="19">
        <v>7</v>
      </c>
      <c r="H5607" s="21">
        <v>8.18</v>
      </c>
      <c r="I5607" s="21">
        <v>292.84000000000003</v>
      </c>
      <c r="J5607" s="58">
        <v>0</v>
      </c>
      <c r="K5607" s="58">
        <v>0</v>
      </c>
      <c r="L5607" s="72">
        <v>0</v>
      </c>
      <c r="M5607" s="73">
        <v>0</v>
      </c>
      <c r="N5607" s="58">
        <v>0</v>
      </c>
      <c r="O5607" s="75">
        <v>0</v>
      </c>
      <c r="P5607" s="2">
        <v>293</v>
      </c>
      <c r="Q5607" s="2" t="s">
        <v>41</v>
      </c>
      <c r="R5607" s="2" t="s">
        <v>917</v>
      </c>
      <c r="S5607" s="2" t="s">
        <v>918</v>
      </c>
      <c r="T5607" s="2" t="s">
        <v>60</v>
      </c>
      <c r="U5607" s="57">
        <v>0</v>
      </c>
      <c r="V5607" s="2">
        <v>45846</v>
      </c>
      <c r="W5607" s="2">
        <v>1</v>
      </c>
      <c r="X5607" s="74" t="s">
        <v>422</v>
      </c>
      <c r="Y5607" s="21" t="s">
        <v>5078</v>
      </c>
      <c r="Z5607" s="52">
        <v>12.529828850855749</v>
      </c>
    </row>
    <row r="5608" spans="1:26" x14ac:dyDescent="0.25">
      <c r="A5608" s="70" t="s">
        <v>5077</v>
      </c>
      <c r="B5608" s="2" t="s">
        <v>919</v>
      </c>
      <c r="C5608" s="19" t="s">
        <v>3527</v>
      </c>
      <c r="D5608" s="2" t="s">
        <v>390</v>
      </c>
      <c r="E5608" s="14">
        <v>20010052</v>
      </c>
      <c r="F5608" s="14" t="s">
        <v>432</v>
      </c>
      <c r="G5608" s="19">
        <v>2</v>
      </c>
      <c r="H5608" s="21">
        <v>2.29</v>
      </c>
      <c r="I5608" s="21">
        <v>111.36</v>
      </c>
      <c r="J5608" s="58">
        <v>0</v>
      </c>
      <c r="K5608" s="58">
        <v>0</v>
      </c>
      <c r="L5608" s="72">
        <v>0</v>
      </c>
      <c r="M5608" s="73">
        <v>0</v>
      </c>
      <c r="N5608" s="58">
        <v>0</v>
      </c>
      <c r="O5608" s="75">
        <v>0</v>
      </c>
      <c r="P5608" s="2">
        <v>111</v>
      </c>
      <c r="Q5608" s="2" t="s">
        <v>41</v>
      </c>
      <c r="R5608" s="2" t="s">
        <v>920</v>
      </c>
      <c r="S5608" s="2" t="s">
        <v>921</v>
      </c>
      <c r="T5608" s="2" t="s">
        <v>60</v>
      </c>
      <c r="U5608" s="57">
        <v>0</v>
      </c>
      <c r="V5608" s="2">
        <v>45895</v>
      </c>
      <c r="W5608" s="2">
        <v>1</v>
      </c>
      <c r="X5608" s="74" t="s">
        <v>422</v>
      </c>
      <c r="Y5608" s="21" t="s">
        <v>5078</v>
      </c>
      <c r="Z5608" s="52">
        <v>4.8628820960698693</v>
      </c>
    </row>
    <row r="5609" spans="1:26" x14ac:dyDescent="0.25">
      <c r="A5609" s="70" t="s">
        <v>5077</v>
      </c>
      <c r="B5609" s="2" t="s">
        <v>922</v>
      </c>
      <c r="C5609" s="19" t="s">
        <v>3527</v>
      </c>
      <c r="D5609" s="2" t="s">
        <v>390</v>
      </c>
      <c r="E5609" s="14">
        <v>20010052</v>
      </c>
      <c r="F5609" s="14" t="s">
        <v>638</v>
      </c>
      <c r="G5609" s="19">
        <v>6</v>
      </c>
      <c r="H5609" s="21">
        <v>11.87</v>
      </c>
      <c r="I5609" s="21">
        <v>452.56000000000006</v>
      </c>
      <c r="J5609" s="58">
        <v>0</v>
      </c>
      <c r="K5609" s="58">
        <v>0</v>
      </c>
      <c r="L5609" s="72">
        <v>0</v>
      </c>
      <c r="M5609" s="73">
        <v>0</v>
      </c>
      <c r="N5609" s="58">
        <v>0</v>
      </c>
      <c r="O5609" s="75">
        <v>0</v>
      </c>
      <c r="P5609" s="2">
        <v>453</v>
      </c>
      <c r="Q5609" s="2" t="s">
        <v>41</v>
      </c>
      <c r="R5609" s="2" t="s">
        <v>923</v>
      </c>
      <c r="S5609" s="2" t="s">
        <v>924</v>
      </c>
      <c r="T5609" s="2" t="s">
        <v>60</v>
      </c>
      <c r="U5609" s="57">
        <v>0</v>
      </c>
      <c r="V5609" s="2">
        <v>45895</v>
      </c>
      <c r="W5609" s="2">
        <v>1</v>
      </c>
      <c r="X5609" s="74" t="s">
        <v>422</v>
      </c>
      <c r="Y5609" s="21" t="s">
        <v>5078</v>
      </c>
      <c r="Z5609" s="52">
        <v>11.437910699241788</v>
      </c>
    </row>
    <row r="5610" spans="1:26" x14ac:dyDescent="0.25">
      <c r="A5610" s="70" t="s">
        <v>5077</v>
      </c>
      <c r="B5610" s="2" t="s">
        <v>925</v>
      </c>
      <c r="C5610" s="19" t="s">
        <v>3527</v>
      </c>
      <c r="D5610" s="2" t="s">
        <v>390</v>
      </c>
      <c r="E5610" s="14">
        <v>20010052</v>
      </c>
      <c r="F5610" s="14" t="s">
        <v>639</v>
      </c>
      <c r="G5610" s="19">
        <v>2</v>
      </c>
      <c r="H5610" s="21">
        <v>2.6</v>
      </c>
      <c r="I5610" s="21">
        <v>145.73000000000002</v>
      </c>
      <c r="J5610" s="58">
        <v>0</v>
      </c>
      <c r="K5610" s="58">
        <v>0</v>
      </c>
      <c r="L5610" s="72">
        <v>0</v>
      </c>
      <c r="M5610" s="73">
        <v>0</v>
      </c>
      <c r="N5610" s="58">
        <v>0</v>
      </c>
      <c r="O5610" s="75">
        <v>0</v>
      </c>
      <c r="P5610" s="2">
        <v>146</v>
      </c>
      <c r="Q5610" s="2" t="s">
        <v>41</v>
      </c>
      <c r="R5610" s="2" t="s">
        <v>926</v>
      </c>
      <c r="S5610" s="2" t="s">
        <v>927</v>
      </c>
      <c r="T5610" s="2" t="s">
        <v>60</v>
      </c>
      <c r="U5610" s="57">
        <v>0</v>
      </c>
      <c r="V5610" s="2">
        <v>45908</v>
      </c>
      <c r="W5610" s="2">
        <v>1</v>
      </c>
      <c r="X5610" s="74" t="s">
        <v>422</v>
      </c>
      <c r="Y5610" s="21" t="s">
        <v>5078</v>
      </c>
      <c r="Z5610" s="52">
        <v>5.6050000000000004</v>
      </c>
    </row>
    <row r="5611" spans="1:26" x14ac:dyDescent="0.25">
      <c r="A5611" s="70" t="s">
        <v>5077</v>
      </c>
      <c r="B5611" s="2" t="s">
        <v>2337</v>
      </c>
      <c r="C5611" s="19" t="s">
        <v>3527</v>
      </c>
      <c r="D5611" s="2" t="s">
        <v>390</v>
      </c>
      <c r="E5611" s="14">
        <v>20010052</v>
      </c>
      <c r="F5611" s="14" t="s">
        <v>486</v>
      </c>
      <c r="G5611" s="19">
        <v>11</v>
      </c>
      <c r="H5611" s="21">
        <v>23.43</v>
      </c>
      <c r="I5611" s="21">
        <v>859.99</v>
      </c>
      <c r="J5611" s="58">
        <v>0</v>
      </c>
      <c r="K5611" s="58">
        <v>0</v>
      </c>
      <c r="L5611" s="72">
        <v>0</v>
      </c>
      <c r="M5611" s="73">
        <v>0</v>
      </c>
      <c r="N5611" s="58">
        <v>0</v>
      </c>
      <c r="O5611" s="75">
        <v>0</v>
      </c>
      <c r="P5611" s="2">
        <v>860</v>
      </c>
      <c r="Q5611" s="2" t="s">
        <v>41</v>
      </c>
      <c r="R5611" s="2" t="s">
        <v>979</v>
      </c>
      <c r="S5611" s="2" t="s">
        <v>2338</v>
      </c>
      <c r="T5611" s="2" t="s">
        <v>60</v>
      </c>
      <c r="U5611" s="57">
        <v>0</v>
      </c>
      <c r="V5611" s="2">
        <v>45943</v>
      </c>
      <c r="W5611" s="2">
        <v>1</v>
      </c>
      <c r="X5611" s="74" t="s">
        <v>422</v>
      </c>
      <c r="Y5611" s="21" t="s">
        <v>5078</v>
      </c>
      <c r="Z5611" s="52">
        <v>20.187558685446014</v>
      </c>
    </row>
    <row r="5612" spans="1:26" x14ac:dyDescent="0.25">
      <c r="A5612" s="70" t="s">
        <v>5077</v>
      </c>
      <c r="B5612" s="2" t="s">
        <v>2704</v>
      </c>
      <c r="C5612" s="19" t="s">
        <v>3527</v>
      </c>
      <c r="D5612" s="2" t="s">
        <v>390</v>
      </c>
      <c r="E5612" s="14">
        <v>20010052</v>
      </c>
      <c r="F5612" s="14" t="s">
        <v>477</v>
      </c>
      <c r="G5612" s="19">
        <v>6</v>
      </c>
      <c r="H5612" s="21">
        <v>21.05</v>
      </c>
      <c r="I5612" s="21">
        <v>727.29000000000008</v>
      </c>
      <c r="J5612" s="58">
        <v>0</v>
      </c>
      <c r="K5612" s="58">
        <v>0</v>
      </c>
      <c r="L5612" s="72">
        <v>0</v>
      </c>
      <c r="M5612" s="73">
        <v>0</v>
      </c>
      <c r="N5612" s="58">
        <v>0</v>
      </c>
      <c r="O5612" s="75">
        <v>0</v>
      </c>
      <c r="P5612" s="2">
        <v>727</v>
      </c>
      <c r="Q5612" s="2" t="s">
        <v>41</v>
      </c>
      <c r="R5612" s="2" t="s">
        <v>2705</v>
      </c>
      <c r="S5612" s="2" t="s">
        <v>2706</v>
      </c>
      <c r="T5612" s="2" t="s">
        <v>60</v>
      </c>
      <c r="U5612" s="57">
        <v>0</v>
      </c>
      <c r="V5612" s="2">
        <v>45978</v>
      </c>
      <c r="W5612" s="2">
        <v>1</v>
      </c>
      <c r="X5612" s="74" t="s">
        <v>422</v>
      </c>
      <c r="Y5612" s="21" t="s">
        <v>5078</v>
      </c>
      <c r="Z5612" s="52">
        <v>10.365178147268411</v>
      </c>
    </row>
    <row r="5613" spans="1:26" x14ac:dyDescent="0.25">
      <c r="A5613" s="70" t="s">
        <v>5077</v>
      </c>
      <c r="B5613" s="2" t="s">
        <v>3629</v>
      </c>
      <c r="C5613" s="19" t="s">
        <v>3527</v>
      </c>
      <c r="D5613" s="2" t="s">
        <v>390</v>
      </c>
      <c r="E5613" s="14">
        <v>20010052</v>
      </c>
      <c r="F5613" s="14" t="s">
        <v>538</v>
      </c>
      <c r="G5613" s="19">
        <v>6</v>
      </c>
      <c r="H5613" s="21">
        <v>10.559999999999999</v>
      </c>
      <c r="I5613" s="21">
        <v>350.47999999999996</v>
      </c>
      <c r="J5613" s="58">
        <v>0</v>
      </c>
      <c r="K5613" s="58">
        <v>0</v>
      </c>
      <c r="L5613" s="72">
        <v>0</v>
      </c>
      <c r="M5613" s="73">
        <v>0</v>
      </c>
      <c r="N5613" s="58">
        <v>0</v>
      </c>
      <c r="O5613" s="75">
        <v>0</v>
      </c>
      <c r="P5613" s="2">
        <v>350</v>
      </c>
      <c r="Q5613" s="2" t="s">
        <v>41</v>
      </c>
      <c r="R5613" s="2" t="s">
        <v>3630</v>
      </c>
      <c r="S5613" s="2" t="s">
        <v>3631</v>
      </c>
      <c r="T5613" s="2" t="s">
        <v>60</v>
      </c>
      <c r="U5613" s="57">
        <v>0</v>
      </c>
      <c r="V5613" s="2">
        <v>46069</v>
      </c>
      <c r="W5613" s="2">
        <v>1</v>
      </c>
      <c r="X5613" s="74" t="s">
        <v>422</v>
      </c>
      <c r="Y5613" s="21" t="s">
        <v>5078</v>
      </c>
      <c r="Z5613" s="52">
        <v>9.956818181818182</v>
      </c>
    </row>
    <row r="5614" spans="1:26" x14ac:dyDescent="0.25">
      <c r="A5614" s="70" t="s">
        <v>5077</v>
      </c>
      <c r="B5614" s="2" t="s">
        <v>4943</v>
      </c>
      <c r="C5614" s="19" t="s">
        <v>3527</v>
      </c>
      <c r="D5614" s="2" t="s">
        <v>390</v>
      </c>
      <c r="E5614" s="14">
        <v>20010052</v>
      </c>
      <c r="F5614" s="14" t="s">
        <v>436</v>
      </c>
      <c r="G5614" s="19">
        <v>14</v>
      </c>
      <c r="H5614" s="21">
        <v>59.489999999999995</v>
      </c>
      <c r="I5614" s="21">
        <v>2028.82</v>
      </c>
      <c r="J5614" s="58">
        <v>0</v>
      </c>
      <c r="K5614" s="58">
        <v>0</v>
      </c>
      <c r="L5614" s="72">
        <v>0</v>
      </c>
      <c r="M5614" s="73">
        <v>0</v>
      </c>
      <c r="N5614" s="58">
        <v>0</v>
      </c>
      <c r="O5614" s="75">
        <v>0</v>
      </c>
      <c r="P5614" s="2">
        <v>2029</v>
      </c>
      <c r="Q5614" s="2" t="s">
        <v>41</v>
      </c>
      <c r="R5614" s="2" t="s">
        <v>4944</v>
      </c>
      <c r="S5614" s="2" t="s">
        <v>4945</v>
      </c>
      <c r="T5614" s="2" t="s">
        <v>60</v>
      </c>
      <c r="U5614" s="57">
        <v>0</v>
      </c>
      <c r="V5614" s="2">
        <v>46140</v>
      </c>
      <c r="W5614" s="2">
        <v>1</v>
      </c>
      <c r="X5614" s="74" t="s">
        <v>422</v>
      </c>
      <c r="Y5614" s="21" t="s">
        <v>5078</v>
      </c>
      <c r="Z5614" s="52">
        <v>23.872482770213484</v>
      </c>
    </row>
    <row r="5615" spans="1:26" x14ac:dyDescent="0.25">
      <c r="A5615" s="70" t="s">
        <v>5077</v>
      </c>
      <c r="B5615" s="2" t="s">
        <v>931</v>
      </c>
      <c r="C5615" s="19" t="s">
        <v>3528</v>
      </c>
      <c r="D5615" s="2" t="s">
        <v>392</v>
      </c>
      <c r="E5615" s="14">
        <v>20010053</v>
      </c>
      <c r="F5615" s="14" t="s">
        <v>617</v>
      </c>
      <c r="G5615" s="19">
        <v>14</v>
      </c>
      <c r="H5615" s="21">
        <v>90.570000000000007</v>
      </c>
      <c r="I5615" s="21">
        <v>3725.3999999999996</v>
      </c>
      <c r="J5615" s="58">
        <v>0</v>
      </c>
      <c r="K5615" s="58">
        <v>0</v>
      </c>
      <c r="L5615" s="72">
        <v>0</v>
      </c>
      <c r="M5615" s="73">
        <v>0</v>
      </c>
      <c r="N5615" s="58">
        <v>0</v>
      </c>
      <c r="O5615" s="75">
        <v>0</v>
      </c>
      <c r="P5615" s="2">
        <v>3725</v>
      </c>
      <c r="Q5615" s="2" t="s">
        <v>41</v>
      </c>
      <c r="R5615" s="2" t="s">
        <v>932</v>
      </c>
      <c r="S5615" s="2" t="s">
        <v>933</v>
      </c>
      <c r="T5615" s="2" t="s">
        <v>934</v>
      </c>
      <c r="U5615" s="57">
        <v>0</v>
      </c>
      <c r="V5615" s="2">
        <v>45831</v>
      </c>
      <c r="W5615" s="2">
        <v>1</v>
      </c>
      <c r="X5615" s="74" t="s">
        <v>422</v>
      </c>
      <c r="Y5615" s="21" t="s">
        <v>5078</v>
      </c>
      <c r="Z5615" s="52">
        <v>28.792977807220929</v>
      </c>
    </row>
    <row r="5616" spans="1:26" x14ac:dyDescent="0.25">
      <c r="A5616" s="70" t="s">
        <v>5077</v>
      </c>
      <c r="B5616" s="2" t="s">
        <v>935</v>
      </c>
      <c r="C5616" s="19" t="s">
        <v>3528</v>
      </c>
      <c r="D5616" s="2" t="s">
        <v>392</v>
      </c>
      <c r="E5616" s="14">
        <v>20010053</v>
      </c>
      <c r="F5616" s="14" t="s">
        <v>513</v>
      </c>
      <c r="G5616" s="19">
        <v>6</v>
      </c>
      <c r="H5616" s="21">
        <v>19.78</v>
      </c>
      <c r="I5616" s="21">
        <v>815.37</v>
      </c>
      <c r="J5616" s="58">
        <v>0</v>
      </c>
      <c r="K5616" s="58">
        <v>0</v>
      </c>
      <c r="L5616" s="72">
        <v>0</v>
      </c>
      <c r="M5616" s="73">
        <v>0</v>
      </c>
      <c r="N5616" s="58">
        <v>0</v>
      </c>
      <c r="O5616" s="75">
        <v>0</v>
      </c>
      <c r="P5616" s="2">
        <v>815</v>
      </c>
      <c r="Q5616" s="2" t="s">
        <v>41</v>
      </c>
      <c r="R5616" s="2" t="s">
        <v>936</v>
      </c>
      <c r="S5616" s="2" t="s">
        <v>937</v>
      </c>
      <c r="T5616" s="2" t="s">
        <v>938</v>
      </c>
      <c r="U5616" s="57">
        <v>0</v>
      </c>
      <c r="V5616" s="2">
        <v>45831</v>
      </c>
      <c r="W5616" s="2">
        <v>1</v>
      </c>
      <c r="X5616" s="74" t="s">
        <v>422</v>
      </c>
      <c r="Y5616" s="21" t="s">
        <v>5078</v>
      </c>
      <c r="Z5616" s="52">
        <v>12.366582406471183</v>
      </c>
    </row>
    <row r="5617" spans="1:26" x14ac:dyDescent="0.25">
      <c r="A5617" s="70" t="s">
        <v>5077</v>
      </c>
      <c r="B5617" s="2" t="s">
        <v>3021</v>
      </c>
      <c r="C5617" s="19" t="s">
        <v>3528</v>
      </c>
      <c r="D5617" s="2" t="s">
        <v>392</v>
      </c>
      <c r="E5617" s="14">
        <v>20010053</v>
      </c>
      <c r="F5617" s="14" t="s">
        <v>516</v>
      </c>
      <c r="G5617" s="19">
        <v>13</v>
      </c>
      <c r="H5617" s="21">
        <v>25.940000000000005</v>
      </c>
      <c r="I5617" s="21">
        <v>1028.55</v>
      </c>
      <c r="J5617" s="58">
        <v>0</v>
      </c>
      <c r="K5617" s="58">
        <v>0</v>
      </c>
      <c r="L5617" s="72">
        <v>0</v>
      </c>
      <c r="M5617" s="73">
        <v>0</v>
      </c>
      <c r="N5617" s="58">
        <v>0</v>
      </c>
      <c r="O5617" s="75">
        <v>0</v>
      </c>
      <c r="P5617" s="2">
        <v>1029</v>
      </c>
      <c r="Q5617" s="2" t="s">
        <v>41</v>
      </c>
      <c r="R5617" s="2" t="s">
        <v>3022</v>
      </c>
      <c r="S5617" s="2" t="s">
        <v>3023</v>
      </c>
      <c r="T5617" s="2" t="s">
        <v>934</v>
      </c>
      <c r="U5617" s="57">
        <v>0</v>
      </c>
      <c r="V5617" s="2">
        <v>45831</v>
      </c>
      <c r="W5617" s="2">
        <v>1</v>
      </c>
      <c r="X5617" s="74" t="s">
        <v>422</v>
      </c>
      <c r="Y5617" s="21" t="s">
        <v>5078</v>
      </c>
      <c r="Z5617" s="52">
        <v>25.773226676946798</v>
      </c>
    </row>
    <row r="5618" spans="1:26" x14ac:dyDescent="0.25">
      <c r="A5618" s="70" t="s">
        <v>5077</v>
      </c>
      <c r="B5618" s="2" t="s">
        <v>939</v>
      </c>
      <c r="C5618" s="19" t="s">
        <v>3528</v>
      </c>
      <c r="D5618" s="2" t="s">
        <v>392</v>
      </c>
      <c r="E5618" s="14">
        <v>20010053</v>
      </c>
      <c r="F5618" s="14" t="s">
        <v>520</v>
      </c>
      <c r="G5618" s="19">
        <v>7</v>
      </c>
      <c r="H5618" s="21">
        <v>16.78</v>
      </c>
      <c r="I5618" s="21">
        <v>669.06999999999994</v>
      </c>
      <c r="J5618" s="58">
        <v>0</v>
      </c>
      <c r="K5618" s="58">
        <v>0</v>
      </c>
      <c r="L5618" s="72">
        <v>0</v>
      </c>
      <c r="M5618" s="73">
        <v>0</v>
      </c>
      <c r="N5618" s="58">
        <v>0</v>
      </c>
      <c r="O5618" s="75">
        <v>0</v>
      </c>
      <c r="P5618" s="2">
        <v>669</v>
      </c>
      <c r="Q5618" s="2" t="s">
        <v>41</v>
      </c>
      <c r="R5618" s="2" t="s">
        <v>940</v>
      </c>
      <c r="S5618" s="2" t="s">
        <v>941</v>
      </c>
      <c r="T5618" s="2" t="s">
        <v>934</v>
      </c>
      <c r="U5618" s="57">
        <v>0</v>
      </c>
      <c r="V5618" s="2">
        <v>45831</v>
      </c>
      <c r="W5618" s="2">
        <v>1</v>
      </c>
      <c r="X5618" s="74" t="s">
        <v>422</v>
      </c>
      <c r="Y5618" s="21" t="s">
        <v>5078</v>
      </c>
      <c r="Z5618" s="52">
        <v>13.95557210965435</v>
      </c>
    </row>
    <row r="5619" spans="1:26" x14ac:dyDescent="0.25">
      <c r="A5619" s="70" t="s">
        <v>5077</v>
      </c>
      <c r="B5619" s="2" t="s">
        <v>4946</v>
      </c>
      <c r="C5619" s="19" t="s">
        <v>3528</v>
      </c>
      <c r="D5619" s="2" t="s">
        <v>392</v>
      </c>
      <c r="E5619" s="14">
        <v>20010053</v>
      </c>
      <c r="F5619" s="14" t="s">
        <v>523</v>
      </c>
      <c r="G5619" s="19">
        <v>13</v>
      </c>
      <c r="H5619" s="21">
        <v>71.84</v>
      </c>
      <c r="I5619" s="21">
        <v>2648.8599999999997</v>
      </c>
      <c r="J5619" s="58">
        <v>0</v>
      </c>
      <c r="K5619" s="58">
        <v>0</v>
      </c>
      <c r="L5619" s="72">
        <v>0</v>
      </c>
      <c r="M5619" s="73">
        <v>0</v>
      </c>
      <c r="N5619" s="58">
        <v>0</v>
      </c>
      <c r="O5619" s="75">
        <v>0</v>
      </c>
      <c r="P5619" s="2">
        <v>2649</v>
      </c>
      <c r="Q5619" s="2" t="s">
        <v>41</v>
      </c>
      <c r="R5619" s="2" t="s">
        <v>4947</v>
      </c>
      <c r="S5619" s="2" t="s">
        <v>4948</v>
      </c>
      <c r="T5619" s="2" t="s">
        <v>934</v>
      </c>
      <c r="U5619" s="57">
        <v>0</v>
      </c>
      <c r="V5619" s="2">
        <v>45831</v>
      </c>
      <c r="W5619" s="2">
        <v>1</v>
      </c>
      <c r="X5619" s="74" t="s">
        <v>422</v>
      </c>
      <c r="Y5619" s="21" t="s">
        <v>5078</v>
      </c>
      <c r="Z5619" s="52">
        <v>23.966578507795099</v>
      </c>
    </row>
    <row r="5620" spans="1:26" x14ac:dyDescent="0.25">
      <c r="A5620" s="70" t="s">
        <v>5077</v>
      </c>
      <c r="B5620" s="2" t="s">
        <v>3838</v>
      </c>
      <c r="C5620" s="19" t="s">
        <v>3528</v>
      </c>
      <c r="D5620" s="2" t="s">
        <v>392</v>
      </c>
      <c r="E5620" s="14">
        <v>20010053</v>
      </c>
      <c r="F5620" s="14" t="s">
        <v>427</v>
      </c>
      <c r="G5620" s="19">
        <v>8</v>
      </c>
      <c r="H5620" s="21">
        <v>16.509999999999998</v>
      </c>
      <c r="I5620" s="21">
        <v>756.37000000000012</v>
      </c>
      <c r="J5620" s="58">
        <v>0</v>
      </c>
      <c r="K5620" s="58">
        <v>0</v>
      </c>
      <c r="L5620" s="72">
        <v>0</v>
      </c>
      <c r="M5620" s="73">
        <v>0</v>
      </c>
      <c r="N5620" s="58">
        <v>0</v>
      </c>
      <c r="O5620" s="75">
        <v>0</v>
      </c>
      <c r="P5620" s="2">
        <v>756</v>
      </c>
      <c r="Q5620" s="2" t="s">
        <v>41</v>
      </c>
      <c r="R5620" s="2" t="s">
        <v>689</v>
      </c>
      <c r="S5620" s="2" t="s">
        <v>3839</v>
      </c>
      <c r="T5620" s="2" t="s">
        <v>934</v>
      </c>
      <c r="U5620" s="57">
        <v>0</v>
      </c>
      <c r="V5620" s="2">
        <v>45846</v>
      </c>
      <c r="W5620" s="2">
        <v>1</v>
      </c>
      <c r="X5620" s="74" t="s">
        <v>422</v>
      </c>
      <c r="Y5620" s="21" t="s">
        <v>5078</v>
      </c>
      <c r="Z5620" s="52">
        <v>18.3251362810418</v>
      </c>
    </row>
    <row r="5621" spans="1:26" x14ac:dyDescent="0.25">
      <c r="A5621" s="70" t="s">
        <v>5077</v>
      </c>
      <c r="B5621" s="2" t="s">
        <v>4043</v>
      </c>
      <c r="C5621" s="19" t="s">
        <v>3528</v>
      </c>
      <c r="D5621" s="2" t="s">
        <v>392</v>
      </c>
      <c r="E5621" s="14">
        <v>20010053</v>
      </c>
      <c r="F5621" s="14" t="s">
        <v>476</v>
      </c>
      <c r="G5621" s="19">
        <v>12</v>
      </c>
      <c r="H5621" s="21">
        <v>21.499999999999996</v>
      </c>
      <c r="I5621" s="21">
        <v>692.61999999999989</v>
      </c>
      <c r="J5621" s="58">
        <v>0</v>
      </c>
      <c r="K5621" s="58">
        <v>0</v>
      </c>
      <c r="L5621" s="72">
        <v>0</v>
      </c>
      <c r="M5621" s="73">
        <v>0</v>
      </c>
      <c r="N5621" s="58">
        <v>0</v>
      </c>
      <c r="O5621" s="75">
        <v>0</v>
      </c>
      <c r="P5621" s="2">
        <v>693</v>
      </c>
      <c r="Q5621" s="2" t="s">
        <v>41</v>
      </c>
      <c r="R5621" s="2" t="s">
        <v>4044</v>
      </c>
      <c r="S5621" s="2" t="s">
        <v>4045</v>
      </c>
      <c r="T5621" s="2" t="s">
        <v>60</v>
      </c>
      <c r="U5621" s="57">
        <v>0</v>
      </c>
      <c r="V5621" s="2">
        <v>45846</v>
      </c>
      <c r="W5621" s="2">
        <v>1</v>
      </c>
      <c r="X5621" s="74" t="s">
        <v>422</v>
      </c>
      <c r="Y5621" s="21" t="s">
        <v>5078</v>
      </c>
      <c r="Z5621" s="52">
        <v>19.328930232558143</v>
      </c>
    </row>
    <row r="5622" spans="1:26" x14ac:dyDescent="0.25">
      <c r="A5622" s="70" t="s">
        <v>5077</v>
      </c>
      <c r="B5622" s="2" t="s">
        <v>3432</v>
      </c>
      <c r="C5622" s="19" t="s">
        <v>3528</v>
      </c>
      <c r="D5622" s="2" t="s">
        <v>392</v>
      </c>
      <c r="E5622" s="14">
        <v>20010053</v>
      </c>
      <c r="F5622" s="14" t="s">
        <v>481</v>
      </c>
      <c r="G5622" s="19">
        <v>7</v>
      </c>
      <c r="H5622" s="21">
        <v>18.880000000000003</v>
      </c>
      <c r="I5622" s="21">
        <v>617.97</v>
      </c>
      <c r="J5622" s="58">
        <v>0</v>
      </c>
      <c r="K5622" s="58">
        <v>0</v>
      </c>
      <c r="L5622" s="72">
        <v>0</v>
      </c>
      <c r="M5622" s="73">
        <v>0</v>
      </c>
      <c r="N5622" s="58">
        <v>0</v>
      </c>
      <c r="O5622" s="75">
        <v>0</v>
      </c>
      <c r="P5622" s="2">
        <v>618</v>
      </c>
      <c r="Q5622" s="2" t="s">
        <v>41</v>
      </c>
      <c r="R5622" s="2" t="s">
        <v>3433</v>
      </c>
      <c r="S5622" s="2" t="s">
        <v>3434</v>
      </c>
      <c r="T5622" s="2" t="s">
        <v>934</v>
      </c>
      <c r="U5622" s="57">
        <v>0</v>
      </c>
      <c r="V5622" s="2">
        <v>45846</v>
      </c>
      <c r="W5622" s="2">
        <v>1</v>
      </c>
      <c r="X5622" s="74" t="s">
        <v>422</v>
      </c>
      <c r="Y5622" s="21" t="s">
        <v>5078</v>
      </c>
      <c r="Z5622" s="52">
        <v>11.456011652542372</v>
      </c>
    </row>
    <row r="5623" spans="1:26" x14ac:dyDescent="0.25">
      <c r="A5623" s="70" t="s">
        <v>5077</v>
      </c>
      <c r="B5623" s="2" t="s">
        <v>3797</v>
      </c>
      <c r="C5623" s="19" t="s">
        <v>3528</v>
      </c>
      <c r="D5623" s="2" t="s">
        <v>392</v>
      </c>
      <c r="E5623" s="14">
        <v>20010053</v>
      </c>
      <c r="F5623" s="14" t="s">
        <v>482</v>
      </c>
      <c r="G5623" s="19">
        <v>12</v>
      </c>
      <c r="H5623" s="21">
        <v>47.570000000000007</v>
      </c>
      <c r="I5623" s="21">
        <v>1800.0200000000002</v>
      </c>
      <c r="J5623" s="58">
        <v>0</v>
      </c>
      <c r="K5623" s="58">
        <v>0</v>
      </c>
      <c r="L5623" s="72">
        <v>0</v>
      </c>
      <c r="M5623" s="73">
        <v>0</v>
      </c>
      <c r="N5623" s="58">
        <v>0</v>
      </c>
      <c r="O5623" s="75">
        <v>0</v>
      </c>
      <c r="P5623" s="2">
        <v>1800</v>
      </c>
      <c r="Q5623" s="2" t="s">
        <v>41</v>
      </c>
      <c r="R5623" s="2" t="s">
        <v>3798</v>
      </c>
      <c r="S5623" s="2" t="s">
        <v>3799</v>
      </c>
      <c r="T5623" s="2" t="s">
        <v>934</v>
      </c>
      <c r="U5623" s="57">
        <v>0</v>
      </c>
      <c r="V5623" s="2">
        <v>45846</v>
      </c>
      <c r="W5623" s="2">
        <v>1</v>
      </c>
      <c r="X5623" s="74" t="s">
        <v>422</v>
      </c>
      <c r="Y5623" s="21" t="s">
        <v>5078</v>
      </c>
      <c r="Z5623" s="52">
        <v>22.703636745848225</v>
      </c>
    </row>
    <row r="5624" spans="1:26" x14ac:dyDescent="0.25">
      <c r="A5624" s="70" t="s">
        <v>5077</v>
      </c>
      <c r="B5624" s="2" t="s">
        <v>5091</v>
      </c>
      <c r="C5624" s="19" t="s">
        <v>3528</v>
      </c>
      <c r="D5624" s="2" t="s">
        <v>392</v>
      </c>
      <c r="E5624" s="14">
        <v>20010053</v>
      </c>
      <c r="F5624" s="14" t="s">
        <v>750</v>
      </c>
      <c r="G5624" s="19">
        <v>6</v>
      </c>
      <c r="H5624" s="21">
        <v>7.51</v>
      </c>
      <c r="I5624" s="21">
        <v>345.49</v>
      </c>
      <c r="J5624" s="58">
        <v>0</v>
      </c>
      <c r="K5624" s="58">
        <v>0</v>
      </c>
      <c r="L5624" s="72">
        <v>0</v>
      </c>
      <c r="M5624" s="73">
        <v>0</v>
      </c>
      <c r="N5624" s="58">
        <v>0</v>
      </c>
      <c r="O5624" s="75">
        <v>0</v>
      </c>
      <c r="P5624" s="2">
        <v>345</v>
      </c>
      <c r="Q5624" s="2" t="s">
        <v>41</v>
      </c>
      <c r="R5624" s="2" t="s">
        <v>3595</v>
      </c>
      <c r="S5624" s="2" t="s">
        <v>5092</v>
      </c>
      <c r="T5624" s="2" t="s">
        <v>934</v>
      </c>
      <c r="U5624" s="57">
        <v>0</v>
      </c>
      <c r="V5624" s="2">
        <v>45846</v>
      </c>
      <c r="W5624" s="2">
        <v>1</v>
      </c>
      <c r="X5624" s="74" t="s">
        <v>422</v>
      </c>
      <c r="Y5624" s="21" t="s">
        <v>5078</v>
      </c>
      <c r="Z5624" s="52">
        <v>13.801198402130495</v>
      </c>
    </row>
    <row r="5625" spans="1:26" x14ac:dyDescent="0.25">
      <c r="A5625" s="70" t="s">
        <v>5077</v>
      </c>
      <c r="B5625" s="2" t="s">
        <v>4631</v>
      </c>
      <c r="C5625" s="19" t="s">
        <v>3528</v>
      </c>
      <c r="D5625" s="2" t="s">
        <v>392</v>
      </c>
      <c r="E5625" s="14">
        <v>20010053</v>
      </c>
      <c r="F5625" s="14" t="s">
        <v>533</v>
      </c>
      <c r="G5625" s="19">
        <v>7</v>
      </c>
      <c r="H5625" s="21">
        <v>23.68</v>
      </c>
      <c r="I5625" s="21">
        <v>1071.97</v>
      </c>
      <c r="J5625" s="58">
        <v>0</v>
      </c>
      <c r="K5625" s="58">
        <v>0</v>
      </c>
      <c r="L5625" s="72">
        <v>0</v>
      </c>
      <c r="M5625" s="73">
        <v>0</v>
      </c>
      <c r="N5625" s="58">
        <v>0</v>
      </c>
      <c r="O5625" s="75">
        <v>0</v>
      </c>
      <c r="P5625" s="2">
        <v>1072</v>
      </c>
      <c r="Q5625" s="2" t="s">
        <v>41</v>
      </c>
      <c r="R5625" s="2" t="s">
        <v>1236</v>
      </c>
      <c r="S5625" s="2" t="s">
        <v>4632</v>
      </c>
      <c r="T5625" s="2" t="s">
        <v>55</v>
      </c>
      <c r="U5625" s="57">
        <v>0</v>
      </c>
      <c r="V5625" s="2">
        <v>45916</v>
      </c>
      <c r="W5625" s="2">
        <v>1</v>
      </c>
      <c r="X5625" s="74" t="s">
        <v>422</v>
      </c>
      <c r="Y5625" s="21" t="s">
        <v>5078</v>
      </c>
      <c r="Z5625" s="52">
        <v>15.844151182432434</v>
      </c>
    </row>
    <row r="5626" spans="1:26" x14ac:dyDescent="0.25">
      <c r="A5626" s="70" t="s">
        <v>5077</v>
      </c>
      <c r="B5626" s="2" t="s">
        <v>3072</v>
      </c>
      <c r="C5626" s="19" t="s">
        <v>3528</v>
      </c>
      <c r="D5626" s="2" t="s">
        <v>392</v>
      </c>
      <c r="E5626" s="14">
        <v>20010053</v>
      </c>
      <c r="F5626" s="14" t="s">
        <v>483</v>
      </c>
      <c r="G5626" s="19">
        <v>13</v>
      </c>
      <c r="H5626" s="21">
        <v>28.599999999999994</v>
      </c>
      <c r="I5626" s="21">
        <v>1109.29</v>
      </c>
      <c r="J5626" s="58">
        <v>0</v>
      </c>
      <c r="K5626" s="58">
        <v>0</v>
      </c>
      <c r="L5626" s="72">
        <v>0</v>
      </c>
      <c r="M5626" s="73">
        <v>0</v>
      </c>
      <c r="N5626" s="58">
        <v>0</v>
      </c>
      <c r="O5626" s="75">
        <v>0</v>
      </c>
      <c r="P5626" s="2">
        <v>1109</v>
      </c>
      <c r="Q5626" s="2" t="s">
        <v>41</v>
      </c>
      <c r="R5626" s="2" t="s">
        <v>3073</v>
      </c>
      <c r="S5626" s="2" t="s">
        <v>3074</v>
      </c>
      <c r="T5626" s="2" t="s">
        <v>938</v>
      </c>
      <c r="U5626" s="57">
        <v>0</v>
      </c>
      <c r="V5626" s="2">
        <v>46013</v>
      </c>
      <c r="W5626" s="2">
        <v>1</v>
      </c>
      <c r="X5626" s="74" t="s">
        <v>422</v>
      </c>
      <c r="Y5626" s="21" t="s">
        <v>5078</v>
      </c>
      <c r="Z5626" s="52">
        <v>25.211136363636371</v>
      </c>
    </row>
    <row r="5627" spans="1:26" x14ac:dyDescent="0.25">
      <c r="A5627" s="70" t="s">
        <v>5077</v>
      </c>
      <c r="B5627" s="2" t="s">
        <v>4464</v>
      </c>
      <c r="C5627" s="19" t="s">
        <v>3528</v>
      </c>
      <c r="D5627" s="2" t="s">
        <v>392</v>
      </c>
      <c r="E5627" s="14">
        <v>20010053</v>
      </c>
      <c r="F5627" s="14" t="s">
        <v>536</v>
      </c>
      <c r="G5627" s="19">
        <v>12</v>
      </c>
      <c r="H5627" s="21">
        <v>41.19</v>
      </c>
      <c r="I5627" s="21">
        <v>1559.1000000000001</v>
      </c>
      <c r="J5627" s="58">
        <v>0</v>
      </c>
      <c r="K5627" s="58">
        <v>0</v>
      </c>
      <c r="L5627" s="72">
        <v>0</v>
      </c>
      <c r="M5627" s="73">
        <v>0</v>
      </c>
      <c r="N5627" s="58">
        <v>0</v>
      </c>
      <c r="O5627" s="75">
        <v>0</v>
      </c>
      <c r="P5627" s="2">
        <v>1559</v>
      </c>
      <c r="Q5627" s="2" t="s">
        <v>41</v>
      </c>
      <c r="R5627" s="2" t="s">
        <v>943</v>
      </c>
      <c r="S5627" s="2" t="s">
        <v>4465</v>
      </c>
      <c r="T5627" s="2" t="s">
        <v>938</v>
      </c>
      <c r="U5627" s="57">
        <v>0</v>
      </c>
      <c r="V5627" s="2">
        <v>45846</v>
      </c>
      <c r="W5627" s="2">
        <v>1</v>
      </c>
      <c r="X5627" s="74" t="s">
        <v>422</v>
      </c>
      <c r="Y5627" s="21" t="s">
        <v>5078</v>
      </c>
      <c r="Z5627" s="52">
        <v>22.710852148579757</v>
      </c>
    </row>
    <row r="5628" spans="1:26" x14ac:dyDescent="0.25">
      <c r="A5628" s="70" t="s">
        <v>5077</v>
      </c>
      <c r="B5628" s="2" t="s">
        <v>944</v>
      </c>
      <c r="C5628" s="19" t="s">
        <v>3528</v>
      </c>
      <c r="D5628" s="2" t="s">
        <v>392</v>
      </c>
      <c r="E5628" s="14">
        <v>20010053</v>
      </c>
      <c r="F5628" s="14" t="s">
        <v>638</v>
      </c>
      <c r="G5628" s="19">
        <v>13</v>
      </c>
      <c r="H5628" s="21">
        <v>57.629999999999988</v>
      </c>
      <c r="I5628" s="21">
        <v>2331.91</v>
      </c>
      <c r="J5628" s="58">
        <v>0</v>
      </c>
      <c r="K5628" s="58">
        <v>0</v>
      </c>
      <c r="L5628" s="72">
        <v>0</v>
      </c>
      <c r="M5628" s="73">
        <v>0</v>
      </c>
      <c r="N5628" s="58">
        <v>0</v>
      </c>
      <c r="O5628" s="75">
        <v>0</v>
      </c>
      <c r="P5628" s="2">
        <v>2332</v>
      </c>
      <c r="Q5628" s="2" t="s">
        <v>41</v>
      </c>
      <c r="R5628" s="2" t="s">
        <v>945</v>
      </c>
      <c r="S5628" s="2" t="s">
        <v>946</v>
      </c>
      <c r="T5628" s="2" t="s">
        <v>934</v>
      </c>
      <c r="U5628" s="57">
        <v>0</v>
      </c>
      <c r="V5628" s="2">
        <v>45846</v>
      </c>
      <c r="W5628" s="2">
        <v>1</v>
      </c>
      <c r="X5628" s="74" t="s">
        <v>422</v>
      </c>
      <c r="Y5628" s="21" t="s">
        <v>5078</v>
      </c>
      <c r="Z5628" s="52">
        <v>26.301258025334029</v>
      </c>
    </row>
    <row r="5629" spans="1:26" x14ac:dyDescent="0.25">
      <c r="A5629" s="70" t="s">
        <v>5077</v>
      </c>
      <c r="B5629" s="2" t="s">
        <v>947</v>
      </c>
      <c r="C5629" s="19" t="s">
        <v>3528</v>
      </c>
      <c r="D5629" s="2" t="s">
        <v>392</v>
      </c>
      <c r="E5629" s="14">
        <v>20010053</v>
      </c>
      <c r="F5629" s="14" t="s">
        <v>639</v>
      </c>
      <c r="G5629" s="19">
        <v>6</v>
      </c>
      <c r="H5629" s="21">
        <v>15.45</v>
      </c>
      <c r="I5629" s="21">
        <v>726.19</v>
      </c>
      <c r="J5629" s="58">
        <v>0</v>
      </c>
      <c r="K5629" s="58">
        <v>0</v>
      </c>
      <c r="L5629" s="72">
        <v>0</v>
      </c>
      <c r="M5629" s="73">
        <v>0</v>
      </c>
      <c r="N5629" s="58">
        <v>0</v>
      </c>
      <c r="O5629" s="75">
        <v>0</v>
      </c>
      <c r="P5629" s="2">
        <v>726</v>
      </c>
      <c r="Q5629" s="2" t="s">
        <v>41</v>
      </c>
      <c r="R5629" s="2" t="s">
        <v>948</v>
      </c>
      <c r="S5629" s="2" t="s">
        <v>949</v>
      </c>
      <c r="T5629" s="2" t="s">
        <v>84</v>
      </c>
      <c r="U5629" s="57">
        <v>0</v>
      </c>
      <c r="V5629" s="2">
        <v>45853</v>
      </c>
      <c r="W5629" s="2">
        <v>1</v>
      </c>
      <c r="X5629" s="74" t="s">
        <v>422</v>
      </c>
      <c r="Y5629" s="21" t="s">
        <v>5078</v>
      </c>
      <c r="Z5629" s="52">
        <v>14.100776699029131</v>
      </c>
    </row>
    <row r="5630" spans="1:26" x14ac:dyDescent="0.25">
      <c r="A5630" s="70" t="s">
        <v>5077</v>
      </c>
      <c r="B5630" s="2" t="s">
        <v>950</v>
      </c>
      <c r="C5630" s="19" t="s">
        <v>3528</v>
      </c>
      <c r="D5630" s="2" t="s">
        <v>392</v>
      </c>
      <c r="E5630" s="14">
        <v>20010053</v>
      </c>
      <c r="F5630" s="14" t="s">
        <v>484</v>
      </c>
      <c r="G5630" s="19">
        <v>9</v>
      </c>
      <c r="H5630" s="21">
        <v>45.399999999999991</v>
      </c>
      <c r="I5630" s="21">
        <v>1790.34</v>
      </c>
      <c r="J5630" s="58">
        <v>0</v>
      </c>
      <c r="K5630" s="58">
        <v>0</v>
      </c>
      <c r="L5630" s="72">
        <v>0</v>
      </c>
      <c r="M5630" s="73">
        <v>0</v>
      </c>
      <c r="N5630" s="58">
        <v>0</v>
      </c>
      <c r="O5630" s="75">
        <v>0</v>
      </c>
      <c r="P5630" s="2">
        <v>1790</v>
      </c>
      <c r="Q5630" s="2" t="s">
        <v>41</v>
      </c>
      <c r="R5630" s="2" t="s">
        <v>951</v>
      </c>
      <c r="S5630" s="2" t="s">
        <v>952</v>
      </c>
      <c r="T5630" s="2" t="s">
        <v>934</v>
      </c>
      <c r="U5630" s="57">
        <v>0</v>
      </c>
      <c r="V5630" s="2">
        <v>45853</v>
      </c>
      <c r="W5630" s="2">
        <v>1</v>
      </c>
      <c r="X5630" s="74" t="s">
        <v>422</v>
      </c>
      <c r="Y5630" s="21" t="s">
        <v>5078</v>
      </c>
      <c r="Z5630" s="52">
        <v>17.745660792951547</v>
      </c>
    </row>
    <row r="5631" spans="1:26" x14ac:dyDescent="0.25">
      <c r="A5631" s="70" t="s">
        <v>5077</v>
      </c>
      <c r="B5631" s="2" t="s">
        <v>4633</v>
      </c>
      <c r="C5631" s="19" t="s">
        <v>3528</v>
      </c>
      <c r="D5631" s="2" t="s">
        <v>392</v>
      </c>
      <c r="E5631" s="14">
        <v>20010053</v>
      </c>
      <c r="F5631" s="14" t="s">
        <v>477</v>
      </c>
      <c r="G5631" s="19">
        <v>13</v>
      </c>
      <c r="H5631" s="21">
        <v>57.999999999999993</v>
      </c>
      <c r="I5631" s="21">
        <v>2143.94</v>
      </c>
      <c r="J5631" s="58">
        <v>0</v>
      </c>
      <c r="K5631" s="58">
        <v>0</v>
      </c>
      <c r="L5631" s="72">
        <v>0</v>
      </c>
      <c r="M5631" s="73">
        <v>0</v>
      </c>
      <c r="N5631" s="58">
        <v>0</v>
      </c>
      <c r="O5631" s="75">
        <v>0</v>
      </c>
      <c r="P5631" s="2">
        <v>2144</v>
      </c>
      <c r="Q5631" s="2" t="s">
        <v>41</v>
      </c>
      <c r="R5631" s="2" t="s">
        <v>4634</v>
      </c>
      <c r="S5631" s="2" t="s">
        <v>4635</v>
      </c>
      <c r="T5631" s="2" t="s">
        <v>934</v>
      </c>
      <c r="U5631" s="57">
        <v>0</v>
      </c>
      <c r="V5631" s="2">
        <v>45853</v>
      </c>
      <c r="W5631" s="2">
        <v>1</v>
      </c>
      <c r="X5631" s="74" t="s">
        <v>422</v>
      </c>
      <c r="Y5631" s="21" t="s">
        <v>5078</v>
      </c>
      <c r="Z5631" s="52">
        <v>24.026913793103454</v>
      </c>
    </row>
    <row r="5632" spans="1:26" x14ac:dyDescent="0.25">
      <c r="A5632" s="70" t="s">
        <v>5077</v>
      </c>
      <c r="B5632" s="2" t="s">
        <v>954</v>
      </c>
      <c r="C5632" s="19" t="s">
        <v>3528</v>
      </c>
      <c r="D5632" s="2" t="s">
        <v>392</v>
      </c>
      <c r="E5632" s="14">
        <v>20010053</v>
      </c>
      <c r="F5632" s="14" t="s">
        <v>436</v>
      </c>
      <c r="G5632" s="19">
        <v>6</v>
      </c>
      <c r="H5632" s="21">
        <v>12.16</v>
      </c>
      <c r="I5632" s="21">
        <v>577.17000000000007</v>
      </c>
      <c r="J5632" s="58">
        <v>0</v>
      </c>
      <c r="K5632" s="58">
        <v>0</v>
      </c>
      <c r="L5632" s="72">
        <v>0</v>
      </c>
      <c r="M5632" s="73">
        <v>0</v>
      </c>
      <c r="N5632" s="58">
        <v>0</v>
      </c>
      <c r="O5632" s="75">
        <v>0</v>
      </c>
      <c r="P5632" s="2">
        <v>577</v>
      </c>
      <c r="Q5632" s="2" t="s">
        <v>41</v>
      </c>
      <c r="R5632" s="2" t="s">
        <v>955</v>
      </c>
      <c r="S5632" s="2" t="s">
        <v>956</v>
      </c>
      <c r="T5632" s="2" t="s">
        <v>934</v>
      </c>
      <c r="U5632" s="57">
        <v>0</v>
      </c>
      <c r="V5632" s="2">
        <v>45873</v>
      </c>
      <c r="W5632" s="2">
        <v>1</v>
      </c>
      <c r="X5632" s="74" t="s">
        <v>422</v>
      </c>
      <c r="Y5632" s="21" t="s">
        <v>5078</v>
      </c>
      <c r="Z5632" s="52">
        <v>14.239391447368424</v>
      </c>
    </row>
    <row r="5633" spans="1:26" x14ac:dyDescent="0.25">
      <c r="A5633" s="70" t="s">
        <v>5077</v>
      </c>
      <c r="B5633" s="2" t="s">
        <v>3922</v>
      </c>
      <c r="C5633" s="19" t="s">
        <v>3528</v>
      </c>
      <c r="D5633" s="2" t="s">
        <v>392</v>
      </c>
      <c r="E5633" s="14">
        <v>20010053</v>
      </c>
      <c r="F5633" s="14" t="s">
        <v>656</v>
      </c>
      <c r="G5633" s="19">
        <v>6</v>
      </c>
      <c r="H5633" s="21">
        <v>10.63</v>
      </c>
      <c r="I5633" s="21">
        <v>368.97</v>
      </c>
      <c r="J5633" s="58">
        <v>0</v>
      </c>
      <c r="K5633" s="58">
        <v>0</v>
      </c>
      <c r="L5633" s="72">
        <v>0</v>
      </c>
      <c r="M5633" s="73">
        <v>0</v>
      </c>
      <c r="N5633" s="58">
        <v>0</v>
      </c>
      <c r="O5633" s="75">
        <v>0</v>
      </c>
      <c r="P5633" s="2">
        <v>369</v>
      </c>
      <c r="Q5633" s="2" t="s">
        <v>41</v>
      </c>
      <c r="R5633" s="2" t="s">
        <v>3923</v>
      </c>
      <c r="S5633" s="2" t="s">
        <v>3924</v>
      </c>
      <c r="T5633" s="2" t="s">
        <v>60</v>
      </c>
      <c r="U5633" s="57">
        <v>0</v>
      </c>
      <c r="V5633" s="2">
        <v>45888</v>
      </c>
      <c r="W5633" s="2">
        <v>1</v>
      </c>
      <c r="X5633" s="74" t="s">
        <v>422</v>
      </c>
      <c r="Y5633" s="21" t="s">
        <v>5078</v>
      </c>
      <c r="Z5633" s="52">
        <v>10.413076199435562</v>
      </c>
    </row>
    <row r="5634" spans="1:26" x14ac:dyDescent="0.25">
      <c r="A5634" s="70" t="s">
        <v>5077</v>
      </c>
      <c r="B5634" s="2" t="s">
        <v>3632</v>
      </c>
      <c r="C5634" s="19" t="s">
        <v>3528</v>
      </c>
      <c r="D5634" s="2" t="s">
        <v>392</v>
      </c>
      <c r="E5634" s="14">
        <v>20010053</v>
      </c>
      <c r="F5634" s="14" t="s">
        <v>444</v>
      </c>
      <c r="G5634" s="19">
        <v>13</v>
      </c>
      <c r="H5634" s="21">
        <v>51.830000000000005</v>
      </c>
      <c r="I5634" s="21">
        <v>1791.82</v>
      </c>
      <c r="J5634" s="58">
        <v>0</v>
      </c>
      <c r="K5634" s="58">
        <v>0</v>
      </c>
      <c r="L5634" s="72">
        <v>0</v>
      </c>
      <c r="M5634" s="73">
        <v>0</v>
      </c>
      <c r="N5634" s="58">
        <v>0</v>
      </c>
      <c r="O5634" s="75">
        <v>0</v>
      </c>
      <c r="P5634" s="2">
        <v>1792</v>
      </c>
      <c r="Q5634" s="2" t="s">
        <v>41</v>
      </c>
      <c r="R5634" s="2" t="s">
        <v>3633</v>
      </c>
      <c r="S5634" s="2" t="s">
        <v>3634</v>
      </c>
      <c r="T5634" s="2" t="s">
        <v>938</v>
      </c>
      <c r="U5634" s="57">
        <v>0</v>
      </c>
      <c r="V5634" s="2">
        <v>45902</v>
      </c>
      <c r="W5634" s="2">
        <v>1</v>
      </c>
      <c r="X5634" s="74" t="s">
        <v>422</v>
      </c>
      <c r="Y5634" s="21" t="s">
        <v>5078</v>
      </c>
      <c r="Z5634" s="52">
        <v>22.471213582867065</v>
      </c>
    </row>
    <row r="5635" spans="1:26" x14ac:dyDescent="0.25">
      <c r="A5635" s="70" t="s">
        <v>5077</v>
      </c>
      <c r="B5635" s="2" t="s">
        <v>957</v>
      </c>
      <c r="C5635" s="19" t="s">
        <v>3528</v>
      </c>
      <c r="D5635" s="2" t="s">
        <v>392</v>
      </c>
      <c r="E5635" s="14">
        <v>20010053</v>
      </c>
      <c r="F5635" s="14" t="s">
        <v>553</v>
      </c>
      <c r="G5635" s="19">
        <v>7</v>
      </c>
      <c r="H5635" s="21">
        <v>30.939999999999998</v>
      </c>
      <c r="I5635" s="21">
        <v>1160.48</v>
      </c>
      <c r="J5635" s="58">
        <v>0</v>
      </c>
      <c r="K5635" s="58">
        <v>0</v>
      </c>
      <c r="L5635" s="72">
        <v>0</v>
      </c>
      <c r="M5635" s="73">
        <v>0</v>
      </c>
      <c r="N5635" s="58">
        <v>0</v>
      </c>
      <c r="O5635" s="75">
        <v>0</v>
      </c>
      <c r="P5635" s="2">
        <v>1160</v>
      </c>
      <c r="Q5635" s="2" t="s">
        <v>41</v>
      </c>
      <c r="R5635" s="2" t="s">
        <v>958</v>
      </c>
      <c r="S5635" s="2" t="s">
        <v>959</v>
      </c>
      <c r="T5635" s="2" t="s">
        <v>333</v>
      </c>
      <c r="U5635" s="57">
        <v>0</v>
      </c>
      <c r="V5635" s="2">
        <v>45908</v>
      </c>
      <c r="W5635" s="2">
        <v>1</v>
      </c>
      <c r="X5635" s="74" t="s">
        <v>422</v>
      </c>
      <c r="Y5635" s="21" t="s">
        <v>5078</v>
      </c>
      <c r="Z5635" s="52">
        <v>13.127601809954752</v>
      </c>
    </row>
    <row r="5636" spans="1:26" x14ac:dyDescent="0.25">
      <c r="A5636" s="70" t="s">
        <v>5077</v>
      </c>
      <c r="B5636" s="2" t="s">
        <v>3491</v>
      </c>
      <c r="C5636" s="19" t="s">
        <v>3528</v>
      </c>
      <c r="D5636" s="2" t="s">
        <v>392</v>
      </c>
      <c r="E5636" s="14">
        <v>20010053</v>
      </c>
      <c r="F5636" s="14" t="s">
        <v>586</v>
      </c>
      <c r="G5636" s="19">
        <v>11</v>
      </c>
      <c r="H5636" s="21">
        <v>27.900000000000002</v>
      </c>
      <c r="I5636" s="21">
        <v>1003.9300000000001</v>
      </c>
      <c r="J5636" s="58">
        <v>0</v>
      </c>
      <c r="K5636" s="58">
        <v>0</v>
      </c>
      <c r="L5636" s="72">
        <v>0</v>
      </c>
      <c r="M5636" s="73">
        <v>0</v>
      </c>
      <c r="N5636" s="58">
        <v>0</v>
      </c>
      <c r="O5636" s="75">
        <v>0</v>
      </c>
      <c r="P5636" s="2">
        <v>1004</v>
      </c>
      <c r="Q5636" s="2" t="s">
        <v>41</v>
      </c>
      <c r="R5636" s="2" t="s">
        <v>3492</v>
      </c>
      <c r="S5636" s="2" t="s">
        <v>3493</v>
      </c>
      <c r="T5636" s="2" t="s">
        <v>934</v>
      </c>
      <c r="U5636" s="57">
        <v>0</v>
      </c>
      <c r="V5636" s="2">
        <v>45908</v>
      </c>
      <c r="W5636" s="2">
        <v>1</v>
      </c>
      <c r="X5636" s="74" t="s">
        <v>422</v>
      </c>
      <c r="Y5636" s="21" t="s">
        <v>5078</v>
      </c>
      <c r="Z5636" s="52">
        <v>19.790734767025089</v>
      </c>
    </row>
    <row r="5637" spans="1:26" x14ac:dyDescent="0.25">
      <c r="A5637" s="70" t="s">
        <v>5077</v>
      </c>
      <c r="B5637" s="2" t="s">
        <v>2339</v>
      </c>
      <c r="C5637" s="19" t="s">
        <v>3528</v>
      </c>
      <c r="D5637" s="2" t="s">
        <v>392</v>
      </c>
      <c r="E5637" s="14">
        <v>20010053</v>
      </c>
      <c r="F5637" s="14" t="s">
        <v>589</v>
      </c>
      <c r="G5637" s="19">
        <v>13</v>
      </c>
      <c r="H5637" s="21">
        <v>32.389999999999993</v>
      </c>
      <c r="I5637" s="21">
        <v>1089.53</v>
      </c>
      <c r="J5637" s="58">
        <v>0</v>
      </c>
      <c r="K5637" s="58">
        <v>0</v>
      </c>
      <c r="L5637" s="72">
        <v>0</v>
      </c>
      <c r="M5637" s="73">
        <v>0</v>
      </c>
      <c r="N5637" s="58">
        <v>0</v>
      </c>
      <c r="O5637" s="75">
        <v>0</v>
      </c>
      <c r="P5637" s="2">
        <v>1090</v>
      </c>
      <c r="Q5637" s="2" t="s">
        <v>41</v>
      </c>
      <c r="R5637" s="2" t="s">
        <v>2340</v>
      </c>
      <c r="S5637" s="2" t="s">
        <v>2341</v>
      </c>
      <c r="T5637" s="2" t="s">
        <v>953</v>
      </c>
      <c r="U5637" s="57">
        <v>0</v>
      </c>
      <c r="V5637" s="2">
        <v>45943</v>
      </c>
      <c r="W5637" s="2">
        <v>1</v>
      </c>
      <c r="X5637" s="74" t="s">
        <v>422</v>
      </c>
      <c r="Y5637" s="21" t="s">
        <v>5078</v>
      </c>
      <c r="Z5637" s="52">
        <v>21.864603272615007</v>
      </c>
    </row>
    <row r="5638" spans="1:26" x14ac:dyDescent="0.25">
      <c r="A5638" s="70" t="s">
        <v>5077</v>
      </c>
      <c r="B5638" s="2" t="s">
        <v>2342</v>
      </c>
      <c r="C5638" s="19" t="s">
        <v>3528</v>
      </c>
      <c r="D5638" s="2" t="s">
        <v>392</v>
      </c>
      <c r="E5638" s="14">
        <v>20010053</v>
      </c>
      <c r="F5638" s="14" t="s">
        <v>446</v>
      </c>
      <c r="G5638" s="19">
        <v>6</v>
      </c>
      <c r="H5638" s="21">
        <v>27.169999999999998</v>
      </c>
      <c r="I5638" s="21">
        <v>1060.0900000000001</v>
      </c>
      <c r="J5638" s="58">
        <v>0</v>
      </c>
      <c r="K5638" s="58">
        <v>0</v>
      </c>
      <c r="L5638" s="72">
        <v>0</v>
      </c>
      <c r="M5638" s="73">
        <v>0</v>
      </c>
      <c r="N5638" s="58">
        <v>0</v>
      </c>
      <c r="O5638" s="75">
        <v>0</v>
      </c>
      <c r="P5638" s="2">
        <v>1060</v>
      </c>
      <c r="Q5638" s="2" t="s">
        <v>41</v>
      </c>
      <c r="R5638" s="2" t="s">
        <v>2343</v>
      </c>
      <c r="S5638" s="2" t="s">
        <v>2344</v>
      </c>
      <c r="T5638" s="2" t="s">
        <v>934</v>
      </c>
      <c r="U5638" s="57">
        <v>0</v>
      </c>
      <c r="V5638" s="2">
        <v>45943</v>
      </c>
      <c r="W5638" s="2">
        <v>1</v>
      </c>
      <c r="X5638" s="74" t="s">
        <v>422</v>
      </c>
      <c r="Y5638" s="21" t="s">
        <v>5078</v>
      </c>
      <c r="Z5638" s="52">
        <v>11.705079131394925</v>
      </c>
    </row>
    <row r="5639" spans="1:26" x14ac:dyDescent="0.25">
      <c r="A5639" s="70" t="s">
        <v>5077</v>
      </c>
      <c r="B5639" s="2" t="s">
        <v>2345</v>
      </c>
      <c r="C5639" s="19" t="s">
        <v>3528</v>
      </c>
      <c r="D5639" s="2" t="s">
        <v>392</v>
      </c>
      <c r="E5639" s="14">
        <v>20010053</v>
      </c>
      <c r="F5639" s="14" t="s">
        <v>488</v>
      </c>
      <c r="G5639" s="19">
        <v>9</v>
      </c>
      <c r="H5639" s="21">
        <v>31.34</v>
      </c>
      <c r="I5639" s="21">
        <v>1208.07</v>
      </c>
      <c r="J5639" s="58">
        <v>0</v>
      </c>
      <c r="K5639" s="58">
        <v>0</v>
      </c>
      <c r="L5639" s="72">
        <v>0</v>
      </c>
      <c r="M5639" s="73">
        <v>0</v>
      </c>
      <c r="N5639" s="58">
        <v>0</v>
      </c>
      <c r="O5639" s="75">
        <v>0</v>
      </c>
      <c r="P5639" s="2">
        <v>1208</v>
      </c>
      <c r="Q5639" s="2" t="s">
        <v>41</v>
      </c>
      <c r="R5639" s="2" t="s">
        <v>1427</v>
      </c>
      <c r="S5639" s="2" t="s">
        <v>2346</v>
      </c>
      <c r="T5639" s="2" t="s">
        <v>60</v>
      </c>
      <c r="U5639" s="57">
        <v>0</v>
      </c>
      <c r="V5639" s="2">
        <v>45943</v>
      </c>
      <c r="W5639" s="2">
        <v>1</v>
      </c>
      <c r="X5639" s="74" t="s">
        <v>422</v>
      </c>
      <c r="Y5639" s="21" t="s">
        <v>5078</v>
      </c>
      <c r="Z5639" s="52">
        <v>17.346250797702616</v>
      </c>
    </row>
    <row r="5640" spans="1:26" x14ac:dyDescent="0.25">
      <c r="A5640" s="70" t="s">
        <v>5077</v>
      </c>
      <c r="B5640" s="2" t="s">
        <v>2408</v>
      </c>
      <c r="C5640" s="19" t="s">
        <v>3528</v>
      </c>
      <c r="D5640" s="2" t="s">
        <v>392</v>
      </c>
      <c r="E5640" s="14">
        <v>20010053</v>
      </c>
      <c r="F5640" s="14" t="s">
        <v>447</v>
      </c>
      <c r="G5640" s="19">
        <v>13</v>
      </c>
      <c r="H5640" s="21">
        <v>30.299999999999997</v>
      </c>
      <c r="I5640" s="21">
        <v>1338.3900000000003</v>
      </c>
      <c r="J5640" s="58">
        <v>0</v>
      </c>
      <c r="K5640" s="58">
        <v>0</v>
      </c>
      <c r="L5640" s="72">
        <v>0</v>
      </c>
      <c r="M5640" s="73">
        <v>0</v>
      </c>
      <c r="N5640" s="58">
        <v>0</v>
      </c>
      <c r="O5640" s="75">
        <v>0</v>
      </c>
      <c r="P5640" s="2">
        <v>1338</v>
      </c>
      <c r="Q5640" s="2" t="s">
        <v>41</v>
      </c>
      <c r="R5640" s="2" t="s">
        <v>2409</v>
      </c>
      <c r="S5640" s="2" t="s">
        <v>2410</v>
      </c>
      <c r="T5640" s="2" t="s">
        <v>934</v>
      </c>
      <c r="U5640" s="57">
        <v>0</v>
      </c>
      <c r="V5640" s="2">
        <v>45949</v>
      </c>
      <c r="W5640" s="2">
        <v>1</v>
      </c>
      <c r="X5640" s="74" t="s">
        <v>422</v>
      </c>
      <c r="Y5640" s="21" t="s">
        <v>5078</v>
      </c>
      <c r="Z5640" s="52">
        <v>28.711336633663375</v>
      </c>
    </row>
    <row r="5641" spans="1:26" x14ac:dyDescent="0.25">
      <c r="A5641" s="70" t="s">
        <v>5077</v>
      </c>
      <c r="B5641" s="2" t="s">
        <v>2459</v>
      </c>
      <c r="C5641" s="19" t="s">
        <v>3528</v>
      </c>
      <c r="D5641" s="2" t="s">
        <v>392</v>
      </c>
      <c r="E5641" s="14">
        <v>20010053</v>
      </c>
      <c r="F5641" s="14" t="s">
        <v>592</v>
      </c>
      <c r="G5641" s="19">
        <v>6</v>
      </c>
      <c r="H5641" s="21">
        <v>15.38</v>
      </c>
      <c r="I5641" s="21">
        <v>1165.3799999999999</v>
      </c>
      <c r="J5641" s="58">
        <v>0</v>
      </c>
      <c r="K5641" s="58">
        <v>0</v>
      </c>
      <c r="L5641" s="72">
        <v>0</v>
      </c>
      <c r="M5641" s="73">
        <v>0</v>
      </c>
      <c r="N5641" s="58">
        <v>0</v>
      </c>
      <c r="O5641" s="75">
        <v>0</v>
      </c>
      <c r="P5641" s="2">
        <v>1165</v>
      </c>
      <c r="Q5641" s="2" t="s">
        <v>41</v>
      </c>
      <c r="R5641" s="2" t="s">
        <v>2460</v>
      </c>
      <c r="S5641" s="2" t="s">
        <v>2461</v>
      </c>
      <c r="T5641" s="2" t="s">
        <v>953</v>
      </c>
      <c r="U5641" s="57">
        <v>0</v>
      </c>
      <c r="V5641" s="2">
        <v>45959</v>
      </c>
      <c r="W5641" s="2">
        <v>1</v>
      </c>
      <c r="X5641" s="74" t="s">
        <v>422</v>
      </c>
      <c r="Y5641" s="21" t="s">
        <v>5078</v>
      </c>
      <c r="Z5641" s="52">
        <v>22.731729518855655</v>
      </c>
    </row>
    <row r="5642" spans="1:26" x14ac:dyDescent="0.25">
      <c r="A5642" s="70" t="s">
        <v>5077</v>
      </c>
      <c r="B5642" s="2" t="s">
        <v>2462</v>
      </c>
      <c r="C5642" s="19" t="s">
        <v>3528</v>
      </c>
      <c r="D5642" s="2" t="s">
        <v>392</v>
      </c>
      <c r="E5642" s="14">
        <v>20010053</v>
      </c>
      <c r="F5642" s="14" t="s">
        <v>451</v>
      </c>
      <c r="G5642" s="19">
        <v>14</v>
      </c>
      <c r="H5642" s="21">
        <v>181.02</v>
      </c>
      <c r="I5642" s="21">
        <v>7766.12</v>
      </c>
      <c r="J5642" s="58">
        <v>0</v>
      </c>
      <c r="K5642" s="58">
        <v>0</v>
      </c>
      <c r="L5642" s="72">
        <v>0</v>
      </c>
      <c r="M5642" s="73">
        <v>0</v>
      </c>
      <c r="N5642" s="58">
        <v>0</v>
      </c>
      <c r="O5642" s="75">
        <v>0</v>
      </c>
      <c r="P5642" s="2">
        <v>7766</v>
      </c>
      <c r="Q5642" s="2" t="s">
        <v>41</v>
      </c>
      <c r="R5642" s="2" t="s">
        <v>2463</v>
      </c>
      <c r="S5642" s="2" t="s">
        <v>2464</v>
      </c>
      <c r="T5642" s="2" t="s">
        <v>842</v>
      </c>
      <c r="U5642" s="57">
        <v>0</v>
      </c>
      <c r="V5642" s="2">
        <v>45959</v>
      </c>
      <c r="W5642" s="2">
        <v>1</v>
      </c>
      <c r="X5642" s="74" t="s">
        <v>422</v>
      </c>
      <c r="Y5642" s="21" t="s">
        <v>5078</v>
      </c>
      <c r="Z5642" s="52">
        <v>30.031399845320959</v>
      </c>
    </row>
    <row r="5643" spans="1:26" x14ac:dyDescent="0.25">
      <c r="A5643" s="70" t="s">
        <v>5077</v>
      </c>
      <c r="B5643" s="2" t="s">
        <v>2615</v>
      </c>
      <c r="C5643" s="19" t="s">
        <v>3528</v>
      </c>
      <c r="D5643" s="2" t="s">
        <v>392</v>
      </c>
      <c r="E5643" s="14">
        <v>20010053</v>
      </c>
      <c r="F5643" s="14" t="s">
        <v>457</v>
      </c>
      <c r="G5643" s="19">
        <v>6</v>
      </c>
      <c r="H5643" s="21">
        <v>18.43</v>
      </c>
      <c r="I5643" s="21">
        <v>721.01</v>
      </c>
      <c r="J5643" s="58">
        <v>0</v>
      </c>
      <c r="K5643" s="58">
        <v>0</v>
      </c>
      <c r="L5643" s="72">
        <v>0</v>
      </c>
      <c r="M5643" s="73">
        <v>0</v>
      </c>
      <c r="N5643" s="58">
        <v>0</v>
      </c>
      <c r="O5643" s="75">
        <v>0</v>
      </c>
      <c r="P5643" s="2">
        <v>721</v>
      </c>
      <c r="Q5643" s="2" t="s">
        <v>41</v>
      </c>
      <c r="R5643" s="2" t="s">
        <v>2096</v>
      </c>
      <c r="S5643" s="2" t="s">
        <v>2616</v>
      </c>
      <c r="T5643" s="2" t="s">
        <v>953</v>
      </c>
      <c r="U5643" s="57">
        <v>0</v>
      </c>
      <c r="V5643" s="2">
        <v>45971</v>
      </c>
      <c r="W5643" s="2">
        <v>1</v>
      </c>
      <c r="X5643" s="74" t="s">
        <v>422</v>
      </c>
      <c r="Y5643" s="21" t="s">
        <v>5078</v>
      </c>
      <c r="Z5643" s="52">
        <v>11.736462289744983</v>
      </c>
    </row>
    <row r="5644" spans="1:26" x14ac:dyDescent="0.25">
      <c r="A5644" s="70" t="s">
        <v>5077</v>
      </c>
      <c r="B5644" s="2" t="s">
        <v>2617</v>
      </c>
      <c r="C5644" s="19" t="s">
        <v>3528</v>
      </c>
      <c r="D5644" s="2" t="s">
        <v>392</v>
      </c>
      <c r="E5644" s="14">
        <v>20010053</v>
      </c>
      <c r="F5644" s="14" t="s">
        <v>461</v>
      </c>
      <c r="G5644" s="19">
        <v>13</v>
      </c>
      <c r="H5644" s="21">
        <v>47.089999999999996</v>
      </c>
      <c r="I5644" s="21">
        <v>1841.6900000000003</v>
      </c>
      <c r="J5644" s="58">
        <v>0</v>
      </c>
      <c r="K5644" s="58">
        <v>0</v>
      </c>
      <c r="L5644" s="72">
        <v>0</v>
      </c>
      <c r="M5644" s="73">
        <v>0</v>
      </c>
      <c r="N5644" s="58">
        <v>0</v>
      </c>
      <c r="O5644" s="75">
        <v>0</v>
      </c>
      <c r="P5644" s="2">
        <v>1842</v>
      </c>
      <c r="Q5644" s="2" t="s">
        <v>41</v>
      </c>
      <c r="R5644" s="2" t="s">
        <v>2618</v>
      </c>
      <c r="S5644" s="2" t="s">
        <v>2619</v>
      </c>
      <c r="T5644" s="2" t="s">
        <v>490</v>
      </c>
      <c r="U5644" s="57">
        <v>0</v>
      </c>
      <c r="V5644" s="2">
        <v>45971</v>
      </c>
      <c r="W5644" s="2">
        <v>1</v>
      </c>
      <c r="X5644" s="74" t="s">
        <v>422</v>
      </c>
      <c r="Y5644" s="21" t="s">
        <v>5078</v>
      </c>
      <c r="Z5644" s="52">
        <v>25.421501380335535</v>
      </c>
    </row>
    <row r="5645" spans="1:26" x14ac:dyDescent="0.25">
      <c r="A5645" s="70" t="s">
        <v>5077</v>
      </c>
      <c r="B5645" s="2" t="s">
        <v>3285</v>
      </c>
      <c r="C5645" s="19" t="s">
        <v>3528</v>
      </c>
      <c r="D5645" s="2" t="s">
        <v>392</v>
      </c>
      <c r="E5645" s="14">
        <v>20010053</v>
      </c>
      <c r="F5645" s="14" t="s">
        <v>598</v>
      </c>
      <c r="G5645" s="19">
        <v>12</v>
      </c>
      <c r="H5645" s="21">
        <v>21.82</v>
      </c>
      <c r="I5645" s="21">
        <v>748.8</v>
      </c>
      <c r="J5645" s="58">
        <v>0</v>
      </c>
      <c r="K5645" s="58">
        <v>0</v>
      </c>
      <c r="L5645" s="72">
        <v>0</v>
      </c>
      <c r="M5645" s="73">
        <v>0</v>
      </c>
      <c r="N5645" s="58">
        <v>0</v>
      </c>
      <c r="O5645" s="75">
        <v>0</v>
      </c>
      <c r="P5645" s="2">
        <v>749</v>
      </c>
      <c r="Q5645" s="2" t="s">
        <v>41</v>
      </c>
      <c r="R5645" s="2" t="s">
        <v>3286</v>
      </c>
      <c r="S5645" s="2" t="s">
        <v>3287</v>
      </c>
      <c r="T5645" s="2" t="s">
        <v>934</v>
      </c>
      <c r="U5645" s="57">
        <v>0</v>
      </c>
      <c r="V5645" s="2">
        <v>46034</v>
      </c>
      <c r="W5645" s="2">
        <v>1</v>
      </c>
      <c r="X5645" s="74" t="s">
        <v>422</v>
      </c>
      <c r="Y5645" s="21" t="s">
        <v>5078</v>
      </c>
      <c r="Z5645" s="52">
        <v>20.590284142988086</v>
      </c>
    </row>
    <row r="5646" spans="1:26" x14ac:dyDescent="0.25">
      <c r="A5646" s="70" t="s">
        <v>5077</v>
      </c>
      <c r="B5646" s="2" t="s">
        <v>2844</v>
      </c>
      <c r="C5646" s="19" t="s">
        <v>3528</v>
      </c>
      <c r="D5646" s="2" t="s">
        <v>392</v>
      </c>
      <c r="E5646" s="14">
        <v>20010053</v>
      </c>
      <c r="F5646" s="14" t="s">
        <v>478</v>
      </c>
      <c r="G5646" s="19">
        <v>10</v>
      </c>
      <c r="H5646" s="21">
        <v>16.66</v>
      </c>
      <c r="I5646" s="21">
        <v>607.11999999999989</v>
      </c>
      <c r="J5646" s="58">
        <v>0</v>
      </c>
      <c r="K5646" s="58">
        <v>0</v>
      </c>
      <c r="L5646" s="72">
        <v>0</v>
      </c>
      <c r="M5646" s="73">
        <v>0</v>
      </c>
      <c r="N5646" s="58">
        <v>0</v>
      </c>
      <c r="O5646" s="75">
        <v>0</v>
      </c>
      <c r="P5646" s="2">
        <v>607</v>
      </c>
      <c r="Q5646" s="2" t="s">
        <v>41</v>
      </c>
      <c r="R5646" s="2" t="s">
        <v>2845</v>
      </c>
      <c r="S5646" s="2" t="s">
        <v>2846</v>
      </c>
      <c r="T5646" s="2" t="s">
        <v>953</v>
      </c>
      <c r="U5646" s="57">
        <v>0</v>
      </c>
      <c r="V5646" s="2">
        <v>45992</v>
      </c>
      <c r="W5646" s="2">
        <v>1</v>
      </c>
      <c r="X5646" s="74" t="s">
        <v>422</v>
      </c>
      <c r="Y5646" s="21" t="s">
        <v>5078</v>
      </c>
      <c r="Z5646" s="52">
        <v>18.220888355342133</v>
      </c>
    </row>
    <row r="5647" spans="1:26" x14ac:dyDescent="0.25">
      <c r="A5647" s="70" t="s">
        <v>5077</v>
      </c>
      <c r="B5647" s="2" t="s">
        <v>2707</v>
      </c>
      <c r="C5647" s="19" t="s">
        <v>3528</v>
      </c>
      <c r="D5647" s="2" t="s">
        <v>392</v>
      </c>
      <c r="E5647" s="14">
        <v>20010053</v>
      </c>
      <c r="F5647" s="14" t="s">
        <v>674</v>
      </c>
      <c r="G5647" s="19">
        <v>7</v>
      </c>
      <c r="H5647" s="21">
        <v>15.52</v>
      </c>
      <c r="I5647" s="21">
        <v>560.84</v>
      </c>
      <c r="J5647" s="58">
        <v>0</v>
      </c>
      <c r="K5647" s="58">
        <v>0</v>
      </c>
      <c r="L5647" s="72">
        <v>0</v>
      </c>
      <c r="M5647" s="73">
        <v>0</v>
      </c>
      <c r="N5647" s="58">
        <v>0</v>
      </c>
      <c r="O5647" s="75">
        <v>0</v>
      </c>
      <c r="P5647" s="2">
        <v>561</v>
      </c>
      <c r="Q5647" s="2" t="s">
        <v>41</v>
      </c>
      <c r="R5647" s="2" t="s">
        <v>2708</v>
      </c>
      <c r="S5647" s="2" t="s">
        <v>2709</v>
      </c>
      <c r="T5647" s="2" t="s">
        <v>60</v>
      </c>
      <c r="U5647" s="57">
        <v>0</v>
      </c>
      <c r="V5647" s="2">
        <v>45978</v>
      </c>
      <c r="W5647" s="2">
        <v>1</v>
      </c>
      <c r="X5647" s="74" t="s">
        <v>422</v>
      </c>
      <c r="Y5647" s="21" t="s">
        <v>5078</v>
      </c>
      <c r="Z5647" s="52">
        <v>12.647809278350518</v>
      </c>
    </row>
    <row r="5648" spans="1:26" x14ac:dyDescent="0.25">
      <c r="A5648" s="70" t="s">
        <v>5077</v>
      </c>
      <c r="B5648" s="2" t="s">
        <v>2797</v>
      </c>
      <c r="C5648" s="19" t="s">
        <v>3528</v>
      </c>
      <c r="D5648" s="2" t="s">
        <v>392</v>
      </c>
      <c r="E5648" s="14">
        <v>20010053</v>
      </c>
      <c r="F5648" s="14" t="s">
        <v>735</v>
      </c>
      <c r="G5648" s="19">
        <v>4</v>
      </c>
      <c r="H5648" s="21">
        <v>5.33</v>
      </c>
      <c r="I5648" s="21">
        <v>237.74</v>
      </c>
      <c r="J5648" s="58">
        <v>0</v>
      </c>
      <c r="K5648" s="58">
        <v>0</v>
      </c>
      <c r="L5648" s="72">
        <v>0</v>
      </c>
      <c r="M5648" s="73">
        <v>0</v>
      </c>
      <c r="N5648" s="58">
        <v>0</v>
      </c>
      <c r="O5648" s="75">
        <v>0</v>
      </c>
      <c r="P5648" s="2">
        <v>238</v>
      </c>
      <c r="Q5648" s="2" t="s">
        <v>41</v>
      </c>
      <c r="R5648" s="2" t="s">
        <v>2798</v>
      </c>
      <c r="S5648" s="2" t="s">
        <v>2799</v>
      </c>
      <c r="T5648" s="2" t="s">
        <v>934</v>
      </c>
      <c r="U5648" s="57">
        <v>0</v>
      </c>
      <c r="V5648" s="2">
        <v>45986</v>
      </c>
      <c r="W5648" s="2">
        <v>1</v>
      </c>
      <c r="X5648" s="74" t="s">
        <v>422</v>
      </c>
      <c r="Y5648" s="21" t="s">
        <v>5078</v>
      </c>
      <c r="Z5648" s="52">
        <v>8.9208255159474685</v>
      </c>
    </row>
    <row r="5649" spans="1:26" x14ac:dyDescent="0.25">
      <c r="A5649" s="70" t="s">
        <v>5077</v>
      </c>
      <c r="B5649" s="2" t="s">
        <v>3435</v>
      </c>
      <c r="C5649" s="19" t="s">
        <v>3528</v>
      </c>
      <c r="D5649" s="2" t="s">
        <v>392</v>
      </c>
      <c r="E5649" s="14">
        <v>20010053</v>
      </c>
      <c r="F5649" s="14" t="s">
        <v>677</v>
      </c>
      <c r="G5649" s="19">
        <v>12</v>
      </c>
      <c r="H5649" s="21">
        <v>22.389999999999997</v>
      </c>
      <c r="I5649" s="21">
        <v>976.75</v>
      </c>
      <c r="J5649" s="58">
        <v>0</v>
      </c>
      <c r="K5649" s="58">
        <v>0</v>
      </c>
      <c r="L5649" s="72">
        <v>0</v>
      </c>
      <c r="M5649" s="73">
        <v>0</v>
      </c>
      <c r="N5649" s="58">
        <v>0</v>
      </c>
      <c r="O5649" s="75">
        <v>0</v>
      </c>
      <c r="P5649" s="2">
        <v>977</v>
      </c>
      <c r="Q5649" s="2" t="s">
        <v>41</v>
      </c>
      <c r="R5649" s="2" t="s">
        <v>3436</v>
      </c>
      <c r="S5649" s="2" t="s">
        <v>3437</v>
      </c>
      <c r="T5649" s="2" t="s">
        <v>934</v>
      </c>
      <c r="U5649" s="57">
        <v>0</v>
      </c>
      <c r="V5649" s="2">
        <v>46049</v>
      </c>
      <c r="W5649" s="2">
        <v>1</v>
      </c>
      <c r="X5649" s="74" t="s">
        <v>422</v>
      </c>
      <c r="Y5649" s="21" t="s">
        <v>5078</v>
      </c>
      <c r="Z5649" s="52">
        <v>26.174631531933905</v>
      </c>
    </row>
    <row r="5650" spans="1:26" x14ac:dyDescent="0.25">
      <c r="A5650" s="70" t="s">
        <v>5077</v>
      </c>
      <c r="B5650" s="2" t="s">
        <v>3438</v>
      </c>
      <c r="C5650" s="19" t="s">
        <v>3528</v>
      </c>
      <c r="D5650" s="2" t="s">
        <v>392</v>
      </c>
      <c r="E5650" s="14">
        <v>20010053</v>
      </c>
      <c r="F5650" s="14" t="s">
        <v>736</v>
      </c>
      <c r="G5650" s="19">
        <v>12</v>
      </c>
      <c r="H5650" s="21">
        <v>40.45000000000001</v>
      </c>
      <c r="I5650" s="21">
        <v>1444.5899999999997</v>
      </c>
      <c r="J5650" s="58">
        <v>0</v>
      </c>
      <c r="K5650" s="58">
        <v>0</v>
      </c>
      <c r="L5650" s="72">
        <v>0</v>
      </c>
      <c r="M5650" s="73">
        <v>0</v>
      </c>
      <c r="N5650" s="58">
        <v>0</v>
      </c>
      <c r="O5650" s="75">
        <v>0</v>
      </c>
      <c r="P5650" s="2">
        <v>1445</v>
      </c>
      <c r="Q5650" s="2" t="s">
        <v>41</v>
      </c>
      <c r="R5650" s="2" t="s">
        <v>3439</v>
      </c>
      <c r="S5650" s="2" t="s">
        <v>3440</v>
      </c>
      <c r="T5650" s="2" t="s">
        <v>953</v>
      </c>
      <c r="U5650" s="57">
        <v>0</v>
      </c>
      <c r="V5650" s="2">
        <v>46049</v>
      </c>
      <c r="W5650" s="2">
        <v>1</v>
      </c>
      <c r="X5650" s="74" t="s">
        <v>422</v>
      </c>
      <c r="Y5650" s="21" t="s">
        <v>5078</v>
      </c>
      <c r="Z5650" s="52">
        <v>21.427787391841775</v>
      </c>
    </row>
    <row r="5651" spans="1:26" x14ac:dyDescent="0.25">
      <c r="A5651" s="70" t="s">
        <v>5077</v>
      </c>
      <c r="B5651" s="2" t="s">
        <v>3800</v>
      </c>
      <c r="C5651" s="19" t="s">
        <v>3528</v>
      </c>
      <c r="D5651" s="2" t="s">
        <v>392</v>
      </c>
      <c r="E5651" s="14">
        <v>20010053</v>
      </c>
      <c r="F5651" s="14" t="s">
        <v>678</v>
      </c>
      <c r="G5651" s="19">
        <v>13</v>
      </c>
      <c r="H5651" s="21">
        <v>30.67</v>
      </c>
      <c r="I5651" s="21">
        <v>1220.9699999999998</v>
      </c>
      <c r="J5651" s="58">
        <v>0</v>
      </c>
      <c r="K5651" s="58">
        <v>0</v>
      </c>
      <c r="L5651" s="72">
        <v>0</v>
      </c>
      <c r="M5651" s="73">
        <v>0</v>
      </c>
      <c r="N5651" s="58">
        <v>0</v>
      </c>
      <c r="O5651" s="75">
        <v>0</v>
      </c>
      <c r="P5651" s="2">
        <v>1221</v>
      </c>
      <c r="Q5651" s="2" t="s">
        <v>41</v>
      </c>
      <c r="R5651" s="2" t="s">
        <v>3801</v>
      </c>
      <c r="S5651" s="2" t="s">
        <v>3802</v>
      </c>
      <c r="T5651" s="2" t="s">
        <v>84</v>
      </c>
      <c r="U5651" s="57">
        <v>0</v>
      </c>
      <c r="V5651" s="2">
        <v>46076</v>
      </c>
      <c r="W5651" s="2">
        <v>1</v>
      </c>
      <c r="X5651" s="74" t="s">
        <v>422</v>
      </c>
      <c r="Y5651" s="21" t="s">
        <v>5078</v>
      </c>
      <c r="Z5651" s="52">
        <v>25.876442777958911</v>
      </c>
    </row>
    <row r="5652" spans="1:26" x14ac:dyDescent="0.25">
      <c r="A5652" s="70" t="s">
        <v>5077</v>
      </c>
      <c r="B5652" s="2" t="s">
        <v>3803</v>
      </c>
      <c r="C5652" s="19" t="s">
        <v>3528</v>
      </c>
      <c r="D5652" s="2" t="s">
        <v>392</v>
      </c>
      <c r="E5652" s="14">
        <v>20010053</v>
      </c>
      <c r="F5652" s="14" t="s">
        <v>679</v>
      </c>
      <c r="G5652" s="19">
        <v>13</v>
      </c>
      <c r="H5652" s="21">
        <v>71.039999999999992</v>
      </c>
      <c r="I5652" s="21">
        <v>2814.62</v>
      </c>
      <c r="J5652" s="58">
        <v>0</v>
      </c>
      <c r="K5652" s="58">
        <v>0</v>
      </c>
      <c r="L5652" s="72">
        <v>0</v>
      </c>
      <c r="M5652" s="73">
        <v>0</v>
      </c>
      <c r="N5652" s="58">
        <v>0</v>
      </c>
      <c r="O5652" s="75">
        <v>0</v>
      </c>
      <c r="P5652" s="2">
        <v>2815</v>
      </c>
      <c r="Q5652" s="2" t="s">
        <v>41</v>
      </c>
      <c r="R5652" s="2" t="s">
        <v>3804</v>
      </c>
      <c r="S5652" s="2" t="s">
        <v>3805</v>
      </c>
      <c r="T5652" s="2" t="s">
        <v>842</v>
      </c>
      <c r="U5652" s="57">
        <v>0</v>
      </c>
      <c r="V5652" s="2">
        <v>46076</v>
      </c>
      <c r="W5652" s="2">
        <v>1</v>
      </c>
      <c r="X5652" s="74" t="s">
        <v>422</v>
      </c>
      <c r="Y5652" s="21" t="s">
        <v>5078</v>
      </c>
      <c r="Z5652" s="52">
        <v>25.753139076576581</v>
      </c>
    </row>
    <row r="5653" spans="1:26" x14ac:dyDescent="0.25">
      <c r="A5653" s="70" t="s">
        <v>5077</v>
      </c>
      <c r="B5653" s="2" t="s">
        <v>3840</v>
      </c>
      <c r="C5653" s="19" t="s">
        <v>3528</v>
      </c>
      <c r="D5653" s="2" t="s">
        <v>392</v>
      </c>
      <c r="E5653" s="14">
        <v>20010053</v>
      </c>
      <c r="F5653" s="14" t="s">
        <v>462</v>
      </c>
      <c r="G5653" s="19">
        <v>7</v>
      </c>
      <c r="H5653" s="21">
        <v>11.81</v>
      </c>
      <c r="I5653" s="21">
        <v>460.57</v>
      </c>
      <c r="J5653" s="58">
        <v>0</v>
      </c>
      <c r="K5653" s="58">
        <v>0</v>
      </c>
      <c r="L5653" s="72">
        <v>0</v>
      </c>
      <c r="M5653" s="73">
        <v>0</v>
      </c>
      <c r="N5653" s="58">
        <v>0</v>
      </c>
      <c r="O5653" s="75">
        <v>0</v>
      </c>
      <c r="P5653" s="2">
        <v>461</v>
      </c>
      <c r="Q5653" s="2" t="s">
        <v>41</v>
      </c>
      <c r="R5653" s="2" t="s">
        <v>3925</v>
      </c>
      <c r="S5653" s="2" t="s">
        <v>3926</v>
      </c>
      <c r="T5653" s="2" t="s">
        <v>934</v>
      </c>
      <c r="U5653" s="57">
        <v>0</v>
      </c>
      <c r="V5653" s="2">
        <v>0</v>
      </c>
      <c r="W5653" s="2">
        <v>1</v>
      </c>
      <c r="X5653" s="74" t="s">
        <v>422</v>
      </c>
      <c r="Y5653" s="21" t="s">
        <v>5078</v>
      </c>
      <c r="Z5653" s="52">
        <v>13.649407281964439</v>
      </c>
    </row>
    <row r="5654" spans="1:26" x14ac:dyDescent="0.25">
      <c r="A5654" s="70" t="s">
        <v>5077</v>
      </c>
      <c r="B5654" s="2" t="s">
        <v>3841</v>
      </c>
      <c r="C5654" s="19" t="s">
        <v>3528</v>
      </c>
      <c r="D5654" s="2" t="s">
        <v>392</v>
      </c>
      <c r="E5654" s="14">
        <v>20010053</v>
      </c>
      <c r="F5654" s="14" t="s">
        <v>492</v>
      </c>
      <c r="G5654" s="19">
        <v>13</v>
      </c>
      <c r="H5654" s="21">
        <v>37.99</v>
      </c>
      <c r="I5654" s="21">
        <v>1423.9900000000002</v>
      </c>
      <c r="J5654" s="58">
        <v>0</v>
      </c>
      <c r="K5654" s="58">
        <v>0</v>
      </c>
      <c r="L5654" s="72">
        <v>0</v>
      </c>
      <c r="M5654" s="73">
        <v>0</v>
      </c>
      <c r="N5654" s="58">
        <v>0</v>
      </c>
      <c r="O5654" s="75">
        <v>0</v>
      </c>
      <c r="P5654" s="2">
        <v>1424</v>
      </c>
      <c r="Q5654" s="2" t="s">
        <v>41</v>
      </c>
      <c r="R5654" s="2" t="s">
        <v>3927</v>
      </c>
      <c r="S5654" s="2" t="s">
        <v>3928</v>
      </c>
      <c r="T5654" s="2" t="s">
        <v>934</v>
      </c>
      <c r="U5654" s="57">
        <v>0</v>
      </c>
      <c r="V5654" s="2">
        <v>0</v>
      </c>
      <c r="W5654" s="2">
        <v>1</v>
      </c>
      <c r="X5654" s="74" t="s">
        <v>422</v>
      </c>
      <c r="Y5654" s="21" t="s">
        <v>5078</v>
      </c>
      <c r="Z5654" s="52">
        <v>24.364135298762836</v>
      </c>
    </row>
    <row r="5655" spans="1:26" x14ac:dyDescent="0.25">
      <c r="A5655" s="70" t="s">
        <v>5077</v>
      </c>
      <c r="B5655" s="2" t="s">
        <v>4147</v>
      </c>
      <c r="C5655" s="19" t="s">
        <v>3528</v>
      </c>
      <c r="D5655" s="2" t="s">
        <v>392</v>
      </c>
      <c r="E5655" s="14">
        <v>20010053</v>
      </c>
      <c r="F5655" s="14" t="s">
        <v>467</v>
      </c>
      <c r="G5655" s="19">
        <v>13</v>
      </c>
      <c r="H5655" s="21">
        <v>22.259999999999998</v>
      </c>
      <c r="I5655" s="21">
        <v>963.43</v>
      </c>
      <c r="J5655" s="58">
        <v>0</v>
      </c>
      <c r="K5655" s="58">
        <v>0</v>
      </c>
      <c r="L5655" s="72">
        <v>0</v>
      </c>
      <c r="M5655" s="73">
        <v>0</v>
      </c>
      <c r="N5655" s="58">
        <v>0</v>
      </c>
      <c r="O5655" s="75">
        <v>0</v>
      </c>
      <c r="P5655" s="2">
        <v>963</v>
      </c>
      <c r="Q5655" s="2" t="s">
        <v>41</v>
      </c>
      <c r="R5655" s="2" t="s">
        <v>3248</v>
      </c>
      <c r="S5655" s="2" t="s">
        <v>4148</v>
      </c>
      <c r="T5655" s="2" t="s">
        <v>934</v>
      </c>
      <c r="U5655" s="57">
        <v>0</v>
      </c>
      <c r="V5655" s="2">
        <v>46104</v>
      </c>
      <c r="W5655" s="2">
        <v>1</v>
      </c>
      <c r="X5655" s="74" t="s">
        <v>422</v>
      </c>
      <c r="Y5655" s="21" t="s">
        <v>5078</v>
      </c>
      <c r="Z5655" s="52">
        <v>28.132502246181495</v>
      </c>
    </row>
    <row r="5656" spans="1:26" x14ac:dyDescent="0.25">
      <c r="A5656" s="70" t="s">
        <v>5077</v>
      </c>
      <c r="B5656" s="2" t="s">
        <v>4784</v>
      </c>
      <c r="C5656" s="19" t="s">
        <v>3528</v>
      </c>
      <c r="D5656" s="2" t="s">
        <v>392</v>
      </c>
      <c r="E5656" s="14">
        <v>20010053</v>
      </c>
      <c r="F5656" s="14" t="s">
        <v>474</v>
      </c>
      <c r="G5656" s="19">
        <v>9</v>
      </c>
      <c r="H5656" s="21">
        <v>22.3</v>
      </c>
      <c r="I5656" s="21">
        <v>850.81999999999994</v>
      </c>
      <c r="J5656" s="58">
        <v>0</v>
      </c>
      <c r="K5656" s="58">
        <v>0</v>
      </c>
      <c r="L5656" s="72">
        <v>0</v>
      </c>
      <c r="M5656" s="73">
        <v>0</v>
      </c>
      <c r="N5656" s="58">
        <v>0</v>
      </c>
      <c r="O5656" s="75">
        <v>0</v>
      </c>
      <c r="P5656" s="2">
        <v>851</v>
      </c>
      <c r="Q5656" s="2" t="s">
        <v>41</v>
      </c>
      <c r="R5656" s="2" t="s">
        <v>4785</v>
      </c>
      <c r="S5656" s="2" t="s">
        <v>4786</v>
      </c>
      <c r="T5656" s="2" t="s">
        <v>60</v>
      </c>
      <c r="U5656" s="57">
        <v>0</v>
      </c>
      <c r="V5656" s="2">
        <v>46132</v>
      </c>
      <c r="W5656" s="2">
        <v>1</v>
      </c>
      <c r="X5656" s="74" t="s">
        <v>422</v>
      </c>
      <c r="Y5656" s="21" t="s">
        <v>5078</v>
      </c>
      <c r="Z5656" s="52">
        <v>17.169013452914797</v>
      </c>
    </row>
    <row r="5657" spans="1:26" x14ac:dyDescent="0.25">
      <c r="A5657" s="70" t="s">
        <v>5077</v>
      </c>
      <c r="B5657" s="2" t="s">
        <v>4787</v>
      </c>
      <c r="C5657" s="19" t="s">
        <v>3528</v>
      </c>
      <c r="D5657" s="2" t="s">
        <v>392</v>
      </c>
      <c r="E5657" s="14">
        <v>20010053</v>
      </c>
      <c r="F5657" s="14" t="s">
        <v>682</v>
      </c>
      <c r="G5657" s="19">
        <v>12</v>
      </c>
      <c r="H5657" s="21">
        <v>56.1</v>
      </c>
      <c r="I5657" s="21">
        <v>1964.7400000000002</v>
      </c>
      <c r="J5657" s="58">
        <v>0</v>
      </c>
      <c r="K5657" s="58">
        <v>0</v>
      </c>
      <c r="L5657" s="72">
        <v>0</v>
      </c>
      <c r="M5657" s="73">
        <v>0</v>
      </c>
      <c r="N5657" s="58">
        <v>0</v>
      </c>
      <c r="O5657" s="75">
        <v>0</v>
      </c>
      <c r="P5657" s="2">
        <v>1965</v>
      </c>
      <c r="Q5657" s="2" t="s">
        <v>41</v>
      </c>
      <c r="R5657" s="2" t="s">
        <v>517</v>
      </c>
      <c r="S5657" s="2" t="s">
        <v>4788</v>
      </c>
      <c r="T5657" s="2" t="s">
        <v>934</v>
      </c>
      <c r="U5657" s="57">
        <v>0</v>
      </c>
      <c r="V5657" s="2">
        <v>46132</v>
      </c>
      <c r="W5657" s="2">
        <v>1</v>
      </c>
      <c r="X5657" s="74" t="s">
        <v>422</v>
      </c>
      <c r="Y5657" s="21" t="s">
        <v>5078</v>
      </c>
      <c r="Z5657" s="52">
        <v>21.013262032085564</v>
      </c>
    </row>
    <row r="5658" spans="1:26" x14ac:dyDescent="0.25">
      <c r="A5658" s="70" t="s">
        <v>5077</v>
      </c>
      <c r="B5658" s="2" t="s">
        <v>3164</v>
      </c>
      <c r="C5658" s="19" t="s">
        <v>3528</v>
      </c>
      <c r="D5658" s="2" t="s">
        <v>393</v>
      </c>
      <c r="E5658" s="14">
        <v>20010054</v>
      </c>
      <c r="F5658" s="14" t="s">
        <v>566</v>
      </c>
      <c r="G5658" s="19">
        <v>2</v>
      </c>
      <c r="H5658" s="21">
        <v>17.95</v>
      </c>
      <c r="I5658" s="21">
        <v>665.83999999999992</v>
      </c>
      <c r="J5658" s="58">
        <v>0</v>
      </c>
      <c r="K5658" s="58">
        <v>0</v>
      </c>
      <c r="L5658" s="72">
        <v>0</v>
      </c>
      <c r="M5658" s="73">
        <v>0</v>
      </c>
      <c r="N5658" s="58">
        <v>0</v>
      </c>
      <c r="O5658" s="75">
        <v>0</v>
      </c>
      <c r="P5658" s="2">
        <v>666</v>
      </c>
      <c r="Q5658" s="2" t="s">
        <v>41</v>
      </c>
      <c r="R5658" s="2" t="s">
        <v>3165</v>
      </c>
      <c r="S5658" s="2" t="s">
        <v>3166</v>
      </c>
      <c r="T5658" s="2" t="s">
        <v>512</v>
      </c>
      <c r="U5658" s="57">
        <v>0</v>
      </c>
      <c r="V5658" s="2">
        <v>45859</v>
      </c>
      <c r="W5658" s="2">
        <v>1</v>
      </c>
      <c r="X5658" s="74" t="s">
        <v>422</v>
      </c>
      <c r="Y5658" s="21" t="s">
        <v>5078</v>
      </c>
      <c r="Z5658" s="52">
        <v>3.7094150417827296</v>
      </c>
    </row>
    <row r="5659" spans="1:26" x14ac:dyDescent="0.25">
      <c r="A5659" s="70" t="s">
        <v>5077</v>
      </c>
      <c r="B5659" s="2" t="s">
        <v>3547</v>
      </c>
      <c r="C5659" s="19" t="s">
        <v>3528</v>
      </c>
      <c r="D5659" s="2" t="s">
        <v>393</v>
      </c>
      <c r="E5659" s="14">
        <v>20010054</v>
      </c>
      <c r="F5659" s="14" t="s">
        <v>523</v>
      </c>
      <c r="G5659" s="19">
        <v>4</v>
      </c>
      <c r="H5659" s="21">
        <v>13.8</v>
      </c>
      <c r="I5659" s="21">
        <v>497.41999999999996</v>
      </c>
      <c r="J5659" s="58">
        <v>0</v>
      </c>
      <c r="K5659" s="58">
        <v>0</v>
      </c>
      <c r="L5659" s="72">
        <v>0</v>
      </c>
      <c r="M5659" s="73">
        <v>0</v>
      </c>
      <c r="N5659" s="58">
        <v>0</v>
      </c>
      <c r="O5659" s="75">
        <v>0</v>
      </c>
      <c r="P5659" s="2">
        <v>497</v>
      </c>
      <c r="Q5659" s="2" t="s">
        <v>41</v>
      </c>
      <c r="R5659" s="2" t="s">
        <v>961</v>
      </c>
      <c r="S5659" s="2" t="s">
        <v>3548</v>
      </c>
      <c r="T5659" s="2" t="s">
        <v>3549</v>
      </c>
      <c r="U5659" s="57">
        <v>0</v>
      </c>
      <c r="V5659" s="2">
        <v>45859</v>
      </c>
      <c r="W5659" s="2">
        <v>1</v>
      </c>
      <c r="X5659" s="74" t="s">
        <v>422</v>
      </c>
      <c r="Y5659" s="21" t="s">
        <v>5078</v>
      </c>
      <c r="Z5659" s="52">
        <v>7.2089855072463767</v>
      </c>
    </row>
    <row r="5660" spans="1:26" x14ac:dyDescent="0.25">
      <c r="A5660" s="70" t="s">
        <v>5077</v>
      </c>
      <c r="B5660" s="2" t="s">
        <v>2413</v>
      </c>
      <c r="C5660" s="19" t="s">
        <v>3528</v>
      </c>
      <c r="D5660" s="2" t="s">
        <v>393</v>
      </c>
      <c r="E5660" s="14">
        <v>20010054</v>
      </c>
      <c r="F5660" s="14" t="s">
        <v>528</v>
      </c>
      <c r="G5660" s="19">
        <v>7</v>
      </c>
      <c r="H5660" s="21">
        <v>35.650000000000006</v>
      </c>
      <c r="I5660" s="21">
        <v>1449.93</v>
      </c>
      <c r="J5660" s="58">
        <v>0</v>
      </c>
      <c r="K5660" s="58">
        <v>0</v>
      </c>
      <c r="L5660" s="72">
        <v>0</v>
      </c>
      <c r="M5660" s="73">
        <v>0</v>
      </c>
      <c r="N5660" s="58">
        <v>0</v>
      </c>
      <c r="O5660" s="75">
        <v>0</v>
      </c>
      <c r="P5660" s="2">
        <v>1450</v>
      </c>
      <c r="Q5660" s="2" t="s">
        <v>41</v>
      </c>
      <c r="R5660" s="2" t="s">
        <v>2414</v>
      </c>
      <c r="S5660" s="2" t="s">
        <v>2415</v>
      </c>
      <c r="T5660" s="2" t="s">
        <v>81</v>
      </c>
      <c r="U5660" s="57">
        <v>0</v>
      </c>
      <c r="V5660" s="2">
        <v>45949</v>
      </c>
      <c r="W5660" s="2">
        <v>1</v>
      </c>
      <c r="X5660" s="74" t="s">
        <v>422</v>
      </c>
      <c r="Y5660" s="21" t="s">
        <v>5078</v>
      </c>
      <c r="Z5660" s="52">
        <v>14.234936886395511</v>
      </c>
    </row>
    <row r="5661" spans="1:26" x14ac:dyDescent="0.25">
      <c r="A5661" s="70" t="s">
        <v>5077</v>
      </c>
      <c r="B5661" s="2" t="s">
        <v>2465</v>
      </c>
      <c r="C5661" s="19" t="s">
        <v>3528</v>
      </c>
      <c r="D5661" s="2" t="s">
        <v>393</v>
      </c>
      <c r="E5661" s="14">
        <v>20010054</v>
      </c>
      <c r="F5661" s="14" t="s">
        <v>476</v>
      </c>
      <c r="G5661" s="19">
        <v>5</v>
      </c>
      <c r="H5661" s="21">
        <v>423.57</v>
      </c>
      <c r="I5661" s="21">
        <v>17172.439999999999</v>
      </c>
      <c r="J5661" s="58">
        <v>0</v>
      </c>
      <c r="K5661" s="58">
        <v>0</v>
      </c>
      <c r="L5661" s="72">
        <v>0</v>
      </c>
      <c r="M5661" s="73">
        <v>0</v>
      </c>
      <c r="N5661" s="58">
        <v>0</v>
      </c>
      <c r="O5661" s="75">
        <v>0</v>
      </c>
      <c r="P5661" s="2">
        <v>17172</v>
      </c>
      <c r="Q5661" s="2" t="s">
        <v>41</v>
      </c>
      <c r="R5661" s="2" t="s">
        <v>702</v>
      </c>
      <c r="S5661" s="2" t="s">
        <v>2466</v>
      </c>
      <c r="T5661" s="2" t="s">
        <v>60</v>
      </c>
      <c r="U5661" s="57">
        <v>0</v>
      </c>
      <c r="V5661" s="2">
        <v>45959</v>
      </c>
      <c r="W5661" s="2">
        <v>1</v>
      </c>
      <c r="X5661" s="74" t="s">
        <v>422</v>
      </c>
      <c r="Y5661" s="21" t="s">
        <v>5078</v>
      </c>
      <c r="Z5661" s="52">
        <v>10.135538399792242</v>
      </c>
    </row>
    <row r="5662" spans="1:26" x14ac:dyDescent="0.25">
      <c r="A5662" s="70" t="s">
        <v>5077</v>
      </c>
      <c r="B5662" s="2" t="s">
        <v>3075</v>
      </c>
      <c r="C5662" s="19" t="s">
        <v>3528</v>
      </c>
      <c r="D5662" s="2" t="s">
        <v>393</v>
      </c>
      <c r="E5662" s="14">
        <v>20010054</v>
      </c>
      <c r="F5662" s="14" t="s">
        <v>482</v>
      </c>
      <c r="G5662" s="19">
        <v>7</v>
      </c>
      <c r="H5662" s="21">
        <v>17.559999999999999</v>
      </c>
      <c r="I5662" s="21">
        <v>724.29000000000008</v>
      </c>
      <c r="J5662" s="58">
        <v>0</v>
      </c>
      <c r="K5662" s="58">
        <v>0</v>
      </c>
      <c r="L5662" s="72">
        <v>0</v>
      </c>
      <c r="M5662" s="73">
        <v>0</v>
      </c>
      <c r="N5662" s="58">
        <v>0</v>
      </c>
      <c r="O5662" s="75">
        <v>0</v>
      </c>
      <c r="P5662" s="2">
        <v>724</v>
      </c>
      <c r="Q5662" s="2" t="s">
        <v>41</v>
      </c>
      <c r="R5662" s="2" t="s">
        <v>1413</v>
      </c>
      <c r="S5662" s="2" t="s">
        <v>3076</v>
      </c>
      <c r="T5662" s="2" t="s">
        <v>934</v>
      </c>
      <c r="U5662" s="57">
        <v>0</v>
      </c>
      <c r="V5662" s="2">
        <v>46013</v>
      </c>
      <c r="W5662" s="2">
        <v>1</v>
      </c>
      <c r="X5662" s="74" t="s">
        <v>422</v>
      </c>
      <c r="Y5662" s="21" t="s">
        <v>5078</v>
      </c>
      <c r="Z5662" s="52">
        <v>14.436304100227796</v>
      </c>
    </row>
    <row r="5663" spans="1:26" x14ac:dyDescent="0.25">
      <c r="A5663" s="70" t="s">
        <v>5077</v>
      </c>
      <c r="B5663" s="2" t="s">
        <v>3167</v>
      </c>
      <c r="C5663" s="19" t="s">
        <v>3528</v>
      </c>
      <c r="D5663" s="2" t="s">
        <v>393</v>
      </c>
      <c r="E5663" s="14">
        <v>20010054</v>
      </c>
      <c r="F5663" s="14" t="s">
        <v>750</v>
      </c>
      <c r="G5663" s="19">
        <v>4</v>
      </c>
      <c r="H5663" s="21">
        <v>6.66</v>
      </c>
      <c r="I5663" s="21">
        <v>214.91</v>
      </c>
      <c r="J5663" s="58">
        <v>0</v>
      </c>
      <c r="K5663" s="58">
        <v>0</v>
      </c>
      <c r="L5663" s="72">
        <v>0</v>
      </c>
      <c r="M5663" s="73">
        <v>0</v>
      </c>
      <c r="N5663" s="58">
        <v>0</v>
      </c>
      <c r="O5663" s="75">
        <v>0</v>
      </c>
      <c r="P5663" s="2">
        <v>215</v>
      </c>
      <c r="Q5663" s="2" t="s">
        <v>41</v>
      </c>
      <c r="R5663" s="2" t="s">
        <v>3168</v>
      </c>
      <c r="S5663" s="2" t="s">
        <v>3169</v>
      </c>
      <c r="T5663" s="2" t="s">
        <v>1365</v>
      </c>
      <c r="U5663" s="57">
        <v>0</v>
      </c>
      <c r="V5663" s="2">
        <v>46020</v>
      </c>
      <c r="W5663" s="2">
        <v>1</v>
      </c>
      <c r="X5663" s="74" t="s">
        <v>422</v>
      </c>
      <c r="Y5663" s="21" t="s">
        <v>5078</v>
      </c>
      <c r="Z5663" s="52">
        <v>6.4537537537537535</v>
      </c>
    </row>
    <row r="5664" spans="1:26" x14ac:dyDescent="0.25">
      <c r="A5664" s="70" t="s">
        <v>5077</v>
      </c>
      <c r="B5664" s="2" t="s">
        <v>3843</v>
      </c>
      <c r="C5664" s="19" t="s">
        <v>3528</v>
      </c>
      <c r="D5664" s="2" t="s">
        <v>393</v>
      </c>
      <c r="E5664" s="14">
        <v>20010054</v>
      </c>
      <c r="F5664" s="14" t="s">
        <v>483</v>
      </c>
      <c r="G5664" s="19">
        <v>14</v>
      </c>
      <c r="H5664" s="21">
        <v>251.07000000000002</v>
      </c>
      <c r="I5664" s="21">
        <v>10471.869999999999</v>
      </c>
      <c r="J5664" s="58">
        <v>0</v>
      </c>
      <c r="K5664" s="58">
        <v>0</v>
      </c>
      <c r="L5664" s="72">
        <v>0</v>
      </c>
      <c r="M5664" s="73">
        <v>0</v>
      </c>
      <c r="N5664" s="58">
        <v>0</v>
      </c>
      <c r="O5664" s="75">
        <v>0</v>
      </c>
      <c r="P5664" s="2">
        <v>10472</v>
      </c>
      <c r="Q5664" s="2" t="s">
        <v>41</v>
      </c>
      <c r="R5664" s="2" t="s">
        <v>2919</v>
      </c>
      <c r="S5664" s="2" t="s">
        <v>3931</v>
      </c>
      <c r="T5664" s="2" t="s">
        <v>60</v>
      </c>
      <c r="U5664" s="57">
        <v>0</v>
      </c>
      <c r="V5664" s="2">
        <v>0</v>
      </c>
      <c r="W5664" s="2">
        <v>1</v>
      </c>
      <c r="X5664" s="74" t="s">
        <v>422</v>
      </c>
      <c r="Y5664" s="21" t="s">
        <v>5078</v>
      </c>
      <c r="Z5664" s="52">
        <v>29.196275938981159</v>
      </c>
    </row>
    <row r="5665" spans="1:26" x14ac:dyDescent="0.25">
      <c r="A5665" s="70" t="s">
        <v>5077</v>
      </c>
      <c r="B5665" s="2" t="s">
        <v>3932</v>
      </c>
      <c r="C5665" s="19" t="s">
        <v>3528</v>
      </c>
      <c r="D5665" s="2" t="s">
        <v>393</v>
      </c>
      <c r="E5665" s="14">
        <v>20010054</v>
      </c>
      <c r="F5665" s="14" t="s">
        <v>432</v>
      </c>
      <c r="G5665" s="19">
        <v>14</v>
      </c>
      <c r="H5665" s="21">
        <v>35.249999999999993</v>
      </c>
      <c r="I5665" s="21">
        <v>1325.08</v>
      </c>
      <c r="J5665" s="58">
        <v>0</v>
      </c>
      <c r="K5665" s="58">
        <v>0</v>
      </c>
      <c r="L5665" s="72">
        <v>0</v>
      </c>
      <c r="M5665" s="73">
        <v>0</v>
      </c>
      <c r="N5665" s="58">
        <v>0</v>
      </c>
      <c r="O5665" s="75">
        <v>0</v>
      </c>
      <c r="P5665" s="2">
        <v>1325</v>
      </c>
      <c r="Q5665" s="2" t="s">
        <v>41</v>
      </c>
      <c r="R5665" s="2" t="s">
        <v>3933</v>
      </c>
      <c r="S5665" s="2" t="s">
        <v>3934</v>
      </c>
      <c r="T5665" s="2" t="s">
        <v>55</v>
      </c>
      <c r="U5665" s="57">
        <v>0</v>
      </c>
      <c r="V5665" s="2">
        <v>0</v>
      </c>
      <c r="W5665" s="2">
        <v>1</v>
      </c>
      <c r="X5665" s="74" t="s">
        <v>422</v>
      </c>
      <c r="Y5665" s="21" t="s">
        <v>5078</v>
      </c>
      <c r="Z5665" s="52">
        <v>26.313645390070928</v>
      </c>
    </row>
    <row r="5666" spans="1:26" x14ac:dyDescent="0.25">
      <c r="A5666" s="70" t="s">
        <v>5077</v>
      </c>
      <c r="B5666" s="2" t="s">
        <v>4046</v>
      </c>
      <c r="C5666" s="19" t="s">
        <v>3528</v>
      </c>
      <c r="D5666" s="2" t="s">
        <v>393</v>
      </c>
      <c r="E5666" s="14">
        <v>20010054</v>
      </c>
      <c r="F5666" s="14" t="s">
        <v>638</v>
      </c>
      <c r="G5666" s="19">
        <v>14</v>
      </c>
      <c r="H5666" s="21">
        <v>101.60999999999999</v>
      </c>
      <c r="I5666" s="21">
        <v>3752.63</v>
      </c>
      <c r="J5666" s="58">
        <v>0</v>
      </c>
      <c r="K5666" s="58">
        <v>0</v>
      </c>
      <c r="L5666" s="72">
        <v>0</v>
      </c>
      <c r="M5666" s="73">
        <v>0</v>
      </c>
      <c r="N5666" s="58">
        <v>0</v>
      </c>
      <c r="O5666" s="75">
        <v>0</v>
      </c>
      <c r="P5666" s="2">
        <v>3753</v>
      </c>
      <c r="Q5666" s="2" t="s">
        <v>41</v>
      </c>
      <c r="R5666" s="2" t="s">
        <v>4047</v>
      </c>
      <c r="S5666" s="2" t="s">
        <v>4048</v>
      </c>
      <c r="T5666" s="2" t="s">
        <v>60</v>
      </c>
      <c r="U5666" s="57">
        <v>0</v>
      </c>
      <c r="V5666" s="2">
        <v>46097</v>
      </c>
      <c r="W5666" s="2">
        <v>1</v>
      </c>
      <c r="X5666" s="74" t="s">
        <v>422</v>
      </c>
      <c r="Y5666" s="21" t="s">
        <v>5078</v>
      </c>
      <c r="Z5666" s="52">
        <v>25.852189745103836</v>
      </c>
    </row>
    <row r="5667" spans="1:26" x14ac:dyDescent="0.25">
      <c r="A5667" s="70" t="s">
        <v>5077</v>
      </c>
      <c r="B5667" s="2" t="s">
        <v>4049</v>
      </c>
      <c r="C5667" s="19" t="s">
        <v>3528</v>
      </c>
      <c r="D5667" s="2" t="s">
        <v>393</v>
      </c>
      <c r="E5667" s="14">
        <v>20010054</v>
      </c>
      <c r="F5667" s="14" t="s">
        <v>639</v>
      </c>
      <c r="G5667" s="19">
        <v>13</v>
      </c>
      <c r="H5667" s="21">
        <v>102.28</v>
      </c>
      <c r="I5667" s="21">
        <v>4279.24</v>
      </c>
      <c r="J5667" s="58">
        <v>0</v>
      </c>
      <c r="K5667" s="58">
        <v>0</v>
      </c>
      <c r="L5667" s="72">
        <v>0</v>
      </c>
      <c r="M5667" s="73">
        <v>0</v>
      </c>
      <c r="N5667" s="58">
        <v>0</v>
      </c>
      <c r="O5667" s="75">
        <v>0</v>
      </c>
      <c r="P5667" s="2">
        <v>4279</v>
      </c>
      <c r="Q5667" s="2" t="s">
        <v>41</v>
      </c>
      <c r="R5667" s="2" t="s">
        <v>4050</v>
      </c>
      <c r="S5667" s="2" t="s">
        <v>4051</v>
      </c>
      <c r="T5667" s="2" t="s">
        <v>60</v>
      </c>
      <c r="U5667" s="57">
        <v>0</v>
      </c>
      <c r="V5667" s="2">
        <v>46097</v>
      </c>
      <c r="W5667" s="2">
        <v>1</v>
      </c>
      <c r="X5667" s="74" t="s">
        <v>422</v>
      </c>
      <c r="Y5667" s="21" t="s">
        <v>5078</v>
      </c>
      <c r="Z5667" s="52">
        <v>27.195013687915523</v>
      </c>
    </row>
    <row r="5668" spans="1:26" x14ac:dyDescent="0.25">
      <c r="A5668" s="70" t="s">
        <v>5077</v>
      </c>
      <c r="B5668" s="2" t="s">
        <v>2467</v>
      </c>
      <c r="C5668" s="19" t="s">
        <v>3527</v>
      </c>
      <c r="D5668" s="2" t="s">
        <v>2457</v>
      </c>
      <c r="E5668" s="14">
        <v>20010055</v>
      </c>
      <c r="F5668" s="14" t="s">
        <v>44</v>
      </c>
      <c r="G5668" s="19">
        <v>6</v>
      </c>
      <c r="H5668" s="21">
        <v>20.969999999999995</v>
      </c>
      <c r="I5668" s="21">
        <v>774.37</v>
      </c>
      <c r="J5668" s="58">
        <v>0</v>
      </c>
      <c r="K5668" s="58">
        <v>0</v>
      </c>
      <c r="L5668" s="72">
        <v>0</v>
      </c>
      <c r="M5668" s="73">
        <v>0</v>
      </c>
      <c r="N5668" s="58">
        <v>0</v>
      </c>
      <c r="O5668" s="75">
        <v>0</v>
      </c>
      <c r="P5668" s="2">
        <v>774</v>
      </c>
      <c r="Q5668" s="2" t="s">
        <v>41</v>
      </c>
      <c r="R5668" s="2" t="s">
        <v>2298</v>
      </c>
      <c r="S5668" s="2" t="s">
        <v>2468</v>
      </c>
      <c r="T5668" s="2" t="s">
        <v>84</v>
      </c>
      <c r="U5668" s="57">
        <v>0</v>
      </c>
      <c r="V5668" s="2">
        <v>45959</v>
      </c>
      <c r="W5668" s="2">
        <v>1</v>
      </c>
      <c r="X5668" s="74" t="s">
        <v>422</v>
      </c>
      <c r="Y5668" s="21" t="s">
        <v>5078</v>
      </c>
      <c r="Z5668" s="52">
        <v>11.078254649499288</v>
      </c>
    </row>
    <row r="5669" spans="1:26" x14ac:dyDescent="0.25">
      <c r="A5669" s="70" t="s">
        <v>5077</v>
      </c>
      <c r="B5669" s="2" t="s">
        <v>2531</v>
      </c>
      <c r="C5669" s="19" t="s">
        <v>3527</v>
      </c>
      <c r="D5669" s="2" t="s">
        <v>2457</v>
      </c>
      <c r="E5669" s="14">
        <v>20010055</v>
      </c>
      <c r="F5669" s="14" t="s">
        <v>513</v>
      </c>
      <c r="G5669" s="19">
        <v>8</v>
      </c>
      <c r="H5669" s="21">
        <v>27.65</v>
      </c>
      <c r="I5669" s="21">
        <v>946.97</v>
      </c>
      <c r="J5669" s="58">
        <v>0</v>
      </c>
      <c r="K5669" s="58">
        <v>0</v>
      </c>
      <c r="L5669" s="72">
        <v>0</v>
      </c>
      <c r="M5669" s="73">
        <v>0</v>
      </c>
      <c r="N5669" s="58">
        <v>0</v>
      </c>
      <c r="O5669" s="75">
        <v>0</v>
      </c>
      <c r="P5669" s="2">
        <v>947</v>
      </c>
      <c r="Q5669" s="2" t="s">
        <v>41</v>
      </c>
      <c r="R5669" s="2" t="s">
        <v>2532</v>
      </c>
      <c r="S5669" s="2" t="s">
        <v>2533</v>
      </c>
      <c r="T5669" s="2" t="s">
        <v>84</v>
      </c>
      <c r="U5669" s="57">
        <v>0</v>
      </c>
      <c r="V5669" s="2">
        <v>45965</v>
      </c>
      <c r="W5669" s="2">
        <v>1</v>
      </c>
      <c r="X5669" s="74" t="s">
        <v>422</v>
      </c>
      <c r="Y5669" s="21" t="s">
        <v>5078</v>
      </c>
      <c r="Z5669" s="52">
        <v>13.699385171790238</v>
      </c>
    </row>
    <row r="5670" spans="1:26" x14ac:dyDescent="0.25">
      <c r="A5670" s="70" t="s">
        <v>5077</v>
      </c>
      <c r="B5670" s="2" t="s">
        <v>2537</v>
      </c>
      <c r="C5670" s="19" t="s">
        <v>3527</v>
      </c>
      <c r="D5670" s="2" t="s">
        <v>2457</v>
      </c>
      <c r="E5670" s="14">
        <v>20010055</v>
      </c>
      <c r="F5670" s="14" t="s">
        <v>423</v>
      </c>
      <c r="G5670" s="19">
        <v>12</v>
      </c>
      <c r="H5670" s="21">
        <v>44.209999999999994</v>
      </c>
      <c r="I5670" s="21">
        <v>1819.65</v>
      </c>
      <c r="J5670" s="58">
        <v>0</v>
      </c>
      <c r="K5670" s="58">
        <v>0</v>
      </c>
      <c r="L5670" s="72">
        <v>0</v>
      </c>
      <c r="M5670" s="73">
        <v>0</v>
      </c>
      <c r="N5670" s="58">
        <v>0</v>
      </c>
      <c r="O5670" s="75">
        <v>0</v>
      </c>
      <c r="P5670" s="2">
        <v>1820</v>
      </c>
      <c r="Q5670" s="2" t="s">
        <v>41</v>
      </c>
      <c r="R5670" s="2" t="s">
        <v>2538</v>
      </c>
      <c r="S5670" s="2" t="s">
        <v>2539</v>
      </c>
      <c r="T5670" s="2" t="s">
        <v>85</v>
      </c>
      <c r="U5670" s="57">
        <v>0</v>
      </c>
      <c r="V5670" s="2">
        <v>45965</v>
      </c>
      <c r="W5670" s="2">
        <v>1</v>
      </c>
      <c r="X5670" s="74" t="s">
        <v>422</v>
      </c>
      <c r="Y5670" s="21" t="s">
        <v>5078</v>
      </c>
      <c r="Z5670" s="52">
        <v>24.69554399457137</v>
      </c>
    </row>
    <row r="5671" spans="1:26" x14ac:dyDescent="0.25">
      <c r="A5671" s="70" t="s">
        <v>5077</v>
      </c>
      <c r="B5671" s="2" t="s">
        <v>2620</v>
      </c>
      <c r="C5671" s="19" t="s">
        <v>3527</v>
      </c>
      <c r="D5671" s="2" t="s">
        <v>2457</v>
      </c>
      <c r="E5671" s="14">
        <v>20010055</v>
      </c>
      <c r="F5671" s="14" t="s">
        <v>523</v>
      </c>
      <c r="G5671" s="19">
        <v>14</v>
      </c>
      <c r="H5671" s="21">
        <v>180.46</v>
      </c>
      <c r="I5671" s="21">
        <v>6636.3099999999995</v>
      </c>
      <c r="J5671" s="58">
        <v>0</v>
      </c>
      <c r="K5671" s="58">
        <v>0</v>
      </c>
      <c r="L5671" s="72">
        <v>0</v>
      </c>
      <c r="M5671" s="73">
        <v>0</v>
      </c>
      <c r="N5671" s="58">
        <v>0</v>
      </c>
      <c r="O5671" s="75">
        <v>0</v>
      </c>
      <c r="P5671" s="2">
        <v>6636</v>
      </c>
      <c r="Q5671" s="2" t="s">
        <v>41</v>
      </c>
      <c r="R5671" s="2" t="s">
        <v>2847</v>
      </c>
      <c r="S5671" s="2" t="s">
        <v>2848</v>
      </c>
      <c r="T5671" s="2" t="s">
        <v>60</v>
      </c>
      <c r="U5671" s="57">
        <v>0</v>
      </c>
      <c r="V5671" s="2">
        <v>45992</v>
      </c>
      <c r="W5671" s="2">
        <v>1</v>
      </c>
      <c r="X5671" s="74" t="s">
        <v>422</v>
      </c>
      <c r="Y5671" s="21" t="s">
        <v>5078</v>
      </c>
      <c r="Z5671" s="52">
        <v>25.742086889061284</v>
      </c>
    </row>
    <row r="5672" spans="1:26" x14ac:dyDescent="0.25">
      <c r="A5672" s="70" t="s">
        <v>5077</v>
      </c>
      <c r="B5672" s="2" t="s">
        <v>2621</v>
      </c>
      <c r="C5672" s="19" t="s">
        <v>3527</v>
      </c>
      <c r="D5672" s="2" t="s">
        <v>2457</v>
      </c>
      <c r="E5672" s="14">
        <v>20010055</v>
      </c>
      <c r="F5672" s="14" t="s">
        <v>427</v>
      </c>
      <c r="G5672" s="19">
        <v>14</v>
      </c>
      <c r="H5672" s="21">
        <v>211.58999999999997</v>
      </c>
      <c r="I5672" s="21">
        <v>8346.09</v>
      </c>
      <c r="J5672" s="58">
        <v>0</v>
      </c>
      <c r="K5672" s="58">
        <v>0</v>
      </c>
      <c r="L5672" s="72">
        <v>0</v>
      </c>
      <c r="M5672" s="73">
        <v>0</v>
      </c>
      <c r="N5672" s="58">
        <v>0</v>
      </c>
      <c r="O5672" s="75">
        <v>0</v>
      </c>
      <c r="P5672" s="2">
        <v>8346</v>
      </c>
      <c r="Q5672" s="2" t="s">
        <v>41</v>
      </c>
      <c r="R5672" s="2" t="s">
        <v>2849</v>
      </c>
      <c r="S5672" s="2" t="s">
        <v>2850</v>
      </c>
      <c r="T5672" s="2" t="s">
        <v>60</v>
      </c>
      <c r="U5672" s="57">
        <v>0</v>
      </c>
      <c r="V5672" s="2">
        <v>45992</v>
      </c>
      <c r="W5672" s="2">
        <v>1</v>
      </c>
      <c r="X5672" s="74" t="s">
        <v>422</v>
      </c>
      <c r="Y5672" s="21" t="s">
        <v>5078</v>
      </c>
      <c r="Z5672" s="52">
        <v>27.611243442506741</v>
      </c>
    </row>
    <row r="5673" spans="1:26" x14ac:dyDescent="0.25">
      <c r="A5673" s="70" t="s">
        <v>5077</v>
      </c>
      <c r="B5673" s="2" t="s">
        <v>3448</v>
      </c>
      <c r="C5673" s="19" t="s">
        <v>3527</v>
      </c>
      <c r="D5673" s="2" t="s">
        <v>2457</v>
      </c>
      <c r="E5673" s="14">
        <v>20010055</v>
      </c>
      <c r="F5673" s="14" t="s">
        <v>476</v>
      </c>
      <c r="G5673" s="19">
        <v>13</v>
      </c>
      <c r="H5673" s="21">
        <v>83.32</v>
      </c>
      <c r="I5673" s="21">
        <v>3284.7999999999997</v>
      </c>
      <c r="J5673" s="58">
        <v>0</v>
      </c>
      <c r="K5673" s="58">
        <v>0</v>
      </c>
      <c r="L5673" s="72">
        <v>0</v>
      </c>
      <c r="M5673" s="73">
        <v>0</v>
      </c>
      <c r="N5673" s="58">
        <v>0</v>
      </c>
      <c r="O5673" s="75">
        <v>0</v>
      </c>
      <c r="P5673" s="2">
        <v>3285</v>
      </c>
      <c r="Q5673" s="2" t="s">
        <v>41</v>
      </c>
      <c r="R5673" s="2" t="s">
        <v>3449</v>
      </c>
      <c r="S5673" s="2" t="s">
        <v>3450</v>
      </c>
      <c r="T5673" s="2" t="s">
        <v>60</v>
      </c>
      <c r="U5673" s="57">
        <v>0</v>
      </c>
      <c r="V5673" s="2">
        <v>46049</v>
      </c>
      <c r="W5673" s="2">
        <v>1</v>
      </c>
      <c r="X5673" s="74" t="s">
        <v>422</v>
      </c>
      <c r="Y5673" s="21" t="s">
        <v>5078</v>
      </c>
      <c r="Z5673" s="52">
        <v>25.625540086413825</v>
      </c>
    </row>
    <row r="5674" spans="1:26" x14ac:dyDescent="0.25">
      <c r="A5674" s="70" t="s">
        <v>5077</v>
      </c>
      <c r="B5674" s="2" t="s">
        <v>3302</v>
      </c>
      <c r="C5674" s="19" t="s">
        <v>3527</v>
      </c>
      <c r="D5674" s="2" t="s">
        <v>2457</v>
      </c>
      <c r="E5674" s="14">
        <v>20010055</v>
      </c>
      <c r="F5674" s="14" t="s">
        <v>432</v>
      </c>
      <c r="G5674" s="19">
        <v>12</v>
      </c>
      <c r="H5674" s="21">
        <v>13.77</v>
      </c>
      <c r="I5674" s="21">
        <v>476.84999999999997</v>
      </c>
      <c r="J5674" s="58">
        <v>0</v>
      </c>
      <c r="K5674" s="58">
        <v>0</v>
      </c>
      <c r="L5674" s="72">
        <v>0</v>
      </c>
      <c r="M5674" s="73">
        <v>0</v>
      </c>
      <c r="N5674" s="58">
        <v>0</v>
      </c>
      <c r="O5674" s="75">
        <v>0</v>
      </c>
      <c r="P5674" s="2">
        <v>477</v>
      </c>
      <c r="Q5674" s="2" t="s">
        <v>41</v>
      </c>
      <c r="R5674" s="2" t="s">
        <v>3303</v>
      </c>
      <c r="S5674" s="2" t="s">
        <v>3304</v>
      </c>
      <c r="T5674" s="2" t="s">
        <v>60</v>
      </c>
      <c r="U5674" s="57">
        <v>0</v>
      </c>
      <c r="V5674" s="2">
        <v>46034</v>
      </c>
      <c r="W5674" s="2">
        <v>1</v>
      </c>
      <c r="X5674" s="74" t="s">
        <v>422</v>
      </c>
      <c r="Y5674" s="21" t="s">
        <v>5078</v>
      </c>
      <c r="Z5674" s="52">
        <v>20.777777777777779</v>
      </c>
    </row>
    <row r="5675" spans="1:26" x14ac:dyDescent="0.25">
      <c r="A5675" s="70" t="s">
        <v>5077</v>
      </c>
      <c r="B5675" s="2" t="s">
        <v>4052</v>
      </c>
      <c r="C5675" s="19" t="s">
        <v>3527</v>
      </c>
      <c r="D5675" s="2" t="s">
        <v>2457</v>
      </c>
      <c r="E5675" s="14">
        <v>20010055</v>
      </c>
      <c r="F5675" s="14" t="s">
        <v>639</v>
      </c>
      <c r="G5675" s="19">
        <v>14</v>
      </c>
      <c r="H5675" s="21">
        <v>41.760000000000005</v>
      </c>
      <c r="I5675" s="21">
        <v>1506.85</v>
      </c>
      <c r="J5675" s="58">
        <v>0</v>
      </c>
      <c r="K5675" s="58">
        <v>0</v>
      </c>
      <c r="L5675" s="72">
        <v>0</v>
      </c>
      <c r="M5675" s="73">
        <v>0</v>
      </c>
      <c r="N5675" s="58">
        <v>0</v>
      </c>
      <c r="O5675" s="75">
        <v>0</v>
      </c>
      <c r="P5675" s="2">
        <v>1507</v>
      </c>
      <c r="Q5675" s="2" t="s">
        <v>41</v>
      </c>
      <c r="R5675" s="2" t="s">
        <v>4053</v>
      </c>
      <c r="S5675" s="2" t="s">
        <v>4054</v>
      </c>
      <c r="T5675" s="2" t="s">
        <v>84</v>
      </c>
      <c r="U5675" s="57">
        <v>0</v>
      </c>
      <c r="V5675" s="2">
        <v>46097</v>
      </c>
      <c r="W5675" s="2">
        <v>1</v>
      </c>
      <c r="X5675" s="74" t="s">
        <v>422</v>
      </c>
      <c r="Y5675" s="21" t="s">
        <v>5078</v>
      </c>
      <c r="Z5675" s="52">
        <v>25.258500957854405</v>
      </c>
    </row>
    <row r="5676" spans="1:26" x14ac:dyDescent="0.25">
      <c r="A5676" s="70" t="s">
        <v>5077</v>
      </c>
      <c r="B5676" s="2" t="s">
        <v>4466</v>
      </c>
      <c r="C5676" s="19" t="s">
        <v>3527</v>
      </c>
      <c r="D5676" s="2" t="s">
        <v>2457</v>
      </c>
      <c r="E5676" s="14">
        <v>20010055</v>
      </c>
      <c r="F5676" s="14" t="s">
        <v>484</v>
      </c>
      <c r="G5676" s="19">
        <v>14</v>
      </c>
      <c r="H5676" s="21">
        <v>43.86</v>
      </c>
      <c r="I5676" s="21">
        <v>1497.0900000000001</v>
      </c>
      <c r="J5676" s="58">
        <v>0</v>
      </c>
      <c r="K5676" s="58">
        <v>0</v>
      </c>
      <c r="L5676" s="72">
        <v>0</v>
      </c>
      <c r="M5676" s="73">
        <v>0</v>
      </c>
      <c r="N5676" s="58">
        <v>0</v>
      </c>
      <c r="O5676" s="75">
        <v>0</v>
      </c>
      <c r="P5676" s="2">
        <v>1497</v>
      </c>
      <c r="Q5676" s="2" t="s">
        <v>41</v>
      </c>
      <c r="R5676" s="2" t="s">
        <v>4467</v>
      </c>
      <c r="S5676" s="2" t="s">
        <v>4468</v>
      </c>
      <c r="T5676" s="2" t="s">
        <v>84</v>
      </c>
      <c r="U5676" s="57">
        <v>0</v>
      </c>
      <c r="V5676" s="2">
        <v>46116</v>
      </c>
      <c r="W5676" s="2">
        <v>1</v>
      </c>
      <c r="X5676" s="74" t="s">
        <v>422</v>
      </c>
      <c r="Y5676" s="21" t="s">
        <v>5078</v>
      </c>
      <c r="Z5676" s="52">
        <v>23.893365253077981</v>
      </c>
    </row>
    <row r="5677" spans="1:26" x14ac:dyDescent="0.25">
      <c r="A5677" s="70" t="s">
        <v>5077</v>
      </c>
      <c r="B5677" s="2" t="s">
        <v>4789</v>
      </c>
      <c r="C5677" s="19" t="s">
        <v>3527</v>
      </c>
      <c r="D5677" s="2" t="s">
        <v>2457</v>
      </c>
      <c r="E5677" s="14">
        <v>20010055</v>
      </c>
      <c r="F5677" s="14" t="s">
        <v>486</v>
      </c>
      <c r="G5677" s="19">
        <v>8</v>
      </c>
      <c r="H5677" s="21">
        <v>18.319999999999997</v>
      </c>
      <c r="I5677" s="21">
        <v>765.74000000000012</v>
      </c>
      <c r="J5677" s="58">
        <v>0</v>
      </c>
      <c r="K5677" s="58">
        <v>0</v>
      </c>
      <c r="L5677" s="72">
        <v>0</v>
      </c>
      <c r="M5677" s="73">
        <v>0</v>
      </c>
      <c r="N5677" s="58">
        <v>0</v>
      </c>
      <c r="O5677" s="75">
        <v>0</v>
      </c>
      <c r="P5677" s="2">
        <v>766</v>
      </c>
      <c r="Q5677" s="2" t="s">
        <v>41</v>
      </c>
      <c r="R5677" s="2" t="s">
        <v>4790</v>
      </c>
      <c r="S5677" s="2" t="s">
        <v>4791</v>
      </c>
      <c r="T5677" s="2" t="s">
        <v>67</v>
      </c>
      <c r="U5677" s="57">
        <v>0</v>
      </c>
      <c r="V5677" s="2">
        <v>46132</v>
      </c>
      <c r="W5677" s="2">
        <v>1</v>
      </c>
      <c r="X5677" s="74" t="s">
        <v>422</v>
      </c>
      <c r="Y5677" s="21" t="s">
        <v>5078</v>
      </c>
      <c r="Z5677" s="52">
        <v>16.719213973799132</v>
      </c>
    </row>
    <row r="5678" spans="1:26" x14ac:dyDescent="0.25">
      <c r="A5678" s="70" t="s">
        <v>5077</v>
      </c>
      <c r="B5678" s="2" t="s">
        <v>4636</v>
      </c>
      <c r="C5678" s="19" t="s">
        <v>3527</v>
      </c>
      <c r="D5678" s="2" t="s">
        <v>2457</v>
      </c>
      <c r="E5678" s="14">
        <v>20010055</v>
      </c>
      <c r="F5678" s="14" t="s">
        <v>573</v>
      </c>
      <c r="G5678" s="19">
        <v>6</v>
      </c>
      <c r="H5678" s="21">
        <v>6.8800000000000008</v>
      </c>
      <c r="I5678" s="21">
        <v>261.98</v>
      </c>
      <c r="J5678" s="58">
        <v>0</v>
      </c>
      <c r="K5678" s="58">
        <v>0</v>
      </c>
      <c r="L5678" s="72">
        <v>0</v>
      </c>
      <c r="M5678" s="73">
        <v>0</v>
      </c>
      <c r="N5678" s="58">
        <v>0</v>
      </c>
      <c r="O5678" s="75">
        <v>0</v>
      </c>
      <c r="P5678" s="2">
        <v>262</v>
      </c>
      <c r="Q5678" s="2" t="s">
        <v>41</v>
      </c>
      <c r="R5678" s="2" t="s">
        <v>4637</v>
      </c>
      <c r="S5678" s="2" t="s">
        <v>4638</v>
      </c>
      <c r="T5678" s="2" t="s">
        <v>84</v>
      </c>
      <c r="U5678" s="57">
        <v>0</v>
      </c>
      <c r="V5678" s="2">
        <v>46125</v>
      </c>
      <c r="W5678" s="2">
        <v>1</v>
      </c>
      <c r="X5678" s="74" t="s">
        <v>422</v>
      </c>
      <c r="Y5678" s="21" t="s">
        <v>5078</v>
      </c>
      <c r="Z5678" s="52">
        <v>11.423546511627908</v>
      </c>
    </row>
    <row r="5679" spans="1:26" x14ac:dyDescent="0.25">
      <c r="A5679" s="70" t="s">
        <v>5077</v>
      </c>
      <c r="B5679" s="2" t="s">
        <v>4639</v>
      </c>
      <c r="C5679" s="19" t="s">
        <v>3527</v>
      </c>
      <c r="D5679" s="2" t="s">
        <v>2457</v>
      </c>
      <c r="E5679" s="14">
        <v>20010055</v>
      </c>
      <c r="F5679" s="14" t="s">
        <v>477</v>
      </c>
      <c r="G5679" s="19">
        <v>7</v>
      </c>
      <c r="H5679" s="21">
        <v>27.29</v>
      </c>
      <c r="I5679" s="21">
        <v>1101.2900000000002</v>
      </c>
      <c r="J5679" s="58">
        <v>0</v>
      </c>
      <c r="K5679" s="58">
        <v>0</v>
      </c>
      <c r="L5679" s="72">
        <v>0</v>
      </c>
      <c r="M5679" s="73">
        <v>0</v>
      </c>
      <c r="N5679" s="58">
        <v>0</v>
      </c>
      <c r="O5679" s="75">
        <v>0</v>
      </c>
      <c r="P5679" s="2">
        <v>1101</v>
      </c>
      <c r="Q5679" s="2" t="s">
        <v>41</v>
      </c>
      <c r="R5679" s="2" t="s">
        <v>4640</v>
      </c>
      <c r="S5679" s="2" t="s">
        <v>4641</v>
      </c>
      <c r="T5679" s="2" t="s">
        <v>55</v>
      </c>
      <c r="U5679" s="57">
        <v>0</v>
      </c>
      <c r="V5679" s="2">
        <v>46125</v>
      </c>
      <c r="W5679" s="2">
        <v>1</v>
      </c>
      <c r="X5679" s="74" t="s">
        <v>422</v>
      </c>
      <c r="Y5679" s="21" t="s">
        <v>5078</v>
      </c>
      <c r="Z5679" s="52">
        <v>14.124276291681941</v>
      </c>
    </row>
    <row r="5680" spans="1:26" x14ac:dyDescent="0.25">
      <c r="A5680" s="70" t="s">
        <v>5077</v>
      </c>
      <c r="B5680" s="2" t="s">
        <v>4792</v>
      </c>
      <c r="C5680" s="19" t="s">
        <v>3527</v>
      </c>
      <c r="D5680" s="2" t="s">
        <v>2457</v>
      </c>
      <c r="E5680" s="14">
        <v>20010055</v>
      </c>
      <c r="F5680" s="14" t="s">
        <v>538</v>
      </c>
      <c r="G5680" s="19">
        <v>7</v>
      </c>
      <c r="H5680" s="21">
        <v>17.100000000000001</v>
      </c>
      <c r="I5680" s="21">
        <v>655.06000000000006</v>
      </c>
      <c r="J5680" s="58">
        <v>0</v>
      </c>
      <c r="K5680" s="58">
        <v>0</v>
      </c>
      <c r="L5680" s="72">
        <v>0</v>
      </c>
      <c r="M5680" s="73">
        <v>0</v>
      </c>
      <c r="N5680" s="58">
        <v>0</v>
      </c>
      <c r="O5680" s="75">
        <v>0</v>
      </c>
      <c r="P5680" s="2">
        <v>655</v>
      </c>
      <c r="Q5680" s="2" t="s">
        <v>41</v>
      </c>
      <c r="R5680" s="2" t="s">
        <v>4793</v>
      </c>
      <c r="S5680" s="2" t="s">
        <v>4794</v>
      </c>
      <c r="T5680" s="2" t="s">
        <v>84</v>
      </c>
      <c r="U5680" s="57">
        <v>0</v>
      </c>
      <c r="V5680" s="2">
        <v>46132</v>
      </c>
      <c r="W5680" s="2">
        <v>1</v>
      </c>
      <c r="X5680" s="74" t="s">
        <v>422</v>
      </c>
      <c r="Y5680" s="21" t="s">
        <v>5078</v>
      </c>
      <c r="Z5680" s="52">
        <v>13.407660818713452</v>
      </c>
    </row>
    <row r="5681" spans="1:26" x14ac:dyDescent="0.25">
      <c r="A5681" s="70" t="s">
        <v>5077</v>
      </c>
      <c r="B5681" s="2" t="s">
        <v>3052</v>
      </c>
      <c r="C5681" s="19" t="s">
        <v>3527</v>
      </c>
      <c r="D5681" s="2" t="s">
        <v>2945</v>
      </c>
      <c r="E5681" s="14">
        <v>20010059</v>
      </c>
      <c r="F5681" s="14" t="s">
        <v>44</v>
      </c>
      <c r="G5681" s="19">
        <v>13</v>
      </c>
      <c r="H5681" s="21">
        <v>128.97999999999999</v>
      </c>
      <c r="I5681" s="21">
        <v>5149.6099999999988</v>
      </c>
      <c r="J5681" s="58">
        <v>0</v>
      </c>
      <c r="K5681" s="58">
        <v>0</v>
      </c>
      <c r="L5681" s="72">
        <v>0</v>
      </c>
      <c r="M5681" s="73">
        <v>0</v>
      </c>
      <c r="N5681" s="58">
        <v>0</v>
      </c>
      <c r="O5681" s="75">
        <v>0</v>
      </c>
      <c r="P5681" s="2">
        <v>5150</v>
      </c>
      <c r="Q5681" s="2" t="s">
        <v>41</v>
      </c>
      <c r="R5681" s="2" t="s">
        <v>3053</v>
      </c>
      <c r="S5681" s="2" t="s">
        <v>3054</v>
      </c>
      <c r="T5681" s="2" t="s">
        <v>81</v>
      </c>
      <c r="U5681" s="57">
        <v>0</v>
      </c>
      <c r="V5681" s="2">
        <v>46006</v>
      </c>
      <c r="W5681" s="2">
        <v>1</v>
      </c>
      <c r="X5681" s="74" t="s">
        <v>422</v>
      </c>
      <c r="Y5681" s="21" t="s">
        <v>5078</v>
      </c>
      <c r="Z5681" s="52">
        <v>25.951670801674677</v>
      </c>
    </row>
    <row r="5682" spans="1:26" x14ac:dyDescent="0.25">
      <c r="A5682" s="70" t="s">
        <v>5077</v>
      </c>
      <c r="B5682" s="2" t="s">
        <v>3077</v>
      </c>
      <c r="C5682" s="19" t="s">
        <v>3527</v>
      </c>
      <c r="D5682" s="2" t="s">
        <v>2945</v>
      </c>
      <c r="E5682" s="14">
        <v>20010059</v>
      </c>
      <c r="F5682" s="14" t="s">
        <v>617</v>
      </c>
      <c r="G5682" s="19">
        <v>5</v>
      </c>
      <c r="H5682" s="21">
        <v>34.6</v>
      </c>
      <c r="I5682" s="21">
        <v>1402.3400000000001</v>
      </c>
      <c r="J5682" s="58">
        <v>0</v>
      </c>
      <c r="K5682" s="58">
        <v>0</v>
      </c>
      <c r="L5682" s="72">
        <v>0</v>
      </c>
      <c r="M5682" s="73">
        <v>0</v>
      </c>
      <c r="N5682" s="58">
        <v>0</v>
      </c>
      <c r="O5682" s="75">
        <v>0</v>
      </c>
      <c r="P5682" s="2">
        <v>1402</v>
      </c>
      <c r="Q5682" s="2" t="s">
        <v>41</v>
      </c>
      <c r="R5682" s="2" t="s">
        <v>3078</v>
      </c>
      <c r="S5682" s="2" t="s">
        <v>3079</v>
      </c>
      <c r="T5682" s="2" t="s">
        <v>85</v>
      </c>
      <c r="U5682" s="57">
        <v>0</v>
      </c>
      <c r="V5682" s="2">
        <v>46013</v>
      </c>
      <c r="W5682" s="2">
        <v>1</v>
      </c>
      <c r="X5682" s="74" t="s">
        <v>422</v>
      </c>
      <c r="Y5682" s="21" t="s">
        <v>5078</v>
      </c>
      <c r="Z5682" s="52">
        <v>10.132514450867053</v>
      </c>
    </row>
    <row r="5683" spans="1:26" x14ac:dyDescent="0.25">
      <c r="A5683" s="70" t="s">
        <v>5077</v>
      </c>
      <c r="B5683" s="2" t="s">
        <v>3494</v>
      </c>
      <c r="C5683" s="19" t="s">
        <v>3527</v>
      </c>
      <c r="D5683" s="2" t="s">
        <v>3475</v>
      </c>
      <c r="E5683" s="14">
        <v>20010061</v>
      </c>
      <c r="F5683" s="14" t="s">
        <v>44</v>
      </c>
      <c r="G5683" s="19">
        <v>13</v>
      </c>
      <c r="H5683" s="21">
        <v>176.58</v>
      </c>
      <c r="I5683" s="21">
        <v>7025.2999999999993</v>
      </c>
      <c r="J5683" s="58">
        <v>0</v>
      </c>
      <c r="K5683" s="58">
        <v>0</v>
      </c>
      <c r="L5683" s="72">
        <v>0</v>
      </c>
      <c r="M5683" s="73">
        <v>0</v>
      </c>
      <c r="N5683" s="58">
        <v>0</v>
      </c>
      <c r="O5683" s="75">
        <v>0</v>
      </c>
      <c r="P5683" s="2">
        <v>7025</v>
      </c>
      <c r="Q5683" s="2" t="s">
        <v>41</v>
      </c>
      <c r="R5683" s="2" t="s">
        <v>2226</v>
      </c>
      <c r="S5683" s="2" t="s">
        <v>2227</v>
      </c>
      <c r="T5683" s="2" t="s">
        <v>48</v>
      </c>
      <c r="U5683" s="57">
        <v>0</v>
      </c>
      <c r="V5683" s="2">
        <v>46055</v>
      </c>
      <c r="W5683" s="2">
        <v>1</v>
      </c>
      <c r="X5683" s="74" t="s">
        <v>422</v>
      </c>
      <c r="Y5683" s="21" t="s">
        <v>5078</v>
      </c>
      <c r="Z5683" s="52">
        <v>25.86048816400498</v>
      </c>
    </row>
    <row r="5684" spans="1:26" x14ac:dyDescent="0.25">
      <c r="A5684" s="70" t="s">
        <v>5077</v>
      </c>
      <c r="B5684" s="2" t="s">
        <v>4949</v>
      </c>
      <c r="C5684" s="19" t="s">
        <v>3527</v>
      </c>
      <c r="D5684" s="2" t="s">
        <v>3475</v>
      </c>
      <c r="E5684" s="14">
        <v>20010061</v>
      </c>
      <c r="F5684" s="14" t="s">
        <v>617</v>
      </c>
      <c r="G5684" s="19">
        <v>14</v>
      </c>
      <c r="H5684" s="21">
        <v>91.590000000000018</v>
      </c>
      <c r="I5684" s="21">
        <v>3504.3799999999997</v>
      </c>
      <c r="J5684" s="58">
        <v>0</v>
      </c>
      <c r="K5684" s="58">
        <v>0</v>
      </c>
      <c r="L5684" s="72">
        <v>0</v>
      </c>
      <c r="M5684" s="73">
        <v>0</v>
      </c>
      <c r="N5684" s="58">
        <v>0</v>
      </c>
      <c r="O5684" s="75">
        <v>0</v>
      </c>
      <c r="P5684" s="2">
        <v>3504</v>
      </c>
      <c r="Q5684" s="2" t="s">
        <v>41</v>
      </c>
      <c r="R5684" s="2" t="s">
        <v>2684</v>
      </c>
      <c r="S5684" s="2" t="s">
        <v>2685</v>
      </c>
      <c r="T5684" s="2" t="s">
        <v>60</v>
      </c>
      <c r="U5684" s="57">
        <v>0</v>
      </c>
      <c r="V5684" s="2">
        <v>46140</v>
      </c>
      <c r="W5684" s="2">
        <v>1</v>
      </c>
      <c r="X5684" s="74" t="s">
        <v>422</v>
      </c>
      <c r="Y5684" s="21" t="s">
        <v>5078</v>
      </c>
      <c r="Z5684" s="52">
        <v>26.783120427994316</v>
      </c>
    </row>
    <row r="5685" spans="1:26" x14ac:dyDescent="0.25">
      <c r="A5685" s="70" t="s">
        <v>5077</v>
      </c>
      <c r="B5685" s="2" t="s">
        <v>4950</v>
      </c>
      <c r="C5685" s="19" t="s">
        <v>3527</v>
      </c>
      <c r="D5685" s="2" t="s">
        <v>3475</v>
      </c>
      <c r="E5685" s="14">
        <v>20010061</v>
      </c>
      <c r="F5685" s="14" t="s">
        <v>513</v>
      </c>
      <c r="G5685" s="19">
        <v>14</v>
      </c>
      <c r="H5685" s="21">
        <v>86.22</v>
      </c>
      <c r="I5685" s="21">
        <v>3287.8700000000003</v>
      </c>
      <c r="J5685" s="58">
        <v>0</v>
      </c>
      <c r="K5685" s="58">
        <v>0</v>
      </c>
      <c r="L5685" s="72">
        <v>0</v>
      </c>
      <c r="M5685" s="73">
        <v>0</v>
      </c>
      <c r="N5685" s="58">
        <v>0</v>
      </c>
      <c r="O5685" s="75">
        <v>0</v>
      </c>
      <c r="P5685" s="2">
        <v>3288</v>
      </c>
      <c r="Q5685" s="2" t="s">
        <v>41</v>
      </c>
      <c r="R5685" s="2" t="s">
        <v>4951</v>
      </c>
      <c r="S5685" s="2" t="s">
        <v>2683</v>
      </c>
      <c r="T5685" s="2" t="s">
        <v>60</v>
      </c>
      <c r="U5685" s="57">
        <v>0</v>
      </c>
      <c r="V5685" s="2">
        <v>46140</v>
      </c>
      <c r="W5685" s="2">
        <v>1</v>
      </c>
      <c r="X5685" s="74" t="s">
        <v>422</v>
      </c>
      <c r="Y5685" s="21" t="s">
        <v>5078</v>
      </c>
      <c r="Z5685" s="52">
        <v>26.693446996056608</v>
      </c>
    </row>
    <row r="5686" spans="1:26" x14ac:dyDescent="0.25">
      <c r="A5686" s="70" t="s">
        <v>5077</v>
      </c>
      <c r="B5686" s="2" t="s">
        <v>5093</v>
      </c>
      <c r="C5686" s="19" t="s">
        <v>3527</v>
      </c>
      <c r="D5686" s="2" t="s">
        <v>3475</v>
      </c>
      <c r="E5686" s="14">
        <v>20010061</v>
      </c>
      <c r="F5686" s="14" t="s">
        <v>516</v>
      </c>
      <c r="G5686" s="19">
        <v>7</v>
      </c>
      <c r="H5686" s="21">
        <v>45.61</v>
      </c>
      <c r="I5686" s="21">
        <v>1683.3700000000001</v>
      </c>
      <c r="J5686" s="58">
        <v>0</v>
      </c>
      <c r="K5686" s="58">
        <v>0</v>
      </c>
      <c r="L5686" s="72">
        <v>0</v>
      </c>
      <c r="M5686" s="73">
        <v>0</v>
      </c>
      <c r="N5686" s="58">
        <v>0</v>
      </c>
      <c r="O5686" s="75">
        <v>0</v>
      </c>
      <c r="P5686" s="2">
        <v>1683</v>
      </c>
      <c r="Q5686" s="2" t="s">
        <v>41</v>
      </c>
      <c r="R5686" s="2" t="s">
        <v>5094</v>
      </c>
      <c r="S5686" s="2" t="s">
        <v>5095</v>
      </c>
      <c r="T5686" s="2" t="s">
        <v>60</v>
      </c>
      <c r="U5686" s="57">
        <v>0</v>
      </c>
      <c r="V5686" s="2">
        <v>46146</v>
      </c>
      <c r="W5686" s="2">
        <v>1</v>
      </c>
      <c r="X5686" s="74" t="s">
        <v>422</v>
      </c>
      <c r="Y5686" s="21" t="s">
        <v>5078</v>
      </c>
      <c r="Z5686" s="52">
        <v>12.917770225827672</v>
      </c>
    </row>
    <row r="5687" spans="1:26" x14ac:dyDescent="0.25">
      <c r="A5687" s="70" t="s">
        <v>5077</v>
      </c>
      <c r="B5687" s="2" t="s">
        <v>3935</v>
      </c>
      <c r="C5687" s="19" t="s">
        <v>3527</v>
      </c>
      <c r="D5687" s="2" t="s">
        <v>3696</v>
      </c>
      <c r="E5687" s="14">
        <v>20010062</v>
      </c>
      <c r="F5687" s="14" t="s">
        <v>617</v>
      </c>
      <c r="G5687" s="19">
        <v>7</v>
      </c>
      <c r="H5687" s="21">
        <v>60.23</v>
      </c>
      <c r="I5687" s="21">
        <v>2500.64</v>
      </c>
      <c r="J5687" s="58">
        <v>0</v>
      </c>
      <c r="K5687" s="58">
        <v>0</v>
      </c>
      <c r="L5687" s="72">
        <v>0</v>
      </c>
      <c r="M5687" s="73">
        <v>0</v>
      </c>
      <c r="N5687" s="58">
        <v>0</v>
      </c>
      <c r="O5687" s="75">
        <v>0</v>
      </c>
      <c r="P5687" s="2">
        <v>2501</v>
      </c>
      <c r="Q5687" s="2" t="s">
        <v>41</v>
      </c>
      <c r="R5687" s="2" t="s">
        <v>3936</v>
      </c>
      <c r="S5687" s="2" t="s">
        <v>3937</v>
      </c>
      <c r="T5687" s="2" t="s">
        <v>67</v>
      </c>
      <c r="U5687" s="57">
        <v>0</v>
      </c>
      <c r="V5687" s="2">
        <v>0</v>
      </c>
      <c r="W5687" s="2">
        <v>1</v>
      </c>
      <c r="X5687" s="74" t="s">
        <v>422</v>
      </c>
      <c r="Y5687" s="21" t="s">
        <v>5078</v>
      </c>
      <c r="Z5687" s="52">
        <v>14.531363108085673</v>
      </c>
    </row>
    <row r="5688" spans="1:26" x14ac:dyDescent="0.25">
      <c r="A5688" s="70" t="s">
        <v>5077</v>
      </c>
      <c r="B5688" s="2" t="s">
        <v>3938</v>
      </c>
      <c r="C5688" s="19" t="s">
        <v>3527</v>
      </c>
      <c r="D5688" s="2" t="s">
        <v>3696</v>
      </c>
      <c r="E5688" s="14">
        <v>20010062</v>
      </c>
      <c r="F5688" s="14" t="s">
        <v>513</v>
      </c>
      <c r="G5688" s="19">
        <v>7</v>
      </c>
      <c r="H5688" s="21">
        <v>77.05</v>
      </c>
      <c r="I5688" s="21">
        <v>2895.6099999999997</v>
      </c>
      <c r="J5688" s="58">
        <v>0</v>
      </c>
      <c r="K5688" s="58">
        <v>0</v>
      </c>
      <c r="L5688" s="72">
        <v>0</v>
      </c>
      <c r="M5688" s="73">
        <v>0</v>
      </c>
      <c r="N5688" s="58">
        <v>0</v>
      </c>
      <c r="O5688" s="75">
        <v>0</v>
      </c>
      <c r="P5688" s="2">
        <v>2896</v>
      </c>
      <c r="Q5688" s="2" t="s">
        <v>41</v>
      </c>
      <c r="R5688" s="2" t="s">
        <v>3939</v>
      </c>
      <c r="S5688" s="2" t="s">
        <v>3940</v>
      </c>
      <c r="T5688" s="2" t="s">
        <v>328</v>
      </c>
      <c r="U5688" s="57">
        <v>0</v>
      </c>
      <c r="V5688" s="2">
        <v>0</v>
      </c>
      <c r="W5688" s="2">
        <v>1</v>
      </c>
      <c r="X5688" s="74" t="s">
        <v>422</v>
      </c>
      <c r="Y5688" s="21" t="s">
        <v>5078</v>
      </c>
      <c r="Z5688" s="52">
        <v>13.153322517845556</v>
      </c>
    </row>
    <row r="5689" spans="1:26" x14ac:dyDescent="0.25">
      <c r="A5689" s="70" t="s">
        <v>5077</v>
      </c>
      <c r="B5689" s="2" t="s">
        <v>3941</v>
      </c>
      <c r="C5689" s="19" t="s">
        <v>3527</v>
      </c>
      <c r="D5689" s="2" t="s">
        <v>3696</v>
      </c>
      <c r="E5689" s="14">
        <v>20010062</v>
      </c>
      <c r="F5689" s="14" t="s">
        <v>423</v>
      </c>
      <c r="G5689" s="19">
        <v>5</v>
      </c>
      <c r="H5689" s="21">
        <v>106.92</v>
      </c>
      <c r="I5689" s="21">
        <v>4313.1499999999996</v>
      </c>
      <c r="J5689" s="58">
        <v>0</v>
      </c>
      <c r="K5689" s="58">
        <v>0</v>
      </c>
      <c r="L5689" s="72">
        <v>0</v>
      </c>
      <c r="M5689" s="73">
        <v>0</v>
      </c>
      <c r="N5689" s="58">
        <v>0</v>
      </c>
      <c r="O5689" s="75">
        <v>0</v>
      </c>
      <c r="P5689" s="2">
        <v>4313</v>
      </c>
      <c r="Q5689" s="2" t="s">
        <v>41</v>
      </c>
      <c r="R5689" s="2" t="s">
        <v>885</v>
      </c>
      <c r="S5689" s="2" t="s">
        <v>3942</v>
      </c>
      <c r="T5689" s="2" t="s">
        <v>67</v>
      </c>
      <c r="U5689" s="57">
        <v>0</v>
      </c>
      <c r="V5689" s="2">
        <v>0</v>
      </c>
      <c r="W5689" s="2">
        <v>1</v>
      </c>
      <c r="X5689" s="74" t="s">
        <v>422</v>
      </c>
      <c r="Y5689" s="21" t="s">
        <v>5078</v>
      </c>
      <c r="Z5689" s="52">
        <v>10.084993453049007</v>
      </c>
    </row>
    <row r="5690" spans="1:26" x14ac:dyDescent="0.25">
      <c r="A5690" s="70" t="s">
        <v>5077</v>
      </c>
      <c r="B5690" s="2" t="s">
        <v>4149</v>
      </c>
      <c r="C5690" s="19" t="s">
        <v>3527</v>
      </c>
      <c r="D5690" s="2" t="s">
        <v>3696</v>
      </c>
      <c r="E5690" s="14">
        <v>20010062</v>
      </c>
      <c r="F5690" s="14" t="s">
        <v>523</v>
      </c>
      <c r="G5690" s="19">
        <v>2</v>
      </c>
      <c r="H5690" s="21">
        <v>2.74</v>
      </c>
      <c r="I5690" s="21">
        <v>103.57</v>
      </c>
      <c r="J5690" s="58">
        <v>0</v>
      </c>
      <c r="K5690" s="58">
        <v>0</v>
      </c>
      <c r="L5690" s="72">
        <v>0</v>
      </c>
      <c r="M5690" s="73">
        <v>0</v>
      </c>
      <c r="N5690" s="58">
        <v>0</v>
      </c>
      <c r="O5690" s="75">
        <v>0</v>
      </c>
      <c r="P5690" s="2">
        <v>104</v>
      </c>
      <c r="Q5690" s="2" t="s">
        <v>41</v>
      </c>
      <c r="R5690" s="2" t="s">
        <v>4150</v>
      </c>
      <c r="S5690" s="2" t="s">
        <v>4151</v>
      </c>
      <c r="T5690" s="2" t="s">
        <v>4152</v>
      </c>
      <c r="U5690" s="57">
        <v>0</v>
      </c>
      <c r="V5690" s="2">
        <v>46104</v>
      </c>
      <c r="W5690" s="2">
        <v>1</v>
      </c>
      <c r="X5690" s="74" t="s">
        <v>422</v>
      </c>
      <c r="Y5690" s="21" t="s">
        <v>5078</v>
      </c>
      <c r="Z5690" s="52">
        <v>3.7799270072992699</v>
      </c>
    </row>
    <row r="5691" spans="1:26" x14ac:dyDescent="0.25">
      <c r="A5691" s="70" t="s">
        <v>5077</v>
      </c>
      <c r="B5691" s="2" t="s">
        <v>4153</v>
      </c>
      <c r="C5691" s="19" t="s">
        <v>3527</v>
      </c>
      <c r="D5691" s="2" t="s">
        <v>3696</v>
      </c>
      <c r="E5691" s="14">
        <v>20010062</v>
      </c>
      <c r="F5691" s="14" t="s">
        <v>427</v>
      </c>
      <c r="G5691" s="19">
        <v>7</v>
      </c>
      <c r="H5691" s="21">
        <v>18.11</v>
      </c>
      <c r="I5691" s="21">
        <v>739.63</v>
      </c>
      <c r="J5691" s="58">
        <v>0</v>
      </c>
      <c r="K5691" s="58">
        <v>0</v>
      </c>
      <c r="L5691" s="72">
        <v>0</v>
      </c>
      <c r="M5691" s="73">
        <v>0</v>
      </c>
      <c r="N5691" s="58">
        <v>0</v>
      </c>
      <c r="O5691" s="75">
        <v>0</v>
      </c>
      <c r="P5691" s="2">
        <v>740</v>
      </c>
      <c r="Q5691" s="2" t="s">
        <v>41</v>
      </c>
      <c r="R5691" s="2" t="s">
        <v>4154</v>
      </c>
      <c r="S5691" s="2" t="s">
        <v>4155</v>
      </c>
      <c r="T5691" s="2" t="s">
        <v>514</v>
      </c>
      <c r="U5691" s="57">
        <v>0</v>
      </c>
      <c r="V5691" s="2">
        <v>46104</v>
      </c>
      <c r="W5691" s="2">
        <v>1</v>
      </c>
      <c r="X5691" s="74" t="s">
        <v>422</v>
      </c>
      <c r="Y5691" s="21" t="s">
        <v>5078</v>
      </c>
      <c r="Z5691" s="52">
        <v>14.294340143567092</v>
      </c>
    </row>
    <row r="5692" spans="1:26" x14ac:dyDescent="0.25">
      <c r="A5692" s="70" t="s">
        <v>5077</v>
      </c>
      <c r="B5692" s="2" t="s">
        <v>4952</v>
      </c>
      <c r="C5692" s="19" t="s">
        <v>3527</v>
      </c>
      <c r="D5692" s="2" t="s">
        <v>3696</v>
      </c>
      <c r="E5692" s="14">
        <v>20010062</v>
      </c>
      <c r="F5692" s="14" t="s">
        <v>476</v>
      </c>
      <c r="G5692" s="19">
        <v>14</v>
      </c>
      <c r="H5692" s="21">
        <v>86.75</v>
      </c>
      <c r="I5692" s="21">
        <v>3219.98</v>
      </c>
      <c r="J5692" s="58">
        <v>0</v>
      </c>
      <c r="K5692" s="58">
        <v>0</v>
      </c>
      <c r="L5692" s="72">
        <v>0</v>
      </c>
      <c r="M5692" s="73">
        <v>0</v>
      </c>
      <c r="N5692" s="58">
        <v>0</v>
      </c>
      <c r="O5692" s="75">
        <v>0</v>
      </c>
      <c r="P5692" s="2">
        <v>3220</v>
      </c>
      <c r="Q5692" s="2" t="s">
        <v>41</v>
      </c>
      <c r="R5692" s="2" t="s">
        <v>4953</v>
      </c>
      <c r="S5692" s="2" t="s">
        <v>4954</v>
      </c>
      <c r="T5692" s="2" t="s">
        <v>67</v>
      </c>
      <c r="U5692" s="57">
        <v>0</v>
      </c>
      <c r="V5692" s="2">
        <v>46140</v>
      </c>
      <c r="W5692" s="2">
        <v>1</v>
      </c>
      <c r="X5692" s="74" t="s">
        <v>422</v>
      </c>
      <c r="Y5692" s="21" t="s">
        <v>5078</v>
      </c>
      <c r="Z5692" s="52">
        <v>25.98254755043228</v>
      </c>
    </row>
    <row r="5693" spans="1:26" x14ac:dyDescent="0.25">
      <c r="A5693" s="70" t="s">
        <v>5077</v>
      </c>
      <c r="B5693" s="2" t="s">
        <v>5096</v>
      </c>
      <c r="C5693" s="19" t="s">
        <v>3527</v>
      </c>
      <c r="D5693" s="2" t="s">
        <v>3696</v>
      </c>
      <c r="E5693" s="14">
        <v>20010062</v>
      </c>
      <c r="F5693" s="14" t="s">
        <v>481</v>
      </c>
      <c r="G5693" s="19">
        <v>2</v>
      </c>
      <c r="H5693" s="21">
        <v>7.01</v>
      </c>
      <c r="I5693" s="21">
        <v>275.42</v>
      </c>
      <c r="J5693" s="58">
        <v>0</v>
      </c>
      <c r="K5693" s="58">
        <v>0</v>
      </c>
      <c r="L5693" s="72">
        <v>0</v>
      </c>
      <c r="M5693" s="73">
        <v>0</v>
      </c>
      <c r="N5693" s="58">
        <v>0</v>
      </c>
      <c r="O5693" s="75">
        <v>0</v>
      </c>
      <c r="P5693" s="2">
        <v>275</v>
      </c>
      <c r="Q5693" s="2" t="s">
        <v>41</v>
      </c>
      <c r="R5693" s="2">
        <v>0</v>
      </c>
      <c r="S5693" s="2">
        <v>0</v>
      </c>
      <c r="T5693" s="2">
        <v>0</v>
      </c>
      <c r="U5693" s="57">
        <v>0</v>
      </c>
      <c r="V5693" s="2">
        <v>0</v>
      </c>
      <c r="W5693" s="2">
        <v>1</v>
      </c>
      <c r="X5693" s="74" t="s">
        <v>1044</v>
      </c>
      <c r="Y5693" s="21" t="s">
        <v>5078</v>
      </c>
      <c r="Z5693" s="52">
        <v>3.9289586305278181</v>
      </c>
    </row>
    <row r="5694" spans="1:26" x14ac:dyDescent="0.25">
      <c r="A5694" s="70" t="s">
        <v>5077</v>
      </c>
      <c r="B5694" s="2" t="s">
        <v>2104</v>
      </c>
      <c r="C5694" s="19" t="s">
        <v>3529</v>
      </c>
      <c r="D5694" s="2" t="s">
        <v>258</v>
      </c>
      <c r="E5694" s="14">
        <v>20020001</v>
      </c>
      <c r="F5694" s="14" t="s">
        <v>44</v>
      </c>
      <c r="G5694" s="19">
        <v>2</v>
      </c>
      <c r="H5694" s="21">
        <v>110.80000000000001</v>
      </c>
      <c r="I5694" s="21">
        <v>4348.91</v>
      </c>
      <c r="J5694" s="58">
        <v>4346</v>
      </c>
      <c r="K5694" s="58">
        <v>0</v>
      </c>
      <c r="L5694" s="72">
        <v>3.2499999999708962</v>
      </c>
      <c r="M5694" s="73">
        <v>0</v>
      </c>
      <c r="N5694" s="58">
        <v>0</v>
      </c>
      <c r="O5694" s="75" t="s">
        <v>233</v>
      </c>
      <c r="P5694" s="2">
        <v>0</v>
      </c>
      <c r="Q5694" s="2" t="s">
        <v>41</v>
      </c>
      <c r="R5694" s="2" t="s">
        <v>70</v>
      </c>
      <c r="S5694" s="2" t="s">
        <v>69</v>
      </c>
      <c r="T5694" s="2" t="s">
        <v>59</v>
      </c>
      <c r="U5694" s="57" t="s">
        <v>729</v>
      </c>
      <c r="V5694" s="2">
        <v>45199</v>
      </c>
      <c r="W5694" s="2">
        <v>1</v>
      </c>
      <c r="X5694" s="74" t="s">
        <v>422</v>
      </c>
      <c r="Y5694" s="21" t="s">
        <v>5078</v>
      </c>
      <c r="Z5694" s="52">
        <v>3.9250090252707572</v>
      </c>
    </row>
    <row r="5695" spans="1:26" x14ac:dyDescent="0.25">
      <c r="A5695" s="70" t="s">
        <v>5077</v>
      </c>
      <c r="B5695" s="2" t="s">
        <v>962</v>
      </c>
      <c r="C5695" s="19" t="s">
        <v>3529</v>
      </c>
      <c r="D5695" s="2" t="s">
        <v>258</v>
      </c>
      <c r="E5695" s="14">
        <v>20020001</v>
      </c>
      <c r="F5695" s="14" t="s">
        <v>617</v>
      </c>
      <c r="G5695" s="19">
        <v>13</v>
      </c>
      <c r="H5695" s="21">
        <v>182.90000000000003</v>
      </c>
      <c r="I5695" s="21">
        <v>7312.66</v>
      </c>
      <c r="J5695" s="58">
        <v>0</v>
      </c>
      <c r="K5695" s="58">
        <v>0</v>
      </c>
      <c r="L5695" s="72">
        <v>0</v>
      </c>
      <c r="M5695" s="73">
        <v>0</v>
      </c>
      <c r="N5695" s="58">
        <v>0</v>
      </c>
      <c r="O5695" s="75" t="s">
        <v>233</v>
      </c>
      <c r="P5695" s="2">
        <v>7313</v>
      </c>
      <c r="Q5695" s="2" t="s">
        <v>41</v>
      </c>
      <c r="R5695" s="2" t="s">
        <v>963</v>
      </c>
      <c r="S5695" s="2" t="s">
        <v>964</v>
      </c>
      <c r="T5695" s="2" t="s">
        <v>57</v>
      </c>
      <c r="U5695" s="57" t="s">
        <v>608</v>
      </c>
      <c r="V5695" s="2">
        <v>45199</v>
      </c>
      <c r="W5695" s="2">
        <v>1</v>
      </c>
      <c r="X5695" s="74" t="s">
        <v>422</v>
      </c>
      <c r="Y5695" s="21" t="s">
        <v>5078</v>
      </c>
      <c r="Z5695" s="52">
        <v>25.98813012575177</v>
      </c>
    </row>
    <row r="5696" spans="1:26" x14ac:dyDescent="0.25">
      <c r="A5696" s="70" t="s">
        <v>5077</v>
      </c>
      <c r="B5696" s="2" t="s">
        <v>2416</v>
      </c>
      <c r="C5696" s="19" t="s">
        <v>3529</v>
      </c>
      <c r="D5696" s="2" t="s">
        <v>258</v>
      </c>
      <c r="E5696" s="14">
        <v>20020001</v>
      </c>
      <c r="F5696" s="14" t="s">
        <v>513</v>
      </c>
      <c r="G5696" s="19">
        <v>14</v>
      </c>
      <c r="H5696" s="21">
        <v>133.29999999999998</v>
      </c>
      <c r="I5696" s="21">
        <v>5140.13</v>
      </c>
      <c r="J5696" s="58">
        <v>0</v>
      </c>
      <c r="K5696" s="58">
        <v>0</v>
      </c>
      <c r="L5696" s="72">
        <v>0</v>
      </c>
      <c r="M5696" s="73">
        <v>0</v>
      </c>
      <c r="N5696" s="58">
        <v>0</v>
      </c>
      <c r="O5696" s="75" t="s">
        <v>233</v>
      </c>
      <c r="P5696" s="2">
        <v>5140</v>
      </c>
      <c r="Q5696" s="2" t="s">
        <v>41</v>
      </c>
      <c r="R5696" s="2" t="s">
        <v>809</v>
      </c>
      <c r="S5696" s="2" t="s">
        <v>2417</v>
      </c>
      <c r="T5696" s="2" t="s">
        <v>972</v>
      </c>
      <c r="U5696" s="57" t="s">
        <v>435</v>
      </c>
      <c r="V5696" s="2">
        <v>45199</v>
      </c>
      <c r="W5696" s="2">
        <v>1</v>
      </c>
      <c r="X5696" s="74" t="s">
        <v>422</v>
      </c>
      <c r="Y5696" s="21" t="s">
        <v>5078</v>
      </c>
      <c r="Z5696" s="52">
        <v>26.992430607651922</v>
      </c>
    </row>
    <row r="5697" spans="1:26" x14ac:dyDescent="0.25">
      <c r="A5697" s="70" t="s">
        <v>5077</v>
      </c>
      <c r="B5697" s="2" t="s">
        <v>965</v>
      </c>
      <c r="C5697" s="19" t="s">
        <v>3529</v>
      </c>
      <c r="D5697" s="2" t="s">
        <v>258</v>
      </c>
      <c r="E5697" s="14">
        <v>20020001</v>
      </c>
      <c r="F5697" s="14" t="s">
        <v>516</v>
      </c>
      <c r="G5697" s="19">
        <v>4</v>
      </c>
      <c r="H5697" s="21">
        <v>16.600000000000001</v>
      </c>
      <c r="I5697" s="21">
        <v>863.63000000000011</v>
      </c>
      <c r="J5697" s="58">
        <v>0</v>
      </c>
      <c r="K5697" s="58">
        <v>0</v>
      </c>
      <c r="L5697" s="72">
        <v>0</v>
      </c>
      <c r="M5697" s="73">
        <v>0</v>
      </c>
      <c r="N5697" s="58">
        <v>0</v>
      </c>
      <c r="O5697" s="75" t="s">
        <v>233</v>
      </c>
      <c r="P5697" s="2">
        <v>864</v>
      </c>
      <c r="Q5697" s="2" t="s">
        <v>41</v>
      </c>
      <c r="R5697" s="2" t="s">
        <v>576</v>
      </c>
      <c r="S5697" s="2" t="s">
        <v>966</v>
      </c>
      <c r="T5697" s="2" t="s">
        <v>60</v>
      </c>
      <c r="U5697" s="57" t="s">
        <v>425</v>
      </c>
      <c r="V5697" s="2">
        <v>45199</v>
      </c>
      <c r="W5697" s="2">
        <v>1</v>
      </c>
      <c r="X5697" s="74" t="s">
        <v>422</v>
      </c>
      <c r="Y5697" s="21" t="s">
        <v>5078</v>
      </c>
      <c r="Z5697" s="52">
        <v>10.405180722891567</v>
      </c>
    </row>
    <row r="5698" spans="1:26" x14ac:dyDescent="0.25">
      <c r="A5698" s="70" t="s">
        <v>5077</v>
      </c>
      <c r="B5698" s="2" t="s">
        <v>967</v>
      </c>
      <c r="C5698" s="19" t="s">
        <v>3529</v>
      </c>
      <c r="D5698" s="2" t="s">
        <v>258</v>
      </c>
      <c r="E5698" s="14">
        <v>20020001</v>
      </c>
      <c r="F5698" s="14" t="s">
        <v>520</v>
      </c>
      <c r="G5698" s="19">
        <v>7</v>
      </c>
      <c r="H5698" s="21">
        <v>25.7</v>
      </c>
      <c r="I5698" s="21">
        <v>947.25999999999988</v>
      </c>
      <c r="J5698" s="58">
        <v>0</v>
      </c>
      <c r="K5698" s="58">
        <v>0</v>
      </c>
      <c r="L5698" s="72">
        <v>0</v>
      </c>
      <c r="M5698" s="73">
        <v>0</v>
      </c>
      <c r="N5698" s="58">
        <v>0</v>
      </c>
      <c r="O5698" s="75" t="s">
        <v>233</v>
      </c>
      <c r="P5698" s="2">
        <v>947</v>
      </c>
      <c r="Q5698" s="2" t="s">
        <v>41</v>
      </c>
      <c r="R5698" s="2" t="s">
        <v>968</v>
      </c>
      <c r="S5698" s="2" t="s">
        <v>969</v>
      </c>
      <c r="T5698" s="2" t="s">
        <v>60</v>
      </c>
      <c r="U5698" s="57" t="s">
        <v>425</v>
      </c>
      <c r="V5698" s="2">
        <v>45183</v>
      </c>
      <c r="W5698" s="2">
        <v>1</v>
      </c>
      <c r="X5698" s="74" t="s">
        <v>422</v>
      </c>
      <c r="Y5698" s="21" t="s">
        <v>5078</v>
      </c>
      <c r="Z5698" s="52">
        <v>12.9004280155642</v>
      </c>
    </row>
    <row r="5699" spans="1:26" x14ac:dyDescent="0.25">
      <c r="A5699" s="70" t="s">
        <v>5077</v>
      </c>
      <c r="B5699" s="2" t="s">
        <v>970</v>
      </c>
      <c r="C5699" s="19" t="s">
        <v>3529</v>
      </c>
      <c r="D5699" s="2" t="s">
        <v>258</v>
      </c>
      <c r="E5699" s="14">
        <v>20020001</v>
      </c>
      <c r="F5699" s="14" t="s">
        <v>427</v>
      </c>
      <c r="G5699" s="19">
        <v>14</v>
      </c>
      <c r="H5699" s="21">
        <v>74</v>
      </c>
      <c r="I5699" s="21">
        <v>2868.68</v>
      </c>
      <c r="J5699" s="58">
        <v>0</v>
      </c>
      <c r="K5699" s="58">
        <v>0</v>
      </c>
      <c r="L5699" s="72">
        <v>0</v>
      </c>
      <c r="M5699" s="73">
        <v>0</v>
      </c>
      <c r="N5699" s="58">
        <v>0</v>
      </c>
      <c r="O5699" s="75" t="s">
        <v>233</v>
      </c>
      <c r="P5699" s="2">
        <v>2869</v>
      </c>
      <c r="Q5699" s="2" t="s">
        <v>41</v>
      </c>
      <c r="R5699" s="2" t="s">
        <v>563</v>
      </c>
      <c r="S5699" s="2" t="s">
        <v>971</v>
      </c>
      <c r="T5699" s="2" t="s">
        <v>972</v>
      </c>
      <c r="U5699" s="57" t="s">
        <v>435</v>
      </c>
      <c r="V5699" s="2">
        <v>45183</v>
      </c>
      <c r="W5699" s="2">
        <v>1</v>
      </c>
      <c r="X5699" s="74" t="s">
        <v>422</v>
      </c>
      <c r="Y5699" s="21" t="s">
        <v>5078</v>
      </c>
      <c r="Z5699" s="52">
        <v>27.136162162162165</v>
      </c>
    </row>
    <row r="5700" spans="1:26" x14ac:dyDescent="0.25">
      <c r="A5700" s="70" t="s">
        <v>5077</v>
      </c>
      <c r="B5700" s="2" t="s">
        <v>973</v>
      </c>
      <c r="C5700" s="19" t="s">
        <v>3529</v>
      </c>
      <c r="D5700" s="2" t="s">
        <v>258</v>
      </c>
      <c r="E5700" s="14">
        <v>20020001</v>
      </c>
      <c r="F5700" s="14" t="s">
        <v>528</v>
      </c>
      <c r="G5700" s="19">
        <v>14</v>
      </c>
      <c r="H5700" s="21">
        <v>130.5</v>
      </c>
      <c r="I5700" s="21">
        <v>5437.6900000000005</v>
      </c>
      <c r="J5700" s="58">
        <v>0</v>
      </c>
      <c r="K5700" s="58">
        <v>0</v>
      </c>
      <c r="L5700" s="72">
        <v>0</v>
      </c>
      <c r="M5700" s="73">
        <v>0</v>
      </c>
      <c r="N5700" s="58">
        <v>0</v>
      </c>
      <c r="O5700" s="75" t="s">
        <v>233</v>
      </c>
      <c r="P5700" s="2">
        <v>5438</v>
      </c>
      <c r="Q5700" s="2" t="s">
        <v>41</v>
      </c>
      <c r="R5700" s="2" t="s">
        <v>974</v>
      </c>
      <c r="S5700" s="2" t="s">
        <v>975</v>
      </c>
      <c r="T5700" s="2" t="s">
        <v>60</v>
      </c>
      <c r="U5700" s="57" t="s">
        <v>425</v>
      </c>
      <c r="V5700" s="2">
        <v>45199</v>
      </c>
      <c r="W5700" s="2">
        <v>1</v>
      </c>
      <c r="X5700" s="74" t="s">
        <v>422</v>
      </c>
      <c r="Y5700" s="21" t="s">
        <v>5078</v>
      </c>
      <c r="Z5700" s="52">
        <v>29.167685823754795</v>
      </c>
    </row>
    <row r="5701" spans="1:26" x14ac:dyDescent="0.25">
      <c r="A5701" s="70" t="s">
        <v>5077</v>
      </c>
      <c r="B5701" s="2" t="s">
        <v>976</v>
      </c>
      <c r="C5701" s="19" t="s">
        <v>3529</v>
      </c>
      <c r="D5701" s="2" t="s">
        <v>258</v>
      </c>
      <c r="E5701" s="14">
        <v>20020001</v>
      </c>
      <c r="F5701" s="14" t="s">
        <v>476</v>
      </c>
      <c r="G5701" s="19">
        <v>14</v>
      </c>
      <c r="H5701" s="21">
        <v>150.10000000000002</v>
      </c>
      <c r="I5701" s="21">
        <v>5977.8099999999995</v>
      </c>
      <c r="J5701" s="58">
        <v>0</v>
      </c>
      <c r="K5701" s="58">
        <v>0</v>
      </c>
      <c r="L5701" s="72">
        <v>0</v>
      </c>
      <c r="M5701" s="73">
        <v>0</v>
      </c>
      <c r="N5701" s="58">
        <v>0</v>
      </c>
      <c r="O5701" s="75" t="s">
        <v>233</v>
      </c>
      <c r="P5701" s="2">
        <v>5978</v>
      </c>
      <c r="Q5701" s="2" t="s">
        <v>41</v>
      </c>
      <c r="R5701" s="2" t="s">
        <v>977</v>
      </c>
      <c r="S5701" s="2" t="s">
        <v>978</v>
      </c>
      <c r="T5701" s="2" t="s">
        <v>61</v>
      </c>
      <c r="U5701" s="57" t="s">
        <v>435</v>
      </c>
      <c r="V5701" s="2">
        <v>45183</v>
      </c>
      <c r="W5701" s="2">
        <v>1</v>
      </c>
      <c r="X5701" s="74" t="s">
        <v>422</v>
      </c>
      <c r="Y5701" s="21" t="s">
        <v>5078</v>
      </c>
      <c r="Z5701" s="52">
        <v>27.877861425716187</v>
      </c>
    </row>
    <row r="5702" spans="1:26" x14ac:dyDescent="0.25">
      <c r="A5702" s="70" t="s">
        <v>5077</v>
      </c>
      <c r="B5702" s="2" t="s">
        <v>4469</v>
      </c>
      <c r="C5702" s="19" t="s">
        <v>3529</v>
      </c>
      <c r="D5702" s="2" t="s">
        <v>258</v>
      </c>
      <c r="E5702" s="14">
        <v>20020001</v>
      </c>
      <c r="F5702" s="14" t="s">
        <v>533</v>
      </c>
      <c r="G5702" s="19">
        <v>7</v>
      </c>
      <c r="H5702" s="21">
        <v>20.3</v>
      </c>
      <c r="I5702" s="21">
        <v>797.28</v>
      </c>
      <c r="J5702" s="58">
        <v>0</v>
      </c>
      <c r="K5702" s="58">
        <v>0</v>
      </c>
      <c r="L5702" s="72">
        <v>0</v>
      </c>
      <c r="M5702" s="73">
        <v>0</v>
      </c>
      <c r="N5702" s="58">
        <v>0</v>
      </c>
      <c r="O5702" s="75" t="s">
        <v>233</v>
      </c>
      <c r="P5702" s="2">
        <v>797</v>
      </c>
      <c r="Q5702" s="2" t="s">
        <v>41</v>
      </c>
      <c r="R5702" s="2" t="s">
        <v>4470</v>
      </c>
      <c r="S5702" s="2" t="s">
        <v>4471</v>
      </c>
      <c r="T5702" s="2" t="s">
        <v>60</v>
      </c>
      <c r="U5702" s="57" t="s">
        <v>425</v>
      </c>
      <c r="V5702" s="2">
        <v>45199</v>
      </c>
      <c r="W5702" s="2">
        <v>1</v>
      </c>
      <c r="X5702" s="74" t="s">
        <v>422</v>
      </c>
      <c r="Y5702" s="21" t="s">
        <v>5078</v>
      </c>
      <c r="Z5702" s="52">
        <v>13.746206896551724</v>
      </c>
    </row>
    <row r="5703" spans="1:26" x14ac:dyDescent="0.25">
      <c r="A5703" s="70" t="s">
        <v>5077</v>
      </c>
      <c r="B5703" s="2" t="s">
        <v>980</v>
      </c>
      <c r="C5703" s="19" t="s">
        <v>3529</v>
      </c>
      <c r="D5703" s="2" t="s">
        <v>258</v>
      </c>
      <c r="E5703" s="14">
        <v>20020001</v>
      </c>
      <c r="F5703" s="14" t="s">
        <v>638</v>
      </c>
      <c r="G5703" s="19">
        <v>7</v>
      </c>
      <c r="H5703" s="21">
        <v>43.4</v>
      </c>
      <c r="I5703" s="21">
        <v>1823.52</v>
      </c>
      <c r="J5703" s="58">
        <v>0</v>
      </c>
      <c r="K5703" s="58">
        <v>0</v>
      </c>
      <c r="L5703" s="72">
        <v>0</v>
      </c>
      <c r="M5703" s="73">
        <v>0</v>
      </c>
      <c r="N5703" s="58">
        <v>0</v>
      </c>
      <c r="O5703" s="75" t="s">
        <v>233</v>
      </c>
      <c r="P5703" s="2">
        <v>1824</v>
      </c>
      <c r="Q5703" s="2" t="s">
        <v>41</v>
      </c>
      <c r="R5703" s="2" t="s">
        <v>981</v>
      </c>
      <c r="S5703" s="2" t="s">
        <v>982</v>
      </c>
      <c r="T5703" s="2" t="s">
        <v>59</v>
      </c>
      <c r="U5703" s="57" t="s">
        <v>729</v>
      </c>
      <c r="V5703" s="2">
        <v>45183</v>
      </c>
      <c r="W5703" s="2">
        <v>1</v>
      </c>
      <c r="X5703" s="74" t="s">
        <v>422</v>
      </c>
      <c r="Y5703" s="21" t="s">
        <v>5078</v>
      </c>
      <c r="Z5703" s="52">
        <v>14.705806451612904</v>
      </c>
    </row>
    <row r="5704" spans="1:26" x14ac:dyDescent="0.25">
      <c r="A5704" s="70" t="s">
        <v>5077</v>
      </c>
      <c r="B5704" s="2" t="s">
        <v>2890</v>
      </c>
      <c r="C5704" s="19" t="s">
        <v>3529</v>
      </c>
      <c r="D5704" s="2" t="s">
        <v>258</v>
      </c>
      <c r="E5704" s="14">
        <v>20020001</v>
      </c>
      <c r="F5704" s="14" t="s">
        <v>486</v>
      </c>
      <c r="G5704" s="19">
        <v>7</v>
      </c>
      <c r="H5704" s="21">
        <v>33.1</v>
      </c>
      <c r="I5704" s="21">
        <v>1331.59</v>
      </c>
      <c r="J5704" s="58">
        <v>0</v>
      </c>
      <c r="K5704" s="58">
        <v>0</v>
      </c>
      <c r="L5704" s="72">
        <v>0</v>
      </c>
      <c r="M5704" s="73">
        <v>0</v>
      </c>
      <c r="N5704" s="58">
        <v>0</v>
      </c>
      <c r="O5704" s="75" t="s">
        <v>233</v>
      </c>
      <c r="P5704" s="2">
        <v>1332</v>
      </c>
      <c r="Q5704" s="2" t="s">
        <v>41</v>
      </c>
      <c r="R5704" s="2" t="s">
        <v>983</v>
      </c>
      <c r="S5704" s="2" t="s">
        <v>2891</v>
      </c>
      <c r="T5704" s="2" t="s">
        <v>59</v>
      </c>
      <c r="U5704" s="57" t="s">
        <v>729</v>
      </c>
      <c r="V5704" s="2">
        <v>45199</v>
      </c>
      <c r="W5704" s="2">
        <v>1</v>
      </c>
      <c r="X5704" s="74" t="s">
        <v>422</v>
      </c>
      <c r="Y5704" s="21" t="s">
        <v>5078</v>
      </c>
      <c r="Z5704" s="52">
        <v>14.080256797583081</v>
      </c>
    </row>
    <row r="5705" spans="1:26" x14ac:dyDescent="0.25">
      <c r="A5705" s="70" t="s">
        <v>5077</v>
      </c>
      <c r="B5705" s="2" t="s">
        <v>984</v>
      </c>
      <c r="C5705" s="19" t="s">
        <v>3529</v>
      </c>
      <c r="D5705" s="2" t="s">
        <v>258</v>
      </c>
      <c r="E5705" s="14">
        <v>20020001</v>
      </c>
      <c r="F5705" s="14" t="s">
        <v>477</v>
      </c>
      <c r="G5705" s="19">
        <v>7</v>
      </c>
      <c r="H5705" s="21">
        <v>19.300000000000004</v>
      </c>
      <c r="I5705" s="21">
        <v>750.74</v>
      </c>
      <c r="J5705" s="58">
        <v>0</v>
      </c>
      <c r="K5705" s="58">
        <v>0</v>
      </c>
      <c r="L5705" s="72">
        <v>0</v>
      </c>
      <c r="M5705" s="73">
        <v>0</v>
      </c>
      <c r="N5705" s="58">
        <v>0</v>
      </c>
      <c r="O5705" s="75" t="s">
        <v>233</v>
      </c>
      <c r="P5705" s="2">
        <v>751</v>
      </c>
      <c r="Q5705" s="2" t="s">
        <v>41</v>
      </c>
      <c r="R5705" s="2" t="s">
        <v>985</v>
      </c>
      <c r="S5705" s="2" t="s">
        <v>986</v>
      </c>
      <c r="T5705" s="2" t="s">
        <v>60</v>
      </c>
      <c r="U5705" s="57" t="s">
        <v>425</v>
      </c>
      <c r="V5705" s="2">
        <v>45183</v>
      </c>
      <c r="W5705" s="2">
        <v>1</v>
      </c>
      <c r="X5705" s="74" t="s">
        <v>422</v>
      </c>
      <c r="Y5705" s="21" t="s">
        <v>5078</v>
      </c>
      <c r="Z5705" s="52">
        <v>13.614455958549222</v>
      </c>
    </row>
    <row r="5706" spans="1:26" x14ac:dyDescent="0.25">
      <c r="A5706" s="70" t="s">
        <v>5077</v>
      </c>
      <c r="B5706" s="2" t="s">
        <v>987</v>
      </c>
      <c r="C5706" s="19" t="s">
        <v>3529</v>
      </c>
      <c r="D5706" s="2" t="s">
        <v>258</v>
      </c>
      <c r="E5706" s="14">
        <v>20020001</v>
      </c>
      <c r="F5706" s="14" t="s">
        <v>538</v>
      </c>
      <c r="G5706" s="19">
        <v>14</v>
      </c>
      <c r="H5706" s="21">
        <v>178.8</v>
      </c>
      <c r="I5706" s="21">
        <v>6919.69</v>
      </c>
      <c r="J5706" s="58">
        <v>0</v>
      </c>
      <c r="K5706" s="58">
        <v>0</v>
      </c>
      <c r="L5706" s="72">
        <v>0</v>
      </c>
      <c r="M5706" s="73">
        <v>0</v>
      </c>
      <c r="N5706" s="58">
        <v>0</v>
      </c>
      <c r="O5706" s="75" t="s">
        <v>233</v>
      </c>
      <c r="P5706" s="2">
        <v>6920</v>
      </c>
      <c r="Q5706" s="2" t="s">
        <v>41</v>
      </c>
      <c r="R5706" s="2" t="s">
        <v>988</v>
      </c>
      <c r="S5706" s="2" t="s">
        <v>989</v>
      </c>
      <c r="T5706" s="2" t="s">
        <v>972</v>
      </c>
      <c r="U5706" s="57" t="s">
        <v>435</v>
      </c>
      <c r="V5706" s="2">
        <v>45199</v>
      </c>
      <c r="W5706" s="2">
        <v>1</v>
      </c>
      <c r="X5706" s="74" t="s">
        <v>422</v>
      </c>
      <c r="Y5706" s="21" t="s">
        <v>5078</v>
      </c>
      <c r="Z5706" s="52">
        <v>27.09050894854586</v>
      </c>
    </row>
    <row r="5707" spans="1:26" x14ac:dyDescent="0.25">
      <c r="A5707" s="70" t="s">
        <v>5077</v>
      </c>
      <c r="B5707" s="2" t="s">
        <v>990</v>
      </c>
      <c r="C5707" s="19" t="s">
        <v>3529</v>
      </c>
      <c r="D5707" s="2" t="s">
        <v>258</v>
      </c>
      <c r="E5707" s="14">
        <v>20020001</v>
      </c>
      <c r="F5707" s="14" t="s">
        <v>436</v>
      </c>
      <c r="G5707" s="19">
        <v>14</v>
      </c>
      <c r="H5707" s="21">
        <v>73.100000000000009</v>
      </c>
      <c r="I5707" s="21">
        <v>2718.73</v>
      </c>
      <c r="J5707" s="58">
        <v>0</v>
      </c>
      <c r="K5707" s="58">
        <v>0</v>
      </c>
      <c r="L5707" s="72">
        <v>0</v>
      </c>
      <c r="M5707" s="73">
        <v>0</v>
      </c>
      <c r="N5707" s="58">
        <v>0</v>
      </c>
      <c r="O5707" s="75" t="s">
        <v>233</v>
      </c>
      <c r="P5707" s="2">
        <v>2719</v>
      </c>
      <c r="Q5707" s="2" t="s">
        <v>41</v>
      </c>
      <c r="R5707" s="2" t="s">
        <v>991</v>
      </c>
      <c r="S5707" s="2" t="s">
        <v>992</v>
      </c>
      <c r="T5707" s="2" t="s">
        <v>972</v>
      </c>
      <c r="U5707" s="57" t="s">
        <v>435</v>
      </c>
      <c r="V5707" s="2">
        <v>45199</v>
      </c>
      <c r="W5707" s="2">
        <v>1</v>
      </c>
      <c r="X5707" s="74" t="s">
        <v>422</v>
      </c>
      <c r="Y5707" s="21" t="s">
        <v>5078</v>
      </c>
      <c r="Z5707" s="52">
        <v>26.034350205198358</v>
      </c>
    </row>
    <row r="5708" spans="1:26" x14ac:dyDescent="0.25">
      <c r="A5708" s="70" t="s">
        <v>5077</v>
      </c>
      <c r="B5708" s="2" t="s">
        <v>2276</v>
      </c>
      <c r="C5708" s="19" t="s">
        <v>3529</v>
      </c>
      <c r="D5708" s="2" t="s">
        <v>258</v>
      </c>
      <c r="E5708" s="14">
        <v>20020001</v>
      </c>
      <c r="F5708" s="14" t="s">
        <v>653</v>
      </c>
      <c r="G5708" s="19">
        <v>7</v>
      </c>
      <c r="H5708" s="21">
        <v>19.100000000000001</v>
      </c>
      <c r="I5708" s="21">
        <v>769.8</v>
      </c>
      <c r="J5708" s="58">
        <v>0</v>
      </c>
      <c r="K5708" s="58">
        <v>0</v>
      </c>
      <c r="L5708" s="72">
        <v>0</v>
      </c>
      <c r="M5708" s="73">
        <v>0</v>
      </c>
      <c r="N5708" s="58">
        <v>0</v>
      </c>
      <c r="O5708" s="75" t="s">
        <v>233</v>
      </c>
      <c r="P5708" s="2">
        <v>770</v>
      </c>
      <c r="Q5708" s="2" t="s">
        <v>41</v>
      </c>
      <c r="R5708" s="2" t="s">
        <v>2277</v>
      </c>
      <c r="S5708" s="2" t="s">
        <v>2278</v>
      </c>
      <c r="T5708" s="2" t="s">
        <v>97</v>
      </c>
      <c r="U5708" s="57" t="s">
        <v>430</v>
      </c>
      <c r="V5708" s="2">
        <v>45248</v>
      </c>
      <c r="W5708" s="2">
        <v>1</v>
      </c>
      <c r="X5708" s="74" t="s">
        <v>422</v>
      </c>
      <c r="Y5708" s="21" t="s">
        <v>5078</v>
      </c>
      <c r="Z5708" s="52">
        <v>14.10628272251309</v>
      </c>
    </row>
    <row r="5709" spans="1:26" x14ac:dyDescent="0.25">
      <c r="A5709" s="70" t="s">
        <v>5077</v>
      </c>
      <c r="B5709" s="2" t="s">
        <v>5097</v>
      </c>
      <c r="C5709" s="19" t="s">
        <v>3529</v>
      </c>
      <c r="D5709" s="2" t="s">
        <v>258</v>
      </c>
      <c r="E5709" s="14">
        <v>20020001</v>
      </c>
      <c r="F5709" s="14" t="s">
        <v>544</v>
      </c>
      <c r="G5709" s="19">
        <v>2</v>
      </c>
      <c r="H5709" s="21">
        <v>7</v>
      </c>
      <c r="I5709" s="21">
        <v>358.37</v>
      </c>
      <c r="J5709" s="58">
        <v>0</v>
      </c>
      <c r="K5709" s="58">
        <v>0</v>
      </c>
      <c r="L5709" s="72">
        <v>0</v>
      </c>
      <c r="M5709" s="73">
        <v>0</v>
      </c>
      <c r="N5709" s="58">
        <v>0</v>
      </c>
      <c r="O5709" s="75" t="s">
        <v>233</v>
      </c>
      <c r="P5709" s="2">
        <v>358</v>
      </c>
      <c r="Q5709" s="2" t="s">
        <v>41</v>
      </c>
      <c r="R5709" s="2" t="s">
        <v>5098</v>
      </c>
      <c r="S5709" s="2" t="s">
        <v>5099</v>
      </c>
      <c r="T5709" s="2" t="s">
        <v>65</v>
      </c>
      <c r="U5709" s="57" t="s">
        <v>480</v>
      </c>
      <c r="V5709" s="2">
        <v>45199</v>
      </c>
      <c r="W5709" s="2">
        <v>1</v>
      </c>
      <c r="X5709" s="74" t="s">
        <v>422</v>
      </c>
      <c r="Y5709" s="21" t="s">
        <v>5078</v>
      </c>
      <c r="Z5709" s="52">
        <v>5.1195714285714295</v>
      </c>
    </row>
    <row r="5710" spans="1:26" x14ac:dyDescent="0.25">
      <c r="A5710" s="70" t="s">
        <v>5077</v>
      </c>
      <c r="B5710" s="2" t="s">
        <v>995</v>
      </c>
      <c r="C5710" s="19" t="s">
        <v>3529</v>
      </c>
      <c r="D5710" s="2" t="s">
        <v>258</v>
      </c>
      <c r="E5710" s="14">
        <v>20020001</v>
      </c>
      <c r="F5710" s="14" t="s">
        <v>439</v>
      </c>
      <c r="G5710" s="19">
        <v>7</v>
      </c>
      <c r="H5710" s="21">
        <v>42.8</v>
      </c>
      <c r="I5710" s="21">
        <v>1758.2600000000002</v>
      </c>
      <c r="J5710" s="58">
        <v>0</v>
      </c>
      <c r="K5710" s="58">
        <v>0</v>
      </c>
      <c r="L5710" s="72">
        <v>0</v>
      </c>
      <c r="M5710" s="73">
        <v>0</v>
      </c>
      <c r="N5710" s="58">
        <v>0</v>
      </c>
      <c r="O5710" s="75" t="s">
        <v>233</v>
      </c>
      <c r="P5710" s="2">
        <v>1758</v>
      </c>
      <c r="Q5710" s="2" t="s">
        <v>41</v>
      </c>
      <c r="R5710" s="2" t="s">
        <v>996</v>
      </c>
      <c r="S5710" s="2" t="s">
        <v>997</v>
      </c>
      <c r="T5710" s="2" t="s">
        <v>60</v>
      </c>
      <c r="U5710" s="57" t="s">
        <v>425</v>
      </c>
      <c r="V5710" s="2">
        <v>45248</v>
      </c>
      <c r="W5710" s="2">
        <v>1</v>
      </c>
      <c r="X5710" s="74" t="s">
        <v>422</v>
      </c>
      <c r="Y5710" s="21" t="s">
        <v>5078</v>
      </c>
      <c r="Z5710" s="52">
        <v>14.378294392523367</v>
      </c>
    </row>
    <row r="5711" spans="1:26" x14ac:dyDescent="0.25">
      <c r="A5711" s="70" t="s">
        <v>5077</v>
      </c>
      <c r="B5711" s="2" t="s">
        <v>2161</v>
      </c>
      <c r="C5711" s="19" t="s">
        <v>3529</v>
      </c>
      <c r="D5711" s="2" t="s">
        <v>258</v>
      </c>
      <c r="E5711" s="14">
        <v>20020001</v>
      </c>
      <c r="F5711" s="14" t="s">
        <v>445</v>
      </c>
      <c r="G5711" s="19">
        <v>14</v>
      </c>
      <c r="H5711" s="21">
        <v>32.6</v>
      </c>
      <c r="I5711" s="21">
        <v>1261.3499999999999</v>
      </c>
      <c r="J5711" s="58">
        <v>0</v>
      </c>
      <c r="K5711" s="58">
        <v>0</v>
      </c>
      <c r="L5711" s="72">
        <v>0</v>
      </c>
      <c r="M5711" s="73">
        <v>0</v>
      </c>
      <c r="N5711" s="58">
        <v>0</v>
      </c>
      <c r="O5711" s="75" t="s">
        <v>233</v>
      </c>
      <c r="P5711" s="2">
        <v>1261</v>
      </c>
      <c r="Q5711" s="2" t="s">
        <v>41</v>
      </c>
      <c r="R5711" s="2" t="s">
        <v>2162</v>
      </c>
      <c r="S5711" s="2" t="s">
        <v>2163</v>
      </c>
      <c r="T5711" s="2" t="s">
        <v>60</v>
      </c>
      <c r="U5711" s="57" t="s">
        <v>425</v>
      </c>
      <c r="V5711" s="2">
        <v>45248</v>
      </c>
      <c r="W5711" s="2">
        <v>1</v>
      </c>
      <c r="X5711" s="74" t="s">
        <v>422</v>
      </c>
      <c r="Y5711" s="21" t="s">
        <v>5078</v>
      </c>
      <c r="Z5711" s="52">
        <v>27.084202453987729</v>
      </c>
    </row>
    <row r="5712" spans="1:26" x14ac:dyDescent="0.25">
      <c r="A5712" s="70" t="s">
        <v>5077</v>
      </c>
      <c r="B5712" s="2" t="s">
        <v>2347</v>
      </c>
      <c r="C5712" s="19" t="s">
        <v>3529</v>
      </c>
      <c r="D5712" s="2" t="s">
        <v>258</v>
      </c>
      <c r="E5712" s="14">
        <v>20020001</v>
      </c>
      <c r="F5712" s="14" t="s">
        <v>582</v>
      </c>
      <c r="G5712" s="19">
        <v>14</v>
      </c>
      <c r="H5712" s="21">
        <v>104.00000000000001</v>
      </c>
      <c r="I5712" s="21">
        <v>4027.8300000000004</v>
      </c>
      <c r="J5712" s="58">
        <v>0</v>
      </c>
      <c r="K5712" s="58">
        <v>0</v>
      </c>
      <c r="L5712" s="72">
        <v>0</v>
      </c>
      <c r="M5712" s="73">
        <v>0</v>
      </c>
      <c r="N5712" s="58">
        <v>0</v>
      </c>
      <c r="O5712" s="75" t="s">
        <v>233</v>
      </c>
      <c r="P5712" s="2">
        <v>4028</v>
      </c>
      <c r="Q5712" s="2" t="s">
        <v>41</v>
      </c>
      <c r="R5712" s="2" t="s">
        <v>2348</v>
      </c>
      <c r="S5712" s="2" t="s">
        <v>2349</v>
      </c>
      <c r="T5712" s="2" t="s">
        <v>972</v>
      </c>
      <c r="U5712" s="57" t="s">
        <v>435</v>
      </c>
      <c r="V5712" s="2">
        <v>45183</v>
      </c>
      <c r="W5712" s="2">
        <v>1</v>
      </c>
      <c r="X5712" s="74" t="s">
        <v>422</v>
      </c>
      <c r="Y5712" s="21" t="s">
        <v>5078</v>
      </c>
      <c r="Z5712" s="52">
        <v>27.110394230769234</v>
      </c>
    </row>
    <row r="5713" spans="1:26" x14ac:dyDescent="0.25">
      <c r="A5713" s="70" t="s">
        <v>5077</v>
      </c>
      <c r="B5713" s="2" t="s">
        <v>998</v>
      </c>
      <c r="C5713" s="19" t="s">
        <v>3529</v>
      </c>
      <c r="D5713" s="2" t="s">
        <v>258</v>
      </c>
      <c r="E5713" s="14">
        <v>20020001</v>
      </c>
      <c r="F5713" s="14" t="s">
        <v>553</v>
      </c>
      <c r="G5713" s="19">
        <v>6</v>
      </c>
      <c r="H5713" s="21">
        <v>26.800000000000004</v>
      </c>
      <c r="I5713" s="21">
        <v>1109.57</v>
      </c>
      <c r="J5713" s="58">
        <v>0</v>
      </c>
      <c r="K5713" s="58">
        <v>0</v>
      </c>
      <c r="L5713" s="72">
        <v>0</v>
      </c>
      <c r="M5713" s="73">
        <v>0</v>
      </c>
      <c r="N5713" s="58">
        <v>0</v>
      </c>
      <c r="O5713" s="75" t="s">
        <v>233</v>
      </c>
      <c r="P5713" s="2">
        <v>1110</v>
      </c>
      <c r="Q5713" s="2" t="s">
        <v>41</v>
      </c>
      <c r="R5713" s="2" t="s">
        <v>999</v>
      </c>
      <c r="S5713" s="2" t="s">
        <v>1000</v>
      </c>
      <c r="T5713" s="2" t="s">
        <v>60</v>
      </c>
      <c r="U5713" s="57" t="s">
        <v>425</v>
      </c>
      <c r="V5713" s="2">
        <v>45199</v>
      </c>
      <c r="W5713" s="2">
        <v>1</v>
      </c>
      <c r="X5713" s="74" t="s">
        <v>422</v>
      </c>
      <c r="Y5713" s="21" t="s">
        <v>5078</v>
      </c>
      <c r="Z5713" s="52">
        <v>12.420559701492536</v>
      </c>
    </row>
    <row r="5714" spans="1:26" x14ac:dyDescent="0.25">
      <c r="A5714" s="70" t="s">
        <v>5077</v>
      </c>
      <c r="B5714" s="2" t="s">
        <v>1001</v>
      </c>
      <c r="C5714" s="19" t="s">
        <v>3529</v>
      </c>
      <c r="D5714" s="2" t="s">
        <v>258</v>
      </c>
      <c r="E5714" s="14">
        <v>20020001</v>
      </c>
      <c r="F5714" s="14" t="s">
        <v>589</v>
      </c>
      <c r="G5714" s="19">
        <v>7</v>
      </c>
      <c r="H5714" s="21">
        <v>43.699999999999996</v>
      </c>
      <c r="I5714" s="21">
        <v>1711.95</v>
      </c>
      <c r="J5714" s="58">
        <v>0</v>
      </c>
      <c r="K5714" s="58">
        <v>0</v>
      </c>
      <c r="L5714" s="72">
        <v>0</v>
      </c>
      <c r="M5714" s="73">
        <v>0</v>
      </c>
      <c r="N5714" s="58">
        <v>0</v>
      </c>
      <c r="O5714" s="75" t="s">
        <v>233</v>
      </c>
      <c r="P5714" s="2">
        <v>1712</v>
      </c>
      <c r="Q5714" s="2" t="s">
        <v>41</v>
      </c>
      <c r="R5714" s="2" t="s">
        <v>1002</v>
      </c>
      <c r="S5714" s="2" t="s">
        <v>1003</v>
      </c>
      <c r="T5714" s="2" t="s">
        <v>972</v>
      </c>
      <c r="U5714" s="57" t="s">
        <v>435</v>
      </c>
      <c r="V5714" s="2">
        <v>45183</v>
      </c>
      <c r="W5714" s="2">
        <v>1</v>
      </c>
      <c r="X5714" s="74" t="s">
        <v>422</v>
      </c>
      <c r="Y5714" s="21" t="s">
        <v>5078</v>
      </c>
      <c r="Z5714" s="52">
        <v>13.7112700228833</v>
      </c>
    </row>
    <row r="5715" spans="1:26" x14ac:dyDescent="0.25">
      <c r="A5715" s="70" t="s">
        <v>5077</v>
      </c>
      <c r="B5715" s="2" t="s">
        <v>1007</v>
      </c>
      <c r="C5715" s="19" t="s">
        <v>3529</v>
      </c>
      <c r="D5715" s="2" t="s">
        <v>258</v>
      </c>
      <c r="E5715" s="14">
        <v>20020001</v>
      </c>
      <c r="F5715" s="14" t="s">
        <v>447</v>
      </c>
      <c r="G5715" s="19">
        <v>6</v>
      </c>
      <c r="H5715" s="21">
        <v>23.1</v>
      </c>
      <c r="I5715" s="21">
        <v>1397.3200000000002</v>
      </c>
      <c r="J5715" s="58">
        <v>0</v>
      </c>
      <c r="K5715" s="58">
        <v>0</v>
      </c>
      <c r="L5715" s="72">
        <v>0</v>
      </c>
      <c r="M5715" s="73">
        <v>0</v>
      </c>
      <c r="N5715" s="58">
        <v>0</v>
      </c>
      <c r="O5715" s="75" t="s">
        <v>233</v>
      </c>
      <c r="P5715" s="2">
        <v>1397</v>
      </c>
      <c r="Q5715" s="2" t="s">
        <v>41</v>
      </c>
      <c r="R5715" s="2" t="s">
        <v>1008</v>
      </c>
      <c r="S5715" s="2" t="s">
        <v>1009</v>
      </c>
      <c r="T5715" s="2" t="s">
        <v>57</v>
      </c>
      <c r="U5715" s="57" t="s">
        <v>608</v>
      </c>
      <c r="V5715" s="2">
        <v>45183</v>
      </c>
      <c r="W5715" s="2">
        <v>1</v>
      </c>
      <c r="X5715" s="74" t="s">
        <v>422</v>
      </c>
      <c r="Y5715" s="21" t="s">
        <v>5078</v>
      </c>
      <c r="Z5715" s="52">
        <v>18.147012987012992</v>
      </c>
    </row>
    <row r="5716" spans="1:26" x14ac:dyDescent="0.25">
      <c r="A5716" s="70" t="s">
        <v>5077</v>
      </c>
      <c r="B5716" s="2" t="s">
        <v>1010</v>
      </c>
      <c r="C5716" s="19" t="s">
        <v>3529</v>
      </c>
      <c r="D5716" s="2" t="s">
        <v>258</v>
      </c>
      <c r="E5716" s="14">
        <v>20020001</v>
      </c>
      <c r="F5716" s="14" t="s">
        <v>448</v>
      </c>
      <c r="G5716" s="19">
        <v>6</v>
      </c>
      <c r="H5716" s="21">
        <v>17.899999999999999</v>
      </c>
      <c r="I5716" s="21">
        <v>693.39</v>
      </c>
      <c r="J5716" s="58">
        <v>0</v>
      </c>
      <c r="K5716" s="58">
        <v>0</v>
      </c>
      <c r="L5716" s="72">
        <v>0</v>
      </c>
      <c r="M5716" s="73">
        <v>0</v>
      </c>
      <c r="N5716" s="58">
        <v>0</v>
      </c>
      <c r="O5716" s="75" t="s">
        <v>233</v>
      </c>
      <c r="P5716" s="2">
        <v>693</v>
      </c>
      <c r="Q5716" s="2" t="s">
        <v>41</v>
      </c>
      <c r="R5716" s="2" t="s">
        <v>999</v>
      </c>
      <c r="S5716" s="2" t="s">
        <v>1011</v>
      </c>
      <c r="T5716" s="2" t="s">
        <v>65</v>
      </c>
      <c r="U5716" s="57" t="s">
        <v>480</v>
      </c>
      <c r="V5716" s="2">
        <v>45199</v>
      </c>
      <c r="W5716" s="2">
        <v>1</v>
      </c>
      <c r="X5716" s="74" t="s">
        <v>422</v>
      </c>
      <c r="Y5716" s="21" t="s">
        <v>5078</v>
      </c>
      <c r="Z5716" s="52">
        <v>11.621061452513969</v>
      </c>
    </row>
    <row r="5717" spans="1:26" x14ac:dyDescent="0.25">
      <c r="A5717" s="70" t="s">
        <v>5077</v>
      </c>
      <c r="B5717" s="2" t="s">
        <v>1012</v>
      </c>
      <c r="C5717" s="19" t="s">
        <v>3529</v>
      </c>
      <c r="D5717" s="2" t="s">
        <v>258</v>
      </c>
      <c r="E5717" s="14">
        <v>20020001</v>
      </c>
      <c r="F5717" s="14" t="s">
        <v>592</v>
      </c>
      <c r="G5717" s="19">
        <v>14</v>
      </c>
      <c r="H5717" s="21">
        <v>75.5</v>
      </c>
      <c r="I5717" s="21">
        <v>2894.99</v>
      </c>
      <c r="J5717" s="58">
        <v>0</v>
      </c>
      <c r="K5717" s="58">
        <v>0</v>
      </c>
      <c r="L5717" s="72">
        <v>0</v>
      </c>
      <c r="M5717" s="73">
        <v>0</v>
      </c>
      <c r="N5717" s="58">
        <v>0</v>
      </c>
      <c r="O5717" s="75" t="s">
        <v>233</v>
      </c>
      <c r="P5717" s="2">
        <v>2895</v>
      </c>
      <c r="Q5717" s="2" t="s">
        <v>41</v>
      </c>
      <c r="R5717" s="2" t="s">
        <v>1013</v>
      </c>
      <c r="S5717" s="2" t="s">
        <v>1014</v>
      </c>
      <c r="T5717" s="2" t="s">
        <v>60</v>
      </c>
      <c r="U5717" s="57" t="s">
        <v>425</v>
      </c>
      <c r="V5717" s="2">
        <v>45199</v>
      </c>
      <c r="W5717" s="2">
        <v>1</v>
      </c>
      <c r="X5717" s="74" t="s">
        <v>422</v>
      </c>
      <c r="Y5717" s="21" t="s">
        <v>5078</v>
      </c>
      <c r="Z5717" s="52">
        <v>26.840966887417217</v>
      </c>
    </row>
    <row r="5718" spans="1:26" x14ac:dyDescent="0.25">
      <c r="A5718" s="70" t="s">
        <v>5077</v>
      </c>
      <c r="B5718" s="2" t="s">
        <v>5100</v>
      </c>
      <c r="C5718" s="19" t="s">
        <v>3529</v>
      </c>
      <c r="D5718" s="2" t="s">
        <v>258</v>
      </c>
      <c r="E5718" s="14">
        <v>20020001</v>
      </c>
      <c r="F5718" s="14" t="s">
        <v>478</v>
      </c>
      <c r="G5718" s="19">
        <v>4</v>
      </c>
      <c r="H5718" s="21">
        <v>13.5</v>
      </c>
      <c r="I5718" s="21">
        <v>589.91</v>
      </c>
      <c r="J5718" s="58">
        <v>0</v>
      </c>
      <c r="K5718" s="58">
        <v>0</v>
      </c>
      <c r="L5718" s="72">
        <v>0</v>
      </c>
      <c r="M5718" s="73">
        <v>0</v>
      </c>
      <c r="N5718" s="58">
        <v>0</v>
      </c>
      <c r="O5718" s="75" t="s">
        <v>233</v>
      </c>
      <c r="P5718" s="2">
        <v>590</v>
      </c>
      <c r="Q5718" s="2" t="s">
        <v>41</v>
      </c>
      <c r="R5718" s="2" t="s">
        <v>5101</v>
      </c>
      <c r="S5718" s="2" t="s">
        <v>5102</v>
      </c>
      <c r="T5718" s="2" t="s">
        <v>60</v>
      </c>
      <c r="U5718" s="57" t="s">
        <v>425</v>
      </c>
      <c r="V5718" s="2">
        <v>45206</v>
      </c>
      <c r="W5718" s="2">
        <v>1</v>
      </c>
      <c r="X5718" s="74" t="s">
        <v>422</v>
      </c>
      <c r="Y5718" s="21" t="s">
        <v>5078</v>
      </c>
      <c r="Z5718" s="52">
        <v>8.7394074074074073</v>
      </c>
    </row>
    <row r="5719" spans="1:26" x14ac:dyDescent="0.25">
      <c r="A5719" s="70" t="s">
        <v>5077</v>
      </c>
      <c r="B5719" s="2" t="s">
        <v>1015</v>
      </c>
      <c r="C5719" s="19" t="s">
        <v>3529</v>
      </c>
      <c r="D5719" s="2" t="s">
        <v>258</v>
      </c>
      <c r="E5719" s="14">
        <v>20020001</v>
      </c>
      <c r="F5719" s="14" t="s">
        <v>479</v>
      </c>
      <c r="G5719" s="19">
        <v>7</v>
      </c>
      <c r="H5719" s="21">
        <v>72.899999999999991</v>
      </c>
      <c r="I5719" s="21">
        <v>2887.17</v>
      </c>
      <c r="J5719" s="58">
        <v>0</v>
      </c>
      <c r="K5719" s="58">
        <v>0</v>
      </c>
      <c r="L5719" s="72">
        <v>0</v>
      </c>
      <c r="M5719" s="73">
        <v>0</v>
      </c>
      <c r="N5719" s="58">
        <v>0</v>
      </c>
      <c r="O5719" s="75" t="s">
        <v>233</v>
      </c>
      <c r="P5719" s="2">
        <v>2887</v>
      </c>
      <c r="Q5719" s="2" t="s">
        <v>41</v>
      </c>
      <c r="R5719" s="2" t="s">
        <v>1016</v>
      </c>
      <c r="S5719" s="2" t="s">
        <v>1017</v>
      </c>
      <c r="T5719" s="2" t="s">
        <v>65</v>
      </c>
      <c r="U5719" s="57" t="s">
        <v>480</v>
      </c>
      <c r="V5719" s="2">
        <v>45206</v>
      </c>
      <c r="W5719" s="2">
        <v>1</v>
      </c>
      <c r="X5719" s="74" t="s">
        <v>422</v>
      </c>
      <c r="Y5719" s="21" t="s">
        <v>5078</v>
      </c>
      <c r="Z5719" s="52">
        <v>13.86158436213992</v>
      </c>
    </row>
    <row r="5720" spans="1:26" x14ac:dyDescent="0.25">
      <c r="A5720" s="70" t="s">
        <v>5077</v>
      </c>
      <c r="B5720" s="2" t="s">
        <v>1018</v>
      </c>
      <c r="C5720" s="19" t="s">
        <v>3529</v>
      </c>
      <c r="D5720" s="2" t="s">
        <v>258</v>
      </c>
      <c r="E5720" s="14">
        <v>20020001</v>
      </c>
      <c r="F5720" s="14" t="s">
        <v>735</v>
      </c>
      <c r="G5720" s="19">
        <v>7</v>
      </c>
      <c r="H5720" s="21">
        <v>16.8</v>
      </c>
      <c r="I5720" s="21">
        <v>663.95999999999992</v>
      </c>
      <c r="J5720" s="58">
        <v>0</v>
      </c>
      <c r="K5720" s="58">
        <v>0</v>
      </c>
      <c r="L5720" s="72">
        <v>0</v>
      </c>
      <c r="M5720" s="73">
        <v>0</v>
      </c>
      <c r="N5720" s="58">
        <v>0</v>
      </c>
      <c r="O5720" s="75" t="s">
        <v>233</v>
      </c>
      <c r="P5720" s="2">
        <v>664</v>
      </c>
      <c r="Q5720" s="2" t="s">
        <v>41</v>
      </c>
      <c r="R5720" s="2" t="s">
        <v>727</v>
      </c>
      <c r="S5720" s="2" t="s">
        <v>1019</v>
      </c>
      <c r="T5720" s="2" t="s">
        <v>972</v>
      </c>
      <c r="U5720" s="57" t="s">
        <v>435</v>
      </c>
      <c r="V5720" s="2">
        <v>45206</v>
      </c>
      <c r="W5720" s="2">
        <v>1</v>
      </c>
      <c r="X5720" s="74" t="s">
        <v>422</v>
      </c>
      <c r="Y5720" s="21" t="s">
        <v>5078</v>
      </c>
      <c r="Z5720" s="52">
        <v>13.8325</v>
      </c>
    </row>
    <row r="5721" spans="1:26" x14ac:dyDescent="0.25">
      <c r="A5721" s="70" t="s">
        <v>5077</v>
      </c>
      <c r="B5721" s="2" t="s">
        <v>2622</v>
      </c>
      <c r="C5721" s="19" t="s">
        <v>3529</v>
      </c>
      <c r="D5721" s="2" t="s">
        <v>258</v>
      </c>
      <c r="E5721" s="14">
        <v>20020001</v>
      </c>
      <c r="F5721" s="14" t="s">
        <v>736</v>
      </c>
      <c r="G5721" s="19">
        <v>13</v>
      </c>
      <c r="H5721" s="21">
        <v>50.300000000000004</v>
      </c>
      <c r="I5721" s="21">
        <v>2196.4</v>
      </c>
      <c r="J5721" s="58">
        <v>0</v>
      </c>
      <c r="K5721" s="58">
        <v>0</v>
      </c>
      <c r="L5721" s="72">
        <v>0</v>
      </c>
      <c r="M5721" s="73">
        <v>0</v>
      </c>
      <c r="N5721" s="58">
        <v>0</v>
      </c>
      <c r="O5721" s="75" t="s">
        <v>233</v>
      </c>
      <c r="P5721" s="2">
        <v>2196</v>
      </c>
      <c r="Q5721" s="2" t="s">
        <v>41</v>
      </c>
      <c r="R5721" s="2" t="s">
        <v>2623</v>
      </c>
      <c r="S5721" s="2" t="s">
        <v>2624</v>
      </c>
      <c r="T5721" s="2" t="s">
        <v>59</v>
      </c>
      <c r="U5721" s="57" t="s">
        <v>729</v>
      </c>
      <c r="V5721" s="2">
        <v>45213</v>
      </c>
      <c r="W5721" s="2">
        <v>1</v>
      </c>
      <c r="X5721" s="74" t="s">
        <v>422</v>
      </c>
      <c r="Y5721" s="21" t="s">
        <v>5078</v>
      </c>
      <c r="Z5721" s="52">
        <v>28.382902584493042</v>
      </c>
    </row>
    <row r="5722" spans="1:26" x14ac:dyDescent="0.25">
      <c r="A5722" s="70" t="s">
        <v>5077</v>
      </c>
      <c r="B5722" s="2" t="s">
        <v>1020</v>
      </c>
      <c r="C5722" s="19" t="s">
        <v>3529</v>
      </c>
      <c r="D5722" s="2" t="s">
        <v>258</v>
      </c>
      <c r="E5722" s="14">
        <v>20020001</v>
      </c>
      <c r="F5722" s="14" t="s">
        <v>492</v>
      </c>
      <c r="G5722" s="19">
        <v>6</v>
      </c>
      <c r="H5722" s="21">
        <v>12.1</v>
      </c>
      <c r="I5722" s="21">
        <v>496.68999999999994</v>
      </c>
      <c r="J5722" s="58">
        <v>0</v>
      </c>
      <c r="K5722" s="58">
        <v>0</v>
      </c>
      <c r="L5722" s="72">
        <v>0</v>
      </c>
      <c r="M5722" s="73">
        <v>0</v>
      </c>
      <c r="N5722" s="58">
        <v>0</v>
      </c>
      <c r="O5722" s="75" t="s">
        <v>233</v>
      </c>
      <c r="P5722" s="2">
        <v>497</v>
      </c>
      <c r="Q5722" s="2" t="s">
        <v>41</v>
      </c>
      <c r="R5722" s="2" t="s">
        <v>1021</v>
      </c>
      <c r="S5722" s="2" t="s">
        <v>1022</v>
      </c>
      <c r="T5722" s="2" t="s">
        <v>972</v>
      </c>
      <c r="U5722" s="57" t="s">
        <v>435</v>
      </c>
      <c r="V5722" s="2">
        <v>45234</v>
      </c>
      <c r="W5722" s="2">
        <v>1</v>
      </c>
      <c r="X5722" s="74" t="s">
        <v>422</v>
      </c>
      <c r="Y5722" s="21" t="s">
        <v>5078</v>
      </c>
      <c r="Z5722" s="52">
        <v>12.314628099173555</v>
      </c>
    </row>
    <row r="5723" spans="1:26" x14ac:dyDescent="0.25">
      <c r="A5723" s="70" t="s">
        <v>5077</v>
      </c>
      <c r="B5723" s="2" t="s">
        <v>1023</v>
      </c>
      <c r="C5723" s="19" t="s">
        <v>3529</v>
      </c>
      <c r="D5723" s="2" t="s">
        <v>258</v>
      </c>
      <c r="E5723" s="14">
        <v>20020001</v>
      </c>
      <c r="F5723" s="14" t="s">
        <v>469</v>
      </c>
      <c r="G5723" s="19">
        <v>14</v>
      </c>
      <c r="H5723" s="21">
        <v>87.699999999999989</v>
      </c>
      <c r="I5723" s="21">
        <v>3664.34</v>
      </c>
      <c r="J5723" s="58">
        <v>0</v>
      </c>
      <c r="K5723" s="58">
        <v>0</v>
      </c>
      <c r="L5723" s="72">
        <v>0</v>
      </c>
      <c r="M5723" s="73">
        <v>0</v>
      </c>
      <c r="N5723" s="58">
        <v>0</v>
      </c>
      <c r="O5723" s="75" t="s">
        <v>233</v>
      </c>
      <c r="P5723" s="2">
        <v>3664</v>
      </c>
      <c r="Q5723" s="2" t="s">
        <v>41</v>
      </c>
      <c r="R5723" s="2" t="s">
        <v>1024</v>
      </c>
      <c r="S5723" s="2" t="s">
        <v>1025</v>
      </c>
      <c r="T5723" s="2" t="s">
        <v>972</v>
      </c>
      <c r="U5723" s="57" t="s">
        <v>435</v>
      </c>
      <c r="V5723" s="2">
        <v>45244</v>
      </c>
      <c r="W5723" s="2">
        <v>1</v>
      </c>
      <c r="X5723" s="74" t="s">
        <v>422</v>
      </c>
      <c r="Y5723" s="21" t="s">
        <v>5078</v>
      </c>
      <c r="Z5723" s="52">
        <v>29.247867730900808</v>
      </c>
    </row>
    <row r="5724" spans="1:26" x14ac:dyDescent="0.25">
      <c r="A5724" s="70" t="s">
        <v>5077</v>
      </c>
      <c r="B5724" s="2" t="s">
        <v>2234</v>
      </c>
      <c r="C5724" s="19" t="s">
        <v>3529</v>
      </c>
      <c r="D5724" s="2" t="s">
        <v>258</v>
      </c>
      <c r="E5724" s="14">
        <v>20020001</v>
      </c>
      <c r="F5724" s="14" t="s">
        <v>474</v>
      </c>
      <c r="G5724" s="19">
        <v>7</v>
      </c>
      <c r="H5724" s="21">
        <v>37.000000000000007</v>
      </c>
      <c r="I5724" s="21">
        <v>2198.4499999999998</v>
      </c>
      <c r="J5724" s="58">
        <v>0</v>
      </c>
      <c r="K5724" s="58">
        <v>0</v>
      </c>
      <c r="L5724" s="72">
        <v>0</v>
      </c>
      <c r="M5724" s="73">
        <v>0</v>
      </c>
      <c r="N5724" s="58">
        <v>0</v>
      </c>
      <c r="O5724" s="75" t="s">
        <v>233</v>
      </c>
      <c r="P5724" s="2">
        <v>2198</v>
      </c>
      <c r="Q5724" s="2" t="s">
        <v>41</v>
      </c>
      <c r="R5724" s="2" t="s">
        <v>2235</v>
      </c>
      <c r="S5724" s="2" t="s">
        <v>2236</v>
      </c>
      <c r="T5724" s="2" t="s">
        <v>97</v>
      </c>
      <c r="U5724" s="57" t="s">
        <v>537</v>
      </c>
      <c r="V5724" s="2">
        <v>45255</v>
      </c>
      <c r="W5724" s="2">
        <v>1</v>
      </c>
      <c r="X5724" s="74" t="s">
        <v>422</v>
      </c>
      <c r="Y5724" s="21" t="s">
        <v>5078</v>
      </c>
      <c r="Z5724" s="52">
        <v>20.796148648648646</v>
      </c>
    </row>
    <row r="5725" spans="1:26" x14ac:dyDescent="0.25">
      <c r="A5725" s="70" t="s">
        <v>5077</v>
      </c>
      <c r="B5725" s="2" t="s">
        <v>4058</v>
      </c>
      <c r="C5725" s="19" t="s">
        <v>3529</v>
      </c>
      <c r="D5725" s="2" t="s">
        <v>258</v>
      </c>
      <c r="E5725" s="14">
        <v>20020001</v>
      </c>
      <c r="F5725" s="14" t="s">
        <v>686</v>
      </c>
      <c r="G5725" s="19">
        <v>12</v>
      </c>
      <c r="H5725" s="21">
        <v>88.600000000000009</v>
      </c>
      <c r="I5725" s="21">
        <v>3396.6000000000004</v>
      </c>
      <c r="J5725" s="58">
        <v>0</v>
      </c>
      <c r="K5725" s="58">
        <v>0</v>
      </c>
      <c r="L5725" s="72">
        <v>0</v>
      </c>
      <c r="M5725" s="73">
        <v>0</v>
      </c>
      <c r="N5725" s="58">
        <v>0</v>
      </c>
      <c r="O5725" s="75" t="s">
        <v>233</v>
      </c>
      <c r="P5725" s="2">
        <v>3397</v>
      </c>
      <c r="Q5725" s="2" t="s">
        <v>41</v>
      </c>
      <c r="R5725" s="2" t="s">
        <v>4059</v>
      </c>
      <c r="S5725" s="2" t="s">
        <v>4060</v>
      </c>
      <c r="T5725" s="2" t="s">
        <v>59</v>
      </c>
      <c r="U5725" s="57" t="s">
        <v>729</v>
      </c>
      <c r="V5725" s="2">
        <v>45286</v>
      </c>
      <c r="W5725" s="2">
        <v>1</v>
      </c>
      <c r="X5725" s="74" t="s">
        <v>422</v>
      </c>
      <c r="Y5725" s="21" t="s">
        <v>5078</v>
      </c>
      <c r="Z5725" s="52">
        <v>23.001805869074495</v>
      </c>
    </row>
    <row r="5726" spans="1:26" x14ac:dyDescent="0.25">
      <c r="A5726" s="70" t="s">
        <v>5077</v>
      </c>
      <c r="B5726" s="2" t="s">
        <v>1029</v>
      </c>
      <c r="C5726" s="19" t="s">
        <v>3529</v>
      </c>
      <c r="D5726" s="2" t="s">
        <v>258</v>
      </c>
      <c r="E5726" s="14">
        <v>20020001</v>
      </c>
      <c r="F5726" s="14" t="s">
        <v>698</v>
      </c>
      <c r="G5726" s="19">
        <v>7</v>
      </c>
      <c r="H5726" s="21">
        <v>21.7</v>
      </c>
      <c r="I5726" s="21">
        <v>869.95</v>
      </c>
      <c r="J5726" s="58">
        <v>0</v>
      </c>
      <c r="K5726" s="58">
        <v>0</v>
      </c>
      <c r="L5726" s="72">
        <v>0</v>
      </c>
      <c r="M5726" s="73">
        <v>0</v>
      </c>
      <c r="N5726" s="58">
        <v>0</v>
      </c>
      <c r="O5726" s="75" t="s">
        <v>233</v>
      </c>
      <c r="P5726" s="2">
        <v>870</v>
      </c>
      <c r="Q5726" s="2" t="s">
        <v>41</v>
      </c>
      <c r="R5726" s="2" t="s">
        <v>1030</v>
      </c>
      <c r="S5726" s="2" t="s">
        <v>1031</v>
      </c>
      <c r="T5726" s="2" t="s">
        <v>60</v>
      </c>
      <c r="U5726" s="57" t="s">
        <v>425</v>
      </c>
      <c r="V5726" s="2">
        <v>45387</v>
      </c>
      <c r="W5726" s="2">
        <v>1</v>
      </c>
      <c r="X5726" s="74" t="s">
        <v>422</v>
      </c>
      <c r="Y5726" s="21" t="s">
        <v>5078</v>
      </c>
      <c r="Z5726" s="52">
        <v>14.031451612903229</v>
      </c>
    </row>
    <row r="5727" spans="1:26" x14ac:dyDescent="0.25">
      <c r="A5727" s="70" t="s">
        <v>5077</v>
      </c>
      <c r="B5727" s="2" t="s">
        <v>3844</v>
      </c>
      <c r="C5727" s="19" t="s">
        <v>3529</v>
      </c>
      <c r="D5727" s="2" t="s">
        <v>258</v>
      </c>
      <c r="E5727" s="14">
        <v>20020001</v>
      </c>
      <c r="F5727" s="14" t="s">
        <v>712</v>
      </c>
      <c r="G5727" s="19">
        <v>13</v>
      </c>
      <c r="H5727" s="21">
        <v>46.6</v>
      </c>
      <c r="I5727" s="21">
        <v>1778.1000000000001</v>
      </c>
      <c r="J5727" s="58">
        <v>0</v>
      </c>
      <c r="K5727" s="58">
        <v>0</v>
      </c>
      <c r="L5727" s="72">
        <v>0</v>
      </c>
      <c r="M5727" s="73">
        <v>0</v>
      </c>
      <c r="N5727" s="58">
        <v>0</v>
      </c>
      <c r="O5727" s="75" t="s">
        <v>233</v>
      </c>
      <c r="P5727" s="2">
        <v>1778</v>
      </c>
      <c r="Q5727" s="2" t="s">
        <v>41</v>
      </c>
      <c r="R5727" s="2" t="s">
        <v>3845</v>
      </c>
      <c r="S5727" s="2" t="s">
        <v>3846</v>
      </c>
      <c r="T5727" s="2" t="s">
        <v>59</v>
      </c>
      <c r="U5727" s="57" t="s">
        <v>729</v>
      </c>
      <c r="V5727" s="2">
        <v>45423</v>
      </c>
      <c r="W5727" s="2">
        <v>1</v>
      </c>
      <c r="X5727" s="74" t="s">
        <v>422</v>
      </c>
      <c r="Y5727" s="21" t="s">
        <v>5078</v>
      </c>
      <c r="Z5727" s="52">
        <v>24.801824034334768</v>
      </c>
    </row>
    <row r="5728" spans="1:26" x14ac:dyDescent="0.25">
      <c r="A5728" s="70" t="s">
        <v>5077</v>
      </c>
      <c r="B5728" s="2" t="s">
        <v>1032</v>
      </c>
      <c r="C5728" s="19" t="s">
        <v>3529</v>
      </c>
      <c r="D5728" s="2" t="s">
        <v>258</v>
      </c>
      <c r="E5728" s="14">
        <v>20020001</v>
      </c>
      <c r="F5728" s="14" t="s">
        <v>1033</v>
      </c>
      <c r="G5728" s="19">
        <v>14</v>
      </c>
      <c r="H5728" s="21">
        <v>432.30000000000007</v>
      </c>
      <c r="I5728" s="21">
        <v>17059.099999999995</v>
      </c>
      <c r="J5728" s="58">
        <v>0</v>
      </c>
      <c r="K5728" s="58">
        <v>0</v>
      </c>
      <c r="L5728" s="72">
        <v>0</v>
      </c>
      <c r="M5728" s="73">
        <v>0</v>
      </c>
      <c r="N5728" s="58">
        <v>0</v>
      </c>
      <c r="O5728" s="75" t="s">
        <v>233</v>
      </c>
      <c r="P5728" s="2">
        <v>17059</v>
      </c>
      <c r="Q5728" s="2" t="s">
        <v>41</v>
      </c>
      <c r="R5728" s="2" t="s">
        <v>1034</v>
      </c>
      <c r="S5728" s="2" t="s">
        <v>1035</v>
      </c>
      <c r="T5728" s="2" t="s">
        <v>60</v>
      </c>
      <c r="U5728" s="57" t="s">
        <v>425</v>
      </c>
      <c r="V5728" s="2">
        <v>45432</v>
      </c>
      <c r="W5728" s="2">
        <v>1</v>
      </c>
      <c r="X5728" s="74" t="s">
        <v>422</v>
      </c>
      <c r="Y5728" s="21" t="s">
        <v>5078</v>
      </c>
      <c r="Z5728" s="52">
        <v>27.622877631274569</v>
      </c>
    </row>
    <row r="5729" spans="1:26" x14ac:dyDescent="0.25">
      <c r="A5729" s="70" t="s">
        <v>5077</v>
      </c>
      <c r="B5729" s="2" t="s">
        <v>2950</v>
      </c>
      <c r="C5729" s="19" t="s">
        <v>3529</v>
      </c>
      <c r="D5729" s="2" t="s">
        <v>258</v>
      </c>
      <c r="E5729" s="14">
        <v>20020001</v>
      </c>
      <c r="F5729" s="14" t="s">
        <v>498</v>
      </c>
      <c r="G5729" s="19">
        <v>14</v>
      </c>
      <c r="H5729" s="21">
        <v>33.5</v>
      </c>
      <c r="I5729" s="21">
        <v>1316.8</v>
      </c>
      <c r="J5729" s="58">
        <v>0</v>
      </c>
      <c r="K5729" s="58">
        <v>0</v>
      </c>
      <c r="L5729" s="72">
        <v>0</v>
      </c>
      <c r="M5729" s="73">
        <v>0</v>
      </c>
      <c r="N5729" s="58">
        <v>0</v>
      </c>
      <c r="O5729" s="75" t="s">
        <v>233</v>
      </c>
      <c r="P5729" s="2">
        <v>1317</v>
      </c>
      <c r="Q5729" s="2" t="s">
        <v>41</v>
      </c>
      <c r="R5729" s="2" t="s">
        <v>2951</v>
      </c>
      <c r="S5729" s="2" t="s">
        <v>2952</v>
      </c>
      <c r="T5729" s="2" t="s">
        <v>972</v>
      </c>
      <c r="U5729" s="57" t="s">
        <v>435</v>
      </c>
      <c r="V5729" s="2">
        <v>45439</v>
      </c>
      <c r="W5729" s="2">
        <v>1</v>
      </c>
      <c r="X5729" s="74" t="s">
        <v>422</v>
      </c>
      <c r="Y5729" s="21" t="s">
        <v>5078</v>
      </c>
      <c r="Z5729" s="52">
        <v>27.515223880597016</v>
      </c>
    </row>
    <row r="5730" spans="1:26" x14ac:dyDescent="0.25">
      <c r="A5730" s="70" t="s">
        <v>5077</v>
      </c>
      <c r="B5730" s="2" t="s">
        <v>4644</v>
      </c>
      <c r="C5730" s="19" t="s">
        <v>3529</v>
      </c>
      <c r="D5730" s="2" t="s">
        <v>258</v>
      </c>
      <c r="E5730" s="14">
        <v>20020001</v>
      </c>
      <c r="F5730" s="14" t="s">
        <v>1965</v>
      </c>
      <c r="G5730" s="19">
        <v>13</v>
      </c>
      <c r="H5730" s="21">
        <v>44.2</v>
      </c>
      <c r="I5730" s="21">
        <v>1819.1499999999996</v>
      </c>
      <c r="J5730" s="58">
        <v>0</v>
      </c>
      <c r="K5730" s="58">
        <v>0</v>
      </c>
      <c r="L5730" s="72">
        <v>0</v>
      </c>
      <c r="M5730" s="73">
        <v>0</v>
      </c>
      <c r="N5730" s="58">
        <v>0</v>
      </c>
      <c r="O5730" s="75" t="s">
        <v>233</v>
      </c>
      <c r="P5730" s="2">
        <v>1819</v>
      </c>
      <c r="Q5730" s="2" t="s">
        <v>41</v>
      </c>
      <c r="R5730" s="2" t="s">
        <v>4645</v>
      </c>
      <c r="S5730" s="2" t="s">
        <v>4646</v>
      </c>
      <c r="T5730" s="2" t="s">
        <v>972</v>
      </c>
      <c r="U5730" s="57" t="s">
        <v>435</v>
      </c>
      <c r="V5730" s="2">
        <v>45458</v>
      </c>
      <c r="W5730" s="2">
        <v>1</v>
      </c>
      <c r="X5730" s="74" t="s">
        <v>422</v>
      </c>
      <c r="Y5730" s="21" t="s">
        <v>5078</v>
      </c>
      <c r="Z5730" s="52">
        <v>26.752205882352936</v>
      </c>
    </row>
    <row r="5731" spans="1:26" x14ac:dyDescent="0.25">
      <c r="A5731" s="70" t="s">
        <v>5077</v>
      </c>
      <c r="B5731" s="2" t="s">
        <v>3705</v>
      </c>
      <c r="C5731" s="19" t="s">
        <v>3529</v>
      </c>
      <c r="D5731" s="2" t="s">
        <v>258</v>
      </c>
      <c r="E5731" s="14">
        <v>20020001</v>
      </c>
      <c r="F5731" s="14" t="s">
        <v>1967</v>
      </c>
      <c r="G5731" s="19">
        <v>12</v>
      </c>
      <c r="H5731" s="21">
        <v>36.699999999999996</v>
      </c>
      <c r="I5731" s="21">
        <v>1429.59</v>
      </c>
      <c r="J5731" s="58">
        <v>0</v>
      </c>
      <c r="K5731" s="58">
        <v>0</v>
      </c>
      <c r="L5731" s="72">
        <v>0</v>
      </c>
      <c r="M5731" s="73">
        <v>0</v>
      </c>
      <c r="N5731" s="58">
        <v>0</v>
      </c>
      <c r="O5731" s="75" t="s">
        <v>233</v>
      </c>
      <c r="P5731" s="2">
        <v>1430</v>
      </c>
      <c r="Q5731" s="2" t="s">
        <v>41</v>
      </c>
      <c r="R5731" s="2" t="s">
        <v>3706</v>
      </c>
      <c r="S5731" s="2" t="s">
        <v>3707</v>
      </c>
      <c r="T5731" s="2" t="s">
        <v>972</v>
      </c>
      <c r="U5731" s="57" t="s">
        <v>435</v>
      </c>
      <c r="V5731" s="2">
        <v>45458</v>
      </c>
      <c r="W5731" s="2">
        <v>1</v>
      </c>
      <c r="X5731" s="74" t="s">
        <v>422</v>
      </c>
      <c r="Y5731" s="21" t="s">
        <v>5078</v>
      </c>
      <c r="Z5731" s="52">
        <v>23.372043596730247</v>
      </c>
    </row>
    <row r="5732" spans="1:26" x14ac:dyDescent="0.25">
      <c r="A5732" s="70" t="s">
        <v>5077</v>
      </c>
      <c r="B5732" s="2" t="s">
        <v>1040</v>
      </c>
      <c r="C5732" s="19" t="s">
        <v>3529</v>
      </c>
      <c r="D5732" s="2" t="s">
        <v>258</v>
      </c>
      <c r="E5732" s="14">
        <v>20020001</v>
      </c>
      <c r="F5732" s="14" t="s">
        <v>501</v>
      </c>
      <c r="G5732" s="19">
        <v>2</v>
      </c>
      <c r="H5732" s="21">
        <v>4</v>
      </c>
      <c r="I5732" s="21">
        <v>241.7</v>
      </c>
      <c r="J5732" s="58">
        <v>0</v>
      </c>
      <c r="K5732" s="58">
        <v>0</v>
      </c>
      <c r="L5732" s="72">
        <v>0</v>
      </c>
      <c r="M5732" s="73">
        <v>0</v>
      </c>
      <c r="N5732" s="58">
        <v>0</v>
      </c>
      <c r="O5732" s="75" t="s">
        <v>233</v>
      </c>
      <c r="P5732" s="2">
        <v>242</v>
      </c>
      <c r="Q5732" s="2" t="s">
        <v>41</v>
      </c>
      <c r="R5732" s="2" t="s">
        <v>1041</v>
      </c>
      <c r="S5732" s="2" t="s">
        <v>1042</v>
      </c>
      <c r="T5732" s="2" t="s">
        <v>60</v>
      </c>
      <c r="U5732" s="57" t="s">
        <v>425</v>
      </c>
      <c r="V5732" s="2">
        <v>45481</v>
      </c>
      <c r="W5732" s="2">
        <v>1</v>
      </c>
      <c r="X5732" s="74" t="s">
        <v>422</v>
      </c>
      <c r="Y5732" s="21" t="s">
        <v>5078</v>
      </c>
      <c r="Z5732" s="52">
        <v>6.0425000000000004</v>
      </c>
    </row>
    <row r="5733" spans="1:26" x14ac:dyDescent="0.25">
      <c r="A5733" s="70" t="s">
        <v>5077</v>
      </c>
      <c r="B5733" s="2" t="s">
        <v>2851</v>
      </c>
      <c r="C5733" s="19" t="s">
        <v>3529</v>
      </c>
      <c r="D5733" s="2" t="s">
        <v>258</v>
      </c>
      <c r="E5733" s="14">
        <v>20020001</v>
      </c>
      <c r="F5733" s="14" t="s">
        <v>505</v>
      </c>
      <c r="G5733" s="19">
        <v>7</v>
      </c>
      <c r="H5733" s="21">
        <v>16.8</v>
      </c>
      <c r="I5733" s="21">
        <v>701.45</v>
      </c>
      <c r="J5733" s="58">
        <v>0</v>
      </c>
      <c r="K5733" s="58">
        <v>0</v>
      </c>
      <c r="L5733" s="72">
        <v>0</v>
      </c>
      <c r="M5733" s="73">
        <v>0</v>
      </c>
      <c r="N5733" s="58">
        <v>0</v>
      </c>
      <c r="O5733" s="75" t="s">
        <v>233</v>
      </c>
      <c r="P5733" s="2">
        <v>701</v>
      </c>
      <c r="Q5733" s="2" t="s">
        <v>41</v>
      </c>
      <c r="R5733" s="2" t="s">
        <v>2852</v>
      </c>
      <c r="S5733" s="2" t="s">
        <v>2853</v>
      </c>
      <c r="T5733" s="2" t="s">
        <v>60</v>
      </c>
      <c r="U5733" s="57" t="s">
        <v>425</v>
      </c>
      <c r="V5733" s="2">
        <v>45481</v>
      </c>
      <c r="W5733" s="2">
        <v>1</v>
      </c>
      <c r="X5733" s="74" t="s">
        <v>422</v>
      </c>
      <c r="Y5733" s="21" t="s">
        <v>5078</v>
      </c>
      <c r="Z5733" s="52">
        <v>14.613541666666668</v>
      </c>
    </row>
    <row r="5734" spans="1:26" x14ac:dyDescent="0.25">
      <c r="A5734" s="70" t="s">
        <v>5077</v>
      </c>
      <c r="B5734" s="2" t="s">
        <v>3495</v>
      </c>
      <c r="C5734" s="19" t="s">
        <v>3529</v>
      </c>
      <c r="D5734" s="2" t="s">
        <v>258</v>
      </c>
      <c r="E5734" s="14">
        <v>20020001</v>
      </c>
      <c r="F5734" s="14" t="s">
        <v>2589</v>
      </c>
      <c r="G5734" s="19">
        <v>14</v>
      </c>
      <c r="H5734" s="21">
        <v>113.60000000000001</v>
      </c>
      <c r="I5734" s="21">
        <v>4391.6799999999994</v>
      </c>
      <c r="J5734" s="58">
        <v>0</v>
      </c>
      <c r="K5734" s="58">
        <v>0</v>
      </c>
      <c r="L5734" s="72">
        <v>0</v>
      </c>
      <c r="M5734" s="73">
        <v>0</v>
      </c>
      <c r="N5734" s="58">
        <v>0</v>
      </c>
      <c r="O5734" s="75" t="s">
        <v>233</v>
      </c>
      <c r="P5734" s="2">
        <v>4392</v>
      </c>
      <c r="Q5734" s="2" t="s">
        <v>41</v>
      </c>
      <c r="R5734" s="2" t="s">
        <v>3496</v>
      </c>
      <c r="S5734" s="2" t="s">
        <v>3497</v>
      </c>
      <c r="T5734" s="2" t="s">
        <v>59</v>
      </c>
      <c r="U5734" s="57" t="s">
        <v>729</v>
      </c>
      <c r="V5734" s="2">
        <v>45556</v>
      </c>
      <c r="W5734" s="2">
        <v>1</v>
      </c>
      <c r="X5734" s="74" t="s">
        <v>422</v>
      </c>
      <c r="Y5734" s="21" t="s">
        <v>5078</v>
      </c>
      <c r="Z5734" s="52">
        <v>27.061408450704221</v>
      </c>
    </row>
    <row r="5735" spans="1:26" x14ac:dyDescent="0.25">
      <c r="A5735" s="70" t="s">
        <v>5077</v>
      </c>
      <c r="B5735" s="2" t="s">
        <v>1046</v>
      </c>
      <c r="C5735" s="19" t="s">
        <v>3529</v>
      </c>
      <c r="D5735" s="2" t="s">
        <v>258</v>
      </c>
      <c r="E5735" s="14">
        <v>20020001</v>
      </c>
      <c r="F5735" s="14" t="s">
        <v>1047</v>
      </c>
      <c r="G5735" s="19">
        <v>13</v>
      </c>
      <c r="H5735" s="21">
        <v>60.3</v>
      </c>
      <c r="I5735" s="21">
        <v>2360.8200000000006</v>
      </c>
      <c r="J5735" s="58">
        <v>0</v>
      </c>
      <c r="K5735" s="58">
        <v>0</v>
      </c>
      <c r="L5735" s="72">
        <v>0</v>
      </c>
      <c r="M5735" s="73">
        <v>0</v>
      </c>
      <c r="N5735" s="58">
        <v>0</v>
      </c>
      <c r="O5735" s="75" t="s">
        <v>233</v>
      </c>
      <c r="P5735" s="2">
        <v>2361</v>
      </c>
      <c r="Q5735" s="2" t="s">
        <v>41</v>
      </c>
      <c r="R5735" s="2" t="s">
        <v>1048</v>
      </c>
      <c r="S5735" s="2" t="s">
        <v>1049</v>
      </c>
      <c r="T5735" s="2" t="s">
        <v>60</v>
      </c>
      <c r="U5735" s="57" t="s">
        <v>425</v>
      </c>
      <c r="V5735" s="2">
        <v>45565</v>
      </c>
      <c r="W5735" s="2">
        <v>1</v>
      </c>
      <c r="X5735" s="74" t="s">
        <v>422</v>
      </c>
      <c r="Y5735" s="21" t="s">
        <v>5078</v>
      </c>
      <c r="Z5735" s="52">
        <v>25.448308457711455</v>
      </c>
    </row>
    <row r="5736" spans="1:26" x14ac:dyDescent="0.25">
      <c r="A5736" s="70" t="s">
        <v>5077</v>
      </c>
      <c r="B5736" s="2" t="s">
        <v>1050</v>
      </c>
      <c r="C5736" s="19" t="s">
        <v>3529</v>
      </c>
      <c r="D5736" s="2" t="s">
        <v>258</v>
      </c>
      <c r="E5736" s="14">
        <v>20020001</v>
      </c>
      <c r="F5736" s="14" t="s">
        <v>1051</v>
      </c>
      <c r="G5736" s="19">
        <v>6</v>
      </c>
      <c r="H5736" s="21">
        <v>12.700000000000001</v>
      </c>
      <c r="I5736" s="21">
        <v>507.94</v>
      </c>
      <c r="J5736" s="58">
        <v>0</v>
      </c>
      <c r="K5736" s="58">
        <v>0</v>
      </c>
      <c r="L5736" s="72">
        <v>0</v>
      </c>
      <c r="M5736" s="73">
        <v>0</v>
      </c>
      <c r="N5736" s="58">
        <v>0</v>
      </c>
      <c r="O5736" s="75" t="s">
        <v>233</v>
      </c>
      <c r="P5736" s="2">
        <v>508</v>
      </c>
      <c r="Q5736" s="2" t="s">
        <v>41</v>
      </c>
      <c r="R5736" s="2" t="s">
        <v>1052</v>
      </c>
      <c r="S5736" s="2" t="s">
        <v>1053</v>
      </c>
      <c r="T5736" s="2" t="s">
        <v>596</v>
      </c>
      <c r="U5736" s="57" t="s">
        <v>425</v>
      </c>
      <c r="V5736" s="2">
        <v>45565</v>
      </c>
      <c r="W5736" s="2">
        <v>1</v>
      </c>
      <c r="X5736" s="74" t="s">
        <v>422</v>
      </c>
      <c r="Y5736" s="21" t="s">
        <v>5078</v>
      </c>
      <c r="Z5736" s="52">
        <v>11.998582677165356</v>
      </c>
    </row>
    <row r="5737" spans="1:26" x14ac:dyDescent="0.25">
      <c r="A5737" s="70" t="s">
        <v>5077</v>
      </c>
      <c r="B5737" s="2" t="s">
        <v>4472</v>
      </c>
      <c r="C5737" s="19" t="s">
        <v>3529</v>
      </c>
      <c r="D5737" s="2" t="s">
        <v>258</v>
      </c>
      <c r="E5737" s="14">
        <v>20020001</v>
      </c>
      <c r="F5737" s="14" t="s">
        <v>2400</v>
      </c>
      <c r="G5737" s="19">
        <v>14</v>
      </c>
      <c r="H5737" s="21">
        <v>38.700000000000003</v>
      </c>
      <c r="I5737" s="21">
        <v>1525.07</v>
      </c>
      <c r="J5737" s="58">
        <v>0</v>
      </c>
      <c r="K5737" s="58">
        <v>0</v>
      </c>
      <c r="L5737" s="72">
        <v>0</v>
      </c>
      <c r="M5737" s="73">
        <v>0</v>
      </c>
      <c r="N5737" s="58">
        <v>0</v>
      </c>
      <c r="O5737" s="75" t="s">
        <v>233</v>
      </c>
      <c r="P5737" s="2">
        <v>1525</v>
      </c>
      <c r="Q5737" s="2" t="s">
        <v>41</v>
      </c>
      <c r="R5737" s="2" t="s">
        <v>4473</v>
      </c>
      <c r="S5737" s="2" t="s">
        <v>4474</v>
      </c>
      <c r="T5737" s="2" t="s">
        <v>972</v>
      </c>
      <c r="U5737" s="57" t="s">
        <v>435</v>
      </c>
      <c r="V5737" s="2">
        <v>45565</v>
      </c>
      <c r="W5737" s="2">
        <v>1</v>
      </c>
      <c r="X5737" s="74" t="s">
        <v>422</v>
      </c>
      <c r="Y5737" s="21" t="s">
        <v>5078</v>
      </c>
      <c r="Z5737" s="52">
        <v>27.585245478036175</v>
      </c>
    </row>
    <row r="5738" spans="1:26" x14ac:dyDescent="0.25">
      <c r="A5738" s="70" t="s">
        <v>5077</v>
      </c>
      <c r="B5738" s="2" t="s">
        <v>4256</v>
      </c>
      <c r="C5738" s="19" t="s">
        <v>3529</v>
      </c>
      <c r="D5738" s="2" t="s">
        <v>258</v>
      </c>
      <c r="E5738" s="14">
        <v>20020001</v>
      </c>
      <c r="F5738" s="14" t="s">
        <v>2783</v>
      </c>
      <c r="G5738" s="19">
        <v>14</v>
      </c>
      <c r="H5738" s="21">
        <v>59.100000000000009</v>
      </c>
      <c r="I5738" s="21">
        <v>2271.9900000000002</v>
      </c>
      <c r="J5738" s="58">
        <v>0</v>
      </c>
      <c r="K5738" s="58">
        <v>0</v>
      </c>
      <c r="L5738" s="72">
        <v>0</v>
      </c>
      <c r="M5738" s="73">
        <v>0</v>
      </c>
      <c r="N5738" s="58">
        <v>0</v>
      </c>
      <c r="O5738" s="75" t="s">
        <v>233</v>
      </c>
      <c r="P5738" s="2">
        <v>2272</v>
      </c>
      <c r="Q5738" s="2" t="s">
        <v>41</v>
      </c>
      <c r="R5738" s="2" t="s">
        <v>4257</v>
      </c>
      <c r="S5738" s="2" t="s">
        <v>4258</v>
      </c>
      <c r="T5738" s="2" t="s">
        <v>57</v>
      </c>
      <c r="U5738" s="57" t="s">
        <v>608</v>
      </c>
      <c r="V5738" s="2">
        <v>45565</v>
      </c>
      <c r="W5738" s="2">
        <v>1</v>
      </c>
      <c r="X5738" s="74" t="s">
        <v>422</v>
      </c>
      <c r="Y5738" s="21" t="s">
        <v>5078</v>
      </c>
      <c r="Z5738" s="52">
        <v>26.910203045685282</v>
      </c>
    </row>
    <row r="5739" spans="1:26" x14ac:dyDescent="0.25">
      <c r="A5739" s="70" t="s">
        <v>5077</v>
      </c>
      <c r="B5739" s="2" t="s">
        <v>1055</v>
      </c>
      <c r="C5739" s="19" t="s">
        <v>3529</v>
      </c>
      <c r="D5739" s="2" t="s">
        <v>258</v>
      </c>
      <c r="E5739" s="14">
        <v>20020001</v>
      </c>
      <c r="F5739" s="14" t="s">
        <v>1056</v>
      </c>
      <c r="G5739" s="19">
        <v>4</v>
      </c>
      <c r="H5739" s="21">
        <v>766</v>
      </c>
      <c r="I5739" s="21">
        <v>29917.689999999995</v>
      </c>
      <c r="J5739" s="58">
        <v>9631</v>
      </c>
      <c r="K5739" s="58">
        <v>0</v>
      </c>
      <c r="L5739" s="72">
        <v>0</v>
      </c>
      <c r="M5739" s="73">
        <v>0</v>
      </c>
      <c r="N5739" s="58">
        <v>0</v>
      </c>
      <c r="O5739" s="75" t="s">
        <v>233</v>
      </c>
      <c r="P5739" s="2">
        <v>20287</v>
      </c>
      <c r="Q5739" s="2" t="s">
        <v>41</v>
      </c>
      <c r="R5739" s="2" t="s">
        <v>1057</v>
      </c>
      <c r="S5739" s="2" t="s">
        <v>1058</v>
      </c>
      <c r="T5739" s="2" t="s">
        <v>59</v>
      </c>
      <c r="U5739" s="57" t="s">
        <v>729</v>
      </c>
      <c r="V5739" s="2">
        <v>45572</v>
      </c>
      <c r="W5739" s="2">
        <v>1</v>
      </c>
      <c r="X5739" s="74" t="s">
        <v>422</v>
      </c>
      <c r="Y5739" s="21" t="s">
        <v>5078</v>
      </c>
      <c r="Z5739" s="52">
        <v>7.8114073107049595</v>
      </c>
    </row>
    <row r="5740" spans="1:26" x14ac:dyDescent="0.25">
      <c r="A5740" s="70" t="s">
        <v>5077</v>
      </c>
      <c r="B5740" s="2" t="s">
        <v>2625</v>
      </c>
      <c r="C5740" s="19" t="s">
        <v>3529</v>
      </c>
      <c r="D5740" s="2" t="s">
        <v>258</v>
      </c>
      <c r="E5740" s="14">
        <v>20020001</v>
      </c>
      <c r="F5740" s="14" t="s">
        <v>2626</v>
      </c>
      <c r="G5740" s="19">
        <v>6</v>
      </c>
      <c r="H5740" s="21">
        <v>22.400000000000002</v>
      </c>
      <c r="I5740" s="21">
        <v>985.81999999999994</v>
      </c>
      <c r="J5740" s="58">
        <v>0</v>
      </c>
      <c r="K5740" s="58">
        <v>0</v>
      </c>
      <c r="L5740" s="72">
        <v>0</v>
      </c>
      <c r="M5740" s="73">
        <v>0</v>
      </c>
      <c r="N5740" s="58">
        <v>0</v>
      </c>
      <c r="O5740" s="75" t="s">
        <v>233</v>
      </c>
      <c r="P5740" s="2">
        <v>986</v>
      </c>
      <c r="Q5740" s="2" t="s">
        <v>41</v>
      </c>
      <c r="R5740" s="2" t="s">
        <v>2627</v>
      </c>
      <c r="S5740" s="2" t="s">
        <v>2628</v>
      </c>
      <c r="T5740" s="2" t="s">
        <v>59</v>
      </c>
      <c r="U5740" s="57" t="s">
        <v>729</v>
      </c>
      <c r="V5740" s="2">
        <v>45642</v>
      </c>
      <c r="W5740" s="2">
        <v>1</v>
      </c>
      <c r="X5740" s="74" t="s">
        <v>422</v>
      </c>
      <c r="Y5740" s="21" t="s">
        <v>5078</v>
      </c>
      <c r="Z5740" s="52">
        <v>13.202946428571428</v>
      </c>
    </row>
    <row r="5741" spans="1:26" x14ac:dyDescent="0.25">
      <c r="A5741" s="70" t="s">
        <v>5077</v>
      </c>
      <c r="B5741" s="2" t="s">
        <v>4955</v>
      </c>
      <c r="C5741" s="19" t="s">
        <v>3529</v>
      </c>
      <c r="D5741" s="2" t="s">
        <v>258</v>
      </c>
      <c r="E5741" s="14">
        <v>20020001</v>
      </c>
      <c r="F5741" s="14" t="s">
        <v>3774</v>
      </c>
      <c r="G5741" s="19">
        <v>14</v>
      </c>
      <c r="H5741" s="21">
        <v>48.800000000000004</v>
      </c>
      <c r="I5741" s="21">
        <v>1912.12</v>
      </c>
      <c r="J5741" s="58">
        <v>0</v>
      </c>
      <c r="K5741" s="58">
        <v>0</v>
      </c>
      <c r="L5741" s="72">
        <v>0</v>
      </c>
      <c r="M5741" s="73">
        <v>0</v>
      </c>
      <c r="N5741" s="58">
        <v>0</v>
      </c>
      <c r="O5741" s="75" t="s">
        <v>233</v>
      </c>
      <c r="P5741" s="2">
        <v>1912</v>
      </c>
      <c r="Q5741" s="2" t="s">
        <v>41</v>
      </c>
      <c r="R5741" s="2" t="s">
        <v>4956</v>
      </c>
      <c r="S5741" s="2" t="s">
        <v>4957</v>
      </c>
      <c r="T5741" s="2" t="s">
        <v>60</v>
      </c>
      <c r="U5741" s="57" t="s">
        <v>425</v>
      </c>
      <c r="V5741" s="2">
        <v>45642</v>
      </c>
      <c r="W5741" s="2">
        <v>1</v>
      </c>
      <c r="X5741" s="74" t="s">
        <v>422</v>
      </c>
      <c r="Y5741" s="21" t="s">
        <v>5078</v>
      </c>
      <c r="Z5741" s="52">
        <v>27.42795081967213</v>
      </c>
    </row>
    <row r="5742" spans="1:26" x14ac:dyDescent="0.25">
      <c r="A5742" s="70" t="s">
        <v>5077</v>
      </c>
      <c r="B5742" s="2" t="s">
        <v>3708</v>
      </c>
      <c r="C5742" s="19" t="s">
        <v>3529</v>
      </c>
      <c r="D5742" s="2" t="s">
        <v>258</v>
      </c>
      <c r="E5742" s="14">
        <v>20020001</v>
      </c>
      <c r="F5742" s="14" t="s">
        <v>3709</v>
      </c>
      <c r="G5742" s="19">
        <v>13</v>
      </c>
      <c r="H5742" s="21">
        <v>57.1</v>
      </c>
      <c r="I5742" s="21">
        <v>2224.25</v>
      </c>
      <c r="J5742" s="58">
        <v>0</v>
      </c>
      <c r="K5742" s="58">
        <v>0</v>
      </c>
      <c r="L5742" s="72">
        <v>0</v>
      </c>
      <c r="M5742" s="73">
        <v>0</v>
      </c>
      <c r="N5742" s="58">
        <v>0</v>
      </c>
      <c r="O5742" s="75" t="s">
        <v>233</v>
      </c>
      <c r="P5742" s="2">
        <v>2224</v>
      </c>
      <c r="Q5742" s="2" t="s">
        <v>41</v>
      </c>
      <c r="R5742" s="2" t="s">
        <v>3710</v>
      </c>
      <c r="S5742" s="2" t="s">
        <v>3711</v>
      </c>
      <c r="T5742" s="2" t="s">
        <v>972</v>
      </c>
      <c r="U5742" s="57" t="s">
        <v>435</v>
      </c>
      <c r="V5742" s="2">
        <v>0</v>
      </c>
      <c r="W5742" s="2">
        <v>1</v>
      </c>
      <c r="X5742" s="74" t="s">
        <v>422</v>
      </c>
      <c r="Y5742" s="21" t="s">
        <v>5078</v>
      </c>
      <c r="Z5742" s="52">
        <v>25.319833625218916</v>
      </c>
    </row>
    <row r="5743" spans="1:26" x14ac:dyDescent="0.25">
      <c r="A5743" s="70" t="s">
        <v>5077</v>
      </c>
      <c r="B5743" s="2" t="s">
        <v>1060</v>
      </c>
      <c r="C5743" s="19" t="s">
        <v>3529</v>
      </c>
      <c r="D5743" s="2" t="s">
        <v>258</v>
      </c>
      <c r="E5743" s="14">
        <v>20020001</v>
      </c>
      <c r="F5743" s="14" t="s">
        <v>1061</v>
      </c>
      <c r="G5743" s="19">
        <v>9</v>
      </c>
      <c r="H5743" s="21">
        <v>66.7</v>
      </c>
      <c r="I5743" s="21">
        <v>4044.68</v>
      </c>
      <c r="J5743" s="58">
        <v>0</v>
      </c>
      <c r="K5743" s="58">
        <v>0</v>
      </c>
      <c r="L5743" s="72">
        <v>0</v>
      </c>
      <c r="M5743" s="73">
        <v>0</v>
      </c>
      <c r="N5743" s="58">
        <v>0</v>
      </c>
      <c r="O5743" s="75" t="s">
        <v>233</v>
      </c>
      <c r="P5743" s="2">
        <v>4045</v>
      </c>
      <c r="Q5743" s="2" t="s">
        <v>41</v>
      </c>
      <c r="R5743" s="2" t="s">
        <v>1062</v>
      </c>
      <c r="S5743" s="2" t="s">
        <v>1063</v>
      </c>
      <c r="T5743" s="2" t="s">
        <v>1064</v>
      </c>
      <c r="U5743" s="57">
        <v>0</v>
      </c>
      <c r="V5743" s="2">
        <v>0</v>
      </c>
      <c r="W5743" s="2">
        <v>1</v>
      </c>
      <c r="X5743" s="74" t="s">
        <v>422</v>
      </c>
      <c r="Y5743" s="21" t="s">
        <v>5078</v>
      </c>
      <c r="Z5743" s="52">
        <v>27.287946026986507</v>
      </c>
    </row>
    <row r="5744" spans="1:26" x14ac:dyDescent="0.25">
      <c r="A5744" s="70" t="s">
        <v>5077</v>
      </c>
      <c r="B5744" s="2" t="s">
        <v>3943</v>
      </c>
      <c r="C5744" s="19" t="s">
        <v>3529</v>
      </c>
      <c r="D5744" s="2" t="s">
        <v>258</v>
      </c>
      <c r="E5744" s="14">
        <v>20020001</v>
      </c>
      <c r="F5744" s="14" t="s">
        <v>3944</v>
      </c>
      <c r="G5744" s="19">
        <v>14</v>
      </c>
      <c r="H5744" s="21">
        <v>31.499999999999996</v>
      </c>
      <c r="I5744" s="21">
        <v>1228.47</v>
      </c>
      <c r="J5744" s="58">
        <v>0</v>
      </c>
      <c r="K5744" s="58">
        <v>0</v>
      </c>
      <c r="L5744" s="72">
        <v>0</v>
      </c>
      <c r="M5744" s="73">
        <v>0</v>
      </c>
      <c r="N5744" s="58">
        <v>0</v>
      </c>
      <c r="O5744" s="75" t="s">
        <v>233</v>
      </c>
      <c r="P5744" s="2">
        <v>1228</v>
      </c>
      <c r="Q5744" s="2" t="s">
        <v>41</v>
      </c>
      <c r="R5744" s="2" t="s">
        <v>3945</v>
      </c>
      <c r="S5744" s="2" t="s">
        <v>3946</v>
      </c>
      <c r="T5744" s="2" t="s">
        <v>972</v>
      </c>
      <c r="U5744" s="57">
        <v>0</v>
      </c>
      <c r="V5744" s="2">
        <v>0</v>
      </c>
      <c r="W5744" s="2">
        <v>1</v>
      </c>
      <c r="X5744" s="74" t="s">
        <v>422</v>
      </c>
      <c r="Y5744" s="21" t="s">
        <v>5078</v>
      </c>
      <c r="Z5744" s="52">
        <v>27.29933333333334</v>
      </c>
    </row>
    <row r="5745" spans="1:26" x14ac:dyDescent="0.25">
      <c r="A5745" s="70" t="s">
        <v>5077</v>
      </c>
      <c r="B5745" s="2" t="s">
        <v>1066</v>
      </c>
      <c r="C5745" s="19" t="s">
        <v>3529</v>
      </c>
      <c r="D5745" s="2" t="s">
        <v>258</v>
      </c>
      <c r="E5745" s="14">
        <v>20020001</v>
      </c>
      <c r="F5745" s="14" t="s">
        <v>1067</v>
      </c>
      <c r="G5745" s="19">
        <v>7</v>
      </c>
      <c r="H5745" s="21">
        <v>41.300000000000004</v>
      </c>
      <c r="I5745" s="21">
        <v>1723.54</v>
      </c>
      <c r="J5745" s="58">
        <v>0</v>
      </c>
      <c r="K5745" s="58">
        <v>0</v>
      </c>
      <c r="L5745" s="72">
        <v>0</v>
      </c>
      <c r="M5745" s="73">
        <v>0</v>
      </c>
      <c r="N5745" s="58">
        <v>0</v>
      </c>
      <c r="O5745" s="75" t="s">
        <v>233</v>
      </c>
      <c r="P5745" s="2">
        <v>1724</v>
      </c>
      <c r="Q5745" s="2" t="s">
        <v>41</v>
      </c>
      <c r="R5745" s="2" t="s">
        <v>1068</v>
      </c>
      <c r="S5745" s="2" t="s">
        <v>1069</v>
      </c>
      <c r="T5745" s="2" t="s">
        <v>57</v>
      </c>
      <c r="U5745" s="57">
        <v>0</v>
      </c>
      <c r="V5745" s="2">
        <v>0</v>
      </c>
      <c r="W5745" s="2">
        <v>1</v>
      </c>
      <c r="X5745" s="74" t="s">
        <v>422</v>
      </c>
      <c r="Y5745" s="21" t="s">
        <v>5078</v>
      </c>
      <c r="Z5745" s="52">
        <v>14.606271186440678</v>
      </c>
    </row>
    <row r="5746" spans="1:26" x14ac:dyDescent="0.25">
      <c r="A5746" s="70" t="s">
        <v>5077</v>
      </c>
      <c r="B5746" s="2" t="s">
        <v>1070</v>
      </c>
      <c r="C5746" s="19" t="s">
        <v>3529</v>
      </c>
      <c r="D5746" s="2" t="s">
        <v>258</v>
      </c>
      <c r="E5746" s="14">
        <v>20020001</v>
      </c>
      <c r="F5746" s="14" t="s">
        <v>1071</v>
      </c>
      <c r="G5746" s="19">
        <v>7</v>
      </c>
      <c r="H5746" s="21">
        <v>48.800000000000004</v>
      </c>
      <c r="I5746" s="21">
        <v>1935.81</v>
      </c>
      <c r="J5746" s="58">
        <v>0</v>
      </c>
      <c r="K5746" s="58">
        <v>0</v>
      </c>
      <c r="L5746" s="72">
        <v>0</v>
      </c>
      <c r="M5746" s="73">
        <v>0</v>
      </c>
      <c r="N5746" s="58">
        <v>0</v>
      </c>
      <c r="O5746" s="75" t="s">
        <v>233</v>
      </c>
      <c r="P5746" s="2">
        <v>1936</v>
      </c>
      <c r="Q5746" s="2" t="s">
        <v>41</v>
      </c>
      <c r="R5746" s="2" t="s">
        <v>1072</v>
      </c>
      <c r="S5746" s="2" t="s">
        <v>1073</v>
      </c>
      <c r="T5746" s="2" t="s">
        <v>972</v>
      </c>
      <c r="U5746" s="57">
        <v>0</v>
      </c>
      <c r="V5746" s="2">
        <v>45843</v>
      </c>
      <c r="W5746" s="2">
        <v>1</v>
      </c>
      <c r="X5746" s="74" t="s">
        <v>422</v>
      </c>
      <c r="Y5746" s="21" t="s">
        <v>5078</v>
      </c>
      <c r="Z5746" s="52">
        <v>13.88388319672131</v>
      </c>
    </row>
    <row r="5747" spans="1:26" x14ac:dyDescent="0.25">
      <c r="A5747" s="70" t="s">
        <v>5077</v>
      </c>
      <c r="B5747" s="2" t="s">
        <v>1074</v>
      </c>
      <c r="C5747" s="19" t="s">
        <v>3529</v>
      </c>
      <c r="D5747" s="2" t="s">
        <v>258</v>
      </c>
      <c r="E5747" s="14">
        <v>20020001</v>
      </c>
      <c r="F5747" s="14" t="s">
        <v>1075</v>
      </c>
      <c r="G5747" s="19">
        <v>2</v>
      </c>
      <c r="H5747" s="21">
        <v>23.799999999999997</v>
      </c>
      <c r="I5747" s="21">
        <v>1285.1100000000001</v>
      </c>
      <c r="J5747" s="58">
        <v>0</v>
      </c>
      <c r="K5747" s="58">
        <v>0</v>
      </c>
      <c r="L5747" s="72">
        <v>0</v>
      </c>
      <c r="M5747" s="73">
        <v>0</v>
      </c>
      <c r="N5747" s="58">
        <v>0</v>
      </c>
      <c r="O5747" s="75" t="s">
        <v>233</v>
      </c>
      <c r="P5747" s="2">
        <v>1285</v>
      </c>
      <c r="Q5747" s="2" t="s">
        <v>41</v>
      </c>
      <c r="R5747" s="2" t="s">
        <v>1076</v>
      </c>
      <c r="S5747" s="2" t="s">
        <v>1077</v>
      </c>
      <c r="T5747" s="2" t="s">
        <v>60</v>
      </c>
      <c r="U5747" s="57">
        <v>0</v>
      </c>
      <c r="V5747" s="2">
        <v>45846</v>
      </c>
      <c r="W5747" s="2">
        <v>1</v>
      </c>
      <c r="X5747" s="74" t="s">
        <v>422</v>
      </c>
      <c r="Y5747" s="21" t="s">
        <v>5078</v>
      </c>
      <c r="Z5747" s="52">
        <v>5.3996218487394971</v>
      </c>
    </row>
    <row r="5748" spans="1:26" x14ac:dyDescent="0.25">
      <c r="A5748" s="70" t="s">
        <v>5077</v>
      </c>
      <c r="B5748" s="2" t="s">
        <v>1078</v>
      </c>
      <c r="C5748" s="19" t="s">
        <v>3529</v>
      </c>
      <c r="D5748" s="2" t="s">
        <v>258</v>
      </c>
      <c r="E5748" s="14">
        <v>20020001</v>
      </c>
      <c r="F5748" s="14" t="s">
        <v>1079</v>
      </c>
      <c r="G5748" s="19">
        <v>7</v>
      </c>
      <c r="H5748" s="21">
        <v>16.2</v>
      </c>
      <c r="I5748" s="21">
        <v>780.77</v>
      </c>
      <c r="J5748" s="58">
        <v>0</v>
      </c>
      <c r="K5748" s="58">
        <v>0</v>
      </c>
      <c r="L5748" s="72">
        <v>0</v>
      </c>
      <c r="M5748" s="73">
        <v>0</v>
      </c>
      <c r="N5748" s="58">
        <v>0</v>
      </c>
      <c r="O5748" s="75" t="s">
        <v>233</v>
      </c>
      <c r="P5748" s="2">
        <v>781</v>
      </c>
      <c r="Q5748" s="2" t="s">
        <v>41</v>
      </c>
      <c r="R5748" s="2" t="s">
        <v>1080</v>
      </c>
      <c r="S5748" s="2" t="s">
        <v>1081</v>
      </c>
      <c r="T5748" s="2" t="s">
        <v>97</v>
      </c>
      <c r="U5748" s="57">
        <v>0</v>
      </c>
      <c r="V5748" s="2">
        <v>45873</v>
      </c>
      <c r="W5748" s="2">
        <v>1</v>
      </c>
      <c r="X5748" s="74" t="s">
        <v>422</v>
      </c>
      <c r="Y5748" s="21" t="s">
        <v>5078</v>
      </c>
      <c r="Z5748" s="52">
        <v>16.86848765432099</v>
      </c>
    </row>
    <row r="5749" spans="1:26" x14ac:dyDescent="0.25">
      <c r="A5749" s="70" t="s">
        <v>5077</v>
      </c>
      <c r="B5749" s="2" t="s">
        <v>1082</v>
      </c>
      <c r="C5749" s="19" t="s">
        <v>3529</v>
      </c>
      <c r="D5749" s="2" t="s">
        <v>258</v>
      </c>
      <c r="E5749" s="14">
        <v>20020001</v>
      </c>
      <c r="F5749" s="14" t="s">
        <v>1083</v>
      </c>
      <c r="G5749" s="19">
        <v>7</v>
      </c>
      <c r="H5749" s="21">
        <v>18.2</v>
      </c>
      <c r="I5749" s="21">
        <v>752.37</v>
      </c>
      <c r="J5749" s="58">
        <v>0</v>
      </c>
      <c r="K5749" s="58">
        <v>0</v>
      </c>
      <c r="L5749" s="72">
        <v>0</v>
      </c>
      <c r="M5749" s="73">
        <v>0</v>
      </c>
      <c r="N5749" s="58">
        <v>0</v>
      </c>
      <c r="O5749" s="75" t="s">
        <v>233</v>
      </c>
      <c r="P5749" s="2">
        <v>752</v>
      </c>
      <c r="Q5749" s="2" t="s">
        <v>41</v>
      </c>
      <c r="R5749" s="2" t="s">
        <v>1084</v>
      </c>
      <c r="S5749" s="2" t="s">
        <v>1085</v>
      </c>
      <c r="T5749" s="2" t="s">
        <v>972</v>
      </c>
      <c r="U5749" s="57">
        <v>0</v>
      </c>
      <c r="V5749" s="2">
        <v>45873</v>
      </c>
      <c r="W5749" s="2">
        <v>1</v>
      </c>
      <c r="X5749" s="74" t="s">
        <v>422</v>
      </c>
      <c r="Y5749" s="21" t="s">
        <v>5078</v>
      </c>
      <c r="Z5749" s="52">
        <v>14.468653846153849</v>
      </c>
    </row>
    <row r="5750" spans="1:26" x14ac:dyDescent="0.25">
      <c r="A5750" s="70" t="s">
        <v>5077</v>
      </c>
      <c r="B5750" s="2" t="s">
        <v>1086</v>
      </c>
      <c r="C5750" s="19" t="s">
        <v>3529</v>
      </c>
      <c r="D5750" s="2" t="s">
        <v>258</v>
      </c>
      <c r="E5750" s="14">
        <v>20020001</v>
      </c>
      <c r="F5750" s="14" t="s">
        <v>1087</v>
      </c>
      <c r="G5750" s="19">
        <v>7</v>
      </c>
      <c r="H5750" s="21">
        <v>60.1</v>
      </c>
      <c r="I5750" s="21">
        <v>2283.5899999999997</v>
      </c>
      <c r="J5750" s="58">
        <v>0</v>
      </c>
      <c r="K5750" s="58">
        <v>0</v>
      </c>
      <c r="L5750" s="72">
        <v>0</v>
      </c>
      <c r="M5750" s="73">
        <v>0</v>
      </c>
      <c r="N5750" s="58">
        <v>0</v>
      </c>
      <c r="O5750" s="75" t="s">
        <v>233</v>
      </c>
      <c r="P5750" s="2">
        <v>2284</v>
      </c>
      <c r="Q5750" s="2" t="s">
        <v>41</v>
      </c>
      <c r="R5750" s="2" t="s">
        <v>1088</v>
      </c>
      <c r="S5750" s="2" t="s">
        <v>1089</v>
      </c>
      <c r="T5750" s="2" t="s">
        <v>57</v>
      </c>
      <c r="U5750" s="57">
        <v>0</v>
      </c>
      <c r="V5750" s="2">
        <v>45902</v>
      </c>
      <c r="W5750" s="2">
        <v>1</v>
      </c>
      <c r="X5750" s="74" t="s">
        <v>422</v>
      </c>
      <c r="Y5750" s="21" t="s">
        <v>5078</v>
      </c>
      <c r="Z5750" s="52">
        <v>13.29877703826955</v>
      </c>
    </row>
    <row r="5751" spans="1:26" x14ac:dyDescent="0.25">
      <c r="A5751" s="70" t="s">
        <v>5077</v>
      </c>
      <c r="B5751" s="2" t="s">
        <v>2164</v>
      </c>
      <c r="C5751" s="19" t="s">
        <v>3529</v>
      </c>
      <c r="D5751" s="2" t="s">
        <v>258</v>
      </c>
      <c r="E5751" s="14">
        <v>20020001</v>
      </c>
      <c r="F5751" s="14" t="s">
        <v>2165</v>
      </c>
      <c r="G5751" s="19">
        <v>14</v>
      </c>
      <c r="H5751" s="21">
        <v>54.800000000000004</v>
      </c>
      <c r="I5751" s="21">
        <v>2110.4</v>
      </c>
      <c r="J5751" s="58">
        <v>0</v>
      </c>
      <c r="K5751" s="58">
        <v>0</v>
      </c>
      <c r="L5751" s="72">
        <v>0</v>
      </c>
      <c r="M5751" s="73">
        <v>0</v>
      </c>
      <c r="N5751" s="58">
        <v>0</v>
      </c>
      <c r="O5751" s="75" t="s">
        <v>233</v>
      </c>
      <c r="P5751" s="2">
        <v>2110</v>
      </c>
      <c r="Q5751" s="2" t="s">
        <v>41</v>
      </c>
      <c r="R5751" s="2" t="s">
        <v>2166</v>
      </c>
      <c r="S5751" s="2" t="s">
        <v>2167</v>
      </c>
      <c r="T5751" s="2" t="s">
        <v>972</v>
      </c>
      <c r="U5751" s="57">
        <v>0</v>
      </c>
      <c r="V5751" s="2">
        <v>45923</v>
      </c>
      <c r="W5751" s="2">
        <v>1</v>
      </c>
      <c r="X5751" s="74" t="s">
        <v>422</v>
      </c>
      <c r="Y5751" s="21" t="s">
        <v>5078</v>
      </c>
      <c r="Z5751" s="52">
        <v>26.957664233576644</v>
      </c>
    </row>
    <row r="5752" spans="1:26" x14ac:dyDescent="0.25">
      <c r="A5752" s="70" t="s">
        <v>5077</v>
      </c>
      <c r="B5752" s="2" t="s">
        <v>4647</v>
      </c>
      <c r="C5752" s="19" t="s">
        <v>3529</v>
      </c>
      <c r="D5752" s="2" t="s">
        <v>258</v>
      </c>
      <c r="E5752" s="14">
        <v>20020001</v>
      </c>
      <c r="F5752" s="14" t="s">
        <v>4648</v>
      </c>
      <c r="G5752" s="19">
        <v>7</v>
      </c>
      <c r="H5752" s="21">
        <v>24.900000000000002</v>
      </c>
      <c r="I5752" s="21">
        <v>978.9899999999999</v>
      </c>
      <c r="J5752" s="58">
        <v>0</v>
      </c>
      <c r="K5752" s="58">
        <v>0</v>
      </c>
      <c r="L5752" s="72">
        <v>0</v>
      </c>
      <c r="M5752" s="73">
        <v>0</v>
      </c>
      <c r="N5752" s="58">
        <v>0</v>
      </c>
      <c r="O5752" s="75" t="s">
        <v>233</v>
      </c>
      <c r="P5752" s="2">
        <v>979</v>
      </c>
      <c r="Q5752" s="2" t="s">
        <v>41</v>
      </c>
      <c r="R5752" s="2" t="s">
        <v>4649</v>
      </c>
      <c r="S5752" s="2" t="s">
        <v>4650</v>
      </c>
      <c r="T5752" s="2" t="s">
        <v>60</v>
      </c>
      <c r="U5752" s="57">
        <v>0</v>
      </c>
      <c r="V5752" s="2">
        <v>45923</v>
      </c>
      <c r="W5752" s="2">
        <v>1</v>
      </c>
      <c r="X5752" s="74" t="s">
        <v>422</v>
      </c>
      <c r="Y5752" s="21" t="s">
        <v>5078</v>
      </c>
      <c r="Z5752" s="52">
        <v>13.760903614457831</v>
      </c>
    </row>
    <row r="5753" spans="1:26" x14ac:dyDescent="0.25">
      <c r="A5753" s="70" t="s">
        <v>5077</v>
      </c>
      <c r="B5753" s="2" t="s">
        <v>2168</v>
      </c>
      <c r="C5753" s="19" t="s">
        <v>3529</v>
      </c>
      <c r="D5753" s="2" t="s">
        <v>258</v>
      </c>
      <c r="E5753" s="14">
        <v>20020001</v>
      </c>
      <c r="F5753" s="14" t="s">
        <v>2169</v>
      </c>
      <c r="G5753" s="19">
        <v>13</v>
      </c>
      <c r="H5753" s="21">
        <v>58.7</v>
      </c>
      <c r="I5753" s="21">
        <v>3568.4399999999996</v>
      </c>
      <c r="J5753" s="58">
        <v>0</v>
      </c>
      <c r="K5753" s="58">
        <v>0</v>
      </c>
      <c r="L5753" s="72">
        <v>0</v>
      </c>
      <c r="M5753" s="73">
        <v>0</v>
      </c>
      <c r="N5753" s="58">
        <v>0</v>
      </c>
      <c r="O5753" s="75" t="s">
        <v>233</v>
      </c>
      <c r="P5753" s="2">
        <v>3568</v>
      </c>
      <c r="Q5753" s="2" t="s">
        <v>41</v>
      </c>
      <c r="R5753" s="2" t="s">
        <v>1062</v>
      </c>
      <c r="S5753" s="2" t="s">
        <v>2170</v>
      </c>
      <c r="T5753" s="2" t="s">
        <v>972</v>
      </c>
      <c r="U5753" s="57">
        <v>0</v>
      </c>
      <c r="V5753" s="2">
        <v>45923</v>
      </c>
      <c r="W5753" s="2">
        <v>1</v>
      </c>
      <c r="X5753" s="74" t="s">
        <v>422</v>
      </c>
      <c r="Y5753" s="21" t="s">
        <v>5078</v>
      </c>
      <c r="Z5753" s="52">
        <v>39.514241908006809</v>
      </c>
    </row>
    <row r="5754" spans="1:26" x14ac:dyDescent="0.25">
      <c r="A5754" s="70" t="s">
        <v>5077</v>
      </c>
      <c r="B5754" s="2" t="s">
        <v>2237</v>
      </c>
      <c r="C5754" s="19" t="s">
        <v>3529</v>
      </c>
      <c r="D5754" s="2" t="s">
        <v>258</v>
      </c>
      <c r="E5754" s="14">
        <v>20020001</v>
      </c>
      <c r="F5754" s="14" t="s">
        <v>2238</v>
      </c>
      <c r="G5754" s="19">
        <v>7</v>
      </c>
      <c r="H5754" s="21">
        <v>14.999999999999998</v>
      </c>
      <c r="I5754" s="21">
        <v>616.1</v>
      </c>
      <c r="J5754" s="58">
        <v>0</v>
      </c>
      <c r="K5754" s="58">
        <v>0</v>
      </c>
      <c r="L5754" s="72">
        <v>0</v>
      </c>
      <c r="M5754" s="73">
        <v>0</v>
      </c>
      <c r="N5754" s="58">
        <v>0</v>
      </c>
      <c r="O5754" s="75" t="s">
        <v>233</v>
      </c>
      <c r="P5754" s="2">
        <v>616</v>
      </c>
      <c r="Q5754" s="2" t="s">
        <v>41</v>
      </c>
      <c r="R5754" s="2" t="s">
        <v>2239</v>
      </c>
      <c r="S5754" s="2" t="s">
        <v>2240</v>
      </c>
      <c r="T5754" s="2" t="s">
        <v>972</v>
      </c>
      <c r="U5754" s="57">
        <v>0</v>
      </c>
      <c r="V5754" s="2">
        <v>45928</v>
      </c>
      <c r="W5754" s="2">
        <v>1</v>
      </c>
      <c r="X5754" s="74" t="s">
        <v>422</v>
      </c>
      <c r="Y5754" s="21" t="s">
        <v>5078</v>
      </c>
      <c r="Z5754" s="52">
        <v>14.375666666666669</v>
      </c>
    </row>
    <row r="5755" spans="1:26" x14ac:dyDescent="0.25">
      <c r="A5755" s="70" t="s">
        <v>5077</v>
      </c>
      <c r="B5755" s="2" t="s">
        <v>5103</v>
      </c>
      <c r="C5755" s="19" t="s">
        <v>3529</v>
      </c>
      <c r="D5755" s="2" t="s">
        <v>258</v>
      </c>
      <c r="E5755" s="14">
        <v>20020001</v>
      </c>
      <c r="F5755" s="14" t="s">
        <v>5104</v>
      </c>
      <c r="G5755" s="19">
        <v>5</v>
      </c>
      <c r="H5755" s="21">
        <v>15.100000000000001</v>
      </c>
      <c r="I5755" s="21">
        <v>592.37</v>
      </c>
      <c r="J5755" s="58">
        <v>0</v>
      </c>
      <c r="K5755" s="58">
        <v>0</v>
      </c>
      <c r="L5755" s="72">
        <v>0</v>
      </c>
      <c r="M5755" s="73">
        <v>0</v>
      </c>
      <c r="N5755" s="58">
        <v>0</v>
      </c>
      <c r="O5755" s="75" t="s">
        <v>233</v>
      </c>
      <c r="P5755" s="2">
        <v>592</v>
      </c>
      <c r="Q5755" s="2" t="s">
        <v>41</v>
      </c>
      <c r="R5755" s="2" t="s">
        <v>5105</v>
      </c>
      <c r="S5755" s="2" t="s">
        <v>5106</v>
      </c>
      <c r="T5755" s="2" t="s">
        <v>60</v>
      </c>
      <c r="U5755" s="57">
        <v>0</v>
      </c>
      <c r="V5755" s="2">
        <v>45928</v>
      </c>
      <c r="W5755" s="2">
        <v>1</v>
      </c>
      <c r="X5755" s="74" t="s">
        <v>422</v>
      </c>
      <c r="Y5755" s="21" t="s">
        <v>5078</v>
      </c>
      <c r="Z5755" s="52">
        <v>9.8074503311258265</v>
      </c>
    </row>
    <row r="5756" spans="1:26" x14ac:dyDescent="0.25">
      <c r="A5756" s="70" t="s">
        <v>5077</v>
      </c>
      <c r="B5756" s="2" t="s">
        <v>2279</v>
      </c>
      <c r="C5756" s="19" t="s">
        <v>3529</v>
      </c>
      <c r="D5756" s="2" t="s">
        <v>258</v>
      </c>
      <c r="E5756" s="14">
        <v>20020001</v>
      </c>
      <c r="F5756" s="14" t="s">
        <v>2280</v>
      </c>
      <c r="G5756" s="19">
        <v>7</v>
      </c>
      <c r="H5756" s="21">
        <v>24.3</v>
      </c>
      <c r="I5756" s="21">
        <v>978.05000000000007</v>
      </c>
      <c r="J5756" s="58">
        <v>0</v>
      </c>
      <c r="K5756" s="58">
        <v>0</v>
      </c>
      <c r="L5756" s="72">
        <v>0</v>
      </c>
      <c r="M5756" s="73">
        <v>0</v>
      </c>
      <c r="N5756" s="58">
        <v>0</v>
      </c>
      <c r="O5756" s="75" t="s">
        <v>233</v>
      </c>
      <c r="P5756" s="2">
        <v>978</v>
      </c>
      <c r="Q5756" s="2" t="s">
        <v>41</v>
      </c>
      <c r="R5756" s="2" t="s">
        <v>2281</v>
      </c>
      <c r="S5756" s="2" t="s">
        <v>2282</v>
      </c>
      <c r="T5756" s="2" t="s">
        <v>60</v>
      </c>
      <c r="U5756" s="57">
        <v>0</v>
      </c>
      <c r="V5756" s="2">
        <v>45936</v>
      </c>
      <c r="W5756" s="2">
        <v>1</v>
      </c>
      <c r="X5756" s="74" t="s">
        <v>422</v>
      </c>
      <c r="Y5756" s="21" t="s">
        <v>5078</v>
      </c>
      <c r="Z5756" s="52">
        <v>14.087139917695476</v>
      </c>
    </row>
    <row r="5757" spans="1:26" x14ac:dyDescent="0.25">
      <c r="A5757" s="70" t="s">
        <v>5077</v>
      </c>
      <c r="B5757" s="2" t="s">
        <v>2350</v>
      </c>
      <c r="C5757" s="19" t="s">
        <v>3529</v>
      </c>
      <c r="D5757" s="2" t="s">
        <v>258</v>
      </c>
      <c r="E5757" s="14">
        <v>20020001</v>
      </c>
      <c r="F5757" s="14" t="s">
        <v>2351</v>
      </c>
      <c r="G5757" s="19">
        <v>6</v>
      </c>
      <c r="H5757" s="21">
        <v>28.799999999999997</v>
      </c>
      <c r="I5757" s="21">
        <v>1131.8500000000001</v>
      </c>
      <c r="J5757" s="58">
        <v>0</v>
      </c>
      <c r="K5757" s="58">
        <v>0</v>
      </c>
      <c r="L5757" s="72">
        <v>0</v>
      </c>
      <c r="M5757" s="73">
        <v>0</v>
      </c>
      <c r="N5757" s="58">
        <v>0</v>
      </c>
      <c r="O5757" s="75" t="s">
        <v>233</v>
      </c>
      <c r="P5757" s="2">
        <v>1132</v>
      </c>
      <c r="Q5757" s="2" t="s">
        <v>41</v>
      </c>
      <c r="R5757" s="2" t="s">
        <v>2352</v>
      </c>
      <c r="S5757" s="2" t="s">
        <v>2353</v>
      </c>
      <c r="T5757" s="2" t="s">
        <v>60</v>
      </c>
      <c r="U5757" s="57">
        <v>0</v>
      </c>
      <c r="V5757" s="2">
        <v>45943</v>
      </c>
      <c r="W5757" s="2">
        <v>1</v>
      </c>
      <c r="X5757" s="74" t="s">
        <v>422</v>
      </c>
      <c r="Y5757" s="21" t="s">
        <v>5078</v>
      </c>
      <c r="Z5757" s="52">
        <v>11.790104166666671</v>
      </c>
    </row>
    <row r="5758" spans="1:26" x14ac:dyDescent="0.25">
      <c r="A5758" s="70" t="s">
        <v>5077</v>
      </c>
      <c r="B5758" s="2" t="s">
        <v>2540</v>
      </c>
      <c r="C5758" s="19" t="s">
        <v>3529</v>
      </c>
      <c r="D5758" s="2" t="s">
        <v>258</v>
      </c>
      <c r="E5758" s="14">
        <v>20020001</v>
      </c>
      <c r="F5758" s="14" t="s">
        <v>2541</v>
      </c>
      <c r="G5758" s="19">
        <v>13</v>
      </c>
      <c r="H5758" s="21">
        <v>186.6</v>
      </c>
      <c r="I5758" s="21">
        <v>6925.0199999999995</v>
      </c>
      <c r="J5758" s="58">
        <v>0</v>
      </c>
      <c r="K5758" s="58">
        <v>0</v>
      </c>
      <c r="L5758" s="72">
        <v>0</v>
      </c>
      <c r="M5758" s="73">
        <v>0</v>
      </c>
      <c r="N5758" s="58">
        <v>0</v>
      </c>
      <c r="O5758" s="75" t="s">
        <v>233</v>
      </c>
      <c r="P5758" s="2">
        <v>6925</v>
      </c>
      <c r="Q5758" s="2" t="s">
        <v>41</v>
      </c>
      <c r="R5758" s="2" t="s">
        <v>1331</v>
      </c>
      <c r="S5758" s="2" t="s">
        <v>2542</v>
      </c>
      <c r="T5758" s="2" t="s">
        <v>59</v>
      </c>
      <c r="U5758" s="57">
        <v>0</v>
      </c>
      <c r="V5758" s="2">
        <v>45965</v>
      </c>
      <c r="W5758" s="2">
        <v>1</v>
      </c>
      <c r="X5758" s="74" t="s">
        <v>422</v>
      </c>
      <c r="Y5758" s="21" t="s">
        <v>5078</v>
      </c>
      <c r="Z5758" s="52">
        <v>24.122524115755628</v>
      </c>
    </row>
    <row r="5759" spans="1:26" x14ac:dyDescent="0.25">
      <c r="A5759" s="70" t="s">
        <v>5077</v>
      </c>
      <c r="B5759" s="2" t="s">
        <v>2543</v>
      </c>
      <c r="C5759" s="19" t="s">
        <v>3529</v>
      </c>
      <c r="D5759" s="2" t="s">
        <v>258</v>
      </c>
      <c r="E5759" s="14">
        <v>20020001</v>
      </c>
      <c r="F5759" s="14" t="s">
        <v>2544</v>
      </c>
      <c r="G5759" s="19">
        <v>7</v>
      </c>
      <c r="H5759" s="21">
        <v>13.3</v>
      </c>
      <c r="I5759" s="21">
        <v>760.10000000000014</v>
      </c>
      <c r="J5759" s="58">
        <v>0</v>
      </c>
      <c r="K5759" s="58">
        <v>0</v>
      </c>
      <c r="L5759" s="72">
        <v>0</v>
      </c>
      <c r="M5759" s="73">
        <v>0</v>
      </c>
      <c r="N5759" s="58">
        <v>0</v>
      </c>
      <c r="O5759" s="75" t="s">
        <v>233</v>
      </c>
      <c r="P5759" s="2">
        <v>760</v>
      </c>
      <c r="Q5759" s="2" t="s">
        <v>41</v>
      </c>
      <c r="R5759" s="2" t="s">
        <v>994</v>
      </c>
      <c r="S5759" s="2" t="s">
        <v>2545</v>
      </c>
      <c r="T5759" s="2" t="s">
        <v>59</v>
      </c>
      <c r="U5759" s="57">
        <v>0</v>
      </c>
      <c r="V5759" s="2">
        <v>45965</v>
      </c>
      <c r="W5759" s="2">
        <v>1</v>
      </c>
      <c r="X5759" s="74" t="s">
        <v>422</v>
      </c>
      <c r="Y5759" s="21" t="s">
        <v>5078</v>
      </c>
      <c r="Z5759" s="52">
        <v>20.002631578947373</v>
      </c>
    </row>
    <row r="5760" spans="1:26" x14ac:dyDescent="0.25">
      <c r="A5760" s="70" t="s">
        <v>5077</v>
      </c>
      <c r="B5760" s="2" t="s">
        <v>2546</v>
      </c>
      <c r="C5760" s="19" t="s">
        <v>3529</v>
      </c>
      <c r="D5760" s="2" t="s">
        <v>258</v>
      </c>
      <c r="E5760" s="14">
        <v>20020001</v>
      </c>
      <c r="F5760" s="14" t="s">
        <v>2547</v>
      </c>
      <c r="G5760" s="19">
        <v>12</v>
      </c>
      <c r="H5760" s="21">
        <v>33.900000000000006</v>
      </c>
      <c r="I5760" s="21">
        <v>1351.92</v>
      </c>
      <c r="J5760" s="58">
        <v>0</v>
      </c>
      <c r="K5760" s="58">
        <v>0</v>
      </c>
      <c r="L5760" s="72">
        <v>0</v>
      </c>
      <c r="M5760" s="73">
        <v>0</v>
      </c>
      <c r="N5760" s="58">
        <v>0</v>
      </c>
      <c r="O5760" s="75" t="s">
        <v>233</v>
      </c>
      <c r="P5760" s="2">
        <v>1352</v>
      </c>
      <c r="Q5760" s="2" t="s">
        <v>41</v>
      </c>
      <c r="R5760" s="2" t="s">
        <v>2548</v>
      </c>
      <c r="S5760" s="2" t="s">
        <v>2549</v>
      </c>
      <c r="T5760" s="2" t="s">
        <v>59</v>
      </c>
      <c r="U5760" s="57">
        <v>0</v>
      </c>
      <c r="V5760" s="2">
        <v>45965</v>
      </c>
      <c r="W5760" s="2">
        <v>1</v>
      </c>
      <c r="X5760" s="74" t="s">
        <v>422</v>
      </c>
      <c r="Y5760" s="21" t="s">
        <v>5078</v>
      </c>
      <c r="Z5760" s="52">
        <v>23.927787610619468</v>
      </c>
    </row>
    <row r="5761" spans="1:26" x14ac:dyDescent="0.25">
      <c r="A5761" s="70" t="s">
        <v>5077</v>
      </c>
      <c r="B5761" s="2" t="s">
        <v>2629</v>
      </c>
      <c r="C5761" s="19" t="s">
        <v>3529</v>
      </c>
      <c r="D5761" s="2" t="s">
        <v>258</v>
      </c>
      <c r="E5761" s="14">
        <v>20020001</v>
      </c>
      <c r="F5761" s="14" t="s">
        <v>2630</v>
      </c>
      <c r="G5761" s="19">
        <v>7</v>
      </c>
      <c r="H5761" s="21">
        <v>30.8</v>
      </c>
      <c r="I5761" s="21">
        <v>1196.5899999999999</v>
      </c>
      <c r="J5761" s="58">
        <v>0</v>
      </c>
      <c r="K5761" s="58">
        <v>0</v>
      </c>
      <c r="L5761" s="72">
        <v>0</v>
      </c>
      <c r="M5761" s="73">
        <v>0</v>
      </c>
      <c r="N5761" s="58">
        <v>0</v>
      </c>
      <c r="O5761" s="75" t="s">
        <v>233</v>
      </c>
      <c r="P5761" s="2">
        <v>1197</v>
      </c>
      <c r="Q5761" s="2" t="s">
        <v>41</v>
      </c>
      <c r="R5761" s="2" t="s">
        <v>1819</v>
      </c>
      <c r="S5761" s="2" t="s">
        <v>2631</v>
      </c>
      <c r="T5761" s="2" t="s">
        <v>972</v>
      </c>
      <c r="U5761" s="57">
        <v>0</v>
      </c>
      <c r="V5761" s="2">
        <v>45971</v>
      </c>
      <c r="W5761" s="2">
        <v>1</v>
      </c>
      <c r="X5761" s="74" t="s">
        <v>422</v>
      </c>
      <c r="Y5761" s="21" t="s">
        <v>5078</v>
      </c>
      <c r="Z5761" s="52">
        <v>13.597613636363636</v>
      </c>
    </row>
    <row r="5762" spans="1:26" x14ac:dyDescent="0.25">
      <c r="A5762" s="70" t="s">
        <v>5077</v>
      </c>
      <c r="B5762" s="2" t="s">
        <v>2854</v>
      </c>
      <c r="C5762" s="19" t="s">
        <v>3529</v>
      </c>
      <c r="D5762" s="2" t="s">
        <v>258</v>
      </c>
      <c r="E5762" s="14">
        <v>20020001</v>
      </c>
      <c r="F5762" s="14" t="s">
        <v>2855</v>
      </c>
      <c r="G5762" s="19">
        <v>6</v>
      </c>
      <c r="H5762" s="21">
        <v>16.299999999999997</v>
      </c>
      <c r="I5762" s="21">
        <v>611.21</v>
      </c>
      <c r="J5762" s="58">
        <v>0</v>
      </c>
      <c r="K5762" s="58">
        <v>0</v>
      </c>
      <c r="L5762" s="72">
        <v>0</v>
      </c>
      <c r="M5762" s="73">
        <v>0</v>
      </c>
      <c r="N5762" s="58">
        <v>0</v>
      </c>
      <c r="O5762" s="75" t="s">
        <v>233</v>
      </c>
      <c r="P5762" s="2">
        <v>611</v>
      </c>
      <c r="Q5762" s="2" t="s">
        <v>41</v>
      </c>
      <c r="R5762" s="2" t="s">
        <v>2856</v>
      </c>
      <c r="S5762" s="2" t="s">
        <v>2857</v>
      </c>
      <c r="T5762" s="2" t="s">
        <v>972</v>
      </c>
      <c r="U5762" s="57">
        <v>0</v>
      </c>
      <c r="V5762" s="2">
        <v>45992</v>
      </c>
      <c r="W5762" s="2">
        <v>1</v>
      </c>
      <c r="X5762" s="74" t="s">
        <v>422</v>
      </c>
      <c r="Y5762" s="21" t="s">
        <v>5078</v>
      </c>
      <c r="Z5762" s="52">
        <v>11.249263803680988</v>
      </c>
    </row>
    <row r="5763" spans="1:26" x14ac:dyDescent="0.25">
      <c r="A5763" s="70" t="s">
        <v>5077</v>
      </c>
      <c r="B5763" s="2" t="s">
        <v>2858</v>
      </c>
      <c r="C5763" s="19" t="s">
        <v>3529</v>
      </c>
      <c r="D5763" s="2" t="s">
        <v>258</v>
      </c>
      <c r="E5763" s="14">
        <v>20020001</v>
      </c>
      <c r="F5763" s="14" t="s">
        <v>2859</v>
      </c>
      <c r="G5763" s="19">
        <v>12</v>
      </c>
      <c r="H5763" s="21">
        <v>46.6</v>
      </c>
      <c r="I5763" s="21">
        <v>1796.16</v>
      </c>
      <c r="J5763" s="58">
        <v>0</v>
      </c>
      <c r="K5763" s="58">
        <v>0</v>
      </c>
      <c r="L5763" s="72">
        <v>0</v>
      </c>
      <c r="M5763" s="73">
        <v>0</v>
      </c>
      <c r="N5763" s="58">
        <v>0</v>
      </c>
      <c r="O5763" s="75" t="s">
        <v>233</v>
      </c>
      <c r="P5763" s="2">
        <v>1796</v>
      </c>
      <c r="Q5763" s="2" t="s">
        <v>41</v>
      </c>
      <c r="R5763" s="2" t="s">
        <v>2860</v>
      </c>
      <c r="S5763" s="2" t="s">
        <v>2861</v>
      </c>
      <c r="T5763" s="2" t="s">
        <v>60</v>
      </c>
      <c r="U5763" s="57">
        <v>0</v>
      </c>
      <c r="V5763" s="2">
        <v>45992</v>
      </c>
      <c r="W5763" s="2">
        <v>1</v>
      </c>
      <c r="X5763" s="74" t="s">
        <v>422</v>
      </c>
      <c r="Y5763" s="21" t="s">
        <v>5078</v>
      </c>
      <c r="Z5763" s="52">
        <v>23.126523605150219</v>
      </c>
    </row>
    <row r="5764" spans="1:26" x14ac:dyDescent="0.25">
      <c r="A5764" s="70" t="s">
        <v>5077</v>
      </c>
      <c r="B5764" s="2" t="s">
        <v>2862</v>
      </c>
      <c r="C5764" s="19" t="s">
        <v>3529</v>
      </c>
      <c r="D5764" s="2" t="s">
        <v>258</v>
      </c>
      <c r="E5764" s="14">
        <v>20020001</v>
      </c>
      <c r="F5764" s="14" t="s">
        <v>2863</v>
      </c>
      <c r="G5764" s="19">
        <v>14</v>
      </c>
      <c r="H5764" s="21">
        <v>89.5</v>
      </c>
      <c r="I5764" s="21">
        <v>3390.66</v>
      </c>
      <c r="J5764" s="58">
        <v>0</v>
      </c>
      <c r="K5764" s="58">
        <v>0</v>
      </c>
      <c r="L5764" s="72">
        <v>0</v>
      </c>
      <c r="M5764" s="73">
        <v>0</v>
      </c>
      <c r="N5764" s="58">
        <v>0</v>
      </c>
      <c r="O5764" s="75" t="s">
        <v>233</v>
      </c>
      <c r="P5764" s="2">
        <v>3391</v>
      </c>
      <c r="Q5764" s="2" t="s">
        <v>41</v>
      </c>
      <c r="R5764" s="2" t="s">
        <v>2864</v>
      </c>
      <c r="S5764" s="2" t="s">
        <v>2865</v>
      </c>
      <c r="T5764" s="2" t="s">
        <v>59</v>
      </c>
      <c r="U5764" s="57">
        <v>0</v>
      </c>
      <c r="V5764" s="2">
        <v>45992</v>
      </c>
      <c r="W5764" s="2">
        <v>1</v>
      </c>
      <c r="X5764" s="74" t="s">
        <v>422</v>
      </c>
      <c r="Y5764" s="21" t="s">
        <v>5078</v>
      </c>
      <c r="Z5764" s="52">
        <v>26.519128491620112</v>
      </c>
    </row>
    <row r="5765" spans="1:26" x14ac:dyDescent="0.25">
      <c r="A5765" s="70" t="s">
        <v>5077</v>
      </c>
      <c r="B5765" s="2" t="s">
        <v>3498</v>
      </c>
      <c r="C5765" s="19" t="s">
        <v>3529</v>
      </c>
      <c r="D5765" s="2" t="s">
        <v>258</v>
      </c>
      <c r="E5765" s="14">
        <v>20020001</v>
      </c>
      <c r="F5765" s="14" t="s">
        <v>3499</v>
      </c>
      <c r="G5765" s="19">
        <v>13</v>
      </c>
      <c r="H5765" s="21">
        <v>42.8</v>
      </c>
      <c r="I5765" s="21">
        <v>1645.6700000000003</v>
      </c>
      <c r="J5765" s="58">
        <v>0</v>
      </c>
      <c r="K5765" s="58">
        <v>0</v>
      </c>
      <c r="L5765" s="72">
        <v>0</v>
      </c>
      <c r="M5765" s="73">
        <v>0</v>
      </c>
      <c r="N5765" s="58">
        <v>0</v>
      </c>
      <c r="O5765" s="75" t="s">
        <v>233</v>
      </c>
      <c r="P5765" s="2">
        <v>1646</v>
      </c>
      <c r="Q5765" s="2" t="s">
        <v>41</v>
      </c>
      <c r="R5765" s="2" t="s">
        <v>3500</v>
      </c>
      <c r="S5765" s="2" t="s">
        <v>3501</v>
      </c>
      <c r="T5765" s="2" t="s">
        <v>60</v>
      </c>
      <c r="U5765" s="57">
        <v>0</v>
      </c>
      <c r="V5765" s="2">
        <v>46055</v>
      </c>
      <c r="W5765" s="2">
        <v>1</v>
      </c>
      <c r="X5765" s="74" t="s">
        <v>422</v>
      </c>
      <c r="Y5765" s="21" t="s">
        <v>5078</v>
      </c>
      <c r="Z5765" s="52">
        <v>24.992651869158884</v>
      </c>
    </row>
    <row r="5766" spans="1:26" x14ac:dyDescent="0.25">
      <c r="A5766" s="70" t="s">
        <v>5077</v>
      </c>
      <c r="B5766" s="2" t="s">
        <v>3847</v>
      </c>
      <c r="C5766" s="19" t="s">
        <v>3529</v>
      </c>
      <c r="D5766" s="2" t="s">
        <v>258</v>
      </c>
      <c r="E5766" s="14">
        <v>20020001</v>
      </c>
      <c r="F5766" s="14" t="s">
        <v>3848</v>
      </c>
      <c r="G5766" s="19">
        <v>4</v>
      </c>
      <c r="H5766" s="21">
        <v>15.5</v>
      </c>
      <c r="I5766" s="21">
        <v>636.52</v>
      </c>
      <c r="J5766" s="58">
        <v>0</v>
      </c>
      <c r="K5766" s="58">
        <v>0</v>
      </c>
      <c r="L5766" s="72">
        <v>0</v>
      </c>
      <c r="M5766" s="73">
        <v>0</v>
      </c>
      <c r="N5766" s="58">
        <v>0</v>
      </c>
      <c r="O5766" s="75" t="s">
        <v>233</v>
      </c>
      <c r="P5766" s="2">
        <v>637</v>
      </c>
      <c r="Q5766" s="2" t="s">
        <v>41</v>
      </c>
      <c r="R5766" s="2" t="s">
        <v>3947</v>
      </c>
      <c r="S5766" s="2" t="s">
        <v>3948</v>
      </c>
      <c r="T5766" s="2" t="s">
        <v>59</v>
      </c>
      <c r="U5766" s="57">
        <v>0</v>
      </c>
      <c r="V5766" s="2">
        <v>0</v>
      </c>
      <c r="W5766" s="2">
        <v>1</v>
      </c>
      <c r="X5766" s="74" t="s">
        <v>422</v>
      </c>
      <c r="Y5766" s="21" t="s">
        <v>5078</v>
      </c>
      <c r="Z5766" s="52">
        <v>8.2131612903225797</v>
      </c>
    </row>
    <row r="5767" spans="1:26" x14ac:dyDescent="0.25">
      <c r="A5767" s="70" t="s">
        <v>5077</v>
      </c>
      <c r="B5767" s="2" t="s">
        <v>3849</v>
      </c>
      <c r="C5767" s="19" t="s">
        <v>3529</v>
      </c>
      <c r="D5767" s="2" t="s">
        <v>258</v>
      </c>
      <c r="E5767" s="14">
        <v>20020001</v>
      </c>
      <c r="F5767" s="14" t="s">
        <v>3850</v>
      </c>
      <c r="G5767" s="19">
        <v>14</v>
      </c>
      <c r="H5767" s="21">
        <v>76.099999999999994</v>
      </c>
      <c r="I5767" s="21">
        <v>2942.7199999999993</v>
      </c>
      <c r="J5767" s="58">
        <v>0</v>
      </c>
      <c r="K5767" s="58">
        <v>0</v>
      </c>
      <c r="L5767" s="72">
        <v>0</v>
      </c>
      <c r="M5767" s="73">
        <v>0</v>
      </c>
      <c r="N5767" s="58">
        <v>0</v>
      </c>
      <c r="O5767" s="75" t="s">
        <v>233</v>
      </c>
      <c r="P5767" s="2">
        <v>2943</v>
      </c>
      <c r="Q5767" s="2" t="s">
        <v>41</v>
      </c>
      <c r="R5767" s="2" t="s">
        <v>1329</v>
      </c>
      <c r="S5767" s="2" t="s">
        <v>3949</v>
      </c>
      <c r="T5767" s="2" t="s">
        <v>972</v>
      </c>
      <c r="U5767" s="57">
        <v>0</v>
      </c>
      <c r="V5767" s="2">
        <v>0</v>
      </c>
      <c r="W5767" s="2">
        <v>1</v>
      </c>
      <c r="X5767" s="74" t="s">
        <v>422</v>
      </c>
      <c r="Y5767" s="21" t="s">
        <v>5078</v>
      </c>
      <c r="Z5767" s="52">
        <v>27.068383705650458</v>
      </c>
    </row>
    <row r="5768" spans="1:26" x14ac:dyDescent="0.25">
      <c r="A5768" s="70" t="s">
        <v>5077</v>
      </c>
      <c r="B5768" s="2" t="s">
        <v>3950</v>
      </c>
      <c r="C5768" s="19" t="s">
        <v>3529</v>
      </c>
      <c r="D5768" s="2" t="s">
        <v>258</v>
      </c>
      <c r="E5768" s="14">
        <v>20020001</v>
      </c>
      <c r="F5768" s="14" t="s">
        <v>3951</v>
      </c>
      <c r="G5768" s="19">
        <v>5</v>
      </c>
      <c r="H5768" s="21">
        <v>17.3</v>
      </c>
      <c r="I5768" s="21">
        <v>714.3900000000001</v>
      </c>
      <c r="J5768" s="58">
        <v>0</v>
      </c>
      <c r="K5768" s="58">
        <v>0</v>
      </c>
      <c r="L5768" s="72">
        <v>0</v>
      </c>
      <c r="M5768" s="73">
        <v>0</v>
      </c>
      <c r="N5768" s="58">
        <v>0</v>
      </c>
      <c r="O5768" s="75" t="s">
        <v>233</v>
      </c>
      <c r="P5768" s="2">
        <v>714</v>
      </c>
      <c r="Q5768" s="2" t="s">
        <v>41</v>
      </c>
      <c r="R5768" s="2" t="s">
        <v>1333</v>
      </c>
      <c r="S5768" s="2" t="s">
        <v>3952</v>
      </c>
      <c r="T5768" s="2" t="s">
        <v>60</v>
      </c>
      <c r="U5768" s="57">
        <v>0</v>
      </c>
      <c r="V5768" s="2">
        <v>0</v>
      </c>
      <c r="W5768" s="2">
        <v>1</v>
      </c>
      <c r="X5768" s="74" t="s">
        <v>422</v>
      </c>
      <c r="Y5768" s="21" t="s">
        <v>5078</v>
      </c>
      <c r="Z5768" s="52">
        <v>10.323554913294799</v>
      </c>
    </row>
    <row r="5769" spans="1:26" x14ac:dyDescent="0.25">
      <c r="A5769" s="70" t="s">
        <v>5077</v>
      </c>
      <c r="B5769" s="2" t="s">
        <v>4156</v>
      </c>
      <c r="C5769" s="19" t="s">
        <v>3529</v>
      </c>
      <c r="D5769" s="2" t="s">
        <v>258</v>
      </c>
      <c r="E5769" s="14">
        <v>20020001</v>
      </c>
      <c r="F5769" s="14" t="s">
        <v>4157</v>
      </c>
      <c r="G5769" s="19">
        <v>7</v>
      </c>
      <c r="H5769" s="21">
        <v>38.800000000000004</v>
      </c>
      <c r="I5769" s="21">
        <v>1500.8099999999997</v>
      </c>
      <c r="J5769" s="58">
        <v>0</v>
      </c>
      <c r="K5769" s="58">
        <v>0</v>
      </c>
      <c r="L5769" s="72">
        <v>0</v>
      </c>
      <c r="M5769" s="73">
        <v>0</v>
      </c>
      <c r="N5769" s="58">
        <v>0</v>
      </c>
      <c r="O5769" s="75" t="s">
        <v>233</v>
      </c>
      <c r="P5769" s="2">
        <v>1501</v>
      </c>
      <c r="Q5769" s="2" t="s">
        <v>41</v>
      </c>
      <c r="R5769" s="2" t="s">
        <v>4158</v>
      </c>
      <c r="S5769" s="2" t="s">
        <v>4159</v>
      </c>
      <c r="T5769" s="2" t="s">
        <v>60</v>
      </c>
      <c r="U5769" s="57">
        <v>0</v>
      </c>
      <c r="V5769" s="2">
        <v>46104</v>
      </c>
      <c r="W5769" s="2">
        <v>1</v>
      </c>
      <c r="X5769" s="74" t="s">
        <v>422</v>
      </c>
      <c r="Y5769" s="21" t="s">
        <v>5078</v>
      </c>
      <c r="Z5769" s="52">
        <v>13.538234536082472</v>
      </c>
    </row>
    <row r="5770" spans="1:26" x14ac:dyDescent="0.25">
      <c r="A5770" s="70" t="s">
        <v>5077</v>
      </c>
      <c r="B5770" s="2" t="s">
        <v>4160</v>
      </c>
      <c r="C5770" s="19" t="s">
        <v>3529</v>
      </c>
      <c r="D5770" s="2" t="s">
        <v>258</v>
      </c>
      <c r="E5770" s="14">
        <v>20020001</v>
      </c>
      <c r="F5770" s="14" t="s">
        <v>4161</v>
      </c>
      <c r="G5770" s="19">
        <v>7</v>
      </c>
      <c r="H5770" s="21">
        <v>32.299999999999997</v>
      </c>
      <c r="I5770" s="21">
        <v>1258.78</v>
      </c>
      <c r="J5770" s="58">
        <v>0</v>
      </c>
      <c r="K5770" s="58">
        <v>0</v>
      </c>
      <c r="L5770" s="72">
        <v>0</v>
      </c>
      <c r="M5770" s="73">
        <v>0</v>
      </c>
      <c r="N5770" s="58">
        <v>0</v>
      </c>
      <c r="O5770" s="75" t="s">
        <v>233</v>
      </c>
      <c r="P5770" s="2">
        <v>1259</v>
      </c>
      <c r="Q5770" s="2" t="s">
        <v>41</v>
      </c>
      <c r="R5770" s="2" t="s">
        <v>1473</v>
      </c>
      <c r="S5770" s="2" t="s">
        <v>3641</v>
      </c>
      <c r="T5770" s="2" t="s">
        <v>59</v>
      </c>
      <c r="U5770" s="57">
        <v>0</v>
      </c>
      <c r="V5770" s="2">
        <v>46104</v>
      </c>
      <c r="W5770" s="2">
        <v>1</v>
      </c>
      <c r="X5770" s="74" t="s">
        <v>422</v>
      </c>
      <c r="Y5770" s="21" t="s">
        <v>5078</v>
      </c>
      <c r="Z5770" s="52">
        <v>13.640030959752325</v>
      </c>
    </row>
    <row r="5771" spans="1:26" x14ac:dyDescent="0.25">
      <c r="A5771" s="70" t="s">
        <v>5077</v>
      </c>
      <c r="B5771" s="2" t="s">
        <v>4259</v>
      </c>
      <c r="C5771" s="19" t="s">
        <v>3529</v>
      </c>
      <c r="D5771" s="2" t="s">
        <v>258</v>
      </c>
      <c r="E5771" s="14">
        <v>20020001</v>
      </c>
      <c r="F5771" s="14" t="s">
        <v>4260</v>
      </c>
      <c r="G5771" s="19">
        <v>12</v>
      </c>
      <c r="H5771" s="21">
        <v>38.299999999999997</v>
      </c>
      <c r="I5771" s="21">
        <v>1440.8300000000002</v>
      </c>
      <c r="J5771" s="58">
        <v>0</v>
      </c>
      <c r="K5771" s="58">
        <v>0</v>
      </c>
      <c r="L5771" s="72">
        <v>0</v>
      </c>
      <c r="M5771" s="73">
        <v>0</v>
      </c>
      <c r="N5771" s="58">
        <v>0</v>
      </c>
      <c r="O5771" s="75" t="s">
        <v>233</v>
      </c>
      <c r="P5771" s="2">
        <v>1441</v>
      </c>
      <c r="Q5771" s="2" t="s">
        <v>41</v>
      </c>
      <c r="R5771" s="2" t="s">
        <v>4261</v>
      </c>
      <c r="S5771" s="2" t="s">
        <v>4262</v>
      </c>
      <c r="T5771" s="2" t="s">
        <v>972</v>
      </c>
      <c r="U5771" s="57">
        <v>0</v>
      </c>
      <c r="V5771" s="2">
        <v>46111</v>
      </c>
      <c r="W5771" s="2">
        <v>1</v>
      </c>
      <c r="X5771" s="74" t="s">
        <v>422</v>
      </c>
      <c r="Y5771" s="21" t="s">
        <v>5078</v>
      </c>
      <c r="Z5771" s="52">
        <v>22.571749347258493</v>
      </c>
    </row>
    <row r="5772" spans="1:26" x14ac:dyDescent="0.25">
      <c r="A5772" s="70" t="s">
        <v>5077</v>
      </c>
      <c r="B5772" s="2" t="s">
        <v>4795</v>
      </c>
      <c r="C5772" s="19" t="s">
        <v>3529</v>
      </c>
      <c r="D5772" s="2" t="s">
        <v>258</v>
      </c>
      <c r="E5772" s="14">
        <v>20020001</v>
      </c>
      <c r="F5772" s="14" t="s">
        <v>4796</v>
      </c>
      <c r="G5772" s="19">
        <v>14</v>
      </c>
      <c r="H5772" s="21">
        <v>72.5</v>
      </c>
      <c r="I5772" s="21">
        <v>2802.9399999999991</v>
      </c>
      <c r="J5772" s="58">
        <v>0</v>
      </c>
      <c r="K5772" s="58">
        <v>0</v>
      </c>
      <c r="L5772" s="72">
        <v>0</v>
      </c>
      <c r="M5772" s="73">
        <v>0</v>
      </c>
      <c r="N5772" s="58">
        <v>0</v>
      </c>
      <c r="O5772" s="75" t="s">
        <v>233</v>
      </c>
      <c r="P5772" s="2">
        <v>2803</v>
      </c>
      <c r="Q5772" s="2" t="s">
        <v>41</v>
      </c>
      <c r="R5772" s="2" t="s">
        <v>4797</v>
      </c>
      <c r="S5772" s="2" t="s">
        <v>4798</v>
      </c>
      <c r="T5772" s="2" t="s">
        <v>60</v>
      </c>
      <c r="U5772" s="57">
        <v>0</v>
      </c>
      <c r="V5772" s="2">
        <v>46132</v>
      </c>
      <c r="W5772" s="2">
        <v>1</v>
      </c>
      <c r="X5772" s="74" t="s">
        <v>422</v>
      </c>
      <c r="Y5772" s="21" t="s">
        <v>5078</v>
      </c>
      <c r="Z5772" s="52">
        <v>27.062868965517236</v>
      </c>
    </row>
    <row r="5773" spans="1:26" x14ac:dyDescent="0.25">
      <c r="A5773" s="70" t="s">
        <v>5077</v>
      </c>
      <c r="B5773" s="2" t="s">
        <v>1094</v>
      </c>
      <c r="C5773" s="19" t="s">
        <v>3529</v>
      </c>
      <c r="D5773" s="2" t="s">
        <v>259</v>
      </c>
      <c r="E5773" s="14">
        <v>20020002</v>
      </c>
      <c r="F5773" s="14" t="s">
        <v>617</v>
      </c>
      <c r="G5773" s="19">
        <v>14</v>
      </c>
      <c r="H5773" s="21">
        <v>434.25</v>
      </c>
      <c r="I5773" s="21">
        <v>17806.560000000001</v>
      </c>
      <c r="J5773" s="58">
        <v>0</v>
      </c>
      <c r="K5773" s="58">
        <v>0</v>
      </c>
      <c r="L5773" s="72">
        <v>0</v>
      </c>
      <c r="M5773" s="73">
        <v>0</v>
      </c>
      <c r="N5773" s="58">
        <v>0</v>
      </c>
      <c r="O5773" s="75">
        <v>0</v>
      </c>
      <c r="P5773" s="2">
        <v>17807</v>
      </c>
      <c r="Q5773" s="2" t="s">
        <v>41</v>
      </c>
      <c r="R5773" s="2" t="s">
        <v>1095</v>
      </c>
      <c r="S5773" s="2" t="s">
        <v>1096</v>
      </c>
      <c r="T5773" s="2" t="s">
        <v>972</v>
      </c>
      <c r="U5773" s="57" t="s">
        <v>435</v>
      </c>
      <c r="V5773" s="2">
        <v>45183</v>
      </c>
      <c r="W5773" s="2">
        <v>1</v>
      </c>
      <c r="X5773" s="74" t="s">
        <v>422</v>
      </c>
      <c r="Y5773" s="21" t="s">
        <v>5078</v>
      </c>
      <c r="Z5773" s="52">
        <v>28.703723661485324</v>
      </c>
    </row>
    <row r="5774" spans="1:26" x14ac:dyDescent="0.25">
      <c r="A5774" s="70" t="s">
        <v>5077</v>
      </c>
      <c r="B5774" s="2" t="s">
        <v>1097</v>
      </c>
      <c r="C5774" s="19" t="s">
        <v>3529</v>
      </c>
      <c r="D5774" s="2" t="s">
        <v>259</v>
      </c>
      <c r="E5774" s="14">
        <v>20020002</v>
      </c>
      <c r="F5774" s="14" t="s">
        <v>423</v>
      </c>
      <c r="G5774" s="19">
        <v>7</v>
      </c>
      <c r="H5774" s="21">
        <v>17.16</v>
      </c>
      <c r="I5774" s="21">
        <v>753.03000000000009</v>
      </c>
      <c r="J5774" s="58">
        <v>0</v>
      </c>
      <c r="K5774" s="58">
        <v>0</v>
      </c>
      <c r="L5774" s="72">
        <v>0</v>
      </c>
      <c r="M5774" s="73">
        <v>0</v>
      </c>
      <c r="N5774" s="58">
        <v>0</v>
      </c>
      <c r="O5774" s="75">
        <v>0</v>
      </c>
      <c r="P5774" s="2">
        <v>753</v>
      </c>
      <c r="Q5774" s="2" t="s">
        <v>41</v>
      </c>
      <c r="R5774" s="2" t="s">
        <v>1098</v>
      </c>
      <c r="S5774" s="2" t="s">
        <v>1099</v>
      </c>
      <c r="T5774" s="2" t="s">
        <v>63</v>
      </c>
      <c r="U5774" s="57" t="s">
        <v>437</v>
      </c>
      <c r="V5774" s="2">
        <v>45183</v>
      </c>
      <c r="W5774" s="2">
        <v>1</v>
      </c>
      <c r="X5774" s="74" t="s">
        <v>422</v>
      </c>
      <c r="Y5774" s="21" t="s">
        <v>5078</v>
      </c>
      <c r="Z5774" s="52">
        <v>15.359003496503501</v>
      </c>
    </row>
    <row r="5775" spans="1:26" x14ac:dyDescent="0.25">
      <c r="A5775" s="70" t="s">
        <v>5077</v>
      </c>
      <c r="B5775" s="2" t="s">
        <v>2953</v>
      </c>
      <c r="C5775" s="19" t="s">
        <v>3529</v>
      </c>
      <c r="D5775" s="2" t="s">
        <v>259</v>
      </c>
      <c r="E5775" s="14">
        <v>20020002</v>
      </c>
      <c r="F5775" s="14" t="s">
        <v>427</v>
      </c>
      <c r="G5775" s="19">
        <v>14</v>
      </c>
      <c r="H5775" s="21">
        <v>62.959999999999987</v>
      </c>
      <c r="I5775" s="21">
        <v>2601.5100000000002</v>
      </c>
      <c r="J5775" s="58">
        <v>0</v>
      </c>
      <c r="K5775" s="58">
        <v>0</v>
      </c>
      <c r="L5775" s="72">
        <v>0</v>
      </c>
      <c r="M5775" s="73">
        <v>0</v>
      </c>
      <c r="N5775" s="58">
        <v>0</v>
      </c>
      <c r="O5775" s="75">
        <v>0</v>
      </c>
      <c r="P5775" s="2">
        <v>2602</v>
      </c>
      <c r="Q5775" s="2" t="s">
        <v>41</v>
      </c>
      <c r="R5775" s="2" t="s">
        <v>613</v>
      </c>
      <c r="S5775" s="2" t="s">
        <v>2954</v>
      </c>
      <c r="T5775" s="2" t="s">
        <v>63</v>
      </c>
      <c r="U5775" s="57" t="s">
        <v>437</v>
      </c>
      <c r="V5775" s="2">
        <v>45183</v>
      </c>
      <c r="W5775" s="2">
        <v>1</v>
      </c>
      <c r="X5775" s="74" t="s">
        <v>422</v>
      </c>
      <c r="Y5775" s="21" t="s">
        <v>5078</v>
      </c>
      <c r="Z5775" s="52">
        <v>28.924031130876759</v>
      </c>
    </row>
    <row r="5776" spans="1:26" x14ac:dyDescent="0.25">
      <c r="A5776" s="70" t="s">
        <v>5077</v>
      </c>
      <c r="B5776" s="2" t="s">
        <v>1103</v>
      </c>
      <c r="C5776" s="19" t="s">
        <v>3529</v>
      </c>
      <c r="D5776" s="2" t="s">
        <v>259</v>
      </c>
      <c r="E5776" s="14">
        <v>20020002</v>
      </c>
      <c r="F5776" s="14" t="s">
        <v>481</v>
      </c>
      <c r="G5776" s="19">
        <v>14</v>
      </c>
      <c r="H5776" s="21">
        <v>100.25999999999999</v>
      </c>
      <c r="I5776" s="21">
        <v>4193.92</v>
      </c>
      <c r="J5776" s="58">
        <v>0</v>
      </c>
      <c r="K5776" s="58">
        <v>0</v>
      </c>
      <c r="L5776" s="72">
        <v>0</v>
      </c>
      <c r="M5776" s="73">
        <v>0</v>
      </c>
      <c r="N5776" s="58">
        <v>0</v>
      </c>
      <c r="O5776" s="75">
        <v>0</v>
      </c>
      <c r="P5776" s="2">
        <v>4194</v>
      </c>
      <c r="Q5776" s="2" t="s">
        <v>41</v>
      </c>
      <c r="R5776" s="2" t="s">
        <v>1104</v>
      </c>
      <c r="S5776" s="2" t="s">
        <v>1105</v>
      </c>
      <c r="T5776" s="2" t="s">
        <v>64</v>
      </c>
      <c r="U5776" s="57" t="s">
        <v>1106</v>
      </c>
      <c r="V5776" s="2">
        <v>45183</v>
      </c>
      <c r="W5776" s="2">
        <v>1</v>
      </c>
      <c r="X5776" s="74" t="s">
        <v>422</v>
      </c>
      <c r="Y5776" s="21" t="s">
        <v>5078</v>
      </c>
      <c r="Z5776" s="52">
        <v>29.281308597646124</v>
      </c>
    </row>
    <row r="5777" spans="1:26" x14ac:dyDescent="0.25">
      <c r="A5777" s="70" t="s">
        <v>5077</v>
      </c>
      <c r="B5777" s="2" t="s">
        <v>3953</v>
      </c>
      <c r="C5777" s="19" t="s">
        <v>3529</v>
      </c>
      <c r="D5777" s="2" t="s">
        <v>259</v>
      </c>
      <c r="E5777" s="14">
        <v>20020002</v>
      </c>
      <c r="F5777" s="14" t="s">
        <v>482</v>
      </c>
      <c r="G5777" s="19">
        <v>14</v>
      </c>
      <c r="H5777" s="21">
        <v>133.20000000000002</v>
      </c>
      <c r="I5777" s="21">
        <v>5351.73</v>
      </c>
      <c r="J5777" s="58">
        <v>0</v>
      </c>
      <c r="K5777" s="58">
        <v>0</v>
      </c>
      <c r="L5777" s="72">
        <v>0</v>
      </c>
      <c r="M5777" s="73">
        <v>0</v>
      </c>
      <c r="N5777" s="58">
        <v>0</v>
      </c>
      <c r="O5777" s="75">
        <v>0</v>
      </c>
      <c r="P5777" s="2">
        <v>5352</v>
      </c>
      <c r="Q5777" s="2" t="s">
        <v>41</v>
      </c>
      <c r="R5777" s="2" t="s">
        <v>3954</v>
      </c>
      <c r="S5777" s="2" t="s">
        <v>3955</v>
      </c>
      <c r="T5777" s="2" t="s">
        <v>65</v>
      </c>
      <c r="U5777" s="57" t="s">
        <v>480</v>
      </c>
      <c r="V5777" s="2">
        <v>45183</v>
      </c>
      <c r="W5777" s="2">
        <v>1</v>
      </c>
      <c r="X5777" s="74" t="s">
        <v>422</v>
      </c>
      <c r="Y5777" s="21" t="s">
        <v>5078</v>
      </c>
      <c r="Z5777" s="52">
        <v>28.124707207207205</v>
      </c>
    </row>
    <row r="5778" spans="1:26" x14ac:dyDescent="0.25">
      <c r="A5778" s="70" t="s">
        <v>5077</v>
      </c>
      <c r="B5778" s="2" t="s">
        <v>1107</v>
      </c>
      <c r="C5778" s="19" t="s">
        <v>3529</v>
      </c>
      <c r="D5778" s="2" t="s">
        <v>259</v>
      </c>
      <c r="E5778" s="14">
        <v>20020002</v>
      </c>
      <c r="F5778" s="14" t="s">
        <v>533</v>
      </c>
      <c r="G5778" s="19">
        <v>14</v>
      </c>
      <c r="H5778" s="21">
        <v>69.58</v>
      </c>
      <c r="I5778" s="21">
        <v>3071.9</v>
      </c>
      <c r="J5778" s="58">
        <v>0</v>
      </c>
      <c r="K5778" s="58">
        <v>0</v>
      </c>
      <c r="L5778" s="72">
        <v>0</v>
      </c>
      <c r="M5778" s="73">
        <v>0</v>
      </c>
      <c r="N5778" s="58">
        <v>0</v>
      </c>
      <c r="O5778" s="75">
        <v>0</v>
      </c>
      <c r="P5778" s="2">
        <v>3072</v>
      </c>
      <c r="Q5778" s="2" t="s">
        <v>41</v>
      </c>
      <c r="R5778" s="2" t="s">
        <v>1108</v>
      </c>
      <c r="S5778" s="2" t="s">
        <v>1109</v>
      </c>
      <c r="T5778" s="2" t="s">
        <v>65</v>
      </c>
      <c r="U5778" s="57" t="s">
        <v>480</v>
      </c>
      <c r="V5778" s="2">
        <v>45183</v>
      </c>
      <c r="W5778" s="2">
        <v>1</v>
      </c>
      <c r="X5778" s="74" t="s">
        <v>422</v>
      </c>
      <c r="Y5778" s="21" t="s">
        <v>5078</v>
      </c>
      <c r="Z5778" s="52">
        <v>30.904426559356143</v>
      </c>
    </row>
    <row r="5779" spans="1:26" x14ac:dyDescent="0.25">
      <c r="A5779" s="70" t="s">
        <v>5077</v>
      </c>
      <c r="B5779" s="2" t="s">
        <v>1110</v>
      </c>
      <c r="C5779" s="19" t="s">
        <v>3529</v>
      </c>
      <c r="D5779" s="2" t="s">
        <v>259</v>
      </c>
      <c r="E5779" s="14">
        <v>20020002</v>
      </c>
      <c r="F5779" s="14" t="s">
        <v>483</v>
      </c>
      <c r="G5779" s="19">
        <v>7</v>
      </c>
      <c r="H5779" s="21">
        <v>6.62</v>
      </c>
      <c r="I5779" s="21">
        <v>289.88</v>
      </c>
      <c r="J5779" s="58">
        <v>0</v>
      </c>
      <c r="K5779" s="58">
        <v>0</v>
      </c>
      <c r="L5779" s="72">
        <v>0</v>
      </c>
      <c r="M5779" s="73">
        <v>0</v>
      </c>
      <c r="N5779" s="58">
        <v>0</v>
      </c>
      <c r="O5779" s="75">
        <v>0</v>
      </c>
      <c r="P5779" s="2">
        <v>290</v>
      </c>
      <c r="Q5779" s="2" t="s">
        <v>41</v>
      </c>
      <c r="R5779" s="2" t="s">
        <v>1111</v>
      </c>
      <c r="S5779" s="2" t="s">
        <v>1112</v>
      </c>
      <c r="T5779" s="2" t="s">
        <v>65</v>
      </c>
      <c r="U5779" s="57" t="s">
        <v>480</v>
      </c>
      <c r="V5779" s="2">
        <v>45199</v>
      </c>
      <c r="W5779" s="2">
        <v>1</v>
      </c>
      <c r="X5779" s="74" t="s">
        <v>422</v>
      </c>
      <c r="Y5779" s="21" t="s">
        <v>5078</v>
      </c>
      <c r="Z5779" s="52">
        <v>15.325981873111784</v>
      </c>
    </row>
    <row r="5780" spans="1:26" x14ac:dyDescent="0.25">
      <c r="A5780" s="70" t="s">
        <v>5077</v>
      </c>
      <c r="B5780" s="2" t="s">
        <v>1113</v>
      </c>
      <c r="C5780" s="19" t="s">
        <v>3529</v>
      </c>
      <c r="D5780" s="2" t="s">
        <v>259</v>
      </c>
      <c r="E5780" s="14">
        <v>20020002</v>
      </c>
      <c r="F5780" s="14" t="s">
        <v>432</v>
      </c>
      <c r="G5780" s="19">
        <v>14</v>
      </c>
      <c r="H5780" s="21">
        <v>67.010000000000005</v>
      </c>
      <c r="I5780" s="21">
        <v>2709.5499999999997</v>
      </c>
      <c r="J5780" s="58">
        <v>0</v>
      </c>
      <c r="K5780" s="58">
        <v>0</v>
      </c>
      <c r="L5780" s="72">
        <v>0</v>
      </c>
      <c r="M5780" s="73">
        <v>0</v>
      </c>
      <c r="N5780" s="58">
        <v>0</v>
      </c>
      <c r="O5780" s="75">
        <v>0</v>
      </c>
      <c r="P5780" s="2">
        <v>2710</v>
      </c>
      <c r="Q5780" s="2" t="s">
        <v>41</v>
      </c>
      <c r="R5780" s="2" t="s">
        <v>1114</v>
      </c>
      <c r="S5780" s="2" t="s">
        <v>1115</v>
      </c>
      <c r="T5780" s="2" t="s">
        <v>972</v>
      </c>
      <c r="U5780" s="57" t="s">
        <v>435</v>
      </c>
      <c r="V5780" s="2">
        <v>45183</v>
      </c>
      <c r="W5780" s="2">
        <v>1</v>
      </c>
      <c r="X5780" s="74" t="s">
        <v>422</v>
      </c>
      <c r="Y5780" s="21" t="s">
        <v>5078</v>
      </c>
      <c r="Z5780" s="52">
        <v>28.304506790031333</v>
      </c>
    </row>
    <row r="5781" spans="1:26" x14ac:dyDescent="0.25">
      <c r="A5781" s="70" t="s">
        <v>5077</v>
      </c>
      <c r="B5781" s="2" t="s">
        <v>5107</v>
      </c>
      <c r="C5781" s="19" t="s">
        <v>3529</v>
      </c>
      <c r="D5781" s="2" t="s">
        <v>259</v>
      </c>
      <c r="E5781" s="14">
        <v>20020002</v>
      </c>
      <c r="F5781" s="14" t="s">
        <v>573</v>
      </c>
      <c r="G5781" s="19">
        <v>4</v>
      </c>
      <c r="H5781" s="21">
        <v>34.380000000000003</v>
      </c>
      <c r="I5781" s="21">
        <v>1401.53</v>
      </c>
      <c r="J5781" s="58">
        <v>0</v>
      </c>
      <c r="K5781" s="58">
        <v>0</v>
      </c>
      <c r="L5781" s="72">
        <v>0</v>
      </c>
      <c r="M5781" s="73">
        <v>0</v>
      </c>
      <c r="N5781" s="58">
        <v>0</v>
      </c>
      <c r="O5781" s="75">
        <v>0</v>
      </c>
      <c r="P5781" s="2">
        <v>1402</v>
      </c>
      <c r="Q5781" s="2" t="s">
        <v>41</v>
      </c>
      <c r="R5781" s="2" t="s">
        <v>3567</v>
      </c>
      <c r="S5781" s="2" t="s">
        <v>5108</v>
      </c>
      <c r="T5781" s="2" t="s">
        <v>61</v>
      </c>
      <c r="U5781" s="57" t="s">
        <v>435</v>
      </c>
      <c r="V5781" s="2">
        <v>45206</v>
      </c>
      <c r="W5781" s="2">
        <v>1</v>
      </c>
      <c r="X5781" s="74" t="s">
        <v>422</v>
      </c>
      <c r="Y5781" s="21" t="s">
        <v>5078</v>
      </c>
      <c r="Z5781" s="52">
        <v>8.1531704479348459</v>
      </c>
    </row>
    <row r="5782" spans="1:26" x14ac:dyDescent="0.25">
      <c r="A5782" s="70" t="s">
        <v>5077</v>
      </c>
      <c r="B5782" s="2" t="s">
        <v>4263</v>
      </c>
      <c r="C5782" s="19" t="s">
        <v>3529</v>
      </c>
      <c r="D5782" s="2" t="s">
        <v>259</v>
      </c>
      <c r="E5782" s="14">
        <v>20020002</v>
      </c>
      <c r="F5782" s="14" t="s">
        <v>656</v>
      </c>
      <c r="G5782" s="19">
        <v>7</v>
      </c>
      <c r="H5782" s="21">
        <v>25.589999999999996</v>
      </c>
      <c r="I5782" s="21">
        <v>1059.3899999999999</v>
      </c>
      <c r="J5782" s="58">
        <v>0</v>
      </c>
      <c r="K5782" s="58">
        <v>0</v>
      </c>
      <c r="L5782" s="72">
        <v>0</v>
      </c>
      <c r="M5782" s="73">
        <v>0</v>
      </c>
      <c r="N5782" s="58">
        <v>0</v>
      </c>
      <c r="O5782" s="75">
        <v>0</v>
      </c>
      <c r="P5782" s="2">
        <v>1059</v>
      </c>
      <c r="Q5782" s="2" t="s">
        <v>41</v>
      </c>
      <c r="R5782" s="2" t="s">
        <v>4264</v>
      </c>
      <c r="S5782" s="2" t="s">
        <v>4265</v>
      </c>
      <c r="T5782" s="2" t="s">
        <v>60</v>
      </c>
      <c r="U5782" s="57" t="s">
        <v>425</v>
      </c>
      <c r="V5782" s="2">
        <v>45297</v>
      </c>
      <c r="W5782" s="2">
        <v>1</v>
      </c>
      <c r="X5782" s="74" t="s">
        <v>422</v>
      </c>
      <c r="Y5782" s="21" t="s">
        <v>5078</v>
      </c>
      <c r="Z5782" s="52">
        <v>14.48950762016413</v>
      </c>
    </row>
    <row r="5783" spans="1:26" x14ac:dyDescent="0.25">
      <c r="A5783" s="70" t="s">
        <v>5077</v>
      </c>
      <c r="B5783" s="2" t="s">
        <v>1117</v>
      </c>
      <c r="C5783" s="19" t="s">
        <v>3529</v>
      </c>
      <c r="D5783" s="2" t="s">
        <v>259</v>
      </c>
      <c r="E5783" s="14">
        <v>20020002</v>
      </c>
      <c r="F5783" s="14" t="s">
        <v>442</v>
      </c>
      <c r="G5783" s="19">
        <v>7</v>
      </c>
      <c r="H5783" s="21">
        <v>62.680000000000007</v>
      </c>
      <c r="I5783" s="21">
        <v>2572.71</v>
      </c>
      <c r="J5783" s="58">
        <v>0</v>
      </c>
      <c r="K5783" s="58">
        <v>0</v>
      </c>
      <c r="L5783" s="72">
        <v>0</v>
      </c>
      <c r="M5783" s="73">
        <v>0</v>
      </c>
      <c r="N5783" s="58">
        <v>0</v>
      </c>
      <c r="O5783" s="75">
        <v>0</v>
      </c>
      <c r="P5783" s="2">
        <v>2573</v>
      </c>
      <c r="Q5783" s="2" t="s">
        <v>41</v>
      </c>
      <c r="R5783" s="2" t="s">
        <v>1118</v>
      </c>
      <c r="S5783" s="2" t="s">
        <v>1119</v>
      </c>
      <c r="T5783" s="2" t="s">
        <v>63</v>
      </c>
      <c r="U5783" s="57" t="s">
        <v>437</v>
      </c>
      <c r="V5783" s="2">
        <v>0</v>
      </c>
      <c r="W5783" s="2">
        <v>1</v>
      </c>
      <c r="X5783" s="74" t="s">
        <v>422</v>
      </c>
      <c r="Y5783" s="21" t="s">
        <v>5078</v>
      </c>
      <c r="Z5783" s="52">
        <v>14.365802488832163</v>
      </c>
    </row>
    <row r="5784" spans="1:26" x14ac:dyDescent="0.25">
      <c r="A5784" s="70" t="s">
        <v>5077</v>
      </c>
      <c r="B5784" s="2" t="s">
        <v>2866</v>
      </c>
      <c r="C5784" s="19" t="s">
        <v>3529</v>
      </c>
      <c r="D5784" s="2" t="s">
        <v>259</v>
      </c>
      <c r="E5784" s="14">
        <v>20020002</v>
      </c>
      <c r="F5784" s="14" t="s">
        <v>575</v>
      </c>
      <c r="G5784" s="19">
        <v>11</v>
      </c>
      <c r="H5784" s="21">
        <v>29.11</v>
      </c>
      <c r="I5784" s="21">
        <v>1420.46</v>
      </c>
      <c r="J5784" s="58">
        <v>0</v>
      </c>
      <c r="K5784" s="58">
        <v>0</v>
      </c>
      <c r="L5784" s="72">
        <v>0</v>
      </c>
      <c r="M5784" s="73">
        <v>0</v>
      </c>
      <c r="N5784" s="58">
        <v>0</v>
      </c>
      <c r="O5784" s="75">
        <v>0</v>
      </c>
      <c r="P5784" s="2">
        <v>1420</v>
      </c>
      <c r="Q5784" s="2" t="s">
        <v>41</v>
      </c>
      <c r="R5784" s="2" t="s">
        <v>2867</v>
      </c>
      <c r="S5784" s="2" t="s">
        <v>2868</v>
      </c>
      <c r="T5784" s="2" t="s">
        <v>61</v>
      </c>
      <c r="U5784" s="57" t="s">
        <v>435</v>
      </c>
      <c r="V5784" s="2">
        <v>45311</v>
      </c>
      <c r="W5784" s="2">
        <v>1</v>
      </c>
      <c r="X5784" s="74" t="s">
        <v>422</v>
      </c>
      <c r="Y5784" s="21" t="s">
        <v>5078</v>
      </c>
      <c r="Z5784" s="52">
        <v>26.837959464101687</v>
      </c>
    </row>
    <row r="5785" spans="1:26" x14ac:dyDescent="0.25">
      <c r="A5785" s="70" t="s">
        <v>5077</v>
      </c>
      <c r="B5785" s="2" t="s">
        <v>3383</v>
      </c>
      <c r="C5785" s="19" t="s">
        <v>3529</v>
      </c>
      <c r="D5785" s="2" t="s">
        <v>259</v>
      </c>
      <c r="E5785" s="14">
        <v>20020002</v>
      </c>
      <c r="F5785" s="14" t="s">
        <v>444</v>
      </c>
      <c r="G5785" s="19">
        <v>14</v>
      </c>
      <c r="H5785" s="21">
        <v>125.34</v>
      </c>
      <c r="I5785" s="21">
        <v>5084.2299999999996</v>
      </c>
      <c r="J5785" s="58">
        <v>0</v>
      </c>
      <c r="K5785" s="58">
        <v>0</v>
      </c>
      <c r="L5785" s="72">
        <v>0</v>
      </c>
      <c r="M5785" s="73">
        <v>0</v>
      </c>
      <c r="N5785" s="58">
        <v>0</v>
      </c>
      <c r="O5785" s="75">
        <v>0</v>
      </c>
      <c r="P5785" s="2">
        <v>5084</v>
      </c>
      <c r="Q5785" s="2" t="s">
        <v>41</v>
      </c>
      <c r="R5785" s="2" t="s">
        <v>3384</v>
      </c>
      <c r="S5785" s="2" t="s">
        <v>3385</v>
      </c>
      <c r="T5785" s="2" t="s">
        <v>60</v>
      </c>
      <c r="U5785" s="57" t="s">
        <v>425</v>
      </c>
      <c r="V5785" s="2">
        <v>45362</v>
      </c>
      <c r="W5785" s="2">
        <v>1</v>
      </c>
      <c r="X5785" s="74" t="s">
        <v>422</v>
      </c>
      <c r="Y5785" s="21" t="s">
        <v>5078</v>
      </c>
      <c r="Z5785" s="52">
        <v>28.394455082176478</v>
      </c>
    </row>
    <row r="5786" spans="1:26" x14ac:dyDescent="0.25">
      <c r="A5786" s="70" t="s">
        <v>5077</v>
      </c>
      <c r="B5786" s="2" t="s">
        <v>1120</v>
      </c>
      <c r="C5786" s="19" t="s">
        <v>3529</v>
      </c>
      <c r="D5786" s="2" t="s">
        <v>259</v>
      </c>
      <c r="E5786" s="14">
        <v>20020002</v>
      </c>
      <c r="F5786" s="14" t="s">
        <v>445</v>
      </c>
      <c r="G5786" s="19">
        <v>13</v>
      </c>
      <c r="H5786" s="21">
        <v>35.47</v>
      </c>
      <c r="I5786" s="21">
        <v>1518.9199999999998</v>
      </c>
      <c r="J5786" s="58">
        <v>0</v>
      </c>
      <c r="K5786" s="58">
        <v>0</v>
      </c>
      <c r="L5786" s="72">
        <v>0</v>
      </c>
      <c r="M5786" s="73">
        <v>0</v>
      </c>
      <c r="N5786" s="58">
        <v>0</v>
      </c>
      <c r="O5786" s="75">
        <v>0</v>
      </c>
      <c r="P5786" s="2">
        <v>1519</v>
      </c>
      <c r="Q5786" s="2" t="s">
        <v>41</v>
      </c>
      <c r="R5786" s="2" t="s">
        <v>1121</v>
      </c>
      <c r="S5786" s="2" t="s">
        <v>1122</v>
      </c>
      <c r="T5786" s="2" t="s">
        <v>61</v>
      </c>
      <c r="U5786" s="57" t="s">
        <v>435</v>
      </c>
      <c r="V5786" s="2">
        <v>45362</v>
      </c>
      <c r="W5786" s="2">
        <v>1</v>
      </c>
      <c r="X5786" s="74" t="s">
        <v>422</v>
      </c>
      <c r="Y5786" s="21" t="s">
        <v>5078</v>
      </c>
      <c r="Z5786" s="52">
        <v>27.834733577671269</v>
      </c>
    </row>
    <row r="5787" spans="1:26" x14ac:dyDescent="0.25">
      <c r="A5787" s="70" t="s">
        <v>5077</v>
      </c>
      <c r="B5787" s="2" t="s">
        <v>3851</v>
      </c>
      <c r="C5787" s="19" t="s">
        <v>3529</v>
      </c>
      <c r="D5787" s="2" t="s">
        <v>259</v>
      </c>
      <c r="E5787" s="14">
        <v>20020002</v>
      </c>
      <c r="F5787" s="14" t="s">
        <v>582</v>
      </c>
      <c r="G5787" s="19">
        <v>7</v>
      </c>
      <c r="H5787" s="21">
        <v>15.059999999999999</v>
      </c>
      <c r="I5787" s="21">
        <v>606.80999999999995</v>
      </c>
      <c r="J5787" s="58">
        <v>0</v>
      </c>
      <c r="K5787" s="58">
        <v>0</v>
      </c>
      <c r="L5787" s="72">
        <v>0</v>
      </c>
      <c r="M5787" s="73">
        <v>0</v>
      </c>
      <c r="N5787" s="58">
        <v>0</v>
      </c>
      <c r="O5787" s="75">
        <v>0</v>
      </c>
      <c r="P5787" s="2">
        <v>607</v>
      </c>
      <c r="Q5787" s="2" t="s">
        <v>41</v>
      </c>
      <c r="R5787" s="2" t="s">
        <v>3852</v>
      </c>
      <c r="S5787" s="2" t="s">
        <v>3853</v>
      </c>
      <c r="T5787" s="2" t="s">
        <v>63</v>
      </c>
      <c r="U5787" s="57" t="s">
        <v>437</v>
      </c>
      <c r="V5787" s="2">
        <v>45362</v>
      </c>
      <c r="W5787" s="2">
        <v>1</v>
      </c>
      <c r="X5787" s="74" t="s">
        <v>422</v>
      </c>
      <c r="Y5787" s="21" t="s">
        <v>5078</v>
      </c>
      <c r="Z5787" s="52">
        <v>14.102490039840637</v>
      </c>
    </row>
    <row r="5788" spans="1:26" x14ac:dyDescent="0.25">
      <c r="A5788" s="70" t="s">
        <v>5077</v>
      </c>
      <c r="B5788" s="2" t="s">
        <v>4958</v>
      </c>
      <c r="C5788" s="19" t="s">
        <v>3529</v>
      </c>
      <c r="D5788" s="2" t="s">
        <v>259</v>
      </c>
      <c r="E5788" s="14">
        <v>20020002</v>
      </c>
      <c r="F5788" s="14" t="s">
        <v>553</v>
      </c>
      <c r="G5788" s="19">
        <v>7</v>
      </c>
      <c r="H5788" s="21">
        <v>28.230000000000004</v>
      </c>
      <c r="I5788" s="21">
        <v>1082.9899999999998</v>
      </c>
      <c r="J5788" s="58">
        <v>0</v>
      </c>
      <c r="K5788" s="58">
        <v>0</v>
      </c>
      <c r="L5788" s="72">
        <v>0</v>
      </c>
      <c r="M5788" s="73">
        <v>0</v>
      </c>
      <c r="N5788" s="58">
        <v>0</v>
      </c>
      <c r="O5788" s="75">
        <v>0</v>
      </c>
      <c r="P5788" s="2">
        <v>1083</v>
      </c>
      <c r="Q5788" s="2" t="s">
        <v>41</v>
      </c>
      <c r="R5788" s="2" t="s">
        <v>4959</v>
      </c>
      <c r="S5788" s="2" t="s">
        <v>4960</v>
      </c>
      <c r="T5788" s="2" t="s">
        <v>61</v>
      </c>
      <c r="U5788" s="57">
        <v>0</v>
      </c>
      <c r="V5788" s="2">
        <v>0</v>
      </c>
      <c r="W5788" s="2">
        <v>1</v>
      </c>
      <c r="X5788" s="74" t="s">
        <v>422</v>
      </c>
      <c r="Y5788" s="21" t="s">
        <v>5078</v>
      </c>
      <c r="Z5788" s="52">
        <v>13.427081119376547</v>
      </c>
    </row>
    <row r="5789" spans="1:26" x14ac:dyDescent="0.25">
      <c r="A5789" s="70" t="s">
        <v>5077</v>
      </c>
      <c r="B5789" s="2" t="s">
        <v>1123</v>
      </c>
      <c r="C5789" s="19" t="s">
        <v>3529</v>
      </c>
      <c r="D5789" s="2" t="s">
        <v>259</v>
      </c>
      <c r="E5789" s="14">
        <v>20020002</v>
      </c>
      <c r="F5789" s="14" t="s">
        <v>488</v>
      </c>
      <c r="G5789" s="19">
        <v>7</v>
      </c>
      <c r="H5789" s="21">
        <v>23.18</v>
      </c>
      <c r="I5789" s="21">
        <v>912.74</v>
      </c>
      <c r="J5789" s="58">
        <v>0</v>
      </c>
      <c r="K5789" s="58">
        <v>0</v>
      </c>
      <c r="L5789" s="72">
        <v>0</v>
      </c>
      <c r="M5789" s="73">
        <v>0</v>
      </c>
      <c r="N5789" s="58">
        <v>0</v>
      </c>
      <c r="O5789" s="75">
        <v>0</v>
      </c>
      <c r="P5789" s="2">
        <v>913</v>
      </c>
      <c r="Q5789" s="2" t="s">
        <v>41</v>
      </c>
      <c r="R5789" s="2" t="s">
        <v>1124</v>
      </c>
      <c r="S5789" s="2" t="s">
        <v>1125</v>
      </c>
      <c r="T5789" s="2" t="s">
        <v>65</v>
      </c>
      <c r="U5789" s="57" t="s">
        <v>480</v>
      </c>
      <c r="V5789" s="2">
        <v>45387</v>
      </c>
      <c r="W5789" s="2">
        <v>1</v>
      </c>
      <c r="X5789" s="74" t="s">
        <v>422</v>
      </c>
      <c r="Y5789" s="21" t="s">
        <v>5078</v>
      </c>
      <c r="Z5789" s="52">
        <v>13.781665228645386</v>
      </c>
    </row>
    <row r="5790" spans="1:26" x14ac:dyDescent="0.25">
      <c r="A5790" s="70" t="s">
        <v>5077</v>
      </c>
      <c r="B5790" s="2" t="s">
        <v>3386</v>
      </c>
      <c r="C5790" s="19" t="s">
        <v>3529</v>
      </c>
      <c r="D5790" s="2" t="s">
        <v>259</v>
      </c>
      <c r="E5790" s="14">
        <v>20020002</v>
      </c>
      <c r="F5790" s="14" t="s">
        <v>447</v>
      </c>
      <c r="G5790" s="19">
        <v>6</v>
      </c>
      <c r="H5790" s="21">
        <v>19.88</v>
      </c>
      <c r="I5790" s="21">
        <v>804.97</v>
      </c>
      <c r="J5790" s="58">
        <v>0</v>
      </c>
      <c r="K5790" s="58">
        <v>0</v>
      </c>
      <c r="L5790" s="72">
        <v>0</v>
      </c>
      <c r="M5790" s="73">
        <v>0</v>
      </c>
      <c r="N5790" s="58">
        <v>0</v>
      </c>
      <c r="O5790" s="75">
        <v>0</v>
      </c>
      <c r="P5790" s="2">
        <v>805</v>
      </c>
      <c r="Q5790" s="2" t="s">
        <v>41</v>
      </c>
      <c r="R5790" s="2" t="s">
        <v>3387</v>
      </c>
      <c r="S5790" s="2" t="s">
        <v>3388</v>
      </c>
      <c r="T5790" s="2" t="s">
        <v>63</v>
      </c>
      <c r="U5790" s="57" t="s">
        <v>437</v>
      </c>
      <c r="V5790" s="2">
        <v>45451</v>
      </c>
      <c r="W5790" s="2">
        <v>1</v>
      </c>
      <c r="X5790" s="74" t="s">
        <v>422</v>
      </c>
      <c r="Y5790" s="21" t="s">
        <v>5078</v>
      </c>
      <c r="Z5790" s="52">
        <v>12.147434607645879</v>
      </c>
    </row>
    <row r="5791" spans="1:26" x14ac:dyDescent="0.25">
      <c r="A5791" s="70" t="s">
        <v>5077</v>
      </c>
      <c r="B5791" s="2" t="s">
        <v>1126</v>
      </c>
      <c r="C5791" s="19" t="s">
        <v>3529</v>
      </c>
      <c r="D5791" s="2" t="s">
        <v>259</v>
      </c>
      <c r="E5791" s="14">
        <v>20020002</v>
      </c>
      <c r="F5791" s="14" t="s">
        <v>448</v>
      </c>
      <c r="G5791" s="19">
        <v>14</v>
      </c>
      <c r="H5791" s="21">
        <v>262.99</v>
      </c>
      <c r="I5791" s="21">
        <v>9962.44</v>
      </c>
      <c r="J5791" s="58">
        <v>0</v>
      </c>
      <c r="K5791" s="58">
        <v>0</v>
      </c>
      <c r="L5791" s="72">
        <v>0</v>
      </c>
      <c r="M5791" s="73">
        <v>0</v>
      </c>
      <c r="N5791" s="58">
        <v>0</v>
      </c>
      <c r="O5791" s="75">
        <v>0</v>
      </c>
      <c r="P5791" s="2">
        <v>9962</v>
      </c>
      <c r="Q5791" s="2" t="s">
        <v>41</v>
      </c>
      <c r="R5791" s="2" t="s">
        <v>1127</v>
      </c>
      <c r="S5791" s="2" t="s">
        <v>1128</v>
      </c>
      <c r="T5791" s="2" t="s">
        <v>63</v>
      </c>
      <c r="U5791" s="57" t="s">
        <v>437</v>
      </c>
      <c r="V5791" s="2">
        <v>45458</v>
      </c>
      <c r="W5791" s="2">
        <v>1</v>
      </c>
      <c r="X5791" s="74" t="s">
        <v>422</v>
      </c>
      <c r="Y5791" s="21" t="s">
        <v>5078</v>
      </c>
      <c r="Z5791" s="52">
        <v>26.517008251264308</v>
      </c>
    </row>
    <row r="5792" spans="1:26" x14ac:dyDescent="0.25">
      <c r="A5792" s="70" t="s">
        <v>5077</v>
      </c>
      <c r="B5792" s="2" t="s">
        <v>1129</v>
      </c>
      <c r="C5792" s="19" t="s">
        <v>3529</v>
      </c>
      <c r="D5792" s="2" t="s">
        <v>259</v>
      </c>
      <c r="E5792" s="14">
        <v>20020002</v>
      </c>
      <c r="F5792" s="14" t="s">
        <v>451</v>
      </c>
      <c r="G5792" s="19">
        <v>7</v>
      </c>
      <c r="H5792" s="21">
        <v>16.439999999999998</v>
      </c>
      <c r="I5792" s="21">
        <v>892.17000000000007</v>
      </c>
      <c r="J5792" s="58">
        <v>0</v>
      </c>
      <c r="K5792" s="58">
        <v>0</v>
      </c>
      <c r="L5792" s="72">
        <v>0</v>
      </c>
      <c r="M5792" s="73">
        <v>0</v>
      </c>
      <c r="N5792" s="58">
        <v>0</v>
      </c>
      <c r="O5792" s="75">
        <v>0</v>
      </c>
      <c r="P5792" s="2">
        <v>892</v>
      </c>
      <c r="Q5792" s="2" t="s">
        <v>41</v>
      </c>
      <c r="R5792" s="2" t="s">
        <v>1130</v>
      </c>
      <c r="S5792" s="2" t="s">
        <v>1131</v>
      </c>
      <c r="T5792" s="2" t="s">
        <v>972</v>
      </c>
      <c r="U5792" s="57" t="s">
        <v>435</v>
      </c>
      <c r="V5792" s="2">
        <v>45535</v>
      </c>
      <c r="W5792" s="2">
        <v>1</v>
      </c>
      <c r="X5792" s="74" t="s">
        <v>422</v>
      </c>
      <c r="Y5792" s="21" t="s">
        <v>5078</v>
      </c>
      <c r="Z5792" s="52">
        <v>18.993886861313875</v>
      </c>
    </row>
    <row r="5793" spans="1:26" x14ac:dyDescent="0.25">
      <c r="A5793" s="70" t="s">
        <v>5077</v>
      </c>
      <c r="B5793" s="2" t="s">
        <v>5109</v>
      </c>
      <c r="C5793" s="19" t="s">
        <v>3529</v>
      </c>
      <c r="D5793" s="2" t="s">
        <v>259</v>
      </c>
      <c r="E5793" s="14">
        <v>20020002</v>
      </c>
      <c r="F5793" s="14" t="s">
        <v>598</v>
      </c>
      <c r="G5793" s="19">
        <v>12</v>
      </c>
      <c r="H5793" s="21">
        <v>66.72</v>
      </c>
      <c r="I5793" s="21">
        <v>2673.57</v>
      </c>
      <c r="J5793" s="58">
        <v>0</v>
      </c>
      <c r="K5793" s="58">
        <v>0</v>
      </c>
      <c r="L5793" s="72">
        <v>0</v>
      </c>
      <c r="M5793" s="73">
        <v>0</v>
      </c>
      <c r="N5793" s="58">
        <v>0</v>
      </c>
      <c r="O5793" s="75">
        <v>0</v>
      </c>
      <c r="P5793" s="2">
        <v>2674</v>
      </c>
      <c r="Q5793" s="2" t="s">
        <v>41</v>
      </c>
      <c r="R5793" s="2" t="s">
        <v>5110</v>
      </c>
      <c r="S5793" s="2" t="s">
        <v>5111</v>
      </c>
      <c r="T5793" s="2" t="s">
        <v>972</v>
      </c>
      <c r="U5793" s="57" t="s">
        <v>435</v>
      </c>
      <c r="V5793" s="2">
        <v>45565</v>
      </c>
      <c r="W5793" s="2">
        <v>1</v>
      </c>
      <c r="X5793" s="74" t="s">
        <v>422</v>
      </c>
      <c r="Y5793" s="21" t="s">
        <v>5078</v>
      </c>
      <c r="Z5793" s="52">
        <v>24.042895683453242</v>
      </c>
    </row>
    <row r="5794" spans="1:26" x14ac:dyDescent="0.25">
      <c r="A5794" s="70" t="s">
        <v>5077</v>
      </c>
      <c r="B5794" s="2" t="s">
        <v>1132</v>
      </c>
      <c r="C5794" s="19" t="s">
        <v>3529</v>
      </c>
      <c r="D5794" s="2" t="s">
        <v>259</v>
      </c>
      <c r="E5794" s="14">
        <v>20020002</v>
      </c>
      <c r="F5794" s="14" t="s">
        <v>674</v>
      </c>
      <c r="G5794" s="19">
        <v>10</v>
      </c>
      <c r="H5794" s="21">
        <v>82.66</v>
      </c>
      <c r="I5794" s="21">
        <v>3346.36</v>
      </c>
      <c r="J5794" s="58">
        <v>0</v>
      </c>
      <c r="K5794" s="58">
        <v>0</v>
      </c>
      <c r="L5794" s="72">
        <v>0</v>
      </c>
      <c r="M5794" s="73">
        <v>0</v>
      </c>
      <c r="N5794" s="58">
        <v>0</v>
      </c>
      <c r="O5794" s="75">
        <v>0</v>
      </c>
      <c r="P5794" s="2">
        <v>3346</v>
      </c>
      <c r="Q5794" s="2" t="s">
        <v>41</v>
      </c>
      <c r="R5794" s="2" t="s">
        <v>1133</v>
      </c>
      <c r="S5794" s="2" t="s">
        <v>1134</v>
      </c>
      <c r="T5794" s="2" t="s">
        <v>953</v>
      </c>
      <c r="U5794" s="57" t="s">
        <v>437</v>
      </c>
      <c r="V5794" s="2">
        <v>45600</v>
      </c>
      <c r="W5794" s="2">
        <v>1</v>
      </c>
      <c r="X5794" s="74" t="s">
        <v>422</v>
      </c>
      <c r="Y5794" s="21" t="s">
        <v>5078</v>
      </c>
      <c r="Z5794" s="52">
        <v>20.241713041374307</v>
      </c>
    </row>
    <row r="5795" spans="1:26" x14ac:dyDescent="0.25">
      <c r="A5795" s="70" t="s">
        <v>5077</v>
      </c>
      <c r="B5795" s="2" t="s">
        <v>1135</v>
      </c>
      <c r="C5795" s="19" t="s">
        <v>3529</v>
      </c>
      <c r="D5795" s="2" t="s">
        <v>259</v>
      </c>
      <c r="E5795" s="14">
        <v>20020002</v>
      </c>
      <c r="F5795" s="14" t="s">
        <v>462</v>
      </c>
      <c r="G5795" s="19">
        <v>7</v>
      </c>
      <c r="H5795" s="21">
        <v>16.88</v>
      </c>
      <c r="I5795" s="21">
        <v>682.91</v>
      </c>
      <c r="J5795" s="58">
        <v>0</v>
      </c>
      <c r="K5795" s="58">
        <v>0</v>
      </c>
      <c r="L5795" s="72">
        <v>0</v>
      </c>
      <c r="M5795" s="73">
        <v>0</v>
      </c>
      <c r="N5795" s="58">
        <v>0</v>
      </c>
      <c r="O5795" s="75">
        <v>0</v>
      </c>
      <c r="P5795" s="2">
        <v>683</v>
      </c>
      <c r="Q5795" s="2" t="s">
        <v>41</v>
      </c>
      <c r="R5795" s="2" t="s">
        <v>1136</v>
      </c>
      <c r="S5795" s="2" t="s">
        <v>1137</v>
      </c>
      <c r="T5795" s="2" t="s">
        <v>972</v>
      </c>
      <c r="U5795" s="57">
        <v>0</v>
      </c>
      <c r="V5795" s="2">
        <v>0</v>
      </c>
      <c r="W5795" s="2">
        <v>1</v>
      </c>
      <c r="X5795" s="74" t="s">
        <v>422</v>
      </c>
      <c r="Y5795" s="21" t="s">
        <v>5078</v>
      </c>
      <c r="Z5795" s="52">
        <v>14.159863744075832</v>
      </c>
    </row>
    <row r="5796" spans="1:26" x14ac:dyDescent="0.25">
      <c r="A5796" s="70" t="s">
        <v>5077</v>
      </c>
      <c r="B5796" s="2" t="s">
        <v>3080</v>
      </c>
      <c r="C5796" s="19" t="s">
        <v>3529</v>
      </c>
      <c r="D5796" s="2" t="s">
        <v>259</v>
      </c>
      <c r="E5796" s="14">
        <v>20020002</v>
      </c>
      <c r="F5796" s="14" t="s">
        <v>464</v>
      </c>
      <c r="G5796" s="19">
        <v>6</v>
      </c>
      <c r="H5796" s="21">
        <v>24.41</v>
      </c>
      <c r="I5796" s="21">
        <v>1013.76</v>
      </c>
      <c r="J5796" s="58">
        <v>0</v>
      </c>
      <c r="K5796" s="58">
        <v>0</v>
      </c>
      <c r="L5796" s="72">
        <v>0</v>
      </c>
      <c r="M5796" s="73">
        <v>0</v>
      </c>
      <c r="N5796" s="58">
        <v>0</v>
      </c>
      <c r="O5796" s="75">
        <v>0</v>
      </c>
      <c r="P5796" s="2">
        <v>1014</v>
      </c>
      <c r="Q5796" s="2" t="s">
        <v>41</v>
      </c>
      <c r="R5796" s="2" t="s">
        <v>3081</v>
      </c>
      <c r="S5796" s="2" t="s">
        <v>3082</v>
      </c>
      <c r="T5796" s="2" t="s">
        <v>65</v>
      </c>
      <c r="U5796" s="57">
        <v>0</v>
      </c>
      <c r="V5796" s="2">
        <v>45843</v>
      </c>
      <c r="W5796" s="2">
        <v>1</v>
      </c>
      <c r="X5796" s="74" t="s">
        <v>422</v>
      </c>
      <c r="Y5796" s="21" t="s">
        <v>5078</v>
      </c>
      <c r="Z5796" s="52">
        <v>12.459156083572308</v>
      </c>
    </row>
    <row r="5797" spans="1:26" x14ac:dyDescent="0.25">
      <c r="A5797" s="70" t="s">
        <v>5077</v>
      </c>
      <c r="B5797" s="2" t="s">
        <v>1138</v>
      </c>
      <c r="C5797" s="19" t="s">
        <v>3529</v>
      </c>
      <c r="D5797" s="2" t="s">
        <v>259</v>
      </c>
      <c r="E5797" s="14">
        <v>20020002</v>
      </c>
      <c r="F5797" s="14" t="s">
        <v>467</v>
      </c>
      <c r="G5797" s="19">
        <v>7</v>
      </c>
      <c r="H5797" s="21">
        <v>20.05</v>
      </c>
      <c r="I5797" s="21">
        <v>937.91</v>
      </c>
      <c r="J5797" s="58">
        <v>0</v>
      </c>
      <c r="K5797" s="58">
        <v>0</v>
      </c>
      <c r="L5797" s="72">
        <v>0</v>
      </c>
      <c r="M5797" s="73">
        <v>0</v>
      </c>
      <c r="N5797" s="58">
        <v>0</v>
      </c>
      <c r="O5797" s="75">
        <v>0</v>
      </c>
      <c r="P5797" s="2">
        <v>938</v>
      </c>
      <c r="Q5797" s="2" t="s">
        <v>41</v>
      </c>
      <c r="R5797" s="2" t="s">
        <v>1139</v>
      </c>
      <c r="S5797" s="2" t="s">
        <v>1140</v>
      </c>
      <c r="T5797" s="2" t="s">
        <v>65</v>
      </c>
      <c r="U5797" s="57">
        <v>0</v>
      </c>
      <c r="V5797" s="2">
        <v>45843</v>
      </c>
      <c r="W5797" s="2">
        <v>1</v>
      </c>
      <c r="X5797" s="74" t="s">
        <v>422</v>
      </c>
      <c r="Y5797" s="21" t="s">
        <v>5078</v>
      </c>
      <c r="Z5797" s="52">
        <v>16.372493765586036</v>
      </c>
    </row>
    <row r="5798" spans="1:26" x14ac:dyDescent="0.25">
      <c r="A5798" s="70" t="s">
        <v>5077</v>
      </c>
      <c r="B5798" s="2" t="s">
        <v>4266</v>
      </c>
      <c r="C5798" s="19" t="s">
        <v>3529</v>
      </c>
      <c r="D5798" s="2" t="s">
        <v>259</v>
      </c>
      <c r="E5798" s="14">
        <v>20020002</v>
      </c>
      <c r="F5798" s="14" t="s">
        <v>3543</v>
      </c>
      <c r="G5798" s="19">
        <v>2</v>
      </c>
      <c r="H5798" s="21">
        <v>3.23</v>
      </c>
      <c r="I5798" s="21">
        <v>123.35</v>
      </c>
      <c r="J5798" s="58">
        <v>0</v>
      </c>
      <c r="K5798" s="58">
        <v>0</v>
      </c>
      <c r="L5798" s="72">
        <v>0</v>
      </c>
      <c r="M5798" s="73">
        <v>0</v>
      </c>
      <c r="N5798" s="58">
        <v>0</v>
      </c>
      <c r="O5798" s="75">
        <v>0</v>
      </c>
      <c r="P5798" s="2">
        <v>123</v>
      </c>
      <c r="Q5798" s="2" t="s">
        <v>41</v>
      </c>
      <c r="R5798" s="2" t="s">
        <v>4267</v>
      </c>
      <c r="S5798" s="2" t="s">
        <v>4268</v>
      </c>
      <c r="T5798" s="2" t="s">
        <v>60</v>
      </c>
      <c r="U5798" s="57">
        <v>0</v>
      </c>
      <c r="V5798" s="2">
        <v>45846</v>
      </c>
      <c r="W5798" s="2">
        <v>1</v>
      </c>
      <c r="X5798" s="74" t="s">
        <v>422</v>
      </c>
      <c r="Y5798" s="21" t="s">
        <v>5078</v>
      </c>
      <c r="Z5798" s="52">
        <v>3.8188854489164088</v>
      </c>
    </row>
    <row r="5799" spans="1:26" x14ac:dyDescent="0.25">
      <c r="A5799" s="70" t="s">
        <v>5077</v>
      </c>
      <c r="B5799" s="2" t="s">
        <v>2892</v>
      </c>
      <c r="C5799" s="19" t="s">
        <v>3529</v>
      </c>
      <c r="D5799" s="2" t="s">
        <v>259</v>
      </c>
      <c r="E5799" s="14">
        <v>20020002</v>
      </c>
      <c r="F5799" s="14" t="s">
        <v>687</v>
      </c>
      <c r="G5799" s="19">
        <v>6</v>
      </c>
      <c r="H5799" s="21">
        <v>23.720000000000002</v>
      </c>
      <c r="I5799" s="21">
        <v>945.25</v>
      </c>
      <c r="J5799" s="58">
        <v>0</v>
      </c>
      <c r="K5799" s="58">
        <v>0</v>
      </c>
      <c r="L5799" s="72">
        <v>0</v>
      </c>
      <c r="M5799" s="73">
        <v>0</v>
      </c>
      <c r="N5799" s="58">
        <v>0</v>
      </c>
      <c r="O5799" s="75">
        <v>0</v>
      </c>
      <c r="P5799" s="2">
        <v>945</v>
      </c>
      <c r="Q5799" s="2" t="s">
        <v>41</v>
      </c>
      <c r="R5799" s="2" t="s">
        <v>2893</v>
      </c>
      <c r="S5799" s="2" t="s">
        <v>2894</v>
      </c>
      <c r="T5799" s="2" t="s">
        <v>972</v>
      </c>
      <c r="U5799" s="57">
        <v>0</v>
      </c>
      <c r="V5799" s="2">
        <v>45999</v>
      </c>
      <c r="W5799" s="2">
        <v>1</v>
      </c>
      <c r="X5799" s="74" t="s">
        <v>422</v>
      </c>
      <c r="Y5799" s="21" t="s">
        <v>5078</v>
      </c>
      <c r="Z5799" s="52">
        <v>11.955101180438449</v>
      </c>
    </row>
    <row r="5800" spans="1:26" x14ac:dyDescent="0.25">
      <c r="A5800" s="70" t="s">
        <v>5077</v>
      </c>
      <c r="B5800" s="2" t="s">
        <v>3127</v>
      </c>
      <c r="C5800" s="19" t="s">
        <v>3529</v>
      </c>
      <c r="D5800" s="2" t="s">
        <v>259</v>
      </c>
      <c r="E5800" s="14">
        <v>20020002</v>
      </c>
      <c r="F5800" s="14" t="s">
        <v>688</v>
      </c>
      <c r="G5800" s="19">
        <v>3</v>
      </c>
      <c r="H5800" s="21">
        <v>3.7399999999999998</v>
      </c>
      <c r="I5800" s="21">
        <v>150.16</v>
      </c>
      <c r="J5800" s="58">
        <v>0</v>
      </c>
      <c r="K5800" s="58">
        <v>0</v>
      </c>
      <c r="L5800" s="72">
        <v>0</v>
      </c>
      <c r="M5800" s="73">
        <v>0</v>
      </c>
      <c r="N5800" s="58">
        <v>0</v>
      </c>
      <c r="O5800" s="75">
        <v>0</v>
      </c>
      <c r="P5800" s="2">
        <v>150</v>
      </c>
      <c r="Q5800" s="2" t="s">
        <v>41</v>
      </c>
      <c r="R5800" s="2" t="s">
        <v>1379</v>
      </c>
      <c r="S5800" s="2" t="s">
        <v>3128</v>
      </c>
      <c r="T5800" s="2" t="s">
        <v>65</v>
      </c>
      <c r="U5800" s="57">
        <v>0</v>
      </c>
      <c r="V5800" s="2">
        <v>46020</v>
      </c>
      <c r="W5800" s="2">
        <v>1</v>
      </c>
      <c r="X5800" s="74" t="s">
        <v>422</v>
      </c>
      <c r="Y5800" s="21" t="s">
        <v>5078</v>
      </c>
      <c r="Z5800" s="52">
        <v>6.0224598930481292</v>
      </c>
    </row>
    <row r="5801" spans="1:26" x14ac:dyDescent="0.25">
      <c r="A5801" s="70" t="s">
        <v>5077</v>
      </c>
      <c r="B5801" s="2" t="s">
        <v>4269</v>
      </c>
      <c r="C5801" s="19" t="s">
        <v>3529</v>
      </c>
      <c r="D5801" s="2" t="s">
        <v>259</v>
      </c>
      <c r="E5801" s="14">
        <v>20020002</v>
      </c>
      <c r="F5801" s="14" t="s">
        <v>493</v>
      </c>
      <c r="G5801" s="19">
        <v>14</v>
      </c>
      <c r="H5801" s="21">
        <v>63.58</v>
      </c>
      <c r="I5801" s="21">
        <v>2532.0299999999993</v>
      </c>
      <c r="J5801" s="58">
        <v>0</v>
      </c>
      <c r="K5801" s="58">
        <v>0</v>
      </c>
      <c r="L5801" s="72">
        <v>0</v>
      </c>
      <c r="M5801" s="73">
        <v>0</v>
      </c>
      <c r="N5801" s="58">
        <v>0</v>
      </c>
      <c r="O5801" s="75">
        <v>0</v>
      </c>
      <c r="P5801" s="2">
        <v>2532</v>
      </c>
      <c r="Q5801" s="2" t="s">
        <v>41</v>
      </c>
      <c r="R5801" s="2" t="s">
        <v>4270</v>
      </c>
      <c r="S5801" s="2" t="s">
        <v>4271</v>
      </c>
      <c r="T5801" s="2" t="s">
        <v>63</v>
      </c>
      <c r="U5801" s="57">
        <v>0</v>
      </c>
      <c r="V5801" s="2">
        <v>46111</v>
      </c>
      <c r="W5801" s="2">
        <v>1</v>
      </c>
      <c r="X5801" s="74" t="s">
        <v>422</v>
      </c>
      <c r="Y5801" s="21" t="s">
        <v>5078</v>
      </c>
      <c r="Z5801" s="52">
        <v>27.877021075809999</v>
      </c>
    </row>
    <row r="5802" spans="1:26" x14ac:dyDescent="0.25">
      <c r="A5802" s="70" t="s">
        <v>5077</v>
      </c>
      <c r="B5802" s="2" t="s">
        <v>1141</v>
      </c>
      <c r="C5802" s="19" t="s">
        <v>3529</v>
      </c>
      <c r="D5802" s="2" t="s">
        <v>260</v>
      </c>
      <c r="E5802" s="14">
        <v>20020003</v>
      </c>
      <c r="F5802" s="14" t="s">
        <v>44</v>
      </c>
      <c r="G5802" s="19">
        <v>13</v>
      </c>
      <c r="H5802" s="21">
        <v>667.25000000000011</v>
      </c>
      <c r="I5802" s="21">
        <v>27163.929999999997</v>
      </c>
      <c r="J5802" s="58">
        <v>0</v>
      </c>
      <c r="K5802" s="58">
        <v>0</v>
      </c>
      <c r="L5802" s="72">
        <v>0</v>
      </c>
      <c r="M5802" s="73">
        <v>12500</v>
      </c>
      <c r="N5802" s="58">
        <v>0</v>
      </c>
      <c r="O5802" s="75">
        <v>0</v>
      </c>
      <c r="P5802" s="2">
        <v>14664</v>
      </c>
      <c r="Q5802" s="2" t="s">
        <v>41</v>
      </c>
      <c r="R5802" s="2" t="s">
        <v>86</v>
      </c>
      <c r="S5802" s="2" t="s">
        <v>87</v>
      </c>
      <c r="T5802" s="2" t="s">
        <v>61</v>
      </c>
      <c r="U5802" s="57" t="s">
        <v>435</v>
      </c>
      <c r="V5802" s="2">
        <v>45206</v>
      </c>
      <c r="W5802" s="2">
        <v>1</v>
      </c>
      <c r="X5802" s="74" t="s">
        <v>422</v>
      </c>
      <c r="Y5802" s="21" t="s">
        <v>5078</v>
      </c>
      <c r="Z5802" s="52">
        <v>26.461677781940793</v>
      </c>
    </row>
    <row r="5803" spans="1:26" x14ac:dyDescent="0.25">
      <c r="A5803" s="70" t="s">
        <v>5077</v>
      </c>
      <c r="B5803" s="2" t="s">
        <v>1142</v>
      </c>
      <c r="C5803" s="19" t="s">
        <v>3529</v>
      </c>
      <c r="D5803" s="2" t="s">
        <v>260</v>
      </c>
      <c r="E5803" s="14">
        <v>20020003</v>
      </c>
      <c r="F5803" s="14" t="s">
        <v>513</v>
      </c>
      <c r="G5803" s="19">
        <v>13</v>
      </c>
      <c r="H5803" s="21">
        <v>52.120000000000005</v>
      </c>
      <c r="I5803" s="21">
        <v>2059.2400000000002</v>
      </c>
      <c r="J5803" s="58">
        <v>0</v>
      </c>
      <c r="K5803" s="58">
        <v>0</v>
      </c>
      <c r="L5803" s="72">
        <v>0</v>
      </c>
      <c r="M5803" s="73">
        <v>0</v>
      </c>
      <c r="N5803" s="58">
        <v>0</v>
      </c>
      <c r="O5803" s="75">
        <v>0</v>
      </c>
      <c r="P5803" s="2">
        <v>2059</v>
      </c>
      <c r="Q5803" s="2" t="s">
        <v>41</v>
      </c>
      <c r="R5803" s="2" t="s">
        <v>565</v>
      </c>
      <c r="S5803" s="2" t="s">
        <v>1143</v>
      </c>
      <c r="T5803" s="2" t="s">
        <v>64</v>
      </c>
      <c r="U5803" s="57" t="s">
        <v>1106</v>
      </c>
      <c r="V5803" s="2">
        <v>45206</v>
      </c>
      <c r="W5803" s="2">
        <v>1</v>
      </c>
      <c r="X5803" s="74" t="s">
        <v>422</v>
      </c>
      <c r="Y5803" s="21" t="s">
        <v>5078</v>
      </c>
      <c r="Z5803" s="52">
        <v>25.681235610130472</v>
      </c>
    </row>
    <row r="5804" spans="1:26" x14ac:dyDescent="0.25">
      <c r="A5804" s="70" t="s">
        <v>5077</v>
      </c>
      <c r="B5804" s="2" t="s">
        <v>3198</v>
      </c>
      <c r="C5804" s="19" t="s">
        <v>3529</v>
      </c>
      <c r="D5804" s="2" t="s">
        <v>260</v>
      </c>
      <c r="E5804" s="14">
        <v>20020003</v>
      </c>
      <c r="F5804" s="14" t="s">
        <v>566</v>
      </c>
      <c r="G5804" s="19">
        <v>14</v>
      </c>
      <c r="H5804" s="21">
        <v>114.30999999999999</v>
      </c>
      <c r="I5804" s="21">
        <v>4273.08</v>
      </c>
      <c r="J5804" s="58">
        <v>0</v>
      </c>
      <c r="K5804" s="58">
        <v>0</v>
      </c>
      <c r="L5804" s="72">
        <v>0</v>
      </c>
      <c r="M5804" s="73">
        <v>0</v>
      </c>
      <c r="N5804" s="58">
        <v>0</v>
      </c>
      <c r="O5804" s="75">
        <v>0</v>
      </c>
      <c r="P5804" s="2">
        <v>4273</v>
      </c>
      <c r="Q5804" s="2" t="s">
        <v>41</v>
      </c>
      <c r="R5804" s="2" t="s">
        <v>1104</v>
      </c>
      <c r="S5804" s="2" t="s">
        <v>3199</v>
      </c>
      <c r="T5804" s="2" t="s">
        <v>972</v>
      </c>
      <c r="U5804" s="57" t="s">
        <v>435</v>
      </c>
      <c r="V5804" s="2">
        <v>45234</v>
      </c>
      <c r="W5804" s="2">
        <v>1</v>
      </c>
      <c r="X5804" s="74" t="s">
        <v>422</v>
      </c>
      <c r="Y5804" s="21" t="s">
        <v>5078</v>
      </c>
      <c r="Z5804" s="52">
        <v>26.167054500918557</v>
      </c>
    </row>
    <row r="5805" spans="1:26" x14ac:dyDescent="0.25">
      <c r="A5805" s="70" t="s">
        <v>5077</v>
      </c>
      <c r="B5805" s="2" t="s">
        <v>2241</v>
      </c>
      <c r="C5805" s="19" t="s">
        <v>3529</v>
      </c>
      <c r="D5805" s="2" t="s">
        <v>260</v>
      </c>
      <c r="E5805" s="14">
        <v>20020003</v>
      </c>
      <c r="F5805" s="14" t="s">
        <v>523</v>
      </c>
      <c r="G5805" s="19">
        <v>14</v>
      </c>
      <c r="H5805" s="21">
        <v>152.46000000000004</v>
      </c>
      <c r="I5805" s="21">
        <v>5807.4800000000005</v>
      </c>
      <c r="J5805" s="58">
        <v>0</v>
      </c>
      <c r="K5805" s="58">
        <v>0</v>
      </c>
      <c r="L5805" s="72">
        <v>0</v>
      </c>
      <c r="M5805" s="73">
        <v>0</v>
      </c>
      <c r="N5805" s="58">
        <v>0</v>
      </c>
      <c r="O5805" s="75">
        <v>0</v>
      </c>
      <c r="P5805" s="2">
        <v>5807</v>
      </c>
      <c r="Q5805" s="2" t="s">
        <v>41</v>
      </c>
      <c r="R5805" s="2" t="s">
        <v>2242</v>
      </c>
      <c r="S5805" s="2" t="s">
        <v>2243</v>
      </c>
      <c r="T5805" s="2" t="s">
        <v>596</v>
      </c>
      <c r="U5805" s="57" t="s">
        <v>425</v>
      </c>
      <c r="V5805" s="2">
        <v>45276</v>
      </c>
      <c r="W5805" s="2">
        <v>1</v>
      </c>
      <c r="X5805" s="74" t="s">
        <v>422</v>
      </c>
      <c r="Y5805" s="21" t="s">
        <v>5078</v>
      </c>
      <c r="Z5805" s="52">
        <v>26.664279155188247</v>
      </c>
    </row>
    <row r="5806" spans="1:26" x14ac:dyDescent="0.25">
      <c r="A5806" s="70" t="s">
        <v>5077</v>
      </c>
      <c r="B5806" s="2" t="s">
        <v>1144</v>
      </c>
      <c r="C5806" s="19" t="s">
        <v>3529</v>
      </c>
      <c r="D5806" s="2" t="s">
        <v>260</v>
      </c>
      <c r="E5806" s="14">
        <v>20020003</v>
      </c>
      <c r="F5806" s="14" t="s">
        <v>476</v>
      </c>
      <c r="G5806" s="19">
        <v>13</v>
      </c>
      <c r="H5806" s="21">
        <v>123.33</v>
      </c>
      <c r="I5806" s="21">
        <v>4740.99</v>
      </c>
      <c r="J5806" s="58">
        <v>0</v>
      </c>
      <c r="K5806" s="58">
        <v>0</v>
      </c>
      <c r="L5806" s="72">
        <v>0</v>
      </c>
      <c r="M5806" s="73">
        <v>0</v>
      </c>
      <c r="N5806" s="58">
        <v>0</v>
      </c>
      <c r="O5806" s="75">
        <v>0</v>
      </c>
      <c r="P5806" s="2">
        <v>4741</v>
      </c>
      <c r="Q5806" s="2" t="s">
        <v>41</v>
      </c>
      <c r="R5806" s="2" t="s">
        <v>1104</v>
      </c>
      <c r="S5806" s="2" t="s">
        <v>1145</v>
      </c>
      <c r="T5806" s="2" t="s">
        <v>61</v>
      </c>
      <c r="U5806" s="57" t="s">
        <v>435</v>
      </c>
      <c r="V5806" s="2">
        <v>45297</v>
      </c>
      <c r="W5806" s="2">
        <v>1</v>
      </c>
      <c r="X5806" s="74" t="s">
        <v>422</v>
      </c>
      <c r="Y5806" s="21" t="s">
        <v>5078</v>
      </c>
      <c r="Z5806" s="52">
        <v>24.986973972269521</v>
      </c>
    </row>
    <row r="5807" spans="1:26" x14ac:dyDescent="0.25">
      <c r="A5807" s="70" t="s">
        <v>5077</v>
      </c>
      <c r="B5807" s="2" t="s">
        <v>1146</v>
      </c>
      <c r="C5807" s="19" t="s">
        <v>3529</v>
      </c>
      <c r="D5807" s="2" t="s">
        <v>260</v>
      </c>
      <c r="E5807" s="14">
        <v>20020003</v>
      </c>
      <c r="F5807" s="14" t="s">
        <v>481</v>
      </c>
      <c r="G5807" s="19">
        <v>14</v>
      </c>
      <c r="H5807" s="21">
        <v>171.37</v>
      </c>
      <c r="I5807" s="21">
        <v>6543.65</v>
      </c>
      <c r="J5807" s="58">
        <v>0</v>
      </c>
      <c r="K5807" s="58">
        <v>0</v>
      </c>
      <c r="L5807" s="72">
        <v>0</v>
      </c>
      <c r="M5807" s="73">
        <v>0</v>
      </c>
      <c r="N5807" s="58">
        <v>0</v>
      </c>
      <c r="O5807" s="75">
        <v>0</v>
      </c>
      <c r="P5807" s="2">
        <v>6544</v>
      </c>
      <c r="Q5807" s="2" t="s">
        <v>41</v>
      </c>
      <c r="R5807" s="2" t="s">
        <v>1147</v>
      </c>
      <c r="S5807" s="2" t="s">
        <v>1148</v>
      </c>
      <c r="T5807" s="2" t="s">
        <v>1149</v>
      </c>
      <c r="U5807" s="57" t="s">
        <v>437</v>
      </c>
      <c r="V5807" s="2" t="s">
        <v>552</v>
      </c>
      <c r="W5807" s="2">
        <v>1</v>
      </c>
      <c r="X5807" s="74" t="s">
        <v>422</v>
      </c>
      <c r="Y5807" s="21" t="s">
        <v>5078</v>
      </c>
      <c r="Z5807" s="52">
        <v>26.72903658750073</v>
      </c>
    </row>
    <row r="5808" spans="1:26" x14ac:dyDescent="0.25">
      <c r="A5808" s="70" t="s">
        <v>5077</v>
      </c>
      <c r="B5808" s="2" t="s">
        <v>1150</v>
      </c>
      <c r="C5808" s="19" t="s">
        <v>3529</v>
      </c>
      <c r="D5808" s="2" t="s">
        <v>260</v>
      </c>
      <c r="E5808" s="14">
        <v>20020003</v>
      </c>
      <c r="F5808" s="14" t="s">
        <v>750</v>
      </c>
      <c r="G5808" s="19">
        <v>7</v>
      </c>
      <c r="H5808" s="21">
        <v>14.879999999999999</v>
      </c>
      <c r="I5808" s="21">
        <v>538.66</v>
      </c>
      <c r="J5808" s="58">
        <v>0</v>
      </c>
      <c r="K5808" s="58">
        <v>0</v>
      </c>
      <c r="L5808" s="72">
        <v>0</v>
      </c>
      <c r="M5808" s="73">
        <v>0</v>
      </c>
      <c r="N5808" s="58">
        <v>0</v>
      </c>
      <c r="O5808" s="75">
        <v>0</v>
      </c>
      <c r="P5808" s="2">
        <v>539</v>
      </c>
      <c r="Q5808" s="2" t="s">
        <v>41</v>
      </c>
      <c r="R5808" s="2" t="s">
        <v>1151</v>
      </c>
      <c r="S5808" s="2" t="s">
        <v>1152</v>
      </c>
      <c r="T5808" s="2" t="s">
        <v>1153</v>
      </c>
      <c r="U5808" s="57" t="s">
        <v>437</v>
      </c>
      <c r="V5808" s="2">
        <v>45524</v>
      </c>
      <c r="W5808" s="2">
        <v>1</v>
      </c>
      <c r="X5808" s="74" t="s">
        <v>422</v>
      </c>
      <c r="Y5808" s="21" t="s">
        <v>5078</v>
      </c>
      <c r="Z5808" s="52">
        <v>12.670094086021507</v>
      </c>
    </row>
    <row r="5809" spans="1:26" x14ac:dyDescent="0.25">
      <c r="A5809" s="70" t="s">
        <v>5077</v>
      </c>
      <c r="B5809" s="2" t="s">
        <v>1154</v>
      </c>
      <c r="C5809" s="19" t="s">
        <v>3529</v>
      </c>
      <c r="D5809" s="2" t="s">
        <v>260</v>
      </c>
      <c r="E5809" s="14">
        <v>20020003</v>
      </c>
      <c r="F5809" s="14" t="s">
        <v>483</v>
      </c>
      <c r="G5809" s="19">
        <v>7</v>
      </c>
      <c r="H5809" s="21">
        <v>25.21</v>
      </c>
      <c r="I5809" s="21">
        <v>1098.92</v>
      </c>
      <c r="J5809" s="58">
        <v>0</v>
      </c>
      <c r="K5809" s="58">
        <v>0</v>
      </c>
      <c r="L5809" s="72">
        <v>0</v>
      </c>
      <c r="M5809" s="73">
        <v>0</v>
      </c>
      <c r="N5809" s="58">
        <v>0</v>
      </c>
      <c r="O5809" s="75">
        <v>0</v>
      </c>
      <c r="P5809" s="2">
        <v>1099</v>
      </c>
      <c r="Q5809" s="2" t="s">
        <v>41</v>
      </c>
      <c r="R5809" s="2" t="s">
        <v>1155</v>
      </c>
      <c r="S5809" s="2" t="s">
        <v>1156</v>
      </c>
      <c r="T5809" s="2" t="s">
        <v>61</v>
      </c>
      <c r="U5809" s="57">
        <v>0</v>
      </c>
      <c r="V5809" s="2">
        <v>45846</v>
      </c>
      <c r="W5809" s="2">
        <v>1</v>
      </c>
      <c r="X5809" s="74" t="s">
        <v>422</v>
      </c>
      <c r="Y5809" s="21" t="s">
        <v>5078</v>
      </c>
      <c r="Z5809" s="52">
        <v>15.256723522411743</v>
      </c>
    </row>
    <row r="5810" spans="1:26" x14ac:dyDescent="0.25">
      <c r="A5810" s="70" t="s">
        <v>5077</v>
      </c>
      <c r="B5810" s="2" t="s">
        <v>1157</v>
      </c>
      <c r="C5810" s="19" t="s">
        <v>3529</v>
      </c>
      <c r="D5810" s="2" t="s">
        <v>261</v>
      </c>
      <c r="E5810" s="14">
        <v>20020004</v>
      </c>
      <c r="F5810" s="14" t="s">
        <v>513</v>
      </c>
      <c r="G5810" s="19">
        <v>3</v>
      </c>
      <c r="H5810" s="21">
        <v>3.2</v>
      </c>
      <c r="I5810" s="21">
        <v>132.72999999999999</v>
      </c>
      <c r="J5810" s="58">
        <v>0</v>
      </c>
      <c r="K5810" s="58">
        <v>0</v>
      </c>
      <c r="L5810" s="72">
        <v>0</v>
      </c>
      <c r="M5810" s="73">
        <v>0</v>
      </c>
      <c r="N5810" s="58">
        <v>0</v>
      </c>
      <c r="O5810" s="75">
        <v>0</v>
      </c>
      <c r="P5810" s="2">
        <v>133</v>
      </c>
      <c r="Q5810" s="2" t="s">
        <v>41</v>
      </c>
      <c r="R5810" s="2" t="s">
        <v>1158</v>
      </c>
      <c r="S5810" s="2" t="s">
        <v>1159</v>
      </c>
      <c r="T5810" s="2" t="s">
        <v>59</v>
      </c>
      <c r="U5810" s="57" t="s">
        <v>729</v>
      </c>
      <c r="V5810" s="2">
        <v>45219</v>
      </c>
      <c r="W5810" s="2">
        <v>1</v>
      </c>
      <c r="X5810" s="74" t="s">
        <v>422</v>
      </c>
      <c r="Y5810" s="21" t="s">
        <v>5078</v>
      </c>
      <c r="Z5810" s="52">
        <v>6.22171875</v>
      </c>
    </row>
    <row r="5811" spans="1:26" x14ac:dyDescent="0.25">
      <c r="A5811" s="70" t="s">
        <v>5077</v>
      </c>
      <c r="B5811" s="2" t="s">
        <v>1160</v>
      </c>
      <c r="C5811" s="19" t="s">
        <v>3529</v>
      </c>
      <c r="D5811" s="2" t="s">
        <v>261</v>
      </c>
      <c r="E5811" s="14">
        <v>20020004</v>
      </c>
      <c r="F5811" s="14" t="s">
        <v>516</v>
      </c>
      <c r="G5811" s="19">
        <v>7</v>
      </c>
      <c r="H5811" s="21">
        <v>17.3</v>
      </c>
      <c r="I5811" s="21">
        <v>646.16000000000008</v>
      </c>
      <c r="J5811" s="58">
        <v>0</v>
      </c>
      <c r="K5811" s="58">
        <v>0</v>
      </c>
      <c r="L5811" s="72">
        <v>0</v>
      </c>
      <c r="M5811" s="73">
        <v>0</v>
      </c>
      <c r="N5811" s="58">
        <v>0</v>
      </c>
      <c r="O5811" s="75">
        <v>0</v>
      </c>
      <c r="P5811" s="2">
        <v>646</v>
      </c>
      <c r="Q5811" s="2" t="s">
        <v>41</v>
      </c>
      <c r="R5811" s="2" t="s">
        <v>1161</v>
      </c>
      <c r="S5811" s="2" t="s">
        <v>1162</v>
      </c>
      <c r="T5811" s="2" t="s">
        <v>596</v>
      </c>
      <c r="U5811" s="57" t="s">
        <v>425</v>
      </c>
      <c r="V5811" s="2">
        <v>45219</v>
      </c>
      <c r="W5811" s="2">
        <v>1</v>
      </c>
      <c r="X5811" s="74" t="s">
        <v>422</v>
      </c>
      <c r="Y5811" s="21" t="s">
        <v>5078</v>
      </c>
      <c r="Z5811" s="52">
        <v>13.072601156069366</v>
      </c>
    </row>
    <row r="5812" spans="1:26" x14ac:dyDescent="0.25">
      <c r="A5812" s="70" t="s">
        <v>5077</v>
      </c>
      <c r="B5812" s="2" t="s">
        <v>4652</v>
      </c>
      <c r="C5812" s="19" t="s">
        <v>3529</v>
      </c>
      <c r="D5812" s="2" t="s">
        <v>261</v>
      </c>
      <c r="E5812" s="14">
        <v>20020004</v>
      </c>
      <c r="F5812" s="14" t="s">
        <v>423</v>
      </c>
      <c r="G5812" s="19">
        <v>13</v>
      </c>
      <c r="H5812" s="21">
        <v>52.95000000000001</v>
      </c>
      <c r="I5812" s="21">
        <v>1796.58</v>
      </c>
      <c r="J5812" s="58">
        <v>0</v>
      </c>
      <c r="K5812" s="58">
        <v>0</v>
      </c>
      <c r="L5812" s="72">
        <v>0</v>
      </c>
      <c r="M5812" s="73">
        <v>0</v>
      </c>
      <c r="N5812" s="58">
        <v>0</v>
      </c>
      <c r="O5812" s="75">
        <v>0</v>
      </c>
      <c r="P5812" s="2">
        <v>1797</v>
      </c>
      <c r="Q5812" s="2" t="s">
        <v>41</v>
      </c>
      <c r="R5812" s="2" t="s">
        <v>1163</v>
      </c>
      <c r="S5812" s="2" t="s">
        <v>4653</v>
      </c>
      <c r="T5812" s="2" t="s">
        <v>57</v>
      </c>
      <c r="U5812" s="57" t="s">
        <v>608</v>
      </c>
      <c r="V5812" s="2">
        <v>45219</v>
      </c>
      <c r="W5812" s="2">
        <v>1</v>
      </c>
      <c r="X5812" s="74" t="s">
        <v>422</v>
      </c>
      <c r="Y5812" s="21" t="s">
        <v>5078</v>
      </c>
      <c r="Z5812" s="52">
        <v>22.054334277620391</v>
      </c>
    </row>
    <row r="5813" spans="1:26" x14ac:dyDescent="0.25">
      <c r="A5813" s="70" t="s">
        <v>5077</v>
      </c>
      <c r="B5813" s="2" t="s">
        <v>1164</v>
      </c>
      <c r="C5813" s="19" t="s">
        <v>3529</v>
      </c>
      <c r="D5813" s="2" t="s">
        <v>261</v>
      </c>
      <c r="E5813" s="14">
        <v>20020004</v>
      </c>
      <c r="F5813" s="14" t="s">
        <v>523</v>
      </c>
      <c r="G5813" s="19">
        <v>14</v>
      </c>
      <c r="H5813" s="21">
        <v>87.41</v>
      </c>
      <c r="I5813" s="21">
        <v>3435.55</v>
      </c>
      <c r="J5813" s="58">
        <v>0</v>
      </c>
      <c r="K5813" s="58">
        <v>0</v>
      </c>
      <c r="L5813" s="72">
        <v>0</v>
      </c>
      <c r="M5813" s="73">
        <v>0</v>
      </c>
      <c r="N5813" s="58">
        <v>0</v>
      </c>
      <c r="O5813" s="75">
        <v>0</v>
      </c>
      <c r="P5813" s="2">
        <v>3436</v>
      </c>
      <c r="Q5813" s="2" t="s">
        <v>41</v>
      </c>
      <c r="R5813" s="2" t="s">
        <v>1165</v>
      </c>
      <c r="S5813" s="2" t="s">
        <v>1166</v>
      </c>
      <c r="T5813" s="2" t="s">
        <v>972</v>
      </c>
      <c r="U5813" s="57" t="s">
        <v>435</v>
      </c>
      <c r="V5813" s="2">
        <v>45297</v>
      </c>
      <c r="W5813" s="2">
        <v>1</v>
      </c>
      <c r="X5813" s="74" t="s">
        <v>422</v>
      </c>
      <c r="Y5813" s="21" t="s">
        <v>5078</v>
      </c>
      <c r="Z5813" s="52">
        <v>27.512698775883774</v>
      </c>
    </row>
    <row r="5814" spans="1:26" x14ac:dyDescent="0.25">
      <c r="A5814" s="70" t="s">
        <v>5077</v>
      </c>
      <c r="B5814" s="2" t="s">
        <v>1167</v>
      </c>
      <c r="C5814" s="19" t="s">
        <v>3529</v>
      </c>
      <c r="D5814" s="2" t="s">
        <v>261</v>
      </c>
      <c r="E5814" s="14">
        <v>20020004</v>
      </c>
      <c r="F5814" s="14" t="s">
        <v>476</v>
      </c>
      <c r="G5814" s="19">
        <v>7</v>
      </c>
      <c r="H5814" s="21">
        <v>9.61</v>
      </c>
      <c r="I5814" s="21">
        <v>412.19000000000005</v>
      </c>
      <c r="J5814" s="58">
        <v>0</v>
      </c>
      <c r="K5814" s="58">
        <v>0</v>
      </c>
      <c r="L5814" s="72">
        <v>0</v>
      </c>
      <c r="M5814" s="73">
        <v>0</v>
      </c>
      <c r="N5814" s="58">
        <v>0</v>
      </c>
      <c r="O5814" s="75">
        <v>0</v>
      </c>
      <c r="P5814" s="2">
        <v>412</v>
      </c>
      <c r="Q5814" s="2" t="s">
        <v>41</v>
      </c>
      <c r="R5814" s="2" t="s">
        <v>1168</v>
      </c>
      <c r="S5814" s="2" t="s">
        <v>1169</v>
      </c>
      <c r="T5814" s="2" t="s">
        <v>61</v>
      </c>
      <c r="U5814" s="57" t="s">
        <v>435</v>
      </c>
      <c r="V5814" s="2">
        <v>45227</v>
      </c>
      <c r="W5814" s="2">
        <v>1</v>
      </c>
      <c r="X5814" s="74" t="s">
        <v>422</v>
      </c>
      <c r="Y5814" s="21" t="s">
        <v>5078</v>
      </c>
      <c r="Z5814" s="52">
        <v>15.012122788761712</v>
      </c>
    </row>
    <row r="5815" spans="1:26" x14ac:dyDescent="0.25">
      <c r="A5815" s="70" t="s">
        <v>5077</v>
      </c>
      <c r="B5815" s="2" t="s">
        <v>3553</v>
      </c>
      <c r="C5815" s="19" t="s">
        <v>3529</v>
      </c>
      <c r="D5815" s="2" t="s">
        <v>261</v>
      </c>
      <c r="E5815" s="14">
        <v>20020004</v>
      </c>
      <c r="F5815" s="14" t="s">
        <v>533</v>
      </c>
      <c r="G5815" s="19">
        <v>5</v>
      </c>
      <c r="H5815" s="21">
        <v>6.71</v>
      </c>
      <c r="I5815" s="21">
        <v>250.58</v>
      </c>
      <c r="J5815" s="58">
        <v>0</v>
      </c>
      <c r="K5815" s="58">
        <v>0</v>
      </c>
      <c r="L5815" s="72">
        <v>0</v>
      </c>
      <c r="M5815" s="73">
        <v>0</v>
      </c>
      <c r="N5815" s="58">
        <v>0</v>
      </c>
      <c r="O5815" s="75">
        <v>0</v>
      </c>
      <c r="P5815" s="2">
        <v>251</v>
      </c>
      <c r="Q5815" s="2" t="s">
        <v>41</v>
      </c>
      <c r="R5815" s="2" t="s">
        <v>3554</v>
      </c>
      <c r="S5815" s="2" t="s">
        <v>3555</v>
      </c>
      <c r="T5815" s="2" t="s">
        <v>57</v>
      </c>
      <c r="U5815" s="57" t="s">
        <v>608</v>
      </c>
      <c r="V5815" s="2">
        <v>45227</v>
      </c>
      <c r="W5815" s="2">
        <v>1</v>
      </c>
      <c r="X5815" s="74" t="s">
        <v>422</v>
      </c>
      <c r="Y5815" s="21" t="s">
        <v>5078</v>
      </c>
      <c r="Z5815" s="52">
        <v>9.3360655737704921</v>
      </c>
    </row>
    <row r="5816" spans="1:26" x14ac:dyDescent="0.25">
      <c r="A5816" s="70" t="s">
        <v>5077</v>
      </c>
      <c r="B5816" s="2" t="s">
        <v>1170</v>
      </c>
      <c r="C5816" s="19" t="s">
        <v>3529</v>
      </c>
      <c r="D5816" s="2" t="s">
        <v>261</v>
      </c>
      <c r="E5816" s="14">
        <v>20020004</v>
      </c>
      <c r="F5816" s="14" t="s">
        <v>536</v>
      </c>
      <c r="G5816" s="19">
        <v>7</v>
      </c>
      <c r="H5816" s="21">
        <v>18.11</v>
      </c>
      <c r="I5816" s="21">
        <v>767.24</v>
      </c>
      <c r="J5816" s="58">
        <v>0</v>
      </c>
      <c r="K5816" s="58">
        <v>0</v>
      </c>
      <c r="L5816" s="72">
        <v>0</v>
      </c>
      <c r="M5816" s="73">
        <v>0</v>
      </c>
      <c r="N5816" s="58">
        <v>0</v>
      </c>
      <c r="O5816" s="75">
        <v>0</v>
      </c>
      <c r="P5816" s="2">
        <v>767</v>
      </c>
      <c r="Q5816" s="2" t="s">
        <v>41</v>
      </c>
      <c r="R5816" s="2" t="s">
        <v>1171</v>
      </c>
      <c r="S5816" s="2" t="s">
        <v>1172</v>
      </c>
      <c r="T5816" s="2" t="s">
        <v>57</v>
      </c>
      <c r="U5816" s="57" t="s">
        <v>608</v>
      </c>
      <c r="V5816" s="2">
        <v>45297</v>
      </c>
      <c r="W5816" s="2">
        <v>1</v>
      </c>
      <c r="X5816" s="74" t="s">
        <v>422</v>
      </c>
      <c r="Y5816" s="21" t="s">
        <v>5078</v>
      </c>
      <c r="Z5816" s="52">
        <v>14.827940364439538</v>
      </c>
    </row>
    <row r="5817" spans="1:26" x14ac:dyDescent="0.25">
      <c r="A5817" s="70" t="s">
        <v>5077</v>
      </c>
      <c r="B5817" s="2" t="s">
        <v>1174</v>
      </c>
      <c r="C5817" s="19" t="s">
        <v>3529</v>
      </c>
      <c r="D5817" s="2" t="s">
        <v>261</v>
      </c>
      <c r="E5817" s="14">
        <v>20020004</v>
      </c>
      <c r="F5817" s="14" t="s">
        <v>653</v>
      </c>
      <c r="G5817" s="19">
        <v>12</v>
      </c>
      <c r="H5817" s="21">
        <v>31.95</v>
      </c>
      <c r="I5817" s="21">
        <v>1086.31</v>
      </c>
      <c r="J5817" s="58">
        <v>0</v>
      </c>
      <c r="K5817" s="58">
        <v>0</v>
      </c>
      <c r="L5817" s="72">
        <v>0</v>
      </c>
      <c r="M5817" s="73">
        <v>0</v>
      </c>
      <c r="N5817" s="58">
        <v>0</v>
      </c>
      <c r="O5817" s="75">
        <v>0</v>
      </c>
      <c r="P5817" s="2">
        <v>1086</v>
      </c>
      <c r="Q5817" s="2" t="s">
        <v>41</v>
      </c>
      <c r="R5817" s="2" t="s">
        <v>1175</v>
      </c>
      <c r="S5817" s="2" t="s">
        <v>1176</v>
      </c>
      <c r="T5817" s="2" t="s">
        <v>60</v>
      </c>
      <c r="U5817" s="57" t="s">
        <v>425</v>
      </c>
      <c r="V5817" s="2" t="s">
        <v>823</v>
      </c>
      <c r="W5817" s="2">
        <v>1</v>
      </c>
      <c r="X5817" s="74" t="s">
        <v>422</v>
      </c>
      <c r="Y5817" s="21" t="s">
        <v>5078</v>
      </c>
      <c r="Z5817" s="52">
        <v>20.400187793427232</v>
      </c>
    </row>
    <row r="5818" spans="1:26" x14ac:dyDescent="0.25">
      <c r="A5818" s="70" t="s">
        <v>5077</v>
      </c>
      <c r="B5818" s="2" t="s">
        <v>2105</v>
      </c>
      <c r="C5818" s="19" t="s">
        <v>3529</v>
      </c>
      <c r="D5818" s="2" t="s">
        <v>262</v>
      </c>
      <c r="E5818" s="14">
        <v>20020005</v>
      </c>
      <c r="F5818" s="14" t="s">
        <v>617</v>
      </c>
      <c r="G5818" s="19">
        <v>7</v>
      </c>
      <c r="H5818" s="21">
        <v>19.510000000000002</v>
      </c>
      <c r="I5818" s="21">
        <v>793.8900000000001</v>
      </c>
      <c r="J5818" s="58">
        <v>0</v>
      </c>
      <c r="K5818" s="58">
        <v>0</v>
      </c>
      <c r="L5818" s="72">
        <v>0</v>
      </c>
      <c r="M5818" s="73">
        <v>0</v>
      </c>
      <c r="N5818" s="58">
        <v>0</v>
      </c>
      <c r="O5818" s="75">
        <v>0</v>
      </c>
      <c r="P5818" s="2">
        <v>794</v>
      </c>
      <c r="Q5818" s="2" t="s">
        <v>41</v>
      </c>
      <c r="R5818" s="2" t="s">
        <v>2106</v>
      </c>
      <c r="S5818" s="2" t="s">
        <v>2107</v>
      </c>
      <c r="T5818" s="2" t="s">
        <v>953</v>
      </c>
      <c r="U5818" s="57" t="s">
        <v>437</v>
      </c>
      <c r="V5818" s="2">
        <v>45257</v>
      </c>
      <c r="W5818" s="2">
        <v>1</v>
      </c>
      <c r="X5818" s="74" t="s">
        <v>422</v>
      </c>
      <c r="Y5818" s="21" t="s">
        <v>5078</v>
      </c>
      <c r="Z5818" s="52">
        <v>14.242004100461305</v>
      </c>
    </row>
    <row r="5819" spans="1:26" x14ac:dyDescent="0.25">
      <c r="A5819" s="70" t="s">
        <v>5077</v>
      </c>
      <c r="B5819" s="2" t="s">
        <v>2804</v>
      </c>
      <c r="C5819" s="19" t="s">
        <v>3529</v>
      </c>
      <c r="D5819" s="2" t="s">
        <v>262</v>
      </c>
      <c r="E5819" s="14">
        <v>20020005</v>
      </c>
      <c r="F5819" s="14" t="s">
        <v>513</v>
      </c>
      <c r="G5819" s="19">
        <v>14</v>
      </c>
      <c r="H5819" s="21">
        <v>32.72</v>
      </c>
      <c r="I5819" s="21">
        <v>1292.49</v>
      </c>
      <c r="J5819" s="58">
        <v>0</v>
      </c>
      <c r="K5819" s="58">
        <v>0</v>
      </c>
      <c r="L5819" s="72">
        <v>0</v>
      </c>
      <c r="M5819" s="73">
        <v>0</v>
      </c>
      <c r="N5819" s="58">
        <v>0</v>
      </c>
      <c r="O5819" s="75">
        <v>0</v>
      </c>
      <c r="P5819" s="2">
        <v>1292</v>
      </c>
      <c r="Q5819" s="2" t="s">
        <v>41</v>
      </c>
      <c r="R5819" s="2" t="s">
        <v>2805</v>
      </c>
      <c r="S5819" s="2" t="s">
        <v>2806</v>
      </c>
      <c r="T5819" s="2" t="s">
        <v>65</v>
      </c>
      <c r="U5819" s="57" t="s">
        <v>480</v>
      </c>
      <c r="V5819" s="2">
        <v>45257</v>
      </c>
      <c r="W5819" s="2">
        <v>1</v>
      </c>
      <c r="X5819" s="74" t="s">
        <v>422</v>
      </c>
      <c r="Y5819" s="21" t="s">
        <v>5078</v>
      </c>
      <c r="Z5819" s="52">
        <v>27.651069682151594</v>
      </c>
    </row>
    <row r="5820" spans="1:26" x14ac:dyDescent="0.25">
      <c r="A5820" s="70" t="s">
        <v>5077</v>
      </c>
      <c r="B5820" s="2" t="s">
        <v>1177</v>
      </c>
      <c r="C5820" s="19" t="s">
        <v>3529</v>
      </c>
      <c r="D5820" s="2" t="s">
        <v>262</v>
      </c>
      <c r="E5820" s="14">
        <v>20020005</v>
      </c>
      <c r="F5820" s="14" t="s">
        <v>423</v>
      </c>
      <c r="G5820" s="19">
        <v>7</v>
      </c>
      <c r="H5820" s="21">
        <v>27.63</v>
      </c>
      <c r="I5820" s="21">
        <v>965.93999999999994</v>
      </c>
      <c r="J5820" s="58">
        <v>0</v>
      </c>
      <c r="K5820" s="58">
        <v>0</v>
      </c>
      <c r="L5820" s="72">
        <v>0</v>
      </c>
      <c r="M5820" s="73">
        <v>0</v>
      </c>
      <c r="N5820" s="58">
        <v>0</v>
      </c>
      <c r="O5820" s="75">
        <v>0</v>
      </c>
      <c r="P5820" s="2">
        <v>966</v>
      </c>
      <c r="Q5820" s="2" t="s">
        <v>41</v>
      </c>
      <c r="R5820" s="2" t="s">
        <v>1178</v>
      </c>
      <c r="S5820" s="2" t="s">
        <v>1179</v>
      </c>
      <c r="T5820" s="2" t="s">
        <v>65</v>
      </c>
      <c r="U5820" s="57" t="s">
        <v>480</v>
      </c>
      <c r="V5820" s="2">
        <v>45257</v>
      </c>
      <c r="W5820" s="2">
        <v>1</v>
      </c>
      <c r="X5820" s="74" t="s">
        <v>422</v>
      </c>
      <c r="Y5820" s="21" t="s">
        <v>5078</v>
      </c>
      <c r="Z5820" s="52">
        <v>12.235939196525516</v>
      </c>
    </row>
    <row r="5821" spans="1:26" x14ac:dyDescent="0.25">
      <c r="A5821" s="70" t="s">
        <v>5077</v>
      </c>
      <c r="B5821" s="2" t="s">
        <v>1180</v>
      </c>
      <c r="C5821" s="19" t="s">
        <v>3529</v>
      </c>
      <c r="D5821" s="2" t="s">
        <v>262</v>
      </c>
      <c r="E5821" s="14">
        <v>20020005</v>
      </c>
      <c r="F5821" s="14" t="s">
        <v>520</v>
      </c>
      <c r="G5821" s="19">
        <v>8</v>
      </c>
      <c r="H5821" s="21">
        <v>26.48</v>
      </c>
      <c r="I5821" s="21">
        <v>989</v>
      </c>
      <c r="J5821" s="58">
        <v>0</v>
      </c>
      <c r="K5821" s="58">
        <v>0</v>
      </c>
      <c r="L5821" s="72">
        <v>0</v>
      </c>
      <c r="M5821" s="73">
        <v>0</v>
      </c>
      <c r="N5821" s="58">
        <v>0</v>
      </c>
      <c r="O5821" s="75">
        <v>0</v>
      </c>
      <c r="P5821" s="2">
        <v>989</v>
      </c>
      <c r="Q5821" s="2" t="s">
        <v>41</v>
      </c>
      <c r="R5821" s="2" t="s">
        <v>1181</v>
      </c>
      <c r="S5821" s="2" t="s">
        <v>1182</v>
      </c>
      <c r="T5821" s="2" t="s">
        <v>65</v>
      </c>
      <c r="U5821" s="57" t="s">
        <v>480</v>
      </c>
      <c r="V5821" s="2">
        <v>45257</v>
      </c>
      <c r="W5821" s="2">
        <v>1</v>
      </c>
      <c r="X5821" s="74" t="s">
        <v>422</v>
      </c>
      <c r="Y5821" s="21" t="s">
        <v>5078</v>
      </c>
      <c r="Z5821" s="52">
        <v>14.939577039274926</v>
      </c>
    </row>
    <row r="5822" spans="1:26" x14ac:dyDescent="0.25">
      <c r="A5822" s="70" t="s">
        <v>5077</v>
      </c>
      <c r="B5822" s="2" t="s">
        <v>4799</v>
      </c>
      <c r="C5822" s="19" t="s">
        <v>3529</v>
      </c>
      <c r="D5822" s="2" t="s">
        <v>262</v>
      </c>
      <c r="E5822" s="14">
        <v>20020005</v>
      </c>
      <c r="F5822" s="14" t="s">
        <v>523</v>
      </c>
      <c r="G5822" s="19">
        <v>14</v>
      </c>
      <c r="H5822" s="21">
        <v>29.24</v>
      </c>
      <c r="I5822" s="21">
        <v>1022.1799999999998</v>
      </c>
      <c r="J5822" s="58">
        <v>0</v>
      </c>
      <c r="K5822" s="58">
        <v>0</v>
      </c>
      <c r="L5822" s="72">
        <v>0</v>
      </c>
      <c r="M5822" s="73">
        <v>0</v>
      </c>
      <c r="N5822" s="58">
        <v>0</v>
      </c>
      <c r="O5822" s="75">
        <v>0</v>
      </c>
      <c r="P5822" s="2">
        <v>1022</v>
      </c>
      <c r="Q5822" s="2" t="s">
        <v>41</v>
      </c>
      <c r="R5822" s="2" t="s">
        <v>4800</v>
      </c>
      <c r="S5822" s="2" t="s">
        <v>4801</v>
      </c>
      <c r="T5822" s="2" t="s">
        <v>65</v>
      </c>
      <c r="U5822" s="57" t="s">
        <v>480</v>
      </c>
      <c r="V5822" s="2">
        <v>45257</v>
      </c>
      <c r="W5822" s="2">
        <v>1</v>
      </c>
      <c r="X5822" s="74" t="s">
        <v>422</v>
      </c>
      <c r="Y5822" s="21" t="s">
        <v>5078</v>
      </c>
      <c r="Z5822" s="52">
        <v>24.470793433652531</v>
      </c>
    </row>
    <row r="5823" spans="1:26" x14ac:dyDescent="0.25">
      <c r="A5823" s="70" t="s">
        <v>5077</v>
      </c>
      <c r="B5823" s="2" t="s">
        <v>3956</v>
      </c>
      <c r="C5823" s="19" t="s">
        <v>3529</v>
      </c>
      <c r="D5823" s="2" t="s">
        <v>262</v>
      </c>
      <c r="E5823" s="14">
        <v>20020005</v>
      </c>
      <c r="F5823" s="14" t="s">
        <v>482</v>
      </c>
      <c r="G5823" s="19">
        <v>14</v>
      </c>
      <c r="H5823" s="21">
        <v>59.72999999999999</v>
      </c>
      <c r="I5823" s="21">
        <v>2060.75</v>
      </c>
      <c r="J5823" s="58">
        <v>0</v>
      </c>
      <c r="K5823" s="58">
        <v>0</v>
      </c>
      <c r="L5823" s="72">
        <v>0</v>
      </c>
      <c r="M5823" s="73">
        <v>0</v>
      </c>
      <c r="N5823" s="58">
        <v>0</v>
      </c>
      <c r="O5823" s="75">
        <v>0</v>
      </c>
      <c r="P5823" s="2">
        <v>2061</v>
      </c>
      <c r="Q5823" s="2" t="s">
        <v>41</v>
      </c>
      <c r="R5823" s="2" t="s">
        <v>3957</v>
      </c>
      <c r="S5823" s="2" t="s">
        <v>3958</v>
      </c>
      <c r="T5823" s="2" t="s">
        <v>65</v>
      </c>
      <c r="U5823" s="57" t="s">
        <v>480</v>
      </c>
      <c r="V5823" s="2">
        <v>45262</v>
      </c>
      <c r="W5823" s="2">
        <v>1</v>
      </c>
      <c r="X5823" s="74" t="s">
        <v>422</v>
      </c>
      <c r="Y5823" s="21" t="s">
        <v>5078</v>
      </c>
      <c r="Z5823" s="52">
        <v>24.150761761259002</v>
      </c>
    </row>
    <row r="5824" spans="1:26" x14ac:dyDescent="0.25">
      <c r="A5824" s="70" t="s">
        <v>5077</v>
      </c>
      <c r="B5824" s="2" t="s">
        <v>1183</v>
      </c>
      <c r="C5824" s="19" t="s">
        <v>3529</v>
      </c>
      <c r="D5824" s="2" t="s">
        <v>262</v>
      </c>
      <c r="E5824" s="14">
        <v>20020005</v>
      </c>
      <c r="F5824" s="14" t="s">
        <v>533</v>
      </c>
      <c r="G5824" s="19">
        <v>14</v>
      </c>
      <c r="H5824" s="21">
        <v>40.54</v>
      </c>
      <c r="I5824" s="21">
        <v>1497.11</v>
      </c>
      <c r="J5824" s="58">
        <v>0</v>
      </c>
      <c r="K5824" s="58">
        <v>0</v>
      </c>
      <c r="L5824" s="72">
        <v>0</v>
      </c>
      <c r="M5824" s="73">
        <v>0</v>
      </c>
      <c r="N5824" s="58">
        <v>0</v>
      </c>
      <c r="O5824" s="75">
        <v>0</v>
      </c>
      <c r="P5824" s="2">
        <v>1497</v>
      </c>
      <c r="Q5824" s="2" t="s">
        <v>41</v>
      </c>
      <c r="R5824" s="2" t="s">
        <v>1184</v>
      </c>
      <c r="S5824" s="2" t="s">
        <v>1185</v>
      </c>
      <c r="T5824" s="2" t="s">
        <v>65</v>
      </c>
      <c r="U5824" s="57" t="s">
        <v>480</v>
      </c>
      <c r="V5824" s="2">
        <v>45276</v>
      </c>
      <c r="W5824" s="2">
        <v>1</v>
      </c>
      <c r="X5824" s="74" t="s">
        <v>422</v>
      </c>
      <c r="Y5824" s="21" t="s">
        <v>5078</v>
      </c>
      <c r="Z5824" s="52">
        <v>25.850444005920082</v>
      </c>
    </row>
    <row r="5825" spans="1:26" x14ac:dyDescent="0.25">
      <c r="A5825" s="70" t="s">
        <v>5077</v>
      </c>
      <c r="B5825" s="2" t="s">
        <v>4475</v>
      </c>
      <c r="C5825" s="19" t="s">
        <v>3529</v>
      </c>
      <c r="D5825" s="2" t="s">
        <v>262</v>
      </c>
      <c r="E5825" s="14">
        <v>20020005</v>
      </c>
      <c r="F5825" s="14" t="s">
        <v>536</v>
      </c>
      <c r="G5825" s="19">
        <v>14</v>
      </c>
      <c r="H5825" s="21">
        <v>39.67</v>
      </c>
      <c r="I5825" s="21">
        <v>1371.7300000000002</v>
      </c>
      <c r="J5825" s="58">
        <v>0</v>
      </c>
      <c r="K5825" s="58">
        <v>0</v>
      </c>
      <c r="L5825" s="72">
        <v>0</v>
      </c>
      <c r="M5825" s="73">
        <v>0</v>
      </c>
      <c r="N5825" s="58">
        <v>0</v>
      </c>
      <c r="O5825" s="75">
        <v>0</v>
      </c>
      <c r="P5825" s="2">
        <v>1372</v>
      </c>
      <c r="Q5825" s="2" t="s">
        <v>41</v>
      </c>
      <c r="R5825" s="2" t="s">
        <v>4476</v>
      </c>
      <c r="S5825" s="2" t="s">
        <v>4477</v>
      </c>
      <c r="T5825" s="2" t="s">
        <v>65</v>
      </c>
      <c r="U5825" s="57" t="s">
        <v>480</v>
      </c>
      <c r="V5825" s="2">
        <v>45276</v>
      </c>
      <c r="W5825" s="2">
        <v>1</v>
      </c>
      <c r="X5825" s="74" t="s">
        <v>422</v>
      </c>
      <c r="Y5825" s="21" t="s">
        <v>5078</v>
      </c>
      <c r="Z5825" s="52">
        <v>24.204965969246285</v>
      </c>
    </row>
    <row r="5826" spans="1:26" x14ac:dyDescent="0.25">
      <c r="A5826" s="70" t="s">
        <v>5077</v>
      </c>
      <c r="B5826" s="2" t="s">
        <v>2961</v>
      </c>
      <c r="C5826" s="19" t="s">
        <v>3529</v>
      </c>
      <c r="D5826" s="2" t="s">
        <v>262</v>
      </c>
      <c r="E5826" s="14">
        <v>20020005</v>
      </c>
      <c r="F5826" s="14" t="s">
        <v>432</v>
      </c>
      <c r="G5826" s="19">
        <v>5</v>
      </c>
      <c r="H5826" s="21">
        <v>9.32</v>
      </c>
      <c r="I5826" s="21">
        <v>385.53999999999996</v>
      </c>
      <c r="J5826" s="58">
        <v>0</v>
      </c>
      <c r="K5826" s="58">
        <v>0</v>
      </c>
      <c r="L5826" s="72">
        <v>0</v>
      </c>
      <c r="M5826" s="73">
        <v>0</v>
      </c>
      <c r="N5826" s="58">
        <v>0</v>
      </c>
      <c r="O5826" s="75">
        <v>0</v>
      </c>
      <c r="P5826" s="2">
        <v>386</v>
      </c>
      <c r="Q5826" s="2" t="s">
        <v>41</v>
      </c>
      <c r="R5826" s="2" t="s">
        <v>2962</v>
      </c>
      <c r="S5826" s="2" t="s">
        <v>2963</v>
      </c>
      <c r="T5826" s="2" t="s">
        <v>65</v>
      </c>
      <c r="U5826" s="57" t="s">
        <v>480</v>
      </c>
      <c r="V5826" s="2">
        <v>45276</v>
      </c>
      <c r="W5826" s="2">
        <v>1</v>
      </c>
      <c r="X5826" s="74" t="s">
        <v>422</v>
      </c>
      <c r="Y5826" s="21" t="s">
        <v>5078</v>
      </c>
      <c r="Z5826" s="52">
        <v>10.341738197424892</v>
      </c>
    </row>
    <row r="5827" spans="1:26" x14ac:dyDescent="0.25">
      <c r="A5827" s="70" t="s">
        <v>5077</v>
      </c>
      <c r="B5827" s="2" t="s">
        <v>4802</v>
      </c>
      <c r="C5827" s="19" t="s">
        <v>3529</v>
      </c>
      <c r="D5827" s="2" t="s">
        <v>262</v>
      </c>
      <c r="E5827" s="14">
        <v>20020005</v>
      </c>
      <c r="F5827" s="14" t="s">
        <v>639</v>
      </c>
      <c r="G5827" s="19">
        <v>6</v>
      </c>
      <c r="H5827" s="21">
        <v>12.01</v>
      </c>
      <c r="I5827" s="21">
        <v>440.58</v>
      </c>
      <c r="J5827" s="58">
        <v>0</v>
      </c>
      <c r="K5827" s="58">
        <v>0</v>
      </c>
      <c r="L5827" s="72">
        <v>0</v>
      </c>
      <c r="M5827" s="73">
        <v>0</v>
      </c>
      <c r="N5827" s="58">
        <v>0</v>
      </c>
      <c r="O5827" s="75">
        <v>0</v>
      </c>
      <c r="P5827" s="2">
        <v>441</v>
      </c>
      <c r="Q5827" s="2" t="s">
        <v>41</v>
      </c>
      <c r="R5827" s="2" t="s">
        <v>4803</v>
      </c>
      <c r="S5827" s="2" t="s">
        <v>4804</v>
      </c>
      <c r="T5827" s="2" t="s">
        <v>65</v>
      </c>
      <c r="U5827" s="57" t="s">
        <v>480</v>
      </c>
      <c r="V5827" s="2">
        <v>45276</v>
      </c>
      <c r="W5827" s="2">
        <v>1</v>
      </c>
      <c r="X5827" s="74" t="s">
        <v>422</v>
      </c>
      <c r="Y5827" s="21" t="s">
        <v>5078</v>
      </c>
      <c r="Z5827" s="52">
        <v>11.005328892589512</v>
      </c>
    </row>
    <row r="5828" spans="1:26" x14ac:dyDescent="0.25">
      <c r="A5828" s="70" t="s">
        <v>5077</v>
      </c>
      <c r="B5828" s="2" t="s">
        <v>2710</v>
      </c>
      <c r="C5828" s="19" t="s">
        <v>3529</v>
      </c>
      <c r="D5828" s="2" t="s">
        <v>262</v>
      </c>
      <c r="E5828" s="14">
        <v>20020005</v>
      </c>
      <c r="F5828" s="14" t="s">
        <v>477</v>
      </c>
      <c r="G5828" s="19">
        <v>11</v>
      </c>
      <c r="H5828" s="21">
        <v>36.300000000000004</v>
      </c>
      <c r="I5828" s="21">
        <v>1302.6099999999999</v>
      </c>
      <c r="J5828" s="58">
        <v>0</v>
      </c>
      <c r="K5828" s="58">
        <v>0</v>
      </c>
      <c r="L5828" s="72">
        <v>0</v>
      </c>
      <c r="M5828" s="73">
        <v>0</v>
      </c>
      <c r="N5828" s="58">
        <v>0</v>
      </c>
      <c r="O5828" s="75">
        <v>0</v>
      </c>
      <c r="P5828" s="2">
        <v>1303</v>
      </c>
      <c r="Q5828" s="2" t="s">
        <v>41</v>
      </c>
      <c r="R5828" s="2" t="s">
        <v>2711</v>
      </c>
      <c r="S5828" s="2" t="s">
        <v>2712</v>
      </c>
      <c r="T5828" s="2" t="s">
        <v>97</v>
      </c>
      <c r="U5828" s="57" t="s">
        <v>430</v>
      </c>
      <c r="V5828" s="2">
        <v>45271</v>
      </c>
      <c r="W5828" s="2">
        <v>1</v>
      </c>
      <c r="X5828" s="74" t="s">
        <v>422</v>
      </c>
      <c r="Y5828" s="21" t="s">
        <v>5078</v>
      </c>
      <c r="Z5828" s="52">
        <v>19.73651515151515</v>
      </c>
    </row>
    <row r="5829" spans="1:26" x14ac:dyDescent="0.25">
      <c r="A5829" s="70" t="s">
        <v>5077</v>
      </c>
      <c r="B5829" s="2" t="s">
        <v>1189</v>
      </c>
      <c r="C5829" s="19" t="s">
        <v>3529</v>
      </c>
      <c r="D5829" s="2" t="s">
        <v>262</v>
      </c>
      <c r="E5829" s="14">
        <v>20020005</v>
      </c>
      <c r="F5829" s="14" t="s">
        <v>436</v>
      </c>
      <c r="G5829" s="19">
        <v>7</v>
      </c>
      <c r="H5829" s="21">
        <v>23.179999999999996</v>
      </c>
      <c r="I5829" s="21">
        <v>922.38</v>
      </c>
      <c r="J5829" s="58">
        <v>0</v>
      </c>
      <c r="K5829" s="58">
        <v>0</v>
      </c>
      <c r="L5829" s="72">
        <v>0</v>
      </c>
      <c r="M5829" s="73">
        <v>0</v>
      </c>
      <c r="N5829" s="58">
        <v>0</v>
      </c>
      <c r="O5829" s="75">
        <v>0</v>
      </c>
      <c r="P5829" s="2">
        <v>922</v>
      </c>
      <c r="Q5829" s="2" t="s">
        <v>41</v>
      </c>
      <c r="R5829" s="2" t="s">
        <v>1190</v>
      </c>
      <c r="S5829" s="2" t="s">
        <v>1191</v>
      </c>
      <c r="T5829" s="2" t="s">
        <v>60</v>
      </c>
      <c r="U5829" s="57">
        <v>0</v>
      </c>
      <c r="V5829" s="2">
        <v>0</v>
      </c>
      <c r="W5829" s="2">
        <v>1</v>
      </c>
      <c r="X5829" s="74" t="s">
        <v>422</v>
      </c>
      <c r="Y5829" s="21" t="s">
        <v>5078</v>
      </c>
      <c r="Z5829" s="52">
        <v>13.927221742881798</v>
      </c>
    </row>
    <row r="5830" spans="1:26" x14ac:dyDescent="0.25">
      <c r="A5830" s="70" t="s">
        <v>5077</v>
      </c>
      <c r="B5830" s="2" t="s">
        <v>4275</v>
      </c>
      <c r="C5830" s="19" t="s">
        <v>3529</v>
      </c>
      <c r="D5830" s="2" t="s">
        <v>262</v>
      </c>
      <c r="E5830" s="14">
        <v>20020005</v>
      </c>
      <c r="F5830" s="14" t="s">
        <v>540</v>
      </c>
      <c r="G5830" s="19">
        <v>13</v>
      </c>
      <c r="H5830" s="21">
        <v>33.94</v>
      </c>
      <c r="I5830" s="21">
        <v>1227.9000000000003</v>
      </c>
      <c r="J5830" s="58">
        <v>0</v>
      </c>
      <c r="K5830" s="58">
        <v>0</v>
      </c>
      <c r="L5830" s="72">
        <v>0</v>
      </c>
      <c r="M5830" s="73">
        <v>0</v>
      </c>
      <c r="N5830" s="58">
        <v>0</v>
      </c>
      <c r="O5830" s="75">
        <v>0</v>
      </c>
      <c r="P5830" s="2">
        <v>1228</v>
      </c>
      <c r="Q5830" s="2" t="s">
        <v>41</v>
      </c>
      <c r="R5830" s="2" t="s">
        <v>4276</v>
      </c>
      <c r="S5830" s="2" t="s">
        <v>4277</v>
      </c>
      <c r="T5830" s="2" t="s">
        <v>65</v>
      </c>
      <c r="U5830" s="57" t="s">
        <v>480</v>
      </c>
      <c r="V5830" s="2" t="s">
        <v>823</v>
      </c>
      <c r="W5830" s="2">
        <v>1</v>
      </c>
      <c r="X5830" s="74" t="s">
        <v>422</v>
      </c>
      <c r="Y5830" s="21" t="s">
        <v>5078</v>
      </c>
      <c r="Z5830" s="52">
        <v>23.516057748968777</v>
      </c>
    </row>
    <row r="5831" spans="1:26" x14ac:dyDescent="0.25">
      <c r="A5831" s="70" t="s">
        <v>5077</v>
      </c>
      <c r="B5831" s="2" t="s">
        <v>3718</v>
      </c>
      <c r="C5831" s="19" t="s">
        <v>3529</v>
      </c>
      <c r="D5831" s="2" t="s">
        <v>262</v>
      </c>
      <c r="E5831" s="14">
        <v>20020005</v>
      </c>
      <c r="F5831" s="14" t="s">
        <v>544</v>
      </c>
      <c r="G5831" s="19">
        <v>6</v>
      </c>
      <c r="H5831" s="21">
        <v>24.449999999999996</v>
      </c>
      <c r="I5831" s="21">
        <v>965.04</v>
      </c>
      <c r="J5831" s="58">
        <v>0</v>
      </c>
      <c r="K5831" s="58">
        <v>0</v>
      </c>
      <c r="L5831" s="72">
        <v>0</v>
      </c>
      <c r="M5831" s="73">
        <v>0</v>
      </c>
      <c r="N5831" s="58">
        <v>0</v>
      </c>
      <c r="O5831" s="75">
        <v>0</v>
      </c>
      <c r="P5831" s="2">
        <v>965</v>
      </c>
      <c r="Q5831" s="2" t="s">
        <v>41</v>
      </c>
      <c r="R5831" s="2" t="s">
        <v>3719</v>
      </c>
      <c r="S5831" s="2" t="s">
        <v>3720</v>
      </c>
      <c r="T5831" s="2" t="s">
        <v>65</v>
      </c>
      <c r="U5831" s="57" t="s">
        <v>480</v>
      </c>
      <c r="V5831" s="2" t="s">
        <v>823</v>
      </c>
      <c r="W5831" s="2">
        <v>1</v>
      </c>
      <c r="X5831" s="74" t="s">
        <v>422</v>
      </c>
      <c r="Y5831" s="21" t="s">
        <v>5078</v>
      </c>
      <c r="Z5831" s="52">
        <v>11.840981595092027</v>
      </c>
    </row>
    <row r="5832" spans="1:26" x14ac:dyDescent="0.25">
      <c r="A5832" s="70" t="s">
        <v>5077</v>
      </c>
      <c r="B5832" s="2" t="s">
        <v>1192</v>
      </c>
      <c r="C5832" s="19" t="s">
        <v>3529</v>
      </c>
      <c r="D5832" s="2" t="s">
        <v>262</v>
      </c>
      <c r="E5832" s="14">
        <v>20020005</v>
      </c>
      <c r="F5832" s="14" t="s">
        <v>439</v>
      </c>
      <c r="G5832" s="19">
        <v>7</v>
      </c>
      <c r="H5832" s="21">
        <v>25.78</v>
      </c>
      <c r="I5832" s="21">
        <v>1040.1299999999999</v>
      </c>
      <c r="J5832" s="58">
        <v>0</v>
      </c>
      <c r="K5832" s="58">
        <v>0</v>
      </c>
      <c r="L5832" s="72">
        <v>0</v>
      </c>
      <c r="M5832" s="73">
        <v>0</v>
      </c>
      <c r="N5832" s="58">
        <v>0</v>
      </c>
      <c r="O5832" s="75">
        <v>0</v>
      </c>
      <c r="P5832" s="2">
        <v>1040</v>
      </c>
      <c r="Q5832" s="2" t="s">
        <v>41</v>
      </c>
      <c r="R5832" s="2" t="s">
        <v>1193</v>
      </c>
      <c r="S5832" s="2" t="s">
        <v>1194</v>
      </c>
      <c r="T5832" s="2" t="s">
        <v>65</v>
      </c>
      <c r="U5832" s="57" t="s">
        <v>480</v>
      </c>
      <c r="V5832" s="2" t="s">
        <v>1173</v>
      </c>
      <c r="W5832" s="2">
        <v>1</v>
      </c>
      <c r="X5832" s="74" t="s">
        <v>422</v>
      </c>
      <c r="Y5832" s="21" t="s">
        <v>5078</v>
      </c>
      <c r="Z5832" s="52">
        <v>14.12123739332816</v>
      </c>
    </row>
    <row r="5833" spans="1:26" x14ac:dyDescent="0.25">
      <c r="A5833" s="70" t="s">
        <v>5077</v>
      </c>
      <c r="B5833" s="2" t="s">
        <v>1195</v>
      </c>
      <c r="C5833" s="19" t="s">
        <v>3529</v>
      </c>
      <c r="D5833" s="2" t="s">
        <v>262</v>
      </c>
      <c r="E5833" s="14">
        <v>20020005</v>
      </c>
      <c r="F5833" s="14" t="s">
        <v>445</v>
      </c>
      <c r="G5833" s="19">
        <v>7</v>
      </c>
      <c r="H5833" s="21">
        <v>22.22</v>
      </c>
      <c r="I5833" s="21">
        <v>789.14</v>
      </c>
      <c r="J5833" s="58">
        <v>0</v>
      </c>
      <c r="K5833" s="58">
        <v>0</v>
      </c>
      <c r="L5833" s="72">
        <v>0</v>
      </c>
      <c r="M5833" s="73">
        <v>0</v>
      </c>
      <c r="N5833" s="58">
        <v>0</v>
      </c>
      <c r="O5833" s="75">
        <v>0</v>
      </c>
      <c r="P5833" s="2">
        <v>789</v>
      </c>
      <c r="Q5833" s="2" t="s">
        <v>41</v>
      </c>
      <c r="R5833" s="2" t="s">
        <v>1196</v>
      </c>
      <c r="S5833" s="2" t="s">
        <v>1197</v>
      </c>
      <c r="T5833" s="2" t="s">
        <v>60</v>
      </c>
      <c r="U5833" s="57" t="s">
        <v>425</v>
      </c>
      <c r="V5833" s="2">
        <v>45439</v>
      </c>
      <c r="W5833" s="2">
        <v>1</v>
      </c>
      <c r="X5833" s="74" t="s">
        <v>422</v>
      </c>
      <c r="Y5833" s="21" t="s">
        <v>5078</v>
      </c>
      <c r="Z5833" s="52">
        <v>12.430198019801983</v>
      </c>
    </row>
    <row r="5834" spans="1:26" x14ac:dyDescent="0.25">
      <c r="A5834" s="70" t="s">
        <v>5077</v>
      </c>
      <c r="B5834" s="2" t="s">
        <v>3635</v>
      </c>
      <c r="C5834" s="19" t="s">
        <v>3529</v>
      </c>
      <c r="D5834" s="2" t="s">
        <v>262</v>
      </c>
      <c r="E5834" s="14">
        <v>20020005</v>
      </c>
      <c r="F5834" s="14" t="s">
        <v>447</v>
      </c>
      <c r="G5834" s="19">
        <v>14</v>
      </c>
      <c r="H5834" s="21">
        <v>52.510000000000005</v>
      </c>
      <c r="I5834" s="21">
        <v>1854.77</v>
      </c>
      <c r="J5834" s="58">
        <v>0</v>
      </c>
      <c r="K5834" s="58">
        <v>0</v>
      </c>
      <c r="L5834" s="72">
        <v>0</v>
      </c>
      <c r="M5834" s="73">
        <v>0</v>
      </c>
      <c r="N5834" s="58">
        <v>0</v>
      </c>
      <c r="O5834" s="75">
        <v>0</v>
      </c>
      <c r="P5834" s="2">
        <v>1855</v>
      </c>
      <c r="Q5834" s="2" t="s">
        <v>41</v>
      </c>
      <c r="R5834" s="2" t="s">
        <v>3636</v>
      </c>
      <c r="S5834" s="2" t="s">
        <v>3637</v>
      </c>
      <c r="T5834" s="2" t="s">
        <v>65</v>
      </c>
      <c r="U5834" s="57" t="s">
        <v>480</v>
      </c>
      <c r="V5834" s="2">
        <v>45542</v>
      </c>
      <c r="W5834" s="2">
        <v>1</v>
      </c>
      <c r="X5834" s="74" t="s">
        <v>422</v>
      </c>
      <c r="Y5834" s="21" t="s">
        <v>5078</v>
      </c>
      <c r="Z5834" s="52">
        <v>24.725557036754903</v>
      </c>
    </row>
    <row r="5835" spans="1:26" x14ac:dyDescent="0.25">
      <c r="A5835" s="70" t="s">
        <v>5077</v>
      </c>
      <c r="B5835" s="2" t="s">
        <v>4961</v>
      </c>
      <c r="C5835" s="19" t="s">
        <v>3529</v>
      </c>
      <c r="D5835" s="2" t="s">
        <v>262</v>
      </c>
      <c r="E5835" s="14">
        <v>20020005</v>
      </c>
      <c r="F5835" s="14" t="s">
        <v>592</v>
      </c>
      <c r="G5835" s="19">
        <v>13</v>
      </c>
      <c r="H5835" s="21">
        <v>57.44</v>
      </c>
      <c r="I5835" s="21">
        <v>2042.7500000000002</v>
      </c>
      <c r="J5835" s="58">
        <v>0</v>
      </c>
      <c r="K5835" s="58">
        <v>0</v>
      </c>
      <c r="L5835" s="72">
        <v>0</v>
      </c>
      <c r="M5835" s="73">
        <v>0</v>
      </c>
      <c r="N5835" s="58">
        <v>0</v>
      </c>
      <c r="O5835" s="75">
        <v>0</v>
      </c>
      <c r="P5835" s="2">
        <v>2043</v>
      </c>
      <c r="Q5835" s="2" t="s">
        <v>41</v>
      </c>
      <c r="R5835" s="2" t="s">
        <v>4962</v>
      </c>
      <c r="S5835" s="2" t="s">
        <v>4963</v>
      </c>
      <c r="T5835" s="2" t="s">
        <v>60</v>
      </c>
      <c r="U5835" s="57" t="s">
        <v>425</v>
      </c>
      <c r="V5835" s="2">
        <v>45614</v>
      </c>
      <c r="W5835" s="2">
        <v>1</v>
      </c>
      <c r="X5835" s="74" t="s">
        <v>422</v>
      </c>
      <c r="Y5835" s="21" t="s">
        <v>5078</v>
      </c>
      <c r="Z5835" s="52">
        <v>23.11607764623956</v>
      </c>
    </row>
    <row r="5836" spans="1:26" x14ac:dyDescent="0.25">
      <c r="A5836" s="70" t="s">
        <v>5077</v>
      </c>
      <c r="B5836" s="2" t="s">
        <v>1198</v>
      </c>
      <c r="C5836" s="19" t="s">
        <v>3529</v>
      </c>
      <c r="D5836" s="2" t="s">
        <v>262</v>
      </c>
      <c r="E5836" s="14">
        <v>20020005</v>
      </c>
      <c r="F5836" s="14" t="s">
        <v>478</v>
      </c>
      <c r="G5836" s="19">
        <v>13</v>
      </c>
      <c r="H5836" s="21">
        <v>45.539999999999992</v>
      </c>
      <c r="I5836" s="21">
        <v>1674.15</v>
      </c>
      <c r="J5836" s="58">
        <v>0</v>
      </c>
      <c r="K5836" s="58">
        <v>0</v>
      </c>
      <c r="L5836" s="72">
        <v>0</v>
      </c>
      <c r="M5836" s="73">
        <v>0</v>
      </c>
      <c r="N5836" s="58">
        <v>0</v>
      </c>
      <c r="O5836" s="75">
        <v>0</v>
      </c>
      <c r="P5836" s="2">
        <v>1674</v>
      </c>
      <c r="Q5836" s="2" t="s">
        <v>41</v>
      </c>
      <c r="R5836" s="2" t="s">
        <v>1199</v>
      </c>
      <c r="S5836" s="2" t="s">
        <v>1200</v>
      </c>
      <c r="T5836" s="2" t="s">
        <v>59</v>
      </c>
      <c r="U5836" s="57">
        <v>0</v>
      </c>
      <c r="V5836" s="2">
        <v>45867</v>
      </c>
      <c r="W5836" s="2">
        <v>1</v>
      </c>
      <c r="X5836" s="74" t="s">
        <v>422</v>
      </c>
      <c r="Y5836" s="21" t="s">
        <v>5078</v>
      </c>
      <c r="Z5836" s="52">
        <v>23.895421607378136</v>
      </c>
    </row>
    <row r="5837" spans="1:26" x14ac:dyDescent="0.25">
      <c r="A5837" s="70" t="s">
        <v>5077</v>
      </c>
      <c r="B5837" s="2" t="s">
        <v>5112</v>
      </c>
      <c r="C5837" s="19" t="s">
        <v>3529</v>
      </c>
      <c r="D5837" s="2" t="s">
        <v>262</v>
      </c>
      <c r="E5837" s="14">
        <v>20020005</v>
      </c>
      <c r="F5837" s="14" t="s">
        <v>479</v>
      </c>
      <c r="G5837" s="19">
        <v>1</v>
      </c>
      <c r="H5837" s="21">
        <v>6</v>
      </c>
      <c r="I5837" s="21">
        <v>229.14</v>
      </c>
      <c r="J5837" s="58">
        <v>0</v>
      </c>
      <c r="K5837" s="58">
        <v>0</v>
      </c>
      <c r="L5837" s="72">
        <v>0</v>
      </c>
      <c r="M5837" s="73">
        <v>0</v>
      </c>
      <c r="N5837" s="58">
        <v>0</v>
      </c>
      <c r="O5837" s="75">
        <v>0</v>
      </c>
      <c r="P5837" s="2">
        <v>229</v>
      </c>
      <c r="Q5837" s="2" t="s">
        <v>41</v>
      </c>
      <c r="R5837" s="2" t="s">
        <v>5113</v>
      </c>
      <c r="S5837" s="2" t="s">
        <v>5114</v>
      </c>
      <c r="T5837" s="2" t="s">
        <v>97</v>
      </c>
      <c r="U5837" s="57">
        <v>0</v>
      </c>
      <c r="V5837" s="2">
        <v>45986</v>
      </c>
      <c r="W5837" s="2">
        <v>1</v>
      </c>
      <c r="X5837" s="74" t="s">
        <v>422</v>
      </c>
      <c r="Y5837" s="21" t="s">
        <v>5078</v>
      </c>
      <c r="Z5837" s="52">
        <v>1.9095</v>
      </c>
    </row>
    <row r="5838" spans="1:26" x14ac:dyDescent="0.25">
      <c r="A5838" s="70" t="s">
        <v>5077</v>
      </c>
      <c r="B5838" s="2" t="s">
        <v>3215</v>
      </c>
      <c r="C5838" s="19" t="s">
        <v>3529</v>
      </c>
      <c r="D5838" s="2" t="s">
        <v>262</v>
      </c>
      <c r="E5838" s="14">
        <v>20020005</v>
      </c>
      <c r="F5838" s="14" t="s">
        <v>735</v>
      </c>
      <c r="G5838" s="19">
        <v>5</v>
      </c>
      <c r="H5838" s="21">
        <v>13.100000000000001</v>
      </c>
      <c r="I5838" s="21">
        <v>555.82000000000005</v>
      </c>
      <c r="J5838" s="58">
        <v>0</v>
      </c>
      <c r="K5838" s="58">
        <v>0</v>
      </c>
      <c r="L5838" s="72">
        <v>0</v>
      </c>
      <c r="M5838" s="73">
        <v>0</v>
      </c>
      <c r="N5838" s="58">
        <v>0</v>
      </c>
      <c r="O5838" s="75">
        <v>0</v>
      </c>
      <c r="P5838" s="2">
        <v>556</v>
      </c>
      <c r="Q5838" s="2" t="s">
        <v>41</v>
      </c>
      <c r="R5838" s="2" t="s">
        <v>3216</v>
      </c>
      <c r="S5838" s="2" t="s">
        <v>3217</v>
      </c>
      <c r="T5838" s="2" t="s">
        <v>1470</v>
      </c>
      <c r="U5838" s="57">
        <v>0</v>
      </c>
      <c r="V5838" s="2">
        <v>46034</v>
      </c>
      <c r="W5838" s="2">
        <v>1</v>
      </c>
      <c r="X5838" s="74" t="s">
        <v>422</v>
      </c>
      <c r="Y5838" s="21" t="s">
        <v>5078</v>
      </c>
      <c r="Z5838" s="52">
        <v>10.607251908396947</v>
      </c>
    </row>
    <row r="5839" spans="1:26" x14ac:dyDescent="0.25">
      <c r="A5839" s="70" t="s">
        <v>5077</v>
      </c>
      <c r="B5839" s="2" t="s">
        <v>3556</v>
      </c>
      <c r="C5839" s="19" t="s">
        <v>3529</v>
      </c>
      <c r="D5839" s="2" t="s">
        <v>262</v>
      </c>
      <c r="E5839" s="14">
        <v>20020005</v>
      </c>
      <c r="F5839" s="14" t="s">
        <v>677</v>
      </c>
      <c r="G5839" s="19">
        <v>14</v>
      </c>
      <c r="H5839" s="21">
        <v>57.589999999999996</v>
      </c>
      <c r="I5839" s="21">
        <v>2170.4100000000003</v>
      </c>
      <c r="J5839" s="58">
        <v>0</v>
      </c>
      <c r="K5839" s="58">
        <v>0</v>
      </c>
      <c r="L5839" s="72">
        <v>0</v>
      </c>
      <c r="M5839" s="73">
        <v>0</v>
      </c>
      <c r="N5839" s="58">
        <v>0</v>
      </c>
      <c r="O5839" s="75">
        <v>0</v>
      </c>
      <c r="P5839" s="2">
        <v>2170</v>
      </c>
      <c r="Q5839" s="2" t="s">
        <v>41</v>
      </c>
      <c r="R5839" s="2" t="s">
        <v>3557</v>
      </c>
      <c r="S5839" s="2" t="s">
        <v>3558</v>
      </c>
      <c r="T5839" s="2" t="s">
        <v>953</v>
      </c>
      <c r="U5839" s="57">
        <v>0</v>
      </c>
      <c r="V5839" s="2">
        <v>46062</v>
      </c>
      <c r="W5839" s="2">
        <v>1</v>
      </c>
      <c r="X5839" s="74" t="s">
        <v>422</v>
      </c>
      <c r="Y5839" s="21" t="s">
        <v>5078</v>
      </c>
      <c r="Z5839" s="52">
        <v>26.381090467094992</v>
      </c>
    </row>
    <row r="5840" spans="1:26" x14ac:dyDescent="0.25">
      <c r="A5840" s="70" t="s">
        <v>5077</v>
      </c>
      <c r="B5840" s="2" t="s">
        <v>1201</v>
      </c>
      <c r="C5840" s="19" t="s">
        <v>3529</v>
      </c>
      <c r="D5840" s="2" t="s">
        <v>263</v>
      </c>
      <c r="E5840" s="14">
        <v>20020006</v>
      </c>
      <c r="F5840" s="14" t="s">
        <v>44</v>
      </c>
      <c r="G5840" s="19">
        <v>8</v>
      </c>
      <c r="H5840" s="21">
        <v>966.2399999999999</v>
      </c>
      <c r="I5840" s="21">
        <v>36836.6</v>
      </c>
      <c r="J5840" s="58">
        <v>0</v>
      </c>
      <c r="K5840" s="58">
        <v>0</v>
      </c>
      <c r="L5840" s="72">
        <v>0</v>
      </c>
      <c r="M5840" s="73">
        <v>5000</v>
      </c>
      <c r="N5840" s="58">
        <v>0</v>
      </c>
      <c r="O5840" s="75" t="s">
        <v>233</v>
      </c>
      <c r="P5840" s="2">
        <v>31837</v>
      </c>
      <c r="Q5840" s="2" t="s">
        <v>41</v>
      </c>
      <c r="R5840" s="2" t="s">
        <v>109</v>
      </c>
      <c r="S5840" s="2" t="s">
        <v>110</v>
      </c>
      <c r="T5840" s="2" t="s">
        <v>51</v>
      </c>
      <c r="U5840" s="57" t="s">
        <v>430</v>
      </c>
      <c r="V5840" s="2">
        <v>45248</v>
      </c>
      <c r="W5840" s="2">
        <v>1</v>
      </c>
      <c r="X5840" s="74" t="s">
        <v>422</v>
      </c>
      <c r="Y5840" s="21" t="s">
        <v>5078</v>
      </c>
      <c r="Z5840" s="52">
        <v>15.249461831429045</v>
      </c>
    </row>
    <row r="5841" spans="1:26" x14ac:dyDescent="0.25">
      <c r="A5841" s="70" t="s">
        <v>5077</v>
      </c>
      <c r="B5841" s="2" t="s">
        <v>2244</v>
      </c>
      <c r="C5841" s="19" t="s">
        <v>3529</v>
      </c>
      <c r="D5841" s="2" t="s">
        <v>263</v>
      </c>
      <c r="E5841" s="14">
        <v>20020006</v>
      </c>
      <c r="F5841" s="14" t="s">
        <v>520</v>
      </c>
      <c r="G5841" s="19">
        <v>6</v>
      </c>
      <c r="H5841" s="21">
        <v>789.37</v>
      </c>
      <c r="I5841" s="21">
        <v>31106.38</v>
      </c>
      <c r="J5841" s="58">
        <v>0</v>
      </c>
      <c r="K5841" s="58">
        <v>0</v>
      </c>
      <c r="L5841" s="72">
        <v>0</v>
      </c>
      <c r="M5841" s="73">
        <v>1250</v>
      </c>
      <c r="N5841" s="58">
        <v>0</v>
      </c>
      <c r="O5841" s="75" t="s">
        <v>233</v>
      </c>
      <c r="P5841" s="2">
        <v>29856</v>
      </c>
      <c r="Q5841" s="2" t="s">
        <v>41</v>
      </c>
      <c r="R5841" s="2" t="s">
        <v>2245</v>
      </c>
      <c r="S5841" s="2" t="s">
        <v>2246</v>
      </c>
      <c r="T5841" s="2" t="s">
        <v>424</v>
      </c>
      <c r="U5841" s="57" t="s">
        <v>425</v>
      </c>
      <c r="V5841" s="2">
        <v>45649</v>
      </c>
      <c r="W5841" s="2">
        <v>1</v>
      </c>
      <c r="X5841" s="74" t="s">
        <v>422</v>
      </c>
      <c r="Y5841" s="21" t="s">
        <v>5078</v>
      </c>
      <c r="Z5841" s="52">
        <v>11.821977019648584</v>
      </c>
    </row>
    <row r="5842" spans="1:26" x14ac:dyDescent="0.25">
      <c r="A5842" s="70" t="s">
        <v>5077</v>
      </c>
      <c r="B5842" s="2" t="s">
        <v>1202</v>
      </c>
      <c r="C5842" s="19" t="s">
        <v>3529</v>
      </c>
      <c r="D5842" s="2" t="s">
        <v>264</v>
      </c>
      <c r="E5842" s="14">
        <v>20020007</v>
      </c>
      <c r="F5842" s="14" t="s">
        <v>617</v>
      </c>
      <c r="G5842" s="19">
        <v>6</v>
      </c>
      <c r="H5842" s="21">
        <v>7.0499999999999989</v>
      </c>
      <c r="I5842" s="21">
        <v>345.68</v>
      </c>
      <c r="J5842" s="58">
        <v>0</v>
      </c>
      <c r="K5842" s="58">
        <v>0</v>
      </c>
      <c r="L5842" s="72">
        <v>0</v>
      </c>
      <c r="M5842" s="73">
        <v>0</v>
      </c>
      <c r="N5842" s="58">
        <v>0</v>
      </c>
      <c r="O5842" s="75">
        <v>0</v>
      </c>
      <c r="P5842" s="2">
        <v>346</v>
      </c>
      <c r="Q5842" s="2" t="s">
        <v>41</v>
      </c>
      <c r="R5842" s="2" t="s">
        <v>1203</v>
      </c>
      <c r="S5842" s="2" t="s">
        <v>1204</v>
      </c>
      <c r="T5842" s="2" t="s">
        <v>112</v>
      </c>
      <c r="U5842" s="57" t="s">
        <v>425</v>
      </c>
      <c r="V5842" s="2">
        <v>45286</v>
      </c>
      <c r="W5842" s="2">
        <v>1</v>
      </c>
      <c r="X5842" s="74" t="s">
        <v>422</v>
      </c>
      <c r="Y5842" s="21" t="s">
        <v>5078</v>
      </c>
      <c r="Z5842" s="52">
        <v>14.709787234042558</v>
      </c>
    </row>
    <row r="5843" spans="1:26" x14ac:dyDescent="0.25">
      <c r="A5843" s="70" t="s">
        <v>5077</v>
      </c>
      <c r="B5843" s="2" t="s">
        <v>3854</v>
      </c>
      <c r="C5843" s="19" t="s">
        <v>3529</v>
      </c>
      <c r="D5843" s="2" t="s">
        <v>264</v>
      </c>
      <c r="E5843" s="14">
        <v>20020007</v>
      </c>
      <c r="F5843" s="14" t="s">
        <v>513</v>
      </c>
      <c r="G5843" s="19">
        <v>14</v>
      </c>
      <c r="H5843" s="21">
        <v>37.569999999999993</v>
      </c>
      <c r="I5843" s="21">
        <v>1381.55</v>
      </c>
      <c r="J5843" s="58">
        <v>0</v>
      </c>
      <c r="K5843" s="58">
        <v>0</v>
      </c>
      <c r="L5843" s="72">
        <v>0</v>
      </c>
      <c r="M5843" s="73">
        <v>0</v>
      </c>
      <c r="N5843" s="58">
        <v>0</v>
      </c>
      <c r="O5843" s="75">
        <v>0</v>
      </c>
      <c r="P5843" s="2">
        <v>1382</v>
      </c>
      <c r="Q5843" s="2" t="s">
        <v>41</v>
      </c>
      <c r="R5843" s="2" t="s">
        <v>3855</v>
      </c>
      <c r="S5843" s="2" t="s">
        <v>3856</v>
      </c>
      <c r="T5843" s="2" t="s">
        <v>112</v>
      </c>
      <c r="U5843" s="57" t="s">
        <v>425</v>
      </c>
      <c r="V5843" s="2">
        <v>45286</v>
      </c>
      <c r="W5843" s="2">
        <v>1</v>
      </c>
      <c r="X5843" s="74" t="s">
        <v>422</v>
      </c>
      <c r="Y5843" s="21" t="s">
        <v>5078</v>
      </c>
      <c r="Z5843" s="52">
        <v>25.740883683790262</v>
      </c>
    </row>
    <row r="5844" spans="1:26" x14ac:dyDescent="0.25">
      <c r="A5844" s="70" t="s">
        <v>5077</v>
      </c>
      <c r="B5844" s="2" t="s">
        <v>1205</v>
      </c>
      <c r="C5844" s="19" t="s">
        <v>3529</v>
      </c>
      <c r="D5844" s="2" t="s">
        <v>264</v>
      </c>
      <c r="E5844" s="14">
        <v>20020007</v>
      </c>
      <c r="F5844" s="14" t="s">
        <v>516</v>
      </c>
      <c r="G5844" s="19">
        <v>4</v>
      </c>
      <c r="H5844" s="21">
        <v>6.34</v>
      </c>
      <c r="I5844" s="21">
        <v>288.14</v>
      </c>
      <c r="J5844" s="58">
        <v>0</v>
      </c>
      <c r="K5844" s="58">
        <v>0</v>
      </c>
      <c r="L5844" s="72">
        <v>0</v>
      </c>
      <c r="M5844" s="73">
        <v>0</v>
      </c>
      <c r="N5844" s="58">
        <v>0</v>
      </c>
      <c r="O5844" s="75">
        <v>0</v>
      </c>
      <c r="P5844" s="2">
        <v>288</v>
      </c>
      <c r="Q5844" s="2" t="s">
        <v>41</v>
      </c>
      <c r="R5844" s="2" t="s">
        <v>1206</v>
      </c>
      <c r="S5844" s="2" t="s">
        <v>1207</v>
      </c>
      <c r="T5844" s="2" t="s">
        <v>60</v>
      </c>
      <c r="U5844" s="57" t="s">
        <v>425</v>
      </c>
      <c r="V5844" s="2">
        <v>45286</v>
      </c>
      <c r="W5844" s="2">
        <v>1</v>
      </c>
      <c r="X5844" s="74" t="s">
        <v>422</v>
      </c>
      <c r="Y5844" s="21" t="s">
        <v>5078</v>
      </c>
      <c r="Z5844" s="52">
        <v>9.0895899053627769</v>
      </c>
    </row>
    <row r="5845" spans="1:26" x14ac:dyDescent="0.25">
      <c r="A5845" s="70" t="s">
        <v>5077</v>
      </c>
      <c r="B5845" s="2" t="s">
        <v>2632</v>
      </c>
      <c r="C5845" s="19" t="s">
        <v>3529</v>
      </c>
      <c r="D5845" s="2" t="s">
        <v>264</v>
      </c>
      <c r="E5845" s="14">
        <v>20020007</v>
      </c>
      <c r="F5845" s="14" t="s">
        <v>566</v>
      </c>
      <c r="G5845" s="19">
        <v>14</v>
      </c>
      <c r="H5845" s="21">
        <v>32.629999999999995</v>
      </c>
      <c r="I5845" s="21">
        <v>1276.2</v>
      </c>
      <c r="J5845" s="58">
        <v>0</v>
      </c>
      <c r="K5845" s="58">
        <v>0</v>
      </c>
      <c r="L5845" s="72">
        <v>0</v>
      </c>
      <c r="M5845" s="73">
        <v>0</v>
      </c>
      <c r="N5845" s="58">
        <v>0</v>
      </c>
      <c r="O5845" s="75">
        <v>0</v>
      </c>
      <c r="P5845" s="2">
        <v>1276</v>
      </c>
      <c r="Q5845" s="2" t="s">
        <v>41</v>
      </c>
      <c r="R5845" s="2" t="s">
        <v>2633</v>
      </c>
      <c r="S5845" s="2" t="s">
        <v>2634</v>
      </c>
      <c r="T5845" s="2" t="s">
        <v>112</v>
      </c>
      <c r="U5845" s="57" t="s">
        <v>425</v>
      </c>
      <c r="V5845" s="2">
        <v>45286</v>
      </c>
      <c r="W5845" s="2">
        <v>1</v>
      </c>
      <c r="X5845" s="74" t="s">
        <v>422</v>
      </c>
      <c r="Y5845" s="21" t="s">
        <v>5078</v>
      </c>
      <c r="Z5845" s="52">
        <v>27.377873122893053</v>
      </c>
    </row>
    <row r="5846" spans="1:26" x14ac:dyDescent="0.25">
      <c r="A5846" s="70" t="s">
        <v>5077</v>
      </c>
      <c r="B5846" s="2" t="s">
        <v>2171</v>
      </c>
      <c r="C5846" s="19" t="s">
        <v>3529</v>
      </c>
      <c r="D5846" s="2" t="s">
        <v>264</v>
      </c>
      <c r="E5846" s="14">
        <v>20020007</v>
      </c>
      <c r="F5846" s="14" t="s">
        <v>523</v>
      </c>
      <c r="G5846" s="19">
        <v>7</v>
      </c>
      <c r="H5846" s="21">
        <v>15.42</v>
      </c>
      <c r="I5846" s="21">
        <v>570.0100000000001</v>
      </c>
      <c r="J5846" s="58">
        <v>0</v>
      </c>
      <c r="K5846" s="58">
        <v>0</v>
      </c>
      <c r="L5846" s="72">
        <v>0</v>
      </c>
      <c r="M5846" s="73">
        <v>0</v>
      </c>
      <c r="N5846" s="58">
        <v>0</v>
      </c>
      <c r="O5846" s="75">
        <v>0</v>
      </c>
      <c r="P5846" s="2">
        <v>570</v>
      </c>
      <c r="Q5846" s="2" t="s">
        <v>41</v>
      </c>
      <c r="R5846" s="2" t="s">
        <v>2172</v>
      </c>
      <c r="S5846" s="2" t="s">
        <v>2173</v>
      </c>
      <c r="T5846" s="2" t="s">
        <v>112</v>
      </c>
      <c r="U5846" s="57" t="s">
        <v>425</v>
      </c>
      <c r="V5846" s="2">
        <v>45286</v>
      </c>
      <c r="W5846" s="2">
        <v>1</v>
      </c>
      <c r="X5846" s="74" t="s">
        <v>422</v>
      </c>
      <c r="Y5846" s="21" t="s">
        <v>5078</v>
      </c>
      <c r="Z5846" s="52">
        <v>12.937970168612196</v>
      </c>
    </row>
    <row r="5847" spans="1:26" x14ac:dyDescent="0.25">
      <c r="A5847" s="70" t="s">
        <v>5077</v>
      </c>
      <c r="B5847" s="2" t="s">
        <v>1208</v>
      </c>
      <c r="C5847" s="19" t="s">
        <v>3529</v>
      </c>
      <c r="D5847" s="2" t="s">
        <v>264</v>
      </c>
      <c r="E5847" s="14">
        <v>20020007</v>
      </c>
      <c r="F5847" s="14" t="s">
        <v>427</v>
      </c>
      <c r="G5847" s="19">
        <v>7</v>
      </c>
      <c r="H5847" s="21">
        <v>56.699999999999996</v>
      </c>
      <c r="I5847" s="21">
        <v>2425.2599999999998</v>
      </c>
      <c r="J5847" s="58">
        <v>0</v>
      </c>
      <c r="K5847" s="58">
        <v>0</v>
      </c>
      <c r="L5847" s="72">
        <v>0</v>
      </c>
      <c r="M5847" s="73">
        <v>0</v>
      </c>
      <c r="N5847" s="58">
        <v>0</v>
      </c>
      <c r="O5847" s="75">
        <v>0</v>
      </c>
      <c r="P5847" s="2">
        <v>2425</v>
      </c>
      <c r="Q5847" s="2" t="s">
        <v>41</v>
      </c>
      <c r="R5847" s="2" t="s">
        <v>1209</v>
      </c>
      <c r="S5847" s="2" t="s">
        <v>1210</v>
      </c>
      <c r="T5847" s="2" t="s">
        <v>112</v>
      </c>
      <c r="U5847" s="57" t="s">
        <v>425</v>
      </c>
      <c r="V5847" s="2">
        <v>45286</v>
      </c>
      <c r="W5847" s="2">
        <v>1</v>
      </c>
      <c r="X5847" s="74" t="s">
        <v>422</v>
      </c>
      <c r="Y5847" s="21" t="s">
        <v>5078</v>
      </c>
      <c r="Z5847" s="52">
        <v>14.970740740740741</v>
      </c>
    </row>
    <row r="5848" spans="1:26" x14ac:dyDescent="0.25">
      <c r="A5848" s="70" t="s">
        <v>5077</v>
      </c>
      <c r="B5848" s="2" t="s">
        <v>1211</v>
      </c>
      <c r="C5848" s="19" t="s">
        <v>3529</v>
      </c>
      <c r="D5848" s="2" t="s">
        <v>264</v>
      </c>
      <c r="E5848" s="14">
        <v>20020007</v>
      </c>
      <c r="F5848" s="14" t="s">
        <v>528</v>
      </c>
      <c r="G5848" s="19">
        <v>3</v>
      </c>
      <c r="H5848" s="21">
        <v>4.75</v>
      </c>
      <c r="I5848" s="21">
        <v>214.05</v>
      </c>
      <c r="J5848" s="58">
        <v>0</v>
      </c>
      <c r="K5848" s="58">
        <v>0</v>
      </c>
      <c r="L5848" s="72">
        <v>0</v>
      </c>
      <c r="M5848" s="73">
        <v>0</v>
      </c>
      <c r="N5848" s="58">
        <v>0</v>
      </c>
      <c r="O5848" s="75">
        <v>0</v>
      </c>
      <c r="P5848" s="2">
        <v>214</v>
      </c>
      <c r="Q5848" s="2" t="s">
        <v>41</v>
      </c>
      <c r="R5848" s="2" t="s">
        <v>1212</v>
      </c>
      <c r="S5848" s="2" t="s">
        <v>1213</v>
      </c>
      <c r="T5848" s="2" t="s">
        <v>60</v>
      </c>
      <c r="U5848" s="57" t="s">
        <v>425</v>
      </c>
      <c r="V5848" s="2">
        <v>45286</v>
      </c>
      <c r="W5848" s="2">
        <v>1</v>
      </c>
      <c r="X5848" s="74" t="s">
        <v>422</v>
      </c>
      <c r="Y5848" s="21" t="s">
        <v>5078</v>
      </c>
      <c r="Z5848" s="52">
        <v>6.7594736842105281</v>
      </c>
    </row>
    <row r="5849" spans="1:26" x14ac:dyDescent="0.25">
      <c r="A5849" s="70" t="s">
        <v>5077</v>
      </c>
      <c r="B5849" s="2" t="s">
        <v>1214</v>
      </c>
      <c r="C5849" s="19" t="s">
        <v>3529</v>
      </c>
      <c r="D5849" s="2" t="s">
        <v>264</v>
      </c>
      <c r="E5849" s="14">
        <v>20020007</v>
      </c>
      <c r="F5849" s="14" t="s">
        <v>481</v>
      </c>
      <c r="G5849" s="19">
        <v>14</v>
      </c>
      <c r="H5849" s="21">
        <v>47.039999999999992</v>
      </c>
      <c r="I5849" s="21">
        <v>2061.92</v>
      </c>
      <c r="J5849" s="58">
        <v>0</v>
      </c>
      <c r="K5849" s="58">
        <v>0</v>
      </c>
      <c r="L5849" s="72">
        <v>0</v>
      </c>
      <c r="M5849" s="73">
        <v>0</v>
      </c>
      <c r="N5849" s="58">
        <v>0</v>
      </c>
      <c r="O5849" s="75">
        <v>0</v>
      </c>
      <c r="P5849" s="2">
        <v>2062</v>
      </c>
      <c r="Q5849" s="2" t="s">
        <v>41</v>
      </c>
      <c r="R5849" s="2" t="s">
        <v>1215</v>
      </c>
      <c r="S5849" s="2" t="s">
        <v>1216</v>
      </c>
      <c r="T5849" s="2" t="s">
        <v>60</v>
      </c>
      <c r="U5849" s="57" t="s">
        <v>425</v>
      </c>
      <c r="V5849" s="2">
        <v>45286</v>
      </c>
      <c r="W5849" s="2">
        <v>1</v>
      </c>
      <c r="X5849" s="74" t="s">
        <v>422</v>
      </c>
      <c r="Y5849" s="21" t="s">
        <v>5078</v>
      </c>
      <c r="Z5849" s="52">
        <v>30.683333333333344</v>
      </c>
    </row>
    <row r="5850" spans="1:26" x14ac:dyDescent="0.25">
      <c r="A5850" s="70" t="s">
        <v>5077</v>
      </c>
      <c r="B5850" s="2" t="s">
        <v>1217</v>
      </c>
      <c r="C5850" s="19" t="s">
        <v>3529</v>
      </c>
      <c r="D5850" s="2" t="s">
        <v>264</v>
      </c>
      <c r="E5850" s="14">
        <v>20020007</v>
      </c>
      <c r="F5850" s="14" t="s">
        <v>482</v>
      </c>
      <c r="G5850" s="19">
        <v>4</v>
      </c>
      <c r="H5850" s="21">
        <v>14.66</v>
      </c>
      <c r="I5850" s="21">
        <v>922.92</v>
      </c>
      <c r="J5850" s="58">
        <v>0</v>
      </c>
      <c r="K5850" s="58">
        <v>0</v>
      </c>
      <c r="L5850" s="72">
        <v>0</v>
      </c>
      <c r="M5850" s="73">
        <v>0</v>
      </c>
      <c r="N5850" s="58">
        <v>0</v>
      </c>
      <c r="O5850" s="75">
        <v>0</v>
      </c>
      <c r="P5850" s="2">
        <v>923</v>
      </c>
      <c r="Q5850" s="2" t="s">
        <v>41</v>
      </c>
      <c r="R5850" s="2" t="s">
        <v>1218</v>
      </c>
      <c r="S5850" s="2" t="s">
        <v>1219</v>
      </c>
      <c r="T5850" s="2" t="s">
        <v>953</v>
      </c>
      <c r="U5850" s="57" t="s">
        <v>437</v>
      </c>
      <c r="V5850" s="2">
        <v>45286</v>
      </c>
      <c r="W5850" s="2">
        <v>1</v>
      </c>
      <c r="X5850" s="74" t="s">
        <v>422</v>
      </c>
      <c r="Y5850" s="21" t="s">
        <v>5078</v>
      </c>
      <c r="Z5850" s="52">
        <v>12.590995907230559</v>
      </c>
    </row>
    <row r="5851" spans="1:26" x14ac:dyDescent="0.25">
      <c r="A5851" s="70" t="s">
        <v>5077</v>
      </c>
      <c r="B5851" s="2" t="s">
        <v>3959</v>
      </c>
      <c r="C5851" s="19" t="s">
        <v>3529</v>
      </c>
      <c r="D5851" s="2" t="s">
        <v>264</v>
      </c>
      <c r="E5851" s="14">
        <v>20020007</v>
      </c>
      <c r="F5851" s="14" t="s">
        <v>750</v>
      </c>
      <c r="G5851" s="19">
        <v>14</v>
      </c>
      <c r="H5851" s="21">
        <v>53.689999999999991</v>
      </c>
      <c r="I5851" s="21">
        <v>2013.7299999999998</v>
      </c>
      <c r="J5851" s="58">
        <v>0</v>
      </c>
      <c r="K5851" s="58">
        <v>0</v>
      </c>
      <c r="L5851" s="72">
        <v>0</v>
      </c>
      <c r="M5851" s="73">
        <v>0</v>
      </c>
      <c r="N5851" s="58">
        <v>0</v>
      </c>
      <c r="O5851" s="75">
        <v>0</v>
      </c>
      <c r="P5851" s="2">
        <v>2014</v>
      </c>
      <c r="Q5851" s="2" t="s">
        <v>41</v>
      </c>
      <c r="R5851" s="2" t="s">
        <v>3960</v>
      </c>
      <c r="S5851" s="2" t="s">
        <v>3961</v>
      </c>
      <c r="T5851" s="2" t="s">
        <v>97</v>
      </c>
      <c r="U5851" s="57" t="s">
        <v>420</v>
      </c>
      <c r="V5851" s="2">
        <v>45297</v>
      </c>
      <c r="W5851" s="2">
        <v>1</v>
      </c>
      <c r="X5851" s="74" t="s">
        <v>422</v>
      </c>
      <c r="Y5851" s="21" t="s">
        <v>5078</v>
      </c>
      <c r="Z5851" s="52">
        <v>26.254628422425036</v>
      </c>
    </row>
    <row r="5852" spans="1:26" x14ac:dyDescent="0.25">
      <c r="A5852" s="70" t="s">
        <v>5077</v>
      </c>
      <c r="B5852" s="2" t="s">
        <v>1220</v>
      </c>
      <c r="C5852" s="19" t="s">
        <v>3529</v>
      </c>
      <c r="D5852" s="2" t="s">
        <v>264</v>
      </c>
      <c r="E5852" s="14">
        <v>20020007</v>
      </c>
      <c r="F5852" s="14" t="s">
        <v>540</v>
      </c>
      <c r="G5852" s="19">
        <v>7</v>
      </c>
      <c r="H5852" s="21">
        <v>29.17</v>
      </c>
      <c r="I5852" s="21">
        <v>1256.79</v>
      </c>
      <c r="J5852" s="58">
        <v>0</v>
      </c>
      <c r="K5852" s="58">
        <v>0</v>
      </c>
      <c r="L5852" s="72">
        <v>0</v>
      </c>
      <c r="M5852" s="73">
        <v>0</v>
      </c>
      <c r="N5852" s="58">
        <v>0</v>
      </c>
      <c r="O5852" s="75">
        <v>0</v>
      </c>
      <c r="P5852" s="2">
        <v>1257</v>
      </c>
      <c r="Q5852" s="2" t="s">
        <v>41</v>
      </c>
      <c r="R5852" s="2" t="s">
        <v>1221</v>
      </c>
      <c r="S5852" s="2" t="s">
        <v>1222</v>
      </c>
      <c r="T5852" s="2" t="s">
        <v>60</v>
      </c>
      <c r="U5852" s="57" t="s">
        <v>425</v>
      </c>
      <c r="V5852" s="2">
        <v>45387</v>
      </c>
      <c r="W5852" s="2">
        <v>1</v>
      </c>
      <c r="X5852" s="74" t="s">
        <v>422</v>
      </c>
      <c r="Y5852" s="21" t="s">
        <v>5078</v>
      </c>
      <c r="Z5852" s="52">
        <v>15.079756599245801</v>
      </c>
    </row>
    <row r="5853" spans="1:26" x14ac:dyDescent="0.25">
      <c r="A5853" s="70" t="s">
        <v>5077</v>
      </c>
      <c r="B5853" s="2" t="s">
        <v>3200</v>
      </c>
      <c r="C5853" s="19" t="s">
        <v>3529</v>
      </c>
      <c r="D5853" s="2" t="s">
        <v>264</v>
      </c>
      <c r="E5853" s="14">
        <v>20020007</v>
      </c>
      <c r="F5853" s="14" t="s">
        <v>544</v>
      </c>
      <c r="G5853" s="19">
        <v>7</v>
      </c>
      <c r="H5853" s="21">
        <v>49.410000000000004</v>
      </c>
      <c r="I5853" s="21">
        <v>2094.5300000000002</v>
      </c>
      <c r="J5853" s="58">
        <v>0</v>
      </c>
      <c r="K5853" s="58">
        <v>0</v>
      </c>
      <c r="L5853" s="72">
        <v>0</v>
      </c>
      <c r="M5853" s="73">
        <v>0</v>
      </c>
      <c r="N5853" s="58">
        <v>0</v>
      </c>
      <c r="O5853" s="75">
        <v>0</v>
      </c>
      <c r="P5853" s="2">
        <v>2095</v>
      </c>
      <c r="Q5853" s="2" t="s">
        <v>41</v>
      </c>
      <c r="R5853" s="2" t="s">
        <v>3201</v>
      </c>
      <c r="S5853" s="2" t="s">
        <v>3202</v>
      </c>
      <c r="T5853" s="2" t="s">
        <v>97</v>
      </c>
      <c r="U5853" s="57" t="s">
        <v>420</v>
      </c>
      <c r="V5853" s="2">
        <v>45416</v>
      </c>
      <c r="W5853" s="2">
        <v>1</v>
      </c>
      <c r="X5853" s="74" t="s">
        <v>422</v>
      </c>
      <c r="Y5853" s="21" t="s">
        <v>5078</v>
      </c>
      <c r="Z5853" s="52">
        <v>14.836784051811376</v>
      </c>
    </row>
    <row r="5854" spans="1:26" x14ac:dyDescent="0.25">
      <c r="A5854" s="70" t="s">
        <v>5077</v>
      </c>
      <c r="B5854" s="2" t="s">
        <v>2469</v>
      </c>
      <c r="C5854" s="19" t="s">
        <v>3529</v>
      </c>
      <c r="D5854" s="2" t="s">
        <v>264</v>
      </c>
      <c r="E5854" s="14">
        <v>20020007</v>
      </c>
      <c r="F5854" s="14" t="s">
        <v>548</v>
      </c>
      <c r="G5854" s="19">
        <v>7</v>
      </c>
      <c r="H5854" s="21">
        <v>17.63</v>
      </c>
      <c r="I5854" s="21">
        <v>626.72</v>
      </c>
      <c r="J5854" s="58">
        <v>0</v>
      </c>
      <c r="K5854" s="58">
        <v>0</v>
      </c>
      <c r="L5854" s="72">
        <v>0</v>
      </c>
      <c r="M5854" s="73">
        <v>0</v>
      </c>
      <c r="N5854" s="58">
        <v>0</v>
      </c>
      <c r="O5854" s="75">
        <v>0</v>
      </c>
      <c r="P5854" s="2">
        <v>627</v>
      </c>
      <c r="Q5854" s="2" t="s">
        <v>41</v>
      </c>
      <c r="R5854" s="2" t="s">
        <v>2470</v>
      </c>
      <c r="S5854" s="2" t="s">
        <v>2471</v>
      </c>
      <c r="T5854" s="2" t="s">
        <v>60</v>
      </c>
      <c r="U5854" s="57" t="s">
        <v>425</v>
      </c>
      <c r="V5854" s="2">
        <v>45416</v>
      </c>
      <c r="W5854" s="2">
        <v>1</v>
      </c>
      <c r="X5854" s="74" t="s">
        <v>422</v>
      </c>
      <c r="Y5854" s="21" t="s">
        <v>5078</v>
      </c>
      <c r="Z5854" s="52">
        <v>12.441973908111176</v>
      </c>
    </row>
    <row r="5855" spans="1:26" x14ac:dyDescent="0.25">
      <c r="A5855" s="70" t="s">
        <v>5077</v>
      </c>
      <c r="B5855" s="2" t="s">
        <v>2635</v>
      </c>
      <c r="C5855" s="19" t="s">
        <v>3529</v>
      </c>
      <c r="D5855" s="2" t="s">
        <v>264</v>
      </c>
      <c r="E5855" s="14">
        <v>20020007</v>
      </c>
      <c r="F5855" s="14" t="s">
        <v>575</v>
      </c>
      <c r="G5855" s="19">
        <v>7</v>
      </c>
      <c r="H5855" s="21">
        <v>28.53</v>
      </c>
      <c r="I5855" s="21">
        <v>1112.8399999999999</v>
      </c>
      <c r="J5855" s="58">
        <v>0</v>
      </c>
      <c r="K5855" s="58">
        <v>0</v>
      </c>
      <c r="L5855" s="72">
        <v>0</v>
      </c>
      <c r="M5855" s="73">
        <v>0</v>
      </c>
      <c r="N5855" s="58">
        <v>0</v>
      </c>
      <c r="O5855" s="75">
        <v>0</v>
      </c>
      <c r="P5855" s="2">
        <v>1113</v>
      </c>
      <c r="Q5855" s="2" t="s">
        <v>41</v>
      </c>
      <c r="R5855" s="2" t="s">
        <v>2636</v>
      </c>
      <c r="S5855" s="2" t="s">
        <v>2637</v>
      </c>
      <c r="T5855" s="2" t="s">
        <v>59</v>
      </c>
      <c r="U5855" s="57" t="s">
        <v>729</v>
      </c>
      <c r="V5855" s="2">
        <v>45423</v>
      </c>
      <c r="W5855" s="2">
        <v>1</v>
      </c>
      <c r="X5855" s="74" t="s">
        <v>422</v>
      </c>
      <c r="Y5855" s="21" t="s">
        <v>5078</v>
      </c>
      <c r="Z5855" s="52">
        <v>13.652085524009813</v>
      </c>
    </row>
    <row r="5856" spans="1:26" x14ac:dyDescent="0.25">
      <c r="A5856" s="70" t="s">
        <v>5077</v>
      </c>
      <c r="B5856" s="2" t="s">
        <v>3962</v>
      </c>
      <c r="C5856" s="19" t="s">
        <v>3529</v>
      </c>
      <c r="D5856" s="2" t="s">
        <v>264</v>
      </c>
      <c r="E5856" s="14">
        <v>20020007</v>
      </c>
      <c r="F5856" s="14" t="s">
        <v>444</v>
      </c>
      <c r="G5856" s="19">
        <v>13</v>
      </c>
      <c r="H5856" s="21">
        <v>28.26</v>
      </c>
      <c r="I5856" s="21">
        <v>1357.77</v>
      </c>
      <c r="J5856" s="58">
        <v>0</v>
      </c>
      <c r="K5856" s="58">
        <v>0</v>
      </c>
      <c r="L5856" s="72">
        <v>0</v>
      </c>
      <c r="M5856" s="73">
        <v>0</v>
      </c>
      <c r="N5856" s="58">
        <v>0</v>
      </c>
      <c r="O5856" s="75">
        <v>0</v>
      </c>
      <c r="P5856" s="2">
        <v>1358</v>
      </c>
      <c r="Q5856" s="2" t="s">
        <v>41</v>
      </c>
      <c r="R5856" s="2" t="s">
        <v>3963</v>
      </c>
      <c r="S5856" s="2" t="s">
        <v>3964</v>
      </c>
      <c r="T5856" s="2" t="s">
        <v>112</v>
      </c>
      <c r="U5856" s="57" t="s">
        <v>425</v>
      </c>
      <c r="V5856" s="2">
        <v>45439</v>
      </c>
      <c r="W5856" s="2">
        <v>1</v>
      </c>
      <c r="X5856" s="74" t="s">
        <v>422</v>
      </c>
      <c r="Y5856" s="21" t="s">
        <v>5078</v>
      </c>
      <c r="Z5856" s="52">
        <v>31.229670912951164</v>
      </c>
    </row>
    <row r="5857" spans="1:26" x14ac:dyDescent="0.25">
      <c r="A5857" s="70" t="s">
        <v>5077</v>
      </c>
      <c r="B5857" s="2" t="s">
        <v>1223</v>
      </c>
      <c r="C5857" s="19" t="s">
        <v>3529</v>
      </c>
      <c r="D5857" s="2" t="s">
        <v>264</v>
      </c>
      <c r="E5857" s="14">
        <v>20020007</v>
      </c>
      <c r="F5857" s="14" t="s">
        <v>445</v>
      </c>
      <c r="G5857" s="19">
        <v>7</v>
      </c>
      <c r="H5857" s="21">
        <v>17.73</v>
      </c>
      <c r="I5857" s="21">
        <v>804.58999999999992</v>
      </c>
      <c r="J5857" s="58">
        <v>0</v>
      </c>
      <c r="K5857" s="58">
        <v>0</v>
      </c>
      <c r="L5857" s="72">
        <v>0</v>
      </c>
      <c r="M5857" s="73">
        <v>0</v>
      </c>
      <c r="N5857" s="58">
        <v>0</v>
      </c>
      <c r="O5857" s="75">
        <v>0</v>
      </c>
      <c r="P5857" s="2">
        <v>805</v>
      </c>
      <c r="Q5857" s="2" t="s">
        <v>41</v>
      </c>
      <c r="R5857" s="2" t="s">
        <v>1224</v>
      </c>
      <c r="S5857" s="2" t="s">
        <v>1225</v>
      </c>
      <c r="T5857" s="2" t="s">
        <v>59</v>
      </c>
      <c r="U5857" s="57" t="s">
        <v>729</v>
      </c>
      <c r="V5857" s="2">
        <v>45439</v>
      </c>
      <c r="W5857" s="2">
        <v>1</v>
      </c>
      <c r="X5857" s="74" t="s">
        <v>422</v>
      </c>
      <c r="Y5857" s="21" t="s">
        <v>5078</v>
      </c>
      <c r="Z5857" s="52">
        <v>15.88305132543711</v>
      </c>
    </row>
    <row r="5858" spans="1:26" x14ac:dyDescent="0.25">
      <c r="A5858" s="70" t="s">
        <v>5077</v>
      </c>
      <c r="B5858" s="2" t="s">
        <v>2713</v>
      </c>
      <c r="C5858" s="19" t="s">
        <v>3529</v>
      </c>
      <c r="D5858" s="2" t="s">
        <v>264</v>
      </c>
      <c r="E5858" s="14">
        <v>20020007</v>
      </c>
      <c r="F5858" s="14" t="s">
        <v>446</v>
      </c>
      <c r="G5858" s="19">
        <v>13</v>
      </c>
      <c r="H5858" s="21">
        <v>52.280000000000008</v>
      </c>
      <c r="I5858" s="21">
        <v>2114.11</v>
      </c>
      <c r="J5858" s="58">
        <v>0</v>
      </c>
      <c r="K5858" s="58">
        <v>0</v>
      </c>
      <c r="L5858" s="72">
        <v>0</v>
      </c>
      <c r="M5858" s="73">
        <v>0</v>
      </c>
      <c r="N5858" s="58">
        <v>0</v>
      </c>
      <c r="O5858" s="75">
        <v>0</v>
      </c>
      <c r="P5858" s="2">
        <v>2114</v>
      </c>
      <c r="Q5858" s="2" t="s">
        <v>41</v>
      </c>
      <c r="R5858" s="2" t="s">
        <v>2714</v>
      </c>
      <c r="S5858" s="2" t="s">
        <v>2715</v>
      </c>
      <c r="T5858" s="2" t="s">
        <v>112</v>
      </c>
      <c r="U5858" s="57" t="s">
        <v>425</v>
      </c>
      <c r="V5858" s="2">
        <v>45495</v>
      </c>
      <c r="W5858" s="2">
        <v>1</v>
      </c>
      <c r="X5858" s="74" t="s">
        <v>422</v>
      </c>
      <c r="Y5858" s="21" t="s">
        <v>5078</v>
      </c>
      <c r="Z5858" s="52">
        <v>26.284841239479722</v>
      </c>
    </row>
    <row r="5859" spans="1:26" x14ac:dyDescent="0.25">
      <c r="A5859" s="70" t="s">
        <v>5077</v>
      </c>
      <c r="B5859" s="2" t="s">
        <v>4964</v>
      </c>
      <c r="C5859" s="19" t="s">
        <v>3529</v>
      </c>
      <c r="D5859" s="2" t="s">
        <v>264</v>
      </c>
      <c r="E5859" s="14">
        <v>20020007</v>
      </c>
      <c r="F5859" s="14" t="s">
        <v>488</v>
      </c>
      <c r="G5859" s="19">
        <v>8</v>
      </c>
      <c r="H5859" s="21">
        <v>26.619999999999997</v>
      </c>
      <c r="I5859" s="21">
        <v>976.65</v>
      </c>
      <c r="J5859" s="58">
        <v>0</v>
      </c>
      <c r="K5859" s="58">
        <v>0</v>
      </c>
      <c r="L5859" s="72">
        <v>0</v>
      </c>
      <c r="M5859" s="73">
        <v>0</v>
      </c>
      <c r="N5859" s="58">
        <v>0</v>
      </c>
      <c r="O5859" s="75">
        <v>0</v>
      </c>
      <c r="P5859" s="2">
        <v>977</v>
      </c>
      <c r="Q5859" s="2" t="s">
        <v>41</v>
      </c>
      <c r="R5859" s="2" t="s">
        <v>4965</v>
      </c>
      <c r="S5859" s="2" t="s">
        <v>4966</v>
      </c>
      <c r="T5859" s="2" t="s">
        <v>65</v>
      </c>
      <c r="U5859" s="57" t="s">
        <v>480</v>
      </c>
      <c r="V5859" s="2">
        <v>45495</v>
      </c>
      <c r="W5859" s="2">
        <v>1</v>
      </c>
      <c r="X5859" s="74" t="s">
        <v>422</v>
      </c>
      <c r="Y5859" s="21" t="s">
        <v>5078</v>
      </c>
      <c r="Z5859" s="52">
        <v>14.675432006010519</v>
      </c>
    </row>
    <row r="5860" spans="1:26" x14ac:dyDescent="0.25">
      <c r="A5860" s="70" t="s">
        <v>5077</v>
      </c>
      <c r="B5860" s="2" t="s">
        <v>1226</v>
      </c>
      <c r="C5860" s="19" t="s">
        <v>3529</v>
      </c>
      <c r="D5860" s="2" t="s">
        <v>264</v>
      </c>
      <c r="E5860" s="14">
        <v>20020007</v>
      </c>
      <c r="F5860" s="14" t="s">
        <v>489</v>
      </c>
      <c r="G5860" s="19">
        <v>7</v>
      </c>
      <c r="H5860" s="21">
        <v>13.34</v>
      </c>
      <c r="I5860" s="21">
        <v>604.28</v>
      </c>
      <c r="J5860" s="58">
        <v>0</v>
      </c>
      <c r="K5860" s="58">
        <v>0</v>
      </c>
      <c r="L5860" s="72">
        <v>0</v>
      </c>
      <c r="M5860" s="73">
        <v>0</v>
      </c>
      <c r="N5860" s="58">
        <v>0</v>
      </c>
      <c r="O5860" s="75">
        <v>0</v>
      </c>
      <c r="P5860" s="2">
        <v>604</v>
      </c>
      <c r="Q5860" s="2" t="s">
        <v>41</v>
      </c>
      <c r="R5860" s="2" t="s">
        <v>1227</v>
      </c>
      <c r="S5860" s="2" t="s">
        <v>1228</v>
      </c>
      <c r="T5860" s="2" t="s">
        <v>97</v>
      </c>
      <c r="U5860" s="57" t="s">
        <v>443</v>
      </c>
      <c r="V5860" s="2">
        <v>45495</v>
      </c>
      <c r="W5860" s="2">
        <v>1</v>
      </c>
      <c r="X5860" s="74" t="s">
        <v>422</v>
      </c>
      <c r="Y5860" s="21" t="s">
        <v>5078</v>
      </c>
      <c r="Z5860" s="52">
        <v>15.854422788605699</v>
      </c>
    </row>
    <row r="5861" spans="1:26" x14ac:dyDescent="0.25">
      <c r="A5861" s="70" t="s">
        <v>5077</v>
      </c>
      <c r="B5861" s="2" t="s">
        <v>2904</v>
      </c>
      <c r="C5861" s="19" t="s">
        <v>3529</v>
      </c>
      <c r="D5861" s="2" t="s">
        <v>264</v>
      </c>
      <c r="E5861" s="14">
        <v>20020007</v>
      </c>
      <c r="F5861" s="14" t="s">
        <v>457</v>
      </c>
      <c r="G5861" s="19">
        <v>6</v>
      </c>
      <c r="H5861" s="21">
        <v>17.8</v>
      </c>
      <c r="I5861" s="21">
        <v>713.59999999999991</v>
      </c>
      <c r="J5861" s="58">
        <v>0</v>
      </c>
      <c r="K5861" s="58">
        <v>0</v>
      </c>
      <c r="L5861" s="72">
        <v>0</v>
      </c>
      <c r="M5861" s="73">
        <v>0</v>
      </c>
      <c r="N5861" s="58">
        <v>0</v>
      </c>
      <c r="O5861" s="75">
        <v>0</v>
      </c>
      <c r="P5861" s="2">
        <v>714</v>
      </c>
      <c r="Q5861" s="2" t="s">
        <v>41</v>
      </c>
      <c r="R5861" s="2" t="s">
        <v>2905</v>
      </c>
      <c r="S5861" s="2" t="s">
        <v>2906</v>
      </c>
      <c r="T5861" s="2" t="s">
        <v>60</v>
      </c>
      <c r="U5861" s="57" t="s">
        <v>425</v>
      </c>
      <c r="V5861" s="2">
        <v>45565</v>
      </c>
      <c r="W5861" s="2">
        <v>1</v>
      </c>
      <c r="X5861" s="74" t="s">
        <v>422</v>
      </c>
      <c r="Y5861" s="21" t="s">
        <v>5078</v>
      </c>
      <c r="Z5861" s="52">
        <v>12.026966292134832</v>
      </c>
    </row>
    <row r="5862" spans="1:26" x14ac:dyDescent="0.25">
      <c r="A5862" s="70" t="s">
        <v>5077</v>
      </c>
      <c r="B5862" s="2" t="s">
        <v>1232</v>
      </c>
      <c r="C5862" s="19" t="s">
        <v>3529</v>
      </c>
      <c r="D5862" s="2" t="s">
        <v>264</v>
      </c>
      <c r="E5862" s="14">
        <v>20020007</v>
      </c>
      <c r="F5862" s="14" t="s">
        <v>461</v>
      </c>
      <c r="G5862" s="19">
        <v>7</v>
      </c>
      <c r="H5862" s="21">
        <v>15.74</v>
      </c>
      <c r="I5862" s="21">
        <v>696.5</v>
      </c>
      <c r="J5862" s="58">
        <v>0</v>
      </c>
      <c r="K5862" s="58">
        <v>0</v>
      </c>
      <c r="L5862" s="72">
        <v>0</v>
      </c>
      <c r="M5862" s="73">
        <v>0</v>
      </c>
      <c r="N5862" s="58">
        <v>0</v>
      </c>
      <c r="O5862" s="75">
        <v>0</v>
      </c>
      <c r="P5862" s="2">
        <v>697</v>
      </c>
      <c r="Q5862" s="2" t="s">
        <v>41</v>
      </c>
      <c r="R5862" s="2" t="s">
        <v>1233</v>
      </c>
      <c r="S5862" s="2" t="s">
        <v>1234</v>
      </c>
      <c r="T5862" s="2" t="s">
        <v>112</v>
      </c>
      <c r="U5862" s="57" t="s">
        <v>425</v>
      </c>
      <c r="V5862" s="2">
        <v>45565</v>
      </c>
      <c r="W5862" s="2">
        <v>1</v>
      </c>
      <c r="X5862" s="74" t="s">
        <v>422</v>
      </c>
      <c r="Y5862" s="21" t="s">
        <v>5078</v>
      </c>
      <c r="Z5862" s="52">
        <v>15.48761118170267</v>
      </c>
    </row>
    <row r="5863" spans="1:26" x14ac:dyDescent="0.25">
      <c r="A5863" s="70" t="s">
        <v>5077</v>
      </c>
      <c r="B5863" s="2" t="s">
        <v>4805</v>
      </c>
      <c r="C5863" s="19" t="s">
        <v>3529</v>
      </c>
      <c r="D5863" s="2" t="s">
        <v>264</v>
      </c>
      <c r="E5863" s="14">
        <v>20020007</v>
      </c>
      <c r="F5863" s="14" t="s">
        <v>598</v>
      </c>
      <c r="G5863" s="19">
        <v>7</v>
      </c>
      <c r="H5863" s="21">
        <v>30.120000000000005</v>
      </c>
      <c r="I5863" s="21">
        <v>1064.3800000000001</v>
      </c>
      <c r="J5863" s="58">
        <v>0</v>
      </c>
      <c r="K5863" s="58">
        <v>0</v>
      </c>
      <c r="L5863" s="72">
        <v>0</v>
      </c>
      <c r="M5863" s="73">
        <v>0</v>
      </c>
      <c r="N5863" s="58">
        <v>0</v>
      </c>
      <c r="O5863" s="75">
        <v>0</v>
      </c>
      <c r="P5863" s="2">
        <v>1064</v>
      </c>
      <c r="Q5863" s="2" t="s">
        <v>41</v>
      </c>
      <c r="R5863" s="2" t="s">
        <v>848</v>
      </c>
      <c r="S5863" s="2" t="s">
        <v>4806</v>
      </c>
      <c r="T5863" s="2" t="s">
        <v>60</v>
      </c>
      <c r="U5863" s="57" t="s">
        <v>425</v>
      </c>
      <c r="V5863" s="2">
        <v>45586</v>
      </c>
      <c r="W5863" s="2">
        <v>1</v>
      </c>
      <c r="X5863" s="74" t="s">
        <v>422</v>
      </c>
      <c r="Y5863" s="21" t="s">
        <v>5078</v>
      </c>
      <c r="Z5863" s="52">
        <v>12.368293492695884</v>
      </c>
    </row>
    <row r="5864" spans="1:26" x14ac:dyDescent="0.25">
      <c r="A5864" s="70" t="s">
        <v>5077</v>
      </c>
      <c r="B5864" s="2" t="s">
        <v>1235</v>
      </c>
      <c r="C5864" s="19" t="s">
        <v>3529</v>
      </c>
      <c r="D5864" s="2" t="s">
        <v>264</v>
      </c>
      <c r="E5864" s="14">
        <v>20020007</v>
      </c>
      <c r="F5864" s="14" t="s">
        <v>478</v>
      </c>
      <c r="G5864" s="19">
        <v>7</v>
      </c>
      <c r="H5864" s="21">
        <v>26.11</v>
      </c>
      <c r="I5864" s="21">
        <v>1096.1300000000001</v>
      </c>
      <c r="J5864" s="58">
        <v>0</v>
      </c>
      <c r="K5864" s="58">
        <v>0</v>
      </c>
      <c r="L5864" s="72">
        <v>0</v>
      </c>
      <c r="M5864" s="73">
        <v>0</v>
      </c>
      <c r="N5864" s="58">
        <v>0</v>
      </c>
      <c r="O5864" s="75">
        <v>0</v>
      </c>
      <c r="P5864" s="2">
        <v>1096</v>
      </c>
      <c r="Q5864" s="2" t="s">
        <v>41</v>
      </c>
      <c r="R5864" s="2" t="s">
        <v>1236</v>
      </c>
      <c r="S5864" s="2" t="s">
        <v>1237</v>
      </c>
      <c r="T5864" s="2" t="s">
        <v>97</v>
      </c>
      <c r="U5864" s="57" t="s">
        <v>443</v>
      </c>
      <c r="V5864" s="2">
        <v>45586</v>
      </c>
      <c r="W5864" s="2">
        <v>1</v>
      </c>
      <c r="X5864" s="74" t="s">
        <v>422</v>
      </c>
      <c r="Y5864" s="21" t="s">
        <v>5078</v>
      </c>
      <c r="Z5864" s="52">
        <v>14.693431635388745</v>
      </c>
    </row>
    <row r="5865" spans="1:26" x14ac:dyDescent="0.25">
      <c r="A5865" s="70" t="s">
        <v>5077</v>
      </c>
      <c r="B5865" s="2" t="s">
        <v>3638</v>
      </c>
      <c r="C5865" s="19" t="s">
        <v>3529</v>
      </c>
      <c r="D5865" s="2" t="s">
        <v>264</v>
      </c>
      <c r="E5865" s="14">
        <v>20020007</v>
      </c>
      <c r="F5865" s="14" t="s">
        <v>736</v>
      </c>
      <c r="G5865" s="19">
        <v>7</v>
      </c>
      <c r="H5865" s="21">
        <v>18.54</v>
      </c>
      <c r="I5865" s="21">
        <v>723.26</v>
      </c>
      <c r="J5865" s="58">
        <v>0</v>
      </c>
      <c r="K5865" s="58">
        <v>0</v>
      </c>
      <c r="L5865" s="72">
        <v>0</v>
      </c>
      <c r="M5865" s="73">
        <v>0</v>
      </c>
      <c r="N5865" s="58">
        <v>0</v>
      </c>
      <c r="O5865" s="75">
        <v>0</v>
      </c>
      <c r="P5865" s="2">
        <v>723</v>
      </c>
      <c r="Q5865" s="2" t="s">
        <v>41</v>
      </c>
      <c r="R5865" s="2" t="s">
        <v>3639</v>
      </c>
      <c r="S5865" s="2" t="s">
        <v>3640</v>
      </c>
      <c r="T5865" s="2" t="s">
        <v>65</v>
      </c>
      <c r="U5865" s="57" t="s">
        <v>480</v>
      </c>
      <c r="V5865" s="2">
        <v>45614</v>
      </c>
      <c r="W5865" s="2">
        <v>1</v>
      </c>
      <c r="X5865" s="74" t="s">
        <v>422</v>
      </c>
      <c r="Y5865" s="21" t="s">
        <v>5078</v>
      </c>
      <c r="Z5865" s="52">
        <v>13.653775620280477</v>
      </c>
    </row>
    <row r="5866" spans="1:26" x14ac:dyDescent="0.25">
      <c r="A5866" s="70" t="s">
        <v>5077</v>
      </c>
      <c r="B5866" s="2" t="s">
        <v>1238</v>
      </c>
      <c r="C5866" s="19" t="s">
        <v>3529</v>
      </c>
      <c r="D5866" s="2" t="s">
        <v>264</v>
      </c>
      <c r="E5866" s="14">
        <v>20020007</v>
      </c>
      <c r="F5866" s="14" t="s">
        <v>678</v>
      </c>
      <c r="G5866" s="19">
        <v>14</v>
      </c>
      <c r="H5866" s="21">
        <v>54.420000000000009</v>
      </c>
      <c r="I5866" s="21">
        <v>2200.8799999999997</v>
      </c>
      <c r="J5866" s="58">
        <v>0</v>
      </c>
      <c r="K5866" s="58">
        <v>0</v>
      </c>
      <c r="L5866" s="72">
        <v>0</v>
      </c>
      <c r="M5866" s="73">
        <v>0</v>
      </c>
      <c r="N5866" s="58">
        <v>0</v>
      </c>
      <c r="O5866" s="75">
        <v>0</v>
      </c>
      <c r="P5866" s="2">
        <v>2201</v>
      </c>
      <c r="Q5866" s="2" t="s">
        <v>41</v>
      </c>
      <c r="R5866" s="2" t="s">
        <v>1239</v>
      </c>
      <c r="S5866" s="2" t="s">
        <v>1240</v>
      </c>
      <c r="T5866" s="2" t="s">
        <v>60</v>
      </c>
      <c r="U5866" s="57" t="s">
        <v>425</v>
      </c>
      <c r="V5866" s="2">
        <v>45619</v>
      </c>
      <c r="W5866" s="2">
        <v>1</v>
      </c>
      <c r="X5866" s="74" t="s">
        <v>422</v>
      </c>
      <c r="Y5866" s="21" t="s">
        <v>5078</v>
      </c>
      <c r="Z5866" s="52">
        <v>28.309739066519658</v>
      </c>
    </row>
    <row r="5867" spans="1:26" x14ac:dyDescent="0.25">
      <c r="A5867" s="70" t="s">
        <v>5077</v>
      </c>
      <c r="B5867" s="2" t="s">
        <v>3965</v>
      </c>
      <c r="C5867" s="19" t="s">
        <v>3529</v>
      </c>
      <c r="D5867" s="2" t="s">
        <v>264</v>
      </c>
      <c r="E5867" s="14">
        <v>20020007</v>
      </c>
      <c r="F5867" s="14" t="s">
        <v>462</v>
      </c>
      <c r="G5867" s="19">
        <v>14</v>
      </c>
      <c r="H5867" s="21">
        <v>46.940000000000012</v>
      </c>
      <c r="I5867" s="21">
        <v>1761.7400000000002</v>
      </c>
      <c r="J5867" s="58">
        <v>0</v>
      </c>
      <c r="K5867" s="58">
        <v>0</v>
      </c>
      <c r="L5867" s="72">
        <v>0</v>
      </c>
      <c r="M5867" s="73">
        <v>0</v>
      </c>
      <c r="N5867" s="58">
        <v>0</v>
      </c>
      <c r="O5867" s="75">
        <v>0</v>
      </c>
      <c r="P5867" s="2">
        <v>1762</v>
      </c>
      <c r="Q5867" s="2" t="s">
        <v>41</v>
      </c>
      <c r="R5867" s="2" t="s">
        <v>1241</v>
      </c>
      <c r="S5867" s="2" t="s">
        <v>3966</v>
      </c>
      <c r="T5867" s="2" t="s">
        <v>59</v>
      </c>
      <c r="U5867" s="57" t="s">
        <v>729</v>
      </c>
      <c r="V5867" s="2">
        <v>0</v>
      </c>
      <c r="W5867" s="2">
        <v>1</v>
      </c>
      <c r="X5867" s="74" t="s">
        <v>422</v>
      </c>
      <c r="Y5867" s="21" t="s">
        <v>5078</v>
      </c>
      <c r="Z5867" s="52">
        <v>26.272219855134214</v>
      </c>
    </row>
    <row r="5868" spans="1:26" x14ac:dyDescent="0.25">
      <c r="A5868" s="70" t="s">
        <v>5077</v>
      </c>
      <c r="B5868" s="2" t="s">
        <v>4655</v>
      </c>
      <c r="C5868" s="19" t="s">
        <v>3529</v>
      </c>
      <c r="D5868" s="2" t="s">
        <v>264</v>
      </c>
      <c r="E5868" s="14">
        <v>20020007</v>
      </c>
      <c r="F5868" s="14" t="s">
        <v>474</v>
      </c>
      <c r="G5868" s="19">
        <v>3</v>
      </c>
      <c r="H5868" s="21">
        <v>7.58</v>
      </c>
      <c r="I5868" s="21">
        <v>361.33000000000004</v>
      </c>
      <c r="J5868" s="58">
        <v>0</v>
      </c>
      <c r="K5868" s="58">
        <v>0</v>
      </c>
      <c r="L5868" s="72">
        <v>0</v>
      </c>
      <c r="M5868" s="73">
        <v>0</v>
      </c>
      <c r="N5868" s="58">
        <v>0</v>
      </c>
      <c r="O5868" s="75">
        <v>0</v>
      </c>
      <c r="P5868" s="2">
        <v>361</v>
      </c>
      <c r="Q5868" s="2" t="s">
        <v>41</v>
      </c>
      <c r="R5868" s="2" t="s">
        <v>4656</v>
      </c>
      <c r="S5868" s="2" t="s">
        <v>4657</v>
      </c>
      <c r="T5868" s="2" t="s">
        <v>60</v>
      </c>
      <c r="U5868" s="57" t="s">
        <v>425</v>
      </c>
      <c r="V5868" s="2">
        <v>45642</v>
      </c>
      <c r="W5868" s="2">
        <v>1</v>
      </c>
      <c r="X5868" s="74" t="s">
        <v>422</v>
      </c>
      <c r="Y5868" s="21" t="s">
        <v>5078</v>
      </c>
      <c r="Z5868" s="52">
        <v>7.1503298153034311</v>
      </c>
    </row>
    <row r="5869" spans="1:26" x14ac:dyDescent="0.25">
      <c r="A5869" s="70" t="s">
        <v>5077</v>
      </c>
      <c r="B5869" s="2" t="s">
        <v>4278</v>
      </c>
      <c r="C5869" s="19" t="s">
        <v>3529</v>
      </c>
      <c r="D5869" s="2" t="s">
        <v>264</v>
      </c>
      <c r="E5869" s="14">
        <v>20020007</v>
      </c>
      <c r="F5869" s="14" t="s">
        <v>3543</v>
      </c>
      <c r="G5869" s="19">
        <v>7</v>
      </c>
      <c r="H5869" s="21">
        <v>14.69</v>
      </c>
      <c r="I5869" s="21">
        <v>590.94999999999993</v>
      </c>
      <c r="J5869" s="58">
        <v>0</v>
      </c>
      <c r="K5869" s="58">
        <v>0</v>
      </c>
      <c r="L5869" s="72">
        <v>0</v>
      </c>
      <c r="M5869" s="73">
        <v>0</v>
      </c>
      <c r="N5869" s="58">
        <v>0</v>
      </c>
      <c r="O5869" s="75">
        <v>0</v>
      </c>
      <c r="P5869" s="2">
        <v>591</v>
      </c>
      <c r="Q5869" s="2" t="s">
        <v>41</v>
      </c>
      <c r="R5869" s="2" t="s">
        <v>4279</v>
      </c>
      <c r="S5869" s="2" t="s">
        <v>4280</v>
      </c>
      <c r="T5869" s="2" t="s">
        <v>60</v>
      </c>
      <c r="U5869" s="57" t="s">
        <v>425</v>
      </c>
      <c r="V5869" s="2">
        <v>45649</v>
      </c>
      <c r="W5869" s="2">
        <v>1</v>
      </c>
      <c r="X5869" s="74" t="s">
        <v>422</v>
      </c>
      <c r="Y5869" s="21" t="s">
        <v>5078</v>
      </c>
      <c r="Z5869" s="52">
        <v>14.079816201497618</v>
      </c>
    </row>
    <row r="5870" spans="1:26" x14ac:dyDescent="0.25">
      <c r="A5870" s="70" t="s">
        <v>5077</v>
      </c>
      <c r="B5870" s="2" t="s">
        <v>4162</v>
      </c>
      <c r="C5870" s="19" t="s">
        <v>3529</v>
      </c>
      <c r="D5870" s="2" t="s">
        <v>264</v>
      </c>
      <c r="E5870" s="14">
        <v>20020007</v>
      </c>
      <c r="F5870" s="14" t="s">
        <v>686</v>
      </c>
      <c r="G5870" s="19">
        <v>13</v>
      </c>
      <c r="H5870" s="21">
        <v>82.04</v>
      </c>
      <c r="I5870" s="21">
        <v>2907.1</v>
      </c>
      <c r="J5870" s="58">
        <v>0</v>
      </c>
      <c r="K5870" s="58">
        <v>0</v>
      </c>
      <c r="L5870" s="72">
        <v>0</v>
      </c>
      <c r="M5870" s="73">
        <v>0</v>
      </c>
      <c r="N5870" s="58">
        <v>0</v>
      </c>
      <c r="O5870" s="75">
        <v>0</v>
      </c>
      <c r="P5870" s="2">
        <v>2907</v>
      </c>
      <c r="Q5870" s="2" t="s">
        <v>41</v>
      </c>
      <c r="R5870" s="2" t="s">
        <v>4163</v>
      </c>
      <c r="S5870" s="2" t="s">
        <v>4164</v>
      </c>
      <c r="T5870" s="2" t="s">
        <v>59</v>
      </c>
      <c r="U5870" s="57" t="s">
        <v>729</v>
      </c>
      <c r="V5870" s="2">
        <v>45663</v>
      </c>
      <c r="W5870" s="2">
        <v>1</v>
      </c>
      <c r="X5870" s="74" t="s">
        <v>422</v>
      </c>
      <c r="Y5870" s="21" t="s">
        <v>5078</v>
      </c>
      <c r="Z5870" s="52">
        <v>23.032849829351534</v>
      </c>
    </row>
    <row r="5871" spans="1:26" x14ac:dyDescent="0.25">
      <c r="A5871" s="70" t="s">
        <v>5077</v>
      </c>
      <c r="B5871" s="2" t="s">
        <v>1245</v>
      </c>
      <c r="C5871" s="19" t="s">
        <v>3529</v>
      </c>
      <c r="D5871" s="2" t="s">
        <v>264</v>
      </c>
      <c r="E5871" s="14">
        <v>20020007</v>
      </c>
      <c r="F5871" s="14" t="s">
        <v>687</v>
      </c>
      <c r="G5871" s="19">
        <v>14</v>
      </c>
      <c r="H5871" s="21">
        <v>90.97999999999999</v>
      </c>
      <c r="I5871" s="21">
        <v>3673.7499999999995</v>
      </c>
      <c r="J5871" s="58">
        <v>0</v>
      </c>
      <c r="K5871" s="58">
        <v>0</v>
      </c>
      <c r="L5871" s="72">
        <v>0</v>
      </c>
      <c r="M5871" s="73">
        <v>0</v>
      </c>
      <c r="N5871" s="58">
        <v>0</v>
      </c>
      <c r="O5871" s="75">
        <v>0</v>
      </c>
      <c r="P5871" s="2">
        <v>3674</v>
      </c>
      <c r="Q5871" s="2" t="s">
        <v>41</v>
      </c>
      <c r="R5871" s="2" t="s">
        <v>1116</v>
      </c>
      <c r="S5871" s="2" t="s">
        <v>1246</v>
      </c>
      <c r="T5871" s="2" t="s">
        <v>60</v>
      </c>
      <c r="U5871" s="57" t="s">
        <v>425</v>
      </c>
      <c r="V5871" s="2">
        <v>0</v>
      </c>
      <c r="W5871" s="2">
        <v>1</v>
      </c>
      <c r="X5871" s="74" t="s">
        <v>422</v>
      </c>
      <c r="Y5871" s="21" t="s">
        <v>5078</v>
      </c>
      <c r="Z5871" s="52">
        <v>28.26582765442955</v>
      </c>
    </row>
    <row r="5872" spans="1:26" x14ac:dyDescent="0.25">
      <c r="A5872" s="70" t="s">
        <v>5077</v>
      </c>
      <c r="B5872" s="2" t="s">
        <v>1247</v>
      </c>
      <c r="C5872" s="19" t="s">
        <v>3529</v>
      </c>
      <c r="D5872" s="2" t="s">
        <v>264</v>
      </c>
      <c r="E5872" s="14">
        <v>20020007</v>
      </c>
      <c r="F5872" s="14" t="s">
        <v>493</v>
      </c>
      <c r="G5872" s="19">
        <v>5</v>
      </c>
      <c r="H5872" s="21">
        <v>10.34</v>
      </c>
      <c r="I5872" s="21">
        <v>531.54</v>
      </c>
      <c r="J5872" s="58">
        <v>0</v>
      </c>
      <c r="K5872" s="58">
        <v>0</v>
      </c>
      <c r="L5872" s="72">
        <v>0</v>
      </c>
      <c r="M5872" s="73">
        <v>0</v>
      </c>
      <c r="N5872" s="58">
        <v>0</v>
      </c>
      <c r="O5872" s="75">
        <v>0</v>
      </c>
      <c r="P5872" s="2">
        <v>532</v>
      </c>
      <c r="Q5872" s="2" t="s">
        <v>41</v>
      </c>
      <c r="R5872" s="2" t="s">
        <v>994</v>
      </c>
      <c r="S5872" s="2" t="s">
        <v>1248</v>
      </c>
      <c r="T5872" s="2" t="s">
        <v>97</v>
      </c>
      <c r="U5872" s="57">
        <v>0</v>
      </c>
      <c r="V5872" s="2">
        <v>45825</v>
      </c>
      <c r="W5872" s="2">
        <v>1</v>
      </c>
      <c r="X5872" s="74" t="s">
        <v>422</v>
      </c>
      <c r="Y5872" s="21" t="s">
        <v>5078</v>
      </c>
      <c r="Z5872" s="52">
        <v>12.85154738878143</v>
      </c>
    </row>
    <row r="5873" spans="1:26" x14ac:dyDescent="0.25">
      <c r="A5873" s="70" t="s">
        <v>5077</v>
      </c>
      <c r="B5873" s="2" t="s">
        <v>1249</v>
      </c>
      <c r="C5873" s="19" t="s">
        <v>3529</v>
      </c>
      <c r="D5873" s="2" t="s">
        <v>264</v>
      </c>
      <c r="E5873" s="14">
        <v>20020007</v>
      </c>
      <c r="F5873" s="14" t="s">
        <v>698</v>
      </c>
      <c r="G5873" s="19">
        <v>13</v>
      </c>
      <c r="H5873" s="21">
        <v>48.639999999999993</v>
      </c>
      <c r="I5873" s="21">
        <v>2116</v>
      </c>
      <c r="J5873" s="58">
        <v>0</v>
      </c>
      <c r="K5873" s="58">
        <v>0</v>
      </c>
      <c r="L5873" s="72">
        <v>0</v>
      </c>
      <c r="M5873" s="73">
        <v>0</v>
      </c>
      <c r="N5873" s="58">
        <v>0</v>
      </c>
      <c r="O5873" s="75">
        <v>0</v>
      </c>
      <c r="P5873" s="2">
        <v>2116</v>
      </c>
      <c r="Q5873" s="2" t="s">
        <v>41</v>
      </c>
      <c r="R5873" s="2" t="s">
        <v>1250</v>
      </c>
      <c r="S5873" s="2" t="s">
        <v>1251</v>
      </c>
      <c r="T5873" s="2" t="s">
        <v>112</v>
      </c>
      <c r="U5873" s="57">
        <v>0</v>
      </c>
      <c r="V5873" s="2">
        <v>45825</v>
      </c>
      <c r="W5873" s="2">
        <v>1</v>
      </c>
      <c r="X5873" s="74" t="s">
        <v>422</v>
      </c>
      <c r="Y5873" s="21" t="s">
        <v>5078</v>
      </c>
      <c r="Z5873" s="52">
        <v>28.277138157894743</v>
      </c>
    </row>
    <row r="5874" spans="1:26" x14ac:dyDescent="0.25">
      <c r="A5874" s="70" t="s">
        <v>5077</v>
      </c>
      <c r="B5874" s="2" t="s">
        <v>1253</v>
      </c>
      <c r="C5874" s="19" t="s">
        <v>3529</v>
      </c>
      <c r="D5874" s="2" t="s">
        <v>264</v>
      </c>
      <c r="E5874" s="14">
        <v>20020007</v>
      </c>
      <c r="F5874" s="14" t="s">
        <v>712</v>
      </c>
      <c r="G5874" s="19">
        <v>7</v>
      </c>
      <c r="H5874" s="21">
        <v>20.85</v>
      </c>
      <c r="I5874" s="21">
        <v>894.5200000000001</v>
      </c>
      <c r="J5874" s="58">
        <v>0</v>
      </c>
      <c r="K5874" s="58">
        <v>0</v>
      </c>
      <c r="L5874" s="72">
        <v>0</v>
      </c>
      <c r="M5874" s="73">
        <v>0</v>
      </c>
      <c r="N5874" s="58">
        <v>0</v>
      </c>
      <c r="O5874" s="75">
        <v>0</v>
      </c>
      <c r="P5874" s="2">
        <v>895</v>
      </c>
      <c r="Q5874" s="2" t="s">
        <v>41</v>
      </c>
      <c r="R5874" s="2" t="s">
        <v>1254</v>
      </c>
      <c r="S5874" s="2" t="s">
        <v>1255</v>
      </c>
      <c r="T5874" s="2" t="s">
        <v>60</v>
      </c>
      <c r="U5874" s="57">
        <v>0</v>
      </c>
      <c r="V5874" s="2">
        <v>45853</v>
      </c>
      <c r="W5874" s="2">
        <v>1</v>
      </c>
      <c r="X5874" s="74" t="s">
        <v>422</v>
      </c>
      <c r="Y5874" s="21" t="s">
        <v>5078</v>
      </c>
      <c r="Z5874" s="52">
        <v>15.015923261390888</v>
      </c>
    </row>
    <row r="5875" spans="1:26" x14ac:dyDescent="0.25">
      <c r="A5875" s="70" t="s">
        <v>5077</v>
      </c>
      <c r="B5875" s="2" t="s">
        <v>2108</v>
      </c>
      <c r="C5875" s="19" t="s">
        <v>3529</v>
      </c>
      <c r="D5875" s="2" t="s">
        <v>264</v>
      </c>
      <c r="E5875" s="14">
        <v>20020007</v>
      </c>
      <c r="F5875" s="14" t="s">
        <v>715</v>
      </c>
      <c r="G5875" s="19">
        <v>14</v>
      </c>
      <c r="H5875" s="21">
        <v>20.3</v>
      </c>
      <c r="I5875" s="21">
        <v>841.26</v>
      </c>
      <c r="J5875" s="58">
        <v>0</v>
      </c>
      <c r="K5875" s="58">
        <v>0</v>
      </c>
      <c r="L5875" s="72">
        <v>0</v>
      </c>
      <c r="M5875" s="73">
        <v>0</v>
      </c>
      <c r="N5875" s="58">
        <v>0</v>
      </c>
      <c r="O5875" s="75">
        <v>0</v>
      </c>
      <c r="P5875" s="2">
        <v>841</v>
      </c>
      <c r="Q5875" s="2" t="s">
        <v>41</v>
      </c>
      <c r="R5875" s="2" t="s">
        <v>1254</v>
      </c>
      <c r="S5875" s="2" t="s">
        <v>2109</v>
      </c>
      <c r="T5875" s="2" t="s">
        <v>112</v>
      </c>
      <c r="U5875" s="57">
        <v>0</v>
      </c>
      <c r="V5875" s="2">
        <v>45916</v>
      </c>
      <c r="W5875" s="2">
        <v>1</v>
      </c>
      <c r="X5875" s="74" t="s">
        <v>422</v>
      </c>
      <c r="Y5875" s="21" t="s">
        <v>5078</v>
      </c>
      <c r="Z5875" s="52">
        <v>29.008965517241382</v>
      </c>
    </row>
    <row r="5876" spans="1:26" x14ac:dyDescent="0.25">
      <c r="A5876" s="70" t="s">
        <v>5077</v>
      </c>
      <c r="B5876" s="2" t="s">
        <v>2550</v>
      </c>
      <c r="C5876" s="19" t="s">
        <v>3529</v>
      </c>
      <c r="D5876" s="2" t="s">
        <v>264</v>
      </c>
      <c r="E5876" s="14">
        <v>20020007</v>
      </c>
      <c r="F5876" s="14" t="s">
        <v>496</v>
      </c>
      <c r="G5876" s="19">
        <v>6</v>
      </c>
      <c r="H5876" s="21">
        <v>14.090000000000002</v>
      </c>
      <c r="I5876" s="21">
        <v>589.81999999999994</v>
      </c>
      <c r="J5876" s="58">
        <v>0</v>
      </c>
      <c r="K5876" s="58">
        <v>0</v>
      </c>
      <c r="L5876" s="72">
        <v>0</v>
      </c>
      <c r="M5876" s="73">
        <v>0</v>
      </c>
      <c r="N5876" s="58">
        <v>0</v>
      </c>
      <c r="O5876" s="75">
        <v>0</v>
      </c>
      <c r="P5876" s="2">
        <v>590</v>
      </c>
      <c r="Q5876" s="2" t="s">
        <v>41</v>
      </c>
      <c r="R5876" s="2" t="s">
        <v>2551</v>
      </c>
      <c r="S5876" s="2" t="s">
        <v>2552</v>
      </c>
      <c r="T5876" s="2" t="s">
        <v>59</v>
      </c>
      <c r="U5876" s="57">
        <v>0</v>
      </c>
      <c r="V5876" s="2">
        <v>45965</v>
      </c>
      <c r="W5876" s="2">
        <v>1</v>
      </c>
      <c r="X5876" s="74" t="s">
        <v>422</v>
      </c>
      <c r="Y5876" s="21" t="s">
        <v>5078</v>
      </c>
      <c r="Z5876" s="52">
        <v>12.558268275372605</v>
      </c>
    </row>
    <row r="5877" spans="1:26" x14ac:dyDescent="0.25">
      <c r="A5877" s="70" t="s">
        <v>5077</v>
      </c>
      <c r="B5877" s="2" t="s">
        <v>3230</v>
      </c>
      <c r="C5877" s="19" t="s">
        <v>3529</v>
      </c>
      <c r="D5877" s="2" t="s">
        <v>264</v>
      </c>
      <c r="E5877" s="14">
        <v>20020007</v>
      </c>
      <c r="F5877" s="14" t="s">
        <v>1614</v>
      </c>
      <c r="G5877" s="19">
        <v>10</v>
      </c>
      <c r="H5877" s="21">
        <v>23.07</v>
      </c>
      <c r="I5877" s="21">
        <v>888.81999999999994</v>
      </c>
      <c r="J5877" s="58">
        <v>0</v>
      </c>
      <c r="K5877" s="58">
        <v>0</v>
      </c>
      <c r="L5877" s="72">
        <v>0</v>
      </c>
      <c r="M5877" s="73">
        <v>0</v>
      </c>
      <c r="N5877" s="58">
        <v>0</v>
      </c>
      <c r="O5877" s="75">
        <v>0</v>
      </c>
      <c r="P5877" s="2">
        <v>889</v>
      </c>
      <c r="Q5877" s="2" t="s">
        <v>41</v>
      </c>
      <c r="R5877" s="2" t="s">
        <v>3231</v>
      </c>
      <c r="S5877" s="2" t="s">
        <v>3232</v>
      </c>
      <c r="T5877" s="2" t="s">
        <v>60</v>
      </c>
      <c r="U5877" s="57">
        <v>0</v>
      </c>
      <c r="V5877" s="2">
        <v>46034</v>
      </c>
      <c r="W5877" s="2">
        <v>1</v>
      </c>
      <c r="X5877" s="74" t="s">
        <v>422</v>
      </c>
      <c r="Y5877" s="21" t="s">
        <v>5078</v>
      </c>
      <c r="Z5877" s="52">
        <v>19.263545730385779</v>
      </c>
    </row>
    <row r="5878" spans="1:26" x14ac:dyDescent="0.25">
      <c r="A5878" s="70" t="s">
        <v>5077</v>
      </c>
      <c r="B5878" s="2" t="s">
        <v>3340</v>
      </c>
      <c r="C5878" s="19" t="s">
        <v>3529</v>
      </c>
      <c r="D5878" s="2" t="s">
        <v>264</v>
      </c>
      <c r="E5878" s="14">
        <v>20020007</v>
      </c>
      <c r="F5878" s="14" t="s">
        <v>497</v>
      </c>
      <c r="G5878" s="19">
        <v>7</v>
      </c>
      <c r="H5878" s="21">
        <v>30.85</v>
      </c>
      <c r="I5878" s="21">
        <v>1321.52</v>
      </c>
      <c r="J5878" s="58">
        <v>0</v>
      </c>
      <c r="K5878" s="58">
        <v>0</v>
      </c>
      <c r="L5878" s="72">
        <v>0</v>
      </c>
      <c r="M5878" s="73">
        <v>0</v>
      </c>
      <c r="N5878" s="58">
        <v>0</v>
      </c>
      <c r="O5878" s="75">
        <v>0</v>
      </c>
      <c r="P5878" s="2">
        <v>1322</v>
      </c>
      <c r="Q5878" s="2" t="s">
        <v>41</v>
      </c>
      <c r="R5878" s="2" t="s">
        <v>3341</v>
      </c>
      <c r="S5878" s="2" t="s">
        <v>3342</v>
      </c>
      <c r="T5878" s="2" t="s">
        <v>938</v>
      </c>
      <c r="U5878" s="57">
        <v>0</v>
      </c>
      <c r="V5878" s="2">
        <v>46041</v>
      </c>
      <c r="W5878" s="2">
        <v>1</v>
      </c>
      <c r="X5878" s="74" t="s">
        <v>422</v>
      </c>
      <c r="Y5878" s="21" t="s">
        <v>5078</v>
      </c>
      <c r="Z5878" s="52">
        <v>14.99293354943274</v>
      </c>
    </row>
    <row r="5879" spans="1:26" x14ac:dyDescent="0.25">
      <c r="A5879" s="70" t="s">
        <v>5077</v>
      </c>
      <c r="B5879" s="2" t="s">
        <v>4061</v>
      </c>
      <c r="C5879" s="19" t="s">
        <v>3529</v>
      </c>
      <c r="D5879" s="2" t="s">
        <v>264</v>
      </c>
      <c r="E5879" s="14">
        <v>20020007</v>
      </c>
      <c r="F5879" s="14" t="s">
        <v>498</v>
      </c>
      <c r="G5879" s="19">
        <v>14</v>
      </c>
      <c r="H5879" s="21">
        <v>32.43</v>
      </c>
      <c r="I5879" s="21">
        <v>1299.1899999999998</v>
      </c>
      <c r="J5879" s="58">
        <v>0</v>
      </c>
      <c r="K5879" s="58">
        <v>0</v>
      </c>
      <c r="L5879" s="72">
        <v>0</v>
      </c>
      <c r="M5879" s="73">
        <v>0</v>
      </c>
      <c r="N5879" s="58">
        <v>0</v>
      </c>
      <c r="O5879" s="75">
        <v>0</v>
      </c>
      <c r="P5879" s="2">
        <v>1299</v>
      </c>
      <c r="Q5879" s="2" t="s">
        <v>41</v>
      </c>
      <c r="R5879" s="2" t="s">
        <v>4062</v>
      </c>
      <c r="S5879" s="2" t="s">
        <v>4063</v>
      </c>
      <c r="T5879" s="2" t="s">
        <v>65</v>
      </c>
      <c r="U5879" s="57">
        <v>0</v>
      </c>
      <c r="V5879" s="2">
        <v>46097</v>
      </c>
      <c r="W5879" s="2">
        <v>1</v>
      </c>
      <c r="X5879" s="74" t="s">
        <v>422</v>
      </c>
      <c r="Y5879" s="21" t="s">
        <v>5078</v>
      </c>
      <c r="Z5879" s="52">
        <v>28.042954054887449</v>
      </c>
    </row>
    <row r="5880" spans="1:26" x14ac:dyDescent="0.25">
      <c r="A5880" s="70" t="s">
        <v>5077</v>
      </c>
      <c r="B5880" s="2" t="s">
        <v>2247</v>
      </c>
      <c r="C5880" s="19" t="s">
        <v>3529</v>
      </c>
      <c r="D5880" s="2" t="s">
        <v>265</v>
      </c>
      <c r="E5880" s="14">
        <v>20020010</v>
      </c>
      <c r="F5880" s="14" t="s">
        <v>44</v>
      </c>
      <c r="G5880" s="19">
        <v>2</v>
      </c>
      <c r="H5880" s="21">
        <v>10.860000000000001</v>
      </c>
      <c r="I5880" s="21">
        <v>437.6</v>
      </c>
      <c r="J5880" s="58">
        <v>0</v>
      </c>
      <c r="K5880" s="58">
        <v>0</v>
      </c>
      <c r="L5880" s="72">
        <v>0</v>
      </c>
      <c r="M5880" s="73">
        <v>0</v>
      </c>
      <c r="N5880" s="58">
        <v>0</v>
      </c>
      <c r="O5880" s="75">
        <v>0</v>
      </c>
      <c r="P5880" s="2">
        <v>438</v>
      </c>
      <c r="Q5880" s="2" t="s">
        <v>41</v>
      </c>
      <c r="R5880" s="2" t="s">
        <v>358</v>
      </c>
      <c r="S5880" s="2" t="s">
        <v>357</v>
      </c>
      <c r="T5880" s="2" t="s">
        <v>53</v>
      </c>
      <c r="U5880" s="57" t="s">
        <v>425</v>
      </c>
      <c r="V5880" s="2">
        <v>45387</v>
      </c>
      <c r="W5880" s="2">
        <v>1</v>
      </c>
      <c r="X5880" s="74" t="s">
        <v>422</v>
      </c>
      <c r="Y5880" s="21" t="s">
        <v>5078</v>
      </c>
      <c r="Z5880" s="52">
        <v>4.0294659300184161</v>
      </c>
    </row>
    <row r="5881" spans="1:26" x14ac:dyDescent="0.25">
      <c r="A5881" s="70" t="s">
        <v>5077</v>
      </c>
      <c r="B5881" s="2" t="s">
        <v>5115</v>
      </c>
      <c r="C5881" s="19" t="s">
        <v>3529</v>
      </c>
      <c r="D5881" s="2" t="s">
        <v>265</v>
      </c>
      <c r="E5881" s="14">
        <v>20020010</v>
      </c>
      <c r="F5881" s="14" t="s">
        <v>617</v>
      </c>
      <c r="G5881" s="19">
        <v>8</v>
      </c>
      <c r="H5881" s="21">
        <v>18.61</v>
      </c>
      <c r="I5881" s="21">
        <v>645.95000000000005</v>
      </c>
      <c r="J5881" s="58">
        <v>0</v>
      </c>
      <c r="K5881" s="58">
        <v>0</v>
      </c>
      <c r="L5881" s="72">
        <v>0</v>
      </c>
      <c r="M5881" s="73">
        <v>0</v>
      </c>
      <c r="N5881" s="58">
        <v>0</v>
      </c>
      <c r="O5881" s="75">
        <v>0</v>
      </c>
      <c r="P5881" s="2">
        <v>646</v>
      </c>
      <c r="Q5881" s="2" t="s">
        <v>41</v>
      </c>
      <c r="R5881" s="2" t="s">
        <v>727</v>
      </c>
      <c r="S5881" s="2" t="s">
        <v>5116</v>
      </c>
      <c r="T5881" s="2" t="s">
        <v>54</v>
      </c>
      <c r="U5881" s="57" t="s">
        <v>435</v>
      </c>
      <c r="V5881" s="2">
        <v>45397</v>
      </c>
      <c r="W5881" s="2">
        <v>1</v>
      </c>
      <c r="X5881" s="74" t="s">
        <v>422</v>
      </c>
      <c r="Y5881" s="21" t="s">
        <v>5078</v>
      </c>
      <c r="Z5881" s="52">
        <v>13.88393336915637</v>
      </c>
    </row>
    <row r="5882" spans="1:26" x14ac:dyDescent="0.25">
      <c r="A5882" s="70" t="s">
        <v>5077</v>
      </c>
      <c r="B5882" s="2" t="s">
        <v>4281</v>
      </c>
      <c r="C5882" s="19" t="s">
        <v>3529</v>
      </c>
      <c r="D5882" s="2" t="s">
        <v>265</v>
      </c>
      <c r="E5882" s="14">
        <v>20020010</v>
      </c>
      <c r="F5882" s="14" t="s">
        <v>513</v>
      </c>
      <c r="G5882" s="19">
        <v>13</v>
      </c>
      <c r="H5882" s="21">
        <v>27.399999999999995</v>
      </c>
      <c r="I5882" s="21">
        <v>993.18999999999983</v>
      </c>
      <c r="J5882" s="58">
        <v>0</v>
      </c>
      <c r="K5882" s="58">
        <v>0</v>
      </c>
      <c r="L5882" s="72">
        <v>0</v>
      </c>
      <c r="M5882" s="73">
        <v>0</v>
      </c>
      <c r="N5882" s="58">
        <v>0</v>
      </c>
      <c r="O5882" s="75">
        <v>0</v>
      </c>
      <c r="P5882" s="2">
        <v>993</v>
      </c>
      <c r="Q5882" s="2" t="s">
        <v>41</v>
      </c>
      <c r="R5882" s="2" t="s">
        <v>4282</v>
      </c>
      <c r="S5882" s="2" t="s">
        <v>4283</v>
      </c>
      <c r="T5882" s="2" t="s">
        <v>54</v>
      </c>
      <c r="U5882" s="57" t="s">
        <v>435</v>
      </c>
      <c r="V5882" s="2">
        <v>45397</v>
      </c>
      <c r="W5882" s="2">
        <v>1</v>
      </c>
      <c r="X5882" s="74" t="s">
        <v>422</v>
      </c>
      <c r="Y5882" s="21" t="s">
        <v>5078</v>
      </c>
      <c r="Z5882" s="52">
        <v>23.561076642335767</v>
      </c>
    </row>
    <row r="5883" spans="1:26" x14ac:dyDescent="0.25">
      <c r="A5883" s="70" t="s">
        <v>5077</v>
      </c>
      <c r="B5883" s="2" t="s">
        <v>1256</v>
      </c>
      <c r="C5883" s="19" t="s">
        <v>3529</v>
      </c>
      <c r="D5883" s="2" t="s">
        <v>265</v>
      </c>
      <c r="E5883" s="14">
        <v>20020010</v>
      </c>
      <c r="F5883" s="14" t="s">
        <v>516</v>
      </c>
      <c r="G5883" s="19">
        <v>7</v>
      </c>
      <c r="H5883" s="21">
        <v>20.74</v>
      </c>
      <c r="I5883" s="21">
        <v>880.77</v>
      </c>
      <c r="J5883" s="58">
        <v>0</v>
      </c>
      <c r="K5883" s="58">
        <v>0</v>
      </c>
      <c r="L5883" s="72">
        <v>0</v>
      </c>
      <c r="M5883" s="73">
        <v>0</v>
      </c>
      <c r="N5883" s="58">
        <v>0</v>
      </c>
      <c r="O5883" s="75">
        <v>0</v>
      </c>
      <c r="P5883" s="2">
        <v>881</v>
      </c>
      <c r="Q5883" s="2" t="s">
        <v>41</v>
      </c>
      <c r="R5883" s="2" t="s">
        <v>1257</v>
      </c>
      <c r="S5883" s="2" t="s">
        <v>1258</v>
      </c>
      <c r="T5883" s="2" t="s">
        <v>67</v>
      </c>
      <c r="U5883" s="57" t="s">
        <v>547</v>
      </c>
      <c r="V5883" s="2">
        <v>45397</v>
      </c>
      <c r="W5883" s="2">
        <v>1</v>
      </c>
      <c r="X5883" s="74" t="s">
        <v>422</v>
      </c>
      <c r="Y5883" s="21" t="s">
        <v>5078</v>
      </c>
      <c r="Z5883" s="52">
        <v>14.863524590163937</v>
      </c>
    </row>
    <row r="5884" spans="1:26" x14ac:dyDescent="0.25">
      <c r="A5884" s="70" t="s">
        <v>5077</v>
      </c>
      <c r="B5884" s="2" t="s">
        <v>1259</v>
      </c>
      <c r="C5884" s="19" t="s">
        <v>3529</v>
      </c>
      <c r="D5884" s="2" t="s">
        <v>265</v>
      </c>
      <c r="E5884" s="14">
        <v>20020010</v>
      </c>
      <c r="F5884" s="14" t="s">
        <v>423</v>
      </c>
      <c r="G5884" s="19">
        <v>12</v>
      </c>
      <c r="H5884" s="21">
        <v>151.28000000000003</v>
      </c>
      <c r="I5884" s="21">
        <v>6397.1299999999992</v>
      </c>
      <c r="J5884" s="58">
        <v>0</v>
      </c>
      <c r="K5884" s="58">
        <v>0</v>
      </c>
      <c r="L5884" s="72">
        <v>0</v>
      </c>
      <c r="M5884" s="73">
        <v>0</v>
      </c>
      <c r="N5884" s="58">
        <v>0</v>
      </c>
      <c r="O5884" s="75">
        <v>0</v>
      </c>
      <c r="P5884" s="2">
        <v>6397</v>
      </c>
      <c r="Q5884" s="2" t="s">
        <v>41</v>
      </c>
      <c r="R5884" s="2" t="s">
        <v>1260</v>
      </c>
      <c r="S5884" s="2" t="s">
        <v>1261</v>
      </c>
      <c r="T5884" s="2" t="s">
        <v>60</v>
      </c>
      <c r="U5884" s="57" t="s">
        <v>425</v>
      </c>
      <c r="V5884" s="2">
        <v>45439</v>
      </c>
      <c r="W5884" s="2">
        <v>1</v>
      </c>
      <c r="X5884" s="74" t="s">
        <v>422</v>
      </c>
      <c r="Y5884" s="21" t="s">
        <v>5078</v>
      </c>
      <c r="Z5884" s="52">
        <v>25.372012162876782</v>
      </c>
    </row>
    <row r="5885" spans="1:26" x14ac:dyDescent="0.25">
      <c r="A5885" s="70" t="s">
        <v>5077</v>
      </c>
      <c r="B5885" s="2" t="s">
        <v>1262</v>
      </c>
      <c r="C5885" s="19" t="s">
        <v>3529</v>
      </c>
      <c r="D5885" s="2" t="s">
        <v>265</v>
      </c>
      <c r="E5885" s="14">
        <v>20020010</v>
      </c>
      <c r="F5885" s="14" t="s">
        <v>427</v>
      </c>
      <c r="G5885" s="19">
        <v>14</v>
      </c>
      <c r="H5885" s="21">
        <v>78.609999999999985</v>
      </c>
      <c r="I5885" s="21">
        <v>3100.39</v>
      </c>
      <c r="J5885" s="58">
        <v>0</v>
      </c>
      <c r="K5885" s="58">
        <v>0</v>
      </c>
      <c r="L5885" s="72">
        <v>0</v>
      </c>
      <c r="M5885" s="73">
        <v>0</v>
      </c>
      <c r="N5885" s="58">
        <v>0</v>
      </c>
      <c r="O5885" s="75">
        <v>0</v>
      </c>
      <c r="P5885" s="2">
        <v>3100</v>
      </c>
      <c r="Q5885" s="2" t="s">
        <v>41</v>
      </c>
      <c r="R5885" s="2" t="s">
        <v>1263</v>
      </c>
      <c r="S5885" s="2" t="s">
        <v>1264</v>
      </c>
      <c r="T5885" s="2" t="s">
        <v>60</v>
      </c>
      <c r="U5885" s="57" t="s">
        <v>425</v>
      </c>
      <c r="V5885" s="2">
        <v>45481</v>
      </c>
      <c r="W5885" s="2">
        <v>1</v>
      </c>
      <c r="X5885" s="74" t="s">
        <v>422</v>
      </c>
      <c r="Y5885" s="21" t="s">
        <v>5078</v>
      </c>
      <c r="Z5885" s="52">
        <v>27.608103294746222</v>
      </c>
    </row>
    <row r="5886" spans="1:26" x14ac:dyDescent="0.25">
      <c r="A5886" s="70" t="s">
        <v>5077</v>
      </c>
      <c r="B5886" s="2" t="s">
        <v>4064</v>
      </c>
      <c r="C5886" s="19" t="s">
        <v>3529</v>
      </c>
      <c r="D5886" s="2" t="s">
        <v>265</v>
      </c>
      <c r="E5886" s="14">
        <v>20020010</v>
      </c>
      <c r="F5886" s="14" t="s">
        <v>528</v>
      </c>
      <c r="G5886" s="19">
        <v>1</v>
      </c>
      <c r="H5886" s="21">
        <v>1.1000000000000001</v>
      </c>
      <c r="I5886" s="21">
        <v>42.23</v>
      </c>
      <c r="J5886" s="58">
        <v>0</v>
      </c>
      <c r="K5886" s="58">
        <v>0</v>
      </c>
      <c r="L5886" s="72">
        <v>0</v>
      </c>
      <c r="M5886" s="73">
        <v>0</v>
      </c>
      <c r="N5886" s="58">
        <v>0</v>
      </c>
      <c r="O5886" s="75">
        <v>0</v>
      </c>
      <c r="P5886" s="2">
        <v>42</v>
      </c>
      <c r="Q5886" s="2" t="s">
        <v>41</v>
      </c>
      <c r="R5886" s="2" t="s">
        <v>4065</v>
      </c>
      <c r="S5886" s="2" t="s">
        <v>4066</v>
      </c>
      <c r="T5886" s="2" t="s">
        <v>4067</v>
      </c>
      <c r="U5886" s="57" t="s">
        <v>729</v>
      </c>
      <c r="V5886" s="2">
        <v>45535</v>
      </c>
      <c r="W5886" s="2">
        <v>1</v>
      </c>
      <c r="X5886" s="74" t="s">
        <v>422</v>
      </c>
      <c r="Y5886" s="21" t="s">
        <v>5078</v>
      </c>
      <c r="Z5886" s="52">
        <v>1.9195454545454542</v>
      </c>
    </row>
    <row r="5887" spans="1:26" x14ac:dyDescent="0.25">
      <c r="A5887" s="70" t="s">
        <v>5077</v>
      </c>
      <c r="B5887" s="2" t="s">
        <v>2472</v>
      </c>
      <c r="C5887" s="19" t="s">
        <v>3529</v>
      </c>
      <c r="D5887" s="2" t="s">
        <v>265</v>
      </c>
      <c r="E5887" s="14">
        <v>20020010</v>
      </c>
      <c r="F5887" s="14" t="s">
        <v>482</v>
      </c>
      <c r="G5887" s="19">
        <v>6</v>
      </c>
      <c r="H5887" s="21">
        <v>16.57</v>
      </c>
      <c r="I5887" s="21">
        <v>624.66999999999996</v>
      </c>
      <c r="J5887" s="58">
        <v>0</v>
      </c>
      <c r="K5887" s="58">
        <v>0</v>
      </c>
      <c r="L5887" s="72">
        <v>0</v>
      </c>
      <c r="M5887" s="73">
        <v>0</v>
      </c>
      <c r="N5887" s="58">
        <v>0</v>
      </c>
      <c r="O5887" s="75">
        <v>0</v>
      </c>
      <c r="P5887" s="2">
        <v>625</v>
      </c>
      <c r="Q5887" s="2" t="s">
        <v>41</v>
      </c>
      <c r="R5887" s="2" t="s">
        <v>2473</v>
      </c>
      <c r="S5887" s="2" t="s">
        <v>2474</v>
      </c>
      <c r="T5887" s="2" t="s">
        <v>54</v>
      </c>
      <c r="U5887" s="57" t="s">
        <v>435</v>
      </c>
      <c r="V5887" s="2">
        <v>45542</v>
      </c>
      <c r="W5887" s="2">
        <v>1</v>
      </c>
      <c r="X5887" s="74" t="s">
        <v>422</v>
      </c>
      <c r="Y5887" s="21" t="s">
        <v>5078</v>
      </c>
      <c r="Z5887" s="52">
        <v>11.309656004828003</v>
      </c>
    </row>
    <row r="5888" spans="1:26" x14ac:dyDescent="0.25">
      <c r="A5888" s="70" t="s">
        <v>5077</v>
      </c>
      <c r="B5888" s="2" t="s">
        <v>2283</v>
      </c>
      <c r="C5888" s="19" t="s">
        <v>3529</v>
      </c>
      <c r="D5888" s="2" t="s">
        <v>265</v>
      </c>
      <c r="E5888" s="14">
        <v>20020010</v>
      </c>
      <c r="F5888" s="14" t="s">
        <v>750</v>
      </c>
      <c r="G5888" s="19">
        <v>5</v>
      </c>
      <c r="H5888" s="21">
        <v>13.71</v>
      </c>
      <c r="I5888" s="21">
        <v>589.99</v>
      </c>
      <c r="J5888" s="58">
        <v>0</v>
      </c>
      <c r="K5888" s="58">
        <v>0</v>
      </c>
      <c r="L5888" s="72">
        <v>0</v>
      </c>
      <c r="M5888" s="73">
        <v>0</v>
      </c>
      <c r="N5888" s="58">
        <v>0</v>
      </c>
      <c r="O5888" s="75">
        <v>0</v>
      </c>
      <c r="P5888" s="2">
        <v>590</v>
      </c>
      <c r="Q5888" s="2" t="s">
        <v>41</v>
      </c>
      <c r="R5888" s="2" t="s">
        <v>2284</v>
      </c>
      <c r="S5888" s="2" t="s">
        <v>2285</v>
      </c>
      <c r="T5888" s="2" t="s">
        <v>972</v>
      </c>
      <c r="U5888" s="57" t="s">
        <v>435</v>
      </c>
      <c r="V5888" s="2">
        <v>45593</v>
      </c>
      <c r="W5888" s="2">
        <v>1</v>
      </c>
      <c r="X5888" s="74" t="s">
        <v>422</v>
      </c>
      <c r="Y5888" s="21" t="s">
        <v>5078</v>
      </c>
      <c r="Z5888" s="52">
        <v>10.758388037928519</v>
      </c>
    </row>
    <row r="5889" spans="1:26" x14ac:dyDescent="0.25">
      <c r="A5889" s="70" t="s">
        <v>5077</v>
      </c>
      <c r="B5889" s="2" t="s">
        <v>3642</v>
      </c>
      <c r="C5889" s="19" t="s">
        <v>3529</v>
      </c>
      <c r="D5889" s="2" t="s">
        <v>265</v>
      </c>
      <c r="E5889" s="14">
        <v>20020010</v>
      </c>
      <c r="F5889" s="14" t="s">
        <v>533</v>
      </c>
      <c r="G5889" s="19">
        <v>13</v>
      </c>
      <c r="H5889" s="21">
        <v>22.02</v>
      </c>
      <c r="I5889" s="21">
        <v>917.96</v>
      </c>
      <c r="J5889" s="58">
        <v>0</v>
      </c>
      <c r="K5889" s="58">
        <v>0</v>
      </c>
      <c r="L5889" s="72">
        <v>0</v>
      </c>
      <c r="M5889" s="73">
        <v>0</v>
      </c>
      <c r="N5889" s="58">
        <v>0</v>
      </c>
      <c r="O5889" s="75">
        <v>0</v>
      </c>
      <c r="P5889" s="2">
        <v>918</v>
      </c>
      <c r="Q5889" s="2" t="s">
        <v>41</v>
      </c>
      <c r="R5889" s="2" t="s">
        <v>1265</v>
      </c>
      <c r="S5889" s="2" t="s">
        <v>3643</v>
      </c>
      <c r="T5889" s="2" t="s">
        <v>53</v>
      </c>
      <c r="U5889" s="57">
        <v>0</v>
      </c>
      <c r="V5889" s="2">
        <v>0</v>
      </c>
      <c r="W5889" s="2">
        <v>1</v>
      </c>
      <c r="X5889" s="74" t="s">
        <v>422</v>
      </c>
      <c r="Y5889" s="21" t="s">
        <v>5078</v>
      </c>
      <c r="Z5889" s="52">
        <v>27.0969118982743</v>
      </c>
    </row>
    <row r="5890" spans="1:26" x14ac:dyDescent="0.25">
      <c r="A5890" s="70" t="s">
        <v>5077</v>
      </c>
      <c r="B5890" s="2" t="s">
        <v>3239</v>
      </c>
      <c r="C5890" s="19" t="s">
        <v>3529</v>
      </c>
      <c r="D5890" s="2" t="s">
        <v>265</v>
      </c>
      <c r="E5890" s="14">
        <v>20020010</v>
      </c>
      <c r="F5890" s="14" t="s">
        <v>486</v>
      </c>
      <c r="G5890" s="19">
        <v>13</v>
      </c>
      <c r="H5890" s="21">
        <v>48.620000000000005</v>
      </c>
      <c r="I5890" s="21">
        <v>1692.19</v>
      </c>
      <c r="J5890" s="58">
        <v>0</v>
      </c>
      <c r="K5890" s="58">
        <v>0</v>
      </c>
      <c r="L5890" s="72">
        <v>0</v>
      </c>
      <c r="M5890" s="73">
        <v>0</v>
      </c>
      <c r="N5890" s="58">
        <v>0</v>
      </c>
      <c r="O5890" s="75">
        <v>0</v>
      </c>
      <c r="P5890" s="2">
        <v>1692</v>
      </c>
      <c r="Q5890" s="2" t="s">
        <v>41</v>
      </c>
      <c r="R5890" s="2" t="s">
        <v>3240</v>
      </c>
      <c r="S5890" s="2" t="s">
        <v>3241</v>
      </c>
      <c r="T5890" s="2" t="s">
        <v>48</v>
      </c>
      <c r="U5890" s="57">
        <v>0</v>
      </c>
      <c r="V5890" s="2">
        <v>46034</v>
      </c>
      <c r="W5890" s="2">
        <v>1</v>
      </c>
      <c r="X5890" s="74" t="s">
        <v>422</v>
      </c>
      <c r="Y5890" s="21" t="s">
        <v>5078</v>
      </c>
      <c r="Z5890" s="52">
        <v>22.622860962566843</v>
      </c>
    </row>
    <row r="5891" spans="1:26" x14ac:dyDescent="0.25">
      <c r="A5891" s="70" t="s">
        <v>5077</v>
      </c>
      <c r="B5891" s="2" t="s">
        <v>3395</v>
      </c>
      <c r="C5891" s="19" t="s">
        <v>3529</v>
      </c>
      <c r="D5891" s="2" t="s">
        <v>265</v>
      </c>
      <c r="E5891" s="14">
        <v>20020010</v>
      </c>
      <c r="F5891" s="14" t="s">
        <v>573</v>
      </c>
      <c r="G5891" s="19">
        <v>7</v>
      </c>
      <c r="H5891" s="21">
        <v>15.04</v>
      </c>
      <c r="I5891" s="21">
        <v>556.91999999999996</v>
      </c>
      <c r="J5891" s="58">
        <v>0</v>
      </c>
      <c r="K5891" s="58">
        <v>0</v>
      </c>
      <c r="L5891" s="72">
        <v>0</v>
      </c>
      <c r="M5891" s="73">
        <v>0</v>
      </c>
      <c r="N5891" s="58">
        <v>0</v>
      </c>
      <c r="O5891" s="75">
        <v>0</v>
      </c>
      <c r="P5891" s="2">
        <v>557</v>
      </c>
      <c r="Q5891" s="2" t="s">
        <v>41</v>
      </c>
      <c r="R5891" s="2" t="s">
        <v>3396</v>
      </c>
      <c r="S5891" s="2" t="s">
        <v>3397</v>
      </c>
      <c r="T5891" s="2" t="s">
        <v>972</v>
      </c>
      <c r="U5891" s="57">
        <v>0</v>
      </c>
      <c r="V5891" s="2">
        <v>46049</v>
      </c>
      <c r="W5891" s="2">
        <v>1</v>
      </c>
      <c r="X5891" s="74" t="s">
        <v>422</v>
      </c>
      <c r="Y5891" s="21" t="s">
        <v>5078</v>
      </c>
      <c r="Z5891" s="52">
        <v>12.960239361702129</v>
      </c>
    </row>
    <row r="5892" spans="1:26" x14ac:dyDescent="0.25">
      <c r="A5892" s="70" t="s">
        <v>5077</v>
      </c>
      <c r="B5892" s="2" t="s">
        <v>3398</v>
      </c>
      <c r="C5892" s="19" t="s">
        <v>3529</v>
      </c>
      <c r="D5892" s="2" t="s">
        <v>265</v>
      </c>
      <c r="E5892" s="14">
        <v>20020010</v>
      </c>
      <c r="F5892" s="14" t="s">
        <v>477</v>
      </c>
      <c r="G5892" s="19">
        <v>8</v>
      </c>
      <c r="H5892" s="21">
        <v>83.31</v>
      </c>
      <c r="I5892" s="21">
        <v>3212.2</v>
      </c>
      <c r="J5892" s="58">
        <v>0</v>
      </c>
      <c r="K5892" s="58">
        <v>0</v>
      </c>
      <c r="L5892" s="72">
        <v>0</v>
      </c>
      <c r="M5892" s="73">
        <v>0</v>
      </c>
      <c r="N5892" s="58">
        <v>0</v>
      </c>
      <c r="O5892" s="75">
        <v>0</v>
      </c>
      <c r="P5892" s="2">
        <v>3212</v>
      </c>
      <c r="Q5892" s="2" t="s">
        <v>41</v>
      </c>
      <c r="R5892" s="2" t="s">
        <v>3399</v>
      </c>
      <c r="S5892" s="2" t="s">
        <v>3400</v>
      </c>
      <c r="T5892" s="2" t="s">
        <v>54</v>
      </c>
      <c r="U5892" s="57">
        <v>0</v>
      </c>
      <c r="V5892" s="2">
        <v>46049</v>
      </c>
      <c r="W5892" s="2">
        <v>1</v>
      </c>
      <c r="X5892" s="74" t="s">
        <v>422</v>
      </c>
      <c r="Y5892" s="21" t="s">
        <v>5078</v>
      </c>
      <c r="Z5892" s="52">
        <v>15.422878405953666</v>
      </c>
    </row>
    <row r="5893" spans="1:26" x14ac:dyDescent="0.25">
      <c r="A5893" s="70" t="s">
        <v>5077</v>
      </c>
      <c r="B5893" s="2" t="s">
        <v>4068</v>
      </c>
      <c r="C5893" s="19" t="s">
        <v>3529</v>
      </c>
      <c r="D5893" s="2" t="s">
        <v>266</v>
      </c>
      <c r="E5893" s="14">
        <v>20020011</v>
      </c>
      <c r="F5893" s="14" t="s">
        <v>44</v>
      </c>
      <c r="G5893" s="19">
        <v>5</v>
      </c>
      <c r="H5893" s="21">
        <v>15.030000000000001</v>
      </c>
      <c r="I5893" s="21">
        <v>568.42999999999995</v>
      </c>
      <c r="J5893" s="58">
        <v>0</v>
      </c>
      <c r="K5893" s="58">
        <v>0</v>
      </c>
      <c r="L5893" s="72">
        <v>0</v>
      </c>
      <c r="M5893" s="73">
        <v>0</v>
      </c>
      <c r="N5893" s="58">
        <v>0</v>
      </c>
      <c r="O5893" s="75">
        <v>0</v>
      </c>
      <c r="P5893" s="2">
        <v>568</v>
      </c>
      <c r="Q5893" s="2" t="s">
        <v>41</v>
      </c>
      <c r="R5893" s="2" t="s">
        <v>356</v>
      </c>
      <c r="S5893" s="2" t="s">
        <v>355</v>
      </c>
      <c r="T5893" s="2" t="s">
        <v>97</v>
      </c>
      <c r="U5893" s="57" t="s">
        <v>420</v>
      </c>
      <c r="V5893" s="2">
        <v>45444</v>
      </c>
      <c r="W5893" s="2">
        <v>1</v>
      </c>
      <c r="X5893" s="74" t="s">
        <v>422</v>
      </c>
      <c r="Y5893" s="21" t="s">
        <v>5078</v>
      </c>
      <c r="Z5893" s="52">
        <v>9.4549234863606113</v>
      </c>
    </row>
    <row r="5894" spans="1:26" x14ac:dyDescent="0.25">
      <c r="A5894" s="70" t="s">
        <v>5077</v>
      </c>
      <c r="B5894" s="2" t="s">
        <v>2638</v>
      </c>
      <c r="C5894" s="19" t="s">
        <v>3529</v>
      </c>
      <c r="D5894" s="2" t="s">
        <v>266</v>
      </c>
      <c r="E5894" s="14">
        <v>20020011</v>
      </c>
      <c r="F5894" s="14" t="s">
        <v>617</v>
      </c>
      <c r="G5894" s="19">
        <v>14</v>
      </c>
      <c r="H5894" s="21">
        <v>33.06</v>
      </c>
      <c r="I5894" s="21">
        <v>1245.96</v>
      </c>
      <c r="J5894" s="58">
        <v>0</v>
      </c>
      <c r="K5894" s="58">
        <v>0</v>
      </c>
      <c r="L5894" s="72">
        <v>0</v>
      </c>
      <c r="M5894" s="73">
        <v>0</v>
      </c>
      <c r="N5894" s="58">
        <v>0</v>
      </c>
      <c r="O5894" s="75">
        <v>0</v>
      </c>
      <c r="P5894" s="2">
        <v>1246</v>
      </c>
      <c r="Q5894" s="2" t="s">
        <v>41</v>
      </c>
      <c r="R5894" s="2" t="s">
        <v>2639</v>
      </c>
      <c r="S5894" s="2" t="s">
        <v>2640</v>
      </c>
      <c r="T5894" s="2" t="s">
        <v>59</v>
      </c>
      <c r="U5894" s="57" t="s">
        <v>729</v>
      </c>
      <c r="V5894" s="2">
        <v>45465</v>
      </c>
      <c r="W5894" s="2">
        <v>1</v>
      </c>
      <c r="X5894" s="74" t="s">
        <v>422</v>
      </c>
      <c r="Y5894" s="21" t="s">
        <v>5078</v>
      </c>
      <c r="Z5894" s="52">
        <v>26.381488203266791</v>
      </c>
    </row>
    <row r="5895" spans="1:26" x14ac:dyDescent="0.25">
      <c r="A5895" s="70" t="s">
        <v>5077</v>
      </c>
      <c r="B5895" s="2" t="s">
        <v>1266</v>
      </c>
      <c r="C5895" s="19" t="s">
        <v>3529</v>
      </c>
      <c r="D5895" s="2" t="s">
        <v>266</v>
      </c>
      <c r="E5895" s="14">
        <v>20020011</v>
      </c>
      <c r="F5895" s="14" t="s">
        <v>513</v>
      </c>
      <c r="G5895" s="19">
        <v>7</v>
      </c>
      <c r="H5895" s="21">
        <v>18.89</v>
      </c>
      <c r="I5895" s="21">
        <v>653.28</v>
      </c>
      <c r="J5895" s="58">
        <v>0</v>
      </c>
      <c r="K5895" s="58">
        <v>0</v>
      </c>
      <c r="L5895" s="72">
        <v>0</v>
      </c>
      <c r="M5895" s="73">
        <v>0</v>
      </c>
      <c r="N5895" s="58">
        <v>0</v>
      </c>
      <c r="O5895" s="75">
        <v>0</v>
      </c>
      <c r="P5895" s="2">
        <v>653</v>
      </c>
      <c r="Q5895" s="2" t="s">
        <v>41</v>
      </c>
      <c r="R5895" s="2" t="s">
        <v>1267</v>
      </c>
      <c r="S5895" s="2" t="s">
        <v>1268</v>
      </c>
      <c r="T5895" s="2" t="s">
        <v>60</v>
      </c>
      <c r="U5895" s="57" t="s">
        <v>425</v>
      </c>
      <c r="V5895" s="2">
        <v>45465</v>
      </c>
      <c r="W5895" s="2">
        <v>1</v>
      </c>
      <c r="X5895" s="74" t="s">
        <v>422</v>
      </c>
      <c r="Y5895" s="21" t="s">
        <v>5078</v>
      </c>
      <c r="Z5895" s="52">
        <v>12.104182106934886</v>
      </c>
    </row>
    <row r="5896" spans="1:26" x14ac:dyDescent="0.25">
      <c r="A5896" s="70" t="s">
        <v>5077</v>
      </c>
      <c r="B5896" s="2" t="s">
        <v>4165</v>
      </c>
      <c r="C5896" s="19" t="s">
        <v>3529</v>
      </c>
      <c r="D5896" s="2" t="s">
        <v>266</v>
      </c>
      <c r="E5896" s="14">
        <v>20020011</v>
      </c>
      <c r="F5896" s="14" t="s">
        <v>423</v>
      </c>
      <c r="G5896" s="19">
        <v>13</v>
      </c>
      <c r="H5896" s="21">
        <v>30.679999999999996</v>
      </c>
      <c r="I5896" s="21">
        <v>1063.4000000000001</v>
      </c>
      <c r="J5896" s="58">
        <v>0</v>
      </c>
      <c r="K5896" s="58">
        <v>0</v>
      </c>
      <c r="L5896" s="72">
        <v>0</v>
      </c>
      <c r="M5896" s="73">
        <v>0</v>
      </c>
      <c r="N5896" s="58">
        <v>0</v>
      </c>
      <c r="O5896" s="75">
        <v>0</v>
      </c>
      <c r="P5896" s="2">
        <v>1063</v>
      </c>
      <c r="Q5896" s="2" t="s">
        <v>41</v>
      </c>
      <c r="R5896" s="2" t="s">
        <v>4166</v>
      </c>
      <c r="S5896" s="2" t="s">
        <v>4167</v>
      </c>
      <c r="T5896" s="2" t="s">
        <v>97</v>
      </c>
      <c r="U5896" s="57" t="s">
        <v>443</v>
      </c>
      <c r="V5896" s="2">
        <v>45524</v>
      </c>
      <c r="W5896" s="2">
        <v>1</v>
      </c>
      <c r="X5896" s="74" t="s">
        <v>422</v>
      </c>
      <c r="Y5896" s="21" t="s">
        <v>5078</v>
      </c>
      <c r="Z5896" s="52">
        <v>22.529661016949156</v>
      </c>
    </row>
    <row r="5897" spans="1:26" x14ac:dyDescent="0.25">
      <c r="A5897" s="70" t="s">
        <v>5077</v>
      </c>
      <c r="B5897" s="2" t="s">
        <v>1269</v>
      </c>
      <c r="C5897" s="19" t="s">
        <v>3529</v>
      </c>
      <c r="D5897" s="2" t="s">
        <v>266</v>
      </c>
      <c r="E5897" s="14">
        <v>20020011</v>
      </c>
      <c r="F5897" s="14" t="s">
        <v>533</v>
      </c>
      <c r="G5897" s="19">
        <v>7</v>
      </c>
      <c r="H5897" s="21">
        <v>15.520000000000001</v>
      </c>
      <c r="I5897" s="21">
        <v>627.89999999999986</v>
      </c>
      <c r="J5897" s="58">
        <v>0</v>
      </c>
      <c r="K5897" s="58">
        <v>0</v>
      </c>
      <c r="L5897" s="72">
        <v>0</v>
      </c>
      <c r="M5897" s="73">
        <v>0</v>
      </c>
      <c r="N5897" s="58">
        <v>0</v>
      </c>
      <c r="O5897" s="75">
        <v>0</v>
      </c>
      <c r="P5897" s="2">
        <v>628</v>
      </c>
      <c r="Q5897" s="2" t="s">
        <v>41</v>
      </c>
      <c r="R5897" s="2" t="s">
        <v>1270</v>
      </c>
      <c r="S5897" s="2" t="s">
        <v>1271</v>
      </c>
      <c r="T5897" s="2" t="s">
        <v>97</v>
      </c>
      <c r="U5897" s="57" t="s">
        <v>443</v>
      </c>
      <c r="V5897" s="2">
        <v>45502</v>
      </c>
      <c r="W5897" s="2">
        <v>1</v>
      </c>
      <c r="X5897" s="74" t="s">
        <v>422</v>
      </c>
      <c r="Y5897" s="21" t="s">
        <v>5078</v>
      </c>
      <c r="Z5897" s="52">
        <v>14.160115979381439</v>
      </c>
    </row>
    <row r="5898" spans="1:26" x14ac:dyDescent="0.25">
      <c r="A5898" s="70" t="s">
        <v>5077</v>
      </c>
      <c r="B5898" s="2" t="s">
        <v>3242</v>
      </c>
      <c r="C5898" s="19" t="s">
        <v>3529</v>
      </c>
      <c r="D5898" s="2" t="s">
        <v>266</v>
      </c>
      <c r="E5898" s="14">
        <v>20020011</v>
      </c>
      <c r="F5898" s="14" t="s">
        <v>483</v>
      </c>
      <c r="G5898" s="19">
        <v>6</v>
      </c>
      <c r="H5898" s="21">
        <v>15.31</v>
      </c>
      <c r="I5898" s="21">
        <v>588.2700000000001</v>
      </c>
      <c r="J5898" s="58">
        <v>0</v>
      </c>
      <c r="K5898" s="58">
        <v>0</v>
      </c>
      <c r="L5898" s="72">
        <v>0</v>
      </c>
      <c r="M5898" s="73">
        <v>0</v>
      </c>
      <c r="N5898" s="58">
        <v>0</v>
      </c>
      <c r="O5898" s="75">
        <v>0</v>
      </c>
      <c r="P5898" s="2">
        <v>588</v>
      </c>
      <c r="Q5898" s="2" t="s">
        <v>41</v>
      </c>
      <c r="R5898" s="2" t="s">
        <v>3243</v>
      </c>
      <c r="S5898" s="2" t="s">
        <v>3244</v>
      </c>
      <c r="T5898" s="2" t="s">
        <v>97</v>
      </c>
      <c r="U5898" s="57" t="s">
        <v>443</v>
      </c>
      <c r="V5898" s="2">
        <v>45502</v>
      </c>
      <c r="W5898" s="2">
        <v>1</v>
      </c>
      <c r="X5898" s="74" t="s">
        <v>422</v>
      </c>
      <c r="Y5898" s="21" t="s">
        <v>5078</v>
      </c>
      <c r="Z5898" s="52">
        <v>11.527171783148273</v>
      </c>
    </row>
    <row r="5899" spans="1:26" x14ac:dyDescent="0.25">
      <c r="A5899" s="70" t="s">
        <v>5077</v>
      </c>
      <c r="B5899" s="2" t="s">
        <v>1272</v>
      </c>
      <c r="C5899" s="19" t="s">
        <v>3529</v>
      </c>
      <c r="D5899" s="2" t="s">
        <v>266</v>
      </c>
      <c r="E5899" s="14">
        <v>20020011</v>
      </c>
      <c r="F5899" s="14" t="s">
        <v>639</v>
      </c>
      <c r="G5899" s="19">
        <v>7</v>
      </c>
      <c r="H5899" s="21">
        <v>22.060000000000002</v>
      </c>
      <c r="I5899" s="21">
        <v>835.81000000000006</v>
      </c>
      <c r="J5899" s="58">
        <v>0</v>
      </c>
      <c r="K5899" s="58">
        <v>0</v>
      </c>
      <c r="L5899" s="72">
        <v>0</v>
      </c>
      <c r="M5899" s="73">
        <v>0</v>
      </c>
      <c r="N5899" s="58">
        <v>0</v>
      </c>
      <c r="O5899" s="75">
        <v>0</v>
      </c>
      <c r="P5899" s="2">
        <v>836</v>
      </c>
      <c r="Q5899" s="2" t="s">
        <v>41</v>
      </c>
      <c r="R5899" s="2" t="s">
        <v>1273</v>
      </c>
      <c r="S5899" s="2" t="s">
        <v>1274</v>
      </c>
      <c r="T5899" s="2" t="s">
        <v>97</v>
      </c>
      <c r="U5899" s="57" t="s">
        <v>591</v>
      </c>
      <c r="V5899" s="2">
        <v>45535</v>
      </c>
      <c r="W5899" s="2">
        <v>1</v>
      </c>
      <c r="X5899" s="74" t="s">
        <v>422</v>
      </c>
      <c r="Y5899" s="21" t="s">
        <v>5078</v>
      </c>
      <c r="Z5899" s="52">
        <v>13.260811423390752</v>
      </c>
    </row>
    <row r="5900" spans="1:26" x14ac:dyDescent="0.25">
      <c r="A5900" s="70" t="s">
        <v>5077</v>
      </c>
      <c r="B5900" s="2" t="s">
        <v>1275</v>
      </c>
      <c r="C5900" s="19" t="s">
        <v>3529</v>
      </c>
      <c r="D5900" s="2" t="s">
        <v>266</v>
      </c>
      <c r="E5900" s="14">
        <v>20020011</v>
      </c>
      <c r="F5900" s="14" t="s">
        <v>484</v>
      </c>
      <c r="G5900" s="19">
        <v>7</v>
      </c>
      <c r="H5900" s="21">
        <v>34.61</v>
      </c>
      <c r="I5900" s="21">
        <v>1520.3500000000001</v>
      </c>
      <c r="J5900" s="58">
        <v>0</v>
      </c>
      <c r="K5900" s="58">
        <v>0</v>
      </c>
      <c r="L5900" s="72">
        <v>0</v>
      </c>
      <c r="M5900" s="73">
        <v>0</v>
      </c>
      <c r="N5900" s="58">
        <v>0</v>
      </c>
      <c r="O5900" s="75">
        <v>0</v>
      </c>
      <c r="P5900" s="2">
        <v>1520</v>
      </c>
      <c r="Q5900" s="2" t="s">
        <v>41</v>
      </c>
      <c r="R5900" s="2" t="s">
        <v>1276</v>
      </c>
      <c r="S5900" s="2" t="s">
        <v>1277</v>
      </c>
      <c r="T5900" s="2" t="s">
        <v>59</v>
      </c>
      <c r="U5900" s="57" t="s">
        <v>729</v>
      </c>
      <c r="V5900" s="2">
        <v>45535</v>
      </c>
      <c r="W5900" s="2">
        <v>1</v>
      </c>
      <c r="X5900" s="74" t="s">
        <v>422</v>
      </c>
      <c r="Y5900" s="21" t="s">
        <v>5078</v>
      </c>
      <c r="Z5900" s="52">
        <v>15.374819416353658</v>
      </c>
    </row>
    <row r="5901" spans="1:26" x14ac:dyDescent="0.25">
      <c r="A5901" s="70" t="s">
        <v>5077</v>
      </c>
      <c r="B5901" s="2" t="s">
        <v>1278</v>
      </c>
      <c r="C5901" s="19" t="s">
        <v>3529</v>
      </c>
      <c r="D5901" s="2" t="s">
        <v>266</v>
      </c>
      <c r="E5901" s="14">
        <v>20020011</v>
      </c>
      <c r="F5901" s="14" t="s">
        <v>573</v>
      </c>
      <c r="G5901" s="19">
        <v>12</v>
      </c>
      <c r="H5901" s="21">
        <v>52.7</v>
      </c>
      <c r="I5901" s="21">
        <v>1672.39</v>
      </c>
      <c r="J5901" s="58">
        <v>0</v>
      </c>
      <c r="K5901" s="58">
        <v>0</v>
      </c>
      <c r="L5901" s="72">
        <v>0</v>
      </c>
      <c r="M5901" s="73">
        <v>0</v>
      </c>
      <c r="N5901" s="58">
        <v>0</v>
      </c>
      <c r="O5901" s="75">
        <v>0</v>
      </c>
      <c r="P5901" s="2">
        <v>1672</v>
      </c>
      <c r="Q5901" s="2" t="s">
        <v>41</v>
      </c>
      <c r="R5901" s="2" t="s">
        <v>1279</v>
      </c>
      <c r="S5901" s="2" t="s">
        <v>1280</v>
      </c>
      <c r="T5901" s="2" t="s">
        <v>97</v>
      </c>
      <c r="U5901" s="57" t="s">
        <v>443</v>
      </c>
      <c r="V5901" s="2">
        <v>45663</v>
      </c>
      <c r="W5901" s="2">
        <v>1</v>
      </c>
      <c r="X5901" s="74" t="s">
        <v>422</v>
      </c>
      <c r="Y5901" s="21" t="s">
        <v>5078</v>
      </c>
      <c r="Z5901" s="52">
        <v>19.040493358633778</v>
      </c>
    </row>
    <row r="5902" spans="1:26" x14ac:dyDescent="0.25">
      <c r="A5902" s="70" t="s">
        <v>5077</v>
      </c>
      <c r="B5902" s="2" t="s">
        <v>3502</v>
      </c>
      <c r="C5902" s="19" t="s">
        <v>3529</v>
      </c>
      <c r="D5902" s="2" t="s">
        <v>266</v>
      </c>
      <c r="E5902" s="14">
        <v>20020011</v>
      </c>
      <c r="F5902" s="14" t="s">
        <v>439</v>
      </c>
      <c r="G5902" s="19">
        <v>14</v>
      </c>
      <c r="H5902" s="21">
        <v>35.610000000000007</v>
      </c>
      <c r="I5902" s="21">
        <v>1248.5500000000002</v>
      </c>
      <c r="J5902" s="58">
        <v>0</v>
      </c>
      <c r="K5902" s="58">
        <v>0</v>
      </c>
      <c r="L5902" s="72">
        <v>0</v>
      </c>
      <c r="M5902" s="73">
        <v>0</v>
      </c>
      <c r="N5902" s="58">
        <v>0</v>
      </c>
      <c r="O5902" s="75">
        <v>0</v>
      </c>
      <c r="P5902" s="2">
        <v>1249</v>
      </c>
      <c r="Q5902" s="2" t="s">
        <v>41</v>
      </c>
      <c r="R5902" s="2" t="s">
        <v>1104</v>
      </c>
      <c r="S5902" s="2" t="s">
        <v>3503</v>
      </c>
      <c r="T5902" s="2" t="s">
        <v>1314</v>
      </c>
      <c r="U5902" s="57" t="s">
        <v>3504</v>
      </c>
      <c r="V5902" s="2">
        <v>45556</v>
      </c>
      <c r="W5902" s="2">
        <v>1</v>
      </c>
      <c r="X5902" s="74" t="s">
        <v>422</v>
      </c>
      <c r="Y5902" s="21" t="s">
        <v>5078</v>
      </c>
      <c r="Z5902" s="52">
        <v>24.543246279135076</v>
      </c>
    </row>
    <row r="5903" spans="1:26" x14ac:dyDescent="0.25">
      <c r="A5903" s="70" t="s">
        <v>5077</v>
      </c>
      <c r="B5903" s="2" t="s">
        <v>3644</v>
      </c>
      <c r="C5903" s="19" t="s">
        <v>3529</v>
      </c>
      <c r="D5903" s="2" t="s">
        <v>266</v>
      </c>
      <c r="E5903" s="14">
        <v>20020011</v>
      </c>
      <c r="F5903" s="14" t="s">
        <v>582</v>
      </c>
      <c r="G5903" s="19">
        <v>13</v>
      </c>
      <c r="H5903" s="21">
        <v>59.37</v>
      </c>
      <c r="I5903" s="21">
        <v>1976.14</v>
      </c>
      <c r="J5903" s="58">
        <v>0</v>
      </c>
      <c r="K5903" s="58">
        <v>0</v>
      </c>
      <c r="L5903" s="72">
        <v>0</v>
      </c>
      <c r="M5903" s="73">
        <v>0</v>
      </c>
      <c r="N5903" s="58">
        <v>0</v>
      </c>
      <c r="O5903" s="75">
        <v>0</v>
      </c>
      <c r="P5903" s="2">
        <v>1976</v>
      </c>
      <c r="Q5903" s="2" t="s">
        <v>41</v>
      </c>
      <c r="R5903" s="2" t="s">
        <v>3645</v>
      </c>
      <c r="S5903" s="2" t="s">
        <v>3646</v>
      </c>
      <c r="T5903" s="2" t="s">
        <v>60</v>
      </c>
      <c r="U5903" s="57" t="s">
        <v>425</v>
      </c>
      <c r="V5903" s="2">
        <v>45600</v>
      </c>
      <c r="W5903" s="2">
        <v>1</v>
      </c>
      <c r="X5903" s="74" t="s">
        <v>422</v>
      </c>
      <c r="Y5903" s="21" t="s">
        <v>5078</v>
      </c>
      <c r="Z5903" s="52">
        <v>21.635354556173155</v>
      </c>
    </row>
    <row r="5904" spans="1:26" x14ac:dyDescent="0.25">
      <c r="A5904" s="70" t="s">
        <v>5077</v>
      </c>
      <c r="B5904" s="2" t="s">
        <v>3343</v>
      </c>
      <c r="C5904" s="19" t="s">
        <v>3529</v>
      </c>
      <c r="D5904" s="2" t="s">
        <v>266</v>
      </c>
      <c r="E5904" s="14">
        <v>20020011</v>
      </c>
      <c r="F5904" s="14" t="s">
        <v>589</v>
      </c>
      <c r="G5904" s="19">
        <v>7</v>
      </c>
      <c r="H5904" s="21">
        <v>36.940000000000005</v>
      </c>
      <c r="I5904" s="21">
        <v>1269.3499999999999</v>
      </c>
      <c r="J5904" s="58">
        <v>0</v>
      </c>
      <c r="K5904" s="58">
        <v>0</v>
      </c>
      <c r="L5904" s="72">
        <v>0</v>
      </c>
      <c r="M5904" s="73">
        <v>0</v>
      </c>
      <c r="N5904" s="58">
        <v>0</v>
      </c>
      <c r="O5904" s="75">
        <v>0</v>
      </c>
      <c r="P5904" s="2">
        <v>1269</v>
      </c>
      <c r="Q5904" s="2" t="s">
        <v>41</v>
      </c>
      <c r="R5904" s="2" t="s">
        <v>3344</v>
      </c>
      <c r="S5904" s="2" t="s">
        <v>3345</v>
      </c>
      <c r="T5904" s="2" t="s">
        <v>59</v>
      </c>
      <c r="U5904" s="57" t="s">
        <v>729</v>
      </c>
      <c r="V5904" s="2">
        <v>45642</v>
      </c>
      <c r="W5904" s="2">
        <v>1</v>
      </c>
      <c r="X5904" s="74" t="s">
        <v>422</v>
      </c>
      <c r="Y5904" s="21" t="s">
        <v>5078</v>
      </c>
      <c r="Z5904" s="52">
        <v>12.026867893881969</v>
      </c>
    </row>
    <row r="5905" spans="1:26" x14ac:dyDescent="0.25">
      <c r="A5905" s="70" t="s">
        <v>5077</v>
      </c>
      <c r="B5905" s="2" t="s">
        <v>4661</v>
      </c>
      <c r="C5905" s="19" t="s">
        <v>3529</v>
      </c>
      <c r="D5905" s="2" t="s">
        <v>266</v>
      </c>
      <c r="E5905" s="14">
        <v>20020011</v>
      </c>
      <c r="F5905" s="14" t="s">
        <v>446</v>
      </c>
      <c r="G5905" s="19">
        <v>5</v>
      </c>
      <c r="H5905" s="21">
        <v>13.64</v>
      </c>
      <c r="I5905" s="21">
        <v>510.09</v>
      </c>
      <c r="J5905" s="58">
        <v>0</v>
      </c>
      <c r="K5905" s="58">
        <v>0</v>
      </c>
      <c r="L5905" s="72">
        <v>0</v>
      </c>
      <c r="M5905" s="73">
        <v>0</v>
      </c>
      <c r="N5905" s="58">
        <v>0</v>
      </c>
      <c r="O5905" s="75">
        <v>0</v>
      </c>
      <c r="P5905" s="2">
        <v>510</v>
      </c>
      <c r="Q5905" s="2" t="s">
        <v>41</v>
      </c>
      <c r="R5905" s="2" t="s">
        <v>4662</v>
      </c>
      <c r="S5905" s="2" t="s">
        <v>4663</v>
      </c>
      <c r="T5905" s="2" t="s">
        <v>972</v>
      </c>
      <c r="U5905" s="57" t="s">
        <v>435</v>
      </c>
      <c r="V5905" s="2">
        <v>45649</v>
      </c>
      <c r="W5905" s="2">
        <v>1</v>
      </c>
      <c r="X5905" s="74" t="s">
        <v>422</v>
      </c>
      <c r="Y5905" s="21" t="s">
        <v>5078</v>
      </c>
      <c r="Z5905" s="52">
        <v>9.3491568914955998</v>
      </c>
    </row>
    <row r="5906" spans="1:26" x14ac:dyDescent="0.25">
      <c r="A5906" s="70" t="s">
        <v>5077</v>
      </c>
      <c r="B5906" s="2" t="s">
        <v>1283</v>
      </c>
      <c r="C5906" s="19" t="s">
        <v>3529</v>
      </c>
      <c r="D5906" s="2" t="s">
        <v>266</v>
      </c>
      <c r="E5906" s="14">
        <v>20020011</v>
      </c>
      <c r="F5906" s="14" t="s">
        <v>447</v>
      </c>
      <c r="G5906" s="19">
        <v>7</v>
      </c>
      <c r="H5906" s="21">
        <v>26.73</v>
      </c>
      <c r="I5906" s="21">
        <v>1002.7199999999999</v>
      </c>
      <c r="J5906" s="58">
        <v>0</v>
      </c>
      <c r="K5906" s="58">
        <v>0</v>
      </c>
      <c r="L5906" s="72">
        <v>0</v>
      </c>
      <c r="M5906" s="73">
        <v>0</v>
      </c>
      <c r="N5906" s="58">
        <v>0</v>
      </c>
      <c r="O5906" s="75">
        <v>0</v>
      </c>
      <c r="P5906" s="2">
        <v>1003</v>
      </c>
      <c r="Q5906" s="2" t="s">
        <v>41</v>
      </c>
      <c r="R5906" s="2" t="s">
        <v>1284</v>
      </c>
      <c r="S5906" s="2" t="s">
        <v>1285</v>
      </c>
      <c r="T5906" s="2" t="s">
        <v>59</v>
      </c>
      <c r="U5906" s="57">
        <v>0</v>
      </c>
      <c r="V5906" s="2">
        <v>0</v>
      </c>
      <c r="W5906" s="2">
        <v>1</v>
      </c>
      <c r="X5906" s="74" t="s">
        <v>422</v>
      </c>
      <c r="Y5906" s="21" t="s">
        <v>5078</v>
      </c>
      <c r="Z5906" s="52">
        <v>13.129517396184063</v>
      </c>
    </row>
    <row r="5907" spans="1:26" x14ac:dyDescent="0.25">
      <c r="A5907" s="70" t="s">
        <v>5077</v>
      </c>
      <c r="B5907" s="2" t="s">
        <v>1286</v>
      </c>
      <c r="C5907" s="19" t="s">
        <v>3529</v>
      </c>
      <c r="D5907" s="2" t="s">
        <v>266</v>
      </c>
      <c r="E5907" s="14">
        <v>20020011</v>
      </c>
      <c r="F5907" s="14" t="s">
        <v>448</v>
      </c>
      <c r="G5907" s="19">
        <v>5</v>
      </c>
      <c r="H5907" s="21">
        <v>39.03</v>
      </c>
      <c r="I5907" s="21">
        <v>1366.92</v>
      </c>
      <c r="J5907" s="58">
        <v>0</v>
      </c>
      <c r="K5907" s="58">
        <v>0</v>
      </c>
      <c r="L5907" s="72">
        <v>0</v>
      </c>
      <c r="M5907" s="73">
        <v>0</v>
      </c>
      <c r="N5907" s="58">
        <v>0</v>
      </c>
      <c r="O5907" s="75">
        <v>0</v>
      </c>
      <c r="P5907" s="2">
        <v>1367</v>
      </c>
      <c r="Q5907" s="2" t="s">
        <v>41</v>
      </c>
      <c r="R5907" s="2" t="s">
        <v>1287</v>
      </c>
      <c r="S5907" s="2" t="s">
        <v>1288</v>
      </c>
      <c r="T5907" s="2" t="s">
        <v>97</v>
      </c>
      <c r="U5907" s="57">
        <v>0</v>
      </c>
      <c r="V5907" s="2">
        <v>0</v>
      </c>
      <c r="W5907" s="2">
        <v>1</v>
      </c>
      <c r="X5907" s="74" t="s">
        <v>422</v>
      </c>
      <c r="Y5907" s="21" t="s">
        <v>5078</v>
      </c>
      <c r="Z5907" s="52">
        <v>8.7555726364335129</v>
      </c>
    </row>
    <row r="5908" spans="1:26" x14ac:dyDescent="0.25">
      <c r="A5908" s="70" t="s">
        <v>5077</v>
      </c>
      <c r="B5908" s="2" t="s">
        <v>1289</v>
      </c>
      <c r="C5908" s="19" t="s">
        <v>3529</v>
      </c>
      <c r="D5908" s="2" t="s">
        <v>266</v>
      </c>
      <c r="E5908" s="14">
        <v>20020011</v>
      </c>
      <c r="F5908" s="14" t="s">
        <v>449</v>
      </c>
      <c r="G5908" s="19">
        <v>9</v>
      </c>
      <c r="H5908" s="21">
        <v>19.700000000000003</v>
      </c>
      <c r="I5908" s="21">
        <v>805.06</v>
      </c>
      <c r="J5908" s="58">
        <v>0</v>
      </c>
      <c r="K5908" s="58">
        <v>0</v>
      </c>
      <c r="L5908" s="72">
        <v>0</v>
      </c>
      <c r="M5908" s="73">
        <v>0</v>
      </c>
      <c r="N5908" s="58">
        <v>0</v>
      </c>
      <c r="O5908" s="75">
        <v>0</v>
      </c>
      <c r="P5908" s="2">
        <v>805</v>
      </c>
      <c r="Q5908" s="2" t="s">
        <v>41</v>
      </c>
      <c r="R5908" s="2" t="s">
        <v>1290</v>
      </c>
      <c r="S5908" s="2" t="s">
        <v>1291</v>
      </c>
      <c r="T5908" s="2" t="s">
        <v>97</v>
      </c>
      <c r="U5908" s="57">
        <v>0</v>
      </c>
      <c r="V5908" s="2">
        <v>0</v>
      </c>
      <c r="W5908" s="2">
        <v>1</v>
      </c>
      <c r="X5908" s="74" t="s">
        <v>422</v>
      </c>
      <c r="Y5908" s="21" t="s">
        <v>5078</v>
      </c>
      <c r="Z5908" s="52">
        <v>18.389695431472077</v>
      </c>
    </row>
    <row r="5909" spans="1:26" x14ac:dyDescent="0.25">
      <c r="A5909" s="70" t="s">
        <v>5077</v>
      </c>
      <c r="B5909" s="2" t="s">
        <v>1292</v>
      </c>
      <c r="C5909" s="19" t="s">
        <v>3529</v>
      </c>
      <c r="D5909" s="2" t="s">
        <v>266</v>
      </c>
      <c r="E5909" s="14">
        <v>20020011</v>
      </c>
      <c r="F5909" s="14" t="s">
        <v>451</v>
      </c>
      <c r="G5909" s="19">
        <v>7</v>
      </c>
      <c r="H5909" s="21">
        <v>18.36</v>
      </c>
      <c r="I5909" s="21">
        <v>710.31000000000006</v>
      </c>
      <c r="J5909" s="58">
        <v>0</v>
      </c>
      <c r="K5909" s="58">
        <v>0</v>
      </c>
      <c r="L5909" s="72">
        <v>0</v>
      </c>
      <c r="M5909" s="73">
        <v>0</v>
      </c>
      <c r="N5909" s="58">
        <v>0</v>
      </c>
      <c r="O5909" s="75">
        <v>0</v>
      </c>
      <c r="P5909" s="2">
        <v>710</v>
      </c>
      <c r="Q5909" s="2" t="s">
        <v>41</v>
      </c>
      <c r="R5909" s="2" t="s">
        <v>1293</v>
      </c>
      <c r="S5909" s="2" t="s">
        <v>1294</v>
      </c>
      <c r="T5909" s="2" t="s">
        <v>60</v>
      </c>
      <c r="U5909" s="57">
        <v>0</v>
      </c>
      <c r="V5909" s="2">
        <v>45796</v>
      </c>
      <c r="W5909" s="2">
        <v>1</v>
      </c>
      <c r="X5909" s="74" t="s">
        <v>422</v>
      </c>
      <c r="Y5909" s="21" t="s">
        <v>5078</v>
      </c>
      <c r="Z5909" s="52">
        <v>13.540767973856211</v>
      </c>
    </row>
    <row r="5910" spans="1:26" x14ac:dyDescent="0.25">
      <c r="A5910" s="70" t="s">
        <v>5077</v>
      </c>
      <c r="B5910" s="2" t="s">
        <v>4807</v>
      </c>
      <c r="C5910" s="19" t="s">
        <v>3529</v>
      </c>
      <c r="D5910" s="2" t="s">
        <v>266</v>
      </c>
      <c r="E5910" s="14">
        <v>20020011</v>
      </c>
      <c r="F5910" s="14" t="s">
        <v>457</v>
      </c>
      <c r="G5910" s="19">
        <v>7</v>
      </c>
      <c r="H5910" s="21">
        <v>185.15</v>
      </c>
      <c r="I5910" s="21">
        <v>8073.6799999999994</v>
      </c>
      <c r="J5910" s="58">
        <v>0</v>
      </c>
      <c r="K5910" s="58">
        <v>0</v>
      </c>
      <c r="L5910" s="72">
        <v>0</v>
      </c>
      <c r="M5910" s="73">
        <v>0</v>
      </c>
      <c r="N5910" s="58">
        <v>0</v>
      </c>
      <c r="O5910" s="75">
        <v>0</v>
      </c>
      <c r="P5910" s="2">
        <v>8074</v>
      </c>
      <c r="Q5910" s="2" t="s">
        <v>41</v>
      </c>
      <c r="R5910" s="2" t="s">
        <v>4808</v>
      </c>
      <c r="S5910" s="2" t="s">
        <v>4809</v>
      </c>
      <c r="T5910" s="2" t="s">
        <v>972</v>
      </c>
      <c r="U5910" s="57">
        <v>0</v>
      </c>
      <c r="V5910" s="2">
        <v>45818</v>
      </c>
      <c r="W5910" s="2">
        <v>1</v>
      </c>
      <c r="X5910" s="74" t="s">
        <v>422</v>
      </c>
      <c r="Y5910" s="21" t="s">
        <v>5078</v>
      </c>
      <c r="Z5910" s="52">
        <v>15.262155009451796</v>
      </c>
    </row>
    <row r="5911" spans="1:26" x14ac:dyDescent="0.25">
      <c r="A5911" s="70" t="s">
        <v>5077</v>
      </c>
      <c r="B5911" s="2" t="s">
        <v>5117</v>
      </c>
      <c r="C5911" s="19" t="s">
        <v>3529</v>
      </c>
      <c r="D5911" s="2" t="s">
        <v>266</v>
      </c>
      <c r="E5911" s="14">
        <v>20020011</v>
      </c>
      <c r="F5911" s="14" t="s">
        <v>461</v>
      </c>
      <c r="G5911" s="19">
        <v>6</v>
      </c>
      <c r="H5911" s="21">
        <v>23.29</v>
      </c>
      <c r="I5911" s="21">
        <v>781.25999999999988</v>
      </c>
      <c r="J5911" s="58">
        <v>0</v>
      </c>
      <c r="K5911" s="58">
        <v>0</v>
      </c>
      <c r="L5911" s="72">
        <v>0</v>
      </c>
      <c r="M5911" s="73">
        <v>0</v>
      </c>
      <c r="N5911" s="58">
        <v>0</v>
      </c>
      <c r="O5911" s="75">
        <v>0</v>
      </c>
      <c r="P5911" s="2">
        <v>781</v>
      </c>
      <c r="Q5911" s="2" t="s">
        <v>41</v>
      </c>
      <c r="R5911" s="2" t="s">
        <v>5118</v>
      </c>
      <c r="S5911" s="2" t="s">
        <v>5119</v>
      </c>
      <c r="T5911" s="2" t="s">
        <v>97</v>
      </c>
      <c r="U5911" s="57">
        <v>0</v>
      </c>
      <c r="V5911" s="2">
        <v>45846</v>
      </c>
      <c r="W5911" s="2">
        <v>1</v>
      </c>
      <c r="X5911" s="74" t="s">
        <v>422</v>
      </c>
      <c r="Y5911" s="21" t="s">
        <v>5078</v>
      </c>
      <c r="Z5911" s="52">
        <v>10.063460712752253</v>
      </c>
    </row>
    <row r="5912" spans="1:26" x14ac:dyDescent="0.25">
      <c r="A5912" s="70" t="s">
        <v>5077</v>
      </c>
      <c r="B5912" s="2" t="s">
        <v>1295</v>
      </c>
      <c r="C5912" s="19" t="s">
        <v>3529</v>
      </c>
      <c r="D5912" s="2" t="s">
        <v>266</v>
      </c>
      <c r="E5912" s="14">
        <v>20020011</v>
      </c>
      <c r="F5912" s="14" t="s">
        <v>598</v>
      </c>
      <c r="G5912" s="19">
        <v>7</v>
      </c>
      <c r="H5912" s="21">
        <v>39.880000000000003</v>
      </c>
      <c r="I5912" s="21">
        <v>1492.93</v>
      </c>
      <c r="J5912" s="58">
        <v>0</v>
      </c>
      <c r="K5912" s="58">
        <v>0</v>
      </c>
      <c r="L5912" s="72">
        <v>0</v>
      </c>
      <c r="M5912" s="73">
        <v>0</v>
      </c>
      <c r="N5912" s="58">
        <v>0</v>
      </c>
      <c r="O5912" s="75">
        <v>0</v>
      </c>
      <c r="P5912" s="2">
        <v>1493</v>
      </c>
      <c r="Q5912" s="2" t="s">
        <v>41</v>
      </c>
      <c r="R5912" s="2" t="s">
        <v>1296</v>
      </c>
      <c r="S5912" s="2" t="s">
        <v>1297</v>
      </c>
      <c r="T5912" s="2" t="s">
        <v>97</v>
      </c>
      <c r="U5912" s="57">
        <v>0</v>
      </c>
      <c r="V5912" s="2">
        <v>45846</v>
      </c>
      <c r="W5912" s="2">
        <v>1</v>
      </c>
      <c r="X5912" s="74" t="s">
        <v>422</v>
      </c>
      <c r="Y5912" s="21" t="s">
        <v>5078</v>
      </c>
      <c r="Z5912" s="52">
        <v>13.102444834503512</v>
      </c>
    </row>
    <row r="5913" spans="1:26" x14ac:dyDescent="0.25">
      <c r="A5913" s="70" t="s">
        <v>5077</v>
      </c>
      <c r="B5913" s="2" t="s">
        <v>5120</v>
      </c>
      <c r="C5913" s="19" t="s">
        <v>3529</v>
      </c>
      <c r="D5913" s="2" t="s">
        <v>266</v>
      </c>
      <c r="E5913" s="14">
        <v>20020011</v>
      </c>
      <c r="F5913" s="14" t="s">
        <v>735</v>
      </c>
      <c r="G5913" s="19">
        <v>6</v>
      </c>
      <c r="H5913" s="21">
        <v>6.14</v>
      </c>
      <c r="I5913" s="21">
        <v>330.61999999999995</v>
      </c>
      <c r="J5913" s="58">
        <v>0</v>
      </c>
      <c r="K5913" s="58">
        <v>0</v>
      </c>
      <c r="L5913" s="72">
        <v>0</v>
      </c>
      <c r="M5913" s="73">
        <v>0</v>
      </c>
      <c r="N5913" s="58">
        <v>0</v>
      </c>
      <c r="O5913" s="75">
        <v>0</v>
      </c>
      <c r="P5913" s="2">
        <v>331</v>
      </c>
      <c r="Q5913" s="2" t="s">
        <v>41</v>
      </c>
      <c r="R5913" s="2" t="s">
        <v>5121</v>
      </c>
      <c r="S5913" s="2" t="s">
        <v>5122</v>
      </c>
      <c r="T5913" s="2" t="s">
        <v>97</v>
      </c>
      <c r="U5913" s="57">
        <v>0</v>
      </c>
      <c r="V5913" s="2">
        <v>45936</v>
      </c>
      <c r="W5913" s="2">
        <v>1</v>
      </c>
      <c r="X5913" s="74" t="s">
        <v>422</v>
      </c>
      <c r="Y5913" s="21" t="s">
        <v>5078</v>
      </c>
      <c r="Z5913" s="52">
        <v>16.154071661237786</v>
      </c>
    </row>
    <row r="5914" spans="1:26" x14ac:dyDescent="0.25">
      <c r="A5914" s="70" t="s">
        <v>5077</v>
      </c>
      <c r="B5914" s="2" t="s">
        <v>2418</v>
      </c>
      <c r="C5914" s="19" t="s">
        <v>3529</v>
      </c>
      <c r="D5914" s="2" t="s">
        <v>266</v>
      </c>
      <c r="E5914" s="14">
        <v>20020011</v>
      </c>
      <c r="F5914" s="14" t="s">
        <v>677</v>
      </c>
      <c r="G5914" s="19">
        <v>7</v>
      </c>
      <c r="H5914" s="21">
        <v>40.15</v>
      </c>
      <c r="I5914" s="21">
        <v>1693.4900000000002</v>
      </c>
      <c r="J5914" s="58">
        <v>0</v>
      </c>
      <c r="K5914" s="58">
        <v>0</v>
      </c>
      <c r="L5914" s="72">
        <v>0</v>
      </c>
      <c r="M5914" s="73">
        <v>0</v>
      </c>
      <c r="N5914" s="58">
        <v>0</v>
      </c>
      <c r="O5914" s="75">
        <v>0</v>
      </c>
      <c r="P5914" s="2">
        <v>1693</v>
      </c>
      <c r="Q5914" s="2" t="s">
        <v>41</v>
      </c>
      <c r="R5914" s="2" t="s">
        <v>2419</v>
      </c>
      <c r="S5914" s="2" t="s">
        <v>2420</v>
      </c>
      <c r="T5914" s="2" t="s">
        <v>97</v>
      </c>
      <c r="U5914" s="57">
        <v>0</v>
      </c>
      <c r="V5914" s="2">
        <v>45949</v>
      </c>
      <c r="W5914" s="2">
        <v>1</v>
      </c>
      <c r="X5914" s="74" t="s">
        <v>422</v>
      </c>
      <c r="Y5914" s="21" t="s">
        <v>5078</v>
      </c>
      <c r="Z5914" s="52">
        <v>14.762677459526779</v>
      </c>
    </row>
    <row r="5915" spans="1:26" x14ac:dyDescent="0.25">
      <c r="A5915" s="70" t="s">
        <v>5077</v>
      </c>
      <c r="B5915" s="2" t="s">
        <v>2421</v>
      </c>
      <c r="C5915" s="19" t="s">
        <v>3529</v>
      </c>
      <c r="D5915" s="2" t="s">
        <v>266</v>
      </c>
      <c r="E5915" s="14">
        <v>20020011</v>
      </c>
      <c r="F5915" s="14" t="s">
        <v>678</v>
      </c>
      <c r="G5915" s="19">
        <v>7</v>
      </c>
      <c r="H5915" s="21">
        <v>21.8</v>
      </c>
      <c r="I5915" s="21">
        <v>908.38</v>
      </c>
      <c r="J5915" s="58">
        <v>0</v>
      </c>
      <c r="K5915" s="58">
        <v>0</v>
      </c>
      <c r="L5915" s="72">
        <v>0</v>
      </c>
      <c r="M5915" s="73">
        <v>0</v>
      </c>
      <c r="N5915" s="58">
        <v>0</v>
      </c>
      <c r="O5915" s="75">
        <v>0</v>
      </c>
      <c r="P5915" s="2">
        <v>908</v>
      </c>
      <c r="Q5915" s="2" t="s">
        <v>41</v>
      </c>
      <c r="R5915" s="2" t="s">
        <v>2422</v>
      </c>
      <c r="S5915" s="2" t="s">
        <v>2423</v>
      </c>
      <c r="T5915" s="2" t="s">
        <v>84</v>
      </c>
      <c r="U5915" s="57">
        <v>0</v>
      </c>
      <c r="V5915" s="2">
        <v>45949</v>
      </c>
      <c r="W5915" s="2">
        <v>1</v>
      </c>
      <c r="X5915" s="74" t="s">
        <v>422</v>
      </c>
      <c r="Y5915" s="21" t="s">
        <v>5078</v>
      </c>
      <c r="Z5915" s="52">
        <v>14.584082568807339</v>
      </c>
    </row>
    <row r="5916" spans="1:26" x14ac:dyDescent="0.25">
      <c r="A5916" s="70" t="s">
        <v>5077</v>
      </c>
      <c r="B5916" s="2" t="s">
        <v>2641</v>
      </c>
      <c r="C5916" s="19" t="s">
        <v>3529</v>
      </c>
      <c r="D5916" s="2" t="s">
        <v>266</v>
      </c>
      <c r="E5916" s="14">
        <v>20020011</v>
      </c>
      <c r="F5916" s="14" t="s">
        <v>679</v>
      </c>
      <c r="G5916" s="19">
        <v>14</v>
      </c>
      <c r="H5916" s="21">
        <v>55.46</v>
      </c>
      <c r="I5916" s="21">
        <v>2080.1799999999998</v>
      </c>
      <c r="J5916" s="58">
        <v>0</v>
      </c>
      <c r="K5916" s="58">
        <v>0</v>
      </c>
      <c r="L5916" s="72">
        <v>0</v>
      </c>
      <c r="M5916" s="73">
        <v>0</v>
      </c>
      <c r="N5916" s="58">
        <v>0</v>
      </c>
      <c r="O5916" s="75">
        <v>0</v>
      </c>
      <c r="P5916" s="2">
        <v>2080</v>
      </c>
      <c r="Q5916" s="2" t="s">
        <v>41</v>
      </c>
      <c r="R5916" s="2" t="s">
        <v>2035</v>
      </c>
      <c r="S5916" s="2" t="s">
        <v>2642</v>
      </c>
      <c r="T5916" s="2" t="s">
        <v>60</v>
      </c>
      <c r="U5916" s="57">
        <v>0</v>
      </c>
      <c r="V5916" s="2">
        <v>45971</v>
      </c>
      <c r="W5916" s="2">
        <v>1</v>
      </c>
      <c r="X5916" s="74" t="s">
        <v>422</v>
      </c>
      <c r="Y5916" s="21" t="s">
        <v>5078</v>
      </c>
      <c r="Z5916" s="52">
        <v>26.255427335016225</v>
      </c>
    </row>
    <row r="5917" spans="1:26" x14ac:dyDescent="0.25">
      <c r="A5917" s="70" t="s">
        <v>5077</v>
      </c>
      <c r="B5917" s="2" t="s">
        <v>2354</v>
      </c>
      <c r="C5917" s="19" t="s">
        <v>3529</v>
      </c>
      <c r="D5917" s="2" t="s">
        <v>268</v>
      </c>
      <c r="E5917" s="14">
        <v>20020014</v>
      </c>
      <c r="F5917" s="14" t="s">
        <v>513</v>
      </c>
      <c r="G5917" s="19">
        <v>7</v>
      </c>
      <c r="H5917" s="21">
        <v>13.19</v>
      </c>
      <c r="I5917" s="21">
        <v>500.27000000000004</v>
      </c>
      <c r="J5917" s="58">
        <v>0</v>
      </c>
      <c r="K5917" s="58">
        <v>0</v>
      </c>
      <c r="L5917" s="72">
        <v>0</v>
      </c>
      <c r="M5917" s="73">
        <v>0</v>
      </c>
      <c r="N5917" s="58">
        <v>0</v>
      </c>
      <c r="O5917" s="75">
        <v>0</v>
      </c>
      <c r="P5917" s="2">
        <v>500</v>
      </c>
      <c r="Q5917" s="2" t="s">
        <v>41</v>
      </c>
      <c r="R5917" s="2" t="s">
        <v>2194</v>
      </c>
      <c r="S5917" s="2" t="s">
        <v>2355</v>
      </c>
      <c r="T5917" s="2" t="s">
        <v>2356</v>
      </c>
      <c r="U5917" s="57" t="s">
        <v>1924</v>
      </c>
      <c r="V5917" s="2">
        <v>0</v>
      </c>
      <c r="W5917" s="2">
        <v>1</v>
      </c>
      <c r="X5917" s="74" t="s">
        <v>422</v>
      </c>
      <c r="Y5917" s="21" t="s">
        <v>5078</v>
      </c>
      <c r="Z5917" s="52">
        <v>13.274791508718728</v>
      </c>
    </row>
    <row r="5918" spans="1:26" x14ac:dyDescent="0.25">
      <c r="A5918" s="70" t="s">
        <v>5077</v>
      </c>
      <c r="B5918" s="2" t="s">
        <v>1298</v>
      </c>
      <c r="C5918" s="19" t="s">
        <v>3529</v>
      </c>
      <c r="D5918" s="2" t="s">
        <v>268</v>
      </c>
      <c r="E5918" s="14">
        <v>20020014</v>
      </c>
      <c r="F5918" s="14" t="s">
        <v>516</v>
      </c>
      <c r="G5918" s="19">
        <v>6</v>
      </c>
      <c r="H5918" s="21">
        <v>9.27</v>
      </c>
      <c r="I5918" s="21">
        <v>341.02</v>
      </c>
      <c r="J5918" s="58">
        <v>0</v>
      </c>
      <c r="K5918" s="58">
        <v>0</v>
      </c>
      <c r="L5918" s="72">
        <v>0</v>
      </c>
      <c r="M5918" s="73">
        <v>0</v>
      </c>
      <c r="N5918" s="58">
        <v>0</v>
      </c>
      <c r="O5918" s="75">
        <v>0</v>
      </c>
      <c r="P5918" s="2">
        <v>341</v>
      </c>
      <c r="Q5918" s="2" t="s">
        <v>41</v>
      </c>
      <c r="R5918" s="2" t="s">
        <v>1299</v>
      </c>
      <c r="S5918" s="2" t="s">
        <v>1300</v>
      </c>
      <c r="T5918" s="2" t="s">
        <v>97</v>
      </c>
      <c r="U5918" s="57">
        <v>0</v>
      </c>
      <c r="V5918" s="2">
        <v>0</v>
      </c>
      <c r="W5918" s="2">
        <v>1</v>
      </c>
      <c r="X5918" s="74" t="s">
        <v>422</v>
      </c>
      <c r="Y5918" s="21" t="s">
        <v>5078</v>
      </c>
      <c r="Z5918" s="52">
        <v>11.036245954692557</v>
      </c>
    </row>
    <row r="5919" spans="1:26" x14ac:dyDescent="0.25">
      <c r="A5919" s="70" t="s">
        <v>5077</v>
      </c>
      <c r="B5919" s="2" t="s">
        <v>1301</v>
      </c>
      <c r="C5919" s="19" t="s">
        <v>3529</v>
      </c>
      <c r="D5919" s="2" t="s">
        <v>268</v>
      </c>
      <c r="E5919" s="14">
        <v>20020014</v>
      </c>
      <c r="F5919" s="14" t="s">
        <v>523</v>
      </c>
      <c r="G5919" s="19">
        <v>14</v>
      </c>
      <c r="H5919" s="21">
        <v>155.10000000000002</v>
      </c>
      <c r="I5919" s="21">
        <v>6072.1900000000005</v>
      </c>
      <c r="J5919" s="58">
        <v>0</v>
      </c>
      <c r="K5919" s="58">
        <v>0</v>
      </c>
      <c r="L5919" s="72">
        <v>0</v>
      </c>
      <c r="M5919" s="73">
        <v>0</v>
      </c>
      <c r="N5919" s="58">
        <v>0</v>
      </c>
      <c r="O5919" s="75">
        <v>0</v>
      </c>
      <c r="P5919" s="2">
        <v>6072</v>
      </c>
      <c r="Q5919" s="2" t="s">
        <v>41</v>
      </c>
      <c r="R5919" s="2" t="s">
        <v>1302</v>
      </c>
      <c r="S5919" s="2" t="s">
        <v>1303</v>
      </c>
      <c r="T5919" s="2" t="s">
        <v>112</v>
      </c>
      <c r="U5919" s="57" t="s">
        <v>425</v>
      </c>
      <c r="V5919" s="2">
        <v>45642</v>
      </c>
      <c r="W5919" s="2">
        <v>1</v>
      </c>
      <c r="X5919" s="74" t="s">
        <v>422</v>
      </c>
      <c r="Y5919" s="21" t="s">
        <v>5078</v>
      </c>
      <c r="Z5919" s="52">
        <v>27.405112830431978</v>
      </c>
    </row>
    <row r="5920" spans="1:26" x14ac:dyDescent="0.25">
      <c r="A5920" s="70" t="s">
        <v>5077</v>
      </c>
      <c r="B5920" s="2" t="s">
        <v>1304</v>
      </c>
      <c r="C5920" s="19" t="s">
        <v>3529</v>
      </c>
      <c r="D5920" s="2" t="s">
        <v>268</v>
      </c>
      <c r="E5920" s="14">
        <v>20020014</v>
      </c>
      <c r="F5920" s="14" t="s">
        <v>427</v>
      </c>
      <c r="G5920" s="19">
        <v>7</v>
      </c>
      <c r="H5920" s="21">
        <v>18.080000000000002</v>
      </c>
      <c r="I5920" s="21">
        <v>711.12</v>
      </c>
      <c r="J5920" s="58">
        <v>0</v>
      </c>
      <c r="K5920" s="58">
        <v>0</v>
      </c>
      <c r="L5920" s="72">
        <v>0</v>
      </c>
      <c r="M5920" s="73">
        <v>0</v>
      </c>
      <c r="N5920" s="58">
        <v>0</v>
      </c>
      <c r="O5920" s="75">
        <v>0</v>
      </c>
      <c r="P5920" s="2">
        <v>711</v>
      </c>
      <c r="Q5920" s="2" t="s">
        <v>41</v>
      </c>
      <c r="R5920" s="2" t="s">
        <v>1305</v>
      </c>
      <c r="S5920" s="2" t="s">
        <v>1306</v>
      </c>
      <c r="T5920" s="2" t="s">
        <v>97</v>
      </c>
      <c r="U5920" s="57">
        <v>0</v>
      </c>
      <c r="V5920" s="2">
        <v>0</v>
      </c>
      <c r="W5920" s="2">
        <v>1</v>
      </c>
      <c r="X5920" s="74" t="s">
        <v>422</v>
      </c>
      <c r="Y5920" s="21" t="s">
        <v>5078</v>
      </c>
      <c r="Z5920" s="52">
        <v>13.766150442477876</v>
      </c>
    </row>
    <row r="5921" spans="1:26" x14ac:dyDescent="0.25">
      <c r="A5921" s="70" t="s">
        <v>5077</v>
      </c>
      <c r="B5921" s="2" t="s">
        <v>1307</v>
      </c>
      <c r="C5921" s="19" t="s">
        <v>3529</v>
      </c>
      <c r="D5921" s="2" t="s">
        <v>268</v>
      </c>
      <c r="E5921" s="14">
        <v>20020014</v>
      </c>
      <c r="F5921" s="14" t="s">
        <v>528</v>
      </c>
      <c r="G5921" s="19">
        <v>7</v>
      </c>
      <c r="H5921" s="21">
        <v>15.51</v>
      </c>
      <c r="I5921" s="21">
        <v>528.98</v>
      </c>
      <c r="J5921" s="58">
        <v>0</v>
      </c>
      <c r="K5921" s="58">
        <v>0</v>
      </c>
      <c r="L5921" s="72">
        <v>0</v>
      </c>
      <c r="M5921" s="73">
        <v>0</v>
      </c>
      <c r="N5921" s="58">
        <v>0</v>
      </c>
      <c r="O5921" s="75">
        <v>0</v>
      </c>
      <c r="P5921" s="2">
        <v>529</v>
      </c>
      <c r="Q5921" s="2" t="s">
        <v>41</v>
      </c>
      <c r="R5921" s="2" t="s">
        <v>1308</v>
      </c>
      <c r="S5921" s="2" t="s">
        <v>1309</v>
      </c>
      <c r="T5921" s="2" t="s">
        <v>97</v>
      </c>
      <c r="U5921" s="57">
        <v>0</v>
      </c>
      <c r="V5921" s="2">
        <v>45846</v>
      </c>
      <c r="W5921" s="2">
        <v>1</v>
      </c>
      <c r="X5921" s="74" t="s">
        <v>422</v>
      </c>
      <c r="Y5921" s="21" t="s">
        <v>5078</v>
      </c>
      <c r="Z5921" s="52">
        <v>11.937008381689234</v>
      </c>
    </row>
    <row r="5922" spans="1:26" x14ac:dyDescent="0.25">
      <c r="A5922" s="70" t="s">
        <v>5077</v>
      </c>
      <c r="B5922" s="2" t="s">
        <v>1310</v>
      </c>
      <c r="C5922" s="19" t="s">
        <v>3529</v>
      </c>
      <c r="D5922" s="2" t="s">
        <v>268</v>
      </c>
      <c r="E5922" s="14">
        <v>20020014</v>
      </c>
      <c r="F5922" s="14" t="s">
        <v>476</v>
      </c>
      <c r="G5922" s="19">
        <v>14</v>
      </c>
      <c r="H5922" s="21">
        <v>591.92999999999995</v>
      </c>
      <c r="I5922" s="21">
        <v>21712.629999999997</v>
      </c>
      <c r="J5922" s="58">
        <v>0</v>
      </c>
      <c r="K5922" s="58">
        <v>0</v>
      </c>
      <c r="L5922" s="72">
        <v>0</v>
      </c>
      <c r="M5922" s="73">
        <v>0</v>
      </c>
      <c r="N5922" s="58">
        <v>0</v>
      </c>
      <c r="O5922" s="75">
        <v>0</v>
      </c>
      <c r="P5922" s="2">
        <v>21713</v>
      </c>
      <c r="Q5922" s="2" t="s">
        <v>41</v>
      </c>
      <c r="R5922" s="2" t="s">
        <v>1311</v>
      </c>
      <c r="S5922" s="2" t="s">
        <v>1312</v>
      </c>
      <c r="T5922" s="2" t="s">
        <v>97</v>
      </c>
      <c r="U5922" s="57" t="s">
        <v>1313</v>
      </c>
      <c r="V5922" s="2">
        <v>45635</v>
      </c>
      <c r="W5922" s="2">
        <v>1</v>
      </c>
      <c r="X5922" s="74" t="s">
        <v>422</v>
      </c>
      <c r="Y5922" s="21" t="s">
        <v>5078</v>
      </c>
      <c r="Z5922" s="52">
        <v>25.676754008075282</v>
      </c>
    </row>
    <row r="5923" spans="1:26" x14ac:dyDescent="0.25">
      <c r="A5923" s="70" t="s">
        <v>5077</v>
      </c>
      <c r="B5923" s="2" t="s">
        <v>2174</v>
      </c>
      <c r="C5923" s="19" t="s">
        <v>3529</v>
      </c>
      <c r="D5923" s="2" t="s">
        <v>268</v>
      </c>
      <c r="E5923" s="14">
        <v>20020014</v>
      </c>
      <c r="F5923" s="14" t="s">
        <v>483</v>
      </c>
      <c r="G5923" s="19">
        <v>6</v>
      </c>
      <c r="H5923" s="21">
        <v>9.3600000000000012</v>
      </c>
      <c r="I5923" s="21">
        <v>473.71000000000004</v>
      </c>
      <c r="J5923" s="58">
        <v>0</v>
      </c>
      <c r="K5923" s="58">
        <v>0</v>
      </c>
      <c r="L5923" s="72">
        <v>0</v>
      </c>
      <c r="M5923" s="73">
        <v>0</v>
      </c>
      <c r="N5923" s="58">
        <v>0</v>
      </c>
      <c r="O5923" s="75">
        <v>0</v>
      </c>
      <c r="P5923" s="2">
        <v>474</v>
      </c>
      <c r="Q5923" s="2" t="s">
        <v>41</v>
      </c>
      <c r="R5923" s="2" t="s">
        <v>2175</v>
      </c>
      <c r="S5923" s="2" t="s">
        <v>2176</v>
      </c>
      <c r="T5923" s="2" t="s">
        <v>97</v>
      </c>
      <c r="U5923" s="57">
        <v>0</v>
      </c>
      <c r="V5923" s="2">
        <v>45923</v>
      </c>
      <c r="W5923" s="2">
        <v>1</v>
      </c>
      <c r="X5923" s="74" t="s">
        <v>422</v>
      </c>
      <c r="Y5923" s="21" t="s">
        <v>5078</v>
      </c>
      <c r="Z5923" s="52">
        <v>15.183012820512822</v>
      </c>
    </row>
    <row r="5924" spans="1:26" x14ac:dyDescent="0.25">
      <c r="A5924" s="70" t="s">
        <v>5077</v>
      </c>
      <c r="B5924" s="2" t="s">
        <v>2286</v>
      </c>
      <c r="C5924" s="19" t="s">
        <v>3529</v>
      </c>
      <c r="D5924" s="2" t="s">
        <v>268</v>
      </c>
      <c r="E5924" s="14">
        <v>20020014</v>
      </c>
      <c r="F5924" s="14" t="s">
        <v>432</v>
      </c>
      <c r="G5924" s="19">
        <v>14</v>
      </c>
      <c r="H5924" s="21">
        <v>125.30000000000001</v>
      </c>
      <c r="I5924" s="21">
        <v>4310.1900000000005</v>
      </c>
      <c r="J5924" s="58">
        <v>0</v>
      </c>
      <c r="K5924" s="58">
        <v>0</v>
      </c>
      <c r="L5924" s="72">
        <v>0</v>
      </c>
      <c r="M5924" s="73">
        <v>0</v>
      </c>
      <c r="N5924" s="58">
        <v>0</v>
      </c>
      <c r="O5924" s="75">
        <v>0</v>
      </c>
      <c r="P5924" s="2">
        <v>4310</v>
      </c>
      <c r="Q5924" s="2" t="s">
        <v>41</v>
      </c>
      <c r="R5924" s="2" t="s">
        <v>2287</v>
      </c>
      <c r="S5924" s="2" t="s">
        <v>2288</v>
      </c>
      <c r="T5924" s="2" t="s">
        <v>59</v>
      </c>
      <c r="U5924" s="57">
        <v>0</v>
      </c>
      <c r="V5924" s="2">
        <v>45936</v>
      </c>
      <c r="W5924" s="2">
        <v>1</v>
      </c>
      <c r="X5924" s="74" t="s">
        <v>422</v>
      </c>
      <c r="Y5924" s="21" t="s">
        <v>5078</v>
      </c>
      <c r="Z5924" s="52">
        <v>24.07927374301676</v>
      </c>
    </row>
    <row r="5925" spans="1:26" x14ac:dyDescent="0.25">
      <c r="A5925" s="70" t="s">
        <v>5077</v>
      </c>
      <c r="B5925" s="2" t="s">
        <v>2992</v>
      </c>
      <c r="C5925" s="19" t="s">
        <v>3529</v>
      </c>
      <c r="D5925" s="2" t="s">
        <v>268</v>
      </c>
      <c r="E5925" s="14">
        <v>20020014</v>
      </c>
      <c r="F5925" s="14" t="s">
        <v>638</v>
      </c>
      <c r="G5925" s="19">
        <v>14</v>
      </c>
      <c r="H5925" s="21">
        <v>56.95000000000001</v>
      </c>
      <c r="I5925" s="21">
        <v>1941.69</v>
      </c>
      <c r="J5925" s="58">
        <v>0</v>
      </c>
      <c r="K5925" s="58">
        <v>0</v>
      </c>
      <c r="L5925" s="72">
        <v>0</v>
      </c>
      <c r="M5925" s="73">
        <v>0</v>
      </c>
      <c r="N5925" s="58">
        <v>0</v>
      </c>
      <c r="O5925" s="75">
        <v>0</v>
      </c>
      <c r="P5925" s="2">
        <v>1942</v>
      </c>
      <c r="Q5925" s="2" t="s">
        <v>41</v>
      </c>
      <c r="R5925" s="2" t="s">
        <v>2038</v>
      </c>
      <c r="S5925" s="2" t="s">
        <v>2993</v>
      </c>
      <c r="T5925" s="2" t="s">
        <v>97</v>
      </c>
      <c r="U5925" s="57">
        <v>0</v>
      </c>
      <c r="V5925" s="2">
        <v>46006</v>
      </c>
      <c r="W5925" s="2">
        <v>1</v>
      </c>
      <c r="X5925" s="74" t="s">
        <v>422</v>
      </c>
      <c r="Y5925" s="21" t="s">
        <v>5078</v>
      </c>
      <c r="Z5925" s="52">
        <v>23.866251097453905</v>
      </c>
    </row>
    <row r="5926" spans="1:26" x14ac:dyDescent="0.25">
      <c r="A5926" s="70" t="s">
        <v>5077</v>
      </c>
      <c r="B5926" s="2" t="s">
        <v>3083</v>
      </c>
      <c r="C5926" s="19" t="s">
        <v>3529</v>
      </c>
      <c r="D5926" s="2" t="s">
        <v>268</v>
      </c>
      <c r="E5926" s="14">
        <v>20020014</v>
      </c>
      <c r="F5926" s="14" t="s">
        <v>639</v>
      </c>
      <c r="G5926" s="19">
        <v>7</v>
      </c>
      <c r="H5926" s="21">
        <v>8.0399999999999991</v>
      </c>
      <c r="I5926" s="21">
        <v>284.03000000000003</v>
      </c>
      <c r="J5926" s="58">
        <v>0</v>
      </c>
      <c r="K5926" s="58">
        <v>0</v>
      </c>
      <c r="L5926" s="72">
        <v>0</v>
      </c>
      <c r="M5926" s="73">
        <v>0</v>
      </c>
      <c r="N5926" s="58">
        <v>0</v>
      </c>
      <c r="O5926" s="75">
        <v>0</v>
      </c>
      <c r="P5926" s="2">
        <v>284</v>
      </c>
      <c r="Q5926" s="2" t="s">
        <v>41</v>
      </c>
      <c r="R5926" s="2" t="s">
        <v>3084</v>
      </c>
      <c r="S5926" s="2" t="s">
        <v>3085</v>
      </c>
      <c r="T5926" s="2" t="s">
        <v>97</v>
      </c>
      <c r="U5926" s="57">
        <v>0</v>
      </c>
      <c r="V5926" s="2">
        <v>46013</v>
      </c>
      <c r="W5926" s="2">
        <v>1</v>
      </c>
      <c r="X5926" s="74" t="s">
        <v>422</v>
      </c>
      <c r="Y5926" s="21" t="s">
        <v>5078</v>
      </c>
      <c r="Z5926" s="52">
        <v>12.364490049751248</v>
      </c>
    </row>
    <row r="5927" spans="1:26" x14ac:dyDescent="0.25">
      <c r="A5927" s="70" t="s">
        <v>5077</v>
      </c>
      <c r="B5927" s="2" t="s">
        <v>3754</v>
      </c>
      <c r="C5927" s="19" t="s">
        <v>3529</v>
      </c>
      <c r="D5927" s="2" t="s">
        <v>268</v>
      </c>
      <c r="E5927" s="14">
        <v>20020014</v>
      </c>
      <c r="F5927" s="14" t="s">
        <v>484</v>
      </c>
      <c r="G5927" s="19">
        <v>14</v>
      </c>
      <c r="H5927" s="21">
        <v>36.53</v>
      </c>
      <c r="I5927" s="21">
        <v>1297.51</v>
      </c>
      <c r="J5927" s="58">
        <v>0</v>
      </c>
      <c r="K5927" s="58">
        <v>0</v>
      </c>
      <c r="L5927" s="72">
        <v>0</v>
      </c>
      <c r="M5927" s="73">
        <v>0</v>
      </c>
      <c r="N5927" s="58">
        <v>0</v>
      </c>
      <c r="O5927" s="75">
        <v>0</v>
      </c>
      <c r="P5927" s="2">
        <v>1298</v>
      </c>
      <c r="Q5927" s="2" t="s">
        <v>41</v>
      </c>
      <c r="R5927" s="2" t="s">
        <v>2297</v>
      </c>
      <c r="S5927" s="2" t="s">
        <v>3755</v>
      </c>
      <c r="T5927" s="2" t="s">
        <v>97</v>
      </c>
      <c r="U5927" s="57">
        <v>0</v>
      </c>
      <c r="V5927" s="2">
        <v>46076</v>
      </c>
      <c r="W5927" s="2">
        <v>1</v>
      </c>
      <c r="X5927" s="74" t="s">
        <v>422</v>
      </c>
      <c r="Y5927" s="21" t="s">
        <v>5078</v>
      </c>
      <c r="Z5927" s="52">
        <v>24.863317820969069</v>
      </c>
    </row>
    <row r="5928" spans="1:26" x14ac:dyDescent="0.25">
      <c r="A5928" s="70" t="s">
        <v>5077</v>
      </c>
      <c r="B5928" s="2" t="s">
        <v>4072</v>
      </c>
      <c r="C5928" s="19" t="s">
        <v>3529</v>
      </c>
      <c r="D5928" s="2" t="s">
        <v>268</v>
      </c>
      <c r="E5928" s="14">
        <v>20020014</v>
      </c>
      <c r="F5928" s="14" t="s">
        <v>573</v>
      </c>
      <c r="G5928" s="19">
        <v>7</v>
      </c>
      <c r="H5928" s="21">
        <v>11.030000000000001</v>
      </c>
      <c r="I5928" s="21">
        <v>479.91</v>
      </c>
      <c r="J5928" s="58">
        <v>0</v>
      </c>
      <c r="K5928" s="58">
        <v>0</v>
      </c>
      <c r="L5928" s="72">
        <v>0</v>
      </c>
      <c r="M5928" s="73">
        <v>0</v>
      </c>
      <c r="N5928" s="58">
        <v>0</v>
      </c>
      <c r="O5928" s="75">
        <v>0</v>
      </c>
      <c r="P5928" s="2">
        <v>480</v>
      </c>
      <c r="Q5928" s="2" t="s">
        <v>41</v>
      </c>
      <c r="R5928" s="2" t="s">
        <v>4073</v>
      </c>
      <c r="S5928" s="2" t="s">
        <v>4074</v>
      </c>
      <c r="T5928" s="2" t="s">
        <v>97</v>
      </c>
      <c r="U5928" s="57">
        <v>0</v>
      </c>
      <c r="V5928" s="2">
        <v>46097</v>
      </c>
      <c r="W5928" s="2">
        <v>1</v>
      </c>
      <c r="X5928" s="74" t="s">
        <v>422</v>
      </c>
      <c r="Y5928" s="21" t="s">
        <v>5078</v>
      </c>
      <c r="Z5928" s="52">
        <v>15.228331822302811</v>
      </c>
    </row>
    <row r="5929" spans="1:26" x14ac:dyDescent="0.25">
      <c r="A5929" s="70" t="s">
        <v>5077</v>
      </c>
      <c r="B5929" s="2" t="s">
        <v>4284</v>
      </c>
      <c r="C5929" s="19" t="s">
        <v>3529</v>
      </c>
      <c r="D5929" s="2" t="s">
        <v>268</v>
      </c>
      <c r="E5929" s="14">
        <v>20020014</v>
      </c>
      <c r="F5929" s="14" t="s">
        <v>477</v>
      </c>
      <c r="G5929" s="19">
        <v>14</v>
      </c>
      <c r="H5929" s="21">
        <v>54.839999999999996</v>
      </c>
      <c r="I5929" s="21">
        <v>1877.21</v>
      </c>
      <c r="J5929" s="58">
        <v>0</v>
      </c>
      <c r="K5929" s="58">
        <v>0</v>
      </c>
      <c r="L5929" s="72">
        <v>0</v>
      </c>
      <c r="M5929" s="73">
        <v>0</v>
      </c>
      <c r="N5929" s="58">
        <v>0</v>
      </c>
      <c r="O5929" s="75">
        <v>0</v>
      </c>
      <c r="P5929" s="2">
        <v>1877</v>
      </c>
      <c r="Q5929" s="2" t="s">
        <v>41</v>
      </c>
      <c r="R5929" s="2" t="s">
        <v>4285</v>
      </c>
      <c r="S5929" s="2" t="s">
        <v>4286</v>
      </c>
      <c r="T5929" s="2" t="s">
        <v>97</v>
      </c>
      <c r="U5929" s="57">
        <v>0</v>
      </c>
      <c r="V5929" s="2">
        <v>46111</v>
      </c>
      <c r="W5929" s="2">
        <v>1</v>
      </c>
      <c r="X5929" s="74" t="s">
        <v>422</v>
      </c>
      <c r="Y5929" s="21" t="s">
        <v>5078</v>
      </c>
      <c r="Z5929" s="52">
        <v>23.961469730124001</v>
      </c>
    </row>
    <row r="5930" spans="1:26" x14ac:dyDescent="0.25">
      <c r="A5930" s="70" t="s">
        <v>5077</v>
      </c>
      <c r="B5930" s="2" t="s">
        <v>1317</v>
      </c>
      <c r="C5930" s="19" t="s">
        <v>3529</v>
      </c>
      <c r="D5930" s="2" t="s">
        <v>291</v>
      </c>
      <c r="E5930" s="14">
        <v>20020015</v>
      </c>
      <c r="F5930" s="14" t="s">
        <v>44</v>
      </c>
      <c r="G5930" s="19">
        <v>14</v>
      </c>
      <c r="H5930" s="21">
        <v>221.15</v>
      </c>
      <c r="I5930" s="21">
        <v>8311.6500000000015</v>
      </c>
      <c r="J5930" s="58">
        <v>0</v>
      </c>
      <c r="K5930" s="58">
        <v>0</v>
      </c>
      <c r="L5930" s="72">
        <v>0</v>
      </c>
      <c r="M5930" s="73">
        <v>0</v>
      </c>
      <c r="N5930" s="58">
        <v>0</v>
      </c>
      <c r="O5930" s="75">
        <v>0</v>
      </c>
      <c r="P5930" s="2">
        <v>8312</v>
      </c>
      <c r="Q5930" s="2" t="s">
        <v>41</v>
      </c>
      <c r="R5930" s="2" t="s">
        <v>565</v>
      </c>
      <c r="S5930" s="2" t="s">
        <v>1318</v>
      </c>
      <c r="T5930" s="2" t="s">
        <v>76</v>
      </c>
      <c r="U5930" s="57" t="s">
        <v>435</v>
      </c>
      <c r="V5930" s="2">
        <v>45664</v>
      </c>
      <c r="W5930" s="2">
        <v>1</v>
      </c>
      <c r="X5930" s="74" t="s">
        <v>422</v>
      </c>
      <c r="Y5930" s="21" t="s">
        <v>5078</v>
      </c>
      <c r="Z5930" s="52">
        <v>26.308636671942125</v>
      </c>
    </row>
    <row r="5931" spans="1:26" x14ac:dyDescent="0.25">
      <c r="A5931" s="70" t="s">
        <v>5077</v>
      </c>
      <c r="B5931" s="2" t="s">
        <v>3258</v>
      </c>
      <c r="C5931" s="19" t="s">
        <v>3529</v>
      </c>
      <c r="D5931" s="2" t="s">
        <v>291</v>
      </c>
      <c r="E5931" s="14">
        <v>20020015</v>
      </c>
      <c r="F5931" s="14" t="s">
        <v>516</v>
      </c>
      <c r="G5931" s="19">
        <v>7</v>
      </c>
      <c r="H5931" s="21">
        <v>21.87</v>
      </c>
      <c r="I5931" s="21">
        <v>1061.71</v>
      </c>
      <c r="J5931" s="58">
        <v>0</v>
      </c>
      <c r="K5931" s="58">
        <v>0</v>
      </c>
      <c r="L5931" s="72">
        <v>0</v>
      </c>
      <c r="M5931" s="73">
        <v>0</v>
      </c>
      <c r="N5931" s="58">
        <v>0</v>
      </c>
      <c r="O5931" s="75">
        <v>0</v>
      </c>
      <c r="P5931" s="2">
        <v>1062</v>
      </c>
      <c r="Q5931" s="2" t="s">
        <v>41</v>
      </c>
      <c r="R5931" s="2" t="s">
        <v>3259</v>
      </c>
      <c r="S5931" s="2" t="s">
        <v>3260</v>
      </c>
      <c r="T5931" s="2" t="s">
        <v>76</v>
      </c>
      <c r="U5931" s="57" t="s">
        <v>435</v>
      </c>
      <c r="V5931" s="2">
        <v>45664</v>
      </c>
      <c r="W5931" s="2">
        <v>1</v>
      </c>
      <c r="X5931" s="74" t="s">
        <v>422</v>
      </c>
      <c r="Y5931" s="21" t="s">
        <v>5078</v>
      </c>
      <c r="Z5931" s="52">
        <v>16.991243712848654</v>
      </c>
    </row>
    <row r="5932" spans="1:26" x14ac:dyDescent="0.25">
      <c r="A5932" s="70" t="s">
        <v>5077</v>
      </c>
      <c r="B5932" s="2" t="s">
        <v>3647</v>
      </c>
      <c r="C5932" s="19" t="s">
        <v>3529</v>
      </c>
      <c r="D5932" s="2" t="s">
        <v>291</v>
      </c>
      <c r="E5932" s="14">
        <v>20020015</v>
      </c>
      <c r="F5932" s="14" t="s">
        <v>423</v>
      </c>
      <c r="G5932" s="19">
        <v>14</v>
      </c>
      <c r="H5932" s="21">
        <v>28.57</v>
      </c>
      <c r="I5932" s="21">
        <v>1050.4399999999998</v>
      </c>
      <c r="J5932" s="58">
        <v>0</v>
      </c>
      <c r="K5932" s="58">
        <v>0</v>
      </c>
      <c r="L5932" s="72">
        <v>0</v>
      </c>
      <c r="M5932" s="73">
        <v>0</v>
      </c>
      <c r="N5932" s="58">
        <v>0</v>
      </c>
      <c r="O5932" s="75">
        <v>0</v>
      </c>
      <c r="P5932" s="2">
        <v>1050</v>
      </c>
      <c r="Q5932" s="2" t="s">
        <v>41</v>
      </c>
      <c r="R5932" s="2" t="s">
        <v>428</v>
      </c>
      <c r="S5932" s="2" t="s">
        <v>3648</v>
      </c>
      <c r="T5932" s="2" t="s">
        <v>76</v>
      </c>
      <c r="U5932" s="57" t="s">
        <v>435</v>
      </c>
      <c r="V5932" s="2">
        <v>45664</v>
      </c>
      <c r="W5932" s="2">
        <v>1</v>
      </c>
      <c r="X5932" s="74" t="s">
        <v>422</v>
      </c>
      <c r="Y5932" s="21" t="s">
        <v>5078</v>
      </c>
      <c r="Z5932" s="52">
        <v>25.737066853342665</v>
      </c>
    </row>
    <row r="5933" spans="1:26" x14ac:dyDescent="0.25">
      <c r="A5933" s="70" t="s">
        <v>5077</v>
      </c>
      <c r="B5933" s="2" t="s">
        <v>4967</v>
      </c>
      <c r="C5933" s="19" t="s">
        <v>3529</v>
      </c>
      <c r="D5933" s="2" t="s">
        <v>291</v>
      </c>
      <c r="E5933" s="14">
        <v>20020015</v>
      </c>
      <c r="F5933" s="14" t="s">
        <v>427</v>
      </c>
      <c r="G5933" s="19">
        <v>8</v>
      </c>
      <c r="H5933" s="21">
        <v>29.37</v>
      </c>
      <c r="I5933" s="21">
        <v>1063.29</v>
      </c>
      <c r="J5933" s="58">
        <v>0</v>
      </c>
      <c r="K5933" s="58">
        <v>0</v>
      </c>
      <c r="L5933" s="72">
        <v>0</v>
      </c>
      <c r="M5933" s="73">
        <v>0</v>
      </c>
      <c r="N5933" s="58">
        <v>0</v>
      </c>
      <c r="O5933" s="75">
        <v>0</v>
      </c>
      <c r="P5933" s="2">
        <v>1063</v>
      </c>
      <c r="Q5933" s="2" t="s">
        <v>41</v>
      </c>
      <c r="R5933" s="2" t="s">
        <v>848</v>
      </c>
      <c r="S5933" s="2" t="s">
        <v>4968</v>
      </c>
      <c r="T5933" s="2" t="s">
        <v>76</v>
      </c>
      <c r="U5933" s="57" t="s">
        <v>435</v>
      </c>
      <c r="V5933" s="2">
        <v>45664</v>
      </c>
      <c r="W5933" s="2">
        <v>1</v>
      </c>
      <c r="X5933" s="74" t="s">
        <v>422</v>
      </c>
      <c r="Y5933" s="21" t="s">
        <v>5078</v>
      </c>
      <c r="Z5933" s="52">
        <v>14.481307456588354</v>
      </c>
    </row>
    <row r="5934" spans="1:26" x14ac:dyDescent="0.25">
      <c r="A5934" s="70" t="s">
        <v>5077</v>
      </c>
      <c r="B5934" s="2" t="s">
        <v>2997</v>
      </c>
      <c r="C5934" s="19" t="s">
        <v>3529</v>
      </c>
      <c r="D5934" s="2" t="s">
        <v>291</v>
      </c>
      <c r="E5934" s="14">
        <v>20020015</v>
      </c>
      <c r="F5934" s="14" t="s">
        <v>476</v>
      </c>
      <c r="G5934" s="19">
        <v>6</v>
      </c>
      <c r="H5934" s="21">
        <v>5.39</v>
      </c>
      <c r="I5934" s="21">
        <v>191.67</v>
      </c>
      <c r="J5934" s="58">
        <v>0</v>
      </c>
      <c r="K5934" s="58">
        <v>0</v>
      </c>
      <c r="L5934" s="72">
        <v>0</v>
      </c>
      <c r="M5934" s="73">
        <v>0</v>
      </c>
      <c r="N5934" s="58">
        <v>0</v>
      </c>
      <c r="O5934" s="75">
        <v>0</v>
      </c>
      <c r="P5934" s="2">
        <v>192</v>
      </c>
      <c r="Q5934" s="2" t="s">
        <v>41</v>
      </c>
      <c r="R5934" s="2" t="s">
        <v>2998</v>
      </c>
      <c r="S5934" s="2" t="s">
        <v>2999</v>
      </c>
      <c r="T5934" s="2" t="s">
        <v>596</v>
      </c>
      <c r="U5934" s="57" t="s">
        <v>425</v>
      </c>
      <c r="V5934" s="2">
        <v>0</v>
      </c>
      <c r="W5934" s="2">
        <v>1</v>
      </c>
      <c r="X5934" s="74" t="s">
        <v>422</v>
      </c>
      <c r="Y5934" s="21" t="s">
        <v>5078</v>
      </c>
      <c r="Z5934" s="52">
        <v>10.668089053803342</v>
      </c>
    </row>
    <row r="5935" spans="1:26" x14ac:dyDescent="0.25">
      <c r="A5935" s="70" t="s">
        <v>5077</v>
      </c>
      <c r="B5935" s="2" t="s">
        <v>1320</v>
      </c>
      <c r="C5935" s="19" t="s">
        <v>3529</v>
      </c>
      <c r="D5935" s="2" t="s">
        <v>291</v>
      </c>
      <c r="E5935" s="14">
        <v>20020015</v>
      </c>
      <c r="F5935" s="14" t="s">
        <v>481</v>
      </c>
      <c r="G5935" s="19">
        <v>7</v>
      </c>
      <c r="H5935" s="21">
        <v>9.9200000000000017</v>
      </c>
      <c r="I5935" s="21">
        <v>387.31</v>
      </c>
      <c r="J5935" s="58">
        <v>0</v>
      </c>
      <c r="K5935" s="58">
        <v>0</v>
      </c>
      <c r="L5935" s="72">
        <v>0</v>
      </c>
      <c r="M5935" s="73">
        <v>0</v>
      </c>
      <c r="N5935" s="58">
        <v>0</v>
      </c>
      <c r="O5935" s="75">
        <v>0</v>
      </c>
      <c r="P5935" s="2">
        <v>387</v>
      </c>
      <c r="Q5935" s="2" t="s">
        <v>41</v>
      </c>
      <c r="R5935" s="2" t="s">
        <v>1321</v>
      </c>
      <c r="S5935" s="2" t="s">
        <v>1322</v>
      </c>
      <c r="T5935" s="2" t="s">
        <v>76</v>
      </c>
      <c r="U5935" s="57">
        <v>0</v>
      </c>
      <c r="V5935" s="2">
        <v>0</v>
      </c>
      <c r="W5935" s="2">
        <v>1</v>
      </c>
      <c r="X5935" s="74" t="s">
        <v>422</v>
      </c>
      <c r="Y5935" s="21" t="s">
        <v>5078</v>
      </c>
      <c r="Z5935" s="52">
        <v>13.665171370967743</v>
      </c>
    </row>
    <row r="5936" spans="1:26" x14ac:dyDescent="0.25">
      <c r="A5936" s="70" t="s">
        <v>5077</v>
      </c>
      <c r="B5936" s="2" t="s">
        <v>1323</v>
      </c>
      <c r="C5936" s="19" t="s">
        <v>3529</v>
      </c>
      <c r="D5936" s="2" t="s">
        <v>291</v>
      </c>
      <c r="E5936" s="14">
        <v>20020015</v>
      </c>
      <c r="F5936" s="14" t="s">
        <v>482</v>
      </c>
      <c r="G5936" s="19">
        <v>12</v>
      </c>
      <c r="H5936" s="21">
        <v>40.650000000000006</v>
      </c>
      <c r="I5936" s="21">
        <v>1487.0200000000002</v>
      </c>
      <c r="J5936" s="58">
        <v>0</v>
      </c>
      <c r="K5936" s="58">
        <v>0</v>
      </c>
      <c r="L5936" s="72">
        <v>0</v>
      </c>
      <c r="M5936" s="73">
        <v>0</v>
      </c>
      <c r="N5936" s="58">
        <v>0</v>
      </c>
      <c r="O5936" s="75">
        <v>0</v>
      </c>
      <c r="P5936" s="2">
        <v>1487</v>
      </c>
      <c r="Q5936" s="2" t="s">
        <v>41</v>
      </c>
      <c r="R5936" s="2" t="s">
        <v>838</v>
      </c>
      <c r="S5936" s="2" t="s">
        <v>1324</v>
      </c>
      <c r="T5936" s="2" t="s">
        <v>76</v>
      </c>
      <c r="U5936" s="57" t="s">
        <v>435</v>
      </c>
      <c r="V5936" s="2">
        <v>0</v>
      </c>
      <c r="W5936" s="2">
        <v>1</v>
      </c>
      <c r="X5936" s="74" t="s">
        <v>422</v>
      </c>
      <c r="Y5936" s="21" t="s">
        <v>5078</v>
      </c>
      <c r="Z5936" s="52">
        <v>21.948634686346868</v>
      </c>
    </row>
    <row r="5937" spans="1:26" x14ac:dyDescent="0.25">
      <c r="A5937" s="70" t="s">
        <v>5077</v>
      </c>
      <c r="B5937" s="2" t="s">
        <v>2807</v>
      </c>
      <c r="C5937" s="19" t="s">
        <v>3529</v>
      </c>
      <c r="D5937" s="2" t="s">
        <v>291</v>
      </c>
      <c r="E5937" s="14">
        <v>20020015</v>
      </c>
      <c r="F5937" s="14" t="s">
        <v>533</v>
      </c>
      <c r="G5937" s="19">
        <v>7</v>
      </c>
      <c r="H5937" s="21">
        <v>12.59</v>
      </c>
      <c r="I5937" s="21">
        <v>484.17999999999995</v>
      </c>
      <c r="J5937" s="58">
        <v>0</v>
      </c>
      <c r="K5937" s="58">
        <v>0</v>
      </c>
      <c r="L5937" s="72">
        <v>0</v>
      </c>
      <c r="M5937" s="73">
        <v>0</v>
      </c>
      <c r="N5937" s="58">
        <v>0</v>
      </c>
      <c r="O5937" s="75">
        <v>0</v>
      </c>
      <c r="P5937" s="2">
        <v>484</v>
      </c>
      <c r="Q5937" s="2" t="s">
        <v>41</v>
      </c>
      <c r="R5937" s="2" t="s">
        <v>2135</v>
      </c>
      <c r="S5937" s="2" t="s">
        <v>2808</v>
      </c>
      <c r="T5937" s="2" t="s">
        <v>76</v>
      </c>
      <c r="U5937" s="57">
        <v>0</v>
      </c>
      <c r="V5937" s="2">
        <v>0</v>
      </c>
      <c r="W5937" s="2">
        <v>1</v>
      </c>
      <c r="X5937" s="74" t="s">
        <v>422</v>
      </c>
      <c r="Y5937" s="21" t="s">
        <v>5078</v>
      </c>
      <c r="Z5937" s="52">
        <v>13.460127084988086</v>
      </c>
    </row>
    <row r="5938" spans="1:26" x14ac:dyDescent="0.25">
      <c r="A5938" s="70" t="s">
        <v>5077</v>
      </c>
      <c r="B5938" s="2" t="s">
        <v>1325</v>
      </c>
      <c r="C5938" s="19" t="s">
        <v>3529</v>
      </c>
      <c r="D5938" s="2" t="s">
        <v>291</v>
      </c>
      <c r="E5938" s="14">
        <v>20020015</v>
      </c>
      <c r="F5938" s="14" t="s">
        <v>483</v>
      </c>
      <c r="G5938" s="19">
        <v>14</v>
      </c>
      <c r="H5938" s="21">
        <v>271.45</v>
      </c>
      <c r="I5938" s="21">
        <v>9792.9000000000015</v>
      </c>
      <c r="J5938" s="58">
        <v>0</v>
      </c>
      <c r="K5938" s="58">
        <v>0</v>
      </c>
      <c r="L5938" s="72">
        <v>0</v>
      </c>
      <c r="M5938" s="73">
        <v>0</v>
      </c>
      <c r="N5938" s="58">
        <v>0</v>
      </c>
      <c r="O5938" s="75">
        <v>0</v>
      </c>
      <c r="P5938" s="2">
        <v>9793</v>
      </c>
      <c r="Q5938" s="2" t="s">
        <v>41</v>
      </c>
      <c r="R5938" s="2" t="s">
        <v>1326</v>
      </c>
      <c r="S5938" s="2" t="s">
        <v>1327</v>
      </c>
      <c r="T5938" s="2" t="s">
        <v>78</v>
      </c>
      <c r="U5938" s="57">
        <v>0</v>
      </c>
      <c r="V5938" s="2">
        <v>0</v>
      </c>
      <c r="W5938" s="2">
        <v>1</v>
      </c>
      <c r="X5938" s="74" t="s">
        <v>422</v>
      </c>
      <c r="Y5938" s="21" t="s">
        <v>5078</v>
      </c>
      <c r="Z5938" s="52">
        <v>25.253379996316088</v>
      </c>
    </row>
    <row r="5939" spans="1:26" x14ac:dyDescent="0.25">
      <c r="A5939" s="70" t="s">
        <v>5077</v>
      </c>
      <c r="B5939" s="2" t="s">
        <v>1328</v>
      </c>
      <c r="C5939" s="19" t="s">
        <v>3529</v>
      </c>
      <c r="D5939" s="2" t="s">
        <v>291</v>
      </c>
      <c r="E5939" s="14">
        <v>20020015</v>
      </c>
      <c r="F5939" s="14" t="s">
        <v>536</v>
      </c>
      <c r="G5939" s="19">
        <v>7</v>
      </c>
      <c r="H5939" s="21">
        <v>17.209999999999997</v>
      </c>
      <c r="I5939" s="21">
        <v>716.81000000000006</v>
      </c>
      <c r="J5939" s="58">
        <v>0</v>
      </c>
      <c r="K5939" s="58">
        <v>0</v>
      </c>
      <c r="L5939" s="72">
        <v>0</v>
      </c>
      <c r="M5939" s="73">
        <v>0</v>
      </c>
      <c r="N5939" s="58">
        <v>0</v>
      </c>
      <c r="O5939" s="75">
        <v>0</v>
      </c>
      <c r="P5939" s="2">
        <v>717</v>
      </c>
      <c r="Q5939" s="2" t="s">
        <v>41</v>
      </c>
      <c r="R5939" s="2" t="s">
        <v>1329</v>
      </c>
      <c r="S5939" s="2" t="s">
        <v>1330</v>
      </c>
      <c r="T5939" s="2" t="s">
        <v>76</v>
      </c>
      <c r="U5939" s="57">
        <v>0</v>
      </c>
      <c r="V5939" s="2">
        <v>0</v>
      </c>
      <c r="W5939" s="2">
        <v>1</v>
      </c>
      <c r="X5939" s="74" t="s">
        <v>422</v>
      </c>
      <c r="Y5939" s="21" t="s">
        <v>5078</v>
      </c>
      <c r="Z5939" s="52">
        <v>14.577774549680424</v>
      </c>
    </row>
    <row r="5940" spans="1:26" x14ac:dyDescent="0.25">
      <c r="A5940" s="70" t="s">
        <v>5077</v>
      </c>
      <c r="B5940" s="2" t="s">
        <v>4168</v>
      </c>
      <c r="C5940" s="19" t="s">
        <v>3529</v>
      </c>
      <c r="D5940" s="2" t="s">
        <v>291</v>
      </c>
      <c r="E5940" s="14">
        <v>20020015</v>
      </c>
      <c r="F5940" s="14" t="s">
        <v>484</v>
      </c>
      <c r="G5940" s="19">
        <v>7</v>
      </c>
      <c r="H5940" s="21">
        <v>20.939999999999998</v>
      </c>
      <c r="I5940" s="21">
        <v>734.76</v>
      </c>
      <c r="J5940" s="58">
        <v>0</v>
      </c>
      <c r="K5940" s="58">
        <v>0</v>
      </c>
      <c r="L5940" s="72">
        <v>0</v>
      </c>
      <c r="M5940" s="73">
        <v>0</v>
      </c>
      <c r="N5940" s="58">
        <v>0</v>
      </c>
      <c r="O5940" s="75">
        <v>0</v>
      </c>
      <c r="P5940" s="2">
        <v>735</v>
      </c>
      <c r="Q5940" s="2" t="s">
        <v>41</v>
      </c>
      <c r="R5940" s="2" t="s">
        <v>1331</v>
      </c>
      <c r="S5940" s="2" t="s">
        <v>4169</v>
      </c>
      <c r="T5940" s="2" t="s">
        <v>78</v>
      </c>
      <c r="U5940" s="57">
        <v>0</v>
      </c>
      <c r="V5940" s="2">
        <v>45796</v>
      </c>
      <c r="W5940" s="2">
        <v>1</v>
      </c>
      <c r="X5940" s="74" t="s">
        <v>422</v>
      </c>
      <c r="Y5940" s="21" t="s">
        <v>5078</v>
      </c>
      <c r="Z5940" s="52">
        <v>12.281088825214901</v>
      </c>
    </row>
    <row r="5941" spans="1:26" x14ac:dyDescent="0.25">
      <c r="A5941" s="70" t="s">
        <v>5077</v>
      </c>
      <c r="B5941" s="2" t="s">
        <v>1332</v>
      </c>
      <c r="C5941" s="19" t="s">
        <v>3529</v>
      </c>
      <c r="D5941" s="2" t="s">
        <v>291</v>
      </c>
      <c r="E5941" s="14">
        <v>20020015</v>
      </c>
      <c r="F5941" s="14" t="s">
        <v>486</v>
      </c>
      <c r="G5941" s="19">
        <v>7</v>
      </c>
      <c r="H5941" s="21">
        <v>6.58</v>
      </c>
      <c r="I5941" s="21">
        <v>296.26</v>
      </c>
      <c r="J5941" s="58">
        <v>0</v>
      </c>
      <c r="K5941" s="58">
        <v>0</v>
      </c>
      <c r="L5941" s="72">
        <v>0</v>
      </c>
      <c r="M5941" s="73">
        <v>0</v>
      </c>
      <c r="N5941" s="58">
        <v>0</v>
      </c>
      <c r="O5941" s="75">
        <v>0</v>
      </c>
      <c r="P5941" s="2">
        <v>296</v>
      </c>
      <c r="Q5941" s="2" t="s">
        <v>41</v>
      </c>
      <c r="R5941" s="2" t="s">
        <v>1333</v>
      </c>
      <c r="S5941" s="2" t="s">
        <v>1334</v>
      </c>
      <c r="T5941" s="2" t="s">
        <v>76</v>
      </c>
      <c r="U5941" s="57">
        <v>0</v>
      </c>
      <c r="V5941" s="2">
        <v>45812</v>
      </c>
      <c r="W5941" s="2">
        <v>1</v>
      </c>
      <c r="X5941" s="74" t="s">
        <v>422</v>
      </c>
      <c r="Y5941" s="21" t="s">
        <v>5078</v>
      </c>
      <c r="Z5941" s="52">
        <v>15.758510638297874</v>
      </c>
    </row>
    <row r="5942" spans="1:26" x14ac:dyDescent="0.25">
      <c r="A5942" s="70" t="s">
        <v>5077</v>
      </c>
      <c r="B5942" s="2" t="s">
        <v>1335</v>
      </c>
      <c r="C5942" s="19" t="s">
        <v>3529</v>
      </c>
      <c r="D5942" s="2" t="s">
        <v>291</v>
      </c>
      <c r="E5942" s="14">
        <v>20020015</v>
      </c>
      <c r="F5942" s="14" t="s">
        <v>477</v>
      </c>
      <c r="G5942" s="19">
        <v>14</v>
      </c>
      <c r="H5942" s="21">
        <v>20.12</v>
      </c>
      <c r="I5942" s="21">
        <v>774.61</v>
      </c>
      <c r="J5942" s="58">
        <v>0</v>
      </c>
      <c r="K5942" s="58">
        <v>0</v>
      </c>
      <c r="L5942" s="72">
        <v>0</v>
      </c>
      <c r="M5942" s="73">
        <v>0</v>
      </c>
      <c r="N5942" s="58">
        <v>0</v>
      </c>
      <c r="O5942" s="75">
        <v>0</v>
      </c>
      <c r="P5942" s="2">
        <v>775</v>
      </c>
      <c r="Q5942" s="2" t="s">
        <v>41</v>
      </c>
      <c r="R5942" s="2" t="s">
        <v>1336</v>
      </c>
      <c r="S5942" s="2" t="s">
        <v>1337</v>
      </c>
      <c r="T5942" s="2" t="s">
        <v>76</v>
      </c>
      <c r="U5942" s="57">
        <v>0</v>
      </c>
      <c r="V5942" s="2">
        <v>45853</v>
      </c>
      <c r="W5942" s="2">
        <v>1</v>
      </c>
      <c r="X5942" s="74" t="s">
        <v>422</v>
      </c>
      <c r="Y5942" s="21" t="s">
        <v>5078</v>
      </c>
      <c r="Z5942" s="52">
        <v>26.949652087475148</v>
      </c>
    </row>
    <row r="5943" spans="1:26" x14ac:dyDescent="0.25">
      <c r="A5943" s="70" t="s">
        <v>5077</v>
      </c>
      <c r="B5943" s="2" t="s">
        <v>1338</v>
      </c>
      <c r="C5943" s="19" t="s">
        <v>3529</v>
      </c>
      <c r="D5943" s="2" t="s">
        <v>291</v>
      </c>
      <c r="E5943" s="14">
        <v>20020015</v>
      </c>
      <c r="F5943" s="14" t="s">
        <v>538</v>
      </c>
      <c r="G5943" s="19">
        <v>14</v>
      </c>
      <c r="H5943" s="21">
        <v>321.26</v>
      </c>
      <c r="I5943" s="21">
        <v>12291.230000000001</v>
      </c>
      <c r="J5943" s="58">
        <v>0</v>
      </c>
      <c r="K5943" s="58">
        <v>0</v>
      </c>
      <c r="L5943" s="72">
        <v>0</v>
      </c>
      <c r="M5943" s="73">
        <v>0</v>
      </c>
      <c r="N5943" s="58">
        <v>0</v>
      </c>
      <c r="O5943" s="75">
        <v>0</v>
      </c>
      <c r="P5943" s="2">
        <v>12291</v>
      </c>
      <c r="Q5943" s="2" t="s">
        <v>41</v>
      </c>
      <c r="R5943" s="2" t="s">
        <v>1339</v>
      </c>
      <c r="S5943" s="2" t="s">
        <v>1340</v>
      </c>
      <c r="T5943" s="2" t="s">
        <v>76</v>
      </c>
      <c r="U5943" s="57">
        <v>0</v>
      </c>
      <c r="V5943" s="2">
        <v>45895</v>
      </c>
      <c r="W5943" s="2">
        <v>1</v>
      </c>
      <c r="X5943" s="74" t="s">
        <v>422</v>
      </c>
      <c r="Y5943" s="21" t="s">
        <v>5078</v>
      </c>
      <c r="Z5943" s="52">
        <v>26.781613023719114</v>
      </c>
    </row>
    <row r="5944" spans="1:26" x14ac:dyDescent="0.25">
      <c r="A5944" s="70" t="s">
        <v>5077</v>
      </c>
      <c r="B5944" s="2" t="s">
        <v>2716</v>
      </c>
      <c r="C5944" s="19" t="s">
        <v>3529</v>
      </c>
      <c r="D5944" s="2" t="s">
        <v>291</v>
      </c>
      <c r="E5944" s="14">
        <v>20020015</v>
      </c>
      <c r="F5944" s="14" t="s">
        <v>436</v>
      </c>
      <c r="G5944" s="19">
        <v>14</v>
      </c>
      <c r="H5944" s="21">
        <v>125.47000000000001</v>
      </c>
      <c r="I5944" s="21">
        <v>4666.12</v>
      </c>
      <c r="J5944" s="58">
        <v>0</v>
      </c>
      <c r="K5944" s="58">
        <v>0</v>
      </c>
      <c r="L5944" s="72">
        <v>0</v>
      </c>
      <c r="M5944" s="73">
        <v>0</v>
      </c>
      <c r="N5944" s="58">
        <v>0</v>
      </c>
      <c r="O5944" s="75">
        <v>0</v>
      </c>
      <c r="P5944" s="2">
        <v>4666</v>
      </c>
      <c r="Q5944" s="2" t="s">
        <v>41</v>
      </c>
      <c r="R5944" s="2" t="s">
        <v>2717</v>
      </c>
      <c r="S5944" s="2" t="s">
        <v>2718</v>
      </c>
      <c r="T5944" s="2" t="s">
        <v>1314</v>
      </c>
      <c r="U5944" s="57">
        <v>0</v>
      </c>
      <c r="V5944" s="2">
        <v>45978</v>
      </c>
      <c r="W5944" s="2">
        <v>1</v>
      </c>
      <c r="X5944" s="74" t="s">
        <v>422</v>
      </c>
      <c r="Y5944" s="21" t="s">
        <v>5078</v>
      </c>
      <c r="Z5944" s="52">
        <v>26.032390212799875</v>
      </c>
    </row>
    <row r="5945" spans="1:26" x14ac:dyDescent="0.25">
      <c r="A5945" s="70" t="s">
        <v>5077</v>
      </c>
      <c r="B5945" s="2" t="s">
        <v>1341</v>
      </c>
      <c r="C5945" s="19" t="s">
        <v>3529</v>
      </c>
      <c r="D5945" s="2" t="s">
        <v>291</v>
      </c>
      <c r="E5945" s="14">
        <v>20020015</v>
      </c>
      <c r="F5945" s="14" t="s">
        <v>653</v>
      </c>
      <c r="G5945" s="19">
        <v>7</v>
      </c>
      <c r="H5945" s="21">
        <v>14.229999999999999</v>
      </c>
      <c r="I5945" s="21">
        <v>509.65</v>
      </c>
      <c r="J5945" s="58">
        <v>0</v>
      </c>
      <c r="K5945" s="58">
        <v>0</v>
      </c>
      <c r="L5945" s="72">
        <v>0</v>
      </c>
      <c r="M5945" s="73">
        <v>0</v>
      </c>
      <c r="N5945" s="58">
        <v>0</v>
      </c>
      <c r="O5945" s="75">
        <v>0</v>
      </c>
      <c r="P5945" s="2">
        <v>510</v>
      </c>
      <c r="Q5945" s="2" t="s">
        <v>41</v>
      </c>
      <c r="R5945" s="2" t="s">
        <v>1342</v>
      </c>
      <c r="S5945" s="2" t="s">
        <v>1343</v>
      </c>
      <c r="T5945" s="2" t="s">
        <v>76</v>
      </c>
      <c r="U5945" s="57">
        <v>0</v>
      </c>
      <c r="V5945" s="2">
        <v>45902</v>
      </c>
      <c r="W5945" s="2">
        <v>1</v>
      </c>
      <c r="X5945" s="74" t="s">
        <v>422</v>
      </c>
      <c r="Y5945" s="21" t="s">
        <v>5078</v>
      </c>
      <c r="Z5945" s="52">
        <v>12.535312719606468</v>
      </c>
    </row>
    <row r="5946" spans="1:26" x14ac:dyDescent="0.25">
      <c r="A5946" s="70" t="s">
        <v>5077</v>
      </c>
      <c r="B5946" s="2" t="s">
        <v>2177</v>
      </c>
      <c r="C5946" s="19" t="s">
        <v>3529</v>
      </c>
      <c r="D5946" s="2" t="s">
        <v>291</v>
      </c>
      <c r="E5946" s="14">
        <v>20020015</v>
      </c>
      <c r="F5946" s="14" t="s">
        <v>540</v>
      </c>
      <c r="G5946" s="19">
        <v>8</v>
      </c>
      <c r="H5946" s="21">
        <v>89.75</v>
      </c>
      <c r="I5946" s="21">
        <v>3514.2</v>
      </c>
      <c r="J5946" s="58">
        <v>0</v>
      </c>
      <c r="K5946" s="58">
        <v>0</v>
      </c>
      <c r="L5946" s="72">
        <v>0</v>
      </c>
      <c r="M5946" s="73">
        <v>0</v>
      </c>
      <c r="N5946" s="58">
        <v>0</v>
      </c>
      <c r="O5946" s="75">
        <v>0</v>
      </c>
      <c r="P5946" s="2">
        <v>3514</v>
      </c>
      <c r="Q5946" s="2" t="s">
        <v>41</v>
      </c>
      <c r="R5946" s="2" t="s">
        <v>2178</v>
      </c>
      <c r="S5946" s="2" t="s">
        <v>2179</v>
      </c>
      <c r="T5946" s="2" t="s">
        <v>78</v>
      </c>
      <c r="U5946" s="57">
        <v>0</v>
      </c>
      <c r="V5946" s="2">
        <v>45923</v>
      </c>
      <c r="W5946" s="2">
        <v>1</v>
      </c>
      <c r="X5946" s="74" t="s">
        <v>422</v>
      </c>
      <c r="Y5946" s="21" t="s">
        <v>5078</v>
      </c>
      <c r="Z5946" s="52">
        <v>15.66217270194986</v>
      </c>
    </row>
    <row r="5947" spans="1:26" x14ac:dyDescent="0.25">
      <c r="A5947" s="70" t="s">
        <v>5077</v>
      </c>
      <c r="B5947" s="2" t="s">
        <v>3158</v>
      </c>
      <c r="C5947" s="19" t="s">
        <v>3529</v>
      </c>
      <c r="D5947" s="2" t="s">
        <v>291</v>
      </c>
      <c r="E5947" s="14">
        <v>20020015</v>
      </c>
      <c r="F5947" s="14" t="s">
        <v>548</v>
      </c>
      <c r="G5947" s="19">
        <v>14</v>
      </c>
      <c r="H5947" s="21">
        <v>29.440000000000005</v>
      </c>
      <c r="I5947" s="21">
        <v>1102.94</v>
      </c>
      <c r="J5947" s="58">
        <v>0</v>
      </c>
      <c r="K5947" s="58">
        <v>0</v>
      </c>
      <c r="L5947" s="72">
        <v>0</v>
      </c>
      <c r="M5947" s="73">
        <v>0</v>
      </c>
      <c r="N5947" s="58">
        <v>0</v>
      </c>
      <c r="O5947" s="75">
        <v>0</v>
      </c>
      <c r="P5947" s="2">
        <v>1103</v>
      </c>
      <c r="Q5947" s="2" t="s">
        <v>41</v>
      </c>
      <c r="R5947" s="2" t="s">
        <v>3159</v>
      </c>
      <c r="S5947" s="2" t="s">
        <v>3160</v>
      </c>
      <c r="T5947" s="2" t="s">
        <v>76</v>
      </c>
      <c r="U5947" s="57">
        <v>0</v>
      </c>
      <c r="V5947" s="2">
        <v>46020</v>
      </c>
      <c r="W5947" s="2">
        <v>1</v>
      </c>
      <c r="X5947" s="74" t="s">
        <v>422</v>
      </c>
      <c r="Y5947" s="21" t="s">
        <v>5078</v>
      </c>
      <c r="Z5947" s="52">
        <v>26.224796195652171</v>
      </c>
    </row>
    <row r="5948" spans="1:26" x14ac:dyDescent="0.25">
      <c r="A5948" s="70" t="s">
        <v>5077</v>
      </c>
      <c r="B5948" s="2" t="s">
        <v>2553</v>
      </c>
      <c r="C5948" s="19" t="s">
        <v>3529</v>
      </c>
      <c r="D5948" s="2" t="s">
        <v>291</v>
      </c>
      <c r="E5948" s="14">
        <v>20020015</v>
      </c>
      <c r="F5948" s="14" t="s">
        <v>439</v>
      </c>
      <c r="G5948" s="19">
        <v>13</v>
      </c>
      <c r="H5948" s="21">
        <v>27.320000000000004</v>
      </c>
      <c r="I5948" s="21">
        <v>1081.9700000000003</v>
      </c>
      <c r="J5948" s="58">
        <v>0</v>
      </c>
      <c r="K5948" s="58">
        <v>0</v>
      </c>
      <c r="L5948" s="72">
        <v>0</v>
      </c>
      <c r="M5948" s="73">
        <v>0</v>
      </c>
      <c r="N5948" s="58">
        <v>0</v>
      </c>
      <c r="O5948" s="75">
        <v>0</v>
      </c>
      <c r="P5948" s="2">
        <v>1082</v>
      </c>
      <c r="Q5948" s="2" t="s">
        <v>41</v>
      </c>
      <c r="R5948" s="2" t="s">
        <v>808</v>
      </c>
      <c r="S5948" s="2" t="s">
        <v>2554</v>
      </c>
      <c r="T5948" s="2" t="s">
        <v>1314</v>
      </c>
      <c r="U5948" s="57">
        <v>0</v>
      </c>
      <c r="V5948" s="2">
        <v>45965</v>
      </c>
      <c r="W5948" s="2">
        <v>1</v>
      </c>
      <c r="X5948" s="74" t="s">
        <v>422</v>
      </c>
      <c r="Y5948" s="21" t="s">
        <v>5078</v>
      </c>
      <c r="Z5948" s="52">
        <v>25.742331625183017</v>
      </c>
    </row>
    <row r="5949" spans="1:26" x14ac:dyDescent="0.25">
      <c r="A5949" s="70" t="s">
        <v>5077</v>
      </c>
      <c r="B5949" s="2" t="s">
        <v>2555</v>
      </c>
      <c r="C5949" s="19" t="s">
        <v>3529</v>
      </c>
      <c r="D5949" s="2" t="s">
        <v>291</v>
      </c>
      <c r="E5949" s="14">
        <v>20020015</v>
      </c>
      <c r="F5949" s="14" t="s">
        <v>575</v>
      </c>
      <c r="G5949" s="19">
        <v>13</v>
      </c>
      <c r="H5949" s="21">
        <v>79.81</v>
      </c>
      <c r="I5949" s="21">
        <v>3325.97</v>
      </c>
      <c r="J5949" s="58">
        <v>0</v>
      </c>
      <c r="K5949" s="58">
        <v>0</v>
      </c>
      <c r="L5949" s="72">
        <v>0</v>
      </c>
      <c r="M5949" s="73">
        <v>0</v>
      </c>
      <c r="N5949" s="58">
        <v>0</v>
      </c>
      <c r="O5949" s="75">
        <v>0</v>
      </c>
      <c r="P5949" s="2">
        <v>3326</v>
      </c>
      <c r="Q5949" s="2" t="s">
        <v>41</v>
      </c>
      <c r="R5949" s="2" t="s">
        <v>2386</v>
      </c>
      <c r="S5949" s="2" t="s">
        <v>2556</v>
      </c>
      <c r="T5949" s="2" t="s">
        <v>76</v>
      </c>
      <c r="U5949" s="57">
        <v>0</v>
      </c>
      <c r="V5949" s="2">
        <v>45965</v>
      </c>
      <c r="W5949" s="2">
        <v>1</v>
      </c>
      <c r="X5949" s="74" t="s">
        <v>422</v>
      </c>
      <c r="Y5949" s="21" t="s">
        <v>5078</v>
      </c>
      <c r="Z5949" s="52">
        <v>27.087839869690512</v>
      </c>
    </row>
    <row r="5950" spans="1:26" x14ac:dyDescent="0.25">
      <c r="A5950" s="70" t="s">
        <v>5077</v>
      </c>
      <c r="B5950" s="2" t="s">
        <v>2809</v>
      </c>
      <c r="C5950" s="19" t="s">
        <v>3529</v>
      </c>
      <c r="D5950" s="2" t="s">
        <v>291</v>
      </c>
      <c r="E5950" s="14">
        <v>20020015</v>
      </c>
      <c r="F5950" s="14" t="s">
        <v>444</v>
      </c>
      <c r="G5950" s="19">
        <v>6</v>
      </c>
      <c r="H5950" s="21">
        <v>4.49</v>
      </c>
      <c r="I5950" s="21">
        <v>296.01</v>
      </c>
      <c r="J5950" s="58">
        <v>0</v>
      </c>
      <c r="K5950" s="58">
        <v>0</v>
      </c>
      <c r="L5950" s="72">
        <v>0</v>
      </c>
      <c r="M5950" s="73">
        <v>0</v>
      </c>
      <c r="N5950" s="58">
        <v>0</v>
      </c>
      <c r="O5950" s="75">
        <v>0</v>
      </c>
      <c r="P5950" s="2">
        <v>296</v>
      </c>
      <c r="Q5950" s="2" t="s">
        <v>41</v>
      </c>
      <c r="R5950" s="2" t="s">
        <v>2810</v>
      </c>
      <c r="S5950" s="2" t="s">
        <v>2811</v>
      </c>
      <c r="T5950" s="2" t="s">
        <v>76</v>
      </c>
      <c r="U5950" s="57">
        <v>0</v>
      </c>
      <c r="V5950" s="2">
        <v>45986</v>
      </c>
      <c r="W5950" s="2">
        <v>1</v>
      </c>
      <c r="X5950" s="74" t="s">
        <v>422</v>
      </c>
      <c r="Y5950" s="21" t="s">
        <v>5078</v>
      </c>
      <c r="Z5950" s="52">
        <v>19.777951002227173</v>
      </c>
    </row>
    <row r="5951" spans="1:26" x14ac:dyDescent="0.25">
      <c r="A5951" s="70" t="s">
        <v>5077</v>
      </c>
      <c r="B5951" s="2" t="s">
        <v>3000</v>
      </c>
      <c r="C5951" s="19" t="s">
        <v>3529</v>
      </c>
      <c r="D5951" s="2" t="s">
        <v>291</v>
      </c>
      <c r="E5951" s="14">
        <v>20020015</v>
      </c>
      <c r="F5951" s="14" t="s">
        <v>445</v>
      </c>
      <c r="G5951" s="19">
        <v>7</v>
      </c>
      <c r="H5951" s="21">
        <v>8.76</v>
      </c>
      <c r="I5951" s="21">
        <v>329</v>
      </c>
      <c r="J5951" s="58">
        <v>0</v>
      </c>
      <c r="K5951" s="58">
        <v>0</v>
      </c>
      <c r="L5951" s="72">
        <v>0</v>
      </c>
      <c r="M5951" s="73">
        <v>0</v>
      </c>
      <c r="N5951" s="58">
        <v>0</v>
      </c>
      <c r="O5951" s="75">
        <v>0</v>
      </c>
      <c r="P5951" s="2">
        <v>329</v>
      </c>
      <c r="Q5951" s="2" t="s">
        <v>41</v>
      </c>
      <c r="R5951" s="2" t="s">
        <v>3001</v>
      </c>
      <c r="S5951" s="2" t="s">
        <v>3002</v>
      </c>
      <c r="T5951" s="2" t="s">
        <v>76</v>
      </c>
      <c r="U5951" s="57">
        <v>0</v>
      </c>
      <c r="V5951" s="2">
        <v>46006</v>
      </c>
      <c r="W5951" s="2">
        <v>1</v>
      </c>
      <c r="X5951" s="74" t="s">
        <v>422</v>
      </c>
      <c r="Y5951" s="21" t="s">
        <v>5078</v>
      </c>
      <c r="Z5951" s="52">
        <v>13.144977168949774</v>
      </c>
    </row>
    <row r="5952" spans="1:26" x14ac:dyDescent="0.25">
      <c r="A5952" s="70" t="s">
        <v>5077</v>
      </c>
      <c r="B5952" s="2" t="s">
        <v>3003</v>
      </c>
      <c r="C5952" s="19" t="s">
        <v>3529</v>
      </c>
      <c r="D5952" s="2" t="s">
        <v>291</v>
      </c>
      <c r="E5952" s="14">
        <v>20020015</v>
      </c>
      <c r="F5952" s="14" t="s">
        <v>582</v>
      </c>
      <c r="G5952" s="19">
        <v>8</v>
      </c>
      <c r="H5952" s="21">
        <v>20.09</v>
      </c>
      <c r="I5952" s="21">
        <v>723.18999999999994</v>
      </c>
      <c r="J5952" s="58">
        <v>0</v>
      </c>
      <c r="K5952" s="58">
        <v>0</v>
      </c>
      <c r="L5952" s="72">
        <v>0</v>
      </c>
      <c r="M5952" s="73">
        <v>0</v>
      </c>
      <c r="N5952" s="58">
        <v>0</v>
      </c>
      <c r="O5952" s="75">
        <v>0</v>
      </c>
      <c r="P5952" s="2">
        <v>723</v>
      </c>
      <c r="Q5952" s="2" t="s">
        <v>41</v>
      </c>
      <c r="R5952" s="2" t="s">
        <v>2965</v>
      </c>
      <c r="S5952" s="2" t="s">
        <v>3004</v>
      </c>
      <c r="T5952" s="2" t="s">
        <v>65</v>
      </c>
      <c r="U5952" s="57">
        <v>0</v>
      </c>
      <c r="V5952" s="2">
        <v>46006</v>
      </c>
      <c r="W5952" s="2">
        <v>1</v>
      </c>
      <c r="X5952" s="74" t="s">
        <v>422</v>
      </c>
      <c r="Y5952" s="21" t="s">
        <v>5078</v>
      </c>
      <c r="Z5952" s="52">
        <v>14.399004479840716</v>
      </c>
    </row>
    <row r="5953" spans="1:26" x14ac:dyDescent="0.25">
      <c r="A5953" s="70" t="s">
        <v>5077</v>
      </c>
      <c r="B5953" s="2" t="s">
        <v>3005</v>
      </c>
      <c r="C5953" s="19" t="s">
        <v>3529</v>
      </c>
      <c r="D5953" s="2" t="s">
        <v>291</v>
      </c>
      <c r="E5953" s="14">
        <v>20020015</v>
      </c>
      <c r="F5953" s="14" t="s">
        <v>553</v>
      </c>
      <c r="G5953" s="19">
        <v>14</v>
      </c>
      <c r="H5953" s="21">
        <v>49.84</v>
      </c>
      <c r="I5953" s="21">
        <v>1837.9700000000003</v>
      </c>
      <c r="J5953" s="58">
        <v>0</v>
      </c>
      <c r="K5953" s="58">
        <v>0</v>
      </c>
      <c r="L5953" s="72">
        <v>0</v>
      </c>
      <c r="M5953" s="73">
        <v>0</v>
      </c>
      <c r="N5953" s="58">
        <v>0</v>
      </c>
      <c r="O5953" s="75">
        <v>0</v>
      </c>
      <c r="P5953" s="2">
        <v>1838</v>
      </c>
      <c r="Q5953" s="2" t="s">
        <v>41</v>
      </c>
      <c r="R5953" s="2" t="s">
        <v>3006</v>
      </c>
      <c r="S5953" s="2" t="s">
        <v>3007</v>
      </c>
      <c r="T5953" s="2" t="s">
        <v>76</v>
      </c>
      <c r="U5953" s="57">
        <v>0</v>
      </c>
      <c r="V5953" s="2">
        <v>46006</v>
      </c>
      <c r="W5953" s="2">
        <v>1</v>
      </c>
      <c r="X5953" s="74" t="s">
        <v>422</v>
      </c>
      <c r="Y5953" s="21" t="s">
        <v>5078</v>
      </c>
      <c r="Z5953" s="52">
        <v>25.81418539325843</v>
      </c>
    </row>
    <row r="5954" spans="1:26" x14ac:dyDescent="0.25">
      <c r="A5954" s="70" t="s">
        <v>5077</v>
      </c>
      <c r="B5954" s="2" t="s">
        <v>3261</v>
      </c>
      <c r="C5954" s="19" t="s">
        <v>3529</v>
      </c>
      <c r="D5954" s="2" t="s">
        <v>291</v>
      </c>
      <c r="E5954" s="14">
        <v>20020015</v>
      </c>
      <c r="F5954" s="14" t="s">
        <v>586</v>
      </c>
      <c r="G5954" s="19">
        <v>9</v>
      </c>
      <c r="H5954" s="21">
        <v>27.7</v>
      </c>
      <c r="I5954" s="21">
        <v>990.63999999999987</v>
      </c>
      <c r="J5954" s="58">
        <v>0</v>
      </c>
      <c r="K5954" s="58">
        <v>0</v>
      </c>
      <c r="L5954" s="72">
        <v>0</v>
      </c>
      <c r="M5954" s="73">
        <v>0</v>
      </c>
      <c r="N5954" s="58">
        <v>0</v>
      </c>
      <c r="O5954" s="75">
        <v>0</v>
      </c>
      <c r="P5954" s="2">
        <v>991</v>
      </c>
      <c r="Q5954" s="2" t="s">
        <v>41</v>
      </c>
      <c r="R5954" s="2" t="s">
        <v>3262</v>
      </c>
      <c r="S5954" s="2" t="s">
        <v>3263</v>
      </c>
      <c r="T5954" s="2" t="s">
        <v>76</v>
      </c>
      <c r="U5954" s="57">
        <v>0</v>
      </c>
      <c r="V5954" s="2">
        <v>46034</v>
      </c>
      <c r="W5954" s="2">
        <v>1</v>
      </c>
      <c r="X5954" s="74" t="s">
        <v>422</v>
      </c>
      <c r="Y5954" s="21" t="s">
        <v>5078</v>
      </c>
      <c r="Z5954" s="52">
        <v>16.093429602888087</v>
      </c>
    </row>
    <row r="5955" spans="1:26" x14ac:dyDescent="0.25">
      <c r="A5955" s="70" t="s">
        <v>5077</v>
      </c>
      <c r="B5955" s="2" t="s">
        <v>4287</v>
      </c>
      <c r="C5955" s="19" t="s">
        <v>3529</v>
      </c>
      <c r="D5955" s="2" t="s">
        <v>291</v>
      </c>
      <c r="E5955" s="14">
        <v>20020015</v>
      </c>
      <c r="F5955" s="14" t="s">
        <v>446</v>
      </c>
      <c r="G5955" s="19">
        <v>7</v>
      </c>
      <c r="H5955" s="21">
        <v>18.79</v>
      </c>
      <c r="I5955" s="21">
        <v>723.93</v>
      </c>
      <c r="J5955" s="58">
        <v>0</v>
      </c>
      <c r="K5955" s="58">
        <v>0</v>
      </c>
      <c r="L5955" s="72">
        <v>0</v>
      </c>
      <c r="M5955" s="73">
        <v>0</v>
      </c>
      <c r="N5955" s="58">
        <v>0</v>
      </c>
      <c r="O5955" s="75">
        <v>0</v>
      </c>
      <c r="P5955" s="2">
        <v>724</v>
      </c>
      <c r="Q5955" s="2" t="s">
        <v>41</v>
      </c>
      <c r="R5955" s="2" t="s">
        <v>4288</v>
      </c>
      <c r="S5955" s="2" t="s">
        <v>4289</v>
      </c>
      <c r="T5955" s="2" t="s">
        <v>76</v>
      </c>
      <c r="U5955" s="57">
        <v>0</v>
      </c>
      <c r="V5955" s="2">
        <v>46111</v>
      </c>
      <c r="W5955" s="2">
        <v>1</v>
      </c>
      <c r="X5955" s="74" t="s">
        <v>422</v>
      </c>
      <c r="Y5955" s="21" t="s">
        <v>5078</v>
      </c>
      <c r="Z5955" s="52">
        <v>13.484592868547102</v>
      </c>
    </row>
    <row r="5956" spans="1:26" x14ac:dyDescent="0.25">
      <c r="A5956" s="70" t="s">
        <v>5077</v>
      </c>
      <c r="B5956" s="2" t="s">
        <v>4290</v>
      </c>
      <c r="C5956" s="19" t="s">
        <v>3529</v>
      </c>
      <c r="D5956" s="2" t="s">
        <v>291</v>
      </c>
      <c r="E5956" s="14">
        <v>20020015</v>
      </c>
      <c r="F5956" s="14" t="s">
        <v>488</v>
      </c>
      <c r="G5956" s="19">
        <v>7</v>
      </c>
      <c r="H5956" s="21">
        <v>22.19</v>
      </c>
      <c r="I5956" s="21">
        <v>788.5</v>
      </c>
      <c r="J5956" s="58">
        <v>0</v>
      </c>
      <c r="K5956" s="58">
        <v>0</v>
      </c>
      <c r="L5956" s="72">
        <v>0</v>
      </c>
      <c r="M5956" s="73">
        <v>0</v>
      </c>
      <c r="N5956" s="58">
        <v>0</v>
      </c>
      <c r="O5956" s="75">
        <v>0</v>
      </c>
      <c r="P5956" s="2">
        <v>789</v>
      </c>
      <c r="Q5956" s="2" t="s">
        <v>41</v>
      </c>
      <c r="R5956" s="2" t="s">
        <v>4291</v>
      </c>
      <c r="S5956" s="2" t="s">
        <v>4292</v>
      </c>
      <c r="T5956" s="2" t="s">
        <v>1314</v>
      </c>
      <c r="U5956" s="57">
        <v>0</v>
      </c>
      <c r="V5956" s="2">
        <v>46111</v>
      </c>
      <c r="W5956" s="2">
        <v>1</v>
      </c>
      <c r="X5956" s="74" t="s">
        <v>422</v>
      </c>
      <c r="Y5956" s="21" t="s">
        <v>5078</v>
      </c>
      <c r="Z5956" s="52">
        <v>12.436908517350158</v>
      </c>
    </row>
    <row r="5957" spans="1:26" x14ac:dyDescent="0.25">
      <c r="A5957" s="70" t="s">
        <v>5077</v>
      </c>
      <c r="B5957" s="2" t="s">
        <v>4293</v>
      </c>
      <c r="C5957" s="19" t="s">
        <v>3529</v>
      </c>
      <c r="D5957" s="2" t="s">
        <v>291</v>
      </c>
      <c r="E5957" s="14">
        <v>20020015</v>
      </c>
      <c r="F5957" s="14" t="s">
        <v>489</v>
      </c>
      <c r="G5957" s="19">
        <v>13</v>
      </c>
      <c r="H5957" s="21">
        <v>59.410000000000011</v>
      </c>
      <c r="I5957" s="21">
        <v>2175.64</v>
      </c>
      <c r="J5957" s="58">
        <v>0</v>
      </c>
      <c r="K5957" s="58">
        <v>0</v>
      </c>
      <c r="L5957" s="72">
        <v>0</v>
      </c>
      <c r="M5957" s="73">
        <v>0</v>
      </c>
      <c r="N5957" s="58">
        <v>0</v>
      </c>
      <c r="O5957" s="75">
        <v>0</v>
      </c>
      <c r="P5957" s="2">
        <v>2176</v>
      </c>
      <c r="Q5957" s="2" t="s">
        <v>41</v>
      </c>
      <c r="R5957" s="2" t="s">
        <v>4294</v>
      </c>
      <c r="S5957" s="2" t="s">
        <v>4295</v>
      </c>
      <c r="T5957" s="2" t="s">
        <v>76</v>
      </c>
      <c r="U5957" s="57">
        <v>0</v>
      </c>
      <c r="V5957" s="2">
        <v>46111</v>
      </c>
      <c r="W5957" s="2">
        <v>1</v>
      </c>
      <c r="X5957" s="74" t="s">
        <v>422</v>
      </c>
      <c r="Y5957" s="21" t="s">
        <v>5078</v>
      </c>
      <c r="Z5957" s="52">
        <v>23.803501094091899</v>
      </c>
    </row>
    <row r="5958" spans="1:26" x14ac:dyDescent="0.25">
      <c r="A5958" s="70" t="s">
        <v>5077</v>
      </c>
      <c r="B5958" s="2" t="s">
        <v>4664</v>
      </c>
      <c r="C5958" s="19" t="s">
        <v>3529</v>
      </c>
      <c r="D5958" s="2" t="s">
        <v>291</v>
      </c>
      <c r="E5958" s="14">
        <v>20020015</v>
      </c>
      <c r="F5958" s="14" t="s">
        <v>557</v>
      </c>
      <c r="G5958" s="19">
        <v>7</v>
      </c>
      <c r="H5958" s="21">
        <v>20.090000000000003</v>
      </c>
      <c r="I5958" s="21">
        <v>796.8</v>
      </c>
      <c r="J5958" s="58">
        <v>0</v>
      </c>
      <c r="K5958" s="58">
        <v>0</v>
      </c>
      <c r="L5958" s="72">
        <v>0</v>
      </c>
      <c r="M5958" s="73">
        <v>0</v>
      </c>
      <c r="N5958" s="58">
        <v>0</v>
      </c>
      <c r="O5958" s="75">
        <v>0</v>
      </c>
      <c r="P5958" s="2">
        <v>797</v>
      </c>
      <c r="Q5958" s="2" t="s">
        <v>41</v>
      </c>
      <c r="R5958" s="2" t="s">
        <v>2776</v>
      </c>
      <c r="S5958" s="2" t="s">
        <v>4665</v>
      </c>
      <c r="T5958" s="2" t="s">
        <v>76</v>
      </c>
      <c r="U5958" s="57">
        <v>0</v>
      </c>
      <c r="V5958" s="2">
        <v>46125</v>
      </c>
      <c r="W5958" s="2">
        <v>1</v>
      </c>
      <c r="X5958" s="74" t="s">
        <v>422</v>
      </c>
      <c r="Y5958" s="21" t="s">
        <v>5078</v>
      </c>
      <c r="Z5958" s="52">
        <v>13.881533101045294</v>
      </c>
    </row>
    <row r="5959" spans="1:26" x14ac:dyDescent="0.25">
      <c r="A5959" s="70" t="s">
        <v>5077</v>
      </c>
      <c r="B5959" s="2" t="s">
        <v>4666</v>
      </c>
      <c r="C5959" s="19" t="s">
        <v>3529</v>
      </c>
      <c r="D5959" s="2" t="s">
        <v>291</v>
      </c>
      <c r="E5959" s="14">
        <v>20020015</v>
      </c>
      <c r="F5959" s="14" t="s">
        <v>447</v>
      </c>
      <c r="G5959" s="19">
        <v>7</v>
      </c>
      <c r="H5959" s="21">
        <v>17.239999999999998</v>
      </c>
      <c r="I5959" s="21">
        <v>622.29999999999995</v>
      </c>
      <c r="J5959" s="58">
        <v>0</v>
      </c>
      <c r="K5959" s="58">
        <v>0</v>
      </c>
      <c r="L5959" s="72">
        <v>0</v>
      </c>
      <c r="M5959" s="73">
        <v>0</v>
      </c>
      <c r="N5959" s="58">
        <v>0</v>
      </c>
      <c r="O5959" s="75">
        <v>0</v>
      </c>
      <c r="P5959" s="2">
        <v>622</v>
      </c>
      <c r="Q5959" s="2" t="s">
        <v>41</v>
      </c>
      <c r="R5959" s="2" t="s">
        <v>2872</v>
      </c>
      <c r="S5959" s="2" t="s">
        <v>4667</v>
      </c>
      <c r="T5959" s="2" t="s">
        <v>1314</v>
      </c>
      <c r="U5959" s="57">
        <v>0</v>
      </c>
      <c r="V5959" s="2">
        <v>46125</v>
      </c>
      <c r="W5959" s="2">
        <v>1</v>
      </c>
      <c r="X5959" s="74" t="s">
        <v>422</v>
      </c>
      <c r="Y5959" s="21" t="s">
        <v>5078</v>
      </c>
      <c r="Z5959" s="52">
        <v>12.633700696055687</v>
      </c>
    </row>
    <row r="5960" spans="1:26" x14ac:dyDescent="0.25">
      <c r="A5960" s="70" t="s">
        <v>5077</v>
      </c>
      <c r="B5960" s="2" t="s">
        <v>5123</v>
      </c>
      <c r="C5960" s="19" t="s">
        <v>3529</v>
      </c>
      <c r="D5960" s="2" t="s">
        <v>291</v>
      </c>
      <c r="E5960" s="14">
        <v>20020015</v>
      </c>
      <c r="F5960" s="14" t="s">
        <v>449</v>
      </c>
      <c r="G5960" s="19">
        <v>7</v>
      </c>
      <c r="H5960" s="21">
        <v>32.019999999999996</v>
      </c>
      <c r="I5960" s="21">
        <v>1112.21</v>
      </c>
      <c r="J5960" s="58">
        <v>0</v>
      </c>
      <c r="K5960" s="58">
        <v>0</v>
      </c>
      <c r="L5960" s="72">
        <v>0</v>
      </c>
      <c r="M5960" s="73">
        <v>0</v>
      </c>
      <c r="N5960" s="58">
        <v>0</v>
      </c>
      <c r="O5960" s="75">
        <v>0</v>
      </c>
      <c r="P5960" s="2">
        <v>1112</v>
      </c>
      <c r="Q5960" s="2" t="s">
        <v>41</v>
      </c>
      <c r="R5960" s="2" t="s">
        <v>502</v>
      </c>
      <c r="S5960" s="2" t="s">
        <v>5124</v>
      </c>
      <c r="T5960" s="2" t="s">
        <v>76</v>
      </c>
      <c r="U5960" s="57">
        <v>0</v>
      </c>
      <c r="V5960" s="2">
        <v>46146</v>
      </c>
      <c r="W5960" s="2">
        <v>1</v>
      </c>
      <c r="X5960" s="74" t="s">
        <v>422</v>
      </c>
      <c r="Y5960" s="21" t="s">
        <v>5078</v>
      </c>
      <c r="Z5960" s="52">
        <v>12.157198625858841</v>
      </c>
    </row>
    <row r="5961" spans="1:26" x14ac:dyDescent="0.25">
      <c r="A5961" s="70" t="s">
        <v>5077</v>
      </c>
      <c r="B5961" s="2" t="s">
        <v>5125</v>
      </c>
      <c r="C5961" s="19" t="s">
        <v>3529</v>
      </c>
      <c r="D5961" s="2" t="s">
        <v>291</v>
      </c>
      <c r="E5961" s="14">
        <v>20020015</v>
      </c>
      <c r="F5961" s="14" t="s">
        <v>592</v>
      </c>
      <c r="G5961" s="19">
        <v>6</v>
      </c>
      <c r="H5961" s="21">
        <v>20.110000000000003</v>
      </c>
      <c r="I5961" s="21">
        <v>719.81</v>
      </c>
      <c r="J5961" s="58">
        <v>0</v>
      </c>
      <c r="K5961" s="58">
        <v>0</v>
      </c>
      <c r="L5961" s="72">
        <v>0</v>
      </c>
      <c r="M5961" s="73">
        <v>0</v>
      </c>
      <c r="N5961" s="58">
        <v>0</v>
      </c>
      <c r="O5961" s="75">
        <v>0</v>
      </c>
      <c r="P5961" s="2">
        <v>720</v>
      </c>
      <c r="Q5961" s="2" t="s">
        <v>41</v>
      </c>
      <c r="R5961" s="2" t="s">
        <v>1948</v>
      </c>
      <c r="S5961" s="2" t="s">
        <v>5126</v>
      </c>
      <c r="T5961" s="2" t="s">
        <v>76</v>
      </c>
      <c r="U5961" s="57">
        <v>0</v>
      </c>
      <c r="V5961" s="2">
        <v>46146</v>
      </c>
      <c r="W5961" s="2">
        <v>1</v>
      </c>
      <c r="X5961" s="74" t="s">
        <v>422</v>
      </c>
      <c r="Y5961" s="21" t="s">
        <v>5078</v>
      </c>
      <c r="Z5961" s="52">
        <v>10.738090502237691</v>
      </c>
    </row>
    <row r="5962" spans="1:26" x14ac:dyDescent="0.25">
      <c r="A5962" s="70" t="s">
        <v>5077</v>
      </c>
      <c r="B5962" s="2" t="s">
        <v>1344</v>
      </c>
      <c r="C5962" s="19" t="s">
        <v>3529</v>
      </c>
      <c r="D5962" s="2" t="s">
        <v>404</v>
      </c>
      <c r="E5962" s="14">
        <v>20020020</v>
      </c>
      <c r="F5962" s="14" t="s">
        <v>513</v>
      </c>
      <c r="G5962" s="19">
        <v>7</v>
      </c>
      <c r="H5962" s="21">
        <v>23.2</v>
      </c>
      <c r="I5962" s="21">
        <v>941.56999999999994</v>
      </c>
      <c r="J5962" s="58">
        <v>0</v>
      </c>
      <c r="K5962" s="58">
        <v>0</v>
      </c>
      <c r="L5962" s="72">
        <v>0</v>
      </c>
      <c r="M5962" s="73">
        <v>0</v>
      </c>
      <c r="N5962" s="58">
        <v>0</v>
      </c>
      <c r="O5962" s="75">
        <v>0</v>
      </c>
      <c r="P5962" s="2">
        <v>942</v>
      </c>
      <c r="Q5962" s="2" t="s">
        <v>41</v>
      </c>
      <c r="R5962" s="2" t="s">
        <v>613</v>
      </c>
      <c r="S5962" s="2" t="s">
        <v>1345</v>
      </c>
      <c r="T5962" s="2" t="s">
        <v>60</v>
      </c>
      <c r="U5962" s="57">
        <v>0</v>
      </c>
      <c r="V5962" s="2">
        <v>45867</v>
      </c>
      <c r="W5962" s="2">
        <v>1</v>
      </c>
      <c r="X5962" s="74" t="s">
        <v>422</v>
      </c>
      <c r="Y5962" s="21" t="s">
        <v>5078</v>
      </c>
      <c r="Z5962" s="52">
        <v>14.204719827586208</v>
      </c>
    </row>
    <row r="5963" spans="1:26" x14ac:dyDescent="0.25">
      <c r="A5963" s="70" t="s">
        <v>5077</v>
      </c>
      <c r="B5963" s="2" t="s">
        <v>2357</v>
      </c>
      <c r="C5963" s="19" t="s">
        <v>3529</v>
      </c>
      <c r="D5963" s="2" t="s">
        <v>404</v>
      </c>
      <c r="E5963" s="14">
        <v>20020020</v>
      </c>
      <c r="F5963" s="14" t="s">
        <v>516</v>
      </c>
      <c r="G5963" s="19">
        <v>4</v>
      </c>
      <c r="H5963" s="21">
        <v>3.84</v>
      </c>
      <c r="I5963" s="21">
        <v>170.03</v>
      </c>
      <c r="J5963" s="58">
        <v>0</v>
      </c>
      <c r="K5963" s="58">
        <v>0</v>
      </c>
      <c r="L5963" s="72">
        <v>0</v>
      </c>
      <c r="M5963" s="73">
        <v>0</v>
      </c>
      <c r="N5963" s="58">
        <v>0</v>
      </c>
      <c r="O5963" s="75">
        <v>0</v>
      </c>
      <c r="P5963" s="2">
        <v>170</v>
      </c>
      <c r="Q5963" s="2" t="s">
        <v>41</v>
      </c>
      <c r="R5963" s="2" t="s">
        <v>1473</v>
      </c>
      <c r="S5963" s="2" t="s">
        <v>2358</v>
      </c>
      <c r="T5963" s="2" t="s">
        <v>97</v>
      </c>
      <c r="U5963" s="57">
        <v>0</v>
      </c>
      <c r="V5963" s="2">
        <v>45881</v>
      </c>
      <c r="W5963" s="2">
        <v>1</v>
      </c>
      <c r="X5963" s="74" t="s">
        <v>422</v>
      </c>
      <c r="Y5963" s="21" t="s">
        <v>5078</v>
      </c>
      <c r="Z5963" s="52">
        <v>8.8557291666666682</v>
      </c>
    </row>
    <row r="5964" spans="1:26" x14ac:dyDescent="0.25">
      <c r="A5964" s="70" t="s">
        <v>5077</v>
      </c>
      <c r="B5964" s="2" t="s">
        <v>1346</v>
      </c>
      <c r="C5964" s="19" t="s">
        <v>3529</v>
      </c>
      <c r="D5964" s="2" t="s">
        <v>404</v>
      </c>
      <c r="E5964" s="14">
        <v>20020020</v>
      </c>
      <c r="F5964" s="14" t="s">
        <v>520</v>
      </c>
      <c r="G5964" s="19">
        <v>9</v>
      </c>
      <c r="H5964" s="21">
        <v>25.4</v>
      </c>
      <c r="I5964" s="21">
        <v>1039.56</v>
      </c>
      <c r="J5964" s="58">
        <v>0</v>
      </c>
      <c r="K5964" s="58">
        <v>0</v>
      </c>
      <c r="L5964" s="72">
        <v>0</v>
      </c>
      <c r="M5964" s="73">
        <v>0</v>
      </c>
      <c r="N5964" s="58">
        <v>0</v>
      </c>
      <c r="O5964" s="75">
        <v>0</v>
      </c>
      <c r="P5964" s="2">
        <v>1040</v>
      </c>
      <c r="Q5964" s="2" t="s">
        <v>41</v>
      </c>
      <c r="R5964" s="2" t="s">
        <v>1104</v>
      </c>
      <c r="S5964" s="2" t="s">
        <v>1347</v>
      </c>
      <c r="T5964" s="2" t="s">
        <v>60</v>
      </c>
      <c r="U5964" s="57">
        <v>0</v>
      </c>
      <c r="V5964" s="2">
        <v>45867</v>
      </c>
      <c r="W5964" s="2">
        <v>1</v>
      </c>
      <c r="X5964" s="74" t="s">
        <v>422</v>
      </c>
      <c r="Y5964" s="21" t="s">
        <v>5078</v>
      </c>
      <c r="Z5964" s="52">
        <v>18.417401574803151</v>
      </c>
    </row>
    <row r="5965" spans="1:26" x14ac:dyDescent="0.25">
      <c r="A5965" s="70" t="s">
        <v>5077</v>
      </c>
      <c r="B5965" s="2" t="s">
        <v>3649</v>
      </c>
      <c r="C5965" s="19" t="s">
        <v>3529</v>
      </c>
      <c r="D5965" s="2" t="s">
        <v>404</v>
      </c>
      <c r="E5965" s="14">
        <v>20020020</v>
      </c>
      <c r="F5965" s="14" t="s">
        <v>566</v>
      </c>
      <c r="G5965" s="19">
        <v>14</v>
      </c>
      <c r="H5965" s="21">
        <v>84.28</v>
      </c>
      <c r="I5965" s="21">
        <v>3554.1899999999991</v>
      </c>
      <c r="J5965" s="58">
        <v>0</v>
      </c>
      <c r="K5965" s="58">
        <v>0</v>
      </c>
      <c r="L5965" s="72">
        <v>0</v>
      </c>
      <c r="M5965" s="73">
        <v>0</v>
      </c>
      <c r="N5965" s="58">
        <v>0</v>
      </c>
      <c r="O5965" s="75">
        <v>0</v>
      </c>
      <c r="P5965" s="2">
        <v>3554</v>
      </c>
      <c r="Q5965" s="2" t="s">
        <v>41</v>
      </c>
      <c r="R5965" s="2" t="s">
        <v>3650</v>
      </c>
      <c r="S5965" s="2" t="s">
        <v>3651</v>
      </c>
      <c r="T5965" s="2" t="s">
        <v>97</v>
      </c>
      <c r="U5965" s="57">
        <v>0</v>
      </c>
      <c r="V5965" s="2">
        <v>45867</v>
      </c>
      <c r="W5965" s="2">
        <v>1</v>
      </c>
      <c r="X5965" s="74" t="s">
        <v>422</v>
      </c>
      <c r="Y5965" s="21" t="s">
        <v>5078</v>
      </c>
      <c r="Z5965" s="52">
        <v>29.519850498338865</v>
      </c>
    </row>
    <row r="5966" spans="1:26" x14ac:dyDescent="0.25">
      <c r="A5966" s="70" t="s">
        <v>5077</v>
      </c>
      <c r="B5966" s="2" t="s">
        <v>4969</v>
      </c>
      <c r="C5966" s="19" t="s">
        <v>3529</v>
      </c>
      <c r="D5966" s="2" t="s">
        <v>404</v>
      </c>
      <c r="E5966" s="14">
        <v>20020020</v>
      </c>
      <c r="F5966" s="14" t="s">
        <v>427</v>
      </c>
      <c r="G5966" s="19">
        <v>14</v>
      </c>
      <c r="H5966" s="21">
        <v>47.960000000000008</v>
      </c>
      <c r="I5966" s="21">
        <v>1871.3600000000001</v>
      </c>
      <c r="J5966" s="58">
        <v>0</v>
      </c>
      <c r="K5966" s="58">
        <v>0</v>
      </c>
      <c r="L5966" s="72">
        <v>0</v>
      </c>
      <c r="M5966" s="73">
        <v>0</v>
      </c>
      <c r="N5966" s="58">
        <v>0</v>
      </c>
      <c r="O5966" s="75">
        <v>0</v>
      </c>
      <c r="P5966" s="2">
        <v>1871</v>
      </c>
      <c r="Q5966" s="2" t="s">
        <v>41</v>
      </c>
      <c r="R5966" s="2" t="s">
        <v>4970</v>
      </c>
      <c r="S5966" s="2" t="s">
        <v>4971</v>
      </c>
      <c r="T5966" s="2" t="s">
        <v>60</v>
      </c>
      <c r="U5966" s="57">
        <v>0</v>
      </c>
      <c r="V5966" s="2">
        <v>45867</v>
      </c>
      <c r="W5966" s="2">
        <v>1</v>
      </c>
      <c r="X5966" s="74" t="s">
        <v>422</v>
      </c>
      <c r="Y5966" s="21" t="s">
        <v>5078</v>
      </c>
      <c r="Z5966" s="52">
        <v>27.313427856547122</v>
      </c>
    </row>
    <row r="5967" spans="1:26" x14ac:dyDescent="0.25">
      <c r="A5967" s="70" t="s">
        <v>5077</v>
      </c>
      <c r="B5967" s="2" t="s">
        <v>4296</v>
      </c>
      <c r="C5967" s="19" t="s">
        <v>3529</v>
      </c>
      <c r="D5967" s="2" t="s">
        <v>404</v>
      </c>
      <c r="E5967" s="14">
        <v>20020020</v>
      </c>
      <c r="F5967" s="14" t="s">
        <v>476</v>
      </c>
      <c r="G5967" s="19">
        <v>13</v>
      </c>
      <c r="H5967" s="21">
        <v>71.759999999999991</v>
      </c>
      <c r="I5967" s="21">
        <v>2646.42</v>
      </c>
      <c r="J5967" s="58">
        <v>0</v>
      </c>
      <c r="K5967" s="58">
        <v>0</v>
      </c>
      <c r="L5967" s="72">
        <v>0</v>
      </c>
      <c r="M5967" s="73">
        <v>0</v>
      </c>
      <c r="N5967" s="58">
        <v>0</v>
      </c>
      <c r="O5967" s="75">
        <v>0</v>
      </c>
      <c r="P5967" s="2">
        <v>2646</v>
      </c>
      <c r="Q5967" s="2" t="s">
        <v>41</v>
      </c>
      <c r="R5967" s="2" t="s">
        <v>4297</v>
      </c>
      <c r="S5967" s="2" t="s">
        <v>4298</v>
      </c>
      <c r="T5967" s="2" t="s">
        <v>60</v>
      </c>
      <c r="U5967" s="57">
        <v>0</v>
      </c>
      <c r="V5967" s="2">
        <v>45881</v>
      </c>
      <c r="W5967" s="2">
        <v>1</v>
      </c>
      <c r="X5967" s="74" t="s">
        <v>422</v>
      </c>
      <c r="Y5967" s="21" t="s">
        <v>5078</v>
      </c>
      <c r="Z5967" s="52">
        <v>23.971195652173918</v>
      </c>
    </row>
    <row r="5968" spans="1:26" x14ac:dyDescent="0.25">
      <c r="A5968" s="70" t="s">
        <v>5077</v>
      </c>
      <c r="B5968" s="2" t="s">
        <v>4972</v>
      </c>
      <c r="C5968" s="19" t="s">
        <v>3529</v>
      </c>
      <c r="D5968" s="2" t="s">
        <v>404</v>
      </c>
      <c r="E5968" s="14">
        <v>20020020</v>
      </c>
      <c r="F5968" s="14" t="s">
        <v>533</v>
      </c>
      <c r="G5968" s="19">
        <v>14</v>
      </c>
      <c r="H5968" s="21">
        <v>22.02</v>
      </c>
      <c r="I5968" s="21">
        <v>796.45</v>
      </c>
      <c r="J5968" s="58">
        <v>0</v>
      </c>
      <c r="K5968" s="58">
        <v>0</v>
      </c>
      <c r="L5968" s="72">
        <v>0</v>
      </c>
      <c r="M5968" s="73">
        <v>0</v>
      </c>
      <c r="N5968" s="58">
        <v>0</v>
      </c>
      <c r="O5968" s="75">
        <v>0</v>
      </c>
      <c r="P5968" s="2">
        <v>796</v>
      </c>
      <c r="Q5968" s="2" t="s">
        <v>41</v>
      </c>
      <c r="R5968" s="2" t="s">
        <v>4973</v>
      </c>
      <c r="S5968" s="2" t="s">
        <v>4974</v>
      </c>
      <c r="T5968" s="2" t="s">
        <v>60</v>
      </c>
      <c r="U5968" s="57">
        <v>0</v>
      </c>
      <c r="V5968" s="2">
        <v>45867</v>
      </c>
      <c r="W5968" s="2">
        <v>1</v>
      </c>
      <c r="X5968" s="74" t="s">
        <v>422</v>
      </c>
      <c r="Y5968" s="21" t="s">
        <v>5078</v>
      </c>
      <c r="Z5968" s="52">
        <v>25.3185740236149</v>
      </c>
    </row>
    <row r="5969" spans="1:26" x14ac:dyDescent="0.25">
      <c r="A5969" s="70" t="s">
        <v>5077</v>
      </c>
      <c r="B5969" s="2" t="s">
        <v>1348</v>
      </c>
      <c r="C5969" s="19" t="s">
        <v>3529</v>
      </c>
      <c r="D5969" s="2" t="s">
        <v>404</v>
      </c>
      <c r="E5969" s="14">
        <v>20020020</v>
      </c>
      <c r="F5969" s="14" t="s">
        <v>483</v>
      </c>
      <c r="G5969" s="19">
        <v>7</v>
      </c>
      <c r="H5969" s="21">
        <v>27.259999999999998</v>
      </c>
      <c r="I5969" s="21">
        <v>1129.57</v>
      </c>
      <c r="J5969" s="58">
        <v>0</v>
      </c>
      <c r="K5969" s="58">
        <v>0</v>
      </c>
      <c r="L5969" s="72">
        <v>0</v>
      </c>
      <c r="M5969" s="73">
        <v>0</v>
      </c>
      <c r="N5969" s="58">
        <v>0</v>
      </c>
      <c r="O5969" s="75">
        <v>0</v>
      </c>
      <c r="P5969" s="2">
        <v>1130</v>
      </c>
      <c r="Q5969" s="2" t="s">
        <v>41</v>
      </c>
      <c r="R5969" s="2" t="s">
        <v>1349</v>
      </c>
      <c r="S5969" s="2" t="s">
        <v>1350</v>
      </c>
      <c r="T5969" s="2" t="s">
        <v>59</v>
      </c>
      <c r="U5969" s="57">
        <v>0</v>
      </c>
      <c r="V5969" s="2">
        <v>45867</v>
      </c>
      <c r="W5969" s="2">
        <v>1</v>
      </c>
      <c r="X5969" s="74" t="s">
        <v>422</v>
      </c>
      <c r="Y5969" s="21" t="s">
        <v>5078</v>
      </c>
      <c r="Z5969" s="52">
        <v>14.502916360968452</v>
      </c>
    </row>
    <row r="5970" spans="1:26" x14ac:dyDescent="0.25">
      <c r="A5970" s="70" t="s">
        <v>5077</v>
      </c>
      <c r="B5970" s="2" t="s">
        <v>1351</v>
      </c>
      <c r="C5970" s="19" t="s">
        <v>3529</v>
      </c>
      <c r="D5970" s="2" t="s">
        <v>404</v>
      </c>
      <c r="E5970" s="14">
        <v>20020020</v>
      </c>
      <c r="F5970" s="14" t="s">
        <v>432</v>
      </c>
      <c r="G5970" s="19">
        <v>13</v>
      </c>
      <c r="H5970" s="21">
        <v>38.859999999999992</v>
      </c>
      <c r="I5970" s="21">
        <v>1522.55</v>
      </c>
      <c r="J5970" s="58">
        <v>0</v>
      </c>
      <c r="K5970" s="58">
        <v>0</v>
      </c>
      <c r="L5970" s="72">
        <v>0</v>
      </c>
      <c r="M5970" s="73">
        <v>0</v>
      </c>
      <c r="N5970" s="58">
        <v>0</v>
      </c>
      <c r="O5970" s="75">
        <v>0</v>
      </c>
      <c r="P5970" s="2">
        <v>1523</v>
      </c>
      <c r="Q5970" s="2" t="s">
        <v>41</v>
      </c>
      <c r="R5970" s="2" t="s">
        <v>1352</v>
      </c>
      <c r="S5970" s="2" t="s">
        <v>1353</v>
      </c>
      <c r="T5970" s="2" t="s">
        <v>60</v>
      </c>
      <c r="U5970" s="57">
        <v>0</v>
      </c>
      <c r="V5970" s="2">
        <v>45867</v>
      </c>
      <c r="W5970" s="2">
        <v>1</v>
      </c>
      <c r="X5970" s="74" t="s">
        <v>422</v>
      </c>
      <c r="Y5970" s="21" t="s">
        <v>5078</v>
      </c>
      <c r="Z5970" s="52">
        <v>25.467254246011329</v>
      </c>
    </row>
    <row r="5971" spans="1:26" x14ac:dyDescent="0.25">
      <c r="A5971" s="70" t="s">
        <v>5077</v>
      </c>
      <c r="B5971" s="2" t="s">
        <v>1354</v>
      </c>
      <c r="C5971" s="19" t="s">
        <v>3529</v>
      </c>
      <c r="D5971" s="2" t="s">
        <v>404</v>
      </c>
      <c r="E5971" s="14">
        <v>20020020</v>
      </c>
      <c r="F5971" s="14" t="s">
        <v>484</v>
      </c>
      <c r="G5971" s="19">
        <v>14</v>
      </c>
      <c r="H5971" s="21">
        <v>85.180000000000021</v>
      </c>
      <c r="I5971" s="21">
        <v>3345.08</v>
      </c>
      <c r="J5971" s="58">
        <v>0</v>
      </c>
      <c r="K5971" s="58">
        <v>0</v>
      </c>
      <c r="L5971" s="72">
        <v>0</v>
      </c>
      <c r="M5971" s="73">
        <v>1250</v>
      </c>
      <c r="N5971" s="58">
        <v>0</v>
      </c>
      <c r="O5971" s="75">
        <v>0</v>
      </c>
      <c r="P5971" s="2">
        <v>2095</v>
      </c>
      <c r="Q5971" s="2" t="s">
        <v>41</v>
      </c>
      <c r="R5971" s="2" t="s">
        <v>1355</v>
      </c>
      <c r="S5971" s="2" t="s">
        <v>1356</v>
      </c>
      <c r="T5971" s="2" t="s">
        <v>60</v>
      </c>
      <c r="U5971" s="57">
        <v>0</v>
      </c>
      <c r="V5971" s="2">
        <v>45873</v>
      </c>
      <c r="W5971" s="2">
        <v>1</v>
      </c>
      <c r="X5971" s="74" t="s">
        <v>422</v>
      </c>
      <c r="Y5971" s="21" t="s">
        <v>5078</v>
      </c>
      <c r="Z5971" s="52">
        <v>27.48950457853956</v>
      </c>
    </row>
    <row r="5972" spans="1:26" x14ac:dyDescent="0.25">
      <c r="A5972" s="70" t="s">
        <v>5077</v>
      </c>
      <c r="B5972" s="2" t="s">
        <v>1357</v>
      </c>
      <c r="C5972" s="19" t="s">
        <v>3529</v>
      </c>
      <c r="D5972" s="2" t="s">
        <v>404</v>
      </c>
      <c r="E5972" s="14">
        <v>20020020</v>
      </c>
      <c r="F5972" s="14" t="s">
        <v>486</v>
      </c>
      <c r="G5972" s="19">
        <v>11</v>
      </c>
      <c r="H5972" s="21">
        <v>133.68</v>
      </c>
      <c r="I5972" s="21">
        <v>5449.38</v>
      </c>
      <c r="J5972" s="58">
        <v>0</v>
      </c>
      <c r="K5972" s="58">
        <v>0</v>
      </c>
      <c r="L5972" s="72">
        <v>0</v>
      </c>
      <c r="M5972" s="73">
        <v>1250</v>
      </c>
      <c r="N5972" s="58">
        <v>0</v>
      </c>
      <c r="O5972" s="75">
        <v>0</v>
      </c>
      <c r="P5972" s="2">
        <v>4199</v>
      </c>
      <c r="Q5972" s="2" t="s">
        <v>41</v>
      </c>
      <c r="R5972" s="2" t="s">
        <v>428</v>
      </c>
      <c r="S5972" s="2" t="s">
        <v>1358</v>
      </c>
      <c r="T5972" s="2" t="s">
        <v>60</v>
      </c>
      <c r="U5972" s="57">
        <v>0</v>
      </c>
      <c r="V5972" s="2">
        <v>45873</v>
      </c>
      <c r="W5972" s="2">
        <v>1</v>
      </c>
      <c r="X5972" s="74" t="s">
        <v>422</v>
      </c>
      <c r="Y5972" s="21" t="s">
        <v>5078</v>
      </c>
      <c r="Z5972" s="52">
        <v>22.420399461400361</v>
      </c>
    </row>
    <row r="5973" spans="1:26" x14ac:dyDescent="0.25">
      <c r="A5973" s="70" t="s">
        <v>5077</v>
      </c>
      <c r="B5973" s="2" t="s">
        <v>1359</v>
      </c>
      <c r="C5973" s="19" t="s">
        <v>3529</v>
      </c>
      <c r="D5973" s="2" t="s">
        <v>404</v>
      </c>
      <c r="E5973" s="14">
        <v>20020020</v>
      </c>
      <c r="F5973" s="14" t="s">
        <v>573</v>
      </c>
      <c r="G5973" s="19">
        <v>7</v>
      </c>
      <c r="H5973" s="21">
        <v>20.6</v>
      </c>
      <c r="I5973" s="21">
        <v>793.33</v>
      </c>
      <c r="J5973" s="58">
        <v>0</v>
      </c>
      <c r="K5973" s="58">
        <v>0</v>
      </c>
      <c r="L5973" s="72">
        <v>0</v>
      </c>
      <c r="M5973" s="73">
        <v>0</v>
      </c>
      <c r="N5973" s="58">
        <v>0</v>
      </c>
      <c r="O5973" s="75">
        <v>0</v>
      </c>
      <c r="P5973" s="2">
        <v>793</v>
      </c>
      <c r="Q5973" s="2" t="s">
        <v>41</v>
      </c>
      <c r="R5973" s="2" t="s">
        <v>1360</v>
      </c>
      <c r="S5973" s="2" t="s">
        <v>1361</v>
      </c>
      <c r="T5973" s="2" t="s">
        <v>596</v>
      </c>
      <c r="U5973" s="57">
        <v>0</v>
      </c>
      <c r="V5973" s="2">
        <v>45873</v>
      </c>
      <c r="W5973" s="2">
        <v>1</v>
      </c>
      <c r="X5973" s="74" t="s">
        <v>422</v>
      </c>
      <c r="Y5973" s="21" t="s">
        <v>5078</v>
      </c>
      <c r="Z5973" s="52">
        <v>13.478907766990293</v>
      </c>
    </row>
    <row r="5974" spans="1:26" x14ac:dyDescent="0.25">
      <c r="A5974" s="70" t="s">
        <v>5077</v>
      </c>
      <c r="B5974" s="2" t="s">
        <v>4170</v>
      </c>
      <c r="C5974" s="19" t="s">
        <v>3529</v>
      </c>
      <c r="D5974" s="2" t="s">
        <v>404</v>
      </c>
      <c r="E5974" s="14">
        <v>20020020</v>
      </c>
      <c r="F5974" s="14" t="s">
        <v>477</v>
      </c>
      <c r="G5974" s="19">
        <v>14</v>
      </c>
      <c r="H5974" s="21">
        <v>67.100000000000009</v>
      </c>
      <c r="I5974" s="21">
        <v>2376.6400000000003</v>
      </c>
      <c r="J5974" s="58">
        <v>0</v>
      </c>
      <c r="K5974" s="58">
        <v>0</v>
      </c>
      <c r="L5974" s="72">
        <v>0</v>
      </c>
      <c r="M5974" s="73">
        <v>0</v>
      </c>
      <c r="N5974" s="58">
        <v>0</v>
      </c>
      <c r="O5974" s="75">
        <v>0</v>
      </c>
      <c r="P5974" s="2">
        <v>2377</v>
      </c>
      <c r="Q5974" s="2" t="s">
        <v>41</v>
      </c>
      <c r="R5974" s="2" t="s">
        <v>3907</v>
      </c>
      <c r="S5974" s="2" t="s">
        <v>4171</v>
      </c>
      <c r="T5974" s="2" t="s">
        <v>60</v>
      </c>
      <c r="U5974" s="57">
        <v>0</v>
      </c>
      <c r="V5974" s="2">
        <v>45873</v>
      </c>
      <c r="W5974" s="2">
        <v>1</v>
      </c>
      <c r="X5974" s="74" t="s">
        <v>422</v>
      </c>
      <c r="Y5974" s="21" t="s">
        <v>5078</v>
      </c>
      <c r="Z5974" s="52">
        <v>24.79356184798808</v>
      </c>
    </row>
    <row r="5975" spans="1:26" x14ac:dyDescent="0.25">
      <c r="A5975" s="70" t="s">
        <v>5077</v>
      </c>
      <c r="B5975" s="2" t="s">
        <v>1362</v>
      </c>
      <c r="C5975" s="19" t="s">
        <v>3529</v>
      </c>
      <c r="D5975" s="2" t="s">
        <v>404</v>
      </c>
      <c r="E5975" s="14">
        <v>20020020</v>
      </c>
      <c r="F5975" s="14" t="s">
        <v>538</v>
      </c>
      <c r="G5975" s="19">
        <v>7</v>
      </c>
      <c r="H5975" s="21">
        <v>19.559999999999999</v>
      </c>
      <c r="I5975" s="21">
        <v>735.37</v>
      </c>
      <c r="J5975" s="58">
        <v>0</v>
      </c>
      <c r="K5975" s="58">
        <v>0</v>
      </c>
      <c r="L5975" s="72">
        <v>0</v>
      </c>
      <c r="M5975" s="73">
        <v>0</v>
      </c>
      <c r="N5975" s="58">
        <v>0</v>
      </c>
      <c r="O5975" s="75">
        <v>0</v>
      </c>
      <c r="P5975" s="2">
        <v>735</v>
      </c>
      <c r="Q5975" s="2" t="s">
        <v>41</v>
      </c>
      <c r="R5975" s="2" t="s">
        <v>1363</v>
      </c>
      <c r="S5975" s="2" t="s">
        <v>1364</v>
      </c>
      <c r="T5975" s="2" t="s">
        <v>1365</v>
      </c>
      <c r="U5975" s="57">
        <v>0</v>
      </c>
      <c r="V5975" s="2">
        <v>45873</v>
      </c>
      <c r="W5975" s="2">
        <v>1</v>
      </c>
      <c r="X5975" s="74" t="s">
        <v>422</v>
      </c>
      <c r="Y5975" s="21" t="s">
        <v>5078</v>
      </c>
      <c r="Z5975" s="52">
        <v>13.158461145194275</v>
      </c>
    </row>
    <row r="5976" spans="1:26" x14ac:dyDescent="0.25">
      <c r="A5976" s="70" t="s">
        <v>5077</v>
      </c>
      <c r="B5976" s="2" t="s">
        <v>1366</v>
      </c>
      <c r="C5976" s="19" t="s">
        <v>3529</v>
      </c>
      <c r="D5976" s="2" t="s">
        <v>404</v>
      </c>
      <c r="E5976" s="14">
        <v>20020020</v>
      </c>
      <c r="F5976" s="14" t="s">
        <v>436</v>
      </c>
      <c r="G5976" s="19">
        <v>14</v>
      </c>
      <c r="H5976" s="21">
        <v>43.680000000000007</v>
      </c>
      <c r="I5976" s="21">
        <v>1611.3300000000002</v>
      </c>
      <c r="J5976" s="58">
        <v>0</v>
      </c>
      <c r="K5976" s="58">
        <v>0</v>
      </c>
      <c r="L5976" s="72">
        <v>0</v>
      </c>
      <c r="M5976" s="73">
        <v>0</v>
      </c>
      <c r="N5976" s="58">
        <v>0</v>
      </c>
      <c r="O5976" s="75">
        <v>0</v>
      </c>
      <c r="P5976" s="2">
        <v>1611</v>
      </c>
      <c r="Q5976" s="2" t="s">
        <v>41</v>
      </c>
      <c r="R5976" s="2" t="s">
        <v>1367</v>
      </c>
      <c r="S5976" s="2" t="s">
        <v>1368</v>
      </c>
      <c r="T5976" s="2" t="s">
        <v>60</v>
      </c>
      <c r="U5976" s="57">
        <v>0</v>
      </c>
      <c r="V5976" s="2">
        <v>45873</v>
      </c>
      <c r="W5976" s="2">
        <v>1</v>
      </c>
      <c r="X5976" s="74" t="s">
        <v>422</v>
      </c>
      <c r="Y5976" s="21" t="s">
        <v>5078</v>
      </c>
      <c r="Z5976" s="52">
        <v>25.822596153846153</v>
      </c>
    </row>
    <row r="5977" spans="1:26" x14ac:dyDescent="0.25">
      <c r="A5977" s="70" t="s">
        <v>5077</v>
      </c>
      <c r="B5977" s="2" t="s">
        <v>1369</v>
      </c>
      <c r="C5977" s="19" t="s">
        <v>3529</v>
      </c>
      <c r="D5977" s="2" t="s">
        <v>404</v>
      </c>
      <c r="E5977" s="14">
        <v>20020020</v>
      </c>
      <c r="F5977" s="14" t="s">
        <v>540</v>
      </c>
      <c r="G5977" s="19">
        <v>7</v>
      </c>
      <c r="H5977" s="21">
        <v>21.92</v>
      </c>
      <c r="I5977" s="21">
        <v>893.25</v>
      </c>
      <c r="J5977" s="58">
        <v>0</v>
      </c>
      <c r="K5977" s="58">
        <v>0</v>
      </c>
      <c r="L5977" s="72">
        <v>0</v>
      </c>
      <c r="M5977" s="73">
        <v>0</v>
      </c>
      <c r="N5977" s="58">
        <v>0</v>
      </c>
      <c r="O5977" s="75">
        <v>0</v>
      </c>
      <c r="P5977" s="2">
        <v>893</v>
      </c>
      <c r="Q5977" s="2" t="s">
        <v>41</v>
      </c>
      <c r="R5977" s="2" t="s">
        <v>1370</v>
      </c>
      <c r="S5977" s="2" t="s">
        <v>1371</v>
      </c>
      <c r="T5977" s="2" t="s">
        <v>59</v>
      </c>
      <c r="U5977" s="57">
        <v>0</v>
      </c>
      <c r="V5977" s="2">
        <v>45881</v>
      </c>
      <c r="W5977" s="2">
        <v>1</v>
      </c>
      <c r="X5977" s="74" t="s">
        <v>422</v>
      </c>
      <c r="Y5977" s="21" t="s">
        <v>5078</v>
      </c>
      <c r="Z5977" s="52">
        <v>14.262659671532848</v>
      </c>
    </row>
    <row r="5978" spans="1:26" x14ac:dyDescent="0.25">
      <c r="A5978" s="70" t="s">
        <v>5077</v>
      </c>
      <c r="B5978" s="2" t="s">
        <v>1372</v>
      </c>
      <c r="C5978" s="19" t="s">
        <v>3529</v>
      </c>
      <c r="D5978" s="2" t="s">
        <v>404</v>
      </c>
      <c r="E5978" s="14">
        <v>20020020</v>
      </c>
      <c r="F5978" s="14" t="s">
        <v>544</v>
      </c>
      <c r="G5978" s="19">
        <v>12</v>
      </c>
      <c r="H5978" s="21">
        <v>33.300000000000004</v>
      </c>
      <c r="I5978" s="21">
        <v>1345.6000000000004</v>
      </c>
      <c r="J5978" s="58">
        <v>0</v>
      </c>
      <c r="K5978" s="58">
        <v>0</v>
      </c>
      <c r="L5978" s="72">
        <v>0</v>
      </c>
      <c r="M5978" s="73">
        <v>1250</v>
      </c>
      <c r="N5978" s="58">
        <v>0</v>
      </c>
      <c r="O5978" s="75">
        <v>0</v>
      </c>
      <c r="P5978" s="2">
        <v>96</v>
      </c>
      <c r="Q5978" s="2" t="s">
        <v>41</v>
      </c>
      <c r="R5978" s="2" t="s">
        <v>1373</v>
      </c>
      <c r="S5978" s="2" t="s">
        <v>1374</v>
      </c>
      <c r="T5978" s="2" t="s">
        <v>60</v>
      </c>
      <c r="U5978" s="57">
        <v>0</v>
      </c>
      <c r="V5978" s="2">
        <v>45881</v>
      </c>
      <c r="W5978" s="2">
        <v>1</v>
      </c>
      <c r="X5978" s="74" t="s">
        <v>422</v>
      </c>
      <c r="Y5978" s="21" t="s">
        <v>5078</v>
      </c>
      <c r="Z5978" s="52">
        <v>24.24504504504505</v>
      </c>
    </row>
    <row r="5979" spans="1:26" x14ac:dyDescent="0.25">
      <c r="A5979" s="70" t="s">
        <v>5077</v>
      </c>
      <c r="B5979" s="2" t="s">
        <v>2289</v>
      </c>
      <c r="C5979" s="19" t="s">
        <v>3529</v>
      </c>
      <c r="D5979" s="2" t="s">
        <v>404</v>
      </c>
      <c r="E5979" s="14">
        <v>20020020</v>
      </c>
      <c r="F5979" s="14" t="s">
        <v>656</v>
      </c>
      <c r="G5979" s="19">
        <v>7</v>
      </c>
      <c r="H5979" s="21">
        <v>20.620000000000005</v>
      </c>
      <c r="I5979" s="21">
        <v>812.93000000000006</v>
      </c>
      <c r="J5979" s="58">
        <v>0</v>
      </c>
      <c r="K5979" s="58">
        <v>0</v>
      </c>
      <c r="L5979" s="72">
        <v>0</v>
      </c>
      <c r="M5979" s="73">
        <v>0</v>
      </c>
      <c r="N5979" s="58">
        <v>0</v>
      </c>
      <c r="O5979" s="75">
        <v>0</v>
      </c>
      <c r="P5979" s="2">
        <v>813</v>
      </c>
      <c r="Q5979" s="2" t="s">
        <v>41</v>
      </c>
      <c r="R5979" s="2" t="s">
        <v>1789</v>
      </c>
      <c r="S5979" s="2" t="s">
        <v>2290</v>
      </c>
      <c r="T5979" s="2" t="s">
        <v>60</v>
      </c>
      <c r="U5979" s="57">
        <v>0</v>
      </c>
      <c r="V5979" s="2">
        <v>45936</v>
      </c>
      <c r="W5979" s="2">
        <v>1</v>
      </c>
      <c r="X5979" s="74" t="s">
        <v>422</v>
      </c>
      <c r="Y5979" s="21" t="s">
        <v>5078</v>
      </c>
      <c r="Z5979" s="52">
        <v>13.79852085354025</v>
      </c>
    </row>
    <row r="5980" spans="1:26" x14ac:dyDescent="0.25">
      <c r="A5980" s="70" t="s">
        <v>5077</v>
      </c>
      <c r="B5980" s="2" t="s">
        <v>2359</v>
      </c>
      <c r="C5980" s="19" t="s">
        <v>3529</v>
      </c>
      <c r="D5980" s="2" t="s">
        <v>404</v>
      </c>
      <c r="E5980" s="14">
        <v>20020020</v>
      </c>
      <c r="F5980" s="14" t="s">
        <v>439</v>
      </c>
      <c r="G5980" s="19">
        <v>11</v>
      </c>
      <c r="H5980" s="21">
        <v>48.580000000000005</v>
      </c>
      <c r="I5980" s="21">
        <v>1781.71</v>
      </c>
      <c r="J5980" s="58">
        <v>0</v>
      </c>
      <c r="K5980" s="58">
        <v>0</v>
      </c>
      <c r="L5980" s="72">
        <v>0</v>
      </c>
      <c r="M5980" s="73">
        <v>0</v>
      </c>
      <c r="N5980" s="58">
        <v>0</v>
      </c>
      <c r="O5980" s="75">
        <v>0</v>
      </c>
      <c r="P5980" s="2">
        <v>1782</v>
      </c>
      <c r="Q5980" s="2" t="s">
        <v>41</v>
      </c>
      <c r="R5980" s="2" t="s">
        <v>2360</v>
      </c>
      <c r="S5980" s="2" t="s">
        <v>2361</v>
      </c>
      <c r="T5980" s="2" t="s">
        <v>97</v>
      </c>
      <c r="U5980" s="57">
        <v>0</v>
      </c>
      <c r="V5980" s="2">
        <v>45943</v>
      </c>
      <c r="W5980" s="2">
        <v>1</v>
      </c>
      <c r="X5980" s="74" t="s">
        <v>422</v>
      </c>
      <c r="Y5980" s="21" t="s">
        <v>5078</v>
      </c>
      <c r="Z5980" s="52">
        <v>20.171685878962535</v>
      </c>
    </row>
    <row r="5981" spans="1:26" x14ac:dyDescent="0.25">
      <c r="A5981" s="70" t="s">
        <v>5077</v>
      </c>
      <c r="B5981" s="2" t="s">
        <v>2291</v>
      </c>
      <c r="C5981" s="19" t="s">
        <v>3529</v>
      </c>
      <c r="D5981" s="2" t="s">
        <v>404</v>
      </c>
      <c r="E5981" s="14">
        <v>20020020</v>
      </c>
      <c r="F5981" s="14" t="s">
        <v>442</v>
      </c>
      <c r="G5981" s="19">
        <v>6</v>
      </c>
      <c r="H5981" s="21">
        <v>11.32</v>
      </c>
      <c r="I5981" s="21">
        <v>479.42</v>
      </c>
      <c r="J5981" s="58">
        <v>0</v>
      </c>
      <c r="K5981" s="58">
        <v>0</v>
      </c>
      <c r="L5981" s="72">
        <v>0</v>
      </c>
      <c r="M5981" s="73">
        <v>0</v>
      </c>
      <c r="N5981" s="58">
        <v>0</v>
      </c>
      <c r="O5981" s="75">
        <v>0</v>
      </c>
      <c r="P5981" s="2">
        <v>479</v>
      </c>
      <c r="Q5981" s="2" t="s">
        <v>41</v>
      </c>
      <c r="R5981" s="2" t="s">
        <v>2292</v>
      </c>
      <c r="S5981" s="2" t="s">
        <v>2293</v>
      </c>
      <c r="T5981" s="2" t="s">
        <v>60</v>
      </c>
      <c r="U5981" s="57">
        <v>0</v>
      </c>
      <c r="V5981" s="2">
        <v>45936</v>
      </c>
      <c r="W5981" s="2">
        <v>1</v>
      </c>
      <c r="X5981" s="74" t="s">
        <v>422</v>
      </c>
      <c r="Y5981" s="21" t="s">
        <v>5078</v>
      </c>
      <c r="Z5981" s="52">
        <v>12.705477031802122</v>
      </c>
    </row>
    <row r="5982" spans="1:26" x14ac:dyDescent="0.25">
      <c r="A5982" s="70" t="s">
        <v>5077</v>
      </c>
      <c r="B5982" s="2" t="s">
        <v>2424</v>
      </c>
      <c r="C5982" s="19" t="s">
        <v>3529</v>
      </c>
      <c r="D5982" s="2" t="s">
        <v>404</v>
      </c>
      <c r="E5982" s="14">
        <v>20020020</v>
      </c>
      <c r="F5982" s="14" t="s">
        <v>575</v>
      </c>
      <c r="G5982" s="19">
        <v>14</v>
      </c>
      <c r="H5982" s="21">
        <v>24.320000000000007</v>
      </c>
      <c r="I5982" s="21">
        <v>931.80000000000007</v>
      </c>
      <c r="J5982" s="58">
        <v>0</v>
      </c>
      <c r="K5982" s="58">
        <v>0</v>
      </c>
      <c r="L5982" s="72">
        <v>0</v>
      </c>
      <c r="M5982" s="73">
        <v>0</v>
      </c>
      <c r="N5982" s="58">
        <v>0</v>
      </c>
      <c r="O5982" s="75">
        <v>0</v>
      </c>
      <c r="P5982" s="2">
        <v>932</v>
      </c>
      <c r="Q5982" s="2" t="s">
        <v>41</v>
      </c>
      <c r="R5982" s="2" t="s">
        <v>727</v>
      </c>
      <c r="S5982" s="2" t="s">
        <v>2425</v>
      </c>
      <c r="T5982" s="2" t="s">
        <v>60</v>
      </c>
      <c r="U5982" s="57">
        <v>0</v>
      </c>
      <c r="V5982" s="2">
        <v>45949</v>
      </c>
      <c r="W5982" s="2">
        <v>1</v>
      </c>
      <c r="X5982" s="74" t="s">
        <v>422</v>
      </c>
      <c r="Y5982" s="21" t="s">
        <v>5078</v>
      </c>
      <c r="Z5982" s="52">
        <v>26.819901315789469</v>
      </c>
    </row>
    <row r="5983" spans="1:26" x14ac:dyDescent="0.25">
      <c r="A5983" s="70" t="s">
        <v>5077</v>
      </c>
      <c r="B5983" s="2" t="s">
        <v>2426</v>
      </c>
      <c r="C5983" s="19" t="s">
        <v>3529</v>
      </c>
      <c r="D5983" s="2" t="s">
        <v>404</v>
      </c>
      <c r="E5983" s="14">
        <v>20020020</v>
      </c>
      <c r="F5983" s="14" t="s">
        <v>445</v>
      </c>
      <c r="G5983" s="19">
        <v>4</v>
      </c>
      <c r="H5983" s="21">
        <v>10.38</v>
      </c>
      <c r="I5983" s="21">
        <v>485.37</v>
      </c>
      <c r="J5983" s="58">
        <v>0</v>
      </c>
      <c r="K5983" s="58">
        <v>0</v>
      </c>
      <c r="L5983" s="72">
        <v>0</v>
      </c>
      <c r="M5983" s="73">
        <v>0</v>
      </c>
      <c r="N5983" s="58">
        <v>0</v>
      </c>
      <c r="O5983" s="75">
        <v>0</v>
      </c>
      <c r="P5983" s="2">
        <v>485</v>
      </c>
      <c r="Q5983" s="2" t="s">
        <v>41</v>
      </c>
      <c r="R5983" s="2" t="s">
        <v>2427</v>
      </c>
      <c r="S5983" s="2" t="s">
        <v>2428</v>
      </c>
      <c r="T5983" s="2" t="s">
        <v>97</v>
      </c>
      <c r="U5983" s="57">
        <v>0</v>
      </c>
      <c r="V5983" s="2">
        <v>45949</v>
      </c>
      <c r="W5983" s="2">
        <v>1</v>
      </c>
      <c r="X5983" s="74" t="s">
        <v>422</v>
      </c>
      <c r="Y5983" s="21" t="s">
        <v>5078</v>
      </c>
      <c r="Z5983" s="52">
        <v>9.3520231213872833</v>
      </c>
    </row>
    <row r="5984" spans="1:26" x14ac:dyDescent="0.25">
      <c r="A5984" s="70" t="s">
        <v>5077</v>
      </c>
      <c r="B5984" s="2" t="s">
        <v>2643</v>
      </c>
      <c r="C5984" s="19" t="s">
        <v>3529</v>
      </c>
      <c r="D5984" s="2" t="s">
        <v>404</v>
      </c>
      <c r="E5984" s="14">
        <v>20020020</v>
      </c>
      <c r="F5984" s="14" t="s">
        <v>582</v>
      </c>
      <c r="G5984" s="19">
        <v>7</v>
      </c>
      <c r="H5984" s="21">
        <v>17.100000000000001</v>
      </c>
      <c r="I5984" s="21">
        <v>695.11</v>
      </c>
      <c r="J5984" s="58">
        <v>0</v>
      </c>
      <c r="K5984" s="58">
        <v>0</v>
      </c>
      <c r="L5984" s="72">
        <v>0</v>
      </c>
      <c r="M5984" s="73">
        <v>695</v>
      </c>
      <c r="N5984" s="58">
        <v>0</v>
      </c>
      <c r="O5984" s="75">
        <v>0</v>
      </c>
      <c r="P5984" s="2">
        <v>0</v>
      </c>
      <c r="Q5984" s="2" t="s">
        <v>41</v>
      </c>
      <c r="R5984" s="2" t="s">
        <v>727</v>
      </c>
      <c r="S5984" s="2" t="s">
        <v>2644</v>
      </c>
      <c r="T5984" s="2" t="s">
        <v>59</v>
      </c>
      <c r="U5984" s="57">
        <v>0</v>
      </c>
      <c r="V5984" s="2">
        <v>45971</v>
      </c>
      <c r="W5984" s="2">
        <v>1</v>
      </c>
      <c r="X5984" s="74" t="s">
        <v>422</v>
      </c>
      <c r="Y5984" s="21" t="s">
        <v>5078</v>
      </c>
      <c r="Z5984" s="52">
        <v>14.227397660818713</v>
      </c>
    </row>
    <row r="5985" spans="1:26" x14ac:dyDescent="0.25">
      <c r="A5985" s="70" t="s">
        <v>5077</v>
      </c>
      <c r="B5985" s="2" t="s">
        <v>2933</v>
      </c>
      <c r="C5985" s="19" t="s">
        <v>3529</v>
      </c>
      <c r="D5985" s="2" t="s">
        <v>404</v>
      </c>
      <c r="E5985" s="14">
        <v>20020020</v>
      </c>
      <c r="F5985" s="14" t="s">
        <v>553</v>
      </c>
      <c r="G5985" s="19">
        <v>14</v>
      </c>
      <c r="H5985" s="21">
        <v>68.320000000000007</v>
      </c>
      <c r="I5985" s="21">
        <v>2740.45</v>
      </c>
      <c r="J5985" s="58">
        <v>0</v>
      </c>
      <c r="K5985" s="58">
        <v>0</v>
      </c>
      <c r="L5985" s="72">
        <v>0</v>
      </c>
      <c r="M5985" s="73">
        <v>1250</v>
      </c>
      <c r="N5985" s="58">
        <v>0</v>
      </c>
      <c r="O5985" s="75">
        <v>0</v>
      </c>
      <c r="P5985" s="2">
        <v>1490</v>
      </c>
      <c r="Q5985" s="2" t="s">
        <v>41</v>
      </c>
      <c r="R5985" s="2" t="s">
        <v>2934</v>
      </c>
      <c r="S5985" s="2" t="s">
        <v>2935</v>
      </c>
      <c r="T5985" s="2" t="s">
        <v>60</v>
      </c>
      <c r="U5985" s="57">
        <v>0</v>
      </c>
      <c r="V5985" s="2">
        <v>45999</v>
      </c>
      <c r="W5985" s="2">
        <v>1</v>
      </c>
      <c r="X5985" s="74" t="s">
        <v>422</v>
      </c>
      <c r="Y5985" s="21" t="s">
        <v>5078</v>
      </c>
      <c r="Z5985" s="52">
        <v>28.078381147540981</v>
      </c>
    </row>
    <row r="5986" spans="1:26" x14ac:dyDescent="0.25">
      <c r="A5986" s="70" t="s">
        <v>5077</v>
      </c>
      <c r="B5986" s="2" t="s">
        <v>3562</v>
      </c>
      <c r="C5986" s="19" t="s">
        <v>3529</v>
      </c>
      <c r="D5986" s="2" t="s">
        <v>404</v>
      </c>
      <c r="E5986" s="14">
        <v>20020020</v>
      </c>
      <c r="F5986" s="14" t="s">
        <v>586</v>
      </c>
      <c r="G5986" s="19">
        <v>14</v>
      </c>
      <c r="H5986" s="21">
        <v>19.860000000000003</v>
      </c>
      <c r="I5986" s="21">
        <v>707.72</v>
      </c>
      <c r="J5986" s="58">
        <v>0</v>
      </c>
      <c r="K5986" s="58">
        <v>0</v>
      </c>
      <c r="L5986" s="72">
        <v>0</v>
      </c>
      <c r="M5986" s="73">
        <v>0</v>
      </c>
      <c r="N5986" s="58">
        <v>0</v>
      </c>
      <c r="O5986" s="75">
        <v>0</v>
      </c>
      <c r="P5986" s="2">
        <v>708</v>
      </c>
      <c r="Q5986" s="2" t="s">
        <v>41</v>
      </c>
      <c r="R5986" s="2" t="s">
        <v>3051</v>
      </c>
      <c r="S5986" s="2" t="s">
        <v>3563</v>
      </c>
      <c r="T5986" s="2" t="s">
        <v>97</v>
      </c>
      <c r="U5986" s="57">
        <v>0</v>
      </c>
      <c r="V5986" s="2">
        <v>46062</v>
      </c>
      <c r="W5986" s="2">
        <v>1</v>
      </c>
      <c r="X5986" s="74" t="s">
        <v>422</v>
      </c>
      <c r="Y5986" s="21" t="s">
        <v>5078</v>
      </c>
      <c r="Z5986" s="52">
        <v>24.944813695871098</v>
      </c>
    </row>
    <row r="5987" spans="1:26" x14ac:dyDescent="0.25">
      <c r="A5987" s="70" t="s">
        <v>5077</v>
      </c>
      <c r="B5987" s="2" t="s">
        <v>3857</v>
      </c>
      <c r="C5987" s="19" t="s">
        <v>3529</v>
      </c>
      <c r="D5987" s="2" t="s">
        <v>404</v>
      </c>
      <c r="E5987" s="14">
        <v>20020020</v>
      </c>
      <c r="F5987" s="14" t="s">
        <v>589</v>
      </c>
      <c r="G5987" s="19">
        <v>14</v>
      </c>
      <c r="H5987" s="21">
        <v>52.76</v>
      </c>
      <c r="I5987" s="21">
        <v>2146.44</v>
      </c>
      <c r="J5987" s="58">
        <v>0</v>
      </c>
      <c r="K5987" s="58">
        <v>0</v>
      </c>
      <c r="L5987" s="72">
        <v>0</v>
      </c>
      <c r="M5987" s="73">
        <v>0</v>
      </c>
      <c r="N5987" s="58">
        <v>0</v>
      </c>
      <c r="O5987" s="75">
        <v>0</v>
      </c>
      <c r="P5987" s="2">
        <v>2146</v>
      </c>
      <c r="Q5987" s="2" t="s">
        <v>41</v>
      </c>
      <c r="R5987" s="2" t="s">
        <v>3967</v>
      </c>
      <c r="S5987" s="2" t="s">
        <v>3968</v>
      </c>
      <c r="T5987" s="2" t="s">
        <v>60</v>
      </c>
      <c r="U5987" s="57">
        <v>0</v>
      </c>
      <c r="V5987" s="2">
        <v>0</v>
      </c>
      <c r="W5987" s="2">
        <v>1</v>
      </c>
      <c r="X5987" s="74" t="s">
        <v>422</v>
      </c>
      <c r="Y5987" s="21" t="s">
        <v>5078</v>
      </c>
      <c r="Z5987" s="52">
        <v>28.478165276724795</v>
      </c>
    </row>
    <row r="5988" spans="1:26" x14ac:dyDescent="0.25">
      <c r="A5988" s="70" t="s">
        <v>5077</v>
      </c>
      <c r="B5988" s="2" t="s">
        <v>3858</v>
      </c>
      <c r="C5988" s="19" t="s">
        <v>3529</v>
      </c>
      <c r="D5988" s="2" t="s">
        <v>404</v>
      </c>
      <c r="E5988" s="14">
        <v>20020020</v>
      </c>
      <c r="F5988" s="14" t="s">
        <v>446</v>
      </c>
      <c r="G5988" s="19">
        <v>7</v>
      </c>
      <c r="H5988" s="21">
        <v>27.14</v>
      </c>
      <c r="I5988" s="21">
        <v>1003.4200000000001</v>
      </c>
      <c r="J5988" s="58">
        <v>0</v>
      </c>
      <c r="K5988" s="58">
        <v>0</v>
      </c>
      <c r="L5988" s="72">
        <v>0</v>
      </c>
      <c r="M5988" s="73">
        <v>1003</v>
      </c>
      <c r="N5988" s="58">
        <v>0</v>
      </c>
      <c r="O5988" s="75">
        <v>0</v>
      </c>
      <c r="P5988" s="2">
        <v>0</v>
      </c>
      <c r="Q5988" s="2" t="s">
        <v>41</v>
      </c>
      <c r="R5988" s="2" t="s">
        <v>3969</v>
      </c>
      <c r="S5988" s="2" t="s">
        <v>3970</v>
      </c>
      <c r="T5988" s="2" t="s">
        <v>60</v>
      </c>
      <c r="U5988" s="57">
        <v>0</v>
      </c>
      <c r="V5988" s="2">
        <v>0</v>
      </c>
      <c r="W5988" s="2">
        <v>1</v>
      </c>
      <c r="X5988" s="74" t="s">
        <v>422</v>
      </c>
      <c r="Y5988" s="21" t="s">
        <v>5078</v>
      </c>
      <c r="Z5988" s="52">
        <v>12.940198968312457</v>
      </c>
    </row>
    <row r="5989" spans="1:26" x14ac:dyDescent="0.25">
      <c r="A5989" s="70" t="s">
        <v>5077</v>
      </c>
      <c r="B5989" s="2" t="s">
        <v>4299</v>
      </c>
      <c r="C5989" s="19" t="s">
        <v>3529</v>
      </c>
      <c r="D5989" s="2" t="s">
        <v>404</v>
      </c>
      <c r="E5989" s="14">
        <v>20020020</v>
      </c>
      <c r="F5989" s="14" t="s">
        <v>488</v>
      </c>
      <c r="G5989" s="19">
        <v>13</v>
      </c>
      <c r="H5989" s="21">
        <v>30.46</v>
      </c>
      <c r="I5989" s="21">
        <v>1161.6200000000001</v>
      </c>
      <c r="J5989" s="58">
        <v>0</v>
      </c>
      <c r="K5989" s="58">
        <v>0</v>
      </c>
      <c r="L5989" s="72">
        <v>0</v>
      </c>
      <c r="M5989" s="73">
        <v>0</v>
      </c>
      <c r="N5989" s="58">
        <v>0</v>
      </c>
      <c r="O5989" s="75">
        <v>0</v>
      </c>
      <c r="P5989" s="2">
        <v>1162</v>
      </c>
      <c r="Q5989" s="2" t="s">
        <v>41</v>
      </c>
      <c r="R5989" s="2" t="s">
        <v>4300</v>
      </c>
      <c r="S5989" s="2" t="s">
        <v>4301</v>
      </c>
      <c r="T5989" s="2" t="s">
        <v>112</v>
      </c>
      <c r="U5989" s="57">
        <v>0</v>
      </c>
      <c r="V5989" s="2">
        <v>46111</v>
      </c>
      <c r="W5989" s="2">
        <v>1</v>
      </c>
      <c r="X5989" s="74" t="s">
        <v>422</v>
      </c>
      <c r="Y5989" s="21" t="s">
        <v>5078</v>
      </c>
      <c r="Z5989" s="52">
        <v>24.788345370978334</v>
      </c>
    </row>
    <row r="5990" spans="1:26" x14ac:dyDescent="0.25">
      <c r="A5990" s="70" t="s">
        <v>5077</v>
      </c>
      <c r="B5990" s="2" t="s">
        <v>4552</v>
      </c>
      <c r="C5990" s="19" t="s">
        <v>3529</v>
      </c>
      <c r="D5990" s="2" t="s">
        <v>404</v>
      </c>
      <c r="E5990" s="14">
        <v>20020020</v>
      </c>
      <c r="F5990" s="14" t="s">
        <v>489</v>
      </c>
      <c r="G5990" s="19">
        <v>14</v>
      </c>
      <c r="H5990" s="21">
        <v>65.839999999999989</v>
      </c>
      <c r="I5990" s="21">
        <v>2435.7400000000002</v>
      </c>
      <c r="J5990" s="58">
        <v>0</v>
      </c>
      <c r="K5990" s="58">
        <v>0</v>
      </c>
      <c r="L5990" s="72">
        <v>0</v>
      </c>
      <c r="M5990" s="73">
        <v>0</v>
      </c>
      <c r="N5990" s="58">
        <v>0</v>
      </c>
      <c r="O5990" s="75">
        <v>0</v>
      </c>
      <c r="P5990" s="2">
        <v>2436</v>
      </c>
      <c r="Q5990" s="2" t="s">
        <v>41</v>
      </c>
      <c r="R5990" s="2" t="s">
        <v>4671</v>
      </c>
      <c r="S5990" s="2" t="s">
        <v>4672</v>
      </c>
      <c r="T5990" s="2" t="s">
        <v>97</v>
      </c>
      <c r="U5990" s="57">
        <v>0</v>
      </c>
      <c r="V5990" s="2">
        <v>46125</v>
      </c>
      <c r="W5990" s="2">
        <v>1</v>
      </c>
      <c r="X5990" s="74" t="s">
        <v>422</v>
      </c>
      <c r="Y5990" s="21" t="s">
        <v>5078</v>
      </c>
      <c r="Z5990" s="52">
        <v>25.896385176184701</v>
      </c>
    </row>
    <row r="5991" spans="1:26" x14ac:dyDescent="0.25">
      <c r="A5991" s="70" t="s">
        <v>5077</v>
      </c>
      <c r="B5991" s="2" t="s">
        <v>2180</v>
      </c>
      <c r="C5991" s="19" t="s">
        <v>3529</v>
      </c>
      <c r="D5991" s="2" t="s">
        <v>410</v>
      </c>
      <c r="E5991" s="14">
        <v>20020021</v>
      </c>
      <c r="F5991" s="14" t="s">
        <v>617</v>
      </c>
      <c r="G5991" s="19">
        <v>7</v>
      </c>
      <c r="H5991" s="21">
        <v>25.569999999999997</v>
      </c>
      <c r="I5991" s="21">
        <v>1614.6699999999998</v>
      </c>
      <c r="J5991" s="58">
        <v>0</v>
      </c>
      <c r="K5991" s="58">
        <v>0</v>
      </c>
      <c r="L5991" s="72">
        <v>0</v>
      </c>
      <c r="M5991" s="73">
        <v>0</v>
      </c>
      <c r="N5991" s="58">
        <v>0</v>
      </c>
      <c r="O5991" s="75">
        <v>0</v>
      </c>
      <c r="P5991" s="2">
        <v>1615</v>
      </c>
      <c r="Q5991" s="2" t="s">
        <v>41</v>
      </c>
      <c r="R5991" s="2" t="s">
        <v>2181</v>
      </c>
      <c r="S5991" s="2" t="s">
        <v>2182</v>
      </c>
      <c r="T5991" s="2" t="s">
        <v>953</v>
      </c>
      <c r="U5991" s="57">
        <v>0</v>
      </c>
      <c r="V5991" s="2">
        <v>45923</v>
      </c>
      <c r="W5991" s="2">
        <v>1</v>
      </c>
      <c r="X5991" s="74" t="s">
        <v>422</v>
      </c>
      <c r="Y5991" s="21" t="s">
        <v>5078</v>
      </c>
      <c r="Z5991" s="52">
        <v>22.101466562377787</v>
      </c>
    </row>
    <row r="5992" spans="1:26" x14ac:dyDescent="0.25">
      <c r="A5992" s="70" t="s">
        <v>5077</v>
      </c>
      <c r="B5992" s="2" t="s">
        <v>1375</v>
      </c>
      <c r="C5992" s="19" t="s">
        <v>3529</v>
      </c>
      <c r="D5992" s="2" t="s">
        <v>410</v>
      </c>
      <c r="E5992" s="14">
        <v>20020021</v>
      </c>
      <c r="F5992" s="14" t="s">
        <v>516</v>
      </c>
      <c r="G5992" s="19">
        <v>7</v>
      </c>
      <c r="H5992" s="21">
        <v>25.81</v>
      </c>
      <c r="I5992" s="21">
        <v>1002.3899999999999</v>
      </c>
      <c r="J5992" s="58">
        <v>0</v>
      </c>
      <c r="K5992" s="58">
        <v>0</v>
      </c>
      <c r="L5992" s="72">
        <v>0</v>
      </c>
      <c r="M5992" s="73">
        <v>0</v>
      </c>
      <c r="N5992" s="58">
        <v>0</v>
      </c>
      <c r="O5992" s="75">
        <v>0</v>
      </c>
      <c r="P5992" s="2">
        <v>1002</v>
      </c>
      <c r="Q5992" s="2" t="s">
        <v>41</v>
      </c>
      <c r="R5992" s="2" t="s">
        <v>1376</v>
      </c>
      <c r="S5992" s="2" t="s">
        <v>1377</v>
      </c>
      <c r="T5992" s="2" t="s">
        <v>97</v>
      </c>
      <c r="U5992" s="57">
        <v>0</v>
      </c>
      <c r="V5992" s="2">
        <v>45908</v>
      </c>
      <c r="W5992" s="2">
        <v>1</v>
      </c>
      <c r="X5992" s="74" t="s">
        <v>422</v>
      </c>
      <c r="Y5992" s="21" t="s">
        <v>5078</v>
      </c>
      <c r="Z5992" s="52">
        <v>13.593045331266952</v>
      </c>
    </row>
    <row r="5993" spans="1:26" x14ac:dyDescent="0.25">
      <c r="A5993" s="70" t="s">
        <v>5077</v>
      </c>
      <c r="B5993" s="2" t="s">
        <v>1378</v>
      </c>
      <c r="C5993" s="19" t="s">
        <v>3529</v>
      </c>
      <c r="D5993" s="2" t="s">
        <v>410</v>
      </c>
      <c r="E5993" s="14">
        <v>20020021</v>
      </c>
      <c r="F5993" s="14" t="s">
        <v>423</v>
      </c>
      <c r="G5993" s="19">
        <v>6</v>
      </c>
      <c r="H5993" s="21">
        <v>13.700000000000001</v>
      </c>
      <c r="I5993" s="21">
        <v>547.78</v>
      </c>
      <c r="J5993" s="58">
        <v>0</v>
      </c>
      <c r="K5993" s="58">
        <v>0</v>
      </c>
      <c r="L5993" s="72">
        <v>0</v>
      </c>
      <c r="M5993" s="73">
        <v>0</v>
      </c>
      <c r="N5993" s="58">
        <v>0</v>
      </c>
      <c r="O5993" s="75">
        <v>0</v>
      </c>
      <c r="P5993" s="2">
        <v>548</v>
      </c>
      <c r="Q5993" s="2" t="s">
        <v>41</v>
      </c>
      <c r="R5993" s="2" t="s">
        <v>1379</v>
      </c>
      <c r="S5993" s="2" t="s">
        <v>1380</v>
      </c>
      <c r="T5993" s="2" t="s">
        <v>953</v>
      </c>
      <c r="U5993" s="57">
        <v>0</v>
      </c>
      <c r="V5993" s="2">
        <v>45908</v>
      </c>
      <c r="W5993" s="2">
        <v>1</v>
      </c>
      <c r="X5993" s="74" t="s">
        <v>422</v>
      </c>
      <c r="Y5993" s="21" t="s">
        <v>5078</v>
      </c>
      <c r="Z5993" s="52">
        <v>11.995182481751826</v>
      </c>
    </row>
    <row r="5994" spans="1:26" x14ac:dyDescent="0.25">
      <c r="A5994" s="70" t="s">
        <v>5077</v>
      </c>
      <c r="B5994" s="2" t="s">
        <v>2112</v>
      </c>
      <c r="C5994" s="19" t="s">
        <v>3529</v>
      </c>
      <c r="D5994" s="2" t="s">
        <v>410</v>
      </c>
      <c r="E5994" s="14">
        <v>20020021</v>
      </c>
      <c r="F5994" s="14" t="s">
        <v>566</v>
      </c>
      <c r="G5994" s="19">
        <v>7</v>
      </c>
      <c r="H5994" s="21">
        <v>10.34</v>
      </c>
      <c r="I5994" s="21">
        <v>650.09</v>
      </c>
      <c r="J5994" s="58">
        <v>0</v>
      </c>
      <c r="K5994" s="58">
        <v>0</v>
      </c>
      <c r="L5994" s="72">
        <v>0</v>
      </c>
      <c r="M5994" s="73">
        <v>0</v>
      </c>
      <c r="N5994" s="58">
        <v>0</v>
      </c>
      <c r="O5994" s="75">
        <v>0</v>
      </c>
      <c r="P5994" s="2">
        <v>650</v>
      </c>
      <c r="Q5994" s="2" t="s">
        <v>41</v>
      </c>
      <c r="R5994" s="2" t="s">
        <v>2113</v>
      </c>
      <c r="S5994" s="2" t="s">
        <v>2114</v>
      </c>
      <c r="T5994" s="2" t="s">
        <v>953</v>
      </c>
      <c r="U5994" s="57">
        <v>0</v>
      </c>
      <c r="V5994" s="2">
        <v>45916</v>
      </c>
      <c r="W5994" s="2">
        <v>1</v>
      </c>
      <c r="X5994" s="74" t="s">
        <v>422</v>
      </c>
      <c r="Y5994" s="21" t="s">
        <v>5078</v>
      </c>
      <c r="Z5994" s="52">
        <v>22.004980657640235</v>
      </c>
    </row>
    <row r="5995" spans="1:26" x14ac:dyDescent="0.25">
      <c r="A5995" s="70" t="s">
        <v>5077</v>
      </c>
      <c r="B5995" s="2" t="s">
        <v>2248</v>
      </c>
      <c r="C5995" s="19" t="s">
        <v>3529</v>
      </c>
      <c r="D5995" s="2" t="s">
        <v>410</v>
      </c>
      <c r="E5995" s="14">
        <v>20020021</v>
      </c>
      <c r="F5995" s="14" t="s">
        <v>476</v>
      </c>
      <c r="G5995" s="19">
        <v>6</v>
      </c>
      <c r="H5995" s="21">
        <v>8.32</v>
      </c>
      <c r="I5995" s="21">
        <v>320.14</v>
      </c>
      <c r="J5995" s="58">
        <v>0</v>
      </c>
      <c r="K5995" s="58">
        <v>0</v>
      </c>
      <c r="L5995" s="72">
        <v>0</v>
      </c>
      <c r="M5995" s="73">
        <v>0</v>
      </c>
      <c r="N5995" s="58">
        <v>0</v>
      </c>
      <c r="O5995" s="75">
        <v>0</v>
      </c>
      <c r="P5995" s="2">
        <v>320</v>
      </c>
      <c r="Q5995" s="2" t="s">
        <v>41</v>
      </c>
      <c r="R5995" s="2" t="s">
        <v>2249</v>
      </c>
      <c r="S5995" s="2" t="s">
        <v>2250</v>
      </c>
      <c r="T5995" s="2" t="s">
        <v>953</v>
      </c>
      <c r="U5995" s="57">
        <v>0</v>
      </c>
      <c r="V5995" s="2">
        <v>45928</v>
      </c>
      <c r="W5995" s="2">
        <v>1</v>
      </c>
      <c r="X5995" s="74" t="s">
        <v>422</v>
      </c>
      <c r="Y5995" s="21" t="s">
        <v>5078</v>
      </c>
      <c r="Z5995" s="52">
        <v>11.543509615384616</v>
      </c>
    </row>
    <row r="5996" spans="1:26" x14ac:dyDescent="0.25">
      <c r="A5996" s="70" t="s">
        <v>5077</v>
      </c>
      <c r="B5996" s="2" t="s">
        <v>2294</v>
      </c>
      <c r="C5996" s="19" t="s">
        <v>3529</v>
      </c>
      <c r="D5996" s="2" t="s">
        <v>410</v>
      </c>
      <c r="E5996" s="14">
        <v>20020021</v>
      </c>
      <c r="F5996" s="14" t="s">
        <v>750</v>
      </c>
      <c r="G5996" s="19">
        <v>5</v>
      </c>
      <c r="H5996" s="21">
        <v>3.7700000000000005</v>
      </c>
      <c r="I5996" s="21">
        <v>140.94999999999999</v>
      </c>
      <c r="J5996" s="58">
        <v>0</v>
      </c>
      <c r="K5996" s="58">
        <v>0</v>
      </c>
      <c r="L5996" s="72">
        <v>0</v>
      </c>
      <c r="M5996" s="73">
        <v>0</v>
      </c>
      <c r="N5996" s="58">
        <v>0</v>
      </c>
      <c r="O5996" s="75">
        <v>0</v>
      </c>
      <c r="P5996" s="2">
        <v>141</v>
      </c>
      <c r="Q5996" s="2" t="s">
        <v>41</v>
      </c>
      <c r="R5996" s="2" t="s">
        <v>2295</v>
      </c>
      <c r="S5996" s="2" t="s">
        <v>2296</v>
      </c>
      <c r="T5996" s="2" t="s">
        <v>938</v>
      </c>
      <c r="U5996" s="57">
        <v>0</v>
      </c>
      <c r="V5996" s="2">
        <v>45936</v>
      </c>
      <c r="W5996" s="2">
        <v>1</v>
      </c>
      <c r="X5996" s="74" t="s">
        <v>422</v>
      </c>
      <c r="Y5996" s="21" t="s">
        <v>5078</v>
      </c>
      <c r="Z5996" s="52">
        <v>9.3468169761273199</v>
      </c>
    </row>
    <row r="5997" spans="1:26" x14ac:dyDescent="0.25">
      <c r="A5997" s="70" t="s">
        <v>5077</v>
      </c>
      <c r="B5997" s="2" t="s">
        <v>2481</v>
      </c>
      <c r="C5997" s="19" t="s">
        <v>3529</v>
      </c>
      <c r="D5997" s="2" t="s">
        <v>410</v>
      </c>
      <c r="E5997" s="14">
        <v>20020021</v>
      </c>
      <c r="F5997" s="14" t="s">
        <v>533</v>
      </c>
      <c r="G5997" s="19">
        <v>6</v>
      </c>
      <c r="H5997" s="21">
        <v>17.630000000000003</v>
      </c>
      <c r="I5997" s="21">
        <v>710.62000000000012</v>
      </c>
      <c r="J5997" s="58">
        <v>0</v>
      </c>
      <c r="K5997" s="58">
        <v>0</v>
      </c>
      <c r="L5997" s="72">
        <v>0</v>
      </c>
      <c r="M5997" s="73">
        <v>0</v>
      </c>
      <c r="N5997" s="58">
        <v>0</v>
      </c>
      <c r="O5997" s="75">
        <v>0</v>
      </c>
      <c r="P5997" s="2">
        <v>711</v>
      </c>
      <c r="Q5997" s="2" t="s">
        <v>41</v>
      </c>
      <c r="R5997" s="2" t="s">
        <v>2482</v>
      </c>
      <c r="S5997" s="2" t="s">
        <v>2483</v>
      </c>
      <c r="T5997" s="2" t="s">
        <v>97</v>
      </c>
      <c r="U5997" s="57">
        <v>0</v>
      </c>
      <c r="V5997" s="2">
        <v>45959</v>
      </c>
      <c r="W5997" s="2">
        <v>1</v>
      </c>
      <c r="X5997" s="74" t="s">
        <v>422</v>
      </c>
      <c r="Y5997" s="21" t="s">
        <v>5078</v>
      </c>
      <c r="Z5997" s="52">
        <v>12.092229154849688</v>
      </c>
    </row>
    <row r="5998" spans="1:26" x14ac:dyDescent="0.25">
      <c r="A5998" s="70" t="s">
        <v>5077</v>
      </c>
      <c r="B5998" s="2" t="s">
        <v>2557</v>
      </c>
      <c r="C5998" s="19" t="s">
        <v>3529</v>
      </c>
      <c r="D5998" s="2" t="s">
        <v>410</v>
      </c>
      <c r="E5998" s="14">
        <v>20020021</v>
      </c>
      <c r="F5998" s="14" t="s">
        <v>536</v>
      </c>
      <c r="G5998" s="19">
        <v>7</v>
      </c>
      <c r="H5998" s="21">
        <v>23.869999999999997</v>
      </c>
      <c r="I5998" s="21">
        <v>1161.49</v>
      </c>
      <c r="J5998" s="58">
        <v>0</v>
      </c>
      <c r="K5998" s="58">
        <v>0</v>
      </c>
      <c r="L5998" s="72">
        <v>0</v>
      </c>
      <c r="M5998" s="73">
        <v>0</v>
      </c>
      <c r="N5998" s="58">
        <v>0</v>
      </c>
      <c r="O5998" s="75">
        <v>0</v>
      </c>
      <c r="P5998" s="2">
        <v>1161</v>
      </c>
      <c r="Q5998" s="2" t="s">
        <v>41</v>
      </c>
      <c r="R5998" s="2" t="s">
        <v>2166</v>
      </c>
      <c r="S5998" s="2" t="s">
        <v>2558</v>
      </c>
      <c r="T5998" s="2" t="s">
        <v>938</v>
      </c>
      <c r="U5998" s="57">
        <v>0</v>
      </c>
      <c r="V5998" s="2">
        <v>45965</v>
      </c>
      <c r="W5998" s="2">
        <v>1</v>
      </c>
      <c r="X5998" s="74" t="s">
        <v>422</v>
      </c>
      <c r="Y5998" s="21" t="s">
        <v>5078</v>
      </c>
      <c r="Z5998" s="52">
        <v>17.030645161290327</v>
      </c>
    </row>
    <row r="5999" spans="1:26" x14ac:dyDescent="0.25">
      <c r="A5999" s="70" t="s">
        <v>5077</v>
      </c>
      <c r="B5999" s="2" t="s">
        <v>3971</v>
      </c>
      <c r="C5999" s="19" t="s">
        <v>3529</v>
      </c>
      <c r="D5999" s="2" t="s">
        <v>410</v>
      </c>
      <c r="E5999" s="14">
        <v>20020021</v>
      </c>
      <c r="F5999" s="14" t="s">
        <v>573</v>
      </c>
      <c r="G5999" s="19">
        <v>13</v>
      </c>
      <c r="H5999" s="21">
        <v>62.739999999999995</v>
      </c>
      <c r="I5999" s="21">
        <v>2367.23</v>
      </c>
      <c r="J5999" s="58">
        <v>0</v>
      </c>
      <c r="K5999" s="58">
        <v>0</v>
      </c>
      <c r="L5999" s="72">
        <v>0</v>
      </c>
      <c r="M5999" s="73">
        <v>0</v>
      </c>
      <c r="N5999" s="58">
        <v>0</v>
      </c>
      <c r="O5999" s="75">
        <v>0</v>
      </c>
      <c r="P5999" s="2">
        <v>2367</v>
      </c>
      <c r="Q5999" s="2" t="s">
        <v>41</v>
      </c>
      <c r="R5999" s="2" t="s">
        <v>1239</v>
      </c>
      <c r="S5999" s="2" t="s">
        <v>3972</v>
      </c>
      <c r="T5999" s="2" t="s">
        <v>3973</v>
      </c>
      <c r="U5999" s="57">
        <v>0</v>
      </c>
      <c r="V5999" s="2">
        <v>0</v>
      </c>
      <c r="W5999" s="2">
        <v>1</v>
      </c>
      <c r="X5999" s="74" t="s">
        <v>422</v>
      </c>
      <c r="Y5999" s="21" t="s">
        <v>5078</v>
      </c>
      <c r="Z5999" s="52">
        <v>24.525015938795029</v>
      </c>
    </row>
    <row r="6000" spans="1:26" x14ac:dyDescent="0.25">
      <c r="A6000" s="70" t="s">
        <v>5077</v>
      </c>
      <c r="B6000" s="2" t="s">
        <v>4302</v>
      </c>
      <c r="C6000" s="19" t="s">
        <v>3529</v>
      </c>
      <c r="D6000" s="2" t="s">
        <v>410</v>
      </c>
      <c r="E6000" s="14">
        <v>20020021</v>
      </c>
      <c r="F6000" s="14" t="s">
        <v>477</v>
      </c>
      <c r="G6000" s="19">
        <v>13</v>
      </c>
      <c r="H6000" s="21">
        <v>30.99</v>
      </c>
      <c r="I6000" s="21">
        <v>1051.7999999999997</v>
      </c>
      <c r="J6000" s="58">
        <v>0</v>
      </c>
      <c r="K6000" s="58">
        <v>0</v>
      </c>
      <c r="L6000" s="72">
        <v>0</v>
      </c>
      <c r="M6000" s="73">
        <v>0</v>
      </c>
      <c r="N6000" s="58">
        <v>0</v>
      </c>
      <c r="O6000" s="75">
        <v>0</v>
      </c>
      <c r="P6000" s="2">
        <v>1052</v>
      </c>
      <c r="Q6000" s="2" t="s">
        <v>41</v>
      </c>
      <c r="R6000" s="2" t="s">
        <v>1329</v>
      </c>
      <c r="S6000" s="2" t="s">
        <v>4303</v>
      </c>
      <c r="T6000" s="2" t="s">
        <v>953</v>
      </c>
      <c r="U6000" s="57">
        <v>0</v>
      </c>
      <c r="V6000" s="2">
        <v>46111</v>
      </c>
      <c r="W6000" s="2">
        <v>1</v>
      </c>
      <c r="X6000" s="74" t="s">
        <v>422</v>
      </c>
      <c r="Y6000" s="21" t="s">
        <v>5078</v>
      </c>
      <c r="Z6000" s="52">
        <v>22.060987415295251</v>
      </c>
    </row>
    <row r="6001" spans="1:26" x14ac:dyDescent="0.25">
      <c r="A6001" s="70" t="s">
        <v>5077</v>
      </c>
      <c r="B6001" s="2" t="s">
        <v>4553</v>
      </c>
      <c r="C6001" s="19" t="s">
        <v>3529</v>
      </c>
      <c r="D6001" s="2" t="s">
        <v>410</v>
      </c>
      <c r="E6001" s="14">
        <v>20020021</v>
      </c>
      <c r="F6001" s="14" t="s">
        <v>538</v>
      </c>
      <c r="G6001" s="19">
        <v>6</v>
      </c>
      <c r="H6001" s="21">
        <v>18.840000000000003</v>
      </c>
      <c r="I6001" s="21">
        <v>726.74</v>
      </c>
      <c r="J6001" s="58">
        <v>0</v>
      </c>
      <c r="K6001" s="58">
        <v>0</v>
      </c>
      <c r="L6001" s="72">
        <v>0</v>
      </c>
      <c r="M6001" s="73">
        <v>0</v>
      </c>
      <c r="N6001" s="58">
        <v>0</v>
      </c>
      <c r="O6001" s="75">
        <v>0</v>
      </c>
      <c r="P6001" s="2">
        <v>727</v>
      </c>
      <c r="Q6001" s="2" t="s">
        <v>41</v>
      </c>
      <c r="R6001" s="2" t="s">
        <v>4673</v>
      </c>
      <c r="S6001" s="2" t="s">
        <v>4674</v>
      </c>
      <c r="T6001" s="2" t="s">
        <v>60</v>
      </c>
      <c r="U6001" s="57">
        <v>0</v>
      </c>
      <c r="V6001" s="2">
        <v>46125</v>
      </c>
      <c r="W6001" s="2">
        <v>1</v>
      </c>
      <c r="X6001" s="74" t="s">
        <v>422</v>
      </c>
      <c r="Y6001" s="21" t="s">
        <v>5078</v>
      </c>
      <c r="Z6001" s="52">
        <v>11.572292993630573</v>
      </c>
    </row>
    <row r="6002" spans="1:26" x14ac:dyDescent="0.25">
      <c r="A6002" s="70" t="s">
        <v>5077</v>
      </c>
      <c r="B6002" s="2" t="s">
        <v>4975</v>
      </c>
      <c r="C6002" s="19" t="s">
        <v>3529</v>
      </c>
      <c r="D6002" s="2" t="s">
        <v>410</v>
      </c>
      <c r="E6002" s="14">
        <v>20020021</v>
      </c>
      <c r="F6002" s="14" t="s">
        <v>436</v>
      </c>
      <c r="G6002" s="19">
        <v>12</v>
      </c>
      <c r="H6002" s="21">
        <v>45.659999999999989</v>
      </c>
      <c r="I6002" s="21">
        <v>1726.4999999999995</v>
      </c>
      <c r="J6002" s="58">
        <v>0</v>
      </c>
      <c r="K6002" s="58">
        <v>0</v>
      </c>
      <c r="L6002" s="72">
        <v>0</v>
      </c>
      <c r="M6002" s="73">
        <v>0</v>
      </c>
      <c r="N6002" s="58">
        <v>0</v>
      </c>
      <c r="O6002" s="75">
        <v>0</v>
      </c>
      <c r="P6002" s="2">
        <v>1727</v>
      </c>
      <c r="Q6002" s="2" t="s">
        <v>41</v>
      </c>
      <c r="R6002" s="2" t="s">
        <v>4976</v>
      </c>
      <c r="S6002" s="2" t="s">
        <v>4977</v>
      </c>
      <c r="T6002" s="2" t="s">
        <v>4978</v>
      </c>
      <c r="U6002" s="57">
        <v>0</v>
      </c>
      <c r="V6002" s="2">
        <v>46140</v>
      </c>
      <c r="W6002" s="2">
        <v>1</v>
      </c>
      <c r="X6002" s="74" t="s">
        <v>422</v>
      </c>
      <c r="Y6002" s="21" t="s">
        <v>5078</v>
      </c>
      <c r="Z6002" s="52">
        <v>22.687253613666229</v>
      </c>
    </row>
    <row r="6003" spans="1:26" x14ac:dyDescent="0.25">
      <c r="A6003" s="70" t="s">
        <v>5077</v>
      </c>
      <c r="B6003" s="2" t="s">
        <v>2484</v>
      </c>
      <c r="C6003" s="19" t="s">
        <v>3529</v>
      </c>
      <c r="D6003" s="2" t="s">
        <v>2458</v>
      </c>
      <c r="E6003" s="14">
        <v>20020023</v>
      </c>
      <c r="F6003" s="14" t="s">
        <v>516</v>
      </c>
      <c r="G6003" s="19">
        <v>7</v>
      </c>
      <c r="H6003" s="21">
        <v>15.06</v>
      </c>
      <c r="I6003" s="21">
        <v>607.57999999999993</v>
      </c>
      <c r="J6003" s="58">
        <v>0</v>
      </c>
      <c r="K6003" s="58">
        <v>0</v>
      </c>
      <c r="L6003" s="72">
        <v>0</v>
      </c>
      <c r="M6003" s="73">
        <v>0</v>
      </c>
      <c r="N6003" s="58">
        <v>0</v>
      </c>
      <c r="O6003" s="75">
        <v>0</v>
      </c>
      <c r="P6003" s="2">
        <v>608</v>
      </c>
      <c r="Q6003" s="2" t="s">
        <v>41</v>
      </c>
      <c r="R6003" s="2" t="s">
        <v>961</v>
      </c>
      <c r="S6003" s="2" t="s">
        <v>2485</v>
      </c>
      <c r="T6003" s="2" t="s">
        <v>953</v>
      </c>
      <c r="U6003" s="57">
        <v>0</v>
      </c>
      <c r="V6003" s="2">
        <v>45959</v>
      </c>
      <c r="W6003" s="2">
        <v>1</v>
      </c>
      <c r="X6003" s="74" t="s">
        <v>422</v>
      </c>
      <c r="Y6003" s="21" t="s">
        <v>5078</v>
      </c>
      <c r="Z6003" s="52">
        <v>14.120385126162018</v>
      </c>
    </row>
    <row r="6004" spans="1:26" x14ac:dyDescent="0.25">
      <c r="A6004" s="70" t="s">
        <v>5077</v>
      </c>
      <c r="B6004" s="2" t="s">
        <v>2645</v>
      </c>
      <c r="C6004" s="19" t="s">
        <v>3529</v>
      </c>
      <c r="D6004" s="2" t="s">
        <v>2458</v>
      </c>
      <c r="E6004" s="14">
        <v>20020023</v>
      </c>
      <c r="F6004" s="14" t="s">
        <v>523</v>
      </c>
      <c r="G6004" s="19">
        <v>6</v>
      </c>
      <c r="H6004" s="21">
        <v>23.34</v>
      </c>
      <c r="I6004" s="21">
        <v>914.02</v>
      </c>
      <c r="J6004" s="58">
        <v>0</v>
      </c>
      <c r="K6004" s="58">
        <v>0</v>
      </c>
      <c r="L6004" s="72">
        <v>0</v>
      </c>
      <c r="M6004" s="73">
        <v>0</v>
      </c>
      <c r="N6004" s="58">
        <v>0</v>
      </c>
      <c r="O6004" s="75">
        <v>0</v>
      </c>
      <c r="P6004" s="2">
        <v>914</v>
      </c>
      <c r="Q6004" s="2" t="s">
        <v>41</v>
      </c>
      <c r="R6004" s="2" t="s">
        <v>2646</v>
      </c>
      <c r="S6004" s="2" t="s">
        <v>2647</v>
      </c>
      <c r="T6004" s="2" t="s">
        <v>97</v>
      </c>
      <c r="U6004" s="57">
        <v>0</v>
      </c>
      <c r="V6004" s="2">
        <v>45971</v>
      </c>
      <c r="W6004" s="2">
        <v>1</v>
      </c>
      <c r="X6004" s="74" t="s">
        <v>422</v>
      </c>
      <c r="Y6004" s="21" t="s">
        <v>5078</v>
      </c>
      <c r="Z6004" s="52">
        <v>11.748329048843191</v>
      </c>
    </row>
    <row r="6005" spans="1:26" x14ac:dyDescent="0.25">
      <c r="A6005" s="70" t="s">
        <v>5077</v>
      </c>
      <c r="B6005" s="2" t="s">
        <v>2486</v>
      </c>
      <c r="C6005" s="19" t="s">
        <v>3529</v>
      </c>
      <c r="D6005" s="2" t="s">
        <v>2458</v>
      </c>
      <c r="E6005" s="14">
        <v>20020023</v>
      </c>
      <c r="F6005" s="14" t="s">
        <v>528</v>
      </c>
      <c r="G6005" s="19">
        <v>7</v>
      </c>
      <c r="H6005" s="21">
        <v>18.600000000000001</v>
      </c>
      <c r="I6005" s="21">
        <v>796.48</v>
      </c>
      <c r="J6005" s="58">
        <v>0</v>
      </c>
      <c r="K6005" s="58">
        <v>0</v>
      </c>
      <c r="L6005" s="72">
        <v>0</v>
      </c>
      <c r="M6005" s="73">
        <v>0</v>
      </c>
      <c r="N6005" s="58">
        <v>0</v>
      </c>
      <c r="O6005" s="75">
        <v>0</v>
      </c>
      <c r="P6005" s="2">
        <v>796</v>
      </c>
      <c r="Q6005" s="2" t="s">
        <v>41</v>
      </c>
      <c r="R6005" s="2" t="s">
        <v>2487</v>
      </c>
      <c r="S6005" s="2" t="s">
        <v>2488</v>
      </c>
      <c r="T6005" s="2" t="s">
        <v>842</v>
      </c>
      <c r="U6005" s="57">
        <v>0</v>
      </c>
      <c r="V6005" s="2">
        <v>45959</v>
      </c>
      <c r="W6005" s="2">
        <v>1</v>
      </c>
      <c r="X6005" s="74" t="s">
        <v>422</v>
      </c>
      <c r="Y6005" s="21" t="s">
        <v>5078</v>
      </c>
      <c r="Z6005" s="52">
        <v>14.987526881720431</v>
      </c>
    </row>
    <row r="6006" spans="1:26" x14ac:dyDescent="0.25">
      <c r="A6006" s="70" t="s">
        <v>5077</v>
      </c>
      <c r="B6006" s="2" t="s">
        <v>2564</v>
      </c>
      <c r="C6006" s="19" t="s">
        <v>3529</v>
      </c>
      <c r="D6006" s="2" t="s">
        <v>2458</v>
      </c>
      <c r="E6006" s="14">
        <v>20020023</v>
      </c>
      <c r="F6006" s="14" t="s">
        <v>533</v>
      </c>
      <c r="G6006" s="19">
        <v>13</v>
      </c>
      <c r="H6006" s="21">
        <v>25.360000000000003</v>
      </c>
      <c r="I6006" s="21">
        <v>972.97000000000014</v>
      </c>
      <c r="J6006" s="58">
        <v>0</v>
      </c>
      <c r="K6006" s="58">
        <v>0</v>
      </c>
      <c r="L6006" s="72">
        <v>0</v>
      </c>
      <c r="M6006" s="73">
        <v>0</v>
      </c>
      <c r="N6006" s="58">
        <v>0</v>
      </c>
      <c r="O6006" s="75">
        <v>0</v>
      </c>
      <c r="P6006" s="2">
        <v>973</v>
      </c>
      <c r="Q6006" s="2" t="s">
        <v>41</v>
      </c>
      <c r="R6006" s="2" t="s">
        <v>2565</v>
      </c>
      <c r="S6006" s="2" t="s">
        <v>2566</v>
      </c>
      <c r="T6006" s="2" t="s">
        <v>65</v>
      </c>
      <c r="U6006" s="57">
        <v>0</v>
      </c>
      <c r="V6006" s="2">
        <v>45965</v>
      </c>
      <c r="W6006" s="2">
        <v>1</v>
      </c>
      <c r="X6006" s="74" t="s">
        <v>422</v>
      </c>
      <c r="Y6006" s="21" t="s">
        <v>5078</v>
      </c>
      <c r="Z6006" s="52">
        <v>24.938111198738174</v>
      </c>
    </row>
    <row r="6007" spans="1:26" x14ac:dyDescent="0.25">
      <c r="A6007" s="70" t="s">
        <v>5077</v>
      </c>
      <c r="B6007" s="2" t="s">
        <v>2489</v>
      </c>
      <c r="C6007" s="19" t="s">
        <v>3529</v>
      </c>
      <c r="D6007" s="2" t="s">
        <v>2458</v>
      </c>
      <c r="E6007" s="14">
        <v>20020023</v>
      </c>
      <c r="F6007" s="14" t="s">
        <v>484</v>
      </c>
      <c r="G6007" s="19">
        <v>7</v>
      </c>
      <c r="H6007" s="21">
        <v>12.099999999999998</v>
      </c>
      <c r="I6007" s="21">
        <v>517.73</v>
      </c>
      <c r="J6007" s="58">
        <v>0</v>
      </c>
      <c r="K6007" s="58">
        <v>0</v>
      </c>
      <c r="L6007" s="72">
        <v>0</v>
      </c>
      <c r="M6007" s="73">
        <v>0</v>
      </c>
      <c r="N6007" s="58">
        <v>0</v>
      </c>
      <c r="O6007" s="75">
        <v>0</v>
      </c>
      <c r="P6007" s="2">
        <v>518</v>
      </c>
      <c r="Q6007" s="2" t="s">
        <v>41</v>
      </c>
      <c r="R6007" s="2" t="s">
        <v>2490</v>
      </c>
      <c r="S6007" s="2" t="s">
        <v>2491</v>
      </c>
      <c r="T6007" s="2" t="s">
        <v>938</v>
      </c>
      <c r="U6007" s="57">
        <v>0</v>
      </c>
      <c r="V6007" s="2">
        <v>45959</v>
      </c>
      <c r="W6007" s="2">
        <v>1</v>
      </c>
      <c r="X6007" s="74" t="s">
        <v>422</v>
      </c>
      <c r="Y6007" s="21" t="s">
        <v>5078</v>
      </c>
      <c r="Z6007" s="52">
        <v>14.975661157024797</v>
      </c>
    </row>
    <row r="6008" spans="1:26" x14ac:dyDescent="0.25">
      <c r="A6008" s="70" t="s">
        <v>5077</v>
      </c>
      <c r="B6008" s="2" t="s">
        <v>2492</v>
      </c>
      <c r="C6008" s="19" t="s">
        <v>3529</v>
      </c>
      <c r="D6008" s="2" t="s">
        <v>2458</v>
      </c>
      <c r="E6008" s="14">
        <v>20020023</v>
      </c>
      <c r="F6008" s="14" t="s">
        <v>573</v>
      </c>
      <c r="G6008" s="19">
        <v>5</v>
      </c>
      <c r="H6008" s="21">
        <v>8.82</v>
      </c>
      <c r="I6008" s="21">
        <v>358.95</v>
      </c>
      <c r="J6008" s="58">
        <v>0</v>
      </c>
      <c r="K6008" s="58">
        <v>0</v>
      </c>
      <c r="L6008" s="72">
        <v>0</v>
      </c>
      <c r="M6008" s="73">
        <v>0</v>
      </c>
      <c r="N6008" s="58">
        <v>0</v>
      </c>
      <c r="O6008" s="75">
        <v>0</v>
      </c>
      <c r="P6008" s="2">
        <v>359</v>
      </c>
      <c r="Q6008" s="2" t="s">
        <v>41</v>
      </c>
      <c r="R6008" s="2" t="s">
        <v>2493</v>
      </c>
      <c r="S6008" s="2" t="s">
        <v>2494</v>
      </c>
      <c r="T6008" s="2" t="s">
        <v>97</v>
      </c>
      <c r="U6008" s="57">
        <v>0</v>
      </c>
      <c r="V6008" s="2">
        <v>45959</v>
      </c>
      <c r="W6008" s="2">
        <v>1</v>
      </c>
      <c r="X6008" s="74" t="s">
        <v>422</v>
      </c>
      <c r="Y6008" s="21" t="s">
        <v>5078</v>
      </c>
      <c r="Z6008" s="52">
        <v>10.174319727891156</v>
      </c>
    </row>
    <row r="6009" spans="1:26" x14ac:dyDescent="0.25">
      <c r="A6009" s="70" t="s">
        <v>5077</v>
      </c>
      <c r="B6009" s="2" t="s">
        <v>3086</v>
      </c>
      <c r="C6009" s="19" t="s">
        <v>3529</v>
      </c>
      <c r="D6009" s="2" t="s">
        <v>2458</v>
      </c>
      <c r="E6009" s="14">
        <v>20020023</v>
      </c>
      <c r="F6009" s="14" t="s">
        <v>538</v>
      </c>
      <c r="G6009" s="19">
        <v>7</v>
      </c>
      <c r="H6009" s="21">
        <v>10.4</v>
      </c>
      <c r="I6009" s="21">
        <v>415.82999999999993</v>
      </c>
      <c r="J6009" s="58">
        <v>0</v>
      </c>
      <c r="K6009" s="58">
        <v>0</v>
      </c>
      <c r="L6009" s="72">
        <v>0</v>
      </c>
      <c r="M6009" s="73">
        <v>0</v>
      </c>
      <c r="N6009" s="58">
        <v>0</v>
      </c>
      <c r="O6009" s="75">
        <v>0</v>
      </c>
      <c r="P6009" s="2">
        <v>416</v>
      </c>
      <c r="Q6009" s="2" t="s">
        <v>41</v>
      </c>
      <c r="R6009" s="2" t="s">
        <v>3087</v>
      </c>
      <c r="S6009" s="2" t="s">
        <v>3088</v>
      </c>
      <c r="T6009" s="2" t="s">
        <v>60</v>
      </c>
      <c r="U6009" s="57">
        <v>0</v>
      </c>
      <c r="V6009" s="2">
        <v>46013</v>
      </c>
      <c r="W6009" s="2">
        <v>1</v>
      </c>
      <c r="X6009" s="74" t="s">
        <v>422</v>
      </c>
      <c r="Y6009" s="21" t="s">
        <v>5078</v>
      </c>
      <c r="Z6009" s="52">
        <v>13.994278846153843</v>
      </c>
    </row>
    <row r="6010" spans="1:26" x14ac:dyDescent="0.25">
      <c r="A6010" s="70" t="s">
        <v>5077</v>
      </c>
      <c r="B6010" s="2" t="s">
        <v>2648</v>
      </c>
      <c r="C6010" s="19" t="s">
        <v>3529</v>
      </c>
      <c r="D6010" s="2" t="s">
        <v>2458</v>
      </c>
      <c r="E6010" s="14">
        <v>20020023</v>
      </c>
      <c r="F6010" s="14" t="s">
        <v>436</v>
      </c>
      <c r="G6010" s="19">
        <v>12</v>
      </c>
      <c r="H6010" s="21">
        <v>31.3</v>
      </c>
      <c r="I6010" s="21">
        <v>1273.3300000000002</v>
      </c>
      <c r="J6010" s="58">
        <v>0</v>
      </c>
      <c r="K6010" s="58">
        <v>0</v>
      </c>
      <c r="L6010" s="72">
        <v>0</v>
      </c>
      <c r="M6010" s="73">
        <v>0</v>
      </c>
      <c r="N6010" s="58">
        <v>0</v>
      </c>
      <c r="O6010" s="75">
        <v>0</v>
      </c>
      <c r="P6010" s="2">
        <v>1273</v>
      </c>
      <c r="Q6010" s="2" t="s">
        <v>41</v>
      </c>
      <c r="R6010" s="2" t="s">
        <v>2649</v>
      </c>
      <c r="S6010" s="2" t="s">
        <v>2719</v>
      </c>
      <c r="T6010" s="2" t="s">
        <v>97</v>
      </c>
      <c r="U6010" s="57">
        <v>0</v>
      </c>
      <c r="V6010" s="2">
        <v>45971</v>
      </c>
      <c r="W6010" s="2">
        <v>1</v>
      </c>
      <c r="X6010" s="74" t="s">
        <v>422</v>
      </c>
      <c r="Y6010" s="21" t="s">
        <v>5078</v>
      </c>
      <c r="Z6010" s="52">
        <v>24.408881789137386</v>
      </c>
    </row>
    <row r="6011" spans="1:26" x14ac:dyDescent="0.25">
      <c r="A6011" s="70" t="s">
        <v>5077</v>
      </c>
      <c r="B6011" s="2" t="s">
        <v>4478</v>
      </c>
      <c r="C6011" s="19" t="s">
        <v>3529</v>
      </c>
      <c r="D6011" s="2" t="s">
        <v>2458</v>
      </c>
      <c r="E6011" s="14">
        <v>20020023</v>
      </c>
      <c r="F6011" s="14" t="s">
        <v>540</v>
      </c>
      <c r="G6011" s="19">
        <v>10</v>
      </c>
      <c r="H6011" s="21">
        <v>15.48</v>
      </c>
      <c r="I6011" s="21">
        <v>621.79</v>
      </c>
      <c r="J6011" s="58">
        <v>0</v>
      </c>
      <c r="K6011" s="58">
        <v>0</v>
      </c>
      <c r="L6011" s="72">
        <v>0</v>
      </c>
      <c r="M6011" s="73">
        <v>0</v>
      </c>
      <c r="N6011" s="58">
        <v>0</v>
      </c>
      <c r="O6011" s="75">
        <v>0</v>
      </c>
      <c r="P6011" s="2">
        <v>622</v>
      </c>
      <c r="Q6011" s="2" t="s">
        <v>41</v>
      </c>
      <c r="R6011" s="2" t="s">
        <v>4479</v>
      </c>
      <c r="S6011" s="2" t="s">
        <v>4480</v>
      </c>
      <c r="T6011" s="2" t="s">
        <v>3900</v>
      </c>
      <c r="U6011" s="57">
        <v>0</v>
      </c>
      <c r="V6011" s="2">
        <v>45999</v>
      </c>
      <c r="W6011" s="2">
        <v>1</v>
      </c>
      <c r="X6011" s="74" t="s">
        <v>422</v>
      </c>
      <c r="Y6011" s="21" t="s">
        <v>5078</v>
      </c>
      <c r="Z6011" s="52">
        <v>20.083656330749353</v>
      </c>
    </row>
    <row r="6012" spans="1:26" x14ac:dyDescent="0.25">
      <c r="A6012" s="70" t="s">
        <v>5077</v>
      </c>
      <c r="B6012" s="2" t="s">
        <v>2495</v>
      </c>
      <c r="C6012" s="19" t="s">
        <v>3529</v>
      </c>
      <c r="D6012" s="2" t="s">
        <v>2458</v>
      </c>
      <c r="E6012" s="14">
        <v>20020023</v>
      </c>
      <c r="F6012" s="14" t="s">
        <v>656</v>
      </c>
      <c r="G6012" s="19">
        <v>4</v>
      </c>
      <c r="H6012" s="21">
        <v>5.8</v>
      </c>
      <c r="I6012" s="21">
        <v>232.14</v>
      </c>
      <c r="J6012" s="58">
        <v>0</v>
      </c>
      <c r="K6012" s="58">
        <v>0</v>
      </c>
      <c r="L6012" s="72">
        <v>0</v>
      </c>
      <c r="M6012" s="73">
        <v>0</v>
      </c>
      <c r="N6012" s="58">
        <v>0</v>
      </c>
      <c r="O6012" s="75">
        <v>0</v>
      </c>
      <c r="P6012" s="2">
        <v>232</v>
      </c>
      <c r="Q6012" s="2" t="s">
        <v>41</v>
      </c>
      <c r="R6012" s="2" t="s">
        <v>2496</v>
      </c>
      <c r="S6012" s="2" t="s">
        <v>2497</v>
      </c>
      <c r="T6012" s="2" t="s">
        <v>953</v>
      </c>
      <c r="U6012" s="57">
        <v>0</v>
      </c>
      <c r="V6012" s="2">
        <v>45959</v>
      </c>
      <c r="W6012" s="2">
        <v>1</v>
      </c>
      <c r="X6012" s="74" t="s">
        <v>422</v>
      </c>
      <c r="Y6012" s="21" t="s">
        <v>5078</v>
      </c>
      <c r="Z6012" s="52">
        <v>8.0048275862068969</v>
      </c>
    </row>
    <row r="6013" spans="1:26" x14ac:dyDescent="0.25">
      <c r="A6013" s="70" t="s">
        <v>5077</v>
      </c>
      <c r="B6013" s="2" t="s">
        <v>2650</v>
      </c>
      <c r="C6013" s="19" t="s">
        <v>3529</v>
      </c>
      <c r="D6013" s="2" t="s">
        <v>2458</v>
      </c>
      <c r="E6013" s="14">
        <v>20020023</v>
      </c>
      <c r="F6013" s="14" t="s">
        <v>575</v>
      </c>
      <c r="G6013" s="19">
        <v>13</v>
      </c>
      <c r="H6013" s="21">
        <v>63.439999999999991</v>
      </c>
      <c r="I6013" s="21">
        <v>2553.31</v>
      </c>
      <c r="J6013" s="58">
        <v>0</v>
      </c>
      <c r="K6013" s="58">
        <v>0</v>
      </c>
      <c r="L6013" s="72">
        <v>0</v>
      </c>
      <c r="M6013" s="73">
        <v>0</v>
      </c>
      <c r="N6013" s="58">
        <v>0</v>
      </c>
      <c r="O6013" s="75">
        <v>0</v>
      </c>
      <c r="P6013" s="2">
        <v>2553</v>
      </c>
      <c r="Q6013" s="2" t="s">
        <v>41</v>
      </c>
      <c r="R6013" s="2" t="s">
        <v>2651</v>
      </c>
      <c r="S6013" s="2" t="s">
        <v>2652</v>
      </c>
      <c r="T6013" s="2" t="s">
        <v>953</v>
      </c>
      <c r="U6013" s="57">
        <v>0</v>
      </c>
      <c r="V6013" s="2">
        <v>45971</v>
      </c>
      <c r="W6013" s="2">
        <v>1</v>
      </c>
      <c r="X6013" s="74" t="s">
        <v>422</v>
      </c>
      <c r="Y6013" s="21" t="s">
        <v>5078</v>
      </c>
      <c r="Z6013" s="52">
        <v>26.160963114754104</v>
      </c>
    </row>
    <row r="6014" spans="1:26" x14ac:dyDescent="0.25">
      <c r="A6014" s="70" t="s">
        <v>5077</v>
      </c>
      <c r="B6014" s="2" t="s">
        <v>2570</v>
      </c>
      <c r="C6014" s="19" t="s">
        <v>3529</v>
      </c>
      <c r="D6014" s="2" t="s">
        <v>2458</v>
      </c>
      <c r="E6014" s="14">
        <v>20020023</v>
      </c>
      <c r="F6014" s="14" t="s">
        <v>444</v>
      </c>
      <c r="G6014" s="19">
        <v>7</v>
      </c>
      <c r="H6014" s="21">
        <v>14.779999999999998</v>
      </c>
      <c r="I6014" s="21">
        <v>597.49</v>
      </c>
      <c r="J6014" s="58">
        <v>0</v>
      </c>
      <c r="K6014" s="58">
        <v>0</v>
      </c>
      <c r="L6014" s="72">
        <v>0</v>
      </c>
      <c r="M6014" s="73">
        <v>0</v>
      </c>
      <c r="N6014" s="58">
        <v>0</v>
      </c>
      <c r="O6014" s="75">
        <v>0</v>
      </c>
      <c r="P6014" s="2">
        <v>597</v>
      </c>
      <c r="Q6014" s="2" t="s">
        <v>41</v>
      </c>
      <c r="R6014" s="2" t="s">
        <v>2571</v>
      </c>
      <c r="S6014" s="2" t="s">
        <v>2572</v>
      </c>
      <c r="T6014" s="2" t="s">
        <v>953</v>
      </c>
      <c r="U6014" s="57">
        <v>0</v>
      </c>
      <c r="V6014" s="2">
        <v>45965</v>
      </c>
      <c r="W6014" s="2">
        <v>1</v>
      </c>
      <c r="X6014" s="74" t="s">
        <v>422</v>
      </c>
      <c r="Y6014" s="21" t="s">
        <v>5078</v>
      </c>
      <c r="Z6014" s="52">
        <v>14.148951285520978</v>
      </c>
    </row>
    <row r="6015" spans="1:26" x14ac:dyDescent="0.25">
      <c r="A6015" s="70" t="s">
        <v>5077</v>
      </c>
      <c r="B6015" s="2" t="s">
        <v>2940</v>
      </c>
      <c r="C6015" s="19" t="s">
        <v>3529</v>
      </c>
      <c r="D6015" s="2" t="s">
        <v>2458</v>
      </c>
      <c r="E6015" s="14">
        <v>20020023</v>
      </c>
      <c r="F6015" s="14" t="s">
        <v>445</v>
      </c>
      <c r="G6015" s="19">
        <v>14</v>
      </c>
      <c r="H6015" s="21">
        <v>37.699999999999996</v>
      </c>
      <c r="I6015" s="21">
        <v>1590.0500000000002</v>
      </c>
      <c r="J6015" s="58">
        <v>0</v>
      </c>
      <c r="K6015" s="58">
        <v>0</v>
      </c>
      <c r="L6015" s="72">
        <v>0</v>
      </c>
      <c r="M6015" s="73">
        <v>0</v>
      </c>
      <c r="N6015" s="58">
        <v>0</v>
      </c>
      <c r="O6015" s="75">
        <v>0</v>
      </c>
      <c r="P6015" s="2">
        <v>1590</v>
      </c>
      <c r="Q6015" s="2" t="s">
        <v>41</v>
      </c>
      <c r="R6015" s="2" t="s">
        <v>1806</v>
      </c>
      <c r="S6015" s="2" t="s">
        <v>2941</v>
      </c>
      <c r="T6015" s="2" t="s">
        <v>953</v>
      </c>
      <c r="U6015" s="57">
        <v>0</v>
      </c>
      <c r="V6015" s="2">
        <v>45999</v>
      </c>
      <c r="W6015" s="2">
        <v>1</v>
      </c>
      <c r="X6015" s="74" t="s">
        <v>422</v>
      </c>
      <c r="Y6015" s="21" t="s">
        <v>5078</v>
      </c>
      <c r="Z6015" s="52">
        <v>29.52347480106102</v>
      </c>
    </row>
    <row r="6016" spans="1:26" x14ac:dyDescent="0.25">
      <c r="A6016" s="70" t="s">
        <v>5077</v>
      </c>
      <c r="B6016" s="2" t="s">
        <v>4554</v>
      </c>
      <c r="C6016" s="19" t="s">
        <v>3529</v>
      </c>
      <c r="D6016" s="2" t="s">
        <v>4543</v>
      </c>
      <c r="E6016" s="14">
        <v>20020025</v>
      </c>
      <c r="F6016" s="14" t="s">
        <v>44</v>
      </c>
      <c r="G6016" s="19">
        <v>3</v>
      </c>
      <c r="H6016" s="21">
        <v>26.529999999999998</v>
      </c>
      <c r="I6016" s="21">
        <v>1086.24</v>
      </c>
      <c r="J6016" s="58">
        <v>0</v>
      </c>
      <c r="K6016" s="58">
        <v>0</v>
      </c>
      <c r="L6016" s="72">
        <v>0</v>
      </c>
      <c r="M6016" s="73">
        <v>0</v>
      </c>
      <c r="N6016" s="58">
        <v>0</v>
      </c>
      <c r="O6016" s="75">
        <v>0</v>
      </c>
      <c r="P6016" s="2">
        <v>1086</v>
      </c>
      <c r="Q6016" s="2" t="s">
        <v>41</v>
      </c>
      <c r="R6016" s="2" t="s">
        <v>4675</v>
      </c>
      <c r="S6016" s="2" t="s">
        <v>4676</v>
      </c>
      <c r="T6016" s="2" t="s">
        <v>972</v>
      </c>
      <c r="U6016" s="57">
        <v>0</v>
      </c>
      <c r="V6016" s="2">
        <v>46125</v>
      </c>
      <c r="W6016" s="2">
        <v>1</v>
      </c>
      <c r="X6016" s="74" t="s">
        <v>422</v>
      </c>
      <c r="Y6016" s="21" t="s">
        <v>5078</v>
      </c>
      <c r="Z6016" s="52">
        <v>6.1415755748209593</v>
      </c>
    </row>
    <row r="6017" spans="1:26" x14ac:dyDescent="0.25">
      <c r="A6017" s="70" t="s">
        <v>5077</v>
      </c>
      <c r="B6017" s="2" t="s">
        <v>4677</v>
      </c>
      <c r="C6017" s="19" t="s">
        <v>3529</v>
      </c>
      <c r="D6017" s="2" t="s">
        <v>4543</v>
      </c>
      <c r="E6017" s="14">
        <v>20020025</v>
      </c>
      <c r="F6017" s="14" t="s">
        <v>617</v>
      </c>
      <c r="G6017" s="19">
        <v>14</v>
      </c>
      <c r="H6017" s="21">
        <v>238.07</v>
      </c>
      <c r="I6017" s="21">
        <v>9272.98</v>
      </c>
      <c r="J6017" s="58">
        <v>0</v>
      </c>
      <c r="K6017" s="58">
        <v>0</v>
      </c>
      <c r="L6017" s="72">
        <v>0</v>
      </c>
      <c r="M6017" s="73">
        <v>0</v>
      </c>
      <c r="N6017" s="58">
        <v>0</v>
      </c>
      <c r="O6017" s="75">
        <v>0</v>
      </c>
      <c r="P6017" s="2">
        <v>9273</v>
      </c>
      <c r="Q6017" s="2" t="s">
        <v>41</v>
      </c>
      <c r="R6017" s="2" t="s">
        <v>1411</v>
      </c>
      <c r="S6017" s="2" t="s">
        <v>4678</v>
      </c>
      <c r="T6017" s="2" t="s">
        <v>4067</v>
      </c>
      <c r="U6017" s="57">
        <v>0</v>
      </c>
      <c r="V6017" s="2">
        <v>46125</v>
      </c>
      <c r="W6017" s="2">
        <v>1</v>
      </c>
      <c r="X6017" s="74" t="s">
        <v>422</v>
      </c>
      <c r="Y6017" s="21" t="s">
        <v>5078</v>
      </c>
      <c r="Z6017" s="52">
        <v>27.26545133784181</v>
      </c>
    </row>
    <row r="6018" spans="1:26" x14ac:dyDescent="0.25">
      <c r="A6018" s="70" t="s">
        <v>5077</v>
      </c>
      <c r="B6018" s="2" t="s">
        <v>4679</v>
      </c>
      <c r="C6018" s="19" t="s">
        <v>3529</v>
      </c>
      <c r="D6018" s="2" t="s">
        <v>4543</v>
      </c>
      <c r="E6018" s="14">
        <v>20020025</v>
      </c>
      <c r="F6018" s="14" t="s">
        <v>513</v>
      </c>
      <c r="G6018" s="19">
        <v>13</v>
      </c>
      <c r="H6018" s="21">
        <v>129.62</v>
      </c>
      <c r="I6018" s="21">
        <v>4888.6499999999996</v>
      </c>
      <c r="J6018" s="58">
        <v>0</v>
      </c>
      <c r="K6018" s="58">
        <v>0</v>
      </c>
      <c r="L6018" s="72">
        <v>0</v>
      </c>
      <c r="M6018" s="73">
        <v>3750</v>
      </c>
      <c r="N6018" s="58">
        <v>0</v>
      </c>
      <c r="O6018" s="75">
        <v>0</v>
      </c>
      <c r="P6018" s="2">
        <v>1139</v>
      </c>
      <c r="Q6018" s="2" t="s">
        <v>41</v>
      </c>
      <c r="R6018" s="2" t="s">
        <v>1411</v>
      </c>
      <c r="S6018" s="2" t="s">
        <v>4680</v>
      </c>
      <c r="T6018" s="2" t="s">
        <v>4681</v>
      </c>
      <c r="U6018" s="57">
        <v>0</v>
      </c>
      <c r="V6018" s="2">
        <v>46125</v>
      </c>
      <c r="W6018" s="2">
        <v>1</v>
      </c>
      <c r="X6018" s="74" t="s">
        <v>422</v>
      </c>
      <c r="Y6018" s="21" t="s">
        <v>5078</v>
      </c>
      <c r="Z6018" s="52">
        <v>24.514908964665942</v>
      </c>
    </row>
    <row r="6019" spans="1:26" x14ac:dyDescent="0.25">
      <c r="A6019" s="70" t="s">
        <v>5077</v>
      </c>
      <c r="B6019" s="2" t="s">
        <v>4813</v>
      </c>
      <c r="C6019" s="19" t="s">
        <v>3529</v>
      </c>
      <c r="D6019" s="2" t="s">
        <v>4543</v>
      </c>
      <c r="E6019" s="14">
        <v>20020025</v>
      </c>
      <c r="F6019" s="14" t="s">
        <v>423</v>
      </c>
      <c r="G6019" s="19">
        <v>14</v>
      </c>
      <c r="H6019" s="21">
        <v>23.299999999999997</v>
      </c>
      <c r="I6019" s="21">
        <v>934.81</v>
      </c>
      <c r="J6019" s="58">
        <v>0</v>
      </c>
      <c r="K6019" s="58">
        <v>0</v>
      </c>
      <c r="L6019" s="72">
        <v>0</v>
      </c>
      <c r="M6019" s="73">
        <v>0</v>
      </c>
      <c r="N6019" s="58">
        <v>0</v>
      </c>
      <c r="O6019" s="75">
        <v>0</v>
      </c>
      <c r="P6019" s="2">
        <v>935</v>
      </c>
      <c r="Q6019" s="2" t="s">
        <v>41</v>
      </c>
      <c r="R6019" s="2" t="s">
        <v>2776</v>
      </c>
      <c r="S6019" s="2" t="s">
        <v>4814</v>
      </c>
      <c r="T6019" s="2" t="s">
        <v>4067</v>
      </c>
      <c r="U6019" s="57">
        <v>0</v>
      </c>
      <c r="V6019" s="2">
        <v>46132</v>
      </c>
      <c r="W6019" s="2">
        <v>1</v>
      </c>
      <c r="X6019" s="74" t="s">
        <v>422</v>
      </c>
      <c r="Y6019" s="21" t="s">
        <v>5078</v>
      </c>
      <c r="Z6019" s="52">
        <v>28.084420600858373</v>
      </c>
    </row>
    <row r="6020" spans="1:26" x14ac:dyDescent="0.25">
      <c r="A6020" s="70" t="s">
        <v>5077</v>
      </c>
      <c r="B6020" s="2" t="s">
        <v>4815</v>
      </c>
      <c r="C6020" s="19" t="s">
        <v>3529</v>
      </c>
      <c r="D6020" s="2" t="s">
        <v>4543</v>
      </c>
      <c r="E6020" s="14">
        <v>20020025</v>
      </c>
      <c r="F6020" s="14" t="s">
        <v>520</v>
      </c>
      <c r="G6020" s="19">
        <v>7</v>
      </c>
      <c r="H6020" s="21">
        <v>25.87</v>
      </c>
      <c r="I6020" s="21">
        <v>965.3599999999999</v>
      </c>
      <c r="J6020" s="58">
        <v>0</v>
      </c>
      <c r="K6020" s="58">
        <v>0</v>
      </c>
      <c r="L6020" s="72">
        <v>0</v>
      </c>
      <c r="M6020" s="73">
        <v>0</v>
      </c>
      <c r="N6020" s="58">
        <v>0</v>
      </c>
      <c r="O6020" s="75">
        <v>0</v>
      </c>
      <c r="P6020" s="2">
        <v>965</v>
      </c>
      <c r="Q6020" s="2" t="s">
        <v>41</v>
      </c>
      <c r="R6020" s="2" t="s">
        <v>4816</v>
      </c>
      <c r="S6020" s="2" t="s">
        <v>4817</v>
      </c>
      <c r="T6020" s="2" t="s">
        <v>972</v>
      </c>
      <c r="U6020" s="57">
        <v>0</v>
      </c>
      <c r="V6020" s="2">
        <v>46132</v>
      </c>
      <c r="W6020" s="2">
        <v>1</v>
      </c>
      <c r="X6020" s="74" t="s">
        <v>422</v>
      </c>
      <c r="Y6020" s="21" t="s">
        <v>5078</v>
      </c>
      <c r="Z6020" s="52">
        <v>13.060533436412834</v>
      </c>
    </row>
    <row r="6021" spans="1:26" x14ac:dyDescent="0.25">
      <c r="A6021" s="70" t="s">
        <v>5077</v>
      </c>
      <c r="B6021" s="2" t="s">
        <v>4818</v>
      </c>
      <c r="C6021" s="19" t="s">
        <v>3529</v>
      </c>
      <c r="D6021" s="2" t="s">
        <v>4543</v>
      </c>
      <c r="E6021" s="14">
        <v>20020025</v>
      </c>
      <c r="F6021" s="14" t="s">
        <v>566</v>
      </c>
      <c r="G6021" s="19">
        <v>14</v>
      </c>
      <c r="H6021" s="21">
        <v>67.12</v>
      </c>
      <c r="I6021" s="21">
        <v>2553.0400000000004</v>
      </c>
      <c r="J6021" s="58">
        <v>0</v>
      </c>
      <c r="K6021" s="58">
        <v>0</v>
      </c>
      <c r="L6021" s="72">
        <v>0</v>
      </c>
      <c r="M6021" s="73">
        <v>0</v>
      </c>
      <c r="N6021" s="58">
        <v>0</v>
      </c>
      <c r="O6021" s="75">
        <v>0</v>
      </c>
      <c r="P6021" s="2">
        <v>2553</v>
      </c>
      <c r="Q6021" s="2" t="s">
        <v>41</v>
      </c>
      <c r="R6021" s="2" t="s">
        <v>4819</v>
      </c>
      <c r="S6021" s="2" t="s">
        <v>4820</v>
      </c>
      <c r="T6021" s="2" t="s">
        <v>972</v>
      </c>
      <c r="U6021" s="57">
        <v>0</v>
      </c>
      <c r="V6021" s="2">
        <v>46132</v>
      </c>
      <c r="W6021" s="2">
        <v>1</v>
      </c>
      <c r="X6021" s="74" t="s">
        <v>422</v>
      </c>
      <c r="Y6021" s="21" t="s">
        <v>5078</v>
      </c>
      <c r="Z6021" s="52">
        <v>26.625864123957097</v>
      </c>
    </row>
    <row r="6022" spans="1:26" x14ac:dyDescent="0.25">
      <c r="A6022" s="70" t="s">
        <v>5077</v>
      </c>
      <c r="B6022" s="2" t="s">
        <v>4979</v>
      </c>
      <c r="C6022" s="19" t="s">
        <v>3529</v>
      </c>
      <c r="D6022" s="2" t="s">
        <v>4543</v>
      </c>
      <c r="E6022" s="14">
        <v>20020025</v>
      </c>
      <c r="F6022" s="14" t="s">
        <v>523</v>
      </c>
      <c r="G6022" s="19">
        <v>1</v>
      </c>
      <c r="H6022" s="21">
        <v>4.1500000000000004</v>
      </c>
      <c r="I6022" s="21">
        <v>158.49</v>
      </c>
      <c r="J6022" s="58">
        <v>0</v>
      </c>
      <c r="K6022" s="58">
        <v>0</v>
      </c>
      <c r="L6022" s="72">
        <v>0</v>
      </c>
      <c r="M6022" s="73">
        <v>0</v>
      </c>
      <c r="N6022" s="58">
        <v>0</v>
      </c>
      <c r="O6022" s="75">
        <v>0</v>
      </c>
      <c r="P6022" s="2">
        <v>158</v>
      </c>
      <c r="Q6022" s="2" t="s">
        <v>41</v>
      </c>
      <c r="R6022" s="2" t="s">
        <v>4980</v>
      </c>
      <c r="S6022" s="2" t="s">
        <v>4981</v>
      </c>
      <c r="T6022" s="2" t="s">
        <v>4067</v>
      </c>
      <c r="U6022" s="57">
        <v>0</v>
      </c>
      <c r="V6022" s="2">
        <v>46140</v>
      </c>
      <c r="W6022" s="2">
        <v>1</v>
      </c>
      <c r="X6022" s="74" t="s">
        <v>422</v>
      </c>
      <c r="Y6022" s="21" t="s">
        <v>5078</v>
      </c>
      <c r="Z6022" s="52">
        <v>1.9095180722891567</v>
      </c>
    </row>
    <row r="6023" spans="1:26" x14ac:dyDescent="0.25">
      <c r="A6023" s="70" t="s">
        <v>5077</v>
      </c>
      <c r="B6023" s="2" t="s">
        <v>4982</v>
      </c>
      <c r="C6023" s="19" t="s">
        <v>3529</v>
      </c>
      <c r="D6023" s="2" t="s">
        <v>4543</v>
      </c>
      <c r="E6023" s="14">
        <v>20020025</v>
      </c>
      <c r="F6023" s="14" t="s">
        <v>427</v>
      </c>
      <c r="G6023" s="19">
        <v>6</v>
      </c>
      <c r="H6023" s="21">
        <v>14.65</v>
      </c>
      <c r="I6023" s="21">
        <v>525.63</v>
      </c>
      <c r="J6023" s="58">
        <v>0</v>
      </c>
      <c r="K6023" s="58">
        <v>0</v>
      </c>
      <c r="L6023" s="72">
        <v>0</v>
      </c>
      <c r="M6023" s="73">
        <v>0</v>
      </c>
      <c r="N6023" s="58">
        <v>0</v>
      </c>
      <c r="O6023" s="75">
        <v>0</v>
      </c>
      <c r="P6023" s="2">
        <v>526</v>
      </c>
      <c r="Q6023" s="2" t="s">
        <v>41</v>
      </c>
      <c r="R6023" s="2" t="s">
        <v>4983</v>
      </c>
      <c r="S6023" s="2" t="s">
        <v>4984</v>
      </c>
      <c r="T6023" s="2" t="s">
        <v>4067</v>
      </c>
      <c r="U6023" s="57">
        <v>0</v>
      </c>
      <c r="V6023" s="2">
        <v>46140</v>
      </c>
      <c r="W6023" s="2">
        <v>1</v>
      </c>
      <c r="X6023" s="74" t="s">
        <v>422</v>
      </c>
      <c r="Y6023" s="21" t="s">
        <v>5078</v>
      </c>
      <c r="Z6023" s="52">
        <v>10.763754266211606</v>
      </c>
    </row>
    <row r="6024" spans="1:26" x14ac:dyDescent="0.25">
      <c r="A6024" s="70" t="s">
        <v>5077</v>
      </c>
      <c r="B6024" s="2" t="s">
        <v>5127</v>
      </c>
      <c r="C6024" s="19" t="s">
        <v>3529</v>
      </c>
      <c r="D6024" s="2" t="s">
        <v>4543</v>
      </c>
      <c r="E6024" s="14">
        <v>20020025</v>
      </c>
      <c r="F6024" s="14" t="s">
        <v>528</v>
      </c>
      <c r="G6024" s="19">
        <v>5</v>
      </c>
      <c r="H6024" s="21">
        <v>15.64</v>
      </c>
      <c r="I6024" s="21">
        <v>546.18999999999994</v>
      </c>
      <c r="J6024" s="58">
        <v>0</v>
      </c>
      <c r="K6024" s="58">
        <v>0</v>
      </c>
      <c r="L6024" s="72">
        <v>0</v>
      </c>
      <c r="M6024" s="73">
        <v>0</v>
      </c>
      <c r="N6024" s="58">
        <v>0</v>
      </c>
      <c r="O6024" s="75">
        <v>0</v>
      </c>
      <c r="P6024" s="2">
        <v>546</v>
      </c>
      <c r="Q6024" s="2" t="s">
        <v>41</v>
      </c>
      <c r="R6024" s="2" t="s">
        <v>5128</v>
      </c>
      <c r="S6024" s="2" t="s">
        <v>5129</v>
      </c>
      <c r="T6024" s="2" t="s">
        <v>4067</v>
      </c>
      <c r="U6024" s="57">
        <v>0</v>
      </c>
      <c r="V6024" s="2">
        <v>46146</v>
      </c>
      <c r="W6024" s="2">
        <v>1</v>
      </c>
      <c r="X6024" s="74" t="s">
        <v>422</v>
      </c>
      <c r="Y6024" s="21" t="s">
        <v>5078</v>
      </c>
      <c r="Z6024" s="52">
        <v>8.7306585677749347</v>
      </c>
    </row>
    <row r="6025" spans="1:26" x14ac:dyDescent="0.25">
      <c r="A6025" s="70" t="s">
        <v>5077</v>
      </c>
      <c r="B6025" s="2" t="s">
        <v>4985</v>
      </c>
      <c r="C6025" s="19" t="s">
        <v>3529</v>
      </c>
      <c r="D6025" s="2" t="s">
        <v>4543</v>
      </c>
      <c r="E6025" s="14">
        <v>20020025</v>
      </c>
      <c r="F6025" s="14" t="s">
        <v>481</v>
      </c>
      <c r="G6025" s="19">
        <v>13</v>
      </c>
      <c r="H6025" s="21">
        <v>35.019999999999996</v>
      </c>
      <c r="I6025" s="21">
        <v>1304.03</v>
      </c>
      <c r="J6025" s="58">
        <v>0</v>
      </c>
      <c r="K6025" s="58">
        <v>0</v>
      </c>
      <c r="L6025" s="72">
        <v>0</v>
      </c>
      <c r="M6025" s="73">
        <v>0</v>
      </c>
      <c r="N6025" s="58">
        <v>0</v>
      </c>
      <c r="O6025" s="75">
        <v>0</v>
      </c>
      <c r="P6025" s="2">
        <v>1304</v>
      </c>
      <c r="Q6025" s="2" t="s">
        <v>41</v>
      </c>
      <c r="R6025" s="2" t="s">
        <v>4986</v>
      </c>
      <c r="S6025" s="2" t="s">
        <v>4987</v>
      </c>
      <c r="T6025" s="2" t="s">
        <v>972</v>
      </c>
      <c r="U6025" s="57">
        <v>0</v>
      </c>
      <c r="V6025" s="2">
        <v>46140</v>
      </c>
      <c r="W6025" s="2">
        <v>1</v>
      </c>
      <c r="X6025" s="74" t="s">
        <v>422</v>
      </c>
      <c r="Y6025" s="21" t="s">
        <v>5078</v>
      </c>
      <c r="Z6025" s="52">
        <v>24.203869217589951</v>
      </c>
    </row>
    <row r="6026" spans="1:26" x14ac:dyDescent="0.25">
      <c r="A6026" s="70" t="s">
        <v>5077</v>
      </c>
      <c r="B6026" s="2" t="s">
        <v>4988</v>
      </c>
      <c r="C6026" s="19" t="s">
        <v>3529</v>
      </c>
      <c r="D6026" s="2" t="s">
        <v>4543</v>
      </c>
      <c r="E6026" s="14">
        <v>20020025</v>
      </c>
      <c r="F6026" s="14" t="s">
        <v>482</v>
      </c>
      <c r="G6026" s="19">
        <v>13</v>
      </c>
      <c r="H6026" s="21">
        <v>34.660000000000004</v>
      </c>
      <c r="I6026" s="21">
        <v>1470.8</v>
      </c>
      <c r="J6026" s="58">
        <v>0</v>
      </c>
      <c r="K6026" s="58">
        <v>0</v>
      </c>
      <c r="L6026" s="72">
        <v>0</v>
      </c>
      <c r="M6026" s="73">
        <v>0</v>
      </c>
      <c r="N6026" s="58">
        <v>0</v>
      </c>
      <c r="O6026" s="75">
        <v>0</v>
      </c>
      <c r="P6026" s="2">
        <v>1471</v>
      </c>
      <c r="Q6026" s="2" t="s">
        <v>41</v>
      </c>
      <c r="R6026" s="2" t="s">
        <v>1471</v>
      </c>
      <c r="S6026" s="2" t="s">
        <v>4989</v>
      </c>
      <c r="T6026" s="2" t="s">
        <v>972</v>
      </c>
      <c r="U6026" s="57">
        <v>0</v>
      </c>
      <c r="V6026" s="2">
        <v>46140</v>
      </c>
      <c r="W6026" s="2">
        <v>1</v>
      </c>
      <c r="X6026" s="74" t="s">
        <v>422</v>
      </c>
      <c r="Y6026" s="21" t="s">
        <v>5078</v>
      </c>
      <c r="Z6026" s="52">
        <v>27.582804385458736</v>
      </c>
    </row>
    <row r="6027" spans="1:26" x14ac:dyDescent="0.25">
      <c r="A6027" s="70" t="s">
        <v>5077</v>
      </c>
      <c r="B6027" s="2" t="s">
        <v>4990</v>
      </c>
      <c r="C6027" s="19" t="s">
        <v>3529</v>
      </c>
      <c r="D6027" s="2" t="s">
        <v>4543</v>
      </c>
      <c r="E6027" s="14">
        <v>20020025</v>
      </c>
      <c r="F6027" s="14" t="s">
        <v>750</v>
      </c>
      <c r="G6027" s="19">
        <v>14</v>
      </c>
      <c r="H6027" s="21">
        <v>235.57</v>
      </c>
      <c r="I6027" s="21">
        <v>9622.8000000000011</v>
      </c>
      <c r="J6027" s="58">
        <v>0</v>
      </c>
      <c r="K6027" s="58">
        <v>0</v>
      </c>
      <c r="L6027" s="72">
        <v>0</v>
      </c>
      <c r="M6027" s="73">
        <v>0</v>
      </c>
      <c r="N6027" s="58">
        <v>0</v>
      </c>
      <c r="O6027" s="75">
        <v>0</v>
      </c>
      <c r="P6027" s="2">
        <v>9623</v>
      </c>
      <c r="Q6027" s="2" t="s">
        <v>41</v>
      </c>
      <c r="R6027" s="2" t="s">
        <v>4991</v>
      </c>
      <c r="S6027" s="2" t="s">
        <v>4992</v>
      </c>
      <c r="T6027" s="2" t="s">
        <v>972</v>
      </c>
      <c r="U6027" s="57">
        <v>0</v>
      </c>
      <c r="V6027" s="2">
        <v>46140</v>
      </c>
      <c r="W6027" s="2">
        <v>1</v>
      </c>
      <c r="X6027" s="74" t="s">
        <v>422</v>
      </c>
      <c r="Y6027" s="21" t="s">
        <v>5078</v>
      </c>
      <c r="Z6027" s="52">
        <v>28.594303179522019</v>
      </c>
    </row>
    <row r="6028" spans="1:26" x14ac:dyDescent="0.25">
      <c r="A6028" s="70" t="s">
        <v>5077</v>
      </c>
      <c r="B6028" s="2" t="s">
        <v>5130</v>
      </c>
      <c r="C6028" s="19" t="s">
        <v>3529</v>
      </c>
      <c r="D6028" s="2" t="s">
        <v>4543</v>
      </c>
      <c r="E6028" s="14">
        <v>20020025</v>
      </c>
      <c r="F6028" s="14" t="s">
        <v>533</v>
      </c>
      <c r="G6028" s="19">
        <v>6</v>
      </c>
      <c r="H6028" s="21">
        <v>25.02</v>
      </c>
      <c r="I6028" s="21">
        <v>882.61000000000013</v>
      </c>
      <c r="J6028" s="58">
        <v>0</v>
      </c>
      <c r="K6028" s="58">
        <v>0</v>
      </c>
      <c r="L6028" s="72">
        <v>0</v>
      </c>
      <c r="M6028" s="73">
        <v>0</v>
      </c>
      <c r="N6028" s="58">
        <v>0</v>
      </c>
      <c r="O6028" s="75">
        <v>0</v>
      </c>
      <c r="P6028" s="2">
        <v>883</v>
      </c>
      <c r="Q6028" s="2" t="s">
        <v>41</v>
      </c>
      <c r="R6028" s="2" t="s">
        <v>5131</v>
      </c>
      <c r="S6028" s="2" t="s">
        <v>5132</v>
      </c>
      <c r="T6028" s="2" t="s">
        <v>5133</v>
      </c>
      <c r="U6028" s="57">
        <v>0</v>
      </c>
      <c r="V6028" s="2">
        <v>46146</v>
      </c>
      <c r="W6028" s="2">
        <v>1</v>
      </c>
      <c r="X6028" s="74" t="s">
        <v>422</v>
      </c>
      <c r="Y6028" s="21" t="s">
        <v>5078</v>
      </c>
      <c r="Z6028" s="52">
        <v>10.582853717026381</v>
      </c>
    </row>
    <row r="6029" spans="1:26" x14ac:dyDescent="0.25">
      <c r="A6029" s="70" t="s">
        <v>5077</v>
      </c>
      <c r="B6029" s="2" t="s">
        <v>5134</v>
      </c>
      <c r="C6029" s="19" t="s">
        <v>3529</v>
      </c>
      <c r="D6029" s="2" t="s">
        <v>4543</v>
      </c>
      <c r="E6029" s="14">
        <v>20020025</v>
      </c>
      <c r="F6029" s="14" t="s">
        <v>483</v>
      </c>
      <c r="G6029" s="19">
        <v>5</v>
      </c>
      <c r="H6029" s="21">
        <v>12.11</v>
      </c>
      <c r="I6029" s="21">
        <v>413.49</v>
      </c>
      <c r="J6029" s="58">
        <v>0</v>
      </c>
      <c r="K6029" s="58">
        <v>0</v>
      </c>
      <c r="L6029" s="72">
        <v>0</v>
      </c>
      <c r="M6029" s="73">
        <v>0</v>
      </c>
      <c r="N6029" s="58">
        <v>0</v>
      </c>
      <c r="O6029" s="75">
        <v>0</v>
      </c>
      <c r="P6029" s="2">
        <v>413</v>
      </c>
      <c r="Q6029" s="2" t="s">
        <v>41</v>
      </c>
      <c r="R6029" s="2">
        <v>0</v>
      </c>
      <c r="S6029" s="2">
        <v>0</v>
      </c>
      <c r="T6029" s="2">
        <v>0</v>
      </c>
      <c r="U6029" s="57">
        <v>0</v>
      </c>
      <c r="V6029" s="2">
        <v>0</v>
      </c>
      <c r="W6029" s="2">
        <v>1</v>
      </c>
      <c r="X6029" s="74" t="s">
        <v>1044</v>
      </c>
      <c r="Y6029" s="21" t="s">
        <v>5078</v>
      </c>
      <c r="Z6029" s="52">
        <v>8.5361271676300579</v>
      </c>
    </row>
    <row r="6030" spans="1:26" x14ac:dyDescent="0.25">
      <c r="A6030" s="70" t="s">
        <v>5077</v>
      </c>
      <c r="B6030" s="2" t="s">
        <v>5135</v>
      </c>
      <c r="C6030" s="19" t="s">
        <v>3529</v>
      </c>
      <c r="D6030" s="2" t="s">
        <v>4543</v>
      </c>
      <c r="E6030" s="14">
        <v>20020025</v>
      </c>
      <c r="F6030" s="14" t="s">
        <v>536</v>
      </c>
      <c r="G6030" s="19">
        <v>1</v>
      </c>
      <c r="H6030" s="21">
        <v>2.91</v>
      </c>
      <c r="I6030" s="21">
        <v>83.49</v>
      </c>
      <c r="J6030" s="58">
        <v>0</v>
      </c>
      <c r="K6030" s="58">
        <v>0</v>
      </c>
      <c r="L6030" s="72">
        <v>0</v>
      </c>
      <c r="M6030" s="73">
        <v>0</v>
      </c>
      <c r="N6030" s="58">
        <v>0</v>
      </c>
      <c r="O6030" s="75">
        <v>0</v>
      </c>
      <c r="P6030" s="2">
        <v>83</v>
      </c>
      <c r="Q6030" s="2" t="s">
        <v>41</v>
      </c>
      <c r="R6030" s="2" t="s">
        <v>5136</v>
      </c>
      <c r="S6030" s="2" t="s">
        <v>5137</v>
      </c>
      <c r="T6030" s="2" t="s">
        <v>5138</v>
      </c>
      <c r="U6030" s="57">
        <v>0</v>
      </c>
      <c r="V6030" s="2">
        <v>46146</v>
      </c>
      <c r="W6030" s="2">
        <v>1</v>
      </c>
      <c r="X6030" s="74" t="s">
        <v>422</v>
      </c>
      <c r="Y6030" s="21" t="s">
        <v>5078</v>
      </c>
      <c r="Z6030" s="52">
        <v>1.4345360824742268</v>
      </c>
    </row>
    <row r="6031" spans="1:26" x14ac:dyDescent="0.25">
      <c r="A6031" s="70" t="s">
        <v>5077</v>
      </c>
      <c r="B6031" s="2" t="s">
        <v>5139</v>
      </c>
      <c r="C6031" s="19" t="s">
        <v>3529</v>
      </c>
      <c r="D6031" s="2" t="s">
        <v>4543</v>
      </c>
      <c r="E6031" s="14">
        <v>20020025</v>
      </c>
      <c r="F6031" s="14" t="s">
        <v>432</v>
      </c>
      <c r="G6031" s="19">
        <v>1</v>
      </c>
      <c r="H6031" s="21">
        <v>1.94</v>
      </c>
      <c r="I6031" s="21">
        <v>55.66</v>
      </c>
      <c r="J6031" s="58">
        <v>0</v>
      </c>
      <c r="K6031" s="58">
        <v>0</v>
      </c>
      <c r="L6031" s="72">
        <v>0</v>
      </c>
      <c r="M6031" s="73">
        <v>0</v>
      </c>
      <c r="N6031" s="58">
        <v>0</v>
      </c>
      <c r="O6031" s="75">
        <v>0</v>
      </c>
      <c r="P6031" s="2">
        <v>56</v>
      </c>
      <c r="Q6031" s="2" t="s">
        <v>41</v>
      </c>
      <c r="R6031" s="2" t="s">
        <v>5140</v>
      </c>
      <c r="S6031" s="2" t="s">
        <v>5141</v>
      </c>
      <c r="T6031" s="2" t="s">
        <v>4067</v>
      </c>
      <c r="U6031" s="57">
        <v>0</v>
      </c>
      <c r="V6031" s="2">
        <v>46146</v>
      </c>
      <c r="W6031" s="2">
        <v>1</v>
      </c>
      <c r="X6031" s="74" t="s">
        <v>422</v>
      </c>
      <c r="Y6031" s="21" t="s">
        <v>5078</v>
      </c>
      <c r="Z6031" s="52">
        <v>1.4345360824742268</v>
      </c>
    </row>
    <row r="6032" spans="1:26" x14ac:dyDescent="0.25">
      <c r="A6032" s="70" t="s">
        <v>5077</v>
      </c>
      <c r="B6032" s="2" t="s">
        <v>5142</v>
      </c>
      <c r="C6032" s="19" t="s">
        <v>3529</v>
      </c>
      <c r="D6032" s="2" t="s">
        <v>4543</v>
      </c>
      <c r="E6032" s="14">
        <v>20020025</v>
      </c>
      <c r="F6032" s="14" t="s">
        <v>639</v>
      </c>
      <c r="G6032" s="19">
        <v>1</v>
      </c>
      <c r="H6032" s="21">
        <v>1.78</v>
      </c>
      <c r="I6032" s="21">
        <v>51.07</v>
      </c>
      <c r="J6032" s="58">
        <v>0</v>
      </c>
      <c r="K6032" s="58">
        <v>0</v>
      </c>
      <c r="L6032" s="72">
        <v>0</v>
      </c>
      <c r="M6032" s="73">
        <v>0</v>
      </c>
      <c r="N6032" s="58">
        <v>0</v>
      </c>
      <c r="O6032" s="75">
        <v>0</v>
      </c>
      <c r="P6032" s="2">
        <v>51</v>
      </c>
      <c r="Q6032" s="2" t="s">
        <v>41</v>
      </c>
      <c r="R6032" s="2" t="s">
        <v>5143</v>
      </c>
      <c r="S6032" s="2" t="s">
        <v>5144</v>
      </c>
      <c r="T6032" s="2" t="s">
        <v>4067</v>
      </c>
      <c r="U6032" s="57">
        <v>0</v>
      </c>
      <c r="V6032" s="2">
        <v>46146</v>
      </c>
      <c r="W6032" s="2">
        <v>1</v>
      </c>
      <c r="X6032" s="74" t="s">
        <v>422</v>
      </c>
      <c r="Y6032" s="21" t="s">
        <v>5078</v>
      </c>
      <c r="Z6032" s="52">
        <v>1.434550561797753</v>
      </c>
    </row>
    <row r="6033" spans="1:26" x14ac:dyDescent="0.25">
      <c r="A6033" s="70" t="s">
        <v>5077</v>
      </c>
      <c r="B6033" s="2" t="s">
        <v>1381</v>
      </c>
      <c r="C6033" s="19" t="s">
        <v>3530</v>
      </c>
      <c r="D6033" s="2" t="s">
        <v>73</v>
      </c>
      <c r="E6033" s="14">
        <v>20030001</v>
      </c>
      <c r="F6033" s="14" t="s">
        <v>44</v>
      </c>
      <c r="G6033" s="19">
        <v>7</v>
      </c>
      <c r="H6033" s="21">
        <v>430.49</v>
      </c>
      <c r="I6033" s="21">
        <v>16829.949999999997</v>
      </c>
      <c r="J6033" s="58">
        <v>68</v>
      </c>
      <c r="K6033" s="58">
        <v>0</v>
      </c>
      <c r="L6033" s="72">
        <v>0</v>
      </c>
      <c r="M6033" s="73">
        <v>0</v>
      </c>
      <c r="N6033" s="58">
        <v>0</v>
      </c>
      <c r="O6033" s="75">
        <v>0</v>
      </c>
      <c r="P6033" s="2">
        <v>16762</v>
      </c>
      <c r="Q6033" s="2" t="s">
        <v>41</v>
      </c>
      <c r="R6033" s="2" t="s">
        <v>77</v>
      </c>
      <c r="S6033" s="2" t="s">
        <v>75</v>
      </c>
      <c r="T6033" s="2" t="s">
        <v>76</v>
      </c>
      <c r="U6033" s="57" t="s">
        <v>435</v>
      </c>
      <c r="V6033" s="2">
        <v>45199</v>
      </c>
      <c r="W6033" s="2">
        <v>1</v>
      </c>
      <c r="X6033" s="74" t="s">
        <v>422</v>
      </c>
      <c r="Y6033" s="21" t="s">
        <v>5078</v>
      </c>
      <c r="Z6033" s="52">
        <v>13.68320402332226</v>
      </c>
    </row>
    <row r="6034" spans="1:26" x14ac:dyDescent="0.25">
      <c r="A6034" s="70" t="s">
        <v>5077</v>
      </c>
      <c r="B6034" s="2" t="s">
        <v>4993</v>
      </c>
      <c r="C6034" s="19" t="s">
        <v>3530</v>
      </c>
      <c r="D6034" s="2" t="s">
        <v>73</v>
      </c>
      <c r="E6034" s="14">
        <v>20030001</v>
      </c>
      <c r="F6034" s="14" t="s">
        <v>516</v>
      </c>
      <c r="G6034" s="19">
        <v>6</v>
      </c>
      <c r="H6034" s="21">
        <v>17.2</v>
      </c>
      <c r="I6034" s="21">
        <v>629.44999999999993</v>
      </c>
      <c r="J6034" s="58">
        <v>0</v>
      </c>
      <c r="K6034" s="58">
        <v>0</v>
      </c>
      <c r="L6034" s="72">
        <v>0</v>
      </c>
      <c r="M6034" s="73">
        <v>0</v>
      </c>
      <c r="N6034" s="58">
        <v>0</v>
      </c>
      <c r="O6034" s="75">
        <v>0</v>
      </c>
      <c r="P6034" s="2">
        <v>629</v>
      </c>
      <c r="Q6034" s="2" t="s">
        <v>41</v>
      </c>
      <c r="R6034" s="2" t="s">
        <v>4994</v>
      </c>
      <c r="S6034" s="2" t="s">
        <v>4995</v>
      </c>
      <c r="T6034" s="2" t="s">
        <v>76</v>
      </c>
      <c r="U6034" s="57" t="s">
        <v>435</v>
      </c>
      <c r="V6034" s="2">
        <v>45199</v>
      </c>
      <c r="W6034" s="2">
        <v>1</v>
      </c>
      <c r="X6034" s="74" t="s">
        <v>422</v>
      </c>
      <c r="Y6034" s="21" t="s">
        <v>5078</v>
      </c>
      <c r="Z6034" s="52">
        <v>10.978779069767443</v>
      </c>
    </row>
    <row r="6035" spans="1:26" x14ac:dyDescent="0.25">
      <c r="A6035" s="70" t="s">
        <v>5077</v>
      </c>
      <c r="B6035" s="2" t="s">
        <v>4075</v>
      </c>
      <c r="C6035" s="19" t="s">
        <v>3530</v>
      </c>
      <c r="D6035" s="2" t="s">
        <v>73</v>
      </c>
      <c r="E6035" s="14">
        <v>20030001</v>
      </c>
      <c r="F6035" s="14" t="s">
        <v>423</v>
      </c>
      <c r="G6035" s="19">
        <v>13</v>
      </c>
      <c r="H6035" s="21">
        <v>36.97</v>
      </c>
      <c r="I6035" s="21">
        <v>1352.77</v>
      </c>
      <c r="J6035" s="58">
        <v>0</v>
      </c>
      <c r="K6035" s="58">
        <v>0</v>
      </c>
      <c r="L6035" s="72">
        <v>0</v>
      </c>
      <c r="M6035" s="73">
        <v>0</v>
      </c>
      <c r="N6035" s="58">
        <v>0</v>
      </c>
      <c r="O6035" s="75">
        <v>0</v>
      </c>
      <c r="P6035" s="2">
        <v>1353</v>
      </c>
      <c r="Q6035" s="2" t="s">
        <v>41</v>
      </c>
      <c r="R6035" s="2" t="s">
        <v>4076</v>
      </c>
      <c r="S6035" s="2" t="s">
        <v>4077</v>
      </c>
      <c r="T6035" s="2" t="s">
        <v>76</v>
      </c>
      <c r="U6035" s="57" t="s">
        <v>435</v>
      </c>
      <c r="V6035" s="2">
        <v>45199</v>
      </c>
      <c r="W6035" s="2">
        <v>1</v>
      </c>
      <c r="X6035" s="74" t="s">
        <v>422</v>
      </c>
      <c r="Y6035" s="21" t="s">
        <v>5078</v>
      </c>
      <c r="Z6035" s="52">
        <v>23.784162834730868</v>
      </c>
    </row>
    <row r="6036" spans="1:26" x14ac:dyDescent="0.25">
      <c r="A6036" s="70" t="s">
        <v>5077</v>
      </c>
      <c r="B6036" s="2" t="s">
        <v>3859</v>
      </c>
      <c r="C6036" s="19" t="s">
        <v>3530</v>
      </c>
      <c r="D6036" s="2" t="s">
        <v>73</v>
      </c>
      <c r="E6036" s="14">
        <v>20030001</v>
      </c>
      <c r="F6036" s="14" t="s">
        <v>520</v>
      </c>
      <c r="G6036" s="19">
        <v>6</v>
      </c>
      <c r="H6036" s="21">
        <v>11.030000000000001</v>
      </c>
      <c r="I6036" s="21">
        <v>418.6</v>
      </c>
      <c r="J6036" s="58">
        <v>0</v>
      </c>
      <c r="K6036" s="58">
        <v>0</v>
      </c>
      <c r="L6036" s="72">
        <v>0</v>
      </c>
      <c r="M6036" s="73">
        <v>0</v>
      </c>
      <c r="N6036" s="58">
        <v>0</v>
      </c>
      <c r="O6036" s="75">
        <v>0</v>
      </c>
      <c r="P6036" s="2">
        <v>419</v>
      </c>
      <c r="Q6036" s="2" t="s">
        <v>41</v>
      </c>
      <c r="R6036" s="2" t="s">
        <v>3860</v>
      </c>
      <c r="S6036" s="2" t="s">
        <v>3861</v>
      </c>
      <c r="T6036" s="2" t="s">
        <v>78</v>
      </c>
      <c r="U6036" s="57" t="s">
        <v>491</v>
      </c>
      <c r="V6036" s="2">
        <v>45199</v>
      </c>
      <c r="W6036" s="2">
        <v>1</v>
      </c>
      <c r="X6036" s="74" t="s">
        <v>422</v>
      </c>
      <c r="Y6036" s="21" t="s">
        <v>5078</v>
      </c>
      <c r="Z6036" s="52">
        <v>11.385312783318225</v>
      </c>
    </row>
    <row r="6037" spans="1:26" x14ac:dyDescent="0.25">
      <c r="A6037" s="70" t="s">
        <v>5077</v>
      </c>
      <c r="B6037" s="2" t="s">
        <v>3089</v>
      </c>
      <c r="C6037" s="19" t="s">
        <v>3530</v>
      </c>
      <c r="D6037" s="2" t="s">
        <v>73</v>
      </c>
      <c r="E6037" s="14">
        <v>20030001</v>
      </c>
      <c r="F6037" s="14" t="s">
        <v>427</v>
      </c>
      <c r="G6037" s="19">
        <v>6</v>
      </c>
      <c r="H6037" s="21">
        <v>17.690000000000001</v>
      </c>
      <c r="I6037" s="21">
        <v>776.88000000000011</v>
      </c>
      <c r="J6037" s="58">
        <v>0</v>
      </c>
      <c r="K6037" s="58">
        <v>0</v>
      </c>
      <c r="L6037" s="72">
        <v>0</v>
      </c>
      <c r="M6037" s="73">
        <v>0</v>
      </c>
      <c r="N6037" s="58">
        <v>0</v>
      </c>
      <c r="O6037" s="75">
        <v>0</v>
      </c>
      <c r="P6037" s="2">
        <v>777</v>
      </c>
      <c r="Q6037" s="2" t="s">
        <v>41</v>
      </c>
      <c r="R6037" s="2" t="s">
        <v>2439</v>
      </c>
      <c r="S6037" s="2" t="s">
        <v>3090</v>
      </c>
      <c r="T6037" s="2" t="s">
        <v>78</v>
      </c>
      <c r="U6037" s="57" t="s">
        <v>491</v>
      </c>
      <c r="V6037" s="2">
        <v>45199</v>
      </c>
      <c r="W6037" s="2">
        <v>1</v>
      </c>
      <c r="X6037" s="74" t="s">
        <v>422</v>
      </c>
      <c r="Y6037" s="21" t="s">
        <v>5078</v>
      </c>
      <c r="Z6037" s="52">
        <v>13.174901074053141</v>
      </c>
    </row>
    <row r="6038" spans="1:26" x14ac:dyDescent="0.25">
      <c r="A6038" s="70" t="s">
        <v>5077</v>
      </c>
      <c r="B6038" s="2" t="s">
        <v>1382</v>
      </c>
      <c r="C6038" s="19" t="s">
        <v>3530</v>
      </c>
      <c r="D6038" s="2" t="s">
        <v>73</v>
      </c>
      <c r="E6038" s="14">
        <v>20030001</v>
      </c>
      <c r="F6038" s="14" t="s">
        <v>481</v>
      </c>
      <c r="G6038" s="19">
        <v>5</v>
      </c>
      <c r="H6038" s="21">
        <v>16.2</v>
      </c>
      <c r="I6038" s="21">
        <v>627.75</v>
      </c>
      <c r="J6038" s="58">
        <v>0</v>
      </c>
      <c r="K6038" s="58">
        <v>0</v>
      </c>
      <c r="L6038" s="72">
        <v>0</v>
      </c>
      <c r="M6038" s="73">
        <v>0</v>
      </c>
      <c r="N6038" s="58">
        <v>0</v>
      </c>
      <c r="O6038" s="75">
        <v>0</v>
      </c>
      <c r="P6038" s="2">
        <v>628</v>
      </c>
      <c r="Q6038" s="2" t="s">
        <v>41</v>
      </c>
      <c r="R6038" s="2" t="s">
        <v>1383</v>
      </c>
      <c r="S6038" s="2" t="s">
        <v>1384</v>
      </c>
      <c r="T6038" s="2" t="s">
        <v>63</v>
      </c>
      <c r="U6038" s="57" t="s">
        <v>437</v>
      </c>
      <c r="V6038" s="2">
        <v>45199</v>
      </c>
      <c r="W6038" s="2">
        <v>1</v>
      </c>
      <c r="X6038" s="74" t="s">
        <v>422</v>
      </c>
      <c r="Y6038" s="21" t="s">
        <v>5078</v>
      </c>
      <c r="Z6038" s="52">
        <v>9.6875</v>
      </c>
    </row>
    <row r="6039" spans="1:26" x14ac:dyDescent="0.25">
      <c r="A6039" s="70" t="s">
        <v>5077</v>
      </c>
      <c r="B6039" s="2" t="s">
        <v>3091</v>
      </c>
      <c r="C6039" s="19" t="s">
        <v>3530</v>
      </c>
      <c r="D6039" s="2" t="s">
        <v>73</v>
      </c>
      <c r="E6039" s="14">
        <v>20030001</v>
      </c>
      <c r="F6039" s="14" t="s">
        <v>750</v>
      </c>
      <c r="G6039" s="19">
        <v>14</v>
      </c>
      <c r="H6039" s="21">
        <v>61.3</v>
      </c>
      <c r="I6039" s="21">
        <v>2250.1999999999998</v>
      </c>
      <c r="J6039" s="58">
        <v>0</v>
      </c>
      <c r="K6039" s="58">
        <v>0</v>
      </c>
      <c r="L6039" s="72">
        <v>0</v>
      </c>
      <c r="M6039" s="73">
        <v>0</v>
      </c>
      <c r="N6039" s="58">
        <v>0</v>
      </c>
      <c r="O6039" s="75">
        <v>0</v>
      </c>
      <c r="P6039" s="2">
        <v>2250</v>
      </c>
      <c r="Q6039" s="2" t="s">
        <v>41</v>
      </c>
      <c r="R6039" s="2" t="s">
        <v>3092</v>
      </c>
      <c r="S6039" s="2" t="s">
        <v>3093</v>
      </c>
      <c r="T6039" s="2" t="s">
        <v>76</v>
      </c>
      <c r="U6039" s="57" t="s">
        <v>435</v>
      </c>
      <c r="V6039" s="2">
        <v>45255</v>
      </c>
      <c r="W6039" s="2">
        <v>1</v>
      </c>
      <c r="X6039" s="74" t="s">
        <v>422</v>
      </c>
      <c r="Y6039" s="21" t="s">
        <v>5078</v>
      </c>
      <c r="Z6039" s="52">
        <v>25.695595432300166</v>
      </c>
    </row>
    <row r="6040" spans="1:26" x14ac:dyDescent="0.25">
      <c r="A6040" s="70" t="s">
        <v>5077</v>
      </c>
      <c r="B6040" s="2" t="s">
        <v>2955</v>
      </c>
      <c r="C6040" s="19" t="s">
        <v>3530</v>
      </c>
      <c r="D6040" s="2" t="s">
        <v>73</v>
      </c>
      <c r="E6040" s="14">
        <v>20030001</v>
      </c>
      <c r="F6040" s="14" t="s">
        <v>638</v>
      </c>
      <c r="G6040" s="19">
        <v>14</v>
      </c>
      <c r="H6040" s="21">
        <v>62.250000000000007</v>
      </c>
      <c r="I6040" s="21">
        <v>2623.5799999999995</v>
      </c>
      <c r="J6040" s="58">
        <v>0</v>
      </c>
      <c r="K6040" s="58">
        <v>0</v>
      </c>
      <c r="L6040" s="72">
        <v>0</v>
      </c>
      <c r="M6040" s="73">
        <v>0</v>
      </c>
      <c r="N6040" s="58">
        <v>0</v>
      </c>
      <c r="O6040" s="75">
        <v>0</v>
      </c>
      <c r="P6040" s="2">
        <v>2624</v>
      </c>
      <c r="Q6040" s="2" t="s">
        <v>41</v>
      </c>
      <c r="R6040" s="2" t="s">
        <v>2956</v>
      </c>
      <c r="S6040" s="2" t="s">
        <v>2957</v>
      </c>
      <c r="T6040" s="2" t="s">
        <v>76</v>
      </c>
      <c r="U6040" s="57" t="s">
        <v>435</v>
      </c>
      <c r="V6040" s="2">
        <v>45276</v>
      </c>
      <c r="W6040" s="2">
        <v>1</v>
      </c>
      <c r="X6040" s="74" t="s">
        <v>422</v>
      </c>
      <c r="Y6040" s="21" t="s">
        <v>5078</v>
      </c>
      <c r="Z6040" s="52">
        <v>29.502104417670676</v>
      </c>
    </row>
    <row r="6041" spans="1:26" x14ac:dyDescent="0.25">
      <c r="A6041" s="70" t="s">
        <v>5077</v>
      </c>
      <c r="B6041" s="2" t="s">
        <v>3129</v>
      </c>
      <c r="C6041" s="19" t="s">
        <v>3530</v>
      </c>
      <c r="D6041" s="2" t="s">
        <v>73</v>
      </c>
      <c r="E6041" s="14">
        <v>20030001</v>
      </c>
      <c r="F6041" s="14" t="s">
        <v>639</v>
      </c>
      <c r="G6041" s="19">
        <v>14</v>
      </c>
      <c r="H6041" s="21">
        <v>73.17</v>
      </c>
      <c r="I6041" s="21">
        <v>3128.71</v>
      </c>
      <c r="J6041" s="58">
        <v>0</v>
      </c>
      <c r="K6041" s="58">
        <v>0</v>
      </c>
      <c r="L6041" s="72">
        <v>0</v>
      </c>
      <c r="M6041" s="73">
        <v>0</v>
      </c>
      <c r="N6041" s="58">
        <v>0</v>
      </c>
      <c r="O6041" s="75">
        <v>0</v>
      </c>
      <c r="P6041" s="2">
        <v>3129</v>
      </c>
      <c r="Q6041" s="2" t="s">
        <v>41</v>
      </c>
      <c r="R6041" s="2" t="s">
        <v>3130</v>
      </c>
      <c r="S6041" s="2" t="s">
        <v>3131</v>
      </c>
      <c r="T6041" s="2" t="s">
        <v>141</v>
      </c>
      <c r="U6041" s="57" t="s">
        <v>729</v>
      </c>
      <c r="V6041" s="2">
        <v>45297</v>
      </c>
      <c r="W6041" s="2">
        <v>1</v>
      </c>
      <c r="X6041" s="74" t="s">
        <v>422</v>
      </c>
      <c r="Y6041" s="21" t="s">
        <v>5078</v>
      </c>
      <c r="Z6041" s="52">
        <v>29.931624982916496</v>
      </c>
    </row>
    <row r="6042" spans="1:26" x14ac:dyDescent="0.25">
      <c r="A6042" s="70" t="s">
        <v>5077</v>
      </c>
      <c r="B6042" s="2" t="s">
        <v>1385</v>
      </c>
      <c r="C6042" s="19" t="s">
        <v>3530</v>
      </c>
      <c r="D6042" s="2" t="s">
        <v>73</v>
      </c>
      <c r="E6042" s="14">
        <v>20030001</v>
      </c>
      <c r="F6042" s="14" t="s">
        <v>484</v>
      </c>
      <c r="G6042" s="19">
        <v>7</v>
      </c>
      <c r="H6042" s="21">
        <v>275.28999999999996</v>
      </c>
      <c r="I6042" s="21">
        <v>9147.76</v>
      </c>
      <c r="J6042" s="58">
        <v>0</v>
      </c>
      <c r="K6042" s="58">
        <v>0</v>
      </c>
      <c r="L6042" s="72">
        <v>0</v>
      </c>
      <c r="M6042" s="73">
        <v>0</v>
      </c>
      <c r="N6042" s="58">
        <v>0</v>
      </c>
      <c r="O6042" s="75">
        <v>0</v>
      </c>
      <c r="P6042" s="2">
        <v>9148</v>
      </c>
      <c r="Q6042" s="2" t="s">
        <v>41</v>
      </c>
      <c r="R6042" s="2" t="s">
        <v>1386</v>
      </c>
      <c r="S6042" s="2" t="s">
        <v>1387</v>
      </c>
      <c r="T6042" s="2" t="s">
        <v>78</v>
      </c>
      <c r="U6042" s="57" t="s">
        <v>491</v>
      </c>
      <c r="V6042" s="2">
        <v>45334</v>
      </c>
      <c r="W6042" s="2">
        <v>1</v>
      </c>
      <c r="X6042" s="74" t="s">
        <v>422</v>
      </c>
      <c r="Y6042" s="21" t="s">
        <v>5078</v>
      </c>
      <c r="Z6042" s="52">
        <v>11.630338915325659</v>
      </c>
    </row>
    <row r="6043" spans="1:26" x14ac:dyDescent="0.25">
      <c r="A6043" s="70" t="s">
        <v>5077</v>
      </c>
      <c r="B6043" s="2" t="s">
        <v>1388</v>
      </c>
      <c r="C6043" s="19" t="s">
        <v>3530</v>
      </c>
      <c r="D6043" s="2" t="s">
        <v>73</v>
      </c>
      <c r="E6043" s="14">
        <v>20030001</v>
      </c>
      <c r="F6043" s="14" t="s">
        <v>486</v>
      </c>
      <c r="G6043" s="19">
        <v>12</v>
      </c>
      <c r="H6043" s="21">
        <v>555.02</v>
      </c>
      <c r="I6043" s="21">
        <v>20409.259999999998</v>
      </c>
      <c r="J6043" s="58">
        <v>0</v>
      </c>
      <c r="K6043" s="58">
        <v>0</v>
      </c>
      <c r="L6043" s="72">
        <v>0</v>
      </c>
      <c r="M6043" s="73">
        <v>0</v>
      </c>
      <c r="N6043" s="58">
        <v>0</v>
      </c>
      <c r="O6043" s="75">
        <v>0</v>
      </c>
      <c r="P6043" s="2">
        <v>20409</v>
      </c>
      <c r="Q6043" s="2" t="s">
        <v>41</v>
      </c>
      <c r="R6043" s="2" t="s">
        <v>1389</v>
      </c>
      <c r="S6043" s="2" t="s">
        <v>1390</v>
      </c>
      <c r="T6043" s="2" t="s">
        <v>76</v>
      </c>
      <c r="U6043" s="57" t="s">
        <v>435</v>
      </c>
      <c r="V6043" s="2">
        <v>45334</v>
      </c>
      <c r="W6043" s="2">
        <v>1</v>
      </c>
      <c r="X6043" s="74" t="s">
        <v>422</v>
      </c>
      <c r="Y6043" s="21" t="s">
        <v>5078</v>
      </c>
      <c r="Z6043" s="52">
        <v>22.063269792079566</v>
      </c>
    </row>
    <row r="6044" spans="1:26" x14ac:dyDescent="0.25">
      <c r="A6044" s="70" t="s">
        <v>5077</v>
      </c>
      <c r="B6044" s="2" t="s">
        <v>2958</v>
      </c>
      <c r="C6044" s="19" t="s">
        <v>3530</v>
      </c>
      <c r="D6044" s="2" t="s">
        <v>73</v>
      </c>
      <c r="E6044" s="14">
        <v>20030001</v>
      </c>
      <c r="F6044" s="14" t="s">
        <v>477</v>
      </c>
      <c r="G6044" s="19">
        <v>6</v>
      </c>
      <c r="H6044" s="21">
        <v>24.45</v>
      </c>
      <c r="I6044" s="21">
        <v>852.1400000000001</v>
      </c>
      <c r="J6044" s="58">
        <v>0</v>
      </c>
      <c r="K6044" s="58">
        <v>0</v>
      </c>
      <c r="L6044" s="72">
        <v>0</v>
      </c>
      <c r="M6044" s="73">
        <v>0</v>
      </c>
      <c r="N6044" s="58">
        <v>0</v>
      </c>
      <c r="O6044" s="75">
        <v>0</v>
      </c>
      <c r="P6044" s="2">
        <v>852</v>
      </c>
      <c r="Q6044" s="2" t="s">
        <v>41</v>
      </c>
      <c r="R6044" s="2" t="s">
        <v>2959</v>
      </c>
      <c r="S6044" s="2" t="s">
        <v>2960</v>
      </c>
      <c r="T6044" s="2" t="s">
        <v>76</v>
      </c>
      <c r="U6044" s="57" t="s">
        <v>435</v>
      </c>
      <c r="V6044" s="2">
        <v>45423</v>
      </c>
      <c r="W6044" s="2">
        <v>1</v>
      </c>
      <c r="X6044" s="74" t="s">
        <v>422</v>
      </c>
      <c r="Y6044" s="21" t="s">
        <v>5078</v>
      </c>
      <c r="Z6044" s="52">
        <v>10.455705521472394</v>
      </c>
    </row>
    <row r="6045" spans="1:26" x14ac:dyDescent="0.25">
      <c r="A6045" s="70" t="s">
        <v>5077</v>
      </c>
      <c r="B6045" s="2" t="s">
        <v>4172</v>
      </c>
      <c r="C6045" s="19" t="s">
        <v>3530</v>
      </c>
      <c r="D6045" s="2" t="s">
        <v>73</v>
      </c>
      <c r="E6045" s="14">
        <v>20030001</v>
      </c>
      <c r="F6045" s="14" t="s">
        <v>538</v>
      </c>
      <c r="G6045" s="19">
        <v>6</v>
      </c>
      <c r="H6045" s="21">
        <v>11.290000000000001</v>
      </c>
      <c r="I6045" s="21">
        <v>438.81000000000006</v>
      </c>
      <c r="J6045" s="58">
        <v>0</v>
      </c>
      <c r="K6045" s="58">
        <v>0</v>
      </c>
      <c r="L6045" s="72">
        <v>0</v>
      </c>
      <c r="M6045" s="73">
        <v>0</v>
      </c>
      <c r="N6045" s="58">
        <v>0</v>
      </c>
      <c r="O6045" s="75">
        <v>0</v>
      </c>
      <c r="P6045" s="2">
        <v>439</v>
      </c>
      <c r="Q6045" s="2" t="s">
        <v>41</v>
      </c>
      <c r="R6045" s="2" t="s">
        <v>4173</v>
      </c>
      <c r="S6045" s="2" t="s">
        <v>4174</v>
      </c>
      <c r="T6045" s="2" t="s">
        <v>76</v>
      </c>
      <c r="U6045" s="57" t="s">
        <v>435</v>
      </c>
      <c r="V6045" s="2">
        <v>45432</v>
      </c>
      <c r="W6045" s="2">
        <v>1</v>
      </c>
      <c r="X6045" s="74" t="s">
        <v>422</v>
      </c>
      <c r="Y6045" s="21" t="s">
        <v>5078</v>
      </c>
      <c r="Z6045" s="52">
        <v>11.660141718334812</v>
      </c>
    </row>
    <row r="6046" spans="1:26" x14ac:dyDescent="0.25">
      <c r="A6046" s="70" t="s">
        <v>5077</v>
      </c>
      <c r="B6046" s="2" t="s">
        <v>3712</v>
      </c>
      <c r="C6046" s="19" t="s">
        <v>3530</v>
      </c>
      <c r="D6046" s="2" t="s">
        <v>73</v>
      </c>
      <c r="E6046" s="14">
        <v>20030001</v>
      </c>
      <c r="F6046" s="14" t="s">
        <v>436</v>
      </c>
      <c r="G6046" s="19">
        <v>1</v>
      </c>
      <c r="H6046" s="21">
        <v>0.7</v>
      </c>
      <c r="I6046" s="21">
        <v>24.18</v>
      </c>
      <c r="J6046" s="58">
        <v>0</v>
      </c>
      <c r="K6046" s="58">
        <v>0</v>
      </c>
      <c r="L6046" s="72">
        <v>0</v>
      </c>
      <c r="M6046" s="73">
        <v>0</v>
      </c>
      <c r="N6046" s="58">
        <v>0</v>
      </c>
      <c r="O6046" s="75">
        <v>0</v>
      </c>
      <c r="P6046" s="2">
        <v>24</v>
      </c>
      <c r="Q6046" s="2" t="s">
        <v>41</v>
      </c>
      <c r="R6046" s="2" t="s">
        <v>3713</v>
      </c>
      <c r="S6046" s="2" t="s">
        <v>3714</v>
      </c>
      <c r="T6046" s="2" t="s">
        <v>76</v>
      </c>
      <c r="U6046" s="57" t="s">
        <v>435</v>
      </c>
      <c r="V6046" s="2">
        <v>45432</v>
      </c>
      <c r="W6046" s="2">
        <v>1</v>
      </c>
      <c r="X6046" s="74" t="s">
        <v>422</v>
      </c>
      <c r="Y6046" s="21" t="s">
        <v>5078</v>
      </c>
      <c r="Z6046" s="52">
        <v>1.7271428571428573</v>
      </c>
    </row>
    <row r="6047" spans="1:26" x14ac:dyDescent="0.25">
      <c r="A6047" s="70" t="s">
        <v>5077</v>
      </c>
      <c r="B6047" s="2" t="s">
        <v>1391</v>
      </c>
      <c r="C6047" s="19" t="s">
        <v>3530</v>
      </c>
      <c r="D6047" s="2" t="s">
        <v>73</v>
      </c>
      <c r="E6047" s="14">
        <v>20030001</v>
      </c>
      <c r="F6047" s="14" t="s">
        <v>544</v>
      </c>
      <c r="G6047" s="19">
        <v>14</v>
      </c>
      <c r="H6047" s="21">
        <v>1827.95</v>
      </c>
      <c r="I6047" s="21">
        <v>60420.07</v>
      </c>
      <c r="J6047" s="58">
        <v>0</v>
      </c>
      <c r="K6047" s="58">
        <v>0</v>
      </c>
      <c r="L6047" s="72">
        <v>0</v>
      </c>
      <c r="M6047" s="73">
        <v>0</v>
      </c>
      <c r="N6047" s="58">
        <v>0</v>
      </c>
      <c r="O6047" s="75">
        <v>0</v>
      </c>
      <c r="P6047" s="2">
        <v>60420</v>
      </c>
      <c r="Q6047" s="2" t="s">
        <v>41</v>
      </c>
      <c r="R6047" s="2" t="s">
        <v>1392</v>
      </c>
      <c r="S6047" s="2" t="s">
        <v>1393</v>
      </c>
      <c r="T6047" s="2" t="s">
        <v>76</v>
      </c>
      <c r="U6047" s="57" t="s">
        <v>435</v>
      </c>
      <c r="V6047" s="2">
        <v>45458</v>
      </c>
      <c r="W6047" s="2">
        <v>1</v>
      </c>
      <c r="X6047" s="74" t="s">
        <v>422</v>
      </c>
      <c r="Y6047" s="21" t="s">
        <v>5078</v>
      </c>
      <c r="Z6047" s="52">
        <v>23.137421154845594</v>
      </c>
    </row>
    <row r="6048" spans="1:26" x14ac:dyDescent="0.25">
      <c r="A6048" s="70" t="s">
        <v>5077</v>
      </c>
      <c r="B6048" s="2" t="s">
        <v>1394</v>
      </c>
      <c r="C6048" s="19" t="s">
        <v>3530</v>
      </c>
      <c r="D6048" s="2" t="s">
        <v>73</v>
      </c>
      <c r="E6048" s="14">
        <v>20030001</v>
      </c>
      <c r="F6048" s="14" t="s">
        <v>548</v>
      </c>
      <c r="G6048" s="19">
        <v>7</v>
      </c>
      <c r="H6048" s="21">
        <v>541.77</v>
      </c>
      <c r="I6048" s="21">
        <v>20234.16</v>
      </c>
      <c r="J6048" s="58">
        <v>0</v>
      </c>
      <c r="K6048" s="58">
        <v>0</v>
      </c>
      <c r="L6048" s="72">
        <v>0</v>
      </c>
      <c r="M6048" s="73">
        <v>0</v>
      </c>
      <c r="N6048" s="58">
        <v>0</v>
      </c>
      <c r="O6048" s="75">
        <v>0</v>
      </c>
      <c r="P6048" s="2">
        <v>20234</v>
      </c>
      <c r="Q6048" s="2" t="s">
        <v>41</v>
      </c>
      <c r="R6048" s="2" t="s">
        <v>1395</v>
      </c>
      <c r="S6048" s="2" t="s">
        <v>1396</v>
      </c>
      <c r="T6048" s="2" t="s">
        <v>1397</v>
      </c>
      <c r="U6048" s="57" t="s">
        <v>729</v>
      </c>
      <c r="V6048" s="2">
        <v>0</v>
      </c>
      <c r="W6048" s="2">
        <v>1</v>
      </c>
      <c r="X6048" s="74" t="s">
        <v>422</v>
      </c>
      <c r="Y6048" s="21" t="s">
        <v>5078</v>
      </c>
      <c r="Z6048" s="52">
        <v>13.071886593942081</v>
      </c>
    </row>
    <row r="6049" spans="1:26" x14ac:dyDescent="0.25">
      <c r="A6049" s="70" t="s">
        <v>5077</v>
      </c>
      <c r="B6049" s="2" t="s">
        <v>1398</v>
      </c>
      <c r="C6049" s="19" t="s">
        <v>3530</v>
      </c>
      <c r="D6049" s="2" t="s">
        <v>73</v>
      </c>
      <c r="E6049" s="14">
        <v>20030001</v>
      </c>
      <c r="F6049" s="14" t="s">
        <v>444</v>
      </c>
      <c r="G6049" s="19">
        <v>13</v>
      </c>
      <c r="H6049" s="21">
        <v>366.35999999999996</v>
      </c>
      <c r="I6049" s="21">
        <v>13731.65</v>
      </c>
      <c r="J6049" s="58">
        <v>0</v>
      </c>
      <c r="K6049" s="58">
        <v>0</v>
      </c>
      <c r="L6049" s="72">
        <v>0</v>
      </c>
      <c r="M6049" s="73">
        <v>1250</v>
      </c>
      <c r="N6049" s="58">
        <v>0</v>
      </c>
      <c r="O6049" s="75">
        <v>0</v>
      </c>
      <c r="P6049" s="2">
        <v>12482</v>
      </c>
      <c r="Q6049" s="2" t="s">
        <v>41</v>
      </c>
      <c r="R6049" s="2" t="s">
        <v>1399</v>
      </c>
      <c r="S6049" s="2" t="s">
        <v>1400</v>
      </c>
      <c r="T6049" s="2" t="s">
        <v>65</v>
      </c>
      <c r="U6049" s="57" t="s">
        <v>480</v>
      </c>
      <c r="V6049" s="2">
        <v>45486</v>
      </c>
      <c r="W6049" s="2">
        <v>1</v>
      </c>
      <c r="X6049" s="74" t="s">
        <v>422</v>
      </c>
      <c r="Y6049" s="21" t="s">
        <v>5078</v>
      </c>
      <c r="Z6049" s="52">
        <v>24.362846653564805</v>
      </c>
    </row>
    <row r="6050" spans="1:26" x14ac:dyDescent="0.25">
      <c r="A6050" s="70" t="s">
        <v>5077</v>
      </c>
      <c r="B6050" s="2" t="s">
        <v>1401</v>
      </c>
      <c r="C6050" s="19" t="s">
        <v>3530</v>
      </c>
      <c r="D6050" s="2" t="s">
        <v>73</v>
      </c>
      <c r="E6050" s="14">
        <v>20030001</v>
      </c>
      <c r="F6050" s="14" t="s">
        <v>445</v>
      </c>
      <c r="G6050" s="19">
        <v>14</v>
      </c>
      <c r="H6050" s="21">
        <v>542.08000000000004</v>
      </c>
      <c r="I6050" s="21">
        <v>21117.659999999996</v>
      </c>
      <c r="J6050" s="58">
        <v>0</v>
      </c>
      <c r="K6050" s="58">
        <v>0</v>
      </c>
      <c r="L6050" s="72">
        <v>0</v>
      </c>
      <c r="M6050" s="73">
        <v>0</v>
      </c>
      <c r="N6050" s="58">
        <v>0</v>
      </c>
      <c r="O6050" s="75">
        <v>0</v>
      </c>
      <c r="P6050" s="2">
        <v>21118</v>
      </c>
      <c r="Q6050" s="2" t="s">
        <v>41</v>
      </c>
      <c r="R6050" s="2" t="s">
        <v>1402</v>
      </c>
      <c r="S6050" s="2" t="s">
        <v>1403</v>
      </c>
      <c r="T6050" s="2" t="s">
        <v>65</v>
      </c>
      <c r="U6050" s="57" t="s">
        <v>480</v>
      </c>
      <c r="V6050" s="2">
        <v>45486</v>
      </c>
      <c r="W6050" s="2">
        <v>1</v>
      </c>
      <c r="X6050" s="74" t="s">
        <v>422</v>
      </c>
      <c r="Y6050" s="21" t="s">
        <v>5078</v>
      </c>
      <c r="Z6050" s="52">
        <v>27.269705578512394</v>
      </c>
    </row>
    <row r="6051" spans="1:26" x14ac:dyDescent="0.25">
      <c r="A6051" s="70" t="s">
        <v>5077</v>
      </c>
      <c r="B6051" s="2" t="s">
        <v>2895</v>
      </c>
      <c r="C6051" s="19" t="s">
        <v>3530</v>
      </c>
      <c r="D6051" s="2" t="s">
        <v>73</v>
      </c>
      <c r="E6051" s="14">
        <v>20030001</v>
      </c>
      <c r="F6051" s="14" t="s">
        <v>586</v>
      </c>
      <c r="G6051" s="19">
        <v>14</v>
      </c>
      <c r="H6051" s="21">
        <v>48.079999999999991</v>
      </c>
      <c r="I6051" s="21">
        <v>1745.9</v>
      </c>
      <c r="J6051" s="58">
        <v>0</v>
      </c>
      <c r="K6051" s="58">
        <v>0</v>
      </c>
      <c r="L6051" s="72">
        <v>0</v>
      </c>
      <c r="M6051" s="73">
        <v>0</v>
      </c>
      <c r="N6051" s="58">
        <v>0</v>
      </c>
      <c r="O6051" s="75">
        <v>0</v>
      </c>
      <c r="P6051" s="2">
        <v>1746</v>
      </c>
      <c r="Q6051" s="2" t="s">
        <v>41</v>
      </c>
      <c r="R6051" s="2" t="s">
        <v>2896</v>
      </c>
      <c r="S6051" s="2" t="s">
        <v>2897</v>
      </c>
      <c r="T6051" s="2" t="s">
        <v>76</v>
      </c>
      <c r="U6051" s="57" t="s">
        <v>435</v>
      </c>
      <c r="V6051" s="2">
        <v>45542</v>
      </c>
      <c r="W6051" s="2">
        <v>1</v>
      </c>
      <c r="X6051" s="74" t="s">
        <v>422</v>
      </c>
      <c r="Y6051" s="21" t="s">
        <v>5078</v>
      </c>
      <c r="Z6051" s="52">
        <v>25.418677204658909</v>
      </c>
    </row>
    <row r="6052" spans="1:26" x14ac:dyDescent="0.25">
      <c r="A6052" s="70" t="s">
        <v>5077</v>
      </c>
      <c r="B6052" s="2" t="s">
        <v>1404</v>
      </c>
      <c r="C6052" s="19" t="s">
        <v>3530</v>
      </c>
      <c r="D6052" s="2" t="s">
        <v>73</v>
      </c>
      <c r="E6052" s="14">
        <v>20030001</v>
      </c>
      <c r="F6052" s="14" t="s">
        <v>589</v>
      </c>
      <c r="G6052" s="19">
        <v>7</v>
      </c>
      <c r="H6052" s="21">
        <v>519.13</v>
      </c>
      <c r="I6052" s="21">
        <v>20640.510000000002</v>
      </c>
      <c r="J6052" s="58">
        <v>0</v>
      </c>
      <c r="K6052" s="58">
        <v>0</v>
      </c>
      <c r="L6052" s="72">
        <v>0</v>
      </c>
      <c r="M6052" s="73">
        <v>1250</v>
      </c>
      <c r="N6052" s="58">
        <v>0</v>
      </c>
      <c r="O6052" s="75">
        <v>0</v>
      </c>
      <c r="P6052" s="2">
        <v>19391</v>
      </c>
      <c r="Q6052" s="2" t="s">
        <v>41</v>
      </c>
      <c r="R6052" s="2" t="s">
        <v>1405</v>
      </c>
      <c r="S6052" s="2" t="s">
        <v>1406</v>
      </c>
      <c r="T6052" s="2" t="s">
        <v>60</v>
      </c>
      <c r="U6052" s="57" t="s">
        <v>425</v>
      </c>
      <c r="V6052" s="2">
        <v>45572</v>
      </c>
      <c r="W6052" s="2">
        <v>1</v>
      </c>
      <c r="X6052" s="74" t="s">
        <v>422</v>
      </c>
      <c r="Y6052" s="21" t="s">
        <v>5078</v>
      </c>
      <c r="Z6052" s="52">
        <v>13.915933388553929</v>
      </c>
    </row>
    <row r="6053" spans="1:26" x14ac:dyDescent="0.25">
      <c r="A6053" s="70" t="s">
        <v>5077</v>
      </c>
      <c r="B6053" s="2" t="s">
        <v>1407</v>
      </c>
      <c r="C6053" s="19" t="s">
        <v>3530</v>
      </c>
      <c r="D6053" s="2" t="s">
        <v>73</v>
      </c>
      <c r="E6053" s="14">
        <v>20030001</v>
      </c>
      <c r="F6053" s="14" t="s">
        <v>489</v>
      </c>
      <c r="G6053" s="19">
        <v>7</v>
      </c>
      <c r="H6053" s="21">
        <v>16.600000000000001</v>
      </c>
      <c r="I6053" s="21">
        <v>623.51</v>
      </c>
      <c r="J6053" s="58">
        <v>0</v>
      </c>
      <c r="K6053" s="58">
        <v>0</v>
      </c>
      <c r="L6053" s="72">
        <v>0</v>
      </c>
      <c r="M6053" s="73">
        <v>0</v>
      </c>
      <c r="N6053" s="58">
        <v>0</v>
      </c>
      <c r="O6053" s="75">
        <v>0</v>
      </c>
      <c r="P6053" s="2">
        <v>624</v>
      </c>
      <c r="Q6053" s="2" t="s">
        <v>41</v>
      </c>
      <c r="R6053" s="2" t="s">
        <v>1408</v>
      </c>
      <c r="S6053" s="2" t="s">
        <v>1409</v>
      </c>
      <c r="T6053" s="2" t="s">
        <v>76</v>
      </c>
      <c r="U6053" s="57" t="s">
        <v>435</v>
      </c>
      <c r="V6053" s="2">
        <v>45625</v>
      </c>
      <c r="W6053" s="2">
        <v>1</v>
      </c>
      <c r="X6053" s="74" t="s">
        <v>422</v>
      </c>
      <c r="Y6053" s="21" t="s">
        <v>5078</v>
      </c>
      <c r="Z6053" s="52">
        <v>13.146295180722893</v>
      </c>
    </row>
    <row r="6054" spans="1:26" x14ac:dyDescent="0.25">
      <c r="A6054" s="70" t="s">
        <v>5077</v>
      </c>
      <c r="B6054" s="2" t="s">
        <v>1410</v>
      </c>
      <c r="C6054" s="19" t="s">
        <v>3530</v>
      </c>
      <c r="D6054" s="2" t="s">
        <v>73</v>
      </c>
      <c r="E6054" s="14">
        <v>20030001</v>
      </c>
      <c r="F6054" s="14" t="s">
        <v>557</v>
      </c>
      <c r="G6054" s="19">
        <v>13</v>
      </c>
      <c r="H6054" s="21">
        <v>179.83999999999997</v>
      </c>
      <c r="I6054" s="21">
        <v>7119.19</v>
      </c>
      <c r="J6054" s="58">
        <v>0</v>
      </c>
      <c r="K6054" s="58">
        <v>0</v>
      </c>
      <c r="L6054" s="72">
        <v>0</v>
      </c>
      <c r="M6054" s="73">
        <v>0</v>
      </c>
      <c r="N6054" s="58">
        <v>0</v>
      </c>
      <c r="O6054" s="75">
        <v>0</v>
      </c>
      <c r="P6054" s="2">
        <v>7119</v>
      </c>
      <c r="Q6054" s="2" t="s">
        <v>41</v>
      </c>
      <c r="R6054" s="2" t="s">
        <v>1411</v>
      </c>
      <c r="S6054" s="2" t="s">
        <v>1412</v>
      </c>
      <c r="T6054" s="2" t="s">
        <v>78</v>
      </c>
      <c r="U6054" s="57" t="s">
        <v>491</v>
      </c>
      <c r="V6054" s="2">
        <v>45642</v>
      </c>
      <c r="W6054" s="2">
        <v>1</v>
      </c>
      <c r="X6054" s="74" t="s">
        <v>422</v>
      </c>
      <c r="Y6054" s="21" t="s">
        <v>5078</v>
      </c>
      <c r="Z6054" s="52">
        <v>25.73105816281139</v>
      </c>
    </row>
    <row r="6055" spans="1:26" x14ac:dyDescent="0.25">
      <c r="A6055" s="70" t="s">
        <v>5077</v>
      </c>
      <c r="B6055" s="2" t="s">
        <v>4481</v>
      </c>
      <c r="C6055" s="19" t="s">
        <v>3530</v>
      </c>
      <c r="D6055" s="2" t="s">
        <v>73</v>
      </c>
      <c r="E6055" s="14">
        <v>20030001</v>
      </c>
      <c r="F6055" s="14" t="s">
        <v>447</v>
      </c>
      <c r="G6055" s="19">
        <v>14</v>
      </c>
      <c r="H6055" s="21">
        <v>48.97</v>
      </c>
      <c r="I6055" s="21">
        <v>1783</v>
      </c>
      <c r="J6055" s="58">
        <v>0</v>
      </c>
      <c r="K6055" s="58">
        <v>0</v>
      </c>
      <c r="L6055" s="72">
        <v>0</v>
      </c>
      <c r="M6055" s="73">
        <v>0</v>
      </c>
      <c r="N6055" s="58">
        <v>0</v>
      </c>
      <c r="O6055" s="75">
        <v>0</v>
      </c>
      <c r="P6055" s="2">
        <v>1783</v>
      </c>
      <c r="Q6055" s="2" t="s">
        <v>41</v>
      </c>
      <c r="R6055" s="2" t="s">
        <v>848</v>
      </c>
      <c r="S6055" s="2" t="s">
        <v>4482</v>
      </c>
      <c r="T6055" s="2" t="s">
        <v>76</v>
      </c>
      <c r="U6055" s="57">
        <v>0</v>
      </c>
      <c r="V6055" s="2">
        <v>0</v>
      </c>
      <c r="W6055" s="2">
        <v>1</v>
      </c>
      <c r="X6055" s="74" t="s">
        <v>422</v>
      </c>
      <c r="Y6055" s="21" t="s">
        <v>5078</v>
      </c>
      <c r="Z6055" s="52">
        <v>25.487032877271805</v>
      </c>
    </row>
    <row r="6056" spans="1:26" x14ac:dyDescent="0.25">
      <c r="A6056" s="70" t="s">
        <v>5077</v>
      </c>
      <c r="B6056" s="2" t="s">
        <v>1414</v>
      </c>
      <c r="C6056" s="19" t="s">
        <v>3530</v>
      </c>
      <c r="D6056" s="2" t="s">
        <v>73</v>
      </c>
      <c r="E6056" s="14">
        <v>20030001</v>
      </c>
      <c r="F6056" s="14" t="s">
        <v>592</v>
      </c>
      <c r="G6056" s="19">
        <v>11</v>
      </c>
      <c r="H6056" s="21">
        <v>81.759999999999991</v>
      </c>
      <c r="I6056" s="21">
        <v>2920.28</v>
      </c>
      <c r="J6056" s="58">
        <v>0</v>
      </c>
      <c r="K6056" s="58">
        <v>0</v>
      </c>
      <c r="L6056" s="72">
        <v>0</v>
      </c>
      <c r="M6056" s="73">
        <v>2500</v>
      </c>
      <c r="N6056" s="58">
        <v>0</v>
      </c>
      <c r="O6056" s="75">
        <v>0</v>
      </c>
      <c r="P6056" s="2">
        <v>420</v>
      </c>
      <c r="Q6056" s="2" t="s">
        <v>41</v>
      </c>
      <c r="R6056" s="2" t="s">
        <v>1415</v>
      </c>
      <c r="S6056" s="2" t="s">
        <v>1416</v>
      </c>
      <c r="T6056" s="2" t="s">
        <v>78</v>
      </c>
      <c r="U6056" s="57">
        <v>0</v>
      </c>
      <c r="V6056" s="2">
        <v>45843</v>
      </c>
      <c r="W6056" s="2">
        <v>1</v>
      </c>
      <c r="X6056" s="74" t="s">
        <v>422</v>
      </c>
      <c r="Y6056" s="21" t="s">
        <v>5078</v>
      </c>
      <c r="Z6056" s="52">
        <v>19.644740704500986</v>
      </c>
    </row>
    <row r="6057" spans="1:26" x14ac:dyDescent="0.25">
      <c r="A6057" s="70" t="s">
        <v>5077</v>
      </c>
      <c r="B6057" s="2" t="s">
        <v>1417</v>
      </c>
      <c r="C6057" s="19" t="s">
        <v>3530</v>
      </c>
      <c r="D6057" s="2" t="s">
        <v>73</v>
      </c>
      <c r="E6057" s="14">
        <v>20030001</v>
      </c>
      <c r="F6057" s="14" t="s">
        <v>457</v>
      </c>
      <c r="G6057" s="19">
        <v>7</v>
      </c>
      <c r="H6057" s="21">
        <v>55.62</v>
      </c>
      <c r="I6057" s="21">
        <v>1929.03</v>
      </c>
      <c r="J6057" s="58">
        <v>0</v>
      </c>
      <c r="K6057" s="58">
        <v>0</v>
      </c>
      <c r="L6057" s="72">
        <v>0</v>
      </c>
      <c r="M6057" s="73">
        <v>0</v>
      </c>
      <c r="N6057" s="58">
        <v>0</v>
      </c>
      <c r="O6057" s="75">
        <v>0</v>
      </c>
      <c r="P6057" s="2">
        <v>1929</v>
      </c>
      <c r="Q6057" s="2" t="s">
        <v>41</v>
      </c>
      <c r="R6057" s="2" t="s">
        <v>1418</v>
      </c>
      <c r="S6057" s="2" t="s">
        <v>1419</v>
      </c>
      <c r="T6057" s="2" t="s">
        <v>78</v>
      </c>
      <c r="U6057" s="57">
        <v>0</v>
      </c>
      <c r="V6057" s="2">
        <v>45818</v>
      </c>
      <c r="W6057" s="2">
        <v>1</v>
      </c>
      <c r="X6057" s="74" t="s">
        <v>422</v>
      </c>
      <c r="Y6057" s="21" t="s">
        <v>5078</v>
      </c>
      <c r="Z6057" s="52">
        <v>12.138807982740023</v>
      </c>
    </row>
    <row r="6058" spans="1:26" x14ac:dyDescent="0.25">
      <c r="A6058" s="70" t="s">
        <v>5077</v>
      </c>
      <c r="B6058" s="2" t="s">
        <v>4996</v>
      </c>
      <c r="C6058" s="19" t="s">
        <v>3530</v>
      </c>
      <c r="D6058" s="2" t="s">
        <v>73</v>
      </c>
      <c r="E6058" s="14">
        <v>20030001</v>
      </c>
      <c r="F6058" s="14" t="s">
        <v>478</v>
      </c>
      <c r="G6058" s="19">
        <v>11</v>
      </c>
      <c r="H6058" s="21">
        <v>40.47</v>
      </c>
      <c r="I6058" s="21">
        <v>1503.4299999999998</v>
      </c>
      <c r="J6058" s="58">
        <v>0</v>
      </c>
      <c r="K6058" s="58">
        <v>0</v>
      </c>
      <c r="L6058" s="72">
        <v>0</v>
      </c>
      <c r="M6058" s="73">
        <v>0</v>
      </c>
      <c r="N6058" s="58">
        <v>0</v>
      </c>
      <c r="O6058" s="75">
        <v>0</v>
      </c>
      <c r="P6058" s="2">
        <v>1503</v>
      </c>
      <c r="Q6058" s="2" t="s">
        <v>41</v>
      </c>
      <c r="R6058" s="2" t="s">
        <v>4997</v>
      </c>
      <c r="S6058" s="2" t="s">
        <v>4998</v>
      </c>
      <c r="T6058" s="2" t="s">
        <v>76</v>
      </c>
      <c r="U6058" s="57">
        <v>0</v>
      </c>
      <c r="V6058" s="2">
        <v>46140</v>
      </c>
      <c r="W6058" s="2">
        <v>1</v>
      </c>
      <c r="X6058" s="74" t="s">
        <v>422</v>
      </c>
      <c r="Y6058" s="21" t="s">
        <v>5078</v>
      </c>
      <c r="Z6058" s="52">
        <v>20.432085495428712</v>
      </c>
    </row>
    <row r="6059" spans="1:26" x14ac:dyDescent="0.25">
      <c r="A6059" s="70" t="s">
        <v>5077</v>
      </c>
      <c r="B6059" s="2" t="s">
        <v>1420</v>
      </c>
      <c r="C6059" s="19" t="s">
        <v>3530</v>
      </c>
      <c r="D6059" s="2" t="s">
        <v>269</v>
      </c>
      <c r="E6059" s="14">
        <v>20030002</v>
      </c>
      <c r="F6059" s="14" t="s">
        <v>44</v>
      </c>
      <c r="G6059" s="19">
        <v>6</v>
      </c>
      <c r="H6059" s="21">
        <v>31.08</v>
      </c>
      <c r="I6059" s="21">
        <v>1076.5899999999999</v>
      </c>
      <c r="J6059" s="58">
        <v>0</v>
      </c>
      <c r="K6059" s="58">
        <v>0</v>
      </c>
      <c r="L6059" s="72">
        <v>0</v>
      </c>
      <c r="M6059" s="73">
        <v>0</v>
      </c>
      <c r="N6059" s="58">
        <v>0</v>
      </c>
      <c r="O6059" s="75">
        <v>0</v>
      </c>
      <c r="P6059" s="2">
        <v>1077</v>
      </c>
      <c r="Q6059" s="2" t="s">
        <v>41</v>
      </c>
      <c r="R6059" s="2" t="s">
        <v>117</v>
      </c>
      <c r="S6059" s="2" t="s">
        <v>118</v>
      </c>
      <c r="T6059" s="2" t="s">
        <v>90</v>
      </c>
      <c r="U6059" s="57" t="s">
        <v>420</v>
      </c>
      <c r="V6059" s="2">
        <v>45444</v>
      </c>
      <c r="W6059" s="2">
        <v>1</v>
      </c>
      <c r="X6059" s="74" t="s">
        <v>422</v>
      </c>
      <c r="Y6059" s="21" t="s">
        <v>5078</v>
      </c>
      <c r="Z6059" s="52">
        <v>10.391795366795368</v>
      </c>
    </row>
    <row r="6060" spans="1:26" x14ac:dyDescent="0.25">
      <c r="A6060" s="70" t="s">
        <v>5077</v>
      </c>
      <c r="B6060" s="2" t="s">
        <v>1421</v>
      </c>
      <c r="C6060" s="19" t="s">
        <v>3530</v>
      </c>
      <c r="D6060" s="2" t="s">
        <v>269</v>
      </c>
      <c r="E6060" s="14">
        <v>20030002</v>
      </c>
      <c r="F6060" s="14" t="s">
        <v>639</v>
      </c>
      <c r="G6060" s="19">
        <v>5</v>
      </c>
      <c r="H6060" s="21">
        <v>12.520000000000001</v>
      </c>
      <c r="I6060" s="21">
        <v>464.28999999999996</v>
      </c>
      <c r="J6060" s="58">
        <v>0</v>
      </c>
      <c r="K6060" s="58">
        <v>0</v>
      </c>
      <c r="L6060" s="72">
        <v>0</v>
      </c>
      <c r="M6060" s="73">
        <v>0</v>
      </c>
      <c r="N6060" s="58">
        <v>0</v>
      </c>
      <c r="O6060" s="75">
        <v>0</v>
      </c>
      <c r="P6060" s="2">
        <v>464</v>
      </c>
      <c r="Q6060" s="2" t="s">
        <v>41</v>
      </c>
      <c r="R6060" s="2" t="s">
        <v>1422</v>
      </c>
      <c r="S6060" s="2" t="s">
        <v>1423</v>
      </c>
      <c r="T6060" s="2" t="s">
        <v>90</v>
      </c>
      <c r="U6060" s="57" t="s">
        <v>420</v>
      </c>
      <c r="V6060" s="2">
        <v>45465</v>
      </c>
      <c r="W6060" s="2">
        <v>1</v>
      </c>
      <c r="X6060" s="74" t="s">
        <v>422</v>
      </c>
      <c r="Y6060" s="21" t="s">
        <v>5078</v>
      </c>
      <c r="Z6060" s="52">
        <v>9.2709664536741201</v>
      </c>
    </row>
    <row r="6061" spans="1:26" x14ac:dyDescent="0.25">
      <c r="A6061" s="70" t="s">
        <v>5077</v>
      </c>
      <c r="B6061" s="2" t="s">
        <v>2115</v>
      </c>
      <c r="C6061" s="19" t="s">
        <v>3530</v>
      </c>
      <c r="D6061" s="2" t="s">
        <v>269</v>
      </c>
      <c r="E6061" s="14">
        <v>20030002</v>
      </c>
      <c r="F6061" s="14" t="s">
        <v>439</v>
      </c>
      <c r="G6061" s="19">
        <v>6</v>
      </c>
      <c r="H6061" s="21">
        <v>24.65</v>
      </c>
      <c r="I6061" s="21">
        <v>1046.0700000000002</v>
      </c>
      <c r="J6061" s="58">
        <v>0</v>
      </c>
      <c r="K6061" s="58">
        <v>0</v>
      </c>
      <c r="L6061" s="72">
        <v>0</v>
      </c>
      <c r="M6061" s="73">
        <v>0</v>
      </c>
      <c r="N6061" s="58">
        <v>0</v>
      </c>
      <c r="O6061" s="75">
        <v>0</v>
      </c>
      <c r="P6061" s="2">
        <v>1046</v>
      </c>
      <c r="Q6061" s="2" t="s">
        <v>41</v>
      </c>
      <c r="R6061" s="2" t="s">
        <v>2116</v>
      </c>
      <c r="S6061" s="2" t="s">
        <v>2117</v>
      </c>
      <c r="T6061" s="2" t="s">
        <v>596</v>
      </c>
      <c r="U6061" s="57" t="s">
        <v>425</v>
      </c>
      <c r="V6061" s="2">
        <v>45551</v>
      </c>
      <c r="W6061" s="2">
        <v>1</v>
      </c>
      <c r="X6061" s="74" t="s">
        <v>422</v>
      </c>
      <c r="Y6061" s="21" t="s">
        <v>5078</v>
      </c>
      <c r="Z6061" s="52">
        <v>12.731075050709943</v>
      </c>
    </row>
    <row r="6062" spans="1:26" x14ac:dyDescent="0.25">
      <c r="A6062" s="70" t="s">
        <v>5077</v>
      </c>
      <c r="B6062" s="2" t="s">
        <v>1424</v>
      </c>
      <c r="C6062" s="19" t="s">
        <v>3530</v>
      </c>
      <c r="D6062" s="2" t="s">
        <v>269</v>
      </c>
      <c r="E6062" s="14">
        <v>20030002</v>
      </c>
      <c r="F6062" s="14" t="s">
        <v>575</v>
      </c>
      <c r="G6062" s="19">
        <v>7</v>
      </c>
      <c r="H6062" s="21">
        <v>109.69999999999999</v>
      </c>
      <c r="I6062" s="21">
        <v>3585.2</v>
      </c>
      <c r="J6062" s="58">
        <v>0</v>
      </c>
      <c r="K6062" s="58">
        <v>0</v>
      </c>
      <c r="L6062" s="72">
        <v>0</v>
      </c>
      <c r="M6062" s="73">
        <v>0</v>
      </c>
      <c r="N6062" s="58">
        <v>0</v>
      </c>
      <c r="O6062" s="75">
        <v>0</v>
      </c>
      <c r="P6062" s="2">
        <v>3585</v>
      </c>
      <c r="Q6062" s="2" t="s">
        <v>41</v>
      </c>
      <c r="R6062" s="2" t="s">
        <v>1425</v>
      </c>
      <c r="S6062" s="2" t="s">
        <v>1426</v>
      </c>
      <c r="T6062" s="2" t="s">
        <v>90</v>
      </c>
      <c r="U6062" s="57" t="s">
        <v>443</v>
      </c>
      <c r="V6062" s="2">
        <v>45565</v>
      </c>
      <c r="W6062" s="2">
        <v>1</v>
      </c>
      <c r="X6062" s="74" t="s">
        <v>422</v>
      </c>
      <c r="Y6062" s="21" t="s">
        <v>5078</v>
      </c>
      <c r="Z6062" s="52">
        <v>11.438650865998177</v>
      </c>
    </row>
    <row r="6063" spans="1:26" x14ac:dyDescent="0.25">
      <c r="A6063" s="70" t="s">
        <v>5077</v>
      </c>
      <c r="B6063" s="2" t="s">
        <v>3974</v>
      </c>
      <c r="C6063" s="19" t="s">
        <v>3530</v>
      </c>
      <c r="D6063" s="2" t="s">
        <v>269</v>
      </c>
      <c r="E6063" s="14">
        <v>20030002</v>
      </c>
      <c r="F6063" s="14" t="s">
        <v>586</v>
      </c>
      <c r="G6063" s="19">
        <v>1</v>
      </c>
      <c r="H6063" s="21">
        <v>2.8</v>
      </c>
      <c r="I6063" s="21">
        <v>92.12</v>
      </c>
      <c r="J6063" s="58">
        <v>0</v>
      </c>
      <c r="K6063" s="58">
        <v>0</v>
      </c>
      <c r="L6063" s="72">
        <v>0</v>
      </c>
      <c r="M6063" s="73">
        <v>0</v>
      </c>
      <c r="N6063" s="58">
        <v>0</v>
      </c>
      <c r="O6063" s="75">
        <v>0</v>
      </c>
      <c r="P6063" s="2">
        <v>92</v>
      </c>
      <c r="Q6063" s="2" t="s">
        <v>41</v>
      </c>
      <c r="R6063" s="2" t="s">
        <v>3975</v>
      </c>
      <c r="S6063" s="2" t="s">
        <v>3976</v>
      </c>
      <c r="T6063" s="2" t="s">
        <v>90</v>
      </c>
      <c r="U6063" s="57" t="s">
        <v>1313</v>
      </c>
      <c r="V6063" s="2">
        <v>45619</v>
      </c>
      <c r="W6063" s="2">
        <v>1</v>
      </c>
      <c r="X6063" s="74" t="s">
        <v>422</v>
      </c>
      <c r="Y6063" s="21" t="s">
        <v>5078</v>
      </c>
      <c r="Z6063" s="52">
        <v>1.6450000000000005</v>
      </c>
    </row>
    <row r="6064" spans="1:26" x14ac:dyDescent="0.25">
      <c r="A6064" s="70" t="s">
        <v>5077</v>
      </c>
      <c r="B6064" s="2" t="s">
        <v>2118</v>
      </c>
      <c r="C6064" s="19" t="s">
        <v>3530</v>
      </c>
      <c r="D6064" s="2" t="s">
        <v>269</v>
      </c>
      <c r="E6064" s="14">
        <v>20030002</v>
      </c>
      <c r="F6064" s="14" t="s">
        <v>449</v>
      </c>
      <c r="G6064" s="19">
        <v>7</v>
      </c>
      <c r="H6064" s="21">
        <v>36.549999999999997</v>
      </c>
      <c r="I6064" s="21">
        <v>1433.23</v>
      </c>
      <c r="J6064" s="58">
        <v>0</v>
      </c>
      <c r="K6064" s="58">
        <v>0</v>
      </c>
      <c r="L6064" s="72">
        <v>0</v>
      </c>
      <c r="M6064" s="73">
        <v>0</v>
      </c>
      <c r="N6064" s="58">
        <v>0</v>
      </c>
      <c r="O6064" s="75">
        <v>0</v>
      </c>
      <c r="P6064" s="2">
        <v>1433</v>
      </c>
      <c r="Q6064" s="2" t="s">
        <v>41</v>
      </c>
      <c r="R6064" s="2" t="s">
        <v>2119</v>
      </c>
      <c r="S6064" s="2" t="s">
        <v>2120</v>
      </c>
      <c r="T6064" s="2" t="s">
        <v>90</v>
      </c>
      <c r="U6064" s="57">
        <v>0</v>
      </c>
      <c r="V6064" s="2">
        <v>45916</v>
      </c>
      <c r="W6064" s="2">
        <v>1</v>
      </c>
      <c r="X6064" s="74" t="s">
        <v>422</v>
      </c>
      <c r="Y6064" s="21" t="s">
        <v>5078</v>
      </c>
      <c r="Z6064" s="52">
        <v>13.724500683994531</v>
      </c>
    </row>
    <row r="6065" spans="1:26" x14ac:dyDescent="0.25">
      <c r="A6065" s="70" t="s">
        <v>5077</v>
      </c>
      <c r="B6065" s="2" t="s">
        <v>2898</v>
      </c>
      <c r="C6065" s="19" t="s">
        <v>3530</v>
      </c>
      <c r="D6065" s="2" t="s">
        <v>269</v>
      </c>
      <c r="E6065" s="14">
        <v>20030002</v>
      </c>
      <c r="F6065" s="14" t="s">
        <v>451</v>
      </c>
      <c r="G6065" s="19">
        <v>7</v>
      </c>
      <c r="H6065" s="21">
        <v>7.169999999999999</v>
      </c>
      <c r="I6065" s="21">
        <v>258.44</v>
      </c>
      <c r="J6065" s="58">
        <v>0</v>
      </c>
      <c r="K6065" s="58">
        <v>0</v>
      </c>
      <c r="L6065" s="72">
        <v>0</v>
      </c>
      <c r="M6065" s="73">
        <v>0</v>
      </c>
      <c r="N6065" s="58">
        <v>0</v>
      </c>
      <c r="O6065" s="75">
        <v>0</v>
      </c>
      <c r="P6065" s="2">
        <v>258</v>
      </c>
      <c r="Q6065" s="2" t="s">
        <v>41</v>
      </c>
      <c r="R6065" s="2" t="s">
        <v>2899</v>
      </c>
      <c r="S6065" s="2" t="s">
        <v>2900</v>
      </c>
      <c r="T6065" s="2" t="s">
        <v>1839</v>
      </c>
      <c r="U6065" s="57">
        <v>0</v>
      </c>
      <c r="V6065" s="2">
        <v>45999</v>
      </c>
      <c r="W6065" s="2">
        <v>1</v>
      </c>
      <c r="X6065" s="74" t="s">
        <v>422</v>
      </c>
      <c r="Y6065" s="21" t="s">
        <v>5078</v>
      </c>
      <c r="Z6065" s="52">
        <v>12.615620641562066</v>
      </c>
    </row>
    <row r="6066" spans="1:26" x14ac:dyDescent="0.25">
      <c r="A6066" s="70" t="s">
        <v>5077</v>
      </c>
      <c r="B6066" s="2" t="s">
        <v>3505</v>
      </c>
      <c r="C6066" s="19" t="s">
        <v>3530</v>
      </c>
      <c r="D6066" s="2" t="s">
        <v>269</v>
      </c>
      <c r="E6066" s="14">
        <v>20030002</v>
      </c>
      <c r="F6066" s="14" t="s">
        <v>457</v>
      </c>
      <c r="G6066" s="19">
        <v>6</v>
      </c>
      <c r="H6066" s="21">
        <v>8.2900000000000009</v>
      </c>
      <c r="I6066" s="21">
        <v>302.26</v>
      </c>
      <c r="J6066" s="58">
        <v>0</v>
      </c>
      <c r="K6066" s="58">
        <v>0</v>
      </c>
      <c r="L6066" s="72">
        <v>0</v>
      </c>
      <c r="M6066" s="73">
        <v>0</v>
      </c>
      <c r="N6066" s="58">
        <v>0</v>
      </c>
      <c r="O6066" s="75">
        <v>0</v>
      </c>
      <c r="P6066" s="2">
        <v>302</v>
      </c>
      <c r="Q6066" s="2" t="s">
        <v>41</v>
      </c>
      <c r="R6066" s="2" t="s">
        <v>3506</v>
      </c>
      <c r="S6066" s="2" t="s">
        <v>3507</v>
      </c>
      <c r="T6066" s="2" t="s">
        <v>90</v>
      </c>
      <c r="U6066" s="57">
        <v>0</v>
      </c>
      <c r="V6066" s="2">
        <v>46055</v>
      </c>
      <c r="W6066" s="2">
        <v>1</v>
      </c>
      <c r="X6066" s="74" t="s">
        <v>422</v>
      </c>
      <c r="Y6066" s="21" t="s">
        <v>5078</v>
      </c>
      <c r="Z6066" s="52">
        <v>10.938238841978286</v>
      </c>
    </row>
    <row r="6067" spans="1:26" x14ac:dyDescent="0.25">
      <c r="A6067" s="70" t="s">
        <v>5077</v>
      </c>
      <c r="B6067" s="2" t="s">
        <v>4304</v>
      </c>
      <c r="C6067" s="19" t="s">
        <v>3530</v>
      </c>
      <c r="D6067" s="2" t="s">
        <v>269</v>
      </c>
      <c r="E6067" s="14">
        <v>20030002</v>
      </c>
      <c r="F6067" s="14" t="s">
        <v>461</v>
      </c>
      <c r="G6067" s="19">
        <v>6</v>
      </c>
      <c r="H6067" s="21">
        <v>19.649999999999999</v>
      </c>
      <c r="I6067" s="21">
        <v>721.67000000000007</v>
      </c>
      <c r="J6067" s="58">
        <v>0</v>
      </c>
      <c r="K6067" s="58">
        <v>0</v>
      </c>
      <c r="L6067" s="72">
        <v>0</v>
      </c>
      <c r="M6067" s="73">
        <v>0</v>
      </c>
      <c r="N6067" s="58">
        <v>0</v>
      </c>
      <c r="O6067" s="75">
        <v>0</v>
      </c>
      <c r="P6067" s="2">
        <v>722</v>
      </c>
      <c r="Q6067" s="2" t="s">
        <v>41</v>
      </c>
      <c r="R6067" s="2" t="s">
        <v>4305</v>
      </c>
      <c r="S6067" s="2" t="s">
        <v>4306</v>
      </c>
      <c r="T6067" s="2" t="s">
        <v>219</v>
      </c>
      <c r="U6067" s="57">
        <v>0</v>
      </c>
      <c r="V6067" s="2">
        <v>46111</v>
      </c>
      <c r="W6067" s="2">
        <v>1</v>
      </c>
      <c r="X6067" s="74" t="s">
        <v>422</v>
      </c>
      <c r="Y6067" s="21" t="s">
        <v>5078</v>
      </c>
      <c r="Z6067" s="52">
        <v>11.017862595419851</v>
      </c>
    </row>
    <row r="6068" spans="1:26" x14ac:dyDescent="0.25">
      <c r="A6068" s="70" t="s">
        <v>5077</v>
      </c>
      <c r="B6068" s="2" t="s">
        <v>5145</v>
      </c>
      <c r="C6068" s="19" t="s">
        <v>3530</v>
      </c>
      <c r="D6068" s="2" t="s">
        <v>271</v>
      </c>
      <c r="E6068" s="14">
        <v>20030009</v>
      </c>
      <c r="F6068" s="14" t="s">
        <v>617</v>
      </c>
      <c r="G6068" s="19">
        <v>1</v>
      </c>
      <c r="H6068" s="21">
        <v>6.03</v>
      </c>
      <c r="I6068" s="21">
        <v>211.83</v>
      </c>
      <c r="J6068" s="58">
        <v>0</v>
      </c>
      <c r="K6068" s="58">
        <v>0</v>
      </c>
      <c r="L6068" s="72">
        <v>0</v>
      </c>
      <c r="M6068" s="73">
        <v>0</v>
      </c>
      <c r="N6068" s="58">
        <v>0</v>
      </c>
      <c r="O6068" s="75">
        <v>0</v>
      </c>
      <c r="P6068" s="2">
        <v>212</v>
      </c>
      <c r="Q6068" s="2" t="s">
        <v>41</v>
      </c>
      <c r="R6068" s="2" t="s">
        <v>105</v>
      </c>
      <c r="S6068" s="2" t="s">
        <v>5146</v>
      </c>
      <c r="T6068" s="2" t="s">
        <v>76</v>
      </c>
      <c r="U6068" s="57" t="s">
        <v>435</v>
      </c>
      <c r="V6068" s="2">
        <v>45318</v>
      </c>
      <c r="W6068" s="2">
        <v>1</v>
      </c>
      <c r="X6068" s="74" t="s">
        <v>422</v>
      </c>
      <c r="Y6068" s="21" t="s">
        <v>5078</v>
      </c>
      <c r="Z6068" s="52">
        <v>1.7564676616915424</v>
      </c>
    </row>
    <row r="6069" spans="1:26" x14ac:dyDescent="0.25">
      <c r="A6069" s="70" t="s">
        <v>5077</v>
      </c>
      <c r="B6069" s="2" t="s">
        <v>1429</v>
      </c>
      <c r="C6069" s="19" t="s">
        <v>3530</v>
      </c>
      <c r="D6069" s="2" t="s">
        <v>271</v>
      </c>
      <c r="E6069" s="14">
        <v>20030009</v>
      </c>
      <c r="F6069" s="14" t="s">
        <v>423</v>
      </c>
      <c r="G6069" s="19">
        <v>7</v>
      </c>
      <c r="H6069" s="21">
        <v>7.660000000000001</v>
      </c>
      <c r="I6069" s="21">
        <v>316.32999999999993</v>
      </c>
      <c r="J6069" s="58">
        <v>0</v>
      </c>
      <c r="K6069" s="58">
        <v>0</v>
      </c>
      <c r="L6069" s="72">
        <v>0</v>
      </c>
      <c r="M6069" s="73">
        <v>0</v>
      </c>
      <c r="N6069" s="58">
        <v>0</v>
      </c>
      <c r="O6069" s="75">
        <v>0</v>
      </c>
      <c r="P6069" s="2">
        <v>316</v>
      </c>
      <c r="Q6069" s="2" t="s">
        <v>41</v>
      </c>
      <c r="R6069" s="2" t="s">
        <v>1430</v>
      </c>
      <c r="S6069" s="2" t="s">
        <v>1431</v>
      </c>
      <c r="T6069" s="2" t="s">
        <v>78</v>
      </c>
      <c r="U6069" s="57" t="s">
        <v>491</v>
      </c>
      <c r="V6069" s="2">
        <v>45318</v>
      </c>
      <c r="W6069" s="2">
        <v>1</v>
      </c>
      <c r="X6069" s="74" t="s">
        <v>422</v>
      </c>
      <c r="Y6069" s="21" t="s">
        <v>5078</v>
      </c>
      <c r="Z6069" s="52">
        <v>14.453720626631851</v>
      </c>
    </row>
    <row r="6070" spans="1:26" x14ac:dyDescent="0.25">
      <c r="A6070" s="70" t="s">
        <v>5077</v>
      </c>
      <c r="B6070" s="2" t="s">
        <v>3508</v>
      </c>
      <c r="C6070" s="19" t="s">
        <v>3530</v>
      </c>
      <c r="D6070" s="2" t="s">
        <v>271</v>
      </c>
      <c r="E6070" s="14">
        <v>20030009</v>
      </c>
      <c r="F6070" s="14" t="s">
        <v>520</v>
      </c>
      <c r="G6070" s="19">
        <v>7</v>
      </c>
      <c r="H6070" s="21">
        <v>11.54</v>
      </c>
      <c r="I6070" s="21">
        <v>377.14</v>
      </c>
      <c r="J6070" s="58">
        <v>0</v>
      </c>
      <c r="K6070" s="58">
        <v>0</v>
      </c>
      <c r="L6070" s="72">
        <v>0</v>
      </c>
      <c r="M6070" s="73">
        <v>0</v>
      </c>
      <c r="N6070" s="58">
        <v>0</v>
      </c>
      <c r="O6070" s="75">
        <v>0</v>
      </c>
      <c r="P6070" s="2">
        <v>377</v>
      </c>
      <c r="Q6070" s="2" t="s">
        <v>41</v>
      </c>
      <c r="R6070" s="2" t="s">
        <v>3509</v>
      </c>
      <c r="S6070" s="2" t="s">
        <v>3510</v>
      </c>
      <c r="T6070" s="2" t="s">
        <v>76</v>
      </c>
      <c r="U6070" s="57" t="s">
        <v>435</v>
      </c>
      <c r="V6070" s="2">
        <v>45325</v>
      </c>
      <c r="W6070" s="2">
        <v>1</v>
      </c>
      <c r="X6070" s="74" t="s">
        <v>422</v>
      </c>
      <c r="Y6070" s="21" t="s">
        <v>5078</v>
      </c>
      <c r="Z6070" s="52">
        <v>11.43838821490468</v>
      </c>
    </row>
    <row r="6071" spans="1:26" x14ac:dyDescent="0.25">
      <c r="A6071" s="70" t="s">
        <v>5077</v>
      </c>
      <c r="B6071" s="2" t="s">
        <v>4999</v>
      </c>
      <c r="C6071" s="19" t="s">
        <v>3530</v>
      </c>
      <c r="D6071" s="2" t="s">
        <v>271</v>
      </c>
      <c r="E6071" s="14">
        <v>20030009</v>
      </c>
      <c r="F6071" s="14" t="s">
        <v>481</v>
      </c>
      <c r="G6071" s="19">
        <v>10</v>
      </c>
      <c r="H6071" s="21">
        <v>14.959999999999999</v>
      </c>
      <c r="I6071" s="21">
        <v>532.87</v>
      </c>
      <c r="J6071" s="58">
        <v>0</v>
      </c>
      <c r="K6071" s="58">
        <v>0</v>
      </c>
      <c r="L6071" s="72">
        <v>0</v>
      </c>
      <c r="M6071" s="73">
        <v>0</v>
      </c>
      <c r="N6071" s="58">
        <v>0</v>
      </c>
      <c r="O6071" s="75">
        <v>0</v>
      </c>
      <c r="P6071" s="2">
        <v>533</v>
      </c>
      <c r="Q6071" s="2" t="s">
        <v>41</v>
      </c>
      <c r="R6071" s="2" t="s">
        <v>5000</v>
      </c>
      <c r="S6071" s="2" t="s">
        <v>5001</v>
      </c>
      <c r="T6071" s="2" t="s">
        <v>76</v>
      </c>
      <c r="U6071" s="57" t="s">
        <v>435</v>
      </c>
      <c r="V6071" s="2">
        <v>45325</v>
      </c>
      <c r="W6071" s="2">
        <v>1</v>
      </c>
      <c r="X6071" s="74" t="s">
        <v>422</v>
      </c>
      <c r="Y6071" s="21" t="s">
        <v>5078</v>
      </c>
      <c r="Z6071" s="52">
        <v>17.809826203208559</v>
      </c>
    </row>
    <row r="6072" spans="1:26" x14ac:dyDescent="0.25">
      <c r="A6072" s="70" t="s">
        <v>5077</v>
      </c>
      <c r="B6072" s="2" t="s">
        <v>1435</v>
      </c>
      <c r="C6072" s="19" t="s">
        <v>3530</v>
      </c>
      <c r="D6072" s="2" t="s">
        <v>271</v>
      </c>
      <c r="E6072" s="14">
        <v>20030009</v>
      </c>
      <c r="F6072" s="14" t="s">
        <v>536</v>
      </c>
      <c r="G6072" s="19">
        <v>3</v>
      </c>
      <c r="H6072" s="21">
        <v>3.16</v>
      </c>
      <c r="I6072" s="21">
        <v>133.1</v>
      </c>
      <c r="J6072" s="58">
        <v>0</v>
      </c>
      <c r="K6072" s="58">
        <v>0</v>
      </c>
      <c r="L6072" s="72">
        <v>0</v>
      </c>
      <c r="M6072" s="73">
        <v>0</v>
      </c>
      <c r="N6072" s="58">
        <v>0</v>
      </c>
      <c r="O6072" s="75">
        <v>0</v>
      </c>
      <c r="P6072" s="2">
        <v>133</v>
      </c>
      <c r="Q6072" s="2" t="s">
        <v>41</v>
      </c>
      <c r="R6072" s="2" t="s">
        <v>777</v>
      </c>
      <c r="S6072" s="2" t="s">
        <v>1436</v>
      </c>
      <c r="T6072" s="2" t="s">
        <v>76</v>
      </c>
      <c r="U6072" s="57" t="s">
        <v>435</v>
      </c>
      <c r="V6072" s="2" t="s">
        <v>421</v>
      </c>
      <c r="W6072" s="2">
        <v>1</v>
      </c>
      <c r="X6072" s="74" t="s">
        <v>422</v>
      </c>
      <c r="Y6072" s="21" t="s">
        <v>5078</v>
      </c>
      <c r="Z6072" s="52">
        <v>6.318037974683544</v>
      </c>
    </row>
    <row r="6073" spans="1:26" x14ac:dyDescent="0.25">
      <c r="A6073" s="70" t="s">
        <v>5077</v>
      </c>
      <c r="B6073" s="2" t="s">
        <v>2362</v>
      </c>
      <c r="C6073" s="19" t="s">
        <v>3530</v>
      </c>
      <c r="D6073" s="2" t="s">
        <v>271</v>
      </c>
      <c r="E6073" s="14">
        <v>20030009</v>
      </c>
      <c r="F6073" s="14" t="s">
        <v>432</v>
      </c>
      <c r="G6073" s="19">
        <v>7</v>
      </c>
      <c r="H6073" s="21">
        <v>15.02</v>
      </c>
      <c r="I6073" s="21">
        <v>649.95000000000005</v>
      </c>
      <c r="J6073" s="58">
        <v>0</v>
      </c>
      <c r="K6073" s="58">
        <v>0</v>
      </c>
      <c r="L6073" s="72">
        <v>0</v>
      </c>
      <c r="M6073" s="73">
        <v>0</v>
      </c>
      <c r="N6073" s="58">
        <v>0</v>
      </c>
      <c r="O6073" s="75">
        <v>0</v>
      </c>
      <c r="P6073" s="2">
        <v>650</v>
      </c>
      <c r="Q6073" s="2" t="s">
        <v>41</v>
      </c>
      <c r="R6073" s="2" t="s">
        <v>2363</v>
      </c>
      <c r="S6073" s="2" t="s">
        <v>2364</v>
      </c>
      <c r="T6073" s="2" t="s">
        <v>76</v>
      </c>
      <c r="U6073" s="57" t="s">
        <v>435</v>
      </c>
      <c r="V6073" s="2">
        <v>45458</v>
      </c>
      <c r="W6073" s="2">
        <v>1</v>
      </c>
      <c r="X6073" s="74" t="s">
        <v>422</v>
      </c>
      <c r="Y6073" s="21" t="s">
        <v>5078</v>
      </c>
      <c r="Z6073" s="52">
        <v>15.14530625832224</v>
      </c>
    </row>
    <row r="6074" spans="1:26" x14ac:dyDescent="0.25">
      <c r="A6074" s="70" t="s">
        <v>5077</v>
      </c>
      <c r="B6074" s="2" t="s">
        <v>2720</v>
      </c>
      <c r="C6074" s="19" t="s">
        <v>3530</v>
      </c>
      <c r="D6074" s="2" t="s">
        <v>271</v>
      </c>
      <c r="E6074" s="14">
        <v>20030009</v>
      </c>
      <c r="F6074" s="14" t="s">
        <v>638</v>
      </c>
      <c r="G6074" s="19">
        <v>2</v>
      </c>
      <c r="H6074" s="21">
        <v>1.74</v>
      </c>
      <c r="I6074" s="21">
        <v>86.43</v>
      </c>
      <c r="J6074" s="58">
        <v>0</v>
      </c>
      <c r="K6074" s="58">
        <v>0</v>
      </c>
      <c r="L6074" s="72">
        <v>0</v>
      </c>
      <c r="M6074" s="73">
        <v>0</v>
      </c>
      <c r="N6074" s="58">
        <v>0</v>
      </c>
      <c r="O6074" s="75">
        <v>0</v>
      </c>
      <c r="P6074" s="2">
        <v>86</v>
      </c>
      <c r="Q6074" s="2" t="s">
        <v>41</v>
      </c>
      <c r="R6074" s="2" t="s">
        <v>2721</v>
      </c>
      <c r="S6074" s="2" t="s">
        <v>2722</v>
      </c>
      <c r="T6074" s="2" t="s">
        <v>76</v>
      </c>
      <c r="U6074" s="57" t="s">
        <v>435</v>
      </c>
      <c r="V6074" s="2">
        <v>45481</v>
      </c>
      <c r="W6074" s="2">
        <v>1</v>
      </c>
      <c r="X6074" s="74" t="s">
        <v>422</v>
      </c>
      <c r="Y6074" s="21" t="s">
        <v>5078</v>
      </c>
      <c r="Z6074" s="52">
        <v>4.9672413793103454</v>
      </c>
    </row>
    <row r="6075" spans="1:26" x14ac:dyDescent="0.25">
      <c r="A6075" s="70" t="s">
        <v>5077</v>
      </c>
      <c r="B6075" s="2" t="s">
        <v>2365</v>
      </c>
      <c r="C6075" s="19" t="s">
        <v>3530</v>
      </c>
      <c r="D6075" s="2" t="s">
        <v>271</v>
      </c>
      <c r="E6075" s="14">
        <v>20030009</v>
      </c>
      <c r="F6075" s="14" t="s">
        <v>639</v>
      </c>
      <c r="G6075" s="19">
        <v>7</v>
      </c>
      <c r="H6075" s="21">
        <v>8.98</v>
      </c>
      <c r="I6075" s="21">
        <v>335.25</v>
      </c>
      <c r="J6075" s="58">
        <v>0</v>
      </c>
      <c r="K6075" s="58">
        <v>0</v>
      </c>
      <c r="L6075" s="72">
        <v>0</v>
      </c>
      <c r="M6075" s="73">
        <v>0</v>
      </c>
      <c r="N6075" s="58">
        <v>0</v>
      </c>
      <c r="O6075" s="75">
        <v>0</v>
      </c>
      <c r="P6075" s="2">
        <v>335</v>
      </c>
      <c r="Q6075" s="2" t="s">
        <v>41</v>
      </c>
      <c r="R6075" s="2" t="s">
        <v>2366</v>
      </c>
      <c r="S6075" s="2" t="s">
        <v>2367</v>
      </c>
      <c r="T6075" s="2" t="s">
        <v>76</v>
      </c>
      <c r="U6075" s="57" t="s">
        <v>435</v>
      </c>
      <c r="V6075" s="2">
        <v>45481</v>
      </c>
      <c r="W6075" s="2">
        <v>1</v>
      </c>
      <c r="X6075" s="74" t="s">
        <v>422</v>
      </c>
      <c r="Y6075" s="21" t="s">
        <v>5078</v>
      </c>
      <c r="Z6075" s="52">
        <v>13.066536748329622</v>
      </c>
    </row>
    <row r="6076" spans="1:26" x14ac:dyDescent="0.25">
      <c r="A6076" s="70" t="s">
        <v>5077</v>
      </c>
      <c r="B6076" s="2" t="s">
        <v>2653</v>
      </c>
      <c r="C6076" s="19" t="s">
        <v>3530</v>
      </c>
      <c r="D6076" s="2" t="s">
        <v>271</v>
      </c>
      <c r="E6076" s="14">
        <v>20030009</v>
      </c>
      <c r="F6076" s="14" t="s">
        <v>477</v>
      </c>
      <c r="G6076" s="19">
        <v>7</v>
      </c>
      <c r="H6076" s="21">
        <v>12.66</v>
      </c>
      <c r="I6076" s="21">
        <v>569.20000000000005</v>
      </c>
      <c r="J6076" s="58">
        <v>0</v>
      </c>
      <c r="K6076" s="58">
        <v>0</v>
      </c>
      <c r="L6076" s="72">
        <v>0</v>
      </c>
      <c r="M6076" s="73">
        <v>0</v>
      </c>
      <c r="N6076" s="58">
        <v>0</v>
      </c>
      <c r="O6076" s="75">
        <v>0</v>
      </c>
      <c r="P6076" s="2">
        <v>569</v>
      </c>
      <c r="Q6076" s="2" t="s">
        <v>41</v>
      </c>
      <c r="R6076" s="2" t="s">
        <v>2654</v>
      </c>
      <c r="S6076" s="2" t="s">
        <v>2655</v>
      </c>
      <c r="T6076" s="2" t="s">
        <v>76</v>
      </c>
      <c r="U6076" s="57" t="s">
        <v>435</v>
      </c>
      <c r="V6076" s="2">
        <v>45642</v>
      </c>
      <c r="W6076" s="2">
        <v>1</v>
      </c>
      <c r="X6076" s="74" t="s">
        <v>422</v>
      </c>
      <c r="Y6076" s="21" t="s">
        <v>5078</v>
      </c>
      <c r="Z6076" s="52">
        <v>15.736176935229071</v>
      </c>
    </row>
    <row r="6077" spans="1:26" x14ac:dyDescent="0.25">
      <c r="A6077" s="70" t="s">
        <v>5077</v>
      </c>
      <c r="B6077" s="2" t="s">
        <v>5002</v>
      </c>
      <c r="C6077" s="19" t="s">
        <v>3530</v>
      </c>
      <c r="D6077" s="2" t="s">
        <v>271</v>
      </c>
      <c r="E6077" s="14">
        <v>20030009</v>
      </c>
      <c r="F6077" s="14" t="s">
        <v>439</v>
      </c>
      <c r="G6077" s="19">
        <v>10</v>
      </c>
      <c r="H6077" s="21">
        <v>38.010000000000005</v>
      </c>
      <c r="I6077" s="21">
        <v>1488.5099999999998</v>
      </c>
      <c r="J6077" s="58">
        <v>0</v>
      </c>
      <c r="K6077" s="58">
        <v>0</v>
      </c>
      <c r="L6077" s="72">
        <v>0</v>
      </c>
      <c r="M6077" s="73">
        <v>0</v>
      </c>
      <c r="N6077" s="58">
        <v>0</v>
      </c>
      <c r="O6077" s="75">
        <v>0</v>
      </c>
      <c r="P6077" s="2">
        <v>1489</v>
      </c>
      <c r="Q6077" s="2" t="s">
        <v>41</v>
      </c>
      <c r="R6077" s="2" t="s">
        <v>5003</v>
      </c>
      <c r="S6077" s="2" t="s">
        <v>5004</v>
      </c>
      <c r="T6077" s="2" t="s">
        <v>90</v>
      </c>
      <c r="U6077" s="57">
        <v>0</v>
      </c>
      <c r="V6077" s="2">
        <v>45881</v>
      </c>
      <c r="W6077" s="2">
        <v>1</v>
      </c>
      <c r="X6077" s="74" t="s">
        <v>422</v>
      </c>
      <c r="Y6077" s="21" t="s">
        <v>5078</v>
      </c>
      <c r="Z6077" s="52">
        <v>19.580505130228882</v>
      </c>
    </row>
    <row r="6078" spans="1:26" x14ac:dyDescent="0.25">
      <c r="A6078" s="70" t="s">
        <v>5077</v>
      </c>
      <c r="B6078" s="2" t="s">
        <v>2368</v>
      </c>
      <c r="C6078" s="19" t="s">
        <v>3530</v>
      </c>
      <c r="D6078" s="2" t="s">
        <v>271</v>
      </c>
      <c r="E6078" s="14">
        <v>20030009</v>
      </c>
      <c r="F6078" s="14" t="s">
        <v>582</v>
      </c>
      <c r="G6078" s="19">
        <v>14</v>
      </c>
      <c r="H6078" s="21">
        <v>144.61000000000001</v>
      </c>
      <c r="I6078" s="21">
        <v>5461.2</v>
      </c>
      <c r="J6078" s="58">
        <v>0</v>
      </c>
      <c r="K6078" s="58">
        <v>0</v>
      </c>
      <c r="L6078" s="72">
        <v>0</v>
      </c>
      <c r="M6078" s="73">
        <v>0</v>
      </c>
      <c r="N6078" s="58">
        <v>0</v>
      </c>
      <c r="O6078" s="75">
        <v>0</v>
      </c>
      <c r="P6078" s="2">
        <v>5461</v>
      </c>
      <c r="Q6078" s="2" t="s">
        <v>41</v>
      </c>
      <c r="R6078" s="2" t="s">
        <v>1789</v>
      </c>
      <c r="S6078" s="2" t="s">
        <v>2369</v>
      </c>
      <c r="T6078" s="2" t="s">
        <v>76</v>
      </c>
      <c r="U6078" s="57">
        <v>0</v>
      </c>
      <c r="V6078" s="2">
        <v>45943</v>
      </c>
      <c r="W6078" s="2">
        <v>1</v>
      </c>
      <c r="X6078" s="74" t="s">
        <v>422</v>
      </c>
      <c r="Y6078" s="21" t="s">
        <v>5078</v>
      </c>
      <c r="Z6078" s="52">
        <v>26.43551621602932</v>
      </c>
    </row>
    <row r="6079" spans="1:26" x14ac:dyDescent="0.25">
      <c r="A6079" s="70" t="s">
        <v>5077</v>
      </c>
      <c r="B6079" s="2" t="s">
        <v>2370</v>
      </c>
      <c r="C6079" s="19" t="s">
        <v>3530</v>
      </c>
      <c r="D6079" s="2" t="s">
        <v>271</v>
      </c>
      <c r="E6079" s="14">
        <v>20030009</v>
      </c>
      <c r="F6079" s="14" t="s">
        <v>553</v>
      </c>
      <c r="G6079" s="19">
        <v>6</v>
      </c>
      <c r="H6079" s="21">
        <v>10.91</v>
      </c>
      <c r="I6079" s="21">
        <v>429</v>
      </c>
      <c r="J6079" s="58">
        <v>0</v>
      </c>
      <c r="K6079" s="58">
        <v>0</v>
      </c>
      <c r="L6079" s="72">
        <v>0</v>
      </c>
      <c r="M6079" s="73">
        <v>0</v>
      </c>
      <c r="N6079" s="58">
        <v>0</v>
      </c>
      <c r="O6079" s="75">
        <v>0</v>
      </c>
      <c r="P6079" s="2">
        <v>429</v>
      </c>
      <c r="Q6079" s="2" t="s">
        <v>41</v>
      </c>
      <c r="R6079" s="2" t="s">
        <v>2371</v>
      </c>
      <c r="S6079" s="2" t="s">
        <v>2372</v>
      </c>
      <c r="T6079" s="2" t="s">
        <v>2373</v>
      </c>
      <c r="U6079" s="57">
        <v>0</v>
      </c>
      <c r="V6079" s="2">
        <v>45943</v>
      </c>
      <c r="W6079" s="2">
        <v>1</v>
      </c>
      <c r="X6079" s="74" t="s">
        <v>422</v>
      </c>
      <c r="Y6079" s="21" t="s">
        <v>5078</v>
      </c>
      <c r="Z6079" s="52">
        <v>11.796516956920257</v>
      </c>
    </row>
    <row r="6080" spans="1:26" x14ac:dyDescent="0.25">
      <c r="A6080" s="70" t="s">
        <v>5077</v>
      </c>
      <c r="B6080" s="2" t="s">
        <v>2656</v>
      </c>
      <c r="C6080" s="19" t="s">
        <v>3530</v>
      </c>
      <c r="D6080" s="2" t="s">
        <v>271</v>
      </c>
      <c r="E6080" s="14">
        <v>20030009</v>
      </c>
      <c r="F6080" s="14" t="s">
        <v>589</v>
      </c>
      <c r="G6080" s="19">
        <v>6</v>
      </c>
      <c r="H6080" s="21">
        <v>4.76</v>
      </c>
      <c r="I6080" s="21">
        <v>218.4</v>
      </c>
      <c r="J6080" s="58">
        <v>0</v>
      </c>
      <c r="K6080" s="58">
        <v>0</v>
      </c>
      <c r="L6080" s="72">
        <v>0</v>
      </c>
      <c r="M6080" s="73">
        <v>0</v>
      </c>
      <c r="N6080" s="58">
        <v>0</v>
      </c>
      <c r="O6080" s="75">
        <v>0</v>
      </c>
      <c r="P6080" s="2">
        <v>218</v>
      </c>
      <c r="Q6080" s="2" t="s">
        <v>41</v>
      </c>
      <c r="R6080" s="2" t="s">
        <v>2657</v>
      </c>
      <c r="S6080" s="2" t="s">
        <v>2658</v>
      </c>
      <c r="T6080" s="2" t="s">
        <v>90</v>
      </c>
      <c r="U6080" s="57">
        <v>0</v>
      </c>
      <c r="V6080" s="2">
        <v>45971</v>
      </c>
      <c r="W6080" s="2">
        <v>1</v>
      </c>
      <c r="X6080" s="74" t="s">
        <v>422</v>
      </c>
      <c r="Y6080" s="21" t="s">
        <v>5078</v>
      </c>
      <c r="Z6080" s="52">
        <v>13.764705882352944</v>
      </c>
    </row>
    <row r="6081" spans="1:26" x14ac:dyDescent="0.25">
      <c r="A6081" s="70" t="s">
        <v>5077</v>
      </c>
      <c r="B6081" s="2" t="s">
        <v>3233</v>
      </c>
      <c r="C6081" s="19" t="s">
        <v>3530</v>
      </c>
      <c r="D6081" s="2" t="s">
        <v>271</v>
      </c>
      <c r="E6081" s="14">
        <v>20030009</v>
      </c>
      <c r="F6081" s="14" t="s">
        <v>488</v>
      </c>
      <c r="G6081" s="19">
        <v>14</v>
      </c>
      <c r="H6081" s="21">
        <v>28.250000000000004</v>
      </c>
      <c r="I6081" s="21">
        <v>1214.75</v>
      </c>
      <c r="J6081" s="58">
        <v>0</v>
      </c>
      <c r="K6081" s="58">
        <v>0</v>
      </c>
      <c r="L6081" s="72">
        <v>0</v>
      </c>
      <c r="M6081" s="73">
        <v>0</v>
      </c>
      <c r="N6081" s="58">
        <v>0</v>
      </c>
      <c r="O6081" s="75">
        <v>0</v>
      </c>
      <c r="P6081" s="2">
        <v>1215</v>
      </c>
      <c r="Q6081" s="2" t="s">
        <v>41</v>
      </c>
      <c r="R6081" s="2" t="s">
        <v>3234</v>
      </c>
      <c r="S6081" s="2" t="s">
        <v>3235</v>
      </c>
      <c r="T6081" s="2" t="s">
        <v>76</v>
      </c>
      <c r="U6081" s="57">
        <v>0</v>
      </c>
      <c r="V6081" s="2">
        <v>46034</v>
      </c>
      <c r="W6081" s="2">
        <v>1</v>
      </c>
      <c r="X6081" s="74" t="s">
        <v>422</v>
      </c>
      <c r="Y6081" s="21" t="s">
        <v>5078</v>
      </c>
      <c r="Z6081" s="52">
        <v>30.099999999999998</v>
      </c>
    </row>
    <row r="6082" spans="1:26" x14ac:dyDescent="0.25">
      <c r="A6082" s="70" t="s">
        <v>5077</v>
      </c>
      <c r="B6082" s="2" t="s">
        <v>4078</v>
      </c>
      <c r="C6082" s="19" t="s">
        <v>3530</v>
      </c>
      <c r="D6082" s="2" t="s">
        <v>271</v>
      </c>
      <c r="E6082" s="14">
        <v>20030009</v>
      </c>
      <c r="F6082" s="14" t="s">
        <v>489</v>
      </c>
      <c r="G6082" s="19">
        <v>7</v>
      </c>
      <c r="H6082" s="21">
        <v>10.5</v>
      </c>
      <c r="I6082" s="21">
        <v>366.07</v>
      </c>
      <c r="J6082" s="58">
        <v>0</v>
      </c>
      <c r="K6082" s="58">
        <v>0</v>
      </c>
      <c r="L6082" s="72">
        <v>0</v>
      </c>
      <c r="M6082" s="73">
        <v>0</v>
      </c>
      <c r="N6082" s="58">
        <v>0</v>
      </c>
      <c r="O6082" s="75">
        <v>0</v>
      </c>
      <c r="P6082" s="2">
        <v>366</v>
      </c>
      <c r="Q6082" s="2" t="s">
        <v>41</v>
      </c>
      <c r="R6082" s="2" t="s">
        <v>1616</v>
      </c>
      <c r="S6082" s="2" t="s">
        <v>4079</v>
      </c>
      <c r="T6082" s="2" t="s">
        <v>76</v>
      </c>
      <c r="U6082" s="57">
        <v>0</v>
      </c>
      <c r="V6082" s="2">
        <v>46097</v>
      </c>
      <c r="W6082" s="2">
        <v>1</v>
      </c>
      <c r="X6082" s="74" t="s">
        <v>422</v>
      </c>
      <c r="Y6082" s="21" t="s">
        <v>5078</v>
      </c>
      <c r="Z6082" s="52">
        <v>12.202333333333334</v>
      </c>
    </row>
    <row r="6083" spans="1:26" x14ac:dyDescent="0.25">
      <c r="A6083" s="70" t="s">
        <v>5077</v>
      </c>
      <c r="B6083" s="2" t="s">
        <v>3977</v>
      </c>
      <c r="C6083" s="19" t="s">
        <v>3530</v>
      </c>
      <c r="D6083" s="2" t="s">
        <v>271</v>
      </c>
      <c r="E6083" s="14">
        <v>20030009</v>
      </c>
      <c r="F6083" s="14" t="s">
        <v>447</v>
      </c>
      <c r="G6083" s="19">
        <v>13</v>
      </c>
      <c r="H6083" s="21">
        <v>25.53</v>
      </c>
      <c r="I6083" s="21">
        <v>976.93000000000006</v>
      </c>
      <c r="J6083" s="58">
        <v>0</v>
      </c>
      <c r="K6083" s="58">
        <v>0</v>
      </c>
      <c r="L6083" s="72">
        <v>0</v>
      </c>
      <c r="M6083" s="73">
        <v>0</v>
      </c>
      <c r="N6083" s="58">
        <v>0</v>
      </c>
      <c r="O6083" s="75">
        <v>0</v>
      </c>
      <c r="P6083" s="2">
        <v>977</v>
      </c>
      <c r="Q6083" s="2" t="s">
        <v>41</v>
      </c>
      <c r="R6083" s="2" t="s">
        <v>3978</v>
      </c>
      <c r="S6083" s="2" t="s">
        <v>3979</v>
      </c>
      <c r="T6083" s="2" t="s">
        <v>76</v>
      </c>
      <c r="U6083" s="57">
        <v>0</v>
      </c>
      <c r="V6083" s="2">
        <v>0</v>
      </c>
      <c r="W6083" s="2">
        <v>1</v>
      </c>
      <c r="X6083" s="74" t="s">
        <v>422</v>
      </c>
      <c r="Y6083" s="21" t="s">
        <v>5078</v>
      </c>
      <c r="Z6083" s="52">
        <v>24.872875048962008</v>
      </c>
    </row>
    <row r="6084" spans="1:26" x14ac:dyDescent="0.25">
      <c r="A6084" s="70" t="s">
        <v>5077</v>
      </c>
      <c r="B6084" s="2" t="s">
        <v>4483</v>
      </c>
      <c r="C6084" s="19" t="s">
        <v>3530</v>
      </c>
      <c r="D6084" s="2" t="s">
        <v>271</v>
      </c>
      <c r="E6084" s="14">
        <v>20030009</v>
      </c>
      <c r="F6084" s="14" t="s">
        <v>448</v>
      </c>
      <c r="G6084" s="19">
        <v>13</v>
      </c>
      <c r="H6084" s="21">
        <v>45.939999999999991</v>
      </c>
      <c r="I6084" s="21">
        <v>1658.01</v>
      </c>
      <c r="J6084" s="58">
        <v>0</v>
      </c>
      <c r="K6084" s="58">
        <v>0</v>
      </c>
      <c r="L6084" s="72">
        <v>0</v>
      </c>
      <c r="M6084" s="73">
        <v>0</v>
      </c>
      <c r="N6084" s="58">
        <v>0</v>
      </c>
      <c r="O6084" s="75">
        <v>0</v>
      </c>
      <c r="P6084" s="2">
        <v>1658</v>
      </c>
      <c r="Q6084" s="2" t="s">
        <v>41</v>
      </c>
      <c r="R6084" s="2" t="s">
        <v>4484</v>
      </c>
      <c r="S6084" s="2" t="s">
        <v>4485</v>
      </c>
      <c r="T6084" s="2" t="s">
        <v>4486</v>
      </c>
      <c r="U6084" s="57">
        <v>0</v>
      </c>
      <c r="V6084" s="2">
        <v>46116</v>
      </c>
      <c r="W6084" s="2">
        <v>1</v>
      </c>
      <c r="X6084" s="74" t="s">
        <v>422</v>
      </c>
      <c r="Y6084" s="21" t="s">
        <v>5078</v>
      </c>
      <c r="Z6084" s="52">
        <v>23.459000870700919</v>
      </c>
    </row>
    <row r="6085" spans="1:26" x14ac:dyDescent="0.25">
      <c r="A6085" s="70" t="s">
        <v>5077</v>
      </c>
      <c r="B6085" s="2" t="s">
        <v>4821</v>
      </c>
      <c r="C6085" s="19" t="s">
        <v>3530</v>
      </c>
      <c r="D6085" s="2" t="s">
        <v>271</v>
      </c>
      <c r="E6085" s="14">
        <v>20030009</v>
      </c>
      <c r="F6085" s="14" t="s">
        <v>449</v>
      </c>
      <c r="G6085" s="19">
        <v>7</v>
      </c>
      <c r="H6085" s="21">
        <v>16.25</v>
      </c>
      <c r="I6085" s="21">
        <v>542.1</v>
      </c>
      <c r="J6085" s="58">
        <v>0</v>
      </c>
      <c r="K6085" s="58">
        <v>0</v>
      </c>
      <c r="L6085" s="72">
        <v>0</v>
      </c>
      <c r="M6085" s="73">
        <v>0</v>
      </c>
      <c r="N6085" s="58">
        <v>0</v>
      </c>
      <c r="O6085" s="75">
        <v>0</v>
      </c>
      <c r="P6085" s="2">
        <v>542</v>
      </c>
      <c r="Q6085" s="2" t="s">
        <v>41</v>
      </c>
      <c r="R6085" s="2" t="s">
        <v>2249</v>
      </c>
      <c r="S6085" s="2" t="s">
        <v>4822</v>
      </c>
      <c r="T6085" s="2" t="s">
        <v>76</v>
      </c>
      <c r="U6085" s="57">
        <v>0</v>
      </c>
      <c r="V6085" s="2">
        <v>46132</v>
      </c>
      <c r="W6085" s="2">
        <v>1</v>
      </c>
      <c r="X6085" s="74" t="s">
        <v>422</v>
      </c>
      <c r="Y6085" s="21" t="s">
        <v>5078</v>
      </c>
      <c r="Z6085" s="52">
        <v>11.676</v>
      </c>
    </row>
    <row r="6086" spans="1:26" x14ac:dyDescent="0.25">
      <c r="A6086" s="70" t="s">
        <v>5077</v>
      </c>
      <c r="B6086" s="2" t="s">
        <v>4823</v>
      </c>
      <c r="C6086" s="19" t="s">
        <v>3530</v>
      </c>
      <c r="D6086" s="2" t="s">
        <v>272</v>
      </c>
      <c r="E6086" s="14">
        <v>20030012</v>
      </c>
      <c r="F6086" s="14" t="s">
        <v>44</v>
      </c>
      <c r="G6086" s="19">
        <v>13</v>
      </c>
      <c r="H6086" s="21">
        <v>890.01999999999987</v>
      </c>
      <c r="I6086" s="21">
        <v>31921.550000000003</v>
      </c>
      <c r="J6086" s="58">
        <v>0</v>
      </c>
      <c r="K6086" s="58">
        <v>0</v>
      </c>
      <c r="L6086" s="72">
        <v>0</v>
      </c>
      <c r="M6086" s="73">
        <v>0</v>
      </c>
      <c r="N6086" s="58">
        <v>0</v>
      </c>
      <c r="O6086" s="75">
        <v>0</v>
      </c>
      <c r="P6086" s="2">
        <v>31922</v>
      </c>
      <c r="Q6086" s="2" t="s">
        <v>41</v>
      </c>
      <c r="R6086" s="2" t="s">
        <v>347</v>
      </c>
      <c r="S6086" s="2" t="s">
        <v>346</v>
      </c>
      <c r="T6086" s="2" t="s">
        <v>345</v>
      </c>
      <c r="U6086" s="57" t="s">
        <v>435</v>
      </c>
      <c r="V6086" s="2">
        <v>45325</v>
      </c>
      <c r="W6086" s="2">
        <v>1</v>
      </c>
      <c r="X6086" s="74" t="s">
        <v>422</v>
      </c>
      <c r="Y6086" s="21" t="s">
        <v>5078</v>
      </c>
      <c r="Z6086" s="52">
        <v>23.312967686119421</v>
      </c>
    </row>
    <row r="6087" spans="1:26" x14ac:dyDescent="0.25">
      <c r="A6087" s="70" t="s">
        <v>5077</v>
      </c>
      <c r="B6087" s="2" t="s">
        <v>4824</v>
      </c>
      <c r="C6087" s="19" t="s">
        <v>3530</v>
      </c>
      <c r="D6087" s="2" t="s">
        <v>272</v>
      </c>
      <c r="E6087" s="14">
        <v>20030012</v>
      </c>
      <c r="F6087" s="14" t="s">
        <v>481</v>
      </c>
      <c r="G6087" s="19">
        <v>1</v>
      </c>
      <c r="H6087" s="21">
        <v>2.29</v>
      </c>
      <c r="I6087" s="21">
        <v>86.17</v>
      </c>
      <c r="J6087" s="58">
        <v>0</v>
      </c>
      <c r="K6087" s="58">
        <v>0</v>
      </c>
      <c r="L6087" s="72">
        <v>0</v>
      </c>
      <c r="M6087" s="73">
        <v>0</v>
      </c>
      <c r="N6087" s="58">
        <v>0</v>
      </c>
      <c r="O6087" s="75">
        <v>0</v>
      </c>
      <c r="P6087" s="2">
        <v>86</v>
      </c>
      <c r="Q6087" s="2" t="s">
        <v>41</v>
      </c>
      <c r="R6087" s="2" t="s">
        <v>4825</v>
      </c>
      <c r="S6087" s="2" t="s">
        <v>4826</v>
      </c>
      <c r="T6087" s="2" t="s">
        <v>76</v>
      </c>
      <c r="U6087" s="57">
        <v>0</v>
      </c>
      <c r="V6087" s="2">
        <v>46132</v>
      </c>
      <c r="W6087" s="2">
        <v>1</v>
      </c>
      <c r="X6087" s="74" t="s">
        <v>422</v>
      </c>
      <c r="Y6087" s="21" t="s">
        <v>5078</v>
      </c>
      <c r="Z6087" s="52">
        <v>1.8814410480349346</v>
      </c>
    </row>
    <row r="6088" spans="1:26" x14ac:dyDescent="0.25">
      <c r="A6088" s="70" t="s">
        <v>5077</v>
      </c>
      <c r="B6088" s="2" t="s">
        <v>1441</v>
      </c>
      <c r="C6088" s="19" t="s">
        <v>3531</v>
      </c>
      <c r="D6088" s="2" t="s">
        <v>273</v>
      </c>
      <c r="E6088" s="14">
        <v>20040001</v>
      </c>
      <c r="F6088" s="14" t="s">
        <v>44</v>
      </c>
      <c r="G6088" s="19">
        <v>2</v>
      </c>
      <c r="H6088" s="21">
        <v>358.39</v>
      </c>
      <c r="I6088" s="21">
        <v>11475.42</v>
      </c>
      <c r="J6088" s="58">
        <v>6629</v>
      </c>
      <c r="K6088" s="58">
        <v>0</v>
      </c>
      <c r="L6088" s="72">
        <v>1</v>
      </c>
      <c r="M6088" s="73">
        <v>0</v>
      </c>
      <c r="N6088" s="58">
        <v>0</v>
      </c>
      <c r="O6088" s="75">
        <v>0</v>
      </c>
      <c r="P6088" s="2">
        <v>4845</v>
      </c>
      <c r="Q6088" s="2" t="s">
        <v>41</v>
      </c>
      <c r="R6088" s="2" t="s">
        <v>164</v>
      </c>
      <c r="S6088" s="2" t="s">
        <v>165</v>
      </c>
      <c r="T6088" s="2" t="s">
        <v>166</v>
      </c>
      <c r="U6088" s="57" t="s">
        <v>435</v>
      </c>
      <c r="V6088" s="2">
        <v>45516</v>
      </c>
      <c r="W6088" s="2">
        <v>1</v>
      </c>
      <c r="X6088" s="74" t="s">
        <v>422</v>
      </c>
      <c r="Y6088" s="21" t="s">
        <v>5078</v>
      </c>
      <c r="Z6088" s="52">
        <v>3.2019364379586488</v>
      </c>
    </row>
    <row r="6089" spans="1:26" x14ac:dyDescent="0.25">
      <c r="A6089" s="70" t="s">
        <v>5077</v>
      </c>
      <c r="B6089" s="2" t="s">
        <v>1442</v>
      </c>
      <c r="C6089" s="19" t="s">
        <v>3531</v>
      </c>
      <c r="D6089" s="2" t="s">
        <v>273</v>
      </c>
      <c r="E6089" s="14">
        <v>20040001</v>
      </c>
      <c r="F6089" s="14" t="s">
        <v>617</v>
      </c>
      <c r="G6089" s="19">
        <v>13</v>
      </c>
      <c r="H6089" s="21">
        <v>988.58999999999992</v>
      </c>
      <c r="I6089" s="21">
        <v>32324.25</v>
      </c>
      <c r="J6089" s="58">
        <v>0</v>
      </c>
      <c r="K6089" s="58">
        <v>0</v>
      </c>
      <c r="L6089" s="72">
        <v>0</v>
      </c>
      <c r="M6089" s="73">
        <v>0</v>
      </c>
      <c r="N6089" s="58">
        <v>0</v>
      </c>
      <c r="O6089" s="75">
        <v>0</v>
      </c>
      <c r="P6089" s="2">
        <v>32324</v>
      </c>
      <c r="Q6089" s="2" t="s">
        <v>41</v>
      </c>
      <c r="R6089" s="2" t="s">
        <v>1443</v>
      </c>
      <c r="S6089" s="2" t="s">
        <v>3346</v>
      </c>
      <c r="T6089" s="2" t="s">
        <v>57</v>
      </c>
      <c r="U6089" s="57" t="s">
        <v>608</v>
      </c>
      <c r="V6089" s="2">
        <v>45516</v>
      </c>
      <c r="W6089" s="2">
        <v>1</v>
      </c>
      <c r="X6089" s="74" t="s">
        <v>422</v>
      </c>
      <c r="Y6089" s="21" t="s">
        <v>5078</v>
      </c>
      <c r="Z6089" s="52">
        <v>21.253262221952482</v>
      </c>
    </row>
    <row r="6090" spans="1:26" x14ac:dyDescent="0.25">
      <c r="A6090" s="70" t="s">
        <v>5077</v>
      </c>
      <c r="B6090" s="2" t="s">
        <v>2659</v>
      </c>
      <c r="C6090" s="19" t="s">
        <v>3531</v>
      </c>
      <c r="D6090" s="2" t="s">
        <v>273</v>
      </c>
      <c r="E6090" s="14">
        <v>20040001</v>
      </c>
      <c r="F6090" s="14" t="s">
        <v>516</v>
      </c>
      <c r="G6090" s="19">
        <v>7</v>
      </c>
      <c r="H6090" s="21">
        <v>19.64</v>
      </c>
      <c r="I6090" s="21">
        <v>793.56000000000006</v>
      </c>
      <c r="J6090" s="58">
        <v>0</v>
      </c>
      <c r="K6090" s="58">
        <v>0</v>
      </c>
      <c r="L6090" s="72">
        <v>0</v>
      </c>
      <c r="M6090" s="73">
        <v>0</v>
      </c>
      <c r="N6090" s="58">
        <v>0</v>
      </c>
      <c r="O6090" s="75">
        <v>0</v>
      </c>
      <c r="P6090" s="2">
        <v>794</v>
      </c>
      <c r="Q6090" s="2" t="s">
        <v>41</v>
      </c>
      <c r="R6090" s="2" t="s">
        <v>2660</v>
      </c>
      <c r="S6090" s="2" t="s">
        <v>2661</v>
      </c>
      <c r="T6090" s="2" t="s">
        <v>60</v>
      </c>
      <c r="U6090" s="57" t="s">
        <v>425</v>
      </c>
      <c r="V6090" s="2">
        <v>45516</v>
      </c>
      <c r="W6090" s="2">
        <v>1</v>
      </c>
      <c r="X6090" s="74" t="s">
        <v>422</v>
      </c>
      <c r="Y6090" s="21" t="s">
        <v>5078</v>
      </c>
      <c r="Z6090" s="52">
        <v>14.141853360488799</v>
      </c>
    </row>
    <row r="6091" spans="1:26" x14ac:dyDescent="0.25">
      <c r="A6091" s="70" t="s">
        <v>5077</v>
      </c>
      <c r="B6091" s="2" t="s">
        <v>3245</v>
      </c>
      <c r="C6091" s="19" t="s">
        <v>3531</v>
      </c>
      <c r="D6091" s="2" t="s">
        <v>273</v>
      </c>
      <c r="E6091" s="14">
        <v>20040001</v>
      </c>
      <c r="F6091" s="14" t="s">
        <v>423</v>
      </c>
      <c r="G6091" s="19">
        <v>7</v>
      </c>
      <c r="H6091" s="21">
        <v>41.44</v>
      </c>
      <c r="I6091" s="21">
        <v>1334.97</v>
      </c>
      <c r="J6091" s="58">
        <v>0</v>
      </c>
      <c r="K6091" s="58">
        <v>0</v>
      </c>
      <c r="L6091" s="72">
        <v>0</v>
      </c>
      <c r="M6091" s="73">
        <v>0</v>
      </c>
      <c r="N6091" s="58">
        <v>0</v>
      </c>
      <c r="O6091" s="75">
        <v>0</v>
      </c>
      <c r="P6091" s="2">
        <v>1335</v>
      </c>
      <c r="Q6091" s="2" t="s">
        <v>41</v>
      </c>
      <c r="R6091" s="2" t="s">
        <v>3246</v>
      </c>
      <c r="S6091" s="2" t="s">
        <v>3247</v>
      </c>
      <c r="T6091" s="2" t="s">
        <v>1470</v>
      </c>
      <c r="U6091" s="57" t="s">
        <v>485</v>
      </c>
      <c r="V6091" s="2">
        <v>45516</v>
      </c>
      <c r="W6091" s="2">
        <v>1</v>
      </c>
      <c r="X6091" s="74" t="s">
        <v>422</v>
      </c>
      <c r="Y6091" s="21" t="s">
        <v>5078</v>
      </c>
      <c r="Z6091" s="52">
        <v>11.275084459459462</v>
      </c>
    </row>
    <row r="6092" spans="1:26" x14ac:dyDescent="0.25">
      <c r="A6092" s="70" t="s">
        <v>5077</v>
      </c>
      <c r="B6092" s="2" t="s">
        <v>1444</v>
      </c>
      <c r="C6092" s="19" t="s">
        <v>3531</v>
      </c>
      <c r="D6092" s="2" t="s">
        <v>273</v>
      </c>
      <c r="E6092" s="14">
        <v>20040001</v>
      </c>
      <c r="F6092" s="14" t="s">
        <v>566</v>
      </c>
      <c r="G6092" s="19">
        <v>10</v>
      </c>
      <c r="H6092" s="21">
        <v>47.03</v>
      </c>
      <c r="I6092" s="21">
        <v>1724.48</v>
      </c>
      <c r="J6092" s="58">
        <v>0</v>
      </c>
      <c r="K6092" s="58">
        <v>0</v>
      </c>
      <c r="L6092" s="72">
        <v>0</v>
      </c>
      <c r="M6092" s="73">
        <v>0</v>
      </c>
      <c r="N6092" s="58">
        <v>0</v>
      </c>
      <c r="O6092" s="75">
        <v>0</v>
      </c>
      <c r="P6092" s="2">
        <v>1724</v>
      </c>
      <c r="Q6092" s="2" t="s">
        <v>41</v>
      </c>
      <c r="R6092" s="2" t="s">
        <v>1445</v>
      </c>
      <c r="S6092" s="2" t="s">
        <v>1446</v>
      </c>
      <c r="T6092" s="2" t="s">
        <v>60</v>
      </c>
      <c r="U6092" s="57" t="s">
        <v>425</v>
      </c>
      <c r="V6092" s="2">
        <v>45516</v>
      </c>
      <c r="W6092" s="2">
        <v>1</v>
      </c>
      <c r="X6092" s="74" t="s">
        <v>422</v>
      </c>
      <c r="Y6092" s="21" t="s">
        <v>5078</v>
      </c>
      <c r="Z6092" s="52">
        <v>18.333829470550711</v>
      </c>
    </row>
    <row r="6093" spans="1:26" x14ac:dyDescent="0.25">
      <c r="A6093" s="70" t="s">
        <v>5077</v>
      </c>
      <c r="B6093" s="2" t="s">
        <v>1447</v>
      </c>
      <c r="C6093" s="19" t="s">
        <v>3531</v>
      </c>
      <c r="D6093" s="2" t="s">
        <v>273</v>
      </c>
      <c r="E6093" s="14">
        <v>20040001</v>
      </c>
      <c r="F6093" s="14" t="s">
        <v>523</v>
      </c>
      <c r="G6093" s="19">
        <v>9</v>
      </c>
      <c r="H6093" s="21">
        <v>50.5</v>
      </c>
      <c r="I6093" s="21">
        <v>1685.9699999999998</v>
      </c>
      <c r="J6093" s="58">
        <v>0</v>
      </c>
      <c r="K6093" s="58">
        <v>0</v>
      </c>
      <c r="L6093" s="72">
        <v>0</v>
      </c>
      <c r="M6093" s="73">
        <v>0</v>
      </c>
      <c r="N6093" s="58">
        <v>0</v>
      </c>
      <c r="O6093" s="75">
        <v>0</v>
      </c>
      <c r="P6093" s="2">
        <v>1686</v>
      </c>
      <c r="Q6093" s="2" t="s">
        <v>41</v>
      </c>
      <c r="R6093" s="2" t="s">
        <v>1448</v>
      </c>
      <c r="S6093" s="2" t="s">
        <v>1449</v>
      </c>
      <c r="T6093" s="2" t="s">
        <v>60</v>
      </c>
      <c r="U6093" s="57" t="s">
        <v>425</v>
      </c>
      <c r="V6093" s="2">
        <v>45516</v>
      </c>
      <c r="W6093" s="2">
        <v>1</v>
      </c>
      <c r="X6093" s="74" t="s">
        <v>422</v>
      </c>
      <c r="Y6093" s="21" t="s">
        <v>5078</v>
      </c>
      <c r="Z6093" s="52">
        <v>15.02349504950495</v>
      </c>
    </row>
    <row r="6094" spans="1:26" x14ac:dyDescent="0.25">
      <c r="A6094" s="70" t="s">
        <v>5077</v>
      </c>
      <c r="B6094" s="2" t="s">
        <v>1450</v>
      </c>
      <c r="C6094" s="19" t="s">
        <v>3531</v>
      </c>
      <c r="D6094" s="2" t="s">
        <v>273</v>
      </c>
      <c r="E6094" s="14">
        <v>20040001</v>
      </c>
      <c r="F6094" s="14" t="s">
        <v>427</v>
      </c>
      <c r="G6094" s="19">
        <v>5</v>
      </c>
      <c r="H6094" s="21">
        <v>11.540000000000001</v>
      </c>
      <c r="I6094" s="21">
        <v>399.47</v>
      </c>
      <c r="J6094" s="58">
        <v>0</v>
      </c>
      <c r="K6094" s="58">
        <v>0</v>
      </c>
      <c r="L6094" s="72">
        <v>0</v>
      </c>
      <c r="M6094" s="73">
        <v>0</v>
      </c>
      <c r="N6094" s="58">
        <v>0</v>
      </c>
      <c r="O6094" s="75">
        <v>0</v>
      </c>
      <c r="P6094" s="2">
        <v>399</v>
      </c>
      <c r="Q6094" s="2" t="s">
        <v>41</v>
      </c>
      <c r="R6094" s="2" t="s">
        <v>1451</v>
      </c>
      <c r="S6094" s="2" t="s">
        <v>1452</v>
      </c>
      <c r="T6094" s="2" t="s">
        <v>166</v>
      </c>
      <c r="U6094" s="57" t="s">
        <v>435</v>
      </c>
      <c r="V6094" s="2">
        <v>45524</v>
      </c>
      <c r="W6094" s="2">
        <v>1</v>
      </c>
      <c r="X6094" s="74" t="s">
        <v>422</v>
      </c>
      <c r="Y6094" s="21" t="s">
        <v>5078</v>
      </c>
      <c r="Z6094" s="52">
        <v>8.6540294627383023</v>
      </c>
    </row>
    <row r="6095" spans="1:26" x14ac:dyDescent="0.25">
      <c r="A6095" s="70" t="s">
        <v>5077</v>
      </c>
      <c r="B6095" s="2" t="s">
        <v>1453</v>
      </c>
      <c r="C6095" s="19" t="s">
        <v>3531</v>
      </c>
      <c r="D6095" s="2" t="s">
        <v>273</v>
      </c>
      <c r="E6095" s="14">
        <v>20040001</v>
      </c>
      <c r="F6095" s="14" t="s">
        <v>476</v>
      </c>
      <c r="G6095" s="19">
        <v>11</v>
      </c>
      <c r="H6095" s="21">
        <v>31.49</v>
      </c>
      <c r="I6095" s="21">
        <v>1229.72</v>
      </c>
      <c r="J6095" s="58">
        <v>0</v>
      </c>
      <c r="K6095" s="58">
        <v>0</v>
      </c>
      <c r="L6095" s="72">
        <v>0</v>
      </c>
      <c r="M6095" s="73">
        <v>0</v>
      </c>
      <c r="N6095" s="58">
        <v>0</v>
      </c>
      <c r="O6095" s="75">
        <v>0</v>
      </c>
      <c r="P6095" s="2">
        <v>1230</v>
      </c>
      <c r="Q6095" s="2" t="s">
        <v>41</v>
      </c>
      <c r="R6095" s="2" t="s">
        <v>1454</v>
      </c>
      <c r="S6095" s="2" t="s">
        <v>1455</v>
      </c>
      <c r="T6095" s="2" t="s">
        <v>60</v>
      </c>
      <c r="U6095" s="57" t="s">
        <v>425</v>
      </c>
      <c r="V6095" s="2">
        <v>45524</v>
      </c>
      <c r="W6095" s="2">
        <v>1</v>
      </c>
      <c r="X6095" s="74" t="s">
        <v>422</v>
      </c>
      <c r="Y6095" s="21" t="s">
        <v>5078</v>
      </c>
      <c r="Z6095" s="52">
        <v>21.478120038107338</v>
      </c>
    </row>
    <row r="6096" spans="1:26" x14ac:dyDescent="0.25">
      <c r="A6096" s="70" t="s">
        <v>5077</v>
      </c>
      <c r="B6096" s="2" t="s">
        <v>1456</v>
      </c>
      <c r="C6096" s="19" t="s">
        <v>3531</v>
      </c>
      <c r="D6096" s="2" t="s">
        <v>273</v>
      </c>
      <c r="E6096" s="14">
        <v>20040001</v>
      </c>
      <c r="F6096" s="14" t="s">
        <v>482</v>
      </c>
      <c r="G6096" s="19">
        <v>7</v>
      </c>
      <c r="H6096" s="21">
        <v>16.36</v>
      </c>
      <c r="I6096" s="21">
        <v>708.38</v>
      </c>
      <c r="J6096" s="58">
        <v>0</v>
      </c>
      <c r="K6096" s="58">
        <v>0</v>
      </c>
      <c r="L6096" s="72">
        <v>0</v>
      </c>
      <c r="M6096" s="73">
        <v>0</v>
      </c>
      <c r="N6096" s="58">
        <v>0</v>
      </c>
      <c r="O6096" s="75">
        <v>0</v>
      </c>
      <c r="P6096" s="2">
        <v>708</v>
      </c>
      <c r="Q6096" s="2" t="s">
        <v>41</v>
      </c>
      <c r="R6096" s="2" t="s">
        <v>1457</v>
      </c>
      <c r="S6096" s="2" t="s">
        <v>1458</v>
      </c>
      <c r="T6096" s="2" t="s">
        <v>60</v>
      </c>
      <c r="U6096" s="57" t="s">
        <v>425</v>
      </c>
      <c r="V6096" s="2">
        <v>45524</v>
      </c>
      <c r="W6096" s="2">
        <v>1</v>
      </c>
      <c r="X6096" s="74" t="s">
        <v>422</v>
      </c>
      <c r="Y6096" s="21" t="s">
        <v>5078</v>
      </c>
      <c r="Z6096" s="52">
        <v>15.154828850855747</v>
      </c>
    </row>
    <row r="6097" spans="1:26" x14ac:dyDescent="0.25">
      <c r="A6097" s="70" t="s">
        <v>5077</v>
      </c>
      <c r="B6097" s="2" t="s">
        <v>1459</v>
      </c>
      <c r="C6097" s="19" t="s">
        <v>3531</v>
      </c>
      <c r="D6097" s="2" t="s">
        <v>273</v>
      </c>
      <c r="E6097" s="14">
        <v>20040001</v>
      </c>
      <c r="F6097" s="14" t="s">
        <v>750</v>
      </c>
      <c r="G6097" s="19">
        <v>14</v>
      </c>
      <c r="H6097" s="21">
        <v>227.69</v>
      </c>
      <c r="I6097" s="21">
        <v>7415.42</v>
      </c>
      <c r="J6097" s="58">
        <v>0</v>
      </c>
      <c r="K6097" s="58">
        <v>0</v>
      </c>
      <c r="L6097" s="72">
        <v>0</v>
      </c>
      <c r="M6097" s="73">
        <v>0</v>
      </c>
      <c r="N6097" s="58">
        <v>0</v>
      </c>
      <c r="O6097" s="75">
        <v>0</v>
      </c>
      <c r="P6097" s="2">
        <v>7415</v>
      </c>
      <c r="Q6097" s="2" t="s">
        <v>41</v>
      </c>
      <c r="R6097" s="2" t="s">
        <v>1460</v>
      </c>
      <c r="S6097" s="2" t="s">
        <v>1461</v>
      </c>
      <c r="T6097" s="2" t="s">
        <v>60</v>
      </c>
      <c r="U6097" s="57" t="s">
        <v>425</v>
      </c>
      <c r="V6097" s="2">
        <v>45542</v>
      </c>
      <c r="W6097" s="2">
        <v>1</v>
      </c>
      <c r="X6097" s="74" t="s">
        <v>422</v>
      </c>
      <c r="Y6097" s="21" t="s">
        <v>5078</v>
      </c>
      <c r="Z6097" s="52">
        <v>22.797637138214242</v>
      </c>
    </row>
    <row r="6098" spans="1:26" x14ac:dyDescent="0.25">
      <c r="A6098" s="70" t="s">
        <v>5077</v>
      </c>
      <c r="B6098" s="2" t="s">
        <v>5005</v>
      </c>
      <c r="C6098" s="19" t="s">
        <v>3531</v>
      </c>
      <c r="D6098" s="2" t="s">
        <v>273</v>
      </c>
      <c r="E6098" s="14">
        <v>20040001</v>
      </c>
      <c r="F6098" s="14" t="s">
        <v>638</v>
      </c>
      <c r="G6098" s="19">
        <v>13</v>
      </c>
      <c r="H6098" s="21">
        <v>50.529999999999994</v>
      </c>
      <c r="I6098" s="21">
        <v>2039.69</v>
      </c>
      <c r="J6098" s="58">
        <v>0</v>
      </c>
      <c r="K6098" s="58">
        <v>0</v>
      </c>
      <c r="L6098" s="72">
        <v>0</v>
      </c>
      <c r="M6098" s="73">
        <v>0</v>
      </c>
      <c r="N6098" s="58">
        <v>0</v>
      </c>
      <c r="O6098" s="75">
        <v>0</v>
      </c>
      <c r="P6098" s="2">
        <v>2040</v>
      </c>
      <c r="Q6098" s="2" t="s">
        <v>41</v>
      </c>
      <c r="R6098" s="2" t="s">
        <v>5006</v>
      </c>
      <c r="S6098" s="2" t="s">
        <v>5007</v>
      </c>
      <c r="T6098" s="2" t="s">
        <v>60</v>
      </c>
      <c r="U6098" s="57" t="s">
        <v>425</v>
      </c>
      <c r="V6098" s="2">
        <v>45535</v>
      </c>
      <c r="W6098" s="2">
        <v>1</v>
      </c>
      <c r="X6098" s="74" t="s">
        <v>422</v>
      </c>
      <c r="Y6098" s="21" t="s">
        <v>5078</v>
      </c>
      <c r="Z6098" s="52">
        <v>26.237848802691477</v>
      </c>
    </row>
    <row r="6099" spans="1:26" x14ac:dyDescent="0.25">
      <c r="A6099" s="70" t="s">
        <v>5077</v>
      </c>
      <c r="B6099" s="2" t="s">
        <v>1468</v>
      </c>
      <c r="C6099" s="19" t="s">
        <v>3531</v>
      </c>
      <c r="D6099" s="2" t="s">
        <v>273</v>
      </c>
      <c r="E6099" s="14">
        <v>20040001</v>
      </c>
      <c r="F6099" s="14" t="s">
        <v>436</v>
      </c>
      <c r="G6099" s="19">
        <v>6</v>
      </c>
      <c r="H6099" s="21">
        <v>3683.43</v>
      </c>
      <c r="I6099" s="21">
        <v>124234.37000000001</v>
      </c>
      <c r="J6099" s="58">
        <v>0</v>
      </c>
      <c r="K6099" s="58">
        <v>0</v>
      </c>
      <c r="L6099" s="72">
        <v>0</v>
      </c>
      <c r="M6099" s="73">
        <v>0</v>
      </c>
      <c r="N6099" s="58">
        <v>0</v>
      </c>
      <c r="O6099" s="75">
        <v>0</v>
      </c>
      <c r="P6099" s="2">
        <v>124234</v>
      </c>
      <c r="Q6099" s="2" t="s">
        <v>41</v>
      </c>
      <c r="R6099" s="2" t="s">
        <v>1065</v>
      </c>
      <c r="S6099" s="2" t="s">
        <v>1469</v>
      </c>
      <c r="T6099" s="2" t="s">
        <v>60</v>
      </c>
      <c r="U6099" s="57" t="s">
        <v>425</v>
      </c>
      <c r="V6099" s="2">
        <v>45619</v>
      </c>
      <c r="W6099" s="2">
        <v>1</v>
      </c>
      <c r="X6099" s="74" t="s">
        <v>422</v>
      </c>
      <c r="Y6099" s="21" t="s">
        <v>5078</v>
      </c>
      <c r="Z6099" s="52">
        <v>10.118370920582178</v>
      </c>
    </row>
    <row r="6100" spans="1:26" x14ac:dyDescent="0.25">
      <c r="A6100" s="70" t="s">
        <v>5077</v>
      </c>
      <c r="B6100" s="2" t="s">
        <v>5008</v>
      </c>
      <c r="C6100" s="19" t="s">
        <v>3531</v>
      </c>
      <c r="D6100" s="2" t="s">
        <v>273</v>
      </c>
      <c r="E6100" s="14">
        <v>20040001</v>
      </c>
      <c r="F6100" s="14" t="s">
        <v>582</v>
      </c>
      <c r="G6100" s="19">
        <v>9</v>
      </c>
      <c r="H6100" s="21">
        <v>24.409999999999997</v>
      </c>
      <c r="I6100" s="21">
        <v>950.82</v>
      </c>
      <c r="J6100" s="58">
        <v>0</v>
      </c>
      <c r="K6100" s="58">
        <v>0</v>
      </c>
      <c r="L6100" s="72">
        <v>0</v>
      </c>
      <c r="M6100" s="73">
        <v>0</v>
      </c>
      <c r="N6100" s="58">
        <v>0</v>
      </c>
      <c r="O6100" s="75">
        <v>0</v>
      </c>
      <c r="P6100" s="2">
        <v>951</v>
      </c>
      <c r="Q6100" s="2" t="s">
        <v>41</v>
      </c>
      <c r="R6100" s="2" t="s">
        <v>5009</v>
      </c>
      <c r="S6100" s="2" t="s">
        <v>5010</v>
      </c>
      <c r="T6100" s="2" t="s">
        <v>1470</v>
      </c>
      <c r="U6100" s="57">
        <v>0</v>
      </c>
      <c r="V6100" s="2">
        <v>45804</v>
      </c>
      <c r="W6100" s="2">
        <v>1</v>
      </c>
      <c r="X6100" s="74" t="s">
        <v>422</v>
      </c>
      <c r="Y6100" s="21" t="s">
        <v>5078</v>
      </c>
      <c r="Z6100" s="52">
        <v>17.528430970913565</v>
      </c>
    </row>
    <row r="6101" spans="1:26" x14ac:dyDescent="0.25">
      <c r="A6101" s="70" t="s">
        <v>5077</v>
      </c>
      <c r="B6101" s="2" t="s">
        <v>4080</v>
      </c>
      <c r="C6101" s="19" t="s">
        <v>3531</v>
      </c>
      <c r="D6101" s="2" t="s">
        <v>273</v>
      </c>
      <c r="E6101" s="14">
        <v>20040001</v>
      </c>
      <c r="F6101" s="14" t="s">
        <v>557</v>
      </c>
      <c r="G6101" s="19">
        <v>7</v>
      </c>
      <c r="H6101" s="21">
        <v>16.579999999999998</v>
      </c>
      <c r="I6101" s="21">
        <v>631.86999999999989</v>
      </c>
      <c r="J6101" s="58">
        <v>0</v>
      </c>
      <c r="K6101" s="58">
        <v>0</v>
      </c>
      <c r="L6101" s="72">
        <v>0</v>
      </c>
      <c r="M6101" s="73">
        <v>0</v>
      </c>
      <c r="N6101" s="58">
        <v>0</v>
      </c>
      <c r="O6101" s="75">
        <v>0</v>
      </c>
      <c r="P6101" s="2">
        <v>632</v>
      </c>
      <c r="Q6101" s="2" t="s">
        <v>41</v>
      </c>
      <c r="R6101" s="2" t="s">
        <v>4081</v>
      </c>
      <c r="S6101" s="2" t="s">
        <v>4082</v>
      </c>
      <c r="T6101" s="2" t="s">
        <v>1470</v>
      </c>
      <c r="U6101" s="57">
        <v>0</v>
      </c>
      <c r="V6101" s="2">
        <v>45908</v>
      </c>
      <c r="W6101" s="2">
        <v>1</v>
      </c>
      <c r="X6101" s="74" t="s">
        <v>422</v>
      </c>
      <c r="Y6101" s="21" t="s">
        <v>5078</v>
      </c>
      <c r="Z6101" s="52">
        <v>13.338630880579013</v>
      </c>
    </row>
    <row r="6102" spans="1:26" x14ac:dyDescent="0.25">
      <c r="A6102" s="70" t="s">
        <v>5077</v>
      </c>
      <c r="B6102" s="2" t="s">
        <v>5147</v>
      </c>
      <c r="C6102" s="19" t="s">
        <v>3531</v>
      </c>
      <c r="D6102" s="2" t="s">
        <v>273</v>
      </c>
      <c r="E6102" s="14">
        <v>20040001</v>
      </c>
      <c r="F6102" s="14" t="s">
        <v>449</v>
      </c>
      <c r="G6102" s="19">
        <v>7</v>
      </c>
      <c r="H6102" s="21">
        <v>27.29</v>
      </c>
      <c r="I6102" s="21">
        <v>915.63000000000011</v>
      </c>
      <c r="J6102" s="58">
        <v>0</v>
      </c>
      <c r="K6102" s="58">
        <v>0</v>
      </c>
      <c r="L6102" s="72">
        <v>0</v>
      </c>
      <c r="M6102" s="73">
        <v>0</v>
      </c>
      <c r="N6102" s="58">
        <v>0</v>
      </c>
      <c r="O6102" s="75">
        <v>0</v>
      </c>
      <c r="P6102" s="2">
        <v>916</v>
      </c>
      <c r="Q6102" s="2" t="s">
        <v>41</v>
      </c>
      <c r="R6102" s="2" t="s">
        <v>5148</v>
      </c>
      <c r="S6102" s="2" t="s">
        <v>5149</v>
      </c>
      <c r="T6102" s="2" t="s">
        <v>166</v>
      </c>
      <c r="U6102" s="57">
        <v>0</v>
      </c>
      <c r="V6102" s="2">
        <v>45943</v>
      </c>
      <c r="W6102" s="2">
        <v>1</v>
      </c>
      <c r="X6102" s="74" t="s">
        <v>422</v>
      </c>
      <c r="Y6102" s="21" t="s">
        <v>5078</v>
      </c>
      <c r="Z6102" s="52">
        <v>11.743147673140347</v>
      </c>
    </row>
    <row r="6103" spans="1:26" x14ac:dyDescent="0.25">
      <c r="A6103" s="70" t="s">
        <v>5077</v>
      </c>
      <c r="B6103" s="2" t="s">
        <v>2374</v>
      </c>
      <c r="C6103" s="19" t="s">
        <v>3531</v>
      </c>
      <c r="D6103" s="2" t="s">
        <v>273</v>
      </c>
      <c r="E6103" s="14">
        <v>20040001</v>
      </c>
      <c r="F6103" s="14" t="s">
        <v>451</v>
      </c>
      <c r="G6103" s="19">
        <v>2</v>
      </c>
      <c r="H6103" s="21">
        <v>8.7199999999999989</v>
      </c>
      <c r="I6103" s="21">
        <v>288.14999999999998</v>
      </c>
      <c r="J6103" s="58">
        <v>0</v>
      </c>
      <c r="K6103" s="58">
        <v>0</v>
      </c>
      <c r="L6103" s="72">
        <v>0</v>
      </c>
      <c r="M6103" s="73">
        <v>0</v>
      </c>
      <c r="N6103" s="58">
        <v>0</v>
      </c>
      <c r="O6103" s="75">
        <v>0</v>
      </c>
      <c r="P6103" s="2">
        <v>288</v>
      </c>
      <c r="Q6103" s="2" t="s">
        <v>41</v>
      </c>
      <c r="R6103" s="2" t="s">
        <v>2375</v>
      </c>
      <c r="S6103" s="2" t="s">
        <v>2376</v>
      </c>
      <c r="T6103" s="2" t="s">
        <v>166</v>
      </c>
      <c r="U6103" s="57">
        <v>0</v>
      </c>
      <c r="V6103" s="2">
        <v>45943</v>
      </c>
      <c r="W6103" s="2">
        <v>1</v>
      </c>
      <c r="X6103" s="74" t="s">
        <v>422</v>
      </c>
      <c r="Y6103" s="21" t="s">
        <v>5078</v>
      </c>
      <c r="Z6103" s="52">
        <v>3.3044724770642206</v>
      </c>
    </row>
    <row r="6104" spans="1:26" x14ac:dyDescent="0.25">
      <c r="A6104" s="70" t="s">
        <v>5077</v>
      </c>
      <c r="B6104" s="2" t="s">
        <v>2723</v>
      </c>
      <c r="C6104" s="19" t="s">
        <v>3531</v>
      </c>
      <c r="D6104" s="2" t="s">
        <v>273</v>
      </c>
      <c r="E6104" s="14">
        <v>20040001</v>
      </c>
      <c r="F6104" s="14" t="s">
        <v>478</v>
      </c>
      <c r="G6104" s="19">
        <v>5</v>
      </c>
      <c r="H6104" s="21">
        <v>12.11</v>
      </c>
      <c r="I6104" s="21">
        <v>459.03000000000003</v>
      </c>
      <c r="J6104" s="58">
        <v>0</v>
      </c>
      <c r="K6104" s="58">
        <v>0</v>
      </c>
      <c r="L6104" s="72">
        <v>0</v>
      </c>
      <c r="M6104" s="73">
        <v>0</v>
      </c>
      <c r="N6104" s="58">
        <v>0</v>
      </c>
      <c r="O6104" s="75">
        <v>0</v>
      </c>
      <c r="P6104" s="2">
        <v>459</v>
      </c>
      <c r="Q6104" s="2" t="s">
        <v>41</v>
      </c>
      <c r="R6104" s="2" t="s">
        <v>979</v>
      </c>
      <c r="S6104" s="2" t="s">
        <v>2724</v>
      </c>
      <c r="T6104" s="2" t="s">
        <v>1470</v>
      </c>
      <c r="U6104" s="57">
        <v>0</v>
      </c>
      <c r="V6104" s="2">
        <v>45978</v>
      </c>
      <c r="W6104" s="2">
        <v>1</v>
      </c>
      <c r="X6104" s="74" t="s">
        <v>422</v>
      </c>
      <c r="Y6104" s="21" t="s">
        <v>5078</v>
      </c>
      <c r="Z6104" s="52">
        <v>9.4762592898431066</v>
      </c>
    </row>
    <row r="6105" spans="1:26" x14ac:dyDescent="0.25">
      <c r="A6105" s="70" t="s">
        <v>5077</v>
      </c>
      <c r="B6105" s="2" t="s">
        <v>2869</v>
      </c>
      <c r="C6105" s="19" t="s">
        <v>3531</v>
      </c>
      <c r="D6105" s="2" t="s">
        <v>273</v>
      </c>
      <c r="E6105" s="14">
        <v>20040001</v>
      </c>
      <c r="F6105" s="14" t="s">
        <v>735</v>
      </c>
      <c r="G6105" s="19">
        <v>11</v>
      </c>
      <c r="H6105" s="21">
        <v>30.21</v>
      </c>
      <c r="I6105" s="21">
        <v>1067.77</v>
      </c>
      <c r="J6105" s="58">
        <v>0</v>
      </c>
      <c r="K6105" s="58">
        <v>0</v>
      </c>
      <c r="L6105" s="72">
        <v>0</v>
      </c>
      <c r="M6105" s="73">
        <v>0</v>
      </c>
      <c r="N6105" s="58">
        <v>0</v>
      </c>
      <c r="O6105" s="75">
        <v>0</v>
      </c>
      <c r="P6105" s="2">
        <v>1068</v>
      </c>
      <c r="Q6105" s="2" t="s">
        <v>41</v>
      </c>
      <c r="R6105" s="2" t="s">
        <v>2870</v>
      </c>
      <c r="S6105" s="2" t="s">
        <v>2871</v>
      </c>
      <c r="T6105" s="2" t="s">
        <v>60</v>
      </c>
      <c r="U6105" s="57">
        <v>0</v>
      </c>
      <c r="V6105" s="2">
        <v>45992</v>
      </c>
      <c r="W6105" s="2">
        <v>1</v>
      </c>
      <c r="X6105" s="74" t="s">
        <v>422</v>
      </c>
      <c r="Y6105" s="21" t="s">
        <v>5078</v>
      </c>
      <c r="Z6105" s="52">
        <v>19.439705395564381</v>
      </c>
    </row>
    <row r="6106" spans="1:26" x14ac:dyDescent="0.25">
      <c r="A6106" s="70" t="s">
        <v>5077</v>
      </c>
      <c r="B6106" s="2" t="s">
        <v>3138</v>
      </c>
      <c r="C6106" s="19" t="s">
        <v>3531</v>
      </c>
      <c r="D6106" s="2" t="s">
        <v>273</v>
      </c>
      <c r="E6106" s="14">
        <v>20040001</v>
      </c>
      <c r="F6106" s="14" t="s">
        <v>677</v>
      </c>
      <c r="G6106" s="19">
        <v>11</v>
      </c>
      <c r="H6106" s="21">
        <v>24.479999999999997</v>
      </c>
      <c r="I6106" s="21">
        <v>973.0300000000002</v>
      </c>
      <c r="J6106" s="58">
        <v>0</v>
      </c>
      <c r="K6106" s="58">
        <v>0</v>
      </c>
      <c r="L6106" s="72">
        <v>0</v>
      </c>
      <c r="M6106" s="73">
        <v>0</v>
      </c>
      <c r="N6106" s="58">
        <v>0</v>
      </c>
      <c r="O6106" s="75">
        <v>0</v>
      </c>
      <c r="P6106" s="2">
        <v>973</v>
      </c>
      <c r="Q6106" s="2" t="s">
        <v>41</v>
      </c>
      <c r="R6106" s="2" t="s">
        <v>1733</v>
      </c>
      <c r="S6106" s="2" t="s">
        <v>3139</v>
      </c>
      <c r="T6106" s="2" t="s">
        <v>60</v>
      </c>
      <c r="U6106" s="57">
        <v>0</v>
      </c>
      <c r="V6106" s="2">
        <v>46020</v>
      </c>
      <c r="W6106" s="2">
        <v>1</v>
      </c>
      <c r="X6106" s="74" t="s">
        <v>422</v>
      </c>
      <c r="Y6106" s="21" t="s">
        <v>5078</v>
      </c>
      <c r="Z6106" s="52">
        <v>21.861376633986936</v>
      </c>
    </row>
    <row r="6107" spans="1:26" x14ac:dyDescent="0.25">
      <c r="A6107" s="70" t="s">
        <v>5077</v>
      </c>
      <c r="B6107" s="2" t="s">
        <v>3401</v>
      </c>
      <c r="C6107" s="19" t="s">
        <v>3531</v>
      </c>
      <c r="D6107" s="2" t="s">
        <v>273</v>
      </c>
      <c r="E6107" s="14">
        <v>20040001</v>
      </c>
      <c r="F6107" s="14" t="s">
        <v>678</v>
      </c>
      <c r="G6107" s="19">
        <v>7</v>
      </c>
      <c r="H6107" s="21">
        <v>16.930000000000003</v>
      </c>
      <c r="I6107" s="21">
        <v>646.52</v>
      </c>
      <c r="J6107" s="58">
        <v>0</v>
      </c>
      <c r="K6107" s="58">
        <v>0</v>
      </c>
      <c r="L6107" s="72">
        <v>0</v>
      </c>
      <c r="M6107" s="73">
        <v>0</v>
      </c>
      <c r="N6107" s="58">
        <v>0</v>
      </c>
      <c r="O6107" s="75">
        <v>0</v>
      </c>
      <c r="P6107" s="2">
        <v>647</v>
      </c>
      <c r="Q6107" s="2" t="s">
        <v>41</v>
      </c>
      <c r="R6107" s="2" t="s">
        <v>3402</v>
      </c>
      <c r="S6107" s="2" t="s">
        <v>3403</v>
      </c>
      <c r="T6107" s="2" t="s">
        <v>1470</v>
      </c>
      <c r="U6107" s="57">
        <v>0</v>
      </c>
      <c r="V6107" s="2">
        <v>46049</v>
      </c>
      <c r="W6107" s="2">
        <v>1</v>
      </c>
      <c r="X6107" s="74" t="s">
        <v>422</v>
      </c>
      <c r="Y6107" s="21" t="s">
        <v>5078</v>
      </c>
      <c r="Z6107" s="52">
        <v>13.36574128765505</v>
      </c>
    </row>
    <row r="6108" spans="1:26" x14ac:dyDescent="0.25">
      <c r="A6108" s="70" t="s">
        <v>5077</v>
      </c>
      <c r="B6108" s="2" t="s">
        <v>3864</v>
      </c>
      <c r="C6108" s="19" t="s">
        <v>3531</v>
      </c>
      <c r="D6108" s="2" t="s">
        <v>273</v>
      </c>
      <c r="E6108" s="14">
        <v>20040001</v>
      </c>
      <c r="F6108" s="14" t="s">
        <v>679</v>
      </c>
      <c r="G6108" s="19">
        <v>7</v>
      </c>
      <c r="H6108" s="21">
        <v>30.71</v>
      </c>
      <c r="I6108" s="21">
        <v>1150.67</v>
      </c>
      <c r="J6108" s="58">
        <v>0</v>
      </c>
      <c r="K6108" s="58">
        <v>0</v>
      </c>
      <c r="L6108" s="72">
        <v>0</v>
      </c>
      <c r="M6108" s="73">
        <v>0</v>
      </c>
      <c r="N6108" s="58">
        <v>0</v>
      </c>
      <c r="O6108" s="75">
        <v>0</v>
      </c>
      <c r="P6108" s="2">
        <v>1151</v>
      </c>
      <c r="Q6108" s="2" t="s">
        <v>41</v>
      </c>
      <c r="R6108" s="2" t="s">
        <v>321</v>
      </c>
      <c r="S6108" s="2" t="s">
        <v>3980</v>
      </c>
      <c r="T6108" s="2" t="s">
        <v>166</v>
      </c>
      <c r="U6108" s="57">
        <v>0</v>
      </c>
      <c r="V6108" s="2">
        <v>0</v>
      </c>
      <c r="W6108" s="2">
        <v>1</v>
      </c>
      <c r="X6108" s="74" t="s">
        <v>422</v>
      </c>
      <c r="Y6108" s="21" t="s">
        <v>5078</v>
      </c>
      <c r="Z6108" s="52">
        <v>13.114115923152069</v>
      </c>
    </row>
    <row r="6109" spans="1:26" x14ac:dyDescent="0.25">
      <c r="A6109" s="70" t="s">
        <v>5077</v>
      </c>
      <c r="B6109" s="2" t="s">
        <v>3981</v>
      </c>
      <c r="C6109" s="19" t="s">
        <v>3531</v>
      </c>
      <c r="D6109" s="2" t="s">
        <v>273</v>
      </c>
      <c r="E6109" s="14">
        <v>20040001</v>
      </c>
      <c r="F6109" s="14" t="s">
        <v>492</v>
      </c>
      <c r="G6109" s="19">
        <v>12</v>
      </c>
      <c r="H6109" s="21">
        <v>49.610000000000007</v>
      </c>
      <c r="I6109" s="21">
        <v>1807.8999999999996</v>
      </c>
      <c r="J6109" s="58">
        <v>0</v>
      </c>
      <c r="K6109" s="58">
        <v>0</v>
      </c>
      <c r="L6109" s="72">
        <v>0</v>
      </c>
      <c r="M6109" s="73">
        <v>0</v>
      </c>
      <c r="N6109" s="58">
        <v>0</v>
      </c>
      <c r="O6109" s="75">
        <v>0</v>
      </c>
      <c r="P6109" s="2">
        <v>1808</v>
      </c>
      <c r="Q6109" s="2" t="s">
        <v>41</v>
      </c>
      <c r="R6109" s="2" t="s">
        <v>3982</v>
      </c>
      <c r="S6109" s="2" t="s">
        <v>3983</v>
      </c>
      <c r="T6109" s="2" t="s">
        <v>60</v>
      </c>
      <c r="U6109" s="57">
        <v>0</v>
      </c>
      <c r="V6109" s="2">
        <v>0</v>
      </c>
      <c r="W6109" s="2">
        <v>1</v>
      </c>
      <c r="X6109" s="74" t="s">
        <v>422</v>
      </c>
      <c r="Y6109" s="21" t="s">
        <v>5078</v>
      </c>
      <c r="Z6109" s="52">
        <v>21.86534972787744</v>
      </c>
    </row>
    <row r="6110" spans="1:26" x14ac:dyDescent="0.25">
      <c r="A6110" s="70" t="s">
        <v>5077</v>
      </c>
      <c r="B6110" s="2" t="s">
        <v>4690</v>
      </c>
      <c r="C6110" s="19" t="s">
        <v>3531</v>
      </c>
      <c r="D6110" s="2" t="s">
        <v>273</v>
      </c>
      <c r="E6110" s="14">
        <v>20040001</v>
      </c>
      <c r="F6110" s="14" t="s">
        <v>464</v>
      </c>
      <c r="G6110" s="19">
        <v>5</v>
      </c>
      <c r="H6110" s="21">
        <v>29.67</v>
      </c>
      <c r="I6110" s="21">
        <v>1002.5</v>
      </c>
      <c r="J6110" s="58">
        <v>0</v>
      </c>
      <c r="K6110" s="58">
        <v>0</v>
      </c>
      <c r="L6110" s="72">
        <v>0</v>
      </c>
      <c r="M6110" s="73">
        <v>0</v>
      </c>
      <c r="N6110" s="58">
        <v>0</v>
      </c>
      <c r="O6110" s="75">
        <v>0</v>
      </c>
      <c r="P6110" s="2">
        <v>1003</v>
      </c>
      <c r="Q6110" s="2" t="s">
        <v>41</v>
      </c>
      <c r="R6110" s="2" t="s">
        <v>4691</v>
      </c>
      <c r="S6110" s="2" t="s">
        <v>4692</v>
      </c>
      <c r="T6110" s="2" t="s">
        <v>112</v>
      </c>
      <c r="U6110" s="57">
        <v>0</v>
      </c>
      <c r="V6110" s="2">
        <v>46125</v>
      </c>
      <c r="W6110" s="2">
        <v>1</v>
      </c>
      <c r="X6110" s="74" t="s">
        <v>422</v>
      </c>
      <c r="Y6110" s="21" t="s">
        <v>5078</v>
      </c>
      <c r="Z6110" s="52">
        <v>8.4470845972362643</v>
      </c>
    </row>
    <row r="6111" spans="1:26" x14ac:dyDescent="0.25">
      <c r="A6111" s="70" t="s">
        <v>5077</v>
      </c>
      <c r="B6111" s="2" t="s">
        <v>4693</v>
      </c>
      <c r="C6111" s="19" t="s">
        <v>3531</v>
      </c>
      <c r="D6111" s="2" t="s">
        <v>273</v>
      </c>
      <c r="E6111" s="14">
        <v>20040001</v>
      </c>
      <c r="F6111" s="14" t="s">
        <v>467</v>
      </c>
      <c r="G6111" s="19">
        <v>13</v>
      </c>
      <c r="H6111" s="21">
        <v>65.69</v>
      </c>
      <c r="I6111" s="21">
        <v>2271.66</v>
      </c>
      <c r="J6111" s="58">
        <v>0</v>
      </c>
      <c r="K6111" s="58">
        <v>0</v>
      </c>
      <c r="L6111" s="72">
        <v>0</v>
      </c>
      <c r="M6111" s="73">
        <v>0</v>
      </c>
      <c r="N6111" s="58">
        <v>0</v>
      </c>
      <c r="O6111" s="75">
        <v>0</v>
      </c>
      <c r="P6111" s="2">
        <v>2272</v>
      </c>
      <c r="Q6111" s="2" t="s">
        <v>41</v>
      </c>
      <c r="R6111" s="2" t="s">
        <v>4694</v>
      </c>
      <c r="S6111" s="2" t="s">
        <v>4695</v>
      </c>
      <c r="T6111" s="2" t="s">
        <v>112</v>
      </c>
      <c r="U6111" s="57">
        <v>0</v>
      </c>
      <c r="V6111" s="2">
        <v>46125</v>
      </c>
      <c r="W6111" s="2">
        <v>1</v>
      </c>
      <c r="X6111" s="74" t="s">
        <v>422</v>
      </c>
      <c r="Y6111" s="21" t="s">
        <v>5078</v>
      </c>
      <c r="Z6111" s="52">
        <v>22.477987517125896</v>
      </c>
    </row>
    <row r="6112" spans="1:26" x14ac:dyDescent="0.25">
      <c r="A6112" s="70" t="s">
        <v>5077</v>
      </c>
      <c r="B6112" s="2" t="s">
        <v>1474</v>
      </c>
      <c r="C6112" s="19" t="s">
        <v>3531</v>
      </c>
      <c r="D6112" s="2" t="s">
        <v>391</v>
      </c>
      <c r="E6112" s="14">
        <v>20040006</v>
      </c>
      <c r="F6112" s="14" t="s">
        <v>44</v>
      </c>
      <c r="G6112" s="19">
        <v>8</v>
      </c>
      <c r="H6112" s="21">
        <v>38.769999999999996</v>
      </c>
      <c r="I6112" s="21">
        <v>1377.97</v>
      </c>
      <c r="J6112" s="58">
        <v>0</v>
      </c>
      <c r="K6112" s="58">
        <v>0</v>
      </c>
      <c r="L6112" s="72">
        <v>0</v>
      </c>
      <c r="M6112" s="73">
        <v>0</v>
      </c>
      <c r="N6112" s="58">
        <v>0</v>
      </c>
      <c r="O6112" s="75">
        <v>0</v>
      </c>
      <c r="P6112" s="2">
        <v>1378</v>
      </c>
      <c r="Q6112" s="2" t="s">
        <v>41</v>
      </c>
      <c r="R6112" s="2" t="s">
        <v>1475</v>
      </c>
      <c r="S6112" s="2" t="s">
        <v>1476</v>
      </c>
      <c r="T6112" s="2" t="s">
        <v>57</v>
      </c>
      <c r="U6112" s="57">
        <v>0</v>
      </c>
      <c r="V6112" s="2">
        <v>45843</v>
      </c>
      <c r="W6112" s="2">
        <v>1</v>
      </c>
      <c r="X6112" s="74" t="s">
        <v>422</v>
      </c>
      <c r="Y6112" s="21" t="s">
        <v>5078</v>
      </c>
      <c r="Z6112" s="52">
        <v>14.216868712922366</v>
      </c>
    </row>
    <row r="6113" spans="1:26" x14ac:dyDescent="0.25">
      <c r="A6113" s="70" t="s">
        <v>5077</v>
      </c>
      <c r="B6113" s="2" t="s">
        <v>1477</v>
      </c>
      <c r="C6113" s="19" t="s">
        <v>3531</v>
      </c>
      <c r="D6113" s="2" t="s">
        <v>391</v>
      </c>
      <c r="E6113" s="14">
        <v>20040006</v>
      </c>
      <c r="F6113" s="14" t="s">
        <v>516</v>
      </c>
      <c r="G6113" s="19">
        <v>1</v>
      </c>
      <c r="H6113" s="21">
        <v>1.59</v>
      </c>
      <c r="I6113" s="21">
        <v>69.319999999999993</v>
      </c>
      <c r="J6113" s="58">
        <v>0</v>
      </c>
      <c r="K6113" s="58">
        <v>0</v>
      </c>
      <c r="L6113" s="72">
        <v>0</v>
      </c>
      <c r="M6113" s="73">
        <v>0</v>
      </c>
      <c r="N6113" s="58">
        <v>0</v>
      </c>
      <c r="O6113" s="75">
        <v>0</v>
      </c>
      <c r="P6113" s="2">
        <v>69</v>
      </c>
      <c r="Q6113" s="2" t="s">
        <v>41</v>
      </c>
      <c r="R6113" s="2" t="s">
        <v>1478</v>
      </c>
      <c r="S6113" s="2" t="s">
        <v>1479</v>
      </c>
      <c r="T6113" s="2" t="s">
        <v>166</v>
      </c>
      <c r="U6113" s="57">
        <v>0</v>
      </c>
      <c r="V6113" s="2">
        <v>45796</v>
      </c>
      <c r="W6113" s="2">
        <v>1</v>
      </c>
      <c r="X6113" s="74" t="s">
        <v>422</v>
      </c>
      <c r="Y6113" s="21" t="s">
        <v>5078</v>
      </c>
      <c r="Z6113" s="52">
        <v>2.1798742138364777</v>
      </c>
    </row>
    <row r="6114" spans="1:26" x14ac:dyDescent="0.25">
      <c r="A6114" s="70" t="s">
        <v>5077</v>
      </c>
      <c r="B6114" s="2" t="s">
        <v>3429</v>
      </c>
      <c r="C6114" s="19" t="s">
        <v>3531</v>
      </c>
      <c r="D6114" s="2" t="s">
        <v>391</v>
      </c>
      <c r="E6114" s="14">
        <v>20040006</v>
      </c>
      <c r="F6114" s="14" t="s">
        <v>520</v>
      </c>
      <c r="G6114" s="19">
        <v>13</v>
      </c>
      <c r="H6114" s="21">
        <v>78.139999999999986</v>
      </c>
      <c r="I6114" s="21">
        <v>2731.17</v>
      </c>
      <c r="J6114" s="58">
        <v>0</v>
      </c>
      <c r="K6114" s="58">
        <v>0</v>
      </c>
      <c r="L6114" s="72">
        <v>0</v>
      </c>
      <c r="M6114" s="73">
        <v>0</v>
      </c>
      <c r="N6114" s="58">
        <v>0</v>
      </c>
      <c r="O6114" s="75">
        <v>0</v>
      </c>
      <c r="P6114" s="2">
        <v>2731</v>
      </c>
      <c r="Q6114" s="2" t="s">
        <v>41</v>
      </c>
      <c r="R6114" s="2" t="s">
        <v>3430</v>
      </c>
      <c r="S6114" s="2" t="s">
        <v>3431</v>
      </c>
      <c r="T6114" s="2" t="s">
        <v>1470</v>
      </c>
      <c r="U6114" s="57">
        <v>0</v>
      </c>
      <c r="V6114" s="2">
        <v>45843</v>
      </c>
      <c r="W6114" s="2">
        <v>1</v>
      </c>
      <c r="X6114" s="74" t="s">
        <v>422</v>
      </c>
      <c r="Y6114" s="21" t="s">
        <v>5078</v>
      </c>
      <c r="Z6114" s="52">
        <v>22.718972357307404</v>
      </c>
    </row>
    <row r="6115" spans="1:26" x14ac:dyDescent="0.25">
      <c r="A6115" s="70" t="s">
        <v>5077</v>
      </c>
      <c r="B6115" s="2" t="s">
        <v>2380</v>
      </c>
      <c r="C6115" s="19" t="s">
        <v>3531</v>
      </c>
      <c r="D6115" s="2" t="s">
        <v>391</v>
      </c>
      <c r="E6115" s="14">
        <v>20040006</v>
      </c>
      <c r="F6115" s="14" t="s">
        <v>750</v>
      </c>
      <c r="G6115" s="19">
        <v>13</v>
      </c>
      <c r="H6115" s="21">
        <v>59.36</v>
      </c>
      <c r="I6115" s="21">
        <v>3029.37</v>
      </c>
      <c r="J6115" s="58">
        <v>0</v>
      </c>
      <c r="K6115" s="58">
        <v>0</v>
      </c>
      <c r="L6115" s="72">
        <v>0</v>
      </c>
      <c r="M6115" s="73">
        <v>0</v>
      </c>
      <c r="N6115" s="58">
        <v>0</v>
      </c>
      <c r="O6115" s="75">
        <v>0</v>
      </c>
      <c r="P6115" s="2">
        <v>3029</v>
      </c>
      <c r="Q6115" s="2" t="s">
        <v>41</v>
      </c>
      <c r="R6115" s="2" t="s">
        <v>2381</v>
      </c>
      <c r="S6115" s="2" t="s">
        <v>2382</v>
      </c>
      <c r="T6115" s="2" t="s">
        <v>166</v>
      </c>
      <c r="U6115" s="57">
        <v>0</v>
      </c>
      <c r="V6115" s="2">
        <v>45943</v>
      </c>
      <c r="W6115" s="2">
        <v>1</v>
      </c>
      <c r="X6115" s="74" t="s">
        <v>422</v>
      </c>
      <c r="Y6115" s="21" t="s">
        <v>5078</v>
      </c>
      <c r="Z6115" s="52">
        <v>33.172009770889488</v>
      </c>
    </row>
    <row r="6116" spans="1:26" x14ac:dyDescent="0.25">
      <c r="A6116" s="70" t="s">
        <v>5077</v>
      </c>
      <c r="B6116" s="2" t="s">
        <v>1481</v>
      </c>
      <c r="C6116" s="19" t="s">
        <v>3531</v>
      </c>
      <c r="D6116" s="2" t="s">
        <v>391</v>
      </c>
      <c r="E6116" s="14">
        <v>20040006</v>
      </c>
      <c r="F6116" s="14" t="s">
        <v>536</v>
      </c>
      <c r="G6116" s="19">
        <v>5</v>
      </c>
      <c r="H6116" s="21">
        <v>10.52</v>
      </c>
      <c r="I6116" s="21">
        <v>407.80999999999995</v>
      </c>
      <c r="J6116" s="58">
        <v>0</v>
      </c>
      <c r="K6116" s="58">
        <v>0</v>
      </c>
      <c r="L6116" s="72">
        <v>0</v>
      </c>
      <c r="M6116" s="73">
        <v>0</v>
      </c>
      <c r="N6116" s="58">
        <v>0</v>
      </c>
      <c r="O6116" s="75">
        <v>0</v>
      </c>
      <c r="P6116" s="2">
        <v>408</v>
      </c>
      <c r="Q6116" s="2" t="s">
        <v>41</v>
      </c>
      <c r="R6116" s="2" t="s">
        <v>1482</v>
      </c>
      <c r="S6116" s="2" t="s">
        <v>1483</v>
      </c>
      <c r="T6116" s="2" t="s">
        <v>1470</v>
      </c>
      <c r="U6116" s="57">
        <v>0</v>
      </c>
      <c r="V6116" s="2">
        <v>45812</v>
      </c>
      <c r="W6116" s="2">
        <v>1</v>
      </c>
      <c r="X6116" s="74" t="s">
        <v>422</v>
      </c>
      <c r="Y6116" s="21" t="s">
        <v>5078</v>
      </c>
      <c r="Z6116" s="52">
        <v>9.6913022813688201</v>
      </c>
    </row>
    <row r="6117" spans="1:26" x14ac:dyDescent="0.25">
      <c r="A6117" s="70" t="s">
        <v>5077</v>
      </c>
      <c r="B6117" s="2" t="s">
        <v>1484</v>
      </c>
      <c r="C6117" s="19" t="s">
        <v>3531</v>
      </c>
      <c r="D6117" s="2" t="s">
        <v>391</v>
      </c>
      <c r="E6117" s="14">
        <v>20040006</v>
      </c>
      <c r="F6117" s="14" t="s">
        <v>573</v>
      </c>
      <c r="G6117" s="19">
        <v>10</v>
      </c>
      <c r="H6117" s="21">
        <v>43.29999999999999</v>
      </c>
      <c r="I6117" s="21">
        <v>1729.6100000000001</v>
      </c>
      <c r="J6117" s="58">
        <v>0</v>
      </c>
      <c r="K6117" s="58">
        <v>0</v>
      </c>
      <c r="L6117" s="72">
        <v>0</v>
      </c>
      <c r="M6117" s="73">
        <v>0</v>
      </c>
      <c r="N6117" s="58">
        <v>0</v>
      </c>
      <c r="O6117" s="75">
        <v>0</v>
      </c>
      <c r="P6117" s="2">
        <v>1730</v>
      </c>
      <c r="Q6117" s="2" t="s">
        <v>41</v>
      </c>
      <c r="R6117" s="2" t="s">
        <v>1485</v>
      </c>
      <c r="S6117" s="2" t="s">
        <v>1486</v>
      </c>
      <c r="T6117" s="2" t="s">
        <v>1470</v>
      </c>
      <c r="U6117" s="57">
        <v>0</v>
      </c>
      <c r="V6117" s="2">
        <v>45846</v>
      </c>
      <c r="W6117" s="2">
        <v>1</v>
      </c>
      <c r="X6117" s="74" t="s">
        <v>422</v>
      </c>
      <c r="Y6117" s="21" t="s">
        <v>5078</v>
      </c>
      <c r="Z6117" s="52">
        <v>19.972401847575064</v>
      </c>
    </row>
    <row r="6118" spans="1:26" x14ac:dyDescent="0.25">
      <c r="A6118" s="70" t="s">
        <v>5077</v>
      </c>
      <c r="B6118" s="2" t="s">
        <v>2183</v>
      </c>
      <c r="C6118" s="19" t="s">
        <v>3531</v>
      </c>
      <c r="D6118" s="2" t="s">
        <v>391</v>
      </c>
      <c r="E6118" s="14">
        <v>20040006</v>
      </c>
      <c r="F6118" s="14" t="s">
        <v>544</v>
      </c>
      <c r="G6118" s="19">
        <v>6</v>
      </c>
      <c r="H6118" s="21">
        <v>14.790000000000003</v>
      </c>
      <c r="I6118" s="21">
        <v>602.55000000000007</v>
      </c>
      <c r="J6118" s="58">
        <v>0</v>
      </c>
      <c r="K6118" s="58">
        <v>0</v>
      </c>
      <c r="L6118" s="72">
        <v>0</v>
      </c>
      <c r="M6118" s="73">
        <v>0</v>
      </c>
      <c r="N6118" s="58">
        <v>0</v>
      </c>
      <c r="O6118" s="75">
        <v>0</v>
      </c>
      <c r="P6118" s="2">
        <v>603</v>
      </c>
      <c r="Q6118" s="2" t="s">
        <v>41</v>
      </c>
      <c r="R6118" s="2" t="s">
        <v>2184</v>
      </c>
      <c r="S6118" s="2" t="s">
        <v>2185</v>
      </c>
      <c r="T6118" s="2" t="s">
        <v>333</v>
      </c>
      <c r="U6118" s="57">
        <v>0</v>
      </c>
      <c r="V6118" s="2">
        <v>45923</v>
      </c>
      <c r="W6118" s="2">
        <v>1</v>
      </c>
      <c r="X6118" s="74" t="s">
        <v>422</v>
      </c>
      <c r="Y6118" s="21" t="s">
        <v>5078</v>
      </c>
      <c r="Z6118" s="52">
        <v>12.222109533468561</v>
      </c>
    </row>
    <row r="6119" spans="1:26" x14ac:dyDescent="0.25">
      <c r="A6119" s="70" t="s">
        <v>5077</v>
      </c>
      <c r="B6119" s="2" t="s">
        <v>2725</v>
      </c>
      <c r="C6119" s="19" t="s">
        <v>3531</v>
      </c>
      <c r="D6119" s="2" t="s">
        <v>391</v>
      </c>
      <c r="E6119" s="14">
        <v>20040006</v>
      </c>
      <c r="F6119" s="14" t="s">
        <v>439</v>
      </c>
      <c r="G6119" s="19">
        <v>6</v>
      </c>
      <c r="H6119" s="21">
        <v>22.259999999999998</v>
      </c>
      <c r="I6119" s="21">
        <v>829.53</v>
      </c>
      <c r="J6119" s="58">
        <v>0</v>
      </c>
      <c r="K6119" s="58">
        <v>0</v>
      </c>
      <c r="L6119" s="72">
        <v>0</v>
      </c>
      <c r="M6119" s="73">
        <v>0</v>
      </c>
      <c r="N6119" s="58">
        <v>0</v>
      </c>
      <c r="O6119" s="75">
        <v>0</v>
      </c>
      <c r="P6119" s="2">
        <v>830</v>
      </c>
      <c r="Q6119" s="2" t="s">
        <v>41</v>
      </c>
      <c r="R6119" s="2" t="s">
        <v>2726</v>
      </c>
      <c r="S6119" s="2" t="s">
        <v>2727</v>
      </c>
      <c r="T6119" s="2" t="s">
        <v>166</v>
      </c>
      <c r="U6119" s="57">
        <v>0</v>
      </c>
      <c r="V6119" s="2">
        <v>45978</v>
      </c>
      <c r="W6119" s="2">
        <v>1</v>
      </c>
      <c r="X6119" s="74" t="s">
        <v>422</v>
      </c>
      <c r="Y6119" s="21" t="s">
        <v>5078</v>
      </c>
      <c r="Z6119" s="52">
        <v>11.179649595687334</v>
      </c>
    </row>
    <row r="6120" spans="1:26" x14ac:dyDescent="0.25">
      <c r="A6120" s="70" t="s">
        <v>5077</v>
      </c>
      <c r="B6120" s="2" t="s">
        <v>3791</v>
      </c>
      <c r="C6120" s="19" t="s">
        <v>3531</v>
      </c>
      <c r="D6120" s="2" t="s">
        <v>391</v>
      </c>
      <c r="E6120" s="14">
        <v>20040006</v>
      </c>
      <c r="F6120" s="14" t="s">
        <v>442</v>
      </c>
      <c r="G6120" s="19">
        <v>12</v>
      </c>
      <c r="H6120" s="21">
        <v>49.45</v>
      </c>
      <c r="I6120" s="21">
        <v>1693.47</v>
      </c>
      <c r="J6120" s="58">
        <v>0</v>
      </c>
      <c r="K6120" s="58">
        <v>0</v>
      </c>
      <c r="L6120" s="72">
        <v>0</v>
      </c>
      <c r="M6120" s="73">
        <v>0</v>
      </c>
      <c r="N6120" s="58">
        <v>0</v>
      </c>
      <c r="O6120" s="75">
        <v>0</v>
      </c>
      <c r="P6120" s="2">
        <v>1693</v>
      </c>
      <c r="Q6120" s="2" t="s">
        <v>41</v>
      </c>
      <c r="R6120" s="2" t="s">
        <v>3792</v>
      </c>
      <c r="S6120" s="2" t="s">
        <v>3793</v>
      </c>
      <c r="T6120" s="2" t="s">
        <v>166</v>
      </c>
      <c r="U6120" s="57">
        <v>0</v>
      </c>
      <c r="V6120" s="2">
        <v>46076</v>
      </c>
      <c r="W6120" s="2">
        <v>1</v>
      </c>
      <c r="X6120" s="74" t="s">
        <v>422</v>
      </c>
      <c r="Y6120" s="21" t="s">
        <v>5078</v>
      </c>
      <c r="Z6120" s="52">
        <v>20.547664307381197</v>
      </c>
    </row>
    <row r="6121" spans="1:26" x14ac:dyDescent="0.25">
      <c r="A6121" s="70" t="s">
        <v>5077</v>
      </c>
      <c r="B6121" s="2" t="s">
        <v>4307</v>
      </c>
      <c r="C6121" s="19" t="s">
        <v>3531</v>
      </c>
      <c r="D6121" s="2" t="s">
        <v>391</v>
      </c>
      <c r="E6121" s="14">
        <v>20040006</v>
      </c>
      <c r="F6121" s="14" t="s">
        <v>575</v>
      </c>
      <c r="G6121" s="19">
        <v>9</v>
      </c>
      <c r="H6121" s="21">
        <v>31.11</v>
      </c>
      <c r="I6121" s="21">
        <v>1033.6199999999999</v>
      </c>
      <c r="J6121" s="58">
        <v>0</v>
      </c>
      <c r="K6121" s="58">
        <v>0</v>
      </c>
      <c r="L6121" s="72">
        <v>0</v>
      </c>
      <c r="M6121" s="73">
        <v>0</v>
      </c>
      <c r="N6121" s="58">
        <v>0</v>
      </c>
      <c r="O6121" s="75">
        <v>0</v>
      </c>
      <c r="P6121" s="2">
        <v>1034</v>
      </c>
      <c r="Q6121" s="2" t="s">
        <v>41</v>
      </c>
      <c r="R6121" s="2" t="s">
        <v>4308</v>
      </c>
      <c r="S6121" s="2" t="s">
        <v>4309</v>
      </c>
      <c r="T6121" s="2" t="s">
        <v>1470</v>
      </c>
      <c r="U6121" s="57">
        <v>0</v>
      </c>
      <c r="V6121" s="2">
        <v>46111</v>
      </c>
      <c r="W6121" s="2">
        <v>1</v>
      </c>
      <c r="X6121" s="74" t="s">
        <v>422</v>
      </c>
      <c r="Y6121" s="21" t="s">
        <v>5078</v>
      </c>
      <c r="Z6121" s="52">
        <v>14.951108968177435</v>
      </c>
    </row>
    <row r="6122" spans="1:26" x14ac:dyDescent="0.25">
      <c r="A6122" s="70" t="s">
        <v>5077</v>
      </c>
      <c r="B6122" s="2" t="s">
        <v>2186</v>
      </c>
      <c r="C6122" s="19" t="s">
        <v>3531</v>
      </c>
      <c r="D6122" s="2" t="s">
        <v>406</v>
      </c>
      <c r="E6122" s="14">
        <v>20040007</v>
      </c>
      <c r="F6122" s="14" t="s">
        <v>617</v>
      </c>
      <c r="G6122" s="19">
        <v>14</v>
      </c>
      <c r="H6122" s="21">
        <v>71.3</v>
      </c>
      <c r="I6122" s="21">
        <v>2883.7599999999998</v>
      </c>
      <c r="J6122" s="58">
        <v>0</v>
      </c>
      <c r="K6122" s="58">
        <v>0</v>
      </c>
      <c r="L6122" s="72">
        <v>0</v>
      </c>
      <c r="M6122" s="73">
        <v>0</v>
      </c>
      <c r="N6122" s="58">
        <v>0</v>
      </c>
      <c r="O6122" s="75">
        <v>0</v>
      </c>
      <c r="P6122" s="2">
        <v>2884</v>
      </c>
      <c r="Q6122" s="2" t="s">
        <v>41</v>
      </c>
      <c r="R6122" s="2" t="s">
        <v>1281</v>
      </c>
      <c r="S6122" s="2" t="s">
        <v>2187</v>
      </c>
      <c r="T6122" s="2" t="s">
        <v>60</v>
      </c>
      <c r="U6122" s="57">
        <v>0</v>
      </c>
      <c r="V6122" s="2">
        <v>46020</v>
      </c>
      <c r="W6122" s="2">
        <v>1</v>
      </c>
      <c r="X6122" s="74" t="s">
        <v>422</v>
      </c>
      <c r="Y6122" s="21" t="s">
        <v>5078</v>
      </c>
      <c r="Z6122" s="52">
        <v>28.311809256661995</v>
      </c>
    </row>
    <row r="6123" spans="1:26" x14ac:dyDescent="0.25">
      <c r="A6123" s="70" t="s">
        <v>5077</v>
      </c>
      <c r="B6123" s="2" t="s">
        <v>2188</v>
      </c>
      <c r="C6123" s="19" t="s">
        <v>3531</v>
      </c>
      <c r="D6123" s="2" t="s">
        <v>406</v>
      </c>
      <c r="E6123" s="14">
        <v>20040007</v>
      </c>
      <c r="F6123" s="14" t="s">
        <v>513</v>
      </c>
      <c r="G6123" s="19">
        <v>7</v>
      </c>
      <c r="H6123" s="21">
        <v>41.319999999999993</v>
      </c>
      <c r="I6123" s="21">
        <v>1558.1399999999999</v>
      </c>
      <c r="J6123" s="58">
        <v>0</v>
      </c>
      <c r="K6123" s="58">
        <v>0</v>
      </c>
      <c r="L6123" s="72">
        <v>0</v>
      </c>
      <c r="M6123" s="73">
        <v>0</v>
      </c>
      <c r="N6123" s="58">
        <v>0</v>
      </c>
      <c r="O6123" s="75">
        <v>0</v>
      </c>
      <c r="P6123" s="2">
        <v>1558</v>
      </c>
      <c r="Q6123" s="2" t="s">
        <v>41</v>
      </c>
      <c r="R6123" s="2" t="s">
        <v>2189</v>
      </c>
      <c r="S6123" s="2" t="s">
        <v>2190</v>
      </c>
      <c r="T6123" s="2" t="s">
        <v>60</v>
      </c>
      <c r="U6123" s="57">
        <v>0</v>
      </c>
      <c r="V6123" s="2">
        <v>45923</v>
      </c>
      <c r="W6123" s="2">
        <v>1</v>
      </c>
      <c r="X6123" s="74" t="s">
        <v>422</v>
      </c>
      <c r="Y6123" s="21" t="s">
        <v>5078</v>
      </c>
      <c r="Z6123" s="52">
        <v>13.19818489835431</v>
      </c>
    </row>
    <row r="6124" spans="1:26" x14ac:dyDescent="0.25">
      <c r="A6124" s="70" t="s">
        <v>5077</v>
      </c>
      <c r="B6124" s="2" t="s">
        <v>2498</v>
      </c>
      <c r="C6124" s="19" t="s">
        <v>3531</v>
      </c>
      <c r="D6124" s="2" t="s">
        <v>406</v>
      </c>
      <c r="E6124" s="14">
        <v>20040007</v>
      </c>
      <c r="F6124" s="14" t="s">
        <v>566</v>
      </c>
      <c r="G6124" s="19">
        <v>7</v>
      </c>
      <c r="H6124" s="21">
        <v>38.150000000000006</v>
      </c>
      <c r="I6124" s="21">
        <v>1270.42</v>
      </c>
      <c r="J6124" s="58">
        <v>0</v>
      </c>
      <c r="K6124" s="58">
        <v>0</v>
      </c>
      <c r="L6124" s="72">
        <v>0</v>
      </c>
      <c r="M6124" s="73">
        <v>0</v>
      </c>
      <c r="N6124" s="58">
        <v>0</v>
      </c>
      <c r="O6124" s="75">
        <v>0</v>
      </c>
      <c r="P6124" s="2">
        <v>1270</v>
      </c>
      <c r="Q6124" s="2" t="s">
        <v>41</v>
      </c>
      <c r="R6124" s="2" t="s">
        <v>2499</v>
      </c>
      <c r="S6124" s="2" t="s">
        <v>2728</v>
      </c>
      <c r="T6124" s="2" t="s">
        <v>60</v>
      </c>
      <c r="U6124" s="57">
        <v>0</v>
      </c>
      <c r="V6124" s="2">
        <v>45959</v>
      </c>
      <c r="W6124" s="2">
        <v>1</v>
      </c>
      <c r="X6124" s="74" t="s">
        <v>422</v>
      </c>
      <c r="Y6124" s="21" t="s">
        <v>5078</v>
      </c>
      <c r="Z6124" s="52">
        <v>11.655229357798165</v>
      </c>
    </row>
    <row r="6125" spans="1:26" x14ac:dyDescent="0.25">
      <c r="A6125" s="70" t="s">
        <v>5077</v>
      </c>
      <c r="B6125" s="2" t="s">
        <v>2500</v>
      </c>
      <c r="C6125" s="19" t="s">
        <v>3531</v>
      </c>
      <c r="D6125" s="2" t="s">
        <v>406</v>
      </c>
      <c r="E6125" s="14">
        <v>20040007</v>
      </c>
      <c r="F6125" s="14" t="s">
        <v>476</v>
      </c>
      <c r="G6125" s="19">
        <v>6</v>
      </c>
      <c r="H6125" s="21">
        <v>7.57</v>
      </c>
      <c r="I6125" s="21">
        <v>352.97</v>
      </c>
      <c r="J6125" s="58">
        <v>0</v>
      </c>
      <c r="K6125" s="58">
        <v>0</v>
      </c>
      <c r="L6125" s="72">
        <v>0</v>
      </c>
      <c r="M6125" s="73">
        <v>0</v>
      </c>
      <c r="N6125" s="58">
        <v>0</v>
      </c>
      <c r="O6125" s="75">
        <v>0</v>
      </c>
      <c r="P6125" s="2">
        <v>353</v>
      </c>
      <c r="Q6125" s="2" t="s">
        <v>41</v>
      </c>
      <c r="R6125" s="2" t="s">
        <v>2501</v>
      </c>
      <c r="S6125" s="2" t="s">
        <v>2729</v>
      </c>
      <c r="T6125" s="2" t="s">
        <v>60</v>
      </c>
      <c r="U6125" s="57">
        <v>0</v>
      </c>
      <c r="V6125" s="2">
        <v>45959</v>
      </c>
      <c r="W6125" s="2">
        <v>1</v>
      </c>
      <c r="X6125" s="74" t="s">
        <v>422</v>
      </c>
      <c r="Y6125" s="21" t="s">
        <v>5078</v>
      </c>
      <c r="Z6125" s="52">
        <v>13.988243064729197</v>
      </c>
    </row>
    <row r="6126" spans="1:26" x14ac:dyDescent="0.25">
      <c r="A6126" s="70" t="s">
        <v>5077</v>
      </c>
      <c r="B6126" s="2" t="s">
        <v>3178</v>
      </c>
      <c r="C6126" s="19" t="s">
        <v>3531</v>
      </c>
      <c r="D6126" s="2" t="s">
        <v>406</v>
      </c>
      <c r="E6126" s="14">
        <v>20040007</v>
      </c>
      <c r="F6126" s="14" t="s">
        <v>481</v>
      </c>
      <c r="G6126" s="19">
        <v>13</v>
      </c>
      <c r="H6126" s="21">
        <v>20.489999999999995</v>
      </c>
      <c r="I6126" s="21">
        <v>926.36999999999989</v>
      </c>
      <c r="J6126" s="58">
        <v>0</v>
      </c>
      <c r="K6126" s="58">
        <v>0</v>
      </c>
      <c r="L6126" s="72">
        <v>0</v>
      </c>
      <c r="M6126" s="73">
        <v>0</v>
      </c>
      <c r="N6126" s="58">
        <v>0</v>
      </c>
      <c r="O6126" s="75">
        <v>0</v>
      </c>
      <c r="P6126" s="2">
        <v>926</v>
      </c>
      <c r="Q6126" s="2" t="s">
        <v>41</v>
      </c>
      <c r="R6126" s="2" t="s">
        <v>3179</v>
      </c>
      <c r="S6126" s="2" t="s">
        <v>3180</v>
      </c>
      <c r="T6126" s="2" t="s">
        <v>60</v>
      </c>
      <c r="U6126" s="57">
        <v>0</v>
      </c>
      <c r="V6126" s="2">
        <v>46020</v>
      </c>
      <c r="W6126" s="2">
        <v>1</v>
      </c>
      <c r="X6126" s="74" t="s">
        <v>422</v>
      </c>
      <c r="Y6126" s="21" t="s">
        <v>5078</v>
      </c>
      <c r="Z6126" s="52">
        <v>29.387042459736463</v>
      </c>
    </row>
    <row r="6127" spans="1:26" x14ac:dyDescent="0.25">
      <c r="A6127" s="70" t="s">
        <v>5077</v>
      </c>
      <c r="B6127" s="2" t="s">
        <v>3294</v>
      </c>
      <c r="C6127" s="19" t="s">
        <v>3531</v>
      </c>
      <c r="D6127" s="2" t="s">
        <v>406</v>
      </c>
      <c r="E6127" s="14">
        <v>20040007</v>
      </c>
      <c r="F6127" s="14" t="s">
        <v>482</v>
      </c>
      <c r="G6127" s="19">
        <v>7</v>
      </c>
      <c r="H6127" s="21">
        <v>7.3000000000000007</v>
      </c>
      <c r="I6127" s="21">
        <v>311.39</v>
      </c>
      <c r="J6127" s="58">
        <v>0</v>
      </c>
      <c r="K6127" s="58">
        <v>0</v>
      </c>
      <c r="L6127" s="72">
        <v>0</v>
      </c>
      <c r="M6127" s="73">
        <v>0</v>
      </c>
      <c r="N6127" s="58">
        <v>0</v>
      </c>
      <c r="O6127" s="75">
        <v>0</v>
      </c>
      <c r="P6127" s="2">
        <v>311</v>
      </c>
      <c r="Q6127" s="2" t="s">
        <v>41</v>
      </c>
      <c r="R6127" s="2" t="s">
        <v>1716</v>
      </c>
      <c r="S6127" s="2" t="s">
        <v>3295</v>
      </c>
      <c r="T6127" s="2" t="s">
        <v>112</v>
      </c>
      <c r="U6127" s="57">
        <v>0</v>
      </c>
      <c r="V6127" s="2">
        <v>46034</v>
      </c>
      <c r="W6127" s="2">
        <v>1</v>
      </c>
      <c r="X6127" s="74" t="s">
        <v>422</v>
      </c>
      <c r="Y6127" s="21" t="s">
        <v>5078</v>
      </c>
      <c r="Z6127" s="52">
        <v>14.929657534246575</v>
      </c>
    </row>
    <row r="6128" spans="1:26" x14ac:dyDescent="0.25">
      <c r="A6128" s="70" t="s">
        <v>5077</v>
      </c>
      <c r="B6128" s="2" t="s">
        <v>3296</v>
      </c>
      <c r="C6128" s="19" t="s">
        <v>3531</v>
      </c>
      <c r="D6128" s="2" t="s">
        <v>406</v>
      </c>
      <c r="E6128" s="14">
        <v>20040007</v>
      </c>
      <c r="F6128" s="14" t="s">
        <v>750</v>
      </c>
      <c r="G6128" s="19">
        <v>7</v>
      </c>
      <c r="H6128" s="21">
        <v>13.92</v>
      </c>
      <c r="I6128" s="21">
        <v>644.50999999999988</v>
      </c>
      <c r="J6128" s="58">
        <v>0</v>
      </c>
      <c r="K6128" s="58">
        <v>0</v>
      </c>
      <c r="L6128" s="72">
        <v>0</v>
      </c>
      <c r="M6128" s="73">
        <v>0</v>
      </c>
      <c r="N6128" s="58">
        <v>0</v>
      </c>
      <c r="O6128" s="75">
        <v>0</v>
      </c>
      <c r="P6128" s="2">
        <v>645</v>
      </c>
      <c r="Q6128" s="2" t="s">
        <v>41</v>
      </c>
      <c r="R6128" s="2" t="s">
        <v>3297</v>
      </c>
      <c r="S6128" s="2" t="s">
        <v>3298</v>
      </c>
      <c r="T6128" s="2" t="s">
        <v>333</v>
      </c>
      <c r="U6128" s="57">
        <v>0</v>
      </c>
      <c r="V6128" s="2">
        <v>46034</v>
      </c>
      <c r="W6128" s="2">
        <v>1</v>
      </c>
      <c r="X6128" s="74" t="s">
        <v>422</v>
      </c>
      <c r="Y6128" s="21" t="s">
        <v>5078</v>
      </c>
      <c r="Z6128" s="52">
        <v>16.205352011494249</v>
      </c>
    </row>
    <row r="6129" spans="1:26" x14ac:dyDescent="0.25">
      <c r="A6129" s="70" t="s">
        <v>5077</v>
      </c>
      <c r="B6129" s="2" t="s">
        <v>3299</v>
      </c>
      <c r="C6129" s="19" t="s">
        <v>3531</v>
      </c>
      <c r="D6129" s="2" t="s">
        <v>406</v>
      </c>
      <c r="E6129" s="14">
        <v>20040007</v>
      </c>
      <c r="F6129" s="14" t="s">
        <v>533</v>
      </c>
      <c r="G6129" s="19">
        <v>14</v>
      </c>
      <c r="H6129" s="21">
        <v>95.32</v>
      </c>
      <c r="I6129" s="21">
        <v>3119.2999999999997</v>
      </c>
      <c r="J6129" s="58">
        <v>0</v>
      </c>
      <c r="K6129" s="58">
        <v>0</v>
      </c>
      <c r="L6129" s="72">
        <v>0</v>
      </c>
      <c r="M6129" s="73">
        <v>0</v>
      </c>
      <c r="N6129" s="58">
        <v>0</v>
      </c>
      <c r="O6129" s="75">
        <v>0</v>
      </c>
      <c r="P6129" s="2">
        <v>3119</v>
      </c>
      <c r="Q6129" s="2" t="s">
        <v>41</v>
      </c>
      <c r="R6129" s="2" t="s">
        <v>3300</v>
      </c>
      <c r="S6129" s="2" t="s">
        <v>3301</v>
      </c>
      <c r="T6129" s="2" t="s">
        <v>60</v>
      </c>
      <c r="U6129" s="57">
        <v>0</v>
      </c>
      <c r="V6129" s="2">
        <v>46034</v>
      </c>
      <c r="W6129" s="2">
        <v>1</v>
      </c>
      <c r="X6129" s="74" t="s">
        <v>422</v>
      </c>
      <c r="Y6129" s="21" t="s">
        <v>5078</v>
      </c>
      <c r="Z6129" s="52">
        <v>22.907154846831727</v>
      </c>
    </row>
    <row r="6130" spans="1:26" x14ac:dyDescent="0.25">
      <c r="A6130" s="70" t="s">
        <v>5077</v>
      </c>
      <c r="B6130" s="2" t="s">
        <v>5011</v>
      </c>
      <c r="C6130" s="19" t="s">
        <v>3531</v>
      </c>
      <c r="D6130" s="2" t="s">
        <v>406</v>
      </c>
      <c r="E6130" s="14">
        <v>20040007</v>
      </c>
      <c r="F6130" s="14" t="s">
        <v>483</v>
      </c>
      <c r="G6130" s="19">
        <v>13</v>
      </c>
      <c r="H6130" s="21">
        <v>29.87</v>
      </c>
      <c r="I6130" s="21">
        <v>1015.77</v>
      </c>
      <c r="J6130" s="58">
        <v>0</v>
      </c>
      <c r="K6130" s="58">
        <v>0</v>
      </c>
      <c r="L6130" s="72">
        <v>0</v>
      </c>
      <c r="M6130" s="73">
        <v>0</v>
      </c>
      <c r="N6130" s="58">
        <v>0</v>
      </c>
      <c r="O6130" s="75">
        <v>0</v>
      </c>
      <c r="P6130" s="2">
        <v>1016</v>
      </c>
      <c r="Q6130" s="2" t="s">
        <v>41</v>
      </c>
      <c r="R6130" s="2" t="s">
        <v>1792</v>
      </c>
      <c r="S6130" s="2" t="s">
        <v>5012</v>
      </c>
      <c r="T6130" s="2" t="s">
        <v>60</v>
      </c>
      <c r="U6130" s="57">
        <v>0</v>
      </c>
      <c r="V6130" s="2">
        <v>46140</v>
      </c>
      <c r="W6130" s="2">
        <v>1</v>
      </c>
      <c r="X6130" s="74" t="s">
        <v>422</v>
      </c>
      <c r="Y6130" s="21" t="s">
        <v>5078</v>
      </c>
      <c r="Z6130" s="52">
        <v>22.10413458319384</v>
      </c>
    </row>
    <row r="6131" spans="1:26" x14ac:dyDescent="0.25">
      <c r="A6131" s="70" t="s">
        <v>5077</v>
      </c>
      <c r="B6131" s="2" t="s">
        <v>1487</v>
      </c>
      <c r="C6131" s="19" t="s">
        <v>3529</v>
      </c>
      <c r="D6131" s="2" t="s">
        <v>274</v>
      </c>
      <c r="E6131" s="14">
        <v>20050001</v>
      </c>
      <c r="F6131" s="14" t="s">
        <v>617</v>
      </c>
      <c r="G6131" s="19">
        <v>7</v>
      </c>
      <c r="H6131" s="21">
        <v>17.68</v>
      </c>
      <c r="I6131" s="21">
        <v>613.65</v>
      </c>
      <c r="J6131" s="58">
        <v>0</v>
      </c>
      <c r="K6131" s="58">
        <v>0</v>
      </c>
      <c r="L6131" s="72">
        <v>0</v>
      </c>
      <c r="M6131" s="73">
        <v>0</v>
      </c>
      <c r="N6131" s="58">
        <v>0</v>
      </c>
      <c r="O6131" s="75">
        <v>0</v>
      </c>
      <c r="P6131" s="2">
        <v>614</v>
      </c>
      <c r="Q6131" s="2" t="s">
        <v>41</v>
      </c>
      <c r="R6131" s="2" t="s">
        <v>1488</v>
      </c>
      <c r="S6131" s="2" t="s">
        <v>1489</v>
      </c>
      <c r="T6131" s="2" t="s">
        <v>59</v>
      </c>
      <c r="U6131" s="57" t="s">
        <v>729</v>
      </c>
      <c r="V6131" s="2">
        <v>45565</v>
      </c>
      <c r="W6131" s="2">
        <v>1</v>
      </c>
      <c r="X6131" s="74" t="s">
        <v>422</v>
      </c>
      <c r="Y6131" s="21" t="s">
        <v>5078</v>
      </c>
      <c r="Z6131" s="52">
        <v>12.148048642533938</v>
      </c>
    </row>
    <row r="6132" spans="1:26" x14ac:dyDescent="0.25">
      <c r="A6132" s="70" t="s">
        <v>5077</v>
      </c>
      <c r="B6132" s="2" t="s">
        <v>1490</v>
      </c>
      <c r="C6132" s="19" t="s">
        <v>3529</v>
      </c>
      <c r="D6132" s="2" t="s">
        <v>274</v>
      </c>
      <c r="E6132" s="14">
        <v>20050001</v>
      </c>
      <c r="F6132" s="14" t="s">
        <v>423</v>
      </c>
      <c r="G6132" s="19">
        <v>7</v>
      </c>
      <c r="H6132" s="21">
        <v>17.119999999999997</v>
      </c>
      <c r="I6132" s="21">
        <v>692.78000000000009</v>
      </c>
      <c r="J6132" s="58">
        <v>0</v>
      </c>
      <c r="K6132" s="58">
        <v>0</v>
      </c>
      <c r="L6132" s="72">
        <v>0</v>
      </c>
      <c r="M6132" s="73">
        <v>0</v>
      </c>
      <c r="N6132" s="58">
        <v>0</v>
      </c>
      <c r="O6132" s="75">
        <v>0</v>
      </c>
      <c r="P6132" s="2">
        <v>693</v>
      </c>
      <c r="Q6132" s="2" t="s">
        <v>41</v>
      </c>
      <c r="R6132" s="2" t="s">
        <v>1491</v>
      </c>
      <c r="S6132" s="2" t="s">
        <v>1492</v>
      </c>
      <c r="T6132" s="2" t="s">
        <v>60</v>
      </c>
      <c r="U6132" s="57" t="s">
        <v>425</v>
      </c>
      <c r="V6132" s="2">
        <v>45565</v>
      </c>
      <c r="W6132" s="2">
        <v>1</v>
      </c>
      <c r="X6132" s="74" t="s">
        <v>422</v>
      </c>
      <c r="Y6132" s="21" t="s">
        <v>5078</v>
      </c>
      <c r="Z6132" s="52">
        <v>14.163142523364492</v>
      </c>
    </row>
    <row r="6133" spans="1:26" x14ac:dyDescent="0.25">
      <c r="A6133" s="70" t="s">
        <v>5077</v>
      </c>
      <c r="B6133" s="2" t="s">
        <v>4827</v>
      </c>
      <c r="C6133" s="19" t="s">
        <v>3529</v>
      </c>
      <c r="D6133" s="2" t="s">
        <v>274</v>
      </c>
      <c r="E6133" s="14">
        <v>20050001</v>
      </c>
      <c r="F6133" s="14" t="s">
        <v>523</v>
      </c>
      <c r="G6133" s="19">
        <v>14</v>
      </c>
      <c r="H6133" s="21">
        <v>45.510000000000005</v>
      </c>
      <c r="I6133" s="21">
        <v>1798.6899999999998</v>
      </c>
      <c r="J6133" s="58">
        <v>0</v>
      </c>
      <c r="K6133" s="58">
        <v>0</v>
      </c>
      <c r="L6133" s="72">
        <v>0</v>
      </c>
      <c r="M6133" s="73">
        <v>0</v>
      </c>
      <c r="N6133" s="58">
        <v>0</v>
      </c>
      <c r="O6133" s="75">
        <v>0</v>
      </c>
      <c r="P6133" s="2">
        <v>1799</v>
      </c>
      <c r="Q6133" s="2" t="s">
        <v>41</v>
      </c>
      <c r="R6133" s="2" t="s">
        <v>2135</v>
      </c>
      <c r="S6133" s="2" t="s">
        <v>4828</v>
      </c>
      <c r="T6133" s="2" t="s">
        <v>59</v>
      </c>
      <c r="U6133" s="57" t="s">
        <v>729</v>
      </c>
      <c r="V6133" s="2">
        <v>45565</v>
      </c>
      <c r="W6133" s="2">
        <v>1</v>
      </c>
      <c r="X6133" s="74" t="s">
        <v>422</v>
      </c>
      <c r="Y6133" s="21" t="s">
        <v>5078</v>
      </c>
      <c r="Z6133" s="52">
        <v>27.666073390463634</v>
      </c>
    </row>
    <row r="6134" spans="1:26" x14ac:dyDescent="0.25">
      <c r="A6134" s="70" t="s">
        <v>5077</v>
      </c>
      <c r="B6134" s="2" t="s">
        <v>1493</v>
      </c>
      <c r="C6134" s="19" t="s">
        <v>3529</v>
      </c>
      <c r="D6134" s="2" t="s">
        <v>274</v>
      </c>
      <c r="E6134" s="14">
        <v>20050001</v>
      </c>
      <c r="F6134" s="14" t="s">
        <v>427</v>
      </c>
      <c r="G6134" s="19">
        <v>6</v>
      </c>
      <c r="H6134" s="21">
        <v>7.57</v>
      </c>
      <c r="I6134" s="21">
        <v>304.52</v>
      </c>
      <c r="J6134" s="58">
        <v>0</v>
      </c>
      <c r="K6134" s="58">
        <v>0</v>
      </c>
      <c r="L6134" s="72">
        <v>0</v>
      </c>
      <c r="M6134" s="73">
        <v>0</v>
      </c>
      <c r="N6134" s="58">
        <v>0</v>
      </c>
      <c r="O6134" s="75">
        <v>0</v>
      </c>
      <c r="P6134" s="2">
        <v>305</v>
      </c>
      <c r="Q6134" s="2" t="s">
        <v>41</v>
      </c>
      <c r="R6134" s="2" t="s">
        <v>1494</v>
      </c>
      <c r="S6134" s="2" t="s">
        <v>1495</v>
      </c>
      <c r="T6134" s="2" t="s">
        <v>59</v>
      </c>
      <c r="U6134" s="57" t="s">
        <v>729</v>
      </c>
      <c r="V6134" s="2">
        <v>45565</v>
      </c>
      <c r="W6134" s="2">
        <v>1</v>
      </c>
      <c r="X6134" s="74" t="s">
        <v>422</v>
      </c>
      <c r="Y6134" s="21" t="s">
        <v>5078</v>
      </c>
      <c r="Z6134" s="52">
        <v>12.068163804491414</v>
      </c>
    </row>
    <row r="6135" spans="1:26" x14ac:dyDescent="0.25">
      <c r="A6135" s="70" t="s">
        <v>5077</v>
      </c>
      <c r="B6135" s="2" t="s">
        <v>3143</v>
      </c>
      <c r="C6135" s="19" t="s">
        <v>3529</v>
      </c>
      <c r="D6135" s="2" t="s">
        <v>274</v>
      </c>
      <c r="E6135" s="14">
        <v>20050001</v>
      </c>
      <c r="F6135" s="14" t="s">
        <v>482</v>
      </c>
      <c r="G6135" s="19">
        <v>6</v>
      </c>
      <c r="H6135" s="21">
        <v>10.25</v>
      </c>
      <c r="I6135" s="21">
        <v>514.51</v>
      </c>
      <c r="J6135" s="58">
        <v>0</v>
      </c>
      <c r="K6135" s="58">
        <v>0</v>
      </c>
      <c r="L6135" s="72">
        <v>0</v>
      </c>
      <c r="M6135" s="73">
        <v>0</v>
      </c>
      <c r="N6135" s="58">
        <v>0</v>
      </c>
      <c r="O6135" s="75">
        <v>0</v>
      </c>
      <c r="P6135" s="2">
        <v>515</v>
      </c>
      <c r="Q6135" s="2" t="s">
        <v>41</v>
      </c>
      <c r="R6135" s="2" t="s">
        <v>3144</v>
      </c>
      <c r="S6135" s="2" t="s">
        <v>3145</v>
      </c>
      <c r="T6135" s="2" t="s">
        <v>65</v>
      </c>
      <c r="U6135" s="57" t="s">
        <v>480</v>
      </c>
      <c r="V6135" s="2">
        <v>45565</v>
      </c>
      <c r="W6135" s="2">
        <v>1</v>
      </c>
      <c r="X6135" s="74" t="s">
        <v>422</v>
      </c>
      <c r="Y6135" s="21" t="s">
        <v>5078</v>
      </c>
      <c r="Z6135" s="52">
        <v>15.058829268292685</v>
      </c>
    </row>
    <row r="6136" spans="1:26" x14ac:dyDescent="0.25">
      <c r="A6136" s="70" t="s">
        <v>5077</v>
      </c>
      <c r="B6136" s="2" t="s">
        <v>5013</v>
      </c>
      <c r="C6136" s="19" t="s">
        <v>3529</v>
      </c>
      <c r="D6136" s="2" t="s">
        <v>274</v>
      </c>
      <c r="E6136" s="14">
        <v>20050001</v>
      </c>
      <c r="F6136" s="14" t="s">
        <v>750</v>
      </c>
      <c r="G6136" s="19">
        <v>14</v>
      </c>
      <c r="H6136" s="21">
        <v>40.69</v>
      </c>
      <c r="I6136" s="21">
        <v>1306.3400000000004</v>
      </c>
      <c r="J6136" s="58">
        <v>0</v>
      </c>
      <c r="K6136" s="58">
        <v>0</v>
      </c>
      <c r="L6136" s="72">
        <v>0</v>
      </c>
      <c r="M6136" s="73">
        <v>0</v>
      </c>
      <c r="N6136" s="58">
        <v>0</v>
      </c>
      <c r="O6136" s="75">
        <v>0</v>
      </c>
      <c r="P6136" s="2">
        <v>1306</v>
      </c>
      <c r="Q6136" s="2" t="s">
        <v>41</v>
      </c>
      <c r="R6136" s="2" t="s">
        <v>5014</v>
      </c>
      <c r="S6136" s="2" t="s">
        <v>5015</v>
      </c>
      <c r="T6136" s="2" t="s">
        <v>60</v>
      </c>
      <c r="U6136" s="57" t="s">
        <v>425</v>
      </c>
      <c r="V6136" s="2">
        <v>45565</v>
      </c>
      <c r="W6136" s="2">
        <v>1</v>
      </c>
      <c r="X6136" s="74" t="s">
        <v>422</v>
      </c>
      <c r="Y6136" s="21" t="s">
        <v>5078</v>
      </c>
      <c r="Z6136" s="52">
        <v>22.473285819611707</v>
      </c>
    </row>
    <row r="6137" spans="1:26" x14ac:dyDescent="0.25">
      <c r="A6137" s="70" t="s">
        <v>5077</v>
      </c>
      <c r="B6137" s="2" t="s">
        <v>1496</v>
      </c>
      <c r="C6137" s="19" t="s">
        <v>3529</v>
      </c>
      <c r="D6137" s="2" t="s">
        <v>274</v>
      </c>
      <c r="E6137" s="14">
        <v>20050001</v>
      </c>
      <c r="F6137" s="14" t="s">
        <v>483</v>
      </c>
      <c r="G6137" s="19">
        <v>7</v>
      </c>
      <c r="H6137" s="21">
        <v>10.79</v>
      </c>
      <c r="I6137" s="21">
        <v>551.79000000000008</v>
      </c>
      <c r="J6137" s="58">
        <v>0</v>
      </c>
      <c r="K6137" s="58">
        <v>0</v>
      </c>
      <c r="L6137" s="72">
        <v>0</v>
      </c>
      <c r="M6137" s="73">
        <v>0</v>
      </c>
      <c r="N6137" s="58">
        <v>0</v>
      </c>
      <c r="O6137" s="75">
        <v>0</v>
      </c>
      <c r="P6137" s="2">
        <v>552</v>
      </c>
      <c r="Q6137" s="2" t="s">
        <v>41</v>
      </c>
      <c r="R6137" s="2" t="s">
        <v>1497</v>
      </c>
      <c r="S6137" s="2" t="s">
        <v>1498</v>
      </c>
      <c r="T6137" s="2" t="s">
        <v>65</v>
      </c>
      <c r="U6137" s="57" t="s">
        <v>480</v>
      </c>
      <c r="V6137" s="2">
        <v>45619</v>
      </c>
      <c r="W6137" s="2">
        <v>1</v>
      </c>
      <c r="X6137" s="74" t="s">
        <v>422</v>
      </c>
      <c r="Y6137" s="21" t="s">
        <v>5078</v>
      </c>
      <c r="Z6137" s="52">
        <v>17.898656163114001</v>
      </c>
    </row>
    <row r="6138" spans="1:26" x14ac:dyDescent="0.25">
      <c r="A6138" s="70" t="s">
        <v>5077</v>
      </c>
      <c r="B6138" s="2" t="s">
        <v>2251</v>
      </c>
      <c r="C6138" s="19" t="s">
        <v>3529</v>
      </c>
      <c r="D6138" s="2" t="s">
        <v>274</v>
      </c>
      <c r="E6138" s="14">
        <v>20050001</v>
      </c>
      <c r="F6138" s="14" t="s">
        <v>536</v>
      </c>
      <c r="G6138" s="19">
        <v>7</v>
      </c>
      <c r="H6138" s="21">
        <v>201.47</v>
      </c>
      <c r="I6138" s="21">
        <v>6628.4</v>
      </c>
      <c r="J6138" s="58">
        <v>0</v>
      </c>
      <c r="K6138" s="58">
        <v>0</v>
      </c>
      <c r="L6138" s="72">
        <v>0</v>
      </c>
      <c r="M6138" s="73">
        <v>0</v>
      </c>
      <c r="N6138" s="58">
        <v>0</v>
      </c>
      <c r="O6138" s="75">
        <v>0</v>
      </c>
      <c r="P6138" s="2">
        <v>6628</v>
      </c>
      <c r="Q6138" s="2" t="s">
        <v>41</v>
      </c>
      <c r="R6138" s="2" t="s">
        <v>2252</v>
      </c>
      <c r="S6138" s="2" t="s">
        <v>2253</v>
      </c>
      <c r="T6138" s="2" t="s">
        <v>2254</v>
      </c>
      <c r="U6138" s="57" t="s">
        <v>485</v>
      </c>
      <c r="V6138" s="2">
        <v>45565</v>
      </c>
      <c r="W6138" s="2">
        <v>1</v>
      </c>
      <c r="X6138" s="74" t="s">
        <v>422</v>
      </c>
      <c r="Y6138" s="21" t="s">
        <v>5078</v>
      </c>
      <c r="Z6138" s="52">
        <v>11.515064277559937</v>
      </c>
    </row>
    <row r="6139" spans="1:26" x14ac:dyDescent="0.25">
      <c r="A6139" s="70" t="s">
        <v>5077</v>
      </c>
      <c r="B6139" s="2" t="s">
        <v>3865</v>
      </c>
      <c r="C6139" s="19" t="s">
        <v>3529</v>
      </c>
      <c r="D6139" s="2" t="s">
        <v>274</v>
      </c>
      <c r="E6139" s="14">
        <v>20050001</v>
      </c>
      <c r="F6139" s="14" t="s">
        <v>638</v>
      </c>
      <c r="G6139" s="19">
        <v>14</v>
      </c>
      <c r="H6139" s="21">
        <v>22.169999999999998</v>
      </c>
      <c r="I6139" s="21">
        <v>829.77</v>
      </c>
      <c r="J6139" s="58">
        <v>0</v>
      </c>
      <c r="K6139" s="58">
        <v>0</v>
      </c>
      <c r="L6139" s="72">
        <v>0</v>
      </c>
      <c r="M6139" s="73">
        <v>0</v>
      </c>
      <c r="N6139" s="58">
        <v>0</v>
      </c>
      <c r="O6139" s="75">
        <v>0</v>
      </c>
      <c r="P6139" s="2">
        <v>830</v>
      </c>
      <c r="Q6139" s="2" t="s">
        <v>41</v>
      </c>
      <c r="R6139" s="2" t="s">
        <v>3866</v>
      </c>
      <c r="S6139" s="2" t="s">
        <v>3867</v>
      </c>
      <c r="T6139" s="2" t="s">
        <v>59</v>
      </c>
      <c r="U6139" s="57" t="s">
        <v>729</v>
      </c>
      <c r="V6139" s="2">
        <v>45572</v>
      </c>
      <c r="W6139" s="2">
        <v>1</v>
      </c>
      <c r="X6139" s="74" t="s">
        <v>422</v>
      </c>
      <c r="Y6139" s="21" t="s">
        <v>5078</v>
      </c>
      <c r="Z6139" s="52">
        <v>26.199323410013537</v>
      </c>
    </row>
    <row r="6140" spans="1:26" x14ac:dyDescent="0.25">
      <c r="A6140" s="70" t="s">
        <v>5077</v>
      </c>
      <c r="B6140" s="2" t="s">
        <v>1499</v>
      </c>
      <c r="C6140" s="19" t="s">
        <v>3529</v>
      </c>
      <c r="D6140" s="2" t="s">
        <v>274</v>
      </c>
      <c r="E6140" s="14">
        <v>20050001</v>
      </c>
      <c r="F6140" s="14" t="s">
        <v>639</v>
      </c>
      <c r="G6140" s="19">
        <v>7</v>
      </c>
      <c r="H6140" s="21">
        <v>15.389999999999999</v>
      </c>
      <c r="I6140" s="21">
        <v>601.18999999999994</v>
      </c>
      <c r="J6140" s="58">
        <v>0</v>
      </c>
      <c r="K6140" s="58">
        <v>0</v>
      </c>
      <c r="L6140" s="72">
        <v>0</v>
      </c>
      <c r="M6140" s="73">
        <v>0</v>
      </c>
      <c r="N6140" s="58">
        <v>0</v>
      </c>
      <c r="O6140" s="75">
        <v>0</v>
      </c>
      <c r="P6140" s="2">
        <v>601</v>
      </c>
      <c r="Q6140" s="2" t="s">
        <v>41</v>
      </c>
      <c r="R6140" s="2" t="s">
        <v>1500</v>
      </c>
      <c r="S6140" s="2" t="s">
        <v>1501</v>
      </c>
      <c r="T6140" s="2" t="s">
        <v>65</v>
      </c>
      <c r="U6140" s="57" t="s">
        <v>480</v>
      </c>
      <c r="V6140" s="2">
        <v>45579</v>
      </c>
      <c r="W6140" s="2">
        <v>1</v>
      </c>
      <c r="X6140" s="74" t="s">
        <v>422</v>
      </c>
      <c r="Y6140" s="21" t="s">
        <v>5078</v>
      </c>
      <c r="Z6140" s="52">
        <v>13.672287199480182</v>
      </c>
    </row>
    <row r="6141" spans="1:26" x14ac:dyDescent="0.25">
      <c r="A6141" s="70" t="s">
        <v>5077</v>
      </c>
      <c r="B6141" s="2" t="s">
        <v>1502</v>
      </c>
      <c r="C6141" s="19" t="s">
        <v>3529</v>
      </c>
      <c r="D6141" s="2" t="s">
        <v>274</v>
      </c>
      <c r="E6141" s="14">
        <v>20050001</v>
      </c>
      <c r="F6141" s="14" t="s">
        <v>486</v>
      </c>
      <c r="G6141" s="19">
        <v>7</v>
      </c>
      <c r="H6141" s="21">
        <v>39.06</v>
      </c>
      <c r="I6141" s="21">
        <v>1896.2400000000002</v>
      </c>
      <c r="J6141" s="58">
        <v>0</v>
      </c>
      <c r="K6141" s="58">
        <v>0</v>
      </c>
      <c r="L6141" s="72">
        <v>0</v>
      </c>
      <c r="M6141" s="73">
        <v>0</v>
      </c>
      <c r="N6141" s="58">
        <v>0</v>
      </c>
      <c r="O6141" s="75">
        <v>0</v>
      </c>
      <c r="P6141" s="2">
        <v>1896</v>
      </c>
      <c r="Q6141" s="2" t="s">
        <v>41</v>
      </c>
      <c r="R6141" s="2" t="s">
        <v>1503</v>
      </c>
      <c r="S6141" s="2" t="s">
        <v>1504</v>
      </c>
      <c r="T6141" s="2" t="s">
        <v>59</v>
      </c>
      <c r="U6141" s="57" t="s">
        <v>729</v>
      </c>
      <c r="V6141" s="2">
        <v>45649</v>
      </c>
      <c r="W6141" s="2">
        <v>1</v>
      </c>
      <c r="X6141" s="74" t="s">
        <v>422</v>
      </c>
      <c r="Y6141" s="21" t="s">
        <v>5078</v>
      </c>
      <c r="Z6141" s="52">
        <v>16.991397849462366</v>
      </c>
    </row>
    <row r="6142" spans="1:26" x14ac:dyDescent="0.25">
      <c r="A6142" s="70" t="s">
        <v>5077</v>
      </c>
      <c r="B6142" s="2" t="s">
        <v>2983</v>
      </c>
      <c r="C6142" s="19" t="s">
        <v>3529</v>
      </c>
      <c r="D6142" s="2" t="s">
        <v>274</v>
      </c>
      <c r="E6142" s="14">
        <v>20050001</v>
      </c>
      <c r="F6142" s="14" t="s">
        <v>573</v>
      </c>
      <c r="G6142" s="19">
        <v>7</v>
      </c>
      <c r="H6142" s="21">
        <v>16.02</v>
      </c>
      <c r="I6142" s="21">
        <v>585.54999999999995</v>
      </c>
      <c r="J6142" s="58">
        <v>0</v>
      </c>
      <c r="K6142" s="58">
        <v>0</v>
      </c>
      <c r="L6142" s="72">
        <v>0</v>
      </c>
      <c r="M6142" s="73">
        <v>0</v>
      </c>
      <c r="N6142" s="58">
        <v>0</v>
      </c>
      <c r="O6142" s="75">
        <v>0</v>
      </c>
      <c r="P6142" s="2">
        <v>586</v>
      </c>
      <c r="Q6142" s="2" t="s">
        <v>41</v>
      </c>
      <c r="R6142" s="2" t="s">
        <v>2984</v>
      </c>
      <c r="S6142" s="2" t="s">
        <v>2985</v>
      </c>
      <c r="T6142" s="2" t="s">
        <v>112</v>
      </c>
      <c r="U6142" s="57">
        <v>0</v>
      </c>
      <c r="V6142" s="2">
        <v>0</v>
      </c>
      <c r="W6142" s="2">
        <v>1</v>
      </c>
      <c r="X6142" s="74" t="s">
        <v>422</v>
      </c>
      <c r="Y6142" s="21" t="s">
        <v>5078</v>
      </c>
      <c r="Z6142" s="52">
        <v>12.792915106117354</v>
      </c>
    </row>
    <row r="6143" spans="1:26" x14ac:dyDescent="0.25">
      <c r="A6143" s="70" t="s">
        <v>5077</v>
      </c>
      <c r="B6143" s="2" t="s">
        <v>4696</v>
      </c>
      <c r="C6143" s="19" t="s">
        <v>3529</v>
      </c>
      <c r="D6143" s="2" t="s">
        <v>274</v>
      </c>
      <c r="E6143" s="14">
        <v>20050001</v>
      </c>
      <c r="F6143" s="14" t="s">
        <v>653</v>
      </c>
      <c r="G6143" s="19">
        <v>14</v>
      </c>
      <c r="H6143" s="21">
        <v>30.799999999999994</v>
      </c>
      <c r="I6143" s="21">
        <v>1141.04</v>
      </c>
      <c r="J6143" s="58">
        <v>0</v>
      </c>
      <c r="K6143" s="58">
        <v>0</v>
      </c>
      <c r="L6143" s="72">
        <v>0</v>
      </c>
      <c r="M6143" s="73">
        <v>0</v>
      </c>
      <c r="N6143" s="58">
        <v>0</v>
      </c>
      <c r="O6143" s="75">
        <v>0</v>
      </c>
      <c r="P6143" s="2">
        <v>1141</v>
      </c>
      <c r="Q6143" s="2" t="s">
        <v>41</v>
      </c>
      <c r="R6143" s="2" t="s">
        <v>4697</v>
      </c>
      <c r="S6143" s="2" t="s">
        <v>4698</v>
      </c>
      <c r="T6143" s="2" t="s">
        <v>97</v>
      </c>
      <c r="U6143" s="57">
        <v>0</v>
      </c>
      <c r="V6143" s="2">
        <v>0</v>
      </c>
      <c r="W6143" s="2">
        <v>1</v>
      </c>
      <c r="X6143" s="74" t="s">
        <v>422</v>
      </c>
      <c r="Y6143" s="21" t="s">
        <v>5078</v>
      </c>
      <c r="Z6143" s="52">
        <v>25.932727272727281</v>
      </c>
    </row>
    <row r="6144" spans="1:26" x14ac:dyDescent="0.25">
      <c r="A6144" s="70" t="s">
        <v>5077</v>
      </c>
      <c r="B6144" s="2" t="s">
        <v>1505</v>
      </c>
      <c r="C6144" s="19" t="s">
        <v>3529</v>
      </c>
      <c r="D6144" s="2" t="s">
        <v>274</v>
      </c>
      <c r="E6144" s="14">
        <v>20050001</v>
      </c>
      <c r="F6144" s="14" t="s">
        <v>540</v>
      </c>
      <c r="G6144" s="19">
        <v>14</v>
      </c>
      <c r="H6144" s="21">
        <v>47.97</v>
      </c>
      <c r="I6144" s="21">
        <v>1687.24</v>
      </c>
      <c r="J6144" s="58">
        <v>0</v>
      </c>
      <c r="K6144" s="58">
        <v>0</v>
      </c>
      <c r="L6144" s="72">
        <v>0</v>
      </c>
      <c r="M6144" s="73">
        <v>1250</v>
      </c>
      <c r="N6144" s="58">
        <v>0</v>
      </c>
      <c r="O6144" s="75">
        <v>0</v>
      </c>
      <c r="P6144" s="2">
        <v>437</v>
      </c>
      <c r="Q6144" s="2" t="s">
        <v>41</v>
      </c>
      <c r="R6144" s="2" t="s">
        <v>1506</v>
      </c>
      <c r="S6144" s="2" t="s">
        <v>1507</v>
      </c>
      <c r="T6144" s="2" t="s">
        <v>59</v>
      </c>
      <c r="U6144" s="57">
        <v>0</v>
      </c>
      <c r="V6144" s="2">
        <v>0</v>
      </c>
      <c r="W6144" s="2">
        <v>1</v>
      </c>
      <c r="X6144" s="74" t="s">
        <v>422</v>
      </c>
      <c r="Y6144" s="21" t="s">
        <v>5078</v>
      </c>
      <c r="Z6144" s="52">
        <v>24.620971440483636</v>
      </c>
    </row>
    <row r="6145" spans="1:26" x14ac:dyDescent="0.25">
      <c r="A6145" s="70" t="s">
        <v>5077</v>
      </c>
      <c r="B6145" s="2" t="s">
        <v>4310</v>
      </c>
      <c r="C6145" s="19" t="s">
        <v>3529</v>
      </c>
      <c r="D6145" s="2" t="s">
        <v>274</v>
      </c>
      <c r="E6145" s="14">
        <v>20050001</v>
      </c>
      <c r="F6145" s="14" t="s">
        <v>544</v>
      </c>
      <c r="G6145" s="19">
        <v>14</v>
      </c>
      <c r="H6145" s="21">
        <v>74.850000000000009</v>
      </c>
      <c r="I6145" s="21">
        <v>2749.7299999999996</v>
      </c>
      <c r="J6145" s="58">
        <v>0</v>
      </c>
      <c r="K6145" s="58">
        <v>0</v>
      </c>
      <c r="L6145" s="72">
        <v>0</v>
      </c>
      <c r="M6145" s="73">
        <v>0</v>
      </c>
      <c r="N6145" s="58">
        <v>0</v>
      </c>
      <c r="O6145" s="75">
        <v>0</v>
      </c>
      <c r="P6145" s="2">
        <v>2750</v>
      </c>
      <c r="Q6145" s="2" t="s">
        <v>41</v>
      </c>
      <c r="R6145" s="2" t="s">
        <v>4311</v>
      </c>
      <c r="S6145" s="2" t="s">
        <v>4312</v>
      </c>
      <c r="T6145" s="2" t="s">
        <v>972</v>
      </c>
      <c r="U6145" s="57">
        <v>0</v>
      </c>
      <c r="V6145" s="2">
        <v>0</v>
      </c>
      <c r="W6145" s="2">
        <v>1</v>
      </c>
      <c r="X6145" s="74" t="s">
        <v>422</v>
      </c>
      <c r="Y6145" s="21" t="s">
        <v>5078</v>
      </c>
      <c r="Z6145" s="52">
        <v>25.715577822311285</v>
      </c>
    </row>
    <row r="6146" spans="1:26" x14ac:dyDescent="0.25">
      <c r="A6146" s="70" t="s">
        <v>5077</v>
      </c>
      <c r="B6146" s="2" t="s">
        <v>1508</v>
      </c>
      <c r="C6146" s="19" t="s">
        <v>3529</v>
      </c>
      <c r="D6146" s="2" t="s">
        <v>274</v>
      </c>
      <c r="E6146" s="14">
        <v>20050001</v>
      </c>
      <c r="F6146" s="14" t="s">
        <v>548</v>
      </c>
      <c r="G6146" s="19">
        <v>5</v>
      </c>
      <c r="H6146" s="21">
        <v>14.29</v>
      </c>
      <c r="I6146" s="21">
        <v>555.07999999999993</v>
      </c>
      <c r="J6146" s="58">
        <v>0</v>
      </c>
      <c r="K6146" s="58">
        <v>0</v>
      </c>
      <c r="L6146" s="72">
        <v>0</v>
      </c>
      <c r="M6146" s="73">
        <v>0</v>
      </c>
      <c r="N6146" s="58">
        <v>0</v>
      </c>
      <c r="O6146" s="75">
        <v>0</v>
      </c>
      <c r="P6146" s="2">
        <v>555</v>
      </c>
      <c r="Q6146" s="2" t="s">
        <v>41</v>
      </c>
      <c r="R6146" s="2" t="s">
        <v>1509</v>
      </c>
      <c r="S6146" s="2" t="s">
        <v>1510</v>
      </c>
      <c r="T6146" s="2" t="s">
        <v>972</v>
      </c>
      <c r="U6146" s="57">
        <v>0</v>
      </c>
      <c r="V6146" s="2">
        <v>0</v>
      </c>
      <c r="W6146" s="2">
        <v>1</v>
      </c>
      <c r="X6146" s="74" t="s">
        <v>422</v>
      </c>
      <c r="Y6146" s="21" t="s">
        <v>5078</v>
      </c>
      <c r="Z6146" s="52">
        <v>9.7109867039888034</v>
      </c>
    </row>
    <row r="6147" spans="1:26" x14ac:dyDescent="0.25">
      <c r="A6147" s="70" t="s">
        <v>5077</v>
      </c>
      <c r="B6147" s="2" t="s">
        <v>4699</v>
      </c>
      <c r="C6147" s="19" t="s">
        <v>3529</v>
      </c>
      <c r="D6147" s="2" t="s">
        <v>274</v>
      </c>
      <c r="E6147" s="14">
        <v>20050001</v>
      </c>
      <c r="F6147" s="14" t="s">
        <v>442</v>
      </c>
      <c r="G6147" s="19">
        <v>9</v>
      </c>
      <c r="H6147" s="21">
        <v>26.13</v>
      </c>
      <c r="I6147" s="21">
        <v>960.62</v>
      </c>
      <c r="J6147" s="58">
        <v>0</v>
      </c>
      <c r="K6147" s="58">
        <v>0</v>
      </c>
      <c r="L6147" s="72">
        <v>0</v>
      </c>
      <c r="M6147" s="73">
        <v>0</v>
      </c>
      <c r="N6147" s="58">
        <v>0</v>
      </c>
      <c r="O6147" s="75">
        <v>0</v>
      </c>
      <c r="P6147" s="2">
        <v>961</v>
      </c>
      <c r="Q6147" s="2" t="s">
        <v>41</v>
      </c>
      <c r="R6147" s="2" t="s">
        <v>4700</v>
      </c>
      <c r="S6147" s="2" t="s">
        <v>4701</v>
      </c>
      <c r="T6147" s="2" t="s">
        <v>65</v>
      </c>
      <c r="U6147" s="57">
        <v>0</v>
      </c>
      <c r="V6147" s="2">
        <v>0</v>
      </c>
      <c r="W6147" s="2">
        <v>1</v>
      </c>
      <c r="X6147" s="74" t="s">
        <v>422</v>
      </c>
      <c r="Y6147" s="21" t="s">
        <v>5078</v>
      </c>
      <c r="Z6147" s="52">
        <v>16.543398392652126</v>
      </c>
    </row>
    <row r="6148" spans="1:26" x14ac:dyDescent="0.25">
      <c r="A6148" s="70" t="s">
        <v>5077</v>
      </c>
      <c r="B6148" s="2" t="s">
        <v>1511</v>
      </c>
      <c r="C6148" s="19" t="s">
        <v>3529</v>
      </c>
      <c r="D6148" s="2" t="s">
        <v>274</v>
      </c>
      <c r="E6148" s="14">
        <v>20050001</v>
      </c>
      <c r="F6148" s="14" t="s">
        <v>553</v>
      </c>
      <c r="G6148" s="19">
        <v>7</v>
      </c>
      <c r="H6148" s="21">
        <v>27.720000000000002</v>
      </c>
      <c r="I6148" s="21">
        <v>1096.8499999999999</v>
      </c>
      <c r="J6148" s="58">
        <v>0</v>
      </c>
      <c r="K6148" s="58">
        <v>0</v>
      </c>
      <c r="L6148" s="72">
        <v>0</v>
      </c>
      <c r="M6148" s="73">
        <v>1097</v>
      </c>
      <c r="N6148" s="58">
        <v>0</v>
      </c>
      <c r="O6148" s="75">
        <v>0</v>
      </c>
      <c r="P6148" s="2">
        <v>0</v>
      </c>
      <c r="Q6148" s="2" t="s">
        <v>41</v>
      </c>
      <c r="R6148" s="2" t="s">
        <v>1512</v>
      </c>
      <c r="S6148" s="2" t="s">
        <v>1513</v>
      </c>
      <c r="T6148" s="2" t="s">
        <v>60</v>
      </c>
      <c r="U6148" s="57">
        <v>0</v>
      </c>
      <c r="V6148" s="2">
        <v>45825</v>
      </c>
      <c r="W6148" s="2">
        <v>1</v>
      </c>
      <c r="X6148" s="74" t="s">
        <v>422</v>
      </c>
      <c r="Y6148" s="21" t="s">
        <v>5078</v>
      </c>
      <c r="Z6148" s="52">
        <v>13.849116161616159</v>
      </c>
    </row>
    <row r="6149" spans="1:26" x14ac:dyDescent="0.25">
      <c r="A6149" s="70" t="s">
        <v>5077</v>
      </c>
      <c r="B6149" s="2" t="s">
        <v>1514</v>
      </c>
      <c r="C6149" s="19" t="s">
        <v>3529</v>
      </c>
      <c r="D6149" s="2" t="s">
        <v>274</v>
      </c>
      <c r="E6149" s="14">
        <v>20050001</v>
      </c>
      <c r="F6149" s="14" t="s">
        <v>586</v>
      </c>
      <c r="G6149" s="19">
        <v>7</v>
      </c>
      <c r="H6149" s="21">
        <v>35.880000000000003</v>
      </c>
      <c r="I6149" s="21">
        <v>1281.96</v>
      </c>
      <c r="J6149" s="58">
        <v>0</v>
      </c>
      <c r="K6149" s="58">
        <v>0</v>
      </c>
      <c r="L6149" s="72">
        <v>0</v>
      </c>
      <c r="M6149" s="73">
        <v>0</v>
      </c>
      <c r="N6149" s="58">
        <v>0</v>
      </c>
      <c r="O6149" s="75">
        <v>0</v>
      </c>
      <c r="P6149" s="2">
        <v>1282</v>
      </c>
      <c r="Q6149" s="2" t="s">
        <v>41</v>
      </c>
      <c r="R6149" s="2" t="s">
        <v>1515</v>
      </c>
      <c r="S6149" s="2" t="s">
        <v>1516</v>
      </c>
      <c r="T6149" s="2" t="s">
        <v>59</v>
      </c>
      <c r="U6149" s="57">
        <v>0</v>
      </c>
      <c r="V6149" s="2">
        <v>45825</v>
      </c>
      <c r="W6149" s="2">
        <v>1</v>
      </c>
      <c r="X6149" s="74" t="s">
        <v>422</v>
      </c>
      <c r="Y6149" s="21" t="s">
        <v>5078</v>
      </c>
      <c r="Z6149" s="52">
        <v>12.505183946488296</v>
      </c>
    </row>
    <row r="6150" spans="1:26" x14ac:dyDescent="0.25">
      <c r="A6150" s="70" t="s">
        <v>5077</v>
      </c>
      <c r="B6150" s="2" t="s">
        <v>1517</v>
      </c>
      <c r="C6150" s="19" t="s">
        <v>3529</v>
      </c>
      <c r="D6150" s="2" t="s">
        <v>274</v>
      </c>
      <c r="E6150" s="14">
        <v>20050001</v>
      </c>
      <c r="F6150" s="14" t="s">
        <v>488</v>
      </c>
      <c r="G6150" s="19">
        <v>7</v>
      </c>
      <c r="H6150" s="21">
        <v>17.900000000000002</v>
      </c>
      <c r="I6150" s="21">
        <v>721.3</v>
      </c>
      <c r="J6150" s="58">
        <v>0</v>
      </c>
      <c r="K6150" s="58">
        <v>0</v>
      </c>
      <c r="L6150" s="72">
        <v>0</v>
      </c>
      <c r="M6150" s="73">
        <v>0</v>
      </c>
      <c r="N6150" s="58">
        <v>0</v>
      </c>
      <c r="O6150" s="75">
        <v>0</v>
      </c>
      <c r="P6150" s="2">
        <v>721</v>
      </c>
      <c r="Q6150" s="2" t="s">
        <v>41</v>
      </c>
      <c r="R6150" s="2" t="s">
        <v>1518</v>
      </c>
      <c r="S6150" s="2" t="s">
        <v>1519</v>
      </c>
      <c r="T6150" s="2" t="s">
        <v>65</v>
      </c>
      <c r="U6150" s="57">
        <v>0</v>
      </c>
      <c r="V6150" s="2">
        <v>45846</v>
      </c>
      <c r="W6150" s="2">
        <v>1</v>
      </c>
      <c r="X6150" s="74" t="s">
        <v>422</v>
      </c>
      <c r="Y6150" s="21" t="s">
        <v>5078</v>
      </c>
      <c r="Z6150" s="52">
        <v>14.103631284916199</v>
      </c>
    </row>
    <row r="6151" spans="1:26" x14ac:dyDescent="0.25">
      <c r="A6151" s="70" t="s">
        <v>5077</v>
      </c>
      <c r="B6151" s="2" t="s">
        <v>2191</v>
      </c>
      <c r="C6151" s="19" t="s">
        <v>3529</v>
      </c>
      <c r="D6151" s="2" t="s">
        <v>274</v>
      </c>
      <c r="E6151" s="14">
        <v>20050001</v>
      </c>
      <c r="F6151" s="14" t="s">
        <v>447</v>
      </c>
      <c r="G6151" s="19">
        <v>14</v>
      </c>
      <c r="H6151" s="21">
        <v>55.08</v>
      </c>
      <c r="I6151" s="21">
        <v>1864.13</v>
      </c>
      <c r="J6151" s="58">
        <v>0</v>
      </c>
      <c r="K6151" s="58">
        <v>0</v>
      </c>
      <c r="L6151" s="72">
        <v>0</v>
      </c>
      <c r="M6151" s="73">
        <v>0</v>
      </c>
      <c r="N6151" s="58">
        <v>0</v>
      </c>
      <c r="O6151" s="75">
        <v>0</v>
      </c>
      <c r="P6151" s="2">
        <v>1864</v>
      </c>
      <c r="Q6151" s="2" t="s">
        <v>41</v>
      </c>
      <c r="R6151" s="2" t="s">
        <v>2192</v>
      </c>
      <c r="S6151" s="2" t="s">
        <v>2193</v>
      </c>
      <c r="T6151" s="2" t="s">
        <v>60</v>
      </c>
      <c r="U6151" s="57">
        <v>0</v>
      </c>
      <c r="V6151" s="2">
        <v>45923</v>
      </c>
      <c r="W6151" s="2">
        <v>1</v>
      </c>
      <c r="X6151" s="74" t="s">
        <v>422</v>
      </c>
      <c r="Y6151" s="21" t="s">
        <v>5078</v>
      </c>
      <c r="Z6151" s="52">
        <v>23.690831517792308</v>
      </c>
    </row>
    <row r="6152" spans="1:26" x14ac:dyDescent="0.25">
      <c r="A6152" s="70" t="s">
        <v>5077</v>
      </c>
      <c r="B6152" s="2" t="s">
        <v>2299</v>
      </c>
      <c r="C6152" s="19" t="s">
        <v>3529</v>
      </c>
      <c r="D6152" s="2" t="s">
        <v>274</v>
      </c>
      <c r="E6152" s="14">
        <v>20050001</v>
      </c>
      <c r="F6152" s="14" t="s">
        <v>449</v>
      </c>
      <c r="G6152" s="19">
        <v>7</v>
      </c>
      <c r="H6152" s="21">
        <v>27.069999999999997</v>
      </c>
      <c r="I6152" s="21">
        <v>993.88000000000011</v>
      </c>
      <c r="J6152" s="58">
        <v>0</v>
      </c>
      <c r="K6152" s="58">
        <v>0</v>
      </c>
      <c r="L6152" s="72">
        <v>0</v>
      </c>
      <c r="M6152" s="73">
        <v>0</v>
      </c>
      <c r="N6152" s="58">
        <v>0</v>
      </c>
      <c r="O6152" s="75">
        <v>0</v>
      </c>
      <c r="P6152" s="2">
        <v>994</v>
      </c>
      <c r="Q6152" s="2" t="s">
        <v>41</v>
      </c>
      <c r="R6152" s="2" t="s">
        <v>2300</v>
      </c>
      <c r="S6152" s="2" t="s">
        <v>2301</v>
      </c>
      <c r="T6152" s="2" t="s">
        <v>65</v>
      </c>
      <c r="U6152" s="57">
        <v>0</v>
      </c>
      <c r="V6152" s="2">
        <v>45936</v>
      </c>
      <c r="W6152" s="2">
        <v>1</v>
      </c>
      <c r="X6152" s="74" t="s">
        <v>422</v>
      </c>
      <c r="Y6152" s="21" t="s">
        <v>5078</v>
      </c>
      <c r="Z6152" s="52">
        <v>12.850314000738829</v>
      </c>
    </row>
    <row r="6153" spans="1:26" x14ac:dyDescent="0.25">
      <c r="A6153" s="70" t="s">
        <v>5077</v>
      </c>
      <c r="B6153" s="2" t="s">
        <v>2876</v>
      </c>
      <c r="C6153" s="19" t="s">
        <v>3529</v>
      </c>
      <c r="D6153" s="2" t="s">
        <v>274</v>
      </c>
      <c r="E6153" s="14">
        <v>20050001</v>
      </c>
      <c r="F6153" s="14" t="s">
        <v>592</v>
      </c>
      <c r="G6153" s="19">
        <v>13</v>
      </c>
      <c r="H6153" s="21">
        <v>73.42</v>
      </c>
      <c r="I6153" s="21">
        <v>2743.47</v>
      </c>
      <c r="J6153" s="58">
        <v>0</v>
      </c>
      <c r="K6153" s="58">
        <v>0</v>
      </c>
      <c r="L6153" s="72">
        <v>0</v>
      </c>
      <c r="M6153" s="73">
        <v>1250</v>
      </c>
      <c r="N6153" s="58">
        <v>0</v>
      </c>
      <c r="O6153" s="75">
        <v>0</v>
      </c>
      <c r="P6153" s="2">
        <v>1493</v>
      </c>
      <c r="Q6153" s="2" t="s">
        <v>41</v>
      </c>
      <c r="R6153" s="2" t="s">
        <v>727</v>
      </c>
      <c r="S6153" s="2" t="s">
        <v>2986</v>
      </c>
      <c r="T6153" s="2" t="s">
        <v>65</v>
      </c>
      <c r="U6153" s="57">
        <v>0</v>
      </c>
      <c r="V6153" s="2">
        <v>45992</v>
      </c>
      <c r="W6153" s="2">
        <v>1</v>
      </c>
      <c r="X6153" s="74" t="s">
        <v>422</v>
      </c>
      <c r="Y6153" s="21" t="s">
        <v>5078</v>
      </c>
      <c r="Z6153" s="52">
        <v>24.288415962952872</v>
      </c>
    </row>
    <row r="6154" spans="1:26" x14ac:dyDescent="0.25">
      <c r="A6154" s="70" t="s">
        <v>5077</v>
      </c>
      <c r="B6154" s="2" t="s">
        <v>3252</v>
      </c>
      <c r="C6154" s="19" t="s">
        <v>3529</v>
      </c>
      <c r="D6154" s="2" t="s">
        <v>274</v>
      </c>
      <c r="E6154" s="14">
        <v>20050001</v>
      </c>
      <c r="F6154" s="14" t="s">
        <v>451</v>
      </c>
      <c r="G6154" s="19">
        <v>7</v>
      </c>
      <c r="H6154" s="21">
        <v>35.940000000000005</v>
      </c>
      <c r="I6154" s="21">
        <v>1436.87</v>
      </c>
      <c r="J6154" s="58">
        <v>0</v>
      </c>
      <c r="K6154" s="58">
        <v>0</v>
      </c>
      <c r="L6154" s="72">
        <v>0</v>
      </c>
      <c r="M6154" s="73">
        <v>0</v>
      </c>
      <c r="N6154" s="58">
        <v>0</v>
      </c>
      <c r="O6154" s="75">
        <v>0</v>
      </c>
      <c r="P6154" s="2">
        <v>1437</v>
      </c>
      <c r="Q6154" s="2" t="s">
        <v>41</v>
      </c>
      <c r="R6154" s="2" t="s">
        <v>3253</v>
      </c>
      <c r="S6154" s="2" t="s">
        <v>3254</v>
      </c>
      <c r="T6154" s="2" t="s">
        <v>59</v>
      </c>
      <c r="U6154" s="57">
        <v>0</v>
      </c>
      <c r="V6154" s="2">
        <v>46034</v>
      </c>
      <c r="W6154" s="2">
        <v>1</v>
      </c>
      <c r="X6154" s="74" t="s">
        <v>422</v>
      </c>
      <c r="Y6154" s="21" t="s">
        <v>5078</v>
      </c>
      <c r="Z6154" s="52">
        <v>13.992890929326654</v>
      </c>
    </row>
    <row r="6155" spans="1:26" x14ac:dyDescent="0.25">
      <c r="A6155" s="70" t="s">
        <v>5077</v>
      </c>
      <c r="B6155" s="2" t="s">
        <v>3564</v>
      </c>
      <c r="C6155" s="19" t="s">
        <v>3529</v>
      </c>
      <c r="D6155" s="2" t="s">
        <v>274</v>
      </c>
      <c r="E6155" s="14">
        <v>20050001</v>
      </c>
      <c r="F6155" s="14" t="s">
        <v>457</v>
      </c>
      <c r="G6155" s="19">
        <v>13</v>
      </c>
      <c r="H6155" s="21">
        <v>44.589999999999996</v>
      </c>
      <c r="I6155" s="21">
        <v>1711.1499999999996</v>
      </c>
      <c r="J6155" s="58">
        <v>0</v>
      </c>
      <c r="K6155" s="58">
        <v>0</v>
      </c>
      <c r="L6155" s="72">
        <v>0</v>
      </c>
      <c r="M6155" s="73">
        <v>1250</v>
      </c>
      <c r="N6155" s="58">
        <v>0</v>
      </c>
      <c r="O6155" s="75">
        <v>0</v>
      </c>
      <c r="P6155" s="2">
        <v>461</v>
      </c>
      <c r="Q6155" s="2" t="s">
        <v>41</v>
      </c>
      <c r="R6155" s="2" t="s">
        <v>1582</v>
      </c>
      <c r="S6155" s="2" t="s">
        <v>3565</v>
      </c>
      <c r="T6155" s="2" t="s">
        <v>60</v>
      </c>
      <c r="U6155" s="57">
        <v>0</v>
      </c>
      <c r="V6155" s="2">
        <v>46062</v>
      </c>
      <c r="W6155" s="2">
        <v>1</v>
      </c>
      <c r="X6155" s="74" t="s">
        <v>422</v>
      </c>
      <c r="Y6155" s="21" t="s">
        <v>5078</v>
      </c>
      <c r="Z6155" s="52">
        <v>24.943877551020407</v>
      </c>
    </row>
    <row r="6156" spans="1:26" x14ac:dyDescent="0.25">
      <c r="A6156" s="70" t="s">
        <v>5077</v>
      </c>
      <c r="B6156" s="2" t="s">
        <v>3984</v>
      </c>
      <c r="C6156" s="19" t="s">
        <v>3529</v>
      </c>
      <c r="D6156" s="2" t="s">
        <v>274</v>
      </c>
      <c r="E6156" s="14">
        <v>20050001</v>
      </c>
      <c r="F6156" s="14" t="s">
        <v>461</v>
      </c>
      <c r="G6156" s="19">
        <v>13</v>
      </c>
      <c r="H6156" s="21">
        <v>32.889999999999993</v>
      </c>
      <c r="I6156" s="21">
        <v>1142.6699999999998</v>
      </c>
      <c r="J6156" s="58">
        <v>0</v>
      </c>
      <c r="K6156" s="58">
        <v>0</v>
      </c>
      <c r="L6156" s="72">
        <v>0</v>
      </c>
      <c r="M6156" s="73">
        <v>1143</v>
      </c>
      <c r="N6156" s="58">
        <v>0</v>
      </c>
      <c r="O6156" s="75">
        <v>0</v>
      </c>
      <c r="P6156" s="2">
        <v>0</v>
      </c>
      <c r="Q6156" s="2" t="s">
        <v>41</v>
      </c>
      <c r="R6156" s="2" t="s">
        <v>3985</v>
      </c>
      <c r="S6156" s="2" t="s">
        <v>3986</v>
      </c>
      <c r="T6156" s="2" t="s">
        <v>65</v>
      </c>
      <c r="U6156" s="57">
        <v>0</v>
      </c>
      <c r="V6156" s="2">
        <v>0</v>
      </c>
      <c r="W6156" s="2">
        <v>1</v>
      </c>
      <c r="X6156" s="74" t="s">
        <v>422</v>
      </c>
      <c r="Y6156" s="21" t="s">
        <v>5078</v>
      </c>
      <c r="Z6156" s="52">
        <v>22.582411067193675</v>
      </c>
    </row>
    <row r="6157" spans="1:26" x14ac:dyDescent="0.25">
      <c r="A6157" s="70" t="s">
        <v>5077</v>
      </c>
      <c r="B6157" s="2" t="s">
        <v>1520</v>
      </c>
      <c r="C6157" s="19" t="s">
        <v>3529</v>
      </c>
      <c r="D6157" s="2" t="s">
        <v>275</v>
      </c>
      <c r="E6157" s="14">
        <v>20050002</v>
      </c>
      <c r="F6157" s="14" t="s">
        <v>516</v>
      </c>
      <c r="G6157" s="19">
        <v>11</v>
      </c>
      <c r="H6157" s="21">
        <v>30.169999999999995</v>
      </c>
      <c r="I6157" s="21">
        <v>1069.9100000000001</v>
      </c>
      <c r="J6157" s="58">
        <v>0</v>
      </c>
      <c r="K6157" s="58">
        <v>0</v>
      </c>
      <c r="L6157" s="72">
        <v>0</v>
      </c>
      <c r="M6157" s="73">
        <v>0</v>
      </c>
      <c r="N6157" s="58">
        <v>0</v>
      </c>
      <c r="O6157" s="75">
        <v>0</v>
      </c>
      <c r="P6157" s="2">
        <v>1070</v>
      </c>
      <c r="Q6157" s="2" t="s">
        <v>41</v>
      </c>
      <c r="R6157" s="2" t="s">
        <v>1521</v>
      </c>
      <c r="S6157" s="2" t="s">
        <v>1522</v>
      </c>
      <c r="T6157" s="2" t="s">
        <v>60</v>
      </c>
      <c r="U6157" s="57" t="s">
        <v>425</v>
      </c>
      <c r="V6157" s="2">
        <v>45565</v>
      </c>
      <c r="W6157" s="2">
        <v>1</v>
      </c>
      <c r="X6157" s="74" t="s">
        <v>422</v>
      </c>
      <c r="Y6157" s="21" t="s">
        <v>5078</v>
      </c>
      <c r="Z6157" s="52">
        <v>19.504491216440176</v>
      </c>
    </row>
    <row r="6158" spans="1:26" x14ac:dyDescent="0.25">
      <c r="A6158" s="70" t="s">
        <v>5077</v>
      </c>
      <c r="B6158" s="2" t="s">
        <v>2121</v>
      </c>
      <c r="C6158" s="19" t="s">
        <v>3529</v>
      </c>
      <c r="D6158" s="2" t="s">
        <v>275</v>
      </c>
      <c r="E6158" s="14">
        <v>20050002</v>
      </c>
      <c r="F6158" s="14" t="s">
        <v>427</v>
      </c>
      <c r="G6158" s="19">
        <v>9</v>
      </c>
      <c r="H6158" s="21">
        <v>20.309999999999999</v>
      </c>
      <c r="I6158" s="21">
        <v>700.47</v>
      </c>
      <c r="J6158" s="58">
        <v>0</v>
      </c>
      <c r="K6158" s="58">
        <v>0</v>
      </c>
      <c r="L6158" s="72">
        <v>0</v>
      </c>
      <c r="M6158" s="73">
        <v>0</v>
      </c>
      <c r="N6158" s="58">
        <v>0</v>
      </c>
      <c r="O6158" s="75">
        <v>0</v>
      </c>
      <c r="P6158" s="2">
        <v>700</v>
      </c>
      <c r="Q6158" s="2" t="s">
        <v>41</v>
      </c>
      <c r="R6158" s="2" t="s">
        <v>2122</v>
      </c>
      <c r="S6158" s="2" t="s">
        <v>2123</v>
      </c>
      <c r="T6158" s="2" t="s">
        <v>953</v>
      </c>
      <c r="U6158" s="57" t="s">
        <v>437</v>
      </c>
      <c r="V6158" s="2">
        <v>45579</v>
      </c>
      <c r="W6158" s="2">
        <v>1</v>
      </c>
      <c r="X6158" s="74" t="s">
        <v>422</v>
      </c>
      <c r="Y6158" s="21" t="s">
        <v>5078</v>
      </c>
      <c r="Z6158" s="52">
        <v>15.520014771048745</v>
      </c>
    </row>
    <row r="6159" spans="1:26" x14ac:dyDescent="0.25">
      <c r="A6159" s="70" t="s">
        <v>5077</v>
      </c>
      <c r="B6159" s="2" t="s">
        <v>3146</v>
      </c>
      <c r="C6159" s="19" t="s">
        <v>3529</v>
      </c>
      <c r="D6159" s="2" t="s">
        <v>275</v>
      </c>
      <c r="E6159" s="14">
        <v>20050002</v>
      </c>
      <c r="F6159" s="14" t="s">
        <v>528</v>
      </c>
      <c r="G6159" s="19">
        <v>11</v>
      </c>
      <c r="H6159" s="21">
        <v>47.370000000000005</v>
      </c>
      <c r="I6159" s="21">
        <v>1715.98</v>
      </c>
      <c r="J6159" s="58">
        <v>0</v>
      </c>
      <c r="K6159" s="58">
        <v>0</v>
      </c>
      <c r="L6159" s="72">
        <v>0</v>
      </c>
      <c r="M6159" s="73">
        <v>0</v>
      </c>
      <c r="N6159" s="58">
        <v>0</v>
      </c>
      <c r="O6159" s="75">
        <v>0</v>
      </c>
      <c r="P6159" s="2">
        <v>1716</v>
      </c>
      <c r="Q6159" s="2" t="s">
        <v>41</v>
      </c>
      <c r="R6159" s="2" t="s">
        <v>3147</v>
      </c>
      <c r="S6159" s="2" t="s">
        <v>3148</v>
      </c>
      <c r="T6159" s="2" t="s">
        <v>953</v>
      </c>
      <c r="U6159" s="57" t="s">
        <v>437</v>
      </c>
      <c r="V6159" s="2">
        <v>45579</v>
      </c>
      <c r="W6159" s="2">
        <v>1</v>
      </c>
      <c r="X6159" s="74" t="s">
        <v>422</v>
      </c>
      <c r="Y6159" s="21" t="s">
        <v>5078</v>
      </c>
      <c r="Z6159" s="52">
        <v>19.923770318767151</v>
      </c>
    </row>
    <row r="6160" spans="1:26" x14ac:dyDescent="0.25">
      <c r="A6160" s="70" t="s">
        <v>5077</v>
      </c>
      <c r="B6160" s="2" t="s">
        <v>1523</v>
      </c>
      <c r="C6160" s="19" t="s">
        <v>3529</v>
      </c>
      <c r="D6160" s="2" t="s">
        <v>275</v>
      </c>
      <c r="E6160" s="14">
        <v>20050002</v>
      </c>
      <c r="F6160" s="14" t="s">
        <v>481</v>
      </c>
      <c r="G6160" s="19">
        <v>6</v>
      </c>
      <c r="H6160" s="21">
        <v>14.34</v>
      </c>
      <c r="I6160" s="21">
        <v>535.92999999999995</v>
      </c>
      <c r="J6160" s="58">
        <v>0</v>
      </c>
      <c r="K6160" s="58">
        <v>0</v>
      </c>
      <c r="L6160" s="72">
        <v>0</v>
      </c>
      <c r="M6160" s="73">
        <v>0</v>
      </c>
      <c r="N6160" s="58">
        <v>0</v>
      </c>
      <c r="O6160" s="75">
        <v>0</v>
      </c>
      <c r="P6160" s="2">
        <v>536</v>
      </c>
      <c r="Q6160" s="2" t="s">
        <v>41</v>
      </c>
      <c r="R6160" s="2" t="s">
        <v>1524</v>
      </c>
      <c r="S6160" s="2" t="s">
        <v>1525</v>
      </c>
      <c r="T6160" s="2" t="s">
        <v>953</v>
      </c>
      <c r="U6160" s="57" t="s">
        <v>437</v>
      </c>
      <c r="V6160" s="2">
        <v>45635</v>
      </c>
      <c r="W6160" s="2">
        <v>1</v>
      </c>
      <c r="X6160" s="74" t="s">
        <v>422</v>
      </c>
      <c r="Y6160" s="21" t="s">
        <v>5078</v>
      </c>
      <c r="Z6160" s="52">
        <v>11.21192468619247</v>
      </c>
    </row>
    <row r="6161" spans="1:26" x14ac:dyDescent="0.25">
      <c r="A6161" s="70" t="s">
        <v>5077</v>
      </c>
      <c r="B6161" s="2" t="s">
        <v>1526</v>
      </c>
      <c r="C6161" s="19" t="s">
        <v>3529</v>
      </c>
      <c r="D6161" s="2" t="s">
        <v>275</v>
      </c>
      <c r="E6161" s="14">
        <v>20050002</v>
      </c>
      <c r="F6161" s="14" t="s">
        <v>533</v>
      </c>
      <c r="G6161" s="19">
        <v>11</v>
      </c>
      <c r="H6161" s="21">
        <v>45.499999999999993</v>
      </c>
      <c r="I6161" s="21">
        <v>1683.7299999999998</v>
      </c>
      <c r="J6161" s="58">
        <v>0</v>
      </c>
      <c r="K6161" s="58">
        <v>0</v>
      </c>
      <c r="L6161" s="72">
        <v>0</v>
      </c>
      <c r="M6161" s="73">
        <v>0</v>
      </c>
      <c r="N6161" s="58">
        <v>0</v>
      </c>
      <c r="O6161" s="75">
        <v>0</v>
      </c>
      <c r="P6161" s="2">
        <v>1684</v>
      </c>
      <c r="Q6161" s="2" t="s">
        <v>41</v>
      </c>
      <c r="R6161" s="2" t="s">
        <v>1527</v>
      </c>
      <c r="S6161" s="2" t="s">
        <v>1528</v>
      </c>
      <c r="T6161" s="2" t="s">
        <v>97</v>
      </c>
      <c r="U6161" s="57" t="s">
        <v>430</v>
      </c>
      <c r="V6161" s="2">
        <v>45635</v>
      </c>
      <c r="W6161" s="2">
        <v>1</v>
      </c>
      <c r="X6161" s="74" t="s">
        <v>422</v>
      </c>
      <c r="Y6161" s="21" t="s">
        <v>5078</v>
      </c>
      <c r="Z6161" s="52">
        <v>20.352780219780222</v>
      </c>
    </row>
    <row r="6162" spans="1:26" x14ac:dyDescent="0.25">
      <c r="A6162" s="70" t="s">
        <v>5077</v>
      </c>
      <c r="B6162" s="2" t="s">
        <v>1529</v>
      </c>
      <c r="C6162" s="19" t="s">
        <v>3529</v>
      </c>
      <c r="D6162" s="2" t="s">
        <v>275</v>
      </c>
      <c r="E6162" s="14">
        <v>20050002</v>
      </c>
      <c r="F6162" s="14" t="s">
        <v>638</v>
      </c>
      <c r="G6162" s="19">
        <v>6</v>
      </c>
      <c r="H6162" s="21">
        <v>29.41</v>
      </c>
      <c r="I6162" s="21">
        <v>1024.83</v>
      </c>
      <c r="J6162" s="58">
        <v>0</v>
      </c>
      <c r="K6162" s="58">
        <v>0</v>
      </c>
      <c r="L6162" s="72">
        <v>0</v>
      </c>
      <c r="M6162" s="73">
        <v>0</v>
      </c>
      <c r="N6162" s="58">
        <v>0</v>
      </c>
      <c r="O6162" s="75">
        <v>0</v>
      </c>
      <c r="P6162" s="2">
        <v>1025</v>
      </c>
      <c r="Q6162" s="2" t="s">
        <v>41</v>
      </c>
      <c r="R6162" s="2" t="s">
        <v>1530</v>
      </c>
      <c r="S6162" s="2" t="s">
        <v>1531</v>
      </c>
      <c r="T6162" s="2" t="s">
        <v>97</v>
      </c>
      <c r="U6162" s="57" t="s">
        <v>1532</v>
      </c>
      <c r="V6162" s="2">
        <v>45593</v>
      </c>
      <c r="W6162" s="2">
        <v>1</v>
      </c>
      <c r="X6162" s="74" t="s">
        <v>422</v>
      </c>
      <c r="Y6162" s="21" t="s">
        <v>5078</v>
      </c>
      <c r="Z6162" s="52">
        <v>10.453893233594016</v>
      </c>
    </row>
    <row r="6163" spans="1:26" x14ac:dyDescent="0.25">
      <c r="A6163" s="70" t="s">
        <v>5077</v>
      </c>
      <c r="B6163" s="2" t="s">
        <v>2918</v>
      </c>
      <c r="C6163" s="19" t="s">
        <v>3529</v>
      </c>
      <c r="D6163" s="2" t="s">
        <v>275</v>
      </c>
      <c r="E6163" s="14">
        <v>20050002</v>
      </c>
      <c r="F6163" s="14" t="s">
        <v>436</v>
      </c>
      <c r="G6163" s="19">
        <v>11</v>
      </c>
      <c r="H6163" s="21">
        <v>23.12</v>
      </c>
      <c r="I6163" s="21">
        <v>806.48000000000013</v>
      </c>
      <c r="J6163" s="58">
        <v>0</v>
      </c>
      <c r="K6163" s="58">
        <v>0</v>
      </c>
      <c r="L6163" s="72">
        <v>0</v>
      </c>
      <c r="M6163" s="73">
        <v>0</v>
      </c>
      <c r="N6163" s="58">
        <v>0</v>
      </c>
      <c r="O6163" s="75">
        <v>0</v>
      </c>
      <c r="P6163" s="2">
        <v>806</v>
      </c>
      <c r="Q6163" s="2" t="s">
        <v>41</v>
      </c>
      <c r="R6163" s="2" t="s">
        <v>2919</v>
      </c>
      <c r="S6163" s="2" t="s">
        <v>2920</v>
      </c>
      <c r="T6163" s="2" t="s">
        <v>953</v>
      </c>
      <c r="U6163" s="57" t="s">
        <v>437</v>
      </c>
      <c r="V6163" s="2">
        <v>45619</v>
      </c>
      <c r="W6163" s="2">
        <v>1</v>
      </c>
      <c r="X6163" s="74" t="s">
        <v>422</v>
      </c>
      <c r="Y6163" s="21" t="s">
        <v>5078</v>
      </c>
      <c r="Z6163" s="52">
        <v>19.185294117647064</v>
      </c>
    </row>
    <row r="6164" spans="1:26" x14ac:dyDescent="0.25">
      <c r="A6164" s="70" t="s">
        <v>5077</v>
      </c>
      <c r="B6164" s="2" t="s">
        <v>3566</v>
      </c>
      <c r="C6164" s="19" t="s">
        <v>3529</v>
      </c>
      <c r="D6164" s="2" t="s">
        <v>275</v>
      </c>
      <c r="E6164" s="14">
        <v>20050002</v>
      </c>
      <c r="F6164" s="14" t="s">
        <v>653</v>
      </c>
      <c r="G6164" s="19">
        <v>12</v>
      </c>
      <c r="H6164" s="21">
        <v>46.699999999999996</v>
      </c>
      <c r="I6164" s="21">
        <v>1665.6200000000001</v>
      </c>
      <c r="J6164" s="58">
        <v>0</v>
      </c>
      <c r="K6164" s="58">
        <v>0</v>
      </c>
      <c r="L6164" s="72">
        <v>0</v>
      </c>
      <c r="M6164" s="73">
        <v>0</v>
      </c>
      <c r="N6164" s="58">
        <v>0</v>
      </c>
      <c r="O6164" s="75">
        <v>0</v>
      </c>
      <c r="P6164" s="2">
        <v>1666</v>
      </c>
      <c r="Q6164" s="2" t="s">
        <v>41</v>
      </c>
      <c r="R6164" s="2" t="s">
        <v>3567</v>
      </c>
      <c r="S6164" s="2" t="s">
        <v>3568</v>
      </c>
      <c r="T6164" s="2" t="s">
        <v>60</v>
      </c>
      <c r="U6164" s="57">
        <v>0</v>
      </c>
      <c r="V6164" s="2">
        <v>0</v>
      </c>
      <c r="W6164" s="2">
        <v>1</v>
      </c>
      <c r="X6164" s="74" t="s">
        <v>422</v>
      </c>
      <c r="Y6164" s="21" t="s">
        <v>5078</v>
      </c>
      <c r="Z6164" s="52">
        <v>21.399828693790155</v>
      </c>
    </row>
    <row r="6165" spans="1:26" x14ac:dyDescent="0.25">
      <c r="A6165" s="70" t="s">
        <v>5077</v>
      </c>
      <c r="B6165" s="2" t="s">
        <v>3149</v>
      </c>
      <c r="C6165" s="19" t="s">
        <v>3529</v>
      </c>
      <c r="D6165" s="2" t="s">
        <v>275</v>
      </c>
      <c r="E6165" s="14">
        <v>20050002</v>
      </c>
      <c r="F6165" s="14" t="s">
        <v>444</v>
      </c>
      <c r="G6165" s="19">
        <v>6</v>
      </c>
      <c r="H6165" s="21">
        <v>12.45</v>
      </c>
      <c r="I6165" s="21">
        <v>493.34000000000003</v>
      </c>
      <c r="J6165" s="58">
        <v>0</v>
      </c>
      <c r="K6165" s="58">
        <v>0</v>
      </c>
      <c r="L6165" s="72">
        <v>0</v>
      </c>
      <c r="M6165" s="73">
        <v>0</v>
      </c>
      <c r="N6165" s="58">
        <v>0</v>
      </c>
      <c r="O6165" s="75">
        <v>0</v>
      </c>
      <c r="P6165" s="2">
        <v>493</v>
      </c>
      <c r="Q6165" s="2" t="s">
        <v>41</v>
      </c>
      <c r="R6165" s="2" t="s">
        <v>3150</v>
      </c>
      <c r="S6165" s="2" t="s">
        <v>3151</v>
      </c>
      <c r="T6165" s="2" t="s">
        <v>97</v>
      </c>
      <c r="U6165" s="57">
        <v>0</v>
      </c>
      <c r="V6165" s="2">
        <v>0</v>
      </c>
      <c r="W6165" s="2">
        <v>1</v>
      </c>
      <c r="X6165" s="74" t="s">
        <v>422</v>
      </c>
      <c r="Y6165" s="21" t="s">
        <v>5078</v>
      </c>
      <c r="Z6165" s="52">
        <v>11.887710843373497</v>
      </c>
    </row>
    <row r="6166" spans="1:26" x14ac:dyDescent="0.25">
      <c r="A6166" s="70" t="s">
        <v>5077</v>
      </c>
      <c r="B6166" s="2" t="s">
        <v>5150</v>
      </c>
      <c r="C6166" s="19" t="s">
        <v>3529</v>
      </c>
      <c r="D6166" s="2" t="s">
        <v>275</v>
      </c>
      <c r="E6166" s="14">
        <v>20050002</v>
      </c>
      <c r="F6166" s="14" t="s">
        <v>582</v>
      </c>
      <c r="G6166" s="19">
        <v>8</v>
      </c>
      <c r="H6166" s="21">
        <v>62.65</v>
      </c>
      <c r="I6166" s="21">
        <v>2545.65</v>
      </c>
      <c r="J6166" s="58">
        <v>0</v>
      </c>
      <c r="K6166" s="58">
        <v>0</v>
      </c>
      <c r="L6166" s="72">
        <v>0</v>
      </c>
      <c r="M6166" s="73">
        <v>0</v>
      </c>
      <c r="N6166" s="58">
        <v>0</v>
      </c>
      <c r="O6166" s="75">
        <v>0</v>
      </c>
      <c r="P6166" s="2">
        <v>2546</v>
      </c>
      <c r="Q6166" s="2" t="s">
        <v>41</v>
      </c>
      <c r="R6166" s="2" t="s">
        <v>5151</v>
      </c>
      <c r="S6166" s="2" t="s">
        <v>5152</v>
      </c>
      <c r="T6166" s="2" t="s">
        <v>49</v>
      </c>
      <c r="U6166" s="57">
        <v>0</v>
      </c>
      <c r="V6166" s="2">
        <v>0</v>
      </c>
      <c r="W6166" s="2">
        <v>1</v>
      </c>
      <c r="X6166" s="74" t="s">
        <v>422</v>
      </c>
      <c r="Y6166" s="21" t="s">
        <v>5078</v>
      </c>
      <c r="Z6166" s="52">
        <v>16.253152434158022</v>
      </c>
    </row>
    <row r="6167" spans="1:26" x14ac:dyDescent="0.25">
      <c r="A6167" s="70" t="s">
        <v>5077</v>
      </c>
      <c r="B6167" s="2" t="s">
        <v>3569</v>
      </c>
      <c r="C6167" s="19" t="s">
        <v>3529</v>
      </c>
      <c r="D6167" s="2" t="s">
        <v>275</v>
      </c>
      <c r="E6167" s="14">
        <v>20050002</v>
      </c>
      <c r="F6167" s="14" t="s">
        <v>447</v>
      </c>
      <c r="G6167" s="19">
        <v>6</v>
      </c>
      <c r="H6167" s="21">
        <v>22.87</v>
      </c>
      <c r="I6167" s="21">
        <v>922.44</v>
      </c>
      <c r="J6167" s="58">
        <v>0</v>
      </c>
      <c r="K6167" s="58">
        <v>0</v>
      </c>
      <c r="L6167" s="72">
        <v>0</v>
      </c>
      <c r="M6167" s="73">
        <v>0</v>
      </c>
      <c r="N6167" s="58">
        <v>0</v>
      </c>
      <c r="O6167" s="75">
        <v>0</v>
      </c>
      <c r="P6167" s="2">
        <v>922</v>
      </c>
      <c r="Q6167" s="2" t="s">
        <v>41</v>
      </c>
      <c r="R6167" s="2" t="s">
        <v>3570</v>
      </c>
      <c r="S6167" s="2" t="s">
        <v>3571</v>
      </c>
      <c r="T6167" s="2" t="s">
        <v>1314</v>
      </c>
      <c r="U6167" s="57">
        <v>0</v>
      </c>
      <c r="V6167" s="2">
        <v>45853</v>
      </c>
      <c r="W6167" s="2">
        <v>1</v>
      </c>
      <c r="X6167" s="74" t="s">
        <v>422</v>
      </c>
      <c r="Y6167" s="21" t="s">
        <v>5078</v>
      </c>
      <c r="Z6167" s="52">
        <v>12.100218627022302</v>
      </c>
    </row>
    <row r="6168" spans="1:26" x14ac:dyDescent="0.25">
      <c r="A6168" s="70" t="s">
        <v>5077</v>
      </c>
      <c r="B6168" s="2" t="s">
        <v>1539</v>
      </c>
      <c r="C6168" s="19" t="s">
        <v>3529</v>
      </c>
      <c r="D6168" s="2" t="s">
        <v>275</v>
      </c>
      <c r="E6168" s="14">
        <v>20050002</v>
      </c>
      <c r="F6168" s="14" t="s">
        <v>449</v>
      </c>
      <c r="G6168" s="19">
        <v>12</v>
      </c>
      <c r="H6168" s="21">
        <v>42.949999999999996</v>
      </c>
      <c r="I6168" s="21">
        <v>1500</v>
      </c>
      <c r="J6168" s="58">
        <v>0</v>
      </c>
      <c r="K6168" s="58">
        <v>0</v>
      </c>
      <c r="L6168" s="72">
        <v>0</v>
      </c>
      <c r="M6168" s="73">
        <v>0</v>
      </c>
      <c r="N6168" s="58">
        <v>0</v>
      </c>
      <c r="O6168" s="75">
        <v>0</v>
      </c>
      <c r="P6168" s="2">
        <v>1500</v>
      </c>
      <c r="Q6168" s="2" t="s">
        <v>41</v>
      </c>
      <c r="R6168" s="2" t="s">
        <v>1540</v>
      </c>
      <c r="S6168" s="2" t="s">
        <v>1541</v>
      </c>
      <c r="T6168" s="2" t="s">
        <v>953</v>
      </c>
      <c r="U6168" s="57">
        <v>0</v>
      </c>
      <c r="V6168" s="2">
        <v>45853</v>
      </c>
      <c r="W6168" s="2">
        <v>1</v>
      </c>
      <c r="X6168" s="74" t="s">
        <v>422</v>
      </c>
      <c r="Y6168" s="21" t="s">
        <v>5078</v>
      </c>
      <c r="Z6168" s="52">
        <v>20.95459837019791</v>
      </c>
    </row>
    <row r="6169" spans="1:26" x14ac:dyDescent="0.25">
      <c r="A6169" s="70" t="s">
        <v>5077</v>
      </c>
      <c r="B6169" s="2" t="s">
        <v>2429</v>
      </c>
      <c r="C6169" s="19" t="s">
        <v>3529</v>
      </c>
      <c r="D6169" s="2" t="s">
        <v>275</v>
      </c>
      <c r="E6169" s="14">
        <v>20050002</v>
      </c>
      <c r="F6169" s="14" t="s">
        <v>674</v>
      </c>
      <c r="G6169" s="19">
        <v>5</v>
      </c>
      <c r="H6169" s="21">
        <v>9.59</v>
      </c>
      <c r="I6169" s="21">
        <v>363.88000000000005</v>
      </c>
      <c r="J6169" s="58">
        <v>0</v>
      </c>
      <c r="K6169" s="58">
        <v>0</v>
      </c>
      <c r="L6169" s="72">
        <v>0</v>
      </c>
      <c r="M6169" s="73">
        <v>0</v>
      </c>
      <c r="N6169" s="58">
        <v>0</v>
      </c>
      <c r="O6169" s="75">
        <v>0</v>
      </c>
      <c r="P6169" s="2">
        <v>364</v>
      </c>
      <c r="Q6169" s="2" t="s">
        <v>41</v>
      </c>
      <c r="R6169" s="2" t="s">
        <v>2430</v>
      </c>
      <c r="S6169" s="2" t="s">
        <v>2431</v>
      </c>
      <c r="T6169" s="2" t="s">
        <v>97</v>
      </c>
      <c r="U6169" s="57">
        <v>0</v>
      </c>
      <c r="V6169" s="2">
        <v>45949</v>
      </c>
      <c r="W6169" s="2">
        <v>1</v>
      </c>
      <c r="X6169" s="74" t="s">
        <v>422</v>
      </c>
      <c r="Y6169" s="21" t="s">
        <v>5078</v>
      </c>
      <c r="Z6169" s="52">
        <v>9.4859228362878021</v>
      </c>
    </row>
    <row r="6170" spans="1:26" x14ac:dyDescent="0.25">
      <c r="A6170" s="70" t="s">
        <v>5077</v>
      </c>
      <c r="B6170" s="2" t="s">
        <v>3511</v>
      </c>
      <c r="C6170" s="19" t="s">
        <v>3529</v>
      </c>
      <c r="D6170" s="2" t="s">
        <v>275</v>
      </c>
      <c r="E6170" s="14">
        <v>20050002</v>
      </c>
      <c r="F6170" s="14" t="s">
        <v>479</v>
      </c>
      <c r="G6170" s="19">
        <v>11</v>
      </c>
      <c r="H6170" s="21">
        <v>145.37</v>
      </c>
      <c r="I6170" s="21">
        <v>5608.5599999999995</v>
      </c>
      <c r="J6170" s="58">
        <v>0</v>
      </c>
      <c r="K6170" s="58">
        <v>0</v>
      </c>
      <c r="L6170" s="72">
        <v>0</v>
      </c>
      <c r="M6170" s="73">
        <v>0</v>
      </c>
      <c r="N6170" s="58">
        <v>0</v>
      </c>
      <c r="O6170" s="75">
        <v>0</v>
      </c>
      <c r="P6170" s="2">
        <v>5609</v>
      </c>
      <c r="Q6170" s="2" t="s">
        <v>41</v>
      </c>
      <c r="R6170" s="2" t="s">
        <v>2021</v>
      </c>
      <c r="S6170" s="2" t="s">
        <v>3512</v>
      </c>
      <c r="T6170" s="2" t="s">
        <v>953</v>
      </c>
      <c r="U6170" s="57">
        <v>0</v>
      </c>
      <c r="V6170" s="2">
        <v>46055</v>
      </c>
      <c r="W6170" s="2">
        <v>1</v>
      </c>
      <c r="X6170" s="74" t="s">
        <v>422</v>
      </c>
      <c r="Y6170" s="21" t="s">
        <v>5078</v>
      </c>
      <c r="Z6170" s="52">
        <v>21.219701451468666</v>
      </c>
    </row>
    <row r="6171" spans="1:26" x14ac:dyDescent="0.25">
      <c r="A6171" s="70" t="s">
        <v>5077</v>
      </c>
      <c r="B6171" s="2" t="s">
        <v>4829</v>
      </c>
      <c r="C6171" s="19" t="s">
        <v>3529</v>
      </c>
      <c r="D6171" s="2" t="s">
        <v>275</v>
      </c>
      <c r="E6171" s="14">
        <v>20050002</v>
      </c>
      <c r="F6171" s="14" t="s">
        <v>735</v>
      </c>
      <c r="G6171" s="19">
        <v>12</v>
      </c>
      <c r="H6171" s="21">
        <v>90.52</v>
      </c>
      <c r="I6171" s="21">
        <v>3209.5099999999993</v>
      </c>
      <c r="J6171" s="58">
        <v>0</v>
      </c>
      <c r="K6171" s="58">
        <v>0</v>
      </c>
      <c r="L6171" s="72">
        <v>0</v>
      </c>
      <c r="M6171" s="73">
        <v>0</v>
      </c>
      <c r="N6171" s="58">
        <v>0</v>
      </c>
      <c r="O6171" s="75">
        <v>0</v>
      </c>
      <c r="P6171" s="2">
        <v>3210</v>
      </c>
      <c r="Q6171" s="2" t="s">
        <v>41</v>
      </c>
      <c r="R6171" s="2" t="s">
        <v>4830</v>
      </c>
      <c r="S6171" s="2" t="s">
        <v>4831</v>
      </c>
      <c r="T6171" s="2" t="s">
        <v>60</v>
      </c>
      <c r="U6171" s="57">
        <v>0</v>
      </c>
      <c r="V6171" s="2">
        <v>46132</v>
      </c>
      <c r="W6171" s="2">
        <v>1</v>
      </c>
      <c r="X6171" s="74" t="s">
        <v>422</v>
      </c>
      <c r="Y6171" s="21" t="s">
        <v>5078</v>
      </c>
      <c r="Z6171" s="52">
        <v>21.273817940786564</v>
      </c>
    </row>
    <row r="6172" spans="1:26" x14ac:dyDescent="0.25">
      <c r="A6172" s="70" t="s">
        <v>5077</v>
      </c>
      <c r="B6172" s="2" t="s">
        <v>1542</v>
      </c>
      <c r="C6172" s="19" t="s">
        <v>3529</v>
      </c>
      <c r="D6172" s="2" t="s">
        <v>276</v>
      </c>
      <c r="E6172" s="14">
        <v>20050003</v>
      </c>
      <c r="F6172" s="14" t="s">
        <v>44</v>
      </c>
      <c r="G6172" s="19">
        <v>13</v>
      </c>
      <c r="H6172" s="21">
        <v>118.58</v>
      </c>
      <c r="I6172" s="21">
        <v>4494.99</v>
      </c>
      <c r="J6172" s="58">
        <v>0</v>
      </c>
      <c r="K6172" s="58">
        <v>0</v>
      </c>
      <c r="L6172" s="72">
        <v>0</v>
      </c>
      <c r="M6172" s="73">
        <v>0</v>
      </c>
      <c r="N6172" s="58">
        <v>0</v>
      </c>
      <c r="O6172" s="75">
        <v>0</v>
      </c>
      <c r="P6172" s="2">
        <v>4495</v>
      </c>
      <c r="Q6172" s="2" t="s">
        <v>41</v>
      </c>
      <c r="R6172" s="2" t="s">
        <v>215</v>
      </c>
      <c r="S6172" s="2" t="s">
        <v>216</v>
      </c>
      <c r="T6172" s="2" t="s">
        <v>59</v>
      </c>
      <c r="U6172" s="57" t="s">
        <v>729</v>
      </c>
      <c r="V6172" s="2">
        <v>45556</v>
      </c>
      <c r="W6172" s="2">
        <v>1</v>
      </c>
      <c r="X6172" s="74" t="s">
        <v>422</v>
      </c>
      <c r="Y6172" s="21" t="s">
        <v>5078</v>
      </c>
      <c r="Z6172" s="52">
        <v>24.639429077416089</v>
      </c>
    </row>
    <row r="6173" spans="1:26" x14ac:dyDescent="0.25">
      <c r="A6173" s="70" t="s">
        <v>5077</v>
      </c>
      <c r="B6173" s="2" t="s">
        <v>1543</v>
      </c>
      <c r="C6173" s="19" t="s">
        <v>3529</v>
      </c>
      <c r="D6173" s="2" t="s">
        <v>276</v>
      </c>
      <c r="E6173" s="14">
        <v>20050003</v>
      </c>
      <c r="F6173" s="14" t="s">
        <v>566</v>
      </c>
      <c r="G6173" s="19">
        <v>12</v>
      </c>
      <c r="H6173" s="21">
        <v>46.000000000000007</v>
      </c>
      <c r="I6173" s="21">
        <v>1645.71</v>
      </c>
      <c r="J6173" s="58">
        <v>0</v>
      </c>
      <c r="K6173" s="58">
        <v>0</v>
      </c>
      <c r="L6173" s="72">
        <v>0</v>
      </c>
      <c r="M6173" s="73">
        <v>0</v>
      </c>
      <c r="N6173" s="58">
        <v>0</v>
      </c>
      <c r="O6173" s="75">
        <v>0</v>
      </c>
      <c r="P6173" s="2">
        <v>1646</v>
      </c>
      <c r="Q6173" s="2" t="s">
        <v>41</v>
      </c>
      <c r="R6173" s="2" t="s">
        <v>1544</v>
      </c>
      <c r="S6173" s="2" t="s">
        <v>1545</v>
      </c>
      <c r="T6173" s="2" t="s">
        <v>953</v>
      </c>
      <c r="U6173" s="57" t="s">
        <v>437</v>
      </c>
      <c r="V6173" s="2">
        <v>45579</v>
      </c>
      <c r="W6173" s="2">
        <v>1</v>
      </c>
      <c r="X6173" s="74" t="s">
        <v>422</v>
      </c>
      <c r="Y6173" s="21" t="s">
        <v>5078</v>
      </c>
      <c r="Z6173" s="52">
        <v>21.465782608695655</v>
      </c>
    </row>
    <row r="6174" spans="1:26" x14ac:dyDescent="0.25">
      <c r="A6174" s="70" t="s">
        <v>5077</v>
      </c>
      <c r="B6174" s="2" t="s">
        <v>1546</v>
      </c>
      <c r="C6174" s="19" t="s">
        <v>3529</v>
      </c>
      <c r="D6174" s="2" t="s">
        <v>276</v>
      </c>
      <c r="E6174" s="14">
        <v>20050003</v>
      </c>
      <c r="F6174" s="14" t="s">
        <v>482</v>
      </c>
      <c r="G6174" s="19">
        <v>14</v>
      </c>
      <c r="H6174" s="21">
        <v>86.47999999999999</v>
      </c>
      <c r="I6174" s="21">
        <v>3339.9</v>
      </c>
      <c r="J6174" s="58">
        <v>0</v>
      </c>
      <c r="K6174" s="58">
        <v>0</v>
      </c>
      <c r="L6174" s="72">
        <v>0</v>
      </c>
      <c r="M6174" s="73">
        <v>0</v>
      </c>
      <c r="N6174" s="58">
        <v>0</v>
      </c>
      <c r="O6174" s="75">
        <v>0</v>
      </c>
      <c r="P6174" s="2">
        <v>3340</v>
      </c>
      <c r="Q6174" s="2" t="s">
        <v>41</v>
      </c>
      <c r="R6174" s="2" t="s">
        <v>1547</v>
      </c>
      <c r="S6174" s="2" t="s">
        <v>1548</v>
      </c>
      <c r="T6174" s="2" t="s">
        <v>97</v>
      </c>
      <c r="U6174" s="57" t="s">
        <v>902</v>
      </c>
      <c r="V6174" s="2">
        <v>0</v>
      </c>
      <c r="W6174" s="2">
        <v>1</v>
      </c>
      <c r="X6174" s="74" t="s">
        <v>422</v>
      </c>
      <c r="Y6174" s="21" t="s">
        <v>5078</v>
      </c>
      <c r="Z6174" s="52">
        <v>27.034343200740061</v>
      </c>
    </row>
    <row r="6175" spans="1:26" x14ac:dyDescent="0.25">
      <c r="A6175" s="70" t="s">
        <v>5077</v>
      </c>
      <c r="B6175" s="2" t="s">
        <v>1549</v>
      </c>
      <c r="C6175" s="19" t="s">
        <v>3529</v>
      </c>
      <c r="D6175" s="2" t="s">
        <v>276</v>
      </c>
      <c r="E6175" s="14">
        <v>20050003</v>
      </c>
      <c r="F6175" s="14" t="s">
        <v>750</v>
      </c>
      <c r="G6175" s="19">
        <v>7</v>
      </c>
      <c r="H6175" s="21">
        <v>20.100000000000001</v>
      </c>
      <c r="I6175" s="21">
        <v>747.79999999999984</v>
      </c>
      <c r="J6175" s="58">
        <v>0</v>
      </c>
      <c r="K6175" s="58">
        <v>0</v>
      </c>
      <c r="L6175" s="72">
        <v>0</v>
      </c>
      <c r="M6175" s="73">
        <v>0</v>
      </c>
      <c r="N6175" s="58">
        <v>0</v>
      </c>
      <c r="O6175" s="75">
        <v>0</v>
      </c>
      <c r="P6175" s="2">
        <v>748</v>
      </c>
      <c r="Q6175" s="2" t="s">
        <v>41</v>
      </c>
      <c r="R6175" s="2" t="s">
        <v>1550</v>
      </c>
      <c r="S6175" s="2" t="s">
        <v>1551</v>
      </c>
      <c r="T6175" s="2" t="s">
        <v>953</v>
      </c>
      <c r="U6175" s="57">
        <v>0</v>
      </c>
      <c r="V6175" s="2">
        <v>0</v>
      </c>
      <c r="W6175" s="2">
        <v>1</v>
      </c>
      <c r="X6175" s="74" t="s">
        <v>422</v>
      </c>
      <c r="Y6175" s="21" t="s">
        <v>5078</v>
      </c>
      <c r="Z6175" s="52">
        <v>13.02139303482587</v>
      </c>
    </row>
    <row r="6176" spans="1:26" x14ac:dyDescent="0.25">
      <c r="A6176" s="70" t="s">
        <v>5077</v>
      </c>
      <c r="B6176" s="2" t="s">
        <v>1552</v>
      </c>
      <c r="C6176" s="19" t="s">
        <v>3529</v>
      </c>
      <c r="D6176" s="2" t="s">
        <v>276</v>
      </c>
      <c r="E6176" s="14">
        <v>20050003</v>
      </c>
      <c r="F6176" s="14" t="s">
        <v>533</v>
      </c>
      <c r="G6176" s="19">
        <v>14</v>
      </c>
      <c r="H6176" s="21">
        <v>252.47999999999996</v>
      </c>
      <c r="I6176" s="21">
        <v>9161.3499999999985</v>
      </c>
      <c r="J6176" s="58">
        <v>0</v>
      </c>
      <c r="K6176" s="58">
        <v>0</v>
      </c>
      <c r="L6176" s="72">
        <v>0</v>
      </c>
      <c r="M6176" s="73">
        <v>0</v>
      </c>
      <c r="N6176" s="58">
        <v>0</v>
      </c>
      <c r="O6176" s="75">
        <v>0</v>
      </c>
      <c r="P6176" s="2">
        <v>9161</v>
      </c>
      <c r="Q6176" s="2" t="s">
        <v>41</v>
      </c>
      <c r="R6176" s="2" t="s">
        <v>1553</v>
      </c>
      <c r="S6176" s="2" t="s">
        <v>1554</v>
      </c>
      <c r="T6176" s="2" t="s">
        <v>57</v>
      </c>
      <c r="U6176" s="57">
        <v>0</v>
      </c>
      <c r="V6176" s="2">
        <v>45831</v>
      </c>
      <c r="W6176" s="2">
        <v>1</v>
      </c>
      <c r="X6176" s="74" t="s">
        <v>422</v>
      </c>
      <c r="Y6176" s="21" t="s">
        <v>5078</v>
      </c>
      <c r="Z6176" s="52">
        <v>25.399813846641319</v>
      </c>
    </row>
    <row r="6177" spans="1:26" x14ac:dyDescent="0.25">
      <c r="A6177" s="70" t="s">
        <v>5077</v>
      </c>
      <c r="B6177" s="2" t="s">
        <v>1555</v>
      </c>
      <c r="C6177" s="19" t="s">
        <v>3529</v>
      </c>
      <c r="D6177" s="2" t="s">
        <v>276</v>
      </c>
      <c r="E6177" s="14">
        <v>20050003</v>
      </c>
      <c r="F6177" s="14" t="s">
        <v>536</v>
      </c>
      <c r="G6177" s="19">
        <v>10</v>
      </c>
      <c r="H6177" s="21">
        <v>26.9</v>
      </c>
      <c r="I6177" s="21">
        <v>1098.51</v>
      </c>
      <c r="J6177" s="58">
        <v>0</v>
      </c>
      <c r="K6177" s="58">
        <v>0</v>
      </c>
      <c r="L6177" s="72">
        <v>0</v>
      </c>
      <c r="M6177" s="73">
        <v>0</v>
      </c>
      <c r="N6177" s="58">
        <v>0</v>
      </c>
      <c r="O6177" s="75">
        <v>0</v>
      </c>
      <c r="P6177" s="2">
        <v>1099</v>
      </c>
      <c r="Q6177" s="2" t="s">
        <v>41</v>
      </c>
      <c r="R6177" s="2" t="s">
        <v>1556</v>
      </c>
      <c r="S6177" s="2" t="s">
        <v>1557</v>
      </c>
      <c r="T6177" s="2" t="s">
        <v>1558</v>
      </c>
      <c r="U6177" s="57">
        <v>0</v>
      </c>
      <c r="V6177" s="2">
        <v>45881</v>
      </c>
      <c r="W6177" s="2">
        <v>1</v>
      </c>
      <c r="X6177" s="74" t="s">
        <v>422</v>
      </c>
      <c r="Y6177" s="21" t="s">
        <v>5078</v>
      </c>
      <c r="Z6177" s="52">
        <v>20.418401486988849</v>
      </c>
    </row>
    <row r="6178" spans="1:26" x14ac:dyDescent="0.25">
      <c r="A6178" s="70" t="s">
        <v>5077</v>
      </c>
      <c r="B6178" s="2" t="s">
        <v>2502</v>
      </c>
      <c r="C6178" s="19" t="s">
        <v>3529</v>
      </c>
      <c r="D6178" s="2" t="s">
        <v>276</v>
      </c>
      <c r="E6178" s="14">
        <v>20050003</v>
      </c>
      <c r="F6178" s="14" t="s">
        <v>638</v>
      </c>
      <c r="G6178" s="19">
        <v>13</v>
      </c>
      <c r="H6178" s="21">
        <v>40.739999999999995</v>
      </c>
      <c r="I6178" s="21">
        <v>1474.16</v>
      </c>
      <c r="J6178" s="58">
        <v>0</v>
      </c>
      <c r="K6178" s="58">
        <v>0</v>
      </c>
      <c r="L6178" s="72">
        <v>0</v>
      </c>
      <c r="M6178" s="73">
        <v>0</v>
      </c>
      <c r="N6178" s="58">
        <v>0</v>
      </c>
      <c r="O6178" s="75">
        <v>0</v>
      </c>
      <c r="P6178" s="2">
        <v>1474</v>
      </c>
      <c r="Q6178" s="2" t="s">
        <v>41</v>
      </c>
      <c r="R6178" s="2" t="s">
        <v>917</v>
      </c>
      <c r="S6178" s="2" t="s">
        <v>2503</v>
      </c>
      <c r="T6178" s="2" t="s">
        <v>953</v>
      </c>
      <c r="U6178" s="57">
        <v>0</v>
      </c>
      <c r="V6178" s="2">
        <v>45959</v>
      </c>
      <c r="W6178" s="2">
        <v>1</v>
      </c>
      <c r="X6178" s="74" t="s">
        <v>422</v>
      </c>
      <c r="Y6178" s="21" t="s">
        <v>5078</v>
      </c>
      <c r="Z6178" s="52">
        <v>23.519980363279338</v>
      </c>
    </row>
    <row r="6179" spans="1:26" x14ac:dyDescent="0.25">
      <c r="A6179" s="70" t="s">
        <v>5077</v>
      </c>
      <c r="B6179" s="2" t="s">
        <v>2663</v>
      </c>
      <c r="C6179" s="19" t="s">
        <v>3529</v>
      </c>
      <c r="D6179" s="2" t="s">
        <v>276</v>
      </c>
      <c r="E6179" s="14">
        <v>20050003</v>
      </c>
      <c r="F6179" s="14" t="s">
        <v>484</v>
      </c>
      <c r="G6179" s="19">
        <v>6</v>
      </c>
      <c r="H6179" s="21">
        <v>32.94</v>
      </c>
      <c r="I6179" s="21">
        <v>1227.98</v>
      </c>
      <c r="J6179" s="58">
        <v>0</v>
      </c>
      <c r="K6179" s="58">
        <v>0</v>
      </c>
      <c r="L6179" s="72">
        <v>0</v>
      </c>
      <c r="M6179" s="73">
        <v>0</v>
      </c>
      <c r="N6179" s="58">
        <v>0</v>
      </c>
      <c r="O6179" s="75">
        <v>0</v>
      </c>
      <c r="P6179" s="2">
        <v>1228</v>
      </c>
      <c r="Q6179" s="2" t="s">
        <v>41</v>
      </c>
      <c r="R6179" s="2" t="s">
        <v>2664</v>
      </c>
      <c r="S6179" s="2" t="s">
        <v>2665</v>
      </c>
      <c r="T6179" s="2" t="s">
        <v>59</v>
      </c>
      <c r="U6179" s="57">
        <v>0</v>
      </c>
      <c r="V6179" s="2">
        <v>45971</v>
      </c>
      <c r="W6179" s="2">
        <v>1</v>
      </c>
      <c r="X6179" s="74" t="s">
        <v>422</v>
      </c>
      <c r="Y6179" s="21" t="s">
        <v>5078</v>
      </c>
      <c r="Z6179" s="52">
        <v>11.183788706739529</v>
      </c>
    </row>
    <row r="6180" spans="1:26" x14ac:dyDescent="0.25">
      <c r="A6180" s="70" t="s">
        <v>5077</v>
      </c>
      <c r="B6180" s="2" t="s">
        <v>2877</v>
      </c>
      <c r="C6180" s="19" t="s">
        <v>3529</v>
      </c>
      <c r="D6180" s="2" t="s">
        <v>276</v>
      </c>
      <c r="E6180" s="14">
        <v>20050003</v>
      </c>
      <c r="F6180" s="14" t="s">
        <v>486</v>
      </c>
      <c r="G6180" s="19">
        <v>8</v>
      </c>
      <c r="H6180" s="21">
        <v>38.620000000000005</v>
      </c>
      <c r="I6180" s="21">
        <v>1438.3400000000001</v>
      </c>
      <c r="J6180" s="58">
        <v>0</v>
      </c>
      <c r="K6180" s="58">
        <v>0</v>
      </c>
      <c r="L6180" s="72">
        <v>0</v>
      </c>
      <c r="M6180" s="73">
        <v>0</v>
      </c>
      <c r="N6180" s="58">
        <v>0</v>
      </c>
      <c r="O6180" s="75">
        <v>0</v>
      </c>
      <c r="P6180" s="2">
        <v>1438</v>
      </c>
      <c r="Q6180" s="2" t="s">
        <v>41</v>
      </c>
      <c r="R6180" s="2" t="s">
        <v>2878</v>
      </c>
      <c r="S6180" s="2" t="s">
        <v>2879</v>
      </c>
      <c r="T6180" s="2" t="s">
        <v>60</v>
      </c>
      <c r="U6180" s="57">
        <v>0</v>
      </c>
      <c r="V6180" s="2">
        <v>45992</v>
      </c>
      <c r="W6180" s="2">
        <v>1</v>
      </c>
      <c r="X6180" s="74" t="s">
        <v>422</v>
      </c>
      <c r="Y6180" s="21" t="s">
        <v>5078</v>
      </c>
      <c r="Z6180" s="52">
        <v>14.897358881408596</v>
      </c>
    </row>
    <row r="6181" spans="1:26" x14ac:dyDescent="0.25">
      <c r="A6181" s="70" t="s">
        <v>5077</v>
      </c>
      <c r="B6181" s="2" t="s">
        <v>2912</v>
      </c>
      <c r="C6181" s="19" t="s">
        <v>3529</v>
      </c>
      <c r="D6181" s="2" t="s">
        <v>276</v>
      </c>
      <c r="E6181" s="14">
        <v>20050003</v>
      </c>
      <c r="F6181" s="14" t="s">
        <v>573</v>
      </c>
      <c r="G6181" s="19">
        <v>14</v>
      </c>
      <c r="H6181" s="21">
        <v>39.74</v>
      </c>
      <c r="I6181" s="21">
        <v>1449.3700000000001</v>
      </c>
      <c r="J6181" s="58">
        <v>0</v>
      </c>
      <c r="K6181" s="58">
        <v>0</v>
      </c>
      <c r="L6181" s="72">
        <v>0</v>
      </c>
      <c r="M6181" s="73">
        <v>0</v>
      </c>
      <c r="N6181" s="58">
        <v>0</v>
      </c>
      <c r="O6181" s="75">
        <v>0</v>
      </c>
      <c r="P6181" s="2">
        <v>1449</v>
      </c>
      <c r="Q6181" s="2" t="s">
        <v>41</v>
      </c>
      <c r="R6181" s="2" t="s">
        <v>1536</v>
      </c>
      <c r="S6181" s="2" t="s">
        <v>1537</v>
      </c>
      <c r="T6181" s="2" t="s">
        <v>953</v>
      </c>
      <c r="U6181" s="57">
        <v>0</v>
      </c>
      <c r="V6181" s="2">
        <v>45999</v>
      </c>
      <c r="W6181" s="2">
        <v>1</v>
      </c>
      <c r="X6181" s="74" t="s">
        <v>422</v>
      </c>
      <c r="Y6181" s="21" t="s">
        <v>5078</v>
      </c>
      <c r="Z6181" s="52">
        <v>25.52991947659789</v>
      </c>
    </row>
    <row r="6182" spans="1:26" x14ac:dyDescent="0.25">
      <c r="A6182" s="70" t="s">
        <v>5077</v>
      </c>
      <c r="B6182" s="2" t="s">
        <v>2913</v>
      </c>
      <c r="C6182" s="19" t="s">
        <v>3529</v>
      </c>
      <c r="D6182" s="2" t="s">
        <v>276</v>
      </c>
      <c r="E6182" s="14">
        <v>20050003</v>
      </c>
      <c r="F6182" s="14" t="s">
        <v>477</v>
      </c>
      <c r="G6182" s="19">
        <v>7</v>
      </c>
      <c r="H6182" s="21">
        <v>27.119999999999997</v>
      </c>
      <c r="I6182" s="21">
        <v>1040.1300000000001</v>
      </c>
      <c r="J6182" s="58">
        <v>0</v>
      </c>
      <c r="K6182" s="58">
        <v>0</v>
      </c>
      <c r="L6182" s="72">
        <v>0</v>
      </c>
      <c r="M6182" s="73">
        <v>0</v>
      </c>
      <c r="N6182" s="58">
        <v>0</v>
      </c>
      <c r="O6182" s="75">
        <v>0</v>
      </c>
      <c r="P6182" s="2">
        <v>1040</v>
      </c>
      <c r="Q6182" s="2" t="s">
        <v>41</v>
      </c>
      <c r="R6182" s="2" t="s">
        <v>2914</v>
      </c>
      <c r="S6182" s="2" t="s">
        <v>2915</v>
      </c>
      <c r="T6182" s="2" t="s">
        <v>1314</v>
      </c>
      <c r="U6182" s="57">
        <v>0</v>
      </c>
      <c r="V6182" s="2">
        <v>45999</v>
      </c>
      <c r="W6182" s="2">
        <v>1</v>
      </c>
      <c r="X6182" s="74" t="s">
        <v>422</v>
      </c>
      <c r="Y6182" s="21" t="s">
        <v>5078</v>
      </c>
      <c r="Z6182" s="52">
        <v>13.423506637168146</v>
      </c>
    </row>
    <row r="6183" spans="1:26" x14ac:dyDescent="0.25">
      <c r="A6183" s="70" t="s">
        <v>5077</v>
      </c>
      <c r="B6183" s="2" t="s">
        <v>2916</v>
      </c>
      <c r="C6183" s="19" t="s">
        <v>3529</v>
      </c>
      <c r="D6183" s="2" t="s">
        <v>276</v>
      </c>
      <c r="E6183" s="14">
        <v>20050003</v>
      </c>
      <c r="F6183" s="14" t="s">
        <v>538</v>
      </c>
      <c r="G6183" s="19">
        <v>5</v>
      </c>
      <c r="H6183" s="21">
        <v>8.24</v>
      </c>
      <c r="I6183" s="21">
        <v>300.32</v>
      </c>
      <c r="J6183" s="58">
        <v>0</v>
      </c>
      <c r="K6183" s="58">
        <v>0</v>
      </c>
      <c r="L6183" s="72">
        <v>0</v>
      </c>
      <c r="M6183" s="73">
        <v>0</v>
      </c>
      <c r="N6183" s="58">
        <v>0</v>
      </c>
      <c r="O6183" s="75">
        <v>0</v>
      </c>
      <c r="P6183" s="2">
        <v>300</v>
      </c>
      <c r="Q6183" s="2" t="s">
        <v>41</v>
      </c>
      <c r="R6183" s="2" t="s">
        <v>1478</v>
      </c>
      <c r="S6183" s="2" t="s">
        <v>2917</v>
      </c>
      <c r="T6183" s="2" t="s">
        <v>59</v>
      </c>
      <c r="U6183" s="57">
        <v>0</v>
      </c>
      <c r="V6183" s="2">
        <v>45999</v>
      </c>
      <c r="W6183" s="2">
        <v>1</v>
      </c>
      <c r="X6183" s="74" t="s">
        <v>422</v>
      </c>
      <c r="Y6183" s="21" t="s">
        <v>5078</v>
      </c>
      <c r="Z6183" s="52">
        <v>9.1116504854368934</v>
      </c>
    </row>
    <row r="6184" spans="1:26" x14ac:dyDescent="0.25">
      <c r="A6184" s="70" t="s">
        <v>5077</v>
      </c>
      <c r="B6184" s="2" t="s">
        <v>3572</v>
      </c>
      <c r="C6184" s="19" t="s">
        <v>3529</v>
      </c>
      <c r="D6184" s="2" t="s">
        <v>276</v>
      </c>
      <c r="E6184" s="14">
        <v>20050003</v>
      </c>
      <c r="F6184" s="14" t="s">
        <v>540</v>
      </c>
      <c r="G6184" s="19">
        <v>7</v>
      </c>
      <c r="H6184" s="21">
        <v>10.8</v>
      </c>
      <c r="I6184" s="21">
        <v>416.11</v>
      </c>
      <c r="J6184" s="58">
        <v>0</v>
      </c>
      <c r="K6184" s="58">
        <v>0</v>
      </c>
      <c r="L6184" s="72">
        <v>0</v>
      </c>
      <c r="M6184" s="73">
        <v>0</v>
      </c>
      <c r="N6184" s="58">
        <v>0</v>
      </c>
      <c r="O6184" s="75">
        <v>0</v>
      </c>
      <c r="P6184" s="2">
        <v>416</v>
      </c>
      <c r="Q6184" s="2" t="s">
        <v>41</v>
      </c>
      <c r="R6184" s="2" t="s">
        <v>3573</v>
      </c>
      <c r="S6184" s="2" t="s">
        <v>3574</v>
      </c>
      <c r="T6184" s="2" t="s">
        <v>953</v>
      </c>
      <c r="U6184" s="57">
        <v>0</v>
      </c>
      <c r="V6184" s="2">
        <v>46062</v>
      </c>
      <c r="W6184" s="2">
        <v>1</v>
      </c>
      <c r="X6184" s="74" t="s">
        <v>422</v>
      </c>
      <c r="Y6184" s="21" t="s">
        <v>5078</v>
      </c>
      <c r="Z6184" s="52">
        <v>13.485046296296298</v>
      </c>
    </row>
    <row r="6185" spans="1:26" x14ac:dyDescent="0.25">
      <c r="A6185" s="70" t="s">
        <v>5077</v>
      </c>
      <c r="B6185" s="2" t="s">
        <v>2124</v>
      </c>
      <c r="C6185" s="19" t="s">
        <v>3529</v>
      </c>
      <c r="D6185" s="2" t="s">
        <v>276</v>
      </c>
      <c r="E6185" s="14">
        <v>20050003</v>
      </c>
      <c r="F6185" s="14" t="s">
        <v>548</v>
      </c>
      <c r="G6185" s="19">
        <v>9</v>
      </c>
      <c r="H6185" s="21">
        <v>26.299999999999997</v>
      </c>
      <c r="I6185" s="21">
        <v>1063.04</v>
      </c>
      <c r="J6185" s="58">
        <v>0</v>
      </c>
      <c r="K6185" s="58">
        <v>0</v>
      </c>
      <c r="L6185" s="72">
        <v>0</v>
      </c>
      <c r="M6185" s="73">
        <v>0</v>
      </c>
      <c r="N6185" s="58">
        <v>0</v>
      </c>
      <c r="O6185" s="75">
        <v>0</v>
      </c>
      <c r="P6185" s="2">
        <v>1063</v>
      </c>
      <c r="Q6185" s="2" t="s">
        <v>41</v>
      </c>
      <c r="R6185" s="2" t="s">
        <v>2125</v>
      </c>
      <c r="S6185" s="2" t="s">
        <v>2126</v>
      </c>
      <c r="T6185" s="2" t="s">
        <v>953</v>
      </c>
      <c r="U6185" s="57">
        <v>0</v>
      </c>
      <c r="V6185" s="2">
        <v>45916</v>
      </c>
      <c r="W6185" s="2">
        <v>1</v>
      </c>
      <c r="X6185" s="74" t="s">
        <v>422</v>
      </c>
      <c r="Y6185" s="21" t="s">
        <v>5078</v>
      </c>
      <c r="Z6185" s="52">
        <v>18.188897338403045</v>
      </c>
    </row>
    <row r="6186" spans="1:26" x14ac:dyDescent="0.25">
      <c r="A6186" s="70" t="s">
        <v>5077</v>
      </c>
      <c r="B6186" s="2" t="s">
        <v>3745</v>
      </c>
      <c r="C6186" s="19" t="s">
        <v>3529</v>
      </c>
      <c r="D6186" s="2" t="s">
        <v>276</v>
      </c>
      <c r="E6186" s="14">
        <v>20050003</v>
      </c>
      <c r="F6186" s="14" t="s">
        <v>656</v>
      </c>
      <c r="G6186" s="19">
        <v>7</v>
      </c>
      <c r="H6186" s="21">
        <v>19.52</v>
      </c>
      <c r="I6186" s="21">
        <v>677.17</v>
      </c>
      <c r="J6186" s="58">
        <v>0</v>
      </c>
      <c r="K6186" s="58">
        <v>0</v>
      </c>
      <c r="L6186" s="72">
        <v>0</v>
      </c>
      <c r="M6186" s="73">
        <v>0</v>
      </c>
      <c r="N6186" s="58">
        <v>0</v>
      </c>
      <c r="O6186" s="75">
        <v>0</v>
      </c>
      <c r="P6186" s="2">
        <v>677</v>
      </c>
      <c r="Q6186" s="2" t="s">
        <v>41</v>
      </c>
      <c r="R6186" s="2" t="s">
        <v>3746</v>
      </c>
      <c r="S6186" s="2" t="s">
        <v>3747</v>
      </c>
      <c r="T6186" s="2" t="s">
        <v>60</v>
      </c>
      <c r="U6186" s="57">
        <v>0</v>
      </c>
      <c r="V6186" s="2">
        <v>46076</v>
      </c>
      <c r="W6186" s="2">
        <v>1</v>
      </c>
      <c r="X6186" s="74" t="s">
        <v>422</v>
      </c>
      <c r="Y6186" s="21" t="s">
        <v>5078</v>
      </c>
      <c r="Z6186" s="52">
        <v>12.141880122950822</v>
      </c>
    </row>
    <row r="6187" spans="1:26" x14ac:dyDescent="0.25">
      <c r="A6187" s="70" t="s">
        <v>5077</v>
      </c>
      <c r="B6187" s="2" t="s">
        <v>3987</v>
      </c>
      <c r="C6187" s="19" t="s">
        <v>3529</v>
      </c>
      <c r="D6187" s="2" t="s">
        <v>276</v>
      </c>
      <c r="E6187" s="14">
        <v>20050003</v>
      </c>
      <c r="F6187" s="14" t="s">
        <v>439</v>
      </c>
      <c r="G6187" s="19">
        <v>14</v>
      </c>
      <c r="H6187" s="21">
        <v>67.820000000000007</v>
      </c>
      <c r="I6187" s="21">
        <v>2541.59</v>
      </c>
      <c r="J6187" s="58">
        <v>0</v>
      </c>
      <c r="K6187" s="58">
        <v>0</v>
      </c>
      <c r="L6187" s="72">
        <v>0</v>
      </c>
      <c r="M6187" s="73">
        <v>0</v>
      </c>
      <c r="N6187" s="58">
        <v>0</v>
      </c>
      <c r="O6187" s="75">
        <v>0</v>
      </c>
      <c r="P6187" s="2">
        <v>2542</v>
      </c>
      <c r="Q6187" s="2" t="s">
        <v>41</v>
      </c>
      <c r="R6187" s="2" t="s">
        <v>3988</v>
      </c>
      <c r="S6187" s="2" t="s">
        <v>3989</v>
      </c>
      <c r="T6187" s="2" t="s">
        <v>97</v>
      </c>
      <c r="U6187" s="57">
        <v>0</v>
      </c>
      <c r="V6187" s="2">
        <v>0</v>
      </c>
      <c r="W6187" s="2">
        <v>1</v>
      </c>
      <c r="X6187" s="74" t="s">
        <v>422</v>
      </c>
      <c r="Y6187" s="21" t="s">
        <v>5078</v>
      </c>
      <c r="Z6187" s="52">
        <v>26.232866411088178</v>
      </c>
    </row>
    <row r="6188" spans="1:26" x14ac:dyDescent="0.25">
      <c r="A6188" s="70" t="s">
        <v>5077</v>
      </c>
      <c r="B6188" s="2" t="s">
        <v>4083</v>
      </c>
      <c r="C6188" s="19" t="s">
        <v>3529</v>
      </c>
      <c r="D6188" s="2" t="s">
        <v>276</v>
      </c>
      <c r="E6188" s="14">
        <v>20050003</v>
      </c>
      <c r="F6188" s="14" t="s">
        <v>442</v>
      </c>
      <c r="G6188" s="19">
        <v>14</v>
      </c>
      <c r="H6188" s="21">
        <v>93.300000000000011</v>
      </c>
      <c r="I6188" s="21">
        <v>3370.9399999999996</v>
      </c>
      <c r="J6188" s="58">
        <v>0</v>
      </c>
      <c r="K6188" s="58">
        <v>0</v>
      </c>
      <c r="L6188" s="72">
        <v>0</v>
      </c>
      <c r="M6188" s="73">
        <v>0</v>
      </c>
      <c r="N6188" s="58">
        <v>0</v>
      </c>
      <c r="O6188" s="75">
        <v>0</v>
      </c>
      <c r="P6188" s="2">
        <v>3371</v>
      </c>
      <c r="Q6188" s="2" t="s">
        <v>41</v>
      </c>
      <c r="R6188" s="2" t="s">
        <v>808</v>
      </c>
      <c r="S6188" s="2" t="s">
        <v>4084</v>
      </c>
      <c r="T6188" s="2" t="s">
        <v>938</v>
      </c>
      <c r="U6188" s="57">
        <v>0</v>
      </c>
      <c r="V6188" s="2">
        <v>46097</v>
      </c>
      <c r="W6188" s="2">
        <v>1</v>
      </c>
      <c r="X6188" s="74" t="s">
        <v>422</v>
      </c>
      <c r="Y6188" s="21" t="s">
        <v>5078</v>
      </c>
      <c r="Z6188" s="52">
        <v>25.29108252947481</v>
      </c>
    </row>
    <row r="6189" spans="1:26" x14ac:dyDescent="0.25">
      <c r="A6189" s="70" t="s">
        <v>5077</v>
      </c>
      <c r="B6189" s="2" t="s">
        <v>1559</v>
      </c>
      <c r="C6189" s="19" t="s">
        <v>3532</v>
      </c>
      <c r="D6189" s="2" t="s">
        <v>277</v>
      </c>
      <c r="E6189" s="14">
        <v>20060001</v>
      </c>
      <c r="F6189" s="14" t="s">
        <v>44</v>
      </c>
      <c r="G6189" s="19">
        <v>14</v>
      </c>
      <c r="H6189" s="21">
        <v>559.41000000000008</v>
      </c>
      <c r="I6189" s="21">
        <v>21526.659999999996</v>
      </c>
      <c r="J6189" s="58">
        <v>0</v>
      </c>
      <c r="K6189" s="58">
        <v>0</v>
      </c>
      <c r="L6189" s="72">
        <v>0</v>
      </c>
      <c r="M6189" s="73">
        <v>1250</v>
      </c>
      <c r="N6189" s="58">
        <v>0</v>
      </c>
      <c r="O6189" s="75">
        <v>0</v>
      </c>
      <c r="P6189" s="2">
        <v>20277</v>
      </c>
      <c r="Q6189" s="2" t="s">
        <v>41</v>
      </c>
      <c r="R6189" s="2" t="s">
        <v>191</v>
      </c>
      <c r="S6189" s="2" t="s">
        <v>192</v>
      </c>
      <c r="T6189" s="2" t="s">
        <v>193</v>
      </c>
      <c r="U6189" s="57" t="s">
        <v>729</v>
      </c>
      <c r="V6189" s="2">
        <v>45524</v>
      </c>
      <c r="W6189" s="2">
        <v>1</v>
      </c>
      <c r="X6189" s="74" t="s">
        <v>422</v>
      </c>
      <c r="Y6189" s="21" t="s">
        <v>5078</v>
      </c>
      <c r="Z6189" s="52">
        <v>26.936704742496556</v>
      </c>
    </row>
    <row r="6190" spans="1:26" x14ac:dyDescent="0.25">
      <c r="A6190" s="70" t="s">
        <v>5077</v>
      </c>
      <c r="B6190" s="2" t="s">
        <v>3738</v>
      </c>
      <c r="C6190" s="19" t="s">
        <v>3532</v>
      </c>
      <c r="D6190" s="2" t="s">
        <v>277</v>
      </c>
      <c r="E6190" s="14">
        <v>20060001</v>
      </c>
      <c r="F6190" s="14" t="s">
        <v>528</v>
      </c>
      <c r="G6190" s="19">
        <v>1</v>
      </c>
      <c r="H6190" s="21">
        <v>1.8</v>
      </c>
      <c r="I6190" s="21">
        <v>59.4</v>
      </c>
      <c r="J6190" s="58">
        <v>0</v>
      </c>
      <c r="K6190" s="58">
        <v>0</v>
      </c>
      <c r="L6190" s="72">
        <v>0</v>
      </c>
      <c r="M6190" s="73">
        <v>0</v>
      </c>
      <c r="N6190" s="58">
        <v>0</v>
      </c>
      <c r="O6190" s="75">
        <v>0</v>
      </c>
      <c r="P6190" s="2">
        <v>59</v>
      </c>
      <c r="Q6190" s="2" t="s">
        <v>41</v>
      </c>
      <c r="R6190" s="2" t="s">
        <v>3739</v>
      </c>
      <c r="S6190" s="2" t="s">
        <v>3740</v>
      </c>
      <c r="T6190" s="2" t="s">
        <v>199</v>
      </c>
      <c r="U6190" s="57" t="s">
        <v>547</v>
      </c>
      <c r="V6190" s="2">
        <v>0</v>
      </c>
      <c r="W6190" s="2">
        <v>1</v>
      </c>
      <c r="X6190" s="74" t="s">
        <v>422</v>
      </c>
      <c r="Y6190" s="21" t="s">
        <v>5078</v>
      </c>
      <c r="Z6190" s="52">
        <v>1.6500000000000001</v>
      </c>
    </row>
    <row r="6191" spans="1:26" x14ac:dyDescent="0.25">
      <c r="A6191" s="70" t="s">
        <v>5077</v>
      </c>
      <c r="B6191" s="2" t="s">
        <v>5019</v>
      </c>
      <c r="C6191" s="19" t="s">
        <v>3532</v>
      </c>
      <c r="D6191" s="2" t="s">
        <v>277</v>
      </c>
      <c r="E6191" s="14">
        <v>20060001</v>
      </c>
      <c r="F6191" s="14" t="s">
        <v>482</v>
      </c>
      <c r="G6191" s="19">
        <v>14</v>
      </c>
      <c r="H6191" s="21">
        <v>63.49</v>
      </c>
      <c r="I6191" s="21">
        <v>2446.4199999999996</v>
      </c>
      <c r="J6191" s="58">
        <v>0</v>
      </c>
      <c r="K6191" s="58">
        <v>0</v>
      </c>
      <c r="L6191" s="72">
        <v>0</v>
      </c>
      <c r="M6191" s="73">
        <v>0</v>
      </c>
      <c r="N6191" s="58">
        <v>0</v>
      </c>
      <c r="O6191" s="75">
        <v>0</v>
      </c>
      <c r="P6191" s="2">
        <v>2446</v>
      </c>
      <c r="Q6191" s="2" t="s">
        <v>41</v>
      </c>
      <c r="R6191" s="2" t="s">
        <v>5020</v>
      </c>
      <c r="S6191" s="2" t="s">
        <v>5021</v>
      </c>
      <c r="T6191" s="2" t="s">
        <v>199</v>
      </c>
      <c r="U6191" s="57">
        <v>0</v>
      </c>
      <c r="V6191" s="2">
        <v>0</v>
      </c>
      <c r="W6191" s="2">
        <v>1</v>
      </c>
      <c r="X6191" s="74" t="s">
        <v>422</v>
      </c>
      <c r="Y6191" s="21" t="s">
        <v>5078</v>
      </c>
      <c r="Z6191" s="52">
        <v>26.972657111356117</v>
      </c>
    </row>
    <row r="6192" spans="1:26" x14ac:dyDescent="0.25">
      <c r="A6192" s="70" t="s">
        <v>5077</v>
      </c>
      <c r="B6192" s="2" t="s">
        <v>4313</v>
      </c>
      <c r="C6192" s="19" t="s">
        <v>3532</v>
      </c>
      <c r="D6192" s="2" t="s">
        <v>277</v>
      </c>
      <c r="E6192" s="14">
        <v>20060001</v>
      </c>
      <c r="F6192" s="14" t="s">
        <v>750</v>
      </c>
      <c r="G6192" s="19">
        <v>14</v>
      </c>
      <c r="H6192" s="21">
        <v>42.709999999999994</v>
      </c>
      <c r="I6192" s="21">
        <v>1630.8200000000002</v>
      </c>
      <c r="J6192" s="58">
        <v>0</v>
      </c>
      <c r="K6192" s="58">
        <v>0</v>
      </c>
      <c r="L6192" s="72">
        <v>0</v>
      </c>
      <c r="M6192" s="73">
        <v>0</v>
      </c>
      <c r="N6192" s="58">
        <v>0</v>
      </c>
      <c r="O6192" s="75">
        <v>0</v>
      </c>
      <c r="P6192" s="2">
        <v>1631</v>
      </c>
      <c r="Q6192" s="2" t="s">
        <v>41</v>
      </c>
      <c r="R6192" s="2" t="s">
        <v>4314</v>
      </c>
      <c r="S6192" s="2" t="s">
        <v>4315</v>
      </c>
      <c r="T6192" s="2" t="s">
        <v>199</v>
      </c>
      <c r="U6192" s="57">
        <v>0</v>
      </c>
      <c r="V6192" s="2">
        <v>0</v>
      </c>
      <c r="W6192" s="2">
        <v>1</v>
      </c>
      <c r="X6192" s="74" t="s">
        <v>422</v>
      </c>
      <c r="Y6192" s="21" t="s">
        <v>5078</v>
      </c>
      <c r="Z6192" s="52">
        <v>26.728494497775706</v>
      </c>
    </row>
    <row r="6193" spans="1:26" x14ac:dyDescent="0.25">
      <c r="A6193" s="70" t="s">
        <v>5077</v>
      </c>
      <c r="B6193" s="2" t="s">
        <v>3575</v>
      </c>
      <c r="C6193" s="19" t="s">
        <v>3532</v>
      </c>
      <c r="D6193" s="2" t="s">
        <v>277</v>
      </c>
      <c r="E6193" s="14">
        <v>20060001</v>
      </c>
      <c r="F6193" s="14" t="s">
        <v>533</v>
      </c>
      <c r="G6193" s="19">
        <v>2</v>
      </c>
      <c r="H6193" s="21">
        <v>414.24</v>
      </c>
      <c r="I6193" s="21">
        <v>16001.54</v>
      </c>
      <c r="J6193" s="58">
        <v>0</v>
      </c>
      <c r="K6193" s="58">
        <v>0</v>
      </c>
      <c r="L6193" s="72">
        <v>0</v>
      </c>
      <c r="M6193" s="73">
        <v>0</v>
      </c>
      <c r="N6193" s="58">
        <v>0</v>
      </c>
      <c r="O6193" s="75">
        <v>0</v>
      </c>
      <c r="P6193" s="2">
        <v>16002</v>
      </c>
      <c r="Q6193" s="2" t="s">
        <v>41</v>
      </c>
      <c r="R6193" s="2" t="s">
        <v>3576</v>
      </c>
      <c r="S6193" s="2" t="s">
        <v>3577</v>
      </c>
      <c r="T6193" s="2" t="s">
        <v>3578</v>
      </c>
      <c r="U6193" s="57">
        <v>0</v>
      </c>
      <c r="V6193" s="2">
        <v>0</v>
      </c>
      <c r="W6193" s="2">
        <v>1</v>
      </c>
      <c r="X6193" s="74" t="s">
        <v>422</v>
      </c>
      <c r="Y6193" s="21" t="s">
        <v>5078</v>
      </c>
      <c r="Z6193" s="52">
        <v>3.8628669370413293</v>
      </c>
    </row>
    <row r="6194" spans="1:26" x14ac:dyDescent="0.25">
      <c r="A6194" s="70" t="s">
        <v>5077</v>
      </c>
      <c r="B6194" s="2" t="s">
        <v>4487</v>
      </c>
      <c r="C6194" s="19" t="s">
        <v>3532</v>
      </c>
      <c r="D6194" s="2" t="s">
        <v>277</v>
      </c>
      <c r="E6194" s="14">
        <v>20060001</v>
      </c>
      <c r="F6194" s="14" t="s">
        <v>536</v>
      </c>
      <c r="G6194" s="19">
        <v>14</v>
      </c>
      <c r="H6194" s="21">
        <v>53.849999999999994</v>
      </c>
      <c r="I6194" s="21">
        <v>2123.1999999999998</v>
      </c>
      <c r="J6194" s="58">
        <v>0</v>
      </c>
      <c r="K6194" s="58">
        <v>0</v>
      </c>
      <c r="L6194" s="72">
        <v>0</v>
      </c>
      <c r="M6194" s="73">
        <v>0</v>
      </c>
      <c r="N6194" s="58">
        <v>0</v>
      </c>
      <c r="O6194" s="75">
        <v>0</v>
      </c>
      <c r="P6194" s="2">
        <v>2123</v>
      </c>
      <c r="Q6194" s="2" t="s">
        <v>41</v>
      </c>
      <c r="R6194" s="2" t="s">
        <v>4488</v>
      </c>
      <c r="S6194" s="2" t="s">
        <v>4489</v>
      </c>
      <c r="T6194" s="2" t="s">
        <v>1561</v>
      </c>
      <c r="U6194" s="57">
        <v>0</v>
      </c>
      <c r="V6194" s="2">
        <v>0</v>
      </c>
      <c r="W6194" s="2">
        <v>1</v>
      </c>
      <c r="X6194" s="74" t="s">
        <v>422</v>
      </c>
      <c r="Y6194" s="21" t="s">
        <v>5078</v>
      </c>
      <c r="Z6194" s="52">
        <v>27.599628597957292</v>
      </c>
    </row>
    <row r="6195" spans="1:26" x14ac:dyDescent="0.25">
      <c r="A6195" s="70" t="s">
        <v>5077</v>
      </c>
      <c r="B6195" s="2" t="s">
        <v>1562</v>
      </c>
      <c r="C6195" s="19" t="s">
        <v>3532</v>
      </c>
      <c r="D6195" s="2" t="s">
        <v>277</v>
      </c>
      <c r="E6195" s="14">
        <v>20060001</v>
      </c>
      <c r="F6195" s="14" t="s">
        <v>638</v>
      </c>
      <c r="G6195" s="19">
        <v>7</v>
      </c>
      <c r="H6195" s="21">
        <v>35.159999999999997</v>
      </c>
      <c r="I6195" s="21">
        <v>1465.6100000000001</v>
      </c>
      <c r="J6195" s="58">
        <v>0</v>
      </c>
      <c r="K6195" s="58">
        <v>0</v>
      </c>
      <c r="L6195" s="72">
        <v>0</v>
      </c>
      <c r="M6195" s="73">
        <v>0</v>
      </c>
      <c r="N6195" s="58">
        <v>0</v>
      </c>
      <c r="O6195" s="75">
        <v>0</v>
      </c>
      <c r="P6195" s="2">
        <v>1466</v>
      </c>
      <c r="Q6195" s="2" t="s">
        <v>41</v>
      </c>
      <c r="R6195" s="2" t="s">
        <v>1563</v>
      </c>
      <c r="S6195" s="2" t="s">
        <v>1564</v>
      </c>
      <c r="T6195" s="2" t="s">
        <v>1565</v>
      </c>
      <c r="U6195" s="57">
        <v>0</v>
      </c>
      <c r="V6195" s="2">
        <v>45831</v>
      </c>
      <c r="W6195" s="2">
        <v>1</v>
      </c>
      <c r="X6195" s="74" t="s">
        <v>422</v>
      </c>
      <c r="Y6195" s="21" t="s">
        <v>5078</v>
      </c>
      <c r="Z6195" s="52">
        <v>14.589405574516499</v>
      </c>
    </row>
    <row r="6196" spans="1:26" x14ac:dyDescent="0.25">
      <c r="A6196" s="70" t="s">
        <v>5077</v>
      </c>
      <c r="B6196" s="2" t="s">
        <v>1566</v>
      </c>
      <c r="C6196" s="19" t="s">
        <v>3532</v>
      </c>
      <c r="D6196" s="2" t="s">
        <v>277</v>
      </c>
      <c r="E6196" s="14">
        <v>20060001</v>
      </c>
      <c r="F6196" s="14" t="s">
        <v>486</v>
      </c>
      <c r="G6196" s="19">
        <v>14</v>
      </c>
      <c r="H6196" s="21">
        <v>62.190000000000005</v>
      </c>
      <c r="I6196" s="21">
        <v>2789.01</v>
      </c>
      <c r="J6196" s="58">
        <v>0</v>
      </c>
      <c r="K6196" s="58">
        <v>0</v>
      </c>
      <c r="L6196" s="72">
        <v>0</v>
      </c>
      <c r="M6196" s="73">
        <v>1250</v>
      </c>
      <c r="N6196" s="58">
        <v>0</v>
      </c>
      <c r="O6196" s="75">
        <v>0</v>
      </c>
      <c r="P6196" s="2">
        <v>1539</v>
      </c>
      <c r="Q6196" s="2" t="s">
        <v>41</v>
      </c>
      <c r="R6196" s="2" t="s">
        <v>1550</v>
      </c>
      <c r="S6196" s="2" t="s">
        <v>1567</v>
      </c>
      <c r="T6196" s="2" t="s">
        <v>199</v>
      </c>
      <c r="U6196" s="57">
        <v>0</v>
      </c>
      <c r="V6196" s="2">
        <v>45812</v>
      </c>
      <c r="W6196" s="2">
        <v>1</v>
      </c>
      <c r="X6196" s="74" t="s">
        <v>422</v>
      </c>
      <c r="Y6196" s="21" t="s">
        <v>5078</v>
      </c>
      <c r="Z6196" s="52">
        <v>31.392619392185239</v>
      </c>
    </row>
    <row r="6197" spans="1:26" x14ac:dyDescent="0.25">
      <c r="A6197" s="70" t="s">
        <v>5077</v>
      </c>
      <c r="B6197" s="2" t="s">
        <v>1568</v>
      </c>
      <c r="C6197" s="19" t="s">
        <v>3532</v>
      </c>
      <c r="D6197" s="2" t="s">
        <v>277</v>
      </c>
      <c r="E6197" s="14">
        <v>20060001</v>
      </c>
      <c r="F6197" s="14" t="s">
        <v>573</v>
      </c>
      <c r="G6197" s="19">
        <v>14</v>
      </c>
      <c r="H6197" s="21">
        <v>59.85</v>
      </c>
      <c r="I6197" s="21">
        <v>2400.79</v>
      </c>
      <c r="J6197" s="58">
        <v>0</v>
      </c>
      <c r="K6197" s="58">
        <v>0</v>
      </c>
      <c r="L6197" s="72">
        <v>0</v>
      </c>
      <c r="M6197" s="73">
        <v>1250</v>
      </c>
      <c r="N6197" s="58">
        <v>0</v>
      </c>
      <c r="O6197" s="75">
        <v>0</v>
      </c>
      <c r="P6197" s="2">
        <v>1151</v>
      </c>
      <c r="Q6197" s="2" t="s">
        <v>41</v>
      </c>
      <c r="R6197" s="2" t="s">
        <v>1569</v>
      </c>
      <c r="S6197" s="2" t="s">
        <v>1570</v>
      </c>
      <c r="T6197" s="2" t="s">
        <v>199</v>
      </c>
      <c r="U6197" s="57">
        <v>0</v>
      </c>
      <c r="V6197" s="2">
        <v>45831</v>
      </c>
      <c r="W6197" s="2">
        <v>1</v>
      </c>
      <c r="X6197" s="74" t="s">
        <v>422</v>
      </c>
      <c r="Y6197" s="21" t="s">
        <v>5078</v>
      </c>
      <c r="Z6197" s="52">
        <v>28.079415204678362</v>
      </c>
    </row>
    <row r="6198" spans="1:26" x14ac:dyDescent="0.25">
      <c r="A6198" s="70" t="s">
        <v>5077</v>
      </c>
      <c r="B6198" s="2" t="s">
        <v>2976</v>
      </c>
      <c r="C6198" s="19" t="s">
        <v>3532</v>
      </c>
      <c r="D6198" s="2" t="s">
        <v>277</v>
      </c>
      <c r="E6198" s="14">
        <v>20060001</v>
      </c>
      <c r="F6198" s="14" t="s">
        <v>436</v>
      </c>
      <c r="G6198" s="19">
        <v>5</v>
      </c>
      <c r="H6198" s="21">
        <v>52.52</v>
      </c>
      <c r="I6198" s="21">
        <v>2002.75</v>
      </c>
      <c r="J6198" s="58">
        <v>0</v>
      </c>
      <c r="K6198" s="58">
        <v>0</v>
      </c>
      <c r="L6198" s="72">
        <v>0</v>
      </c>
      <c r="M6198" s="73">
        <v>0</v>
      </c>
      <c r="N6198" s="58">
        <v>0</v>
      </c>
      <c r="O6198" s="75">
        <v>0</v>
      </c>
      <c r="P6198" s="2">
        <v>2003</v>
      </c>
      <c r="Q6198" s="2" t="s">
        <v>41</v>
      </c>
      <c r="R6198" s="2" t="s">
        <v>2977</v>
      </c>
      <c r="S6198" s="2" t="s">
        <v>2978</v>
      </c>
      <c r="T6198" s="2" t="s">
        <v>2979</v>
      </c>
      <c r="U6198" s="57">
        <v>0</v>
      </c>
      <c r="V6198" s="2">
        <v>46006</v>
      </c>
      <c r="W6198" s="2">
        <v>1</v>
      </c>
      <c r="X6198" s="74" t="s">
        <v>422</v>
      </c>
      <c r="Y6198" s="21" t="s">
        <v>5078</v>
      </c>
      <c r="Z6198" s="52">
        <v>9.5332730388423457</v>
      </c>
    </row>
    <row r="6199" spans="1:26" x14ac:dyDescent="0.25">
      <c r="A6199" s="70" t="s">
        <v>5077</v>
      </c>
      <c r="B6199" s="2" t="s">
        <v>2980</v>
      </c>
      <c r="C6199" s="19" t="s">
        <v>3532</v>
      </c>
      <c r="D6199" s="2" t="s">
        <v>277</v>
      </c>
      <c r="E6199" s="14">
        <v>20060001</v>
      </c>
      <c r="F6199" s="14" t="s">
        <v>653</v>
      </c>
      <c r="G6199" s="19">
        <v>14</v>
      </c>
      <c r="H6199" s="21">
        <v>43.03</v>
      </c>
      <c r="I6199" s="21">
        <v>1522.9099999999999</v>
      </c>
      <c r="J6199" s="58">
        <v>0</v>
      </c>
      <c r="K6199" s="58">
        <v>0</v>
      </c>
      <c r="L6199" s="72">
        <v>0</v>
      </c>
      <c r="M6199" s="73">
        <v>0</v>
      </c>
      <c r="N6199" s="58">
        <v>0</v>
      </c>
      <c r="O6199" s="75">
        <v>0</v>
      </c>
      <c r="P6199" s="2">
        <v>1523</v>
      </c>
      <c r="Q6199" s="2" t="s">
        <v>41</v>
      </c>
      <c r="R6199" s="2" t="s">
        <v>2981</v>
      </c>
      <c r="S6199" s="2" t="s">
        <v>2982</v>
      </c>
      <c r="T6199" s="2" t="s">
        <v>1590</v>
      </c>
      <c r="U6199" s="57">
        <v>0</v>
      </c>
      <c r="V6199" s="2">
        <v>46006</v>
      </c>
      <c r="W6199" s="2">
        <v>1</v>
      </c>
      <c r="X6199" s="74" t="s">
        <v>422</v>
      </c>
      <c r="Y6199" s="21" t="s">
        <v>5078</v>
      </c>
      <c r="Z6199" s="52">
        <v>24.774273762491287</v>
      </c>
    </row>
    <row r="6200" spans="1:26" x14ac:dyDescent="0.25">
      <c r="A6200" s="70" t="s">
        <v>5077</v>
      </c>
      <c r="B6200" s="2" t="s">
        <v>5022</v>
      </c>
      <c r="C6200" s="19" t="s">
        <v>3532</v>
      </c>
      <c r="D6200" s="2" t="s">
        <v>277</v>
      </c>
      <c r="E6200" s="14">
        <v>20060001</v>
      </c>
      <c r="F6200" s="14" t="s">
        <v>544</v>
      </c>
      <c r="G6200" s="19">
        <v>14</v>
      </c>
      <c r="H6200" s="21">
        <v>41.14</v>
      </c>
      <c r="I6200" s="21">
        <v>1551.44</v>
      </c>
      <c r="J6200" s="58">
        <v>0</v>
      </c>
      <c r="K6200" s="58">
        <v>0</v>
      </c>
      <c r="L6200" s="72">
        <v>0</v>
      </c>
      <c r="M6200" s="73">
        <v>0</v>
      </c>
      <c r="N6200" s="58">
        <v>0</v>
      </c>
      <c r="O6200" s="75">
        <v>0</v>
      </c>
      <c r="P6200" s="2">
        <v>1551</v>
      </c>
      <c r="Q6200" s="2" t="s">
        <v>41</v>
      </c>
      <c r="R6200" s="2" t="s">
        <v>4705</v>
      </c>
      <c r="S6200" s="2" t="s">
        <v>4706</v>
      </c>
      <c r="T6200" s="2" t="s">
        <v>199</v>
      </c>
      <c r="U6200" s="57">
        <v>0</v>
      </c>
      <c r="V6200" s="2">
        <v>46140</v>
      </c>
      <c r="W6200" s="2">
        <v>1</v>
      </c>
      <c r="X6200" s="74" t="s">
        <v>422</v>
      </c>
      <c r="Y6200" s="21" t="s">
        <v>5078</v>
      </c>
      <c r="Z6200" s="52">
        <v>26.397860962566849</v>
      </c>
    </row>
    <row r="6201" spans="1:26" x14ac:dyDescent="0.25">
      <c r="A6201" s="70" t="s">
        <v>5077</v>
      </c>
      <c r="B6201" s="2" t="s">
        <v>1572</v>
      </c>
      <c r="C6201" s="19" t="s">
        <v>3532</v>
      </c>
      <c r="D6201" s="2" t="s">
        <v>278</v>
      </c>
      <c r="E6201" s="14">
        <v>20060002</v>
      </c>
      <c r="F6201" s="14" t="s">
        <v>528</v>
      </c>
      <c r="G6201" s="19">
        <v>10</v>
      </c>
      <c r="H6201" s="21">
        <v>20.560000000000002</v>
      </c>
      <c r="I6201" s="21">
        <v>664.81</v>
      </c>
      <c r="J6201" s="58">
        <v>0</v>
      </c>
      <c r="K6201" s="58">
        <v>0</v>
      </c>
      <c r="L6201" s="72">
        <v>0</v>
      </c>
      <c r="M6201" s="73">
        <v>0</v>
      </c>
      <c r="N6201" s="58">
        <v>0</v>
      </c>
      <c r="O6201" s="75" t="s">
        <v>233</v>
      </c>
      <c r="P6201" s="2">
        <v>665</v>
      </c>
      <c r="Q6201" s="2" t="s">
        <v>41</v>
      </c>
      <c r="R6201" s="2" t="s">
        <v>1573</v>
      </c>
      <c r="S6201" s="2" t="s">
        <v>1574</v>
      </c>
      <c r="T6201" s="2" t="s">
        <v>194</v>
      </c>
      <c r="U6201" s="57" t="s">
        <v>669</v>
      </c>
      <c r="V6201" s="2">
        <v>45556</v>
      </c>
      <c r="W6201" s="2">
        <v>1</v>
      </c>
      <c r="X6201" s="74" t="s">
        <v>422</v>
      </c>
      <c r="Y6201" s="21" t="s">
        <v>5078</v>
      </c>
      <c r="Z6201" s="52">
        <v>16.167558365758751</v>
      </c>
    </row>
    <row r="6202" spans="1:26" x14ac:dyDescent="0.25">
      <c r="A6202" s="70" t="s">
        <v>5077</v>
      </c>
      <c r="B6202" s="2" t="s">
        <v>1577</v>
      </c>
      <c r="C6202" s="19" t="s">
        <v>3532</v>
      </c>
      <c r="D6202" s="2" t="s">
        <v>278</v>
      </c>
      <c r="E6202" s="14">
        <v>20060002</v>
      </c>
      <c r="F6202" s="14" t="s">
        <v>536</v>
      </c>
      <c r="G6202" s="19">
        <v>7</v>
      </c>
      <c r="H6202" s="21">
        <v>19.21</v>
      </c>
      <c r="I6202" s="21">
        <v>965.02</v>
      </c>
      <c r="J6202" s="58">
        <v>0</v>
      </c>
      <c r="K6202" s="58">
        <v>0</v>
      </c>
      <c r="L6202" s="72">
        <v>0</v>
      </c>
      <c r="M6202" s="73">
        <v>0</v>
      </c>
      <c r="N6202" s="58">
        <v>0</v>
      </c>
      <c r="O6202" s="75" t="s">
        <v>233</v>
      </c>
      <c r="P6202" s="2">
        <v>965</v>
      </c>
      <c r="Q6202" s="2" t="s">
        <v>41</v>
      </c>
      <c r="R6202" s="2" t="s">
        <v>1578</v>
      </c>
      <c r="S6202" s="2" t="s">
        <v>1579</v>
      </c>
      <c r="T6202" s="2" t="s">
        <v>1560</v>
      </c>
      <c r="U6202" s="57" t="s">
        <v>435</v>
      </c>
      <c r="V6202" s="2">
        <v>45579</v>
      </c>
      <c r="W6202" s="2">
        <v>1</v>
      </c>
      <c r="X6202" s="74" t="s">
        <v>422</v>
      </c>
      <c r="Y6202" s="21" t="s">
        <v>5078</v>
      </c>
      <c r="Z6202" s="52">
        <v>17.58235294117647</v>
      </c>
    </row>
    <row r="6203" spans="1:26" x14ac:dyDescent="0.25">
      <c r="A6203" s="70" t="s">
        <v>5077</v>
      </c>
      <c r="B6203" s="2" t="s">
        <v>3741</v>
      </c>
      <c r="C6203" s="19" t="s">
        <v>3532</v>
      </c>
      <c r="D6203" s="2" t="s">
        <v>278</v>
      </c>
      <c r="E6203" s="14">
        <v>20060002</v>
      </c>
      <c r="F6203" s="14" t="s">
        <v>478</v>
      </c>
      <c r="G6203" s="19">
        <v>8</v>
      </c>
      <c r="H6203" s="21">
        <v>112.50999999999999</v>
      </c>
      <c r="I6203" s="21">
        <v>4044.1399999999994</v>
      </c>
      <c r="J6203" s="58">
        <v>0</v>
      </c>
      <c r="K6203" s="58">
        <v>0</v>
      </c>
      <c r="L6203" s="72">
        <v>0</v>
      </c>
      <c r="M6203" s="73">
        <v>0</v>
      </c>
      <c r="N6203" s="58">
        <v>0</v>
      </c>
      <c r="O6203" s="75" t="s">
        <v>233</v>
      </c>
      <c r="P6203" s="2">
        <v>4044</v>
      </c>
      <c r="Q6203" s="2" t="s">
        <v>41</v>
      </c>
      <c r="R6203" s="2" t="s">
        <v>3742</v>
      </c>
      <c r="S6203" s="2" t="s">
        <v>3743</v>
      </c>
      <c r="T6203" s="2" t="s">
        <v>3744</v>
      </c>
      <c r="U6203" s="57">
        <v>0</v>
      </c>
      <c r="V6203" s="2">
        <v>46076</v>
      </c>
      <c r="W6203" s="2">
        <v>1</v>
      </c>
      <c r="X6203" s="74" t="s">
        <v>422</v>
      </c>
      <c r="Y6203" s="21" t="s">
        <v>5078</v>
      </c>
      <c r="Z6203" s="52">
        <v>14.377886410096881</v>
      </c>
    </row>
    <row r="6204" spans="1:26" x14ac:dyDescent="0.25">
      <c r="A6204" s="70" t="s">
        <v>5077</v>
      </c>
      <c r="B6204" s="2" t="s">
        <v>1584</v>
      </c>
      <c r="C6204" s="19" t="s">
        <v>3532</v>
      </c>
      <c r="D6204" s="2" t="s">
        <v>279</v>
      </c>
      <c r="E6204" s="14">
        <v>20060003</v>
      </c>
      <c r="F6204" s="14" t="s">
        <v>44</v>
      </c>
      <c r="G6204" s="19">
        <v>14</v>
      </c>
      <c r="H6204" s="21">
        <v>2253.81</v>
      </c>
      <c r="I6204" s="21">
        <v>77460.28</v>
      </c>
      <c r="J6204" s="58">
        <v>0</v>
      </c>
      <c r="K6204" s="58">
        <v>0</v>
      </c>
      <c r="L6204" s="72">
        <v>2880.4699999999866</v>
      </c>
      <c r="M6204" s="73">
        <v>25000</v>
      </c>
      <c r="N6204" s="58">
        <v>0</v>
      </c>
      <c r="O6204" s="75">
        <v>0</v>
      </c>
      <c r="P6204" s="2">
        <v>49580</v>
      </c>
      <c r="Q6204" s="2" t="s">
        <v>41</v>
      </c>
      <c r="R6204" s="2" t="s">
        <v>195</v>
      </c>
      <c r="S6204" s="2" t="s">
        <v>196</v>
      </c>
      <c r="T6204" s="2" t="s">
        <v>67</v>
      </c>
      <c r="U6204" s="57" t="s">
        <v>547</v>
      </c>
      <c r="V6204" s="2">
        <v>45524</v>
      </c>
      <c r="W6204" s="2">
        <v>1</v>
      </c>
      <c r="X6204" s="74" t="s">
        <v>422</v>
      </c>
      <c r="Y6204" s="21" t="s">
        <v>5078</v>
      </c>
      <c r="Z6204" s="52">
        <v>24.058015538133208</v>
      </c>
    </row>
    <row r="6205" spans="1:26" x14ac:dyDescent="0.25">
      <c r="A6205" s="70" t="s">
        <v>5077</v>
      </c>
      <c r="B6205" s="2" t="s">
        <v>3734</v>
      </c>
      <c r="C6205" s="19" t="s">
        <v>3532</v>
      </c>
      <c r="D6205" s="2" t="s">
        <v>279</v>
      </c>
      <c r="E6205" s="14">
        <v>20060003</v>
      </c>
      <c r="F6205" s="14" t="s">
        <v>528</v>
      </c>
      <c r="G6205" s="19">
        <v>9</v>
      </c>
      <c r="H6205" s="21">
        <v>43.56</v>
      </c>
      <c r="I6205" s="21">
        <v>1785.97</v>
      </c>
      <c r="J6205" s="58">
        <v>0</v>
      </c>
      <c r="K6205" s="58">
        <v>0</v>
      </c>
      <c r="L6205" s="72">
        <v>0</v>
      </c>
      <c r="M6205" s="73">
        <v>0</v>
      </c>
      <c r="N6205" s="58">
        <v>0</v>
      </c>
      <c r="O6205" s="75">
        <v>0</v>
      </c>
      <c r="P6205" s="2">
        <v>1786</v>
      </c>
      <c r="Q6205" s="2" t="s">
        <v>41</v>
      </c>
      <c r="R6205" s="2" t="s">
        <v>3735</v>
      </c>
      <c r="S6205" s="2" t="s">
        <v>3736</v>
      </c>
      <c r="T6205" s="2" t="s">
        <v>3737</v>
      </c>
      <c r="U6205" s="57">
        <v>0</v>
      </c>
      <c r="V6205" s="2">
        <v>45867</v>
      </c>
      <c r="W6205" s="2">
        <v>1</v>
      </c>
      <c r="X6205" s="74" t="s">
        <v>422</v>
      </c>
      <c r="Y6205" s="21" t="s">
        <v>5078</v>
      </c>
      <c r="Z6205" s="52">
        <v>18.450103305785124</v>
      </c>
    </row>
    <row r="6206" spans="1:26" x14ac:dyDescent="0.25">
      <c r="A6206" s="70" t="s">
        <v>5077</v>
      </c>
      <c r="B6206" s="2" t="s">
        <v>1589</v>
      </c>
      <c r="C6206" s="19" t="s">
        <v>3532</v>
      </c>
      <c r="D6206" s="2" t="s">
        <v>280</v>
      </c>
      <c r="E6206" s="14">
        <v>20060004</v>
      </c>
      <c r="F6206" s="14" t="s">
        <v>44</v>
      </c>
      <c r="G6206" s="19">
        <v>14</v>
      </c>
      <c r="H6206" s="21">
        <v>269.42</v>
      </c>
      <c r="I6206" s="21">
        <v>11773.470000000001</v>
      </c>
      <c r="J6206" s="58">
        <v>0</v>
      </c>
      <c r="K6206" s="58">
        <v>0</v>
      </c>
      <c r="L6206" s="72">
        <v>0</v>
      </c>
      <c r="M6206" s="73">
        <v>11773</v>
      </c>
      <c r="N6206" s="58">
        <v>0</v>
      </c>
      <c r="O6206" s="75" t="s">
        <v>233</v>
      </c>
      <c r="P6206" s="2">
        <v>0</v>
      </c>
      <c r="Q6206" s="2" t="s">
        <v>41</v>
      </c>
      <c r="R6206" s="2" t="s">
        <v>197</v>
      </c>
      <c r="S6206" s="2" t="s">
        <v>198</v>
      </c>
      <c r="T6206" s="2" t="s">
        <v>199</v>
      </c>
      <c r="U6206" s="57" t="s">
        <v>547</v>
      </c>
      <c r="V6206" s="2">
        <v>45556</v>
      </c>
      <c r="W6206" s="2">
        <v>1</v>
      </c>
      <c r="X6206" s="74" t="s">
        <v>422</v>
      </c>
      <c r="Y6206" s="21" t="s">
        <v>5078</v>
      </c>
      <c r="Z6206" s="52">
        <v>30.589521936010691</v>
      </c>
    </row>
    <row r="6207" spans="1:26" x14ac:dyDescent="0.25">
      <c r="A6207" s="70" t="s">
        <v>5077</v>
      </c>
      <c r="B6207" s="2" t="s">
        <v>3407</v>
      </c>
      <c r="C6207" s="19" t="s">
        <v>3532</v>
      </c>
      <c r="D6207" s="2" t="s">
        <v>280</v>
      </c>
      <c r="E6207" s="14">
        <v>20060004</v>
      </c>
      <c r="F6207" s="14" t="s">
        <v>516</v>
      </c>
      <c r="G6207" s="19">
        <v>6</v>
      </c>
      <c r="H6207" s="21">
        <v>33.58</v>
      </c>
      <c r="I6207" s="21">
        <v>1061.54</v>
      </c>
      <c r="J6207" s="58">
        <v>0</v>
      </c>
      <c r="K6207" s="58">
        <v>0</v>
      </c>
      <c r="L6207" s="72">
        <v>0</v>
      </c>
      <c r="M6207" s="73">
        <v>0</v>
      </c>
      <c r="N6207" s="58">
        <v>0</v>
      </c>
      <c r="O6207" s="75" t="s">
        <v>233</v>
      </c>
      <c r="P6207" s="2">
        <v>1062</v>
      </c>
      <c r="Q6207" s="2" t="s">
        <v>41</v>
      </c>
      <c r="R6207" s="2" t="s">
        <v>3408</v>
      </c>
      <c r="S6207" s="2" t="s">
        <v>3409</v>
      </c>
      <c r="T6207" s="2" t="s">
        <v>1565</v>
      </c>
      <c r="U6207" s="57" t="s">
        <v>425</v>
      </c>
      <c r="V6207" s="2">
        <v>45556</v>
      </c>
      <c r="W6207" s="2">
        <v>1</v>
      </c>
      <c r="X6207" s="74" t="s">
        <v>422</v>
      </c>
      <c r="Y6207" s="21" t="s">
        <v>5078</v>
      </c>
      <c r="Z6207" s="52">
        <v>9.4836807623585475</v>
      </c>
    </row>
    <row r="6208" spans="1:26" x14ac:dyDescent="0.25">
      <c r="A6208" s="70" t="s">
        <v>5077</v>
      </c>
      <c r="B6208" s="2" t="s">
        <v>4175</v>
      </c>
      <c r="C6208" s="19" t="s">
        <v>3532</v>
      </c>
      <c r="D6208" s="2" t="s">
        <v>280</v>
      </c>
      <c r="E6208" s="14">
        <v>20060004</v>
      </c>
      <c r="F6208" s="14" t="s">
        <v>423</v>
      </c>
      <c r="G6208" s="19">
        <v>11</v>
      </c>
      <c r="H6208" s="21">
        <v>26.7</v>
      </c>
      <c r="I6208" s="21">
        <v>988.3900000000001</v>
      </c>
      <c r="J6208" s="58">
        <v>0</v>
      </c>
      <c r="K6208" s="58">
        <v>0</v>
      </c>
      <c r="L6208" s="72">
        <v>0</v>
      </c>
      <c r="M6208" s="73">
        <v>0</v>
      </c>
      <c r="N6208" s="58">
        <v>0</v>
      </c>
      <c r="O6208" s="75" t="s">
        <v>233</v>
      </c>
      <c r="P6208" s="2">
        <v>988</v>
      </c>
      <c r="Q6208" s="2" t="s">
        <v>41</v>
      </c>
      <c r="R6208" s="2" t="s">
        <v>4176</v>
      </c>
      <c r="S6208" s="2" t="s">
        <v>4177</v>
      </c>
      <c r="T6208" s="2" t="s">
        <v>199</v>
      </c>
      <c r="U6208" s="57" t="s">
        <v>547</v>
      </c>
      <c r="V6208" s="2">
        <v>45556</v>
      </c>
      <c r="W6208" s="2">
        <v>1</v>
      </c>
      <c r="X6208" s="74" t="s">
        <v>422</v>
      </c>
      <c r="Y6208" s="21" t="s">
        <v>5078</v>
      </c>
      <c r="Z6208" s="52">
        <v>20.360093632958808</v>
      </c>
    </row>
    <row r="6209" spans="1:26" x14ac:dyDescent="0.25">
      <c r="A6209" s="70" t="s">
        <v>5077</v>
      </c>
      <c r="B6209" s="2" t="s">
        <v>5153</v>
      </c>
      <c r="C6209" s="19" t="s">
        <v>3532</v>
      </c>
      <c r="D6209" s="2" t="s">
        <v>280</v>
      </c>
      <c r="E6209" s="14">
        <v>20060004</v>
      </c>
      <c r="F6209" s="14" t="s">
        <v>427</v>
      </c>
      <c r="G6209" s="19">
        <v>1</v>
      </c>
      <c r="H6209" s="21">
        <v>2.44</v>
      </c>
      <c r="I6209" s="21">
        <v>127.76</v>
      </c>
      <c r="J6209" s="58">
        <v>0</v>
      </c>
      <c r="K6209" s="58">
        <v>0</v>
      </c>
      <c r="L6209" s="72">
        <v>0</v>
      </c>
      <c r="M6209" s="73">
        <v>0</v>
      </c>
      <c r="N6209" s="58">
        <v>0</v>
      </c>
      <c r="O6209" s="75" t="s">
        <v>233</v>
      </c>
      <c r="P6209" s="2">
        <v>128</v>
      </c>
      <c r="Q6209" s="2" t="s">
        <v>41</v>
      </c>
      <c r="R6209" s="2" t="s">
        <v>5154</v>
      </c>
      <c r="S6209" s="2" t="s">
        <v>5155</v>
      </c>
      <c r="T6209" s="2" t="s">
        <v>199</v>
      </c>
      <c r="U6209" s="57" t="s">
        <v>547</v>
      </c>
      <c r="V6209" s="2">
        <v>45556</v>
      </c>
      <c r="W6209" s="2">
        <v>1</v>
      </c>
      <c r="X6209" s="74" t="s">
        <v>422</v>
      </c>
      <c r="Y6209" s="21" t="s">
        <v>5078</v>
      </c>
      <c r="Z6209" s="52">
        <v>2.6180327868852462</v>
      </c>
    </row>
    <row r="6210" spans="1:26" x14ac:dyDescent="0.25">
      <c r="A6210" s="70" t="s">
        <v>5077</v>
      </c>
      <c r="B6210" s="2" t="s">
        <v>3347</v>
      </c>
      <c r="C6210" s="19" t="s">
        <v>3532</v>
      </c>
      <c r="D6210" s="2" t="s">
        <v>280</v>
      </c>
      <c r="E6210" s="14">
        <v>20060004</v>
      </c>
      <c r="F6210" s="14" t="s">
        <v>483</v>
      </c>
      <c r="G6210" s="19">
        <v>2</v>
      </c>
      <c r="H6210" s="21">
        <v>2.4000000000000004</v>
      </c>
      <c r="I6210" s="21">
        <v>70.58</v>
      </c>
      <c r="J6210" s="58">
        <v>0</v>
      </c>
      <c r="K6210" s="58">
        <v>0</v>
      </c>
      <c r="L6210" s="72">
        <v>0</v>
      </c>
      <c r="M6210" s="73">
        <v>0</v>
      </c>
      <c r="N6210" s="58">
        <v>0</v>
      </c>
      <c r="O6210" s="75" t="s">
        <v>233</v>
      </c>
      <c r="P6210" s="2">
        <v>71</v>
      </c>
      <c r="Q6210" s="2" t="s">
        <v>41</v>
      </c>
      <c r="R6210" s="2" t="s">
        <v>3348</v>
      </c>
      <c r="S6210" s="2" t="s">
        <v>3349</v>
      </c>
      <c r="T6210" s="2" t="s">
        <v>1590</v>
      </c>
      <c r="U6210" s="57" t="s">
        <v>425</v>
      </c>
      <c r="V6210" s="2">
        <v>45642</v>
      </c>
      <c r="W6210" s="2">
        <v>1</v>
      </c>
      <c r="X6210" s="74" t="s">
        <v>422</v>
      </c>
      <c r="Y6210" s="21" t="s">
        <v>5078</v>
      </c>
      <c r="Z6210" s="52">
        <v>2.940833333333333</v>
      </c>
    </row>
    <row r="6211" spans="1:26" x14ac:dyDescent="0.25">
      <c r="A6211" s="70" t="s">
        <v>5077</v>
      </c>
      <c r="B6211" s="2" t="s">
        <v>1591</v>
      </c>
      <c r="C6211" s="19" t="s">
        <v>3532</v>
      </c>
      <c r="D6211" s="2" t="s">
        <v>280</v>
      </c>
      <c r="E6211" s="14">
        <v>20060004</v>
      </c>
      <c r="F6211" s="14" t="s">
        <v>638</v>
      </c>
      <c r="G6211" s="19">
        <v>14</v>
      </c>
      <c r="H6211" s="21">
        <v>45.519999999999996</v>
      </c>
      <c r="I6211" s="21">
        <v>1574.31</v>
      </c>
      <c r="J6211" s="58">
        <v>0</v>
      </c>
      <c r="K6211" s="58">
        <v>0</v>
      </c>
      <c r="L6211" s="72">
        <v>0</v>
      </c>
      <c r="M6211" s="73">
        <v>0</v>
      </c>
      <c r="N6211" s="58">
        <v>0</v>
      </c>
      <c r="O6211" s="75" t="s">
        <v>233</v>
      </c>
      <c r="P6211" s="2">
        <v>1574</v>
      </c>
      <c r="Q6211" s="2" t="s">
        <v>41</v>
      </c>
      <c r="R6211" s="2" t="s">
        <v>1592</v>
      </c>
      <c r="S6211" s="2" t="s">
        <v>1593</v>
      </c>
      <c r="T6211" s="2" t="s">
        <v>1565</v>
      </c>
      <c r="U6211" s="57" t="s">
        <v>425</v>
      </c>
      <c r="V6211" s="2">
        <v>45642</v>
      </c>
      <c r="W6211" s="2">
        <v>1</v>
      </c>
      <c r="X6211" s="74" t="s">
        <v>422</v>
      </c>
      <c r="Y6211" s="21" t="s">
        <v>5078</v>
      </c>
      <c r="Z6211" s="52">
        <v>24.209512302284711</v>
      </c>
    </row>
    <row r="6212" spans="1:26" x14ac:dyDescent="0.25">
      <c r="A6212" s="70" t="s">
        <v>5077</v>
      </c>
      <c r="B6212" s="2" t="s">
        <v>1594</v>
      </c>
      <c r="C6212" s="19" t="s">
        <v>3532</v>
      </c>
      <c r="D6212" s="2" t="s">
        <v>280</v>
      </c>
      <c r="E6212" s="14">
        <v>20060004</v>
      </c>
      <c r="F6212" s="14" t="s">
        <v>639</v>
      </c>
      <c r="G6212" s="19">
        <v>7</v>
      </c>
      <c r="H6212" s="21">
        <v>97.34</v>
      </c>
      <c r="I6212" s="21">
        <v>3893.3</v>
      </c>
      <c r="J6212" s="58">
        <v>0</v>
      </c>
      <c r="K6212" s="58">
        <v>0</v>
      </c>
      <c r="L6212" s="72">
        <v>0</v>
      </c>
      <c r="M6212" s="73">
        <v>0</v>
      </c>
      <c r="N6212" s="58">
        <v>0</v>
      </c>
      <c r="O6212" s="75" t="s">
        <v>233</v>
      </c>
      <c r="P6212" s="2">
        <v>3893</v>
      </c>
      <c r="Q6212" s="2" t="s">
        <v>41</v>
      </c>
      <c r="R6212" s="2" t="s">
        <v>1595</v>
      </c>
      <c r="S6212" s="2" t="s">
        <v>1596</v>
      </c>
      <c r="T6212" s="2" t="s">
        <v>199</v>
      </c>
      <c r="U6212" s="57" t="s">
        <v>547</v>
      </c>
      <c r="V6212" s="2">
        <v>45565</v>
      </c>
      <c r="W6212" s="2">
        <v>1</v>
      </c>
      <c r="X6212" s="74" t="s">
        <v>422</v>
      </c>
      <c r="Y6212" s="21" t="s">
        <v>5078</v>
      </c>
      <c r="Z6212" s="52">
        <v>13.998921306759813</v>
      </c>
    </row>
    <row r="6213" spans="1:26" x14ac:dyDescent="0.25">
      <c r="A6213" s="70" t="s">
        <v>5077</v>
      </c>
      <c r="B6213" s="2" t="s">
        <v>1597</v>
      </c>
      <c r="C6213" s="19" t="s">
        <v>3532</v>
      </c>
      <c r="D6213" s="2" t="s">
        <v>280</v>
      </c>
      <c r="E6213" s="14">
        <v>20060004</v>
      </c>
      <c r="F6213" s="14" t="s">
        <v>484</v>
      </c>
      <c r="G6213" s="19">
        <v>14</v>
      </c>
      <c r="H6213" s="21">
        <v>108.84</v>
      </c>
      <c r="I6213" s="21">
        <v>3709.8</v>
      </c>
      <c r="J6213" s="58">
        <v>0</v>
      </c>
      <c r="K6213" s="58">
        <v>0</v>
      </c>
      <c r="L6213" s="72">
        <v>0</v>
      </c>
      <c r="M6213" s="73">
        <v>0</v>
      </c>
      <c r="N6213" s="58">
        <v>0</v>
      </c>
      <c r="O6213" s="75" t="s">
        <v>233</v>
      </c>
      <c r="P6213" s="2">
        <v>3710</v>
      </c>
      <c r="Q6213" s="2" t="s">
        <v>41</v>
      </c>
      <c r="R6213" s="2" t="s">
        <v>1598</v>
      </c>
      <c r="S6213" s="2" t="s">
        <v>1599</v>
      </c>
      <c r="T6213" s="2" t="s">
        <v>199</v>
      </c>
      <c r="U6213" s="57" t="s">
        <v>547</v>
      </c>
      <c r="V6213" s="2">
        <v>45565</v>
      </c>
      <c r="W6213" s="2">
        <v>1</v>
      </c>
      <c r="X6213" s="74" t="s">
        <v>422</v>
      </c>
      <c r="Y6213" s="21" t="s">
        <v>5078</v>
      </c>
      <c r="Z6213" s="52">
        <v>23.859426681367147</v>
      </c>
    </row>
    <row r="6214" spans="1:26" x14ac:dyDescent="0.25">
      <c r="A6214" s="70" t="s">
        <v>5077</v>
      </c>
      <c r="B6214" s="2" t="s">
        <v>4832</v>
      </c>
      <c r="C6214" s="19" t="s">
        <v>3532</v>
      </c>
      <c r="D6214" s="2" t="s">
        <v>280</v>
      </c>
      <c r="E6214" s="14">
        <v>20060004</v>
      </c>
      <c r="F6214" s="14" t="s">
        <v>486</v>
      </c>
      <c r="G6214" s="19">
        <v>5</v>
      </c>
      <c r="H6214" s="21">
        <v>6.6199999999999992</v>
      </c>
      <c r="I6214" s="21">
        <v>275.52999999999997</v>
      </c>
      <c r="J6214" s="58">
        <v>0</v>
      </c>
      <c r="K6214" s="58">
        <v>0</v>
      </c>
      <c r="L6214" s="72">
        <v>0</v>
      </c>
      <c r="M6214" s="73">
        <v>0</v>
      </c>
      <c r="N6214" s="58">
        <v>0</v>
      </c>
      <c r="O6214" s="75" t="s">
        <v>233</v>
      </c>
      <c r="P6214" s="2">
        <v>276</v>
      </c>
      <c r="Q6214" s="2" t="s">
        <v>41</v>
      </c>
      <c r="R6214" s="2" t="s">
        <v>4833</v>
      </c>
      <c r="S6214" s="2" t="s">
        <v>4834</v>
      </c>
      <c r="T6214" s="2" t="s">
        <v>1590</v>
      </c>
      <c r="U6214" s="57" t="s">
        <v>435</v>
      </c>
      <c r="V6214" s="2">
        <v>45565</v>
      </c>
      <c r="W6214" s="2">
        <v>1</v>
      </c>
      <c r="X6214" s="74" t="s">
        <v>422</v>
      </c>
      <c r="Y6214" s="21" t="s">
        <v>5078</v>
      </c>
      <c r="Z6214" s="52">
        <v>10.405211480362539</v>
      </c>
    </row>
    <row r="6215" spans="1:26" x14ac:dyDescent="0.25">
      <c r="A6215" s="70" t="s">
        <v>5077</v>
      </c>
      <c r="B6215" s="2" t="s">
        <v>2973</v>
      </c>
      <c r="C6215" s="19" t="s">
        <v>3532</v>
      </c>
      <c r="D6215" s="2" t="s">
        <v>280</v>
      </c>
      <c r="E6215" s="14">
        <v>20060004</v>
      </c>
      <c r="F6215" s="14" t="s">
        <v>477</v>
      </c>
      <c r="G6215" s="19">
        <v>7</v>
      </c>
      <c r="H6215" s="21">
        <v>52.720000000000006</v>
      </c>
      <c r="I6215" s="21">
        <v>1945.0199999999998</v>
      </c>
      <c r="J6215" s="58">
        <v>0</v>
      </c>
      <c r="K6215" s="58">
        <v>0</v>
      </c>
      <c r="L6215" s="72">
        <v>0</v>
      </c>
      <c r="M6215" s="73">
        <v>0</v>
      </c>
      <c r="N6215" s="58">
        <v>0</v>
      </c>
      <c r="O6215" s="75" t="s">
        <v>233</v>
      </c>
      <c r="P6215" s="2">
        <v>1945</v>
      </c>
      <c r="Q6215" s="2" t="s">
        <v>41</v>
      </c>
      <c r="R6215" s="2" t="s">
        <v>2974</v>
      </c>
      <c r="S6215" s="2" t="s">
        <v>2975</v>
      </c>
      <c r="T6215" s="2" t="s">
        <v>199</v>
      </c>
      <c r="U6215" s="57" t="s">
        <v>547</v>
      </c>
      <c r="V6215" s="2">
        <v>45565</v>
      </c>
      <c r="W6215" s="2">
        <v>1</v>
      </c>
      <c r="X6215" s="74" t="s">
        <v>422</v>
      </c>
      <c r="Y6215" s="21" t="s">
        <v>5078</v>
      </c>
      <c r="Z6215" s="52">
        <v>12.912689681335355</v>
      </c>
    </row>
    <row r="6216" spans="1:26" x14ac:dyDescent="0.25">
      <c r="A6216" s="70" t="s">
        <v>5077</v>
      </c>
      <c r="B6216" s="2" t="s">
        <v>1600</v>
      </c>
      <c r="C6216" s="19" t="s">
        <v>3532</v>
      </c>
      <c r="D6216" s="2" t="s">
        <v>280</v>
      </c>
      <c r="E6216" s="14">
        <v>20060004</v>
      </c>
      <c r="F6216" s="14" t="s">
        <v>436</v>
      </c>
      <c r="G6216" s="19">
        <v>14</v>
      </c>
      <c r="H6216" s="21">
        <v>164.9</v>
      </c>
      <c r="I6216" s="21">
        <v>6033.07</v>
      </c>
      <c r="J6216" s="58">
        <v>0</v>
      </c>
      <c r="K6216" s="58">
        <v>0</v>
      </c>
      <c r="L6216" s="72">
        <v>0</v>
      </c>
      <c r="M6216" s="73">
        <v>0</v>
      </c>
      <c r="N6216" s="58">
        <v>0</v>
      </c>
      <c r="O6216" s="75" t="s">
        <v>233</v>
      </c>
      <c r="P6216" s="2">
        <v>6033</v>
      </c>
      <c r="Q6216" s="2" t="s">
        <v>41</v>
      </c>
      <c r="R6216" s="2" t="s">
        <v>1601</v>
      </c>
      <c r="S6216" s="2" t="s">
        <v>1602</v>
      </c>
      <c r="T6216" s="2" t="s">
        <v>199</v>
      </c>
      <c r="U6216" s="57" t="s">
        <v>547</v>
      </c>
      <c r="V6216" s="2">
        <v>45572</v>
      </c>
      <c r="W6216" s="2">
        <v>1</v>
      </c>
      <c r="X6216" s="74" t="s">
        <v>422</v>
      </c>
      <c r="Y6216" s="21" t="s">
        <v>5078</v>
      </c>
      <c r="Z6216" s="52">
        <v>25.610363856882959</v>
      </c>
    </row>
    <row r="6217" spans="1:26" x14ac:dyDescent="0.25">
      <c r="A6217" s="70" t="s">
        <v>5077</v>
      </c>
      <c r="B6217" s="2" t="s">
        <v>4835</v>
      </c>
      <c r="C6217" s="19" t="s">
        <v>3532</v>
      </c>
      <c r="D6217" s="2" t="s">
        <v>280</v>
      </c>
      <c r="E6217" s="14">
        <v>20060004</v>
      </c>
      <c r="F6217" s="14" t="s">
        <v>540</v>
      </c>
      <c r="G6217" s="19">
        <v>12</v>
      </c>
      <c r="H6217" s="21">
        <v>29.199999999999996</v>
      </c>
      <c r="I6217" s="21">
        <v>1117.5800000000002</v>
      </c>
      <c r="J6217" s="58">
        <v>0</v>
      </c>
      <c r="K6217" s="58">
        <v>0</v>
      </c>
      <c r="L6217" s="72">
        <v>0</v>
      </c>
      <c r="M6217" s="73">
        <v>0</v>
      </c>
      <c r="N6217" s="58">
        <v>0</v>
      </c>
      <c r="O6217" s="75" t="s">
        <v>233</v>
      </c>
      <c r="P6217" s="2">
        <v>1118</v>
      </c>
      <c r="Q6217" s="2" t="s">
        <v>41</v>
      </c>
      <c r="R6217" s="2" t="s">
        <v>4836</v>
      </c>
      <c r="S6217" s="2" t="s">
        <v>4837</v>
      </c>
      <c r="T6217" s="2" t="s">
        <v>199</v>
      </c>
      <c r="U6217" s="57" t="s">
        <v>547</v>
      </c>
      <c r="V6217" s="2">
        <v>45586</v>
      </c>
      <c r="W6217" s="2">
        <v>1</v>
      </c>
      <c r="X6217" s="74" t="s">
        <v>422</v>
      </c>
      <c r="Y6217" s="21" t="s">
        <v>5078</v>
      </c>
      <c r="Z6217" s="52">
        <v>22.963972602739734</v>
      </c>
    </row>
    <row r="6218" spans="1:26" x14ac:dyDescent="0.25">
      <c r="A6218" s="70" t="s">
        <v>5077</v>
      </c>
      <c r="B6218" s="2" t="s">
        <v>1603</v>
      </c>
      <c r="C6218" s="19" t="s">
        <v>3532</v>
      </c>
      <c r="D6218" s="2" t="s">
        <v>280</v>
      </c>
      <c r="E6218" s="14">
        <v>20060004</v>
      </c>
      <c r="F6218" s="14" t="s">
        <v>548</v>
      </c>
      <c r="G6218" s="19">
        <v>7</v>
      </c>
      <c r="H6218" s="21">
        <v>66.040000000000006</v>
      </c>
      <c r="I6218" s="21">
        <v>2669.08</v>
      </c>
      <c r="J6218" s="58">
        <v>0</v>
      </c>
      <c r="K6218" s="58">
        <v>0</v>
      </c>
      <c r="L6218" s="72">
        <v>0</v>
      </c>
      <c r="M6218" s="73">
        <v>0</v>
      </c>
      <c r="N6218" s="58">
        <v>0</v>
      </c>
      <c r="O6218" s="75" t="s">
        <v>233</v>
      </c>
      <c r="P6218" s="2">
        <v>2669</v>
      </c>
      <c r="Q6218" s="2" t="s">
        <v>41</v>
      </c>
      <c r="R6218" s="2" t="s">
        <v>1604</v>
      </c>
      <c r="S6218" s="2" t="s">
        <v>1605</v>
      </c>
      <c r="T6218" s="2" t="s">
        <v>199</v>
      </c>
      <c r="U6218" s="57" t="s">
        <v>547</v>
      </c>
      <c r="V6218" s="2">
        <v>45586</v>
      </c>
      <c r="W6218" s="2">
        <v>1</v>
      </c>
      <c r="X6218" s="74" t="s">
        <v>422</v>
      </c>
      <c r="Y6218" s="21" t="s">
        <v>5078</v>
      </c>
      <c r="Z6218" s="52">
        <v>14.145639006662629</v>
      </c>
    </row>
    <row r="6219" spans="1:26" x14ac:dyDescent="0.25">
      <c r="A6219" s="70" t="s">
        <v>5077</v>
      </c>
      <c r="B6219" s="2" t="s">
        <v>3652</v>
      </c>
      <c r="C6219" s="19" t="s">
        <v>3532</v>
      </c>
      <c r="D6219" s="2" t="s">
        <v>280</v>
      </c>
      <c r="E6219" s="14">
        <v>20060004</v>
      </c>
      <c r="F6219" s="14" t="s">
        <v>445</v>
      </c>
      <c r="G6219" s="19">
        <v>14</v>
      </c>
      <c r="H6219" s="21">
        <v>64.680000000000007</v>
      </c>
      <c r="I6219" s="21">
        <v>2377.1299999999997</v>
      </c>
      <c r="J6219" s="58">
        <v>0</v>
      </c>
      <c r="K6219" s="58">
        <v>0</v>
      </c>
      <c r="L6219" s="72">
        <v>0</v>
      </c>
      <c r="M6219" s="73">
        <v>0</v>
      </c>
      <c r="N6219" s="58">
        <v>0</v>
      </c>
      <c r="O6219" s="75" t="s">
        <v>233</v>
      </c>
      <c r="P6219" s="2">
        <v>2377</v>
      </c>
      <c r="Q6219" s="2" t="s">
        <v>41</v>
      </c>
      <c r="R6219" s="2" t="s">
        <v>3653</v>
      </c>
      <c r="S6219" s="2" t="s">
        <v>3654</v>
      </c>
      <c r="T6219" s="2" t="s">
        <v>3655</v>
      </c>
      <c r="U6219" s="57" t="s">
        <v>491</v>
      </c>
      <c r="V6219" s="2">
        <v>45600</v>
      </c>
      <c r="W6219" s="2">
        <v>1</v>
      </c>
      <c r="X6219" s="74" t="s">
        <v>422</v>
      </c>
      <c r="Y6219" s="21" t="s">
        <v>5078</v>
      </c>
      <c r="Z6219" s="52">
        <v>25.726515151515144</v>
      </c>
    </row>
    <row r="6220" spans="1:26" x14ac:dyDescent="0.25">
      <c r="A6220" s="70" t="s">
        <v>5077</v>
      </c>
      <c r="B6220" s="2" t="s">
        <v>4319</v>
      </c>
      <c r="C6220" s="19" t="s">
        <v>3532</v>
      </c>
      <c r="D6220" s="2" t="s">
        <v>280</v>
      </c>
      <c r="E6220" s="14">
        <v>20060004</v>
      </c>
      <c r="F6220" s="14" t="s">
        <v>589</v>
      </c>
      <c r="G6220" s="19">
        <v>5</v>
      </c>
      <c r="H6220" s="21">
        <v>19.82</v>
      </c>
      <c r="I6220" s="21">
        <v>671.27</v>
      </c>
      <c r="J6220" s="58">
        <v>0</v>
      </c>
      <c r="K6220" s="58">
        <v>0</v>
      </c>
      <c r="L6220" s="72">
        <v>0</v>
      </c>
      <c r="M6220" s="73">
        <v>0</v>
      </c>
      <c r="N6220" s="58">
        <v>0</v>
      </c>
      <c r="O6220" s="75" t="s">
        <v>233</v>
      </c>
      <c r="P6220" s="2">
        <v>671</v>
      </c>
      <c r="Q6220" s="2" t="s">
        <v>41</v>
      </c>
      <c r="R6220" s="2" t="s">
        <v>4320</v>
      </c>
      <c r="S6220" s="2" t="s">
        <v>4321</v>
      </c>
      <c r="T6220" s="2" t="s">
        <v>199</v>
      </c>
      <c r="U6220" s="57" t="s">
        <v>547</v>
      </c>
      <c r="V6220" s="2">
        <v>45614</v>
      </c>
      <c r="W6220" s="2">
        <v>1</v>
      </c>
      <c r="X6220" s="74" t="s">
        <v>422</v>
      </c>
      <c r="Y6220" s="21" t="s">
        <v>5078</v>
      </c>
      <c r="Z6220" s="52">
        <v>8.4670787083753787</v>
      </c>
    </row>
    <row r="6221" spans="1:26" x14ac:dyDescent="0.25">
      <c r="A6221" s="70" t="s">
        <v>5077</v>
      </c>
      <c r="B6221" s="2" t="s">
        <v>3868</v>
      </c>
      <c r="C6221" s="19" t="s">
        <v>3532</v>
      </c>
      <c r="D6221" s="2" t="s">
        <v>280</v>
      </c>
      <c r="E6221" s="14">
        <v>20060004</v>
      </c>
      <c r="F6221" s="14" t="s">
        <v>488</v>
      </c>
      <c r="G6221" s="19">
        <v>5</v>
      </c>
      <c r="H6221" s="21">
        <v>25.22</v>
      </c>
      <c r="I6221" s="21">
        <v>995.84</v>
      </c>
      <c r="J6221" s="58">
        <v>0</v>
      </c>
      <c r="K6221" s="58">
        <v>0</v>
      </c>
      <c r="L6221" s="72">
        <v>0</v>
      </c>
      <c r="M6221" s="73">
        <v>0</v>
      </c>
      <c r="N6221" s="58">
        <v>0</v>
      </c>
      <c r="O6221" s="75" t="s">
        <v>233</v>
      </c>
      <c r="P6221" s="2">
        <v>996</v>
      </c>
      <c r="Q6221" s="2" t="s">
        <v>41</v>
      </c>
      <c r="R6221" s="2" t="s">
        <v>1488</v>
      </c>
      <c r="S6221" s="2" t="s">
        <v>3869</v>
      </c>
      <c r="T6221" s="2" t="s">
        <v>199</v>
      </c>
      <c r="U6221" s="57" t="s">
        <v>547</v>
      </c>
      <c r="V6221" s="2">
        <v>45619</v>
      </c>
      <c r="W6221" s="2">
        <v>1</v>
      </c>
      <c r="X6221" s="74" t="s">
        <v>422</v>
      </c>
      <c r="Y6221" s="21" t="s">
        <v>5078</v>
      </c>
      <c r="Z6221" s="52">
        <v>9.8715305313243462</v>
      </c>
    </row>
    <row r="6222" spans="1:26" x14ac:dyDescent="0.25">
      <c r="A6222" s="70" t="s">
        <v>5077</v>
      </c>
      <c r="B6222" s="2" t="s">
        <v>3730</v>
      </c>
      <c r="C6222" s="19" t="s">
        <v>3532</v>
      </c>
      <c r="D6222" s="2" t="s">
        <v>280</v>
      </c>
      <c r="E6222" s="14">
        <v>20060004</v>
      </c>
      <c r="F6222" s="14" t="s">
        <v>489</v>
      </c>
      <c r="G6222" s="19">
        <v>11</v>
      </c>
      <c r="H6222" s="21">
        <v>125.66</v>
      </c>
      <c r="I6222" s="21">
        <v>4263.41</v>
      </c>
      <c r="J6222" s="58">
        <v>0</v>
      </c>
      <c r="K6222" s="58">
        <v>0</v>
      </c>
      <c r="L6222" s="72">
        <v>0</v>
      </c>
      <c r="M6222" s="73">
        <v>727</v>
      </c>
      <c r="N6222" s="58">
        <v>0</v>
      </c>
      <c r="O6222" s="75" t="s">
        <v>233</v>
      </c>
      <c r="P6222" s="2">
        <v>3536</v>
      </c>
      <c r="Q6222" s="2" t="s">
        <v>41</v>
      </c>
      <c r="R6222" s="2" t="s">
        <v>3731</v>
      </c>
      <c r="S6222" s="2" t="s">
        <v>3732</v>
      </c>
      <c r="T6222" s="2" t="s">
        <v>3733</v>
      </c>
      <c r="U6222" s="57" t="s">
        <v>425</v>
      </c>
      <c r="V6222" s="2">
        <v>45619</v>
      </c>
      <c r="W6222" s="2">
        <v>1</v>
      </c>
      <c r="X6222" s="74" t="s">
        <v>422</v>
      </c>
      <c r="Y6222" s="21" t="s">
        <v>5078</v>
      </c>
      <c r="Z6222" s="52">
        <v>18.660476683113163</v>
      </c>
    </row>
    <row r="6223" spans="1:26" x14ac:dyDescent="0.25">
      <c r="A6223" s="70" t="s">
        <v>5077</v>
      </c>
      <c r="B6223" s="2" t="s">
        <v>1610</v>
      </c>
      <c r="C6223" s="19" t="s">
        <v>3532</v>
      </c>
      <c r="D6223" s="2" t="s">
        <v>280</v>
      </c>
      <c r="E6223" s="14">
        <v>20060004</v>
      </c>
      <c r="F6223" s="14" t="s">
        <v>449</v>
      </c>
      <c r="G6223" s="19">
        <v>12</v>
      </c>
      <c r="H6223" s="21">
        <v>39.900000000000006</v>
      </c>
      <c r="I6223" s="21">
        <v>1558.8400000000001</v>
      </c>
      <c r="J6223" s="58">
        <v>0</v>
      </c>
      <c r="K6223" s="58">
        <v>0</v>
      </c>
      <c r="L6223" s="72">
        <v>0</v>
      </c>
      <c r="M6223" s="73">
        <v>0</v>
      </c>
      <c r="N6223" s="58">
        <v>0</v>
      </c>
      <c r="O6223" s="75" t="s">
        <v>233</v>
      </c>
      <c r="P6223" s="2">
        <v>1559</v>
      </c>
      <c r="Q6223" s="2" t="s">
        <v>41</v>
      </c>
      <c r="R6223" s="2" t="s">
        <v>1611</v>
      </c>
      <c r="S6223" s="2" t="s">
        <v>1612</v>
      </c>
      <c r="T6223" s="2" t="s">
        <v>199</v>
      </c>
      <c r="U6223" s="57" t="s">
        <v>547</v>
      </c>
      <c r="V6223" s="2">
        <v>45619</v>
      </c>
      <c r="W6223" s="2">
        <v>1</v>
      </c>
      <c r="X6223" s="74" t="s">
        <v>422</v>
      </c>
      <c r="Y6223" s="21" t="s">
        <v>5078</v>
      </c>
      <c r="Z6223" s="52">
        <v>23.441203007518798</v>
      </c>
    </row>
    <row r="6224" spans="1:26" x14ac:dyDescent="0.25">
      <c r="A6224" s="70" t="s">
        <v>5077</v>
      </c>
      <c r="B6224" s="2" t="s">
        <v>2127</v>
      </c>
      <c r="C6224" s="19" t="s">
        <v>3532</v>
      </c>
      <c r="D6224" s="2" t="s">
        <v>280</v>
      </c>
      <c r="E6224" s="14">
        <v>20060004</v>
      </c>
      <c r="F6224" s="14" t="s">
        <v>461</v>
      </c>
      <c r="G6224" s="19">
        <v>5</v>
      </c>
      <c r="H6224" s="21">
        <v>7.62</v>
      </c>
      <c r="I6224" s="21">
        <v>372.78999999999996</v>
      </c>
      <c r="J6224" s="58">
        <v>0</v>
      </c>
      <c r="K6224" s="58">
        <v>0</v>
      </c>
      <c r="L6224" s="72">
        <v>0</v>
      </c>
      <c r="M6224" s="73">
        <v>0</v>
      </c>
      <c r="N6224" s="58">
        <v>0</v>
      </c>
      <c r="O6224" s="75" t="s">
        <v>233</v>
      </c>
      <c r="P6224" s="2">
        <v>373</v>
      </c>
      <c r="Q6224" s="2" t="s">
        <v>41</v>
      </c>
      <c r="R6224" s="2" t="s">
        <v>2128</v>
      </c>
      <c r="S6224" s="2" t="s">
        <v>2129</v>
      </c>
      <c r="T6224" s="2" t="s">
        <v>1565</v>
      </c>
      <c r="U6224" s="57" t="s">
        <v>425</v>
      </c>
      <c r="V6224" s="2">
        <v>45642</v>
      </c>
      <c r="W6224" s="2">
        <v>1</v>
      </c>
      <c r="X6224" s="74" t="s">
        <v>422</v>
      </c>
      <c r="Y6224" s="21" t="s">
        <v>5078</v>
      </c>
      <c r="Z6224" s="52">
        <v>12.230643044619422</v>
      </c>
    </row>
    <row r="6225" spans="1:26" x14ac:dyDescent="0.25">
      <c r="A6225" s="70" t="s">
        <v>5077</v>
      </c>
      <c r="B6225" s="2" t="s">
        <v>3410</v>
      </c>
      <c r="C6225" s="19" t="s">
        <v>3532</v>
      </c>
      <c r="D6225" s="2" t="s">
        <v>280</v>
      </c>
      <c r="E6225" s="14">
        <v>20060004</v>
      </c>
      <c r="F6225" s="14" t="s">
        <v>674</v>
      </c>
      <c r="G6225" s="19">
        <v>13</v>
      </c>
      <c r="H6225" s="21">
        <v>86.560000000000016</v>
      </c>
      <c r="I6225" s="21">
        <v>3017.58</v>
      </c>
      <c r="J6225" s="58">
        <v>0</v>
      </c>
      <c r="K6225" s="58">
        <v>0</v>
      </c>
      <c r="L6225" s="72">
        <v>0</v>
      </c>
      <c r="M6225" s="73">
        <v>0</v>
      </c>
      <c r="N6225" s="58">
        <v>0</v>
      </c>
      <c r="O6225" s="75" t="s">
        <v>233</v>
      </c>
      <c r="P6225" s="2">
        <v>3018</v>
      </c>
      <c r="Q6225" s="2" t="s">
        <v>41</v>
      </c>
      <c r="R6225" s="2" t="s">
        <v>909</v>
      </c>
      <c r="S6225" s="2" t="s">
        <v>3411</v>
      </c>
      <c r="T6225" s="2" t="s">
        <v>199</v>
      </c>
      <c r="U6225" s="57" t="s">
        <v>547</v>
      </c>
      <c r="V6225" s="2">
        <v>45663</v>
      </c>
      <c r="W6225" s="2">
        <v>1</v>
      </c>
      <c r="X6225" s="74" t="s">
        <v>422</v>
      </c>
      <c r="Y6225" s="21" t="s">
        <v>5078</v>
      </c>
      <c r="Z6225" s="52">
        <v>22.659738909426984</v>
      </c>
    </row>
    <row r="6226" spans="1:26" x14ac:dyDescent="0.25">
      <c r="A6226" s="70" t="s">
        <v>5077</v>
      </c>
      <c r="B6226" s="2" t="s">
        <v>4085</v>
      </c>
      <c r="C6226" s="19" t="s">
        <v>3532</v>
      </c>
      <c r="D6226" s="2" t="s">
        <v>280</v>
      </c>
      <c r="E6226" s="14">
        <v>20060004</v>
      </c>
      <c r="F6226" s="14" t="s">
        <v>682</v>
      </c>
      <c r="G6226" s="19">
        <v>13</v>
      </c>
      <c r="H6226" s="21">
        <v>24.36</v>
      </c>
      <c r="I6226" s="21">
        <v>857.57999999999993</v>
      </c>
      <c r="J6226" s="58">
        <v>0</v>
      </c>
      <c r="K6226" s="58">
        <v>0</v>
      </c>
      <c r="L6226" s="72">
        <v>0</v>
      </c>
      <c r="M6226" s="73">
        <v>0</v>
      </c>
      <c r="N6226" s="58">
        <v>0</v>
      </c>
      <c r="O6226" s="75" t="s">
        <v>233</v>
      </c>
      <c r="P6226" s="2">
        <v>858</v>
      </c>
      <c r="Q6226" s="2" t="s">
        <v>41</v>
      </c>
      <c r="R6226" s="2" t="s">
        <v>4086</v>
      </c>
      <c r="S6226" s="2" t="s">
        <v>4087</v>
      </c>
      <c r="T6226" s="2" t="s">
        <v>199</v>
      </c>
      <c r="U6226" s="57">
        <v>0</v>
      </c>
      <c r="V6226" s="2">
        <v>0</v>
      </c>
      <c r="W6226" s="2">
        <v>1</v>
      </c>
      <c r="X6226" s="74" t="s">
        <v>422</v>
      </c>
      <c r="Y6226" s="21" t="s">
        <v>5078</v>
      </c>
      <c r="Z6226" s="52">
        <v>22.882881773399017</v>
      </c>
    </row>
    <row r="6227" spans="1:26" x14ac:dyDescent="0.25">
      <c r="A6227" s="70" t="s">
        <v>5077</v>
      </c>
      <c r="B6227" s="2" t="s">
        <v>4322</v>
      </c>
      <c r="C6227" s="19" t="s">
        <v>3532</v>
      </c>
      <c r="D6227" s="2" t="s">
        <v>280</v>
      </c>
      <c r="E6227" s="14">
        <v>20060004</v>
      </c>
      <c r="F6227" s="14" t="s">
        <v>3543</v>
      </c>
      <c r="G6227" s="19">
        <v>6</v>
      </c>
      <c r="H6227" s="21">
        <v>11.819999999999999</v>
      </c>
      <c r="I6227" s="21">
        <v>411.17</v>
      </c>
      <c r="J6227" s="58">
        <v>0</v>
      </c>
      <c r="K6227" s="58">
        <v>0</v>
      </c>
      <c r="L6227" s="72">
        <v>0</v>
      </c>
      <c r="M6227" s="73">
        <v>0</v>
      </c>
      <c r="N6227" s="58">
        <v>0</v>
      </c>
      <c r="O6227" s="75" t="s">
        <v>233</v>
      </c>
      <c r="P6227" s="2">
        <v>411</v>
      </c>
      <c r="Q6227" s="2" t="s">
        <v>41</v>
      </c>
      <c r="R6227" s="2" t="s">
        <v>4323</v>
      </c>
      <c r="S6227" s="2" t="s">
        <v>4324</v>
      </c>
      <c r="T6227" s="2" t="s">
        <v>1590</v>
      </c>
      <c r="U6227" s="57">
        <v>0</v>
      </c>
      <c r="V6227" s="2">
        <v>0</v>
      </c>
      <c r="W6227" s="2">
        <v>1</v>
      </c>
      <c r="X6227" s="74" t="s">
        <v>422</v>
      </c>
      <c r="Y6227" s="21" t="s">
        <v>5078</v>
      </c>
      <c r="Z6227" s="52">
        <v>10.43578680203046</v>
      </c>
    </row>
    <row r="6228" spans="1:26" x14ac:dyDescent="0.25">
      <c r="A6228" s="70" t="s">
        <v>5077</v>
      </c>
      <c r="B6228" s="2" t="s">
        <v>3656</v>
      </c>
      <c r="C6228" s="19" t="s">
        <v>3532</v>
      </c>
      <c r="D6228" s="2" t="s">
        <v>280</v>
      </c>
      <c r="E6228" s="14">
        <v>20060004</v>
      </c>
      <c r="F6228" s="14" t="s">
        <v>695</v>
      </c>
      <c r="G6228" s="19">
        <v>8</v>
      </c>
      <c r="H6228" s="21">
        <v>55.76</v>
      </c>
      <c r="I6228" s="21">
        <v>1823.9</v>
      </c>
      <c r="J6228" s="58">
        <v>0</v>
      </c>
      <c r="K6228" s="58">
        <v>0</v>
      </c>
      <c r="L6228" s="72">
        <v>0</v>
      </c>
      <c r="M6228" s="73">
        <v>0</v>
      </c>
      <c r="N6228" s="58">
        <v>0</v>
      </c>
      <c r="O6228" s="75" t="s">
        <v>233</v>
      </c>
      <c r="P6228" s="2">
        <v>1824</v>
      </c>
      <c r="Q6228" s="2" t="s">
        <v>41</v>
      </c>
      <c r="R6228" s="2" t="s">
        <v>3657</v>
      </c>
      <c r="S6228" s="2" t="s">
        <v>3658</v>
      </c>
      <c r="T6228" s="2" t="s">
        <v>199</v>
      </c>
      <c r="U6228" s="57">
        <v>0</v>
      </c>
      <c r="V6228" s="2">
        <v>45843</v>
      </c>
      <c r="W6228" s="2">
        <v>1</v>
      </c>
      <c r="X6228" s="74" t="s">
        <v>422</v>
      </c>
      <c r="Y6228" s="21" t="s">
        <v>5078</v>
      </c>
      <c r="Z6228" s="52">
        <v>13.083931133428983</v>
      </c>
    </row>
    <row r="6229" spans="1:26" x14ac:dyDescent="0.25">
      <c r="A6229" s="70" t="s">
        <v>5077</v>
      </c>
      <c r="B6229" s="2" t="s">
        <v>2130</v>
      </c>
      <c r="C6229" s="19" t="s">
        <v>3532</v>
      </c>
      <c r="D6229" s="2" t="s">
        <v>280</v>
      </c>
      <c r="E6229" s="14">
        <v>20060004</v>
      </c>
      <c r="F6229" s="14" t="s">
        <v>715</v>
      </c>
      <c r="G6229" s="19">
        <v>8</v>
      </c>
      <c r="H6229" s="21">
        <v>18.119999999999997</v>
      </c>
      <c r="I6229" s="21">
        <v>705.05</v>
      </c>
      <c r="J6229" s="58">
        <v>0</v>
      </c>
      <c r="K6229" s="58">
        <v>0</v>
      </c>
      <c r="L6229" s="72">
        <v>0</v>
      </c>
      <c r="M6229" s="73">
        <v>0</v>
      </c>
      <c r="N6229" s="58">
        <v>0</v>
      </c>
      <c r="O6229" s="75" t="s">
        <v>233</v>
      </c>
      <c r="P6229" s="2">
        <v>705</v>
      </c>
      <c r="Q6229" s="2" t="s">
        <v>41</v>
      </c>
      <c r="R6229" s="2" t="s">
        <v>2131</v>
      </c>
      <c r="S6229" s="2" t="s">
        <v>2132</v>
      </c>
      <c r="T6229" s="2" t="s">
        <v>199</v>
      </c>
      <c r="U6229" s="57">
        <v>0</v>
      </c>
      <c r="V6229" s="2">
        <v>45916</v>
      </c>
      <c r="W6229" s="2">
        <v>1</v>
      </c>
      <c r="X6229" s="74" t="s">
        <v>422</v>
      </c>
      <c r="Y6229" s="21" t="s">
        <v>5078</v>
      </c>
      <c r="Z6229" s="52">
        <v>15.564017660044152</v>
      </c>
    </row>
    <row r="6230" spans="1:26" x14ac:dyDescent="0.25">
      <c r="A6230" s="70" t="s">
        <v>5077</v>
      </c>
      <c r="B6230" s="2" t="s">
        <v>4088</v>
      </c>
      <c r="C6230" s="19" t="s">
        <v>3532</v>
      </c>
      <c r="D6230" s="2" t="s">
        <v>280</v>
      </c>
      <c r="E6230" s="14">
        <v>20060004</v>
      </c>
      <c r="F6230" s="14" t="s">
        <v>1614</v>
      </c>
      <c r="G6230" s="19">
        <v>4</v>
      </c>
      <c r="H6230" s="21">
        <v>29.32</v>
      </c>
      <c r="I6230" s="21">
        <v>957.80000000000007</v>
      </c>
      <c r="J6230" s="58">
        <v>0</v>
      </c>
      <c r="K6230" s="58">
        <v>0</v>
      </c>
      <c r="L6230" s="72">
        <v>0</v>
      </c>
      <c r="M6230" s="73">
        <v>0</v>
      </c>
      <c r="N6230" s="58">
        <v>0</v>
      </c>
      <c r="O6230" s="75" t="s">
        <v>233</v>
      </c>
      <c r="P6230" s="2">
        <v>958</v>
      </c>
      <c r="Q6230" s="2" t="s">
        <v>41</v>
      </c>
      <c r="R6230" s="2" t="s">
        <v>4089</v>
      </c>
      <c r="S6230" s="2" t="s">
        <v>4090</v>
      </c>
      <c r="T6230" s="2" t="s">
        <v>3582</v>
      </c>
      <c r="U6230" s="57">
        <v>0</v>
      </c>
      <c r="V6230" s="2">
        <v>45867</v>
      </c>
      <c r="W6230" s="2">
        <v>1</v>
      </c>
      <c r="X6230" s="74" t="s">
        <v>422</v>
      </c>
      <c r="Y6230" s="21" t="s">
        <v>5078</v>
      </c>
      <c r="Z6230" s="52">
        <v>6.5334242837653482</v>
      </c>
    </row>
    <row r="6231" spans="1:26" x14ac:dyDescent="0.25">
      <c r="A6231" s="70" t="s">
        <v>5077</v>
      </c>
      <c r="B6231" s="2" t="s">
        <v>3993</v>
      </c>
      <c r="C6231" s="19" t="s">
        <v>3532</v>
      </c>
      <c r="D6231" s="2" t="s">
        <v>280</v>
      </c>
      <c r="E6231" s="14">
        <v>20060004</v>
      </c>
      <c r="F6231" s="14" t="s">
        <v>1965</v>
      </c>
      <c r="G6231" s="19">
        <v>14</v>
      </c>
      <c r="H6231" s="21">
        <v>93.079999999999984</v>
      </c>
      <c r="I6231" s="21">
        <v>3375.8900000000003</v>
      </c>
      <c r="J6231" s="58">
        <v>0</v>
      </c>
      <c r="K6231" s="58">
        <v>0</v>
      </c>
      <c r="L6231" s="72">
        <v>0</v>
      </c>
      <c r="M6231" s="73">
        <v>0</v>
      </c>
      <c r="N6231" s="58">
        <v>0</v>
      </c>
      <c r="O6231" s="75" t="s">
        <v>233</v>
      </c>
      <c r="P6231" s="2">
        <v>3376</v>
      </c>
      <c r="Q6231" s="2" t="s">
        <v>41</v>
      </c>
      <c r="R6231" s="2" t="s">
        <v>2831</v>
      </c>
      <c r="S6231" s="2" t="s">
        <v>3994</v>
      </c>
      <c r="T6231" s="2" t="s">
        <v>1630</v>
      </c>
      <c r="U6231" s="57">
        <v>0</v>
      </c>
      <c r="V6231" s="2">
        <v>0</v>
      </c>
      <c r="W6231" s="2">
        <v>1</v>
      </c>
      <c r="X6231" s="74" t="s">
        <v>422</v>
      </c>
      <c r="Y6231" s="21" t="s">
        <v>5078</v>
      </c>
      <c r="Z6231" s="52">
        <v>25.388085517834131</v>
      </c>
    </row>
    <row r="6232" spans="1:26" x14ac:dyDescent="0.25">
      <c r="A6232" s="70" t="s">
        <v>5077</v>
      </c>
      <c r="B6232" s="2" t="s">
        <v>1615</v>
      </c>
      <c r="C6232" s="19" t="s">
        <v>3532</v>
      </c>
      <c r="D6232" s="2" t="s">
        <v>287</v>
      </c>
      <c r="E6232" s="14">
        <v>20060005</v>
      </c>
      <c r="F6232" s="14" t="s">
        <v>617</v>
      </c>
      <c r="G6232" s="19">
        <v>14</v>
      </c>
      <c r="H6232" s="21">
        <v>328.41999999999996</v>
      </c>
      <c r="I6232" s="21">
        <v>11994.95</v>
      </c>
      <c r="J6232" s="58">
        <v>0</v>
      </c>
      <c r="K6232" s="58">
        <v>0</v>
      </c>
      <c r="L6232" s="72">
        <v>0</v>
      </c>
      <c r="M6232" s="73">
        <v>0</v>
      </c>
      <c r="N6232" s="58">
        <v>0</v>
      </c>
      <c r="O6232" s="75">
        <v>0</v>
      </c>
      <c r="P6232" s="2">
        <v>11995</v>
      </c>
      <c r="Q6232" s="2" t="s">
        <v>41</v>
      </c>
      <c r="R6232" s="2" t="s">
        <v>1616</v>
      </c>
      <c r="S6232" s="2" t="s">
        <v>1617</v>
      </c>
      <c r="T6232" s="2" t="s">
        <v>194</v>
      </c>
      <c r="U6232" s="57" t="s">
        <v>669</v>
      </c>
      <c r="V6232" s="2">
        <v>45663</v>
      </c>
      <c r="W6232" s="2">
        <v>1</v>
      </c>
      <c r="X6232" s="74" t="s">
        <v>422</v>
      </c>
      <c r="Y6232" s="21" t="s">
        <v>5078</v>
      </c>
      <c r="Z6232" s="52">
        <v>25.566241398209616</v>
      </c>
    </row>
    <row r="6233" spans="1:26" x14ac:dyDescent="0.25">
      <c r="A6233" s="70" t="s">
        <v>5077</v>
      </c>
      <c r="B6233" s="2" t="s">
        <v>1618</v>
      </c>
      <c r="C6233" s="19" t="s">
        <v>3532</v>
      </c>
      <c r="D6233" s="2" t="s">
        <v>287</v>
      </c>
      <c r="E6233" s="14">
        <v>20060005</v>
      </c>
      <c r="F6233" s="14" t="s">
        <v>516</v>
      </c>
      <c r="G6233" s="19">
        <v>7</v>
      </c>
      <c r="H6233" s="21">
        <v>22.34</v>
      </c>
      <c r="I6233" s="21">
        <v>910.91000000000008</v>
      </c>
      <c r="J6233" s="58">
        <v>0</v>
      </c>
      <c r="K6233" s="58">
        <v>0</v>
      </c>
      <c r="L6233" s="72">
        <v>0</v>
      </c>
      <c r="M6233" s="73">
        <v>0</v>
      </c>
      <c r="N6233" s="58">
        <v>0</v>
      </c>
      <c r="O6233" s="75">
        <v>0</v>
      </c>
      <c r="P6233" s="2">
        <v>911</v>
      </c>
      <c r="Q6233" s="2" t="s">
        <v>41</v>
      </c>
      <c r="R6233" s="2" t="s">
        <v>1116</v>
      </c>
      <c r="S6233" s="2" t="s">
        <v>1619</v>
      </c>
      <c r="T6233" s="2" t="s">
        <v>194</v>
      </c>
      <c r="U6233" s="57" t="s">
        <v>669</v>
      </c>
      <c r="V6233" s="2">
        <v>45663</v>
      </c>
      <c r="W6233" s="2">
        <v>1</v>
      </c>
      <c r="X6233" s="74" t="s">
        <v>422</v>
      </c>
      <c r="Y6233" s="21" t="s">
        <v>5078</v>
      </c>
      <c r="Z6233" s="52">
        <v>14.271195165622206</v>
      </c>
    </row>
    <row r="6234" spans="1:26" x14ac:dyDescent="0.25">
      <c r="A6234" s="70" t="s">
        <v>5077</v>
      </c>
      <c r="B6234" s="2" t="s">
        <v>1620</v>
      </c>
      <c r="C6234" s="19" t="s">
        <v>3532</v>
      </c>
      <c r="D6234" s="2" t="s">
        <v>287</v>
      </c>
      <c r="E6234" s="14">
        <v>20060005</v>
      </c>
      <c r="F6234" s="14" t="s">
        <v>566</v>
      </c>
      <c r="G6234" s="19">
        <v>7</v>
      </c>
      <c r="H6234" s="21">
        <v>19.759999999999998</v>
      </c>
      <c r="I6234" s="21">
        <v>659.34</v>
      </c>
      <c r="J6234" s="58">
        <v>0</v>
      </c>
      <c r="K6234" s="58">
        <v>0</v>
      </c>
      <c r="L6234" s="72">
        <v>0</v>
      </c>
      <c r="M6234" s="73">
        <v>0</v>
      </c>
      <c r="N6234" s="58">
        <v>0</v>
      </c>
      <c r="O6234" s="75">
        <v>0</v>
      </c>
      <c r="P6234" s="2">
        <v>659</v>
      </c>
      <c r="Q6234" s="2" t="s">
        <v>41</v>
      </c>
      <c r="R6234" s="2" t="s">
        <v>1621</v>
      </c>
      <c r="S6234" s="2" t="s">
        <v>1622</v>
      </c>
      <c r="T6234" s="2" t="s">
        <v>194</v>
      </c>
      <c r="U6234" s="57">
        <v>0</v>
      </c>
      <c r="V6234" s="2">
        <v>45843</v>
      </c>
      <c r="W6234" s="2">
        <v>1</v>
      </c>
      <c r="X6234" s="74" t="s">
        <v>422</v>
      </c>
      <c r="Y6234" s="21" t="s">
        <v>5078</v>
      </c>
      <c r="Z6234" s="52">
        <v>11.678593117408909</v>
      </c>
    </row>
    <row r="6235" spans="1:26" x14ac:dyDescent="0.25">
      <c r="A6235" s="70" t="s">
        <v>5077</v>
      </c>
      <c r="B6235" s="2" t="s">
        <v>2302</v>
      </c>
      <c r="C6235" s="19" t="s">
        <v>3532</v>
      </c>
      <c r="D6235" s="2" t="s">
        <v>287</v>
      </c>
      <c r="E6235" s="14">
        <v>20060005</v>
      </c>
      <c r="F6235" s="14" t="s">
        <v>523</v>
      </c>
      <c r="G6235" s="19">
        <v>6</v>
      </c>
      <c r="H6235" s="21">
        <v>17.72</v>
      </c>
      <c r="I6235" s="21">
        <v>890.17</v>
      </c>
      <c r="J6235" s="58">
        <v>0</v>
      </c>
      <c r="K6235" s="58">
        <v>0</v>
      </c>
      <c r="L6235" s="72">
        <v>0</v>
      </c>
      <c r="M6235" s="73">
        <v>0</v>
      </c>
      <c r="N6235" s="58">
        <v>0</v>
      </c>
      <c r="O6235" s="75">
        <v>0</v>
      </c>
      <c r="P6235" s="2">
        <v>890</v>
      </c>
      <c r="Q6235" s="2" t="s">
        <v>41</v>
      </c>
      <c r="R6235" s="2" t="s">
        <v>290</v>
      </c>
      <c r="S6235" s="2" t="s">
        <v>2303</v>
      </c>
      <c r="T6235" s="2" t="s">
        <v>194</v>
      </c>
      <c r="U6235" s="57" t="s">
        <v>1924</v>
      </c>
      <c r="V6235" s="2">
        <v>0</v>
      </c>
      <c r="W6235" s="2">
        <v>1</v>
      </c>
      <c r="X6235" s="74" t="s">
        <v>422</v>
      </c>
      <c r="Y6235" s="21" t="s">
        <v>5078</v>
      </c>
      <c r="Z6235" s="52">
        <v>15.070598194130927</v>
      </c>
    </row>
    <row r="6236" spans="1:26" x14ac:dyDescent="0.25">
      <c r="A6236" s="70" t="s">
        <v>5077</v>
      </c>
      <c r="B6236" s="2" t="s">
        <v>1623</v>
      </c>
      <c r="C6236" s="19" t="s">
        <v>3532</v>
      </c>
      <c r="D6236" s="2" t="s">
        <v>287</v>
      </c>
      <c r="E6236" s="14">
        <v>20060005</v>
      </c>
      <c r="F6236" s="14" t="s">
        <v>750</v>
      </c>
      <c r="G6236" s="19">
        <v>5</v>
      </c>
      <c r="H6236" s="21">
        <v>21.680000000000003</v>
      </c>
      <c r="I6236" s="21">
        <v>676.68999999999994</v>
      </c>
      <c r="J6236" s="58">
        <v>0</v>
      </c>
      <c r="K6236" s="58">
        <v>0</v>
      </c>
      <c r="L6236" s="72">
        <v>0</v>
      </c>
      <c r="M6236" s="73">
        <v>0</v>
      </c>
      <c r="N6236" s="58">
        <v>0</v>
      </c>
      <c r="O6236" s="75">
        <v>0</v>
      </c>
      <c r="P6236" s="2">
        <v>677</v>
      </c>
      <c r="Q6236" s="2" t="s">
        <v>41</v>
      </c>
      <c r="R6236" s="2" t="s">
        <v>1624</v>
      </c>
      <c r="S6236" s="2" t="s">
        <v>1625</v>
      </c>
      <c r="T6236" s="2" t="s">
        <v>194</v>
      </c>
      <c r="U6236" s="57">
        <v>0</v>
      </c>
      <c r="V6236" s="2">
        <v>0</v>
      </c>
      <c r="W6236" s="2">
        <v>1</v>
      </c>
      <c r="X6236" s="74" t="s">
        <v>422</v>
      </c>
      <c r="Y6236" s="21" t="s">
        <v>5078</v>
      </c>
      <c r="Z6236" s="52">
        <v>7.8031595940959395</v>
      </c>
    </row>
    <row r="6237" spans="1:26" x14ac:dyDescent="0.25">
      <c r="A6237" s="70" t="s">
        <v>5077</v>
      </c>
      <c r="B6237" s="2" t="s">
        <v>1626</v>
      </c>
      <c r="C6237" s="19" t="s">
        <v>3532</v>
      </c>
      <c r="D6237" s="2" t="s">
        <v>287</v>
      </c>
      <c r="E6237" s="14">
        <v>20060005</v>
      </c>
      <c r="F6237" s="14" t="s">
        <v>536</v>
      </c>
      <c r="G6237" s="19">
        <v>3</v>
      </c>
      <c r="H6237" s="21">
        <v>8.8999999999999986</v>
      </c>
      <c r="I6237" s="21">
        <v>361.86</v>
      </c>
      <c r="J6237" s="58">
        <v>0</v>
      </c>
      <c r="K6237" s="58">
        <v>0</v>
      </c>
      <c r="L6237" s="72">
        <v>0</v>
      </c>
      <c r="M6237" s="73">
        <v>0</v>
      </c>
      <c r="N6237" s="58">
        <v>0</v>
      </c>
      <c r="O6237" s="75">
        <v>0</v>
      </c>
      <c r="P6237" s="2">
        <v>362</v>
      </c>
      <c r="Q6237" s="2" t="s">
        <v>41</v>
      </c>
      <c r="R6237" s="2" t="s">
        <v>1627</v>
      </c>
      <c r="S6237" s="2" t="s">
        <v>1628</v>
      </c>
      <c r="T6237" s="2" t="s">
        <v>1613</v>
      </c>
      <c r="U6237" s="57">
        <v>0</v>
      </c>
      <c r="V6237" s="2">
        <v>45831</v>
      </c>
      <c r="W6237" s="2">
        <v>1</v>
      </c>
      <c r="X6237" s="74" t="s">
        <v>422</v>
      </c>
      <c r="Y6237" s="21" t="s">
        <v>5078</v>
      </c>
      <c r="Z6237" s="52">
        <v>6.0987640449438221</v>
      </c>
    </row>
    <row r="6238" spans="1:26" x14ac:dyDescent="0.25">
      <c r="A6238" s="70" t="s">
        <v>5077</v>
      </c>
      <c r="B6238" s="2" t="s">
        <v>2573</v>
      </c>
      <c r="C6238" s="19" t="s">
        <v>3532</v>
      </c>
      <c r="D6238" s="2" t="s">
        <v>287</v>
      </c>
      <c r="E6238" s="14">
        <v>20060005</v>
      </c>
      <c r="F6238" s="14" t="s">
        <v>638</v>
      </c>
      <c r="G6238" s="19">
        <v>7</v>
      </c>
      <c r="H6238" s="21">
        <v>49.72</v>
      </c>
      <c r="I6238" s="21">
        <v>1999.3799999999999</v>
      </c>
      <c r="J6238" s="58">
        <v>0</v>
      </c>
      <c r="K6238" s="58">
        <v>0</v>
      </c>
      <c r="L6238" s="72">
        <v>0</v>
      </c>
      <c r="M6238" s="73">
        <v>0</v>
      </c>
      <c r="N6238" s="58">
        <v>0</v>
      </c>
      <c r="O6238" s="75">
        <v>0</v>
      </c>
      <c r="P6238" s="2">
        <v>1999</v>
      </c>
      <c r="Q6238" s="2" t="s">
        <v>41</v>
      </c>
      <c r="R6238" s="2" t="s">
        <v>2574</v>
      </c>
      <c r="S6238" s="2" t="s">
        <v>2575</v>
      </c>
      <c r="T6238" s="2" t="s">
        <v>194</v>
      </c>
      <c r="U6238" s="57">
        <v>0</v>
      </c>
      <c r="V6238" s="2">
        <v>45831</v>
      </c>
      <c r="W6238" s="2">
        <v>1</v>
      </c>
      <c r="X6238" s="74" t="s">
        <v>422</v>
      </c>
      <c r="Y6238" s="21" t="s">
        <v>5078</v>
      </c>
      <c r="Z6238" s="52">
        <v>14.074477071600967</v>
      </c>
    </row>
    <row r="6239" spans="1:26" x14ac:dyDescent="0.25">
      <c r="A6239" s="70" t="s">
        <v>5077</v>
      </c>
      <c r="B6239" s="2" t="s">
        <v>4707</v>
      </c>
      <c r="C6239" s="19" t="s">
        <v>3532</v>
      </c>
      <c r="D6239" s="2" t="s">
        <v>287</v>
      </c>
      <c r="E6239" s="14">
        <v>20060005</v>
      </c>
      <c r="F6239" s="14" t="s">
        <v>484</v>
      </c>
      <c r="G6239" s="19">
        <v>5</v>
      </c>
      <c r="H6239" s="21">
        <v>11.2</v>
      </c>
      <c r="I6239" s="21">
        <v>379.71</v>
      </c>
      <c r="J6239" s="58">
        <v>0</v>
      </c>
      <c r="K6239" s="58">
        <v>0</v>
      </c>
      <c r="L6239" s="72">
        <v>0</v>
      </c>
      <c r="M6239" s="73">
        <v>0</v>
      </c>
      <c r="N6239" s="58">
        <v>0</v>
      </c>
      <c r="O6239" s="75">
        <v>0</v>
      </c>
      <c r="P6239" s="2">
        <v>380</v>
      </c>
      <c r="Q6239" s="2" t="s">
        <v>41</v>
      </c>
      <c r="R6239" s="2" t="s">
        <v>4708</v>
      </c>
      <c r="S6239" s="2" t="s">
        <v>4709</v>
      </c>
      <c r="T6239" s="2" t="s">
        <v>1613</v>
      </c>
      <c r="U6239" s="57">
        <v>0</v>
      </c>
      <c r="V6239" s="2">
        <v>45853</v>
      </c>
      <c r="W6239" s="2">
        <v>1</v>
      </c>
      <c r="X6239" s="74" t="s">
        <v>422</v>
      </c>
      <c r="Y6239" s="21" t="s">
        <v>5078</v>
      </c>
      <c r="Z6239" s="52">
        <v>8.4756696428571434</v>
      </c>
    </row>
    <row r="6240" spans="1:26" x14ac:dyDescent="0.25">
      <c r="A6240" s="70" t="s">
        <v>5077</v>
      </c>
      <c r="B6240" s="2" t="s">
        <v>4178</v>
      </c>
      <c r="C6240" s="19" t="s">
        <v>3532</v>
      </c>
      <c r="D6240" s="2" t="s">
        <v>288</v>
      </c>
      <c r="E6240" s="14">
        <v>20060007</v>
      </c>
      <c r="F6240" s="14" t="s">
        <v>513</v>
      </c>
      <c r="G6240" s="19">
        <v>6</v>
      </c>
      <c r="H6240" s="21">
        <v>60.379999999999995</v>
      </c>
      <c r="I6240" s="21">
        <v>2299.91</v>
      </c>
      <c r="J6240" s="58">
        <v>0</v>
      </c>
      <c r="K6240" s="58">
        <v>0</v>
      </c>
      <c r="L6240" s="72">
        <v>0</v>
      </c>
      <c r="M6240" s="73">
        <v>0</v>
      </c>
      <c r="N6240" s="58">
        <v>0</v>
      </c>
      <c r="O6240" s="75">
        <v>0</v>
      </c>
      <c r="P6240" s="2">
        <v>2300</v>
      </c>
      <c r="Q6240" s="2" t="s">
        <v>41</v>
      </c>
      <c r="R6240" s="2" t="s">
        <v>4179</v>
      </c>
      <c r="S6240" s="2" t="s">
        <v>4180</v>
      </c>
      <c r="T6240" s="2" t="s">
        <v>4181</v>
      </c>
      <c r="U6240" s="57" t="s">
        <v>425</v>
      </c>
      <c r="V6240" s="2">
        <v>0</v>
      </c>
      <c r="W6240" s="2">
        <v>1</v>
      </c>
      <c r="X6240" s="74" t="s">
        <v>422</v>
      </c>
      <c r="Y6240" s="21" t="s">
        <v>5078</v>
      </c>
      <c r="Z6240" s="52">
        <v>11.427177873468038</v>
      </c>
    </row>
    <row r="6241" spans="1:26" x14ac:dyDescent="0.25">
      <c r="A6241" s="70" t="s">
        <v>5077</v>
      </c>
      <c r="B6241" s="2" t="s">
        <v>5028</v>
      </c>
      <c r="C6241" s="19" t="s">
        <v>3532</v>
      </c>
      <c r="D6241" s="2" t="s">
        <v>288</v>
      </c>
      <c r="E6241" s="14">
        <v>20060007</v>
      </c>
      <c r="F6241" s="14" t="s">
        <v>423</v>
      </c>
      <c r="G6241" s="19">
        <v>3</v>
      </c>
      <c r="H6241" s="21">
        <v>160.79</v>
      </c>
      <c r="I6241" s="21">
        <v>6227.45</v>
      </c>
      <c r="J6241" s="58">
        <v>0</v>
      </c>
      <c r="K6241" s="58">
        <v>0</v>
      </c>
      <c r="L6241" s="72">
        <v>0</v>
      </c>
      <c r="M6241" s="73">
        <v>0</v>
      </c>
      <c r="N6241" s="58">
        <v>0</v>
      </c>
      <c r="O6241" s="75">
        <v>0</v>
      </c>
      <c r="P6241" s="2">
        <v>6227</v>
      </c>
      <c r="Q6241" s="2" t="s">
        <v>41</v>
      </c>
      <c r="R6241" s="2" t="s">
        <v>4100</v>
      </c>
      <c r="S6241" s="2" t="s">
        <v>5029</v>
      </c>
      <c r="T6241" s="2" t="s">
        <v>1630</v>
      </c>
      <c r="U6241" s="57" t="s">
        <v>1631</v>
      </c>
      <c r="V6241" s="2">
        <v>0</v>
      </c>
      <c r="W6241" s="2">
        <v>1</v>
      </c>
      <c r="X6241" s="74" t="s">
        <v>422</v>
      </c>
      <c r="Y6241" s="21" t="s">
        <v>5078</v>
      </c>
      <c r="Z6241" s="52">
        <v>5.8095497232414957</v>
      </c>
    </row>
    <row r="6242" spans="1:26" x14ac:dyDescent="0.25">
      <c r="A6242" s="70" t="s">
        <v>5077</v>
      </c>
      <c r="B6242" s="2" t="s">
        <v>1632</v>
      </c>
      <c r="C6242" s="19" t="s">
        <v>3532</v>
      </c>
      <c r="D6242" s="2" t="s">
        <v>288</v>
      </c>
      <c r="E6242" s="14">
        <v>20060007</v>
      </c>
      <c r="F6242" s="14" t="s">
        <v>481</v>
      </c>
      <c r="G6242" s="19">
        <v>7</v>
      </c>
      <c r="H6242" s="21">
        <v>293.61</v>
      </c>
      <c r="I6242" s="21">
        <v>10730.05</v>
      </c>
      <c r="J6242" s="58">
        <v>0</v>
      </c>
      <c r="K6242" s="58">
        <v>0</v>
      </c>
      <c r="L6242" s="72">
        <v>0</v>
      </c>
      <c r="M6242" s="73">
        <v>0</v>
      </c>
      <c r="N6242" s="58">
        <v>0</v>
      </c>
      <c r="O6242" s="75">
        <v>0</v>
      </c>
      <c r="P6242" s="2">
        <v>10730</v>
      </c>
      <c r="Q6242" s="2" t="s">
        <v>41</v>
      </c>
      <c r="R6242" s="2" t="s">
        <v>1633</v>
      </c>
      <c r="S6242" s="2" t="s">
        <v>1634</v>
      </c>
      <c r="T6242" s="2" t="s">
        <v>1630</v>
      </c>
      <c r="U6242" s="57">
        <v>0</v>
      </c>
      <c r="V6242" s="2">
        <v>0</v>
      </c>
      <c r="W6242" s="2">
        <v>1</v>
      </c>
      <c r="X6242" s="74" t="s">
        <v>422</v>
      </c>
      <c r="Y6242" s="21" t="s">
        <v>5078</v>
      </c>
      <c r="Z6242" s="52">
        <v>12.79083648377099</v>
      </c>
    </row>
    <row r="6243" spans="1:26" x14ac:dyDescent="0.25">
      <c r="A6243" s="70" t="s">
        <v>5077</v>
      </c>
      <c r="B6243" s="2" t="s">
        <v>1635</v>
      </c>
      <c r="C6243" s="19" t="s">
        <v>3532</v>
      </c>
      <c r="D6243" s="2" t="s">
        <v>288</v>
      </c>
      <c r="E6243" s="14">
        <v>20060007</v>
      </c>
      <c r="F6243" s="14" t="s">
        <v>482</v>
      </c>
      <c r="G6243" s="19">
        <v>11</v>
      </c>
      <c r="H6243" s="21">
        <v>223.06000000000003</v>
      </c>
      <c r="I6243" s="21">
        <v>8805.9999999999982</v>
      </c>
      <c r="J6243" s="58">
        <v>0</v>
      </c>
      <c r="K6243" s="58">
        <v>0</v>
      </c>
      <c r="L6243" s="72">
        <v>0</v>
      </c>
      <c r="M6243" s="73">
        <v>0</v>
      </c>
      <c r="N6243" s="58">
        <v>0</v>
      </c>
      <c r="O6243" s="75">
        <v>0</v>
      </c>
      <c r="P6243" s="2">
        <v>8806</v>
      </c>
      <c r="Q6243" s="2" t="s">
        <v>41</v>
      </c>
      <c r="R6243" s="2" t="s">
        <v>487</v>
      </c>
      <c r="S6243" s="2" t="s">
        <v>1636</v>
      </c>
      <c r="T6243" s="2" t="s">
        <v>1630</v>
      </c>
      <c r="U6243" s="57">
        <v>0</v>
      </c>
      <c r="V6243" s="2">
        <v>0</v>
      </c>
      <c r="W6243" s="2">
        <v>1</v>
      </c>
      <c r="X6243" s="74" t="s">
        <v>422</v>
      </c>
      <c r="Y6243" s="21" t="s">
        <v>5078</v>
      </c>
      <c r="Z6243" s="52">
        <v>21.712992020084275</v>
      </c>
    </row>
    <row r="6244" spans="1:26" x14ac:dyDescent="0.25">
      <c r="A6244" s="70" t="s">
        <v>5077</v>
      </c>
      <c r="B6244" s="2" t="s">
        <v>1637</v>
      </c>
      <c r="C6244" s="19" t="s">
        <v>3532</v>
      </c>
      <c r="D6244" s="2" t="s">
        <v>288</v>
      </c>
      <c r="E6244" s="14">
        <v>20060007</v>
      </c>
      <c r="F6244" s="14" t="s">
        <v>750</v>
      </c>
      <c r="G6244" s="19">
        <v>5</v>
      </c>
      <c r="H6244" s="21">
        <v>126.19999999999999</v>
      </c>
      <c r="I6244" s="21">
        <v>5395.6900000000005</v>
      </c>
      <c r="J6244" s="58">
        <v>0</v>
      </c>
      <c r="K6244" s="58">
        <v>0</v>
      </c>
      <c r="L6244" s="72">
        <v>0</v>
      </c>
      <c r="M6244" s="73">
        <v>0</v>
      </c>
      <c r="N6244" s="58">
        <v>0</v>
      </c>
      <c r="O6244" s="75">
        <v>0</v>
      </c>
      <c r="P6244" s="2">
        <v>5396</v>
      </c>
      <c r="Q6244" s="2" t="s">
        <v>41</v>
      </c>
      <c r="R6244" s="2" t="s">
        <v>1638</v>
      </c>
      <c r="S6244" s="2" t="s">
        <v>1639</v>
      </c>
      <c r="T6244" s="2" t="s">
        <v>1629</v>
      </c>
      <c r="U6244" s="57">
        <v>0</v>
      </c>
      <c r="V6244" s="2">
        <v>0</v>
      </c>
      <c r="W6244" s="2">
        <v>1</v>
      </c>
      <c r="X6244" s="74" t="s">
        <v>422</v>
      </c>
      <c r="Y6244" s="21" t="s">
        <v>5078</v>
      </c>
      <c r="Z6244" s="52">
        <v>10.688767828843108</v>
      </c>
    </row>
    <row r="6245" spans="1:26" x14ac:dyDescent="0.25">
      <c r="A6245" s="70" t="s">
        <v>5077</v>
      </c>
      <c r="B6245" s="2" t="s">
        <v>1640</v>
      </c>
      <c r="C6245" s="19" t="s">
        <v>3532</v>
      </c>
      <c r="D6245" s="2" t="s">
        <v>288</v>
      </c>
      <c r="E6245" s="14">
        <v>20060007</v>
      </c>
      <c r="F6245" s="14" t="s">
        <v>486</v>
      </c>
      <c r="G6245" s="19">
        <v>4</v>
      </c>
      <c r="H6245" s="21">
        <v>102.79</v>
      </c>
      <c r="I6245" s="21">
        <v>4201.63</v>
      </c>
      <c r="J6245" s="58">
        <v>0</v>
      </c>
      <c r="K6245" s="58">
        <v>0</v>
      </c>
      <c r="L6245" s="72">
        <v>0</v>
      </c>
      <c r="M6245" s="73">
        <v>0</v>
      </c>
      <c r="N6245" s="58">
        <v>0</v>
      </c>
      <c r="O6245" s="75">
        <v>0</v>
      </c>
      <c r="P6245" s="2">
        <v>4202</v>
      </c>
      <c r="Q6245" s="2" t="s">
        <v>41</v>
      </c>
      <c r="R6245" s="2">
        <v>0</v>
      </c>
      <c r="S6245" s="2">
        <v>0</v>
      </c>
      <c r="T6245" s="2">
        <v>0</v>
      </c>
      <c r="U6245" s="57">
        <v>0</v>
      </c>
      <c r="V6245" s="2">
        <v>0</v>
      </c>
      <c r="W6245" s="2">
        <v>1</v>
      </c>
      <c r="X6245" s="74" t="s">
        <v>1044</v>
      </c>
      <c r="Y6245" s="21" t="s">
        <v>5078</v>
      </c>
      <c r="Z6245" s="52">
        <v>8.1751726821675259</v>
      </c>
    </row>
    <row r="6246" spans="1:26" x14ac:dyDescent="0.25">
      <c r="A6246" s="70" t="s">
        <v>5077</v>
      </c>
      <c r="B6246" s="2" t="s">
        <v>1641</v>
      </c>
      <c r="C6246" s="19" t="s">
        <v>3532</v>
      </c>
      <c r="D6246" s="2" t="s">
        <v>288</v>
      </c>
      <c r="E6246" s="14">
        <v>20060007</v>
      </c>
      <c r="F6246" s="14" t="s">
        <v>538</v>
      </c>
      <c r="G6246" s="19">
        <v>7</v>
      </c>
      <c r="H6246" s="21">
        <v>254.49</v>
      </c>
      <c r="I6246" s="21">
        <v>9060.1299999999992</v>
      </c>
      <c r="J6246" s="58">
        <v>0</v>
      </c>
      <c r="K6246" s="58">
        <v>0</v>
      </c>
      <c r="L6246" s="72">
        <v>0</v>
      </c>
      <c r="M6246" s="73">
        <v>0</v>
      </c>
      <c r="N6246" s="58">
        <v>0</v>
      </c>
      <c r="O6246" s="75">
        <v>0</v>
      </c>
      <c r="P6246" s="2">
        <v>9060</v>
      </c>
      <c r="Q6246" s="2" t="s">
        <v>41</v>
      </c>
      <c r="R6246" s="2" t="s">
        <v>1642</v>
      </c>
      <c r="S6246" s="2" t="s">
        <v>1643</v>
      </c>
      <c r="T6246" s="2" t="s">
        <v>1630</v>
      </c>
      <c r="U6246" s="57">
        <v>0</v>
      </c>
      <c r="V6246" s="2">
        <v>45908</v>
      </c>
      <c r="W6246" s="2">
        <v>1</v>
      </c>
      <c r="X6246" s="74" t="s">
        <v>422</v>
      </c>
      <c r="Y6246" s="21" t="s">
        <v>5078</v>
      </c>
      <c r="Z6246" s="52">
        <v>12.460393335690988</v>
      </c>
    </row>
    <row r="6247" spans="1:26" x14ac:dyDescent="0.25">
      <c r="A6247" s="70" t="s">
        <v>5077</v>
      </c>
      <c r="B6247" s="2" t="s">
        <v>3659</v>
      </c>
      <c r="C6247" s="19" t="s">
        <v>3532</v>
      </c>
      <c r="D6247" s="2" t="s">
        <v>288</v>
      </c>
      <c r="E6247" s="14">
        <v>20060007</v>
      </c>
      <c r="F6247" s="14" t="s">
        <v>436</v>
      </c>
      <c r="G6247" s="19">
        <v>4</v>
      </c>
      <c r="H6247" s="21">
        <v>67.63</v>
      </c>
      <c r="I6247" s="21">
        <v>2387.6499999999996</v>
      </c>
      <c r="J6247" s="58">
        <v>0</v>
      </c>
      <c r="K6247" s="58">
        <v>0</v>
      </c>
      <c r="L6247" s="72">
        <v>0</v>
      </c>
      <c r="M6247" s="73">
        <v>0</v>
      </c>
      <c r="N6247" s="58">
        <v>0</v>
      </c>
      <c r="O6247" s="75">
        <v>0</v>
      </c>
      <c r="P6247" s="2">
        <v>2388</v>
      </c>
      <c r="Q6247" s="2" t="s">
        <v>41</v>
      </c>
      <c r="R6247" s="2" t="s">
        <v>3660</v>
      </c>
      <c r="S6247" s="2" t="s">
        <v>3661</v>
      </c>
      <c r="T6247" s="2" t="s">
        <v>2387</v>
      </c>
      <c r="U6247" s="57">
        <v>0</v>
      </c>
      <c r="V6247" s="2">
        <v>45943</v>
      </c>
      <c r="W6247" s="2">
        <v>1</v>
      </c>
      <c r="X6247" s="74" t="s">
        <v>422</v>
      </c>
      <c r="Y6247" s="21" t="s">
        <v>5078</v>
      </c>
      <c r="Z6247" s="52">
        <v>7.0609197101877861</v>
      </c>
    </row>
    <row r="6248" spans="1:26" x14ac:dyDescent="0.25">
      <c r="A6248" s="70" t="s">
        <v>5077</v>
      </c>
      <c r="B6248" s="2" t="s">
        <v>3008</v>
      </c>
      <c r="C6248" s="19" t="s">
        <v>3532</v>
      </c>
      <c r="D6248" s="2" t="s">
        <v>288</v>
      </c>
      <c r="E6248" s="14">
        <v>20060007</v>
      </c>
      <c r="F6248" s="14" t="s">
        <v>653</v>
      </c>
      <c r="G6248" s="19">
        <v>8</v>
      </c>
      <c r="H6248" s="21">
        <v>80.789999999999992</v>
      </c>
      <c r="I6248" s="21">
        <v>3325.44</v>
      </c>
      <c r="J6248" s="58">
        <v>0</v>
      </c>
      <c r="K6248" s="58">
        <v>0</v>
      </c>
      <c r="L6248" s="72">
        <v>0</v>
      </c>
      <c r="M6248" s="73">
        <v>0</v>
      </c>
      <c r="N6248" s="58">
        <v>0</v>
      </c>
      <c r="O6248" s="75">
        <v>0</v>
      </c>
      <c r="P6248" s="2">
        <v>3325</v>
      </c>
      <c r="Q6248" s="2" t="s">
        <v>41</v>
      </c>
      <c r="R6248" s="2" t="s">
        <v>3009</v>
      </c>
      <c r="S6248" s="2" t="s">
        <v>3010</v>
      </c>
      <c r="T6248" s="2" t="s">
        <v>615</v>
      </c>
      <c r="U6248" s="57">
        <v>0</v>
      </c>
      <c r="V6248" s="2">
        <v>46006</v>
      </c>
      <c r="W6248" s="2">
        <v>1</v>
      </c>
      <c r="X6248" s="74" t="s">
        <v>422</v>
      </c>
      <c r="Y6248" s="21" t="s">
        <v>5078</v>
      </c>
      <c r="Z6248" s="52">
        <v>16.464611956925364</v>
      </c>
    </row>
    <row r="6249" spans="1:26" x14ac:dyDescent="0.25">
      <c r="A6249" s="70" t="s">
        <v>5077</v>
      </c>
      <c r="B6249" s="2" t="s">
        <v>3011</v>
      </c>
      <c r="C6249" s="19" t="s">
        <v>3532</v>
      </c>
      <c r="D6249" s="2" t="s">
        <v>288</v>
      </c>
      <c r="E6249" s="14">
        <v>20060007</v>
      </c>
      <c r="F6249" s="14" t="s">
        <v>548</v>
      </c>
      <c r="G6249" s="19">
        <v>11</v>
      </c>
      <c r="H6249" s="21">
        <v>67.11</v>
      </c>
      <c r="I6249" s="21">
        <v>2735.1800000000003</v>
      </c>
      <c r="J6249" s="58">
        <v>0</v>
      </c>
      <c r="K6249" s="58">
        <v>0</v>
      </c>
      <c r="L6249" s="72">
        <v>0</v>
      </c>
      <c r="M6249" s="73">
        <v>0</v>
      </c>
      <c r="N6249" s="58">
        <v>0</v>
      </c>
      <c r="O6249" s="75">
        <v>0</v>
      </c>
      <c r="P6249" s="2">
        <v>2735</v>
      </c>
      <c r="Q6249" s="2" t="s">
        <v>41</v>
      </c>
      <c r="R6249" s="2" t="s">
        <v>3012</v>
      </c>
      <c r="S6249" s="2" t="s">
        <v>3013</v>
      </c>
      <c r="T6249" s="2" t="s">
        <v>1630</v>
      </c>
      <c r="U6249" s="57">
        <v>0</v>
      </c>
      <c r="V6249" s="2">
        <v>46006</v>
      </c>
      <c r="W6249" s="2">
        <v>1</v>
      </c>
      <c r="X6249" s="74" t="s">
        <v>422</v>
      </c>
      <c r="Y6249" s="21" t="s">
        <v>5078</v>
      </c>
      <c r="Z6249" s="52">
        <v>22.416167486216665</v>
      </c>
    </row>
    <row r="6250" spans="1:26" x14ac:dyDescent="0.25">
      <c r="A6250" s="70" t="s">
        <v>5077</v>
      </c>
      <c r="B6250" s="2" t="s">
        <v>4490</v>
      </c>
      <c r="C6250" s="19" t="s">
        <v>3532</v>
      </c>
      <c r="D6250" s="2" t="s">
        <v>288</v>
      </c>
      <c r="E6250" s="14">
        <v>20060007</v>
      </c>
      <c r="F6250" s="14" t="s">
        <v>444</v>
      </c>
      <c r="G6250" s="19">
        <v>12</v>
      </c>
      <c r="H6250" s="21">
        <v>122.50999999999999</v>
      </c>
      <c r="I6250" s="21">
        <v>4516.8899999999994</v>
      </c>
      <c r="J6250" s="58">
        <v>0</v>
      </c>
      <c r="K6250" s="58">
        <v>0</v>
      </c>
      <c r="L6250" s="72">
        <v>0</v>
      </c>
      <c r="M6250" s="73">
        <v>0</v>
      </c>
      <c r="N6250" s="58">
        <v>0</v>
      </c>
      <c r="O6250" s="75">
        <v>0</v>
      </c>
      <c r="P6250" s="2">
        <v>4517</v>
      </c>
      <c r="Q6250" s="2" t="s">
        <v>41</v>
      </c>
      <c r="R6250" s="2" t="s">
        <v>4491</v>
      </c>
      <c r="S6250" s="2" t="s">
        <v>4492</v>
      </c>
      <c r="T6250" s="2" t="s">
        <v>1630</v>
      </c>
      <c r="U6250" s="57">
        <v>0</v>
      </c>
      <c r="V6250" s="2">
        <v>46116</v>
      </c>
      <c r="W6250" s="2">
        <v>1</v>
      </c>
      <c r="X6250" s="74" t="s">
        <v>422</v>
      </c>
      <c r="Y6250" s="21" t="s">
        <v>5078</v>
      </c>
      <c r="Z6250" s="52">
        <v>22.121737001061138</v>
      </c>
    </row>
    <row r="6251" spans="1:26" x14ac:dyDescent="0.25">
      <c r="A6251" s="70" t="s">
        <v>5077</v>
      </c>
      <c r="B6251" s="2" t="s">
        <v>4493</v>
      </c>
      <c r="C6251" s="19" t="s">
        <v>3532</v>
      </c>
      <c r="D6251" s="2" t="s">
        <v>288</v>
      </c>
      <c r="E6251" s="14">
        <v>20060007</v>
      </c>
      <c r="F6251" s="14" t="s">
        <v>445</v>
      </c>
      <c r="G6251" s="19">
        <v>3</v>
      </c>
      <c r="H6251" s="21">
        <v>140.71</v>
      </c>
      <c r="I6251" s="21">
        <v>5575.8099999999995</v>
      </c>
      <c r="J6251" s="58">
        <v>0</v>
      </c>
      <c r="K6251" s="58">
        <v>0</v>
      </c>
      <c r="L6251" s="72">
        <v>0</v>
      </c>
      <c r="M6251" s="73">
        <v>0</v>
      </c>
      <c r="N6251" s="58">
        <v>0</v>
      </c>
      <c r="O6251" s="75">
        <v>0</v>
      </c>
      <c r="P6251" s="2">
        <v>5576</v>
      </c>
      <c r="Q6251" s="2" t="s">
        <v>41</v>
      </c>
      <c r="R6251" s="2" t="s">
        <v>4494</v>
      </c>
      <c r="S6251" s="2" t="s">
        <v>4495</v>
      </c>
      <c r="T6251" s="2" t="s">
        <v>1630</v>
      </c>
      <c r="U6251" s="57">
        <v>0</v>
      </c>
      <c r="V6251" s="2">
        <v>46116</v>
      </c>
      <c r="W6251" s="2">
        <v>1</v>
      </c>
      <c r="X6251" s="74" t="s">
        <v>422</v>
      </c>
      <c r="Y6251" s="21" t="s">
        <v>5078</v>
      </c>
      <c r="Z6251" s="52">
        <v>5.9439378864330887</v>
      </c>
    </row>
    <row r="6252" spans="1:26" x14ac:dyDescent="0.25">
      <c r="A6252" s="70" t="s">
        <v>5077</v>
      </c>
      <c r="B6252" s="2" t="s">
        <v>3788</v>
      </c>
      <c r="C6252" s="19" t="s">
        <v>3532</v>
      </c>
      <c r="D6252" s="2" t="s">
        <v>389</v>
      </c>
      <c r="E6252" s="14">
        <v>20060008</v>
      </c>
      <c r="F6252" s="14" t="s">
        <v>44</v>
      </c>
      <c r="G6252" s="19">
        <v>13</v>
      </c>
      <c r="H6252" s="21">
        <v>1795.88</v>
      </c>
      <c r="I6252" s="21">
        <v>71476.659999999989</v>
      </c>
      <c r="J6252" s="58">
        <v>0</v>
      </c>
      <c r="K6252" s="58">
        <v>0</v>
      </c>
      <c r="L6252" s="72">
        <v>0</v>
      </c>
      <c r="M6252" s="73">
        <v>0</v>
      </c>
      <c r="N6252" s="58">
        <v>0</v>
      </c>
      <c r="O6252" s="75">
        <v>0</v>
      </c>
      <c r="P6252" s="2">
        <v>71477</v>
      </c>
      <c r="Q6252" s="2" t="s">
        <v>41</v>
      </c>
      <c r="R6252" s="2" t="s">
        <v>3789</v>
      </c>
      <c r="S6252" s="2" t="s">
        <v>3790</v>
      </c>
      <c r="T6252" s="2" t="s">
        <v>1629</v>
      </c>
      <c r="U6252" s="57">
        <v>0</v>
      </c>
      <c r="V6252" s="2">
        <v>45843</v>
      </c>
      <c r="W6252" s="2">
        <v>1</v>
      </c>
      <c r="X6252" s="74" t="s">
        <v>422</v>
      </c>
      <c r="Y6252" s="21" t="s">
        <v>5078</v>
      </c>
      <c r="Z6252" s="52">
        <v>25.870230193554132</v>
      </c>
    </row>
    <row r="6253" spans="1:26" x14ac:dyDescent="0.25">
      <c r="A6253" s="70" t="s">
        <v>5077</v>
      </c>
      <c r="B6253" s="2" t="s">
        <v>5156</v>
      </c>
      <c r="C6253" s="19" t="s">
        <v>3532</v>
      </c>
      <c r="D6253" s="2" t="s">
        <v>314</v>
      </c>
      <c r="E6253" s="14">
        <v>20060009</v>
      </c>
      <c r="F6253" s="14" t="s">
        <v>513</v>
      </c>
      <c r="G6253" s="19">
        <v>1</v>
      </c>
      <c r="H6253" s="21">
        <v>2.41</v>
      </c>
      <c r="I6253" s="21">
        <v>94.91</v>
      </c>
      <c r="J6253" s="58">
        <v>0</v>
      </c>
      <c r="K6253" s="58">
        <v>0</v>
      </c>
      <c r="L6253" s="72">
        <v>0</v>
      </c>
      <c r="M6253" s="73">
        <v>0</v>
      </c>
      <c r="N6253" s="58">
        <v>0</v>
      </c>
      <c r="O6253" s="75" t="s">
        <v>233</v>
      </c>
      <c r="P6253" s="2">
        <v>95</v>
      </c>
      <c r="Q6253" s="2" t="s">
        <v>41</v>
      </c>
      <c r="R6253" s="2" t="s">
        <v>5157</v>
      </c>
      <c r="S6253" s="2" t="s">
        <v>5158</v>
      </c>
      <c r="T6253" s="2" t="s">
        <v>194</v>
      </c>
      <c r="U6253" s="57">
        <v>0</v>
      </c>
      <c r="V6253" s="2">
        <v>45812</v>
      </c>
      <c r="W6253" s="2">
        <v>1</v>
      </c>
      <c r="X6253" s="74" t="s">
        <v>422</v>
      </c>
      <c r="Y6253" s="21" t="s">
        <v>5078</v>
      </c>
      <c r="Z6253" s="52">
        <v>1.9690871369294607</v>
      </c>
    </row>
    <row r="6254" spans="1:26" x14ac:dyDescent="0.25">
      <c r="A6254" s="70" t="s">
        <v>5077</v>
      </c>
      <c r="B6254" s="2" t="s">
        <v>3785</v>
      </c>
      <c r="C6254" s="19" t="s">
        <v>3532</v>
      </c>
      <c r="D6254" s="2" t="s">
        <v>314</v>
      </c>
      <c r="E6254" s="14">
        <v>20060009</v>
      </c>
      <c r="F6254" s="14" t="s">
        <v>423</v>
      </c>
      <c r="G6254" s="19">
        <v>10</v>
      </c>
      <c r="H6254" s="21">
        <v>28.25</v>
      </c>
      <c r="I6254" s="21">
        <v>961.15000000000009</v>
      </c>
      <c r="J6254" s="58">
        <v>0</v>
      </c>
      <c r="K6254" s="58">
        <v>0</v>
      </c>
      <c r="L6254" s="72">
        <v>0</v>
      </c>
      <c r="M6254" s="73">
        <v>0</v>
      </c>
      <c r="N6254" s="58">
        <v>0</v>
      </c>
      <c r="O6254" s="75" t="s">
        <v>233</v>
      </c>
      <c r="P6254" s="2">
        <v>961</v>
      </c>
      <c r="Q6254" s="2" t="s">
        <v>41</v>
      </c>
      <c r="R6254" s="2" t="s">
        <v>3786</v>
      </c>
      <c r="S6254" s="2" t="s">
        <v>3787</v>
      </c>
      <c r="T6254" s="2" t="s">
        <v>60</v>
      </c>
      <c r="U6254" s="57">
        <v>0</v>
      </c>
      <c r="V6254" s="2">
        <v>45831</v>
      </c>
      <c r="W6254" s="2">
        <v>1</v>
      </c>
      <c r="X6254" s="74" t="s">
        <v>422</v>
      </c>
      <c r="Y6254" s="21" t="s">
        <v>5078</v>
      </c>
      <c r="Z6254" s="52">
        <v>17.011504424778764</v>
      </c>
    </row>
    <row r="6255" spans="1:26" x14ac:dyDescent="0.25">
      <c r="A6255" s="70" t="s">
        <v>5077</v>
      </c>
      <c r="B6255" s="2" t="s">
        <v>1644</v>
      </c>
      <c r="C6255" s="19" t="s">
        <v>3532</v>
      </c>
      <c r="D6255" s="2" t="s">
        <v>314</v>
      </c>
      <c r="E6255" s="14">
        <v>20060009</v>
      </c>
      <c r="F6255" s="14" t="s">
        <v>520</v>
      </c>
      <c r="G6255" s="19">
        <v>7</v>
      </c>
      <c r="H6255" s="21">
        <v>47.42</v>
      </c>
      <c r="I6255" s="21">
        <v>1895.97</v>
      </c>
      <c r="J6255" s="58">
        <v>0</v>
      </c>
      <c r="K6255" s="58">
        <v>0</v>
      </c>
      <c r="L6255" s="72">
        <v>0</v>
      </c>
      <c r="M6255" s="73">
        <v>0</v>
      </c>
      <c r="N6255" s="58">
        <v>0</v>
      </c>
      <c r="O6255" s="75" t="s">
        <v>233</v>
      </c>
      <c r="P6255" s="2">
        <v>1896</v>
      </c>
      <c r="Q6255" s="2" t="s">
        <v>41</v>
      </c>
      <c r="R6255" s="2" t="s">
        <v>1645</v>
      </c>
      <c r="S6255" s="2" t="s">
        <v>1646</v>
      </c>
      <c r="T6255" s="2" t="s">
        <v>194</v>
      </c>
      <c r="U6255" s="57">
        <v>0</v>
      </c>
      <c r="V6255" s="2">
        <v>45831</v>
      </c>
      <c r="W6255" s="2">
        <v>1</v>
      </c>
      <c r="X6255" s="74" t="s">
        <v>422</v>
      </c>
      <c r="Y6255" s="21" t="s">
        <v>5078</v>
      </c>
      <c r="Z6255" s="52">
        <v>13.993873892872205</v>
      </c>
    </row>
    <row r="6256" spans="1:26" x14ac:dyDescent="0.25">
      <c r="A6256" s="70" t="s">
        <v>5077</v>
      </c>
      <c r="B6256" s="2" t="s">
        <v>2504</v>
      </c>
      <c r="C6256" s="19" t="s">
        <v>3532</v>
      </c>
      <c r="D6256" s="2" t="s">
        <v>314</v>
      </c>
      <c r="E6256" s="14">
        <v>20060009</v>
      </c>
      <c r="F6256" s="14" t="s">
        <v>427</v>
      </c>
      <c r="G6256" s="19">
        <v>7</v>
      </c>
      <c r="H6256" s="21">
        <v>18.18</v>
      </c>
      <c r="I6256" s="21">
        <v>709.93000000000006</v>
      </c>
      <c r="J6256" s="58">
        <v>0</v>
      </c>
      <c r="K6256" s="58">
        <v>0</v>
      </c>
      <c r="L6256" s="72">
        <v>0</v>
      </c>
      <c r="M6256" s="73">
        <v>0</v>
      </c>
      <c r="N6256" s="58">
        <v>0</v>
      </c>
      <c r="O6256" s="75" t="s">
        <v>233</v>
      </c>
      <c r="P6256" s="2">
        <v>710</v>
      </c>
      <c r="Q6256" s="2" t="s">
        <v>41</v>
      </c>
      <c r="R6256" s="2" t="s">
        <v>2505</v>
      </c>
      <c r="S6256" s="2" t="s">
        <v>2506</v>
      </c>
      <c r="T6256" s="2" t="s">
        <v>1560</v>
      </c>
      <c r="U6256" s="57">
        <v>0</v>
      </c>
      <c r="V6256" s="2">
        <v>45831</v>
      </c>
      <c r="W6256" s="2">
        <v>1</v>
      </c>
      <c r="X6256" s="74" t="s">
        <v>422</v>
      </c>
      <c r="Y6256" s="21" t="s">
        <v>5078</v>
      </c>
      <c r="Z6256" s="52">
        <v>13.667519251925196</v>
      </c>
    </row>
    <row r="6257" spans="1:26" x14ac:dyDescent="0.25">
      <c r="A6257" s="70" t="s">
        <v>5077</v>
      </c>
      <c r="B6257" s="2" t="s">
        <v>1648</v>
      </c>
      <c r="C6257" s="19" t="s">
        <v>3532</v>
      </c>
      <c r="D6257" s="2" t="s">
        <v>314</v>
      </c>
      <c r="E6257" s="14">
        <v>20060009</v>
      </c>
      <c r="F6257" s="14" t="s">
        <v>432</v>
      </c>
      <c r="G6257" s="19">
        <v>10</v>
      </c>
      <c r="H6257" s="21">
        <v>69.63</v>
      </c>
      <c r="I6257" s="21">
        <v>2726.83</v>
      </c>
      <c r="J6257" s="58">
        <v>0</v>
      </c>
      <c r="K6257" s="58">
        <v>0</v>
      </c>
      <c r="L6257" s="72">
        <v>0</v>
      </c>
      <c r="M6257" s="73">
        <v>2340</v>
      </c>
      <c r="N6257" s="58">
        <v>0</v>
      </c>
      <c r="O6257" s="75" t="s">
        <v>233</v>
      </c>
      <c r="P6257" s="2">
        <v>387</v>
      </c>
      <c r="Q6257" s="2" t="s">
        <v>41</v>
      </c>
      <c r="R6257" s="2" t="s">
        <v>1649</v>
      </c>
      <c r="S6257" s="2" t="s">
        <v>1650</v>
      </c>
      <c r="T6257" s="2" t="s">
        <v>194</v>
      </c>
      <c r="U6257" s="57">
        <v>0</v>
      </c>
      <c r="V6257" s="2">
        <v>45908</v>
      </c>
      <c r="W6257" s="2">
        <v>1</v>
      </c>
      <c r="X6257" s="74" t="s">
        <v>422</v>
      </c>
      <c r="Y6257" s="21" t="s">
        <v>5078</v>
      </c>
      <c r="Z6257" s="52">
        <v>19.580855952893867</v>
      </c>
    </row>
    <row r="6258" spans="1:26" x14ac:dyDescent="0.25">
      <c r="A6258" s="70" t="s">
        <v>5077</v>
      </c>
      <c r="B6258" s="2" t="s">
        <v>1651</v>
      </c>
      <c r="C6258" s="19" t="s">
        <v>3532</v>
      </c>
      <c r="D6258" s="2" t="s">
        <v>314</v>
      </c>
      <c r="E6258" s="14">
        <v>20060009</v>
      </c>
      <c r="F6258" s="14" t="s">
        <v>486</v>
      </c>
      <c r="G6258" s="19">
        <v>7</v>
      </c>
      <c r="H6258" s="21">
        <v>15.189999999999998</v>
      </c>
      <c r="I6258" s="21">
        <v>597.55999999999995</v>
      </c>
      <c r="J6258" s="58">
        <v>0</v>
      </c>
      <c r="K6258" s="58">
        <v>0</v>
      </c>
      <c r="L6258" s="72">
        <v>0</v>
      </c>
      <c r="M6258" s="73">
        <v>0</v>
      </c>
      <c r="N6258" s="58">
        <v>0</v>
      </c>
      <c r="O6258" s="75" t="s">
        <v>233</v>
      </c>
      <c r="P6258" s="2">
        <v>598</v>
      </c>
      <c r="Q6258" s="2" t="s">
        <v>41</v>
      </c>
      <c r="R6258" s="2" t="s">
        <v>1652</v>
      </c>
      <c r="S6258" s="2" t="s">
        <v>1653</v>
      </c>
      <c r="T6258" s="2" t="s">
        <v>1560</v>
      </c>
      <c r="U6258" s="57">
        <v>0</v>
      </c>
      <c r="V6258" s="2">
        <v>45908</v>
      </c>
      <c r="W6258" s="2">
        <v>1</v>
      </c>
      <c r="X6258" s="74" t="s">
        <v>422</v>
      </c>
      <c r="Y6258" s="21" t="s">
        <v>5078</v>
      </c>
      <c r="Z6258" s="52">
        <v>13.768663594470048</v>
      </c>
    </row>
    <row r="6259" spans="1:26" x14ac:dyDescent="0.25">
      <c r="A6259" s="70" t="s">
        <v>5077</v>
      </c>
      <c r="B6259" s="2" t="s">
        <v>2432</v>
      </c>
      <c r="C6259" s="19" t="s">
        <v>3532</v>
      </c>
      <c r="D6259" s="2" t="s">
        <v>314</v>
      </c>
      <c r="E6259" s="14">
        <v>20060009</v>
      </c>
      <c r="F6259" s="14" t="s">
        <v>573</v>
      </c>
      <c r="G6259" s="19">
        <v>5</v>
      </c>
      <c r="H6259" s="21">
        <v>19.130000000000003</v>
      </c>
      <c r="I6259" s="21">
        <v>932.73</v>
      </c>
      <c r="J6259" s="58">
        <v>0</v>
      </c>
      <c r="K6259" s="58">
        <v>0</v>
      </c>
      <c r="L6259" s="72">
        <v>0</v>
      </c>
      <c r="M6259" s="73">
        <v>0</v>
      </c>
      <c r="N6259" s="58">
        <v>0</v>
      </c>
      <c r="O6259" s="75" t="s">
        <v>233</v>
      </c>
      <c r="P6259" s="2">
        <v>933</v>
      </c>
      <c r="Q6259" s="2" t="s">
        <v>41</v>
      </c>
      <c r="R6259" s="2" t="s">
        <v>2433</v>
      </c>
      <c r="S6259" s="2" t="s">
        <v>2434</v>
      </c>
      <c r="T6259" s="2" t="s">
        <v>194</v>
      </c>
      <c r="U6259" s="57">
        <v>0</v>
      </c>
      <c r="V6259" s="2">
        <v>45949</v>
      </c>
      <c r="W6259" s="2">
        <v>1</v>
      </c>
      <c r="X6259" s="74" t="s">
        <v>422</v>
      </c>
      <c r="Y6259" s="21" t="s">
        <v>5078</v>
      </c>
      <c r="Z6259" s="52">
        <v>12.189362258233141</v>
      </c>
    </row>
    <row r="6260" spans="1:26" x14ac:dyDescent="0.25">
      <c r="A6260" s="70" t="s">
        <v>5077</v>
      </c>
      <c r="B6260" s="2" t="s">
        <v>2435</v>
      </c>
      <c r="C6260" s="19" t="s">
        <v>3532</v>
      </c>
      <c r="D6260" s="2" t="s">
        <v>314</v>
      </c>
      <c r="E6260" s="14">
        <v>20060009</v>
      </c>
      <c r="F6260" s="14" t="s">
        <v>477</v>
      </c>
      <c r="G6260" s="19">
        <v>5</v>
      </c>
      <c r="H6260" s="21">
        <v>10.09</v>
      </c>
      <c r="I6260" s="21">
        <v>391.52</v>
      </c>
      <c r="J6260" s="58">
        <v>0</v>
      </c>
      <c r="K6260" s="58">
        <v>0</v>
      </c>
      <c r="L6260" s="72">
        <v>0</v>
      </c>
      <c r="M6260" s="73">
        <v>0</v>
      </c>
      <c r="N6260" s="58">
        <v>0</v>
      </c>
      <c r="O6260" s="75" t="s">
        <v>233</v>
      </c>
      <c r="P6260" s="2">
        <v>392</v>
      </c>
      <c r="Q6260" s="2" t="s">
        <v>41</v>
      </c>
      <c r="R6260" s="2" t="s">
        <v>983</v>
      </c>
      <c r="S6260" s="2" t="s">
        <v>2436</v>
      </c>
      <c r="T6260" s="2" t="s">
        <v>1560</v>
      </c>
      <c r="U6260" s="57">
        <v>0</v>
      </c>
      <c r="V6260" s="2">
        <v>45949</v>
      </c>
      <c r="W6260" s="2">
        <v>1</v>
      </c>
      <c r="X6260" s="74" t="s">
        <v>422</v>
      </c>
      <c r="Y6260" s="21" t="s">
        <v>5078</v>
      </c>
      <c r="Z6260" s="52">
        <v>9.7006937561942514</v>
      </c>
    </row>
    <row r="6261" spans="1:26" x14ac:dyDescent="0.25">
      <c r="A6261" s="70" t="s">
        <v>5077</v>
      </c>
      <c r="B6261" s="2" t="s">
        <v>2812</v>
      </c>
      <c r="C6261" s="19" t="s">
        <v>3532</v>
      </c>
      <c r="D6261" s="2" t="s">
        <v>314</v>
      </c>
      <c r="E6261" s="14">
        <v>20060009</v>
      </c>
      <c r="F6261" s="14" t="s">
        <v>540</v>
      </c>
      <c r="G6261" s="19">
        <v>4</v>
      </c>
      <c r="H6261" s="21">
        <v>5.21</v>
      </c>
      <c r="I6261" s="21">
        <v>178.22</v>
      </c>
      <c r="J6261" s="58">
        <v>0</v>
      </c>
      <c r="K6261" s="58">
        <v>0</v>
      </c>
      <c r="L6261" s="72">
        <v>0</v>
      </c>
      <c r="M6261" s="73">
        <v>0</v>
      </c>
      <c r="N6261" s="58">
        <v>0</v>
      </c>
      <c r="O6261" s="75" t="s">
        <v>233</v>
      </c>
      <c r="P6261" s="2">
        <v>178</v>
      </c>
      <c r="Q6261" s="2" t="s">
        <v>41</v>
      </c>
      <c r="R6261" s="2" t="s">
        <v>2813</v>
      </c>
      <c r="S6261" s="2" t="s">
        <v>2814</v>
      </c>
      <c r="T6261" s="2" t="s">
        <v>194</v>
      </c>
      <c r="U6261" s="57">
        <v>0</v>
      </c>
      <c r="V6261" s="2">
        <v>45986</v>
      </c>
      <c r="W6261" s="2">
        <v>1</v>
      </c>
      <c r="X6261" s="74" t="s">
        <v>422</v>
      </c>
      <c r="Y6261" s="21" t="s">
        <v>5078</v>
      </c>
      <c r="Z6261" s="52">
        <v>6.8414587332053749</v>
      </c>
    </row>
    <row r="6262" spans="1:26" x14ac:dyDescent="0.25">
      <c r="A6262" s="70" t="s">
        <v>5077</v>
      </c>
      <c r="B6262" s="2" t="s">
        <v>3579</v>
      </c>
      <c r="C6262" s="19" t="s">
        <v>3532</v>
      </c>
      <c r="D6262" s="2" t="s">
        <v>314</v>
      </c>
      <c r="E6262" s="14">
        <v>20060009</v>
      </c>
      <c r="F6262" s="14" t="s">
        <v>548</v>
      </c>
      <c r="G6262" s="19">
        <v>6</v>
      </c>
      <c r="H6262" s="21">
        <v>25.909999999999997</v>
      </c>
      <c r="I6262" s="21">
        <v>1212.6600000000001</v>
      </c>
      <c r="J6262" s="58">
        <v>0</v>
      </c>
      <c r="K6262" s="58">
        <v>0</v>
      </c>
      <c r="L6262" s="72">
        <v>0</v>
      </c>
      <c r="M6262" s="73">
        <v>0</v>
      </c>
      <c r="N6262" s="58">
        <v>0</v>
      </c>
      <c r="O6262" s="75" t="s">
        <v>233</v>
      </c>
      <c r="P6262" s="2">
        <v>1213</v>
      </c>
      <c r="Q6262" s="2" t="s">
        <v>41</v>
      </c>
      <c r="R6262" s="2" t="s">
        <v>3580</v>
      </c>
      <c r="S6262" s="2" t="s">
        <v>3581</v>
      </c>
      <c r="T6262" s="2" t="s">
        <v>194</v>
      </c>
      <c r="U6262" s="57">
        <v>0</v>
      </c>
      <c r="V6262" s="2">
        <v>46062</v>
      </c>
      <c r="W6262" s="2">
        <v>1</v>
      </c>
      <c r="X6262" s="74" t="s">
        <v>422</v>
      </c>
      <c r="Y6262" s="21" t="s">
        <v>5078</v>
      </c>
      <c r="Z6262" s="52">
        <v>14.040833654959481</v>
      </c>
    </row>
    <row r="6263" spans="1:26" x14ac:dyDescent="0.25">
      <c r="A6263" s="70" t="s">
        <v>5077</v>
      </c>
      <c r="B6263" s="2" t="s">
        <v>3513</v>
      </c>
      <c r="C6263" s="19" t="s">
        <v>3532</v>
      </c>
      <c r="D6263" s="2" t="s">
        <v>314</v>
      </c>
      <c r="E6263" s="14">
        <v>20060009</v>
      </c>
      <c r="F6263" s="14" t="s">
        <v>656</v>
      </c>
      <c r="G6263" s="19">
        <v>7</v>
      </c>
      <c r="H6263" s="21">
        <v>19.48</v>
      </c>
      <c r="I6263" s="21">
        <v>888.84</v>
      </c>
      <c r="J6263" s="58">
        <v>0</v>
      </c>
      <c r="K6263" s="58">
        <v>0</v>
      </c>
      <c r="L6263" s="72">
        <v>0</v>
      </c>
      <c r="M6263" s="73">
        <v>0</v>
      </c>
      <c r="N6263" s="58">
        <v>0</v>
      </c>
      <c r="O6263" s="75" t="s">
        <v>233</v>
      </c>
      <c r="P6263" s="2">
        <v>889</v>
      </c>
      <c r="Q6263" s="2" t="s">
        <v>41</v>
      </c>
      <c r="R6263" s="2" t="s">
        <v>3514</v>
      </c>
      <c r="S6263" s="2" t="s">
        <v>3515</v>
      </c>
      <c r="T6263" s="2" t="s">
        <v>1647</v>
      </c>
      <c r="U6263" s="57">
        <v>0</v>
      </c>
      <c r="V6263" s="2">
        <v>46055</v>
      </c>
      <c r="W6263" s="2">
        <v>1</v>
      </c>
      <c r="X6263" s="74" t="s">
        <v>422</v>
      </c>
      <c r="Y6263" s="21" t="s">
        <v>5078</v>
      </c>
      <c r="Z6263" s="52">
        <v>15.969917864476388</v>
      </c>
    </row>
    <row r="6264" spans="1:26" x14ac:dyDescent="0.25">
      <c r="A6264" s="70" t="s">
        <v>5077</v>
      </c>
      <c r="B6264" s="2" t="s">
        <v>2815</v>
      </c>
      <c r="C6264" s="19" t="s">
        <v>3532</v>
      </c>
      <c r="D6264" s="2" t="s">
        <v>2603</v>
      </c>
      <c r="E6264" s="14">
        <v>20060017</v>
      </c>
      <c r="F6264" s="14" t="s">
        <v>617</v>
      </c>
      <c r="G6264" s="19">
        <v>6</v>
      </c>
      <c r="H6264" s="21">
        <v>19.41</v>
      </c>
      <c r="I6264" s="21">
        <v>673.19</v>
      </c>
      <c r="J6264" s="58">
        <v>0</v>
      </c>
      <c r="K6264" s="58">
        <v>0</v>
      </c>
      <c r="L6264" s="72">
        <v>0</v>
      </c>
      <c r="M6264" s="73">
        <v>673</v>
      </c>
      <c r="N6264" s="58">
        <v>0</v>
      </c>
      <c r="O6264" s="75">
        <v>0</v>
      </c>
      <c r="P6264" s="2">
        <v>0</v>
      </c>
      <c r="Q6264" s="2" t="s">
        <v>41</v>
      </c>
      <c r="R6264" s="2" t="s">
        <v>2816</v>
      </c>
      <c r="S6264" s="2" t="s">
        <v>2817</v>
      </c>
      <c r="T6264" s="2" t="s">
        <v>60</v>
      </c>
      <c r="U6264" s="57">
        <v>0</v>
      </c>
      <c r="V6264" s="2">
        <v>45986</v>
      </c>
      <c r="W6264" s="2">
        <v>1</v>
      </c>
      <c r="X6264" s="74" t="s">
        <v>422</v>
      </c>
      <c r="Y6264" s="21" t="s">
        <v>5078</v>
      </c>
      <c r="Z6264" s="52">
        <v>10.404791344667698</v>
      </c>
    </row>
    <row r="6265" spans="1:26" x14ac:dyDescent="0.25">
      <c r="A6265" s="70" t="s">
        <v>5077</v>
      </c>
      <c r="B6265" s="2" t="s">
        <v>4567</v>
      </c>
      <c r="C6265" s="19" t="s">
        <v>3532</v>
      </c>
      <c r="D6265" s="2" t="s">
        <v>2603</v>
      </c>
      <c r="E6265" s="14">
        <v>20060017</v>
      </c>
      <c r="F6265" s="14" t="s">
        <v>513</v>
      </c>
      <c r="G6265" s="19">
        <v>14</v>
      </c>
      <c r="H6265" s="21">
        <v>79.09</v>
      </c>
      <c r="I6265" s="21">
        <v>2797.9900000000007</v>
      </c>
      <c r="J6265" s="58">
        <v>0</v>
      </c>
      <c r="K6265" s="58">
        <v>0</v>
      </c>
      <c r="L6265" s="72">
        <v>0</v>
      </c>
      <c r="M6265" s="73">
        <v>0</v>
      </c>
      <c r="N6265" s="58">
        <v>0</v>
      </c>
      <c r="O6265" s="75">
        <v>0</v>
      </c>
      <c r="P6265" s="2">
        <v>2798</v>
      </c>
      <c r="Q6265" s="2" t="s">
        <v>41</v>
      </c>
      <c r="R6265" s="2" t="s">
        <v>4568</v>
      </c>
      <c r="S6265" s="2" t="s">
        <v>4569</v>
      </c>
      <c r="T6265" s="2" t="s">
        <v>1560</v>
      </c>
      <c r="U6265" s="57">
        <v>0</v>
      </c>
      <c r="V6265" s="2">
        <v>45971</v>
      </c>
      <c r="W6265" s="2">
        <v>1</v>
      </c>
      <c r="X6265" s="74" t="s">
        <v>422</v>
      </c>
      <c r="Y6265" s="21" t="s">
        <v>5078</v>
      </c>
      <c r="Z6265" s="52">
        <v>24.764104185105584</v>
      </c>
    </row>
    <row r="6266" spans="1:26" x14ac:dyDescent="0.25">
      <c r="A6266" s="70" t="s">
        <v>5077</v>
      </c>
      <c r="B6266" s="2" t="s">
        <v>4328</v>
      </c>
      <c r="C6266" s="19" t="s">
        <v>3532</v>
      </c>
      <c r="D6266" s="2" t="s">
        <v>2603</v>
      </c>
      <c r="E6266" s="14">
        <v>20060017</v>
      </c>
      <c r="F6266" s="14" t="s">
        <v>516</v>
      </c>
      <c r="G6266" s="19">
        <v>14</v>
      </c>
      <c r="H6266" s="21">
        <v>86.92</v>
      </c>
      <c r="I6266" s="21">
        <v>2993.31</v>
      </c>
      <c r="J6266" s="58">
        <v>0</v>
      </c>
      <c r="K6266" s="58">
        <v>0</v>
      </c>
      <c r="L6266" s="72">
        <v>0</v>
      </c>
      <c r="M6266" s="73">
        <v>0</v>
      </c>
      <c r="N6266" s="58">
        <v>0</v>
      </c>
      <c r="O6266" s="75">
        <v>0</v>
      </c>
      <c r="P6266" s="2">
        <v>2993</v>
      </c>
      <c r="Q6266" s="2" t="s">
        <v>41</v>
      </c>
      <c r="R6266" s="2" t="s">
        <v>4329</v>
      </c>
      <c r="S6266" s="2" t="s">
        <v>4330</v>
      </c>
      <c r="T6266" s="2" t="s">
        <v>1560</v>
      </c>
      <c r="U6266" s="57">
        <v>0</v>
      </c>
      <c r="V6266" s="2">
        <v>45971</v>
      </c>
      <c r="W6266" s="2">
        <v>1</v>
      </c>
      <c r="X6266" s="74" t="s">
        <v>422</v>
      </c>
      <c r="Y6266" s="21" t="s">
        <v>5078</v>
      </c>
      <c r="Z6266" s="52">
        <v>24.10627013345605</v>
      </c>
    </row>
    <row r="6267" spans="1:26" x14ac:dyDescent="0.25">
      <c r="A6267" s="70" t="s">
        <v>5077</v>
      </c>
      <c r="B6267" s="2" t="s">
        <v>2666</v>
      </c>
      <c r="C6267" s="19" t="s">
        <v>3532</v>
      </c>
      <c r="D6267" s="2" t="s">
        <v>2603</v>
      </c>
      <c r="E6267" s="14">
        <v>20060017</v>
      </c>
      <c r="F6267" s="14" t="s">
        <v>423</v>
      </c>
      <c r="G6267" s="19">
        <v>13</v>
      </c>
      <c r="H6267" s="21">
        <v>55.649999999999991</v>
      </c>
      <c r="I6267" s="21">
        <v>2358.56</v>
      </c>
      <c r="J6267" s="58">
        <v>0</v>
      </c>
      <c r="K6267" s="58">
        <v>0</v>
      </c>
      <c r="L6267" s="72">
        <v>0</v>
      </c>
      <c r="M6267" s="73">
        <v>1250</v>
      </c>
      <c r="N6267" s="58">
        <v>0</v>
      </c>
      <c r="O6267" s="75">
        <v>0</v>
      </c>
      <c r="P6267" s="2">
        <v>1109</v>
      </c>
      <c r="Q6267" s="2" t="s">
        <v>41</v>
      </c>
      <c r="R6267" s="2" t="s">
        <v>2667</v>
      </c>
      <c r="S6267" s="2" t="s">
        <v>2668</v>
      </c>
      <c r="T6267" s="2" t="s">
        <v>1580</v>
      </c>
      <c r="U6267" s="57">
        <v>0</v>
      </c>
      <c r="V6267" s="2">
        <v>45971</v>
      </c>
      <c r="W6267" s="2">
        <v>1</v>
      </c>
      <c r="X6267" s="74" t="s">
        <v>422</v>
      </c>
      <c r="Y6267" s="21" t="s">
        <v>5078</v>
      </c>
      <c r="Z6267" s="52">
        <v>27.548319856244387</v>
      </c>
    </row>
    <row r="6268" spans="1:26" x14ac:dyDescent="0.25">
      <c r="A6268" s="70" t="s">
        <v>5077</v>
      </c>
      <c r="B6268" s="2" t="s">
        <v>2669</v>
      </c>
      <c r="C6268" s="19" t="s">
        <v>3532</v>
      </c>
      <c r="D6268" s="2" t="s">
        <v>2603</v>
      </c>
      <c r="E6268" s="14">
        <v>20060017</v>
      </c>
      <c r="F6268" s="14" t="s">
        <v>520</v>
      </c>
      <c r="G6268" s="19">
        <v>14</v>
      </c>
      <c r="H6268" s="21">
        <v>76.72</v>
      </c>
      <c r="I6268" s="21">
        <v>3162.7000000000003</v>
      </c>
      <c r="J6268" s="58">
        <v>0</v>
      </c>
      <c r="K6268" s="58">
        <v>0</v>
      </c>
      <c r="L6268" s="72">
        <v>0</v>
      </c>
      <c r="M6268" s="73">
        <v>0</v>
      </c>
      <c r="N6268" s="58">
        <v>0</v>
      </c>
      <c r="O6268" s="75">
        <v>0</v>
      </c>
      <c r="P6268" s="2">
        <v>3163</v>
      </c>
      <c r="Q6268" s="2" t="s">
        <v>41</v>
      </c>
      <c r="R6268" s="2" t="s">
        <v>3350</v>
      </c>
      <c r="S6268" s="2" t="s">
        <v>3351</v>
      </c>
      <c r="T6268" s="2" t="s">
        <v>1560</v>
      </c>
      <c r="U6268" s="57">
        <v>0</v>
      </c>
      <c r="V6268" s="2">
        <v>46041</v>
      </c>
      <c r="W6268" s="2">
        <v>1</v>
      </c>
      <c r="X6268" s="74" t="s">
        <v>422</v>
      </c>
      <c r="Y6268" s="21" t="s">
        <v>5078</v>
      </c>
      <c r="Z6268" s="52">
        <v>28.856751824817522</v>
      </c>
    </row>
    <row r="6269" spans="1:26" x14ac:dyDescent="0.25">
      <c r="A6269" s="70" t="s">
        <v>5077</v>
      </c>
      <c r="B6269" s="2" t="s">
        <v>2671</v>
      </c>
      <c r="C6269" s="19" t="s">
        <v>3532</v>
      </c>
      <c r="D6269" s="2" t="s">
        <v>2603</v>
      </c>
      <c r="E6269" s="14">
        <v>20060017</v>
      </c>
      <c r="F6269" s="14" t="s">
        <v>427</v>
      </c>
      <c r="G6269" s="19">
        <v>14</v>
      </c>
      <c r="H6269" s="21">
        <v>58.940000000000005</v>
      </c>
      <c r="I6269" s="21">
        <v>2420.9899999999998</v>
      </c>
      <c r="J6269" s="58">
        <v>0</v>
      </c>
      <c r="K6269" s="58">
        <v>0</v>
      </c>
      <c r="L6269" s="72">
        <v>0</v>
      </c>
      <c r="M6269" s="73">
        <v>1250</v>
      </c>
      <c r="N6269" s="58">
        <v>0</v>
      </c>
      <c r="O6269" s="75">
        <v>0</v>
      </c>
      <c r="P6269" s="2">
        <v>1171</v>
      </c>
      <c r="Q6269" s="2" t="s">
        <v>41</v>
      </c>
      <c r="R6269" s="2" t="s">
        <v>1163</v>
      </c>
      <c r="S6269" s="2" t="s">
        <v>2672</v>
      </c>
      <c r="T6269" s="2" t="s">
        <v>194</v>
      </c>
      <c r="U6269" s="57">
        <v>0</v>
      </c>
      <c r="V6269" s="2">
        <v>45971</v>
      </c>
      <c r="W6269" s="2">
        <v>1</v>
      </c>
      <c r="X6269" s="74" t="s">
        <v>422</v>
      </c>
      <c r="Y6269" s="21" t="s">
        <v>5078</v>
      </c>
      <c r="Z6269" s="52">
        <v>28.752850356294534</v>
      </c>
    </row>
    <row r="6270" spans="1:26" x14ac:dyDescent="0.25">
      <c r="A6270" s="70" t="s">
        <v>5077</v>
      </c>
      <c r="B6270" s="2" t="s">
        <v>2730</v>
      </c>
      <c r="C6270" s="19" t="s">
        <v>3532</v>
      </c>
      <c r="D6270" s="2" t="s">
        <v>2603</v>
      </c>
      <c r="E6270" s="14">
        <v>20060017</v>
      </c>
      <c r="F6270" s="14" t="s">
        <v>528</v>
      </c>
      <c r="G6270" s="19">
        <v>7</v>
      </c>
      <c r="H6270" s="21">
        <v>11.370000000000001</v>
      </c>
      <c r="I6270" s="21">
        <v>492.86</v>
      </c>
      <c r="J6270" s="58">
        <v>0</v>
      </c>
      <c r="K6270" s="58">
        <v>0</v>
      </c>
      <c r="L6270" s="72">
        <v>0</v>
      </c>
      <c r="M6270" s="73">
        <v>0</v>
      </c>
      <c r="N6270" s="58">
        <v>0</v>
      </c>
      <c r="O6270" s="75">
        <v>0</v>
      </c>
      <c r="P6270" s="2">
        <v>493</v>
      </c>
      <c r="Q6270" s="2" t="s">
        <v>41</v>
      </c>
      <c r="R6270" s="2" t="s">
        <v>2731</v>
      </c>
      <c r="S6270" s="2" t="s">
        <v>2732</v>
      </c>
      <c r="T6270" s="2" t="s">
        <v>1580</v>
      </c>
      <c r="U6270" s="57">
        <v>0</v>
      </c>
      <c r="V6270" s="2">
        <v>45978</v>
      </c>
      <c r="W6270" s="2">
        <v>1</v>
      </c>
      <c r="X6270" s="74" t="s">
        <v>422</v>
      </c>
      <c r="Y6270" s="21" t="s">
        <v>5078</v>
      </c>
      <c r="Z6270" s="52">
        <v>15.171591908531223</v>
      </c>
    </row>
    <row r="6271" spans="1:26" x14ac:dyDescent="0.25">
      <c r="A6271" s="70" t="s">
        <v>5077</v>
      </c>
      <c r="B6271" s="2" t="s">
        <v>2733</v>
      </c>
      <c r="C6271" s="19" t="s">
        <v>3532</v>
      </c>
      <c r="D6271" s="2" t="s">
        <v>2603</v>
      </c>
      <c r="E6271" s="14">
        <v>20060017</v>
      </c>
      <c r="F6271" s="14" t="s">
        <v>476</v>
      </c>
      <c r="G6271" s="19">
        <v>7</v>
      </c>
      <c r="H6271" s="21">
        <v>17.490000000000002</v>
      </c>
      <c r="I6271" s="21">
        <v>796.87999999999988</v>
      </c>
      <c r="J6271" s="58">
        <v>0</v>
      </c>
      <c r="K6271" s="58">
        <v>0</v>
      </c>
      <c r="L6271" s="72">
        <v>0</v>
      </c>
      <c r="M6271" s="73">
        <v>0</v>
      </c>
      <c r="N6271" s="58">
        <v>0</v>
      </c>
      <c r="O6271" s="75">
        <v>0</v>
      </c>
      <c r="P6271" s="2">
        <v>797</v>
      </c>
      <c r="Q6271" s="2" t="s">
        <v>41</v>
      </c>
      <c r="R6271" s="2" t="s">
        <v>2734</v>
      </c>
      <c r="S6271" s="2" t="s">
        <v>2735</v>
      </c>
      <c r="T6271" s="2" t="s">
        <v>194</v>
      </c>
      <c r="U6271" s="57">
        <v>0</v>
      </c>
      <c r="V6271" s="2">
        <v>45978</v>
      </c>
      <c r="W6271" s="2">
        <v>1</v>
      </c>
      <c r="X6271" s="74" t="s">
        <v>422</v>
      </c>
      <c r="Y6271" s="21" t="s">
        <v>5078</v>
      </c>
      <c r="Z6271" s="52">
        <v>15.946712407089764</v>
      </c>
    </row>
    <row r="6272" spans="1:26" x14ac:dyDescent="0.25">
      <c r="A6272" s="70" t="s">
        <v>5077</v>
      </c>
      <c r="B6272" s="2" t="s">
        <v>3462</v>
      </c>
      <c r="C6272" s="19" t="s">
        <v>3532</v>
      </c>
      <c r="D6272" s="2" t="s">
        <v>2603</v>
      </c>
      <c r="E6272" s="14">
        <v>20060017</v>
      </c>
      <c r="F6272" s="14" t="s">
        <v>481</v>
      </c>
      <c r="G6272" s="19">
        <v>7</v>
      </c>
      <c r="H6272" s="21">
        <v>22.759999999999998</v>
      </c>
      <c r="I6272" s="21">
        <v>1380.05</v>
      </c>
      <c r="J6272" s="58">
        <v>0</v>
      </c>
      <c r="K6272" s="58">
        <v>0</v>
      </c>
      <c r="L6272" s="72">
        <v>0</v>
      </c>
      <c r="M6272" s="73">
        <v>0</v>
      </c>
      <c r="N6272" s="58">
        <v>0</v>
      </c>
      <c r="O6272" s="75">
        <v>0</v>
      </c>
      <c r="P6272" s="2">
        <v>1380</v>
      </c>
      <c r="Q6272" s="2" t="s">
        <v>41</v>
      </c>
      <c r="R6272" s="2" t="s">
        <v>3463</v>
      </c>
      <c r="S6272" s="2" t="s">
        <v>3464</v>
      </c>
      <c r="T6272" s="2" t="s">
        <v>1560</v>
      </c>
      <c r="U6272" s="57">
        <v>0</v>
      </c>
      <c r="V6272" s="2">
        <v>46049</v>
      </c>
      <c r="W6272" s="2">
        <v>1</v>
      </c>
      <c r="X6272" s="74" t="s">
        <v>422</v>
      </c>
      <c r="Y6272" s="21" t="s">
        <v>5078</v>
      </c>
      <c r="Z6272" s="52">
        <v>21.222210017574696</v>
      </c>
    </row>
    <row r="6273" spans="1:26" x14ac:dyDescent="0.25">
      <c r="A6273" s="70" t="s">
        <v>5077</v>
      </c>
      <c r="B6273" s="2" t="s">
        <v>2818</v>
      </c>
      <c r="C6273" s="19" t="s">
        <v>3532</v>
      </c>
      <c r="D6273" s="2" t="s">
        <v>2603</v>
      </c>
      <c r="E6273" s="14">
        <v>20060017</v>
      </c>
      <c r="F6273" s="14" t="s">
        <v>482</v>
      </c>
      <c r="G6273" s="19">
        <v>7</v>
      </c>
      <c r="H6273" s="21">
        <v>12.68</v>
      </c>
      <c r="I6273" s="21">
        <v>462.5</v>
      </c>
      <c r="J6273" s="58">
        <v>0</v>
      </c>
      <c r="K6273" s="58">
        <v>0</v>
      </c>
      <c r="L6273" s="72">
        <v>0</v>
      </c>
      <c r="M6273" s="73">
        <v>0</v>
      </c>
      <c r="N6273" s="58">
        <v>0</v>
      </c>
      <c r="O6273" s="75">
        <v>0</v>
      </c>
      <c r="P6273" s="2">
        <v>463</v>
      </c>
      <c r="Q6273" s="2" t="s">
        <v>41</v>
      </c>
      <c r="R6273" s="2" t="s">
        <v>2819</v>
      </c>
      <c r="S6273" s="2" t="s">
        <v>2820</v>
      </c>
      <c r="T6273" s="2" t="s">
        <v>1560</v>
      </c>
      <c r="U6273" s="57">
        <v>0</v>
      </c>
      <c r="V6273" s="2">
        <v>45986</v>
      </c>
      <c r="W6273" s="2">
        <v>1</v>
      </c>
      <c r="X6273" s="74" t="s">
        <v>422</v>
      </c>
      <c r="Y6273" s="21" t="s">
        <v>5078</v>
      </c>
      <c r="Z6273" s="52">
        <v>12.766167192429023</v>
      </c>
    </row>
    <row r="6274" spans="1:26" x14ac:dyDescent="0.25">
      <c r="A6274" s="70" t="s">
        <v>5077</v>
      </c>
      <c r="B6274" s="2" t="s">
        <v>2942</v>
      </c>
      <c r="C6274" s="19" t="s">
        <v>3532</v>
      </c>
      <c r="D6274" s="2" t="s">
        <v>2603</v>
      </c>
      <c r="E6274" s="14">
        <v>20060017</v>
      </c>
      <c r="F6274" s="14" t="s">
        <v>536</v>
      </c>
      <c r="G6274" s="19">
        <v>5</v>
      </c>
      <c r="H6274" s="21">
        <v>7.6400000000000006</v>
      </c>
      <c r="I6274" s="21">
        <v>420.24</v>
      </c>
      <c r="J6274" s="58">
        <v>0</v>
      </c>
      <c r="K6274" s="58">
        <v>0</v>
      </c>
      <c r="L6274" s="72">
        <v>0</v>
      </c>
      <c r="M6274" s="73">
        <v>0</v>
      </c>
      <c r="N6274" s="58">
        <v>0</v>
      </c>
      <c r="O6274" s="75">
        <v>0</v>
      </c>
      <c r="P6274" s="2">
        <v>420</v>
      </c>
      <c r="Q6274" s="2" t="s">
        <v>41</v>
      </c>
      <c r="R6274" s="2" t="s">
        <v>2943</v>
      </c>
      <c r="S6274" s="2" t="s">
        <v>2944</v>
      </c>
      <c r="T6274" s="2" t="s">
        <v>1560</v>
      </c>
      <c r="U6274" s="57">
        <v>0</v>
      </c>
      <c r="V6274" s="2">
        <v>45999</v>
      </c>
      <c r="W6274" s="2">
        <v>1</v>
      </c>
      <c r="X6274" s="74" t="s">
        <v>422</v>
      </c>
      <c r="Y6274" s="21" t="s">
        <v>5078</v>
      </c>
      <c r="Z6274" s="52">
        <v>13.75130890052356</v>
      </c>
    </row>
    <row r="6275" spans="1:26" x14ac:dyDescent="0.25">
      <c r="A6275" s="70" t="s">
        <v>5077</v>
      </c>
      <c r="B6275" s="2" t="s">
        <v>3094</v>
      </c>
      <c r="C6275" s="19" t="s">
        <v>3532</v>
      </c>
      <c r="D6275" s="2" t="s">
        <v>2603</v>
      </c>
      <c r="E6275" s="14">
        <v>20060017</v>
      </c>
      <c r="F6275" s="14" t="s">
        <v>432</v>
      </c>
      <c r="G6275" s="19">
        <v>7</v>
      </c>
      <c r="H6275" s="21">
        <v>42.32</v>
      </c>
      <c r="I6275" s="21">
        <v>1646.1</v>
      </c>
      <c r="J6275" s="58">
        <v>0</v>
      </c>
      <c r="K6275" s="58">
        <v>0</v>
      </c>
      <c r="L6275" s="72">
        <v>0</v>
      </c>
      <c r="M6275" s="73">
        <v>0</v>
      </c>
      <c r="N6275" s="58">
        <v>0</v>
      </c>
      <c r="O6275" s="75">
        <v>0</v>
      </c>
      <c r="P6275" s="2">
        <v>1646</v>
      </c>
      <c r="Q6275" s="2" t="s">
        <v>41</v>
      </c>
      <c r="R6275" s="2" t="s">
        <v>727</v>
      </c>
      <c r="S6275" s="2" t="s">
        <v>1581</v>
      </c>
      <c r="T6275" s="2" t="s">
        <v>60</v>
      </c>
      <c r="U6275" s="57">
        <v>0</v>
      </c>
      <c r="V6275" s="2">
        <v>46013</v>
      </c>
      <c r="W6275" s="2">
        <v>1</v>
      </c>
      <c r="X6275" s="74" t="s">
        <v>422</v>
      </c>
      <c r="Y6275" s="21" t="s">
        <v>5078</v>
      </c>
      <c r="Z6275" s="52">
        <v>13.613775992438564</v>
      </c>
    </row>
    <row r="6276" spans="1:26" x14ac:dyDescent="0.25">
      <c r="A6276" s="70" t="s">
        <v>5077</v>
      </c>
      <c r="B6276" s="2" t="s">
        <v>3095</v>
      </c>
      <c r="C6276" s="19" t="s">
        <v>3532</v>
      </c>
      <c r="D6276" s="2" t="s">
        <v>2603</v>
      </c>
      <c r="E6276" s="14">
        <v>20060017</v>
      </c>
      <c r="F6276" s="14" t="s">
        <v>638</v>
      </c>
      <c r="G6276" s="19">
        <v>1</v>
      </c>
      <c r="H6276" s="21">
        <v>0.96</v>
      </c>
      <c r="I6276" s="21">
        <v>41.37</v>
      </c>
      <c r="J6276" s="58">
        <v>0</v>
      </c>
      <c r="K6276" s="58">
        <v>0</v>
      </c>
      <c r="L6276" s="72">
        <v>0</v>
      </c>
      <c r="M6276" s="73">
        <v>0</v>
      </c>
      <c r="N6276" s="58">
        <v>0</v>
      </c>
      <c r="O6276" s="75">
        <v>0</v>
      </c>
      <c r="P6276" s="2">
        <v>41</v>
      </c>
      <c r="Q6276" s="2" t="s">
        <v>41</v>
      </c>
      <c r="R6276" s="2" t="s">
        <v>1582</v>
      </c>
      <c r="S6276" s="2" t="s">
        <v>1583</v>
      </c>
      <c r="T6276" s="2" t="s">
        <v>1571</v>
      </c>
      <c r="U6276" s="57">
        <v>0</v>
      </c>
      <c r="V6276" s="2">
        <v>46013</v>
      </c>
      <c r="W6276" s="2">
        <v>1</v>
      </c>
      <c r="X6276" s="74" t="s">
        <v>422</v>
      </c>
      <c r="Y6276" s="21" t="s">
        <v>5078</v>
      </c>
      <c r="Z6276" s="52">
        <v>2.1546875000000001</v>
      </c>
    </row>
    <row r="6277" spans="1:26" x14ac:dyDescent="0.25">
      <c r="A6277" s="70" t="s">
        <v>5077</v>
      </c>
      <c r="B6277" s="2" t="s">
        <v>3096</v>
      </c>
      <c r="C6277" s="19" t="s">
        <v>3532</v>
      </c>
      <c r="D6277" s="2" t="s">
        <v>2603</v>
      </c>
      <c r="E6277" s="14">
        <v>20060017</v>
      </c>
      <c r="F6277" s="14" t="s">
        <v>639</v>
      </c>
      <c r="G6277" s="19">
        <v>6</v>
      </c>
      <c r="H6277" s="21">
        <v>12.629999999999999</v>
      </c>
      <c r="I6277" s="21">
        <v>462.04999999999995</v>
      </c>
      <c r="J6277" s="58">
        <v>0</v>
      </c>
      <c r="K6277" s="58">
        <v>0</v>
      </c>
      <c r="L6277" s="72">
        <v>0</v>
      </c>
      <c r="M6277" s="73">
        <v>0</v>
      </c>
      <c r="N6277" s="58">
        <v>0</v>
      </c>
      <c r="O6277" s="75">
        <v>0</v>
      </c>
      <c r="P6277" s="2">
        <v>462</v>
      </c>
      <c r="Q6277" s="2" t="s">
        <v>41</v>
      </c>
      <c r="R6277" s="2" t="s">
        <v>909</v>
      </c>
      <c r="S6277" s="2" t="s">
        <v>3097</v>
      </c>
      <c r="T6277" s="2" t="s">
        <v>1560</v>
      </c>
      <c r="U6277" s="57">
        <v>0</v>
      </c>
      <c r="V6277" s="2">
        <v>46013</v>
      </c>
      <c r="W6277" s="2">
        <v>1</v>
      </c>
      <c r="X6277" s="74" t="s">
        <v>422</v>
      </c>
      <c r="Y6277" s="21" t="s">
        <v>5078</v>
      </c>
      <c r="Z6277" s="52">
        <v>10.975059382422804</v>
      </c>
    </row>
    <row r="6278" spans="1:26" x14ac:dyDescent="0.25">
      <c r="A6278" s="70" t="s">
        <v>5077</v>
      </c>
      <c r="B6278" s="2" t="s">
        <v>4091</v>
      </c>
      <c r="C6278" s="19" t="s">
        <v>3532</v>
      </c>
      <c r="D6278" s="2" t="s">
        <v>2603</v>
      </c>
      <c r="E6278" s="14">
        <v>20060017</v>
      </c>
      <c r="F6278" s="14" t="s">
        <v>484</v>
      </c>
      <c r="G6278" s="19">
        <v>13</v>
      </c>
      <c r="H6278" s="21">
        <v>55.5</v>
      </c>
      <c r="I6278" s="21">
        <v>1853.85</v>
      </c>
      <c r="J6278" s="58">
        <v>0</v>
      </c>
      <c r="K6278" s="58">
        <v>0</v>
      </c>
      <c r="L6278" s="72">
        <v>0</v>
      </c>
      <c r="M6278" s="73">
        <v>0</v>
      </c>
      <c r="N6278" s="58">
        <v>0</v>
      </c>
      <c r="O6278" s="75">
        <v>0</v>
      </c>
      <c r="P6278" s="2">
        <v>1854</v>
      </c>
      <c r="Q6278" s="2" t="s">
        <v>41</v>
      </c>
      <c r="R6278" s="2" t="s">
        <v>1116</v>
      </c>
      <c r="S6278" s="2" t="s">
        <v>4092</v>
      </c>
      <c r="T6278" s="2" t="s">
        <v>1560</v>
      </c>
      <c r="U6278" s="57">
        <v>0</v>
      </c>
      <c r="V6278" s="2">
        <v>46097</v>
      </c>
      <c r="W6278" s="2">
        <v>1</v>
      </c>
      <c r="X6278" s="74" t="s">
        <v>422</v>
      </c>
      <c r="Y6278" s="21" t="s">
        <v>5078</v>
      </c>
      <c r="Z6278" s="52">
        <v>21.71175675675676</v>
      </c>
    </row>
    <row r="6279" spans="1:26" x14ac:dyDescent="0.25">
      <c r="A6279" s="70" t="s">
        <v>5077</v>
      </c>
      <c r="B6279" s="2" t="s">
        <v>4093</v>
      </c>
      <c r="C6279" s="19" t="s">
        <v>3532</v>
      </c>
      <c r="D6279" s="2" t="s">
        <v>2603</v>
      </c>
      <c r="E6279" s="14">
        <v>20060017</v>
      </c>
      <c r="F6279" s="14" t="s">
        <v>486</v>
      </c>
      <c r="G6279" s="19">
        <v>4</v>
      </c>
      <c r="H6279" s="21">
        <v>6.93</v>
      </c>
      <c r="I6279" s="21">
        <v>244.19</v>
      </c>
      <c r="J6279" s="58">
        <v>0</v>
      </c>
      <c r="K6279" s="58">
        <v>0</v>
      </c>
      <c r="L6279" s="72">
        <v>0</v>
      </c>
      <c r="M6279" s="73">
        <v>0</v>
      </c>
      <c r="N6279" s="58">
        <v>0</v>
      </c>
      <c r="O6279" s="75">
        <v>0</v>
      </c>
      <c r="P6279" s="2">
        <v>244</v>
      </c>
      <c r="Q6279" s="2" t="s">
        <v>41</v>
      </c>
      <c r="R6279" s="2" t="s">
        <v>4094</v>
      </c>
      <c r="S6279" s="2" t="s">
        <v>4095</v>
      </c>
      <c r="T6279" s="2" t="s">
        <v>1580</v>
      </c>
      <c r="U6279" s="57">
        <v>0</v>
      </c>
      <c r="V6279" s="2">
        <v>46097</v>
      </c>
      <c r="W6279" s="2">
        <v>1</v>
      </c>
      <c r="X6279" s="74" t="s">
        <v>422</v>
      </c>
      <c r="Y6279" s="21" t="s">
        <v>5078</v>
      </c>
      <c r="Z6279" s="52">
        <v>7.0473304473304488</v>
      </c>
    </row>
    <row r="6280" spans="1:26" x14ac:dyDescent="0.25">
      <c r="A6280" s="70" t="s">
        <v>5077</v>
      </c>
      <c r="B6280" s="2" t="s">
        <v>4496</v>
      </c>
      <c r="C6280" s="19" t="s">
        <v>3532</v>
      </c>
      <c r="D6280" s="2" t="s">
        <v>2603</v>
      </c>
      <c r="E6280" s="14">
        <v>20060017</v>
      </c>
      <c r="F6280" s="14" t="s">
        <v>477</v>
      </c>
      <c r="G6280" s="19">
        <v>7</v>
      </c>
      <c r="H6280" s="21">
        <v>14</v>
      </c>
      <c r="I6280" s="21">
        <v>538.96</v>
      </c>
      <c r="J6280" s="58">
        <v>0</v>
      </c>
      <c r="K6280" s="58">
        <v>0</v>
      </c>
      <c r="L6280" s="72">
        <v>0</v>
      </c>
      <c r="M6280" s="73">
        <v>0</v>
      </c>
      <c r="N6280" s="58">
        <v>0</v>
      </c>
      <c r="O6280" s="75">
        <v>0</v>
      </c>
      <c r="P6280" s="2">
        <v>539</v>
      </c>
      <c r="Q6280" s="2" t="s">
        <v>41</v>
      </c>
      <c r="R6280" s="2" t="s">
        <v>4497</v>
      </c>
      <c r="S6280" s="2" t="s">
        <v>4498</v>
      </c>
      <c r="T6280" s="2" t="s">
        <v>194</v>
      </c>
      <c r="U6280" s="57">
        <v>0</v>
      </c>
      <c r="V6280" s="2">
        <v>46116</v>
      </c>
      <c r="W6280" s="2">
        <v>1</v>
      </c>
      <c r="X6280" s="74" t="s">
        <v>422</v>
      </c>
      <c r="Y6280" s="21" t="s">
        <v>5078</v>
      </c>
      <c r="Z6280" s="52">
        <v>13.474000000000004</v>
      </c>
    </row>
    <row r="6281" spans="1:26" x14ac:dyDescent="0.25">
      <c r="A6281" s="70" t="s">
        <v>5077</v>
      </c>
      <c r="B6281" s="2" t="s">
        <v>4499</v>
      </c>
      <c r="C6281" s="19" t="s">
        <v>3532</v>
      </c>
      <c r="D6281" s="2" t="s">
        <v>2603</v>
      </c>
      <c r="E6281" s="14">
        <v>20060017</v>
      </c>
      <c r="F6281" s="14" t="s">
        <v>538</v>
      </c>
      <c r="G6281" s="19">
        <v>2</v>
      </c>
      <c r="H6281" s="21">
        <v>4.9399999999999995</v>
      </c>
      <c r="I6281" s="21">
        <v>243.75</v>
      </c>
      <c r="J6281" s="58">
        <v>0</v>
      </c>
      <c r="K6281" s="58">
        <v>0</v>
      </c>
      <c r="L6281" s="72">
        <v>0</v>
      </c>
      <c r="M6281" s="73">
        <v>0</v>
      </c>
      <c r="N6281" s="58">
        <v>0</v>
      </c>
      <c r="O6281" s="75">
        <v>0</v>
      </c>
      <c r="P6281" s="2">
        <v>244</v>
      </c>
      <c r="Q6281" s="2" t="s">
        <v>41</v>
      </c>
      <c r="R6281" s="2" t="s">
        <v>4500</v>
      </c>
      <c r="S6281" s="2" t="s">
        <v>4501</v>
      </c>
      <c r="T6281" s="2" t="s">
        <v>1560</v>
      </c>
      <c r="U6281" s="57">
        <v>0</v>
      </c>
      <c r="V6281" s="2">
        <v>46116</v>
      </c>
      <c r="W6281" s="2">
        <v>1</v>
      </c>
      <c r="X6281" s="74" t="s">
        <v>422</v>
      </c>
      <c r="Y6281" s="21" t="s">
        <v>5078</v>
      </c>
      <c r="Z6281" s="52">
        <v>4.9342105263157903</v>
      </c>
    </row>
    <row r="6282" spans="1:26" x14ac:dyDescent="0.25">
      <c r="A6282" s="70" t="s">
        <v>5077</v>
      </c>
      <c r="B6282" s="2" t="s">
        <v>3472</v>
      </c>
      <c r="C6282" s="19" t="s">
        <v>3532</v>
      </c>
      <c r="D6282" s="2" t="s">
        <v>3120</v>
      </c>
      <c r="E6282" s="14">
        <v>20060018</v>
      </c>
      <c r="F6282" s="14" t="s">
        <v>44</v>
      </c>
      <c r="G6282" s="19">
        <v>7</v>
      </c>
      <c r="H6282" s="21">
        <v>117.14000000000001</v>
      </c>
      <c r="I6282" s="21">
        <v>4094.55</v>
      </c>
      <c r="J6282" s="58">
        <v>0</v>
      </c>
      <c r="K6282" s="58">
        <v>0</v>
      </c>
      <c r="L6282" s="72">
        <v>0</v>
      </c>
      <c r="M6282" s="73">
        <v>0</v>
      </c>
      <c r="N6282" s="58">
        <v>0</v>
      </c>
      <c r="O6282" s="75">
        <v>0</v>
      </c>
      <c r="P6282" s="2">
        <v>4095</v>
      </c>
      <c r="Q6282" s="2" t="s">
        <v>41</v>
      </c>
      <c r="R6282" s="2" t="s">
        <v>3473</v>
      </c>
      <c r="S6282" s="2" t="s">
        <v>3474</v>
      </c>
      <c r="T6282" s="2" t="s">
        <v>199</v>
      </c>
      <c r="U6282" s="57">
        <v>0</v>
      </c>
      <c r="V6282" s="2">
        <v>46034</v>
      </c>
      <c r="W6282" s="2">
        <v>1</v>
      </c>
      <c r="X6282" s="74" t="s">
        <v>422</v>
      </c>
      <c r="Y6282" s="21" t="s">
        <v>5078</v>
      </c>
      <c r="Z6282" s="52">
        <v>12.234014854020831</v>
      </c>
    </row>
    <row r="6283" spans="1:26" x14ac:dyDescent="0.25">
      <c r="A6283" s="70" t="s">
        <v>5077</v>
      </c>
      <c r="B6283" s="2" t="s">
        <v>3319</v>
      </c>
      <c r="C6283" s="19" t="s">
        <v>3532</v>
      </c>
      <c r="D6283" s="2" t="s">
        <v>2883</v>
      </c>
      <c r="E6283" s="14">
        <v>20060019</v>
      </c>
      <c r="F6283" s="14" t="s">
        <v>44</v>
      </c>
      <c r="G6283" s="19">
        <v>14</v>
      </c>
      <c r="H6283" s="21">
        <v>985.86999999999989</v>
      </c>
      <c r="I6283" s="21">
        <v>38919.920000000006</v>
      </c>
      <c r="J6283" s="58">
        <v>0</v>
      </c>
      <c r="K6283" s="58">
        <v>0</v>
      </c>
      <c r="L6283" s="72">
        <v>230.91000000000349</v>
      </c>
      <c r="M6283" s="73">
        <v>0</v>
      </c>
      <c r="N6283" s="58">
        <v>0</v>
      </c>
      <c r="O6283" s="75">
        <v>0</v>
      </c>
      <c r="P6283" s="2">
        <v>38689</v>
      </c>
      <c r="Q6283" s="2" t="s">
        <v>41</v>
      </c>
      <c r="R6283" s="2" t="s">
        <v>3320</v>
      </c>
      <c r="S6283" s="2" t="s">
        <v>3321</v>
      </c>
      <c r="T6283" s="2" t="s">
        <v>1630</v>
      </c>
      <c r="U6283" s="57">
        <v>0</v>
      </c>
      <c r="V6283" s="2">
        <v>46000</v>
      </c>
      <c r="W6283" s="2">
        <v>1</v>
      </c>
      <c r="X6283" s="74" t="s">
        <v>422</v>
      </c>
      <c r="Y6283" s="21" t="s">
        <v>5078</v>
      </c>
      <c r="Z6283" s="52">
        <v>27.634418331017283</v>
      </c>
    </row>
    <row r="6284" spans="1:26" x14ac:dyDescent="0.25">
      <c r="A6284" s="70" t="s">
        <v>5077</v>
      </c>
      <c r="B6284" s="2" t="s">
        <v>4099</v>
      </c>
      <c r="C6284" s="19" t="s">
        <v>3532</v>
      </c>
      <c r="D6284" s="2" t="s">
        <v>2883</v>
      </c>
      <c r="E6284" s="14">
        <v>20060019</v>
      </c>
      <c r="F6284" s="14" t="s">
        <v>617</v>
      </c>
      <c r="G6284" s="19">
        <v>14</v>
      </c>
      <c r="H6284" s="21">
        <v>314.17</v>
      </c>
      <c r="I6284" s="21">
        <v>12067.47</v>
      </c>
      <c r="J6284" s="58">
        <v>0</v>
      </c>
      <c r="K6284" s="58">
        <v>0</v>
      </c>
      <c r="L6284" s="72">
        <v>0</v>
      </c>
      <c r="M6284" s="73">
        <v>0</v>
      </c>
      <c r="N6284" s="58">
        <v>0</v>
      </c>
      <c r="O6284" s="75">
        <v>0</v>
      </c>
      <c r="P6284" s="2">
        <v>12067</v>
      </c>
      <c r="Q6284" s="2" t="s">
        <v>41</v>
      </c>
      <c r="R6284" s="2" t="s">
        <v>4100</v>
      </c>
      <c r="S6284" s="2" t="s">
        <v>4101</v>
      </c>
      <c r="T6284" s="2" t="s">
        <v>1629</v>
      </c>
      <c r="U6284" s="57">
        <v>0</v>
      </c>
      <c r="V6284" s="2">
        <v>46097</v>
      </c>
      <c r="W6284" s="2">
        <v>1</v>
      </c>
      <c r="X6284" s="74" t="s">
        <v>422</v>
      </c>
      <c r="Y6284" s="21" t="s">
        <v>5078</v>
      </c>
      <c r="Z6284" s="52">
        <v>26.887446287042049</v>
      </c>
    </row>
    <row r="6285" spans="1:26" x14ac:dyDescent="0.25">
      <c r="A6285" s="70" t="s">
        <v>5077</v>
      </c>
      <c r="B6285" s="2" t="s">
        <v>4570</v>
      </c>
      <c r="C6285" s="19" t="s">
        <v>3532</v>
      </c>
      <c r="D6285" s="2" t="s">
        <v>2883</v>
      </c>
      <c r="E6285" s="14">
        <v>20060019</v>
      </c>
      <c r="F6285" s="14" t="s">
        <v>513</v>
      </c>
      <c r="G6285" s="19">
        <v>7</v>
      </c>
      <c r="H6285" s="21">
        <v>163.22</v>
      </c>
      <c r="I6285" s="21">
        <v>6038.9699999999993</v>
      </c>
      <c r="J6285" s="58">
        <v>0</v>
      </c>
      <c r="K6285" s="58">
        <v>0</v>
      </c>
      <c r="L6285" s="72">
        <v>0</v>
      </c>
      <c r="M6285" s="73">
        <v>0</v>
      </c>
      <c r="N6285" s="58">
        <v>0</v>
      </c>
      <c r="O6285" s="75">
        <v>0</v>
      </c>
      <c r="P6285" s="2">
        <v>6039</v>
      </c>
      <c r="Q6285" s="2" t="s">
        <v>41</v>
      </c>
      <c r="R6285" s="2" t="s">
        <v>4710</v>
      </c>
      <c r="S6285" s="2" t="s">
        <v>4711</v>
      </c>
      <c r="T6285" s="2" t="s">
        <v>1630</v>
      </c>
      <c r="U6285" s="57">
        <v>0</v>
      </c>
      <c r="V6285" s="2">
        <v>46125</v>
      </c>
      <c r="W6285" s="2">
        <v>1</v>
      </c>
      <c r="X6285" s="74" t="s">
        <v>422</v>
      </c>
      <c r="Y6285" s="21" t="s">
        <v>5078</v>
      </c>
      <c r="Z6285" s="52">
        <v>12.949635461340522</v>
      </c>
    </row>
    <row r="6286" spans="1:26" x14ac:dyDescent="0.25">
      <c r="A6286" s="70" t="s">
        <v>5077</v>
      </c>
      <c r="B6286" s="2" t="s">
        <v>3662</v>
      </c>
      <c r="C6286" s="19" t="s">
        <v>3532</v>
      </c>
      <c r="D6286" s="2" t="s">
        <v>3194</v>
      </c>
      <c r="E6286" s="14">
        <v>20060022</v>
      </c>
      <c r="F6286" s="14" t="s">
        <v>617</v>
      </c>
      <c r="G6286" s="19">
        <v>13</v>
      </c>
      <c r="H6286" s="21">
        <v>450.55</v>
      </c>
      <c r="I6286" s="21">
        <v>15977.029999999999</v>
      </c>
      <c r="J6286" s="58">
        <v>0</v>
      </c>
      <c r="K6286" s="58">
        <v>0</v>
      </c>
      <c r="L6286" s="72">
        <v>0</v>
      </c>
      <c r="M6286" s="73">
        <v>0</v>
      </c>
      <c r="N6286" s="58">
        <v>0</v>
      </c>
      <c r="O6286" s="75">
        <v>0</v>
      </c>
      <c r="P6286" s="2">
        <v>15977</v>
      </c>
      <c r="Q6286" s="2" t="s">
        <v>41</v>
      </c>
      <c r="R6286" s="2" t="s">
        <v>3663</v>
      </c>
      <c r="S6286" s="2" t="s">
        <v>3664</v>
      </c>
      <c r="T6286" s="2" t="s">
        <v>3471</v>
      </c>
      <c r="U6286" s="57">
        <v>0</v>
      </c>
      <c r="V6286" s="2">
        <v>46069</v>
      </c>
      <c r="W6286" s="2">
        <v>1</v>
      </c>
      <c r="X6286" s="74" t="s">
        <v>422</v>
      </c>
      <c r="Y6286" s="21" t="s">
        <v>5078</v>
      </c>
      <c r="Z6286" s="52">
        <v>23.049760292975254</v>
      </c>
    </row>
    <row r="6287" spans="1:26" x14ac:dyDescent="0.25">
      <c r="A6287" s="70" t="s">
        <v>5077</v>
      </c>
      <c r="B6287" s="2" t="s">
        <v>3806</v>
      </c>
      <c r="C6287" s="19" t="s">
        <v>3532</v>
      </c>
      <c r="D6287" s="2" t="s">
        <v>3194</v>
      </c>
      <c r="E6287" s="14">
        <v>20060022</v>
      </c>
      <c r="F6287" s="14" t="s">
        <v>513</v>
      </c>
      <c r="G6287" s="19">
        <v>6</v>
      </c>
      <c r="H6287" s="21">
        <v>59.92</v>
      </c>
      <c r="I6287" s="21">
        <v>2132.17</v>
      </c>
      <c r="J6287" s="58">
        <v>0</v>
      </c>
      <c r="K6287" s="58">
        <v>0</v>
      </c>
      <c r="L6287" s="72">
        <v>0</v>
      </c>
      <c r="M6287" s="73">
        <v>0</v>
      </c>
      <c r="N6287" s="58">
        <v>0</v>
      </c>
      <c r="O6287" s="75">
        <v>0</v>
      </c>
      <c r="P6287" s="2">
        <v>2132</v>
      </c>
      <c r="Q6287" s="2" t="s">
        <v>41</v>
      </c>
      <c r="R6287" s="2" t="s">
        <v>3807</v>
      </c>
      <c r="S6287" s="2" t="s">
        <v>3808</v>
      </c>
      <c r="T6287" s="2" t="s">
        <v>3809</v>
      </c>
      <c r="U6287" s="57">
        <v>0</v>
      </c>
      <c r="V6287" s="2">
        <v>46076</v>
      </c>
      <c r="W6287" s="2">
        <v>1</v>
      </c>
      <c r="X6287" s="74" t="s">
        <v>422</v>
      </c>
      <c r="Y6287" s="21" t="s">
        <v>5078</v>
      </c>
      <c r="Z6287" s="52">
        <v>10.675083444592794</v>
      </c>
    </row>
    <row r="6288" spans="1:26" x14ac:dyDescent="0.25">
      <c r="A6288" s="70" t="s">
        <v>5077</v>
      </c>
      <c r="B6288" s="2" t="s">
        <v>3810</v>
      </c>
      <c r="C6288" s="19" t="s">
        <v>3532</v>
      </c>
      <c r="D6288" s="2" t="s">
        <v>3194</v>
      </c>
      <c r="E6288" s="14">
        <v>20060022</v>
      </c>
      <c r="F6288" s="14" t="s">
        <v>516</v>
      </c>
      <c r="G6288" s="19">
        <v>14</v>
      </c>
      <c r="H6288" s="21">
        <v>480.84</v>
      </c>
      <c r="I6288" s="21">
        <v>17137.400000000001</v>
      </c>
      <c r="J6288" s="58">
        <v>0</v>
      </c>
      <c r="K6288" s="58">
        <v>0</v>
      </c>
      <c r="L6288" s="72">
        <v>0</v>
      </c>
      <c r="M6288" s="73">
        <v>0</v>
      </c>
      <c r="N6288" s="58">
        <v>0</v>
      </c>
      <c r="O6288" s="75">
        <v>0</v>
      </c>
      <c r="P6288" s="2">
        <v>17137</v>
      </c>
      <c r="Q6288" s="2" t="s">
        <v>41</v>
      </c>
      <c r="R6288" s="2" t="s">
        <v>3811</v>
      </c>
      <c r="S6288" s="2" t="s">
        <v>3812</v>
      </c>
      <c r="T6288" s="2" t="s">
        <v>3813</v>
      </c>
      <c r="U6288" s="57">
        <v>0</v>
      </c>
      <c r="V6288" s="2">
        <v>46076</v>
      </c>
      <c r="W6288" s="2">
        <v>1</v>
      </c>
      <c r="X6288" s="74" t="s">
        <v>422</v>
      </c>
      <c r="Y6288" s="21" t="s">
        <v>5078</v>
      </c>
      <c r="Z6288" s="52">
        <v>24.948381998169872</v>
      </c>
    </row>
    <row r="6289" spans="1:26" x14ac:dyDescent="0.25">
      <c r="A6289" s="70" t="s">
        <v>5077</v>
      </c>
      <c r="B6289" s="2" t="s">
        <v>1654</v>
      </c>
      <c r="C6289" s="19" t="s">
        <v>3533</v>
      </c>
      <c r="D6289" s="2" t="s">
        <v>281</v>
      </c>
      <c r="E6289" s="14">
        <v>20070001</v>
      </c>
      <c r="F6289" s="14" t="s">
        <v>44</v>
      </c>
      <c r="G6289" s="19">
        <v>4</v>
      </c>
      <c r="H6289" s="21">
        <v>147.87</v>
      </c>
      <c r="I6289" s="21">
        <v>5223.2</v>
      </c>
      <c r="J6289" s="58">
        <v>5223</v>
      </c>
      <c r="K6289" s="58">
        <v>0</v>
      </c>
      <c r="L6289" s="72">
        <v>0</v>
      </c>
      <c r="M6289" s="73">
        <v>0</v>
      </c>
      <c r="N6289" s="58">
        <v>0</v>
      </c>
      <c r="O6289" s="75" t="s">
        <v>2520</v>
      </c>
      <c r="P6289" s="2">
        <v>0</v>
      </c>
      <c r="Q6289" s="2" t="s">
        <v>41</v>
      </c>
      <c r="R6289" s="2" t="s">
        <v>217</v>
      </c>
      <c r="S6289" s="2" t="s">
        <v>218</v>
      </c>
      <c r="T6289" s="2" t="s">
        <v>141</v>
      </c>
      <c r="U6289" s="57" t="s">
        <v>729</v>
      </c>
      <c r="V6289" s="2">
        <v>45565</v>
      </c>
      <c r="W6289" s="2">
        <v>1</v>
      </c>
      <c r="X6289" s="74" t="s">
        <v>422</v>
      </c>
      <c r="Y6289" s="21" t="s">
        <v>5078</v>
      </c>
      <c r="Z6289" s="52">
        <v>7.0645837560018938</v>
      </c>
    </row>
    <row r="6290" spans="1:26" x14ac:dyDescent="0.25">
      <c r="A6290" s="70" t="s">
        <v>5077</v>
      </c>
      <c r="B6290" s="2" t="s">
        <v>4712</v>
      </c>
      <c r="C6290" s="19" t="s">
        <v>3533</v>
      </c>
      <c r="D6290" s="2" t="s">
        <v>281</v>
      </c>
      <c r="E6290" s="14">
        <v>20070001</v>
      </c>
      <c r="F6290" s="14" t="s">
        <v>516</v>
      </c>
      <c r="G6290" s="19">
        <v>7</v>
      </c>
      <c r="H6290" s="21">
        <v>33.18</v>
      </c>
      <c r="I6290" s="21">
        <v>1465.4</v>
      </c>
      <c r="J6290" s="58">
        <v>0</v>
      </c>
      <c r="K6290" s="58">
        <v>0</v>
      </c>
      <c r="L6290" s="72">
        <v>0</v>
      </c>
      <c r="M6290" s="73">
        <v>0</v>
      </c>
      <c r="N6290" s="58">
        <v>0</v>
      </c>
      <c r="O6290" s="75" t="s">
        <v>2520</v>
      </c>
      <c r="P6290" s="2">
        <v>0</v>
      </c>
      <c r="Q6290" s="2" t="s">
        <v>41</v>
      </c>
      <c r="R6290" s="2" t="s">
        <v>885</v>
      </c>
      <c r="S6290" s="2" t="s">
        <v>4713</v>
      </c>
      <c r="T6290" s="2" t="s">
        <v>141</v>
      </c>
      <c r="U6290" s="57" t="s">
        <v>729</v>
      </c>
      <c r="V6290" s="2">
        <v>45572</v>
      </c>
      <c r="W6290" s="2">
        <v>1</v>
      </c>
      <c r="X6290" s="74" t="s">
        <v>422</v>
      </c>
      <c r="Y6290" s="21" t="s">
        <v>5078</v>
      </c>
      <c r="Z6290" s="52">
        <v>15.457805907172999</v>
      </c>
    </row>
    <row r="6291" spans="1:26" x14ac:dyDescent="0.25">
      <c r="A6291" s="70" t="s">
        <v>5077</v>
      </c>
      <c r="B6291" s="2" t="s">
        <v>2437</v>
      </c>
      <c r="C6291" s="19" t="s">
        <v>3533</v>
      </c>
      <c r="D6291" s="2" t="s">
        <v>281</v>
      </c>
      <c r="E6291" s="14">
        <v>20070001</v>
      </c>
      <c r="F6291" s="14" t="s">
        <v>528</v>
      </c>
      <c r="G6291" s="19">
        <v>5</v>
      </c>
      <c r="H6291" s="21">
        <v>21.47</v>
      </c>
      <c r="I6291" s="21">
        <v>862.43000000000006</v>
      </c>
      <c r="J6291" s="58">
        <v>0</v>
      </c>
      <c r="K6291" s="58">
        <v>0</v>
      </c>
      <c r="L6291" s="72">
        <v>0</v>
      </c>
      <c r="M6291" s="73">
        <v>0</v>
      </c>
      <c r="N6291" s="58">
        <v>0</v>
      </c>
      <c r="O6291" s="75" t="s">
        <v>2520</v>
      </c>
      <c r="P6291" s="2">
        <v>0</v>
      </c>
      <c r="Q6291" s="2" t="s">
        <v>41</v>
      </c>
      <c r="R6291" s="2" t="s">
        <v>727</v>
      </c>
      <c r="S6291" s="2" t="s">
        <v>2438</v>
      </c>
      <c r="T6291" s="2" t="s">
        <v>219</v>
      </c>
      <c r="U6291" s="57" t="s">
        <v>435</v>
      </c>
      <c r="V6291" s="2">
        <v>45625</v>
      </c>
      <c r="W6291" s="2">
        <v>1</v>
      </c>
      <c r="X6291" s="74" t="s">
        <v>422</v>
      </c>
      <c r="Y6291" s="21" t="s">
        <v>5078</v>
      </c>
      <c r="Z6291" s="52">
        <v>10.042268281322777</v>
      </c>
    </row>
    <row r="6292" spans="1:26" x14ac:dyDescent="0.25">
      <c r="A6292" s="70" t="s">
        <v>5077</v>
      </c>
      <c r="B6292" s="2" t="s">
        <v>2921</v>
      </c>
      <c r="C6292" s="19" t="s">
        <v>3533</v>
      </c>
      <c r="D6292" s="2" t="s">
        <v>281</v>
      </c>
      <c r="E6292" s="14">
        <v>20070001</v>
      </c>
      <c r="F6292" s="14" t="s">
        <v>533</v>
      </c>
      <c r="G6292" s="19">
        <v>6</v>
      </c>
      <c r="H6292" s="21">
        <v>49.910000000000004</v>
      </c>
      <c r="I6292" s="21">
        <v>1799.9700000000003</v>
      </c>
      <c r="J6292" s="58">
        <v>0</v>
      </c>
      <c r="K6292" s="58">
        <v>0</v>
      </c>
      <c r="L6292" s="72">
        <v>0</v>
      </c>
      <c r="M6292" s="73">
        <v>0</v>
      </c>
      <c r="N6292" s="58">
        <v>0</v>
      </c>
      <c r="O6292" s="75" t="s">
        <v>2520</v>
      </c>
      <c r="P6292" s="2">
        <v>0</v>
      </c>
      <c r="Q6292" s="2" t="s">
        <v>41</v>
      </c>
      <c r="R6292" s="2" t="s">
        <v>2922</v>
      </c>
      <c r="S6292" s="2" t="s">
        <v>2923</v>
      </c>
      <c r="T6292" s="2" t="s">
        <v>219</v>
      </c>
      <c r="U6292" s="57" t="s">
        <v>435</v>
      </c>
      <c r="V6292" s="2">
        <v>45586</v>
      </c>
      <c r="W6292" s="2">
        <v>1</v>
      </c>
      <c r="X6292" s="74" t="s">
        <v>422</v>
      </c>
      <c r="Y6292" s="21" t="s">
        <v>5078</v>
      </c>
      <c r="Z6292" s="52">
        <v>10.819294730514928</v>
      </c>
    </row>
    <row r="6293" spans="1:26" x14ac:dyDescent="0.25">
      <c r="A6293" s="70" t="s">
        <v>5077</v>
      </c>
      <c r="B6293" s="2" t="s">
        <v>1655</v>
      </c>
      <c r="C6293" s="19" t="s">
        <v>3533</v>
      </c>
      <c r="D6293" s="2" t="s">
        <v>281</v>
      </c>
      <c r="E6293" s="14">
        <v>20070001</v>
      </c>
      <c r="F6293" s="14" t="s">
        <v>536</v>
      </c>
      <c r="G6293" s="19">
        <v>6</v>
      </c>
      <c r="H6293" s="21">
        <v>26.51</v>
      </c>
      <c r="I6293" s="21">
        <v>1066.5</v>
      </c>
      <c r="J6293" s="58">
        <v>0</v>
      </c>
      <c r="K6293" s="58">
        <v>0</v>
      </c>
      <c r="L6293" s="72">
        <v>0</v>
      </c>
      <c r="M6293" s="73">
        <v>0</v>
      </c>
      <c r="N6293" s="58">
        <v>0</v>
      </c>
      <c r="O6293" s="75" t="s">
        <v>2520</v>
      </c>
      <c r="P6293" s="2">
        <v>0</v>
      </c>
      <c r="Q6293" s="2" t="s">
        <v>41</v>
      </c>
      <c r="R6293" s="2" t="s">
        <v>1656</v>
      </c>
      <c r="S6293" s="2" t="s">
        <v>1657</v>
      </c>
      <c r="T6293" s="2" t="s">
        <v>141</v>
      </c>
      <c r="U6293" s="57" t="s">
        <v>729</v>
      </c>
      <c r="V6293" s="2">
        <v>45586</v>
      </c>
      <c r="W6293" s="2">
        <v>1</v>
      </c>
      <c r="X6293" s="74" t="s">
        <v>422</v>
      </c>
      <c r="Y6293" s="21" t="s">
        <v>5078</v>
      </c>
      <c r="Z6293" s="52">
        <v>12.069030554507734</v>
      </c>
    </row>
    <row r="6294" spans="1:26" x14ac:dyDescent="0.25">
      <c r="A6294" s="70" t="s">
        <v>5077</v>
      </c>
      <c r="B6294" s="2" t="s">
        <v>1662</v>
      </c>
      <c r="C6294" s="19" t="s">
        <v>3533</v>
      </c>
      <c r="D6294" s="2" t="s">
        <v>281</v>
      </c>
      <c r="E6294" s="14">
        <v>20070001</v>
      </c>
      <c r="F6294" s="14" t="s">
        <v>573</v>
      </c>
      <c r="G6294" s="19">
        <v>6</v>
      </c>
      <c r="H6294" s="21">
        <v>16.350000000000001</v>
      </c>
      <c r="I6294" s="21">
        <v>691.13</v>
      </c>
      <c r="J6294" s="58">
        <v>0</v>
      </c>
      <c r="K6294" s="58">
        <v>0</v>
      </c>
      <c r="L6294" s="72">
        <v>0</v>
      </c>
      <c r="M6294" s="73">
        <v>0</v>
      </c>
      <c r="N6294" s="58">
        <v>0</v>
      </c>
      <c r="O6294" s="75" t="s">
        <v>2520</v>
      </c>
      <c r="P6294" s="2">
        <v>0</v>
      </c>
      <c r="Q6294" s="2" t="s">
        <v>41</v>
      </c>
      <c r="R6294" s="2" t="s">
        <v>848</v>
      </c>
      <c r="S6294" s="2" t="s">
        <v>1663</v>
      </c>
      <c r="T6294" s="2" t="s">
        <v>141</v>
      </c>
      <c r="U6294" s="57" t="s">
        <v>729</v>
      </c>
      <c r="V6294" s="2">
        <v>45625</v>
      </c>
      <c r="W6294" s="2">
        <v>1</v>
      </c>
      <c r="X6294" s="74" t="s">
        <v>422</v>
      </c>
      <c r="Y6294" s="21" t="s">
        <v>5078</v>
      </c>
      <c r="Z6294" s="52">
        <v>12.681284403669725</v>
      </c>
    </row>
    <row r="6295" spans="1:26" x14ac:dyDescent="0.25">
      <c r="A6295" s="70" t="s">
        <v>5077</v>
      </c>
      <c r="B6295" s="2" t="s">
        <v>1664</v>
      </c>
      <c r="C6295" s="19" t="s">
        <v>3533</v>
      </c>
      <c r="D6295" s="2" t="s">
        <v>281</v>
      </c>
      <c r="E6295" s="14">
        <v>20070001</v>
      </c>
      <c r="F6295" s="14" t="s">
        <v>538</v>
      </c>
      <c r="G6295" s="19">
        <v>5</v>
      </c>
      <c r="H6295" s="21">
        <v>13.090000000000002</v>
      </c>
      <c r="I6295" s="21">
        <v>501.65000000000003</v>
      </c>
      <c r="J6295" s="58">
        <v>0</v>
      </c>
      <c r="K6295" s="58">
        <v>0</v>
      </c>
      <c r="L6295" s="72">
        <v>0</v>
      </c>
      <c r="M6295" s="73">
        <v>0</v>
      </c>
      <c r="N6295" s="58">
        <v>0</v>
      </c>
      <c r="O6295" s="75" t="s">
        <v>2520</v>
      </c>
      <c r="P6295" s="2">
        <v>0</v>
      </c>
      <c r="Q6295" s="2" t="s">
        <v>41</v>
      </c>
      <c r="R6295" s="2" t="s">
        <v>1665</v>
      </c>
      <c r="S6295" s="2" t="s">
        <v>1666</v>
      </c>
      <c r="T6295" s="2" t="s">
        <v>219</v>
      </c>
      <c r="U6295" s="57" t="s">
        <v>435</v>
      </c>
      <c r="V6295" s="2">
        <v>45642</v>
      </c>
      <c r="W6295" s="2">
        <v>1</v>
      </c>
      <c r="X6295" s="74" t="s">
        <v>422</v>
      </c>
      <c r="Y6295" s="21" t="s">
        <v>5078</v>
      </c>
      <c r="Z6295" s="52">
        <v>9.580786860198625</v>
      </c>
    </row>
    <row r="6296" spans="1:26" x14ac:dyDescent="0.25">
      <c r="A6296" s="70" t="s">
        <v>5077</v>
      </c>
      <c r="B6296" s="2" t="s">
        <v>1667</v>
      </c>
      <c r="C6296" s="19" t="s">
        <v>3533</v>
      </c>
      <c r="D6296" s="2" t="s">
        <v>282</v>
      </c>
      <c r="E6296" s="14">
        <v>20070002</v>
      </c>
      <c r="F6296" s="14" t="s">
        <v>44</v>
      </c>
      <c r="G6296" s="19">
        <v>8</v>
      </c>
      <c r="H6296" s="21">
        <v>158.51999999999998</v>
      </c>
      <c r="I6296" s="21">
        <v>6305.98</v>
      </c>
      <c r="J6296" s="58">
        <v>0</v>
      </c>
      <c r="K6296" s="58">
        <v>0</v>
      </c>
      <c r="L6296" s="72">
        <v>0</v>
      </c>
      <c r="M6296" s="73">
        <v>0</v>
      </c>
      <c r="N6296" s="58">
        <v>0</v>
      </c>
      <c r="O6296" s="75">
        <v>0</v>
      </c>
      <c r="P6296" s="2">
        <v>6306</v>
      </c>
      <c r="Q6296" s="2" t="s">
        <v>41</v>
      </c>
      <c r="R6296" s="2" t="s">
        <v>1668</v>
      </c>
      <c r="S6296" s="2" t="s">
        <v>1669</v>
      </c>
      <c r="T6296" s="2" t="s">
        <v>219</v>
      </c>
      <c r="U6296" s="57" t="s">
        <v>435</v>
      </c>
      <c r="V6296" s="2">
        <v>45565</v>
      </c>
      <c r="W6296" s="2">
        <v>1</v>
      </c>
      <c r="X6296" s="74" t="s">
        <v>422</v>
      </c>
      <c r="Y6296" s="21" t="s">
        <v>5078</v>
      </c>
      <c r="Z6296" s="52">
        <v>15.912137269745143</v>
      </c>
    </row>
    <row r="6297" spans="1:26" x14ac:dyDescent="0.25">
      <c r="A6297" s="70" t="s">
        <v>5077</v>
      </c>
      <c r="B6297" s="2" t="s">
        <v>4182</v>
      </c>
      <c r="C6297" s="19" t="s">
        <v>3533</v>
      </c>
      <c r="D6297" s="2" t="s">
        <v>282</v>
      </c>
      <c r="E6297" s="14">
        <v>20070002</v>
      </c>
      <c r="F6297" s="14" t="s">
        <v>617</v>
      </c>
      <c r="G6297" s="19">
        <v>4</v>
      </c>
      <c r="H6297" s="21">
        <v>9.7899999999999991</v>
      </c>
      <c r="I6297" s="21">
        <v>339.41</v>
      </c>
      <c r="J6297" s="58">
        <v>0</v>
      </c>
      <c r="K6297" s="58">
        <v>0</v>
      </c>
      <c r="L6297" s="72">
        <v>0</v>
      </c>
      <c r="M6297" s="73">
        <v>0</v>
      </c>
      <c r="N6297" s="58">
        <v>0</v>
      </c>
      <c r="O6297" s="75">
        <v>0</v>
      </c>
      <c r="P6297" s="2">
        <v>339</v>
      </c>
      <c r="Q6297" s="2" t="s">
        <v>41</v>
      </c>
      <c r="R6297" s="2" t="s">
        <v>4183</v>
      </c>
      <c r="S6297" s="2" t="s">
        <v>4184</v>
      </c>
      <c r="T6297" s="2" t="s">
        <v>219</v>
      </c>
      <c r="U6297" s="57" t="s">
        <v>435</v>
      </c>
      <c r="V6297" s="2">
        <v>45635</v>
      </c>
      <c r="W6297" s="2">
        <v>1</v>
      </c>
      <c r="X6297" s="74" t="s">
        <v>422</v>
      </c>
      <c r="Y6297" s="21" t="s">
        <v>5078</v>
      </c>
      <c r="Z6297" s="52">
        <v>6.9338100102145068</v>
      </c>
    </row>
    <row r="6298" spans="1:26" x14ac:dyDescent="0.25">
      <c r="A6298" s="70" t="s">
        <v>5077</v>
      </c>
      <c r="B6298" s="2" t="s">
        <v>3155</v>
      </c>
      <c r="C6298" s="19" t="s">
        <v>3533</v>
      </c>
      <c r="D6298" s="2" t="s">
        <v>282</v>
      </c>
      <c r="E6298" s="14">
        <v>20070002</v>
      </c>
      <c r="F6298" s="14" t="s">
        <v>513</v>
      </c>
      <c r="G6298" s="19">
        <v>5</v>
      </c>
      <c r="H6298" s="21">
        <v>18.02</v>
      </c>
      <c r="I6298" s="21">
        <v>644.23</v>
      </c>
      <c r="J6298" s="58">
        <v>0</v>
      </c>
      <c r="K6298" s="58">
        <v>0</v>
      </c>
      <c r="L6298" s="72">
        <v>0</v>
      </c>
      <c r="M6298" s="73">
        <v>0</v>
      </c>
      <c r="N6298" s="58">
        <v>0</v>
      </c>
      <c r="O6298" s="75">
        <v>0</v>
      </c>
      <c r="P6298" s="2">
        <v>644</v>
      </c>
      <c r="Q6298" s="2" t="s">
        <v>41</v>
      </c>
      <c r="R6298" s="2" t="s">
        <v>3156</v>
      </c>
      <c r="S6298" s="2" t="s">
        <v>3157</v>
      </c>
      <c r="T6298" s="2" t="s">
        <v>219</v>
      </c>
      <c r="U6298" s="57">
        <v>0</v>
      </c>
      <c r="V6298" s="2">
        <v>0</v>
      </c>
      <c r="W6298" s="2">
        <v>1</v>
      </c>
      <c r="X6298" s="74" t="s">
        <v>422</v>
      </c>
      <c r="Y6298" s="21" t="s">
        <v>5078</v>
      </c>
      <c r="Z6298" s="52">
        <v>8.9377081021087683</v>
      </c>
    </row>
    <row r="6299" spans="1:26" x14ac:dyDescent="0.25">
      <c r="A6299" s="70" t="s">
        <v>5077</v>
      </c>
      <c r="B6299" s="2" t="s">
        <v>3995</v>
      </c>
      <c r="C6299" s="19" t="s">
        <v>3533</v>
      </c>
      <c r="D6299" s="2" t="s">
        <v>282</v>
      </c>
      <c r="E6299" s="14">
        <v>20070002</v>
      </c>
      <c r="F6299" s="14" t="s">
        <v>427</v>
      </c>
      <c r="G6299" s="19">
        <v>6</v>
      </c>
      <c r="H6299" s="21">
        <v>7.089999999999999</v>
      </c>
      <c r="I6299" s="21">
        <v>256.83000000000004</v>
      </c>
      <c r="J6299" s="58">
        <v>0</v>
      </c>
      <c r="K6299" s="58">
        <v>0</v>
      </c>
      <c r="L6299" s="72">
        <v>0</v>
      </c>
      <c r="M6299" s="73">
        <v>0</v>
      </c>
      <c r="N6299" s="58">
        <v>0</v>
      </c>
      <c r="O6299" s="75">
        <v>0</v>
      </c>
      <c r="P6299" s="2">
        <v>257</v>
      </c>
      <c r="Q6299" s="2" t="s">
        <v>41</v>
      </c>
      <c r="R6299" s="2" t="s">
        <v>3996</v>
      </c>
      <c r="S6299" s="2" t="s">
        <v>3997</v>
      </c>
      <c r="T6299" s="2" t="s">
        <v>219</v>
      </c>
      <c r="U6299" s="57">
        <v>0</v>
      </c>
      <c r="V6299" s="2">
        <v>0</v>
      </c>
      <c r="W6299" s="2">
        <v>1</v>
      </c>
      <c r="X6299" s="74" t="s">
        <v>422</v>
      </c>
      <c r="Y6299" s="21" t="s">
        <v>5078</v>
      </c>
      <c r="Z6299" s="52">
        <v>10.867277856135406</v>
      </c>
    </row>
    <row r="6300" spans="1:26" x14ac:dyDescent="0.25">
      <c r="A6300" s="70" t="s">
        <v>5077</v>
      </c>
      <c r="B6300" s="2" t="s">
        <v>1670</v>
      </c>
      <c r="C6300" s="19" t="s">
        <v>3533</v>
      </c>
      <c r="D6300" s="2" t="s">
        <v>282</v>
      </c>
      <c r="E6300" s="14">
        <v>20070002</v>
      </c>
      <c r="F6300" s="14" t="s">
        <v>476</v>
      </c>
      <c r="G6300" s="19">
        <v>7</v>
      </c>
      <c r="H6300" s="21">
        <v>33.57</v>
      </c>
      <c r="I6300" s="21">
        <v>1280.6499999999999</v>
      </c>
      <c r="J6300" s="58">
        <v>0</v>
      </c>
      <c r="K6300" s="58">
        <v>0</v>
      </c>
      <c r="L6300" s="72">
        <v>0</v>
      </c>
      <c r="M6300" s="73">
        <v>0</v>
      </c>
      <c r="N6300" s="58">
        <v>0</v>
      </c>
      <c r="O6300" s="75">
        <v>0</v>
      </c>
      <c r="P6300" s="2">
        <v>1281</v>
      </c>
      <c r="Q6300" s="2" t="s">
        <v>41</v>
      </c>
      <c r="R6300" s="2" t="s">
        <v>1671</v>
      </c>
      <c r="S6300" s="2" t="s">
        <v>1672</v>
      </c>
      <c r="T6300" s="2" t="s">
        <v>141</v>
      </c>
      <c r="U6300" s="57">
        <v>0</v>
      </c>
      <c r="V6300" s="2">
        <v>0</v>
      </c>
      <c r="W6300" s="2">
        <v>1</v>
      </c>
      <c r="X6300" s="74" t="s">
        <v>422</v>
      </c>
      <c r="Y6300" s="21" t="s">
        <v>5078</v>
      </c>
      <c r="Z6300" s="52">
        <v>13.352025618111409</v>
      </c>
    </row>
    <row r="6301" spans="1:26" x14ac:dyDescent="0.25">
      <c r="A6301" s="70" t="s">
        <v>5077</v>
      </c>
      <c r="B6301" s="2" t="s">
        <v>3998</v>
      </c>
      <c r="C6301" s="19" t="s">
        <v>3533</v>
      </c>
      <c r="D6301" s="2" t="s">
        <v>282</v>
      </c>
      <c r="E6301" s="14">
        <v>20070002</v>
      </c>
      <c r="F6301" s="14" t="s">
        <v>481</v>
      </c>
      <c r="G6301" s="19">
        <v>12</v>
      </c>
      <c r="H6301" s="21">
        <v>18.890000000000004</v>
      </c>
      <c r="I6301" s="21">
        <v>744.52</v>
      </c>
      <c r="J6301" s="58">
        <v>0</v>
      </c>
      <c r="K6301" s="58">
        <v>0</v>
      </c>
      <c r="L6301" s="72">
        <v>0</v>
      </c>
      <c r="M6301" s="73">
        <v>0</v>
      </c>
      <c r="N6301" s="58">
        <v>0</v>
      </c>
      <c r="O6301" s="75">
        <v>0</v>
      </c>
      <c r="P6301" s="2">
        <v>745</v>
      </c>
      <c r="Q6301" s="2" t="s">
        <v>41</v>
      </c>
      <c r="R6301" s="2" t="s">
        <v>993</v>
      </c>
      <c r="S6301" s="2" t="s">
        <v>3999</v>
      </c>
      <c r="T6301" s="2" t="s">
        <v>219</v>
      </c>
      <c r="U6301" s="57">
        <v>0</v>
      </c>
      <c r="V6301" s="2">
        <v>0</v>
      </c>
      <c r="W6301" s="2">
        <v>1</v>
      </c>
      <c r="X6301" s="74" t="s">
        <v>422</v>
      </c>
      <c r="Y6301" s="21" t="s">
        <v>5078</v>
      </c>
      <c r="Z6301" s="52">
        <v>23.648067760719957</v>
      </c>
    </row>
    <row r="6302" spans="1:26" x14ac:dyDescent="0.25">
      <c r="A6302" s="70" t="s">
        <v>5077</v>
      </c>
      <c r="B6302" s="2" t="s">
        <v>1673</v>
      </c>
      <c r="C6302" s="19" t="s">
        <v>3533</v>
      </c>
      <c r="D6302" s="2" t="s">
        <v>282</v>
      </c>
      <c r="E6302" s="14">
        <v>20070002</v>
      </c>
      <c r="F6302" s="14" t="s">
        <v>482</v>
      </c>
      <c r="G6302" s="19">
        <v>12</v>
      </c>
      <c r="H6302" s="21">
        <v>99.83</v>
      </c>
      <c r="I6302" s="21">
        <v>3986.82</v>
      </c>
      <c r="J6302" s="58">
        <v>0</v>
      </c>
      <c r="K6302" s="58">
        <v>0</v>
      </c>
      <c r="L6302" s="72">
        <v>0</v>
      </c>
      <c r="M6302" s="73">
        <v>0</v>
      </c>
      <c r="N6302" s="58">
        <v>0</v>
      </c>
      <c r="O6302" s="75">
        <v>0</v>
      </c>
      <c r="P6302" s="2">
        <v>3987</v>
      </c>
      <c r="Q6302" s="2" t="s">
        <v>41</v>
      </c>
      <c r="R6302" s="2" t="s">
        <v>1674</v>
      </c>
      <c r="S6302" s="2" t="s">
        <v>1675</v>
      </c>
      <c r="T6302" s="2" t="s">
        <v>141</v>
      </c>
      <c r="U6302" s="57">
        <v>0</v>
      </c>
      <c r="V6302" s="2">
        <v>0</v>
      </c>
      <c r="W6302" s="2">
        <v>1</v>
      </c>
      <c r="X6302" s="74" t="s">
        <v>422</v>
      </c>
      <c r="Y6302" s="21" t="s">
        <v>5078</v>
      </c>
      <c r="Z6302" s="52">
        <v>23.961654813182417</v>
      </c>
    </row>
    <row r="6303" spans="1:26" x14ac:dyDescent="0.25">
      <c r="A6303" s="70" t="s">
        <v>5077</v>
      </c>
      <c r="B6303" s="2" t="s">
        <v>1676</v>
      </c>
      <c r="C6303" s="19" t="s">
        <v>3533</v>
      </c>
      <c r="D6303" s="2" t="s">
        <v>282</v>
      </c>
      <c r="E6303" s="14">
        <v>20070002</v>
      </c>
      <c r="F6303" s="14" t="s">
        <v>533</v>
      </c>
      <c r="G6303" s="19">
        <v>12</v>
      </c>
      <c r="H6303" s="21">
        <v>255.23</v>
      </c>
      <c r="I6303" s="21">
        <v>12166.369999999999</v>
      </c>
      <c r="J6303" s="58">
        <v>0</v>
      </c>
      <c r="K6303" s="58">
        <v>0</v>
      </c>
      <c r="L6303" s="72">
        <v>0</v>
      </c>
      <c r="M6303" s="73">
        <v>0</v>
      </c>
      <c r="N6303" s="58">
        <v>0</v>
      </c>
      <c r="O6303" s="75">
        <v>0</v>
      </c>
      <c r="P6303" s="2">
        <v>12166</v>
      </c>
      <c r="Q6303" s="2" t="s">
        <v>41</v>
      </c>
      <c r="R6303" s="2" t="s">
        <v>428</v>
      </c>
      <c r="S6303" s="2" t="s">
        <v>1677</v>
      </c>
      <c r="T6303" s="2" t="s">
        <v>219</v>
      </c>
      <c r="U6303" s="57">
        <v>0</v>
      </c>
      <c r="V6303" s="2">
        <v>0</v>
      </c>
      <c r="W6303" s="2">
        <v>1</v>
      </c>
      <c r="X6303" s="74" t="s">
        <v>422</v>
      </c>
      <c r="Y6303" s="21" t="s">
        <v>5078</v>
      </c>
      <c r="Z6303" s="52">
        <v>28.600956000470166</v>
      </c>
    </row>
    <row r="6304" spans="1:26" x14ac:dyDescent="0.25">
      <c r="A6304" s="70" t="s">
        <v>5077</v>
      </c>
      <c r="B6304" s="2" t="s">
        <v>1678</v>
      </c>
      <c r="C6304" s="19" t="s">
        <v>3533</v>
      </c>
      <c r="D6304" s="2" t="s">
        <v>282</v>
      </c>
      <c r="E6304" s="14">
        <v>20070002</v>
      </c>
      <c r="F6304" s="14" t="s">
        <v>483</v>
      </c>
      <c r="G6304" s="19">
        <v>4</v>
      </c>
      <c r="H6304" s="21">
        <v>21.94</v>
      </c>
      <c r="I6304" s="21">
        <v>845.34999999999991</v>
      </c>
      <c r="J6304" s="58">
        <v>0</v>
      </c>
      <c r="K6304" s="58">
        <v>0</v>
      </c>
      <c r="L6304" s="72">
        <v>0</v>
      </c>
      <c r="M6304" s="73">
        <v>0</v>
      </c>
      <c r="N6304" s="58">
        <v>0</v>
      </c>
      <c r="O6304" s="75">
        <v>0</v>
      </c>
      <c r="P6304" s="2">
        <v>845</v>
      </c>
      <c r="Q6304" s="2" t="s">
        <v>41</v>
      </c>
      <c r="R6304" s="2" t="s">
        <v>1679</v>
      </c>
      <c r="S6304" s="2" t="s">
        <v>1680</v>
      </c>
      <c r="T6304" s="2" t="s">
        <v>1681</v>
      </c>
      <c r="U6304" s="57">
        <v>0</v>
      </c>
      <c r="V6304" s="2">
        <v>0</v>
      </c>
      <c r="W6304" s="2">
        <v>1</v>
      </c>
      <c r="X6304" s="74" t="s">
        <v>422</v>
      </c>
      <c r="Y6304" s="21" t="s">
        <v>5078</v>
      </c>
      <c r="Z6304" s="52">
        <v>7.7060164083865077</v>
      </c>
    </row>
    <row r="6305" spans="1:26" x14ac:dyDescent="0.25">
      <c r="A6305" s="70" t="s">
        <v>5077</v>
      </c>
      <c r="B6305" s="2" t="s">
        <v>3756</v>
      </c>
      <c r="C6305" s="19" t="s">
        <v>3533</v>
      </c>
      <c r="D6305" s="2" t="s">
        <v>282</v>
      </c>
      <c r="E6305" s="14">
        <v>20070002</v>
      </c>
      <c r="F6305" s="14" t="s">
        <v>536</v>
      </c>
      <c r="G6305" s="19">
        <v>13</v>
      </c>
      <c r="H6305" s="21">
        <v>130.05999999999997</v>
      </c>
      <c r="I6305" s="21">
        <v>5079.5499999999993</v>
      </c>
      <c r="J6305" s="58">
        <v>0</v>
      </c>
      <c r="K6305" s="58">
        <v>0</v>
      </c>
      <c r="L6305" s="72">
        <v>0</v>
      </c>
      <c r="M6305" s="73">
        <v>0</v>
      </c>
      <c r="N6305" s="58">
        <v>0</v>
      </c>
      <c r="O6305" s="75">
        <v>0</v>
      </c>
      <c r="P6305" s="2">
        <v>5080</v>
      </c>
      <c r="Q6305" s="2" t="s">
        <v>41</v>
      </c>
      <c r="R6305" s="2" t="s">
        <v>3757</v>
      </c>
      <c r="S6305" s="2" t="s">
        <v>3758</v>
      </c>
      <c r="T6305" s="2" t="s">
        <v>219</v>
      </c>
      <c r="U6305" s="57">
        <v>0</v>
      </c>
      <c r="V6305" s="2">
        <v>0</v>
      </c>
      <c r="W6305" s="2">
        <v>1</v>
      </c>
      <c r="X6305" s="74" t="s">
        <v>422</v>
      </c>
      <c r="Y6305" s="21" t="s">
        <v>5078</v>
      </c>
      <c r="Z6305" s="52">
        <v>25.386033369214211</v>
      </c>
    </row>
    <row r="6306" spans="1:26" x14ac:dyDescent="0.25">
      <c r="A6306" s="70" t="s">
        <v>5077</v>
      </c>
      <c r="B6306" s="2" t="s">
        <v>1682</v>
      </c>
      <c r="C6306" s="19" t="s">
        <v>3533</v>
      </c>
      <c r="D6306" s="2" t="s">
        <v>282</v>
      </c>
      <c r="E6306" s="14">
        <v>20070002</v>
      </c>
      <c r="F6306" s="14" t="s">
        <v>432</v>
      </c>
      <c r="G6306" s="19">
        <v>12</v>
      </c>
      <c r="H6306" s="21">
        <v>242.85000000000002</v>
      </c>
      <c r="I6306" s="21">
        <v>15095.439999999999</v>
      </c>
      <c r="J6306" s="58">
        <v>0</v>
      </c>
      <c r="K6306" s="58">
        <v>0</v>
      </c>
      <c r="L6306" s="72">
        <v>0</v>
      </c>
      <c r="M6306" s="73">
        <v>0</v>
      </c>
      <c r="N6306" s="58">
        <v>0</v>
      </c>
      <c r="O6306" s="75">
        <v>0</v>
      </c>
      <c r="P6306" s="2">
        <v>15095</v>
      </c>
      <c r="Q6306" s="2" t="s">
        <v>41</v>
      </c>
      <c r="R6306" s="2" t="s">
        <v>1683</v>
      </c>
      <c r="S6306" s="2" t="s">
        <v>1684</v>
      </c>
      <c r="T6306" s="2" t="s">
        <v>219</v>
      </c>
      <c r="U6306" s="57">
        <v>0</v>
      </c>
      <c r="V6306" s="2">
        <v>0</v>
      </c>
      <c r="W6306" s="2">
        <v>1</v>
      </c>
      <c r="X6306" s="74" t="s">
        <v>422</v>
      </c>
      <c r="Y6306" s="21" t="s">
        <v>5078</v>
      </c>
      <c r="Z6306" s="52">
        <v>37.295713403335391</v>
      </c>
    </row>
    <row r="6307" spans="1:26" x14ac:dyDescent="0.25">
      <c r="A6307" s="70" t="s">
        <v>5077</v>
      </c>
      <c r="B6307" s="2" t="s">
        <v>1685</v>
      </c>
      <c r="C6307" s="19" t="s">
        <v>3533</v>
      </c>
      <c r="D6307" s="2" t="s">
        <v>282</v>
      </c>
      <c r="E6307" s="14">
        <v>20070002</v>
      </c>
      <c r="F6307" s="14" t="s">
        <v>639</v>
      </c>
      <c r="G6307" s="19">
        <v>5</v>
      </c>
      <c r="H6307" s="21">
        <v>7.2299999999999995</v>
      </c>
      <c r="I6307" s="21">
        <v>262.41000000000003</v>
      </c>
      <c r="J6307" s="58">
        <v>0</v>
      </c>
      <c r="K6307" s="58">
        <v>0</v>
      </c>
      <c r="L6307" s="72">
        <v>0</v>
      </c>
      <c r="M6307" s="73">
        <v>0</v>
      </c>
      <c r="N6307" s="58">
        <v>0</v>
      </c>
      <c r="O6307" s="75">
        <v>0</v>
      </c>
      <c r="P6307" s="2">
        <v>262</v>
      </c>
      <c r="Q6307" s="2" t="s">
        <v>41</v>
      </c>
      <c r="R6307" s="2" t="s">
        <v>354</v>
      </c>
      <c r="S6307" s="2" t="s">
        <v>1686</v>
      </c>
      <c r="T6307" s="2" t="s">
        <v>219</v>
      </c>
      <c r="U6307" s="57">
        <v>0</v>
      </c>
      <c r="V6307" s="2">
        <v>0</v>
      </c>
      <c r="W6307" s="2">
        <v>1</v>
      </c>
      <c r="X6307" s="74" t="s">
        <v>422</v>
      </c>
      <c r="Y6307" s="21" t="s">
        <v>5078</v>
      </c>
      <c r="Z6307" s="52">
        <v>9.0736514522821583</v>
      </c>
    </row>
    <row r="6308" spans="1:26" x14ac:dyDescent="0.25">
      <c r="A6308" s="70" t="s">
        <v>5077</v>
      </c>
      <c r="B6308" s="2" t="s">
        <v>3665</v>
      </c>
      <c r="C6308" s="19" t="s">
        <v>3533</v>
      </c>
      <c r="D6308" s="2" t="s">
        <v>282</v>
      </c>
      <c r="E6308" s="14">
        <v>20070002</v>
      </c>
      <c r="F6308" s="14" t="s">
        <v>538</v>
      </c>
      <c r="G6308" s="19">
        <v>13</v>
      </c>
      <c r="H6308" s="21">
        <v>49.680000000000007</v>
      </c>
      <c r="I6308" s="21">
        <v>1876.6200000000001</v>
      </c>
      <c r="J6308" s="58">
        <v>0</v>
      </c>
      <c r="K6308" s="58">
        <v>0</v>
      </c>
      <c r="L6308" s="72">
        <v>0</v>
      </c>
      <c r="M6308" s="73">
        <v>0</v>
      </c>
      <c r="N6308" s="58">
        <v>0</v>
      </c>
      <c r="O6308" s="75">
        <v>0</v>
      </c>
      <c r="P6308" s="2">
        <v>1877</v>
      </c>
      <c r="Q6308" s="2" t="s">
        <v>41</v>
      </c>
      <c r="R6308" s="2" t="s">
        <v>2662</v>
      </c>
      <c r="S6308" s="2" t="s">
        <v>3666</v>
      </c>
      <c r="T6308" s="2" t="s">
        <v>219</v>
      </c>
      <c r="U6308" s="57">
        <v>0</v>
      </c>
      <c r="V6308" s="2">
        <v>46069</v>
      </c>
      <c r="W6308" s="2">
        <v>1</v>
      </c>
      <c r="X6308" s="74" t="s">
        <v>422</v>
      </c>
      <c r="Y6308" s="21" t="s">
        <v>5078</v>
      </c>
      <c r="Z6308" s="52">
        <v>24.553200483091786</v>
      </c>
    </row>
    <row r="6309" spans="1:26" x14ac:dyDescent="0.25">
      <c r="A6309" s="70" t="s">
        <v>5077</v>
      </c>
      <c r="B6309" s="2" t="s">
        <v>5159</v>
      </c>
      <c r="C6309" s="19" t="s">
        <v>3533</v>
      </c>
      <c r="D6309" s="2" t="s">
        <v>282</v>
      </c>
      <c r="E6309" s="14">
        <v>20070002</v>
      </c>
      <c r="F6309" s="14" t="s">
        <v>436</v>
      </c>
      <c r="G6309" s="19">
        <v>5</v>
      </c>
      <c r="H6309" s="21">
        <v>53.199999999999996</v>
      </c>
      <c r="I6309" s="21">
        <v>2488.19</v>
      </c>
      <c r="J6309" s="58">
        <v>0</v>
      </c>
      <c r="K6309" s="58">
        <v>0</v>
      </c>
      <c r="L6309" s="72">
        <v>0</v>
      </c>
      <c r="M6309" s="73">
        <v>0</v>
      </c>
      <c r="N6309" s="58">
        <v>0</v>
      </c>
      <c r="O6309" s="75">
        <v>0</v>
      </c>
      <c r="P6309" s="2">
        <v>2488</v>
      </c>
      <c r="Q6309" s="2" t="s">
        <v>41</v>
      </c>
      <c r="R6309" s="2" t="s">
        <v>3592</v>
      </c>
      <c r="S6309" s="2" t="s">
        <v>5160</v>
      </c>
      <c r="T6309" s="2" t="s">
        <v>219</v>
      </c>
      <c r="U6309" s="57">
        <v>0</v>
      </c>
      <c r="V6309" s="2">
        <v>46146</v>
      </c>
      <c r="W6309" s="2">
        <v>1</v>
      </c>
      <c r="X6309" s="74" t="s">
        <v>422</v>
      </c>
      <c r="Y6309" s="21" t="s">
        <v>5078</v>
      </c>
      <c r="Z6309" s="52">
        <v>11.69262218045113</v>
      </c>
    </row>
    <row r="6310" spans="1:26" x14ac:dyDescent="0.25">
      <c r="A6310" s="70" t="s">
        <v>5077</v>
      </c>
      <c r="B6310" s="2" t="s">
        <v>5161</v>
      </c>
      <c r="C6310" s="19" t="s">
        <v>3533</v>
      </c>
      <c r="D6310" s="2" t="s">
        <v>282</v>
      </c>
      <c r="E6310" s="14">
        <v>20070002</v>
      </c>
      <c r="F6310" s="14" t="s">
        <v>653</v>
      </c>
      <c r="G6310" s="19">
        <v>3</v>
      </c>
      <c r="H6310" s="21">
        <v>33.660000000000004</v>
      </c>
      <c r="I6310" s="21">
        <v>1207.4099999999999</v>
      </c>
      <c r="J6310" s="58">
        <v>0</v>
      </c>
      <c r="K6310" s="58">
        <v>0</v>
      </c>
      <c r="L6310" s="72">
        <v>0</v>
      </c>
      <c r="M6310" s="73">
        <v>0</v>
      </c>
      <c r="N6310" s="58">
        <v>0</v>
      </c>
      <c r="O6310" s="75">
        <v>0</v>
      </c>
      <c r="P6310" s="2">
        <v>1207</v>
      </c>
      <c r="Q6310" s="2" t="s">
        <v>41</v>
      </c>
      <c r="R6310" s="2" t="s">
        <v>5162</v>
      </c>
      <c r="S6310" s="2" t="s">
        <v>5163</v>
      </c>
      <c r="T6310" s="2" t="s">
        <v>219</v>
      </c>
      <c r="U6310" s="57">
        <v>0</v>
      </c>
      <c r="V6310" s="2">
        <v>46146</v>
      </c>
      <c r="W6310" s="2">
        <v>1</v>
      </c>
      <c r="X6310" s="74" t="s">
        <v>422</v>
      </c>
      <c r="Y6310" s="21" t="s">
        <v>5078</v>
      </c>
      <c r="Z6310" s="52">
        <v>5.3806149732620314</v>
      </c>
    </row>
    <row r="6311" spans="1:26" x14ac:dyDescent="0.25">
      <c r="A6311" s="70" t="s">
        <v>5077</v>
      </c>
      <c r="B6311" s="2" t="s">
        <v>1687</v>
      </c>
      <c r="C6311" s="19" t="s">
        <v>3533</v>
      </c>
      <c r="D6311" s="2" t="s">
        <v>283</v>
      </c>
      <c r="E6311" s="14">
        <v>20070003</v>
      </c>
      <c r="F6311" s="14" t="s">
        <v>44</v>
      </c>
      <c r="G6311" s="19">
        <v>1</v>
      </c>
      <c r="H6311" s="21">
        <v>100.02</v>
      </c>
      <c r="I6311" s="21">
        <v>4036.81</v>
      </c>
      <c r="J6311" s="58">
        <v>0</v>
      </c>
      <c r="K6311" s="58">
        <v>0</v>
      </c>
      <c r="L6311" s="72">
        <v>0</v>
      </c>
      <c r="M6311" s="73">
        <v>0</v>
      </c>
      <c r="N6311" s="58">
        <v>0</v>
      </c>
      <c r="O6311" s="75">
        <v>0</v>
      </c>
      <c r="P6311" s="2">
        <v>4037</v>
      </c>
      <c r="Q6311" s="2" t="s">
        <v>41</v>
      </c>
      <c r="R6311" s="2" t="s">
        <v>309</v>
      </c>
      <c r="S6311" s="2" t="s">
        <v>310</v>
      </c>
      <c r="T6311" s="2" t="s">
        <v>141</v>
      </c>
      <c r="U6311" s="57" t="s">
        <v>729</v>
      </c>
      <c r="V6311" s="2">
        <v>45565</v>
      </c>
      <c r="W6311" s="2">
        <v>1</v>
      </c>
      <c r="X6311" s="74" t="s">
        <v>422</v>
      </c>
      <c r="Y6311" s="21" t="s">
        <v>5078</v>
      </c>
      <c r="Z6311" s="52">
        <v>2.0180013997200561</v>
      </c>
    </row>
    <row r="6312" spans="1:26" x14ac:dyDescent="0.25">
      <c r="A6312" s="70" t="s">
        <v>5077</v>
      </c>
      <c r="B6312" s="2" t="s">
        <v>1691</v>
      </c>
      <c r="C6312" s="19" t="s">
        <v>3533</v>
      </c>
      <c r="D6312" s="2" t="s">
        <v>283</v>
      </c>
      <c r="E6312" s="14">
        <v>20070003</v>
      </c>
      <c r="F6312" s="14" t="s">
        <v>482</v>
      </c>
      <c r="G6312" s="19">
        <v>7</v>
      </c>
      <c r="H6312" s="21">
        <v>33.619999999999997</v>
      </c>
      <c r="I6312" s="21">
        <v>1590.35</v>
      </c>
      <c r="J6312" s="58">
        <v>0</v>
      </c>
      <c r="K6312" s="58">
        <v>0</v>
      </c>
      <c r="L6312" s="72">
        <v>0</v>
      </c>
      <c r="M6312" s="73">
        <v>0</v>
      </c>
      <c r="N6312" s="58">
        <v>0</v>
      </c>
      <c r="O6312" s="75">
        <v>0</v>
      </c>
      <c r="P6312" s="2">
        <v>1590</v>
      </c>
      <c r="Q6312" s="2" t="s">
        <v>41</v>
      </c>
      <c r="R6312" s="2" t="s">
        <v>1616</v>
      </c>
      <c r="S6312" s="2" t="s">
        <v>1692</v>
      </c>
      <c r="T6312" s="2" t="s">
        <v>141</v>
      </c>
      <c r="U6312" s="57">
        <v>0</v>
      </c>
      <c r="V6312" s="2">
        <v>45908</v>
      </c>
      <c r="W6312" s="2">
        <v>1</v>
      </c>
      <c r="X6312" s="74" t="s">
        <v>422</v>
      </c>
      <c r="Y6312" s="21" t="s">
        <v>5078</v>
      </c>
      <c r="Z6312" s="52">
        <v>16.556290898274838</v>
      </c>
    </row>
    <row r="6313" spans="1:26" x14ac:dyDescent="0.25">
      <c r="A6313" s="70" t="s">
        <v>5077</v>
      </c>
      <c r="B6313" s="2" t="s">
        <v>3870</v>
      </c>
      <c r="C6313" s="19" t="s">
        <v>3533</v>
      </c>
      <c r="D6313" s="2" t="s">
        <v>283</v>
      </c>
      <c r="E6313" s="14">
        <v>20070003</v>
      </c>
      <c r="F6313" s="14" t="s">
        <v>533</v>
      </c>
      <c r="G6313" s="19">
        <v>7</v>
      </c>
      <c r="H6313" s="21">
        <v>25.04</v>
      </c>
      <c r="I6313" s="21">
        <v>812.53000000000009</v>
      </c>
      <c r="J6313" s="58">
        <v>0</v>
      </c>
      <c r="K6313" s="58">
        <v>0</v>
      </c>
      <c r="L6313" s="72">
        <v>0</v>
      </c>
      <c r="M6313" s="73">
        <v>0</v>
      </c>
      <c r="N6313" s="58">
        <v>0</v>
      </c>
      <c r="O6313" s="75">
        <v>0</v>
      </c>
      <c r="P6313" s="2">
        <v>813</v>
      </c>
      <c r="Q6313" s="2" t="s">
        <v>41</v>
      </c>
      <c r="R6313" s="2" t="s">
        <v>3186</v>
      </c>
      <c r="S6313" s="2" t="s">
        <v>3871</v>
      </c>
      <c r="T6313" s="2" t="s">
        <v>219</v>
      </c>
      <c r="U6313" s="57">
        <v>0</v>
      </c>
      <c r="V6313" s="2">
        <v>0</v>
      </c>
      <c r="W6313" s="2">
        <v>1</v>
      </c>
      <c r="X6313" s="74" t="s">
        <v>422</v>
      </c>
      <c r="Y6313" s="21" t="s">
        <v>5078</v>
      </c>
      <c r="Z6313" s="52">
        <v>11.357248402555912</v>
      </c>
    </row>
    <row r="6314" spans="1:26" x14ac:dyDescent="0.25">
      <c r="A6314" s="70" t="s">
        <v>5077</v>
      </c>
      <c r="B6314" s="2" t="s">
        <v>1696</v>
      </c>
      <c r="C6314" s="19" t="s">
        <v>3533</v>
      </c>
      <c r="D6314" s="2" t="s">
        <v>283</v>
      </c>
      <c r="E6314" s="14">
        <v>20070003</v>
      </c>
      <c r="F6314" s="14" t="s">
        <v>639</v>
      </c>
      <c r="G6314" s="19">
        <v>9</v>
      </c>
      <c r="H6314" s="21">
        <v>29.799999999999997</v>
      </c>
      <c r="I6314" s="21">
        <v>1072.8100000000002</v>
      </c>
      <c r="J6314" s="58">
        <v>0</v>
      </c>
      <c r="K6314" s="58">
        <v>0</v>
      </c>
      <c r="L6314" s="72">
        <v>0</v>
      </c>
      <c r="M6314" s="73">
        <v>0</v>
      </c>
      <c r="N6314" s="58">
        <v>0</v>
      </c>
      <c r="O6314" s="75">
        <v>0</v>
      </c>
      <c r="P6314" s="2">
        <v>1073</v>
      </c>
      <c r="Q6314" s="2" t="s">
        <v>41</v>
      </c>
      <c r="R6314" s="2" t="s">
        <v>1697</v>
      </c>
      <c r="S6314" s="2" t="s">
        <v>1698</v>
      </c>
      <c r="T6314" s="2" t="s">
        <v>141</v>
      </c>
      <c r="U6314" s="57">
        <v>0</v>
      </c>
      <c r="V6314" s="2">
        <v>0</v>
      </c>
      <c r="W6314" s="2">
        <v>1</v>
      </c>
      <c r="X6314" s="74" t="s">
        <v>422</v>
      </c>
      <c r="Y6314" s="21" t="s">
        <v>5078</v>
      </c>
      <c r="Z6314" s="52">
        <v>16.200151006711415</v>
      </c>
    </row>
    <row r="6315" spans="1:26" x14ac:dyDescent="0.25">
      <c r="A6315" s="70" t="s">
        <v>5077</v>
      </c>
      <c r="B6315" s="2" t="s">
        <v>3667</v>
      </c>
      <c r="C6315" s="19" t="s">
        <v>3533</v>
      </c>
      <c r="D6315" s="2" t="s">
        <v>283</v>
      </c>
      <c r="E6315" s="14">
        <v>20070003</v>
      </c>
      <c r="F6315" s="14" t="s">
        <v>573</v>
      </c>
      <c r="G6315" s="19">
        <v>14</v>
      </c>
      <c r="H6315" s="21">
        <v>44.52000000000001</v>
      </c>
      <c r="I6315" s="21">
        <v>1581.7</v>
      </c>
      <c r="J6315" s="58">
        <v>0</v>
      </c>
      <c r="K6315" s="58">
        <v>0</v>
      </c>
      <c r="L6315" s="72">
        <v>0</v>
      </c>
      <c r="M6315" s="73">
        <v>0</v>
      </c>
      <c r="N6315" s="58">
        <v>0</v>
      </c>
      <c r="O6315" s="75">
        <v>0</v>
      </c>
      <c r="P6315" s="2">
        <v>1582</v>
      </c>
      <c r="Q6315" s="2" t="s">
        <v>41</v>
      </c>
      <c r="R6315" s="2" t="s">
        <v>3668</v>
      </c>
      <c r="S6315" s="2" t="s">
        <v>3669</v>
      </c>
      <c r="T6315" s="2" t="s">
        <v>219</v>
      </c>
      <c r="U6315" s="57">
        <v>0</v>
      </c>
      <c r="V6315" s="2">
        <v>0</v>
      </c>
      <c r="W6315" s="2">
        <v>1</v>
      </c>
      <c r="X6315" s="74" t="s">
        <v>422</v>
      </c>
      <c r="Y6315" s="21" t="s">
        <v>5078</v>
      </c>
      <c r="Z6315" s="52">
        <v>24.869496855345911</v>
      </c>
    </row>
    <row r="6316" spans="1:26" x14ac:dyDescent="0.25">
      <c r="A6316" s="70" t="s">
        <v>5077</v>
      </c>
      <c r="B6316" s="2" t="s">
        <v>1699</v>
      </c>
      <c r="C6316" s="19" t="s">
        <v>3533</v>
      </c>
      <c r="D6316" s="2" t="s">
        <v>283</v>
      </c>
      <c r="E6316" s="14">
        <v>20070003</v>
      </c>
      <c r="F6316" s="14" t="s">
        <v>477</v>
      </c>
      <c r="G6316" s="19">
        <v>13</v>
      </c>
      <c r="H6316" s="21">
        <v>56.85</v>
      </c>
      <c r="I6316" s="21">
        <v>2113.3200000000002</v>
      </c>
      <c r="J6316" s="58">
        <v>0</v>
      </c>
      <c r="K6316" s="58">
        <v>0</v>
      </c>
      <c r="L6316" s="72">
        <v>0</v>
      </c>
      <c r="M6316" s="73">
        <v>0</v>
      </c>
      <c r="N6316" s="58">
        <v>0</v>
      </c>
      <c r="O6316" s="75">
        <v>0</v>
      </c>
      <c r="P6316" s="2">
        <v>2113</v>
      </c>
      <c r="Q6316" s="2" t="s">
        <v>41</v>
      </c>
      <c r="R6316" s="2" t="s">
        <v>1700</v>
      </c>
      <c r="S6316" s="2" t="s">
        <v>1701</v>
      </c>
      <c r="T6316" s="2" t="s">
        <v>219</v>
      </c>
      <c r="U6316" s="57">
        <v>0</v>
      </c>
      <c r="V6316" s="2">
        <v>45812</v>
      </c>
      <c r="W6316" s="2">
        <v>1</v>
      </c>
      <c r="X6316" s="74" t="s">
        <v>422</v>
      </c>
      <c r="Y6316" s="21" t="s">
        <v>5078</v>
      </c>
      <c r="Z6316" s="52">
        <v>24.162849604221638</v>
      </c>
    </row>
    <row r="6317" spans="1:26" x14ac:dyDescent="0.25">
      <c r="A6317" s="70" t="s">
        <v>5077</v>
      </c>
      <c r="B6317" s="2" t="s">
        <v>1702</v>
      </c>
      <c r="C6317" s="19" t="s">
        <v>3533</v>
      </c>
      <c r="D6317" s="2" t="s">
        <v>283</v>
      </c>
      <c r="E6317" s="14">
        <v>20070003</v>
      </c>
      <c r="F6317" s="14" t="s">
        <v>436</v>
      </c>
      <c r="G6317" s="19">
        <v>14</v>
      </c>
      <c r="H6317" s="21">
        <v>75.78</v>
      </c>
      <c r="I6317" s="21">
        <v>2665.18</v>
      </c>
      <c r="J6317" s="58">
        <v>0</v>
      </c>
      <c r="K6317" s="58">
        <v>0</v>
      </c>
      <c r="L6317" s="72">
        <v>0</v>
      </c>
      <c r="M6317" s="73">
        <v>0</v>
      </c>
      <c r="N6317" s="58">
        <v>0</v>
      </c>
      <c r="O6317" s="75">
        <v>0</v>
      </c>
      <c r="P6317" s="2">
        <v>2665</v>
      </c>
      <c r="Q6317" s="2" t="s">
        <v>41</v>
      </c>
      <c r="R6317" s="2" t="s">
        <v>428</v>
      </c>
      <c r="S6317" s="2" t="s">
        <v>1703</v>
      </c>
      <c r="T6317" s="2" t="s">
        <v>78</v>
      </c>
      <c r="U6317" s="57">
        <v>0</v>
      </c>
      <c r="V6317" s="2">
        <v>45818</v>
      </c>
      <c r="W6317" s="2">
        <v>1</v>
      </c>
      <c r="X6317" s="74" t="s">
        <v>422</v>
      </c>
      <c r="Y6317" s="21" t="s">
        <v>5078</v>
      </c>
      <c r="Z6317" s="52">
        <v>24.618975983109003</v>
      </c>
    </row>
    <row r="6318" spans="1:26" x14ac:dyDescent="0.25">
      <c r="A6318" s="70" t="s">
        <v>5077</v>
      </c>
      <c r="B6318" s="2" t="s">
        <v>1704</v>
      </c>
      <c r="C6318" s="19" t="s">
        <v>3533</v>
      </c>
      <c r="D6318" s="2" t="s">
        <v>283</v>
      </c>
      <c r="E6318" s="14">
        <v>20070003</v>
      </c>
      <c r="F6318" s="14" t="s">
        <v>544</v>
      </c>
      <c r="G6318" s="19">
        <v>6</v>
      </c>
      <c r="H6318" s="21">
        <v>21</v>
      </c>
      <c r="I6318" s="21">
        <v>845.62000000000012</v>
      </c>
      <c r="J6318" s="58">
        <v>0</v>
      </c>
      <c r="K6318" s="58">
        <v>0</v>
      </c>
      <c r="L6318" s="72">
        <v>0</v>
      </c>
      <c r="M6318" s="73">
        <v>0</v>
      </c>
      <c r="N6318" s="58">
        <v>0</v>
      </c>
      <c r="O6318" s="75">
        <v>0</v>
      </c>
      <c r="P6318" s="2">
        <v>846</v>
      </c>
      <c r="Q6318" s="2" t="s">
        <v>41</v>
      </c>
      <c r="R6318" s="2" t="s">
        <v>1705</v>
      </c>
      <c r="S6318" s="2" t="s">
        <v>1706</v>
      </c>
      <c r="T6318" s="2" t="s">
        <v>219</v>
      </c>
      <c r="U6318" s="57">
        <v>0</v>
      </c>
      <c r="V6318" s="2">
        <v>45838</v>
      </c>
      <c r="W6318" s="2">
        <v>1</v>
      </c>
      <c r="X6318" s="74" t="s">
        <v>422</v>
      </c>
      <c r="Y6318" s="21" t="s">
        <v>5078</v>
      </c>
      <c r="Z6318" s="52">
        <v>12.080285714285717</v>
      </c>
    </row>
    <row r="6319" spans="1:26" x14ac:dyDescent="0.25">
      <c r="A6319" s="70" t="s">
        <v>5077</v>
      </c>
      <c r="B6319" s="2" t="s">
        <v>1708</v>
      </c>
      <c r="C6319" s="19" t="s">
        <v>3533</v>
      </c>
      <c r="D6319" s="2" t="s">
        <v>283</v>
      </c>
      <c r="E6319" s="14">
        <v>20070003</v>
      </c>
      <c r="F6319" s="14" t="s">
        <v>439</v>
      </c>
      <c r="G6319" s="19">
        <v>7</v>
      </c>
      <c r="H6319" s="21">
        <v>50.9</v>
      </c>
      <c r="I6319" s="21">
        <v>2033.3</v>
      </c>
      <c r="J6319" s="58">
        <v>0</v>
      </c>
      <c r="K6319" s="58">
        <v>0</v>
      </c>
      <c r="L6319" s="72">
        <v>0</v>
      </c>
      <c r="M6319" s="73">
        <v>0</v>
      </c>
      <c r="N6319" s="58">
        <v>0</v>
      </c>
      <c r="O6319" s="75">
        <v>0</v>
      </c>
      <c r="P6319" s="2">
        <v>2033</v>
      </c>
      <c r="Q6319" s="2" t="s">
        <v>41</v>
      </c>
      <c r="R6319" s="2" t="s">
        <v>1709</v>
      </c>
      <c r="S6319" s="2" t="s">
        <v>1710</v>
      </c>
      <c r="T6319" s="2" t="s">
        <v>219</v>
      </c>
      <c r="U6319" s="57">
        <v>0</v>
      </c>
      <c r="V6319" s="2">
        <v>45853</v>
      </c>
      <c r="W6319" s="2">
        <v>1</v>
      </c>
      <c r="X6319" s="74" t="s">
        <v>422</v>
      </c>
      <c r="Y6319" s="21" t="s">
        <v>5078</v>
      </c>
      <c r="Z6319" s="52">
        <v>13.981434184675836</v>
      </c>
    </row>
    <row r="6320" spans="1:26" x14ac:dyDescent="0.25">
      <c r="A6320" s="70" t="s">
        <v>5077</v>
      </c>
      <c r="B6320" s="2" t="s">
        <v>2581</v>
      </c>
      <c r="C6320" s="19" t="s">
        <v>3533</v>
      </c>
      <c r="D6320" s="2" t="s">
        <v>283</v>
      </c>
      <c r="E6320" s="14">
        <v>20070003</v>
      </c>
      <c r="F6320" s="14" t="s">
        <v>442</v>
      </c>
      <c r="G6320" s="19">
        <v>7</v>
      </c>
      <c r="H6320" s="21">
        <v>15.01</v>
      </c>
      <c r="I6320" s="21">
        <v>486.87</v>
      </c>
      <c r="J6320" s="58">
        <v>0</v>
      </c>
      <c r="K6320" s="58">
        <v>0</v>
      </c>
      <c r="L6320" s="72">
        <v>0</v>
      </c>
      <c r="M6320" s="73">
        <v>0</v>
      </c>
      <c r="N6320" s="58">
        <v>0</v>
      </c>
      <c r="O6320" s="75">
        <v>0</v>
      </c>
      <c r="P6320" s="2">
        <v>487</v>
      </c>
      <c r="Q6320" s="2" t="s">
        <v>41</v>
      </c>
      <c r="R6320" s="2" t="s">
        <v>1711</v>
      </c>
      <c r="S6320" s="2" t="s">
        <v>2582</v>
      </c>
      <c r="T6320" s="2" t="s">
        <v>219</v>
      </c>
      <c r="U6320" s="57">
        <v>0</v>
      </c>
      <c r="V6320" s="2">
        <v>45859</v>
      </c>
      <c r="W6320" s="2">
        <v>1</v>
      </c>
      <c r="X6320" s="74" t="s">
        <v>422</v>
      </c>
      <c r="Y6320" s="21" t="s">
        <v>5078</v>
      </c>
      <c r="Z6320" s="52">
        <v>11.352731512325118</v>
      </c>
    </row>
    <row r="6321" spans="1:26" x14ac:dyDescent="0.25">
      <c r="A6321" s="70" t="s">
        <v>5077</v>
      </c>
      <c r="B6321" s="2" t="s">
        <v>1712</v>
      </c>
      <c r="C6321" s="19" t="s">
        <v>3533</v>
      </c>
      <c r="D6321" s="2" t="s">
        <v>283</v>
      </c>
      <c r="E6321" s="14">
        <v>20070003</v>
      </c>
      <c r="F6321" s="14" t="s">
        <v>582</v>
      </c>
      <c r="G6321" s="19">
        <v>6</v>
      </c>
      <c r="H6321" s="21">
        <v>7.44</v>
      </c>
      <c r="I6321" s="21">
        <v>483.54</v>
      </c>
      <c r="J6321" s="58">
        <v>0</v>
      </c>
      <c r="K6321" s="58">
        <v>0</v>
      </c>
      <c r="L6321" s="72">
        <v>0</v>
      </c>
      <c r="M6321" s="73">
        <v>0</v>
      </c>
      <c r="N6321" s="58">
        <v>0</v>
      </c>
      <c r="O6321" s="75">
        <v>0</v>
      </c>
      <c r="P6321" s="2">
        <v>484</v>
      </c>
      <c r="Q6321" s="2" t="s">
        <v>41</v>
      </c>
      <c r="R6321" s="2" t="s">
        <v>1713</v>
      </c>
      <c r="S6321" s="2" t="s">
        <v>1714</v>
      </c>
      <c r="T6321" s="2" t="s">
        <v>219</v>
      </c>
      <c r="U6321" s="57">
        <v>0</v>
      </c>
      <c r="V6321" s="2">
        <v>45873</v>
      </c>
      <c r="W6321" s="2">
        <v>1</v>
      </c>
      <c r="X6321" s="74" t="s">
        <v>422</v>
      </c>
      <c r="Y6321" s="21" t="s">
        <v>5078</v>
      </c>
      <c r="Z6321" s="52">
        <v>19.497580645161293</v>
      </c>
    </row>
    <row r="6322" spans="1:26" x14ac:dyDescent="0.25">
      <c r="A6322" s="70" t="s">
        <v>5077</v>
      </c>
      <c r="B6322" s="2" t="s">
        <v>1715</v>
      </c>
      <c r="C6322" s="19" t="s">
        <v>3533</v>
      </c>
      <c r="D6322" s="2" t="s">
        <v>283</v>
      </c>
      <c r="E6322" s="14">
        <v>20070003</v>
      </c>
      <c r="F6322" s="14" t="s">
        <v>553</v>
      </c>
      <c r="G6322" s="19">
        <v>7</v>
      </c>
      <c r="H6322" s="21">
        <v>11.84</v>
      </c>
      <c r="I6322" s="21">
        <v>370.95</v>
      </c>
      <c r="J6322" s="58">
        <v>0</v>
      </c>
      <c r="K6322" s="58">
        <v>0</v>
      </c>
      <c r="L6322" s="72">
        <v>0</v>
      </c>
      <c r="M6322" s="73">
        <v>0</v>
      </c>
      <c r="N6322" s="58">
        <v>0</v>
      </c>
      <c r="O6322" s="75">
        <v>0</v>
      </c>
      <c r="P6322" s="2">
        <v>371</v>
      </c>
      <c r="Q6322" s="2" t="s">
        <v>41</v>
      </c>
      <c r="R6322" s="2" t="s">
        <v>1716</v>
      </c>
      <c r="S6322" s="2" t="s">
        <v>1717</v>
      </c>
      <c r="T6322" s="2" t="s">
        <v>1314</v>
      </c>
      <c r="U6322" s="57">
        <v>0</v>
      </c>
      <c r="V6322" s="2">
        <v>45881</v>
      </c>
      <c r="W6322" s="2">
        <v>1</v>
      </c>
      <c r="X6322" s="74" t="s">
        <v>422</v>
      </c>
      <c r="Y6322" s="21" t="s">
        <v>5078</v>
      </c>
      <c r="Z6322" s="52">
        <v>10.96558277027027</v>
      </c>
    </row>
    <row r="6323" spans="1:26" x14ac:dyDescent="0.25">
      <c r="A6323" s="70" t="s">
        <v>5077</v>
      </c>
      <c r="B6323" s="2" t="s">
        <v>3748</v>
      </c>
      <c r="C6323" s="19" t="s">
        <v>3533</v>
      </c>
      <c r="D6323" s="2" t="s">
        <v>283</v>
      </c>
      <c r="E6323" s="14">
        <v>20070003</v>
      </c>
      <c r="F6323" s="14" t="s">
        <v>589</v>
      </c>
      <c r="G6323" s="19">
        <v>10</v>
      </c>
      <c r="H6323" s="21">
        <v>18.2</v>
      </c>
      <c r="I6323" s="21">
        <v>568.04999999999995</v>
      </c>
      <c r="J6323" s="58">
        <v>0</v>
      </c>
      <c r="K6323" s="58">
        <v>0</v>
      </c>
      <c r="L6323" s="72">
        <v>0</v>
      </c>
      <c r="M6323" s="73">
        <v>0</v>
      </c>
      <c r="N6323" s="58">
        <v>0</v>
      </c>
      <c r="O6323" s="75">
        <v>0</v>
      </c>
      <c r="P6323" s="2">
        <v>568</v>
      </c>
      <c r="Q6323" s="2" t="s">
        <v>41</v>
      </c>
      <c r="R6323" s="2" t="s">
        <v>3749</v>
      </c>
      <c r="S6323" s="2" t="s">
        <v>3750</v>
      </c>
      <c r="T6323" s="2" t="s">
        <v>141</v>
      </c>
      <c r="U6323" s="57">
        <v>0</v>
      </c>
      <c r="V6323" s="2">
        <v>45888</v>
      </c>
      <c r="W6323" s="2">
        <v>1</v>
      </c>
      <c r="X6323" s="74" t="s">
        <v>422</v>
      </c>
      <c r="Y6323" s="21" t="s">
        <v>5078</v>
      </c>
      <c r="Z6323" s="52">
        <v>15.60576923076923</v>
      </c>
    </row>
    <row r="6324" spans="1:26" x14ac:dyDescent="0.25">
      <c r="A6324" s="70" t="s">
        <v>5077</v>
      </c>
      <c r="B6324" s="2" t="s">
        <v>1718</v>
      </c>
      <c r="C6324" s="19" t="s">
        <v>3533</v>
      </c>
      <c r="D6324" s="2" t="s">
        <v>283</v>
      </c>
      <c r="E6324" s="14">
        <v>20070003</v>
      </c>
      <c r="F6324" s="14" t="s">
        <v>488</v>
      </c>
      <c r="G6324" s="19">
        <v>4</v>
      </c>
      <c r="H6324" s="21">
        <v>5.92</v>
      </c>
      <c r="I6324" s="21">
        <v>195.76999999999998</v>
      </c>
      <c r="J6324" s="58">
        <v>0</v>
      </c>
      <c r="K6324" s="58">
        <v>0</v>
      </c>
      <c r="L6324" s="72">
        <v>0</v>
      </c>
      <c r="M6324" s="73">
        <v>0</v>
      </c>
      <c r="N6324" s="58">
        <v>0</v>
      </c>
      <c r="O6324" s="75">
        <v>0</v>
      </c>
      <c r="P6324" s="2">
        <v>196</v>
      </c>
      <c r="Q6324" s="2" t="s">
        <v>41</v>
      </c>
      <c r="R6324" s="2" t="s">
        <v>1719</v>
      </c>
      <c r="S6324" s="2" t="s">
        <v>1720</v>
      </c>
      <c r="T6324" s="2" t="s">
        <v>219</v>
      </c>
      <c r="U6324" s="57">
        <v>0</v>
      </c>
      <c r="V6324" s="2">
        <v>45908</v>
      </c>
      <c r="W6324" s="2">
        <v>1</v>
      </c>
      <c r="X6324" s="74" t="s">
        <v>422</v>
      </c>
      <c r="Y6324" s="21" t="s">
        <v>5078</v>
      </c>
      <c r="Z6324" s="52">
        <v>6.6138513513513502</v>
      </c>
    </row>
    <row r="6325" spans="1:26" x14ac:dyDescent="0.25">
      <c r="A6325" s="70" t="s">
        <v>5077</v>
      </c>
      <c r="B6325" s="2" t="s">
        <v>2388</v>
      </c>
      <c r="C6325" s="19" t="s">
        <v>3533</v>
      </c>
      <c r="D6325" s="2" t="s">
        <v>283</v>
      </c>
      <c r="E6325" s="14">
        <v>20070003</v>
      </c>
      <c r="F6325" s="14" t="s">
        <v>592</v>
      </c>
      <c r="G6325" s="19">
        <v>14</v>
      </c>
      <c r="H6325" s="21">
        <v>71.52</v>
      </c>
      <c r="I6325" s="21">
        <v>3502.4900000000002</v>
      </c>
      <c r="J6325" s="58">
        <v>0</v>
      </c>
      <c r="K6325" s="58">
        <v>0</v>
      </c>
      <c r="L6325" s="72">
        <v>0</v>
      </c>
      <c r="M6325" s="73">
        <v>0</v>
      </c>
      <c r="N6325" s="58">
        <v>0</v>
      </c>
      <c r="O6325" s="75">
        <v>0</v>
      </c>
      <c r="P6325" s="2">
        <v>3502</v>
      </c>
      <c r="Q6325" s="2" t="s">
        <v>41</v>
      </c>
      <c r="R6325" s="2" t="s">
        <v>502</v>
      </c>
      <c r="S6325" s="2" t="s">
        <v>2389</v>
      </c>
      <c r="T6325" s="2" t="s">
        <v>219</v>
      </c>
      <c r="U6325" s="57">
        <v>0</v>
      </c>
      <c r="V6325" s="2">
        <v>45943</v>
      </c>
      <c r="W6325" s="2">
        <v>1</v>
      </c>
      <c r="X6325" s="74" t="s">
        <v>422</v>
      </c>
      <c r="Y6325" s="21" t="s">
        <v>5078</v>
      </c>
      <c r="Z6325" s="52">
        <v>34.280522930648779</v>
      </c>
    </row>
    <row r="6326" spans="1:26" x14ac:dyDescent="0.25">
      <c r="A6326" s="70" t="s">
        <v>5077</v>
      </c>
      <c r="B6326" s="2" t="s">
        <v>2507</v>
      </c>
      <c r="C6326" s="19" t="s">
        <v>3533</v>
      </c>
      <c r="D6326" s="2" t="s">
        <v>283</v>
      </c>
      <c r="E6326" s="14">
        <v>20070003</v>
      </c>
      <c r="F6326" s="14" t="s">
        <v>461</v>
      </c>
      <c r="G6326" s="19">
        <v>6</v>
      </c>
      <c r="H6326" s="21">
        <v>19.96</v>
      </c>
      <c r="I6326" s="21">
        <v>888.17000000000007</v>
      </c>
      <c r="J6326" s="58">
        <v>0</v>
      </c>
      <c r="K6326" s="58">
        <v>0</v>
      </c>
      <c r="L6326" s="72">
        <v>0</v>
      </c>
      <c r="M6326" s="73">
        <v>0</v>
      </c>
      <c r="N6326" s="58">
        <v>0</v>
      </c>
      <c r="O6326" s="75">
        <v>0</v>
      </c>
      <c r="P6326" s="2">
        <v>888</v>
      </c>
      <c r="Q6326" s="2" t="s">
        <v>41</v>
      </c>
      <c r="R6326" s="2" t="s">
        <v>2508</v>
      </c>
      <c r="S6326" s="2" t="s">
        <v>2509</v>
      </c>
      <c r="T6326" s="2" t="s">
        <v>219</v>
      </c>
      <c r="U6326" s="57">
        <v>0</v>
      </c>
      <c r="V6326" s="2">
        <v>45959</v>
      </c>
      <c r="W6326" s="2">
        <v>1</v>
      </c>
      <c r="X6326" s="74" t="s">
        <v>422</v>
      </c>
      <c r="Y6326" s="21" t="s">
        <v>5078</v>
      </c>
      <c r="Z6326" s="52">
        <v>13.34924849699399</v>
      </c>
    </row>
    <row r="6327" spans="1:26" x14ac:dyDescent="0.25">
      <c r="A6327" s="70" t="s">
        <v>5077</v>
      </c>
      <c r="B6327" s="2" t="s">
        <v>3152</v>
      </c>
      <c r="C6327" s="19" t="s">
        <v>3533</v>
      </c>
      <c r="D6327" s="2" t="s">
        <v>283</v>
      </c>
      <c r="E6327" s="14">
        <v>20070003</v>
      </c>
      <c r="F6327" s="14" t="s">
        <v>677</v>
      </c>
      <c r="G6327" s="19">
        <v>14</v>
      </c>
      <c r="H6327" s="21">
        <v>67.300000000000011</v>
      </c>
      <c r="I6327" s="21">
        <v>2229.25</v>
      </c>
      <c r="J6327" s="58">
        <v>0</v>
      </c>
      <c r="K6327" s="58">
        <v>0</v>
      </c>
      <c r="L6327" s="72">
        <v>0</v>
      </c>
      <c r="M6327" s="73">
        <v>0</v>
      </c>
      <c r="N6327" s="58">
        <v>0</v>
      </c>
      <c r="O6327" s="75">
        <v>0</v>
      </c>
      <c r="P6327" s="2">
        <v>2229</v>
      </c>
      <c r="Q6327" s="2" t="s">
        <v>41</v>
      </c>
      <c r="R6327" s="2" t="s">
        <v>3153</v>
      </c>
      <c r="S6327" s="2" t="s">
        <v>3154</v>
      </c>
      <c r="T6327" s="2" t="s">
        <v>141</v>
      </c>
      <c r="U6327" s="57">
        <v>0</v>
      </c>
      <c r="V6327" s="2">
        <v>46020</v>
      </c>
      <c r="W6327" s="2">
        <v>1</v>
      </c>
      <c r="X6327" s="74" t="s">
        <v>422</v>
      </c>
      <c r="Y6327" s="21" t="s">
        <v>5078</v>
      </c>
      <c r="Z6327" s="52">
        <v>23.186849925705797</v>
      </c>
    </row>
    <row r="6328" spans="1:26" x14ac:dyDescent="0.25">
      <c r="A6328" s="70" t="s">
        <v>5077</v>
      </c>
      <c r="B6328" s="2" t="s">
        <v>3872</v>
      </c>
      <c r="C6328" s="19" t="s">
        <v>3533</v>
      </c>
      <c r="D6328" s="2" t="s">
        <v>283</v>
      </c>
      <c r="E6328" s="14">
        <v>20070003</v>
      </c>
      <c r="F6328" s="14" t="s">
        <v>678</v>
      </c>
      <c r="G6328" s="19">
        <v>13</v>
      </c>
      <c r="H6328" s="21">
        <v>31.13</v>
      </c>
      <c r="I6328" s="21">
        <v>1011.8</v>
      </c>
      <c r="J6328" s="58">
        <v>0</v>
      </c>
      <c r="K6328" s="58">
        <v>0</v>
      </c>
      <c r="L6328" s="72">
        <v>0</v>
      </c>
      <c r="M6328" s="73">
        <v>0</v>
      </c>
      <c r="N6328" s="58">
        <v>0</v>
      </c>
      <c r="O6328" s="75">
        <v>0</v>
      </c>
      <c r="P6328" s="2">
        <v>1012</v>
      </c>
      <c r="Q6328" s="2" t="s">
        <v>41</v>
      </c>
      <c r="R6328" s="2" t="s">
        <v>848</v>
      </c>
      <c r="S6328" s="2" t="s">
        <v>4000</v>
      </c>
      <c r="T6328" s="2" t="s">
        <v>219</v>
      </c>
      <c r="U6328" s="57">
        <v>0</v>
      </c>
      <c r="V6328" s="2">
        <v>0</v>
      </c>
      <c r="W6328" s="2">
        <v>1</v>
      </c>
      <c r="X6328" s="74" t="s">
        <v>422</v>
      </c>
      <c r="Y6328" s="21" t="s">
        <v>5078</v>
      </c>
      <c r="Z6328" s="52">
        <v>21.126566013491811</v>
      </c>
    </row>
    <row r="6329" spans="1:26" x14ac:dyDescent="0.25">
      <c r="A6329" s="70" t="s">
        <v>5077</v>
      </c>
      <c r="B6329" s="2" t="s">
        <v>4185</v>
      </c>
      <c r="C6329" s="19" t="s">
        <v>3533</v>
      </c>
      <c r="D6329" s="2" t="s">
        <v>283</v>
      </c>
      <c r="E6329" s="14">
        <v>20070003</v>
      </c>
      <c r="F6329" s="14" t="s">
        <v>462</v>
      </c>
      <c r="G6329" s="19">
        <v>7</v>
      </c>
      <c r="H6329" s="21">
        <v>20.47</v>
      </c>
      <c r="I6329" s="21">
        <v>706.29</v>
      </c>
      <c r="J6329" s="58">
        <v>0</v>
      </c>
      <c r="K6329" s="58">
        <v>0</v>
      </c>
      <c r="L6329" s="72">
        <v>0</v>
      </c>
      <c r="M6329" s="73">
        <v>0</v>
      </c>
      <c r="N6329" s="58">
        <v>0</v>
      </c>
      <c r="O6329" s="75">
        <v>0</v>
      </c>
      <c r="P6329" s="2">
        <v>706</v>
      </c>
      <c r="Q6329" s="2" t="s">
        <v>41</v>
      </c>
      <c r="R6329" s="2" t="s">
        <v>4186</v>
      </c>
      <c r="S6329" s="2" t="s">
        <v>4187</v>
      </c>
      <c r="T6329" s="2" t="s">
        <v>141</v>
      </c>
      <c r="U6329" s="57">
        <v>0</v>
      </c>
      <c r="V6329" s="2">
        <v>46104</v>
      </c>
      <c r="W6329" s="2">
        <v>1</v>
      </c>
      <c r="X6329" s="74" t="s">
        <v>422</v>
      </c>
      <c r="Y6329" s="21" t="s">
        <v>5078</v>
      </c>
      <c r="Z6329" s="52">
        <v>12.076282364435761</v>
      </c>
    </row>
    <row r="6330" spans="1:26" x14ac:dyDescent="0.25">
      <c r="A6330" s="70" t="s">
        <v>5077</v>
      </c>
      <c r="B6330" s="2" t="s">
        <v>4331</v>
      </c>
      <c r="C6330" s="19" t="s">
        <v>3533</v>
      </c>
      <c r="D6330" s="2" t="s">
        <v>283</v>
      </c>
      <c r="E6330" s="14">
        <v>20070003</v>
      </c>
      <c r="F6330" s="14" t="s">
        <v>492</v>
      </c>
      <c r="G6330" s="19">
        <v>7</v>
      </c>
      <c r="H6330" s="21">
        <v>11.44</v>
      </c>
      <c r="I6330" s="21">
        <v>374.13</v>
      </c>
      <c r="J6330" s="58">
        <v>0</v>
      </c>
      <c r="K6330" s="58">
        <v>0</v>
      </c>
      <c r="L6330" s="72">
        <v>0</v>
      </c>
      <c r="M6330" s="73">
        <v>0</v>
      </c>
      <c r="N6330" s="58">
        <v>0</v>
      </c>
      <c r="O6330" s="75">
        <v>0</v>
      </c>
      <c r="P6330" s="2">
        <v>374</v>
      </c>
      <c r="Q6330" s="2" t="s">
        <v>41</v>
      </c>
      <c r="R6330" s="2" t="s">
        <v>1333</v>
      </c>
      <c r="S6330" s="2" t="s">
        <v>4332</v>
      </c>
      <c r="T6330" s="2" t="s">
        <v>219</v>
      </c>
      <c r="U6330" s="57">
        <v>0</v>
      </c>
      <c r="V6330" s="2">
        <v>46111</v>
      </c>
      <c r="W6330" s="2">
        <v>1</v>
      </c>
      <c r="X6330" s="74" t="s">
        <v>422</v>
      </c>
      <c r="Y6330" s="21" t="s">
        <v>5078</v>
      </c>
      <c r="Z6330" s="52">
        <v>11.446284965034966</v>
      </c>
    </row>
    <row r="6331" spans="1:26" x14ac:dyDescent="0.25">
      <c r="A6331" s="70" t="s">
        <v>5077</v>
      </c>
      <c r="B6331" s="2" t="s">
        <v>4714</v>
      </c>
      <c r="C6331" s="19" t="s">
        <v>3533</v>
      </c>
      <c r="D6331" s="2" t="s">
        <v>283</v>
      </c>
      <c r="E6331" s="14">
        <v>20070003</v>
      </c>
      <c r="F6331" s="14" t="s">
        <v>464</v>
      </c>
      <c r="G6331" s="19">
        <v>7</v>
      </c>
      <c r="H6331" s="21">
        <v>10.69</v>
      </c>
      <c r="I6331" s="21">
        <v>355.17</v>
      </c>
      <c r="J6331" s="58">
        <v>0</v>
      </c>
      <c r="K6331" s="58">
        <v>0</v>
      </c>
      <c r="L6331" s="72">
        <v>0</v>
      </c>
      <c r="M6331" s="73">
        <v>0</v>
      </c>
      <c r="N6331" s="58">
        <v>0</v>
      </c>
      <c r="O6331" s="75">
        <v>0</v>
      </c>
      <c r="P6331" s="2">
        <v>355</v>
      </c>
      <c r="Q6331" s="2" t="s">
        <v>41</v>
      </c>
      <c r="R6331" s="2" t="s">
        <v>2560</v>
      </c>
      <c r="S6331" s="2" t="s">
        <v>4715</v>
      </c>
      <c r="T6331" s="2" t="s">
        <v>219</v>
      </c>
      <c r="U6331" s="57">
        <v>0</v>
      </c>
      <c r="V6331" s="2">
        <v>46125</v>
      </c>
      <c r="W6331" s="2">
        <v>1</v>
      </c>
      <c r="X6331" s="74" t="s">
        <v>422</v>
      </c>
      <c r="Y6331" s="21" t="s">
        <v>5078</v>
      </c>
      <c r="Z6331" s="52">
        <v>11.628578110383538</v>
      </c>
    </row>
    <row r="6332" spans="1:26" x14ac:dyDescent="0.25">
      <c r="A6332" s="70" t="s">
        <v>5077</v>
      </c>
      <c r="B6332" s="2" t="s">
        <v>4838</v>
      </c>
      <c r="C6332" s="19" t="s">
        <v>3533</v>
      </c>
      <c r="D6332" s="2" t="s">
        <v>283</v>
      </c>
      <c r="E6332" s="14">
        <v>20070003</v>
      </c>
      <c r="F6332" s="14" t="s">
        <v>467</v>
      </c>
      <c r="G6332" s="19">
        <v>4</v>
      </c>
      <c r="H6332" s="21">
        <v>8.7299999999999986</v>
      </c>
      <c r="I6332" s="21">
        <v>279.01</v>
      </c>
      <c r="J6332" s="58">
        <v>0</v>
      </c>
      <c r="K6332" s="58">
        <v>0</v>
      </c>
      <c r="L6332" s="72">
        <v>0</v>
      </c>
      <c r="M6332" s="73">
        <v>0</v>
      </c>
      <c r="N6332" s="58">
        <v>0</v>
      </c>
      <c r="O6332" s="75">
        <v>0</v>
      </c>
      <c r="P6332" s="2">
        <v>279</v>
      </c>
      <c r="Q6332" s="2" t="s">
        <v>41</v>
      </c>
      <c r="R6332" s="2" t="s">
        <v>487</v>
      </c>
      <c r="S6332" s="2" t="s">
        <v>4839</v>
      </c>
      <c r="T6332" s="2" t="s">
        <v>219</v>
      </c>
      <c r="U6332" s="57">
        <v>0</v>
      </c>
      <c r="V6332" s="2">
        <v>46132</v>
      </c>
      <c r="W6332" s="2">
        <v>1</v>
      </c>
      <c r="X6332" s="74" t="s">
        <v>422</v>
      </c>
      <c r="Y6332" s="21" t="s">
        <v>5078</v>
      </c>
      <c r="Z6332" s="52">
        <v>6.3919816723940448</v>
      </c>
    </row>
    <row r="6333" spans="1:26" x14ac:dyDescent="0.25">
      <c r="A6333" s="70" t="s">
        <v>5077</v>
      </c>
      <c r="B6333" s="2" t="s">
        <v>4840</v>
      </c>
      <c r="C6333" s="19" t="s">
        <v>3533</v>
      </c>
      <c r="D6333" s="2" t="s">
        <v>283</v>
      </c>
      <c r="E6333" s="14">
        <v>20070003</v>
      </c>
      <c r="F6333" s="14" t="s">
        <v>469</v>
      </c>
      <c r="G6333" s="19">
        <v>14</v>
      </c>
      <c r="H6333" s="21">
        <v>33.380000000000003</v>
      </c>
      <c r="I6333" s="21">
        <v>1067.6300000000001</v>
      </c>
      <c r="J6333" s="58">
        <v>0</v>
      </c>
      <c r="K6333" s="58">
        <v>0</v>
      </c>
      <c r="L6333" s="72">
        <v>0</v>
      </c>
      <c r="M6333" s="73">
        <v>0</v>
      </c>
      <c r="N6333" s="58">
        <v>0</v>
      </c>
      <c r="O6333" s="75">
        <v>0</v>
      </c>
      <c r="P6333" s="2">
        <v>1068</v>
      </c>
      <c r="Q6333" s="2" t="s">
        <v>41</v>
      </c>
      <c r="R6333" s="2" t="s">
        <v>4841</v>
      </c>
      <c r="S6333" s="2" t="s">
        <v>4842</v>
      </c>
      <c r="T6333" s="2" t="s">
        <v>141</v>
      </c>
      <c r="U6333" s="57">
        <v>0</v>
      </c>
      <c r="V6333" s="2">
        <v>46132</v>
      </c>
      <c r="W6333" s="2">
        <v>1</v>
      </c>
      <c r="X6333" s="74" t="s">
        <v>422</v>
      </c>
      <c r="Y6333" s="21" t="s">
        <v>5078</v>
      </c>
      <c r="Z6333" s="52">
        <v>22.388885560215702</v>
      </c>
    </row>
    <row r="6334" spans="1:26" x14ac:dyDescent="0.25">
      <c r="A6334" s="70" t="s">
        <v>5077</v>
      </c>
      <c r="B6334" s="2" t="s">
        <v>5032</v>
      </c>
      <c r="C6334" s="19" t="s">
        <v>3533</v>
      </c>
      <c r="D6334" s="2" t="s">
        <v>283</v>
      </c>
      <c r="E6334" s="14">
        <v>20070003</v>
      </c>
      <c r="F6334" s="14" t="s">
        <v>474</v>
      </c>
      <c r="G6334" s="19">
        <v>7</v>
      </c>
      <c r="H6334" s="21">
        <v>14.750000000000002</v>
      </c>
      <c r="I6334" s="21">
        <v>470.60999999999996</v>
      </c>
      <c r="J6334" s="58">
        <v>0</v>
      </c>
      <c r="K6334" s="58">
        <v>0</v>
      </c>
      <c r="L6334" s="72">
        <v>0</v>
      </c>
      <c r="M6334" s="73">
        <v>0</v>
      </c>
      <c r="N6334" s="58">
        <v>0</v>
      </c>
      <c r="O6334" s="75">
        <v>0</v>
      </c>
      <c r="P6334" s="2">
        <v>471</v>
      </c>
      <c r="Q6334" s="2" t="s">
        <v>41</v>
      </c>
      <c r="R6334" s="2" t="s">
        <v>487</v>
      </c>
      <c r="S6334" s="2" t="s">
        <v>5033</v>
      </c>
      <c r="T6334" s="2" t="s">
        <v>219</v>
      </c>
      <c r="U6334" s="57">
        <v>0</v>
      </c>
      <c r="V6334" s="2">
        <v>46140</v>
      </c>
      <c r="W6334" s="2">
        <v>1</v>
      </c>
      <c r="X6334" s="74" t="s">
        <v>422</v>
      </c>
      <c r="Y6334" s="21" t="s">
        <v>5078</v>
      </c>
      <c r="Z6334" s="52">
        <v>11.167016949152542</v>
      </c>
    </row>
    <row r="6335" spans="1:26" x14ac:dyDescent="0.25">
      <c r="A6335" s="70" t="s">
        <v>5077</v>
      </c>
      <c r="B6335" s="2" t="s">
        <v>5164</v>
      </c>
      <c r="C6335" s="19" t="s">
        <v>3533</v>
      </c>
      <c r="D6335" s="2" t="s">
        <v>284</v>
      </c>
      <c r="E6335" s="14">
        <v>20070004</v>
      </c>
      <c r="F6335" s="14" t="s">
        <v>44</v>
      </c>
      <c r="G6335" s="19">
        <v>1</v>
      </c>
      <c r="H6335" s="21">
        <v>61.02</v>
      </c>
      <c r="I6335" s="21">
        <v>2100.31</v>
      </c>
      <c r="J6335" s="58">
        <v>0</v>
      </c>
      <c r="K6335" s="58">
        <v>0</v>
      </c>
      <c r="L6335" s="72">
        <v>16.440000000005966</v>
      </c>
      <c r="M6335" s="73">
        <v>0</v>
      </c>
      <c r="N6335" s="58">
        <v>0</v>
      </c>
      <c r="O6335" s="75">
        <v>0</v>
      </c>
      <c r="P6335" s="2">
        <v>2084</v>
      </c>
      <c r="Q6335" s="2" t="s">
        <v>41</v>
      </c>
      <c r="R6335" s="2" t="s">
        <v>325</v>
      </c>
      <c r="S6335" s="2" t="s">
        <v>324</v>
      </c>
      <c r="T6335" s="2" t="s">
        <v>60</v>
      </c>
      <c r="U6335" s="57" t="s">
        <v>425</v>
      </c>
      <c r="V6335" s="2">
        <v>45565</v>
      </c>
      <c r="W6335" s="2">
        <v>1</v>
      </c>
      <c r="X6335" s="74" t="s">
        <v>422</v>
      </c>
      <c r="Y6335" s="21" t="s">
        <v>5078</v>
      </c>
      <c r="Z6335" s="52">
        <v>1.7210013110455589</v>
      </c>
    </row>
    <row r="6336" spans="1:26" x14ac:dyDescent="0.25">
      <c r="A6336" s="70" t="s">
        <v>5077</v>
      </c>
      <c r="B6336" s="2" t="s">
        <v>2440</v>
      </c>
      <c r="C6336" s="19" t="s">
        <v>3533</v>
      </c>
      <c r="D6336" s="2" t="s">
        <v>284</v>
      </c>
      <c r="E6336" s="14">
        <v>20070004</v>
      </c>
      <c r="F6336" s="14" t="s">
        <v>617</v>
      </c>
      <c r="G6336" s="19">
        <v>13</v>
      </c>
      <c r="H6336" s="21">
        <v>197.04000000000005</v>
      </c>
      <c r="I6336" s="21">
        <v>8250.19</v>
      </c>
      <c r="J6336" s="58">
        <v>0</v>
      </c>
      <c r="K6336" s="58">
        <v>0</v>
      </c>
      <c r="L6336" s="72">
        <v>0</v>
      </c>
      <c r="M6336" s="73">
        <v>0</v>
      </c>
      <c r="N6336" s="58">
        <v>0</v>
      </c>
      <c r="O6336" s="75">
        <v>0</v>
      </c>
      <c r="P6336" s="2">
        <v>8250</v>
      </c>
      <c r="Q6336" s="2" t="s">
        <v>41</v>
      </c>
      <c r="R6336" s="2" t="s">
        <v>2441</v>
      </c>
      <c r="S6336" s="2" t="s">
        <v>2442</v>
      </c>
      <c r="T6336" s="2" t="s">
        <v>60</v>
      </c>
      <c r="U6336" s="57" t="s">
        <v>425</v>
      </c>
      <c r="V6336" s="2">
        <v>45572</v>
      </c>
      <c r="W6336" s="2">
        <v>1</v>
      </c>
      <c r="X6336" s="74" t="s">
        <v>422</v>
      </c>
      <c r="Y6336" s="21" t="s">
        <v>5078</v>
      </c>
      <c r="Z6336" s="52">
        <v>27.215913012586274</v>
      </c>
    </row>
    <row r="6337" spans="1:26" x14ac:dyDescent="0.25">
      <c r="A6337" s="70" t="s">
        <v>5077</v>
      </c>
      <c r="B6337" s="2" t="s">
        <v>1721</v>
      </c>
      <c r="C6337" s="19" t="s">
        <v>3533</v>
      </c>
      <c r="D6337" s="2" t="s">
        <v>284</v>
      </c>
      <c r="E6337" s="14">
        <v>20070004</v>
      </c>
      <c r="F6337" s="14" t="s">
        <v>513</v>
      </c>
      <c r="G6337" s="19">
        <v>11</v>
      </c>
      <c r="H6337" s="21">
        <v>38.560000000000009</v>
      </c>
      <c r="I6337" s="21">
        <v>1614.8200000000002</v>
      </c>
      <c r="J6337" s="58">
        <v>0</v>
      </c>
      <c r="K6337" s="58">
        <v>0</v>
      </c>
      <c r="L6337" s="72">
        <v>0</v>
      </c>
      <c r="M6337" s="73">
        <v>0</v>
      </c>
      <c r="N6337" s="58">
        <v>0</v>
      </c>
      <c r="O6337" s="75">
        <v>0</v>
      </c>
      <c r="P6337" s="2">
        <v>1615</v>
      </c>
      <c r="Q6337" s="2" t="s">
        <v>41</v>
      </c>
      <c r="R6337" s="2" t="s">
        <v>565</v>
      </c>
      <c r="S6337" s="2" t="s">
        <v>1722</v>
      </c>
      <c r="T6337" s="2" t="s">
        <v>1723</v>
      </c>
      <c r="U6337" s="57" t="s">
        <v>485</v>
      </c>
      <c r="V6337" s="2">
        <v>45572</v>
      </c>
      <c r="W6337" s="2">
        <v>1</v>
      </c>
      <c r="X6337" s="74" t="s">
        <v>422</v>
      </c>
      <c r="Y6337" s="21" t="s">
        <v>5078</v>
      </c>
      <c r="Z6337" s="52">
        <v>23.032961618257261</v>
      </c>
    </row>
    <row r="6338" spans="1:26" x14ac:dyDescent="0.25">
      <c r="A6338" s="70" t="s">
        <v>5077</v>
      </c>
      <c r="B6338" s="2" t="s">
        <v>1724</v>
      </c>
      <c r="C6338" s="19" t="s">
        <v>3533</v>
      </c>
      <c r="D6338" s="2" t="s">
        <v>284</v>
      </c>
      <c r="E6338" s="14">
        <v>20070004</v>
      </c>
      <c r="F6338" s="14" t="s">
        <v>423</v>
      </c>
      <c r="G6338" s="19">
        <v>13</v>
      </c>
      <c r="H6338" s="21">
        <v>75.069999999999993</v>
      </c>
      <c r="I6338" s="21">
        <v>2714.94</v>
      </c>
      <c r="J6338" s="58">
        <v>0</v>
      </c>
      <c r="K6338" s="58">
        <v>0</v>
      </c>
      <c r="L6338" s="72">
        <v>0</v>
      </c>
      <c r="M6338" s="73">
        <v>0</v>
      </c>
      <c r="N6338" s="58">
        <v>0</v>
      </c>
      <c r="O6338" s="75">
        <v>0</v>
      </c>
      <c r="P6338" s="2">
        <v>2715</v>
      </c>
      <c r="Q6338" s="2" t="s">
        <v>41</v>
      </c>
      <c r="R6338" s="2" t="s">
        <v>1725</v>
      </c>
      <c r="S6338" s="2" t="s">
        <v>1726</v>
      </c>
      <c r="T6338" s="2" t="s">
        <v>60</v>
      </c>
      <c r="U6338" s="57" t="s">
        <v>425</v>
      </c>
      <c r="V6338" s="2">
        <v>45572</v>
      </c>
      <c r="W6338" s="2">
        <v>1</v>
      </c>
      <c r="X6338" s="74" t="s">
        <v>422</v>
      </c>
      <c r="Y6338" s="21" t="s">
        <v>5078</v>
      </c>
      <c r="Z6338" s="52">
        <v>23.50753962967897</v>
      </c>
    </row>
    <row r="6339" spans="1:26" x14ac:dyDescent="0.25">
      <c r="A6339" s="70" t="s">
        <v>5077</v>
      </c>
      <c r="B6339" s="2" t="s">
        <v>4716</v>
      </c>
      <c r="C6339" s="19" t="s">
        <v>3533</v>
      </c>
      <c r="D6339" s="2" t="s">
        <v>284</v>
      </c>
      <c r="E6339" s="14">
        <v>20070004</v>
      </c>
      <c r="F6339" s="14" t="s">
        <v>520</v>
      </c>
      <c r="G6339" s="19">
        <v>13</v>
      </c>
      <c r="H6339" s="21">
        <v>34.18</v>
      </c>
      <c r="I6339" s="21">
        <v>1090.8399999999999</v>
      </c>
      <c r="J6339" s="58">
        <v>0</v>
      </c>
      <c r="K6339" s="58">
        <v>0</v>
      </c>
      <c r="L6339" s="72">
        <v>0</v>
      </c>
      <c r="M6339" s="73">
        <v>0</v>
      </c>
      <c r="N6339" s="58">
        <v>0</v>
      </c>
      <c r="O6339" s="75">
        <v>0</v>
      </c>
      <c r="P6339" s="2">
        <v>1091</v>
      </c>
      <c r="Q6339" s="2" t="s">
        <v>41</v>
      </c>
      <c r="R6339" s="2" t="s">
        <v>4717</v>
      </c>
      <c r="S6339" s="2" t="s">
        <v>4718</v>
      </c>
      <c r="T6339" s="2" t="s">
        <v>166</v>
      </c>
      <c r="U6339" s="57" t="s">
        <v>435</v>
      </c>
      <c r="V6339" s="2">
        <v>45572</v>
      </c>
      <c r="W6339" s="2">
        <v>1</v>
      </c>
      <c r="X6339" s="74" t="s">
        <v>422</v>
      </c>
      <c r="Y6339" s="21" t="s">
        <v>5078</v>
      </c>
      <c r="Z6339" s="52">
        <v>20.74447045055588</v>
      </c>
    </row>
    <row r="6340" spans="1:26" x14ac:dyDescent="0.25">
      <c r="A6340" s="70" t="s">
        <v>5077</v>
      </c>
      <c r="B6340" s="2" t="s">
        <v>1727</v>
      </c>
      <c r="C6340" s="19" t="s">
        <v>3533</v>
      </c>
      <c r="D6340" s="2" t="s">
        <v>284</v>
      </c>
      <c r="E6340" s="14">
        <v>20070004</v>
      </c>
      <c r="F6340" s="14" t="s">
        <v>566</v>
      </c>
      <c r="G6340" s="19">
        <v>12</v>
      </c>
      <c r="H6340" s="21">
        <v>41.609999999999992</v>
      </c>
      <c r="I6340" s="21">
        <v>1687.46</v>
      </c>
      <c r="J6340" s="58">
        <v>0</v>
      </c>
      <c r="K6340" s="58">
        <v>0</v>
      </c>
      <c r="L6340" s="72">
        <v>0</v>
      </c>
      <c r="M6340" s="73">
        <v>0</v>
      </c>
      <c r="N6340" s="58">
        <v>0</v>
      </c>
      <c r="O6340" s="75">
        <v>0</v>
      </c>
      <c r="P6340" s="2">
        <v>1687</v>
      </c>
      <c r="Q6340" s="2" t="s">
        <v>41</v>
      </c>
      <c r="R6340" s="2" t="s">
        <v>993</v>
      </c>
      <c r="S6340" s="2" t="s">
        <v>1728</v>
      </c>
      <c r="T6340" s="2" t="s">
        <v>60</v>
      </c>
      <c r="U6340" s="57" t="s">
        <v>425</v>
      </c>
      <c r="V6340" s="2">
        <v>45572</v>
      </c>
      <c r="W6340" s="2">
        <v>1</v>
      </c>
      <c r="X6340" s="74" t="s">
        <v>422</v>
      </c>
      <c r="Y6340" s="21" t="s">
        <v>5078</v>
      </c>
      <c r="Z6340" s="52">
        <v>24.332516222062011</v>
      </c>
    </row>
    <row r="6341" spans="1:26" x14ac:dyDescent="0.25">
      <c r="A6341" s="70" t="s">
        <v>5077</v>
      </c>
      <c r="B6341" s="2" t="s">
        <v>3751</v>
      </c>
      <c r="C6341" s="19" t="s">
        <v>3533</v>
      </c>
      <c r="D6341" s="2" t="s">
        <v>284</v>
      </c>
      <c r="E6341" s="14">
        <v>20070004</v>
      </c>
      <c r="F6341" s="14" t="s">
        <v>523</v>
      </c>
      <c r="G6341" s="19">
        <v>13</v>
      </c>
      <c r="H6341" s="21">
        <v>56.53</v>
      </c>
      <c r="I6341" s="21">
        <v>1839.6100000000001</v>
      </c>
      <c r="J6341" s="58">
        <v>0</v>
      </c>
      <c r="K6341" s="58">
        <v>0</v>
      </c>
      <c r="L6341" s="72">
        <v>0</v>
      </c>
      <c r="M6341" s="73">
        <v>0</v>
      </c>
      <c r="N6341" s="58">
        <v>0</v>
      </c>
      <c r="O6341" s="75">
        <v>0</v>
      </c>
      <c r="P6341" s="2">
        <v>1840</v>
      </c>
      <c r="Q6341" s="2" t="s">
        <v>41</v>
      </c>
      <c r="R6341" s="2" t="s">
        <v>3752</v>
      </c>
      <c r="S6341" s="2" t="s">
        <v>3753</v>
      </c>
      <c r="T6341" s="2" t="s">
        <v>60</v>
      </c>
      <c r="U6341" s="57" t="s">
        <v>425</v>
      </c>
      <c r="V6341" s="2">
        <v>45572</v>
      </c>
      <c r="W6341" s="2">
        <v>1</v>
      </c>
      <c r="X6341" s="74" t="s">
        <v>422</v>
      </c>
      <c r="Y6341" s="21" t="s">
        <v>5078</v>
      </c>
      <c r="Z6341" s="52">
        <v>21.152423491951179</v>
      </c>
    </row>
    <row r="6342" spans="1:26" x14ac:dyDescent="0.25">
      <c r="A6342" s="70" t="s">
        <v>5077</v>
      </c>
      <c r="B6342" s="2" t="s">
        <v>3255</v>
      </c>
      <c r="C6342" s="19" t="s">
        <v>3533</v>
      </c>
      <c r="D6342" s="2" t="s">
        <v>284</v>
      </c>
      <c r="E6342" s="14">
        <v>20070004</v>
      </c>
      <c r="F6342" s="14" t="s">
        <v>427</v>
      </c>
      <c r="G6342" s="19">
        <v>12</v>
      </c>
      <c r="H6342" s="21">
        <v>44.5</v>
      </c>
      <c r="I6342" s="21">
        <v>1555.9999999999998</v>
      </c>
      <c r="J6342" s="58">
        <v>0</v>
      </c>
      <c r="K6342" s="58">
        <v>0</v>
      </c>
      <c r="L6342" s="72">
        <v>0</v>
      </c>
      <c r="M6342" s="73">
        <v>0</v>
      </c>
      <c r="N6342" s="58">
        <v>0</v>
      </c>
      <c r="O6342" s="75">
        <v>0</v>
      </c>
      <c r="P6342" s="2">
        <v>1556</v>
      </c>
      <c r="Q6342" s="2" t="s">
        <v>41</v>
      </c>
      <c r="R6342" s="2" t="s">
        <v>3256</v>
      </c>
      <c r="S6342" s="2" t="s">
        <v>3257</v>
      </c>
      <c r="T6342" s="2" t="s">
        <v>60</v>
      </c>
      <c r="U6342" s="57" t="s">
        <v>425</v>
      </c>
      <c r="V6342" s="2">
        <v>45572</v>
      </c>
      <c r="W6342" s="2">
        <v>1</v>
      </c>
      <c r="X6342" s="74" t="s">
        <v>422</v>
      </c>
      <c r="Y6342" s="21" t="s">
        <v>5078</v>
      </c>
      <c r="Z6342" s="52">
        <v>20.979775280898878</v>
      </c>
    </row>
    <row r="6343" spans="1:26" x14ac:dyDescent="0.25">
      <c r="A6343" s="70" t="s">
        <v>5077</v>
      </c>
      <c r="B6343" s="2" t="s">
        <v>1729</v>
      </c>
      <c r="C6343" s="19" t="s">
        <v>3533</v>
      </c>
      <c r="D6343" s="2" t="s">
        <v>284</v>
      </c>
      <c r="E6343" s="14">
        <v>20070004</v>
      </c>
      <c r="F6343" s="14" t="s">
        <v>528</v>
      </c>
      <c r="G6343" s="19">
        <v>13</v>
      </c>
      <c r="H6343" s="21">
        <v>20.28</v>
      </c>
      <c r="I6343" s="21">
        <v>807.37999999999988</v>
      </c>
      <c r="J6343" s="58">
        <v>0</v>
      </c>
      <c r="K6343" s="58">
        <v>0</v>
      </c>
      <c r="L6343" s="72">
        <v>0</v>
      </c>
      <c r="M6343" s="73">
        <v>0</v>
      </c>
      <c r="N6343" s="58">
        <v>0</v>
      </c>
      <c r="O6343" s="75">
        <v>0</v>
      </c>
      <c r="P6343" s="2">
        <v>807</v>
      </c>
      <c r="Q6343" s="2" t="s">
        <v>41</v>
      </c>
      <c r="R6343" s="2" t="s">
        <v>1730</v>
      </c>
      <c r="S6343" s="2" t="s">
        <v>1731</v>
      </c>
      <c r="T6343" s="2" t="s">
        <v>60</v>
      </c>
      <c r="U6343" s="57" t="s">
        <v>425</v>
      </c>
      <c r="V6343" s="2">
        <v>45572</v>
      </c>
      <c r="W6343" s="2">
        <v>1</v>
      </c>
      <c r="X6343" s="74" t="s">
        <v>422</v>
      </c>
      <c r="Y6343" s="21" t="s">
        <v>5078</v>
      </c>
      <c r="Z6343" s="52">
        <v>25.877564102564097</v>
      </c>
    </row>
    <row r="6344" spans="1:26" x14ac:dyDescent="0.25">
      <c r="A6344" s="70" t="s">
        <v>5077</v>
      </c>
      <c r="B6344" s="2" t="s">
        <v>1732</v>
      </c>
      <c r="C6344" s="19" t="s">
        <v>3533</v>
      </c>
      <c r="D6344" s="2" t="s">
        <v>284</v>
      </c>
      <c r="E6344" s="14">
        <v>20070004</v>
      </c>
      <c r="F6344" s="14" t="s">
        <v>476</v>
      </c>
      <c r="G6344" s="19">
        <v>13</v>
      </c>
      <c r="H6344" s="21">
        <v>59.709999999999994</v>
      </c>
      <c r="I6344" s="21">
        <v>2258.7399999999998</v>
      </c>
      <c r="J6344" s="58">
        <v>0</v>
      </c>
      <c r="K6344" s="58">
        <v>0</v>
      </c>
      <c r="L6344" s="72">
        <v>0</v>
      </c>
      <c r="M6344" s="73">
        <v>0</v>
      </c>
      <c r="N6344" s="58">
        <v>0</v>
      </c>
      <c r="O6344" s="75">
        <v>0</v>
      </c>
      <c r="P6344" s="2">
        <v>2259</v>
      </c>
      <c r="Q6344" s="2" t="s">
        <v>41</v>
      </c>
      <c r="R6344" s="2" t="s">
        <v>1733</v>
      </c>
      <c r="S6344" s="2" t="s">
        <v>1734</v>
      </c>
      <c r="T6344" s="2" t="s">
        <v>60</v>
      </c>
      <c r="U6344" s="57" t="s">
        <v>425</v>
      </c>
      <c r="V6344" s="2">
        <v>45572</v>
      </c>
      <c r="W6344" s="2">
        <v>1</v>
      </c>
      <c r="X6344" s="74" t="s">
        <v>422</v>
      </c>
      <c r="Y6344" s="21" t="s">
        <v>5078</v>
      </c>
      <c r="Z6344" s="52">
        <v>24.588527884776422</v>
      </c>
    </row>
    <row r="6345" spans="1:26" x14ac:dyDescent="0.25">
      <c r="A6345" s="70" t="s">
        <v>5077</v>
      </c>
      <c r="B6345" s="2" t="s">
        <v>5034</v>
      </c>
      <c r="C6345" s="19" t="s">
        <v>3533</v>
      </c>
      <c r="D6345" s="2" t="s">
        <v>284</v>
      </c>
      <c r="E6345" s="14">
        <v>20070004</v>
      </c>
      <c r="F6345" s="14" t="s">
        <v>482</v>
      </c>
      <c r="G6345" s="19">
        <v>13</v>
      </c>
      <c r="H6345" s="21">
        <v>50.300000000000011</v>
      </c>
      <c r="I6345" s="21">
        <v>1756.1399999999999</v>
      </c>
      <c r="J6345" s="58">
        <v>0</v>
      </c>
      <c r="K6345" s="58">
        <v>0</v>
      </c>
      <c r="L6345" s="72">
        <v>0</v>
      </c>
      <c r="M6345" s="73">
        <v>0</v>
      </c>
      <c r="N6345" s="58">
        <v>0</v>
      </c>
      <c r="O6345" s="75">
        <v>0</v>
      </c>
      <c r="P6345" s="2">
        <v>1756</v>
      </c>
      <c r="Q6345" s="2" t="s">
        <v>41</v>
      </c>
      <c r="R6345" s="2" t="s">
        <v>1679</v>
      </c>
      <c r="S6345" s="2" t="s">
        <v>5035</v>
      </c>
      <c r="T6345" s="2" t="s">
        <v>60</v>
      </c>
      <c r="U6345" s="57" t="s">
        <v>425</v>
      </c>
      <c r="V6345" s="2">
        <v>45572</v>
      </c>
      <c r="W6345" s="2">
        <v>1</v>
      </c>
      <c r="X6345" s="74" t="s">
        <v>422</v>
      </c>
      <c r="Y6345" s="21" t="s">
        <v>5078</v>
      </c>
      <c r="Z6345" s="52">
        <v>22.693658051689855</v>
      </c>
    </row>
    <row r="6346" spans="1:26" x14ac:dyDescent="0.25">
      <c r="A6346" s="70" t="s">
        <v>5077</v>
      </c>
      <c r="B6346" s="2" t="s">
        <v>1735</v>
      </c>
      <c r="C6346" s="19" t="s">
        <v>3533</v>
      </c>
      <c r="D6346" s="2" t="s">
        <v>284</v>
      </c>
      <c r="E6346" s="14">
        <v>20070004</v>
      </c>
      <c r="F6346" s="14" t="s">
        <v>483</v>
      </c>
      <c r="G6346" s="19">
        <v>13</v>
      </c>
      <c r="H6346" s="21">
        <v>27.939999999999998</v>
      </c>
      <c r="I6346" s="21">
        <v>966.77999999999986</v>
      </c>
      <c r="J6346" s="58">
        <v>0</v>
      </c>
      <c r="K6346" s="58">
        <v>0</v>
      </c>
      <c r="L6346" s="72">
        <v>0</v>
      </c>
      <c r="M6346" s="73">
        <v>0</v>
      </c>
      <c r="N6346" s="58">
        <v>0</v>
      </c>
      <c r="O6346" s="75">
        <v>0</v>
      </c>
      <c r="P6346" s="2">
        <v>967</v>
      </c>
      <c r="Q6346" s="2" t="s">
        <v>41</v>
      </c>
      <c r="R6346" s="2" t="s">
        <v>1736</v>
      </c>
      <c r="S6346" s="2" t="s">
        <v>1737</v>
      </c>
      <c r="T6346" s="2" t="s">
        <v>60</v>
      </c>
      <c r="U6346" s="57" t="s">
        <v>425</v>
      </c>
      <c r="V6346" s="2">
        <v>45600</v>
      </c>
      <c r="W6346" s="2">
        <v>1</v>
      </c>
      <c r="X6346" s="74" t="s">
        <v>422</v>
      </c>
      <c r="Y6346" s="21" t="s">
        <v>5078</v>
      </c>
      <c r="Z6346" s="52">
        <v>22.491302791696491</v>
      </c>
    </row>
    <row r="6347" spans="1:26" x14ac:dyDescent="0.25">
      <c r="A6347" s="70" t="s">
        <v>5077</v>
      </c>
      <c r="B6347" s="2" t="s">
        <v>3412</v>
      </c>
      <c r="C6347" s="19" t="s">
        <v>3533</v>
      </c>
      <c r="D6347" s="2" t="s">
        <v>284</v>
      </c>
      <c r="E6347" s="14">
        <v>20070004</v>
      </c>
      <c r="F6347" s="14" t="s">
        <v>536</v>
      </c>
      <c r="G6347" s="19">
        <v>12</v>
      </c>
      <c r="H6347" s="21">
        <v>19.389999999999997</v>
      </c>
      <c r="I6347" s="21">
        <v>811.83999999999992</v>
      </c>
      <c r="J6347" s="58">
        <v>0</v>
      </c>
      <c r="K6347" s="58">
        <v>0</v>
      </c>
      <c r="L6347" s="72">
        <v>0</v>
      </c>
      <c r="M6347" s="73">
        <v>0</v>
      </c>
      <c r="N6347" s="58">
        <v>0</v>
      </c>
      <c r="O6347" s="75">
        <v>0</v>
      </c>
      <c r="P6347" s="2">
        <v>812</v>
      </c>
      <c r="Q6347" s="2" t="s">
        <v>41</v>
      </c>
      <c r="R6347" s="2" t="s">
        <v>813</v>
      </c>
      <c r="S6347" s="2" t="s">
        <v>3413</v>
      </c>
      <c r="T6347" s="2" t="s">
        <v>60</v>
      </c>
      <c r="U6347" s="57" t="s">
        <v>425</v>
      </c>
      <c r="V6347" s="2">
        <v>45600</v>
      </c>
      <c r="W6347" s="2">
        <v>1</v>
      </c>
      <c r="X6347" s="74" t="s">
        <v>422</v>
      </c>
      <c r="Y6347" s="21" t="s">
        <v>5078</v>
      </c>
      <c r="Z6347" s="52">
        <v>25.121402784940695</v>
      </c>
    </row>
    <row r="6348" spans="1:26" x14ac:dyDescent="0.25">
      <c r="A6348" s="70" t="s">
        <v>5077</v>
      </c>
      <c r="B6348" s="2" t="s">
        <v>1738</v>
      </c>
      <c r="C6348" s="19" t="s">
        <v>3533</v>
      </c>
      <c r="D6348" s="2" t="s">
        <v>284</v>
      </c>
      <c r="E6348" s="14">
        <v>20070004</v>
      </c>
      <c r="F6348" s="14" t="s">
        <v>639</v>
      </c>
      <c r="G6348" s="19">
        <v>7</v>
      </c>
      <c r="H6348" s="21">
        <v>15.61</v>
      </c>
      <c r="I6348" s="21">
        <v>559.54</v>
      </c>
      <c r="J6348" s="58">
        <v>0</v>
      </c>
      <c r="K6348" s="58">
        <v>0</v>
      </c>
      <c r="L6348" s="72">
        <v>0</v>
      </c>
      <c r="M6348" s="73">
        <v>0</v>
      </c>
      <c r="N6348" s="58">
        <v>0</v>
      </c>
      <c r="O6348" s="75">
        <v>0</v>
      </c>
      <c r="P6348" s="2">
        <v>560</v>
      </c>
      <c r="Q6348" s="2" t="s">
        <v>41</v>
      </c>
      <c r="R6348" s="2" t="s">
        <v>1739</v>
      </c>
      <c r="S6348" s="2" t="s">
        <v>1740</v>
      </c>
      <c r="T6348" s="2" t="s">
        <v>60</v>
      </c>
      <c r="U6348" s="57" t="s">
        <v>425</v>
      </c>
      <c r="V6348" s="2">
        <v>45600</v>
      </c>
      <c r="W6348" s="2">
        <v>1</v>
      </c>
      <c r="X6348" s="74" t="s">
        <v>422</v>
      </c>
      <c r="Y6348" s="21" t="s">
        <v>5078</v>
      </c>
      <c r="Z6348" s="52">
        <v>12.545739910313902</v>
      </c>
    </row>
    <row r="6349" spans="1:26" x14ac:dyDescent="0.25">
      <c r="A6349" s="70" t="s">
        <v>5077</v>
      </c>
      <c r="B6349" s="2" t="s">
        <v>1741</v>
      </c>
      <c r="C6349" s="19" t="s">
        <v>3533</v>
      </c>
      <c r="D6349" s="2" t="s">
        <v>284</v>
      </c>
      <c r="E6349" s="14">
        <v>20070004</v>
      </c>
      <c r="F6349" s="14" t="s">
        <v>484</v>
      </c>
      <c r="G6349" s="19">
        <v>8</v>
      </c>
      <c r="H6349" s="21">
        <v>61.81</v>
      </c>
      <c r="I6349" s="21">
        <v>2330.7200000000003</v>
      </c>
      <c r="J6349" s="58">
        <v>0</v>
      </c>
      <c r="K6349" s="58">
        <v>0</v>
      </c>
      <c r="L6349" s="72">
        <v>0</v>
      </c>
      <c r="M6349" s="73">
        <v>0</v>
      </c>
      <c r="N6349" s="58">
        <v>0</v>
      </c>
      <c r="O6349" s="75">
        <v>0</v>
      </c>
      <c r="P6349" s="2">
        <v>2331</v>
      </c>
      <c r="Q6349" s="2" t="s">
        <v>41</v>
      </c>
      <c r="R6349" s="2" t="s">
        <v>1742</v>
      </c>
      <c r="S6349" s="2" t="s">
        <v>1743</v>
      </c>
      <c r="T6349" s="2" t="s">
        <v>1744</v>
      </c>
      <c r="U6349" s="57" t="s">
        <v>435</v>
      </c>
      <c r="V6349" s="2">
        <v>45614</v>
      </c>
      <c r="W6349" s="2">
        <v>1</v>
      </c>
      <c r="X6349" s="74" t="s">
        <v>422</v>
      </c>
      <c r="Y6349" s="21" t="s">
        <v>5078</v>
      </c>
      <c r="Z6349" s="52">
        <v>15.08312570781427</v>
      </c>
    </row>
    <row r="6350" spans="1:26" x14ac:dyDescent="0.25">
      <c r="A6350" s="70" t="s">
        <v>5077</v>
      </c>
      <c r="B6350" s="2" t="s">
        <v>1745</v>
      </c>
      <c r="C6350" s="19" t="s">
        <v>3533</v>
      </c>
      <c r="D6350" s="2" t="s">
        <v>284</v>
      </c>
      <c r="E6350" s="14">
        <v>20070004</v>
      </c>
      <c r="F6350" s="14" t="s">
        <v>486</v>
      </c>
      <c r="G6350" s="19">
        <v>13</v>
      </c>
      <c r="H6350" s="21">
        <v>55.169999999999995</v>
      </c>
      <c r="I6350" s="21">
        <v>2179.8000000000002</v>
      </c>
      <c r="J6350" s="58">
        <v>0</v>
      </c>
      <c r="K6350" s="58">
        <v>0</v>
      </c>
      <c r="L6350" s="72">
        <v>0</v>
      </c>
      <c r="M6350" s="73">
        <v>0</v>
      </c>
      <c r="N6350" s="58">
        <v>0</v>
      </c>
      <c r="O6350" s="75">
        <v>0</v>
      </c>
      <c r="P6350" s="2">
        <v>2180</v>
      </c>
      <c r="Q6350" s="2" t="s">
        <v>41</v>
      </c>
      <c r="R6350" s="2" t="s">
        <v>1746</v>
      </c>
      <c r="S6350" s="2" t="s">
        <v>1747</v>
      </c>
      <c r="T6350" s="2" t="s">
        <v>60</v>
      </c>
      <c r="U6350" s="57" t="s">
        <v>425</v>
      </c>
      <c r="V6350" s="2">
        <v>45663</v>
      </c>
      <c r="W6350" s="2">
        <v>1</v>
      </c>
      <c r="X6350" s="74" t="s">
        <v>422</v>
      </c>
      <c r="Y6350" s="21" t="s">
        <v>5078</v>
      </c>
      <c r="Z6350" s="52">
        <v>25.681892332789566</v>
      </c>
    </row>
    <row r="6351" spans="1:26" x14ac:dyDescent="0.25">
      <c r="A6351" s="70" t="s">
        <v>5077</v>
      </c>
      <c r="B6351" s="2" t="s">
        <v>4105</v>
      </c>
      <c r="C6351" s="19" t="s">
        <v>3533</v>
      </c>
      <c r="D6351" s="2" t="s">
        <v>284</v>
      </c>
      <c r="E6351" s="14">
        <v>20070004</v>
      </c>
      <c r="F6351" s="14" t="s">
        <v>538</v>
      </c>
      <c r="G6351" s="19">
        <v>4</v>
      </c>
      <c r="H6351" s="21">
        <v>5.25</v>
      </c>
      <c r="I6351" s="21">
        <v>162.24</v>
      </c>
      <c r="J6351" s="58">
        <v>0</v>
      </c>
      <c r="K6351" s="58">
        <v>0</v>
      </c>
      <c r="L6351" s="72">
        <v>0</v>
      </c>
      <c r="M6351" s="73">
        <v>0</v>
      </c>
      <c r="N6351" s="58">
        <v>0</v>
      </c>
      <c r="O6351" s="75">
        <v>0</v>
      </c>
      <c r="P6351" s="2">
        <v>162</v>
      </c>
      <c r="Q6351" s="2" t="s">
        <v>41</v>
      </c>
      <c r="R6351" s="2" t="s">
        <v>3907</v>
      </c>
      <c r="S6351" s="2" t="s">
        <v>4106</v>
      </c>
      <c r="T6351" s="2" t="s">
        <v>1723</v>
      </c>
      <c r="U6351" s="57">
        <v>0</v>
      </c>
      <c r="V6351" s="2">
        <v>46097</v>
      </c>
      <c r="W6351" s="2">
        <v>1</v>
      </c>
      <c r="X6351" s="74" t="s">
        <v>422</v>
      </c>
      <c r="Y6351" s="21" t="s">
        <v>5078</v>
      </c>
      <c r="Z6351" s="52">
        <v>6.1805714285714295</v>
      </c>
    </row>
    <row r="6352" spans="1:26" x14ac:dyDescent="0.25">
      <c r="A6352" s="70" t="s">
        <v>5077</v>
      </c>
      <c r="B6352" s="2" t="s">
        <v>1752</v>
      </c>
      <c r="C6352" s="19" t="s">
        <v>3533</v>
      </c>
      <c r="D6352" s="2" t="s">
        <v>285</v>
      </c>
      <c r="E6352" s="14">
        <v>20070006</v>
      </c>
      <c r="F6352" s="14" t="s">
        <v>423</v>
      </c>
      <c r="G6352" s="19">
        <v>6</v>
      </c>
      <c r="H6352" s="21">
        <v>92.24</v>
      </c>
      <c r="I6352" s="21">
        <v>3748.0099999999998</v>
      </c>
      <c r="J6352" s="58">
        <v>0</v>
      </c>
      <c r="K6352" s="58">
        <v>0</v>
      </c>
      <c r="L6352" s="72">
        <v>0</v>
      </c>
      <c r="M6352" s="73">
        <v>0</v>
      </c>
      <c r="N6352" s="58">
        <v>0</v>
      </c>
      <c r="O6352" s="75">
        <v>0</v>
      </c>
      <c r="P6352" s="2">
        <v>3748</v>
      </c>
      <c r="Q6352" s="2" t="s">
        <v>41</v>
      </c>
      <c r="R6352" s="2" t="s">
        <v>1753</v>
      </c>
      <c r="S6352" s="2" t="s">
        <v>1754</v>
      </c>
      <c r="T6352" s="2" t="s">
        <v>219</v>
      </c>
      <c r="U6352" s="57" t="s">
        <v>435</v>
      </c>
      <c r="V6352" s="2">
        <v>45572</v>
      </c>
      <c r="W6352" s="2">
        <v>1</v>
      </c>
      <c r="X6352" s="74" t="s">
        <v>422</v>
      </c>
      <c r="Y6352" s="21" t="s">
        <v>5078</v>
      </c>
      <c r="Z6352" s="52">
        <v>12.18997181266262</v>
      </c>
    </row>
    <row r="6353" spans="1:26" x14ac:dyDescent="0.25">
      <c r="A6353" s="70" t="s">
        <v>5077</v>
      </c>
      <c r="B6353" s="2" t="s">
        <v>3417</v>
      </c>
      <c r="C6353" s="19" t="s">
        <v>3533</v>
      </c>
      <c r="D6353" s="2" t="s">
        <v>285</v>
      </c>
      <c r="E6353" s="14">
        <v>20070006</v>
      </c>
      <c r="F6353" s="14" t="s">
        <v>523</v>
      </c>
      <c r="G6353" s="19">
        <v>5</v>
      </c>
      <c r="H6353" s="21">
        <v>181.01999999999998</v>
      </c>
      <c r="I6353" s="21">
        <v>6750.3</v>
      </c>
      <c r="J6353" s="58">
        <v>0</v>
      </c>
      <c r="K6353" s="58">
        <v>0</v>
      </c>
      <c r="L6353" s="72">
        <v>0</v>
      </c>
      <c r="M6353" s="73">
        <v>0</v>
      </c>
      <c r="N6353" s="58">
        <v>0</v>
      </c>
      <c r="O6353" s="75">
        <v>0</v>
      </c>
      <c r="P6353" s="2">
        <v>6750</v>
      </c>
      <c r="Q6353" s="2" t="s">
        <v>41</v>
      </c>
      <c r="R6353" s="2" t="s">
        <v>3418</v>
      </c>
      <c r="S6353" s="2" t="s">
        <v>3419</v>
      </c>
      <c r="T6353" s="2" t="s">
        <v>219</v>
      </c>
      <c r="U6353" s="57" t="s">
        <v>435</v>
      </c>
      <c r="V6353" s="2">
        <v>45572</v>
      </c>
      <c r="W6353" s="2">
        <v>1</v>
      </c>
      <c r="X6353" s="74" t="s">
        <v>422</v>
      </c>
      <c r="Y6353" s="21" t="s">
        <v>5078</v>
      </c>
      <c r="Z6353" s="52">
        <v>9.3225886642359974</v>
      </c>
    </row>
    <row r="6354" spans="1:26" x14ac:dyDescent="0.25">
      <c r="A6354" s="70" t="s">
        <v>5077</v>
      </c>
      <c r="B6354" s="2" t="s">
        <v>3873</v>
      </c>
      <c r="C6354" s="19" t="s">
        <v>3533</v>
      </c>
      <c r="D6354" s="2" t="s">
        <v>285</v>
      </c>
      <c r="E6354" s="14">
        <v>20070006</v>
      </c>
      <c r="F6354" s="14" t="s">
        <v>427</v>
      </c>
      <c r="G6354" s="19">
        <v>8</v>
      </c>
      <c r="H6354" s="21">
        <v>39.980000000000004</v>
      </c>
      <c r="I6354" s="21">
        <v>1505.48</v>
      </c>
      <c r="J6354" s="58">
        <v>0</v>
      </c>
      <c r="K6354" s="58">
        <v>0</v>
      </c>
      <c r="L6354" s="72">
        <v>0</v>
      </c>
      <c r="M6354" s="73">
        <v>0</v>
      </c>
      <c r="N6354" s="58">
        <v>0</v>
      </c>
      <c r="O6354" s="75">
        <v>0</v>
      </c>
      <c r="P6354" s="2">
        <v>1505</v>
      </c>
      <c r="Q6354" s="2" t="s">
        <v>41</v>
      </c>
      <c r="R6354" s="2" t="s">
        <v>3874</v>
      </c>
      <c r="S6354" s="2" t="s">
        <v>3875</v>
      </c>
      <c r="T6354" s="2" t="s">
        <v>3876</v>
      </c>
      <c r="U6354" s="57" t="s">
        <v>437</v>
      </c>
      <c r="V6354" s="2">
        <v>45600</v>
      </c>
      <c r="W6354" s="2">
        <v>1</v>
      </c>
      <c r="X6354" s="74" t="s">
        <v>422</v>
      </c>
      <c r="Y6354" s="21" t="s">
        <v>5078</v>
      </c>
      <c r="Z6354" s="52">
        <v>15.062331165582791</v>
      </c>
    </row>
    <row r="6355" spans="1:26" x14ac:dyDescent="0.25">
      <c r="A6355" s="70" t="s">
        <v>5077</v>
      </c>
      <c r="B6355" s="2" t="s">
        <v>1755</v>
      </c>
      <c r="C6355" s="19" t="s">
        <v>3533</v>
      </c>
      <c r="D6355" s="2" t="s">
        <v>285</v>
      </c>
      <c r="E6355" s="14">
        <v>20070006</v>
      </c>
      <c r="F6355" s="14" t="s">
        <v>750</v>
      </c>
      <c r="G6355" s="19">
        <v>7</v>
      </c>
      <c r="H6355" s="21">
        <v>67.360000000000014</v>
      </c>
      <c r="I6355" s="21">
        <v>3158.54</v>
      </c>
      <c r="J6355" s="58">
        <v>0</v>
      </c>
      <c r="K6355" s="58">
        <v>0</v>
      </c>
      <c r="L6355" s="72">
        <v>0</v>
      </c>
      <c r="M6355" s="73">
        <v>0</v>
      </c>
      <c r="N6355" s="58">
        <v>0</v>
      </c>
      <c r="O6355" s="75">
        <v>0</v>
      </c>
      <c r="P6355" s="2">
        <v>3159</v>
      </c>
      <c r="Q6355" s="2" t="s">
        <v>41</v>
      </c>
      <c r="R6355" s="2" t="s">
        <v>1756</v>
      </c>
      <c r="S6355" s="2" t="s">
        <v>1757</v>
      </c>
      <c r="T6355" s="2" t="s">
        <v>219</v>
      </c>
      <c r="U6355" s="57" t="s">
        <v>435</v>
      </c>
      <c r="V6355" s="2">
        <v>45635</v>
      </c>
      <c r="W6355" s="2">
        <v>1</v>
      </c>
      <c r="X6355" s="74" t="s">
        <v>422</v>
      </c>
      <c r="Y6355" s="21" t="s">
        <v>5078</v>
      </c>
      <c r="Z6355" s="52">
        <v>16.411653800475058</v>
      </c>
    </row>
    <row r="6356" spans="1:26" x14ac:dyDescent="0.25">
      <c r="A6356" s="70" t="s">
        <v>5077</v>
      </c>
      <c r="B6356" s="2" t="s">
        <v>4502</v>
      </c>
      <c r="C6356" s="19" t="s">
        <v>3533</v>
      </c>
      <c r="D6356" s="2" t="s">
        <v>285</v>
      </c>
      <c r="E6356" s="14">
        <v>20070006</v>
      </c>
      <c r="F6356" s="14" t="s">
        <v>432</v>
      </c>
      <c r="G6356" s="19">
        <v>6</v>
      </c>
      <c r="H6356" s="21">
        <v>50.42</v>
      </c>
      <c r="I6356" s="21">
        <v>2010.11</v>
      </c>
      <c r="J6356" s="58">
        <v>0</v>
      </c>
      <c r="K6356" s="58">
        <v>0</v>
      </c>
      <c r="L6356" s="72">
        <v>0</v>
      </c>
      <c r="M6356" s="73">
        <v>0</v>
      </c>
      <c r="N6356" s="58">
        <v>0</v>
      </c>
      <c r="O6356" s="75">
        <v>0</v>
      </c>
      <c r="P6356" s="2">
        <v>2010</v>
      </c>
      <c r="Q6356" s="2" t="s">
        <v>41</v>
      </c>
      <c r="R6356" s="2" t="s">
        <v>4503</v>
      </c>
      <c r="S6356" s="2" t="s">
        <v>4504</v>
      </c>
      <c r="T6356" s="2" t="s">
        <v>78</v>
      </c>
      <c r="U6356" s="57">
        <v>0</v>
      </c>
      <c r="V6356" s="2">
        <v>0</v>
      </c>
      <c r="W6356" s="2">
        <v>1</v>
      </c>
      <c r="X6356" s="74" t="s">
        <v>422</v>
      </c>
      <c r="Y6356" s="21" t="s">
        <v>5078</v>
      </c>
      <c r="Z6356" s="52">
        <v>11.960194367314559</v>
      </c>
    </row>
    <row r="6357" spans="1:26" x14ac:dyDescent="0.25">
      <c r="A6357" s="70" t="s">
        <v>5077</v>
      </c>
      <c r="B6357" s="2" t="s">
        <v>4188</v>
      </c>
      <c r="C6357" s="19" t="s">
        <v>3533</v>
      </c>
      <c r="D6357" s="2" t="s">
        <v>285</v>
      </c>
      <c r="E6357" s="14">
        <v>20070006</v>
      </c>
      <c r="F6357" s="14" t="s">
        <v>544</v>
      </c>
      <c r="G6357" s="19">
        <v>2</v>
      </c>
      <c r="H6357" s="21">
        <v>64.62</v>
      </c>
      <c r="I6357" s="21">
        <v>2589.19</v>
      </c>
      <c r="J6357" s="58">
        <v>0</v>
      </c>
      <c r="K6357" s="58">
        <v>0</v>
      </c>
      <c r="L6357" s="72">
        <v>0</v>
      </c>
      <c r="M6357" s="73">
        <v>0</v>
      </c>
      <c r="N6357" s="58">
        <v>0</v>
      </c>
      <c r="O6357" s="75">
        <v>0</v>
      </c>
      <c r="P6357" s="2">
        <v>2589</v>
      </c>
      <c r="Q6357" s="2" t="s">
        <v>41</v>
      </c>
      <c r="R6357" s="2" t="s">
        <v>1582</v>
      </c>
      <c r="S6357" s="2" t="s">
        <v>4189</v>
      </c>
      <c r="T6357" s="2" t="s">
        <v>141</v>
      </c>
      <c r="U6357" s="57">
        <v>0</v>
      </c>
      <c r="V6357" s="2">
        <v>46104</v>
      </c>
      <c r="W6357" s="2">
        <v>1</v>
      </c>
      <c r="X6357" s="74" t="s">
        <v>422</v>
      </c>
      <c r="Y6357" s="21" t="s">
        <v>5078</v>
      </c>
      <c r="Z6357" s="52">
        <v>4.0067935623645932</v>
      </c>
    </row>
    <row r="6358" spans="1:26" x14ac:dyDescent="0.25">
      <c r="A6358" s="70" t="s">
        <v>5077</v>
      </c>
      <c r="B6358" s="2" t="s">
        <v>3877</v>
      </c>
      <c r="C6358" s="19" t="s">
        <v>3533</v>
      </c>
      <c r="D6358" s="2" t="s">
        <v>285</v>
      </c>
      <c r="E6358" s="14">
        <v>20070006</v>
      </c>
      <c r="F6358" s="14" t="s">
        <v>548</v>
      </c>
      <c r="G6358" s="19">
        <v>5</v>
      </c>
      <c r="H6358" s="21">
        <v>34.019999999999996</v>
      </c>
      <c r="I6358" s="21">
        <v>1403.73</v>
      </c>
      <c r="J6358" s="58">
        <v>0</v>
      </c>
      <c r="K6358" s="58">
        <v>0</v>
      </c>
      <c r="L6358" s="72">
        <v>0</v>
      </c>
      <c r="M6358" s="73">
        <v>0</v>
      </c>
      <c r="N6358" s="58">
        <v>0</v>
      </c>
      <c r="O6358" s="75">
        <v>0</v>
      </c>
      <c r="P6358" s="2">
        <v>1404</v>
      </c>
      <c r="Q6358" s="2" t="s">
        <v>41</v>
      </c>
      <c r="R6358" s="2" t="s">
        <v>4001</v>
      </c>
      <c r="S6358" s="2" t="s">
        <v>4002</v>
      </c>
      <c r="T6358" s="2" t="s">
        <v>219</v>
      </c>
      <c r="U6358" s="57">
        <v>0</v>
      </c>
      <c r="V6358" s="2">
        <v>0</v>
      </c>
      <c r="W6358" s="2">
        <v>1</v>
      </c>
      <c r="X6358" s="74" t="s">
        <v>422</v>
      </c>
      <c r="Y6358" s="21" t="s">
        <v>5078</v>
      </c>
      <c r="Z6358" s="52">
        <v>10.315476190476192</v>
      </c>
    </row>
    <row r="6359" spans="1:26" x14ac:dyDescent="0.25">
      <c r="A6359" s="70" t="s">
        <v>5077</v>
      </c>
      <c r="B6359" s="2" t="s">
        <v>4190</v>
      </c>
      <c r="C6359" s="19" t="s">
        <v>3533</v>
      </c>
      <c r="D6359" s="2" t="s">
        <v>286</v>
      </c>
      <c r="E6359" s="14">
        <v>20070007</v>
      </c>
      <c r="F6359" s="14" t="s">
        <v>44</v>
      </c>
      <c r="G6359" s="19">
        <v>1</v>
      </c>
      <c r="H6359" s="21">
        <v>116.5</v>
      </c>
      <c r="I6359" s="21">
        <v>4834.75</v>
      </c>
      <c r="J6359" s="58">
        <v>0</v>
      </c>
      <c r="K6359" s="58">
        <v>0</v>
      </c>
      <c r="L6359" s="72">
        <v>0</v>
      </c>
      <c r="M6359" s="73">
        <v>0</v>
      </c>
      <c r="N6359" s="58">
        <v>0</v>
      </c>
      <c r="O6359" s="75">
        <v>0</v>
      </c>
      <c r="P6359" s="2">
        <v>4835</v>
      </c>
      <c r="Q6359" s="2" t="s">
        <v>41</v>
      </c>
      <c r="R6359" s="2" t="s">
        <v>321</v>
      </c>
      <c r="S6359" s="2" t="s">
        <v>320</v>
      </c>
      <c r="T6359" s="2" t="s">
        <v>219</v>
      </c>
      <c r="U6359" s="57" t="s">
        <v>435</v>
      </c>
      <c r="V6359" s="2">
        <v>45565</v>
      </c>
      <c r="W6359" s="2">
        <v>1</v>
      </c>
      <c r="X6359" s="74" t="s">
        <v>422</v>
      </c>
      <c r="Y6359" s="21" t="s">
        <v>5078</v>
      </c>
      <c r="Z6359" s="52">
        <v>2.0750000000000002</v>
      </c>
    </row>
    <row r="6360" spans="1:26" x14ac:dyDescent="0.25">
      <c r="A6360" s="70" t="s">
        <v>5077</v>
      </c>
      <c r="B6360" s="2" t="s">
        <v>1758</v>
      </c>
      <c r="C6360" s="19" t="s">
        <v>3533</v>
      </c>
      <c r="D6360" s="2" t="s">
        <v>286</v>
      </c>
      <c r="E6360" s="14">
        <v>20070007</v>
      </c>
      <c r="F6360" s="14" t="s">
        <v>513</v>
      </c>
      <c r="G6360" s="19">
        <v>12</v>
      </c>
      <c r="H6360" s="21">
        <v>140.6</v>
      </c>
      <c r="I6360" s="21">
        <v>6004.9999999999991</v>
      </c>
      <c r="J6360" s="58">
        <v>0</v>
      </c>
      <c r="K6360" s="58">
        <v>0</v>
      </c>
      <c r="L6360" s="72">
        <v>0</v>
      </c>
      <c r="M6360" s="73">
        <v>0</v>
      </c>
      <c r="N6360" s="58">
        <v>0</v>
      </c>
      <c r="O6360" s="75">
        <v>0</v>
      </c>
      <c r="P6360" s="2">
        <v>6005</v>
      </c>
      <c r="Q6360" s="2" t="s">
        <v>41</v>
      </c>
      <c r="R6360" s="2" t="s">
        <v>1759</v>
      </c>
      <c r="S6360" s="2" t="s">
        <v>1760</v>
      </c>
      <c r="T6360" s="2" t="s">
        <v>1744</v>
      </c>
      <c r="U6360" s="57" t="s">
        <v>435</v>
      </c>
      <c r="V6360" s="2">
        <v>45572</v>
      </c>
      <c r="W6360" s="2">
        <v>1</v>
      </c>
      <c r="X6360" s="74" t="s">
        <v>422</v>
      </c>
      <c r="Y6360" s="21" t="s">
        <v>5078</v>
      </c>
      <c r="Z6360" s="52">
        <v>25.62588904694168</v>
      </c>
    </row>
    <row r="6361" spans="1:26" x14ac:dyDescent="0.25">
      <c r="A6361" s="70" t="s">
        <v>5077</v>
      </c>
      <c r="B6361" s="2" t="s">
        <v>1761</v>
      </c>
      <c r="C6361" s="19" t="s">
        <v>3533</v>
      </c>
      <c r="D6361" s="2" t="s">
        <v>286</v>
      </c>
      <c r="E6361" s="14">
        <v>20070007</v>
      </c>
      <c r="F6361" s="14" t="s">
        <v>423</v>
      </c>
      <c r="G6361" s="19">
        <v>12</v>
      </c>
      <c r="H6361" s="21">
        <v>47.839999999999996</v>
      </c>
      <c r="I6361" s="21">
        <v>1907.54</v>
      </c>
      <c r="J6361" s="58">
        <v>0</v>
      </c>
      <c r="K6361" s="58">
        <v>0</v>
      </c>
      <c r="L6361" s="72">
        <v>0</v>
      </c>
      <c r="M6361" s="73">
        <v>0</v>
      </c>
      <c r="N6361" s="58">
        <v>0</v>
      </c>
      <c r="O6361" s="75">
        <v>0</v>
      </c>
      <c r="P6361" s="2">
        <v>1908</v>
      </c>
      <c r="Q6361" s="2" t="s">
        <v>41</v>
      </c>
      <c r="R6361" s="2" t="s">
        <v>1762</v>
      </c>
      <c r="S6361" s="2" t="s">
        <v>1763</v>
      </c>
      <c r="T6361" s="2" t="s">
        <v>1744</v>
      </c>
      <c r="U6361" s="57" t="s">
        <v>435</v>
      </c>
      <c r="V6361" s="2">
        <v>45572</v>
      </c>
      <c r="W6361" s="2">
        <v>1</v>
      </c>
      <c r="X6361" s="74" t="s">
        <v>422</v>
      </c>
      <c r="Y6361" s="21" t="s">
        <v>5078</v>
      </c>
      <c r="Z6361" s="52">
        <v>23.923996655518398</v>
      </c>
    </row>
    <row r="6362" spans="1:26" x14ac:dyDescent="0.25">
      <c r="A6362" s="70" t="s">
        <v>5077</v>
      </c>
      <c r="B6362" s="2" t="s">
        <v>1764</v>
      </c>
      <c r="C6362" s="19" t="s">
        <v>3533</v>
      </c>
      <c r="D6362" s="2" t="s">
        <v>286</v>
      </c>
      <c r="E6362" s="14">
        <v>20070007</v>
      </c>
      <c r="F6362" s="14" t="s">
        <v>566</v>
      </c>
      <c r="G6362" s="19">
        <v>12</v>
      </c>
      <c r="H6362" s="21">
        <v>70.849999999999994</v>
      </c>
      <c r="I6362" s="21">
        <v>2733.7599999999998</v>
      </c>
      <c r="J6362" s="58">
        <v>0</v>
      </c>
      <c r="K6362" s="58">
        <v>0</v>
      </c>
      <c r="L6362" s="72">
        <v>0</v>
      </c>
      <c r="M6362" s="73">
        <v>0</v>
      </c>
      <c r="N6362" s="58">
        <v>0</v>
      </c>
      <c r="O6362" s="75">
        <v>0</v>
      </c>
      <c r="P6362" s="2">
        <v>2734</v>
      </c>
      <c r="Q6362" s="2" t="s">
        <v>41</v>
      </c>
      <c r="R6362" s="2" t="s">
        <v>1765</v>
      </c>
      <c r="S6362" s="2" t="s">
        <v>1766</v>
      </c>
      <c r="T6362" s="2" t="s">
        <v>1744</v>
      </c>
      <c r="U6362" s="57" t="s">
        <v>435</v>
      </c>
      <c r="V6362" s="2">
        <v>45572</v>
      </c>
      <c r="W6362" s="2">
        <v>1</v>
      </c>
      <c r="X6362" s="74" t="s">
        <v>422</v>
      </c>
      <c r="Y6362" s="21" t="s">
        <v>5078</v>
      </c>
      <c r="Z6362" s="52">
        <v>23.151107974594215</v>
      </c>
    </row>
    <row r="6363" spans="1:26" x14ac:dyDescent="0.25">
      <c r="A6363" s="70" t="s">
        <v>5077</v>
      </c>
      <c r="B6363" s="2" t="s">
        <v>3352</v>
      </c>
      <c r="C6363" s="19" t="s">
        <v>3533</v>
      </c>
      <c r="D6363" s="2" t="s">
        <v>286</v>
      </c>
      <c r="E6363" s="14">
        <v>20070007</v>
      </c>
      <c r="F6363" s="14" t="s">
        <v>427</v>
      </c>
      <c r="G6363" s="19">
        <v>11</v>
      </c>
      <c r="H6363" s="21">
        <v>85.86999999999999</v>
      </c>
      <c r="I6363" s="21">
        <v>3479.3599999999997</v>
      </c>
      <c r="J6363" s="58">
        <v>0</v>
      </c>
      <c r="K6363" s="58">
        <v>0</v>
      </c>
      <c r="L6363" s="72">
        <v>0</v>
      </c>
      <c r="M6363" s="73">
        <v>0</v>
      </c>
      <c r="N6363" s="58">
        <v>0</v>
      </c>
      <c r="O6363" s="75">
        <v>0</v>
      </c>
      <c r="P6363" s="2">
        <v>3479</v>
      </c>
      <c r="Q6363" s="2" t="s">
        <v>41</v>
      </c>
      <c r="R6363" s="2" t="s">
        <v>3353</v>
      </c>
      <c r="S6363" s="2" t="s">
        <v>3354</v>
      </c>
      <c r="T6363" s="2" t="s">
        <v>219</v>
      </c>
      <c r="U6363" s="57" t="s">
        <v>435</v>
      </c>
      <c r="V6363" s="2">
        <v>45572</v>
      </c>
      <c r="W6363" s="2">
        <v>1</v>
      </c>
      <c r="X6363" s="74" t="s">
        <v>422</v>
      </c>
      <c r="Y6363" s="21" t="s">
        <v>5078</v>
      </c>
      <c r="Z6363" s="52">
        <v>22.285408175148483</v>
      </c>
    </row>
    <row r="6364" spans="1:26" x14ac:dyDescent="0.25">
      <c r="A6364" s="70" t="s">
        <v>5077</v>
      </c>
      <c r="B6364" s="2" t="s">
        <v>1767</v>
      </c>
      <c r="C6364" s="19" t="s">
        <v>3533</v>
      </c>
      <c r="D6364" s="2" t="s">
        <v>286</v>
      </c>
      <c r="E6364" s="14">
        <v>20070007</v>
      </c>
      <c r="F6364" s="14" t="s">
        <v>482</v>
      </c>
      <c r="G6364" s="19">
        <v>12</v>
      </c>
      <c r="H6364" s="21">
        <v>61.26</v>
      </c>
      <c r="I6364" s="21">
        <v>2499.0399999999995</v>
      </c>
      <c r="J6364" s="58">
        <v>0</v>
      </c>
      <c r="K6364" s="58">
        <v>0</v>
      </c>
      <c r="L6364" s="72">
        <v>0</v>
      </c>
      <c r="M6364" s="73">
        <v>0</v>
      </c>
      <c r="N6364" s="58">
        <v>0</v>
      </c>
      <c r="O6364" s="75">
        <v>0</v>
      </c>
      <c r="P6364" s="2">
        <v>2499</v>
      </c>
      <c r="Q6364" s="2" t="s">
        <v>41</v>
      </c>
      <c r="R6364" s="2" t="s">
        <v>1768</v>
      </c>
      <c r="S6364" s="2" t="s">
        <v>1769</v>
      </c>
      <c r="T6364" s="2" t="s">
        <v>219</v>
      </c>
      <c r="U6364" s="57" t="s">
        <v>435</v>
      </c>
      <c r="V6364" s="2">
        <v>45614</v>
      </c>
      <c r="W6364" s="2">
        <v>1</v>
      </c>
      <c r="X6364" s="74" t="s">
        <v>422</v>
      </c>
      <c r="Y6364" s="21" t="s">
        <v>5078</v>
      </c>
      <c r="Z6364" s="52">
        <v>24.476395690499512</v>
      </c>
    </row>
    <row r="6365" spans="1:26" x14ac:dyDescent="0.25">
      <c r="A6365" s="70" t="s">
        <v>5077</v>
      </c>
      <c r="B6365" s="2" t="s">
        <v>2987</v>
      </c>
      <c r="C6365" s="19" t="s">
        <v>3533</v>
      </c>
      <c r="D6365" s="2" t="s">
        <v>286</v>
      </c>
      <c r="E6365" s="14">
        <v>20070007</v>
      </c>
      <c r="F6365" s="14" t="s">
        <v>483</v>
      </c>
      <c r="G6365" s="19">
        <v>6</v>
      </c>
      <c r="H6365" s="21">
        <v>66.830000000000013</v>
      </c>
      <c r="I6365" s="21">
        <v>2896.02</v>
      </c>
      <c r="J6365" s="58">
        <v>0</v>
      </c>
      <c r="K6365" s="58">
        <v>0</v>
      </c>
      <c r="L6365" s="72">
        <v>0</v>
      </c>
      <c r="M6365" s="73">
        <v>0</v>
      </c>
      <c r="N6365" s="58">
        <v>0</v>
      </c>
      <c r="O6365" s="75">
        <v>0</v>
      </c>
      <c r="P6365" s="2">
        <v>2896</v>
      </c>
      <c r="Q6365" s="2" t="s">
        <v>41</v>
      </c>
      <c r="R6365" s="2" t="s">
        <v>1790</v>
      </c>
      <c r="S6365" s="2" t="s">
        <v>2988</v>
      </c>
      <c r="T6365" s="2" t="s">
        <v>219</v>
      </c>
      <c r="U6365" s="57" t="s">
        <v>435</v>
      </c>
      <c r="V6365" s="2">
        <v>45635</v>
      </c>
      <c r="W6365" s="2">
        <v>1</v>
      </c>
      <c r="X6365" s="74" t="s">
        <v>422</v>
      </c>
      <c r="Y6365" s="21" t="s">
        <v>5078</v>
      </c>
      <c r="Z6365" s="52">
        <v>13.000239413437077</v>
      </c>
    </row>
    <row r="6366" spans="1:26" x14ac:dyDescent="0.25">
      <c r="A6366" s="70" t="s">
        <v>5077</v>
      </c>
      <c r="B6366" s="2" t="s">
        <v>4505</v>
      </c>
      <c r="C6366" s="19" t="s">
        <v>3533</v>
      </c>
      <c r="D6366" s="2" t="s">
        <v>286</v>
      </c>
      <c r="E6366" s="14">
        <v>20070007</v>
      </c>
      <c r="F6366" s="14" t="s">
        <v>486</v>
      </c>
      <c r="G6366" s="19">
        <v>12</v>
      </c>
      <c r="H6366" s="21">
        <v>165.12999999999997</v>
      </c>
      <c r="I6366" s="21">
        <v>6842.66</v>
      </c>
      <c r="J6366" s="58">
        <v>0</v>
      </c>
      <c r="K6366" s="58">
        <v>0</v>
      </c>
      <c r="L6366" s="72">
        <v>0</v>
      </c>
      <c r="M6366" s="73">
        <v>0</v>
      </c>
      <c r="N6366" s="58">
        <v>0</v>
      </c>
      <c r="O6366" s="75">
        <v>0</v>
      </c>
      <c r="P6366" s="2">
        <v>6843</v>
      </c>
      <c r="Q6366" s="2" t="s">
        <v>41</v>
      </c>
      <c r="R6366" s="2" t="s">
        <v>4506</v>
      </c>
      <c r="S6366" s="2" t="s">
        <v>4507</v>
      </c>
      <c r="T6366" s="2" t="s">
        <v>219</v>
      </c>
      <c r="U6366" s="57">
        <v>0</v>
      </c>
      <c r="V6366" s="2">
        <v>0</v>
      </c>
      <c r="W6366" s="2">
        <v>1</v>
      </c>
      <c r="X6366" s="74" t="s">
        <v>422</v>
      </c>
      <c r="Y6366" s="21" t="s">
        <v>5078</v>
      </c>
      <c r="Z6366" s="52">
        <v>24.862811118512695</v>
      </c>
    </row>
    <row r="6367" spans="1:26" x14ac:dyDescent="0.25">
      <c r="A6367" s="70" t="s">
        <v>5077</v>
      </c>
      <c r="B6367" s="2" t="s">
        <v>4571</v>
      </c>
      <c r="C6367" s="19" t="s">
        <v>3533</v>
      </c>
      <c r="D6367" s="2" t="s">
        <v>286</v>
      </c>
      <c r="E6367" s="14">
        <v>20070007</v>
      </c>
      <c r="F6367" s="14" t="s">
        <v>573</v>
      </c>
      <c r="G6367" s="19">
        <v>12</v>
      </c>
      <c r="H6367" s="21">
        <v>35.35</v>
      </c>
      <c r="I6367" s="21">
        <v>1328.51</v>
      </c>
      <c r="J6367" s="58">
        <v>0</v>
      </c>
      <c r="K6367" s="58">
        <v>0</v>
      </c>
      <c r="L6367" s="72">
        <v>0</v>
      </c>
      <c r="M6367" s="73">
        <v>0</v>
      </c>
      <c r="N6367" s="58">
        <v>0</v>
      </c>
      <c r="O6367" s="75">
        <v>0</v>
      </c>
      <c r="P6367" s="2">
        <v>1329</v>
      </c>
      <c r="Q6367" s="2" t="s">
        <v>41</v>
      </c>
      <c r="R6367" s="2" t="s">
        <v>4572</v>
      </c>
      <c r="S6367" s="2" t="s">
        <v>4573</v>
      </c>
      <c r="T6367" s="2" t="s">
        <v>219</v>
      </c>
      <c r="U6367" s="57">
        <v>0</v>
      </c>
      <c r="V6367" s="2">
        <v>0</v>
      </c>
      <c r="W6367" s="2">
        <v>1</v>
      </c>
      <c r="X6367" s="74" t="s">
        <v>422</v>
      </c>
      <c r="Y6367" s="21" t="s">
        <v>5078</v>
      </c>
      <c r="Z6367" s="52">
        <v>22.548967468175391</v>
      </c>
    </row>
    <row r="6368" spans="1:26" x14ac:dyDescent="0.25">
      <c r="A6368" s="70" t="s">
        <v>5077</v>
      </c>
      <c r="B6368" s="2" t="s">
        <v>4719</v>
      </c>
      <c r="C6368" s="19" t="s">
        <v>3533</v>
      </c>
      <c r="D6368" s="2" t="s">
        <v>286</v>
      </c>
      <c r="E6368" s="14">
        <v>20070007</v>
      </c>
      <c r="F6368" s="14" t="s">
        <v>477</v>
      </c>
      <c r="G6368" s="19">
        <v>12</v>
      </c>
      <c r="H6368" s="21">
        <v>33.629999999999995</v>
      </c>
      <c r="I6368" s="21">
        <v>1348.3999999999996</v>
      </c>
      <c r="J6368" s="58">
        <v>0</v>
      </c>
      <c r="K6368" s="58">
        <v>0</v>
      </c>
      <c r="L6368" s="72">
        <v>0</v>
      </c>
      <c r="M6368" s="73">
        <v>0</v>
      </c>
      <c r="N6368" s="58">
        <v>0</v>
      </c>
      <c r="O6368" s="75">
        <v>0</v>
      </c>
      <c r="P6368" s="2">
        <v>1348</v>
      </c>
      <c r="Q6368" s="2" t="s">
        <v>41</v>
      </c>
      <c r="R6368" s="2" t="s">
        <v>4720</v>
      </c>
      <c r="S6368" s="2" t="s">
        <v>4721</v>
      </c>
      <c r="T6368" s="2" t="s">
        <v>141</v>
      </c>
      <c r="U6368" s="57">
        <v>0</v>
      </c>
      <c r="V6368" s="2">
        <v>45843</v>
      </c>
      <c r="W6368" s="2">
        <v>1</v>
      </c>
      <c r="X6368" s="74" t="s">
        <v>422</v>
      </c>
      <c r="Y6368" s="21" t="s">
        <v>5078</v>
      </c>
      <c r="Z6368" s="52">
        <v>24.057091882247992</v>
      </c>
    </row>
    <row r="6369" spans="1:26" x14ac:dyDescent="0.25">
      <c r="A6369" s="70" t="s">
        <v>5077</v>
      </c>
      <c r="B6369" s="2" t="s">
        <v>3414</v>
      </c>
      <c r="C6369" s="19" t="s">
        <v>3533</v>
      </c>
      <c r="D6369" s="2" t="s">
        <v>286</v>
      </c>
      <c r="E6369" s="14">
        <v>20070007</v>
      </c>
      <c r="F6369" s="14" t="s">
        <v>436</v>
      </c>
      <c r="G6369" s="19">
        <v>12</v>
      </c>
      <c r="H6369" s="21">
        <v>35.349999999999994</v>
      </c>
      <c r="I6369" s="21">
        <v>1500.7699999999998</v>
      </c>
      <c r="J6369" s="58">
        <v>0</v>
      </c>
      <c r="K6369" s="58">
        <v>0</v>
      </c>
      <c r="L6369" s="72">
        <v>0</v>
      </c>
      <c r="M6369" s="73">
        <v>0</v>
      </c>
      <c r="N6369" s="58">
        <v>0</v>
      </c>
      <c r="O6369" s="75">
        <v>0</v>
      </c>
      <c r="P6369" s="2">
        <v>1501</v>
      </c>
      <c r="Q6369" s="2" t="s">
        <v>41</v>
      </c>
      <c r="R6369" s="2" t="s">
        <v>3415</v>
      </c>
      <c r="S6369" s="2" t="s">
        <v>3416</v>
      </c>
      <c r="T6369" s="2" t="s">
        <v>219</v>
      </c>
      <c r="U6369" s="57">
        <v>0</v>
      </c>
      <c r="V6369" s="2">
        <v>46049</v>
      </c>
      <c r="W6369" s="2">
        <v>1</v>
      </c>
      <c r="X6369" s="74" t="s">
        <v>422</v>
      </c>
      <c r="Y6369" s="21" t="s">
        <v>5078</v>
      </c>
      <c r="Z6369" s="52">
        <v>25.472758132956155</v>
      </c>
    </row>
    <row r="6370" spans="1:26" x14ac:dyDescent="0.25">
      <c r="A6370" s="70" t="s">
        <v>5077</v>
      </c>
      <c r="B6370" s="2" t="s">
        <v>4722</v>
      </c>
      <c r="C6370" s="19" t="s">
        <v>3533</v>
      </c>
      <c r="D6370" s="2" t="s">
        <v>286</v>
      </c>
      <c r="E6370" s="14">
        <v>20070007</v>
      </c>
      <c r="F6370" s="14" t="s">
        <v>653</v>
      </c>
      <c r="G6370" s="19">
        <v>6</v>
      </c>
      <c r="H6370" s="21">
        <v>14.36</v>
      </c>
      <c r="I6370" s="21">
        <v>500.34</v>
      </c>
      <c r="J6370" s="58">
        <v>0</v>
      </c>
      <c r="K6370" s="58">
        <v>0</v>
      </c>
      <c r="L6370" s="72">
        <v>0</v>
      </c>
      <c r="M6370" s="73">
        <v>0</v>
      </c>
      <c r="N6370" s="58">
        <v>0</v>
      </c>
      <c r="O6370" s="75">
        <v>0</v>
      </c>
      <c r="P6370" s="2">
        <v>500</v>
      </c>
      <c r="Q6370" s="2" t="s">
        <v>41</v>
      </c>
      <c r="R6370" s="2" t="s">
        <v>4723</v>
      </c>
      <c r="S6370" s="2" t="s">
        <v>4724</v>
      </c>
      <c r="T6370" s="2" t="s">
        <v>219</v>
      </c>
      <c r="U6370" s="57">
        <v>0</v>
      </c>
      <c r="V6370" s="2">
        <v>46125</v>
      </c>
      <c r="W6370" s="2">
        <v>1</v>
      </c>
      <c r="X6370" s="74" t="s">
        <v>422</v>
      </c>
      <c r="Y6370" s="21" t="s">
        <v>5078</v>
      </c>
      <c r="Z6370" s="52">
        <v>10.452785515320336</v>
      </c>
    </row>
    <row r="6371" spans="1:26" x14ac:dyDescent="0.25">
      <c r="A6371" s="70" t="s">
        <v>5077</v>
      </c>
      <c r="B6371" s="2" t="s">
        <v>5036</v>
      </c>
      <c r="C6371" s="19" t="s">
        <v>3533</v>
      </c>
      <c r="D6371" s="2" t="s">
        <v>286</v>
      </c>
      <c r="E6371" s="14">
        <v>20070007</v>
      </c>
      <c r="F6371" s="14" t="s">
        <v>540</v>
      </c>
      <c r="G6371" s="19">
        <v>11</v>
      </c>
      <c r="H6371" s="21">
        <v>30.89</v>
      </c>
      <c r="I6371" s="21">
        <v>1093.33</v>
      </c>
      <c r="J6371" s="58">
        <v>0</v>
      </c>
      <c r="K6371" s="58">
        <v>0</v>
      </c>
      <c r="L6371" s="72">
        <v>0</v>
      </c>
      <c r="M6371" s="73">
        <v>0</v>
      </c>
      <c r="N6371" s="58">
        <v>0</v>
      </c>
      <c r="O6371" s="75">
        <v>0</v>
      </c>
      <c r="P6371" s="2">
        <v>1093</v>
      </c>
      <c r="Q6371" s="2" t="s">
        <v>41</v>
      </c>
      <c r="R6371" s="2" t="s">
        <v>5037</v>
      </c>
      <c r="S6371" s="2" t="s">
        <v>5038</v>
      </c>
      <c r="T6371" s="2" t="s">
        <v>112</v>
      </c>
      <c r="U6371" s="57">
        <v>0</v>
      </c>
      <c r="V6371" s="2">
        <v>46140</v>
      </c>
      <c r="W6371" s="2">
        <v>1</v>
      </c>
      <c r="X6371" s="74" t="s">
        <v>422</v>
      </c>
      <c r="Y6371" s="21" t="s">
        <v>5078</v>
      </c>
      <c r="Z6371" s="52">
        <v>19.46686629977339</v>
      </c>
    </row>
    <row r="6372" spans="1:26" x14ac:dyDescent="0.25">
      <c r="A6372" s="70" t="s">
        <v>5077</v>
      </c>
      <c r="B6372" s="2" t="s">
        <v>5039</v>
      </c>
      <c r="C6372" s="19" t="s">
        <v>3533</v>
      </c>
      <c r="D6372" s="2" t="s">
        <v>286</v>
      </c>
      <c r="E6372" s="14">
        <v>20070007</v>
      </c>
      <c r="F6372" s="14" t="s">
        <v>544</v>
      </c>
      <c r="G6372" s="19">
        <v>12</v>
      </c>
      <c r="H6372" s="21">
        <v>70.63</v>
      </c>
      <c r="I6372" s="21">
        <v>2971.58</v>
      </c>
      <c r="J6372" s="58">
        <v>0</v>
      </c>
      <c r="K6372" s="58">
        <v>0</v>
      </c>
      <c r="L6372" s="72">
        <v>0</v>
      </c>
      <c r="M6372" s="73">
        <v>0</v>
      </c>
      <c r="N6372" s="58">
        <v>0</v>
      </c>
      <c r="O6372" s="75">
        <v>0</v>
      </c>
      <c r="P6372" s="2">
        <v>2972</v>
      </c>
      <c r="Q6372" s="2" t="s">
        <v>41</v>
      </c>
      <c r="R6372" s="2" t="s">
        <v>5040</v>
      </c>
      <c r="S6372" s="2" t="s">
        <v>5041</v>
      </c>
      <c r="T6372" s="2" t="s">
        <v>141</v>
      </c>
      <c r="U6372" s="57">
        <v>0</v>
      </c>
      <c r="V6372" s="2">
        <v>46140</v>
      </c>
      <c r="W6372" s="2">
        <v>1</v>
      </c>
      <c r="X6372" s="74" t="s">
        <v>422</v>
      </c>
      <c r="Y6372" s="21" t="s">
        <v>5078</v>
      </c>
      <c r="Z6372" s="52">
        <v>25.243494265892686</v>
      </c>
    </row>
    <row r="6373" spans="1:26" x14ac:dyDescent="0.25">
      <c r="A6373" s="70" t="s">
        <v>5077</v>
      </c>
      <c r="B6373" s="2" t="s">
        <v>3264</v>
      </c>
      <c r="C6373" s="19" t="s">
        <v>3533</v>
      </c>
      <c r="D6373" s="2" t="s">
        <v>315</v>
      </c>
      <c r="E6373" s="14">
        <v>20070009</v>
      </c>
      <c r="F6373" s="14" t="s">
        <v>44</v>
      </c>
      <c r="G6373" s="19">
        <v>12</v>
      </c>
      <c r="H6373" s="21">
        <v>312.8</v>
      </c>
      <c r="I6373" s="21">
        <v>12497.52</v>
      </c>
      <c r="J6373" s="58">
        <v>0</v>
      </c>
      <c r="K6373" s="58">
        <v>0</v>
      </c>
      <c r="L6373" s="72">
        <v>0</v>
      </c>
      <c r="M6373" s="73">
        <v>0</v>
      </c>
      <c r="N6373" s="58">
        <v>0</v>
      </c>
      <c r="O6373" s="75">
        <v>0</v>
      </c>
      <c r="P6373" s="2">
        <v>12498</v>
      </c>
      <c r="Q6373" s="2" t="s">
        <v>41</v>
      </c>
      <c r="R6373" s="2" t="s">
        <v>3265</v>
      </c>
      <c r="S6373" s="2" t="s">
        <v>3266</v>
      </c>
      <c r="T6373" s="2" t="s">
        <v>219</v>
      </c>
      <c r="U6373" s="57" t="s">
        <v>435</v>
      </c>
      <c r="V6373" s="2">
        <v>45663</v>
      </c>
      <c r="W6373" s="2">
        <v>1</v>
      </c>
      <c r="X6373" s="74" t="s">
        <v>422</v>
      </c>
      <c r="Y6373" s="21" t="s">
        <v>5078</v>
      </c>
      <c r="Z6373" s="52">
        <v>23.97222506393862</v>
      </c>
    </row>
    <row r="6374" spans="1:26" x14ac:dyDescent="0.25">
      <c r="A6374" s="70" t="s">
        <v>5077</v>
      </c>
      <c r="B6374" s="2" t="s">
        <v>1772</v>
      </c>
      <c r="C6374" s="19" t="s">
        <v>3533</v>
      </c>
      <c r="D6374" s="2" t="s">
        <v>289</v>
      </c>
      <c r="E6374" s="14">
        <v>20070010</v>
      </c>
      <c r="F6374" s="14" t="s">
        <v>44</v>
      </c>
      <c r="G6374" s="19">
        <v>9</v>
      </c>
      <c r="H6374" s="21">
        <v>31.76</v>
      </c>
      <c r="I6374" s="21">
        <v>1228.25</v>
      </c>
      <c r="J6374" s="58">
        <v>0</v>
      </c>
      <c r="K6374" s="58">
        <v>0</v>
      </c>
      <c r="L6374" s="72">
        <v>0</v>
      </c>
      <c r="M6374" s="73">
        <v>0</v>
      </c>
      <c r="N6374" s="58">
        <v>0</v>
      </c>
      <c r="O6374" s="75">
        <v>0</v>
      </c>
      <c r="P6374" s="2">
        <v>1228</v>
      </c>
      <c r="Q6374" s="2" t="s">
        <v>41</v>
      </c>
      <c r="R6374" s="2" t="s">
        <v>1773</v>
      </c>
      <c r="S6374" s="2" t="s">
        <v>1774</v>
      </c>
      <c r="T6374" s="2" t="s">
        <v>141</v>
      </c>
      <c r="U6374" s="57" t="s">
        <v>729</v>
      </c>
      <c r="V6374" s="2">
        <v>45663</v>
      </c>
      <c r="W6374" s="2">
        <v>1</v>
      </c>
      <c r="X6374" s="74" t="s">
        <v>422</v>
      </c>
      <c r="Y6374" s="21" t="s">
        <v>5078</v>
      </c>
      <c r="Z6374" s="52">
        <v>17.402786523929471</v>
      </c>
    </row>
    <row r="6375" spans="1:26" x14ac:dyDescent="0.25">
      <c r="A6375" s="70" t="s">
        <v>5077</v>
      </c>
      <c r="B6375" s="2" t="s">
        <v>1775</v>
      </c>
      <c r="C6375" s="19" t="s">
        <v>3533</v>
      </c>
      <c r="D6375" s="2" t="s">
        <v>289</v>
      </c>
      <c r="E6375" s="14">
        <v>20070010</v>
      </c>
      <c r="F6375" s="14" t="s">
        <v>516</v>
      </c>
      <c r="G6375" s="19">
        <v>7</v>
      </c>
      <c r="H6375" s="21">
        <v>14.229999999999999</v>
      </c>
      <c r="I6375" s="21">
        <v>519.78</v>
      </c>
      <c r="J6375" s="58">
        <v>0</v>
      </c>
      <c r="K6375" s="58">
        <v>0</v>
      </c>
      <c r="L6375" s="72">
        <v>0</v>
      </c>
      <c r="M6375" s="73">
        <v>0</v>
      </c>
      <c r="N6375" s="58">
        <v>0</v>
      </c>
      <c r="O6375" s="75">
        <v>0</v>
      </c>
      <c r="P6375" s="2">
        <v>520</v>
      </c>
      <c r="Q6375" s="2" t="s">
        <v>41</v>
      </c>
      <c r="R6375" s="2" t="s">
        <v>1776</v>
      </c>
      <c r="S6375" s="2" t="s">
        <v>1777</v>
      </c>
      <c r="T6375" s="2" t="s">
        <v>219</v>
      </c>
      <c r="U6375" s="57" t="s">
        <v>435</v>
      </c>
      <c r="V6375" s="2">
        <v>45663</v>
      </c>
      <c r="W6375" s="2">
        <v>1</v>
      </c>
      <c r="X6375" s="74" t="s">
        <v>422</v>
      </c>
      <c r="Y6375" s="21" t="s">
        <v>5078</v>
      </c>
      <c r="Z6375" s="52">
        <v>12.784469430780044</v>
      </c>
    </row>
    <row r="6376" spans="1:26" x14ac:dyDescent="0.25">
      <c r="A6376" s="70" t="s">
        <v>5077</v>
      </c>
      <c r="B6376" s="2" t="s">
        <v>4725</v>
      </c>
      <c r="C6376" s="19" t="s">
        <v>3533</v>
      </c>
      <c r="D6376" s="2" t="s">
        <v>289</v>
      </c>
      <c r="E6376" s="14">
        <v>20070010</v>
      </c>
      <c r="F6376" s="14" t="s">
        <v>566</v>
      </c>
      <c r="G6376" s="19">
        <v>14</v>
      </c>
      <c r="H6376" s="21">
        <v>34.78</v>
      </c>
      <c r="I6376" s="21">
        <v>1274.3</v>
      </c>
      <c r="J6376" s="58">
        <v>0</v>
      </c>
      <c r="K6376" s="58">
        <v>0</v>
      </c>
      <c r="L6376" s="72">
        <v>0</v>
      </c>
      <c r="M6376" s="73">
        <v>0</v>
      </c>
      <c r="N6376" s="58">
        <v>0</v>
      </c>
      <c r="O6376" s="75">
        <v>0</v>
      </c>
      <c r="P6376" s="2">
        <v>1274</v>
      </c>
      <c r="Q6376" s="2" t="s">
        <v>41</v>
      </c>
      <c r="R6376" s="2" t="s">
        <v>4726</v>
      </c>
      <c r="S6376" s="2" t="s">
        <v>4727</v>
      </c>
      <c r="T6376" s="2" t="s">
        <v>219</v>
      </c>
      <c r="U6376" s="57" t="s">
        <v>435</v>
      </c>
      <c r="V6376" s="2">
        <v>45663</v>
      </c>
      <c r="W6376" s="2">
        <v>1</v>
      </c>
      <c r="X6376" s="74" t="s">
        <v>422</v>
      </c>
      <c r="Y6376" s="21" t="s">
        <v>5078</v>
      </c>
      <c r="Z6376" s="52">
        <v>25.647211040828065</v>
      </c>
    </row>
    <row r="6377" spans="1:26" x14ac:dyDescent="0.25">
      <c r="A6377" s="70" t="s">
        <v>5077</v>
      </c>
      <c r="B6377" s="2" t="s">
        <v>5165</v>
      </c>
      <c r="C6377" s="19" t="s">
        <v>3533</v>
      </c>
      <c r="D6377" s="2" t="s">
        <v>289</v>
      </c>
      <c r="E6377" s="14">
        <v>20070010</v>
      </c>
      <c r="F6377" s="14" t="s">
        <v>523</v>
      </c>
      <c r="G6377" s="19">
        <v>11</v>
      </c>
      <c r="H6377" s="21">
        <v>26.95</v>
      </c>
      <c r="I6377" s="21">
        <v>1083.5900000000001</v>
      </c>
      <c r="J6377" s="58">
        <v>0</v>
      </c>
      <c r="K6377" s="58">
        <v>0</v>
      </c>
      <c r="L6377" s="72">
        <v>0</v>
      </c>
      <c r="M6377" s="73">
        <v>0</v>
      </c>
      <c r="N6377" s="58">
        <v>0</v>
      </c>
      <c r="O6377" s="75">
        <v>0</v>
      </c>
      <c r="P6377" s="2">
        <v>1084</v>
      </c>
      <c r="Q6377" s="2" t="s">
        <v>41</v>
      </c>
      <c r="R6377" s="2" t="s">
        <v>5166</v>
      </c>
      <c r="S6377" s="2" t="s">
        <v>5167</v>
      </c>
      <c r="T6377" s="2" t="s">
        <v>219</v>
      </c>
      <c r="U6377" s="57">
        <v>0</v>
      </c>
      <c r="V6377" s="2">
        <v>0</v>
      </c>
      <c r="W6377" s="2">
        <v>1</v>
      </c>
      <c r="X6377" s="74" t="s">
        <v>422</v>
      </c>
      <c r="Y6377" s="21" t="s">
        <v>5078</v>
      </c>
      <c r="Z6377" s="52">
        <v>22.114081632653068</v>
      </c>
    </row>
    <row r="6378" spans="1:26" x14ac:dyDescent="0.25">
      <c r="A6378" s="70" t="s">
        <v>5077</v>
      </c>
      <c r="B6378" s="2" t="s">
        <v>1778</v>
      </c>
      <c r="C6378" s="19" t="s">
        <v>3533</v>
      </c>
      <c r="D6378" s="2" t="s">
        <v>289</v>
      </c>
      <c r="E6378" s="14">
        <v>20070010</v>
      </c>
      <c r="F6378" s="14" t="s">
        <v>427</v>
      </c>
      <c r="G6378" s="19">
        <v>7</v>
      </c>
      <c r="H6378" s="21">
        <v>32.92</v>
      </c>
      <c r="I6378" s="21">
        <v>1297.28</v>
      </c>
      <c r="J6378" s="58">
        <v>0</v>
      </c>
      <c r="K6378" s="58">
        <v>0</v>
      </c>
      <c r="L6378" s="72">
        <v>0</v>
      </c>
      <c r="M6378" s="73">
        <v>0</v>
      </c>
      <c r="N6378" s="58">
        <v>0</v>
      </c>
      <c r="O6378" s="75">
        <v>0</v>
      </c>
      <c r="P6378" s="2">
        <v>1297</v>
      </c>
      <c r="Q6378" s="2" t="s">
        <v>41</v>
      </c>
      <c r="R6378" s="2" t="s">
        <v>1779</v>
      </c>
      <c r="S6378" s="2" t="s">
        <v>1780</v>
      </c>
      <c r="T6378" s="2" t="s">
        <v>219</v>
      </c>
      <c r="U6378" s="57">
        <v>0</v>
      </c>
      <c r="V6378" s="2">
        <v>45796</v>
      </c>
      <c r="W6378" s="2">
        <v>1</v>
      </c>
      <c r="X6378" s="74" t="s">
        <v>422</v>
      </c>
      <c r="Y6378" s="21" t="s">
        <v>5078</v>
      </c>
      <c r="Z6378" s="52">
        <v>13.792466585662213</v>
      </c>
    </row>
    <row r="6379" spans="1:26" x14ac:dyDescent="0.25">
      <c r="A6379" s="70" t="s">
        <v>5077</v>
      </c>
      <c r="B6379" s="2" t="s">
        <v>3098</v>
      </c>
      <c r="C6379" s="19" t="s">
        <v>3533</v>
      </c>
      <c r="D6379" s="2" t="s">
        <v>289</v>
      </c>
      <c r="E6379" s="14">
        <v>20070010</v>
      </c>
      <c r="F6379" s="14" t="s">
        <v>528</v>
      </c>
      <c r="G6379" s="19">
        <v>7</v>
      </c>
      <c r="H6379" s="21">
        <v>32.9</v>
      </c>
      <c r="I6379" s="21">
        <v>1170.26</v>
      </c>
      <c r="J6379" s="58">
        <v>0</v>
      </c>
      <c r="K6379" s="58">
        <v>0</v>
      </c>
      <c r="L6379" s="72">
        <v>0</v>
      </c>
      <c r="M6379" s="73">
        <v>0</v>
      </c>
      <c r="N6379" s="58">
        <v>0</v>
      </c>
      <c r="O6379" s="75">
        <v>0</v>
      </c>
      <c r="P6379" s="2">
        <v>1170</v>
      </c>
      <c r="Q6379" s="2" t="s">
        <v>41</v>
      </c>
      <c r="R6379" s="2" t="s">
        <v>3099</v>
      </c>
      <c r="S6379" s="2" t="s">
        <v>3100</v>
      </c>
      <c r="T6379" s="2" t="s">
        <v>219</v>
      </c>
      <c r="U6379" s="57">
        <v>0</v>
      </c>
      <c r="V6379" s="2">
        <v>45796</v>
      </c>
      <c r="W6379" s="2">
        <v>1</v>
      </c>
      <c r="X6379" s="74" t="s">
        <v>422</v>
      </c>
      <c r="Y6379" s="21" t="s">
        <v>5078</v>
      </c>
      <c r="Z6379" s="52">
        <v>12.449574468085109</v>
      </c>
    </row>
    <row r="6380" spans="1:26" x14ac:dyDescent="0.25">
      <c r="A6380" s="70" t="s">
        <v>5077</v>
      </c>
      <c r="B6380" s="2" t="s">
        <v>1781</v>
      </c>
      <c r="C6380" s="19" t="s">
        <v>3533</v>
      </c>
      <c r="D6380" s="2" t="s">
        <v>289</v>
      </c>
      <c r="E6380" s="14">
        <v>20070010</v>
      </c>
      <c r="F6380" s="14" t="s">
        <v>476</v>
      </c>
      <c r="G6380" s="19">
        <v>6</v>
      </c>
      <c r="H6380" s="21">
        <v>8.24</v>
      </c>
      <c r="I6380" s="21">
        <v>298.04000000000002</v>
      </c>
      <c r="J6380" s="58">
        <v>0</v>
      </c>
      <c r="K6380" s="58">
        <v>0</v>
      </c>
      <c r="L6380" s="72">
        <v>0</v>
      </c>
      <c r="M6380" s="73">
        <v>0</v>
      </c>
      <c r="N6380" s="58">
        <v>0</v>
      </c>
      <c r="O6380" s="75">
        <v>0</v>
      </c>
      <c r="P6380" s="2">
        <v>298</v>
      </c>
      <c r="Q6380" s="2" t="s">
        <v>41</v>
      </c>
      <c r="R6380" s="2" t="s">
        <v>1782</v>
      </c>
      <c r="S6380" s="2" t="s">
        <v>1783</v>
      </c>
      <c r="T6380" s="2" t="s">
        <v>78</v>
      </c>
      <c r="U6380" s="57">
        <v>0</v>
      </c>
      <c r="V6380" s="2">
        <v>45812</v>
      </c>
      <c r="W6380" s="2">
        <v>1</v>
      </c>
      <c r="X6380" s="74" t="s">
        <v>422</v>
      </c>
      <c r="Y6380" s="21" t="s">
        <v>5078</v>
      </c>
      <c r="Z6380" s="52">
        <v>10.850970873786411</v>
      </c>
    </row>
    <row r="6381" spans="1:26" x14ac:dyDescent="0.25">
      <c r="A6381" s="70" t="s">
        <v>5077</v>
      </c>
      <c r="B6381" s="2" t="s">
        <v>1784</v>
      </c>
      <c r="C6381" s="19" t="s">
        <v>3533</v>
      </c>
      <c r="D6381" s="2" t="s">
        <v>289</v>
      </c>
      <c r="E6381" s="14">
        <v>20070010</v>
      </c>
      <c r="F6381" s="14" t="s">
        <v>481</v>
      </c>
      <c r="G6381" s="19">
        <v>14</v>
      </c>
      <c r="H6381" s="21">
        <v>71.300000000000011</v>
      </c>
      <c r="I6381" s="21">
        <v>2510.3900000000003</v>
      </c>
      <c r="J6381" s="58">
        <v>0</v>
      </c>
      <c r="K6381" s="58">
        <v>0</v>
      </c>
      <c r="L6381" s="72">
        <v>0</v>
      </c>
      <c r="M6381" s="73">
        <v>0</v>
      </c>
      <c r="N6381" s="58">
        <v>0</v>
      </c>
      <c r="O6381" s="75">
        <v>0</v>
      </c>
      <c r="P6381" s="2">
        <v>2510</v>
      </c>
      <c r="Q6381" s="2" t="s">
        <v>41</v>
      </c>
      <c r="R6381" s="2" t="s">
        <v>993</v>
      </c>
      <c r="S6381" s="2" t="s">
        <v>1785</v>
      </c>
      <c r="T6381" s="2" t="s">
        <v>219</v>
      </c>
      <c r="U6381" s="57">
        <v>0</v>
      </c>
      <c r="V6381" s="2">
        <v>45838</v>
      </c>
      <c r="W6381" s="2">
        <v>1</v>
      </c>
      <c r="X6381" s="74" t="s">
        <v>422</v>
      </c>
      <c r="Y6381" s="21" t="s">
        <v>5078</v>
      </c>
      <c r="Z6381" s="52">
        <v>24.646185133239833</v>
      </c>
    </row>
    <row r="6382" spans="1:26" x14ac:dyDescent="0.25">
      <c r="A6382" s="70" t="s">
        <v>5077</v>
      </c>
      <c r="B6382" s="2" t="s">
        <v>1786</v>
      </c>
      <c r="C6382" s="19" t="s">
        <v>3533</v>
      </c>
      <c r="D6382" s="2" t="s">
        <v>289</v>
      </c>
      <c r="E6382" s="14">
        <v>20070010</v>
      </c>
      <c r="F6382" s="14" t="s">
        <v>482</v>
      </c>
      <c r="G6382" s="19">
        <v>14</v>
      </c>
      <c r="H6382" s="21">
        <v>60.640000000000015</v>
      </c>
      <c r="I6382" s="21">
        <v>2120.33</v>
      </c>
      <c r="J6382" s="58">
        <v>0</v>
      </c>
      <c r="K6382" s="58">
        <v>0</v>
      </c>
      <c r="L6382" s="72">
        <v>0</v>
      </c>
      <c r="M6382" s="73">
        <v>0</v>
      </c>
      <c r="N6382" s="58">
        <v>0</v>
      </c>
      <c r="O6382" s="75">
        <v>0</v>
      </c>
      <c r="P6382" s="2">
        <v>2120</v>
      </c>
      <c r="Q6382" s="2" t="s">
        <v>41</v>
      </c>
      <c r="R6382" s="2" t="s">
        <v>1787</v>
      </c>
      <c r="S6382" s="2" t="s">
        <v>1788</v>
      </c>
      <c r="T6382" s="2" t="s">
        <v>219</v>
      </c>
      <c r="U6382" s="57">
        <v>0</v>
      </c>
      <c r="V6382" s="2">
        <v>45902</v>
      </c>
      <c r="W6382" s="2">
        <v>1</v>
      </c>
      <c r="X6382" s="74" t="s">
        <v>422</v>
      </c>
      <c r="Y6382" s="21" t="s">
        <v>5078</v>
      </c>
      <c r="Z6382" s="52">
        <v>24.476104881266487</v>
      </c>
    </row>
    <row r="6383" spans="1:26" x14ac:dyDescent="0.25">
      <c r="A6383" s="70" t="s">
        <v>5077</v>
      </c>
      <c r="B6383" s="2" t="s">
        <v>2304</v>
      </c>
      <c r="C6383" s="19" t="s">
        <v>3533</v>
      </c>
      <c r="D6383" s="2" t="s">
        <v>289</v>
      </c>
      <c r="E6383" s="14">
        <v>20070010</v>
      </c>
      <c r="F6383" s="14" t="s">
        <v>750</v>
      </c>
      <c r="G6383" s="19">
        <v>7</v>
      </c>
      <c r="H6383" s="21">
        <v>13.969999999999999</v>
      </c>
      <c r="I6383" s="21">
        <v>706.33999999999992</v>
      </c>
      <c r="J6383" s="58">
        <v>0</v>
      </c>
      <c r="K6383" s="58">
        <v>0</v>
      </c>
      <c r="L6383" s="72">
        <v>0</v>
      </c>
      <c r="M6383" s="73">
        <v>0</v>
      </c>
      <c r="N6383" s="58">
        <v>0</v>
      </c>
      <c r="O6383" s="75">
        <v>0</v>
      </c>
      <c r="P6383" s="2">
        <v>706</v>
      </c>
      <c r="Q6383" s="2" t="s">
        <v>41</v>
      </c>
      <c r="R6383" s="2" t="s">
        <v>2305</v>
      </c>
      <c r="S6383" s="2" t="s">
        <v>2306</v>
      </c>
      <c r="T6383" s="2" t="s">
        <v>219</v>
      </c>
      <c r="U6383" s="57">
        <v>0</v>
      </c>
      <c r="V6383" s="2">
        <v>45936</v>
      </c>
      <c r="W6383" s="2">
        <v>1</v>
      </c>
      <c r="X6383" s="74" t="s">
        <v>422</v>
      </c>
      <c r="Y6383" s="21" t="s">
        <v>5078</v>
      </c>
      <c r="Z6383" s="52">
        <v>17.696420901932715</v>
      </c>
    </row>
    <row r="6384" spans="1:26" x14ac:dyDescent="0.25">
      <c r="A6384" s="70" t="s">
        <v>5077</v>
      </c>
      <c r="B6384" s="2" t="s">
        <v>3759</v>
      </c>
      <c r="C6384" s="19" t="s">
        <v>3533</v>
      </c>
      <c r="D6384" s="2" t="s">
        <v>289</v>
      </c>
      <c r="E6384" s="14">
        <v>20070010</v>
      </c>
      <c r="F6384" s="14" t="s">
        <v>483</v>
      </c>
      <c r="G6384" s="19">
        <v>7</v>
      </c>
      <c r="H6384" s="21">
        <v>19.989999999999998</v>
      </c>
      <c r="I6384" s="21">
        <v>715.66000000000008</v>
      </c>
      <c r="J6384" s="58">
        <v>0</v>
      </c>
      <c r="K6384" s="58">
        <v>0</v>
      </c>
      <c r="L6384" s="72">
        <v>0</v>
      </c>
      <c r="M6384" s="73">
        <v>0</v>
      </c>
      <c r="N6384" s="58">
        <v>0</v>
      </c>
      <c r="O6384" s="75">
        <v>0</v>
      </c>
      <c r="P6384" s="2">
        <v>716</v>
      </c>
      <c r="Q6384" s="2" t="s">
        <v>41</v>
      </c>
      <c r="R6384" s="2" t="s">
        <v>3760</v>
      </c>
      <c r="S6384" s="2" t="s">
        <v>3761</v>
      </c>
      <c r="T6384" s="2" t="s">
        <v>141</v>
      </c>
      <c r="U6384" s="57">
        <v>0</v>
      </c>
      <c r="V6384" s="2">
        <v>46076</v>
      </c>
      <c r="W6384" s="2">
        <v>1</v>
      </c>
      <c r="X6384" s="74" t="s">
        <v>422</v>
      </c>
      <c r="Y6384" s="21" t="s">
        <v>5078</v>
      </c>
      <c r="Z6384" s="52">
        <v>12.530315157578794</v>
      </c>
    </row>
    <row r="6385" spans="1:26" x14ac:dyDescent="0.25">
      <c r="A6385" s="70" t="s">
        <v>5077</v>
      </c>
      <c r="B6385" s="2" t="s">
        <v>3762</v>
      </c>
      <c r="C6385" s="19" t="s">
        <v>3533</v>
      </c>
      <c r="D6385" s="2" t="s">
        <v>289</v>
      </c>
      <c r="E6385" s="14">
        <v>20070010</v>
      </c>
      <c r="F6385" s="14" t="s">
        <v>536</v>
      </c>
      <c r="G6385" s="19">
        <v>14</v>
      </c>
      <c r="H6385" s="21">
        <v>26.489999999999995</v>
      </c>
      <c r="I6385" s="21">
        <v>958.2600000000001</v>
      </c>
      <c r="J6385" s="58">
        <v>0</v>
      </c>
      <c r="K6385" s="58">
        <v>0</v>
      </c>
      <c r="L6385" s="72">
        <v>0</v>
      </c>
      <c r="M6385" s="73">
        <v>0</v>
      </c>
      <c r="N6385" s="58">
        <v>0</v>
      </c>
      <c r="O6385" s="75">
        <v>0</v>
      </c>
      <c r="P6385" s="2">
        <v>958</v>
      </c>
      <c r="Q6385" s="2" t="s">
        <v>41</v>
      </c>
      <c r="R6385" s="2" t="s">
        <v>3763</v>
      </c>
      <c r="S6385" s="2" t="s">
        <v>3764</v>
      </c>
      <c r="T6385" s="2" t="s">
        <v>219</v>
      </c>
      <c r="U6385" s="57">
        <v>0</v>
      </c>
      <c r="V6385" s="2">
        <v>46076</v>
      </c>
      <c r="W6385" s="2">
        <v>1</v>
      </c>
      <c r="X6385" s="74" t="s">
        <v>422</v>
      </c>
      <c r="Y6385" s="21" t="s">
        <v>5078</v>
      </c>
      <c r="Z6385" s="52">
        <v>25.322083805209523</v>
      </c>
    </row>
    <row r="6386" spans="1:26" x14ac:dyDescent="0.25">
      <c r="A6386" s="70" t="s">
        <v>5077</v>
      </c>
      <c r="B6386" s="2" t="s">
        <v>3765</v>
      </c>
      <c r="C6386" s="19" t="s">
        <v>3533</v>
      </c>
      <c r="D6386" s="2" t="s">
        <v>289</v>
      </c>
      <c r="E6386" s="14">
        <v>20070010</v>
      </c>
      <c r="F6386" s="14" t="s">
        <v>432</v>
      </c>
      <c r="G6386" s="19">
        <v>7</v>
      </c>
      <c r="H6386" s="21">
        <v>12.35</v>
      </c>
      <c r="I6386" s="21">
        <v>458</v>
      </c>
      <c r="J6386" s="58">
        <v>0</v>
      </c>
      <c r="K6386" s="58">
        <v>0</v>
      </c>
      <c r="L6386" s="72">
        <v>0</v>
      </c>
      <c r="M6386" s="73">
        <v>0</v>
      </c>
      <c r="N6386" s="58">
        <v>0</v>
      </c>
      <c r="O6386" s="75">
        <v>0</v>
      </c>
      <c r="P6386" s="2">
        <v>458</v>
      </c>
      <c r="Q6386" s="2" t="s">
        <v>41</v>
      </c>
      <c r="R6386" s="2" t="s">
        <v>3766</v>
      </c>
      <c r="S6386" s="2" t="s">
        <v>3767</v>
      </c>
      <c r="T6386" s="2" t="s">
        <v>219</v>
      </c>
      <c r="U6386" s="57">
        <v>0</v>
      </c>
      <c r="V6386" s="2">
        <v>46076</v>
      </c>
      <c r="W6386" s="2">
        <v>1</v>
      </c>
      <c r="X6386" s="74" t="s">
        <v>422</v>
      </c>
      <c r="Y6386" s="21" t="s">
        <v>5078</v>
      </c>
      <c r="Z6386" s="52">
        <v>12.979757085020244</v>
      </c>
    </row>
    <row r="6387" spans="1:26" x14ac:dyDescent="0.25">
      <c r="A6387" s="70" t="s">
        <v>5077</v>
      </c>
      <c r="B6387" s="2" t="s">
        <v>3768</v>
      </c>
      <c r="C6387" s="19" t="s">
        <v>3533</v>
      </c>
      <c r="D6387" s="2" t="s">
        <v>289</v>
      </c>
      <c r="E6387" s="14">
        <v>20070010</v>
      </c>
      <c r="F6387" s="14" t="s">
        <v>436</v>
      </c>
      <c r="G6387" s="19">
        <v>14</v>
      </c>
      <c r="H6387" s="21">
        <v>143.43</v>
      </c>
      <c r="I6387" s="21">
        <v>5655.119999999999</v>
      </c>
      <c r="J6387" s="58">
        <v>0</v>
      </c>
      <c r="K6387" s="58">
        <v>0</v>
      </c>
      <c r="L6387" s="72">
        <v>0</v>
      </c>
      <c r="M6387" s="73">
        <v>0</v>
      </c>
      <c r="N6387" s="58">
        <v>0</v>
      </c>
      <c r="O6387" s="75">
        <v>0</v>
      </c>
      <c r="P6387" s="2">
        <v>5655</v>
      </c>
      <c r="Q6387" s="2" t="s">
        <v>41</v>
      </c>
      <c r="R6387" s="2" t="s">
        <v>217</v>
      </c>
      <c r="S6387" s="2" t="s">
        <v>3769</v>
      </c>
      <c r="T6387" s="2" t="s">
        <v>219</v>
      </c>
      <c r="U6387" s="57">
        <v>0</v>
      </c>
      <c r="V6387" s="2">
        <v>46076</v>
      </c>
      <c r="W6387" s="2">
        <v>1</v>
      </c>
      <c r="X6387" s="74" t="s">
        <v>422</v>
      </c>
      <c r="Y6387" s="21" t="s">
        <v>5078</v>
      </c>
      <c r="Z6387" s="52">
        <v>27.599414348462663</v>
      </c>
    </row>
    <row r="6388" spans="1:26" x14ac:dyDescent="0.25">
      <c r="A6388" s="70" t="s">
        <v>5077</v>
      </c>
      <c r="B6388" s="2" t="s">
        <v>3674</v>
      </c>
      <c r="C6388" s="19" t="s">
        <v>3533</v>
      </c>
      <c r="D6388" s="2" t="s">
        <v>3615</v>
      </c>
      <c r="E6388" s="14">
        <v>20070016</v>
      </c>
      <c r="F6388" s="14" t="s">
        <v>617</v>
      </c>
      <c r="G6388" s="19">
        <v>14</v>
      </c>
      <c r="H6388" s="21">
        <v>67.459999999999994</v>
      </c>
      <c r="I6388" s="21">
        <v>2559.0600000000004</v>
      </c>
      <c r="J6388" s="58">
        <v>0</v>
      </c>
      <c r="K6388" s="58">
        <v>0</v>
      </c>
      <c r="L6388" s="72">
        <v>0</v>
      </c>
      <c r="M6388" s="73">
        <v>0</v>
      </c>
      <c r="N6388" s="58">
        <v>0</v>
      </c>
      <c r="O6388" s="75">
        <v>0</v>
      </c>
      <c r="P6388" s="2">
        <v>2559</v>
      </c>
      <c r="Q6388" s="2" t="s">
        <v>41</v>
      </c>
      <c r="R6388" s="2" t="s">
        <v>3675</v>
      </c>
      <c r="S6388" s="2" t="s">
        <v>3676</v>
      </c>
      <c r="T6388" s="2" t="s">
        <v>1744</v>
      </c>
      <c r="U6388" s="57">
        <v>0</v>
      </c>
      <c r="V6388" s="2">
        <v>45789</v>
      </c>
      <c r="W6388" s="2">
        <v>1</v>
      </c>
      <c r="X6388" s="74" t="s">
        <v>422</v>
      </c>
      <c r="Y6388" s="21" t="s">
        <v>5078</v>
      </c>
      <c r="Z6388" s="52">
        <v>26.554135784168405</v>
      </c>
    </row>
    <row r="6389" spans="1:26" x14ac:dyDescent="0.25">
      <c r="A6389" s="70" t="s">
        <v>5077</v>
      </c>
      <c r="B6389" s="2" t="s">
        <v>3677</v>
      </c>
      <c r="C6389" s="19" t="s">
        <v>3533</v>
      </c>
      <c r="D6389" s="2" t="s">
        <v>3615</v>
      </c>
      <c r="E6389" s="14">
        <v>20070016</v>
      </c>
      <c r="F6389" s="14" t="s">
        <v>513</v>
      </c>
      <c r="G6389" s="19">
        <v>4</v>
      </c>
      <c r="H6389" s="21">
        <v>7.84</v>
      </c>
      <c r="I6389" s="21">
        <v>286.79000000000002</v>
      </c>
      <c r="J6389" s="58">
        <v>0</v>
      </c>
      <c r="K6389" s="58">
        <v>0</v>
      </c>
      <c r="L6389" s="72">
        <v>0</v>
      </c>
      <c r="M6389" s="73">
        <v>0</v>
      </c>
      <c r="N6389" s="58">
        <v>0</v>
      </c>
      <c r="O6389" s="75">
        <v>0</v>
      </c>
      <c r="P6389" s="2">
        <v>287</v>
      </c>
      <c r="Q6389" s="2" t="s">
        <v>41</v>
      </c>
      <c r="R6389" s="2" t="s">
        <v>3678</v>
      </c>
      <c r="S6389" s="2" t="s">
        <v>3679</v>
      </c>
      <c r="T6389" s="2" t="s">
        <v>1744</v>
      </c>
      <c r="U6389" s="57">
        <v>0</v>
      </c>
      <c r="V6389" s="2">
        <v>45789</v>
      </c>
      <c r="W6389" s="2">
        <v>1</v>
      </c>
      <c r="X6389" s="74" t="s">
        <v>422</v>
      </c>
      <c r="Y6389" s="21" t="s">
        <v>5078</v>
      </c>
      <c r="Z6389" s="52">
        <v>7.3160714285714299</v>
      </c>
    </row>
    <row r="6390" spans="1:26" x14ac:dyDescent="0.25">
      <c r="A6390" s="70" t="s">
        <v>5077</v>
      </c>
      <c r="B6390" s="2" t="s">
        <v>4728</v>
      </c>
      <c r="C6390" s="19" t="s">
        <v>3533</v>
      </c>
      <c r="D6390" s="2" t="s">
        <v>3615</v>
      </c>
      <c r="E6390" s="14">
        <v>20070016</v>
      </c>
      <c r="F6390" s="14" t="s">
        <v>520</v>
      </c>
      <c r="G6390" s="19">
        <v>14</v>
      </c>
      <c r="H6390" s="21">
        <v>82.299999999999983</v>
      </c>
      <c r="I6390" s="21">
        <v>2813.26</v>
      </c>
      <c r="J6390" s="58">
        <v>0</v>
      </c>
      <c r="K6390" s="58">
        <v>0</v>
      </c>
      <c r="L6390" s="72">
        <v>0</v>
      </c>
      <c r="M6390" s="73">
        <v>0</v>
      </c>
      <c r="N6390" s="58">
        <v>0</v>
      </c>
      <c r="O6390" s="75">
        <v>0</v>
      </c>
      <c r="P6390" s="2">
        <v>2813</v>
      </c>
      <c r="Q6390" s="2" t="s">
        <v>41</v>
      </c>
      <c r="R6390" s="2" t="s">
        <v>4729</v>
      </c>
      <c r="S6390" s="2" t="s">
        <v>4730</v>
      </c>
      <c r="T6390" s="2" t="s">
        <v>1723</v>
      </c>
      <c r="U6390" s="57">
        <v>0</v>
      </c>
      <c r="V6390" s="2">
        <v>46125</v>
      </c>
      <c r="W6390" s="2">
        <v>1</v>
      </c>
      <c r="X6390" s="74" t="s">
        <v>422</v>
      </c>
      <c r="Y6390" s="21" t="s">
        <v>5078</v>
      </c>
      <c r="Z6390" s="52">
        <v>23.928092345078991</v>
      </c>
    </row>
    <row r="6391" spans="1:26" x14ac:dyDescent="0.25">
      <c r="A6391" s="70" t="s">
        <v>5077</v>
      </c>
      <c r="B6391" s="2" t="s">
        <v>4843</v>
      </c>
      <c r="C6391" s="19" t="s">
        <v>3533</v>
      </c>
      <c r="D6391" s="2" t="s">
        <v>3615</v>
      </c>
      <c r="E6391" s="14">
        <v>20070016</v>
      </c>
      <c r="F6391" s="14" t="s">
        <v>476</v>
      </c>
      <c r="G6391" s="19">
        <v>3</v>
      </c>
      <c r="H6391" s="21">
        <v>3.16</v>
      </c>
      <c r="I6391" s="21">
        <v>133.47</v>
      </c>
      <c r="J6391" s="58">
        <v>0</v>
      </c>
      <c r="K6391" s="58">
        <v>0</v>
      </c>
      <c r="L6391" s="72">
        <v>0</v>
      </c>
      <c r="M6391" s="73">
        <v>0</v>
      </c>
      <c r="N6391" s="58">
        <v>0</v>
      </c>
      <c r="O6391" s="75">
        <v>0</v>
      </c>
      <c r="P6391" s="2">
        <v>133</v>
      </c>
      <c r="Q6391" s="2" t="s">
        <v>41</v>
      </c>
      <c r="R6391" s="2" t="s">
        <v>4844</v>
      </c>
      <c r="S6391" s="2" t="s">
        <v>4845</v>
      </c>
      <c r="T6391" s="2" t="s">
        <v>1744</v>
      </c>
      <c r="U6391" s="57">
        <v>0</v>
      </c>
      <c r="V6391" s="2">
        <v>45888</v>
      </c>
      <c r="W6391" s="2">
        <v>1</v>
      </c>
      <c r="X6391" s="74" t="s">
        <v>422</v>
      </c>
      <c r="Y6391" s="21" t="s">
        <v>5078</v>
      </c>
      <c r="Z6391" s="52">
        <v>6.3356012658227847</v>
      </c>
    </row>
    <row r="6392" spans="1:26" x14ac:dyDescent="0.25">
      <c r="A6392" s="70" t="s">
        <v>5077</v>
      </c>
      <c r="B6392" s="2" t="s">
        <v>4846</v>
      </c>
      <c r="C6392" s="19" t="s">
        <v>3533</v>
      </c>
      <c r="D6392" s="2" t="s">
        <v>3615</v>
      </c>
      <c r="E6392" s="14">
        <v>20070016</v>
      </c>
      <c r="F6392" s="14" t="s">
        <v>536</v>
      </c>
      <c r="G6392" s="19">
        <v>6</v>
      </c>
      <c r="H6392" s="21">
        <v>7.11</v>
      </c>
      <c r="I6392" s="21">
        <v>253.74</v>
      </c>
      <c r="J6392" s="58">
        <v>0</v>
      </c>
      <c r="K6392" s="58">
        <v>0</v>
      </c>
      <c r="L6392" s="72">
        <v>0</v>
      </c>
      <c r="M6392" s="73">
        <v>0</v>
      </c>
      <c r="N6392" s="58">
        <v>0</v>
      </c>
      <c r="O6392" s="75">
        <v>0</v>
      </c>
      <c r="P6392" s="2">
        <v>254</v>
      </c>
      <c r="Q6392" s="2" t="s">
        <v>41</v>
      </c>
      <c r="R6392" s="2" t="s">
        <v>4847</v>
      </c>
      <c r="S6392" s="2" t="s">
        <v>4848</v>
      </c>
      <c r="T6392" s="2" t="s">
        <v>60</v>
      </c>
      <c r="U6392" s="57">
        <v>0</v>
      </c>
      <c r="V6392" s="2">
        <v>46132</v>
      </c>
      <c r="W6392" s="2">
        <v>1</v>
      </c>
      <c r="X6392" s="74" t="s">
        <v>422</v>
      </c>
      <c r="Y6392" s="21" t="s">
        <v>5078</v>
      </c>
      <c r="Z6392" s="52">
        <v>10.706329113924051</v>
      </c>
    </row>
    <row r="6393" spans="1:26" x14ac:dyDescent="0.25">
      <c r="A6393" s="70" t="s">
        <v>5077</v>
      </c>
      <c r="B6393" s="2" t="s">
        <v>4849</v>
      </c>
      <c r="C6393" s="19" t="s">
        <v>3533</v>
      </c>
      <c r="D6393" s="2" t="s">
        <v>3615</v>
      </c>
      <c r="E6393" s="14">
        <v>20070016</v>
      </c>
      <c r="F6393" s="14" t="s">
        <v>432</v>
      </c>
      <c r="G6393" s="19">
        <v>9</v>
      </c>
      <c r="H6393" s="21">
        <v>31.859999999999996</v>
      </c>
      <c r="I6393" s="21">
        <v>1168.3900000000001</v>
      </c>
      <c r="J6393" s="58">
        <v>0</v>
      </c>
      <c r="K6393" s="58">
        <v>0</v>
      </c>
      <c r="L6393" s="72">
        <v>0</v>
      </c>
      <c r="M6393" s="73">
        <v>0</v>
      </c>
      <c r="N6393" s="58">
        <v>0</v>
      </c>
      <c r="O6393" s="75">
        <v>0</v>
      </c>
      <c r="P6393" s="2">
        <v>1168</v>
      </c>
      <c r="Q6393" s="2" t="s">
        <v>41</v>
      </c>
      <c r="R6393" s="2" t="s">
        <v>4850</v>
      </c>
      <c r="S6393" s="2" t="s">
        <v>4851</v>
      </c>
      <c r="T6393" s="2" t="s">
        <v>1744</v>
      </c>
      <c r="U6393" s="57">
        <v>0</v>
      </c>
      <c r="V6393" s="2">
        <v>46132</v>
      </c>
      <c r="W6393" s="2">
        <v>1</v>
      </c>
      <c r="X6393" s="74" t="s">
        <v>422</v>
      </c>
      <c r="Y6393" s="21" t="s">
        <v>5078</v>
      </c>
      <c r="Z6393" s="52">
        <v>16.502683615819212</v>
      </c>
    </row>
    <row r="6394" spans="1:26" x14ac:dyDescent="0.25">
      <c r="A6394" s="70" t="s">
        <v>5077</v>
      </c>
      <c r="B6394" s="2" t="s">
        <v>1791</v>
      </c>
      <c r="C6394" s="19" t="s">
        <v>3533</v>
      </c>
      <c r="D6394" s="2" t="s">
        <v>401</v>
      </c>
      <c r="E6394" s="14">
        <v>20070018</v>
      </c>
      <c r="F6394" s="14" t="s">
        <v>44</v>
      </c>
      <c r="G6394" s="19">
        <v>1</v>
      </c>
      <c r="H6394" s="21">
        <v>62.73</v>
      </c>
      <c r="I6394" s="21">
        <v>2547.4699999999998</v>
      </c>
      <c r="J6394" s="58">
        <v>0</v>
      </c>
      <c r="K6394" s="58">
        <v>0</v>
      </c>
      <c r="L6394" s="72">
        <v>706</v>
      </c>
      <c r="M6394" s="73">
        <v>0</v>
      </c>
      <c r="N6394" s="58">
        <v>0</v>
      </c>
      <c r="O6394" s="75">
        <v>0</v>
      </c>
      <c r="P6394" s="2">
        <v>1841</v>
      </c>
      <c r="Q6394" s="2" t="s">
        <v>41</v>
      </c>
      <c r="R6394" s="2" t="s">
        <v>1792</v>
      </c>
      <c r="S6394" s="2" t="s">
        <v>1793</v>
      </c>
      <c r="T6394" s="2" t="s">
        <v>219</v>
      </c>
      <c r="U6394" s="57">
        <v>0</v>
      </c>
      <c r="V6394" s="2">
        <v>45825</v>
      </c>
      <c r="W6394" s="2">
        <v>1</v>
      </c>
      <c r="X6394" s="74" t="s">
        <v>422</v>
      </c>
      <c r="Y6394" s="21" t="s">
        <v>5078</v>
      </c>
      <c r="Z6394" s="52">
        <v>2.0305037462139328</v>
      </c>
    </row>
    <row r="6395" spans="1:26" x14ac:dyDescent="0.25">
      <c r="A6395" s="70" t="s">
        <v>5077</v>
      </c>
      <c r="B6395" s="2" t="s">
        <v>2308</v>
      </c>
      <c r="C6395" s="19" t="s">
        <v>3533</v>
      </c>
      <c r="D6395" s="2" t="s">
        <v>401</v>
      </c>
      <c r="E6395" s="14">
        <v>20070018</v>
      </c>
      <c r="F6395" s="14" t="s">
        <v>513</v>
      </c>
      <c r="G6395" s="19">
        <v>12</v>
      </c>
      <c r="H6395" s="21">
        <v>666.31999999999994</v>
      </c>
      <c r="I6395" s="21">
        <v>27470.54</v>
      </c>
      <c r="J6395" s="58">
        <v>0</v>
      </c>
      <c r="K6395" s="58">
        <v>0</v>
      </c>
      <c r="L6395" s="72">
        <v>0</v>
      </c>
      <c r="M6395" s="73">
        <v>0</v>
      </c>
      <c r="N6395" s="58">
        <v>0</v>
      </c>
      <c r="O6395" s="75">
        <v>0</v>
      </c>
      <c r="P6395" s="2">
        <v>27471</v>
      </c>
      <c r="Q6395" s="2" t="s">
        <v>41</v>
      </c>
      <c r="R6395" s="2" t="s">
        <v>2309</v>
      </c>
      <c r="S6395" s="2" t="s">
        <v>2310</v>
      </c>
      <c r="T6395" s="2" t="s">
        <v>141</v>
      </c>
      <c r="U6395" s="57">
        <v>0</v>
      </c>
      <c r="V6395" s="2">
        <v>45936</v>
      </c>
      <c r="W6395" s="2">
        <v>1</v>
      </c>
      <c r="X6395" s="74" t="s">
        <v>422</v>
      </c>
      <c r="Y6395" s="21" t="s">
        <v>5078</v>
      </c>
      <c r="Z6395" s="52">
        <v>24.736348901428752</v>
      </c>
    </row>
    <row r="6396" spans="1:26" x14ac:dyDescent="0.25">
      <c r="A6396" s="70" t="s">
        <v>5077</v>
      </c>
      <c r="B6396" s="2" t="s">
        <v>1797</v>
      </c>
      <c r="C6396" s="19" t="s">
        <v>3533</v>
      </c>
      <c r="D6396" s="2" t="s">
        <v>407</v>
      </c>
      <c r="E6396" s="14">
        <v>20070019</v>
      </c>
      <c r="F6396" s="14" t="s">
        <v>617</v>
      </c>
      <c r="G6396" s="19">
        <v>6</v>
      </c>
      <c r="H6396" s="21">
        <v>76.350000000000009</v>
      </c>
      <c r="I6396" s="21">
        <v>3209.0199999999995</v>
      </c>
      <c r="J6396" s="58">
        <v>0</v>
      </c>
      <c r="K6396" s="58">
        <v>0</v>
      </c>
      <c r="L6396" s="72">
        <v>0</v>
      </c>
      <c r="M6396" s="73">
        <v>0</v>
      </c>
      <c r="N6396" s="58">
        <v>0</v>
      </c>
      <c r="O6396" s="75">
        <v>0</v>
      </c>
      <c r="P6396" s="2">
        <v>3209</v>
      </c>
      <c r="Q6396" s="2" t="s">
        <v>41</v>
      </c>
      <c r="R6396" s="2" t="s">
        <v>1798</v>
      </c>
      <c r="S6396" s="2" t="s">
        <v>1799</v>
      </c>
      <c r="T6396" s="2" t="s">
        <v>166</v>
      </c>
      <c r="U6396" s="57">
        <v>0</v>
      </c>
      <c r="V6396" s="2">
        <v>45895</v>
      </c>
      <c r="W6396" s="2">
        <v>1</v>
      </c>
      <c r="X6396" s="74" t="s">
        <v>422</v>
      </c>
      <c r="Y6396" s="21" t="s">
        <v>5078</v>
      </c>
      <c r="Z6396" s="52">
        <v>12.609115913555991</v>
      </c>
    </row>
    <row r="6397" spans="1:26" x14ac:dyDescent="0.25">
      <c r="A6397" s="70" t="s">
        <v>5077</v>
      </c>
      <c r="B6397" s="2" t="s">
        <v>1800</v>
      </c>
      <c r="C6397" s="19" t="s">
        <v>3533</v>
      </c>
      <c r="D6397" s="2" t="s">
        <v>407</v>
      </c>
      <c r="E6397" s="14">
        <v>20070019</v>
      </c>
      <c r="F6397" s="14" t="s">
        <v>513</v>
      </c>
      <c r="G6397" s="19">
        <v>7</v>
      </c>
      <c r="H6397" s="21">
        <v>26.04</v>
      </c>
      <c r="I6397" s="21">
        <v>1061.83</v>
      </c>
      <c r="J6397" s="58">
        <v>0</v>
      </c>
      <c r="K6397" s="58">
        <v>0</v>
      </c>
      <c r="L6397" s="72">
        <v>0</v>
      </c>
      <c r="M6397" s="73">
        <v>0</v>
      </c>
      <c r="N6397" s="58">
        <v>0</v>
      </c>
      <c r="O6397" s="75">
        <v>0</v>
      </c>
      <c r="P6397" s="2">
        <v>1062</v>
      </c>
      <c r="Q6397" s="2" t="s">
        <v>41</v>
      </c>
      <c r="R6397" s="2" t="s">
        <v>1801</v>
      </c>
      <c r="S6397" s="2" t="s">
        <v>1802</v>
      </c>
      <c r="T6397" s="2" t="s">
        <v>166</v>
      </c>
      <c r="U6397" s="57">
        <v>0</v>
      </c>
      <c r="V6397" s="2">
        <v>45895</v>
      </c>
      <c r="W6397" s="2">
        <v>1</v>
      </c>
      <c r="X6397" s="74" t="s">
        <v>422</v>
      </c>
      <c r="Y6397" s="21" t="s">
        <v>5078</v>
      </c>
      <c r="Z6397" s="52">
        <v>14.271908602150537</v>
      </c>
    </row>
    <row r="6398" spans="1:26" x14ac:dyDescent="0.25">
      <c r="A6398" s="70" t="s">
        <v>5077</v>
      </c>
      <c r="B6398" s="2" t="s">
        <v>1803</v>
      </c>
      <c r="C6398" s="19" t="s">
        <v>3533</v>
      </c>
      <c r="D6398" s="2" t="s">
        <v>407</v>
      </c>
      <c r="E6398" s="14">
        <v>20070019</v>
      </c>
      <c r="F6398" s="14" t="s">
        <v>516</v>
      </c>
      <c r="G6398" s="19">
        <v>11</v>
      </c>
      <c r="H6398" s="21">
        <v>32.479999999999997</v>
      </c>
      <c r="I6398" s="21">
        <v>1136.53</v>
      </c>
      <c r="J6398" s="58">
        <v>0</v>
      </c>
      <c r="K6398" s="58">
        <v>0</v>
      </c>
      <c r="L6398" s="72">
        <v>0</v>
      </c>
      <c r="M6398" s="73">
        <v>0</v>
      </c>
      <c r="N6398" s="58">
        <v>0</v>
      </c>
      <c r="O6398" s="75">
        <v>0</v>
      </c>
      <c r="P6398" s="2">
        <v>1137</v>
      </c>
      <c r="Q6398" s="2" t="s">
        <v>41</v>
      </c>
      <c r="R6398" s="2" t="s">
        <v>1804</v>
      </c>
      <c r="S6398" s="2" t="s">
        <v>1805</v>
      </c>
      <c r="T6398" s="2" t="s">
        <v>166</v>
      </c>
      <c r="U6398" s="57">
        <v>0</v>
      </c>
      <c r="V6398" s="2">
        <v>45895</v>
      </c>
      <c r="W6398" s="2">
        <v>1</v>
      </c>
      <c r="X6398" s="74" t="s">
        <v>422</v>
      </c>
      <c r="Y6398" s="21" t="s">
        <v>5078</v>
      </c>
      <c r="Z6398" s="52">
        <v>19.245427955665026</v>
      </c>
    </row>
    <row r="6399" spans="1:26" x14ac:dyDescent="0.25">
      <c r="A6399" s="70" t="s">
        <v>5077</v>
      </c>
      <c r="B6399" s="2" t="s">
        <v>1807</v>
      </c>
      <c r="C6399" s="19" t="s">
        <v>3533</v>
      </c>
      <c r="D6399" s="2" t="s">
        <v>407</v>
      </c>
      <c r="E6399" s="14">
        <v>20070019</v>
      </c>
      <c r="F6399" s="14" t="s">
        <v>523</v>
      </c>
      <c r="G6399" s="19">
        <v>13</v>
      </c>
      <c r="H6399" s="21">
        <v>39.000000000000007</v>
      </c>
      <c r="I6399" s="21">
        <v>1622.36</v>
      </c>
      <c r="J6399" s="58">
        <v>0</v>
      </c>
      <c r="K6399" s="58">
        <v>0</v>
      </c>
      <c r="L6399" s="72">
        <v>0</v>
      </c>
      <c r="M6399" s="73">
        <v>0</v>
      </c>
      <c r="N6399" s="58">
        <v>0</v>
      </c>
      <c r="O6399" s="75">
        <v>0</v>
      </c>
      <c r="P6399" s="2">
        <v>1622</v>
      </c>
      <c r="Q6399" s="2" t="s">
        <v>41</v>
      </c>
      <c r="R6399" s="2" t="s">
        <v>1254</v>
      </c>
      <c r="S6399" s="2" t="s">
        <v>1808</v>
      </c>
      <c r="T6399" s="2" t="s">
        <v>1809</v>
      </c>
      <c r="U6399" s="57">
        <v>0</v>
      </c>
      <c r="V6399" s="2">
        <v>45902</v>
      </c>
      <c r="W6399" s="2">
        <v>1</v>
      </c>
      <c r="X6399" s="74" t="s">
        <v>422</v>
      </c>
      <c r="Y6399" s="21" t="s">
        <v>5078</v>
      </c>
      <c r="Z6399" s="52">
        <v>27.039333333333325</v>
      </c>
    </row>
    <row r="6400" spans="1:26" x14ac:dyDescent="0.25">
      <c r="A6400" s="70" t="s">
        <v>5077</v>
      </c>
      <c r="B6400" s="2" t="s">
        <v>4852</v>
      </c>
      <c r="C6400" s="19" t="s">
        <v>3533</v>
      </c>
      <c r="D6400" s="2" t="s">
        <v>407</v>
      </c>
      <c r="E6400" s="14">
        <v>20070019</v>
      </c>
      <c r="F6400" s="14" t="s">
        <v>427</v>
      </c>
      <c r="G6400" s="19">
        <v>10</v>
      </c>
      <c r="H6400" s="21">
        <v>23.729999999999997</v>
      </c>
      <c r="I6400" s="21">
        <v>911.18999999999994</v>
      </c>
      <c r="J6400" s="58">
        <v>0</v>
      </c>
      <c r="K6400" s="58">
        <v>0</v>
      </c>
      <c r="L6400" s="72">
        <v>0</v>
      </c>
      <c r="M6400" s="73">
        <v>0</v>
      </c>
      <c r="N6400" s="58">
        <v>0</v>
      </c>
      <c r="O6400" s="75">
        <v>0</v>
      </c>
      <c r="P6400" s="2">
        <v>911</v>
      </c>
      <c r="Q6400" s="2" t="s">
        <v>41</v>
      </c>
      <c r="R6400" s="2" t="s">
        <v>4853</v>
      </c>
      <c r="S6400" s="2" t="s">
        <v>4854</v>
      </c>
      <c r="T6400" s="2" t="s">
        <v>112</v>
      </c>
      <c r="U6400" s="57">
        <v>0</v>
      </c>
      <c r="V6400" s="2">
        <v>45936</v>
      </c>
      <c r="W6400" s="2">
        <v>1</v>
      </c>
      <c r="X6400" s="74" t="s">
        <v>422</v>
      </c>
      <c r="Y6400" s="21" t="s">
        <v>5078</v>
      </c>
      <c r="Z6400" s="52">
        <v>19.19911504424779</v>
      </c>
    </row>
    <row r="6401" spans="1:26" x14ac:dyDescent="0.25">
      <c r="A6401" s="70" t="s">
        <v>5077</v>
      </c>
      <c r="B6401" s="2" t="s">
        <v>2586</v>
      </c>
      <c r="C6401" s="19" t="s">
        <v>3533</v>
      </c>
      <c r="D6401" s="2" t="s">
        <v>407</v>
      </c>
      <c r="E6401" s="14">
        <v>20070019</v>
      </c>
      <c r="F6401" s="14" t="s">
        <v>528</v>
      </c>
      <c r="G6401" s="19">
        <v>4</v>
      </c>
      <c r="H6401" s="21">
        <v>7.21</v>
      </c>
      <c r="I6401" s="21">
        <v>449.98</v>
      </c>
      <c r="J6401" s="58">
        <v>0</v>
      </c>
      <c r="K6401" s="58">
        <v>0</v>
      </c>
      <c r="L6401" s="72">
        <v>0</v>
      </c>
      <c r="M6401" s="73">
        <v>0</v>
      </c>
      <c r="N6401" s="58">
        <v>0</v>
      </c>
      <c r="O6401" s="75">
        <v>0</v>
      </c>
      <c r="P6401" s="2">
        <v>450</v>
      </c>
      <c r="Q6401" s="2" t="s">
        <v>41</v>
      </c>
      <c r="R6401" s="2" t="s">
        <v>2587</v>
      </c>
      <c r="S6401" s="2" t="s">
        <v>2588</v>
      </c>
      <c r="T6401" s="2" t="s">
        <v>166</v>
      </c>
      <c r="U6401" s="57">
        <v>0</v>
      </c>
      <c r="V6401" s="2">
        <v>45965</v>
      </c>
      <c r="W6401" s="2">
        <v>1</v>
      </c>
      <c r="X6401" s="74" t="s">
        <v>422</v>
      </c>
      <c r="Y6401" s="21" t="s">
        <v>5078</v>
      </c>
      <c r="Z6401" s="52">
        <v>12.482108183079058</v>
      </c>
    </row>
    <row r="6402" spans="1:26" x14ac:dyDescent="0.25">
      <c r="A6402" s="70" t="s">
        <v>5077</v>
      </c>
      <c r="B6402" s="52" t="s">
        <v>2736</v>
      </c>
      <c r="C6402" s="52" t="s">
        <v>3533</v>
      </c>
      <c r="D6402" s="52" t="s">
        <v>407</v>
      </c>
      <c r="E6402" s="110">
        <v>20070019</v>
      </c>
      <c r="F6402" s="52" t="s">
        <v>482</v>
      </c>
      <c r="G6402" s="52">
        <v>5</v>
      </c>
      <c r="H6402" s="52">
        <v>14.11</v>
      </c>
      <c r="I6402" s="52">
        <v>507.14</v>
      </c>
      <c r="J6402" s="111">
        <v>0</v>
      </c>
      <c r="K6402" s="111">
        <v>0</v>
      </c>
      <c r="L6402" s="111">
        <v>0</v>
      </c>
      <c r="M6402" s="111">
        <v>0</v>
      </c>
      <c r="N6402" s="111">
        <v>0</v>
      </c>
      <c r="O6402" s="111">
        <v>0</v>
      </c>
      <c r="P6402" s="111">
        <v>507</v>
      </c>
      <c r="Q6402" s="52" t="s">
        <v>41</v>
      </c>
      <c r="R6402" s="52" t="s">
        <v>2737</v>
      </c>
      <c r="S6402" s="52" t="s">
        <v>2738</v>
      </c>
      <c r="T6402" s="52" t="s">
        <v>166</v>
      </c>
      <c r="U6402" s="52">
        <v>0</v>
      </c>
      <c r="V6402" s="52">
        <v>45978</v>
      </c>
      <c r="W6402" s="52">
        <v>1</v>
      </c>
      <c r="X6402" s="52" t="s">
        <v>422</v>
      </c>
      <c r="Y6402" s="52" t="s">
        <v>5078</v>
      </c>
      <c r="Z6402" s="52">
        <v>8.9854712969525163</v>
      </c>
    </row>
    <row r="6403" spans="1:26" x14ac:dyDescent="0.25">
      <c r="A6403" s="70" t="s">
        <v>5077</v>
      </c>
      <c r="B6403" s="52" t="s">
        <v>3878</v>
      </c>
      <c r="C6403" s="52" t="s">
        <v>3533</v>
      </c>
      <c r="D6403" s="52" t="s">
        <v>407</v>
      </c>
      <c r="E6403" s="110">
        <v>20070019</v>
      </c>
      <c r="F6403" s="52" t="s">
        <v>536</v>
      </c>
      <c r="G6403" s="52">
        <v>7</v>
      </c>
      <c r="H6403" s="52">
        <v>12.14</v>
      </c>
      <c r="I6403" s="52">
        <v>549.23</v>
      </c>
      <c r="J6403" s="111">
        <v>0</v>
      </c>
      <c r="K6403" s="111">
        <v>0</v>
      </c>
      <c r="L6403" s="111">
        <v>0</v>
      </c>
      <c r="M6403" s="111">
        <v>0</v>
      </c>
      <c r="N6403" s="111">
        <v>0</v>
      </c>
      <c r="O6403" s="111">
        <v>0</v>
      </c>
      <c r="P6403" s="111">
        <v>549</v>
      </c>
      <c r="Q6403" s="52" t="s">
        <v>41</v>
      </c>
      <c r="R6403" s="52" t="s">
        <v>4003</v>
      </c>
      <c r="S6403" s="52" t="s">
        <v>4004</v>
      </c>
      <c r="T6403" s="52" t="s">
        <v>166</v>
      </c>
      <c r="U6403" s="52">
        <v>0</v>
      </c>
      <c r="V6403" s="52">
        <v>0</v>
      </c>
      <c r="W6403" s="52">
        <v>1</v>
      </c>
      <c r="X6403" s="52" t="s">
        <v>422</v>
      </c>
      <c r="Y6403" s="52" t="s">
        <v>5078</v>
      </c>
      <c r="Z6403" s="52">
        <v>15.834472817133445</v>
      </c>
    </row>
    <row r="6404" spans="1:26" x14ac:dyDescent="0.25">
      <c r="A6404" s="70" t="s">
        <v>5077</v>
      </c>
      <c r="B6404" s="52" t="s">
        <v>3680</v>
      </c>
      <c r="C6404" s="52" t="s">
        <v>3533</v>
      </c>
      <c r="D6404" s="52" t="s">
        <v>411</v>
      </c>
      <c r="E6404" s="110">
        <v>20070020</v>
      </c>
      <c r="F6404" s="52" t="s">
        <v>44</v>
      </c>
      <c r="G6404" s="52">
        <v>6</v>
      </c>
      <c r="H6404" s="52">
        <v>293.33999999999997</v>
      </c>
      <c r="I6404" s="52">
        <v>12240.330000000002</v>
      </c>
      <c r="J6404" s="111">
        <v>0</v>
      </c>
      <c r="K6404" s="111">
        <v>0</v>
      </c>
      <c r="L6404" s="111">
        <v>0</v>
      </c>
      <c r="M6404" s="111">
        <v>0</v>
      </c>
      <c r="N6404" s="111">
        <v>0</v>
      </c>
      <c r="O6404" s="111">
        <v>0</v>
      </c>
      <c r="P6404" s="111">
        <v>12240</v>
      </c>
      <c r="Q6404" s="52" t="s">
        <v>41</v>
      </c>
      <c r="R6404" s="52" t="s">
        <v>1810</v>
      </c>
      <c r="S6404" s="52" t="s">
        <v>3681</v>
      </c>
      <c r="T6404" s="52" t="s">
        <v>219</v>
      </c>
      <c r="U6404" s="52">
        <v>0</v>
      </c>
      <c r="V6404" s="52">
        <v>45908</v>
      </c>
      <c r="W6404" s="52">
        <v>1</v>
      </c>
      <c r="X6404" s="52" t="s">
        <v>422</v>
      </c>
      <c r="Y6404" s="52" t="s">
        <v>5078</v>
      </c>
      <c r="Z6404" s="52">
        <v>12.518234812845167</v>
      </c>
    </row>
    <row r="6405" spans="1:26" x14ac:dyDescent="0.25">
      <c r="A6405" s="70" t="s">
        <v>5077</v>
      </c>
      <c r="B6405" s="52" t="s">
        <v>4191</v>
      </c>
      <c r="C6405" s="52" t="s">
        <v>3533</v>
      </c>
      <c r="D6405" s="52" t="s">
        <v>411</v>
      </c>
      <c r="E6405" s="110">
        <v>20070020</v>
      </c>
      <c r="F6405" s="52" t="s">
        <v>516</v>
      </c>
      <c r="G6405" s="52">
        <v>8</v>
      </c>
      <c r="H6405" s="52">
        <v>366.2</v>
      </c>
      <c r="I6405" s="52">
        <v>15449.06</v>
      </c>
      <c r="J6405" s="111">
        <v>0</v>
      </c>
      <c r="K6405" s="111">
        <v>0</v>
      </c>
      <c r="L6405" s="111">
        <v>0</v>
      </c>
      <c r="M6405" s="111">
        <v>0</v>
      </c>
      <c r="N6405" s="111">
        <v>0</v>
      </c>
      <c r="O6405" s="111">
        <v>0</v>
      </c>
      <c r="P6405" s="111">
        <v>15449</v>
      </c>
      <c r="Q6405" s="52" t="s">
        <v>41</v>
      </c>
      <c r="R6405" s="52" t="s">
        <v>4192</v>
      </c>
      <c r="S6405" s="52" t="s">
        <v>4193</v>
      </c>
      <c r="T6405" s="52" t="s">
        <v>4194</v>
      </c>
      <c r="U6405" s="52">
        <v>0</v>
      </c>
      <c r="V6405" s="52">
        <v>46104</v>
      </c>
      <c r="W6405" s="52">
        <v>1</v>
      </c>
      <c r="X6405" s="52" t="s">
        <v>422</v>
      </c>
      <c r="Y6405" s="52" t="s">
        <v>5078</v>
      </c>
      <c r="Z6405" s="52">
        <v>16.874997269251775</v>
      </c>
    </row>
    <row r="6406" spans="1:26" x14ac:dyDescent="0.25">
      <c r="A6406" s="70" t="s">
        <v>5077</v>
      </c>
      <c r="B6406" s="52" t="s">
        <v>3055</v>
      </c>
      <c r="C6406" s="52" t="s">
        <v>3533</v>
      </c>
      <c r="D6406" s="52" t="s">
        <v>2946</v>
      </c>
      <c r="E6406" s="110">
        <v>20070023</v>
      </c>
      <c r="F6406" s="52" t="s">
        <v>44</v>
      </c>
      <c r="G6406" s="52">
        <v>8</v>
      </c>
      <c r="H6406" s="52">
        <v>52.74</v>
      </c>
      <c r="I6406" s="52">
        <v>2156.98</v>
      </c>
      <c r="J6406" s="111">
        <v>0</v>
      </c>
      <c r="K6406" s="111">
        <v>0</v>
      </c>
      <c r="L6406" s="111">
        <v>0</v>
      </c>
      <c r="M6406" s="111">
        <v>0</v>
      </c>
      <c r="N6406" s="111">
        <v>0</v>
      </c>
      <c r="O6406" s="111">
        <v>0</v>
      </c>
      <c r="P6406" s="111">
        <v>2157</v>
      </c>
      <c r="Q6406" s="52" t="s">
        <v>41</v>
      </c>
      <c r="R6406" s="52" t="s">
        <v>3056</v>
      </c>
      <c r="S6406" s="52" t="s">
        <v>3057</v>
      </c>
      <c r="T6406" s="52" t="s">
        <v>141</v>
      </c>
      <c r="U6406" s="52">
        <v>0</v>
      </c>
      <c r="V6406" s="52">
        <v>46006</v>
      </c>
      <c r="W6406" s="52">
        <v>1</v>
      </c>
      <c r="X6406" s="52" t="s">
        <v>422</v>
      </c>
      <c r="Y6406" s="52" t="s">
        <v>5078</v>
      </c>
      <c r="Z6406" s="52">
        <v>16.359347743648083</v>
      </c>
    </row>
    <row r="6407" spans="1:26" x14ac:dyDescent="0.25">
      <c r="A6407" s="70" t="s">
        <v>5077</v>
      </c>
      <c r="B6407" s="52" t="s">
        <v>3317</v>
      </c>
      <c r="C6407" s="52" t="s">
        <v>3533</v>
      </c>
      <c r="D6407" s="52" t="s">
        <v>2946</v>
      </c>
      <c r="E6407" s="110">
        <v>20070023</v>
      </c>
      <c r="F6407" s="52" t="s">
        <v>516</v>
      </c>
      <c r="G6407" s="52">
        <v>4</v>
      </c>
      <c r="H6407" s="52">
        <v>19.96</v>
      </c>
      <c r="I6407" s="52">
        <v>810.98</v>
      </c>
      <c r="J6407" s="111">
        <v>0</v>
      </c>
      <c r="K6407" s="111">
        <v>0</v>
      </c>
      <c r="L6407" s="111">
        <v>0</v>
      </c>
      <c r="M6407" s="111">
        <v>0</v>
      </c>
      <c r="N6407" s="111">
        <v>0</v>
      </c>
      <c r="O6407" s="111">
        <v>0</v>
      </c>
      <c r="P6407" s="111">
        <v>811</v>
      </c>
      <c r="Q6407" s="52" t="s">
        <v>41</v>
      </c>
      <c r="R6407" s="52" t="s">
        <v>2803</v>
      </c>
      <c r="S6407" s="52" t="s">
        <v>3318</v>
      </c>
      <c r="T6407" s="52" t="s">
        <v>219</v>
      </c>
      <c r="U6407" s="52">
        <v>0</v>
      </c>
      <c r="V6407" s="52">
        <v>46034</v>
      </c>
      <c r="W6407" s="52">
        <v>1</v>
      </c>
      <c r="X6407" s="52" t="s">
        <v>422</v>
      </c>
      <c r="Y6407" s="52" t="s">
        <v>5078</v>
      </c>
      <c r="Z6407" s="52">
        <v>8.1260521042084175</v>
      </c>
    </row>
    <row r="6408" spans="1:26" x14ac:dyDescent="0.25">
      <c r="A6408" s="70" t="s">
        <v>5077</v>
      </c>
      <c r="B6408" s="52" t="s">
        <v>3879</v>
      </c>
      <c r="C6408" s="52" t="s">
        <v>3533</v>
      </c>
      <c r="D6408" s="52" t="s">
        <v>2946</v>
      </c>
      <c r="E6408" s="110">
        <v>20070023</v>
      </c>
      <c r="F6408" s="52" t="s">
        <v>423</v>
      </c>
      <c r="G6408" s="52">
        <v>4</v>
      </c>
      <c r="H6408" s="52">
        <v>22.84</v>
      </c>
      <c r="I6408" s="52">
        <v>1103.6500000000001</v>
      </c>
      <c r="J6408" s="111">
        <v>0</v>
      </c>
      <c r="K6408" s="111">
        <v>0</v>
      </c>
      <c r="L6408" s="111">
        <v>0</v>
      </c>
      <c r="M6408" s="111">
        <v>0</v>
      </c>
      <c r="N6408" s="111">
        <v>0</v>
      </c>
      <c r="O6408" s="111">
        <v>0</v>
      </c>
      <c r="P6408" s="111">
        <v>1104</v>
      </c>
      <c r="Q6408" s="52" t="s">
        <v>41</v>
      </c>
      <c r="R6408" s="52" t="s">
        <v>72</v>
      </c>
      <c r="S6408" s="52" t="s">
        <v>4005</v>
      </c>
      <c r="T6408" s="52" t="s">
        <v>141</v>
      </c>
      <c r="U6408" s="52">
        <v>0</v>
      </c>
      <c r="V6408" s="52">
        <v>0</v>
      </c>
      <c r="W6408" s="52">
        <v>1</v>
      </c>
      <c r="X6408" s="52" t="s">
        <v>422</v>
      </c>
      <c r="Y6408" s="52" t="s">
        <v>5078</v>
      </c>
      <c r="Z6408" s="52">
        <v>9.664185639229423</v>
      </c>
    </row>
    <row r="6409" spans="1:26" x14ac:dyDescent="0.25">
      <c r="A6409" s="70" t="s">
        <v>5077</v>
      </c>
      <c r="B6409" s="52" t="s">
        <v>3880</v>
      </c>
      <c r="C6409" s="52" t="s">
        <v>3533</v>
      </c>
      <c r="D6409" s="52" t="s">
        <v>2946</v>
      </c>
      <c r="E6409" s="110">
        <v>20070023</v>
      </c>
      <c r="F6409" s="52" t="s">
        <v>523</v>
      </c>
      <c r="G6409" s="52">
        <v>2</v>
      </c>
      <c r="H6409" s="52">
        <v>3.62</v>
      </c>
      <c r="I6409" s="52">
        <v>150.76</v>
      </c>
      <c r="J6409" s="111">
        <v>0</v>
      </c>
      <c r="K6409" s="111">
        <v>0</v>
      </c>
      <c r="L6409" s="111">
        <v>0</v>
      </c>
      <c r="M6409" s="111">
        <v>0</v>
      </c>
      <c r="N6409" s="111">
        <v>0</v>
      </c>
      <c r="O6409" s="111">
        <v>0</v>
      </c>
      <c r="P6409" s="111">
        <v>151</v>
      </c>
      <c r="Q6409" s="52" t="s">
        <v>41</v>
      </c>
      <c r="R6409" s="52" t="s">
        <v>4009</v>
      </c>
      <c r="S6409" s="52" t="s">
        <v>4010</v>
      </c>
      <c r="T6409" s="52" t="s">
        <v>219</v>
      </c>
      <c r="U6409" s="52">
        <v>0</v>
      </c>
      <c r="V6409" s="52">
        <v>0</v>
      </c>
      <c r="W6409" s="52">
        <v>1</v>
      </c>
      <c r="X6409" s="52" t="s">
        <v>422</v>
      </c>
      <c r="Y6409" s="52" t="s">
        <v>5078</v>
      </c>
      <c r="Z6409" s="52">
        <v>4.1646408839779001</v>
      </c>
    </row>
    <row r="6410" spans="1:26" x14ac:dyDescent="0.25">
      <c r="A6410" s="70" t="s">
        <v>5077</v>
      </c>
      <c r="B6410" s="52" t="s">
        <v>4195</v>
      </c>
      <c r="C6410" s="52" t="s">
        <v>3533</v>
      </c>
      <c r="D6410" s="52" t="s">
        <v>2946</v>
      </c>
      <c r="E6410" s="110">
        <v>20070023</v>
      </c>
      <c r="F6410" s="52" t="s">
        <v>476</v>
      </c>
      <c r="G6410" s="52">
        <v>8</v>
      </c>
      <c r="H6410" s="52">
        <v>24.06</v>
      </c>
      <c r="I6410" s="52">
        <v>895.88</v>
      </c>
      <c r="J6410" s="111">
        <v>0</v>
      </c>
      <c r="K6410" s="111">
        <v>0</v>
      </c>
      <c r="L6410" s="111">
        <v>0</v>
      </c>
      <c r="M6410" s="111">
        <v>0</v>
      </c>
      <c r="N6410" s="111">
        <v>0</v>
      </c>
      <c r="O6410" s="111">
        <v>0</v>
      </c>
      <c r="P6410" s="111">
        <v>896</v>
      </c>
      <c r="Q6410" s="52" t="s">
        <v>41</v>
      </c>
      <c r="R6410" s="52" t="s">
        <v>1057</v>
      </c>
      <c r="S6410" s="52" t="s">
        <v>4196</v>
      </c>
      <c r="T6410" s="52" t="s">
        <v>219</v>
      </c>
      <c r="U6410" s="52">
        <v>0</v>
      </c>
      <c r="V6410" s="52">
        <v>46104</v>
      </c>
      <c r="W6410" s="52">
        <v>1</v>
      </c>
      <c r="X6410" s="52" t="s">
        <v>422</v>
      </c>
      <c r="Y6410" s="52" t="s">
        <v>5078</v>
      </c>
      <c r="Z6410" s="52">
        <v>14.894098088113052</v>
      </c>
    </row>
    <row r="6411" spans="1:26" x14ac:dyDescent="0.25">
      <c r="A6411" s="70" t="s">
        <v>5077</v>
      </c>
      <c r="B6411" s="52" t="s">
        <v>4011</v>
      </c>
      <c r="C6411" s="52" t="s">
        <v>3533</v>
      </c>
      <c r="D6411" s="52" t="s">
        <v>3904</v>
      </c>
      <c r="E6411" s="110">
        <v>20070024</v>
      </c>
      <c r="F6411" s="52" t="s">
        <v>44</v>
      </c>
      <c r="G6411" s="52">
        <v>13</v>
      </c>
      <c r="H6411" s="52">
        <v>385.55</v>
      </c>
      <c r="I6411" s="52">
        <v>16530.37</v>
      </c>
      <c r="J6411" s="111">
        <v>0</v>
      </c>
      <c r="K6411" s="111">
        <v>0</v>
      </c>
      <c r="L6411" s="111">
        <v>0</v>
      </c>
      <c r="M6411" s="111">
        <v>0</v>
      </c>
      <c r="N6411" s="111">
        <v>0</v>
      </c>
      <c r="O6411" s="111">
        <v>0</v>
      </c>
      <c r="P6411" s="111">
        <v>16530</v>
      </c>
      <c r="Q6411" s="52" t="s">
        <v>41</v>
      </c>
      <c r="R6411" s="52" t="s">
        <v>4012</v>
      </c>
      <c r="S6411" s="52" t="s">
        <v>4013</v>
      </c>
      <c r="T6411" s="52" t="s">
        <v>222</v>
      </c>
      <c r="U6411" s="52">
        <v>0</v>
      </c>
      <c r="V6411" s="52">
        <v>0</v>
      </c>
      <c r="W6411" s="52">
        <v>1</v>
      </c>
      <c r="X6411" s="52" t="s">
        <v>422</v>
      </c>
      <c r="Y6411" s="52" t="s">
        <v>5078</v>
      </c>
      <c r="Z6411" s="52">
        <v>27.868604590844246</v>
      </c>
    </row>
    <row r="6412" spans="1:26" x14ac:dyDescent="0.25">
      <c r="A6412" s="70" t="s">
        <v>5077</v>
      </c>
      <c r="B6412" s="52" t="s">
        <v>4197</v>
      </c>
      <c r="C6412" s="52" t="s">
        <v>3533</v>
      </c>
      <c r="D6412" s="52" t="s">
        <v>3904</v>
      </c>
      <c r="E6412" s="110">
        <v>20070024</v>
      </c>
      <c r="F6412" s="52" t="s">
        <v>617</v>
      </c>
      <c r="G6412" s="52">
        <v>7</v>
      </c>
      <c r="H6412" s="52">
        <v>19.259999999999998</v>
      </c>
      <c r="I6412" s="52">
        <v>1016.3699999999999</v>
      </c>
      <c r="J6412" s="111">
        <v>0</v>
      </c>
      <c r="K6412" s="111">
        <v>0</v>
      </c>
      <c r="L6412" s="111">
        <v>0</v>
      </c>
      <c r="M6412" s="111">
        <v>0</v>
      </c>
      <c r="N6412" s="111">
        <v>0</v>
      </c>
      <c r="O6412" s="111">
        <v>0</v>
      </c>
      <c r="P6412" s="111">
        <v>1016</v>
      </c>
      <c r="Q6412" s="52" t="s">
        <v>41</v>
      </c>
      <c r="R6412" s="52" t="s">
        <v>4198</v>
      </c>
      <c r="S6412" s="52" t="s">
        <v>4199</v>
      </c>
      <c r="T6412" s="52" t="s">
        <v>4200</v>
      </c>
      <c r="U6412" s="52">
        <v>0</v>
      </c>
      <c r="V6412" s="52">
        <v>46104</v>
      </c>
      <c r="W6412" s="52">
        <v>1</v>
      </c>
      <c r="X6412" s="52" t="s">
        <v>422</v>
      </c>
      <c r="Y6412" s="52" t="s">
        <v>5078</v>
      </c>
      <c r="Z6412" s="52">
        <v>18.469859813084113</v>
      </c>
    </row>
    <row r="6413" spans="1:26" x14ac:dyDescent="0.25">
      <c r="A6413" s="70" t="s">
        <v>5077</v>
      </c>
      <c r="B6413" s="52" t="s">
        <v>4201</v>
      </c>
      <c r="C6413" s="52" t="s">
        <v>3533</v>
      </c>
      <c r="D6413" s="52" t="s">
        <v>3904</v>
      </c>
      <c r="E6413" s="110">
        <v>20070024</v>
      </c>
      <c r="F6413" s="52" t="s">
        <v>513</v>
      </c>
      <c r="G6413" s="52">
        <v>7</v>
      </c>
      <c r="H6413" s="52">
        <v>20.079999999999998</v>
      </c>
      <c r="I6413" s="52">
        <v>929.69000000000017</v>
      </c>
      <c r="J6413" s="111">
        <v>0</v>
      </c>
      <c r="K6413" s="111">
        <v>0</v>
      </c>
      <c r="L6413" s="111">
        <v>0</v>
      </c>
      <c r="M6413" s="111">
        <v>0</v>
      </c>
      <c r="N6413" s="111">
        <v>0</v>
      </c>
      <c r="O6413" s="111">
        <v>0</v>
      </c>
      <c r="P6413" s="111">
        <v>930</v>
      </c>
      <c r="Q6413" s="52" t="s">
        <v>41</v>
      </c>
      <c r="R6413" s="52" t="s">
        <v>576</v>
      </c>
      <c r="S6413" s="52" t="s">
        <v>4202</v>
      </c>
      <c r="T6413" s="52" t="s">
        <v>60</v>
      </c>
      <c r="U6413" s="52">
        <v>0</v>
      </c>
      <c r="V6413" s="52">
        <v>46104</v>
      </c>
      <c r="W6413" s="52">
        <v>1</v>
      </c>
      <c r="X6413" s="52" t="s">
        <v>422</v>
      </c>
      <c r="Y6413" s="52" t="s">
        <v>5078</v>
      </c>
      <c r="Z6413" s="52">
        <v>16.204755976095623</v>
      </c>
    </row>
    <row r="6414" spans="1:26" x14ac:dyDescent="0.25">
      <c r="A6414" s="70" t="s">
        <v>5077</v>
      </c>
      <c r="B6414" s="52" t="s">
        <v>4203</v>
      </c>
      <c r="C6414" s="52" t="s">
        <v>3533</v>
      </c>
      <c r="D6414" s="52" t="s">
        <v>3904</v>
      </c>
      <c r="E6414" s="110">
        <v>20070024</v>
      </c>
      <c r="F6414" s="52" t="s">
        <v>516</v>
      </c>
      <c r="G6414" s="52">
        <v>11</v>
      </c>
      <c r="H6414" s="52">
        <v>20.84</v>
      </c>
      <c r="I6414" s="52">
        <v>836.38</v>
      </c>
      <c r="J6414" s="111">
        <v>0</v>
      </c>
      <c r="K6414" s="111">
        <v>0</v>
      </c>
      <c r="L6414" s="111">
        <v>0</v>
      </c>
      <c r="M6414" s="111">
        <v>0</v>
      </c>
      <c r="N6414" s="111">
        <v>0</v>
      </c>
      <c r="O6414" s="111">
        <v>0</v>
      </c>
      <c r="P6414" s="111">
        <v>836</v>
      </c>
      <c r="Q6414" s="52" t="s">
        <v>41</v>
      </c>
      <c r="R6414" s="52" t="s">
        <v>4204</v>
      </c>
      <c r="S6414" s="52" t="s">
        <v>4205</v>
      </c>
      <c r="T6414" s="52" t="s">
        <v>222</v>
      </c>
      <c r="U6414" s="52">
        <v>0</v>
      </c>
      <c r="V6414" s="52">
        <v>46104</v>
      </c>
      <c r="W6414" s="52">
        <v>1</v>
      </c>
      <c r="X6414" s="52" t="s">
        <v>422</v>
      </c>
      <c r="Y6414" s="52" t="s">
        <v>5078</v>
      </c>
      <c r="Z6414" s="52">
        <v>22.07336852207294</v>
      </c>
    </row>
    <row r="6415" spans="1:26" x14ac:dyDescent="0.25">
      <c r="A6415" s="70" t="s">
        <v>5077</v>
      </c>
      <c r="B6415" s="52" t="s">
        <v>4333</v>
      </c>
      <c r="C6415" s="52" t="s">
        <v>3533</v>
      </c>
      <c r="D6415" s="52" t="s">
        <v>3904</v>
      </c>
      <c r="E6415" s="110">
        <v>20070024</v>
      </c>
      <c r="F6415" s="52" t="s">
        <v>423</v>
      </c>
      <c r="G6415" s="52">
        <v>6</v>
      </c>
      <c r="H6415" s="52">
        <v>6.68</v>
      </c>
      <c r="I6415" s="52">
        <v>258.46999999999997</v>
      </c>
      <c r="J6415" s="111">
        <v>0</v>
      </c>
      <c r="K6415" s="111">
        <v>0</v>
      </c>
      <c r="L6415" s="111">
        <v>0</v>
      </c>
      <c r="M6415" s="111">
        <v>0</v>
      </c>
      <c r="N6415" s="111">
        <v>0</v>
      </c>
      <c r="O6415" s="111">
        <v>0</v>
      </c>
      <c r="P6415" s="111">
        <v>258</v>
      </c>
      <c r="Q6415" s="52" t="s">
        <v>41</v>
      </c>
      <c r="R6415" s="52" t="s">
        <v>4731</v>
      </c>
      <c r="S6415" s="52" t="s">
        <v>4732</v>
      </c>
      <c r="T6415" s="52" t="s">
        <v>4200</v>
      </c>
      <c r="U6415" s="52">
        <v>0</v>
      </c>
      <c r="V6415" s="52">
        <v>46125</v>
      </c>
      <c r="W6415" s="52">
        <v>1</v>
      </c>
      <c r="X6415" s="52" t="s">
        <v>422</v>
      </c>
      <c r="Y6415" s="52" t="s">
        <v>5078</v>
      </c>
      <c r="Z6415" s="52">
        <v>11.607934131736528</v>
      </c>
    </row>
    <row r="6416" spans="1:26" x14ac:dyDescent="0.25">
      <c r="A6416" s="70" t="s">
        <v>5077</v>
      </c>
      <c r="B6416" s="52" t="s">
        <v>4334</v>
      </c>
      <c r="C6416" s="52" t="s">
        <v>3533</v>
      </c>
      <c r="D6416" s="52" t="s">
        <v>3904</v>
      </c>
      <c r="E6416" s="110">
        <v>20070024</v>
      </c>
      <c r="F6416" s="52" t="s">
        <v>520</v>
      </c>
      <c r="G6416" s="52">
        <v>13</v>
      </c>
      <c r="H6416" s="52">
        <v>51.499999999999993</v>
      </c>
      <c r="I6416" s="52">
        <v>2521.3699999999994</v>
      </c>
      <c r="J6416" s="111">
        <v>0</v>
      </c>
      <c r="K6416" s="111">
        <v>0</v>
      </c>
      <c r="L6416" s="111">
        <v>0</v>
      </c>
      <c r="M6416" s="111">
        <v>0</v>
      </c>
      <c r="N6416" s="111">
        <v>0</v>
      </c>
      <c r="O6416" s="111">
        <v>0</v>
      </c>
      <c r="P6416" s="111">
        <v>2521</v>
      </c>
      <c r="Q6416" s="52" t="s">
        <v>41</v>
      </c>
      <c r="R6416" s="52" t="s">
        <v>4335</v>
      </c>
      <c r="S6416" s="52" t="s">
        <v>4336</v>
      </c>
      <c r="T6416" s="52" t="s">
        <v>222</v>
      </c>
      <c r="U6416" s="52">
        <v>0</v>
      </c>
      <c r="V6416" s="52">
        <v>46111</v>
      </c>
      <c r="W6416" s="52">
        <v>1</v>
      </c>
      <c r="X6416" s="52" t="s">
        <v>422</v>
      </c>
      <c r="Y6416" s="52" t="s">
        <v>5078</v>
      </c>
      <c r="Z6416" s="52">
        <v>31.823116504854369</v>
      </c>
    </row>
    <row r="6417" spans="1:26" x14ac:dyDescent="0.25">
      <c r="A6417" s="70" t="s">
        <v>5077</v>
      </c>
      <c r="B6417" s="52" t="s">
        <v>4337</v>
      </c>
      <c r="C6417" s="52" t="s">
        <v>3533</v>
      </c>
      <c r="D6417" s="52" t="s">
        <v>3904</v>
      </c>
      <c r="E6417" s="110">
        <v>20070024</v>
      </c>
      <c r="F6417" s="52" t="s">
        <v>566</v>
      </c>
      <c r="G6417" s="52">
        <v>12</v>
      </c>
      <c r="H6417" s="52">
        <v>45.05</v>
      </c>
      <c r="I6417" s="52">
        <v>1561.9599999999996</v>
      </c>
      <c r="J6417" s="111">
        <v>0</v>
      </c>
      <c r="K6417" s="111">
        <v>0</v>
      </c>
      <c r="L6417" s="111">
        <v>0</v>
      </c>
      <c r="M6417" s="111">
        <v>0</v>
      </c>
      <c r="N6417" s="111">
        <v>0</v>
      </c>
      <c r="O6417" s="111">
        <v>0</v>
      </c>
      <c r="P6417" s="111">
        <v>1562</v>
      </c>
      <c r="Q6417" s="52" t="s">
        <v>41</v>
      </c>
      <c r="R6417" s="52" t="s">
        <v>4338</v>
      </c>
      <c r="S6417" s="52" t="s">
        <v>4339</v>
      </c>
      <c r="T6417" s="52" t="s">
        <v>4200</v>
      </c>
      <c r="U6417" s="52">
        <v>0</v>
      </c>
      <c r="V6417" s="52">
        <v>46111</v>
      </c>
      <c r="W6417" s="52">
        <v>1</v>
      </c>
      <c r="X6417" s="52" t="s">
        <v>422</v>
      </c>
      <c r="Y6417" s="52" t="s">
        <v>5078</v>
      </c>
      <c r="Z6417" s="52">
        <v>20.803018867924528</v>
      </c>
    </row>
    <row r="6418" spans="1:26" x14ac:dyDescent="0.25">
      <c r="A6418" s="70" t="s">
        <v>5077</v>
      </c>
      <c r="B6418" s="52" t="s">
        <v>4340</v>
      </c>
      <c r="C6418" s="52" t="s">
        <v>3533</v>
      </c>
      <c r="D6418" s="52" t="s">
        <v>3904</v>
      </c>
      <c r="E6418" s="110">
        <v>20070024</v>
      </c>
      <c r="F6418" s="52" t="s">
        <v>523</v>
      </c>
      <c r="G6418" s="52">
        <v>7</v>
      </c>
      <c r="H6418" s="52">
        <v>77.42</v>
      </c>
      <c r="I6418" s="52">
        <v>5893.3</v>
      </c>
      <c r="J6418" s="111">
        <v>0</v>
      </c>
      <c r="K6418" s="111">
        <v>0</v>
      </c>
      <c r="L6418" s="111">
        <v>0</v>
      </c>
      <c r="M6418" s="111">
        <v>0</v>
      </c>
      <c r="N6418" s="111">
        <v>0</v>
      </c>
      <c r="O6418" s="111">
        <v>0</v>
      </c>
      <c r="P6418" s="111">
        <v>5893</v>
      </c>
      <c r="Q6418" s="52" t="s">
        <v>41</v>
      </c>
      <c r="R6418" s="52" t="s">
        <v>4341</v>
      </c>
      <c r="S6418" s="52" t="s">
        <v>4342</v>
      </c>
      <c r="T6418" s="52" t="s">
        <v>4200</v>
      </c>
      <c r="U6418" s="52">
        <v>0</v>
      </c>
      <c r="V6418" s="52">
        <v>46111</v>
      </c>
      <c r="W6418" s="52">
        <v>1</v>
      </c>
      <c r="X6418" s="52" t="s">
        <v>422</v>
      </c>
      <c r="Y6418" s="52" t="s">
        <v>5078</v>
      </c>
      <c r="Z6418" s="52">
        <v>26.642405063291143</v>
      </c>
    </row>
    <row r="6419" spans="1:26" x14ac:dyDescent="0.25">
      <c r="A6419" s="70" t="s">
        <v>5077</v>
      </c>
      <c r="B6419" s="52" t="s">
        <v>4508</v>
      </c>
      <c r="C6419" s="52" t="s">
        <v>3533</v>
      </c>
      <c r="D6419" s="52" t="s">
        <v>3904</v>
      </c>
      <c r="E6419" s="110">
        <v>20070024</v>
      </c>
      <c r="F6419" s="52" t="s">
        <v>427</v>
      </c>
      <c r="G6419" s="52">
        <v>6</v>
      </c>
      <c r="H6419" s="52">
        <v>16.39</v>
      </c>
      <c r="I6419" s="52">
        <v>579.49</v>
      </c>
      <c r="J6419" s="111">
        <v>0</v>
      </c>
      <c r="K6419" s="111">
        <v>0</v>
      </c>
      <c r="L6419" s="111">
        <v>0</v>
      </c>
      <c r="M6419" s="111">
        <v>0</v>
      </c>
      <c r="N6419" s="111">
        <v>0</v>
      </c>
      <c r="O6419" s="111">
        <v>0</v>
      </c>
      <c r="P6419" s="111">
        <v>579</v>
      </c>
      <c r="Q6419" s="52" t="s">
        <v>41</v>
      </c>
      <c r="R6419" s="52" t="s">
        <v>4509</v>
      </c>
      <c r="S6419" s="52" t="s">
        <v>4510</v>
      </c>
      <c r="T6419" s="52" t="s">
        <v>4200</v>
      </c>
      <c r="U6419" s="52">
        <v>0</v>
      </c>
      <c r="V6419" s="52">
        <v>46116</v>
      </c>
      <c r="W6419" s="52">
        <v>1</v>
      </c>
      <c r="X6419" s="52" t="s">
        <v>422</v>
      </c>
      <c r="Y6419" s="52" t="s">
        <v>5078</v>
      </c>
      <c r="Z6419" s="52">
        <v>10.606894447834046</v>
      </c>
    </row>
    <row r="6420" spans="1:26" x14ac:dyDescent="0.25">
      <c r="A6420" s="70" t="s">
        <v>5077</v>
      </c>
      <c r="B6420" s="52" t="s">
        <v>4343</v>
      </c>
      <c r="C6420" s="52" t="s">
        <v>3533</v>
      </c>
      <c r="D6420" s="52" t="s">
        <v>3904</v>
      </c>
      <c r="E6420" s="110">
        <v>20070024</v>
      </c>
      <c r="F6420" s="52" t="s">
        <v>528</v>
      </c>
      <c r="G6420" s="52">
        <v>13</v>
      </c>
      <c r="H6420" s="52">
        <v>30.49</v>
      </c>
      <c r="I6420" s="52">
        <v>2340.6</v>
      </c>
      <c r="J6420" s="111">
        <v>0</v>
      </c>
      <c r="K6420" s="111">
        <v>0</v>
      </c>
      <c r="L6420" s="111">
        <v>0</v>
      </c>
      <c r="M6420" s="111">
        <v>0</v>
      </c>
      <c r="N6420" s="111">
        <v>0</v>
      </c>
      <c r="O6420" s="111">
        <v>0</v>
      </c>
      <c r="P6420" s="111">
        <v>2341</v>
      </c>
      <c r="Q6420" s="52" t="s">
        <v>41</v>
      </c>
      <c r="R6420" s="52" t="s">
        <v>4344</v>
      </c>
      <c r="S6420" s="52" t="s">
        <v>4345</v>
      </c>
      <c r="T6420" s="52" t="s">
        <v>60</v>
      </c>
      <c r="U6420" s="52">
        <v>0</v>
      </c>
      <c r="V6420" s="52">
        <v>46111</v>
      </c>
      <c r="W6420" s="52">
        <v>1</v>
      </c>
      <c r="X6420" s="52" t="s">
        <v>422</v>
      </c>
      <c r="Y6420" s="52" t="s">
        <v>5078</v>
      </c>
      <c r="Z6420" s="52">
        <v>49.897999344047236</v>
      </c>
    </row>
    <row r="6421" spans="1:26" x14ac:dyDescent="0.25">
      <c r="A6421" s="70" t="s">
        <v>5077</v>
      </c>
      <c r="B6421" s="52" t="s">
        <v>4858</v>
      </c>
      <c r="C6421" s="52" t="s">
        <v>3533</v>
      </c>
      <c r="D6421" s="52" t="s">
        <v>3904</v>
      </c>
      <c r="E6421" s="110">
        <v>20070024</v>
      </c>
      <c r="F6421" s="52" t="s">
        <v>481</v>
      </c>
      <c r="G6421" s="52">
        <v>7</v>
      </c>
      <c r="H6421" s="52">
        <v>16.57</v>
      </c>
      <c r="I6421" s="52">
        <v>818.55</v>
      </c>
      <c r="J6421" s="111">
        <v>0</v>
      </c>
      <c r="K6421" s="111">
        <v>0</v>
      </c>
      <c r="L6421" s="111">
        <v>0</v>
      </c>
      <c r="M6421" s="111">
        <v>0</v>
      </c>
      <c r="N6421" s="111">
        <v>0</v>
      </c>
      <c r="O6421" s="111">
        <v>0</v>
      </c>
      <c r="P6421" s="111">
        <v>819</v>
      </c>
      <c r="Q6421" s="52" t="s">
        <v>41</v>
      </c>
      <c r="R6421" s="52" t="s">
        <v>3907</v>
      </c>
      <c r="S6421" s="52" t="s">
        <v>4859</v>
      </c>
      <c r="T6421" s="52" t="s">
        <v>222</v>
      </c>
      <c r="U6421" s="52">
        <v>0</v>
      </c>
      <c r="V6421" s="52">
        <v>46132</v>
      </c>
      <c r="W6421" s="52">
        <v>1</v>
      </c>
      <c r="X6421" s="52" t="s">
        <v>422</v>
      </c>
      <c r="Y6421" s="52" t="s">
        <v>5078</v>
      </c>
      <c r="Z6421" s="52">
        <v>17.289831019915511</v>
      </c>
    </row>
    <row r="6422" spans="1:26" x14ac:dyDescent="0.25">
      <c r="A6422" s="70" t="s">
        <v>5077</v>
      </c>
      <c r="B6422" s="52" t="s">
        <v>4733</v>
      </c>
      <c r="C6422" s="52" t="s">
        <v>3533</v>
      </c>
      <c r="D6422" s="52" t="s">
        <v>3904</v>
      </c>
      <c r="E6422" s="110">
        <v>20070024</v>
      </c>
      <c r="F6422" s="52" t="s">
        <v>482</v>
      </c>
      <c r="G6422" s="52">
        <v>13</v>
      </c>
      <c r="H6422" s="52">
        <v>64.8</v>
      </c>
      <c r="I6422" s="52">
        <v>2774.69</v>
      </c>
      <c r="J6422" s="111">
        <v>0</v>
      </c>
      <c r="K6422" s="111">
        <v>0</v>
      </c>
      <c r="L6422" s="111">
        <v>0</v>
      </c>
      <c r="M6422" s="111">
        <v>0</v>
      </c>
      <c r="N6422" s="111">
        <v>0</v>
      </c>
      <c r="O6422" s="111">
        <v>0</v>
      </c>
      <c r="P6422" s="111">
        <v>2775</v>
      </c>
      <c r="Q6422" s="52" t="s">
        <v>41</v>
      </c>
      <c r="R6422" s="52" t="s">
        <v>4734</v>
      </c>
      <c r="S6422" s="52" t="s">
        <v>4735</v>
      </c>
      <c r="T6422" s="52" t="s">
        <v>222</v>
      </c>
      <c r="U6422" s="52">
        <v>0</v>
      </c>
      <c r="V6422" s="52">
        <v>46125</v>
      </c>
      <c r="W6422" s="52">
        <v>1</v>
      </c>
      <c r="X6422" s="52" t="s">
        <v>422</v>
      </c>
      <c r="Y6422" s="52" t="s">
        <v>5078</v>
      </c>
      <c r="Z6422" s="52">
        <v>27.832538580246919</v>
      </c>
    </row>
    <row r="6423" spans="1:26" x14ac:dyDescent="0.25">
      <c r="A6423" s="70" t="s">
        <v>5077</v>
      </c>
      <c r="B6423" s="52" t="s">
        <v>4860</v>
      </c>
      <c r="C6423" s="52" t="s">
        <v>3533</v>
      </c>
      <c r="D6423" s="52" t="s">
        <v>3904</v>
      </c>
      <c r="E6423" s="110">
        <v>20070024</v>
      </c>
      <c r="F6423" s="52" t="s">
        <v>750</v>
      </c>
      <c r="G6423" s="52">
        <v>12</v>
      </c>
      <c r="H6423" s="52">
        <v>84.57</v>
      </c>
      <c r="I6423" s="52">
        <v>3352.65</v>
      </c>
      <c r="J6423" s="111">
        <v>0</v>
      </c>
      <c r="K6423" s="111">
        <v>0</v>
      </c>
      <c r="L6423" s="111">
        <v>0</v>
      </c>
      <c r="M6423" s="111">
        <v>0</v>
      </c>
      <c r="N6423" s="111">
        <v>0</v>
      </c>
      <c r="O6423" s="111">
        <v>0</v>
      </c>
      <c r="P6423" s="111">
        <v>3353</v>
      </c>
      <c r="Q6423" s="52" t="s">
        <v>41</v>
      </c>
      <c r="R6423" s="52" t="s">
        <v>3592</v>
      </c>
      <c r="S6423" s="52" t="s">
        <v>4861</v>
      </c>
      <c r="T6423" s="52" t="s">
        <v>4209</v>
      </c>
      <c r="U6423" s="52">
        <v>0</v>
      </c>
      <c r="V6423" s="52">
        <v>46132</v>
      </c>
      <c r="W6423" s="52">
        <v>1</v>
      </c>
      <c r="X6423" s="52" t="s">
        <v>422</v>
      </c>
      <c r="Y6423" s="52" t="s">
        <v>5078</v>
      </c>
      <c r="Z6423" s="52">
        <v>23.786094359702027</v>
      </c>
    </row>
    <row r="6424" spans="1:26" x14ac:dyDescent="0.25">
      <c r="A6424" s="70" t="s">
        <v>5077</v>
      </c>
      <c r="B6424" s="52" t="s">
        <v>4862</v>
      </c>
      <c r="C6424" s="52" t="s">
        <v>3533</v>
      </c>
      <c r="D6424" s="52" t="s">
        <v>3904</v>
      </c>
      <c r="E6424" s="110">
        <v>20070024</v>
      </c>
      <c r="F6424" s="52" t="s">
        <v>533</v>
      </c>
      <c r="G6424" s="52">
        <v>8</v>
      </c>
      <c r="H6424" s="52">
        <v>27.319999999999997</v>
      </c>
      <c r="I6424" s="52">
        <v>1211</v>
      </c>
      <c r="J6424" s="111">
        <v>0</v>
      </c>
      <c r="K6424" s="111">
        <v>0</v>
      </c>
      <c r="L6424" s="111">
        <v>0</v>
      </c>
      <c r="M6424" s="111">
        <v>0</v>
      </c>
      <c r="N6424" s="111">
        <v>0</v>
      </c>
      <c r="O6424" s="111">
        <v>0</v>
      </c>
      <c r="P6424" s="111">
        <v>1211</v>
      </c>
      <c r="Q6424" s="52" t="s">
        <v>41</v>
      </c>
      <c r="R6424" s="52" t="s">
        <v>4863</v>
      </c>
      <c r="S6424" s="52" t="s">
        <v>4864</v>
      </c>
      <c r="T6424" s="52" t="s">
        <v>4200</v>
      </c>
      <c r="U6424" s="52">
        <v>0</v>
      </c>
      <c r="V6424" s="52">
        <v>46132</v>
      </c>
      <c r="W6424" s="52">
        <v>1</v>
      </c>
      <c r="X6424" s="52" t="s">
        <v>422</v>
      </c>
      <c r="Y6424" s="52" t="s">
        <v>5078</v>
      </c>
      <c r="Z6424" s="52">
        <v>17.73060029282577</v>
      </c>
    </row>
    <row r="6425" spans="1:26" x14ac:dyDescent="0.25">
      <c r="A6425" s="70" t="s">
        <v>5077</v>
      </c>
      <c r="B6425" s="52" t="s">
        <v>5042</v>
      </c>
      <c r="C6425" s="52" t="s">
        <v>3533</v>
      </c>
      <c r="D6425" s="52" t="s">
        <v>3904</v>
      </c>
      <c r="E6425" s="110">
        <v>20070024</v>
      </c>
      <c r="F6425" s="52" t="s">
        <v>483</v>
      </c>
      <c r="G6425" s="52">
        <v>9</v>
      </c>
      <c r="H6425" s="52">
        <v>13.05</v>
      </c>
      <c r="I6425" s="52">
        <v>542.2600000000001</v>
      </c>
      <c r="J6425" s="111">
        <v>0</v>
      </c>
      <c r="K6425" s="111">
        <v>0</v>
      </c>
      <c r="L6425" s="111">
        <v>0</v>
      </c>
      <c r="M6425" s="111">
        <v>0</v>
      </c>
      <c r="N6425" s="111">
        <v>0</v>
      </c>
      <c r="O6425" s="111">
        <v>0</v>
      </c>
      <c r="P6425" s="111">
        <v>542</v>
      </c>
      <c r="Q6425" s="52" t="s">
        <v>41</v>
      </c>
      <c r="R6425" s="52" t="s">
        <v>576</v>
      </c>
      <c r="S6425" s="52" t="s">
        <v>5043</v>
      </c>
      <c r="T6425" s="52" t="s">
        <v>60</v>
      </c>
      <c r="U6425" s="52">
        <v>0</v>
      </c>
      <c r="V6425" s="52">
        <v>46140</v>
      </c>
      <c r="W6425" s="52">
        <v>1</v>
      </c>
      <c r="X6425" s="52" t="s">
        <v>422</v>
      </c>
      <c r="Y6425" s="52" t="s">
        <v>5078</v>
      </c>
      <c r="Z6425" s="52">
        <v>18.698620689655176</v>
      </c>
    </row>
    <row r="6426" spans="1:26" x14ac:dyDescent="0.25">
      <c r="A6426" s="70" t="s">
        <v>5077</v>
      </c>
      <c r="B6426" s="52" t="s">
        <v>4865</v>
      </c>
      <c r="C6426" s="52" t="s">
        <v>3533</v>
      </c>
      <c r="D6426" s="52" t="s">
        <v>3904</v>
      </c>
      <c r="E6426" s="110">
        <v>20070024</v>
      </c>
      <c r="F6426" s="52" t="s">
        <v>536</v>
      </c>
      <c r="G6426" s="52">
        <v>7</v>
      </c>
      <c r="H6426" s="52">
        <v>9.32</v>
      </c>
      <c r="I6426" s="52">
        <v>360.66000000000008</v>
      </c>
      <c r="J6426" s="111">
        <v>0</v>
      </c>
      <c r="K6426" s="111">
        <v>0</v>
      </c>
      <c r="L6426" s="111">
        <v>0</v>
      </c>
      <c r="M6426" s="111">
        <v>0</v>
      </c>
      <c r="N6426" s="111">
        <v>0</v>
      </c>
      <c r="O6426" s="111">
        <v>0</v>
      </c>
      <c r="P6426" s="111">
        <v>361</v>
      </c>
      <c r="Q6426" s="52" t="s">
        <v>41</v>
      </c>
      <c r="R6426" s="52" t="s">
        <v>4866</v>
      </c>
      <c r="S6426" s="52" t="s">
        <v>4867</v>
      </c>
      <c r="T6426" s="52" t="s">
        <v>4200</v>
      </c>
      <c r="U6426" s="52">
        <v>0</v>
      </c>
      <c r="V6426" s="52">
        <v>46132</v>
      </c>
      <c r="W6426" s="52">
        <v>1</v>
      </c>
      <c r="X6426" s="52" t="s">
        <v>422</v>
      </c>
      <c r="Y6426" s="52" t="s">
        <v>5078</v>
      </c>
      <c r="Z6426" s="52">
        <v>13.544098712446356</v>
      </c>
    </row>
    <row r="6427" spans="1:26" x14ac:dyDescent="0.25">
      <c r="A6427" s="70" t="s">
        <v>5077</v>
      </c>
      <c r="B6427" s="52" t="s">
        <v>4868</v>
      </c>
      <c r="C6427" s="52" t="s">
        <v>3533</v>
      </c>
      <c r="D6427" s="52" t="s">
        <v>3904</v>
      </c>
      <c r="E6427" s="110">
        <v>20070024</v>
      </c>
      <c r="F6427" s="52" t="s">
        <v>432</v>
      </c>
      <c r="G6427" s="52">
        <v>6</v>
      </c>
      <c r="H6427" s="52">
        <v>16.89</v>
      </c>
      <c r="I6427" s="52">
        <v>613.15</v>
      </c>
      <c r="J6427" s="111">
        <v>0</v>
      </c>
      <c r="K6427" s="111">
        <v>0</v>
      </c>
      <c r="L6427" s="111">
        <v>0</v>
      </c>
      <c r="M6427" s="111">
        <v>0</v>
      </c>
      <c r="N6427" s="111">
        <v>0</v>
      </c>
      <c r="O6427" s="111">
        <v>0</v>
      </c>
      <c r="P6427" s="111">
        <v>613</v>
      </c>
      <c r="Q6427" s="52" t="s">
        <v>41</v>
      </c>
      <c r="R6427" s="52" t="s">
        <v>4869</v>
      </c>
      <c r="S6427" s="52" t="s">
        <v>4870</v>
      </c>
      <c r="T6427" s="52" t="s">
        <v>222</v>
      </c>
      <c r="U6427" s="52">
        <v>0</v>
      </c>
      <c r="V6427" s="52">
        <v>46132</v>
      </c>
      <c r="W6427" s="52">
        <v>1</v>
      </c>
      <c r="X6427" s="52" t="s">
        <v>422</v>
      </c>
      <c r="Y6427" s="52" t="s">
        <v>5078</v>
      </c>
      <c r="Z6427" s="52">
        <v>10.890763765541742</v>
      </c>
    </row>
    <row r="6428" spans="1:26" x14ac:dyDescent="0.25">
      <c r="A6428" s="70" t="s">
        <v>5077</v>
      </c>
      <c r="B6428" s="52" t="s">
        <v>5044</v>
      </c>
      <c r="C6428" s="52" t="s">
        <v>3533</v>
      </c>
      <c r="D6428" s="52" t="s">
        <v>3904</v>
      </c>
      <c r="E6428" s="110">
        <v>20070024</v>
      </c>
      <c r="F6428" s="52" t="s">
        <v>638</v>
      </c>
      <c r="G6428" s="52">
        <v>7</v>
      </c>
      <c r="H6428" s="52">
        <v>13.940000000000001</v>
      </c>
      <c r="I6428" s="52">
        <v>553.86</v>
      </c>
      <c r="J6428" s="111">
        <v>0</v>
      </c>
      <c r="K6428" s="111">
        <v>0</v>
      </c>
      <c r="L6428" s="111">
        <v>0</v>
      </c>
      <c r="M6428" s="111">
        <v>0</v>
      </c>
      <c r="N6428" s="111">
        <v>0</v>
      </c>
      <c r="O6428" s="111">
        <v>0</v>
      </c>
      <c r="P6428" s="111">
        <v>554</v>
      </c>
      <c r="Q6428" s="52" t="s">
        <v>41</v>
      </c>
      <c r="R6428" s="52" t="s">
        <v>5045</v>
      </c>
      <c r="S6428" s="52" t="s">
        <v>5046</v>
      </c>
      <c r="T6428" s="52" t="s">
        <v>222</v>
      </c>
      <c r="U6428" s="52">
        <v>0</v>
      </c>
      <c r="V6428" s="52">
        <v>46140</v>
      </c>
      <c r="W6428" s="52">
        <v>1</v>
      </c>
      <c r="X6428" s="52" t="s">
        <v>422</v>
      </c>
      <c r="Y6428" s="52" t="s">
        <v>5078</v>
      </c>
      <c r="Z6428" s="52">
        <v>13.90609756097561</v>
      </c>
    </row>
    <row r="6429" spans="1:26" x14ac:dyDescent="0.25">
      <c r="A6429" s="70" t="s">
        <v>5077</v>
      </c>
      <c r="B6429" s="52" t="s">
        <v>5047</v>
      </c>
      <c r="C6429" s="52" t="s">
        <v>3533</v>
      </c>
      <c r="D6429" s="52" t="s">
        <v>3904</v>
      </c>
      <c r="E6429" s="110">
        <v>20070024</v>
      </c>
      <c r="F6429" s="52" t="s">
        <v>639</v>
      </c>
      <c r="G6429" s="52">
        <v>11</v>
      </c>
      <c r="H6429" s="52">
        <v>21.209999999999997</v>
      </c>
      <c r="I6429" s="52">
        <v>774.29</v>
      </c>
      <c r="J6429" s="111">
        <v>0</v>
      </c>
      <c r="K6429" s="111">
        <v>0</v>
      </c>
      <c r="L6429" s="111">
        <v>0</v>
      </c>
      <c r="M6429" s="111">
        <v>0</v>
      </c>
      <c r="N6429" s="111">
        <v>0</v>
      </c>
      <c r="O6429" s="111">
        <v>0</v>
      </c>
      <c r="P6429" s="111">
        <v>774</v>
      </c>
      <c r="Q6429" s="52" t="s">
        <v>41</v>
      </c>
      <c r="R6429" s="52" t="s">
        <v>1281</v>
      </c>
      <c r="S6429" s="52" t="s">
        <v>5048</v>
      </c>
      <c r="T6429" s="52" t="s">
        <v>222</v>
      </c>
      <c r="U6429" s="52">
        <v>0</v>
      </c>
      <c r="V6429" s="52">
        <v>46140</v>
      </c>
      <c r="W6429" s="52">
        <v>1</v>
      </c>
      <c r="X6429" s="52" t="s">
        <v>422</v>
      </c>
      <c r="Y6429" s="52" t="s">
        <v>5078</v>
      </c>
      <c r="Z6429" s="52">
        <v>20.078241395568135</v>
      </c>
    </row>
    <row r="6430" spans="1:26" x14ac:dyDescent="0.25">
      <c r="A6430" s="70" t="s">
        <v>5077</v>
      </c>
      <c r="B6430" s="52" t="s">
        <v>5168</v>
      </c>
      <c r="C6430" s="52" t="s">
        <v>3533</v>
      </c>
      <c r="D6430" s="52" t="s">
        <v>3904</v>
      </c>
      <c r="E6430" s="110">
        <v>20070024</v>
      </c>
      <c r="F6430" s="52" t="s">
        <v>484</v>
      </c>
      <c r="G6430" s="52">
        <v>1</v>
      </c>
      <c r="H6430" s="52">
        <v>2.5</v>
      </c>
      <c r="I6430" s="52">
        <v>107.2</v>
      </c>
      <c r="J6430" s="111">
        <v>0</v>
      </c>
      <c r="K6430" s="111">
        <v>0</v>
      </c>
      <c r="L6430" s="111">
        <v>0</v>
      </c>
      <c r="M6430" s="111">
        <v>0</v>
      </c>
      <c r="N6430" s="111">
        <v>0</v>
      </c>
      <c r="O6430" s="111">
        <v>0</v>
      </c>
      <c r="P6430" s="111">
        <v>107</v>
      </c>
      <c r="Q6430" s="52" t="s">
        <v>41</v>
      </c>
      <c r="R6430" s="52" t="s">
        <v>5169</v>
      </c>
      <c r="S6430" s="52" t="s">
        <v>5170</v>
      </c>
      <c r="T6430" s="52" t="s">
        <v>222</v>
      </c>
      <c r="U6430" s="52">
        <v>0</v>
      </c>
      <c r="V6430" s="52">
        <v>46146</v>
      </c>
      <c r="W6430" s="52">
        <v>1</v>
      </c>
      <c r="X6430" s="52" t="s">
        <v>422</v>
      </c>
      <c r="Y6430" s="52" t="s">
        <v>5078</v>
      </c>
      <c r="Z6430" s="52">
        <v>2.1440000000000001</v>
      </c>
    </row>
    <row r="6431" spans="1:26" x14ac:dyDescent="0.25">
      <c r="A6431" s="70" t="s">
        <v>5077</v>
      </c>
      <c r="B6431" s="52" t="s">
        <v>5171</v>
      </c>
      <c r="C6431" s="52" t="s">
        <v>3533</v>
      </c>
      <c r="D6431" s="52" t="s">
        <v>3904</v>
      </c>
      <c r="E6431" s="110">
        <v>20070024</v>
      </c>
      <c r="F6431" s="52" t="s">
        <v>486</v>
      </c>
      <c r="G6431" s="52">
        <v>2</v>
      </c>
      <c r="H6431" s="52">
        <v>5</v>
      </c>
      <c r="I6431" s="52">
        <v>276.57</v>
      </c>
      <c r="J6431" s="111">
        <v>0</v>
      </c>
      <c r="K6431" s="111">
        <v>0</v>
      </c>
      <c r="L6431" s="111">
        <v>0</v>
      </c>
      <c r="M6431" s="111">
        <v>0</v>
      </c>
      <c r="N6431" s="111">
        <v>0</v>
      </c>
      <c r="O6431" s="111">
        <v>0</v>
      </c>
      <c r="P6431" s="111">
        <v>277</v>
      </c>
      <c r="Q6431" s="52" t="s">
        <v>41</v>
      </c>
      <c r="R6431" s="52">
        <v>0</v>
      </c>
      <c r="S6431" s="52">
        <v>0</v>
      </c>
      <c r="T6431" s="52">
        <v>0</v>
      </c>
      <c r="U6431" s="52">
        <v>0</v>
      </c>
      <c r="V6431" s="52">
        <v>0</v>
      </c>
      <c r="W6431" s="52">
        <v>1</v>
      </c>
      <c r="X6431" s="52" t="s">
        <v>1044</v>
      </c>
      <c r="Y6431" s="52" t="s">
        <v>5078</v>
      </c>
      <c r="Z6431" s="52">
        <v>5.5314000000000005</v>
      </c>
    </row>
    <row r="6432" spans="1:26" x14ac:dyDescent="0.25">
      <c r="A6432" s="70" t="s">
        <v>5077</v>
      </c>
      <c r="B6432" s="52" t="s">
        <v>5172</v>
      </c>
      <c r="C6432" s="52" t="s">
        <v>3533</v>
      </c>
      <c r="D6432" s="52" t="s">
        <v>3904</v>
      </c>
      <c r="E6432" s="110">
        <v>20070024</v>
      </c>
      <c r="F6432" s="52" t="s">
        <v>477</v>
      </c>
      <c r="G6432" s="52">
        <v>3</v>
      </c>
      <c r="H6432" s="52">
        <v>5.94</v>
      </c>
      <c r="I6432" s="52">
        <v>271.33000000000004</v>
      </c>
      <c r="J6432" s="111">
        <v>0</v>
      </c>
      <c r="K6432" s="111">
        <v>0</v>
      </c>
      <c r="L6432" s="111">
        <v>0</v>
      </c>
      <c r="M6432" s="111">
        <v>0</v>
      </c>
      <c r="N6432" s="111">
        <v>0</v>
      </c>
      <c r="O6432" s="111">
        <v>0</v>
      </c>
      <c r="P6432" s="111">
        <v>271</v>
      </c>
      <c r="Q6432" s="52" t="s">
        <v>41</v>
      </c>
      <c r="R6432" s="52" t="s">
        <v>5173</v>
      </c>
      <c r="S6432" s="52" t="s">
        <v>5174</v>
      </c>
      <c r="T6432" s="52" t="s">
        <v>1314</v>
      </c>
      <c r="U6432" s="52">
        <v>0</v>
      </c>
      <c r="V6432" s="52">
        <v>46146</v>
      </c>
      <c r="W6432" s="52">
        <v>1</v>
      </c>
      <c r="X6432" s="52" t="s">
        <v>422</v>
      </c>
      <c r="Y6432" s="52" t="s">
        <v>5078</v>
      </c>
      <c r="Z6432" s="52">
        <v>6.8517676767676789</v>
      </c>
    </row>
    <row r="6433" spans="1:26" x14ac:dyDescent="0.25">
      <c r="A6433" s="70" t="s">
        <v>5077</v>
      </c>
      <c r="B6433" s="52" t="s">
        <v>5175</v>
      </c>
      <c r="C6433" s="52" t="s">
        <v>3533</v>
      </c>
      <c r="D6433" s="52" t="s">
        <v>3904</v>
      </c>
      <c r="E6433" s="110">
        <v>20070024</v>
      </c>
      <c r="F6433" s="52" t="s">
        <v>436</v>
      </c>
      <c r="G6433" s="52">
        <v>3</v>
      </c>
      <c r="H6433" s="52">
        <v>8.58</v>
      </c>
      <c r="I6433" s="52">
        <v>309.60000000000002</v>
      </c>
      <c r="J6433" s="111">
        <v>0</v>
      </c>
      <c r="K6433" s="111">
        <v>0</v>
      </c>
      <c r="L6433" s="111">
        <v>0</v>
      </c>
      <c r="M6433" s="111">
        <v>0</v>
      </c>
      <c r="N6433" s="111">
        <v>0</v>
      </c>
      <c r="O6433" s="111">
        <v>0</v>
      </c>
      <c r="P6433" s="111">
        <v>310</v>
      </c>
      <c r="Q6433" s="52" t="s">
        <v>41</v>
      </c>
      <c r="R6433" s="52" t="s">
        <v>5176</v>
      </c>
      <c r="S6433" s="52" t="s">
        <v>5177</v>
      </c>
      <c r="T6433" s="52" t="s">
        <v>222</v>
      </c>
      <c r="U6433" s="52">
        <v>0</v>
      </c>
      <c r="V6433" s="52">
        <v>46146</v>
      </c>
      <c r="W6433" s="52">
        <v>1</v>
      </c>
      <c r="X6433" s="52" t="s">
        <v>422</v>
      </c>
      <c r="Y6433" s="52" t="s">
        <v>5078</v>
      </c>
      <c r="Z6433" s="52">
        <v>5.4125874125874143</v>
      </c>
    </row>
    <row r="6434" spans="1:26" x14ac:dyDescent="0.25">
      <c r="A6434" s="70" t="s">
        <v>5077</v>
      </c>
      <c r="B6434" s="52" t="s">
        <v>5178</v>
      </c>
      <c r="C6434" s="52" t="s">
        <v>3533</v>
      </c>
      <c r="D6434" s="52" t="s">
        <v>3904</v>
      </c>
      <c r="E6434" s="110">
        <v>20070024</v>
      </c>
      <c r="F6434" s="52" t="s">
        <v>653</v>
      </c>
      <c r="G6434" s="52">
        <v>3</v>
      </c>
      <c r="H6434" s="52">
        <v>6.01</v>
      </c>
      <c r="I6434" s="52">
        <v>305.43</v>
      </c>
      <c r="J6434" s="111">
        <v>0</v>
      </c>
      <c r="K6434" s="111">
        <v>0</v>
      </c>
      <c r="L6434" s="111">
        <v>0</v>
      </c>
      <c r="M6434" s="111">
        <v>0</v>
      </c>
      <c r="N6434" s="111">
        <v>0</v>
      </c>
      <c r="O6434" s="111">
        <v>0</v>
      </c>
      <c r="P6434" s="111">
        <v>305</v>
      </c>
      <c r="Q6434" s="52" t="s">
        <v>41</v>
      </c>
      <c r="R6434" s="52" t="s">
        <v>5179</v>
      </c>
      <c r="S6434" s="52" t="s">
        <v>5180</v>
      </c>
      <c r="T6434" s="52" t="s">
        <v>5181</v>
      </c>
      <c r="U6434" s="52">
        <v>0</v>
      </c>
      <c r="V6434" s="52">
        <v>46146</v>
      </c>
      <c r="W6434" s="52">
        <v>1</v>
      </c>
      <c r="X6434" s="52" t="s">
        <v>422</v>
      </c>
      <c r="Y6434" s="52" t="s">
        <v>5078</v>
      </c>
      <c r="Z6434" s="52">
        <v>7.6230449251247938</v>
      </c>
    </row>
    <row r="6435" spans="1:26" x14ac:dyDescent="0.25">
      <c r="A6435" s="70" t="s">
        <v>5077</v>
      </c>
      <c r="B6435" s="52" t="s">
        <v>5182</v>
      </c>
      <c r="C6435" s="52" t="s">
        <v>3533</v>
      </c>
      <c r="D6435" s="52" t="s">
        <v>3904</v>
      </c>
      <c r="E6435" s="110">
        <v>20070024</v>
      </c>
      <c r="F6435" s="52" t="s">
        <v>540</v>
      </c>
      <c r="G6435" s="52">
        <v>3</v>
      </c>
      <c r="H6435" s="52">
        <v>13.89</v>
      </c>
      <c r="I6435" s="52">
        <v>559.18000000000006</v>
      </c>
      <c r="J6435" s="111">
        <v>0</v>
      </c>
      <c r="K6435" s="111">
        <v>0</v>
      </c>
      <c r="L6435" s="111">
        <v>0</v>
      </c>
      <c r="M6435" s="111">
        <v>0</v>
      </c>
      <c r="N6435" s="111">
        <v>0</v>
      </c>
      <c r="O6435" s="111">
        <v>0</v>
      </c>
      <c r="P6435" s="111">
        <v>559</v>
      </c>
      <c r="Q6435" s="52" t="s">
        <v>41</v>
      </c>
      <c r="R6435" s="52" t="s">
        <v>5183</v>
      </c>
      <c r="S6435" s="52" t="s">
        <v>5184</v>
      </c>
      <c r="T6435" s="52" t="s">
        <v>60</v>
      </c>
      <c r="U6435" s="52">
        <v>0</v>
      </c>
      <c r="V6435" s="52">
        <v>46146</v>
      </c>
      <c r="W6435" s="52">
        <v>1</v>
      </c>
      <c r="X6435" s="52" t="s">
        <v>422</v>
      </c>
      <c r="Y6435" s="52" t="s">
        <v>5078</v>
      </c>
      <c r="Z6435" s="52">
        <v>6.0386609071274311</v>
      </c>
    </row>
    <row r="6436" spans="1:26" x14ac:dyDescent="0.25">
      <c r="A6436" s="70" t="s">
        <v>5077</v>
      </c>
      <c r="B6436" s="52" t="s">
        <v>5185</v>
      </c>
      <c r="C6436" s="52" t="s">
        <v>3533</v>
      </c>
      <c r="D6436" s="52" t="s">
        <v>3904</v>
      </c>
      <c r="E6436" s="110">
        <v>20070024</v>
      </c>
      <c r="F6436" s="52" t="s">
        <v>544</v>
      </c>
      <c r="G6436" s="52">
        <v>3</v>
      </c>
      <c r="H6436" s="52">
        <v>4.92</v>
      </c>
      <c r="I6436" s="52">
        <v>192.25</v>
      </c>
      <c r="J6436" s="111">
        <v>0</v>
      </c>
      <c r="K6436" s="111">
        <v>0</v>
      </c>
      <c r="L6436" s="111">
        <v>0</v>
      </c>
      <c r="M6436" s="111">
        <v>0</v>
      </c>
      <c r="N6436" s="111">
        <v>0</v>
      </c>
      <c r="O6436" s="111">
        <v>0</v>
      </c>
      <c r="P6436" s="111">
        <v>192</v>
      </c>
      <c r="Q6436" s="52" t="s">
        <v>41</v>
      </c>
      <c r="R6436" s="52" t="s">
        <v>5186</v>
      </c>
      <c r="S6436" s="52" t="s">
        <v>5187</v>
      </c>
      <c r="T6436" s="52" t="s">
        <v>60</v>
      </c>
      <c r="U6436" s="52">
        <v>0</v>
      </c>
      <c r="V6436" s="52">
        <v>46146</v>
      </c>
      <c r="W6436" s="52">
        <v>1</v>
      </c>
      <c r="X6436" s="52" t="s">
        <v>422</v>
      </c>
      <c r="Y6436" s="52" t="s">
        <v>5078</v>
      </c>
      <c r="Z6436" s="52">
        <v>5.861280487804879</v>
      </c>
    </row>
    <row r="6437" spans="1:26" x14ac:dyDescent="0.25">
      <c r="A6437" s="70" t="s">
        <v>5077</v>
      </c>
      <c r="B6437" s="52" t="s">
        <v>4346</v>
      </c>
      <c r="C6437" s="52" t="s">
        <v>3533</v>
      </c>
      <c r="D6437" s="52" t="s">
        <v>4234</v>
      </c>
      <c r="E6437" s="110">
        <v>20070025</v>
      </c>
      <c r="F6437" s="52" t="s">
        <v>44</v>
      </c>
      <c r="G6437" s="52">
        <v>9</v>
      </c>
      <c r="H6437" s="52">
        <v>734.26</v>
      </c>
      <c r="I6437" s="52">
        <v>33169.32</v>
      </c>
      <c r="J6437" s="111">
        <v>0</v>
      </c>
      <c r="K6437" s="111">
        <v>0</v>
      </c>
      <c r="L6437" s="111">
        <v>0</v>
      </c>
      <c r="M6437" s="111">
        <v>0</v>
      </c>
      <c r="N6437" s="111">
        <v>0</v>
      </c>
      <c r="O6437" s="111">
        <v>0</v>
      </c>
      <c r="P6437" s="111">
        <v>33169</v>
      </c>
      <c r="Q6437" s="52" t="s">
        <v>41</v>
      </c>
      <c r="R6437" s="52" t="s">
        <v>4347</v>
      </c>
      <c r="S6437" s="52" t="s">
        <v>4348</v>
      </c>
      <c r="T6437" s="52" t="s">
        <v>4349</v>
      </c>
      <c r="U6437" s="52">
        <v>0</v>
      </c>
      <c r="V6437" s="52">
        <v>46111</v>
      </c>
      <c r="W6437" s="52">
        <v>1</v>
      </c>
      <c r="X6437" s="52" t="s">
        <v>422</v>
      </c>
      <c r="Y6437" s="52" t="s">
        <v>5078</v>
      </c>
      <c r="Z6437" s="52">
        <v>20.328213439381145</v>
      </c>
    </row>
    <row r="6438" spans="1:26" x14ac:dyDescent="0.25">
      <c r="A6438" s="70" t="s">
        <v>5077</v>
      </c>
      <c r="B6438" s="52" t="s">
        <v>4350</v>
      </c>
      <c r="C6438" s="52" t="s">
        <v>3533</v>
      </c>
      <c r="D6438" s="52" t="s">
        <v>4134</v>
      </c>
      <c r="E6438" s="110">
        <v>20070026</v>
      </c>
      <c r="F6438" s="52" t="s">
        <v>617</v>
      </c>
      <c r="G6438" s="52">
        <v>13</v>
      </c>
      <c r="H6438" s="52">
        <v>37.120000000000005</v>
      </c>
      <c r="I6438" s="52">
        <v>1570.7799999999997</v>
      </c>
      <c r="J6438" s="111">
        <v>0</v>
      </c>
      <c r="K6438" s="111">
        <v>0</v>
      </c>
      <c r="L6438" s="111">
        <v>0</v>
      </c>
      <c r="M6438" s="111">
        <v>0</v>
      </c>
      <c r="N6438" s="111">
        <v>0</v>
      </c>
      <c r="O6438" s="111">
        <v>0</v>
      </c>
      <c r="P6438" s="111">
        <v>1571</v>
      </c>
      <c r="Q6438" s="52" t="s">
        <v>41</v>
      </c>
      <c r="R6438" s="52" t="s">
        <v>4351</v>
      </c>
      <c r="S6438" s="52" t="s">
        <v>4352</v>
      </c>
      <c r="T6438" s="52" t="s">
        <v>4353</v>
      </c>
      <c r="U6438" s="52">
        <v>0</v>
      </c>
      <c r="V6438" s="52">
        <v>46111</v>
      </c>
      <c r="W6438" s="52">
        <v>1</v>
      </c>
      <c r="X6438" s="52" t="s">
        <v>422</v>
      </c>
      <c r="Y6438" s="52" t="s">
        <v>5078</v>
      </c>
      <c r="Z6438" s="52">
        <v>27.505576508620685</v>
      </c>
    </row>
    <row r="6439" spans="1:26" x14ac:dyDescent="0.25">
      <c r="A6439" s="70" t="s">
        <v>5077</v>
      </c>
      <c r="B6439" s="52" t="s">
        <v>4354</v>
      </c>
      <c r="C6439" s="52" t="s">
        <v>3533</v>
      </c>
      <c r="D6439" s="52" t="s">
        <v>4134</v>
      </c>
      <c r="E6439" s="110">
        <v>20070026</v>
      </c>
      <c r="F6439" s="52" t="s">
        <v>513</v>
      </c>
      <c r="G6439" s="52">
        <v>13</v>
      </c>
      <c r="H6439" s="52">
        <v>39.700000000000003</v>
      </c>
      <c r="I6439" s="52">
        <v>1735.07</v>
      </c>
      <c r="J6439" s="111">
        <v>0</v>
      </c>
      <c r="K6439" s="111">
        <v>0</v>
      </c>
      <c r="L6439" s="111">
        <v>0</v>
      </c>
      <c r="M6439" s="111">
        <v>0</v>
      </c>
      <c r="N6439" s="111">
        <v>0</v>
      </c>
      <c r="O6439" s="111">
        <v>0</v>
      </c>
      <c r="P6439" s="111">
        <v>1735</v>
      </c>
      <c r="Q6439" s="52" t="s">
        <v>41</v>
      </c>
      <c r="R6439" s="52" t="s">
        <v>4355</v>
      </c>
      <c r="S6439" s="52" t="s">
        <v>4356</v>
      </c>
      <c r="T6439" s="52" t="s">
        <v>4353</v>
      </c>
      <c r="U6439" s="52">
        <v>0</v>
      </c>
      <c r="V6439" s="52">
        <v>46111</v>
      </c>
      <c r="W6439" s="52">
        <v>1</v>
      </c>
      <c r="X6439" s="52" t="s">
        <v>422</v>
      </c>
      <c r="Y6439" s="52" t="s">
        <v>5078</v>
      </c>
      <c r="Z6439" s="52">
        <v>28.407947103274559</v>
      </c>
    </row>
    <row r="6440" spans="1:26" x14ac:dyDescent="0.25">
      <c r="A6440" s="70" t="s">
        <v>5077</v>
      </c>
      <c r="B6440" s="52" t="s">
        <v>4511</v>
      </c>
      <c r="C6440" s="52" t="s">
        <v>3533</v>
      </c>
      <c r="D6440" s="52" t="s">
        <v>4134</v>
      </c>
      <c r="E6440" s="110">
        <v>20070026</v>
      </c>
      <c r="F6440" s="52" t="s">
        <v>516</v>
      </c>
      <c r="G6440" s="52">
        <v>13</v>
      </c>
      <c r="H6440" s="52">
        <v>61.550000000000011</v>
      </c>
      <c r="I6440" s="52">
        <v>2383.02</v>
      </c>
      <c r="J6440" s="111">
        <v>0</v>
      </c>
      <c r="K6440" s="111">
        <v>0</v>
      </c>
      <c r="L6440" s="111">
        <v>0</v>
      </c>
      <c r="M6440" s="111">
        <v>0</v>
      </c>
      <c r="N6440" s="111">
        <v>0</v>
      </c>
      <c r="O6440" s="111">
        <v>0</v>
      </c>
      <c r="P6440" s="111">
        <v>2383</v>
      </c>
      <c r="Q6440" s="52" t="s">
        <v>41</v>
      </c>
      <c r="R6440" s="52" t="s">
        <v>4512</v>
      </c>
      <c r="S6440" s="52" t="s">
        <v>4513</v>
      </c>
      <c r="T6440" s="52" t="s">
        <v>4353</v>
      </c>
      <c r="U6440" s="52">
        <v>0</v>
      </c>
      <c r="V6440" s="52">
        <v>46116</v>
      </c>
      <c r="W6440" s="52">
        <v>1</v>
      </c>
      <c r="X6440" s="52" t="s">
        <v>422</v>
      </c>
      <c r="Y6440" s="52" t="s">
        <v>5078</v>
      </c>
      <c r="Z6440" s="52">
        <v>25.1659301380991</v>
      </c>
    </row>
    <row r="6441" spans="1:26" x14ac:dyDescent="0.25">
      <c r="A6441" s="70" t="s">
        <v>5077</v>
      </c>
      <c r="B6441" s="52" t="s">
        <v>4357</v>
      </c>
      <c r="C6441" s="52" t="s">
        <v>3533</v>
      </c>
      <c r="D6441" s="52" t="s">
        <v>4134</v>
      </c>
      <c r="E6441" s="110">
        <v>20070026</v>
      </c>
      <c r="F6441" s="52" t="s">
        <v>423</v>
      </c>
      <c r="G6441" s="52">
        <v>13</v>
      </c>
      <c r="H6441" s="52">
        <v>29.89</v>
      </c>
      <c r="I6441" s="52">
        <v>1177.1599999999999</v>
      </c>
      <c r="J6441" s="111">
        <v>0</v>
      </c>
      <c r="K6441" s="111">
        <v>0</v>
      </c>
      <c r="L6441" s="111">
        <v>0</v>
      </c>
      <c r="M6441" s="111">
        <v>0</v>
      </c>
      <c r="N6441" s="111">
        <v>0</v>
      </c>
      <c r="O6441" s="111">
        <v>0</v>
      </c>
      <c r="P6441" s="111">
        <v>1177</v>
      </c>
      <c r="Q6441" s="52" t="s">
        <v>41</v>
      </c>
      <c r="R6441" s="52" t="s">
        <v>4358</v>
      </c>
      <c r="S6441" s="52" t="s">
        <v>4359</v>
      </c>
      <c r="T6441" s="52" t="s">
        <v>60</v>
      </c>
      <c r="U6441" s="52">
        <v>0</v>
      </c>
      <c r="V6441" s="52">
        <v>46111</v>
      </c>
      <c r="W6441" s="52">
        <v>1</v>
      </c>
      <c r="X6441" s="52" t="s">
        <v>422</v>
      </c>
      <c r="Y6441" s="52" t="s">
        <v>5078</v>
      </c>
      <c r="Z6441" s="52">
        <v>25.598996319839411</v>
      </c>
    </row>
    <row r="6442" spans="1:26" x14ac:dyDescent="0.25">
      <c r="A6442" s="70" t="s">
        <v>5077</v>
      </c>
      <c r="B6442" s="52" t="s">
        <v>4360</v>
      </c>
      <c r="C6442" s="52" t="s">
        <v>3533</v>
      </c>
      <c r="D6442" s="52" t="s">
        <v>4134</v>
      </c>
      <c r="E6442" s="110">
        <v>20070026</v>
      </c>
      <c r="F6442" s="52" t="s">
        <v>520</v>
      </c>
      <c r="G6442" s="52">
        <v>13</v>
      </c>
      <c r="H6442" s="52">
        <v>38.140000000000008</v>
      </c>
      <c r="I6442" s="52">
        <v>1545.2200000000003</v>
      </c>
      <c r="J6442" s="111">
        <v>0</v>
      </c>
      <c r="K6442" s="111">
        <v>0</v>
      </c>
      <c r="L6442" s="111">
        <v>0</v>
      </c>
      <c r="M6442" s="111">
        <v>0</v>
      </c>
      <c r="N6442" s="111">
        <v>0</v>
      </c>
      <c r="O6442" s="111">
        <v>0</v>
      </c>
      <c r="P6442" s="111">
        <v>1545</v>
      </c>
      <c r="Q6442" s="52" t="s">
        <v>41</v>
      </c>
      <c r="R6442" s="52" t="s">
        <v>3670</v>
      </c>
      <c r="S6442" s="52" t="s">
        <v>4361</v>
      </c>
      <c r="T6442" s="52" t="s">
        <v>4353</v>
      </c>
      <c r="U6442" s="52">
        <v>0</v>
      </c>
      <c r="V6442" s="52">
        <v>46111</v>
      </c>
      <c r="W6442" s="52">
        <v>1</v>
      </c>
      <c r="X6442" s="52" t="s">
        <v>422</v>
      </c>
      <c r="Y6442" s="52" t="s">
        <v>5078</v>
      </c>
      <c r="Z6442" s="52">
        <v>26.334373361300472</v>
      </c>
    </row>
    <row r="6443" spans="1:26" x14ac:dyDescent="0.25">
      <c r="A6443" s="70" t="s">
        <v>5077</v>
      </c>
      <c r="B6443" s="52" t="s">
        <v>4362</v>
      </c>
      <c r="C6443" s="52" t="s">
        <v>3533</v>
      </c>
      <c r="D6443" s="52" t="s">
        <v>4134</v>
      </c>
      <c r="E6443" s="110">
        <v>20070026</v>
      </c>
      <c r="F6443" s="52" t="s">
        <v>566</v>
      </c>
      <c r="G6443" s="52">
        <v>13</v>
      </c>
      <c r="H6443" s="52">
        <v>25.66</v>
      </c>
      <c r="I6443" s="52">
        <v>1010.9900000000001</v>
      </c>
      <c r="J6443" s="111">
        <v>0</v>
      </c>
      <c r="K6443" s="111">
        <v>0</v>
      </c>
      <c r="L6443" s="111">
        <v>0</v>
      </c>
      <c r="M6443" s="111">
        <v>0</v>
      </c>
      <c r="N6443" s="111">
        <v>0</v>
      </c>
      <c r="O6443" s="111">
        <v>0</v>
      </c>
      <c r="P6443" s="111">
        <v>1011</v>
      </c>
      <c r="Q6443" s="52" t="s">
        <v>41</v>
      </c>
      <c r="R6443" s="52" t="s">
        <v>1824</v>
      </c>
      <c r="S6443" s="52" t="s">
        <v>4363</v>
      </c>
      <c r="T6443" s="52" t="s">
        <v>4364</v>
      </c>
      <c r="U6443" s="52">
        <v>0</v>
      </c>
      <c r="V6443" s="52">
        <v>46111</v>
      </c>
      <c r="W6443" s="52">
        <v>1</v>
      </c>
      <c r="X6443" s="52" t="s">
        <v>422</v>
      </c>
      <c r="Y6443" s="52" t="s">
        <v>5078</v>
      </c>
      <c r="Z6443" s="52">
        <v>25.609645362431806</v>
      </c>
    </row>
    <row r="6444" spans="1:26" x14ac:dyDescent="0.25">
      <c r="A6444" s="70" t="s">
        <v>5077</v>
      </c>
      <c r="B6444" s="52" t="s">
        <v>4365</v>
      </c>
      <c r="C6444" s="52" t="s">
        <v>3533</v>
      </c>
      <c r="D6444" s="52" t="s">
        <v>4134</v>
      </c>
      <c r="E6444" s="110">
        <v>20070026</v>
      </c>
      <c r="F6444" s="52" t="s">
        <v>523</v>
      </c>
      <c r="G6444" s="52">
        <v>13</v>
      </c>
      <c r="H6444" s="52">
        <v>48.88</v>
      </c>
      <c r="I6444" s="52">
        <v>1936.9800000000002</v>
      </c>
      <c r="J6444" s="111">
        <v>0</v>
      </c>
      <c r="K6444" s="111">
        <v>0</v>
      </c>
      <c r="L6444" s="111">
        <v>0</v>
      </c>
      <c r="M6444" s="111">
        <v>0</v>
      </c>
      <c r="N6444" s="111">
        <v>0</v>
      </c>
      <c r="O6444" s="111">
        <v>0</v>
      </c>
      <c r="P6444" s="111">
        <v>1937</v>
      </c>
      <c r="Q6444" s="52" t="s">
        <v>41</v>
      </c>
      <c r="R6444" s="52" t="s">
        <v>4366</v>
      </c>
      <c r="S6444" s="52" t="s">
        <v>4367</v>
      </c>
      <c r="T6444" s="52" t="s">
        <v>60</v>
      </c>
      <c r="U6444" s="52">
        <v>0</v>
      </c>
      <c r="V6444" s="52">
        <v>46111</v>
      </c>
      <c r="W6444" s="52">
        <v>1</v>
      </c>
      <c r="X6444" s="52" t="s">
        <v>422</v>
      </c>
      <c r="Y6444" s="52" t="s">
        <v>5078</v>
      </c>
      <c r="Z6444" s="52">
        <v>25.75771276595745</v>
      </c>
    </row>
    <row r="6445" spans="1:26" x14ac:dyDescent="0.25">
      <c r="A6445" s="70" t="s">
        <v>5077</v>
      </c>
      <c r="B6445" s="52" t="s">
        <v>4368</v>
      </c>
      <c r="C6445" s="52" t="s">
        <v>3533</v>
      </c>
      <c r="D6445" s="52" t="s">
        <v>4134</v>
      </c>
      <c r="E6445" s="110">
        <v>20070026</v>
      </c>
      <c r="F6445" s="52" t="s">
        <v>427</v>
      </c>
      <c r="G6445" s="52">
        <v>13</v>
      </c>
      <c r="H6445" s="52">
        <v>39.92</v>
      </c>
      <c r="I6445" s="52">
        <v>1754.4199999999998</v>
      </c>
      <c r="J6445" s="111">
        <v>0</v>
      </c>
      <c r="K6445" s="111">
        <v>0</v>
      </c>
      <c r="L6445" s="111">
        <v>0</v>
      </c>
      <c r="M6445" s="111">
        <v>0</v>
      </c>
      <c r="N6445" s="111">
        <v>0</v>
      </c>
      <c r="O6445" s="111">
        <v>0</v>
      </c>
      <c r="P6445" s="111">
        <v>1754</v>
      </c>
      <c r="Q6445" s="52" t="s">
        <v>41</v>
      </c>
      <c r="R6445" s="52" t="s">
        <v>4369</v>
      </c>
      <c r="S6445" s="52" t="s">
        <v>4370</v>
      </c>
      <c r="T6445" s="52" t="s">
        <v>4353</v>
      </c>
      <c r="U6445" s="52">
        <v>0</v>
      </c>
      <c r="V6445" s="52">
        <v>46111</v>
      </c>
      <c r="W6445" s="52">
        <v>1</v>
      </c>
      <c r="X6445" s="52" t="s">
        <v>422</v>
      </c>
      <c r="Y6445" s="52" t="s">
        <v>5078</v>
      </c>
      <c r="Z6445" s="52">
        <v>28.566457915831663</v>
      </c>
    </row>
    <row r="6446" spans="1:26" x14ac:dyDescent="0.25">
      <c r="A6446" s="70" t="s">
        <v>5077</v>
      </c>
      <c r="B6446" s="52" t="s">
        <v>4371</v>
      </c>
      <c r="C6446" s="52" t="s">
        <v>3533</v>
      </c>
      <c r="D6446" s="52" t="s">
        <v>4134</v>
      </c>
      <c r="E6446" s="110">
        <v>20070026</v>
      </c>
      <c r="F6446" s="52" t="s">
        <v>528</v>
      </c>
      <c r="G6446" s="52">
        <v>13</v>
      </c>
      <c r="H6446" s="52">
        <v>42.79</v>
      </c>
      <c r="I6446" s="52">
        <v>1649.9799999999998</v>
      </c>
      <c r="J6446" s="111">
        <v>0</v>
      </c>
      <c r="K6446" s="111">
        <v>0</v>
      </c>
      <c r="L6446" s="111">
        <v>0</v>
      </c>
      <c r="M6446" s="111">
        <v>0</v>
      </c>
      <c r="N6446" s="111">
        <v>0</v>
      </c>
      <c r="O6446" s="111">
        <v>0</v>
      </c>
      <c r="P6446" s="111">
        <v>1650</v>
      </c>
      <c r="Q6446" s="52" t="s">
        <v>41</v>
      </c>
      <c r="R6446" s="52" t="s">
        <v>3184</v>
      </c>
      <c r="S6446" s="52" t="s">
        <v>4372</v>
      </c>
      <c r="T6446" s="52" t="s">
        <v>1744</v>
      </c>
      <c r="U6446" s="52">
        <v>0</v>
      </c>
      <c r="V6446" s="52">
        <v>46111</v>
      </c>
      <c r="W6446" s="52">
        <v>1</v>
      </c>
      <c r="X6446" s="52" t="s">
        <v>422</v>
      </c>
      <c r="Y6446" s="52" t="s">
        <v>5078</v>
      </c>
      <c r="Z6446" s="52">
        <v>25.063963542883851</v>
      </c>
    </row>
    <row r="6447" spans="1:26" x14ac:dyDescent="0.25">
      <c r="A6447" s="70" t="s">
        <v>5077</v>
      </c>
      <c r="B6447" s="52" t="s">
        <v>4373</v>
      </c>
      <c r="C6447" s="52" t="s">
        <v>3533</v>
      </c>
      <c r="D6447" s="52" t="s">
        <v>4134</v>
      </c>
      <c r="E6447" s="110">
        <v>20070026</v>
      </c>
      <c r="F6447" s="52" t="s">
        <v>476</v>
      </c>
      <c r="G6447" s="52">
        <v>13</v>
      </c>
      <c r="H6447" s="52">
        <v>36.339999999999996</v>
      </c>
      <c r="I6447" s="52">
        <v>1511.9100000000003</v>
      </c>
      <c r="J6447" s="111">
        <v>0</v>
      </c>
      <c r="K6447" s="111">
        <v>0</v>
      </c>
      <c r="L6447" s="111">
        <v>0</v>
      </c>
      <c r="M6447" s="111">
        <v>0</v>
      </c>
      <c r="N6447" s="111">
        <v>0</v>
      </c>
      <c r="O6447" s="111">
        <v>0</v>
      </c>
      <c r="P6447" s="111">
        <v>1512</v>
      </c>
      <c r="Q6447" s="52" t="s">
        <v>41</v>
      </c>
      <c r="R6447" s="52" t="s">
        <v>4374</v>
      </c>
      <c r="S6447" s="52" t="s">
        <v>4375</v>
      </c>
      <c r="T6447" s="52" t="s">
        <v>4353</v>
      </c>
      <c r="U6447" s="52">
        <v>0</v>
      </c>
      <c r="V6447" s="52">
        <v>46111</v>
      </c>
      <c r="W6447" s="52">
        <v>1</v>
      </c>
      <c r="X6447" s="52" t="s">
        <v>422</v>
      </c>
      <c r="Y6447" s="52" t="s">
        <v>5078</v>
      </c>
      <c r="Z6447" s="52">
        <v>27.042969179966988</v>
      </c>
    </row>
    <row r="6448" spans="1:26" x14ac:dyDescent="0.25">
      <c r="A6448" s="70" t="s">
        <v>5077</v>
      </c>
      <c r="B6448" s="52" t="s">
        <v>4376</v>
      </c>
      <c r="C6448" s="52" t="s">
        <v>3533</v>
      </c>
      <c r="D6448" s="52" t="s">
        <v>4134</v>
      </c>
      <c r="E6448" s="110">
        <v>20070026</v>
      </c>
      <c r="F6448" s="52" t="s">
        <v>481</v>
      </c>
      <c r="G6448" s="52">
        <v>13</v>
      </c>
      <c r="H6448" s="52">
        <v>81.960000000000008</v>
      </c>
      <c r="I6448" s="52">
        <v>3382.0299999999993</v>
      </c>
      <c r="J6448" s="111">
        <v>0</v>
      </c>
      <c r="K6448" s="111">
        <v>0</v>
      </c>
      <c r="L6448" s="111">
        <v>0</v>
      </c>
      <c r="M6448" s="111">
        <v>0</v>
      </c>
      <c r="N6448" s="111">
        <v>0</v>
      </c>
      <c r="O6448" s="111">
        <v>0</v>
      </c>
      <c r="P6448" s="111">
        <v>3382</v>
      </c>
      <c r="Q6448" s="52" t="s">
        <v>41</v>
      </c>
      <c r="R6448" s="52" t="s">
        <v>4377</v>
      </c>
      <c r="S6448" s="52" t="s">
        <v>4378</v>
      </c>
      <c r="T6448" s="52" t="s">
        <v>4353</v>
      </c>
      <c r="U6448" s="52">
        <v>0</v>
      </c>
      <c r="V6448" s="52">
        <v>46111</v>
      </c>
      <c r="W6448" s="52">
        <v>1</v>
      </c>
      <c r="X6448" s="52" t="s">
        <v>422</v>
      </c>
      <c r="Y6448" s="52" t="s">
        <v>5078</v>
      </c>
      <c r="Z6448" s="52">
        <v>26.821858223523662</v>
      </c>
    </row>
    <row r="6449" spans="1:26" x14ac:dyDescent="0.25">
      <c r="A6449" s="70" t="s">
        <v>5077</v>
      </c>
      <c r="B6449" s="52" t="s">
        <v>4379</v>
      </c>
      <c r="C6449" s="52" t="s">
        <v>3533</v>
      </c>
      <c r="D6449" s="52" t="s">
        <v>4134</v>
      </c>
      <c r="E6449" s="110">
        <v>20070026</v>
      </c>
      <c r="F6449" s="52" t="s">
        <v>482</v>
      </c>
      <c r="G6449" s="52">
        <v>7</v>
      </c>
      <c r="H6449" s="52">
        <v>41.87</v>
      </c>
      <c r="I6449" s="52">
        <v>1628.64</v>
      </c>
      <c r="J6449" s="111">
        <v>0</v>
      </c>
      <c r="K6449" s="111">
        <v>0</v>
      </c>
      <c r="L6449" s="111">
        <v>0</v>
      </c>
      <c r="M6449" s="111">
        <v>0</v>
      </c>
      <c r="N6449" s="111">
        <v>0</v>
      </c>
      <c r="O6449" s="111">
        <v>0</v>
      </c>
      <c r="P6449" s="111">
        <v>1629</v>
      </c>
      <c r="Q6449" s="52" t="s">
        <v>41</v>
      </c>
      <c r="R6449" s="52" t="s">
        <v>4380</v>
      </c>
      <c r="S6449" s="52" t="s">
        <v>4381</v>
      </c>
      <c r="T6449" s="52" t="s">
        <v>4364</v>
      </c>
      <c r="U6449" s="52">
        <v>0</v>
      </c>
      <c r="V6449" s="52">
        <v>46111</v>
      </c>
      <c r="W6449" s="52">
        <v>1</v>
      </c>
      <c r="X6449" s="52" t="s">
        <v>422</v>
      </c>
      <c r="Y6449" s="52" t="s">
        <v>5078</v>
      </c>
      <c r="Z6449" s="52">
        <v>13.614139001671845</v>
      </c>
    </row>
    <row r="6450" spans="1:26" x14ac:dyDescent="0.25">
      <c r="A6450" s="70" t="s">
        <v>5077</v>
      </c>
      <c r="B6450" s="52" t="s">
        <v>4385</v>
      </c>
      <c r="C6450" s="52" t="s">
        <v>3533</v>
      </c>
      <c r="D6450" s="52" t="s">
        <v>4134</v>
      </c>
      <c r="E6450" s="110">
        <v>20070026</v>
      </c>
      <c r="F6450" s="52" t="s">
        <v>533</v>
      </c>
      <c r="G6450" s="52">
        <v>13</v>
      </c>
      <c r="H6450" s="52">
        <v>44.04</v>
      </c>
      <c r="I6450" s="52">
        <v>1843.29</v>
      </c>
      <c r="J6450" s="111">
        <v>0</v>
      </c>
      <c r="K6450" s="111">
        <v>0</v>
      </c>
      <c r="L6450" s="111">
        <v>0</v>
      </c>
      <c r="M6450" s="111">
        <v>0</v>
      </c>
      <c r="N6450" s="111">
        <v>0</v>
      </c>
      <c r="O6450" s="111">
        <v>0</v>
      </c>
      <c r="P6450" s="111">
        <v>1843</v>
      </c>
      <c r="Q6450" s="52" t="s">
        <v>41</v>
      </c>
      <c r="R6450" s="52" t="s">
        <v>4386</v>
      </c>
      <c r="S6450" s="52" t="s">
        <v>4387</v>
      </c>
      <c r="T6450" s="52" t="s">
        <v>4388</v>
      </c>
      <c r="U6450" s="52">
        <v>0</v>
      </c>
      <c r="V6450" s="52">
        <v>46111</v>
      </c>
      <c r="W6450" s="52">
        <v>1</v>
      </c>
      <c r="X6450" s="52" t="s">
        <v>422</v>
      </c>
      <c r="Y6450" s="52" t="s">
        <v>5078</v>
      </c>
      <c r="Z6450" s="52">
        <v>27.205688010899184</v>
      </c>
    </row>
    <row r="6451" spans="1:26" x14ac:dyDescent="0.25">
      <c r="A6451" s="70" t="s">
        <v>5077</v>
      </c>
      <c r="B6451" s="52" t="s">
        <v>4514</v>
      </c>
      <c r="C6451" s="52" t="s">
        <v>3533</v>
      </c>
      <c r="D6451" s="52" t="s">
        <v>4134</v>
      </c>
      <c r="E6451" s="110">
        <v>20070026</v>
      </c>
      <c r="F6451" s="52" t="s">
        <v>483</v>
      </c>
      <c r="G6451" s="52">
        <v>5</v>
      </c>
      <c r="H6451" s="52">
        <v>11.149999999999999</v>
      </c>
      <c r="I6451" s="52">
        <v>431.97</v>
      </c>
      <c r="J6451" s="111">
        <v>0</v>
      </c>
      <c r="K6451" s="111">
        <v>0</v>
      </c>
      <c r="L6451" s="111">
        <v>0</v>
      </c>
      <c r="M6451" s="111">
        <v>0</v>
      </c>
      <c r="N6451" s="111">
        <v>0</v>
      </c>
      <c r="O6451" s="111">
        <v>0</v>
      </c>
      <c r="P6451" s="111">
        <v>432</v>
      </c>
      <c r="Q6451" s="52" t="s">
        <v>41</v>
      </c>
      <c r="R6451" s="52" t="s">
        <v>1716</v>
      </c>
      <c r="S6451" s="52" t="s">
        <v>4515</v>
      </c>
      <c r="T6451" s="52" t="s">
        <v>4353</v>
      </c>
      <c r="U6451" s="52">
        <v>0</v>
      </c>
      <c r="V6451" s="52">
        <v>46116</v>
      </c>
      <c r="W6451" s="52">
        <v>1</v>
      </c>
      <c r="X6451" s="52" t="s">
        <v>422</v>
      </c>
      <c r="Y6451" s="52" t="s">
        <v>5078</v>
      </c>
      <c r="Z6451" s="52">
        <v>9.6854260089686122</v>
      </c>
    </row>
    <row r="6452" spans="1:26" x14ac:dyDescent="0.25">
      <c r="A6452" s="70" t="s">
        <v>5077</v>
      </c>
      <c r="B6452" s="52" t="s">
        <v>4871</v>
      </c>
      <c r="C6452" s="52" t="s">
        <v>3533</v>
      </c>
      <c r="D6452" s="52" t="s">
        <v>4134</v>
      </c>
      <c r="E6452" s="110">
        <v>20070026</v>
      </c>
      <c r="F6452" s="52" t="s">
        <v>432</v>
      </c>
      <c r="G6452" s="52">
        <v>7</v>
      </c>
      <c r="H6452" s="52">
        <v>14.940000000000001</v>
      </c>
      <c r="I6452" s="52">
        <v>634.40000000000009</v>
      </c>
      <c r="J6452" s="111">
        <v>0</v>
      </c>
      <c r="K6452" s="111">
        <v>0</v>
      </c>
      <c r="L6452" s="111">
        <v>0</v>
      </c>
      <c r="M6452" s="111">
        <v>0</v>
      </c>
      <c r="N6452" s="111">
        <v>0</v>
      </c>
      <c r="O6452" s="111">
        <v>0</v>
      </c>
      <c r="P6452" s="111">
        <v>634</v>
      </c>
      <c r="Q6452" s="52" t="s">
        <v>41</v>
      </c>
      <c r="R6452" s="52" t="s">
        <v>4872</v>
      </c>
      <c r="S6452" s="52" t="s">
        <v>4873</v>
      </c>
      <c r="T6452" s="52" t="s">
        <v>4364</v>
      </c>
      <c r="U6452" s="52">
        <v>0</v>
      </c>
      <c r="V6452" s="52">
        <v>46132</v>
      </c>
      <c r="W6452" s="52">
        <v>1</v>
      </c>
      <c r="X6452" s="52" t="s">
        <v>422</v>
      </c>
      <c r="Y6452" s="52" t="s">
        <v>5078</v>
      </c>
      <c r="Z6452" s="52">
        <v>14.86211512717537</v>
      </c>
    </row>
    <row r="6453" spans="1:26" x14ac:dyDescent="0.25">
      <c r="A6453" s="70" t="s">
        <v>5077</v>
      </c>
      <c r="B6453" s="52" t="s">
        <v>4874</v>
      </c>
      <c r="C6453" s="52" t="s">
        <v>3533</v>
      </c>
      <c r="D6453" s="52" t="s">
        <v>4134</v>
      </c>
      <c r="E6453" s="110">
        <v>20070026</v>
      </c>
      <c r="F6453" s="52" t="s">
        <v>638</v>
      </c>
      <c r="G6453" s="52">
        <v>11</v>
      </c>
      <c r="H6453" s="52">
        <v>26.060000000000002</v>
      </c>
      <c r="I6453" s="52">
        <v>1059.56</v>
      </c>
      <c r="J6453" s="111">
        <v>0</v>
      </c>
      <c r="K6453" s="111">
        <v>0</v>
      </c>
      <c r="L6453" s="111">
        <v>0</v>
      </c>
      <c r="M6453" s="111">
        <v>0</v>
      </c>
      <c r="N6453" s="111">
        <v>0</v>
      </c>
      <c r="O6453" s="111">
        <v>0</v>
      </c>
      <c r="P6453" s="111">
        <v>1060</v>
      </c>
      <c r="Q6453" s="52" t="s">
        <v>41</v>
      </c>
      <c r="R6453" s="52" t="s">
        <v>4875</v>
      </c>
      <c r="S6453" s="52" t="s">
        <v>4876</v>
      </c>
      <c r="T6453" s="52" t="s">
        <v>60</v>
      </c>
      <c r="U6453" s="52">
        <v>0</v>
      </c>
      <c r="V6453" s="52">
        <v>46132</v>
      </c>
      <c r="W6453" s="52">
        <v>1</v>
      </c>
      <c r="X6453" s="52" t="s">
        <v>422</v>
      </c>
      <c r="Y6453" s="52" t="s">
        <v>5078</v>
      </c>
      <c r="Z6453" s="52">
        <v>22.362164236377591</v>
      </c>
    </row>
    <row r="6454" spans="1:26" x14ac:dyDescent="0.25">
      <c r="A6454" s="70" t="s">
        <v>5077</v>
      </c>
      <c r="B6454" s="52" t="s">
        <v>4877</v>
      </c>
      <c r="C6454" s="52" t="s">
        <v>3533</v>
      </c>
      <c r="D6454" s="52" t="s">
        <v>4134</v>
      </c>
      <c r="E6454" s="110">
        <v>20070026</v>
      </c>
      <c r="F6454" s="52" t="s">
        <v>639</v>
      </c>
      <c r="G6454" s="52">
        <v>12</v>
      </c>
      <c r="H6454" s="52">
        <v>26.709999999999997</v>
      </c>
      <c r="I6454" s="52">
        <v>1071.5200000000002</v>
      </c>
      <c r="J6454" s="111">
        <v>0</v>
      </c>
      <c r="K6454" s="111">
        <v>0</v>
      </c>
      <c r="L6454" s="111">
        <v>0</v>
      </c>
      <c r="M6454" s="111">
        <v>0</v>
      </c>
      <c r="N6454" s="111">
        <v>0</v>
      </c>
      <c r="O6454" s="111">
        <v>0</v>
      </c>
      <c r="P6454" s="111">
        <v>1072</v>
      </c>
      <c r="Q6454" s="52" t="s">
        <v>41</v>
      </c>
      <c r="R6454" s="52" t="s">
        <v>4878</v>
      </c>
      <c r="S6454" s="52" t="s">
        <v>4879</v>
      </c>
      <c r="T6454" s="52" t="s">
        <v>4209</v>
      </c>
      <c r="U6454" s="52">
        <v>0</v>
      </c>
      <c r="V6454" s="52">
        <v>46132</v>
      </c>
      <c r="W6454" s="52">
        <v>1</v>
      </c>
      <c r="X6454" s="52" t="s">
        <v>422</v>
      </c>
      <c r="Y6454" s="52" t="s">
        <v>5078</v>
      </c>
      <c r="Z6454" s="52">
        <v>24.070086110071145</v>
      </c>
    </row>
    <row r="6455" spans="1:26" x14ac:dyDescent="0.25">
      <c r="A6455" s="70" t="s">
        <v>5077</v>
      </c>
      <c r="B6455" s="52" t="s">
        <v>5188</v>
      </c>
      <c r="C6455" s="52" t="s">
        <v>3533</v>
      </c>
      <c r="D6455" s="52" t="s">
        <v>4134</v>
      </c>
      <c r="E6455" s="110">
        <v>20070026</v>
      </c>
      <c r="F6455" s="52" t="s">
        <v>484</v>
      </c>
      <c r="G6455" s="52">
        <v>13</v>
      </c>
      <c r="H6455" s="52">
        <v>28.96</v>
      </c>
      <c r="I6455" s="52">
        <v>1079.47</v>
      </c>
      <c r="J6455" s="111">
        <v>0</v>
      </c>
      <c r="K6455" s="111">
        <v>0</v>
      </c>
      <c r="L6455" s="111">
        <v>0</v>
      </c>
      <c r="M6455" s="111">
        <v>0</v>
      </c>
      <c r="N6455" s="111">
        <v>0</v>
      </c>
      <c r="O6455" s="111">
        <v>0</v>
      </c>
      <c r="P6455" s="111">
        <v>1079</v>
      </c>
      <c r="Q6455" s="52" t="s">
        <v>41</v>
      </c>
      <c r="R6455" s="52" t="s">
        <v>5189</v>
      </c>
      <c r="S6455" s="52" t="s">
        <v>5190</v>
      </c>
      <c r="T6455" s="52" t="s">
        <v>4364</v>
      </c>
      <c r="U6455" s="52">
        <v>0</v>
      </c>
      <c r="V6455" s="52">
        <v>46146</v>
      </c>
      <c r="W6455" s="52">
        <v>1</v>
      </c>
      <c r="X6455" s="52" t="s">
        <v>422</v>
      </c>
      <c r="Y6455" s="52" t="s">
        <v>5078</v>
      </c>
      <c r="Z6455" s="52">
        <v>24.228435773480662</v>
      </c>
    </row>
    <row r="6456" spans="1:26" x14ac:dyDescent="0.25">
      <c r="A6456" s="70" t="s">
        <v>5077</v>
      </c>
      <c r="B6456" s="52" t="s">
        <v>5191</v>
      </c>
      <c r="C6456" s="52" t="s">
        <v>3533</v>
      </c>
      <c r="D6456" s="52" t="s">
        <v>4134</v>
      </c>
      <c r="E6456" s="110">
        <v>20070026</v>
      </c>
      <c r="F6456" s="52" t="s">
        <v>486</v>
      </c>
      <c r="G6456" s="52">
        <v>5</v>
      </c>
      <c r="H6456" s="52">
        <v>7.95</v>
      </c>
      <c r="I6456" s="52">
        <v>318.26</v>
      </c>
      <c r="J6456" s="111">
        <v>0</v>
      </c>
      <c r="K6456" s="111">
        <v>0</v>
      </c>
      <c r="L6456" s="111">
        <v>0</v>
      </c>
      <c r="M6456" s="111">
        <v>0</v>
      </c>
      <c r="N6456" s="111">
        <v>0</v>
      </c>
      <c r="O6456" s="111">
        <v>0</v>
      </c>
      <c r="P6456" s="111">
        <v>318</v>
      </c>
      <c r="Q6456" s="52" t="s">
        <v>41</v>
      </c>
      <c r="R6456" s="52" t="s">
        <v>5192</v>
      </c>
      <c r="S6456" s="52" t="s">
        <v>5193</v>
      </c>
      <c r="T6456" s="52" t="s">
        <v>60</v>
      </c>
      <c r="U6456" s="52">
        <v>0</v>
      </c>
      <c r="V6456" s="52">
        <v>46146</v>
      </c>
      <c r="W6456" s="52">
        <v>1</v>
      </c>
      <c r="X6456" s="52" t="s">
        <v>422</v>
      </c>
      <c r="Y6456" s="52" t="s">
        <v>5078</v>
      </c>
      <c r="Z6456" s="52">
        <v>10.00817610062893</v>
      </c>
    </row>
    <row r="6457" spans="1:26" x14ac:dyDescent="0.25">
      <c r="A6457" s="70" t="s">
        <v>5077</v>
      </c>
      <c r="B6457" s="52" t="s">
        <v>1811</v>
      </c>
      <c r="C6457" s="52" t="s">
        <v>3534</v>
      </c>
      <c r="D6457" s="52" t="s">
        <v>294</v>
      </c>
      <c r="E6457" s="110">
        <v>20080001</v>
      </c>
      <c r="F6457" s="52" t="s">
        <v>44</v>
      </c>
      <c r="G6457" s="52">
        <v>14</v>
      </c>
      <c r="H6457" s="52">
        <v>2692.9200000000005</v>
      </c>
      <c r="I6457" s="52">
        <v>105870.58000000002</v>
      </c>
      <c r="J6457" s="111">
        <v>0</v>
      </c>
      <c r="K6457" s="111">
        <v>0</v>
      </c>
      <c r="L6457" s="111">
        <v>0</v>
      </c>
      <c r="M6457" s="111">
        <v>0</v>
      </c>
      <c r="N6457" s="111">
        <v>0</v>
      </c>
      <c r="O6457" s="111">
        <v>0</v>
      </c>
      <c r="P6457" s="111">
        <v>105871</v>
      </c>
      <c r="Q6457" s="52" t="s">
        <v>41</v>
      </c>
      <c r="R6457" s="52" t="s">
        <v>1812</v>
      </c>
      <c r="S6457" s="52" t="s">
        <v>4880</v>
      </c>
      <c r="T6457" s="52" t="s">
        <v>4881</v>
      </c>
      <c r="U6457" s="52" t="s">
        <v>480</v>
      </c>
      <c r="V6457" s="52">
        <v>0</v>
      </c>
      <c r="W6457" s="52">
        <v>1</v>
      </c>
      <c r="X6457" s="52" t="s">
        <v>422</v>
      </c>
      <c r="Y6457" s="52" t="s">
        <v>5078</v>
      </c>
      <c r="Z6457" s="52">
        <v>27.520091944803411</v>
      </c>
    </row>
    <row r="6458" spans="1:26" x14ac:dyDescent="0.25">
      <c r="A6458" s="70" t="s">
        <v>5077</v>
      </c>
      <c r="B6458" s="52" t="s">
        <v>1816</v>
      </c>
      <c r="C6458" s="52" t="s">
        <v>3534</v>
      </c>
      <c r="D6458" s="52" t="s">
        <v>294</v>
      </c>
      <c r="E6458" s="110">
        <v>20080001</v>
      </c>
      <c r="F6458" s="52" t="s">
        <v>516</v>
      </c>
      <c r="G6458" s="52">
        <v>1</v>
      </c>
      <c r="H6458" s="52">
        <v>2.98</v>
      </c>
      <c r="I6458" s="52">
        <v>118.31</v>
      </c>
      <c r="J6458" s="111">
        <v>0</v>
      </c>
      <c r="K6458" s="111">
        <v>0</v>
      </c>
      <c r="L6458" s="111">
        <v>0</v>
      </c>
      <c r="M6458" s="111">
        <v>0</v>
      </c>
      <c r="N6458" s="111">
        <v>0</v>
      </c>
      <c r="O6458" s="111">
        <v>0</v>
      </c>
      <c r="P6458" s="111">
        <v>118</v>
      </c>
      <c r="Q6458" s="52" t="s">
        <v>41</v>
      </c>
      <c r="R6458" s="52" t="s">
        <v>1817</v>
      </c>
      <c r="S6458" s="52" t="s">
        <v>1818</v>
      </c>
      <c r="T6458" s="52" t="s">
        <v>60</v>
      </c>
      <c r="U6458" s="52" t="s">
        <v>425</v>
      </c>
      <c r="V6458" s="52">
        <v>0</v>
      </c>
      <c r="W6458" s="52">
        <v>1</v>
      </c>
      <c r="X6458" s="52" t="s">
        <v>422</v>
      </c>
      <c r="Y6458" s="52" t="s">
        <v>5078</v>
      </c>
      <c r="Z6458" s="52">
        <v>1.9850671140939598</v>
      </c>
    </row>
    <row r="6459" spans="1:26" x14ac:dyDescent="0.25">
      <c r="A6459" s="70" t="s">
        <v>5077</v>
      </c>
      <c r="B6459" s="52" t="s">
        <v>3422</v>
      </c>
      <c r="C6459" s="52" t="s">
        <v>3534</v>
      </c>
      <c r="D6459" s="52" t="s">
        <v>294</v>
      </c>
      <c r="E6459" s="110">
        <v>20080001</v>
      </c>
      <c r="F6459" s="52" t="s">
        <v>423</v>
      </c>
      <c r="G6459" s="52">
        <v>14</v>
      </c>
      <c r="H6459" s="52">
        <v>48.100000000000016</v>
      </c>
      <c r="I6459" s="52">
        <v>1717.8899999999999</v>
      </c>
      <c r="J6459" s="111">
        <v>0</v>
      </c>
      <c r="K6459" s="111">
        <v>0</v>
      </c>
      <c r="L6459" s="111">
        <v>0</v>
      </c>
      <c r="M6459" s="111">
        <v>0</v>
      </c>
      <c r="N6459" s="111">
        <v>0</v>
      </c>
      <c r="O6459" s="111">
        <v>0</v>
      </c>
      <c r="P6459" s="111">
        <v>1718</v>
      </c>
      <c r="Q6459" s="52" t="s">
        <v>41</v>
      </c>
      <c r="R6459" s="52" t="s">
        <v>3423</v>
      </c>
      <c r="S6459" s="52" t="s">
        <v>3424</v>
      </c>
      <c r="T6459" s="52" t="s">
        <v>1825</v>
      </c>
      <c r="U6459" s="52" t="s">
        <v>435</v>
      </c>
      <c r="V6459" s="52">
        <v>0</v>
      </c>
      <c r="W6459" s="52">
        <v>1</v>
      </c>
      <c r="X6459" s="52" t="s">
        <v>422</v>
      </c>
      <c r="Y6459" s="52" t="s">
        <v>5078</v>
      </c>
      <c r="Z6459" s="52">
        <v>25.000478170478161</v>
      </c>
    </row>
    <row r="6460" spans="1:26" x14ac:dyDescent="0.25">
      <c r="A6460" s="70" t="s">
        <v>5077</v>
      </c>
      <c r="B6460" s="52" t="s">
        <v>4210</v>
      </c>
      <c r="C6460" s="52" t="s">
        <v>3534</v>
      </c>
      <c r="D6460" s="52" t="s">
        <v>294</v>
      </c>
      <c r="E6460" s="110">
        <v>20080001</v>
      </c>
      <c r="F6460" s="52" t="s">
        <v>523</v>
      </c>
      <c r="G6460" s="52">
        <v>7</v>
      </c>
      <c r="H6460" s="52">
        <v>7.2799999999999994</v>
      </c>
      <c r="I6460" s="52">
        <v>265.78999999999996</v>
      </c>
      <c r="J6460" s="111">
        <v>0</v>
      </c>
      <c r="K6460" s="111">
        <v>0</v>
      </c>
      <c r="L6460" s="111">
        <v>0</v>
      </c>
      <c r="M6460" s="111">
        <v>0</v>
      </c>
      <c r="N6460" s="111">
        <v>0</v>
      </c>
      <c r="O6460" s="111">
        <v>0</v>
      </c>
      <c r="P6460" s="111">
        <v>266</v>
      </c>
      <c r="Q6460" s="52" t="s">
        <v>41</v>
      </c>
      <c r="R6460" s="52" t="s">
        <v>1819</v>
      </c>
      <c r="S6460" s="52" t="s">
        <v>4211</v>
      </c>
      <c r="T6460" s="52" t="s">
        <v>1815</v>
      </c>
      <c r="U6460" s="52" t="s">
        <v>425</v>
      </c>
      <c r="V6460" s="52">
        <v>0</v>
      </c>
      <c r="W6460" s="52">
        <v>1</v>
      </c>
      <c r="X6460" s="52" t="s">
        <v>422</v>
      </c>
      <c r="Y6460" s="52" t="s">
        <v>5078</v>
      </c>
      <c r="Z6460" s="52">
        <v>12.778365384615384</v>
      </c>
    </row>
    <row r="6461" spans="1:26" x14ac:dyDescent="0.25">
      <c r="A6461" s="70" t="s">
        <v>5077</v>
      </c>
      <c r="B6461" s="52" t="s">
        <v>4516</v>
      </c>
      <c r="C6461" s="52" t="s">
        <v>3534</v>
      </c>
      <c r="D6461" s="52" t="s">
        <v>294</v>
      </c>
      <c r="E6461" s="110">
        <v>20080001</v>
      </c>
      <c r="F6461" s="52" t="s">
        <v>481</v>
      </c>
      <c r="G6461" s="52">
        <v>14</v>
      </c>
      <c r="H6461" s="52">
        <v>49.28</v>
      </c>
      <c r="I6461" s="52">
        <v>1880.8899999999999</v>
      </c>
      <c r="J6461" s="111">
        <v>0</v>
      </c>
      <c r="K6461" s="111">
        <v>0</v>
      </c>
      <c r="L6461" s="111">
        <v>0</v>
      </c>
      <c r="M6461" s="111">
        <v>0</v>
      </c>
      <c r="N6461" s="111">
        <v>0</v>
      </c>
      <c r="O6461" s="111">
        <v>0</v>
      </c>
      <c r="P6461" s="111">
        <v>1881</v>
      </c>
      <c r="Q6461" s="52" t="s">
        <v>41</v>
      </c>
      <c r="R6461" s="52" t="s">
        <v>1824</v>
      </c>
      <c r="S6461" s="52" t="s">
        <v>4517</v>
      </c>
      <c r="T6461" s="52" t="s">
        <v>1825</v>
      </c>
      <c r="U6461" s="52">
        <v>0</v>
      </c>
      <c r="V6461" s="52">
        <v>0</v>
      </c>
      <c r="W6461" s="52">
        <v>1</v>
      </c>
      <c r="X6461" s="52" t="s">
        <v>422</v>
      </c>
      <c r="Y6461" s="52" t="s">
        <v>5078</v>
      </c>
      <c r="Z6461" s="52">
        <v>26.717187499999998</v>
      </c>
    </row>
    <row r="6462" spans="1:26" x14ac:dyDescent="0.25">
      <c r="A6462" s="70" t="s">
        <v>5077</v>
      </c>
      <c r="B6462" s="52" t="s">
        <v>1826</v>
      </c>
      <c r="C6462" s="52" t="s">
        <v>3534</v>
      </c>
      <c r="D6462" s="52" t="s">
        <v>294</v>
      </c>
      <c r="E6462" s="110">
        <v>20080001</v>
      </c>
      <c r="F6462" s="52" t="s">
        <v>750</v>
      </c>
      <c r="G6462" s="52">
        <v>6</v>
      </c>
      <c r="H6462" s="52">
        <v>18.04</v>
      </c>
      <c r="I6462" s="52">
        <v>671.17</v>
      </c>
      <c r="J6462" s="111">
        <v>0</v>
      </c>
      <c r="K6462" s="111">
        <v>0</v>
      </c>
      <c r="L6462" s="111">
        <v>0</v>
      </c>
      <c r="M6462" s="111">
        <v>0</v>
      </c>
      <c r="N6462" s="111">
        <v>0</v>
      </c>
      <c r="O6462" s="111">
        <v>0</v>
      </c>
      <c r="P6462" s="111">
        <v>671</v>
      </c>
      <c r="Q6462" s="52" t="s">
        <v>41</v>
      </c>
      <c r="R6462" s="52" t="s">
        <v>1827</v>
      </c>
      <c r="S6462" s="52" t="s">
        <v>1828</v>
      </c>
      <c r="T6462" s="52" t="s">
        <v>1815</v>
      </c>
      <c r="U6462" s="52">
        <v>0</v>
      </c>
      <c r="V6462" s="52">
        <v>0</v>
      </c>
      <c r="W6462" s="52">
        <v>1</v>
      </c>
      <c r="X6462" s="52" t="s">
        <v>422</v>
      </c>
      <c r="Y6462" s="52" t="s">
        <v>5078</v>
      </c>
      <c r="Z6462" s="52">
        <v>11.161363636363637</v>
      </c>
    </row>
    <row r="6463" spans="1:26" x14ac:dyDescent="0.25">
      <c r="A6463" s="70" t="s">
        <v>5077</v>
      </c>
      <c r="B6463" s="52" t="s">
        <v>3583</v>
      </c>
      <c r="C6463" s="52" t="s">
        <v>3534</v>
      </c>
      <c r="D6463" s="52" t="s">
        <v>294</v>
      </c>
      <c r="E6463" s="110">
        <v>20080001</v>
      </c>
      <c r="F6463" s="52" t="s">
        <v>638</v>
      </c>
      <c r="G6463" s="52">
        <v>14</v>
      </c>
      <c r="H6463" s="52">
        <v>72.12</v>
      </c>
      <c r="I6463" s="52">
        <v>2677.5099999999998</v>
      </c>
      <c r="J6463" s="111">
        <v>0</v>
      </c>
      <c r="K6463" s="111">
        <v>0</v>
      </c>
      <c r="L6463" s="111">
        <v>0</v>
      </c>
      <c r="M6463" s="111">
        <v>0</v>
      </c>
      <c r="N6463" s="111">
        <v>0</v>
      </c>
      <c r="O6463" s="111">
        <v>0</v>
      </c>
      <c r="P6463" s="111">
        <v>2678</v>
      </c>
      <c r="Q6463" s="52" t="s">
        <v>41</v>
      </c>
      <c r="R6463" s="52" t="s">
        <v>3584</v>
      </c>
      <c r="S6463" s="52" t="s">
        <v>3585</v>
      </c>
      <c r="T6463" s="52" t="s">
        <v>1825</v>
      </c>
      <c r="U6463" s="52">
        <v>0</v>
      </c>
      <c r="V6463" s="52">
        <v>0</v>
      </c>
      <c r="W6463" s="52">
        <v>1</v>
      </c>
      <c r="X6463" s="52" t="s">
        <v>422</v>
      </c>
      <c r="Y6463" s="52" t="s">
        <v>5078</v>
      </c>
      <c r="Z6463" s="52">
        <v>25.988033832501383</v>
      </c>
    </row>
    <row r="6464" spans="1:26" x14ac:dyDescent="0.25">
      <c r="A6464" s="70" t="s">
        <v>5077</v>
      </c>
      <c r="B6464" s="52" t="s">
        <v>2739</v>
      </c>
      <c r="C6464" s="52" t="s">
        <v>3534</v>
      </c>
      <c r="D6464" s="52" t="s">
        <v>294</v>
      </c>
      <c r="E6464" s="110">
        <v>20080001</v>
      </c>
      <c r="F6464" s="52" t="s">
        <v>540</v>
      </c>
      <c r="G6464" s="52">
        <v>4</v>
      </c>
      <c r="H6464" s="52">
        <v>31.200000000000003</v>
      </c>
      <c r="I6464" s="52">
        <v>1145.7</v>
      </c>
      <c r="J6464" s="111">
        <v>0</v>
      </c>
      <c r="K6464" s="111">
        <v>0</v>
      </c>
      <c r="L6464" s="111">
        <v>0</v>
      </c>
      <c r="M6464" s="111">
        <v>0</v>
      </c>
      <c r="N6464" s="111">
        <v>0</v>
      </c>
      <c r="O6464" s="111">
        <v>0</v>
      </c>
      <c r="P6464" s="111">
        <v>1146</v>
      </c>
      <c r="Q6464" s="52" t="s">
        <v>41</v>
      </c>
      <c r="R6464" s="52" t="s">
        <v>2740</v>
      </c>
      <c r="S6464" s="52" t="s">
        <v>2741</v>
      </c>
      <c r="T6464" s="52" t="s">
        <v>1825</v>
      </c>
      <c r="U6464" s="52">
        <v>0</v>
      </c>
      <c r="V6464" s="52">
        <v>45812</v>
      </c>
      <c r="W6464" s="52">
        <v>1</v>
      </c>
      <c r="X6464" s="52" t="s">
        <v>422</v>
      </c>
      <c r="Y6464" s="52" t="s">
        <v>5078</v>
      </c>
      <c r="Z6464" s="52">
        <v>7.3442307692307693</v>
      </c>
    </row>
    <row r="6465" spans="1:26" x14ac:dyDescent="0.25">
      <c r="A6465" s="70" t="s">
        <v>5077</v>
      </c>
      <c r="B6465" s="52" t="s">
        <v>3017</v>
      </c>
      <c r="C6465" s="52" t="s">
        <v>3534</v>
      </c>
      <c r="D6465" s="52" t="s">
        <v>294</v>
      </c>
      <c r="E6465" s="110">
        <v>20080001</v>
      </c>
      <c r="F6465" s="52" t="s">
        <v>548</v>
      </c>
      <c r="G6465" s="52">
        <v>7</v>
      </c>
      <c r="H6465" s="52">
        <v>31.96</v>
      </c>
      <c r="I6465" s="52">
        <v>1195.47</v>
      </c>
      <c r="J6465" s="111">
        <v>0</v>
      </c>
      <c r="K6465" s="111">
        <v>0</v>
      </c>
      <c r="L6465" s="111">
        <v>0</v>
      </c>
      <c r="M6465" s="111">
        <v>0</v>
      </c>
      <c r="N6465" s="111">
        <v>0</v>
      </c>
      <c r="O6465" s="111">
        <v>0</v>
      </c>
      <c r="P6465" s="111">
        <v>1195</v>
      </c>
      <c r="Q6465" s="52" t="s">
        <v>41</v>
      </c>
      <c r="R6465" s="52" t="s">
        <v>3018</v>
      </c>
      <c r="S6465" s="52" t="s">
        <v>3019</v>
      </c>
      <c r="T6465" s="52" t="s">
        <v>1825</v>
      </c>
      <c r="U6465" s="52">
        <v>0</v>
      </c>
      <c r="V6465" s="52">
        <v>46006</v>
      </c>
      <c r="W6465" s="52">
        <v>1</v>
      </c>
      <c r="X6465" s="52" t="s">
        <v>422</v>
      </c>
      <c r="Y6465" s="52" t="s">
        <v>5078</v>
      </c>
      <c r="Z6465" s="52">
        <v>13.091817897371717</v>
      </c>
    </row>
    <row r="6466" spans="1:26" x14ac:dyDescent="0.25">
      <c r="A6466" s="70" t="s">
        <v>5077</v>
      </c>
      <c r="B6466" s="52" t="s">
        <v>1832</v>
      </c>
      <c r="C6466" s="52" t="s">
        <v>3534</v>
      </c>
      <c r="D6466" s="52" t="s">
        <v>301</v>
      </c>
      <c r="E6466" s="110">
        <v>20080002</v>
      </c>
      <c r="F6466" s="52" t="s">
        <v>533</v>
      </c>
      <c r="G6466" s="52">
        <v>14</v>
      </c>
      <c r="H6466" s="52">
        <v>103.82999999999998</v>
      </c>
      <c r="I6466" s="52">
        <v>4879.83</v>
      </c>
      <c r="J6466" s="111">
        <v>0</v>
      </c>
      <c r="K6466" s="111">
        <v>0</v>
      </c>
      <c r="L6466" s="111">
        <v>0</v>
      </c>
      <c r="M6466" s="111">
        <v>0</v>
      </c>
      <c r="N6466" s="111">
        <v>0</v>
      </c>
      <c r="O6466" s="111">
        <v>0</v>
      </c>
      <c r="P6466" s="111">
        <v>4880</v>
      </c>
      <c r="Q6466" s="52" t="s">
        <v>41</v>
      </c>
      <c r="R6466" s="52" t="s">
        <v>1833</v>
      </c>
      <c r="S6466" s="52" t="s">
        <v>1834</v>
      </c>
      <c r="T6466" s="52" t="s">
        <v>1835</v>
      </c>
      <c r="U6466" s="52">
        <v>0</v>
      </c>
      <c r="V6466" s="52">
        <v>0</v>
      </c>
      <c r="W6466" s="52">
        <v>1</v>
      </c>
      <c r="X6466" s="52" t="s">
        <v>422</v>
      </c>
      <c r="Y6466" s="52" t="s">
        <v>5078</v>
      </c>
      <c r="Z6466" s="52">
        <v>32.898786477896564</v>
      </c>
    </row>
    <row r="6467" spans="1:26" x14ac:dyDescent="0.25">
      <c r="A6467" s="70" t="s">
        <v>5077</v>
      </c>
      <c r="B6467" s="52" t="s">
        <v>1836</v>
      </c>
      <c r="C6467" s="52" t="s">
        <v>3534</v>
      </c>
      <c r="D6467" s="52" t="s">
        <v>301</v>
      </c>
      <c r="E6467" s="110">
        <v>20080002</v>
      </c>
      <c r="F6467" s="52" t="s">
        <v>483</v>
      </c>
      <c r="G6467" s="52">
        <v>6</v>
      </c>
      <c r="H6467" s="52">
        <v>11.440000000000001</v>
      </c>
      <c r="I6467" s="52">
        <v>440.99</v>
      </c>
      <c r="J6467" s="111">
        <v>0</v>
      </c>
      <c r="K6467" s="111">
        <v>0</v>
      </c>
      <c r="L6467" s="111">
        <v>0</v>
      </c>
      <c r="M6467" s="111">
        <v>0</v>
      </c>
      <c r="N6467" s="111">
        <v>0</v>
      </c>
      <c r="O6467" s="111">
        <v>0</v>
      </c>
      <c r="P6467" s="111">
        <v>441</v>
      </c>
      <c r="Q6467" s="52" t="s">
        <v>41</v>
      </c>
      <c r="R6467" s="52" t="s">
        <v>1837</v>
      </c>
      <c r="S6467" s="52" t="s">
        <v>1838</v>
      </c>
      <c r="T6467" s="52" t="s">
        <v>1839</v>
      </c>
      <c r="U6467" s="52">
        <v>0</v>
      </c>
      <c r="V6467" s="52">
        <v>0</v>
      </c>
      <c r="W6467" s="52">
        <v>1</v>
      </c>
      <c r="X6467" s="52" t="s">
        <v>422</v>
      </c>
      <c r="Y6467" s="52" t="s">
        <v>5078</v>
      </c>
      <c r="Z6467" s="52">
        <v>11.564423076923077</v>
      </c>
    </row>
    <row r="6468" spans="1:26" x14ac:dyDescent="0.25">
      <c r="A6468" s="70" t="s">
        <v>5077</v>
      </c>
      <c r="B6468" s="52" t="s">
        <v>1840</v>
      </c>
      <c r="C6468" s="52" t="s">
        <v>3534</v>
      </c>
      <c r="D6468" s="52" t="s">
        <v>301</v>
      </c>
      <c r="E6468" s="110">
        <v>20080002</v>
      </c>
      <c r="F6468" s="52" t="s">
        <v>536</v>
      </c>
      <c r="G6468" s="52">
        <v>7</v>
      </c>
      <c r="H6468" s="52">
        <v>15.680000000000001</v>
      </c>
      <c r="I6468" s="52">
        <v>679.93999999999994</v>
      </c>
      <c r="J6468" s="111">
        <v>0</v>
      </c>
      <c r="K6468" s="111">
        <v>0</v>
      </c>
      <c r="L6468" s="111">
        <v>0</v>
      </c>
      <c r="M6468" s="111">
        <v>0</v>
      </c>
      <c r="N6468" s="111">
        <v>0</v>
      </c>
      <c r="O6468" s="111">
        <v>0</v>
      </c>
      <c r="P6468" s="111">
        <v>680</v>
      </c>
      <c r="Q6468" s="52" t="s">
        <v>41</v>
      </c>
      <c r="R6468" s="52" t="s">
        <v>1841</v>
      </c>
      <c r="S6468" s="52" t="s">
        <v>1842</v>
      </c>
      <c r="T6468" s="52" t="s">
        <v>1835</v>
      </c>
      <c r="U6468" s="52">
        <v>0</v>
      </c>
      <c r="V6468" s="52">
        <v>0</v>
      </c>
      <c r="W6468" s="52">
        <v>1</v>
      </c>
      <c r="X6468" s="52" t="s">
        <v>422</v>
      </c>
      <c r="Y6468" s="52" t="s">
        <v>5078</v>
      </c>
      <c r="Z6468" s="52">
        <v>15.177232142857143</v>
      </c>
    </row>
    <row r="6469" spans="1:26" x14ac:dyDescent="0.25">
      <c r="A6469" s="70" t="s">
        <v>5077</v>
      </c>
      <c r="B6469" s="52" t="s">
        <v>3770</v>
      </c>
      <c r="C6469" s="52" t="s">
        <v>3534</v>
      </c>
      <c r="D6469" s="52" t="s">
        <v>301</v>
      </c>
      <c r="E6469" s="110">
        <v>20080002</v>
      </c>
      <c r="F6469" s="52" t="s">
        <v>573</v>
      </c>
      <c r="G6469" s="52">
        <v>11</v>
      </c>
      <c r="H6469" s="52">
        <v>31.22</v>
      </c>
      <c r="I6469" s="52">
        <v>1261.04</v>
      </c>
      <c r="J6469" s="111">
        <v>0</v>
      </c>
      <c r="K6469" s="111">
        <v>0</v>
      </c>
      <c r="L6469" s="111">
        <v>0</v>
      </c>
      <c r="M6469" s="111">
        <v>0</v>
      </c>
      <c r="N6469" s="111">
        <v>0</v>
      </c>
      <c r="O6469" s="111">
        <v>0</v>
      </c>
      <c r="P6469" s="111">
        <v>1261</v>
      </c>
      <c r="Q6469" s="52" t="s">
        <v>41</v>
      </c>
      <c r="R6469" s="52" t="s">
        <v>3771</v>
      </c>
      <c r="S6469" s="52" t="s">
        <v>3772</v>
      </c>
      <c r="T6469" s="52" t="s">
        <v>1815</v>
      </c>
      <c r="U6469" s="52">
        <v>0</v>
      </c>
      <c r="V6469" s="52">
        <v>45812</v>
      </c>
      <c r="W6469" s="52">
        <v>1</v>
      </c>
      <c r="X6469" s="52" t="s">
        <v>422</v>
      </c>
      <c r="Y6469" s="52" t="s">
        <v>5078</v>
      </c>
      <c r="Z6469" s="52">
        <v>22.215631005765538</v>
      </c>
    </row>
    <row r="6470" spans="1:26" x14ac:dyDescent="0.25">
      <c r="A6470" s="70" t="s">
        <v>5077</v>
      </c>
      <c r="B6470" s="52" t="s">
        <v>1843</v>
      </c>
      <c r="C6470" s="52" t="s">
        <v>3534</v>
      </c>
      <c r="D6470" s="52" t="s">
        <v>301</v>
      </c>
      <c r="E6470" s="110">
        <v>20080002</v>
      </c>
      <c r="F6470" s="52" t="s">
        <v>477</v>
      </c>
      <c r="G6470" s="52">
        <v>7</v>
      </c>
      <c r="H6470" s="52">
        <v>13.64</v>
      </c>
      <c r="I6470" s="52">
        <v>516.71</v>
      </c>
      <c r="J6470" s="111">
        <v>0</v>
      </c>
      <c r="K6470" s="111">
        <v>0</v>
      </c>
      <c r="L6470" s="111">
        <v>0</v>
      </c>
      <c r="M6470" s="111">
        <v>0</v>
      </c>
      <c r="N6470" s="111">
        <v>0</v>
      </c>
      <c r="O6470" s="111">
        <v>0</v>
      </c>
      <c r="P6470" s="111">
        <v>517</v>
      </c>
      <c r="Q6470" s="52" t="s">
        <v>41</v>
      </c>
      <c r="R6470" s="52" t="s">
        <v>1360</v>
      </c>
      <c r="S6470" s="52" t="s">
        <v>1844</v>
      </c>
      <c r="T6470" s="52" t="s">
        <v>1835</v>
      </c>
      <c r="U6470" s="52">
        <v>0</v>
      </c>
      <c r="V6470" s="52">
        <v>45881</v>
      </c>
      <c r="W6470" s="52">
        <v>1</v>
      </c>
      <c r="X6470" s="52" t="s">
        <v>422</v>
      </c>
      <c r="Y6470" s="52" t="s">
        <v>5078</v>
      </c>
      <c r="Z6470" s="52">
        <v>13.258687683284458</v>
      </c>
    </row>
    <row r="6471" spans="1:26" x14ac:dyDescent="0.25">
      <c r="A6471" s="70" t="s">
        <v>5077</v>
      </c>
      <c r="B6471" s="52" t="s">
        <v>3881</v>
      </c>
      <c r="C6471" s="52" t="s">
        <v>3534</v>
      </c>
      <c r="D6471" s="52" t="s">
        <v>301</v>
      </c>
      <c r="E6471" s="110">
        <v>20080002</v>
      </c>
      <c r="F6471" s="52" t="s">
        <v>544</v>
      </c>
      <c r="G6471" s="52">
        <v>11</v>
      </c>
      <c r="H6471" s="52">
        <v>44.67</v>
      </c>
      <c r="I6471" s="52">
        <v>1630.0500000000004</v>
      </c>
      <c r="J6471" s="111">
        <v>0</v>
      </c>
      <c r="K6471" s="111">
        <v>0</v>
      </c>
      <c r="L6471" s="111">
        <v>0</v>
      </c>
      <c r="M6471" s="111">
        <v>0</v>
      </c>
      <c r="N6471" s="111">
        <v>0</v>
      </c>
      <c r="O6471" s="111">
        <v>0</v>
      </c>
      <c r="P6471" s="111">
        <v>1630</v>
      </c>
      <c r="Q6471" s="52" t="s">
        <v>41</v>
      </c>
      <c r="R6471" s="52" t="s">
        <v>3882</v>
      </c>
      <c r="S6471" s="52" t="s">
        <v>3883</v>
      </c>
      <c r="T6471" s="52" t="s">
        <v>60</v>
      </c>
      <c r="U6471" s="52">
        <v>0</v>
      </c>
      <c r="V6471" s="52">
        <v>45895</v>
      </c>
      <c r="W6471" s="52">
        <v>1</v>
      </c>
      <c r="X6471" s="52" t="s">
        <v>422</v>
      </c>
      <c r="Y6471" s="52" t="s">
        <v>5078</v>
      </c>
      <c r="Z6471" s="52">
        <v>20.070013431833452</v>
      </c>
    </row>
    <row r="6472" spans="1:26" x14ac:dyDescent="0.25">
      <c r="A6472" s="70" t="s">
        <v>5077</v>
      </c>
      <c r="B6472" s="52" t="s">
        <v>1845</v>
      </c>
      <c r="C6472" s="52" t="s">
        <v>3534</v>
      </c>
      <c r="D6472" s="52" t="s">
        <v>301</v>
      </c>
      <c r="E6472" s="110">
        <v>20080002</v>
      </c>
      <c r="F6472" s="52" t="s">
        <v>548</v>
      </c>
      <c r="G6472" s="52">
        <v>6</v>
      </c>
      <c r="H6472" s="52">
        <v>14.85</v>
      </c>
      <c r="I6472" s="52">
        <v>612.28</v>
      </c>
      <c r="J6472" s="111">
        <v>0</v>
      </c>
      <c r="K6472" s="111">
        <v>0</v>
      </c>
      <c r="L6472" s="111">
        <v>0</v>
      </c>
      <c r="M6472" s="111">
        <v>0</v>
      </c>
      <c r="N6472" s="111">
        <v>0</v>
      </c>
      <c r="O6472" s="111">
        <v>0</v>
      </c>
      <c r="P6472" s="111">
        <v>612</v>
      </c>
      <c r="Q6472" s="52" t="s">
        <v>41</v>
      </c>
      <c r="R6472" s="52" t="s">
        <v>838</v>
      </c>
      <c r="S6472" s="52" t="s">
        <v>1846</v>
      </c>
      <c r="T6472" s="52" t="s">
        <v>1314</v>
      </c>
      <c r="U6472" s="52">
        <v>0</v>
      </c>
      <c r="V6472" s="52">
        <v>45895</v>
      </c>
      <c r="W6472" s="52">
        <v>1</v>
      </c>
      <c r="X6472" s="52" t="s">
        <v>422</v>
      </c>
      <c r="Y6472" s="52" t="s">
        <v>5078</v>
      </c>
      <c r="Z6472" s="52">
        <v>12.369292929292932</v>
      </c>
    </row>
    <row r="6473" spans="1:26" x14ac:dyDescent="0.25">
      <c r="A6473" s="70" t="s">
        <v>5077</v>
      </c>
      <c r="B6473" s="52" t="s">
        <v>1847</v>
      </c>
      <c r="C6473" s="52" t="s">
        <v>3534</v>
      </c>
      <c r="D6473" s="52" t="s">
        <v>301</v>
      </c>
      <c r="E6473" s="110">
        <v>20080002</v>
      </c>
      <c r="F6473" s="52" t="s">
        <v>656</v>
      </c>
      <c r="G6473" s="52">
        <v>6</v>
      </c>
      <c r="H6473" s="52">
        <v>18.89</v>
      </c>
      <c r="I6473" s="52">
        <v>792.07999999999993</v>
      </c>
      <c r="J6473" s="111">
        <v>0</v>
      </c>
      <c r="K6473" s="111">
        <v>0</v>
      </c>
      <c r="L6473" s="111">
        <v>0</v>
      </c>
      <c r="M6473" s="111">
        <v>0</v>
      </c>
      <c r="N6473" s="111">
        <v>0</v>
      </c>
      <c r="O6473" s="111">
        <v>0</v>
      </c>
      <c r="P6473" s="111">
        <v>792</v>
      </c>
      <c r="Q6473" s="52" t="s">
        <v>41</v>
      </c>
      <c r="R6473" s="52" t="s">
        <v>1848</v>
      </c>
      <c r="S6473" s="52" t="s">
        <v>1849</v>
      </c>
      <c r="T6473" s="52" t="s">
        <v>1835</v>
      </c>
      <c r="U6473" s="52">
        <v>0</v>
      </c>
      <c r="V6473" s="52">
        <v>45895</v>
      </c>
      <c r="W6473" s="52">
        <v>1</v>
      </c>
      <c r="X6473" s="52" t="s">
        <v>422</v>
      </c>
      <c r="Y6473" s="52" t="s">
        <v>5078</v>
      </c>
      <c r="Z6473" s="52">
        <v>12.579354155637903</v>
      </c>
    </row>
    <row r="6474" spans="1:26" x14ac:dyDescent="0.25">
      <c r="A6474" s="70" t="s">
        <v>5077</v>
      </c>
      <c r="B6474" s="52" t="s">
        <v>1850</v>
      </c>
      <c r="C6474" s="52" t="s">
        <v>3534</v>
      </c>
      <c r="D6474" s="52" t="s">
        <v>301</v>
      </c>
      <c r="E6474" s="110">
        <v>20080002</v>
      </c>
      <c r="F6474" s="52" t="s">
        <v>442</v>
      </c>
      <c r="G6474" s="52">
        <v>7</v>
      </c>
      <c r="H6474" s="52">
        <v>40.57</v>
      </c>
      <c r="I6474" s="52">
        <v>1574.98</v>
      </c>
      <c r="J6474" s="111">
        <v>0</v>
      </c>
      <c r="K6474" s="111">
        <v>0</v>
      </c>
      <c r="L6474" s="111">
        <v>0</v>
      </c>
      <c r="M6474" s="111">
        <v>0</v>
      </c>
      <c r="N6474" s="111">
        <v>0</v>
      </c>
      <c r="O6474" s="111">
        <v>0</v>
      </c>
      <c r="P6474" s="111">
        <v>1575</v>
      </c>
      <c r="Q6474" s="52" t="s">
        <v>41</v>
      </c>
      <c r="R6474" s="52" t="s">
        <v>1851</v>
      </c>
      <c r="S6474" s="52" t="s">
        <v>1852</v>
      </c>
      <c r="T6474" s="52" t="s">
        <v>1815</v>
      </c>
      <c r="U6474" s="52">
        <v>0</v>
      </c>
      <c r="V6474" s="52">
        <v>45908</v>
      </c>
      <c r="W6474" s="52">
        <v>1</v>
      </c>
      <c r="X6474" s="52" t="s">
        <v>422</v>
      </c>
      <c r="Y6474" s="52" t="s">
        <v>5078</v>
      </c>
      <c r="Z6474" s="52">
        <v>13.587453783583932</v>
      </c>
    </row>
    <row r="6475" spans="1:26" x14ac:dyDescent="0.25">
      <c r="A6475" s="70" t="s">
        <v>5077</v>
      </c>
      <c r="B6475" s="52" t="s">
        <v>1853</v>
      </c>
      <c r="C6475" s="52" t="s">
        <v>3534</v>
      </c>
      <c r="D6475" s="52" t="s">
        <v>301</v>
      </c>
      <c r="E6475" s="110">
        <v>20080002</v>
      </c>
      <c r="F6475" s="52" t="s">
        <v>575</v>
      </c>
      <c r="G6475" s="52">
        <v>5</v>
      </c>
      <c r="H6475" s="52">
        <v>18.16</v>
      </c>
      <c r="I6475" s="52">
        <v>698.08</v>
      </c>
      <c r="J6475" s="111">
        <v>0</v>
      </c>
      <c r="K6475" s="111">
        <v>0</v>
      </c>
      <c r="L6475" s="111">
        <v>0</v>
      </c>
      <c r="M6475" s="111">
        <v>0</v>
      </c>
      <c r="N6475" s="111">
        <v>0</v>
      </c>
      <c r="O6475" s="111">
        <v>0</v>
      </c>
      <c r="P6475" s="111">
        <v>698</v>
      </c>
      <c r="Q6475" s="52" t="s">
        <v>41</v>
      </c>
      <c r="R6475" s="52" t="s">
        <v>1854</v>
      </c>
      <c r="S6475" s="52" t="s">
        <v>1855</v>
      </c>
      <c r="T6475" s="52" t="s">
        <v>1839</v>
      </c>
      <c r="U6475" s="52">
        <v>0</v>
      </c>
      <c r="V6475" s="52">
        <v>45908</v>
      </c>
      <c r="W6475" s="52">
        <v>1</v>
      </c>
      <c r="X6475" s="52" t="s">
        <v>422</v>
      </c>
      <c r="Y6475" s="52" t="s">
        <v>5078</v>
      </c>
      <c r="Z6475" s="52">
        <v>9.610132158590309</v>
      </c>
    </row>
    <row r="6476" spans="1:26" x14ac:dyDescent="0.25">
      <c r="A6476" s="70" t="s">
        <v>5077</v>
      </c>
      <c r="B6476" s="52" t="s">
        <v>2443</v>
      </c>
      <c r="C6476" s="52" t="s">
        <v>3534</v>
      </c>
      <c r="D6476" s="52" t="s">
        <v>301</v>
      </c>
      <c r="E6476" s="110">
        <v>20080002</v>
      </c>
      <c r="F6476" s="52" t="s">
        <v>444</v>
      </c>
      <c r="G6476" s="52">
        <v>6</v>
      </c>
      <c r="H6476" s="52">
        <v>7.88</v>
      </c>
      <c r="I6476" s="52">
        <v>323.75</v>
      </c>
      <c r="J6476" s="111">
        <v>0</v>
      </c>
      <c r="K6476" s="111">
        <v>0</v>
      </c>
      <c r="L6476" s="111">
        <v>0</v>
      </c>
      <c r="M6476" s="111">
        <v>0</v>
      </c>
      <c r="N6476" s="111">
        <v>0</v>
      </c>
      <c r="O6476" s="111">
        <v>0</v>
      </c>
      <c r="P6476" s="111">
        <v>324</v>
      </c>
      <c r="Q6476" s="52" t="s">
        <v>41</v>
      </c>
      <c r="R6476" s="52" t="s">
        <v>1241</v>
      </c>
      <c r="S6476" s="52" t="s">
        <v>2742</v>
      </c>
      <c r="T6476" s="52" t="s">
        <v>1835</v>
      </c>
      <c r="U6476" s="52">
        <v>0</v>
      </c>
      <c r="V6476" s="52">
        <v>45978</v>
      </c>
      <c r="W6476" s="52">
        <v>1</v>
      </c>
      <c r="X6476" s="52" t="s">
        <v>422</v>
      </c>
      <c r="Y6476" s="52" t="s">
        <v>5078</v>
      </c>
      <c r="Z6476" s="52">
        <v>12.325507614213199</v>
      </c>
    </row>
    <row r="6477" spans="1:26" x14ac:dyDescent="0.25">
      <c r="A6477" s="70" t="s">
        <v>5077</v>
      </c>
      <c r="B6477" s="52" t="s">
        <v>2746</v>
      </c>
      <c r="C6477" s="52" t="s">
        <v>3534</v>
      </c>
      <c r="D6477" s="52" t="s">
        <v>301</v>
      </c>
      <c r="E6477" s="110">
        <v>20080002</v>
      </c>
      <c r="F6477" s="52" t="s">
        <v>589</v>
      </c>
      <c r="G6477" s="52">
        <v>6</v>
      </c>
      <c r="H6477" s="52">
        <v>15.69</v>
      </c>
      <c r="I6477" s="52">
        <v>962.65000000000009</v>
      </c>
      <c r="J6477" s="111">
        <v>0</v>
      </c>
      <c r="K6477" s="111">
        <v>0</v>
      </c>
      <c r="L6477" s="111">
        <v>0</v>
      </c>
      <c r="M6477" s="111">
        <v>0</v>
      </c>
      <c r="N6477" s="111">
        <v>0</v>
      </c>
      <c r="O6477" s="111">
        <v>0</v>
      </c>
      <c r="P6477" s="111">
        <v>963</v>
      </c>
      <c r="Q6477" s="52" t="s">
        <v>41</v>
      </c>
      <c r="R6477" s="52" t="s">
        <v>2747</v>
      </c>
      <c r="S6477" s="52" t="s">
        <v>2748</v>
      </c>
      <c r="T6477" s="52" t="s">
        <v>1835</v>
      </c>
      <c r="U6477" s="52">
        <v>0</v>
      </c>
      <c r="V6477" s="52">
        <v>45978</v>
      </c>
      <c r="W6477" s="52">
        <v>1</v>
      </c>
      <c r="X6477" s="52" t="s">
        <v>422</v>
      </c>
      <c r="Y6477" s="52" t="s">
        <v>5078</v>
      </c>
      <c r="Z6477" s="52">
        <v>18.406309751434041</v>
      </c>
    </row>
    <row r="6478" spans="1:26" x14ac:dyDescent="0.25">
      <c r="A6478" s="70" t="s">
        <v>5077</v>
      </c>
      <c r="B6478" s="52" t="s">
        <v>2880</v>
      </c>
      <c r="C6478" s="52" t="s">
        <v>3534</v>
      </c>
      <c r="D6478" s="52" t="s">
        <v>301</v>
      </c>
      <c r="E6478" s="110">
        <v>20080002</v>
      </c>
      <c r="F6478" s="52" t="s">
        <v>446</v>
      </c>
      <c r="G6478" s="52">
        <v>6</v>
      </c>
      <c r="H6478" s="52">
        <v>36.250000000000007</v>
      </c>
      <c r="I6478" s="52">
        <v>1357.5</v>
      </c>
      <c r="J6478" s="111">
        <v>0</v>
      </c>
      <c r="K6478" s="111">
        <v>0</v>
      </c>
      <c r="L6478" s="111">
        <v>0</v>
      </c>
      <c r="M6478" s="111">
        <v>0</v>
      </c>
      <c r="N6478" s="111">
        <v>0</v>
      </c>
      <c r="O6478" s="111">
        <v>0</v>
      </c>
      <c r="P6478" s="111">
        <v>1358</v>
      </c>
      <c r="Q6478" s="52" t="s">
        <v>41</v>
      </c>
      <c r="R6478" s="52" t="s">
        <v>2881</v>
      </c>
      <c r="S6478" s="52" t="s">
        <v>2882</v>
      </c>
      <c r="T6478" s="52" t="s">
        <v>1825</v>
      </c>
      <c r="U6478" s="52">
        <v>0</v>
      </c>
      <c r="V6478" s="52">
        <v>45992</v>
      </c>
      <c r="W6478" s="52">
        <v>1</v>
      </c>
      <c r="X6478" s="52" t="s">
        <v>422</v>
      </c>
      <c r="Y6478" s="52" t="s">
        <v>5078</v>
      </c>
      <c r="Z6478" s="52">
        <v>11.23448275862069</v>
      </c>
    </row>
    <row r="6479" spans="1:26" x14ac:dyDescent="0.25">
      <c r="A6479" s="70" t="s">
        <v>5077</v>
      </c>
      <c r="B6479" s="52" t="s">
        <v>3267</v>
      </c>
      <c r="C6479" s="52" t="s">
        <v>3534</v>
      </c>
      <c r="D6479" s="52" t="s">
        <v>301</v>
      </c>
      <c r="E6479" s="110">
        <v>20080002</v>
      </c>
      <c r="F6479" s="52" t="s">
        <v>447</v>
      </c>
      <c r="G6479" s="52">
        <v>12</v>
      </c>
      <c r="H6479" s="52">
        <v>24.33</v>
      </c>
      <c r="I6479" s="52">
        <v>1026.02</v>
      </c>
      <c r="J6479" s="111">
        <v>0</v>
      </c>
      <c r="K6479" s="111">
        <v>0</v>
      </c>
      <c r="L6479" s="111">
        <v>0</v>
      </c>
      <c r="M6479" s="111">
        <v>0</v>
      </c>
      <c r="N6479" s="111">
        <v>0</v>
      </c>
      <c r="O6479" s="111">
        <v>0</v>
      </c>
      <c r="P6479" s="111">
        <v>1026</v>
      </c>
      <c r="Q6479" s="52" t="s">
        <v>41</v>
      </c>
      <c r="R6479" s="52" t="s">
        <v>3268</v>
      </c>
      <c r="S6479" s="52" t="s">
        <v>3269</v>
      </c>
      <c r="T6479" s="52" t="s">
        <v>1314</v>
      </c>
      <c r="U6479" s="52">
        <v>0</v>
      </c>
      <c r="V6479" s="52">
        <v>46034</v>
      </c>
      <c r="W6479" s="52">
        <v>1</v>
      </c>
      <c r="X6479" s="52" t="s">
        <v>422</v>
      </c>
      <c r="Y6479" s="52" t="s">
        <v>5078</v>
      </c>
      <c r="Z6479" s="52">
        <v>25.302589395807651</v>
      </c>
    </row>
    <row r="6480" spans="1:26" x14ac:dyDescent="0.25">
      <c r="A6480" s="70" t="s">
        <v>5077</v>
      </c>
      <c r="B6480" s="52" t="s">
        <v>4212</v>
      </c>
      <c r="C6480" s="52" t="s">
        <v>3534</v>
      </c>
      <c r="D6480" s="52" t="s">
        <v>301</v>
      </c>
      <c r="E6480" s="110">
        <v>20080002</v>
      </c>
      <c r="F6480" s="52" t="s">
        <v>592</v>
      </c>
      <c r="G6480" s="52">
        <v>10</v>
      </c>
      <c r="H6480" s="52">
        <v>28.54</v>
      </c>
      <c r="I6480" s="52">
        <v>1108.79</v>
      </c>
      <c r="J6480" s="111">
        <v>0</v>
      </c>
      <c r="K6480" s="111">
        <v>0</v>
      </c>
      <c r="L6480" s="111">
        <v>0</v>
      </c>
      <c r="M6480" s="111">
        <v>0</v>
      </c>
      <c r="N6480" s="111">
        <v>0</v>
      </c>
      <c r="O6480" s="111">
        <v>0</v>
      </c>
      <c r="P6480" s="111">
        <v>1109</v>
      </c>
      <c r="Q6480" s="52" t="s">
        <v>41</v>
      </c>
      <c r="R6480" s="52" t="s">
        <v>4213</v>
      </c>
      <c r="S6480" s="52" t="s">
        <v>4214</v>
      </c>
      <c r="T6480" s="52" t="s">
        <v>1825</v>
      </c>
      <c r="U6480" s="52">
        <v>0</v>
      </c>
      <c r="V6480" s="52">
        <v>46104</v>
      </c>
      <c r="W6480" s="52">
        <v>1</v>
      </c>
      <c r="X6480" s="52" t="s">
        <v>422</v>
      </c>
      <c r="Y6480" s="52" t="s">
        <v>5078</v>
      </c>
      <c r="Z6480" s="52">
        <v>19.425192711983183</v>
      </c>
    </row>
    <row r="6481" spans="1:26" x14ac:dyDescent="0.25">
      <c r="A6481" s="70" t="s">
        <v>5077</v>
      </c>
      <c r="B6481" s="52" t="s">
        <v>4389</v>
      </c>
      <c r="C6481" s="52" t="s">
        <v>3534</v>
      </c>
      <c r="D6481" s="52" t="s">
        <v>301</v>
      </c>
      <c r="E6481" s="110">
        <v>20080002</v>
      </c>
      <c r="F6481" s="52" t="s">
        <v>451</v>
      </c>
      <c r="G6481" s="52">
        <v>10</v>
      </c>
      <c r="H6481" s="52">
        <v>24.929999999999996</v>
      </c>
      <c r="I6481" s="52">
        <v>901.57999999999993</v>
      </c>
      <c r="J6481" s="111">
        <v>0</v>
      </c>
      <c r="K6481" s="111">
        <v>0</v>
      </c>
      <c r="L6481" s="111">
        <v>0</v>
      </c>
      <c r="M6481" s="111">
        <v>0</v>
      </c>
      <c r="N6481" s="111">
        <v>0</v>
      </c>
      <c r="O6481" s="111">
        <v>0</v>
      </c>
      <c r="P6481" s="111">
        <v>902</v>
      </c>
      <c r="Q6481" s="52" t="s">
        <v>41</v>
      </c>
      <c r="R6481" s="52" t="s">
        <v>4390</v>
      </c>
      <c r="S6481" s="52" t="s">
        <v>4391</v>
      </c>
      <c r="T6481" s="52" t="s">
        <v>1314</v>
      </c>
      <c r="U6481" s="52">
        <v>0</v>
      </c>
      <c r="V6481" s="52">
        <v>46111</v>
      </c>
      <c r="W6481" s="52">
        <v>1</v>
      </c>
      <c r="X6481" s="52" t="s">
        <v>422</v>
      </c>
      <c r="Y6481" s="52" t="s">
        <v>5078</v>
      </c>
      <c r="Z6481" s="52">
        <v>18.082230244685121</v>
      </c>
    </row>
    <row r="6482" spans="1:26" x14ac:dyDescent="0.25">
      <c r="A6482" s="70" t="s">
        <v>5077</v>
      </c>
      <c r="B6482" s="52" t="s">
        <v>4736</v>
      </c>
      <c r="C6482" s="52" t="s">
        <v>3534</v>
      </c>
      <c r="D6482" s="52" t="s">
        <v>301</v>
      </c>
      <c r="E6482" s="110">
        <v>20080002</v>
      </c>
      <c r="F6482" s="52" t="s">
        <v>457</v>
      </c>
      <c r="G6482" s="52">
        <v>12</v>
      </c>
      <c r="H6482" s="52">
        <v>33.669999999999995</v>
      </c>
      <c r="I6482" s="52">
        <v>1223.7700000000002</v>
      </c>
      <c r="J6482" s="111">
        <v>0</v>
      </c>
      <c r="K6482" s="111">
        <v>0</v>
      </c>
      <c r="L6482" s="111">
        <v>0</v>
      </c>
      <c r="M6482" s="111">
        <v>0</v>
      </c>
      <c r="N6482" s="111">
        <v>0</v>
      </c>
      <c r="O6482" s="111">
        <v>0</v>
      </c>
      <c r="P6482" s="111">
        <v>1224</v>
      </c>
      <c r="Q6482" s="52" t="s">
        <v>41</v>
      </c>
      <c r="R6482" s="52" t="s">
        <v>4737</v>
      </c>
      <c r="S6482" s="52" t="s">
        <v>4738</v>
      </c>
      <c r="T6482" s="52" t="s">
        <v>1825</v>
      </c>
      <c r="U6482" s="52">
        <v>0</v>
      </c>
      <c r="V6482" s="52">
        <v>46125</v>
      </c>
      <c r="W6482" s="52">
        <v>1</v>
      </c>
      <c r="X6482" s="52" t="s">
        <v>422</v>
      </c>
      <c r="Y6482" s="52" t="s">
        <v>5078</v>
      </c>
      <c r="Z6482" s="52">
        <v>21.807603207603218</v>
      </c>
    </row>
    <row r="6483" spans="1:26" x14ac:dyDescent="0.25">
      <c r="A6483" s="70" t="s">
        <v>5077</v>
      </c>
      <c r="B6483" s="52" t="s">
        <v>1857</v>
      </c>
      <c r="C6483" s="52" t="s">
        <v>3534</v>
      </c>
      <c r="D6483" s="52" t="s">
        <v>295</v>
      </c>
      <c r="E6483" s="110">
        <v>20080004</v>
      </c>
      <c r="F6483" s="52" t="s">
        <v>44</v>
      </c>
      <c r="G6483" s="52">
        <v>10</v>
      </c>
      <c r="H6483" s="52">
        <v>25.659999999999997</v>
      </c>
      <c r="I6483" s="52">
        <v>952.0200000000001</v>
      </c>
      <c r="J6483" s="111">
        <v>0</v>
      </c>
      <c r="K6483" s="111">
        <v>0</v>
      </c>
      <c r="L6483" s="111">
        <v>0</v>
      </c>
      <c r="M6483" s="111">
        <v>0</v>
      </c>
      <c r="N6483" s="111">
        <v>0</v>
      </c>
      <c r="O6483" s="111">
        <v>0</v>
      </c>
      <c r="P6483" s="111">
        <v>952</v>
      </c>
      <c r="Q6483" s="52" t="s">
        <v>41</v>
      </c>
      <c r="R6483" s="52" t="s">
        <v>1858</v>
      </c>
      <c r="S6483" s="52" t="s">
        <v>1859</v>
      </c>
      <c r="T6483" s="52" t="s">
        <v>1860</v>
      </c>
      <c r="U6483" s="52" t="s">
        <v>491</v>
      </c>
      <c r="V6483" s="52">
        <v>0</v>
      </c>
      <c r="W6483" s="52">
        <v>1</v>
      </c>
      <c r="X6483" s="52" t="s">
        <v>422</v>
      </c>
      <c r="Y6483" s="52" t="s">
        <v>5078</v>
      </c>
      <c r="Z6483" s="52">
        <v>18.550662509742796</v>
      </c>
    </row>
    <row r="6484" spans="1:26" x14ac:dyDescent="0.25">
      <c r="A6484" s="70" t="s">
        <v>5077</v>
      </c>
      <c r="B6484" s="52" t="s">
        <v>1861</v>
      </c>
      <c r="C6484" s="52" t="s">
        <v>3534</v>
      </c>
      <c r="D6484" s="52" t="s">
        <v>295</v>
      </c>
      <c r="E6484" s="110">
        <v>20080004</v>
      </c>
      <c r="F6484" s="52" t="s">
        <v>513</v>
      </c>
      <c r="G6484" s="52">
        <v>7</v>
      </c>
      <c r="H6484" s="52">
        <v>8.25</v>
      </c>
      <c r="I6484" s="52">
        <v>379.05999999999995</v>
      </c>
      <c r="J6484" s="111">
        <v>0</v>
      </c>
      <c r="K6484" s="111">
        <v>0</v>
      </c>
      <c r="L6484" s="111">
        <v>0</v>
      </c>
      <c r="M6484" s="111">
        <v>0</v>
      </c>
      <c r="N6484" s="111">
        <v>0</v>
      </c>
      <c r="O6484" s="111">
        <v>0</v>
      </c>
      <c r="P6484" s="111">
        <v>379</v>
      </c>
      <c r="Q6484" s="52" t="s">
        <v>41</v>
      </c>
      <c r="R6484" s="52" t="s">
        <v>1862</v>
      </c>
      <c r="S6484" s="52" t="s">
        <v>1863</v>
      </c>
      <c r="T6484" s="52" t="s">
        <v>1864</v>
      </c>
      <c r="U6484" s="52" t="s">
        <v>425</v>
      </c>
      <c r="V6484" s="52">
        <v>0</v>
      </c>
      <c r="W6484" s="52">
        <v>1</v>
      </c>
      <c r="X6484" s="52" t="s">
        <v>422</v>
      </c>
      <c r="Y6484" s="52" t="s">
        <v>5078</v>
      </c>
      <c r="Z6484" s="52">
        <v>16.081333333333333</v>
      </c>
    </row>
    <row r="6485" spans="1:26" x14ac:dyDescent="0.25">
      <c r="A6485" s="70" t="s">
        <v>5077</v>
      </c>
      <c r="B6485" s="52" t="s">
        <v>1865</v>
      </c>
      <c r="C6485" s="52" t="s">
        <v>3534</v>
      </c>
      <c r="D6485" s="52" t="s">
        <v>295</v>
      </c>
      <c r="E6485" s="110">
        <v>20080004</v>
      </c>
      <c r="F6485" s="52" t="s">
        <v>423</v>
      </c>
      <c r="G6485" s="52">
        <v>14</v>
      </c>
      <c r="H6485" s="52">
        <v>41.210000000000008</v>
      </c>
      <c r="I6485" s="52">
        <v>1602.42</v>
      </c>
      <c r="J6485" s="111">
        <v>0</v>
      </c>
      <c r="K6485" s="111">
        <v>0</v>
      </c>
      <c r="L6485" s="111">
        <v>0</v>
      </c>
      <c r="M6485" s="111">
        <v>0</v>
      </c>
      <c r="N6485" s="111">
        <v>0</v>
      </c>
      <c r="O6485" s="111">
        <v>0</v>
      </c>
      <c r="P6485" s="111">
        <v>1602</v>
      </c>
      <c r="Q6485" s="52" t="s">
        <v>41</v>
      </c>
      <c r="R6485" s="52" t="s">
        <v>1866</v>
      </c>
      <c r="S6485" s="52" t="s">
        <v>1867</v>
      </c>
      <c r="T6485" s="52" t="s">
        <v>1868</v>
      </c>
      <c r="U6485" s="52" t="s">
        <v>425</v>
      </c>
      <c r="V6485" s="52">
        <v>0</v>
      </c>
      <c r="W6485" s="52">
        <v>1</v>
      </c>
      <c r="X6485" s="52" t="s">
        <v>422</v>
      </c>
      <c r="Y6485" s="52" t="s">
        <v>5078</v>
      </c>
      <c r="Z6485" s="52">
        <v>27.218975976704684</v>
      </c>
    </row>
    <row r="6486" spans="1:26" x14ac:dyDescent="0.25">
      <c r="A6486" s="70" t="s">
        <v>5077</v>
      </c>
      <c r="B6486" s="52" t="s">
        <v>4215</v>
      </c>
      <c r="C6486" s="52" t="s">
        <v>3534</v>
      </c>
      <c r="D6486" s="52" t="s">
        <v>295</v>
      </c>
      <c r="E6486" s="110">
        <v>20080004</v>
      </c>
      <c r="F6486" s="52" t="s">
        <v>566</v>
      </c>
      <c r="G6486" s="52">
        <v>14</v>
      </c>
      <c r="H6486" s="52">
        <v>50.2</v>
      </c>
      <c r="I6486" s="52">
        <v>1770.0900000000001</v>
      </c>
      <c r="J6486" s="111">
        <v>0</v>
      </c>
      <c r="K6486" s="111">
        <v>0</v>
      </c>
      <c r="L6486" s="111">
        <v>0</v>
      </c>
      <c r="M6486" s="111">
        <v>0</v>
      </c>
      <c r="N6486" s="111">
        <v>0</v>
      </c>
      <c r="O6486" s="111">
        <v>0</v>
      </c>
      <c r="P6486" s="111">
        <v>1770</v>
      </c>
      <c r="Q6486" s="52" t="s">
        <v>41</v>
      </c>
      <c r="R6486" s="52" t="s">
        <v>4216</v>
      </c>
      <c r="S6486" s="52" t="s">
        <v>4217</v>
      </c>
      <c r="T6486" s="52" t="s">
        <v>1864</v>
      </c>
      <c r="U6486" s="52" t="s">
        <v>425</v>
      </c>
      <c r="V6486" s="52">
        <v>0</v>
      </c>
      <c r="W6486" s="52">
        <v>1</v>
      </c>
      <c r="X6486" s="52" t="s">
        <v>422</v>
      </c>
      <c r="Y6486" s="52" t="s">
        <v>5078</v>
      </c>
      <c r="Z6486" s="52">
        <v>24.682529880478093</v>
      </c>
    </row>
    <row r="6487" spans="1:26" x14ac:dyDescent="0.25">
      <c r="A6487" s="70" t="s">
        <v>5077</v>
      </c>
      <c r="B6487" s="52" t="s">
        <v>2195</v>
      </c>
      <c r="C6487" s="52" t="s">
        <v>3534</v>
      </c>
      <c r="D6487" s="52" t="s">
        <v>295</v>
      </c>
      <c r="E6487" s="110">
        <v>20080004</v>
      </c>
      <c r="F6487" s="52" t="s">
        <v>523</v>
      </c>
      <c r="G6487" s="52">
        <v>14</v>
      </c>
      <c r="H6487" s="52">
        <v>33.33</v>
      </c>
      <c r="I6487" s="52">
        <v>1254.9000000000001</v>
      </c>
      <c r="J6487" s="111">
        <v>0</v>
      </c>
      <c r="K6487" s="111">
        <v>0</v>
      </c>
      <c r="L6487" s="111">
        <v>0</v>
      </c>
      <c r="M6487" s="111">
        <v>0</v>
      </c>
      <c r="N6487" s="111">
        <v>0</v>
      </c>
      <c r="O6487" s="111">
        <v>0</v>
      </c>
      <c r="P6487" s="111">
        <v>1255</v>
      </c>
      <c r="Q6487" s="52" t="s">
        <v>41</v>
      </c>
      <c r="R6487" s="52" t="s">
        <v>2196</v>
      </c>
      <c r="S6487" s="52" t="s">
        <v>2197</v>
      </c>
      <c r="T6487" s="52" t="s">
        <v>1860</v>
      </c>
      <c r="U6487" s="52" t="s">
        <v>1631</v>
      </c>
      <c r="V6487" s="52">
        <v>0</v>
      </c>
      <c r="W6487" s="52">
        <v>1</v>
      </c>
      <c r="X6487" s="52" t="s">
        <v>422</v>
      </c>
      <c r="Y6487" s="52" t="s">
        <v>5078</v>
      </c>
      <c r="Z6487" s="52">
        <v>26.355535553555359</v>
      </c>
    </row>
    <row r="6488" spans="1:26" x14ac:dyDescent="0.25">
      <c r="A6488" s="70" t="s">
        <v>5077</v>
      </c>
      <c r="B6488" s="52" t="s">
        <v>1869</v>
      </c>
      <c r="C6488" s="52" t="s">
        <v>3534</v>
      </c>
      <c r="D6488" s="52" t="s">
        <v>295</v>
      </c>
      <c r="E6488" s="110">
        <v>20080004</v>
      </c>
      <c r="F6488" s="52" t="s">
        <v>528</v>
      </c>
      <c r="G6488" s="52">
        <v>14</v>
      </c>
      <c r="H6488" s="52">
        <v>35.730000000000004</v>
      </c>
      <c r="I6488" s="52">
        <v>1293.69</v>
      </c>
      <c r="J6488" s="111">
        <v>0</v>
      </c>
      <c r="K6488" s="111">
        <v>0</v>
      </c>
      <c r="L6488" s="111">
        <v>0</v>
      </c>
      <c r="M6488" s="111">
        <v>0</v>
      </c>
      <c r="N6488" s="111">
        <v>0</v>
      </c>
      <c r="O6488" s="111">
        <v>0</v>
      </c>
      <c r="P6488" s="111">
        <v>1294</v>
      </c>
      <c r="Q6488" s="52" t="s">
        <v>41</v>
      </c>
      <c r="R6488" s="52" t="s">
        <v>1870</v>
      </c>
      <c r="S6488" s="52" t="s">
        <v>1871</v>
      </c>
      <c r="T6488" s="52" t="s">
        <v>1860</v>
      </c>
      <c r="U6488" s="52" t="s">
        <v>491</v>
      </c>
      <c r="V6488" s="52">
        <v>0</v>
      </c>
      <c r="W6488" s="52">
        <v>1</v>
      </c>
      <c r="X6488" s="52" t="s">
        <v>422</v>
      </c>
      <c r="Y6488" s="52" t="s">
        <v>5078</v>
      </c>
      <c r="Z6488" s="52">
        <v>25.345172124265321</v>
      </c>
    </row>
    <row r="6489" spans="1:26" x14ac:dyDescent="0.25">
      <c r="A6489" s="70" t="s">
        <v>5077</v>
      </c>
      <c r="B6489" s="52" t="s">
        <v>3884</v>
      </c>
      <c r="C6489" s="52" t="s">
        <v>3534</v>
      </c>
      <c r="D6489" s="52" t="s">
        <v>295</v>
      </c>
      <c r="E6489" s="110">
        <v>20080004</v>
      </c>
      <c r="F6489" s="52" t="s">
        <v>476</v>
      </c>
      <c r="G6489" s="52">
        <v>14</v>
      </c>
      <c r="H6489" s="52">
        <v>73.86</v>
      </c>
      <c r="I6489" s="52">
        <v>2855.6200000000003</v>
      </c>
      <c r="J6489" s="111">
        <v>0</v>
      </c>
      <c r="K6489" s="111">
        <v>0</v>
      </c>
      <c r="L6489" s="111">
        <v>0</v>
      </c>
      <c r="M6489" s="111">
        <v>0</v>
      </c>
      <c r="N6489" s="111">
        <v>0</v>
      </c>
      <c r="O6489" s="111">
        <v>0</v>
      </c>
      <c r="P6489" s="111">
        <v>2856</v>
      </c>
      <c r="Q6489" s="52" t="s">
        <v>41</v>
      </c>
      <c r="R6489" s="52" t="s">
        <v>3885</v>
      </c>
      <c r="S6489" s="52" t="s">
        <v>3886</v>
      </c>
      <c r="T6489" s="52" t="s">
        <v>1860</v>
      </c>
      <c r="U6489" s="52" t="s">
        <v>491</v>
      </c>
      <c r="V6489" s="52">
        <v>0</v>
      </c>
      <c r="W6489" s="52">
        <v>1</v>
      </c>
      <c r="X6489" s="52" t="s">
        <v>422</v>
      </c>
      <c r="Y6489" s="52" t="s">
        <v>5078</v>
      </c>
      <c r="Z6489" s="52">
        <v>27.063823449769842</v>
      </c>
    </row>
    <row r="6490" spans="1:26" x14ac:dyDescent="0.25">
      <c r="A6490" s="70" t="s">
        <v>5077</v>
      </c>
      <c r="B6490" s="52" t="s">
        <v>1872</v>
      </c>
      <c r="C6490" s="52" t="s">
        <v>3534</v>
      </c>
      <c r="D6490" s="52" t="s">
        <v>295</v>
      </c>
      <c r="E6490" s="110">
        <v>20080004</v>
      </c>
      <c r="F6490" s="52" t="s">
        <v>482</v>
      </c>
      <c r="G6490" s="52">
        <v>14</v>
      </c>
      <c r="H6490" s="52">
        <v>177.60999999999999</v>
      </c>
      <c r="I6490" s="52">
        <v>6610.51</v>
      </c>
      <c r="J6490" s="111">
        <v>0</v>
      </c>
      <c r="K6490" s="111">
        <v>0</v>
      </c>
      <c r="L6490" s="111">
        <v>0</v>
      </c>
      <c r="M6490" s="111">
        <v>0</v>
      </c>
      <c r="N6490" s="111">
        <v>0</v>
      </c>
      <c r="O6490" s="111">
        <v>0</v>
      </c>
      <c r="P6490" s="111">
        <v>6611</v>
      </c>
      <c r="Q6490" s="52" t="s">
        <v>41</v>
      </c>
      <c r="R6490" s="52" t="s">
        <v>1873</v>
      </c>
      <c r="S6490" s="52" t="s">
        <v>1874</v>
      </c>
      <c r="T6490" s="52" t="s">
        <v>1860</v>
      </c>
      <c r="U6490" s="52" t="s">
        <v>491</v>
      </c>
      <c r="V6490" s="52">
        <v>0</v>
      </c>
      <c r="W6490" s="52">
        <v>1</v>
      </c>
      <c r="X6490" s="52" t="s">
        <v>422</v>
      </c>
      <c r="Y6490" s="52" t="s">
        <v>5078</v>
      </c>
      <c r="Z6490" s="52">
        <v>26.053471088339627</v>
      </c>
    </row>
    <row r="6491" spans="1:26" x14ac:dyDescent="0.25">
      <c r="A6491" s="70" t="s">
        <v>5077</v>
      </c>
      <c r="B6491" s="52" t="s">
        <v>1875</v>
      </c>
      <c r="C6491" s="52" t="s">
        <v>3534</v>
      </c>
      <c r="D6491" s="52" t="s">
        <v>295</v>
      </c>
      <c r="E6491" s="110">
        <v>20080004</v>
      </c>
      <c r="F6491" s="52" t="s">
        <v>536</v>
      </c>
      <c r="G6491" s="52">
        <v>12</v>
      </c>
      <c r="H6491" s="52">
        <v>33.950000000000003</v>
      </c>
      <c r="I6491" s="52">
        <v>2804.71</v>
      </c>
      <c r="J6491" s="111">
        <v>0</v>
      </c>
      <c r="K6491" s="111">
        <v>0</v>
      </c>
      <c r="L6491" s="111">
        <v>0</v>
      </c>
      <c r="M6491" s="111">
        <v>0</v>
      </c>
      <c r="N6491" s="111">
        <v>0</v>
      </c>
      <c r="O6491" s="111">
        <v>0</v>
      </c>
      <c r="P6491" s="111">
        <v>2805</v>
      </c>
      <c r="Q6491" s="52" t="s">
        <v>41</v>
      </c>
      <c r="R6491" s="52" t="s">
        <v>1876</v>
      </c>
      <c r="S6491" s="52" t="s">
        <v>1877</v>
      </c>
      <c r="T6491" s="52" t="s">
        <v>1815</v>
      </c>
      <c r="U6491" s="52" t="s">
        <v>425</v>
      </c>
      <c r="V6491" s="52">
        <v>0</v>
      </c>
      <c r="W6491" s="52">
        <v>1</v>
      </c>
      <c r="X6491" s="52" t="s">
        <v>422</v>
      </c>
      <c r="Y6491" s="52" t="s">
        <v>5078</v>
      </c>
      <c r="Z6491" s="52">
        <v>49.567776141384392</v>
      </c>
    </row>
    <row r="6492" spans="1:26" x14ac:dyDescent="0.25">
      <c r="A6492" s="70" t="s">
        <v>5077</v>
      </c>
      <c r="B6492" s="52" t="s">
        <v>1878</v>
      </c>
      <c r="C6492" s="52" t="s">
        <v>3534</v>
      </c>
      <c r="D6492" s="52" t="s">
        <v>295</v>
      </c>
      <c r="E6492" s="110">
        <v>20080004</v>
      </c>
      <c r="F6492" s="52" t="s">
        <v>484</v>
      </c>
      <c r="G6492" s="52">
        <v>5</v>
      </c>
      <c r="H6492" s="52">
        <v>24.599999999999998</v>
      </c>
      <c r="I6492" s="52">
        <v>940.93000000000006</v>
      </c>
      <c r="J6492" s="111">
        <v>0</v>
      </c>
      <c r="K6492" s="111">
        <v>0</v>
      </c>
      <c r="L6492" s="111">
        <v>0</v>
      </c>
      <c r="M6492" s="111">
        <v>0</v>
      </c>
      <c r="N6492" s="111">
        <v>0</v>
      </c>
      <c r="O6492" s="111">
        <v>0</v>
      </c>
      <c r="P6492" s="111">
        <v>941</v>
      </c>
      <c r="Q6492" s="52" t="s">
        <v>41</v>
      </c>
      <c r="R6492" s="52" t="s">
        <v>1879</v>
      </c>
      <c r="S6492" s="52" t="s">
        <v>1880</v>
      </c>
      <c r="T6492" s="52" t="s">
        <v>1860</v>
      </c>
      <c r="U6492" s="52">
        <v>0</v>
      </c>
      <c r="V6492" s="52">
        <v>0</v>
      </c>
      <c r="W6492" s="52">
        <v>1</v>
      </c>
      <c r="X6492" s="52" t="s">
        <v>422</v>
      </c>
      <c r="Y6492" s="52" t="s">
        <v>5078</v>
      </c>
      <c r="Z6492" s="52">
        <v>9.5622967479674816</v>
      </c>
    </row>
    <row r="6493" spans="1:26" x14ac:dyDescent="0.25">
      <c r="A6493" s="70" t="s">
        <v>5077</v>
      </c>
      <c r="B6493" s="52" t="s">
        <v>4739</v>
      </c>
      <c r="C6493" s="52" t="s">
        <v>3534</v>
      </c>
      <c r="D6493" s="52" t="s">
        <v>295</v>
      </c>
      <c r="E6493" s="110">
        <v>20080004</v>
      </c>
      <c r="F6493" s="52" t="s">
        <v>573</v>
      </c>
      <c r="G6493" s="52">
        <v>14</v>
      </c>
      <c r="H6493" s="52">
        <v>63.089999999999996</v>
      </c>
      <c r="I6493" s="52">
        <v>2282.3199999999997</v>
      </c>
      <c r="J6493" s="111">
        <v>0</v>
      </c>
      <c r="K6493" s="111">
        <v>0</v>
      </c>
      <c r="L6493" s="111">
        <v>0</v>
      </c>
      <c r="M6493" s="111">
        <v>0</v>
      </c>
      <c r="N6493" s="111">
        <v>0</v>
      </c>
      <c r="O6493" s="111">
        <v>0</v>
      </c>
      <c r="P6493" s="111">
        <v>2282</v>
      </c>
      <c r="Q6493" s="52" t="s">
        <v>41</v>
      </c>
      <c r="R6493" s="52" t="s">
        <v>4740</v>
      </c>
      <c r="S6493" s="52" t="s">
        <v>4741</v>
      </c>
      <c r="T6493" s="52" t="s">
        <v>1835</v>
      </c>
      <c r="U6493" s="52">
        <v>0</v>
      </c>
      <c r="V6493" s="52">
        <v>0</v>
      </c>
      <c r="W6493" s="52">
        <v>1</v>
      </c>
      <c r="X6493" s="52" t="s">
        <v>422</v>
      </c>
      <c r="Y6493" s="52" t="s">
        <v>5078</v>
      </c>
      <c r="Z6493" s="52">
        <v>25.322935488983994</v>
      </c>
    </row>
    <row r="6494" spans="1:26" x14ac:dyDescent="0.25">
      <c r="A6494" s="70" t="s">
        <v>5077</v>
      </c>
      <c r="B6494" s="52" t="s">
        <v>3355</v>
      </c>
      <c r="C6494" s="52" t="s">
        <v>3534</v>
      </c>
      <c r="D6494" s="52" t="s">
        <v>295</v>
      </c>
      <c r="E6494" s="110">
        <v>20080004</v>
      </c>
      <c r="F6494" s="52" t="s">
        <v>436</v>
      </c>
      <c r="G6494" s="52">
        <v>12</v>
      </c>
      <c r="H6494" s="52">
        <v>34</v>
      </c>
      <c r="I6494" s="52">
        <v>1284.31</v>
      </c>
      <c r="J6494" s="111">
        <v>0</v>
      </c>
      <c r="K6494" s="111">
        <v>0</v>
      </c>
      <c r="L6494" s="111">
        <v>0</v>
      </c>
      <c r="M6494" s="111">
        <v>0</v>
      </c>
      <c r="N6494" s="111">
        <v>0</v>
      </c>
      <c r="O6494" s="111">
        <v>0</v>
      </c>
      <c r="P6494" s="111">
        <v>1284</v>
      </c>
      <c r="Q6494" s="52" t="s">
        <v>41</v>
      </c>
      <c r="R6494" s="52" t="s">
        <v>3356</v>
      </c>
      <c r="S6494" s="52" t="s">
        <v>3357</v>
      </c>
      <c r="T6494" s="52" t="s">
        <v>1860</v>
      </c>
      <c r="U6494" s="52">
        <v>0</v>
      </c>
      <c r="V6494" s="52">
        <v>0</v>
      </c>
      <c r="W6494" s="52">
        <v>1</v>
      </c>
      <c r="X6494" s="52" t="s">
        <v>422</v>
      </c>
      <c r="Y6494" s="52" t="s">
        <v>5078</v>
      </c>
      <c r="Z6494" s="52">
        <v>22.664294117647064</v>
      </c>
    </row>
    <row r="6495" spans="1:26" x14ac:dyDescent="0.25">
      <c r="A6495" s="70" t="s">
        <v>5077</v>
      </c>
      <c r="B6495" s="52" t="s">
        <v>1881</v>
      </c>
      <c r="C6495" s="52" t="s">
        <v>3534</v>
      </c>
      <c r="D6495" s="52" t="s">
        <v>295</v>
      </c>
      <c r="E6495" s="110">
        <v>20080004</v>
      </c>
      <c r="F6495" s="52" t="s">
        <v>653</v>
      </c>
      <c r="G6495" s="52">
        <v>5</v>
      </c>
      <c r="H6495" s="52">
        <v>8.44</v>
      </c>
      <c r="I6495" s="52">
        <v>342.85</v>
      </c>
      <c r="J6495" s="111">
        <v>0</v>
      </c>
      <c r="K6495" s="111">
        <v>0</v>
      </c>
      <c r="L6495" s="111">
        <v>0</v>
      </c>
      <c r="M6495" s="111">
        <v>0</v>
      </c>
      <c r="N6495" s="111">
        <v>0</v>
      </c>
      <c r="O6495" s="111">
        <v>0</v>
      </c>
      <c r="P6495" s="111">
        <v>343</v>
      </c>
      <c r="Q6495" s="52" t="s">
        <v>41</v>
      </c>
      <c r="R6495" s="52" t="s">
        <v>1265</v>
      </c>
      <c r="S6495" s="52" t="s">
        <v>1882</v>
      </c>
      <c r="T6495" s="52" t="s">
        <v>1815</v>
      </c>
      <c r="U6495" s="52">
        <v>0</v>
      </c>
      <c r="V6495" s="52">
        <v>0</v>
      </c>
      <c r="W6495" s="52">
        <v>1</v>
      </c>
      <c r="X6495" s="52" t="s">
        <v>422</v>
      </c>
      <c r="Y6495" s="52" t="s">
        <v>5078</v>
      </c>
      <c r="Z6495" s="52">
        <v>10.155509478672988</v>
      </c>
    </row>
    <row r="6496" spans="1:26" x14ac:dyDescent="0.25">
      <c r="A6496" s="70" t="s">
        <v>5077</v>
      </c>
      <c r="B6496" s="52" t="s">
        <v>1884</v>
      </c>
      <c r="C6496" s="52" t="s">
        <v>3534</v>
      </c>
      <c r="D6496" s="52" t="s">
        <v>295</v>
      </c>
      <c r="E6496" s="110">
        <v>20080004</v>
      </c>
      <c r="F6496" s="52" t="s">
        <v>439</v>
      </c>
      <c r="G6496" s="52">
        <v>14</v>
      </c>
      <c r="H6496" s="52">
        <v>31.220000000000002</v>
      </c>
      <c r="I6496" s="52">
        <v>1281.2300000000002</v>
      </c>
      <c r="J6496" s="111">
        <v>0</v>
      </c>
      <c r="K6496" s="111">
        <v>0</v>
      </c>
      <c r="L6496" s="111">
        <v>0</v>
      </c>
      <c r="M6496" s="111">
        <v>0</v>
      </c>
      <c r="N6496" s="111">
        <v>0</v>
      </c>
      <c r="O6496" s="111">
        <v>0</v>
      </c>
      <c r="P6496" s="111">
        <v>1281</v>
      </c>
      <c r="Q6496" s="52" t="s">
        <v>41</v>
      </c>
      <c r="R6496" s="52" t="s">
        <v>1885</v>
      </c>
      <c r="S6496" s="52" t="s">
        <v>1886</v>
      </c>
      <c r="T6496" s="52" t="s">
        <v>1887</v>
      </c>
      <c r="U6496" s="52">
        <v>0</v>
      </c>
      <c r="V6496" s="52">
        <v>45796</v>
      </c>
      <c r="W6496" s="52">
        <v>1</v>
      </c>
      <c r="X6496" s="52" t="s">
        <v>422</v>
      </c>
      <c r="Y6496" s="52" t="s">
        <v>5078</v>
      </c>
      <c r="Z6496" s="52">
        <v>28.727130044843054</v>
      </c>
    </row>
    <row r="6497" spans="1:26" x14ac:dyDescent="0.25">
      <c r="A6497" s="70" t="s">
        <v>5077</v>
      </c>
      <c r="B6497" s="52" t="s">
        <v>1891</v>
      </c>
      <c r="C6497" s="52" t="s">
        <v>3534</v>
      </c>
      <c r="D6497" s="52" t="s">
        <v>295</v>
      </c>
      <c r="E6497" s="110">
        <v>20080004</v>
      </c>
      <c r="F6497" s="52" t="s">
        <v>586</v>
      </c>
      <c r="G6497" s="52">
        <v>6</v>
      </c>
      <c r="H6497" s="52">
        <v>8.5499999999999989</v>
      </c>
      <c r="I6497" s="52">
        <v>304.72000000000003</v>
      </c>
      <c r="J6497" s="111">
        <v>0</v>
      </c>
      <c r="K6497" s="111">
        <v>0</v>
      </c>
      <c r="L6497" s="111">
        <v>0</v>
      </c>
      <c r="M6497" s="111">
        <v>0</v>
      </c>
      <c r="N6497" s="111">
        <v>0</v>
      </c>
      <c r="O6497" s="111">
        <v>0</v>
      </c>
      <c r="P6497" s="111">
        <v>305</v>
      </c>
      <c r="Q6497" s="52" t="s">
        <v>41</v>
      </c>
      <c r="R6497" s="52" t="s">
        <v>1892</v>
      </c>
      <c r="S6497" s="52" t="s">
        <v>1893</v>
      </c>
      <c r="T6497" s="52" t="s">
        <v>1894</v>
      </c>
      <c r="U6497" s="52">
        <v>0</v>
      </c>
      <c r="V6497" s="52">
        <v>45846</v>
      </c>
      <c r="W6497" s="52">
        <v>1</v>
      </c>
      <c r="X6497" s="52" t="s">
        <v>422</v>
      </c>
      <c r="Y6497" s="52" t="s">
        <v>5078</v>
      </c>
      <c r="Z6497" s="52">
        <v>10.691929824561406</v>
      </c>
    </row>
    <row r="6498" spans="1:26" x14ac:dyDescent="0.25">
      <c r="A6498" s="70" t="s">
        <v>5077</v>
      </c>
      <c r="B6498" s="52" t="s">
        <v>4882</v>
      </c>
      <c r="C6498" s="52" t="s">
        <v>3534</v>
      </c>
      <c r="D6498" s="52" t="s">
        <v>295</v>
      </c>
      <c r="E6498" s="110">
        <v>20080004</v>
      </c>
      <c r="F6498" s="52" t="s">
        <v>488</v>
      </c>
      <c r="G6498" s="52">
        <v>7</v>
      </c>
      <c r="H6498" s="52">
        <v>20.240000000000002</v>
      </c>
      <c r="I6498" s="52">
        <v>750.30000000000007</v>
      </c>
      <c r="J6498" s="111">
        <v>0</v>
      </c>
      <c r="K6498" s="111">
        <v>0</v>
      </c>
      <c r="L6498" s="111">
        <v>0</v>
      </c>
      <c r="M6498" s="111">
        <v>0</v>
      </c>
      <c r="N6498" s="111">
        <v>0</v>
      </c>
      <c r="O6498" s="111">
        <v>0</v>
      </c>
      <c r="P6498" s="111">
        <v>750</v>
      </c>
      <c r="Q6498" s="52" t="s">
        <v>41</v>
      </c>
      <c r="R6498" s="52" t="s">
        <v>4883</v>
      </c>
      <c r="S6498" s="52" t="s">
        <v>4884</v>
      </c>
      <c r="T6498" s="52" t="s">
        <v>1860</v>
      </c>
      <c r="U6498" s="52">
        <v>0</v>
      </c>
      <c r="V6498" s="52">
        <v>45846</v>
      </c>
      <c r="W6498" s="52">
        <v>1</v>
      </c>
      <c r="X6498" s="52" t="s">
        <v>422</v>
      </c>
      <c r="Y6498" s="52" t="s">
        <v>5078</v>
      </c>
      <c r="Z6498" s="52">
        <v>12.974555335968381</v>
      </c>
    </row>
    <row r="6499" spans="1:26" x14ac:dyDescent="0.25">
      <c r="A6499" s="70" t="s">
        <v>5077</v>
      </c>
      <c r="B6499" s="52" t="s">
        <v>1896</v>
      </c>
      <c r="C6499" s="52" t="s">
        <v>3534</v>
      </c>
      <c r="D6499" s="52" t="s">
        <v>295</v>
      </c>
      <c r="E6499" s="110">
        <v>20080004</v>
      </c>
      <c r="F6499" s="52" t="s">
        <v>448</v>
      </c>
      <c r="G6499" s="52">
        <v>13</v>
      </c>
      <c r="H6499" s="52">
        <v>12.21</v>
      </c>
      <c r="I6499" s="52">
        <v>466.91</v>
      </c>
      <c r="J6499" s="111">
        <v>0</v>
      </c>
      <c r="K6499" s="111">
        <v>0</v>
      </c>
      <c r="L6499" s="111">
        <v>0</v>
      </c>
      <c r="M6499" s="111">
        <v>0</v>
      </c>
      <c r="N6499" s="111">
        <v>0</v>
      </c>
      <c r="O6499" s="111">
        <v>0</v>
      </c>
      <c r="P6499" s="111">
        <v>467</v>
      </c>
      <c r="Q6499" s="52" t="s">
        <v>41</v>
      </c>
      <c r="R6499" s="52" t="s">
        <v>1897</v>
      </c>
      <c r="S6499" s="52" t="s">
        <v>1898</v>
      </c>
      <c r="T6499" s="52" t="s">
        <v>1815</v>
      </c>
      <c r="U6499" s="52">
        <v>0</v>
      </c>
      <c r="V6499" s="52">
        <v>45867</v>
      </c>
      <c r="W6499" s="52">
        <v>1</v>
      </c>
      <c r="X6499" s="52" t="s">
        <v>422</v>
      </c>
      <c r="Y6499" s="52" t="s">
        <v>5078</v>
      </c>
      <c r="Z6499" s="52">
        <v>24.855978705978707</v>
      </c>
    </row>
    <row r="6500" spans="1:26" x14ac:dyDescent="0.25">
      <c r="A6500" s="70" t="s">
        <v>5077</v>
      </c>
      <c r="B6500" s="52" t="s">
        <v>2136</v>
      </c>
      <c r="C6500" s="52" t="s">
        <v>3534</v>
      </c>
      <c r="D6500" s="52" t="s">
        <v>295</v>
      </c>
      <c r="E6500" s="110">
        <v>20080004</v>
      </c>
      <c r="F6500" s="52" t="s">
        <v>449</v>
      </c>
      <c r="G6500" s="52">
        <v>6</v>
      </c>
      <c r="H6500" s="52">
        <v>30.380000000000003</v>
      </c>
      <c r="I6500" s="52">
        <v>1081.26</v>
      </c>
      <c r="J6500" s="111">
        <v>0</v>
      </c>
      <c r="K6500" s="111">
        <v>0</v>
      </c>
      <c r="L6500" s="111">
        <v>0</v>
      </c>
      <c r="M6500" s="111">
        <v>0</v>
      </c>
      <c r="N6500" s="111">
        <v>0</v>
      </c>
      <c r="O6500" s="111">
        <v>0</v>
      </c>
      <c r="P6500" s="111">
        <v>1081</v>
      </c>
      <c r="Q6500" s="52" t="s">
        <v>41</v>
      </c>
      <c r="R6500" s="52" t="s">
        <v>2137</v>
      </c>
      <c r="S6500" s="52" t="s">
        <v>2138</v>
      </c>
      <c r="T6500" s="52" t="s">
        <v>1864</v>
      </c>
      <c r="U6500" s="52">
        <v>0</v>
      </c>
      <c r="V6500" s="52">
        <v>45916</v>
      </c>
      <c r="W6500" s="52">
        <v>1</v>
      </c>
      <c r="X6500" s="52" t="s">
        <v>422</v>
      </c>
      <c r="Y6500" s="52" t="s">
        <v>5078</v>
      </c>
      <c r="Z6500" s="52">
        <v>10.677353522053984</v>
      </c>
    </row>
    <row r="6501" spans="1:26" x14ac:dyDescent="0.25">
      <c r="A6501" s="70" t="s">
        <v>5077</v>
      </c>
      <c r="B6501" s="52" t="s">
        <v>2139</v>
      </c>
      <c r="C6501" s="52" t="s">
        <v>3534</v>
      </c>
      <c r="D6501" s="52" t="s">
        <v>295</v>
      </c>
      <c r="E6501" s="110">
        <v>20080004</v>
      </c>
      <c r="F6501" s="52" t="s">
        <v>451</v>
      </c>
      <c r="G6501" s="52">
        <v>13</v>
      </c>
      <c r="H6501" s="52">
        <v>35.01</v>
      </c>
      <c r="I6501" s="52">
        <v>1304.4299999999998</v>
      </c>
      <c r="J6501" s="111">
        <v>0</v>
      </c>
      <c r="K6501" s="111">
        <v>0</v>
      </c>
      <c r="L6501" s="111">
        <v>0</v>
      </c>
      <c r="M6501" s="111">
        <v>0</v>
      </c>
      <c r="N6501" s="111">
        <v>0</v>
      </c>
      <c r="O6501" s="111">
        <v>0</v>
      </c>
      <c r="P6501" s="111">
        <v>1304</v>
      </c>
      <c r="Q6501" s="52" t="s">
        <v>41</v>
      </c>
      <c r="R6501" s="52" t="s">
        <v>2140</v>
      </c>
      <c r="S6501" s="52" t="s">
        <v>2141</v>
      </c>
      <c r="T6501" s="52" t="s">
        <v>1365</v>
      </c>
      <c r="U6501" s="52">
        <v>0</v>
      </c>
      <c r="V6501" s="52">
        <v>45916</v>
      </c>
      <c r="W6501" s="52">
        <v>1</v>
      </c>
      <c r="X6501" s="52" t="s">
        <v>422</v>
      </c>
      <c r="Y6501" s="52" t="s">
        <v>5078</v>
      </c>
      <c r="Z6501" s="52">
        <v>24.218209083119106</v>
      </c>
    </row>
    <row r="6502" spans="1:26" x14ac:dyDescent="0.25">
      <c r="A6502" s="70" t="s">
        <v>5077</v>
      </c>
      <c r="B6502" s="52" t="s">
        <v>2924</v>
      </c>
      <c r="C6502" s="52" t="s">
        <v>3534</v>
      </c>
      <c r="D6502" s="52" t="s">
        <v>295</v>
      </c>
      <c r="E6502" s="110">
        <v>20080004</v>
      </c>
      <c r="F6502" s="52" t="s">
        <v>677</v>
      </c>
      <c r="G6502" s="52">
        <v>13</v>
      </c>
      <c r="H6502" s="52">
        <v>26.67</v>
      </c>
      <c r="I6502" s="52">
        <v>953.78</v>
      </c>
      <c r="J6502" s="111">
        <v>0</v>
      </c>
      <c r="K6502" s="111">
        <v>0</v>
      </c>
      <c r="L6502" s="111">
        <v>0</v>
      </c>
      <c r="M6502" s="111">
        <v>0</v>
      </c>
      <c r="N6502" s="111">
        <v>0</v>
      </c>
      <c r="O6502" s="111">
        <v>0</v>
      </c>
      <c r="P6502" s="111">
        <v>954</v>
      </c>
      <c r="Q6502" s="52" t="s">
        <v>41</v>
      </c>
      <c r="R6502" s="52" t="s">
        <v>2925</v>
      </c>
      <c r="S6502" s="52" t="s">
        <v>2926</v>
      </c>
      <c r="T6502" s="52" t="s">
        <v>1883</v>
      </c>
      <c r="U6502" s="52">
        <v>0</v>
      </c>
      <c r="V6502" s="52">
        <v>45999</v>
      </c>
      <c r="W6502" s="52">
        <v>1</v>
      </c>
      <c r="X6502" s="52" t="s">
        <v>422</v>
      </c>
      <c r="Y6502" s="52" t="s">
        <v>5078</v>
      </c>
      <c r="Z6502" s="52">
        <v>23.245481814773154</v>
      </c>
    </row>
    <row r="6503" spans="1:26" x14ac:dyDescent="0.25">
      <c r="A6503" s="70" t="s">
        <v>5077</v>
      </c>
      <c r="B6503" s="52" t="s">
        <v>3014</v>
      </c>
      <c r="C6503" s="52" t="s">
        <v>3534</v>
      </c>
      <c r="D6503" s="52" t="s">
        <v>295</v>
      </c>
      <c r="E6503" s="110">
        <v>20080004</v>
      </c>
      <c r="F6503" s="52" t="s">
        <v>736</v>
      </c>
      <c r="G6503" s="52">
        <v>7</v>
      </c>
      <c r="H6503" s="52">
        <v>19.850000000000001</v>
      </c>
      <c r="I6503" s="52">
        <v>786.28000000000009</v>
      </c>
      <c r="J6503" s="111">
        <v>0</v>
      </c>
      <c r="K6503" s="111">
        <v>0</v>
      </c>
      <c r="L6503" s="111">
        <v>0</v>
      </c>
      <c r="M6503" s="111">
        <v>0</v>
      </c>
      <c r="N6503" s="111">
        <v>0</v>
      </c>
      <c r="O6503" s="111">
        <v>0</v>
      </c>
      <c r="P6503" s="111">
        <v>786</v>
      </c>
      <c r="Q6503" s="52" t="s">
        <v>41</v>
      </c>
      <c r="R6503" s="52" t="s">
        <v>3015</v>
      </c>
      <c r="S6503" s="52" t="s">
        <v>3016</v>
      </c>
      <c r="T6503" s="52" t="s">
        <v>1860</v>
      </c>
      <c r="U6503" s="52">
        <v>0</v>
      </c>
      <c r="V6503" s="52">
        <v>46006</v>
      </c>
      <c r="W6503" s="52">
        <v>1</v>
      </c>
      <c r="X6503" s="52" t="s">
        <v>422</v>
      </c>
      <c r="Y6503" s="52" t="s">
        <v>5078</v>
      </c>
      <c r="Z6503" s="52">
        <v>13.863879093198994</v>
      </c>
    </row>
    <row r="6504" spans="1:26" x14ac:dyDescent="0.25">
      <c r="A6504" s="70" t="s">
        <v>5077</v>
      </c>
      <c r="B6504" s="52" t="s">
        <v>3270</v>
      </c>
      <c r="C6504" s="52" t="s">
        <v>3534</v>
      </c>
      <c r="D6504" s="52" t="s">
        <v>295</v>
      </c>
      <c r="E6504" s="110">
        <v>20080004</v>
      </c>
      <c r="F6504" s="52" t="s">
        <v>464</v>
      </c>
      <c r="G6504" s="52">
        <v>7</v>
      </c>
      <c r="H6504" s="52">
        <v>12.6</v>
      </c>
      <c r="I6504" s="52">
        <v>513.88</v>
      </c>
      <c r="J6504" s="111">
        <v>0</v>
      </c>
      <c r="K6504" s="111">
        <v>0</v>
      </c>
      <c r="L6504" s="111">
        <v>0</v>
      </c>
      <c r="M6504" s="111">
        <v>0</v>
      </c>
      <c r="N6504" s="111">
        <v>0</v>
      </c>
      <c r="O6504" s="111">
        <v>0</v>
      </c>
      <c r="P6504" s="111">
        <v>514</v>
      </c>
      <c r="Q6504" s="52" t="s">
        <v>41</v>
      </c>
      <c r="R6504" s="52" t="s">
        <v>2833</v>
      </c>
      <c r="S6504" s="52" t="s">
        <v>3271</v>
      </c>
      <c r="T6504" s="52" t="s">
        <v>1314</v>
      </c>
      <c r="U6504" s="52">
        <v>0</v>
      </c>
      <c r="V6504" s="52">
        <v>46034</v>
      </c>
      <c r="W6504" s="52">
        <v>1</v>
      </c>
      <c r="X6504" s="52" t="s">
        <v>422</v>
      </c>
      <c r="Y6504" s="52" t="s">
        <v>5078</v>
      </c>
      <c r="Z6504" s="52">
        <v>14.274444444444446</v>
      </c>
    </row>
    <row r="6505" spans="1:26" x14ac:dyDescent="0.25">
      <c r="A6505" s="70" t="s">
        <v>5077</v>
      </c>
      <c r="B6505" s="52" t="s">
        <v>3272</v>
      </c>
      <c r="C6505" s="52" t="s">
        <v>3534</v>
      </c>
      <c r="D6505" s="52" t="s">
        <v>295</v>
      </c>
      <c r="E6505" s="110">
        <v>20080004</v>
      </c>
      <c r="F6505" s="52" t="s">
        <v>467</v>
      </c>
      <c r="G6505" s="52">
        <v>11</v>
      </c>
      <c r="H6505" s="52">
        <v>20.020000000000003</v>
      </c>
      <c r="I6505" s="52">
        <v>745.32999999999993</v>
      </c>
      <c r="J6505" s="111">
        <v>0</v>
      </c>
      <c r="K6505" s="111">
        <v>0</v>
      </c>
      <c r="L6505" s="111">
        <v>0</v>
      </c>
      <c r="M6505" s="111">
        <v>0</v>
      </c>
      <c r="N6505" s="111">
        <v>0</v>
      </c>
      <c r="O6505" s="111">
        <v>0</v>
      </c>
      <c r="P6505" s="111">
        <v>745</v>
      </c>
      <c r="Q6505" s="52" t="s">
        <v>41</v>
      </c>
      <c r="R6505" s="52" t="s">
        <v>3273</v>
      </c>
      <c r="S6505" s="52" t="s">
        <v>3274</v>
      </c>
      <c r="T6505" s="52" t="s">
        <v>1860</v>
      </c>
      <c r="U6505" s="52">
        <v>0</v>
      </c>
      <c r="V6505" s="52">
        <v>46034</v>
      </c>
      <c r="W6505" s="52">
        <v>1</v>
      </c>
      <c r="X6505" s="52" t="s">
        <v>422</v>
      </c>
      <c r="Y6505" s="52" t="s">
        <v>5078</v>
      </c>
      <c r="Z6505" s="52">
        <v>20.476098901098897</v>
      </c>
    </row>
    <row r="6506" spans="1:26" x14ac:dyDescent="0.25">
      <c r="A6506" s="70" t="s">
        <v>5077</v>
      </c>
      <c r="B6506" s="52" t="s">
        <v>3420</v>
      </c>
      <c r="C6506" s="52" t="s">
        <v>3534</v>
      </c>
      <c r="D6506" s="52" t="s">
        <v>295</v>
      </c>
      <c r="E6506" s="110">
        <v>20080004</v>
      </c>
      <c r="F6506" s="52" t="s">
        <v>682</v>
      </c>
      <c r="G6506" s="52">
        <v>12</v>
      </c>
      <c r="H6506" s="52">
        <v>11.430000000000001</v>
      </c>
      <c r="I6506" s="52">
        <v>404.33000000000004</v>
      </c>
      <c r="J6506" s="111">
        <v>0</v>
      </c>
      <c r="K6506" s="111">
        <v>0</v>
      </c>
      <c r="L6506" s="111">
        <v>0</v>
      </c>
      <c r="M6506" s="111">
        <v>0</v>
      </c>
      <c r="N6506" s="111">
        <v>0</v>
      </c>
      <c r="O6506" s="111">
        <v>0</v>
      </c>
      <c r="P6506" s="111">
        <v>404</v>
      </c>
      <c r="Q6506" s="52" t="s">
        <v>41</v>
      </c>
      <c r="R6506" s="52" t="s">
        <v>3268</v>
      </c>
      <c r="S6506" s="52" t="s">
        <v>3421</v>
      </c>
      <c r="T6506" s="52" t="s">
        <v>1860</v>
      </c>
      <c r="U6506" s="52">
        <v>0</v>
      </c>
      <c r="V6506" s="52">
        <v>46049</v>
      </c>
      <c r="W6506" s="52">
        <v>1</v>
      </c>
      <c r="X6506" s="52" t="s">
        <v>422</v>
      </c>
      <c r="Y6506" s="52" t="s">
        <v>5078</v>
      </c>
      <c r="Z6506" s="52">
        <v>21.2246719160105</v>
      </c>
    </row>
    <row r="6507" spans="1:26" x14ac:dyDescent="0.25">
      <c r="A6507" s="70" t="s">
        <v>5077</v>
      </c>
      <c r="B6507" s="52" t="s">
        <v>3586</v>
      </c>
      <c r="C6507" s="52" t="s">
        <v>3534</v>
      </c>
      <c r="D6507" s="52" t="s">
        <v>295</v>
      </c>
      <c r="E6507" s="110">
        <v>20080004</v>
      </c>
      <c r="F6507" s="52" t="s">
        <v>3543</v>
      </c>
      <c r="G6507" s="52">
        <v>14</v>
      </c>
      <c r="H6507" s="52">
        <v>22.05</v>
      </c>
      <c r="I6507" s="52">
        <v>908.4799999999999</v>
      </c>
      <c r="J6507" s="111">
        <v>0</v>
      </c>
      <c r="K6507" s="111">
        <v>0</v>
      </c>
      <c r="L6507" s="111">
        <v>0</v>
      </c>
      <c r="M6507" s="111">
        <v>0</v>
      </c>
      <c r="N6507" s="111">
        <v>0</v>
      </c>
      <c r="O6507" s="111">
        <v>0</v>
      </c>
      <c r="P6507" s="111">
        <v>908</v>
      </c>
      <c r="Q6507" s="52" t="s">
        <v>41</v>
      </c>
      <c r="R6507" s="52" t="s">
        <v>2194</v>
      </c>
      <c r="S6507" s="52" t="s">
        <v>3587</v>
      </c>
      <c r="T6507" s="52" t="s">
        <v>1860</v>
      </c>
      <c r="U6507" s="52">
        <v>0</v>
      </c>
      <c r="V6507" s="52">
        <v>46062</v>
      </c>
      <c r="W6507" s="52">
        <v>1</v>
      </c>
      <c r="X6507" s="52" t="s">
        <v>422</v>
      </c>
      <c r="Y6507" s="52" t="s">
        <v>5078</v>
      </c>
      <c r="Z6507" s="52">
        <v>28.840634920634919</v>
      </c>
    </row>
    <row r="6508" spans="1:26" x14ac:dyDescent="0.25">
      <c r="A6508" s="70" t="s">
        <v>5077</v>
      </c>
      <c r="B6508" s="52" t="s">
        <v>3682</v>
      </c>
      <c r="C6508" s="52" t="s">
        <v>3534</v>
      </c>
      <c r="D6508" s="52" t="s">
        <v>295</v>
      </c>
      <c r="E6508" s="110">
        <v>20080004</v>
      </c>
      <c r="F6508" s="52" t="s">
        <v>686</v>
      </c>
      <c r="G6508" s="52">
        <v>14</v>
      </c>
      <c r="H6508" s="52">
        <v>43.660000000000004</v>
      </c>
      <c r="I6508" s="52">
        <v>1680.3700000000003</v>
      </c>
      <c r="J6508" s="111">
        <v>0</v>
      </c>
      <c r="K6508" s="111">
        <v>0</v>
      </c>
      <c r="L6508" s="111">
        <v>0</v>
      </c>
      <c r="M6508" s="111">
        <v>0</v>
      </c>
      <c r="N6508" s="111">
        <v>0</v>
      </c>
      <c r="O6508" s="111">
        <v>0</v>
      </c>
      <c r="P6508" s="111">
        <v>1680</v>
      </c>
      <c r="Q6508" s="52" t="s">
        <v>41</v>
      </c>
      <c r="R6508" s="52" t="s">
        <v>901</v>
      </c>
      <c r="S6508" s="52" t="s">
        <v>3683</v>
      </c>
      <c r="T6508" s="52" t="s">
        <v>1860</v>
      </c>
      <c r="U6508" s="52">
        <v>0</v>
      </c>
      <c r="V6508" s="52">
        <v>46069</v>
      </c>
      <c r="W6508" s="52">
        <v>1</v>
      </c>
      <c r="X6508" s="52" t="s">
        <v>422</v>
      </c>
      <c r="Y6508" s="52" t="s">
        <v>5078</v>
      </c>
      <c r="Z6508" s="52">
        <v>26.941342189647283</v>
      </c>
    </row>
    <row r="6509" spans="1:26" x14ac:dyDescent="0.25">
      <c r="A6509" s="70" t="s">
        <v>5077</v>
      </c>
      <c r="B6509" s="52" t="s">
        <v>3887</v>
      </c>
      <c r="C6509" s="52" t="s">
        <v>3534</v>
      </c>
      <c r="D6509" s="52" t="s">
        <v>295</v>
      </c>
      <c r="E6509" s="110">
        <v>20080004</v>
      </c>
      <c r="F6509" s="52" t="s">
        <v>687</v>
      </c>
      <c r="G6509" s="52">
        <v>7</v>
      </c>
      <c r="H6509" s="52">
        <v>26.540000000000003</v>
      </c>
      <c r="I6509" s="52">
        <v>966.10000000000014</v>
      </c>
      <c r="J6509" s="111">
        <v>0</v>
      </c>
      <c r="K6509" s="111">
        <v>0</v>
      </c>
      <c r="L6509" s="111">
        <v>0</v>
      </c>
      <c r="M6509" s="111">
        <v>0</v>
      </c>
      <c r="N6509" s="111">
        <v>0</v>
      </c>
      <c r="O6509" s="111">
        <v>0</v>
      </c>
      <c r="P6509" s="111">
        <v>966</v>
      </c>
      <c r="Q6509" s="52" t="s">
        <v>41</v>
      </c>
      <c r="R6509" s="52" t="s">
        <v>4014</v>
      </c>
      <c r="S6509" s="52" t="s">
        <v>4015</v>
      </c>
      <c r="T6509" s="52" t="s">
        <v>1894</v>
      </c>
      <c r="U6509" s="52">
        <v>0</v>
      </c>
      <c r="V6509" s="52">
        <v>0</v>
      </c>
      <c r="W6509" s="52">
        <v>1</v>
      </c>
      <c r="X6509" s="52" t="s">
        <v>422</v>
      </c>
      <c r="Y6509" s="52" t="s">
        <v>5078</v>
      </c>
      <c r="Z6509" s="52">
        <v>12.740580256217031</v>
      </c>
    </row>
    <row r="6510" spans="1:26" x14ac:dyDescent="0.25">
      <c r="A6510" s="70" t="s">
        <v>5077</v>
      </c>
      <c r="B6510" s="52" t="s">
        <v>4112</v>
      </c>
      <c r="C6510" s="52" t="s">
        <v>3534</v>
      </c>
      <c r="D6510" s="52" t="s">
        <v>295</v>
      </c>
      <c r="E6510" s="110">
        <v>20080004</v>
      </c>
      <c r="F6510" s="52" t="s">
        <v>493</v>
      </c>
      <c r="G6510" s="52">
        <v>2</v>
      </c>
      <c r="H6510" s="52">
        <v>3.71</v>
      </c>
      <c r="I6510" s="52">
        <v>133.88999999999999</v>
      </c>
      <c r="J6510" s="111">
        <v>0</v>
      </c>
      <c r="K6510" s="111">
        <v>0</v>
      </c>
      <c r="L6510" s="111">
        <v>0</v>
      </c>
      <c r="M6510" s="111">
        <v>0</v>
      </c>
      <c r="N6510" s="111">
        <v>0</v>
      </c>
      <c r="O6510" s="111">
        <v>0</v>
      </c>
      <c r="P6510" s="111">
        <v>134</v>
      </c>
      <c r="Q6510" s="52" t="s">
        <v>41</v>
      </c>
      <c r="R6510" s="52" t="s">
        <v>4113</v>
      </c>
      <c r="S6510" s="52" t="s">
        <v>4114</v>
      </c>
      <c r="T6510" s="52" t="s">
        <v>1860</v>
      </c>
      <c r="U6510" s="52">
        <v>0</v>
      </c>
      <c r="V6510" s="52">
        <v>46097</v>
      </c>
      <c r="W6510" s="52">
        <v>1</v>
      </c>
      <c r="X6510" s="52" t="s">
        <v>422</v>
      </c>
      <c r="Y6510" s="52" t="s">
        <v>5078</v>
      </c>
      <c r="Z6510" s="52">
        <v>3.6088948787061996</v>
      </c>
    </row>
    <row r="6511" spans="1:26" x14ac:dyDescent="0.25">
      <c r="A6511" s="70" t="s">
        <v>5077</v>
      </c>
      <c r="B6511" s="52" t="s">
        <v>4115</v>
      </c>
      <c r="C6511" s="52" t="s">
        <v>3534</v>
      </c>
      <c r="D6511" s="52" t="s">
        <v>295</v>
      </c>
      <c r="E6511" s="110">
        <v>20080004</v>
      </c>
      <c r="F6511" s="52" t="s">
        <v>691</v>
      </c>
      <c r="G6511" s="52">
        <v>14</v>
      </c>
      <c r="H6511" s="52">
        <v>34.660000000000004</v>
      </c>
      <c r="I6511" s="52">
        <v>1291.78</v>
      </c>
      <c r="J6511" s="111">
        <v>0</v>
      </c>
      <c r="K6511" s="111">
        <v>0</v>
      </c>
      <c r="L6511" s="111">
        <v>0</v>
      </c>
      <c r="M6511" s="111">
        <v>0</v>
      </c>
      <c r="N6511" s="111">
        <v>0</v>
      </c>
      <c r="O6511" s="111">
        <v>0</v>
      </c>
      <c r="P6511" s="111">
        <v>1292</v>
      </c>
      <c r="Q6511" s="52" t="s">
        <v>41</v>
      </c>
      <c r="R6511" s="52" t="s">
        <v>4116</v>
      </c>
      <c r="S6511" s="52" t="s">
        <v>4117</v>
      </c>
      <c r="T6511" s="52" t="s">
        <v>1860</v>
      </c>
      <c r="U6511" s="52">
        <v>0</v>
      </c>
      <c r="V6511" s="52">
        <v>46097</v>
      </c>
      <c r="W6511" s="52">
        <v>1</v>
      </c>
      <c r="X6511" s="52" t="s">
        <v>422</v>
      </c>
      <c r="Y6511" s="52" t="s">
        <v>5078</v>
      </c>
      <c r="Z6511" s="52">
        <v>26.089036353144834</v>
      </c>
    </row>
    <row r="6512" spans="1:26" x14ac:dyDescent="0.25">
      <c r="A6512" s="70" t="s">
        <v>5077</v>
      </c>
      <c r="B6512" s="52" t="s">
        <v>4518</v>
      </c>
      <c r="C6512" s="52" t="s">
        <v>3534</v>
      </c>
      <c r="D6512" s="52" t="s">
        <v>295</v>
      </c>
      <c r="E6512" s="110">
        <v>20080004</v>
      </c>
      <c r="F6512" s="52" t="s">
        <v>698</v>
      </c>
      <c r="G6512" s="52">
        <v>14</v>
      </c>
      <c r="H6512" s="52">
        <v>82.67</v>
      </c>
      <c r="I6512" s="52">
        <v>3142.0399999999995</v>
      </c>
      <c r="J6512" s="111">
        <v>0</v>
      </c>
      <c r="K6512" s="111">
        <v>0</v>
      </c>
      <c r="L6512" s="111">
        <v>0</v>
      </c>
      <c r="M6512" s="111">
        <v>0</v>
      </c>
      <c r="N6512" s="111">
        <v>0</v>
      </c>
      <c r="O6512" s="111">
        <v>0</v>
      </c>
      <c r="P6512" s="111">
        <v>3142</v>
      </c>
      <c r="Q6512" s="52" t="s">
        <v>41</v>
      </c>
      <c r="R6512" s="52" t="s">
        <v>4519</v>
      </c>
      <c r="S6512" s="52" t="s">
        <v>4520</v>
      </c>
      <c r="T6512" s="52" t="s">
        <v>1314</v>
      </c>
      <c r="U6512" s="52">
        <v>0</v>
      </c>
      <c r="V6512" s="52">
        <v>46116</v>
      </c>
      <c r="W6512" s="52">
        <v>1</v>
      </c>
      <c r="X6512" s="52" t="s">
        <v>422</v>
      </c>
      <c r="Y6512" s="52" t="s">
        <v>5078</v>
      </c>
      <c r="Z6512" s="52">
        <v>26.604911092294664</v>
      </c>
    </row>
    <row r="6513" spans="1:26" x14ac:dyDescent="0.25">
      <c r="A6513" s="70" t="s">
        <v>5077</v>
      </c>
      <c r="B6513" s="52" t="s">
        <v>4885</v>
      </c>
      <c r="C6513" s="52" t="s">
        <v>3534</v>
      </c>
      <c r="D6513" s="52" t="s">
        <v>295</v>
      </c>
      <c r="E6513" s="110">
        <v>20080004</v>
      </c>
      <c r="F6513" s="52" t="s">
        <v>701</v>
      </c>
      <c r="G6513" s="52">
        <v>7</v>
      </c>
      <c r="H6513" s="52">
        <v>15.669999999999998</v>
      </c>
      <c r="I6513" s="52">
        <v>556.76</v>
      </c>
      <c r="J6513" s="111">
        <v>0</v>
      </c>
      <c r="K6513" s="111">
        <v>0</v>
      </c>
      <c r="L6513" s="111">
        <v>0</v>
      </c>
      <c r="M6513" s="111">
        <v>0</v>
      </c>
      <c r="N6513" s="111">
        <v>0</v>
      </c>
      <c r="O6513" s="111">
        <v>0</v>
      </c>
      <c r="P6513" s="111">
        <v>557</v>
      </c>
      <c r="Q6513" s="52" t="s">
        <v>41</v>
      </c>
      <c r="R6513" s="52" t="s">
        <v>2137</v>
      </c>
      <c r="S6513" s="52" t="s">
        <v>4886</v>
      </c>
      <c r="T6513" s="52" t="s">
        <v>1887</v>
      </c>
      <c r="U6513" s="52">
        <v>0</v>
      </c>
      <c r="V6513" s="52">
        <v>46132</v>
      </c>
      <c r="W6513" s="52">
        <v>1</v>
      </c>
      <c r="X6513" s="52" t="s">
        <v>422</v>
      </c>
      <c r="Y6513" s="52" t="s">
        <v>5078</v>
      </c>
      <c r="Z6513" s="52">
        <v>12.435609444798981</v>
      </c>
    </row>
    <row r="6514" spans="1:26" x14ac:dyDescent="0.25">
      <c r="A6514" s="70" t="s">
        <v>5077</v>
      </c>
      <c r="B6514" s="52" t="s">
        <v>5049</v>
      </c>
      <c r="C6514" s="52" t="s">
        <v>3534</v>
      </c>
      <c r="D6514" s="52" t="s">
        <v>295</v>
      </c>
      <c r="E6514" s="110">
        <v>20080004</v>
      </c>
      <c r="F6514" s="52" t="s">
        <v>494</v>
      </c>
      <c r="G6514" s="52">
        <v>11</v>
      </c>
      <c r="H6514" s="52">
        <v>38.430000000000007</v>
      </c>
      <c r="I6514" s="52">
        <v>1403.3799999999999</v>
      </c>
      <c r="J6514" s="111">
        <v>0</v>
      </c>
      <c r="K6514" s="111">
        <v>0</v>
      </c>
      <c r="L6514" s="111">
        <v>0</v>
      </c>
      <c r="M6514" s="111">
        <v>0</v>
      </c>
      <c r="N6514" s="111">
        <v>0</v>
      </c>
      <c r="O6514" s="111">
        <v>0</v>
      </c>
      <c r="P6514" s="111">
        <v>1403</v>
      </c>
      <c r="Q6514" s="52" t="s">
        <v>41</v>
      </c>
      <c r="R6514" s="52" t="s">
        <v>5050</v>
      </c>
      <c r="S6514" s="52" t="s">
        <v>5051</v>
      </c>
      <c r="T6514" s="52" t="s">
        <v>1860</v>
      </c>
      <c r="U6514" s="52">
        <v>0</v>
      </c>
      <c r="V6514" s="52">
        <v>46140</v>
      </c>
      <c r="W6514" s="52">
        <v>1</v>
      </c>
      <c r="X6514" s="52" t="s">
        <v>422</v>
      </c>
      <c r="Y6514" s="52" t="s">
        <v>5078</v>
      </c>
      <c r="Z6514" s="52">
        <v>20.084803538901898</v>
      </c>
    </row>
    <row r="6515" spans="1:26" x14ac:dyDescent="0.25">
      <c r="A6515" s="70" t="s">
        <v>5077</v>
      </c>
      <c r="B6515" s="52" t="s">
        <v>5052</v>
      </c>
      <c r="C6515" s="52" t="s">
        <v>3534</v>
      </c>
      <c r="D6515" s="52" t="s">
        <v>295</v>
      </c>
      <c r="E6515" s="110">
        <v>20080004</v>
      </c>
      <c r="F6515" s="52" t="s">
        <v>707</v>
      </c>
      <c r="G6515" s="52">
        <v>14</v>
      </c>
      <c r="H6515" s="52">
        <v>74.830000000000013</v>
      </c>
      <c r="I6515" s="52">
        <v>2687.05</v>
      </c>
      <c r="J6515" s="111">
        <v>0</v>
      </c>
      <c r="K6515" s="111">
        <v>0</v>
      </c>
      <c r="L6515" s="111">
        <v>0</v>
      </c>
      <c r="M6515" s="111">
        <v>0</v>
      </c>
      <c r="N6515" s="111">
        <v>0</v>
      </c>
      <c r="O6515" s="111">
        <v>0</v>
      </c>
      <c r="P6515" s="111">
        <v>2687</v>
      </c>
      <c r="Q6515" s="52" t="s">
        <v>41</v>
      </c>
      <c r="R6515" s="52" t="s">
        <v>5053</v>
      </c>
      <c r="S6515" s="52" t="s">
        <v>5054</v>
      </c>
      <c r="T6515" s="52" t="s">
        <v>1883</v>
      </c>
      <c r="U6515" s="52">
        <v>0</v>
      </c>
      <c r="V6515" s="52">
        <v>46140</v>
      </c>
      <c r="W6515" s="52">
        <v>1</v>
      </c>
      <c r="X6515" s="52" t="s">
        <v>422</v>
      </c>
      <c r="Y6515" s="52" t="s">
        <v>5078</v>
      </c>
      <c r="Z6515" s="52">
        <v>25.136108512628628</v>
      </c>
    </row>
    <row r="6516" spans="1:26" x14ac:dyDescent="0.25">
      <c r="A6516" s="70" t="s">
        <v>5077</v>
      </c>
      <c r="B6516" s="52" t="s">
        <v>2142</v>
      </c>
      <c r="C6516" s="52" t="s">
        <v>3534</v>
      </c>
      <c r="D6516" s="52" t="s">
        <v>303</v>
      </c>
      <c r="E6516" s="110">
        <v>20080006</v>
      </c>
      <c r="F6516" s="52" t="s">
        <v>617</v>
      </c>
      <c r="G6516" s="52">
        <v>2</v>
      </c>
      <c r="H6516" s="52">
        <v>62.21</v>
      </c>
      <c r="I6516" s="52">
        <v>2331.02</v>
      </c>
      <c r="J6516" s="111">
        <v>0</v>
      </c>
      <c r="K6516" s="111">
        <v>0</v>
      </c>
      <c r="L6516" s="111">
        <v>0</v>
      </c>
      <c r="M6516" s="111">
        <v>0</v>
      </c>
      <c r="N6516" s="111">
        <v>0</v>
      </c>
      <c r="O6516" s="111">
        <v>0</v>
      </c>
      <c r="P6516" s="111">
        <v>2331</v>
      </c>
      <c r="Q6516" s="52" t="s">
        <v>41</v>
      </c>
      <c r="R6516" s="52" t="s">
        <v>2143</v>
      </c>
      <c r="S6516" s="52" t="s">
        <v>2144</v>
      </c>
      <c r="T6516" s="52" t="s">
        <v>1835</v>
      </c>
      <c r="U6516" s="52">
        <v>0</v>
      </c>
      <c r="V6516" s="52">
        <v>45846</v>
      </c>
      <c r="W6516" s="52">
        <v>1</v>
      </c>
      <c r="X6516" s="52" t="s">
        <v>422</v>
      </c>
      <c r="Y6516" s="52" t="s">
        <v>5078</v>
      </c>
      <c r="Z6516" s="52">
        <v>3.7470181642822697</v>
      </c>
    </row>
    <row r="6517" spans="1:26" x14ac:dyDescent="0.25">
      <c r="A6517" s="70" t="s">
        <v>5077</v>
      </c>
      <c r="B6517" s="52" t="s">
        <v>2255</v>
      </c>
      <c r="C6517" s="52" t="s">
        <v>3534</v>
      </c>
      <c r="D6517" s="52" t="s">
        <v>303</v>
      </c>
      <c r="E6517" s="110">
        <v>20080006</v>
      </c>
      <c r="F6517" s="52" t="s">
        <v>513</v>
      </c>
      <c r="G6517" s="52">
        <v>13</v>
      </c>
      <c r="H6517" s="52">
        <v>776.31000000000006</v>
      </c>
      <c r="I6517" s="52">
        <v>29038.779999999995</v>
      </c>
      <c r="J6517" s="111">
        <v>0</v>
      </c>
      <c r="K6517" s="111">
        <v>0</v>
      </c>
      <c r="L6517" s="111">
        <v>0</v>
      </c>
      <c r="M6517" s="111">
        <v>0</v>
      </c>
      <c r="N6517" s="111">
        <v>0</v>
      </c>
      <c r="O6517" s="111">
        <v>0</v>
      </c>
      <c r="P6517" s="111">
        <v>29039</v>
      </c>
      <c r="Q6517" s="52" t="s">
        <v>41</v>
      </c>
      <c r="R6517" s="52" t="s">
        <v>2256</v>
      </c>
      <c r="S6517" s="52" t="s">
        <v>2510</v>
      </c>
      <c r="T6517" s="52" t="s">
        <v>1923</v>
      </c>
      <c r="U6517" s="52">
        <v>0</v>
      </c>
      <c r="V6517" s="52">
        <v>45846</v>
      </c>
      <c r="W6517" s="52">
        <v>1</v>
      </c>
      <c r="X6517" s="52" t="s">
        <v>422</v>
      </c>
      <c r="Y6517" s="52" t="s">
        <v>5078</v>
      </c>
      <c r="Z6517" s="52">
        <v>24.314007290901827</v>
      </c>
    </row>
    <row r="6518" spans="1:26" x14ac:dyDescent="0.25">
      <c r="A6518" s="70" t="s">
        <v>5077</v>
      </c>
      <c r="B6518" s="52" t="s">
        <v>2201</v>
      </c>
      <c r="C6518" s="52" t="s">
        <v>3534</v>
      </c>
      <c r="D6518" s="52" t="s">
        <v>296</v>
      </c>
      <c r="E6518" s="110">
        <v>20080007</v>
      </c>
      <c r="F6518" s="52" t="s">
        <v>44</v>
      </c>
      <c r="G6518" s="52">
        <v>12</v>
      </c>
      <c r="H6518" s="52">
        <v>567.37999999999988</v>
      </c>
      <c r="I6518" s="52">
        <v>21592.09</v>
      </c>
      <c r="J6518" s="111">
        <v>0</v>
      </c>
      <c r="K6518" s="111">
        <v>0</v>
      </c>
      <c r="L6518" s="111">
        <v>0</v>
      </c>
      <c r="M6518" s="111">
        <v>0</v>
      </c>
      <c r="N6518" s="111">
        <v>0</v>
      </c>
      <c r="O6518" s="111">
        <v>0</v>
      </c>
      <c r="P6518" s="111">
        <v>21592</v>
      </c>
      <c r="Q6518" s="52" t="s">
        <v>41</v>
      </c>
      <c r="R6518" s="52" t="s">
        <v>2202</v>
      </c>
      <c r="S6518" s="52" t="s">
        <v>2203</v>
      </c>
      <c r="T6518" s="52" t="s">
        <v>1923</v>
      </c>
      <c r="U6518" s="52" t="s">
        <v>1924</v>
      </c>
      <c r="V6518" s="52">
        <v>0</v>
      </c>
      <c r="W6518" s="52">
        <v>1</v>
      </c>
      <c r="X6518" s="52" t="s">
        <v>422</v>
      </c>
      <c r="Y6518" s="52" t="s">
        <v>5078</v>
      </c>
      <c r="Z6518" s="52">
        <v>22.833469632345174</v>
      </c>
    </row>
    <row r="6519" spans="1:26" x14ac:dyDescent="0.25">
      <c r="A6519" s="70" t="s">
        <v>5077</v>
      </c>
      <c r="B6519" s="52" t="s">
        <v>1909</v>
      </c>
      <c r="C6519" s="52" t="s">
        <v>3534</v>
      </c>
      <c r="D6519" s="52" t="s">
        <v>296</v>
      </c>
      <c r="E6519" s="110">
        <v>20080007</v>
      </c>
      <c r="F6519" s="52" t="s">
        <v>617</v>
      </c>
      <c r="G6519" s="52">
        <v>14</v>
      </c>
      <c r="H6519" s="52">
        <v>184.52</v>
      </c>
      <c r="I6519" s="52">
        <v>7298.4000000000005</v>
      </c>
      <c r="J6519" s="111">
        <v>0</v>
      </c>
      <c r="K6519" s="111">
        <v>0</v>
      </c>
      <c r="L6519" s="111">
        <v>0</v>
      </c>
      <c r="M6519" s="111">
        <v>0</v>
      </c>
      <c r="N6519" s="111">
        <v>0</v>
      </c>
      <c r="O6519" s="111">
        <v>0</v>
      </c>
      <c r="P6519" s="111">
        <v>7298</v>
      </c>
      <c r="Q6519" s="52" t="s">
        <v>41</v>
      </c>
      <c r="R6519" s="52" t="s">
        <v>1910</v>
      </c>
      <c r="S6519" s="52" t="s">
        <v>1911</v>
      </c>
      <c r="T6519" s="52" t="s">
        <v>1820</v>
      </c>
      <c r="U6519" s="52" t="s">
        <v>435</v>
      </c>
      <c r="V6519" s="52">
        <v>0</v>
      </c>
      <c r="W6519" s="52">
        <v>1</v>
      </c>
      <c r="X6519" s="52" t="s">
        <v>422</v>
      </c>
      <c r="Y6519" s="52" t="s">
        <v>5078</v>
      </c>
      <c r="Z6519" s="52">
        <v>27.687405159332325</v>
      </c>
    </row>
    <row r="6520" spans="1:26" x14ac:dyDescent="0.25">
      <c r="A6520" s="70" t="s">
        <v>5077</v>
      </c>
      <c r="B6520" s="52" t="s">
        <v>3888</v>
      </c>
      <c r="C6520" s="52" t="s">
        <v>3534</v>
      </c>
      <c r="D6520" s="52" t="s">
        <v>296</v>
      </c>
      <c r="E6520" s="110">
        <v>20080007</v>
      </c>
      <c r="F6520" s="52" t="s">
        <v>513</v>
      </c>
      <c r="G6520" s="52">
        <v>14</v>
      </c>
      <c r="H6520" s="52">
        <v>39.559999999999995</v>
      </c>
      <c r="I6520" s="52">
        <v>1447.2199999999998</v>
      </c>
      <c r="J6520" s="111">
        <v>0</v>
      </c>
      <c r="K6520" s="111">
        <v>0</v>
      </c>
      <c r="L6520" s="111">
        <v>0</v>
      </c>
      <c r="M6520" s="111">
        <v>0</v>
      </c>
      <c r="N6520" s="111">
        <v>0</v>
      </c>
      <c r="O6520" s="111">
        <v>0</v>
      </c>
      <c r="P6520" s="111">
        <v>1447</v>
      </c>
      <c r="Q6520" s="52" t="s">
        <v>41</v>
      </c>
      <c r="R6520" s="52" t="s">
        <v>3889</v>
      </c>
      <c r="S6520" s="52" t="s">
        <v>3890</v>
      </c>
      <c r="T6520" s="52" t="s">
        <v>1923</v>
      </c>
      <c r="U6520" s="52" t="s">
        <v>1924</v>
      </c>
      <c r="V6520" s="52">
        <v>0</v>
      </c>
      <c r="W6520" s="52">
        <v>1</v>
      </c>
      <c r="X6520" s="52" t="s">
        <v>422</v>
      </c>
      <c r="Y6520" s="52" t="s">
        <v>5078</v>
      </c>
      <c r="Z6520" s="52">
        <v>25.608038422649141</v>
      </c>
    </row>
    <row r="6521" spans="1:26" x14ac:dyDescent="0.25">
      <c r="A6521" s="70" t="s">
        <v>5077</v>
      </c>
      <c r="B6521" s="52" t="s">
        <v>1916</v>
      </c>
      <c r="C6521" s="52" t="s">
        <v>3534</v>
      </c>
      <c r="D6521" s="52" t="s">
        <v>296</v>
      </c>
      <c r="E6521" s="110">
        <v>20080007</v>
      </c>
      <c r="F6521" s="52" t="s">
        <v>481</v>
      </c>
      <c r="G6521" s="52">
        <v>7</v>
      </c>
      <c r="H6521" s="52">
        <v>18.099999999999998</v>
      </c>
      <c r="I6521" s="52">
        <v>710.34</v>
      </c>
      <c r="J6521" s="111">
        <v>0</v>
      </c>
      <c r="K6521" s="111">
        <v>0</v>
      </c>
      <c r="L6521" s="111">
        <v>0</v>
      </c>
      <c r="M6521" s="111">
        <v>0</v>
      </c>
      <c r="N6521" s="111">
        <v>0</v>
      </c>
      <c r="O6521" s="111">
        <v>0</v>
      </c>
      <c r="P6521" s="111">
        <v>710</v>
      </c>
      <c r="Q6521" s="52" t="s">
        <v>41</v>
      </c>
      <c r="R6521" s="52" t="s">
        <v>1917</v>
      </c>
      <c r="S6521" s="52" t="s">
        <v>1918</v>
      </c>
      <c r="T6521" s="52" t="s">
        <v>1887</v>
      </c>
      <c r="U6521" s="52" t="s">
        <v>435</v>
      </c>
      <c r="V6521" s="52">
        <v>0</v>
      </c>
      <c r="W6521" s="52">
        <v>1</v>
      </c>
      <c r="X6521" s="52" t="s">
        <v>422</v>
      </c>
      <c r="Y6521" s="52" t="s">
        <v>5078</v>
      </c>
      <c r="Z6521" s="52">
        <v>13.735856353591164</v>
      </c>
    </row>
    <row r="6522" spans="1:26" x14ac:dyDescent="0.25">
      <c r="A6522" s="70" t="s">
        <v>5077</v>
      </c>
      <c r="B6522" s="52" t="s">
        <v>1919</v>
      </c>
      <c r="C6522" s="52" t="s">
        <v>3534</v>
      </c>
      <c r="D6522" s="52" t="s">
        <v>296</v>
      </c>
      <c r="E6522" s="110">
        <v>20080007</v>
      </c>
      <c r="F6522" s="52" t="s">
        <v>750</v>
      </c>
      <c r="G6522" s="52">
        <v>14</v>
      </c>
      <c r="H6522" s="52">
        <v>207.12</v>
      </c>
      <c r="I6522" s="52">
        <v>7993.4400000000014</v>
      </c>
      <c r="J6522" s="111">
        <v>0</v>
      </c>
      <c r="K6522" s="111">
        <v>0</v>
      </c>
      <c r="L6522" s="111">
        <v>0</v>
      </c>
      <c r="M6522" s="111">
        <v>0</v>
      </c>
      <c r="N6522" s="111">
        <v>0</v>
      </c>
      <c r="O6522" s="111">
        <v>0</v>
      </c>
      <c r="P6522" s="111">
        <v>7993</v>
      </c>
      <c r="Q6522" s="52" t="s">
        <v>41</v>
      </c>
      <c r="R6522" s="52" t="s">
        <v>1920</v>
      </c>
      <c r="S6522" s="52" t="s">
        <v>1921</v>
      </c>
      <c r="T6522" s="52" t="s">
        <v>1883</v>
      </c>
      <c r="U6522" s="52" t="s">
        <v>1922</v>
      </c>
      <c r="V6522" s="52">
        <v>0</v>
      </c>
      <c r="W6522" s="52">
        <v>1</v>
      </c>
      <c r="X6522" s="52" t="s">
        <v>422</v>
      </c>
      <c r="Y6522" s="52" t="s">
        <v>5078</v>
      </c>
      <c r="Z6522" s="52">
        <v>27.015295480880656</v>
      </c>
    </row>
    <row r="6523" spans="1:26" x14ac:dyDescent="0.25">
      <c r="A6523" s="70" t="s">
        <v>5077</v>
      </c>
      <c r="B6523" s="52" t="s">
        <v>1926</v>
      </c>
      <c r="C6523" s="52" t="s">
        <v>3534</v>
      </c>
      <c r="D6523" s="52" t="s">
        <v>296</v>
      </c>
      <c r="E6523" s="110">
        <v>20080007</v>
      </c>
      <c r="F6523" s="52" t="s">
        <v>540</v>
      </c>
      <c r="G6523" s="52">
        <v>14</v>
      </c>
      <c r="H6523" s="52">
        <v>49.000000000000007</v>
      </c>
      <c r="I6523" s="52">
        <v>1891.55</v>
      </c>
      <c r="J6523" s="111">
        <v>0</v>
      </c>
      <c r="K6523" s="111">
        <v>0</v>
      </c>
      <c r="L6523" s="111">
        <v>0</v>
      </c>
      <c r="M6523" s="111">
        <v>0</v>
      </c>
      <c r="N6523" s="111">
        <v>0</v>
      </c>
      <c r="O6523" s="111">
        <v>0</v>
      </c>
      <c r="P6523" s="111">
        <v>1892</v>
      </c>
      <c r="Q6523" s="52" t="s">
        <v>41</v>
      </c>
      <c r="R6523" s="52" t="s">
        <v>1927</v>
      </c>
      <c r="S6523" s="52" t="s">
        <v>1928</v>
      </c>
      <c r="T6523" s="52" t="s">
        <v>60</v>
      </c>
      <c r="U6523" s="52">
        <v>0</v>
      </c>
      <c r="V6523" s="52">
        <v>0</v>
      </c>
      <c r="W6523" s="52">
        <v>1</v>
      </c>
      <c r="X6523" s="52" t="s">
        <v>422</v>
      </c>
      <c r="Y6523" s="52" t="s">
        <v>5078</v>
      </c>
      <c r="Z6523" s="52">
        <v>27.022142857142857</v>
      </c>
    </row>
    <row r="6524" spans="1:26" x14ac:dyDescent="0.25">
      <c r="A6524" s="70" t="s">
        <v>5077</v>
      </c>
      <c r="B6524" s="52" t="s">
        <v>1929</v>
      </c>
      <c r="C6524" s="52" t="s">
        <v>3534</v>
      </c>
      <c r="D6524" s="52" t="s">
        <v>296</v>
      </c>
      <c r="E6524" s="110">
        <v>20080007</v>
      </c>
      <c r="F6524" s="52" t="s">
        <v>548</v>
      </c>
      <c r="G6524" s="52">
        <v>12</v>
      </c>
      <c r="H6524" s="52">
        <v>84.989999999999981</v>
      </c>
      <c r="I6524" s="52">
        <v>3250.2899999999995</v>
      </c>
      <c r="J6524" s="111">
        <v>0</v>
      </c>
      <c r="K6524" s="111">
        <v>0</v>
      </c>
      <c r="L6524" s="111">
        <v>0</v>
      </c>
      <c r="M6524" s="111">
        <v>0</v>
      </c>
      <c r="N6524" s="111">
        <v>0</v>
      </c>
      <c r="O6524" s="111">
        <v>0</v>
      </c>
      <c r="P6524" s="111">
        <v>3250</v>
      </c>
      <c r="Q6524" s="52" t="s">
        <v>41</v>
      </c>
      <c r="R6524" s="52" t="s">
        <v>1930</v>
      </c>
      <c r="S6524" s="52" t="s">
        <v>1931</v>
      </c>
      <c r="T6524" s="52" t="s">
        <v>1820</v>
      </c>
      <c r="U6524" s="52">
        <v>0</v>
      </c>
      <c r="V6524" s="52">
        <v>0</v>
      </c>
      <c r="W6524" s="52">
        <v>1</v>
      </c>
      <c r="X6524" s="52" t="s">
        <v>422</v>
      </c>
      <c r="Y6524" s="52" t="s">
        <v>5078</v>
      </c>
      <c r="Z6524" s="52">
        <v>22.945923049770567</v>
      </c>
    </row>
    <row r="6525" spans="1:26" x14ac:dyDescent="0.25">
      <c r="A6525" s="70" t="s">
        <v>5077</v>
      </c>
      <c r="B6525" s="52" t="s">
        <v>1932</v>
      </c>
      <c r="C6525" s="52" t="s">
        <v>3534</v>
      </c>
      <c r="D6525" s="52" t="s">
        <v>296</v>
      </c>
      <c r="E6525" s="110">
        <v>20080007</v>
      </c>
      <c r="F6525" s="52" t="s">
        <v>442</v>
      </c>
      <c r="G6525" s="52">
        <v>13</v>
      </c>
      <c r="H6525" s="52">
        <v>48.84</v>
      </c>
      <c r="I6525" s="52">
        <v>1824.87</v>
      </c>
      <c r="J6525" s="111">
        <v>0</v>
      </c>
      <c r="K6525" s="111">
        <v>0</v>
      </c>
      <c r="L6525" s="111">
        <v>0</v>
      </c>
      <c r="M6525" s="111">
        <v>0</v>
      </c>
      <c r="N6525" s="111">
        <v>0</v>
      </c>
      <c r="O6525" s="111">
        <v>0</v>
      </c>
      <c r="P6525" s="111">
        <v>1825</v>
      </c>
      <c r="Q6525" s="52" t="s">
        <v>41</v>
      </c>
      <c r="R6525" s="52" t="s">
        <v>1933</v>
      </c>
      <c r="S6525" s="52" t="s">
        <v>1934</v>
      </c>
      <c r="T6525" s="52" t="s">
        <v>1935</v>
      </c>
      <c r="U6525" s="52">
        <v>0</v>
      </c>
      <c r="V6525" s="52">
        <v>0</v>
      </c>
      <c r="W6525" s="52">
        <v>1</v>
      </c>
      <c r="X6525" s="52" t="s">
        <v>422</v>
      </c>
      <c r="Y6525" s="52" t="s">
        <v>5078</v>
      </c>
      <c r="Z6525" s="52">
        <v>24.286762899262897</v>
      </c>
    </row>
    <row r="6526" spans="1:26" x14ac:dyDescent="0.25">
      <c r="A6526" s="70" t="s">
        <v>5077</v>
      </c>
      <c r="B6526" s="52" t="s">
        <v>2750</v>
      </c>
      <c r="C6526" s="52" t="s">
        <v>3534</v>
      </c>
      <c r="D6526" s="52" t="s">
        <v>296</v>
      </c>
      <c r="E6526" s="110">
        <v>20080007</v>
      </c>
      <c r="F6526" s="52" t="s">
        <v>444</v>
      </c>
      <c r="G6526" s="52">
        <v>7</v>
      </c>
      <c r="H6526" s="52">
        <v>18.77</v>
      </c>
      <c r="I6526" s="52">
        <v>730.01</v>
      </c>
      <c r="J6526" s="111">
        <v>0</v>
      </c>
      <c r="K6526" s="111">
        <v>0</v>
      </c>
      <c r="L6526" s="111">
        <v>0</v>
      </c>
      <c r="M6526" s="111">
        <v>0</v>
      </c>
      <c r="N6526" s="111">
        <v>0</v>
      </c>
      <c r="O6526" s="111">
        <v>0</v>
      </c>
      <c r="P6526" s="111">
        <v>730</v>
      </c>
      <c r="Q6526" s="52" t="s">
        <v>41</v>
      </c>
      <c r="R6526" s="52" t="s">
        <v>2751</v>
      </c>
      <c r="S6526" s="52" t="s">
        <v>2752</v>
      </c>
      <c r="T6526" s="52" t="s">
        <v>1835</v>
      </c>
      <c r="U6526" s="52">
        <v>0</v>
      </c>
      <c r="V6526" s="52">
        <v>0</v>
      </c>
      <c r="W6526" s="52">
        <v>1</v>
      </c>
      <c r="X6526" s="52" t="s">
        <v>422</v>
      </c>
      <c r="Y6526" s="52" t="s">
        <v>5078</v>
      </c>
      <c r="Z6526" s="52">
        <v>13.612333510921685</v>
      </c>
    </row>
    <row r="6527" spans="1:26" x14ac:dyDescent="0.25">
      <c r="A6527" s="70" t="s">
        <v>5077</v>
      </c>
      <c r="B6527" s="52" t="s">
        <v>1936</v>
      </c>
      <c r="C6527" s="52" t="s">
        <v>3534</v>
      </c>
      <c r="D6527" s="52" t="s">
        <v>296</v>
      </c>
      <c r="E6527" s="110">
        <v>20080007</v>
      </c>
      <c r="F6527" s="52" t="s">
        <v>553</v>
      </c>
      <c r="G6527" s="52">
        <v>7</v>
      </c>
      <c r="H6527" s="52">
        <v>56.77</v>
      </c>
      <c r="I6527" s="52">
        <v>2244.11</v>
      </c>
      <c r="J6527" s="111">
        <v>0</v>
      </c>
      <c r="K6527" s="111">
        <v>0</v>
      </c>
      <c r="L6527" s="111">
        <v>0</v>
      </c>
      <c r="M6527" s="111">
        <v>0</v>
      </c>
      <c r="N6527" s="111">
        <v>0</v>
      </c>
      <c r="O6527" s="111">
        <v>0</v>
      </c>
      <c r="P6527" s="111">
        <v>2244</v>
      </c>
      <c r="Q6527" s="52" t="s">
        <v>41</v>
      </c>
      <c r="R6527" s="52" t="s">
        <v>1937</v>
      </c>
      <c r="S6527" s="52" t="s">
        <v>1938</v>
      </c>
      <c r="T6527" s="52" t="s">
        <v>1915</v>
      </c>
      <c r="U6527" s="52">
        <v>0</v>
      </c>
      <c r="V6527" s="52">
        <v>0</v>
      </c>
      <c r="W6527" s="52">
        <v>1</v>
      </c>
      <c r="X6527" s="52" t="s">
        <v>422</v>
      </c>
      <c r="Y6527" s="52" t="s">
        <v>5078</v>
      </c>
      <c r="Z6527" s="52">
        <v>13.835450061652283</v>
      </c>
    </row>
    <row r="6528" spans="1:26" x14ac:dyDescent="0.25">
      <c r="A6528" s="70" t="s">
        <v>5077</v>
      </c>
      <c r="B6528" s="52" t="s">
        <v>3101</v>
      </c>
      <c r="C6528" s="52" t="s">
        <v>3534</v>
      </c>
      <c r="D6528" s="52" t="s">
        <v>296</v>
      </c>
      <c r="E6528" s="110">
        <v>20080007</v>
      </c>
      <c r="F6528" s="52" t="s">
        <v>589</v>
      </c>
      <c r="G6528" s="52">
        <v>7</v>
      </c>
      <c r="H6528" s="52">
        <v>39.840000000000003</v>
      </c>
      <c r="I6528" s="52">
        <v>1553.76</v>
      </c>
      <c r="J6528" s="111">
        <v>0</v>
      </c>
      <c r="K6528" s="111">
        <v>0</v>
      </c>
      <c r="L6528" s="111">
        <v>0</v>
      </c>
      <c r="M6528" s="111">
        <v>0</v>
      </c>
      <c r="N6528" s="111">
        <v>0</v>
      </c>
      <c r="O6528" s="111">
        <v>0</v>
      </c>
      <c r="P6528" s="111">
        <v>1554</v>
      </c>
      <c r="Q6528" s="52" t="s">
        <v>41</v>
      </c>
      <c r="R6528" s="52" t="s">
        <v>487</v>
      </c>
      <c r="S6528" s="52" t="s">
        <v>3102</v>
      </c>
      <c r="T6528" s="52" t="s">
        <v>1820</v>
      </c>
      <c r="U6528" s="52">
        <v>0</v>
      </c>
      <c r="V6528" s="52">
        <v>0</v>
      </c>
      <c r="W6528" s="52">
        <v>1</v>
      </c>
      <c r="X6528" s="52" t="s">
        <v>422</v>
      </c>
      <c r="Y6528" s="52" t="s">
        <v>5078</v>
      </c>
      <c r="Z6528" s="52">
        <v>13.649999999999999</v>
      </c>
    </row>
    <row r="6529" spans="1:26" x14ac:dyDescent="0.25">
      <c r="A6529" s="70" t="s">
        <v>5077</v>
      </c>
      <c r="B6529" s="52" t="s">
        <v>1939</v>
      </c>
      <c r="C6529" s="52" t="s">
        <v>3534</v>
      </c>
      <c r="D6529" s="52" t="s">
        <v>296</v>
      </c>
      <c r="E6529" s="110">
        <v>20080007</v>
      </c>
      <c r="F6529" s="52" t="s">
        <v>446</v>
      </c>
      <c r="G6529" s="52">
        <v>7</v>
      </c>
      <c r="H6529" s="52">
        <v>43.96</v>
      </c>
      <c r="I6529" s="52">
        <v>1703.3600000000001</v>
      </c>
      <c r="J6529" s="111">
        <v>0</v>
      </c>
      <c r="K6529" s="111">
        <v>0</v>
      </c>
      <c r="L6529" s="111">
        <v>0</v>
      </c>
      <c r="M6529" s="111">
        <v>0</v>
      </c>
      <c r="N6529" s="111">
        <v>0</v>
      </c>
      <c r="O6529" s="111">
        <v>0</v>
      </c>
      <c r="P6529" s="111">
        <v>1703</v>
      </c>
      <c r="Q6529" s="52" t="s">
        <v>41</v>
      </c>
      <c r="R6529" s="52" t="s">
        <v>1707</v>
      </c>
      <c r="S6529" s="52" t="s">
        <v>1940</v>
      </c>
      <c r="T6529" s="52" t="s">
        <v>1915</v>
      </c>
      <c r="U6529" s="52">
        <v>0</v>
      </c>
      <c r="V6529" s="52">
        <v>0</v>
      </c>
      <c r="W6529" s="52">
        <v>1</v>
      </c>
      <c r="X6529" s="52" t="s">
        <v>422</v>
      </c>
      <c r="Y6529" s="52" t="s">
        <v>5078</v>
      </c>
      <c r="Z6529" s="52">
        <v>13.56178343949045</v>
      </c>
    </row>
    <row r="6530" spans="1:26" x14ac:dyDescent="0.25">
      <c r="A6530" s="70" t="s">
        <v>5077</v>
      </c>
      <c r="B6530" s="52" t="s">
        <v>4118</v>
      </c>
      <c r="C6530" s="52" t="s">
        <v>3534</v>
      </c>
      <c r="D6530" s="52" t="s">
        <v>296</v>
      </c>
      <c r="E6530" s="110">
        <v>20080007</v>
      </c>
      <c r="F6530" s="52" t="s">
        <v>448</v>
      </c>
      <c r="G6530" s="52">
        <v>14</v>
      </c>
      <c r="H6530" s="52">
        <v>50.93</v>
      </c>
      <c r="I6530" s="52">
        <v>1948.62</v>
      </c>
      <c r="J6530" s="111">
        <v>0</v>
      </c>
      <c r="K6530" s="111">
        <v>0</v>
      </c>
      <c r="L6530" s="111">
        <v>0</v>
      </c>
      <c r="M6530" s="111">
        <v>0</v>
      </c>
      <c r="N6530" s="111">
        <v>0</v>
      </c>
      <c r="O6530" s="111">
        <v>0</v>
      </c>
      <c r="P6530" s="111">
        <v>1949</v>
      </c>
      <c r="Q6530" s="52" t="s">
        <v>41</v>
      </c>
      <c r="R6530" s="52" t="s">
        <v>4119</v>
      </c>
      <c r="S6530" s="52" t="s">
        <v>4120</v>
      </c>
      <c r="T6530" s="52" t="s">
        <v>1835</v>
      </c>
      <c r="U6530" s="52">
        <v>0</v>
      </c>
      <c r="V6530" s="52">
        <v>0</v>
      </c>
      <c r="W6530" s="52">
        <v>1</v>
      </c>
      <c r="X6530" s="52" t="s">
        <v>422</v>
      </c>
      <c r="Y6530" s="52" t="s">
        <v>5078</v>
      </c>
      <c r="Z6530" s="52">
        <v>26.782525034360887</v>
      </c>
    </row>
    <row r="6531" spans="1:26" x14ac:dyDescent="0.25">
      <c r="A6531" s="70" t="s">
        <v>5077</v>
      </c>
      <c r="B6531" s="52" t="s">
        <v>1941</v>
      </c>
      <c r="C6531" s="52" t="s">
        <v>3534</v>
      </c>
      <c r="D6531" s="52" t="s">
        <v>296</v>
      </c>
      <c r="E6531" s="110">
        <v>20080007</v>
      </c>
      <c r="F6531" s="52" t="s">
        <v>592</v>
      </c>
      <c r="G6531" s="52">
        <v>14</v>
      </c>
      <c r="H6531" s="52">
        <v>153.37</v>
      </c>
      <c r="I6531" s="52">
        <v>5965.67</v>
      </c>
      <c r="J6531" s="111">
        <v>0</v>
      </c>
      <c r="K6531" s="111">
        <v>0</v>
      </c>
      <c r="L6531" s="111">
        <v>0</v>
      </c>
      <c r="M6531" s="111">
        <v>0</v>
      </c>
      <c r="N6531" s="111">
        <v>0</v>
      </c>
      <c r="O6531" s="111">
        <v>0</v>
      </c>
      <c r="P6531" s="111">
        <v>5966</v>
      </c>
      <c r="Q6531" s="52" t="s">
        <v>41</v>
      </c>
      <c r="R6531" s="52" t="s">
        <v>1942</v>
      </c>
      <c r="S6531" s="52" t="s">
        <v>1943</v>
      </c>
      <c r="T6531" s="52" t="s">
        <v>1835</v>
      </c>
      <c r="U6531" s="52">
        <v>0</v>
      </c>
      <c r="V6531" s="52">
        <v>0</v>
      </c>
      <c r="W6531" s="52">
        <v>1</v>
      </c>
      <c r="X6531" s="52" t="s">
        <v>422</v>
      </c>
      <c r="Y6531" s="52" t="s">
        <v>5078</v>
      </c>
      <c r="Z6531" s="52">
        <v>27.228069374714742</v>
      </c>
    </row>
    <row r="6532" spans="1:26" x14ac:dyDescent="0.25">
      <c r="A6532" s="70" t="s">
        <v>5077</v>
      </c>
      <c r="B6532" s="52" t="s">
        <v>4742</v>
      </c>
      <c r="C6532" s="52" t="s">
        <v>3534</v>
      </c>
      <c r="D6532" s="52" t="s">
        <v>296</v>
      </c>
      <c r="E6532" s="110">
        <v>20080007</v>
      </c>
      <c r="F6532" s="52" t="s">
        <v>457</v>
      </c>
      <c r="G6532" s="52">
        <v>6</v>
      </c>
      <c r="H6532" s="52">
        <v>16.98</v>
      </c>
      <c r="I6532" s="52">
        <v>622.65999999999985</v>
      </c>
      <c r="J6532" s="111">
        <v>0</v>
      </c>
      <c r="K6532" s="111">
        <v>0</v>
      </c>
      <c r="L6532" s="111">
        <v>0</v>
      </c>
      <c r="M6532" s="111">
        <v>0</v>
      </c>
      <c r="N6532" s="111">
        <v>0</v>
      </c>
      <c r="O6532" s="111">
        <v>0</v>
      </c>
      <c r="P6532" s="111">
        <v>623</v>
      </c>
      <c r="Q6532" s="52" t="s">
        <v>41</v>
      </c>
      <c r="R6532" s="52" t="s">
        <v>4743</v>
      </c>
      <c r="S6532" s="52" t="s">
        <v>4744</v>
      </c>
      <c r="T6532" s="52" t="s">
        <v>4745</v>
      </c>
      <c r="U6532" s="52">
        <v>0</v>
      </c>
      <c r="V6532" s="52">
        <v>0</v>
      </c>
      <c r="W6532" s="52">
        <v>1</v>
      </c>
      <c r="X6532" s="52" t="s">
        <v>422</v>
      </c>
      <c r="Y6532" s="52" t="s">
        <v>5078</v>
      </c>
      <c r="Z6532" s="52">
        <v>11.001060070671377</v>
      </c>
    </row>
    <row r="6533" spans="1:26" x14ac:dyDescent="0.25">
      <c r="A6533" s="70" t="s">
        <v>5077</v>
      </c>
      <c r="B6533" s="52" t="s">
        <v>4218</v>
      </c>
      <c r="C6533" s="52" t="s">
        <v>3534</v>
      </c>
      <c r="D6533" s="52" t="s">
        <v>296</v>
      </c>
      <c r="E6533" s="110">
        <v>20080007</v>
      </c>
      <c r="F6533" s="52" t="s">
        <v>674</v>
      </c>
      <c r="G6533" s="52">
        <v>11</v>
      </c>
      <c r="H6533" s="52">
        <v>43.62</v>
      </c>
      <c r="I6533" s="52">
        <v>1729.46</v>
      </c>
      <c r="J6533" s="111">
        <v>0</v>
      </c>
      <c r="K6533" s="111">
        <v>0</v>
      </c>
      <c r="L6533" s="111">
        <v>0</v>
      </c>
      <c r="M6533" s="111">
        <v>0</v>
      </c>
      <c r="N6533" s="111">
        <v>0</v>
      </c>
      <c r="O6533" s="111">
        <v>0</v>
      </c>
      <c r="P6533" s="111">
        <v>1729</v>
      </c>
      <c r="Q6533" s="52" t="s">
        <v>41</v>
      </c>
      <c r="R6533" s="52" t="s">
        <v>4219</v>
      </c>
      <c r="S6533" s="52" t="s">
        <v>4220</v>
      </c>
      <c r="T6533" s="52" t="s">
        <v>60</v>
      </c>
      <c r="U6533" s="52">
        <v>0</v>
      </c>
      <c r="V6533" s="52">
        <v>0</v>
      </c>
      <c r="W6533" s="52">
        <v>1</v>
      </c>
      <c r="X6533" s="52" t="s">
        <v>422</v>
      </c>
      <c r="Y6533" s="52" t="s">
        <v>5078</v>
      </c>
      <c r="Z6533" s="52">
        <v>21.806579550664836</v>
      </c>
    </row>
    <row r="6534" spans="1:26" x14ac:dyDescent="0.25">
      <c r="A6534" s="70" t="s">
        <v>5077</v>
      </c>
      <c r="B6534" s="52" t="s">
        <v>1944</v>
      </c>
      <c r="C6534" s="52" t="s">
        <v>3534</v>
      </c>
      <c r="D6534" s="52" t="s">
        <v>296</v>
      </c>
      <c r="E6534" s="110">
        <v>20080007</v>
      </c>
      <c r="F6534" s="52" t="s">
        <v>679</v>
      </c>
      <c r="G6534" s="52">
        <v>14</v>
      </c>
      <c r="H6534" s="52">
        <v>86.210000000000008</v>
      </c>
      <c r="I6534" s="52">
        <v>3215.32</v>
      </c>
      <c r="J6534" s="111">
        <v>0</v>
      </c>
      <c r="K6534" s="111">
        <v>0</v>
      </c>
      <c r="L6534" s="111">
        <v>0</v>
      </c>
      <c r="M6534" s="111">
        <v>0</v>
      </c>
      <c r="N6534" s="111">
        <v>0</v>
      </c>
      <c r="O6534" s="111">
        <v>0</v>
      </c>
      <c r="P6534" s="111">
        <v>3215</v>
      </c>
      <c r="Q6534" s="52" t="s">
        <v>41</v>
      </c>
      <c r="R6534" s="52" t="s">
        <v>1945</v>
      </c>
      <c r="S6534" s="52" t="s">
        <v>1946</v>
      </c>
      <c r="T6534" s="52" t="s">
        <v>1887</v>
      </c>
      <c r="U6534" s="52">
        <v>0</v>
      </c>
      <c r="V6534" s="52">
        <v>0</v>
      </c>
      <c r="W6534" s="52">
        <v>1</v>
      </c>
      <c r="X6534" s="52" t="s">
        <v>422</v>
      </c>
      <c r="Y6534" s="52" t="s">
        <v>5078</v>
      </c>
      <c r="Z6534" s="52">
        <v>26.10745853149287</v>
      </c>
    </row>
    <row r="6535" spans="1:26" x14ac:dyDescent="0.25">
      <c r="A6535" s="70" t="s">
        <v>5077</v>
      </c>
      <c r="B6535" s="52" t="s">
        <v>2821</v>
      </c>
      <c r="C6535" s="52" t="s">
        <v>3534</v>
      </c>
      <c r="D6535" s="52" t="s">
        <v>296</v>
      </c>
      <c r="E6535" s="110">
        <v>20080007</v>
      </c>
      <c r="F6535" s="52" t="s">
        <v>469</v>
      </c>
      <c r="G6535" s="52">
        <v>6</v>
      </c>
      <c r="H6535" s="52">
        <v>13.68</v>
      </c>
      <c r="I6535" s="52">
        <v>512.04999999999995</v>
      </c>
      <c r="J6535" s="111">
        <v>0</v>
      </c>
      <c r="K6535" s="111">
        <v>0</v>
      </c>
      <c r="L6535" s="111">
        <v>0</v>
      </c>
      <c r="M6535" s="111">
        <v>0</v>
      </c>
      <c r="N6535" s="111">
        <v>0</v>
      </c>
      <c r="O6535" s="111">
        <v>0</v>
      </c>
      <c r="P6535" s="111">
        <v>512</v>
      </c>
      <c r="Q6535" s="52" t="s">
        <v>41</v>
      </c>
      <c r="R6535" s="52" t="s">
        <v>2822</v>
      </c>
      <c r="S6535" s="52" t="s">
        <v>2823</v>
      </c>
      <c r="T6535" s="52" t="s">
        <v>1835</v>
      </c>
      <c r="U6535" s="52">
        <v>0</v>
      </c>
      <c r="V6535" s="52">
        <v>0</v>
      </c>
      <c r="W6535" s="52">
        <v>1</v>
      </c>
      <c r="X6535" s="52" t="s">
        <v>422</v>
      </c>
      <c r="Y6535" s="52" t="s">
        <v>5078</v>
      </c>
      <c r="Z6535" s="52">
        <v>11.229166666666666</v>
      </c>
    </row>
    <row r="6536" spans="1:26" x14ac:dyDescent="0.25">
      <c r="A6536" s="70" t="s">
        <v>5077</v>
      </c>
      <c r="B6536" s="52" t="s">
        <v>3891</v>
      </c>
      <c r="C6536" s="52" t="s">
        <v>3534</v>
      </c>
      <c r="D6536" s="52" t="s">
        <v>296</v>
      </c>
      <c r="E6536" s="110">
        <v>20080007</v>
      </c>
      <c r="F6536" s="52" t="s">
        <v>3543</v>
      </c>
      <c r="G6536" s="52">
        <v>14</v>
      </c>
      <c r="H6536" s="52">
        <v>51.04</v>
      </c>
      <c r="I6536" s="52">
        <v>1896.44</v>
      </c>
      <c r="J6536" s="111">
        <v>0</v>
      </c>
      <c r="K6536" s="111">
        <v>0</v>
      </c>
      <c r="L6536" s="111">
        <v>0</v>
      </c>
      <c r="M6536" s="111">
        <v>0</v>
      </c>
      <c r="N6536" s="111">
        <v>0</v>
      </c>
      <c r="O6536" s="111">
        <v>0</v>
      </c>
      <c r="P6536" s="111">
        <v>1896</v>
      </c>
      <c r="Q6536" s="52" t="s">
        <v>41</v>
      </c>
      <c r="R6536" s="52" t="s">
        <v>3892</v>
      </c>
      <c r="S6536" s="52" t="s">
        <v>3893</v>
      </c>
      <c r="T6536" s="52" t="s">
        <v>1835</v>
      </c>
      <c r="U6536" s="52">
        <v>0</v>
      </c>
      <c r="V6536" s="52">
        <v>0</v>
      </c>
      <c r="W6536" s="52">
        <v>1</v>
      </c>
      <c r="X6536" s="52" t="s">
        <v>422</v>
      </c>
      <c r="Y6536" s="52" t="s">
        <v>5078</v>
      </c>
      <c r="Z6536" s="52">
        <v>26.009169278996868</v>
      </c>
    </row>
    <row r="6537" spans="1:26" x14ac:dyDescent="0.25">
      <c r="A6537" s="70" t="s">
        <v>5077</v>
      </c>
      <c r="B6537" s="52" t="s">
        <v>1947</v>
      </c>
      <c r="C6537" s="52" t="s">
        <v>3534</v>
      </c>
      <c r="D6537" s="52" t="s">
        <v>296</v>
      </c>
      <c r="E6537" s="110">
        <v>20080007</v>
      </c>
      <c r="F6537" s="52" t="s">
        <v>493</v>
      </c>
      <c r="G6537" s="52">
        <v>13</v>
      </c>
      <c r="H6537" s="52">
        <v>67.27</v>
      </c>
      <c r="I6537" s="52">
        <v>2497.5</v>
      </c>
      <c r="J6537" s="111">
        <v>0</v>
      </c>
      <c r="K6537" s="111">
        <v>0</v>
      </c>
      <c r="L6537" s="111">
        <v>0</v>
      </c>
      <c r="M6537" s="111">
        <v>0</v>
      </c>
      <c r="N6537" s="111">
        <v>0</v>
      </c>
      <c r="O6537" s="111">
        <v>0</v>
      </c>
      <c r="P6537" s="111">
        <v>2498</v>
      </c>
      <c r="Q6537" s="52" t="s">
        <v>41</v>
      </c>
      <c r="R6537" s="52" t="s">
        <v>1948</v>
      </c>
      <c r="S6537" s="52" t="s">
        <v>1949</v>
      </c>
      <c r="T6537" s="52" t="s">
        <v>1915</v>
      </c>
      <c r="U6537" s="52">
        <v>0</v>
      </c>
      <c r="V6537" s="52">
        <v>0</v>
      </c>
      <c r="W6537" s="52">
        <v>1</v>
      </c>
      <c r="X6537" s="52" t="s">
        <v>422</v>
      </c>
      <c r="Y6537" s="52" t="s">
        <v>5078</v>
      </c>
      <c r="Z6537" s="52">
        <v>24.132228333581093</v>
      </c>
    </row>
    <row r="6538" spans="1:26" x14ac:dyDescent="0.25">
      <c r="A6538" s="70" t="s">
        <v>5077</v>
      </c>
      <c r="B6538" s="52" t="s">
        <v>1950</v>
      </c>
      <c r="C6538" s="52" t="s">
        <v>3534</v>
      </c>
      <c r="D6538" s="52" t="s">
        <v>296</v>
      </c>
      <c r="E6538" s="110">
        <v>20080007</v>
      </c>
      <c r="F6538" s="52" t="s">
        <v>494</v>
      </c>
      <c r="G6538" s="52">
        <v>7</v>
      </c>
      <c r="H6538" s="52">
        <v>18.509999999999998</v>
      </c>
      <c r="I6538" s="52">
        <v>700.66000000000008</v>
      </c>
      <c r="J6538" s="111">
        <v>0</v>
      </c>
      <c r="K6538" s="111">
        <v>0</v>
      </c>
      <c r="L6538" s="111">
        <v>0</v>
      </c>
      <c r="M6538" s="111">
        <v>0</v>
      </c>
      <c r="N6538" s="111">
        <v>0</v>
      </c>
      <c r="O6538" s="111">
        <v>0</v>
      </c>
      <c r="P6538" s="111">
        <v>701</v>
      </c>
      <c r="Q6538" s="52" t="s">
        <v>41</v>
      </c>
      <c r="R6538" s="52" t="s">
        <v>1951</v>
      </c>
      <c r="S6538" s="52" t="s">
        <v>1952</v>
      </c>
      <c r="T6538" s="52" t="s">
        <v>1314</v>
      </c>
      <c r="U6538" s="52">
        <v>0</v>
      </c>
      <c r="V6538" s="52">
        <v>45789</v>
      </c>
      <c r="W6538" s="52">
        <v>1</v>
      </c>
      <c r="X6538" s="52" t="s">
        <v>422</v>
      </c>
      <c r="Y6538" s="52" t="s">
        <v>5078</v>
      </c>
      <c r="Z6538" s="52">
        <v>13.248568341437064</v>
      </c>
    </row>
    <row r="6539" spans="1:26" x14ac:dyDescent="0.25">
      <c r="A6539" s="70" t="s">
        <v>5077</v>
      </c>
      <c r="B6539" s="52" t="s">
        <v>1953</v>
      </c>
      <c r="C6539" s="52" t="s">
        <v>3534</v>
      </c>
      <c r="D6539" s="52" t="s">
        <v>296</v>
      </c>
      <c r="E6539" s="110">
        <v>20080007</v>
      </c>
      <c r="F6539" s="52" t="s">
        <v>1033</v>
      </c>
      <c r="G6539" s="52">
        <v>2</v>
      </c>
      <c r="H6539" s="52">
        <v>9.120000000000001</v>
      </c>
      <c r="I6539" s="52">
        <v>393.15</v>
      </c>
      <c r="J6539" s="111">
        <v>0</v>
      </c>
      <c r="K6539" s="111">
        <v>0</v>
      </c>
      <c r="L6539" s="111">
        <v>0</v>
      </c>
      <c r="M6539" s="111">
        <v>0</v>
      </c>
      <c r="N6539" s="111">
        <v>0</v>
      </c>
      <c r="O6539" s="111">
        <v>0</v>
      </c>
      <c r="P6539" s="111">
        <v>393</v>
      </c>
      <c r="Q6539" s="52" t="s">
        <v>41</v>
      </c>
      <c r="R6539" s="52" t="s">
        <v>1954</v>
      </c>
      <c r="S6539" s="52" t="s">
        <v>1955</v>
      </c>
      <c r="T6539" s="52" t="s">
        <v>1935</v>
      </c>
      <c r="U6539" s="52">
        <v>0</v>
      </c>
      <c r="V6539" s="52">
        <v>45818</v>
      </c>
      <c r="W6539" s="52">
        <v>1</v>
      </c>
      <c r="X6539" s="52" t="s">
        <v>422</v>
      </c>
      <c r="Y6539" s="52" t="s">
        <v>5078</v>
      </c>
      <c r="Z6539" s="52">
        <v>4.3108552631578938</v>
      </c>
    </row>
    <row r="6540" spans="1:26" x14ac:dyDescent="0.25">
      <c r="A6540" s="70" t="s">
        <v>5077</v>
      </c>
      <c r="B6540" s="52" t="s">
        <v>1956</v>
      </c>
      <c r="C6540" s="52" t="s">
        <v>3534</v>
      </c>
      <c r="D6540" s="52" t="s">
        <v>296</v>
      </c>
      <c r="E6540" s="110">
        <v>20080007</v>
      </c>
      <c r="F6540" s="52" t="s">
        <v>498</v>
      </c>
      <c r="G6540" s="52">
        <v>14</v>
      </c>
      <c r="H6540" s="52">
        <v>118.36</v>
      </c>
      <c r="I6540" s="52">
        <v>4737.53</v>
      </c>
      <c r="J6540" s="111">
        <v>0</v>
      </c>
      <c r="K6540" s="111">
        <v>0</v>
      </c>
      <c r="L6540" s="111">
        <v>0</v>
      </c>
      <c r="M6540" s="111">
        <v>0</v>
      </c>
      <c r="N6540" s="111">
        <v>0</v>
      </c>
      <c r="O6540" s="111">
        <v>0</v>
      </c>
      <c r="P6540" s="111">
        <v>4738</v>
      </c>
      <c r="Q6540" s="52" t="s">
        <v>41</v>
      </c>
      <c r="R6540" s="52" t="s">
        <v>1957</v>
      </c>
      <c r="S6540" s="52" t="s">
        <v>1958</v>
      </c>
      <c r="T6540" s="52" t="s">
        <v>1883</v>
      </c>
      <c r="U6540" s="52">
        <v>0</v>
      </c>
      <c r="V6540" s="52">
        <v>45873</v>
      </c>
      <c r="W6540" s="52">
        <v>1</v>
      </c>
      <c r="X6540" s="52" t="s">
        <v>422</v>
      </c>
      <c r="Y6540" s="52" t="s">
        <v>5078</v>
      </c>
      <c r="Z6540" s="52">
        <v>28.018511321392364</v>
      </c>
    </row>
    <row r="6541" spans="1:26" x14ac:dyDescent="0.25">
      <c r="A6541" s="70" t="s">
        <v>5077</v>
      </c>
      <c r="B6541" s="52" t="s">
        <v>1962</v>
      </c>
      <c r="C6541" s="52" t="s">
        <v>3534</v>
      </c>
      <c r="D6541" s="52" t="s">
        <v>296</v>
      </c>
      <c r="E6541" s="110">
        <v>20080007</v>
      </c>
      <c r="F6541" s="52" t="s">
        <v>1037</v>
      </c>
      <c r="G6541" s="52">
        <v>14</v>
      </c>
      <c r="H6541" s="52">
        <v>108.22</v>
      </c>
      <c r="I6541" s="52">
        <v>4075.7900000000004</v>
      </c>
      <c r="J6541" s="111">
        <v>0</v>
      </c>
      <c r="K6541" s="111">
        <v>0</v>
      </c>
      <c r="L6541" s="111">
        <v>0</v>
      </c>
      <c r="M6541" s="111">
        <v>0</v>
      </c>
      <c r="N6541" s="111">
        <v>0</v>
      </c>
      <c r="O6541" s="111">
        <v>0</v>
      </c>
      <c r="P6541" s="111">
        <v>4076</v>
      </c>
      <c r="Q6541" s="52" t="s">
        <v>41</v>
      </c>
      <c r="R6541" s="52" t="s">
        <v>1963</v>
      </c>
      <c r="S6541" s="52" t="s">
        <v>1964</v>
      </c>
      <c r="T6541" s="52" t="s">
        <v>1935</v>
      </c>
      <c r="U6541" s="52">
        <v>0</v>
      </c>
      <c r="V6541" s="52">
        <v>45873</v>
      </c>
      <c r="W6541" s="52">
        <v>1</v>
      </c>
      <c r="X6541" s="52" t="s">
        <v>422</v>
      </c>
      <c r="Y6541" s="52" t="s">
        <v>5078</v>
      </c>
      <c r="Z6541" s="52">
        <v>26.363454075032351</v>
      </c>
    </row>
    <row r="6542" spans="1:26" x14ac:dyDescent="0.25">
      <c r="A6542" s="70" t="s">
        <v>5077</v>
      </c>
      <c r="B6542" s="52" t="s">
        <v>1966</v>
      </c>
      <c r="C6542" s="52" t="s">
        <v>3534</v>
      </c>
      <c r="D6542" s="52" t="s">
        <v>296</v>
      </c>
      <c r="E6542" s="110">
        <v>20080007</v>
      </c>
      <c r="F6542" s="52" t="s">
        <v>1967</v>
      </c>
      <c r="G6542" s="52">
        <v>7</v>
      </c>
      <c r="H6542" s="52">
        <v>60.55</v>
      </c>
      <c r="I6542" s="52">
        <v>2313.33</v>
      </c>
      <c r="J6542" s="111">
        <v>0</v>
      </c>
      <c r="K6542" s="111">
        <v>0</v>
      </c>
      <c r="L6542" s="111">
        <v>0</v>
      </c>
      <c r="M6542" s="111">
        <v>0</v>
      </c>
      <c r="N6542" s="111">
        <v>0</v>
      </c>
      <c r="O6542" s="111">
        <v>0</v>
      </c>
      <c r="P6542" s="111">
        <v>2313</v>
      </c>
      <c r="Q6542" s="52" t="s">
        <v>41</v>
      </c>
      <c r="R6542" s="52" t="s">
        <v>524</v>
      </c>
      <c r="S6542" s="52" t="s">
        <v>1968</v>
      </c>
      <c r="T6542" s="52" t="s">
        <v>1923</v>
      </c>
      <c r="U6542" s="52">
        <v>0</v>
      </c>
      <c r="V6542" s="52">
        <v>45873</v>
      </c>
      <c r="W6542" s="52">
        <v>1</v>
      </c>
      <c r="X6542" s="52" t="s">
        <v>422</v>
      </c>
      <c r="Y6542" s="52" t="s">
        <v>5078</v>
      </c>
      <c r="Z6542" s="52">
        <v>13.37184971098266</v>
      </c>
    </row>
    <row r="6543" spans="1:26" x14ac:dyDescent="0.25">
      <c r="A6543" s="70" t="s">
        <v>5077</v>
      </c>
      <c r="B6543" s="52" t="s">
        <v>1971</v>
      </c>
      <c r="C6543" s="52" t="s">
        <v>3534</v>
      </c>
      <c r="D6543" s="52" t="s">
        <v>296</v>
      </c>
      <c r="E6543" s="110">
        <v>20080007</v>
      </c>
      <c r="F6543" s="52" t="s">
        <v>507</v>
      </c>
      <c r="G6543" s="52">
        <v>14</v>
      </c>
      <c r="H6543" s="52">
        <v>78.809999999999988</v>
      </c>
      <c r="I6543" s="52">
        <v>3154.89</v>
      </c>
      <c r="J6543" s="111">
        <v>0</v>
      </c>
      <c r="K6543" s="111">
        <v>0</v>
      </c>
      <c r="L6543" s="111">
        <v>0</v>
      </c>
      <c r="M6543" s="111">
        <v>0</v>
      </c>
      <c r="N6543" s="111">
        <v>0</v>
      </c>
      <c r="O6543" s="111">
        <v>0</v>
      </c>
      <c r="P6543" s="111">
        <v>3155</v>
      </c>
      <c r="Q6543" s="52" t="s">
        <v>41</v>
      </c>
      <c r="R6543" s="52" t="s">
        <v>1972</v>
      </c>
      <c r="S6543" s="52" t="s">
        <v>1973</v>
      </c>
      <c r="T6543" s="52" t="s">
        <v>1820</v>
      </c>
      <c r="U6543" s="52">
        <v>0</v>
      </c>
      <c r="V6543" s="52">
        <v>45908</v>
      </c>
      <c r="W6543" s="52">
        <v>1</v>
      </c>
      <c r="X6543" s="52" t="s">
        <v>422</v>
      </c>
      <c r="Y6543" s="52" t="s">
        <v>5078</v>
      </c>
      <c r="Z6543" s="52">
        <v>28.02211648267987</v>
      </c>
    </row>
    <row r="6544" spans="1:26" x14ac:dyDescent="0.25">
      <c r="A6544" s="70" t="s">
        <v>5077</v>
      </c>
      <c r="B6544" s="52" t="s">
        <v>2753</v>
      </c>
      <c r="C6544" s="52" t="s">
        <v>3534</v>
      </c>
      <c r="D6544" s="52" t="s">
        <v>296</v>
      </c>
      <c r="E6544" s="110">
        <v>20080007</v>
      </c>
      <c r="F6544" s="52" t="s">
        <v>2400</v>
      </c>
      <c r="G6544" s="52">
        <v>14</v>
      </c>
      <c r="H6544" s="52">
        <v>54.690000000000005</v>
      </c>
      <c r="I6544" s="52">
        <v>2139.31</v>
      </c>
      <c r="J6544" s="111">
        <v>0</v>
      </c>
      <c r="K6544" s="111">
        <v>0</v>
      </c>
      <c r="L6544" s="111">
        <v>0</v>
      </c>
      <c r="M6544" s="111">
        <v>0</v>
      </c>
      <c r="N6544" s="111">
        <v>0</v>
      </c>
      <c r="O6544" s="111">
        <v>0</v>
      </c>
      <c r="P6544" s="111">
        <v>2139</v>
      </c>
      <c r="Q6544" s="52" t="s">
        <v>41</v>
      </c>
      <c r="R6544" s="52" t="s">
        <v>2754</v>
      </c>
      <c r="S6544" s="52" t="s">
        <v>2755</v>
      </c>
      <c r="T6544" s="52" t="s">
        <v>1835</v>
      </c>
      <c r="U6544" s="52">
        <v>0</v>
      </c>
      <c r="V6544" s="52">
        <v>45978</v>
      </c>
      <c r="W6544" s="52">
        <v>1</v>
      </c>
      <c r="X6544" s="52" t="s">
        <v>422</v>
      </c>
      <c r="Y6544" s="52" t="s">
        <v>5078</v>
      </c>
      <c r="Z6544" s="52">
        <v>27.3819162552569</v>
      </c>
    </row>
    <row r="6545" spans="1:26" x14ac:dyDescent="0.25">
      <c r="A6545" s="70" t="s">
        <v>5077</v>
      </c>
      <c r="B6545" s="52" t="s">
        <v>2756</v>
      </c>
      <c r="C6545" s="52" t="s">
        <v>3534</v>
      </c>
      <c r="D6545" s="52" t="s">
        <v>296</v>
      </c>
      <c r="E6545" s="110">
        <v>20080007</v>
      </c>
      <c r="F6545" s="52" t="s">
        <v>1054</v>
      </c>
      <c r="G6545" s="52">
        <v>13</v>
      </c>
      <c r="H6545" s="52">
        <v>18.260000000000002</v>
      </c>
      <c r="I6545" s="52">
        <v>626.12999999999988</v>
      </c>
      <c r="J6545" s="111">
        <v>0</v>
      </c>
      <c r="K6545" s="111">
        <v>0</v>
      </c>
      <c r="L6545" s="111">
        <v>0</v>
      </c>
      <c r="M6545" s="111">
        <v>0</v>
      </c>
      <c r="N6545" s="111">
        <v>0</v>
      </c>
      <c r="O6545" s="111">
        <v>0</v>
      </c>
      <c r="P6545" s="111">
        <v>626</v>
      </c>
      <c r="Q6545" s="52" t="s">
        <v>41</v>
      </c>
      <c r="R6545" s="52" t="s">
        <v>2445</v>
      </c>
      <c r="S6545" s="52" t="s">
        <v>2757</v>
      </c>
      <c r="T6545" s="52" t="s">
        <v>1314</v>
      </c>
      <c r="U6545" s="52">
        <v>0</v>
      </c>
      <c r="V6545" s="52">
        <v>45978</v>
      </c>
      <c r="W6545" s="52">
        <v>1</v>
      </c>
      <c r="X6545" s="52" t="s">
        <v>422</v>
      </c>
      <c r="Y6545" s="52" t="s">
        <v>5078</v>
      </c>
      <c r="Z6545" s="52">
        <v>22.288307776560785</v>
      </c>
    </row>
    <row r="6546" spans="1:26" x14ac:dyDescent="0.25">
      <c r="A6546" s="70" t="s">
        <v>5077</v>
      </c>
      <c r="B6546" s="52" t="s">
        <v>2927</v>
      </c>
      <c r="C6546" s="52" t="s">
        <v>3534</v>
      </c>
      <c r="D6546" s="52" t="s">
        <v>296</v>
      </c>
      <c r="E6546" s="110">
        <v>20080007</v>
      </c>
      <c r="F6546" s="52" t="s">
        <v>2783</v>
      </c>
      <c r="G6546" s="52">
        <v>14</v>
      </c>
      <c r="H6546" s="52">
        <v>54.33</v>
      </c>
      <c r="I6546" s="52">
        <v>2073.0700000000002</v>
      </c>
      <c r="J6546" s="111">
        <v>0</v>
      </c>
      <c r="K6546" s="111">
        <v>0</v>
      </c>
      <c r="L6546" s="111">
        <v>0</v>
      </c>
      <c r="M6546" s="111">
        <v>0</v>
      </c>
      <c r="N6546" s="111">
        <v>0</v>
      </c>
      <c r="O6546" s="111">
        <v>0</v>
      </c>
      <c r="P6546" s="111">
        <v>2073</v>
      </c>
      <c r="Q6546" s="52" t="s">
        <v>41</v>
      </c>
      <c r="R6546" s="52" t="s">
        <v>2928</v>
      </c>
      <c r="S6546" s="52" t="s">
        <v>2929</v>
      </c>
      <c r="T6546" s="52" t="s">
        <v>1820</v>
      </c>
      <c r="U6546" s="52">
        <v>0</v>
      </c>
      <c r="V6546" s="52">
        <v>45999</v>
      </c>
      <c r="W6546" s="52">
        <v>1</v>
      </c>
      <c r="X6546" s="52" t="s">
        <v>422</v>
      </c>
      <c r="Y6546" s="52" t="s">
        <v>5078</v>
      </c>
      <c r="Z6546" s="52">
        <v>26.70990244800295</v>
      </c>
    </row>
    <row r="6547" spans="1:26" x14ac:dyDescent="0.25">
      <c r="A6547" s="70" t="s">
        <v>5077</v>
      </c>
      <c r="B6547" s="52" t="s">
        <v>3275</v>
      </c>
      <c r="C6547" s="52" t="s">
        <v>3534</v>
      </c>
      <c r="D6547" s="52" t="s">
        <v>296</v>
      </c>
      <c r="E6547" s="110">
        <v>20080007</v>
      </c>
      <c r="F6547" s="52" t="s">
        <v>1056</v>
      </c>
      <c r="G6547" s="52">
        <v>7</v>
      </c>
      <c r="H6547" s="52">
        <v>12.309999999999999</v>
      </c>
      <c r="I6547" s="52">
        <v>437.82000000000005</v>
      </c>
      <c r="J6547" s="111">
        <v>0</v>
      </c>
      <c r="K6547" s="111">
        <v>0</v>
      </c>
      <c r="L6547" s="111">
        <v>0</v>
      </c>
      <c r="M6547" s="111">
        <v>0</v>
      </c>
      <c r="N6547" s="111">
        <v>0</v>
      </c>
      <c r="O6547" s="111">
        <v>0</v>
      </c>
      <c r="P6547" s="111">
        <v>438</v>
      </c>
      <c r="Q6547" s="52" t="s">
        <v>41</v>
      </c>
      <c r="R6547" s="52" t="s">
        <v>3276</v>
      </c>
      <c r="S6547" s="52" t="s">
        <v>3277</v>
      </c>
      <c r="T6547" s="52" t="s">
        <v>1935</v>
      </c>
      <c r="U6547" s="52">
        <v>0</v>
      </c>
      <c r="V6547" s="52">
        <v>46034</v>
      </c>
      <c r="W6547" s="52">
        <v>1</v>
      </c>
      <c r="X6547" s="52" t="s">
        <v>422</v>
      </c>
      <c r="Y6547" s="52" t="s">
        <v>5078</v>
      </c>
      <c r="Z6547" s="52">
        <v>12.448172217709184</v>
      </c>
    </row>
    <row r="6548" spans="1:26" x14ac:dyDescent="0.25">
      <c r="A6548" s="70" t="s">
        <v>5077</v>
      </c>
      <c r="B6548" s="52" t="s">
        <v>3278</v>
      </c>
      <c r="C6548" s="52" t="s">
        <v>3534</v>
      </c>
      <c r="D6548" s="52" t="s">
        <v>296</v>
      </c>
      <c r="E6548" s="110">
        <v>20080007</v>
      </c>
      <c r="F6548" s="52" t="s">
        <v>3279</v>
      </c>
      <c r="G6548" s="52">
        <v>14</v>
      </c>
      <c r="H6548" s="52">
        <v>43.69</v>
      </c>
      <c r="I6548" s="52">
        <v>1469.3700000000001</v>
      </c>
      <c r="J6548" s="111">
        <v>0</v>
      </c>
      <c r="K6548" s="111">
        <v>0</v>
      </c>
      <c r="L6548" s="111">
        <v>0</v>
      </c>
      <c r="M6548" s="111">
        <v>0</v>
      </c>
      <c r="N6548" s="111">
        <v>0</v>
      </c>
      <c r="O6548" s="111">
        <v>0</v>
      </c>
      <c r="P6548" s="111">
        <v>1469</v>
      </c>
      <c r="Q6548" s="52" t="s">
        <v>41</v>
      </c>
      <c r="R6548" s="52" t="s">
        <v>3280</v>
      </c>
      <c r="S6548" s="52" t="s">
        <v>3281</v>
      </c>
      <c r="T6548" s="52" t="s">
        <v>1883</v>
      </c>
      <c r="U6548" s="52">
        <v>0</v>
      </c>
      <c r="V6548" s="52">
        <v>46034</v>
      </c>
      <c r="W6548" s="52">
        <v>1</v>
      </c>
      <c r="X6548" s="52" t="s">
        <v>422</v>
      </c>
      <c r="Y6548" s="52" t="s">
        <v>5078</v>
      </c>
      <c r="Z6548" s="52">
        <v>23.542206454566269</v>
      </c>
    </row>
    <row r="6549" spans="1:26" x14ac:dyDescent="0.25">
      <c r="A6549" s="70" t="s">
        <v>5077</v>
      </c>
      <c r="B6549" s="52" t="s">
        <v>3516</v>
      </c>
      <c r="C6549" s="52" t="s">
        <v>3534</v>
      </c>
      <c r="D6549" s="52" t="s">
        <v>296</v>
      </c>
      <c r="E6549" s="110">
        <v>20080007</v>
      </c>
      <c r="F6549" s="52" t="s">
        <v>3517</v>
      </c>
      <c r="G6549" s="52">
        <v>13</v>
      </c>
      <c r="H6549" s="52">
        <v>27.33</v>
      </c>
      <c r="I6549" s="52">
        <v>921.9899999999999</v>
      </c>
      <c r="J6549" s="111">
        <v>0</v>
      </c>
      <c r="K6549" s="111">
        <v>0</v>
      </c>
      <c r="L6549" s="111">
        <v>0</v>
      </c>
      <c r="M6549" s="111">
        <v>0</v>
      </c>
      <c r="N6549" s="111">
        <v>0</v>
      </c>
      <c r="O6549" s="111">
        <v>0</v>
      </c>
      <c r="P6549" s="111">
        <v>922</v>
      </c>
      <c r="Q6549" s="52" t="s">
        <v>41</v>
      </c>
      <c r="R6549" s="52" t="s">
        <v>3518</v>
      </c>
      <c r="S6549" s="52" t="s">
        <v>3519</v>
      </c>
      <c r="T6549" s="52" t="s">
        <v>1925</v>
      </c>
      <c r="U6549" s="52">
        <v>0</v>
      </c>
      <c r="V6549" s="52">
        <v>46055</v>
      </c>
      <c r="W6549" s="52">
        <v>1</v>
      </c>
      <c r="X6549" s="52" t="s">
        <v>422</v>
      </c>
      <c r="Y6549" s="52" t="s">
        <v>5078</v>
      </c>
      <c r="Z6549" s="52">
        <v>21.928046103183316</v>
      </c>
    </row>
    <row r="6550" spans="1:26" x14ac:dyDescent="0.25">
      <c r="A6550" s="70" t="s">
        <v>5077</v>
      </c>
      <c r="B6550" s="52" t="s">
        <v>3773</v>
      </c>
      <c r="C6550" s="52" t="s">
        <v>3534</v>
      </c>
      <c r="D6550" s="52" t="s">
        <v>296</v>
      </c>
      <c r="E6550" s="110">
        <v>20080007</v>
      </c>
      <c r="F6550" s="52" t="s">
        <v>3774</v>
      </c>
      <c r="G6550" s="52">
        <v>13</v>
      </c>
      <c r="H6550" s="52">
        <v>66.010000000000005</v>
      </c>
      <c r="I6550" s="52">
        <v>2476.7600000000002</v>
      </c>
      <c r="J6550" s="111">
        <v>0</v>
      </c>
      <c r="K6550" s="111">
        <v>0</v>
      </c>
      <c r="L6550" s="111">
        <v>0</v>
      </c>
      <c r="M6550" s="111">
        <v>0</v>
      </c>
      <c r="N6550" s="111">
        <v>0</v>
      </c>
      <c r="O6550" s="111">
        <v>0</v>
      </c>
      <c r="P6550" s="111">
        <v>2477</v>
      </c>
      <c r="Q6550" s="52" t="s">
        <v>41</v>
      </c>
      <c r="R6550" s="52" t="s">
        <v>3775</v>
      </c>
      <c r="S6550" s="52" t="s">
        <v>3776</v>
      </c>
      <c r="T6550" s="52" t="s">
        <v>1915</v>
      </c>
      <c r="U6550" s="52">
        <v>0</v>
      </c>
      <c r="V6550" s="52">
        <v>46076</v>
      </c>
      <c r="W6550" s="52">
        <v>1</v>
      </c>
      <c r="X6550" s="52" t="s">
        <v>422</v>
      </c>
      <c r="Y6550" s="52" t="s">
        <v>5078</v>
      </c>
      <c r="Z6550" s="52">
        <v>24.388638085138616</v>
      </c>
    </row>
    <row r="6551" spans="1:26" x14ac:dyDescent="0.25">
      <c r="A6551" s="70" t="s">
        <v>5077</v>
      </c>
      <c r="B6551" s="52" t="s">
        <v>3894</v>
      </c>
      <c r="C6551" s="52" t="s">
        <v>3534</v>
      </c>
      <c r="D6551" s="52" t="s">
        <v>296</v>
      </c>
      <c r="E6551" s="110">
        <v>20080007</v>
      </c>
      <c r="F6551" s="52" t="s">
        <v>3895</v>
      </c>
      <c r="G6551" s="52">
        <v>14</v>
      </c>
      <c r="H6551" s="52">
        <v>25.380000000000003</v>
      </c>
      <c r="I6551" s="52">
        <v>968.07999999999993</v>
      </c>
      <c r="J6551" s="111">
        <v>0</v>
      </c>
      <c r="K6551" s="111">
        <v>0</v>
      </c>
      <c r="L6551" s="111">
        <v>0</v>
      </c>
      <c r="M6551" s="111">
        <v>0</v>
      </c>
      <c r="N6551" s="111">
        <v>0</v>
      </c>
      <c r="O6551" s="111">
        <v>0</v>
      </c>
      <c r="P6551" s="111">
        <v>968</v>
      </c>
      <c r="Q6551" s="52" t="s">
        <v>41</v>
      </c>
      <c r="R6551" s="52" t="s">
        <v>4016</v>
      </c>
      <c r="S6551" s="52" t="s">
        <v>4017</v>
      </c>
      <c r="T6551" s="52" t="s">
        <v>1835</v>
      </c>
      <c r="U6551" s="52">
        <v>0</v>
      </c>
      <c r="V6551" s="52">
        <v>0</v>
      </c>
      <c r="W6551" s="52">
        <v>1</v>
      </c>
      <c r="X6551" s="52" t="s">
        <v>422</v>
      </c>
      <c r="Y6551" s="52" t="s">
        <v>5078</v>
      </c>
      <c r="Z6551" s="52">
        <v>26.700394011032305</v>
      </c>
    </row>
    <row r="6552" spans="1:26" x14ac:dyDescent="0.25">
      <c r="A6552" s="70" t="s">
        <v>5077</v>
      </c>
      <c r="B6552" s="52" t="s">
        <v>3896</v>
      </c>
      <c r="C6552" s="52" t="s">
        <v>3534</v>
      </c>
      <c r="D6552" s="52" t="s">
        <v>296</v>
      </c>
      <c r="E6552" s="110">
        <v>20080007</v>
      </c>
      <c r="F6552" s="52" t="s">
        <v>3709</v>
      </c>
      <c r="G6552" s="52">
        <v>13</v>
      </c>
      <c r="H6552" s="52">
        <v>59.140000000000008</v>
      </c>
      <c r="I6552" s="52">
        <v>2235.7699999999995</v>
      </c>
      <c r="J6552" s="111">
        <v>0</v>
      </c>
      <c r="K6552" s="111">
        <v>0</v>
      </c>
      <c r="L6552" s="111">
        <v>0</v>
      </c>
      <c r="M6552" s="111">
        <v>0</v>
      </c>
      <c r="N6552" s="111">
        <v>0</v>
      </c>
      <c r="O6552" s="111">
        <v>0</v>
      </c>
      <c r="P6552" s="111">
        <v>2236</v>
      </c>
      <c r="Q6552" s="52" t="s">
        <v>41</v>
      </c>
      <c r="R6552" s="52" t="s">
        <v>4018</v>
      </c>
      <c r="S6552" s="52" t="s">
        <v>4019</v>
      </c>
      <c r="T6552" s="52" t="s">
        <v>1835</v>
      </c>
      <c r="U6552" s="52">
        <v>0</v>
      </c>
      <c r="V6552" s="52">
        <v>0</v>
      </c>
      <c r="W6552" s="52">
        <v>1</v>
      </c>
      <c r="X6552" s="52" t="s">
        <v>422</v>
      </c>
      <c r="Y6552" s="52" t="s">
        <v>5078</v>
      </c>
      <c r="Z6552" s="52">
        <v>24.573055461616498</v>
      </c>
    </row>
    <row r="6553" spans="1:26" x14ac:dyDescent="0.25">
      <c r="A6553" s="70" t="s">
        <v>5077</v>
      </c>
      <c r="B6553" s="52" t="s">
        <v>3425</v>
      </c>
      <c r="C6553" s="52" t="s">
        <v>3534</v>
      </c>
      <c r="D6553" s="52" t="s">
        <v>296</v>
      </c>
      <c r="E6553" s="110">
        <v>20080007</v>
      </c>
      <c r="F6553" s="52" t="s">
        <v>3426</v>
      </c>
      <c r="G6553" s="52">
        <v>12</v>
      </c>
      <c r="H6553" s="52">
        <v>71.870000000000019</v>
      </c>
      <c r="I6553" s="52">
        <v>2696.5499999999997</v>
      </c>
      <c r="J6553" s="111">
        <v>0</v>
      </c>
      <c r="K6553" s="111">
        <v>0</v>
      </c>
      <c r="L6553" s="111">
        <v>0</v>
      </c>
      <c r="M6553" s="111">
        <v>0</v>
      </c>
      <c r="N6553" s="111">
        <v>0</v>
      </c>
      <c r="O6553" s="111">
        <v>0</v>
      </c>
      <c r="P6553" s="111">
        <v>2697</v>
      </c>
      <c r="Q6553" s="52" t="s">
        <v>41</v>
      </c>
      <c r="R6553" s="52" t="s">
        <v>3427</v>
      </c>
      <c r="S6553" s="52" t="s">
        <v>3428</v>
      </c>
      <c r="T6553" s="52" t="s">
        <v>1835</v>
      </c>
      <c r="U6553" s="52">
        <v>0</v>
      </c>
      <c r="V6553" s="52">
        <v>46049</v>
      </c>
      <c r="W6553" s="52">
        <v>1</v>
      </c>
      <c r="X6553" s="52" t="s">
        <v>422</v>
      </c>
      <c r="Y6553" s="52" t="s">
        <v>5078</v>
      </c>
      <c r="Z6553" s="52">
        <v>22.511896479755112</v>
      </c>
    </row>
    <row r="6554" spans="1:26" x14ac:dyDescent="0.25">
      <c r="A6554" s="70" t="s">
        <v>5077</v>
      </c>
      <c r="B6554" s="52" t="s">
        <v>4121</v>
      </c>
      <c r="C6554" s="52" t="s">
        <v>3534</v>
      </c>
      <c r="D6554" s="52" t="s">
        <v>296</v>
      </c>
      <c r="E6554" s="110">
        <v>20080007</v>
      </c>
      <c r="F6554" s="52" t="s">
        <v>1059</v>
      </c>
      <c r="G6554" s="52">
        <v>12</v>
      </c>
      <c r="H6554" s="52">
        <v>39.409999999999997</v>
      </c>
      <c r="I6554" s="52">
        <v>1341.58</v>
      </c>
      <c r="J6554" s="111">
        <v>0</v>
      </c>
      <c r="K6554" s="111">
        <v>0</v>
      </c>
      <c r="L6554" s="111">
        <v>0</v>
      </c>
      <c r="M6554" s="111">
        <v>0</v>
      </c>
      <c r="N6554" s="111">
        <v>0</v>
      </c>
      <c r="O6554" s="111">
        <v>0</v>
      </c>
      <c r="P6554" s="111">
        <v>1342</v>
      </c>
      <c r="Q6554" s="52" t="s">
        <v>41</v>
      </c>
      <c r="R6554" s="52" t="s">
        <v>4122</v>
      </c>
      <c r="S6554" s="52" t="s">
        <v>4123</v>
      </c>
      <c r="T6554" s="52" t="s">
        <v>1835</v>
      </c>
      <c r="U6554" s="52">
        <v>0</v>
      </c>
      <c r="V6554" s="52">
        <v>46097</v>
      </c>
      <c r="W6554" s="52">
        <v>1</v>
      </c>
      <c r="X6554" s="52" t="s">
        <v>422</v>
      </c>
      <c r="Y6554" s="52" t="s">
        <v>5078</v>
      </c>
      <c r="Z6554" s="52">
        <v>20.424968282161892</v>
      </c>
    </row>
    <row r="6555" spans="1:26" x14ac:dyDescent="0.25">
      <c r="A6555" s="70" t="s">
        <v>5077</v>
      </c>
      <c r="B6555" s="52" t="s">
        <v>4124</v>
      </c>
      <c r="C6555" s="52" t="s">
        <v>3534</v>
      </c>
      <c r="D6555" s="52" t="s">
        <v>296</v>
      </c>
      <c r="E6555" s="110">
        <v>20080007</v>
      </c>
      <c r="F6555" s="52" t="s">
        <v>1061</v>
      </c>
      <c r="G6555" s="52">
        <v>14</v>
      </c>
      <c r="H6555" s="52">
        <v>42.350000000000009</v>
      </c>
      <c r="I6555" s="52">
        <v>1438.56</v>
      </c>
      <c r="J6555" s="111">
        <v>0</v>
      </c>
      <c r="K6555" s="111">
        <v>0</v>
      </c>
      <c r="L6555" s="111">
        <v>0</v>
      </c>
      <c r="M6555" s="111">
        <v>0</v>
      </c>
      <c r="N6555" s="111">
        <v>0</v>
      </c>
      <c r="O6555" s="111">
        <v>0</v>
      </c>
      <c r="P6555" s="111">
        <v>1439</v>
      </c>
      <c r="Q6555" s="52" t="s">
        <v>41</v>
      </c>
      <c r="R6555" s="52" t="s">
        <v>1282</v>
      </c>
      <c r="S6555" s="52" t="s">
        <v>4125</v>
      </c>
      <c r="T6555" s="52" t="s">
        <v>1883</v>
      </c>
      <c r="U6555" s="52">
        <v>0</v>
      </c>
      <c r="V6555" s="52">
        <v>46097</v>
      </c>
      <c r="W6555" s="52">
        <v>1</v>
      </c>
      <c r="X6555" s="52" t="s">
        <v>422</v>
      </c>
      <c r="Y6555" s="52" t="s">
        <v>5078</v>
      </c>
      <c r="Z6555" s="52">
        <v>23.77785123966942</v>
      </c>
    </row>
    <row r="6556" spans="1:26" x14ac:dyDescent="0.25">
      <c r="A6556" s="70" t="s">
        <v>5077</v>
      </c>
      <c r="B6556" s="52" t="s">
        <v>4126</v>
      </c>
      <c r="C6556" s="52" t="s">
        <v>3534</v>
      </c>
      <c r="D6556" s="52" t="s">
        <v>296</v>
      </c>
      <c r="E6556" s="110">
        <v>20080007</v>
      </c>
      <c r="F6556" s="52" t="s">
        <v>4127</v>
      </c>
      <c r="G6556" s="52">
        <v>14</v>
      </c>
      <c r="H6556" s="52">
        <v>49.449999999999996</v>
      </c>
      <c r="I6556" s="52">
        <v>1782.5199999999998</v>
      </c>
      <c r="J6556" s="111">
        <v>0</v>
      </c>
      <c r="K6556" s="111">
        <v>0</v>
      </c>
      <c r="L6556" s="111">
        <v>0</v>
      </c>
      <c r="M6556" s="111">
        <v>0</v>
      </c>
      <c r="N6556" s="111">
        <v>0</v>
      </c>
      <c r="O6556" s="111">
        <v>0</v>
      </c>
      <c r="P6556" s="111">
        <v>1783</v>
      </c>
      <c r="Q6556" s="52" t="s">
        <v>41</v>
      </c>
      <c r="R6556" s="52" t="s">
        <v>4128</v>
      </c>
      <c r="S6556" s="52" t="s">
        <v>4129</v>
      </c>
      <c r="T6556" s="52" t="s">
        <v>60</v>
      </c>
      <c r="U6556" s="52">
        <v>0</v>
      </c>
      <c r="V6556" s="52">
        <v>46097</v>
      </c>
      <c r="W6556" s="52">
        <v>1</v>
      </c>
      <c r="X6556" s="52" t="s">
        <v>422</v>
      </c>
      <c r="Y6556" s="52" t="s">
        <v>5078</v>
      </c>
      <c r="Z6556" s="52">
        <v>25.232841253791712</v>
      </c>
    </row>
    <row r="6557" spans="1:26" x14ac:dyDescent="0.25">
      <c r="A6557" s="70" t="s">
        <v>5077</v>
      </c>
      <c r="B6557" s="52" t="s">
        <v>4221</v>
      </c>
      <c r="C6557" s="52" t="s">
        <v>3534</v>
      </c>
      <c r="D6557" s="52" t="s">
        <v>296</v>
      </c>
      <c r="E6557" s="110">
        <v>20080007</v>
      </c>
      <c r="F6557" s="52" t="s">
        <v>4222</v>
      </c>
      <c r="G6557" s="52">
        <v>3</v>
      </c>
      <c r="H6557" s="52">
        <v>13.68</v>
      </c>
      <c r="I6557" s="52">
        <v>514.81999999999994</v>
      </c>
      <c r="J6557" s="111">
        <v>0</v>
      </c>
      <c r="K6557" s="111">
        <v>0</v>
      </c>
      <c r="L6557" s="111">
        <v>0</v>
      </c>
      <c r="M6557" s="111">
        <v>0</v>
      </c>
      <c r="N6557" s="111">
        <v>0</v>
      </c>
      <c r="O6557" s="111">
        <v>0</v>
      </c>
      <c r="P6557" s="111">
        <v>515</v>
      </c>
      <c r="Q6557" s="52" t="s">
        <v>41</v>
      </c>
      <c r="R6557" s="52" t="s">
        <v>4223</v>
      </c>
      <c r="S6557" s="52" t="s">
        <v>4224</v>
      </c>
      <c r="T6557" s="52" t="s">
        <v>1820</v>
      </c>
      <c r="U6557" s="52">
        <v>0</v>
      </c>
      <c r="V6557" s="52">
        <v>46104</v>
      </c>
      <c r="W6557" s="52">
        <v>1</v>
      </c>
      <c r="X6557" s="52" t="s">
        <v>422</v>
      </c>
      <c r="Y6557" s="52" t="s">
        <v>5078</v>
      </c>
      <c r="Z6557" s="52">
        <v>5.6449561403508772</v>
      </c>
    </row>
    <row r="6558" spans="1:26" x14ac:dyDescent="0.25">
      <c r="A6558" s="70" t="s">
        <v>5077</v>
      </c>
      <c r="B6558" s="52" t="s">
        <v>4748</v>
      </c>
      <c r="C6558" s="52" t="s">
        <v>3534</v>
      </c>
      <c r="D6558" s="52" t="s">
        <v>296</v>
      </c>
      <c r="E6558" s="110">
        <v>20080007</v>
      </c>
      <c r="F6558" s="52" t="s">
        <v>4749</v>
      </c>
      <c r="G6558" s="52">
        <v>6</v>
      </c>
      <c r="H6558" s="52">
        <v>21.299999999999997</v>
      </c>
      <c r="I6558" s="52">
        <v>777.35000000000014</v>
      </c>
      <c r="J6558" s="111">
        <v>0</v>
      </c>
      <c r="K6558" s="111">
        <v>0</v>
      </c>
      <c r="L6558" s="111">
        <v>0</v>
      </c>
      <c r="M6558" s="111">
        <v>0</v>
      </c>
      <c r="N6558" s="111">
        <v>0</v>
      </c>
      <c r="O6558" s="111">
        <v>0</v>
      </c>
      <c r="P6558" s="111">
        <v>777</v>
      </c>
      <c r="Q6558" s="52" t="s">
        <v>41</v>
      </c>
      <c r="R6558" s="52" t="s">
        <v>4750</v>
      </c>
      <c r="S6558" s="52" t="s">
        <v>4751</v>
      </c>
      <c r="T6558" s="52" t="s">
        <v>1935</v>
      </c>
      <c r="U6558" s="52">
        <v>0</v>
      </c>
      <c r="V6558" s="52">
        <v>46125</v>
      </c>
      <c r="W6558" s="52">
        <v>1</v>
      </c>
      <c r="X6558" s="52" t="s">
        <v>422</v>
      </c>
      <c r="Y6558" s="52" t="s">
        <v>5078</v>
      </c>
      <c r="Z6558" s="52">
        <v>10.948591549295781</v>
      </c>
    </row>
    <row r="6559" spans="1:26" x14ac:dyDescent="0.25">
      <c r="A6559" s="70" t="s">
        <v>5077</v>
      </c>
      <c r="B6559" s="52" t="s">
        <v>4887</v>
      </c>
      <c r="C6559" s="52" t="s">
        <v>3534</v>
      </c>
      <c r="D6559" s="52" t="s">
        <v>296</v>
      </c>
      <c r="E6559" s="110">
        <v>20080007</v>
      </c>
      <c r="F6559" s="52" t="s">
        <v>3944</v>
      </c>
      <c r="G6559" s="52">
        <v>6</v>
      </c>
      <c r="H6559" s="52">
        <v>23.800000000000004</v>
      </c>
      <c r="I6559" s="52">
        <v>901.86</v>
      </c>
      <c r="J6559" s="111">
        <v>0</v>
      </c>
      <c r="K6559" s="111">
        <v>0</v>
      </c>
      <c r="L6559" s="111">
        <v>0</v>
      </c>
      <c r="M6559" s="111">
        <v>0</v>
      </c>
      <c r="N6559" s="111">
        <v>0</v>
      </c>
      <c r="O6559" s="111">
        <v>0</v>
      </c>
      <c r="P6559" s="111">
        <v>902</v>
      </c>
      <c r="Q6559" s="52" t="s">
        <v>41</v>
      </c>
      <c r="R6559" s="52" t="s">
        <v>4888</v>
      </c>
      <c r="S6559" s="52" t="s">
        <v>4889</v>
      </c>
      <c r="T6559" s="52" t="s">
        <v>1856</v>
      </c>
      <c r="U6559" s="52">
        <v>0</v>
      </c>
      <c r="V6559" s="52">
        <v>46132</v>
      </c>
      <c r="W6559" s="52">
        <v>1</v>
      </c>
      <c r="X6559" s="52" t="s">
        <v>422</v>
      </c>
      <c r="Y6559" s="52" t="s">
        <v>5078</v>
      </c>
      <c r="Z6559" s="52">
        <v>11.367983193277309</v>
      </c>
    </row>
    <row r="6560" spans="1:26" x14ac:dyDescent="0.25">
      <c r="A6560" s="70" t="s">
        <v>5077</v>
      </c>
      <c r="B6560" s="52" t="s">
        <v>1974</v>
      </c>
      <c r="C6560" s="52" t="s">
        <v>3534</v>
      </c>
      <c r="D6560" s="52" t="s">
        <v>394</v>
      </c>
      <c r="E6560" s="110">
        <v>20080008</v>
      </c>
      <c r="F6560" s="52" t="s">
        <v>44</v>
      </c>
      <c r="G6560" s="52">
        <v>14</v>
      </c>
      <c r="H6560" s="52">
        <v>695.85000000000014</v>
      </c>
      <c r="I6560" s="52">
        <v>25820.309999999998</v>
      </c>
      <c r="J6560" s="111">
        <v>0</v>
      </c>
      <c r="K6560" s="111">
        <v>0</v>
      </c>
      <c r="L6560" s="111">
        <v>0</v>
      </c>
      <c r="M6560" s="111">
        <v>0</v>
      </c>
      <c r="N6560" s="111">
        <v>0</v>
      </c>
      <c r="O6560" s="111">
        <v>0</v>
      </c>
      <c r="P6560" s="111">
        <v>25820</v>
      </c>
      <c r="Q6560" s="52" t="s">
        <v>41</v>
      </c>
      <c r="R6560" s="52" t="s">
        <v>1975</v>
      </c>
      <c r="S6560" s="52" t="s">
        <v>1976</v>
      </c>
      <c r="T6560" s="52" t="s">
        <v>1856</v>
      </c>
      <c r="U6560" s="52">
        <v>0</v>
      </c>
      <c r="V6560" s="52">
        <v>45804</v>
      </c>
      <c r="W6560" s="52">
        <v>1</v>
      </c>
      <c r="X6560" s="52" t="s">
        <v>422</v>
      </c>
      <c r="Y6560" s="52" t="s">
        <v>5078</v>
      </c>
      <c r="Z6560" s="52">
        <v>25.974300495796502</v>
      </c>
    </row>
    <row r="6561" spans="1:26" x14ac:dyDescent="0.25">
      <c r="A6561" s="70" t="s">
        <v>5077</v>
      </c>
      <c r="B6561" s="52" t="s">
        <v>2390</v>
      </c>
      <c r="C6561" s="52" t="s">
        <v>3534</v>
      </c>
      <c r="D6561" s="52" t="s">
        <v>304</v>
      </c>
      <c r="E6561" s="110">
        <v>20080009</v>
      </c>
      <c r="F6561" s="52" t="s">
        <v>528</v>
      </c>
      <c r="G6561" s="52">
        <v>11</v>
      </c>
      <c r="H6561" s="52">
        <v>405.99</v>
      </c>
      <c r="I6561" s="52">
        <v>15869.820000000002</v>
      </c>
      <c r="J6561" s="111">
        <v>0</v>
      </c>
      <c r="K6561" s="111">
        <v>0</v>
      </c>
      <c r="L6561" s="111">
        <v>0</v>
      </c>
      <c r="M6561" s="111">
        <v>0</v>
      </c>
      <c r="N6561" s="111">
        <v>0</v>
      </c>
      <c r="O6561" s="111">
        <v>0</v>
      </c>
      <c r="P6561" s="111">
        <v>15870</v>
      </c>
      <c r="Q6561" s="52" t="s">
        <v>41</v>
      </c>
      <c r="R6561" s="52" t="s">
        <v>2824</v>
      </c>
      <c r="S6561" s="52" t="s">
        <v>2825</v>
      </c>
      <c r="T6561" s="52" t="s">
        <v>512</v>
      </c>
      <c r="U6561" s="52">
        <v>0</v>
      </c>
      <c r="V6561" s="52">
        <v>45986</v>
      </c>
      <c r="W6561" s="52">
        <v>1</v>
      </c>
      <c r="X6561" s="52" t="s">
        <v>422</v>
      </c>
      <c r="Y6561" s="52" t="s">
        <v>5078</v>
      </c>
      <c r="Z6561" s="52">
        <v>21.499054163895664</v>
      </c>
    </row>
    <row r="6562" spans="1:26" x14ac:dyDescent="0.25">
      <c r="A6562" s="70" t="s">
        <v>5077</v>
      </c>
      <c r="B6562" s="52" t="s">
        <v>4225</v>
      </c>
      <c r="C6562" s="52" t="s">
        <v>3534</v>
      </c>
      <c r="D6562" s="52" t="s">
        <v>304</v>
      </c>
      <c r="E6562" s="110">
        <v>20080009</v>
      </c>
      <c r="F6562" s="52" t="s">
        <v>639</v>
      </c>
      <c r="G6562" s="52">
        <v>10</v>
      </c>
      <c r="H6562" s="52">
        <v>31.980000000000008</v>
      </c>
      <c r="I6562" s="52">
        <v>1405.4600000000003</v>
      </c>
      <c r="J6562" s="111">
        <v>0</v>
      </c>
      <c r="K6562" s="111">
        <v>0</v>
      </c>
      <c r="L6562" s="111">
        <v>0</v>
      </c>
      <c r="M6562" s="111">
        <v>0</v>
      </c>
      <c r="N6562" s="111">
        <v>0</v>
      </c>
      <c r="O6562" s="111">
        <v>0</v>
      </c>
      <c r="P6562" s="111">
        <v>1405</v>
      </c>
      <c r="Q6562" s="52" t="s">
        <v>41</v>
      </c>
      <c r="R6562" s="52" t="s">
        <v>3551</v>
      </c>
      <c r="S6562" s="52" t="s">
        <v>4226</v>
      </c>
      <c r="T6562" s="52" t="s">
        <v>60</v>
      </c>
      <c r="U6562" s="52">
        <v>0</v>
      </c>
      <c r="V6562" s="52">
        <v>46104</v>
      </c>
      <c r="W6562" s="52">
        <v>1</v>
      </c>
      <c r="X6562" s="52" t="s">
        <v>422</v>
      </c>
      <c r="Y6562" s="52" t="s">
        <v>5078</v>
      </c>
      <c r="Z6562" s="52">
        <v>21.974046278924327</v>
      </c>
    </row>
    <row r="6563" spans="1:26" x14ac:dyDescent="0.25">
      <c r="A6563" s="70" t="s">
        <v>5077</v>
      </c>
      <c r="B6563" s="52" t="s">
        <v>1980</v>
      </c>
      <c r="C6563" s="52" t="s">
        <v>3534</v>
      </c>
      <c r="D6563" s="52" t="s">
        <v>297</v>
      </c>
      <c r="E6563" s="110">
        <v>20080010</v>
      </c>
      <c r="F6563" s="52" t="s">
        <v>44</v>
      </c>
      <c r="G6563" s="52">
        <v>3</v>
      </c>
      <c r="H6563" s="52">
        <v>165.98</v>
      </c>
      <c r="I6563" s="52">
        <v>6817.24</v>
      </c>
      <c r="J6563" s="111">
        <v>0</v>
      </c>
      <c r="K6563" s="111">
        <v>0</v>
      </c>
      <c r="L6563" s="111">
        <v>0</v>
      </c>
      <c r="M6563" s="111">
        <v>0</v>
      </c>
      <c r="N6563" s="111">
        <v>0</v>
      </c>
      <c r="O6563" s="111">
        <v>0</v>
      </c>
      <c r="P6563" s="111">
        <v>6817</v>
      </c>
      <c r="Q6563" s="52" t="s">
        <v>41</v>
      </c>
      <c r="R6563" s="52" t="s">
        <v>1981</v>
      </c>
      <c r="S6563" s="52" t="s">
        <v>1982</v>
      </c>
      <c r="T6563" s="52" t="s">
        <v>1815</v>
      </c>
      <c r="U6563" s="52" t="s">
        <v>425</v>
      </c>
      <c r="V6563" s="52">
        <v>0</v>
      </c>
      <c r="W6563" s="52">
        <v>1</v>
      </c>
      <c r="X6563" s="52" t="s">
        <v>422</v>
      </c>
      <c r="Y6563" s="52" t="s">
        <v>5078</v>
      </c>
      <c r="Z6563" s="52">
        <v>6.160898903482348</v>
      </c>
    </row>
    <row r="6564" spans="1:26" x14ac:dyDescent="0.25">
      <c r="A6564" s="70" t="s">
        <v>5077</v>
      </c>
      <c r="B6564" s="52" t="s">
        <v>4020</v>
      </c>
      <c r="C6564" s="52" t="s">
        <v>3534</v>
      </c>
      <c r="D6564" s="52" t="s">
        <v>297</v>
      </c>
      <c r="E6564" s="110">
        <v>20080010</v>
      </c>
      <c r="F6564" s="52" t="s">
        <v>513</v>
      </c>
      <c r="G6564" s="52">
        <v>7</v>
      </c>
      <c r="H6564" s="52">
        <v>29.73</v>
      </c>
      <c r="I6564" s="52">
        <v>1040.8400000000001</v>
      </c>
      <c r="J6564" s="111">
        <v>0</v>
      </c>
      <c r="K6564" s="111">
        <v>0</v>
      </c>
      <c r="L6564" s="111">
        <v>0</v>
      </c>
      <c r="M6564" s="111">
        <v>0</v>
      </c>
      <c r="N6564" s="111">
        <v>0</v>
      </c>
      <c r="O6564" s="111">
        <v>0</v>
      </c>
      <c r="P6564" s="111">
        <v>1041</v>
      </c>
      <c r="Q6564" s="52" t="s">
        <v>41</v>
      </c>
      <c r="R6564" s="52" t="s">
        <v>4021</v>
      </c>
      <c r="S6564" s="52" t="s">
        <v>4022</v>
      </c>
      <c r="T6564" s="52" t="s">
        <v>1314</v>
      </c>
      <c r="U6564" s="52">
        <v>0</v>
      </c>
      <c r="V6564" s="52">
        <v>0</v>
      </c>
      <c r="W6564" s="52">
        <v>1</v>
      </c>
      <c r="X6564" s="52" t="s">
        <v>422</v>
      </c>
      <c r="Y6564" s="52" t="s">
        <v>5078</v>
      </c>
      <c r="Z6564" s="52">
        <v>12.253414059872187</v>
      </c>
    </row>
    <row r="6565" spans="1:26" x14ac:dyDescent="0.25">
      <c r="A6565" s="70" t="s">
        <v>5077</v>
      </c>
      <c r="B6565" s="52" t="s">
        <v>3588</v>
      </c>
      <c r="C6565" s="52" t="s">
        <v>3534</v>
      </c>
      <c r="D6565" s="52" t="s">
        <v>297</v>
      </c>
      <c r="E6565" s="110">
        <v>20080010</v>
      </c>
      <c r="F6565" s="52" t="s">
        <v>423</v>
      </c>
      <c r="G6565" s="52">
        <v>7</v>
      </c>
      <c r="H6565" s="52">
        <v>20.04</v>
      </c>
      <c r="I6565" s="52">
        <v>658.13000000000011</v>
      </c>
      <c r="J6565" s="111">
        <v>0</v>
      </c>
      <c r="K6565" s="111">
        <v>0</v>
      </c>
      <c r="L6565" s="111">
        <v>0</v>
      </c>
      <c r="M6565" s="111">
        <v>0</v>
      </c>
      <c r="N6565" s="111">
        <v>0</v>
      </c>
      <c r="O6565" s="111">
        <v>0</v>
      </c>
      <c r="P6565" s="111">
        <v>658</v>
      </c>
      <c r="Q6565" s="52" t="s">
        <v>41</v>
      </c>
      <c r="R6565" s="52" t="s">
        <v>3589</v>
      </c>
      <c r="S6565" s="52" t="s">
        <v>3590</v>
      </c>
      <c r="T6565" s="52" t="s">
        <v>60</v>
      </c>
      <c r="U6565" s="52">
        <v>0</v>
      </c>
      <c r="V6565" s="52">
        <v>0</v>
      </c>
      <c r="W6565" s="52">
        <v>1</v>
      </c>
      <c r="X6565" s="52" t="s">
        <v>422</v>
      </c>
      <c r="Y6565" s="52" t="s">
        <v>5078</v>
      </c>
      <c r="Z6565" s="52">
        <v>11.494286427145713</v>
      </c>
    </row>
    <row r="6566" spans="1:26" x14ac:dyDescent="0.25">
      <c r="A6566" s="70" t="s">
        <v>5077</v>
      </c>
      <c r="B6566" s="52" t="s">
        <v>1983</v>
      </c>
      <c r="C6566" s="52" t="s">
        <v>3534</v>
      </c>
      <c r="D6566" s="52" t="s">
        <v>297</v>
      </c>
      <c r="E6566" s="110">
        <v>20080010</v>
      </c>
      <c r="F6566" s="52" t="s">
        <v>520</v>
      </c>
      <c r="G6566" s="52">
        <v>7</v>
      </c>
      <c r="H6566" s="52">
        <v>164.7</v>
      </c>
      <c r="I6566" s="52">
        <v>6690.3000000000011</v>
      </c>
      <c r="J6566" s="111">
        <v>0</v>
      </c>
      <c r="K6566" s="111">
        <v>0</v>
      </c>
      <c r="L6566" s="111">
        <v>0</v>
      </c>
      <c r="M6566" s="111">
        <v>0</v>
      </c>
      <c r="N6566" s="111">
        <v>0</v>
      </c>
      <c r="O6566" s="111">
        <v>0</v>
      </c>
      <c r="P6566" s="111">
        <v>6690</v>
      </c>
      <c r="Q6566" s="52" t="s">
        <v>41</v>
      </c>
      <c r="R6566" s="52" t="s">
        <v>1984</v>
      </c>
      <c r="S6566" s="52" t="s">
        <v>1985</v>
      </c>
      <c r="T6566" s="52" t="s">
        <v>1314</v>
      </c>
      <c r="U6566" s="52">
        <v>0</v>
      </c>
      <c r="V6566" s="52">
        <v>0</v>
      </c>
      <c r="W6566" s="52">
        <v>1</v>
      </c>
      <c r="X6566" s="52" t="s">
        <v>422</v>
      </c>
      <c r="Y6566" s="52" t="s">
        <v>5078</v>
      </c>
      <c r="Z6566" s="52">
        <v>14.217395264116579</v>
      </c>
    </row>
    <row r="6567" spans="1:26" x14ac:dyDescent="0.25">
      <c r="A6567" s="70" t="s">
        <v>5077</v>
      </c>
      <c r="B6567" s="52" t="s">
        <v>3897</v>
      </c>
      <c r="C6567" s="52" t="s">
        <v>3534</v>
      </c>
      <c r="D6567" s="52" t="s">
        <v>297</v>
      </c>
      <c r="E6567" s="110">
        <v>20080010</v>
      </c>
      <c r="F6567" s="52" t="s">
        <v>427</v>
      </c>
      <c r="G6567" s="52">
        <v>4</v>
      </c>
      <c r="H6567" s="52">
        <v>6.4</v>
      </c>
      <c r="I6567" s="52">
        <v>210.34</v>
      </c>
      <c r="J6567" s="111">
        <v>0</v>
      </c>
      <c r="K6567" s="111">
        <v>0</v>
      </c>
      <c r="L6567" s="111">
        <v>0</v>
      </c>
      <c r="M6567" s="111">
        <v>0</v>
      </c>
      <c r="N6567" s="111">
        <v>0</v>
      </c>
      <c r="O6567" s="111">
        <v>0</v>
      </c>
      <c r="P6567" s="111">
        <v>210</v>
      </c>
      <c r="Q6567" s="52" t="s">
        <v>41</v>
      </c>
      <c r="R6567" s="52" t="s">
        <v>3898</v>
      </c>
      <c r="S6567" s="52" t="s">
        <v>3899</v>
      </c>
      <c r="T6567" s="52" t="s">
        <v>3900</v>
      </c>
      <c r="U6567" s="52">
        <v>0</v>
      </c>
      <c r="V6567" s="52">
        <v>0</v>
      </c>
      <c r="W6567" s="52">
        <v>1</v>
      </c>
      <c r="X6567" s="52" t="s">
        <v>422</v>
      </c>
      <c r="Y6567" s="52" t="s">
        <v>5078</v>
      </c>
      <c r="Z6567" s="52">
        <v>6.573125000000001</v>
      </c>
    </row>
    <row r="6568" spans="1:26" x14ac:dyDescent="0.25">
      <c r="A6568" s="70" t="s">
        <v>5077</v>
      </c>
      <c r="B6568" s="52" t="s">
        <v>4521</v>
      </c>
      <c r="C6568" s="52" t="s">
        <v>3534</v>
      </c>
      <c r="D6568" s="52" t="s">
        <v>297</v>
      </c>
      <c r="E6568" s="110">
        <v>20080010</v>
      </c>
      <c r="F6568" s="52" t="s">
        <v>476</v>
      </c>
      <c r="G6568" s="52">
        <v>7</v>
      </c>
      <c r="H6568" s="52">
        <v>25.42</v>
      </c>
      <c r="I6568" s="52">
        <v>882.53</v>
      </c>
      <c r="J6568" s="111">
        <v>0</v>
      </c>
      <c r="K6568" s="111">
        <v>0</v>
      </c>
      <c r="L6568" s="111">
        <v>0</v>
      </c>
      <c r="M6568" s="111">
        <v>0</v>
      </c>
      <c r="N6568" s="111">
        <v>0</v>
      </c>
      <c r="O6568" s="111">
        <v>0</v>
      </c>
      <c r="P6568" s="111">
        <v>883</v>
      </c>
      <c r="Q6568" s="52" t="s">
        <v>41</v>
      </c>
      <c r="R6568" s="52" t="s">
        <v>4522</v>
      </c>
      <c r="S6568" s="52" t="s">
        <v>4523</v>
      </c>
      <c r="T6568" s="52" t="s">
        <v>1986</v>
      </c>
      <c r="U6568" s="52">
        <v>0</v>
      </c>
      <c r="V6568" s="52">
        <v>0</v>
      </c>
      <c r="W6568" s="52">
        <v>1</v>
      </c>
      <c r="X6568" s="52" t="s">
        <v>422</v>
      </c>
      <c r="Y6568" s="52" t="s">
        <v>5078</v>
      </c>
      <c r="Z6568" s="52">
        <v>12.151278520849724</v>
      </c>
    </row>
    <row r="6569" spans="1:26" x14ac:dyDescent="0.25">
      <c r="A6569" s="70" t="s">
        <v>5077</v>
      </c>
      <c r="B6569" s="52" t="s">
        <v>3282</v>
      </c>
      <c r="C6569" s="52" t="s">
        <v>3534</v>
      </c>
      <c r="D6569" s="52" t="s">
        <v>297</v>
      </c>
      <c r="E6569" s="110">
        <v>20080010</v>
      </c>
      <c r="F6569" s="52" t="s">
        <v>573</v>
      </c>
      <c r="G6569" s="52">
        <v>7</v>
      </c>
      <c r="H6569" s="52">
        <v>33.410000000000004</v>
      </c>
      <c r="I6569" s="52">
        <v>1209.9099999999999</v>
      </c>
      <c r="J6569" s="111">
        <v>0</v>
      </c>
      <c r="K6569" s="111">
        <v>0</v>
      </c>
      <c r="L6569" s="111">
        <v>0</v>
      </c>
      <c r="M6569" s="111">
        <v>0</v>
      </c>
      <c r="N6569" s="111">
        <v>0</v>
      </c>
      <c r="O6569" s="111">
        <v>0</v>
      </c>
      <c r="P6569" s="111">
        <v>1210</v>
      </c>
      <c r="Q6569" s="52" t="s">
        <v>41</v>
      </c>
      <c r="R6569" s="52" t="s">
        <v>3283</v>
      </c>
      <c r="S6569" s="52" t="s">
        <v>3284</v>
      </c>
      <c r="T6569" s="52" t="s">
        <v>1986</v>
      </c>
      <c r="U6569" s="52">
        <v>0</v>
      </c>
      <c r="V6569" s="52">
        <v>45843</v>
      </c>
      <c r="W6569" s="52">
        <v>1</v>
      </c>
      <c r="X6569" s="52" t="s">
        <v>422</v>
      </c>
      <c r="Y6569" s="52" t="s">
        <v>5078</v>
      </c>
      <c r="Z6569" s="52">
        <v>12.674902723735405</v>
      </c>
    </row>
    <row r="6570" spans="1:26" x14ac:dyDescent="0.25">
      <c r="A6570" s="70" t="s">
        <v>5077</v>
      </c>
      <c r="B6570" s="52" t="s">
        <v>1989</v>
      </c>
      <c r="C6570" s="52" t="s">
        <v>3534</v>
      </c>
      <c r="D6570" s="52" t="s">
        <v>297</v>
      </c>
      <c r="E6570" s="110">
        <v>20080010</v>
      </c>
      <c r="F6570" s="52" t="s">
        <v>477</v>
      </c>
      <c r="G6570" s="52">
        <v>2</v>
      </c>
      <c r="H6570" s="52">
        <v>2.1399999999999997</v>
      </c>
      <c r="I6570" s="52">
        <v>65.09</v>
      </c>
      <c r="J6570" s="111">
        <v>0</v>
      </c>
      <c r="K6570" s="111">
        <v>0</v>
      </c>
      <c r="L6570" s="111">
        <v>0</v>
      </c>
      <c r="M6570" s="111">
        <v>0</v>
      </c>
      <c r="N6570" s="111">
        <v>0</v>
      </c>
      <c r="O6570" s="111">
        <v>0</v>
      </c>
      <c r="P6570" s="111">
        <v>65</v>
      </c>
      <c r="Q6570" s="52" t="s">
        <v>41</v>
      </c>
      <c r="R6570" s="52" t="s">
        <v>1990</v>
      </c>
      <c r="S6570" s="52" t="s">
        <v>1991</v>
      </c>
      <c r="T6570" s="52" t="s">
        <v>60</v>
      </c>
      <c r="U6570" s="52">
        <v>0</v>
      </c>
      <c r="V6570" s="52">
        <v>45796</v>
      </c>
      <c r="W6570" s="52">
        <v>1</v>
      </c>
      <c r="X6570" s="52" t="s">
        <v>422</v>
      </c>
      <c r="Y6570" s="52" t="s">
        <v>5078</v>
      </c>
      <c r="Z6570" s="52">
        <v>3.0415887850467298</v>
      </c>
    </row>
    <row r="6571" spans="1:26" x14ac:dyDescent="0.25">
      <c r="A6571" s="70" t="s">
        <v>5077</v>
      </c>
      <c r="B6571" s="52" t="s">
        <v>2204</v>
      </c>
      <c r="C6571" s="52" t="s">
        <v>3534</v>
      </c>
      <c r="D6571" s="52" t="s">
        <v>297</v>
      </c>
      <c r="E6571" s="110">
        <v>20080010</v>
      </c>
      <c r="F6571" s="52" t="s">
        <v>445</v>
      </c>
      <c r="G6571" s="52">
        <v>7</v>
      </c>
      <c r="H6571" s="52">
        <v>21.759999999999998</v>
      </c>
      <c r="I6571" s="52">
        <v>784.40999999999985</v>
      </c>
      <c r="J6571" s="111">
        <v>0</v>
      </c>
      <c r="K6571" s="111">
        <v>0</v>
      </c>
      <c r="L6571" s="111">
        <v>0</v>
      </c>
      <c r="M6571" s="111">
        <v>0</v>
      </c>
      <c r="N6571" s="111">
        <v>0</v>
      </c>
      <c r="O6571" s="111">
        <v>0</v>
      </c>
      <c r="P6571" s="111">
        <v>784</v>
      </c>
      <c r="Q6571" s="52" t="s">
        <v>41</v>
      </c>
      <c r="R6571" s="52" t="s">
        <v>2205</v>
      </c>
      <c r="S6571" s="52" t="s">
        <v>2206</v>
      </c>
      <c r="T6571" s="52" t="s">
        <v>1986</v>
      </c>
      <c r="U6571" s="52">
        <v>0</v>
      </c>
      <c r="V6571" s="52">
        <v>45923</v>
      </c>
      <c r="W6571" s="52">
        <v>1</v>
      </c>
      <c r="X6571" s="52" t="s">
        <v>422</v>
      </c>
      <c r="Y6571" s="52" t="s">
        <v>5078</v>
      </c>
      <c r="Z6571" s="52">
        <v>12.616888786764706</v>
      </c>
    </row>
    <row r="6572" spans="1:26" x14ac:dyDescent="0.25">
      <c r="A6572" s="70" t="s">
        <v>5077</v>
      </c>
      <c r="B6572" s="52" t="s">
        <v>3777</v>
      </c>
      <c r="C6572" s="52" t="s">
        <v>3534</v>
      </c>
      <c r="D6572" s="52" t="s">
        <v>297</v>
      </c>
      <c r="E6572" s="110">
        <v>20080010</v>
      </c>
      <c r="F6572" s="52" t="s">
        <v>736</v>
      </c>
      <c r="G6572" s="52">
        <v>4</v>
      </c>
      <c r="H6572" s="52">
        <v>8.33</v>
      </c>
      <c r="I6572" s="52">
        <v>364.65000000000003</v>
      </c>
      <c r="J6572" s="111">
        <v>0</v>
      </c>
      <c r="K6572" s="111">
        <v>0</v>
      </c>
      <c r="L6572" s="111">
        <v>0</v>
      </c>
      <c r="M6572" s="111">
        <v>0</v>
      </c>
      <c r="N6572" s="111">
        <v>0</v>
      </c>
      <c r="O6572" s="111">
        <v>0</v>
      </c>
      <c r="P6572" s="111">
        <v>365</v>
      </c>
      <c r="Q6572" s="52" t="s">
        <v>41</v>
      </c>
      <c r="R6572" s="52" t="s">
        <v>3778</v>
      </c>
      <c r="S6572" s="52" t="s">
        <v>3779</v>
      </c>
      <c r="T6572" s="52" t="s">
        <v>1314</v>
      </c>
      <c r="U6572" s="52">
        <v>0</v>
      </c>
      <c r="V6572" s="52">
        <v>46076</v>
      </c>
      <c r="W6572" s="52">
        <v>1</v>
      </c>
      <c r="X6572" s="52" t="s">
        <v>422</v>
      </c>
      <c r="Y6572" s="52" t="s">
        <v>5078</v>
      </c>
      <c r="Z6572" s="52">
        <v>8.7551020408163271</v>
      </c>
    </row>
    <row r="6573" spans="1:26" x14ac:dyDescent="0.25">
      <c r="A6573" s="70" t="s">
        <v>5077</v>
      </c>
      <c r="B6573" s="52" t="s">
        <v>3780</v>
      </c>
      <c r="C6573" s="52" t="s">
        <v>3534</v>
      </c>
      <c r="D6573" s="52" t="s">
        <v>297</v>
      </c>
      <c r="E6573" s="110">
        <v>20080010</v>
      </c>
      <c r="F6573" s="52" t="s">
        <v>679</v>
      </c>
      <c r="G6573" s="52">
        <v>6</v>
      </c>
      <c r="H6573" s="52">
        <v>11.72</v>
      </c>
      <c r="I6573" s="52">
        <v>430.71</v>
      </c>
      <c r="J6573" s="111">
        <v>0</v>
      </c>
      <c r="K6573" s="111">
        <v>0</v>
      </c>
      <c r="L6573" s="111">
        <v>0</v>
      </c>
      <c r="M6573" s="111">
        <v>0</v>
      </c>
      <c r="N6573" s="111">
        <v>0</v>
      </c>
      <c r="O6573" s="111">
        <v>0</v>
      </c>
      <c r="P6573" s="111">
        <v>431</v>
      </c>
      <c r="Q6573" s="52" t="s">
        <v>41</v>
      </c>
      <c r="R6573" s="52" t="s">
        <v>3781</v>
      </c>
      <c r="S6573" s="52" t="s">
        <v>3782</v>
      </c>
      <c r="T6573" s="52" t="s">
        <v>1314</v>
      </c>
      <c r="U6573" s="52">
        <v>0</v>
      </c>
      <c r="V6573" s="52">
        <v>46076</v>
      </c>
      <c r="W6573" s="52">
        <v>1</v>
      </c>
      <c r="X6573" s="52" t="s">
        <v>422</v>
      </c>
      <c r="Y6573" s="52" t="s">
        <v>5078</v>
      </c>
      <c r="Z6573" s="52">
        <v>11.025</v>
      </c>
    </row>
    <row r="6574" spans="1:26" x14ac:dyDescent="0.25">
      <c r="A6574" s="70" t="s">
        <v>5077</v>
      </c>
      <c r="B6574" s="52" t="s">
        <v>3783</v>
      </c>
      <c r="C6574" s="52" t="s">
        <v>3534</v>
      </c>
      <c r="D6574" s="52" t="s">
        <v>297</v>
      </c>
      <c r="E6574" s="110">
        <v>20080010</v>
      </c>
      <c r="F6574" s="52" t="s">
        <v>462</v>
      </c>
      <c r="G6574" s="52">
        <v>4</v>
      </c>
      <c r="H6574" s="52">
        <v>5.6000000000000005</v>
      </c>
      <c r="I6574" s="52">
        <v>238.56</v>
      </c>
      <c r="J6574" s="111">
        <v>0</v>
      </c>
      <c r="K6574" s="111">
        <v>0</v>
      </c>
      <c r="L6574" s="111">
        <v>0</v>
      </c>
      <c r="M6574" s="111">
        <v>0</v>
      </c>
      <c r="N6574" s="111">
        <v>0</v>
      </c>
      <c r="O6574" s="111">
        <v>0</v>
      </c>
      <c r="P6574" s="111">
        <v>239</v>
      </c>
      <c r="Q6574" s="52" t="s">
        <v>41</v>
      </c>
      <c r="R6574" s="52" t="s">
        <v>2856</v>
      </c>
      <c r="S6574" s="52" t="s">
        <v>3784</v>
      </c>
      <c r="T6574" s="52" t="s">
        <v>1986</v>
      </c>
      <c r="U6574" s="52">
        <v>0</v>
      </c>
      <c r="V6574" s="52">
        <v>46076</v>
      </c>
      <c r="W6574" s="52">
        <v>1</v>
      </c>
      <c r="X6574" s="52" t="s">
        <v>422</v>
      </c>
      <c r="Y6574" s="52" t="s">
        <v>5078</v>
      </c>
      <c r="Z6574" s="52">
        <v>8.52</v>
      </c>
    </row>
    <row r="6575" spans="1:26" x14ac:dyDescent="0.25">
      <c r="A6575" s="70" t="s">
        <v>5077</v>
      </c>
      <c r="B6575" s="52" t="s">
        <v>5055</v>
      </c>
      <c r="C6575" s="52" t="s">
        <v>3534</v>
      </c>
      <c r="D6575" s="52" t="s">
        <v>297</v>
      </c>
      <c r="E6575" s="110">
        <v>20080010</v>
      </c>
      <c r="F6575" s="52" t="s">
        <v>474</v>
      </c>
      <c r="G6575" s="52">
        <v>7</v>
      </c>
      <c r="H6575" s="52">
        <v>11.86</v>
      </c>
      <c r="I6575" s="52">
        <v>415.35</v>
      </c>
      <c r="J6575" s="111">
        <v>0</v>
      </c>
      <c r="K6575" s="111">
        <v>0</v>
      </c>
      <c r="L6575" s="111">
        <v>0</v>
      </c>
      <c r="M6575" s="111">
        <v>0</v>
      </c>
      <c r="N6575" s="111">
        <v>0</v>
      </c>
      <c r="O6575" s="111">
        <v>0</v>
      </c>
      <c r="P6575" s="111">
        <v>415</v>
      </c>
      <c r="Q6575" s="52" t="s">
        <v>41</v>
      </c>
      <c r="R6575" s="52" t="s">
        <v>5056</v>
      </c>
      <c r="S6575" s="52" t="s">
        <v>5057</v>
      </c>
      <c r="T6575" s="52" t="s">
        <v>60</v>
      </c>
      <c r="U6575" s="52">
        <v>0</v>
      </c>
      <c r="V6575" s="52">
        <v>46140</v>
      </c>
      <c r="W6575" s="52">
        <v>1</v>
      </c>
      <c r="X6575" s="52" t="s">
        <v>422</v>
      </c>
      <c r="Y6575" s="52" t="s">
        <v>5078</v>
      </c>
      <c r="Z6575" s="52">
        <v>12.257377740303543</v>
      </c>
    </row>
    <row r="6576" spans="1:26" x14ac:dyDescent="0.25">
      <c r="A6576" s="70" t="s">
        <v>5077</v>
      </c>
      <c r="B6576" s="52" t="s">
        <v>4893</v>
      </c>
      <c r="C6576" s="52" t="s">
        <v>3534</v>
      </c>
      <c r="D6576" s="52" t="s">
        <v>297</v>
      </c>
      <c r="E6576" s="110">
        <v>20080010</v>
      </c>
      <c r="F6576" s="52" t="s">
        <v>682</v>
      </c>
      <c r="G6576" s="52">
        <v>6</v>
      </c>
      <c r="H6576" s="52">
        <v>7.54</v>
      </c>
      <c r="I6576" s="52">
        <v>256.16000000000003</v>
      </c>
      <c r="J6576" s="111">
        <v>0</v>
      </c>
      <c r="K6576" s="111">
        <v>0</v>
      </c>
      <c r="L6576" s="111">
        <v>0</v>
      </c>
      <c r="M6576" s="111">
        <v>0</v>
      </c>
      <c r="N6576" s="111">
        <v>0</v>
      </c>
      <c r="O6576" s="111">
        <v>0</v>
      </c>
      <c r="P6576" s="111">
        <v>256</v>
      </c>
      <c r="Q6576" s="52" t="s">
        <v>41</v>
      </c>
      <c r="R6576" s="52" t="s">
        <v>4894</v>
      </c>
      <c r="S6576" s="52" t="s">
        <v>4895</v>
      </c>
      <c r="T6576" s="52" t="s">
        <v>3039</v>
      </c>
      <c r="U6576" s="52">
        <v>0</v>
      </c>
      <c r="V6576" s="52">
        <v>46132</v>
      </c>
      <c r="W6576" s="52">
        <v>1</v>
      </c>
      <c r="X6576" s="52" t="s">
        <v>422</v>
      </c>
      <c r="Y6576" s="52" t="s">
        <v>5078</v>
      </c>
      <c r="Z6576" s="52">
        <v>10.192042440318303</v>
      </c>
    </row>
    <row r="6577" spans="1:26" x14ac:dyDescent="0.25">
      <c r="A6577" s="70" t="s">
        <v>5077</v>
      </c>
      <c r="B6577" s="52" t="s">
        <v>4896</v>
      </c>
      <c r="C6577" s="52" t="s">
        <v>3534</v>
      </c>
      <c r="D6577" s="52" t="s">
        <v>297</v>
      </c>
      <c r="E6577" s="110">
        <v>20080010</v>
      </c>
      <c r="F6577" s="52" t="s">
        <v>685</v>
      </c>
      <c r="G6577" s="52">
        <v>6</v>
      </c>
      <c r="H6577" s="52">
        <v>11.950000000000001</v>
      </c>
      <c r="I6577" s="52">
        <v>442.15999999999997</v>
      </c>
      <c r="J6577" s="111">
        <v>0</v>
      </c>
      <c r="K6577" s="111">
        <v>0</v>
      </c>
      <c r="L6577" s="111">
        <v>0</v>
      </c>
      <c r="M6577" s="111">
        <v>0</v>
      </c>
      <c r="N6577" s="111">
        <v>0</v>
      </c>
      <c r="O6577" s="111">
        <v>0</v>
      </c>
      <c r="P6577" s="111">
        <v>442</v>
      </c>
      <c r="Q6577" s="52" t="s">
        <v>41</v>
      </c>
      <c r="R6577" s="52" t="s">
        <v>4897</v>
      </c>
      <c r="S6577" s="52" t="s">
        <v>4898</v>
      </c>
      <c r="T6577" s="52" t="s">
        <v>1986</v>
      </c>
      <c r="U6577" s="52">
        <v>0</v>
      </c>
      <c r="V6577" s="52">
        <v>46132</v>
      </c>
      <c r="W6577" s="52">
        <v>1</v>
      </c>
      <c r="X6577" s="52" t="s">
        <v>422</v>
      </c>
      <c r="Y6577" s="52" t="s">
        <v>5078</v>
      </c>
      <c r="Z6577" s="52">
        <v>11.100251046025106</v>
      </c>
    </row>
    <row r="6578" spans="1:26" x14ac:dyDescent="0.25">
      <c r="A6578" s="70" t="s">
        <v>5077</v>
      </c>
      <c r="B6578" s="52" t="s">
        <v>5058</v>
      </c>
      <c r="C6578" s="52" t="s">
        <v>3534</v>
      </c>
      <c r="D6578" s="52" t="s">
        <v>297</v>
      </c>
      <c r="E6578" s="110">
        <v>20080010</v>
      </c>
      <c r="F6578" s="52" t="s">
        <v>3543</v>
      </c>
      <c r="G6578" s="52">
        <v>7</v>
      </c>
      <c r="H6578" s="52">
        <v>19.16</v>
      </c>
      <c r="I6578" s="52">
        <v>635.12</v>
      </c>
      <c r="J6578" s="111">
        <v>0</v>
      </c>
      <c r="K6578" s="111">
        <v>0</v>
      </c>
      <c r="L6578" s="111">
        <v>0</v>
      </c>
      <c r="M6578" s="111">
        <v>0</v>
      </c>
      <c r="N6578" s="111">
        <v>0</v>
      </c>
      <c r="O6578" s="111">
        <v>0</v>
      </c>
      <c r="P6578" s="111">
        <v>635</v>
      </c>
      <c r="Q6578" s="52" t="s">
        <v>41</v>
      </c>
      <c r="R6578" s="52" t="s">
        <v>5059</v>
      </c>
      <c r="S6578" s="52" t="s">
        <v>5060</v>
      </c>
      <c r="T6578" s="52" t="s">
        <v>1988</v>
      </c>
      <c r="U6578" s="52">
        <v>0</v>
      </c>
      <c r="V6578" s="52">
        <v>46140</v>
      </c>
      <c r="W6578" s="52">
        <v>1</v>
      </c>
      <c r="X6578" s="52" t="s">
        <v>422</v>
      </c>
      <c r="Y6578" s="52" t="s">
        <v>5078</v>
      </c>
      <c r="Z6578" s="52">
        <v>11.601878914405011</v>
      </c>
    </row>
    <row r="6579" spans="1:26" x14ac:dyDescent="0.25">
      <c r="A6579" s="70" t="s">
        <v>5077</v>
      </c>
      <c r="B6579" s="52" t="s">
        <v>5061</v>
      </c>
      <c r="C6579" s="52" t="s">
        <v>3534</v>
      </c>
      <c r="D6579" s="52" t="s">
        <v>297</v>
      </c>
      <c r="E6579" s="110">
        <v>20080010</v>
      </c>
      <c r="F6579" s="52" t="s">
        <v>686</v>
      </c>
      <c r="G6579" s="52">
        <v>7</v>
      </c>
      <c r="H6579" s="52">
        <v>21.64</v>
      </c>
      <c r="I6579" s="52">
        <v>927.37000000000012</v>
      </c>
      <c r="J6579" s="111">
        <v>0</v>
      </c>
      <c r="K6579" s="111">
        <v>0</v>
      </c>
      <c r="L6579" s="111">
        <v>0</v>
      </c>
      <c r="M6579" s="111">
        <v>0</v>
      </c>
      <c r="N6579" s="111">
        <v>0</v>
      </c>
      <c r="O6579" s="111">
        <v>0</v>
      </c>
      <c r="P6579" s="111">
        <v>927</v>
      </c>
      <c r="Q6579" s="52" t="s">
        <v>41</v>
      </c>
      <c r="R6579" s="52" t="s">
        <v>5062</v>
      </c>
      <c r="S6579" s="52" t="s">
        <v>5063</v>
      </c>
      <c r="T6579" s="52" t="s">
        <v>60</v>
      </c>
      <c r="U6579" s="52">
        <v>0</v>
      </c>
      <c r="V6579" s="52">
        <v>46140</v>
      </c>
      <c r="W6579" s="52">
        <v>1</v>
      </c>
      <c r="X6579" s="52" t="s">
        <v>422</v>
      </c>
      <c r="Y6579" s="52" t="s">
        <v>5078</v>
      </c>
      <c r="Z6579" s="52">
        <v>14.999052680221814</v>
      </c>
    </row>
    <row r="6580" spans="1:26" x14ac:dyDescent="0.25">
      <c r="A6580" s="70" t="s">
        <v>5077</v>
      </c>
      <c r="B6580" s="52" t="s">
        <v>1995</v>
      </c>
      <c r="C6580" s="52" t="s">
        <v>3534</v>
      </c>
      <c r="D6580" s="52" t="s">
        <v>387</v>
      </c>
      <c r="E6580" s="110">
        <v>20080026</v>
      </c>
      <c r="F6580" s="52" t="s">
        <v>44</v>
      </c>
      <c r="G6580" s="52">
        <v>13</v>
      </c>
      <c r="H6580" s="52">
        <v>270.19999999999993</v>
      </c>
      <c r="I6580" s="52">
        <v>10078.490000000002</v>
      </c>
      <c r="J6580" s="111">
        <v>0</v>
      </c>
      <c r="K6580" s="111">
        <v>0</v>
      </c>
      <c r="L6580" s="111">
        <v>0</v>
      </c>
      <c r="M6580" s="111">
        <v>0</v>
      </c>
      <c r="N6580" s="111">
        <v>0</v>
      </c>
      <c r="O6580" s="111">
        <v>0</v>
      </c>
      <c r="P6580" s="111">
        <v>10078</v>
      </c>
      <c r="Q6580" s="52" t="s">
        <v>41</v>
      </c>
      <c r="R6580" s="52" t="s">
        <v>1996</v>
      </c>
      <c r="S6580" s="52" t="s">
        <v>1997</v>
      </c>
      <c r="T6580" s="52" t="s">
        <v>60</v>
      </c>
      <c r="U6580" s="52" t="s">
        <v>425</v>
      </c>
      <c r="V6580" s="52">
        <v>0</v>
      </c>
      <c r="W6580" s="52">
        <v>1</v>
      </c>
      <c r="X6580" s="52" t="s">
        <v>422</v>
      </c>
      <c r="Y6580" s="52" t="s">
        <v>5078</v>
      </c>
      <c r="Z6580" s="52">
        <v>24.245072168763887</v>
      </c>
    </row>
    <row r="6581" spans="1:26" x14ac:dyDescent="0.25">
      <c r="A6581" s="70" t="s">
        <v>5077</v>
      </c>
      <c r="B6581" s="52" t="s">
        <v>3591</v>
      </c>
      <c r="C6581" s="52" t="s">
        <v>3534</v>
      </c>
      <c r="D6581" s="52" t="s">
        <v>396</v>
      </c>
      <c r="E6581" s="110">
        <v>20080027</v>
      </c>
      <c r="F6581" s="52" t="s">
        <v>513</v>
      </c>
      <c r="G6581" s="52">
        <v>10</v>
      </c>
      <c r="H6581" s="52">
        <v>27.28</v>
      </c>
      <c r="I6581" s="52">
        <v>1362.68</v>
      </c>
      <c r="J6581" s="111">
        <v>0</v>
      </c>
      <c r="K6581" s="111">
        <v>0</v>
      </c>
      <c r="L6581" s="111">
        <v>0</v>
      </c>
      <c r="M6581" s="111">
        <v>0</v>
      </c>
      <c r="N6581" s="111">
        <v>0</v>
      </c>
      <c r="O6581" s="111">
        <v>0</v>
      </c>
      <c r="P6581" s="111">
        <v>1363</v>
      </c>
      <c r="Q6581" s="52" t="s">
        <v>41</v>
      </c>
      <c r="R6581" s="52" t="s">
        <v>3592</v>
      </c>
      <c r="S6581" s="52" t="s">
        <v>3593</v>
      </c>
      <c r="T6581" s="52" t="s">
        <v>1935</v>
      </c>
      <c r="U6581" s="52">
        <v>0</v>
      </c>
      <c r="V6581" s="52">
        <v>45908</v>
      </c>
      <c r="W6581" s="52">
        <v>1</v>
      </c>
      <c r="X6581" s="52" t="s">
        <v>422</v>
      </c>
      <c r="Y6581" s="52" t="s">
        <v>5078</v>
      </c>
      <c r="Z6581" s="52">
        <v>24.975806451612904</v>
      </c>
    </row>
    <row r="6582" spans="1:26" x14ac:dyDescent="0.25">
      <c r="A6582" s="70" t="s">
        <v>5077</v>
      </c>
      <c r="B6582" s="52" t="s">
        <v>3684</v>
      </c>
      <c r="C6582" s="52" t="s">
        <v>3534</v>
      </c>
      <c r="D6582" s="52" t="s">
        <v>396</v>
      </c>
      <c r="E6582" s="110">
        <v>20080027</v>
      </c>
      <c r="F6582" s="52" t="s">
        <v>520</v>
      </c>
      <c r="G6582" s="52">
        <v>12</v>
      </c>
      <c r="H6582" s="52">
        <v>48.890000000000008</v>
      </c>
      <c r="I6582" s="52">
        <v>1972.4700000000003</v>
      </c>
      <c r="J6582" s="111">
        <v>0</v>
      </c>
      <c r="K6582" s="111">
        <v>0</v>
      </c>
      <c r="L6582" s="111">
        <v>0</v>
      </c>
      <c r="M6582" s="111">
        <v>0</v>
      </c>
      <c r="N6582" s="111">
        <v>0</v>
      </c>
      <c r="O6582" s="111">
        <v>0</v>
      </c>
      <c r="P6582" s="111">
        <v>1972</v>
      </c>
      <c r="Q6582" s="52" t="s">
        <v>41</v>
      </c>
      <c r="R6582" s="52" t="s">
        <v>3685</v>
      </c>
      <c r="S6582" s="52" t="s">
        <v>3686</v>
      </c>
      <c r="T6582" s="52" t="s">
        <v>1925</v>
      </c>
      <c r="U6582" s="52">
        <v>0</v>
      </c>
      <c r="V6582" s="52">
        <v>45859</v>
      </c>
      <c r="W6582" s="52">
        <v>1</v>
      </c>
      <c r="X6582" s="52" t="s">
        <v>422</v>
      </c>
      <c r="Y6582" s="52" t="s">
        <v>5078</v>
      </c>
      <c r="Z6582" s="52">
        <v>24.207036203722648</v>
      </c>
    </row>
    <row r="6583" spans="1:26" x14ac:dyDescent="0.25">
      <c r="A6583" s="70" t="s">
        <v>5077</v>
      </c>
      <c r="B6583" s="52" t="s">
        <v>2004</v>
      </c>
      <c r="C6583" s="52" t="s">
        <v>3534</v>
      </c>
      <c r="D6583" s="52" t="s">
        <v>396</v>
      </c>
      <c r="E6583" s="110">
        <v>20080027</v>
      </c>
      <c r="F6583" s="52" t="s">
        <v>427</v>
      </c>
      <c r="G6583" s="52">
        <v>14</v>
      </c>
      <c r="H6583" s="52">
        <v>165.38</v>
      </c>
      <c r="I6583" s="52">
        <v>6410.3000000000011</v>
      </c>
      <c r="J6583" s="111">
        <v>0</v>
      </c>
      <c r="K6583" s="111">
        <v>0</v>
      </c>
      <c r="L6583" s="111">
        <v>0</v>
      </c>
      <c r="M6583" s="111">
        <v>0</v>
      </c>
      <c r="N6583" s="111">
        <v>0</v>
      </c>
      <c r="O6583" s="111">
        <v>0</v>
      </c>
      <c r="P6583" s="111">
        <v>6410</v>
      </c>
      <c r="Q6583" s="52" t="s">
        <v>41</v>
      </c>
      <c r="R6583" s="52" t="s">
        <v>2005</v>
      </c>
      <c r="S6583" s="52" t="s">
        <v>2006</v>
      </c>
      <c r="T6583" s="52" t="s">
        <v>1887</v>
      </c>
      <c r="U6583" s="52">
        <v>0</v>
      </c>
      <c r="V6583" s="52">
        <v>45859</v>
      </c>
      <c r="W6583" s="52">
        <v>1</v>
      </c>
      <c r="X6583" s="52" t="s">
        <v>422</v>
      </c>
      <c r="Y6583" s="52" t="s">
        <v>5078</v>
      </c>
      <c r="Z6583" s="52">
        <v>27.132724634175844</v>
      </c>
    </row>
    <row r="6584" spans="1:26" x14ac:dyDescent="0.25">
      <c r="A6584" s="70" t="s">
        <v>5077</v>
      </c>
      <c r="B6584" s="52" t="s">
        <v>2007</v>
      </c>
      <c r="C6584" s="52" t="s">
        <v>3534</v>
      </c>
      <c r="D6584" s="52" t="s">
        <v>396</v>
      </c>
      <c r="E6584" s="110">
        <v>20080027</v>
      </c>
      <c r="F6584" s="52" t="s">
        <v>481</v>
      </c>
      <c r="G6584" s="52">
        <v>14</v>
      </c>
      <c r="H6584" s="52">
        <v>144.63999999999999</v>
      </c>
      <c r="I6584" s="52">
        <v>5736.7300000000005</v>
      </c>
      <c r="J6584" s="111">
        <v>0</v>
      </c>
      <c r="K6584" s="111">
        <v>0</v>
      </c>
      <c r="L6584" s="111">
        <v>0</v>
      </c>
      <c r="M6584" s="111">
        <v>0</v>
      </c>
      <c r="N6584" s="111">
        <v>0</v>
      </c>
      <c r="O6584" s="111">
        <v>0</v>
      </c>
      <c r="P6584" s="111">
        <v>5737</v>
      </c>
      <c r="Q6584" s="52" t="s">
        <v>41</v>
      </c>
      <c r="R6584" s="52" t="s">
        <v>2008</v>
      </c>
      <c r="S6584" s="52" t="s">
        <v>2009</v>
      </c>
      <c r="T6584" s="52" t="s">
        <v>1820</v>
      </c>
      <c r="U6584" s="52">
        <v>0</v>
      </c>
      <c r="V6584" s="52">
        <v>45888</v>
      </c>
      <c r="W6584" s="52">
        <v>1</v>
      </c>
      <c r="X6584" s="52" t="s">
        <v>422</v>
      </c>
      <c r="Y6584" s="52" t="s">
        <v>5078</v>
      </c>
      <c r="Z6584" s="52">
        <v>27.763488661504432</v>
      </c>
    </row>
    <row r="6585" spans="1:26" x14ac:dyDescent="0.25">
      <c r="A6585" s="70" t="s">
        <v>5077</v>
      </c>
      <c r="B6585" s="52" t="s">
        <v>3103</v>
      </c>
      <c r="C6585" s="52" t="s">
        <v>3534</v>
      </c>
      <c r="D6585" s="52" t="s">
        <v>396</v>
      </c>
      <c r="E6585" s="110">
        <v>20080027</v>
      </c>
      <c r="F6585" s="52" t="s">
        <v>750</v>
      </c>
      <c r="G6585" s="52">
        <v>7</v>
      </c>
      <c r="H6585" s="52">
        <v>15.400000000000002</v>
      </c>
      <c r="I6585" s="52">
        <v>624.73</v>
      </c>
      <c r="J6585" s="111">
        <v>0</v>
      </c>
      <c r="K6585" s="111">
        <v>0</v>
      </c>
      <c r="L6585" s="111">
        <v>0</v>
      </c>
      <c r="M6585" s="111">
        <v>0</v>
      </c>
      <c r="N6585" s="111">
        <v>0</v>
      </c>
      <c r="O6585" s="111">
        <v>0</v>
      </c>
      <c r="P6585" s="111">
        <v>625</v>
      </c>
      <c r="Q6585" s="52" t="s">
        <v>41</v>
      </c>
      <c r="R6585" s="52" t="s">
        <v>1319</v>
      </c>
      <c r="S6585" s="52" t="s">
        <v>3104</v>
      </c>
      <c r="T6585" s="52" t="s">
        <v>1835</v>
      </c>
      <c r="U6585" s="52">
        <v>0</v>
      </c>
      <c r="V6585" s="52">
        <v>46013</v>
      </c>
      <c r="W6585" s="52">
        <v>1</v>
      </c>
      <c r="X6585" s="52" t="s">
        <v>422</v>
      </c>
      <c r="Y6585" s="52" t="s">
        <v>5078</v>
      </c>
      <c r="Z6585" s="52">
        <v>14.19840909090909</v>
      </c>
    </row>
    <row r="6586" spans="1:26" x14ac:dyDescent="0.25">
      <c r="A6586" s="70" t="s">
        <v>5077</v>
      </c>
      <c r="B6586" s="52" t="s">
        <v>3362</v>
      </c>
      <c r="C6586" s="52" t="s">
        <v>3534</v>
      </c>
      <c r="D6586" s="52" t="s">
        <v>396</v>
      </c>
      <c r="E6586" s="110">
        <v>20080027</v>
      </c>
      <c r="F6586" s="52" t="s">
        <v>638</v>
      </c>
      <c r="G6586" s="52">
        <v>1</v>
      </c>
      <c r="H6586" s="52">
        <v>1.22</v>
      </c>
      <c r="I6586" s="52">
        <v>53.19</v>
      </c>
      <c r="J6586" s="111">
        <v>0</v>
      </c>
      <c r="K6586" s="111">
        <v>0</v>
      </c>
      <c r="L6586" s="111">
        <v>0</v>
      </c>
      <c r="M6586" s="111">
        <v>0</v>
      </c>
      <c r="N6586" s="111">
        <v>0</v>
      </c>
      <c r="O6586" s="111">
        <v>0</v>
      </c>
      <c r="P6586" s="111">
        <v>53</v>
      </c>
      <c r="Q6586" s="52" t="s">
        <v>41</v>
      </c>
      <c r="R6586" s="52" t="s">
        <v>3363</v>
      </c>
      <c r="S6586" s="52" t="s">
        <v>3364</v>
      </c>
      <c r="T6586" s="52" t="s">
        <v>1314</v>
      </c>
      <c r="U6586" s="52">
        <v>0</v>
      </c>
      <c r="V6586" s="52">
        <v>46041</v>
      </c>
      <c r="W6586" s="52">
        <v>1</v>
      </c>
      <c r="X6586" s="52" t="s">
        <v>422</v>
      </c>
      <c r="Y6586" s="52" t="s">
        <v>5078</v>
      </c>
      <c r="Z6586" s="52">
        <v>2.1799180327868855</v>
      </c>
    </row>
    <row r="6587" spans="1:26" x14ac:dyDescent="0.25">
      <c r="A6587" s="70" t="s">
        <v>5077</v>
      </c>
      <c r="B6587" s="52" t="s">
        <v>3901</v>
      </c>
      <c r="C6587" s="52" t="s">
        <v>3534</v>
      </c>
      <c r="D6587" s="52" t="s">
        <v>396</v>
      </c>
      <c r="E6587" s="110">
        <v>20080027</v>
      </c>
      <c r="F6587" s="52" t="s">
        <v>484</v>
      </c>
      <c r="G6587" s="52">
        <v>12</v>
      </c>
      <c r="H6587" s="52">
        <v>17.13</v>
      </c>
      <c r="I6587" s="52">
        <v>675.63</v>
      </c>
      <c r="J6587" s="111">
        <v>0</v>
      </c>
      <c r="K6587" s="111">
        <v>0</v>
      </c>
      <c r="L6587" s="111">
        <v>0</v>
      </c>
      <c r="M6587" s="111">
        <v>0</v>
      </c>
      <c r="N6587" s="111">
        <v>0</v>
      </c>
      <c r="O6587" s="111">
        <v>0</v>
      </c>
      <c r="P6587" s="111">
        <v>676</v>
      </c>
      <c r="Q6587" s="52" t="s">
        <v>41</v>
      </c>
      <c r="R6587" s="52" t="s">
        <v>4023</v>
      </c>
      <c r="S6587" s="52" t="s">
        <v>4024</v>
      </c>
      <c r="T6587" s="52" t="s">
        <v>1835</v>
      </c>
      <c r="U6587" s="52">
        <v>0</v>
      </c>
      <c r="V6587" s="52">
        <v>0</v>
      </c>
      <c r="W6587" s="52">
        <v>1</v>
      </c>
      <c r="X6587" s="52" t="s">
        <v>422</v>
      </c>
      <c r="Y6587" s="52" t="s">
        <v>5078</v>
      </c>
      <c r="Z6587" s="52">
        <v>23.664798598949215</v>
      </c>
    </row>
    <row r="6588" spans="1:26" x14ac:dyDescent="0.25">
      <c r="A6588" s="70" t="s">
        <v>5077</v>
      </c>
      <c r="B6588" s="52" t="s">
        <v>2010</v>
      </c>
      <c r="C6588" s="52" t="s">
        <v>3534</v>
      </c>
      <c r="D6588" s="52" t="s">
        <v>395</v>
      </c>
      <c r="E6588" s="110">
        <v>20080028</v>
      </c>
      <c r="F6588" s="52" t="s">
        <v>44</v>
      </c>
      <c r="G6588" s="52">
        <v>14</v>
      </c>
      <c r="H6588" s="52">
        <v>97.649999999999991</v>
      </c>
      <c r="I6588" s="52">
        <v>4437.0599999999995</v>
      </c>
      <c r="J6588" s="111">
        <v>0</v>
      </c>
      <c r="K6588" s="111">
        <v>0</v>
      </c>
      <c r="L6588" s="111">
        <v>0</v>
      </c>
      <c r="M6588" s="111">
        <v>0</v>
      </c>
      <c r="N6588" s="111">
        <v>0</v>
      </c>
      <c r="O6588" s="111">
        <v>0</v>
      </c>
      <c r="P6588" s="111">
        <v>4437</v>
      </c>
      <c r="Q6588" s="52" t="s">
        <v>41</v>
      </c>
      <c r="R6588" s="52" t="s">
        <v>2011</v>
      </c>
      <c r="S6588" s="52" t="s">
        <v>2012</v>
      </c>
      <c r="T6588" s="52" t="s">
        <v>1860</v>
      </c>
      <c r="U6588" s="52">
        <v>0</v>
      </c>
      <c r="V6588" s="52">
        <v>45804</v>
      </c>
      <c r="W6588" s="52">
        <v>1</v>
      </c>
      <c r="X6588" s="52" t="s">
        <v>422</v>
      </c>
      <c r="Y6588" s="52" t="s">
        <v>5078</v>
      </c>
      <c r="Z6588" s="52">
        <v>31.806881720430113</v>
      </c>
    </row>
    <row r="6589" spans="1:26" x14ac:dyDescent="0.25">
      <c r="A6589" s="70" t="s">
        <v>5077</v>
      </c>
      <c r="B6589" s="52" t="s">
        <v>5064</v>
      </c>
      <c r="C6589" s="52" t="s">
        <v>3534</v>
      </c>
      <c r="D6589" s="52" t="s">
        <v>395</v>
      </c>
      <c r="E6589" s="110">
        <v>20080028</v>
      </c>
      <c r="F6589" s="52" t="s">
        <v>617</v>
      </c>
      <c r="G6589" s="52">
        <v>1</v>
      </c>
      <c r="H6589" s="52">
        <v>12.82</v>
      </c>
      <c r="I6589" s="52">
        <v>426.27</v>
      </c>
      <c r="J6589" s="111">
        <v>0</v>
      </c>
      <c r="K6589" s="111">
        <v>0</v>
      </c>
      <c r="L6589" s="111">
        <v>0</v>
      </c>
      <c r="M6589" s="111">
        <v>0</v>
      </c>
      <c r="N6589" s="111">
        <v>0</v>
      </c>
      <c r="O6589" s="111">
        <v>0</v>
      </c>
      <c r="P6589" s="111">
        <v>426</v>
      </c>
      <c r="Q6589" s="52" t="s">
        <v>41</v>
      </c>
      <c r="R6589" s="52" t="s">
        <v>5065</v>
      </c>
      <c r="S6589" s="52" t="s">
        <v>5066</v>
      </c>
      <c r="T6589" s="52" t="s">
        <v>1314</v>
      </c>
      <c r="U6589" s="52">
        <v>0</v>
      </c>
      <c r="V6589" s="52">
        <v>45818</v>
      </c>
      <c r="W6589" s="52">
        <v>1</v>
      </c>
      <c r="X6589" s="52" t="s">
        <v>422</v>
      </c>
      <c r="Y6589" s="52" t="s">
        <v>5078</v>
      </c>
      <c r="Z6589" s="52">
        <v>1.6625195007800313</v>
      </c>
    </row>
    <row r="6590" spans="1:26" x14ac:dyDescent="0.25">
      <c r="A6590" s="70" t="s">
        <v>5077</v>
      </c>
      <c r="B6590" s="52" t="s">
        <v>2013</v>
      </c>
      <c r="C6590" s="52" t="s">
        <v>3534</v>
      </c>
      <c r="D6590" s="52" t="s">
        <v>395</v>
      </c>
      <c r="E6590" s="110">
        <v>20080028</v>
      </c>
      <c r="F6590" s="52" t="s">
        <v>520</v>
      </c>
      <c r="G6590" s="52">
        <v>1</v>
      </c>
      <c r="H6590" s="52">
        <v>3.83</v>
      </c>
      <c r="I6590" s="52">
        <v>147.19</v>
      </c>
      <c r="J6590" s="111">
        <v>0</v>
      </c>
      <c r="K6590" s="111">
        <v>0</v>
      </c>
      <c r="L6590" s="111">
        <v>0</v>
      </c>
      <c r="M6590" s="111">
        <v>0</v>
      </c>
      <c r="N6590" s="111">
        <v>0</v>
      </c>
      <c r="O6590" s="111">
        <v>0</v>
      </c>
      <c r="P6590" s="111">
        <v>147</v>
      </c>
      <c r="Q6590" s="52" t="s">
        <v>41</v>
      </c>
      <c r="R6590" s="52" t="s">
        <v>2014</v>
      </c>
      <c r="S6590" s="52" t="s">
        <v>2015</v>
      </c>
      <c r="T6590" s="52" t="s">
        <v>1314</v>
      </c>
      <c r="U6590" s="52">
        <v>0</v>
      </c>
      <c r="V6590" s="52">
        <v>45859</v>
      </c>
      <c r="W6590" s="52">
        <v>1</v>
      </c>
      <c r="X6590" s="52" t="s">
        <v>422</v>
      </c>
      <c r="Y6590" s="52" t="s">
        <v>5078</v>
      </c>
      <c r="Z6590" s="52">
        <v>1.9215404699738903</v>
      </c>
    </row>
    <row r="6591" spans="1:26" x14ac:dyDescent="0.25">
      <c r="A6591" s="70" t="s">
        <v>5077</v>
      </c>
      <c r="B6591" s="52" t="s">
        <v>3288</v>
      </c>
      <c r="C6591" s="52" t="s">
        <v>3534</v>
      </c>
      <c r="D6591" s="52" t="s">
        <v>395</v>
      </c>
      <c r="E6591" s="110">
        <v>20080028</v>
      </c>
      <c r="F6591" s="52" t="s">
        <v>533</v>
      </c>
      <c r="G6591" s="52">
        <v>5</v>
      </c>
      <c r="H6591" s="52">
        <v>13.12</v>
      </c>
      <c r="I6591" s="52">
        <v>630.95999999999992</v>
      </c>
      <c r="J6591" s="111">
        <v>0</v>
      </c>
      <c r="K6591" s="111">
        <v>0</v>
      </c>
      <c r="L6591" s="111">
        <v>0</v>
      </c>
      <c r="M6591" s="111">
        <v>0</v>
      </c>
      <c r="N6591" s="111">
        <v>0</v>
      </c>
      <c r="O6591" s="111">
        <v>0</v>
      </c>
      <c r="P6591" s="111">
        <v>631</v>
      </c>
      <c r="Q6591" s="52" t="s">
        <v>41</v>
      </c>
      <c r="R6591" s="52" t="s">
        <v>3289</v>
      </c>
      <c r="S6591" s="52" t="s">
        <v>3290</v>
      </c>
      <c r="T6591" s="52" t="s">
        <v>3291</v>
      </c>
      <c r="U6591" s="52">
        <v>0</v>
      </c>
      <c r="V6591" s="52">
        <v>46034</v>
      </c>
      <c r="W6591" s="52">
        <v>1</v>
      </c>
      <c r="X6591" s="52" t="s">
        <v>422</v>
      </c>
      <c r="Y6591" s="52" t="s">
        <v>5078</v>
      </c>
      <c r="Z6591" s="52">
        <v>12.022865853658535</v>
      </c>
    </row>
    <row r="6592" spans="1:26" x14ac:dyDescent="0.25">
      <c r="A6592" s="70" t="s">
        <v>5077</v>
      </c>
      <c r="B6592" s="52" t="s">
        <v>3161</v>
      </c>
      <c r="C6592" s="52" t="s">
        <v>3534</v>
      </c>
      <c r="D6592" s="52" t="s">
        <v>395</v>
      </c>
      <c r="E6592" s="110">
        <v>20080028</v>
      </c>
      <c r="F6592" s="52" t="s">
        <v>432</v>
      </c>
      <c r="G6592" s="52">
        <v>7</v>
      </c>
      <c r="H6592" s="52">
        <v>11.629999999999999</v>
      </c>
      <c r="I6592" s="52">
        <v>435.47</v>
      </c>
      <c r="J6592" s="111">
        <v>0</v>
      </c>
      <c r="K6592" s="111">
        <v>0</v>
      </c>
      <c r="L6592" s="111">
        <v>0</v>
      </c>
      <c r="M6592" s="111">
        <v>0</v>
      </c>
      <c r="N6592" s="111">
        <v>0</v>
      </c>
      <c r="O6592" s="111">
        <v>0</v>
      </c>
      <c r="P6592" s="111">
        <v>435</v>
      </c>
      <c r="Q6592" s="52" t="s">
        <v>41</v>
      </c>
      <c r="R6592" s="52" t="s">
        <v>3162</v>
      </c>
      <c r="S6592" s="52" t="s">
        <v>3163</v>
      </c>
      <c r="T6592" s="52" t="s">
        <v>1860</v>
      </c>
      <c r="U6592" s="52">
        <v>0</v>
      </c>
      <c r="V6592" s="52">
        <v>46020</v>
      </c>
      <c r="W6592" s="52">
        <v>1</v>
      </c>
      <c r="X6592" s="52" t="s">
        <v>422</v>
      </c>
      <c r="Y6592" s="52" t="s">
        <v>5078</v>
      </c>
      <c r="Z6592" s="52">
        <v>13.105288048151337</v>
      </c>
    </row>
    <row r="6593" spans="1:26" x14ac:dyDescent="0.25">
      <c r="A6593" s="70" t="s">
        <v>5077</v>
      </c>
      <c r="B6593" s="52" t="s">
        <v>3687</v>
      </c>
      <c r="C6593" s="52" t="s">
        <v>3534</v>
      </c>
      <c r="D6593" s="52" t="s">
        <v>395</v>
      </c>
      <c r="E6593" s="110">
        <v>20080028</v>
      </c>
      <c r="F6593" s="52" t="s">
        <v>638</v>
      </c>
      <c r="G6593" s="52">
        <v>14</v>
      </c>
      <c r="H6593" s="52">
        <v>46.17</v>
      </c>
      <c r="I6593" s="52">
        <v>1589.36</v>
      </c>
      <c r="J6593" s="111">
        <v>0</v>
      </c>
      <c r="K6593" s="111">
        <v>0</v>
      </c>
      <c r="L6593" s="111">
        <v>0</v>
      </c>
      <c r="M6593" s="111">
        <v>0</v>
      </c>
      <c r="N6593" s="111">
        <v>0</v>
      </c>
      <c r="O6593" s="111">
        <v>0</v>
      </c>
      <c r="P6593" s="111">
        <v>1589</v>
      </c>
      <c r="Q6593" s="52" t="s">
        <v>41</v>
      </c>
      <c r="R6593" s="52" t="s">
        <v>3688</v>
      </c>
      <c r="S6593" s="52" t="s">
        <v>3689</v>
      </c>
      <c r="T6593" s="52" t="s">
        <v>1314</v>
      </c>
      <c r="U6593" s="52">
        <v>0</v>
      </c>
      <c r="V6593" s="52">
        <v>46069</v>
      </c>
      <c r="W6593" s="52">
        <v>1</v>
      </c>
      <c r="X6593" s="52" t="s">
        <v>422</v>
      </c>
      <c r="Y6593" s="52" t="s">
        <v>5078</v>
      </c>
      <c r="Z6593" s="52">
        <v>24.096859432531947</v>
      </c>
    </row>
    <row r="6594" spans="1:26" x14ac:dyDescent="0.25">
      <c r="A6594" s="70" t="s">
        <v>5077</v>
      </c>
      <c r="B6594" s="52" t="s">
        <v>2022</v>
      </c>
      <c r="C6594" s="52" t="s">
        <v>3534</v>
      </c>
      <c r="D6594" s="52" t="s">
        <v>403</v>
      </c>
      <c r="E6594" s="110">
        <v>20080034</v>
      </c>
      <c r="F6594" s="52" t="s">
        <v>44</v>
      </c>
      <c r="G6594" s="52">
        <v>10</v>
      </c>
      <c r="H6594" s="52">
        <v>487.12</v>
      </c>
      <c r="I6594" s="52">
        <v>19800.32</v>
      </c>
      <c r="J6594" s="111">
        <v>0</v>
      </c>
      <c r="K6594" s="111">
        <v>0</v>
      </c>
      <c r="L6594" s="111">
        <v>0</v>
      </c>
      <c r="M6594" s="111">
        <v>0</v>
      </c>
      <c r="N6594" s="111">
        <v>0</v>
      </c>
      <c r="O6594" s="111">
        <v>0</v>
      </c>
      <c r="P6594" s="111">
        <v>19800</v>
      </c>
      <c r="Q6594" s="52" t="s">
        <v>41</v>
      </c>
      <c r="R6594" s="52" t="s">
        <v>2023</v>
      </c>
      <c r="S6594" s="52" t="s">
        <v>2024</v>
      </c>
      <c r="T6594" s="52" t="s">
        <v>1925</v>
      </c>
      <c r="U6594" s="52">
        <v>0</v>
      </c>
      <c r="V6594" s="52">
        <v>45859</v>
      </c>
      <c r="W6594" s="52">
        <v>1</v>
      </c>
      <c r="X6594" s="52" t="s">
        <v>422</v>
      </c>
      <c r="Y6594" s="52" t="s">
        <v>5078</v>
      </c>
      <c r="Z6594" s="52">
        <v>20.323862703235342</v>
      </c>
    </row>
    <row r="6595" spans="1:26" x14ac:dyDescent="0.25">
      <c r="A6595" s="70" t="s">
        <v>5077</v>
      </c>
      <c r="B6595" s="52" t="s">
        <v>3036</v>
      </c>
      <c r="C6595" s="52" t="s">
        <v>3534</v>
      </c>
      <c r="D6595" s="52" t="s">
        <v>403</v>
      </c>
      <c r="E6595" s="110">
        <v>20080034</v>
      </c>
      <c r="F6595" s="52" t="s">
        <v>617</v>
      </c>
      <c r="G6595" s="52">
        <v>3</v>
      </c>
      <c r="H6595" s="52">
        <v>106.00999999999999</v>
      </c>
      <c r="I6595" s="52">
        <v>4227.8999999999996</v>
      </c>
      <c r="J6595" s="111">
        <v>0</v>
      </c>
      <c r="K6595" s="111">
        <v>0</v>
      </c>
      <c r="L6595" s="111">
        <v>0</v>
      </c>
      <c r="M6595" s="111">
        <v>0</v>
      </c>
      <c r="N6595" s="111">
        <v>0</v>
      </c>
      <c r="O6595" s="111">
        <v>0</v>
      </c>
      <c r="P6595" s="111">
        <v>4228</v>
      </c>
      <c r="Q6595" s="52" t="s">
        <v>41</v>
      </c>
      <c r="R6595" s="52" t="s">
        <v>3037</v>
      </c>
      <c r="S6595" s="52" t="s">
        <v>3038</v>
      </c>
      <c r="T6595" s="52" t="s">
        <v>3039</v>
      </c>
      <c r="U6595" s="52">
        <v>0</v>
      </c>
      <c r="V6595" s="52">
        <v>46006</v>
      </c>
      <c r="W6595" s="52">
        <v>1</v>
      </c>
      <c r="X6595" s="52" t="s">
        <v>422</v>
      </c>
      <c r="Y6595" s="52" t="s">
        <v>5078</v>
      </c>
      <c r="Z6595" s="52">
        <v>5.9823129893406284</v>
      </c>
    </row>
    <row r="6596" spans="1:26" x14ac:dyDescent="0.25">
      <c r="A6596" s="70" t="s">
        <v>5077</v>
      </c>
      <c r="B6596" s="52" t="s">
        <v>3040</v>
      </c>
      <c r="C6596" s="52" t="s">
        <v>3534</v>
      </c>
      <c r="D6596" s="52" t="s">
        <v>403</v>
      </c>
      <c r="E6596" s="110">
        <v>20080034</v>
      </c>
      <c r="F6596" s="52" t="s">
        <v>513</v>
      </c>
      <c r="G6596" s="52">
        <v>2</v>
      </c>
      <c r="H6596" s="52">
        <v>72.77000000000001</v>
      </c>
      <c r="I6596" s="52">
        <v>3047.3599999999997</v>
      </c>
      <c r="J6596" s="111">
        <v>0</v>
      </c>
      <c r="K6596" s="111">
        <v>0</v>
      </c>
      <c r="L6596" s="111">
        <v>0</v>
      </c>
      <c r="M6596" s="111">
        <v>0</v>
      </c>
      <c r="N6596" s="111">
        <v>0</v>
      </c>
      <c r="O6596" s="111">
        <v>0</v>
      </c>
      <c r="P6596" s="111">
        <v>3047</v>
      </c>
      <c r="Q6596" s="52" t="s">
        <v>41</v>
      </c>
      <c r="R6596" s="52" t="s">
        <v>1824</v>
      </c>
      <c r="S6596" s="52" t="s">
        <v>3041</v>
      </c>
      <c r="T6596" s="52" t="s">
        <v>3039</v>
      </c>
      <c r="U6596" s="52">
        <v>0</v>
      </c>
      <c r="V6596" s="52">
        <v>46006</v>
      </c>
      <c r="W6596" s="52">
        <v>1</v>
      </c>
      <c r="X6596" s="52" t="s">
        <v>422</v>
      </c>
      <c r="Y6596" s="52" t="s">
        <v>5078</v>
      </c>
      <c r="Z6596" s="52">
        <v>4.1876597498969348</v>
      </c>
    </row>
    <row r="6597" spans="1:26" x14ac:dyDescent="0.25">
      <c r="A6597" s="70" t="s">
        <v>5077</v>
      </c>
      <c r="B6597" s="52" t="s">
        <v>2207</v>
      </c>
      <c r="C6597" s="52" t="s">
        <v>3534</v>
      </c>
      <c r="D6597" s="52" t="s">
        <v>417</v>
      </c>
      <c r="E6597" s="110">
        <v>20080039</v>
      </c>
      <c r="F6597" s="52" t="s">
        <v>44</v>
      </c>
      <c r="G6597" s="52">
        <v>6</v>
      </c>
      <c r="H6597" s="52">
        <v>20.010000000000002</v>
      </c>
      <c r="I6597" s="52">
        <v>824.45</v>
      </c>
      <c r="J6597" s="111">
        <v>0</v>
      </c>
      <c r="K6597" s="111">
        <v>0</v>
      </c>
      <c r="L6597" s="111">
        <v>0</v>
      </c>
      <c r="M6597" s="111">
        <v>0</v>
      </c>
      <c r="N6597" s="111">
        <v>0</v>
      </c>
      <c r="O6597" s="111">
        <v>0</v>
      </c>
      <c r="P6597" s="111">
        <v>824</v>
      </c>
      <c r="Q6597" s="52" t="s">
        <v>41</v>
      </c>
      <c r="R6597" s="52" t="s">
        <v>2208</v>
      </c>
      <c r="S6597" s="52" t="s">
        <v>2209</v>
      </c>
      <c r="T6597" s="52" t="s">
        <v>60</v>
      </c>
      <c r="U6597" s="52">
        <v>0</v>
      </c>
      <c r="V6597" s="52">
        <v>45923</v>
      </c>
      <c r="W6597" s="52">
        <v>1</v>
      </c>
      <c r="X6597" s="52" t="s">
        <v>422</v>
      </c>
      <c r="Y6597" s="52" t="s">
        <v>5078</v>
      </c>
      <c r="Z6597" s="52">
        <v>12.360569715142431</v>
      </c>
    </row>
    <row r="6598" spans="1:26" x14ac:dyDescent="0.25">
      <c r="A6598" s="70" t="s">
        <v>5077</v>
      </c>
      <c r="B6598" s="52" t="s">
        <v>2311</v>
      </c>
      <c r="C6598" s="52" t="s">
        <v>3534</v>
      </c>
      <c r="D6598" s="52" t="s">
        <v>417</v>
      </c>
      <c r="E6598" s="110">
        <v>20080039</v>
      </c>
      <c r="F6598" s="52" t="s">
        <v>617</v>
      </c>
      <c r="G6598" s="52">
        <v>6</v>
      </c>
      <c r="H6598" s="52">
        <v>12.680000000000001</v>
      </c>
      <c r="I6598" s="52">
        <v>738.66</v>
      </c>
      <c r="J6598" s="111">
        <v>0</v>
      </c>
      <c r="K6598" s="111">
        <v>0</v>
      </c>
      <c r="L6598" s="111">
        <v>0</v>
      </c>
      <c r="M6598" s="111">
        <v>0</v>
      </c>
      <c r="N6598" s="111">
        <v>0</v>
      </c>
      <c r="O6598" s="111">
        <v>0</v>
      </c>
      <c r="P6598" s="111">
        <v>739</v>
      </c>
      <c r="Q6598" s="52" t="s">
        <v>41</v>
      </c>
      <c r="R6598" s="52" t="s">
        <v>2312</v>
      </c>
      <c r="S6598" s="52" t="s">
        <v>2313</v>
      </c>
      <c r="T6598" s="52" t="s">
        <v>1986</v>
      </c>
      <c r="U6598" s="52">
        <v>0</v>
      </c>
      <c r="V6598" s="52">
        <v>45936</v>
      </c>
      <c r="W6598" s="52">
        <v>1</v>
      </c>
      <c r="X6598" s="52" t="s">
        <v>422</v>
      </c>
      <c r="Y6598" s="52" t="s">
        <v>5078</v>
      </c>
      <c r="Z6598" s="52">
        <v>17.476182965299685</v>
      </c>
    </row>
    <row r="6599" spans="1:26" x14ac:dyDescent="0.25">
      <c r="A6599" s="70" t="s">
        <v>5077</v>
      </c>
      <c r="B6599" s="52" t="s">
        <v>2257</v>
      </c>
      <c r="C6599" s="52" t="s">
        <v>3534</v>
      </c>
      <c r="D6599" s="52" t="s">
        <v>417</v>
      </c>
      <c r="E6599" s="110">
        <v>20080039</v>
      </c>
      <c r="F6599" s="52" t="s">
        <v>520</v>
      </c>
      <c r="G6599" s="52">
        <v>5</v>
      </c>
      <c r="H6599" s="52">
        <v>44.92</v>
      </c>
      <c r="I6599" s="52">
        <v>1852.64</v>
      </c>
      <c r="J6599" s="111">
        <v>0</v>
      </c>
      <c r="K6599" s="111">
        <v>0</v>
      </c>
      <c r="L6599" s="111">
        <v>0</v>
      </c>
      <c r="M6599" s="111">
        <v>0</v>
      </c>
      <c r="N6599" s="111">
        <v>0</v>
      </c>
      <c r="O6599" s="111">
        <v>0</v>
      </c>
      <c r="P6599" s="111">
        <v>1853</v>
      </c>
      <c r="Q6599" s="52" t="s">
        <v>41</v>
      </c>
      <c r="R6599" s="52" t="s">
        <v>1895</v>
      </c>
      <c r="S6599" s="52" t="s">
        <v>2258</v>
      </c>
      <c r="T6599" s="52" t="s">
        <v>1987</v>
      </c>
      <c r="U6599" s="52">
        <v>0</v>
      </c>
      <c r="V6599" s="52">
        <v>45928</v>
      </c>
      <c r="W6599" s="52">
        <v>1</v>
      </c>
      <c r="X6599" s="52" t="s">
        <v>422</v>
      </c>
      <c r="Y6599" s="52" t="s">
        <v>5078</v>
      </c>
      <c r="Z6599" s="52">
        <v>10.310774710596617</v>
      </c>
    </row>
    <row r="6600" spans="1:26" x14ac:dyDescent="0.25">
      <c r="A6600" s="70" t="s">
        <v>5077</v>
      </c>
      <c r="B6600" s="52" t="s">
        <v>2760</v>
      </c>
      <c r="C6600" s="52" t="s">
        <v>3534</v>
      </c>
      <c r="D6600" s="52" t="s">
        <v>417</v>
      </c>
      <c r="E6600" s="110">
        <v>20080039</v>
      </c>
      <c r="F6600" s="52" t="s">
        <v>427</v>
      </c>
      <c r="G6600" s="52">
        <v>5</v>
      </c>
      <c r="H6600" s="52">
        <v>19.279999999999998</v>
      </c>
      <c r="I6600" s="52">
        <v>1071.01</v>
      </c>
      <c r="J6600" s="111">
        <v>0</v>
      </c>
      <c r="K6600" s="111">
        <v>0</v>
      </c>
      <c r="L6600" s="111">
        <v>0</v>
      </c>
      <c r="M6600" s="111">
        <v>0</v>
      </c>
      <c r="N6600" s="111">
        <v>0</v>
      </c>
      <c r="O6600" s="111">
        <v>0</v>
      </c>
      <c r="P6600" s="111">
        <v>1071</v>
      </c>
      <c r="Q6600" s="52" t="s">
        <v>41</v>
      </c>
      <c r="R6600" s="52" t="s">
        <v>2761</v>
      </c>
      <c r="S6600" s="52" t="s">
        <v>2762</v>
      </c>
      <c r="T6600" s="52" t="s">
        <v>1365</v>
      </c>
      <c r="U6600" s="52">
        <v>0</v>
      </c>
      <c r="V6600" s="52">
        <v>45978</v>
      </c>
      <c r="W6600" s="52">
        <v>1</v>
      </c>
      <c r="X6600" s="52" t="s">
        <v>422</v>
      </c>
      <c r="Y6600" s="52" t="s">
        <v>5078</v>
      </c>
      <c r="Z6600" s="52">
        <v>13.887577800829877</v>
      </c>
    </row>
    <row r="6601" spans="1:26" x14ac:dyDescent="0.25">
      <c r="A6601" s="70" t="s">
        <v>5077</v>
      </c>
      <c r="B6601" s="52" t="s">
        <v>2314</v>
      </c>
      <c r="C6601" s="52" t="s">
        <v>3534</v>
      </c>
      <c r="D6601" s="52" t="s">
        <v>417</v>
      </c>
      <c r="E6601" s="110">
        <v>20080039</v>
      </c>
      <c r="F6601" s="52" t="s">
        <v>533</v>
      </c>
      <c r="G6601" s="52">
        <v>5</v>
      </c>
      <c r="H6601" s="52">
        <v>11.17</v>
      </c>
      <c r="I6601" s="52">
        <v>591.41999999999996</v>
      </c>
      <c r="J6601" s="111">
        <v>0</v>
      </c>
      <c r="K6601" s="111">
        <v>0</v>
      </c>
      <c r="L6601" s="111">
        <v>0</v>
      </c>
      <c r="M6601" s="111">
        <v>0</v>
      </c>
      <c r="N6601" s="111">
        <v>0</v>
      </c>
      <c r="O6601" s="111">
        <v>0</v>
      </c>
      <c r="P6601" s="111">
        <v>591</v>
      </c>
      <c r="Q6601" s="52" t="s">
        <v>41</v>
      </c>
      <c r="R6601" s="52" t="s">
        <v>2315</v>
      </c>
      <c r="S6601" s="52" t="s">
        <v>2316</v>
      </c>
      <c r="T6601" s="52" t="s">
        <v>1988</v>
      </c>
      <c r="U6601" s="52">
        <v>0</v>
      </c>
      <c r="V6601" s="52">
        <v>45936</v>
      </c>
      <c r="W6601" s="52">
        <v>1</v>
      </c>
      <c r="X6601" s="52" t="s">
        <v>422</v>
      </c>
      <c r="Y6601" s="52" t="s">
        <v>5078</v>
      </c>
      <c r="Z6601" s="52">
        <v>13.236794986571171</v>
      </c>
    </row>
    <row r="6602" spans="1:26" x14ac:dyDescent="0.25">
      <c r="A6602" s="70" t="s">
        <v>5077</v>
      </c>
      <c r="B6602" s="52" t="s">
        <v>2317</v>
      </c>
      <c r="C6602" s="52" t="s">
        <v>3534</v>
      </c>
      <c r="D6602" s="52" t="s">
        <v>417</v>
      </c>
      <c r="E6602" s="110">
        <v>20080039</v>
      </c>
      <c r="F6602" s="52" t="s">
        <v>638</v>
      </c>
      <c r="G6602" s="52">
        <v>5</v>
      </c>
      <c r="H6602" s="52">
        <v>21.77</v>
      </c>
      <c r="I6602" s="52">
        <v>900.11</v>
      </c>
      <c r="J6602" s="111">
        <v>0</v>
      </c>
      <c r="K6602" s="111">
        <v>0</v>
      </c>
      <c r="L6602" s="111">
        <v>0</v>
      </c>
      <c r="M6602" s="111">
        <v>0</v>
      </c>
      <c r="N6602" s="111">
        <v>0</v>
      </c>
      <c r="O6602" s="111">
        <v>0</v>
      </c>
      <c r="P6602" s="111">
        <v>900</v>
      </c>
      <c r="Q6602" s="52" t="s">
        <v>41</v>
      </c>
      <c r="R6602" s="52" t="s">
        <v>2318</v>
      </c>
      <c r="S6602" s="52" t="s">
        <v>2319</v>
      </c>
      <c r="T6602" s="52" t="s">
        <v>60</v>
      </c>
      <c r="U6602" s="52">
        <v>0</v>
      </c>
      <c r="V6602" s="52">
        <v>45936</v>
      </c>
      <c r="W6602" s="52">
        <v>1</v>
      </c>
      <c r="X6602" s="52" t="s">
        <v>422</v>
      </c>
      <c r="Y6602" s="52" t="s">
        <v>5078</v>
      </c>
      <c r="Z6602" s="52">
        <v>10.33658704639412</v>
      </c>
    </row>
    <row r="6603" spans="1:26" x14ac:dyDescent="0.25">
      <c r="A6603" s="70" t="s">
        <v>5077</v>
      </c>
      <c r="B6603" s="52" t="s">
        <v>2320</v>
      </c>
      <c r="C6603" s="52" t="s">
        <v>3534</v>
      </c>
      <c r="D6603" s="52" t="s">
        <v>417</v>
      </c>
      <c r="E6603" s="110">
        <v>20080039</v>
      </c>
      <c r="F6603" s="52" t="s">
        <v>486</v>
      </c>
      <c r="G6603" s="52">
        <v>5</v>
      </c>
      <c r="H6603" s="52">
        <v>41.67</v>
      </c>
      <c r="I6603" s="52">
        <v>2020.8600000000001</v>
      </c>
      <c r="J6603" s="111">
        <v>0</v>
      </c>
      <c r="K6603" s="111">
        <v>0</v>
      </c>
      <c r="L6603" s="111">
        <v>0</v>
      </c>
      <c r="M6603" s="111">
        <v>0</v>
      </c>
      <c r="N6603" s="111">
        <v>0</v>
      </c>
      <c r="O6603" s="111">
        <v>0</v>
      </c>
      <c r="P6603" s="111">
        <v>2021</v>
      </c>
      <c r="Q6603" s="52" t="s">
        <v>41</v>
      </c>
      <c r="R6603" s="52" t="s">
        <v>2321</v>
      </c>
      <c r="S6603" s="52" t="s">
        <v>2322</v>
      </c>
      <c r="T6603" s="52" t="s">
        <v>1365</v>
      </c>
      <c r="U6603" s="52">
        <v>0</v>
      </c>
      <c r="V6603" s="52">
        <v>45936</v>
      </c>
      <c r="W6603" s="52">
        <v>1</v>
      </c>
      <c r="X6603" s="52" t="s">
        <v>422</v>
      </c>
      <c r="Y6603" s="52" t="s">
        <v>5078</v>
      </c>
      <c r="Z6603" s="52">
        <v>12.124190064794817</v>
      </c>
    </row>
    <row r="6604" spans="1:26" x14ac:dyDescent="0.25">
      <c r="A6604" s="70" t="s">
        <v>5077</v>
      </c>
      <c r="B6604" s="52" t="s">
        <v>2512</v>
      </c>
      <c r="C6604" s="52" t="s">
        <v>3534</v>
      </c>
      <c r="D6604" s="52" t="s">
        <v>2393</v>
      </c>
      <c r="E6604" s="110">
        <v>20080041</v>
      </c>
      <c r="F6604" s="52" t="s">
        <v>44</v>
      </c>
      <c r="G6604" s="52">
        <v>14</v>
      </c>
      <c r="H6604" s="52">
        <v>581.54</v>
      </c>
      <c r="I6604" s="52">
        <v>21369.01</v>
      </c>
      <c r="J6604" s="111">
        <v>0</v>
      </c>
      <c r="K6604" s="111">
        <v>0</v>
      </c>
      <c r="L6604" s="111">
        <v>336.93000000000393</v>
      </c>
      <c r="M6604" s="111">
        <v>0</v>
      </c>
      <c r="N6604" s="111">
        <v>0</v>
      </c>
      <c r="O6604" s="111">
        <v>0</v>
      </c>
      <c r="P6604" s="111">
        <v>21032</v>
      </c>
      <c r="Q6604" s="52" t="s">
        <v>41</v>
      </c>
      <c r="R6604" s="52" t="s">
        <v>2513</v>
      </c>
      <c r="S6604" s="52" t="s">
        <v>2514</v>
      </c>
      <c r="T6604" s="52" t="s">
        <v>1839</v>
      </c>
      <c r="U6604" s="52">
        <v>0</v>
      </c>
      <c r="V6604" s="52">
        <v>45959</v>
      </c>
      <c r="W6604" s="52">
        <v>1</v>
      </c>
      <c r="X6604" s="52" t="s">
        <v>422</v>
      </c>
      <c r="Y6604" s="52" t="s">
        <v>5078</v>
      </c>
      <c r="Z6604" s="52">
        <v>25.721888434157581</v>
      </c>
    </row>
    <row r="6605" spans="1:26" x14ac:dyDescent="0.25">
      <c r="A6605" s="70" t="s">
        <v>5077</v>
      </c>
      <c r="B6605" s="52" t="s">
        <v>2763</v>
      </c>
      <c r="C6605" s="52" t="s">
        <v>3534</v>
      </c>
      <c r="D6605" s="52" t="s">
        <v>2677</v>
      </c>
      <c r="E6605" s="110">
        <v>20080043</v>
      </c>
      <c r="F6605" s="52" t="s">
        <v>44</v>
      </c>
      <c r="G6605" s="52">
        <v>3</v>
      </c>
      <c r="H6605" s="52">
        <v>199.82999999999998</v>
      </c>
      <c r="I6605" s="52">
        <v>7925.38</v>
      </c>
      <c r="J6605" s="111">
        <v>0</v>
      </c>
      <c r="K6605" s="111">
        <v>0</v>
      </c>
      <c r="L6605" s="111">
        <v>0</v>
      </c>
      <c r="M6605" s="111">
        <v>0</v>
      </c>
      <c r="N6605" s="111">
        <v>0</v>
      </c>
      <c r="O6605" s="111">
        <v>0</v>
      </c>
      <c r="P6605" s="111">
        <v>7925</v>
      </c>
      <c r="Q6605" s="52" t="s">
        <v>41</v>
      </c>
      <c r="R6605" s="52" t="s">
        <v>2764</v>
      </c>
      <c r="S6605" s="52" t="s">
        <v>2765</v>
      </c>
      <c r="T6605" s="52" t="s">
        <v>1987</v>
      </c>
      <c r="U6605" s="52">
        <v>0</v>
      </c>
      <c r="V6605" s="52">
        <v>45978</v>
      </c>
      <c r="W6605" s="52">
        <v>1</v>
      </c>
      <c r="X6605" s="52" t="s">
        <v>422</v>
      </c>
      <c r="Y6605" s="52" t="s">
        <v>5078</v>
      </c>
      <c r="Z6605" s="52">
        <v>5.9490917279687752</v>
      </c>
    </row>
    <row r="6606" spans="1:26" x14ac:dyDescent="0.25">
      <c r="A6606" s="70" t="s">
        <v>5077</v>
      </c>
      <c r="B6606" s="52" t="s">
        <v>3181</v>
      </c>
      <c r="C6606" s="52" t="s">
        <v>3534</v>
      </c>
      <c r="D6606" s="52" t="s">
        <v>2677</v>
      </c>
      <c r="E6606" s="110">
        <v>20080043</v>
      </c>
      <c r="F6606" s="52" t="s">
        <v>617</v>
      </c>
      <c r="G6606" s="52">
        <v>7</v>
      </c>
      <c r="H6606" s="52">
        <v>37.43</v>
      </c>
      <c r="I6606" s="52">
        <v>1376.36</v>
      </c>
      <c r="J6606" s="111">
        <v>0</v>
      </c>
      <c r="K6606" s="111">
        <v>0</v>
      </c>
      <c r="L6606" s="111">
        <v>0</v>
      </c>
      <c r="M6606" s="111">
        <v>0</v>
      </c>
      <c r="N6606" s="111">
        <v>0</v>
      </c>
      <c r="O6606" s="111">
        <v>0</v>
      </c>
      <c r="P6606" s="111">
        <v>1376</v>
      </c>
      <c r="Q6606" s="52" t="s">
        <v>41</v>
      </c>
      <c r="R6606" s="52" t="s">
        <v>321</v>
      </c>
      <c r="S6606" s="52" t="s">
        <v>3182</v>
      </c>
      <c r="T6606" s="52" t="s">
        <v>1314</v>
      </c>
      <c r="U6606" s="52">
        <v>0</v>
      </c>
      <c r="V6606" s="52">
        <v>46020</v>
      </c>
      <c r="W6606" s="52">
        <v>1</v>
      </c>
      <c r="X6606" s="52" t="s">
        <v>422</v>
      </c>
      <c r="Y6606" s="52" t="s">
        <v>5078</v>
      </c>
      <c r="Z6606" s="52">
        <v>12.87005076142132</v>
      </c>
    </row>
    <row r="6607" spans="1:26" x14ac:dyDescent="0.25">
      <c r="A6607" s="70" t="s">
        <v>5077</v>
      </c>
      <c r="B6607" s="52" t="s">
        <v>3183</v>
      </c>
      <c r="C6607" s="52" t="s">
        <v>3534</v>
      </c>
      <c r="D6607" s="52" t="s">
        <v>2677</v>
      </c>
      <c r="E6607" s="110">
        <v>20080043</v>
      </c>
      <c r="F6607" s="52" t="s">
        <v>513</v>
      </c>
      <c r="G6607" s="52">
        <v>1</v>
      </c>
      <c r="H6607" s="52">
        <v>0.8</v>
      </c>
      <c r="I6607" s="52">
        <v>30.36</v>
      </c>
      <c r="J6607" s="111">
        <v>0</v>
      </c>
      <c r="K6607" s="111">
        <v>0</v>
      </c>
      <c r="L6607" s="111">
        <v>0</v>
      </c>
      <c r="M6607" s="111">
        <v>0</v>
      </c>
      <c r="N6607" s="111">
        <v>0</v>
      </c>
      <c r="O6607" s="111">
        <v>0</v>
      </c>
      <c r="P6607" s="111">
        <v>30</v>
      </c>
      <c r="Q6607" s="52" t="s">
        <v>41</v>
      </c>
      <c r="R6607" s="52" t="s">
        <v>3184</v>
      </c>
      <c r="S6607" s="52" t="s">
        <v>3185</v>
      </c>
      <c r="T6607" s="52" t="s">
        <v>1988</v>
      </c>
      <c r="U6607" s="52">
        <v>0</v>
      </c>
      <c r="V6607" s="52">
        <v>46020</v>
      </c>
      <c r="W6607" s="52">
        <v>1</v>
      </c>
      <c r="X6607" s="52" t="s">
        <v>422</v>
      </c>
      <c r="Y6607" s="52" t="s">
        <v>5078</v>
      </c>
      <c r="Z6607" s="52">
        <v>1.8975</v>
      </c>
    </row>
    <row r="6608" spans="1:26" x14ac:dyDescent="0.25">
      <c r="A6608" s="70" t="s">
        <v>5077</v>
      </c>
      <c r="B6608" s="52" t="s">
        <v>3465</v>
      </c>
      <c r="C6608" s="52" t="s">
        <v>3534</v>
      </c>
      <c r="D6608" s="52" t="s">
        <v>2677</v>
      </c>
      <c r="E6608" s="110">
        <v>20080043</v>
      </c>
      <c r="F6608" s="52" t="s">
        <v>520</v>
      </c>
      <c r="G6608" s="52">
        <v>7</v>
      </c>
      <c r="H6608" s="52">
        <v>184.58</v>
      </c>
      <c r="I6608" s="52">
        <v>6473.71</v>
      </c>
      <c r="J6608" s="111">
        <v>0</v>
      </c>
      <c r="K6608" s="111">
        <v>0</v>
      </c>
      <c r="L6608" s="111">
        <v>0</v>
      </c>
      <c r="M6608" s="111">
        <v>0</v>
      </c>
      <c r="N6608" s="111">
        <v>0</v>
      </c>
      <c r="O6608" s="111">
        <v>0</v>
      </c>
      <c r="P6608" s="111">
        <v>6474</v>
      </c>
      <c r="Q6608" s="52" t="s">
        <v>41</v>
      </c>
      <c r="R6608" s="52" t="s">
        <v>3466</v>
      </c>
      <c r="S6608" s="52" t="s">
        <v>3467</v>
      </c>
      <c r="T6608" s="52" t="s">
        <v>82</v>
      </c>
      <c r="U6608" s="52">
        <v>0</v>
      </c>
      <c r="V6608" s="52">
        <v>46049</v>
      </c>
      <c r="W6608" s="52">
        <v>1</v>
      </c>
      <c r="X6608" s="52" t="s">
        <v>422</v>
      </c>
      <c r="Y6608" s="52" t="s">
        <v>5078</v>
      </c>
      <c r="Z6608" s="52">
        <v>12.275427998699753</v>
      </c>
    </row>
    <row r="6609" spans="1:26" x14ac:dyDescent="0.25">
      <c r="A6609" s="70" t="s">
        <v>5077</v>
      </c>
      <c r="B6609" s="52" t="s">
        <v>3187</v>
      </c>
      <c r="C6609" s="52" t="s">
        <v>3534</v>
      </c>
      <c r="D6609" s="52" t="s">
        <v>2677</v>
      </c>
      <c r="E6609" s="110">
        <v>20080043</v>
      </c>
      <c r="F6609" s="52" t="s">
        <v>566</v>
      </c>
      <c r="G6609" s="52">
        <v>7</v>
      </c>
      <c r="H6609" s="52">
        <v>32.69</v>
      </c>
      <c r="I6609" s="52">
        <v>1118.25</v>
      </c>
      <c r="J6609" s="111">
        <v>0</v>
      </c>
      <c r="K6609" s="111">
        <v>0</v>
      </c>
      <c r="L6609" s="111">
        <v>0</v>
      </c>
      <c r="M6609" s="111">
        <v>0</v>
      </c>
      <c r="N6609" s="111">
        <v>0</v>
      </c>
      <c r="O6609" s="111">
        <v>0</v>
      </c>
      <c r="P6609" s="111">
        <v>1118</v>
      </c>
      <c r="Q6609" s="52" t="s">
        <v>41</v>
      </c>
      <c r="R6609" s="52" t="s">
        <v>3188</v>
      </c>
      <c r="S6609" s="52" t="s">
        <v>3189</v>
      </c>
      <c r="T6609" s="52" t="s">
        <v>1986</v>
      </c>
      <c r="U6609" s="52">
        <v>0</v>
      </c>
      <c r="V6609" s="52">
        <v>46020</v>
      </c>
      <c r="W6609" s="52">
        <v>1</v>
      </c>
      <c r="X6609" s="52" t="s">
        <v>422</v>
      </c>
      <c r="Y6609" s="52" t="s">
        <v>5078</v>
      </c>
      <c r="Z6609" s="52">
        <v>11.972698072805141</v>
      </c>
    </row>
    <row r="6610" spans="1:26" x14ac:dyDescent="0.25">
      <c r="A6610" s="70" t="s">
        <v>5077</v>
      </c>
      <c r="B6610" s="52" t="s">
        <v>4527</v>
      </c>
      <c r="C6610" s="52" t="s">
        <v>3534</v>
      </c>
      <c r="D6610" s="52" t="s">
        <v>2677</v>
      </c>
      <c r="E6610" s="110">
        <v>20080043</v>
      </c>
      <c r="F6610" s="52" t="s">
        <v>523</v>
      </c>
      <c r="G6610" s="52">
        <v>7</v>
      </c>
      <c r="H6610" s="52">
        <v>31.51</v>
      </c>
      <c r="I6610" s="52">
        <v>1088.9399999999998</v>
      </c>
      <c r="J6610" s="111">
        <v>0</v>
      </c>
      <c r="K6610" s="111">
        <v>0</v>
      </c>
      <c r="L6610" s="111">
        <v>0</v>
      </c>
      <c r="M6610" s="111">
        <v>0</v>
      </c>
      <c r="N6610" s="111">
        <v>0</v>
      </c>
      <c r="O6610" s="111">
        <v>0</v>
      </c>
      <c r="P6610" s="111">
        <v>1089</v>
      </c>
      <c r="Q6610" s="52" t="s">
        <v>41</v>
      </c>
      <c r="R6610" s="52" t="s">
        <v>4528</v>
      </c>
      <c r="S6610" s="52" t="s">
        <v>4529</v>
      </c>
      <c r="T6610" s="52" t="s">
        <v>1988</v>
      </c>
      <c r="U6610" s="52">
        <v>0</v>
      </c>
      <c r="V6610" s="52">
        <v>46116</v>
      </c>
      <c r="W6610" s="52">
        <v>1</v>
      </c>
      <c r="X6610" s="52" t="s">
        <v>422</v>
      </c>
      <c r="Y6610" s="52" t="s">
        <v>5078</v>
      </c>
      <c r="Z6610" s="52">
        <v>12.095493494128846</v>
      </c>
    </row>
    <row r="6611" spans="1:26" x14ac:dyDescent="0.25">
      <c r="A6611" s="70" t="s">
        <v>5077</v>
      </c>
      <c r="B6611" s="52" t="s">
        <v>2766</v>
      </c>
      <c r="C6611" s="52" t="s">
        <v>3534</v>
      </c>
      <c r="D6611" s="52" t="s">
        <v>2678</v>
      </c>
      <c r="E6611" s="110">
        <v>20080046</v>
      </c>
      <c r="F6611" s="52" t="s">
        <v>44</v>
      </c>
      <c r="G6611" s="52">
        <v>14</v>
      </c>
      <c r="H6611" s="52">
        <v>72.41</v>
      </c>
      <c r="I6611" s="52">
        <v>2619.7600000000002</v>
      </c>
      <c r="J6611" s="111">
        <v>0</v>
      </c>
      <c r="K6611" s="111">
        <v>0</v>
      </c>
      <c r="L6611" s="111">
        <v>0</v>
      </c>
      <c r="M6611" s="111">
        <v>0</v>
      </c>
      <c r="N6611" s="111">
        <v>0</v>
      </c>
      <c r="O6611" s="111">
        <v>0</v>
      </c>
      <c r="P6611" s="111">
        <v>2620</v>
      </c>
      <c r="Q6611" s="52" t="s">
        <v>41</v>
      </c>
      <c r="R6611" s="52" t="s">
        <v>2074</v>
      </c>
      <c r="S6611" s="52" t="s">
        <v>2767</v>
      </c>
      <c r="T6611" s="52" t="s">
        <v>1839</v>
      </c>
      <c r="U6611" s="52">
        <v>0</v>
      </c>
      <c r="V6611" s="52">
        <v>45978</v>
      </c>
      <c r="W6611" s="52">
        <v>1</v>
      </c>
      <c r="X6611" s="52" t="s">
        <v>422</v>
      </c>
      <c r="Y6611" s="52" t="s">
        <v>5078</v>
      </c>
      <c r="Z6611" s="52">
        <v>25.325673249551176</v>
      </c>
    </row>
    <row r="6612" spans="1:26" x14ac:dyDescent="0.25">
      <c r="A6612" s="70" t="s">
        <v>5077</v>
      </c>
      <c r="B6612" s="52" t="s">
        <v>4530</v>
      </c>
      <c r="C6612" s="52" t="s">
        <v>3534</v>
      </c>
      <c r="D6612" s="52" t="s">
        <v>4428</v>
      </c>
      <c r="E6612" s="110">
        <v>20080050</v>
      </c>
      <c r="F6612" s="52" t="s">
        <v>44</v>
      </c>
      <c r="G6612" s="52">
        <v>13</v>
      </c>
      <c r="H6612" s="52">
        <v>142.22999999999999</v>
      </c>
      <c r="I6612" s="52">
        <v>5313.8</v>
      </c>
      <c r="J6612" s="111">
        <v>0</v>
      </c>
      <c r="K6612" s="111">
        <v>0</v>
      </c>
      <c r="L6612" s="111">
        <v>18.520000000001346</v>
      </c>
      <c r="M6612" s="111">
        <v>0</v>
      </c>
      <c r="N6612" s="111">
        <v>0</v>
      </c>
      <c r="O6612" s="111">
        <v>0</v>
      </c>
      <c r="P6612" s="111">
        <v>5295</v>
      </c>
      <c r="Q6612" s="52" t="s">
        <v>41</v>
      </c>
      <c r="R6612" s="52" t="s">
        <v>4531</v>
      </c>
      <c r="S6612" s="52" t="s">
        <v>4532</v>
      </c>
      <c r="T6612" s="52" t="s">
        <v>1815</v>
      </c>
      <c r="U6612" s="52">
        <v>0</v>
      </c>
      <c r="V6612" s="52">
        <v>46116</v>
      </c>
      <c r="W6612" s="52">
        <v>1</v>
      </c>
      <c r="X6612" s="52" t="s">
        <v>422</v>
      </c>
      <c r="Y6612" s="52" t="s">
        <v>5078</v>
      </c>
      <c r="Z6612" s="52">
        <v>24.284398509456516</v>
      </c>
    </row>
    <row r="6613" spans="1:26" x14ac:dyDescent="0.25">
      <c r="A6613" s="70" t="s">
        <v>5077</v>
      </c>
      <c r="B6613" s="52" t="s">
        <v>4755</v>
      </c>
      <c r="C6613" s="52" t="s">
        <v>3534</v>
      </c>
      <c r="D6613" s="52" t="s">
        <v>4428</v>
      </c>
      <c r="E6613" s="110">
        <v>20080050</v>
      </c>
      <c r="F6613" s="52" t="s">
        <v>617</v>
      </c>
      <c r="G6613" s="52">
        <v>1</v>
      </c>
      <c r="H6613" s="52">
        <v>11.76</v>
      </c>
      <c r="I6613" s="52">
        <v>445.47</v>
      </c>
      <c r="J6613" s="111">
        <v>0</v>
      </c>
      <c r="K6613" s="111">
        <v>0</v>
      </c>
      <c r="L6613" s="111">
        <v>0</v>
      </c>
      <c r="M6613" s="111">
        <v>0</v>
      </c>
      <c r="N6613" s="111">
        <v>0</v>
      </c>
      <c r="O6613" s="111">
        <v>0</v>
      </c>
      <c r="P6613" s="111">
        <v>445</v>
      </c>
      <c r="Q6613" s="52" t="s">
        <v>41</v>
      </c>
      <c r="R6613" s="52" t="s">
        <v>4756</v>
      </c>
      <c r="S6613" s="52" t="s">
        <v>4757</v>
      </c>
      <c r="T6613" s="52" t="s">
        <v>1825</v>
      </c>
      <c r="U6613" s="52">
        <v>0</v>
      </c>
      <c r="V6613" s="52">
        <v>46125</v>
      </c>
      <c r="W6613" s="52">
        <v>1</v>
      </c>
      <c r="X6613" s="52" t="s">
        <v>422</v>
      </c>
      <c r="Y6613" s="52" t="s">
        <v>5078</v>
      </c>
      <c r="Z6613" s="52">
        <v>1.8940051020408166</v>
      </c>
    </row>
    <row r="6614" spans="1:26" x14ac:dyDescent="0.25">
      <c r="A6614" s="70" t="s">
        <v>5077</v>
      </c>
      <c r="B6614" s="52" t="s">
        <v>4533</v>
      </c>
      <c r="C6614" s="52" t="s">
        <v>3534</v>
      </c>
      <c r="D6614" s="52" t="s">
        <v>4428</v>
      </c>
      <c r="E6614" s="110">
        <v>20080050</v>
      </c>
      <c r="F6614" s="52" t="s">
        <v>513</v>
      </c>
      <c r="G6614" s="52">
        <v>7</v>
      </c>
      <c r="H6614" s="52">
        <v>22.510000000000005</v>
      </c>
      <c r="I6614" s="52">
        <v>731.43999999999994</v>
      </c>
      <c r="J6614" s="111">
        <v>0</v>
      </c>
      <c r="K6614" s="111">
        <v>0</v>
      </c>
      <c r="L6614" s="111">
        <v>0</v>
      </c>
      <c r="M6614" s="111">
        <v>0</v>
      </c>
      <c r="N6614" s="111">
        <v>0</v>
      </c>
      <c r="O6614" s="111">
        <v>0</v>
      </c>
      <c r="P6614" s="111">
        <v>731</v>
      </c>
      <c r="Q6614" s="52" t="s">
        <v>41</v>
      </c>
      <c r="R6614" s="52" t="s">
        <v>4534</v>
      </c>
      <c r="S6614" s="52" t="s">
        <v>4535</v>
      </c>
      <c r="T6614" s="52" t="s">
        <v>1825</v>
      </c>
      <c r="U6614" s="52">
        <v>0</v>
      </c>
      <c r="V6614" s="52">
        <v>46116</v>
      </c>
      <c r="W6614" s="52">
        <v>1</v>
      </c>
      <c r="X6614" s="52" t="s">
        <v>422</v>
      </c>
      <c r="Y6614" s="52" t="s">
        <v>5078</v>
      </c>
      <c r="Z6614" s="52">
        <v>11.372900932918702</v>
      </c>
    </row>
    <row r="6615" spans="1:26" x14ac:dyDescent="0.25">
      <c r="A6615" s="70" t="s">
        <v>5077</v>
      </c>
      <c r="B6615" s="52" t="s">
        <v>4536</v>
      </c>
      <c r="C6615" s="52" t="s">
        <v>3534</v>
      </c>
      <c r="D6615" s="52" t="s">
        <v>4428</v>
      </c>
      <c r="E6615" s="110">
        <v>20080050</v>
      </c>
      <c r="F6615" s="52" t="s">
        <v>516</v>
      </c>
      <c r="G6615" s="52">
        <v>7</v>
      </c>
      <c r="H6615" s="52">
        <v>20.8</v>
      </c>
      <c r="I6615" s="52">
        <v>698.79</v>
      </c>
      <c r="J6615" s="111">
        <v>0</v>
      </c>
      <c r="K6615" s="111">
        <v>0</v>
      </c>
      <c r="L6615" s="111">
        <v>0</v>
      </c>
      <c r="M6615" s="111">
        <v>0</v>
      </c>
      <c r="N6615" s="111">
        <v>0</v>
      </c>
      <c r="O6615" s="111">
        <v>0</v>
      </c>
      <c r="P6615" s="111">
        <v>699</v>
      </c>
      <c r="Q6615" s="52" t="s">
        <v>41</v>
      </c>
      <c r="R6615" s="52" t="s">
        <v>4537</v>
      </c>
      <c r="S6615" s="52" t="s">
        <v>4538</v>
      </c>
      <c r="T6615" s="52" t="s">
        <v>1839</v>
      </c>
      <c r="U6615" s="52">
        <v>0</v>
      </c>
      <c r="V6615" s="52">
        <v>46116</v>
      </c>
      <c r="W6615" s="52">
        <v>1</v>
      </c>
      <c r="X6615" s="52" t="s">
        <v>422</v>
      </c>
      <c r="Y6615" s="52" t="s">
        <v>5078</v>
      </c>
      <c r="Z6615" s="52">
        <v>11.758485576923078</v>
      </c>
    </row>
    <row r="6616" spans="1:26" x14ac:dyDescent="0.25">
      <c r="A6616" s="70" t="s">
        <v>5077</v>
      </c>
      <c r="B6616" s="52" t="s">
        <v>2025</v>
      </c>
      <c r="C6616" s="52" t="s">
        <v>3528</v>
      </c>
      <c r="D6616" s="52" t="s">
        <v>397</v>
      </c>
      <c r="E6616" s="110">
        <v>20090001</v>
      </c>
      <c r="F6616" s="52" t="s">
        <v>44</v>
      </c>
      <c r="G6616" s="52">
        <v>14</v>
      </c>
      <c r="H6616" s="52">
        <v>919.56999999999994</v>
      </c>
      <c r="I6616" s="52">
        <v>36232.42</v>
      </c>
      <c r="J6616" s="111">
        <v>0</v>
      </c>
      <c r="K6616" s="111">
        <v>0</v>
      </c>
      <c r="L6616" s="111">
        <v>0</v>
      </c>
      <c r="M6616" s="111">
        <v>0</v>
      </c>
      <c r="N6616" s="111">
        <v>0</v>
      </c>
      <c r="O6616" s="111">
        <v>0</v>
      </c>
      <c r="P6616" s="111">
        <v>36232</v>
      </c>
      <c r="Q6616" s="52" t="s">
        <v>41</v>
      </c>
      <c r="R6616" s="52" t="s">
        <v>2026</v>
      </c>
      <c r="S6616" s="52" t="s">
        <v>2027</v>
      </c>
      <c r="T6616" s="52" t="s">
        <v>2028</v>
      </c>
      <c r="U6616" s="52">
        <v>0</v>
      </c>
      <c r="V6616" s="52">
        <v>45825</v>
      </c>
      <c r="W6616" s="52">
        <v>1</v>
      </c>
      <c r="X6616" s="52" t="s">
        <v>422</v>
      </c>
      <c r="Y6616" s="52" t="s">
        <v>5078</v>
      </c>
      <c r="Z6616" s="52">
        <v>27.581036788933961</v>
      </c>
    </row>
    <row r="6617" spans="1:26" x14ac:dyDescent="0.25">
      <c r="A6617" s="70" t="s">
        <v>5077</v>
      </c>
      <c r="B6617" s="52" t="s">
        <v>2032</v>
      </c>
      <c r="C6617" s="52" t="s">
        <v>3528</v>
      </c>
      <c r="D6617" s="52" t="s">
        <v>397</v>
      </c>
      <c r="E6617" s="110">
        <v>20090001</v>
      </c>
      <c r="F6617" s="52" t="s">
        <v>513</v>
      </c>
      <c r="G6617" s="52">
        <v>7</v>
      </c>
      <c r="H6617" s="52">
        <v>17.89</v>
      </c>
      <c r="I6617" s="52">
        <v>759.21</v>
      </c>
      <c r="J6617" s="111">
        <v>0</v>
      </c>
      <c r="K6617" s="111">
        <v>0</v>
      </c>
      <c r="L6617" s="111">
        <v>0</v>
      </c>
      <c r="M6617" s="111">
        <v>0</v>
      </c>
      <c r="N6617" s="111">
        <v>0</v>
      </c>
      <c r="O6617" s="111">
        <v>0</v>
      </c>
      <c r="P6617" s="111">
        <v>759</v>
      </c>
      <c r="Q6617" s="52" t="s">
        <v>41</v>
      </c>
      <c r="R6617" s="52" t="s">
        <v>1538</v>
      </c>
      <c r="S6617" s="52" t="s">
        <v>2033</v>
      </c>
      <c r="T6617" s="52" t="s">
        <v>1470</v>
      </c>
      <c r="U6617" s="52">
        <v>0</v>
      </c>
      <c r="V6617" s="52">
        <v>45838</v>
      </c>
      <c r="W6617" s="52">
        <v>1</v>
      </c>
      <c r="X6617" s="52" t="s">
        <v>422</v>
      </c>
      <c r="Y6617" s="52" t="s">
        <v>5078</v>
      </c>
      <c r="Z6617" s="52">
        <v>14.853186137506988</v>
      </c>
    </row>
    <row r="6618" spans="1:26" x14ac:dyDescent="0.25">
      <c r="A6618" s="70" t="s">
        <v>5077</v>
      </c>
      <c r="B6618" s="52" t="s">
        <v>2034</v>
      </c>
      <c r="C6618" s="52" t="s">
        <v>3528</v>
      </c>
      <c r="D6618" s="52" t="s">
        <v>397</v>
      </c>
      <c r="E6618" s="110">
        <v>20090001</v>
      </c>
      <c r="F6618" s="52" t="s">
        <v>516</v>
      </c>
      <c r="G6618" s="52">
        <v>6</v>
      </c>
      <c r="H6618" s="52">
        <v>12.089999999999998</v>
      </c>
      <c r="I6618" s="52">
        <v>579.79</v>
      </c>
      <c r="J6618" s="111">
        <v>0</v>
      </c>
      <c r="K6618" s="111">
        <v>0</v>
      </c>
      <c r="L6618" s="111">
        <v>0</v>
      </c>
      <c r="M6618" s="111">
        <v>0</v>
      </c>
      <c r="N6618" s="111">
        <v>0</v>
      </c>
      <c r="O6618" s="111">
        <v>0</v>
      </c>
      <c r="P6618" s="111">
        <v>580</v>
      </c>
      <c r="Q6618" s="52" t="s">
        <v>41</v>
      </c>
      <c r="R6618" s="52" t="s">
        <v>2035</v>
      </c>
      <c r="S6618" s="52" t="s">
        <v>2036</v>
      </c>
      <c r="T6618" s="52" t="s">
        <v>1470</v>
      </c>
      <c r="U6618" s="52">
        <v>0</v>
      </c>
      <c r="V6618" s="52">
        <v>45846</v>
      </c>
      <c r="W6618" s="52">
        <v>1</v>
      </c>
      <c r="X6618" s="52" t="s">
        <v>422</v>
      </c>
      <c r="Y6618" s="52" t="s">
        <v>5078</v>
      </c>
      <c r="Z6618" s="52">
        <v>14.386848635235735</v>
      </c>
    </row>
    <row r="6619" spans="1:26" x14ac:dyDescent="0.25">
      <c r="A6619" s="70" t="s">
        <v>5077</v>
      </c>
      <c r="B6619" s="52" t="s">
        <v>2037</v>
      </c>
      <c r="C6619" s="52" t="s">
        <v>3528</v>
      </c>
      <c r="D6619" s="52" t="s">
        <v>397</v>
      </c>
      <c r="E6619" s="110">
        <v>20090001</v>
      </c>
      <c r="F6619" s="52" t="s">
        <v>423</v>
      </c>
      <c r="G6619" s="52">
        <v>7</v>
      </c>
      <c r="H6619" s="52">
        <v>10.01</v>
      </c>
      <c r="I6619" s="52">
        <v>381.21</v>
      </c>
      <c r="J6619" s="111">
        <v>0</v>
      </c>
      <c r="K6619" s="111">
        <v>0</v>
      </c>
      <c r="L6619" s="111">
        <v>0</v>
      </c>
      <c r="M6619" s="111">
        <v>0</v>
      </c>
      <c r="N6619" s="111">
        <v>0</v>
      </c>
      <c r="O6619" s="111">
        <v>0</v>
      </c>
      <c r="P6619" s="111">
        <v>381</v>
      </c>
      <c r="Q6619" s="52" t="s">
        <v>41</v>
      </c>
      <c r="R6619" s="52" t="s">
        <v>2038</v>
      </c>
      <c r="S6619" s="52" t="s">
        <v>2039</v>
      </c>
      <c r="T6619" s="52" t="s">
        <v>1470</v>
      </c>
      <c r="U6619" s="52">
        <v>0</v>
      </c>
      <c r="V6619" s="52">
        <v>45908</v>
      </c>
      <c r="W6619" s="52">
        <v>1</v>
      </c>
      <c r="X6619" s="52" t="s">
        <v>422</v>
      </c>
      <c r="Y6619" s="52" t="s">
        <v>5078</v>
      </c>
      <c r="Z6619" s="52">
        <v>13.329020979020981</v>
      </c>
    </row>
    <row r="6620" spans="1:26" x14ac:dyDescent="0.25">
      <c r="A6620" s="70" t="s">
        <v>5077</v>
      </c>
      <c r="B6620" s="52" t="s">
        <v>2145</v>
      </c>
      <c r="C6620" s="52" t="s">
        <v>3528</v>
      </c>
      <c r="D6620" s="52" t="s">
        <v>397</v>
      </c>
      <c r="E6620" s="110">
        <v>20090001</v>
      </c>
      <c r="F6620" s="52" t="s">
        <v>566</v>
      </c>
      <c r="G6620" s="52">
        <v>5</v>
      </c>
      <c r="H6620" s="52">
        <v>10.93</v>
      </c>
      <c r="I6620" s="52">
        <v>450.8</v>
      </c>
      <c r="J6620" s="111">
        <v>0</v>
      </c>
      <c r="K6620" s="111">
        <v>0</v>
      </c>
      <c r="L6620" s="111">
        <v>0</v>
      </c>
      <c r="M6620" s="111">
        <v>0</v>
      </c>
      <c r="N6620" s="111">
        <v>0</v>
      </c>
      <c r="O6620" s="111">
        <v>0</v>
      </c>
      <c r="P6620" s="111">
        <v>451</v>
      </c>
      <c r="Q6620" s="52" t="s">
        <v>41</v>
      </c>
      <c r="R6620" s="52" t="s">
        <v>2146</v>
      </c>
      <c r="S6620" s="52" t="s">
        <v>2147</v>
      </c>
      <c r="T6620" s="52" t="s">
        <v>1470</v>
      </c>
      <c r="U6620" s="52">
        <v>0</v>
      </c>
      <c r="V6620" s="52">
        <v>45916</v>
      </c>
      <c r="W6620" s="52">
        <v>1</v>
      </c>
      <c r="X6620" s="52" t="s">
        <v>422</v>
      </c>
      <c r="Y6620" s="52" t="s">
        <v>5078</v>
      </c>
      <c r="Z6620" s="52">
        <v>10.311070448307412</v>
      </c>
    </row>
    <row r="6621" spans="1:26" x14ac:dyDescent="0.25">
      <c r="A6621" s="70" t="s">
        <v>5077</v>
      </c>
      <c r="B6621" s="52" t="s">
        <v>3170</v>
      </c>
      <c r="C6621" s="52" t="s">
        <v>3528</v>
      </c>
      <c r="D6621" s="52" t="s">
        <v>397</v>
      </c>
      <c r="E6621" s="110">
        <v>20090001</v>
      </c>
      <c r="F6621" s="52" t="s">
        <v>523</v>
      </c>
      <c r="G6621" s="52">
        <v>3</v>
      </c>
      <c r="H6621" s="52">
        <v>19.579999999999998</v>
      </c>
      <c r="I6621" s="52">
        <v>721.41</v>
      </c>
      <c r="J6621" s="111">
        <v>0</v>
      </c>
      <c r="K6621" s="111">
        <v>0</v>
      </c>
      <c r="L6621" s="111">
        <v>0</v>
      </c>
      <c r="M6621" s="111">
        <v>0</v>
      </c>
      <c r="N6621" s="111">
        <v>0</v>
      </c>
      <c r="O6621" s="111">
        <v>0</v>
      </c>
      <c r="P6621" s="111">
        <v>721</v>
      </c>
      <c r="Q6621" s="52" t="s">
        <v>41</v>
      </c>
      <c r="R6621" s="52" t="s">
        <v>3171</v>
      </c>
      <c r="S6621" s="52" t="s">
        <v>3172</v>
      </c>
      <c r="T6621" s="52" t="s">
        <v>1470</v>
      </c>
      <c r="U6621" s="52">
        <v>0</v>
      </c>
      <c r="V6621" s="52">
        <v>46020</v>
      </c>
      <c r="W6621" s="52">
        <v>1</v>
      </c>
      <c r="X6621" s="52" t="s">
        <v>422</v>
      </c>
      <c r="Y6621" s="52" t="s">
        <v>5078</v>
      </c>
      <c r="Z6621" s="52">
        <v>5.5266343207354449</v>
      </c>
    </row>
    <row r="6622" spans="1:26" x14ac:dyDescent="0.25">
      <c r="A6622" s="70" t="s">
        <v>5077</v>
      </c>
      <c r="B6622" s="52" t="s">
        <v>2044</v>
      </c>
      <c r="C6622" s="52" t="s">
        <v>3528</v>
      </c>
      <c r="D6622" s="52" t="s">
        <v>398</v>
      </c>
      <c r="E6622" s="110">
        <v>20090002</v>
      </c>
      <c r="F6622" s="52" t="s">
        <v>617</v>
      </c>
      <c r="G6622" s="52">
        <v>1</v>
      </c>
      <c r="H6622" s="52">
        <v>3.38</v>
      </c>
      <c r="I6622" s="52">
        <v>127.43</v>
      </c>
      <c r="J6622" s="111">
        <v>0</v>
      </c>
      <c r="K6622" s="111">
        <v>0</v>
      </c>
      <c r="L6622" s="111">
        <v>0</v>
      </c>
      <c r="M6622" s="111">
        <v>0</v>
      </c>
      <c r="N6622" s="111">
        <v>0</v>
      </c>
      <c r="O6622" s="111">
        <v>0</v>
      </c>
      <c r="P6622" s="111">
        <v>127</v>
      </c>
      <c r="Q6622" s="52" t="s">
        <v>41</v>
      </c>
      <c r="R6622" s="52" t="s">
        <v>2045</v>
      </c>
      <c r="S6622" s="52" t="s">
        <v>2046</v>
      </c>
      <c r="T6622" s="52" t="s">
        <v>219</v>
      </c>
      <c r="U6622" s="52">
        <v>0</v>
      </c>
      <c r="V6622" s="52">
        <v>45825</v>
      </c>
      <c r="W6622" s="52">
        <v>1</v>
      </c>
      <c r="X6622" s="52" t="s">
        <v>422</v>
      </c>
      <c r="Y6622" s="52" t="s">
        <v>5078</v>
      </c>
      <c r="Z6622" s="52">
        <v>1.8850591715976333</v>
      </c>
    </row>
    <row r="6623" spans="1:26" x14ac:dyDescent="0.25">
      <c r="A6623" s="70" t="s">
        <v>5077</v>
      </c>
      <c r="B6623" s="52" t="s">
        <v>3594</v>
      </c>
      <c r="C6623" s="52" t="s">
        <v>3528</v>
      </c>
      <c r="D6623" s="52" t="s">
        <v>398</v>
      </c>
      <c r="E6623" s="110">
        <v>20090002</v>
      </c>
      <c r="F6623" s="52" t="s">
        <v>423</v>
      </c>
      <c r="G6623" s="52">
        <v>6</v>
      </c>
      <c r="H6623" s="52">
        <v>8.370000000000001</v>
      </c>
      <c r="I6623" s="52">
        <v>300.04000000000002</v>
      </c>
      <c r="J6623" s="111">
        <v>0</v>
      </c>
      <c r="K6623" s="111">
        <v>0</v>
      </c>
      <c r="L6623" s="111">
        <v>0</v>
      </c>
      <c r="M6623" s="111">
        <v>0</v>
      </c>
      <c r="N6623" s="111">
        <v>0</v>
      </c>
      <c r="O6623" s="111">
        <v>0</v>
      </c>
      <c r="P6623" s="111">
        <v>300</v>
      </c>
      <c r="Q6623" s="52" t="s">
        <v>41</v>
      </c>
      <c r="R6623" s="52" t="s">
        <v>3595</v>
      </c>
      <c r="S6623" s="52" t="s">
        <v>3596</v>
      </c>
      <c r="T6623" s="52" t="s">
        <v>934</v>
      </c>
      <c r="U6623" s="52">
        <v>0</v>
      </c>
      <c r="V6623" s="52">
        <v>45867</v>
      </c>
      <c r="W6623" s="52">
        <v>1</v>
      </c>
      <c r="X6623" s="52" t="s">
        <v>422</v>
      </c>
      <c r="Y6623" s="52" t="s">
        <v>5078</v>
      </c>
      <c r="Z6623" s="52">
        <v>10.754121863799284</v>
      </c>
    </row>
    <row r="6624" spans="1:26" x14ac:dyDescent="0.25">
      <c r="A6624" s="70" t="s">
        <v>5077</v>
      </c>
      <c r="B6624" s="52" t="s">
        <v>3597</v>
      </c>
      <c r="C6624" s="52" t="s">
        <v>3528</v>
      </c>
      <c r="D6624" s="52" t="s">
        <v>398</v>
      </c>
      <c r="E6624" s="110">
        <v>20090002</v>
      </c>
      <c r="F6624" s="52" t="s">
        <v>520</v>
      </c>
      <c r="G6624" s="52">
        <v>12</v>
      </c>
      <c r="H6624" s="52">
        <v>35.46</v>
      </c>
      <c r="I6624" s="52">
        <v>1276.76</v>
      </c>
      <c r="J6624" s="111">
        <v>0</v>
      </c>
      <c r="K6624" s="111">
        <v>0</v>
      </c>
      <c r="L6624" s="111">
        <v>0</v>
      </c>
      <c r="M6624" s="111">
        <v>0</v>
      </c>
      <c r="N6624" s="111">
        <v>0</v>
      </c>
      <c r="O6624" s="111">
        <v>0</v>
      </c>
      <c r="P6624" s="111">
        <v>1277</v>
      </c>
      <c r="Q6624" s="52" t="s">
        <v>41</v>
      </c>
      <c r="R6624" s="52" t="s">
        <v>3598</v>
      </c>
      <c r="S6624" s="52" t="s">
        <v>3599</v>
      </c>
      <c r="T6624" s="52" t="s">
        <v>934</v>
      </c>
      <c r="U6624" s="52">
        <v>0</v>
      </c>
      <c r="V6624" s="52">
        <v>45818</v>
      </c>
      <c r="W6624" s="52">
        <v>1</v>
      </c>
      <c r="X6624" s="52" t="s">
        <v>422</v>
      </c>
      <c r="Y6624" s="52" t="s">
        <v>5078</v>
      </c>
      <c r="Z6624" s="52">
        <v>21.603384094754652</v>
      </c>
    </row>
    <row r="6625" spans="1:26" x14ac:dyDescent="0.25">
      <c r="A6625" s="70" t="s">
        <v>5077</v>
      </c>
      <c r="B6625" s="52" t="s">
        <v>2047</v>
      </c>
      <c r="C6625" s="52" t="s">
        <v>3528</v>
      </c>
      <c r="D6625" s="52" t="s">
        <v>398</v>
      </c>
      <c r="E6625" s="110">
        <v>20090002</v>
      </c>
      <c r="F6625" s="52" t="s">
        <v>523</v>
      </c>
      <c r="G6625" s="52">
        <v>11</v>
      </c>
      <c r="H6625" s="52">
        <v>40.22999999999999</v>
      </c>
      <c r="I6625" s="52">
        <v>1558.46</v>
      </c>
      <c r="J6625" s="111">
        <v>0</v>
      </c>
      <c r="K6625" s="111">
        <v>0</v>
      </c>
      <c r="L6625" s="111">
        <v>0</v>
      </c>
      <c r="M6625" s="111">
        <v>0</v>
      </c>
      <c r="N6625" s="111">
        <v>0</v>
      </c>
      <c r="O6625" s="111">
        <v>0</v>
      </c>
      <c r="P6625" s="111">
        <v>1558</v>
      </c>
      <c r="Q6625" s="52" t="s">
        <v>41</v>
      </c>
      <c r="R6625" s="52" t="s">
        <v>1829</v>
      </c>
      <c r="S6625" s="52" t="s">
        <v>2048</v>
      </c>
      <c r="T6625" s="52" t="s">
        <v>934</v>
      </c>
      <c r="U6625" s="52">
        <v>0</v>
      </c>
      <c r="V6625" s="52">
        <v>45818</v>
      </c>
      <c r="W6625" s="52">
        <v>1</v>
      </c>
      <c r="X6625" s="52" t="s">
        <v>422</v>
      </c>
      <c r="Y6625" s="52" t="s">
        <v>5078</v>
      </c>
      <c r="Z6625" s="52">
        <v>21.30631369624659</v>
      </c>
    </row>
    <row r="6626" spans="1:26" x14ac:dyDescent="0.25">
      <c r="A6626" s="70" t="s">
        <v>5077</v>
      </c>
      <c r="B6626" s="52" t="s">
        <v>2049</v>
      </c>
      <c r="C6626" s="52" t="s">
        <v>3528</v>
      </c>
      <c r="D6626" s="52" t="s">
        <v>398</v>
      </c>
      <c r="E6626" s="110">
        <v>20090002</v>
      </c>
      <c r="F6626" s="52" t="s">
        <v>528</v>
      </c>
      <c r="G6626" s="52">
        <v>13</v>
      </c>
      <c r="H6626" s="52">
        <v>39.620000000000005</v>
      </c>
      <c r="I6626" s="52">
        <v>1444.98</v>
      </c>
      <c r="J6626" s="111">
        <v>0</v>
      </c>
      <c r="K6626" s="111">
        <v>0</v>
      </c>
      <c r="L6626" s="111">
        <v>0</v>
      </c>
      <c r="M6626" s="111">
        <v>0</v>
      </c>
      <c r="N6626" s="111">
        <v>0</v>
      </c>
      <c r="O6626" s="111">
        <v>0</v>
      </c>
      <c r="P6626" s="111">
        <v>1445</v>
      </c>
      <c r="Q6626" s="52" t="s">
        <v>41</v>
      </c>
      <c r="R6626" s="52" t="s">
        <v>2050</v>
      </c>
      <c r="S6626" s="52" t="s">
        <v>2051</v>
      </c>
      <c r="T6626" s="52" t="s">
        <v>934</v>
      </c>
      <c r="U6626" s="52">
        <v>0</v>
      </c>
      <c r="V6626" s="52">
        <v>45818</v>
      </c>
      <c r="W6626" s="52">
        <v>1</v>
      </c>
      <c r="X6626" s="52" t="s">
        <v>422</v>
      </c>
      <c r="Y6626" s="52" t="s">
        <v>5078</v>
      </c>
      <c r="Z6626" s="52">
        <v>23.706133266027258</v>
      </c>
    </row>
    <row r="6627" spans="1:26" x14ac:dyDescent="0.25">
      <c r="A6627" s="70" t="s">
        <v>5077</v>
      </c>
      <c r="B6627" s="52" t="s">
        <v>2052</v>
      </c>
      <c r="C6627" s="52" t="s">
        <v>3528</v>
      </c>
      <c r="D6627" s="52" t="s">
        <v>398</v>
      </c>
      <c r="E6627" s="110">
        <v>20090002</v>
      </c>
      <c r="F6627" s="52" t="s">
        <v>482</v>
      </c>
      <c r="G6627" s="52">
        <v>6</v>
      </c>
      <c r="H6627" s="52">
        <v>19.779999999999998</v>
      </c>
      <c r="I6627" s="52">
        <v>736.38</v>
      </c>
      <c r="J6627" s="111">
        <v>0</v>
      </c>
      <c r="K6627" s="111">
        <v>0</v>
      </c>
      <c r="L6627" s="111">
        <v>0</v>
      </c>
      <c r="M6627" s="111">
        <v>0</v>
      </c>
      <c r="N6627" s="111">
        <v>0</v>
      </c>
      <c r="O6627" s="111">
        <v>0</v>
      </c>
      <c r="P6627" s="111">
        <v>736</v>
      </c>
      <c r="Q6627" s="52" t="s">
        <v>41</v>
      </c>
      <c r="R6627" s="52" t="s">
        <v>2053</v>
      </c>
      <c r="S6627" s="52" t="s">
        <v>2054</v>
      </c>
      <c r="T6627" s="52" t="s">
        <v>934</v>
      </c>
      <c r="U6627" s="52">
        <v>0</v>
      </c>
      <c r="V6627" s="52">
        <v>45825</v>
      </c>
      <c r="W6627" s="52">
        <v>1</v>
      </c>
      <c r="X6627" s="52" t="s">
        <v>422</v>
      </c>
      <c r="Y6627" s="52" t="s">
        <v>5078</v>
      </c>
      <c r="Z6627" s="52">
        <v>11.168554095045504</v>
      </c>
    </row>
    <row r="6628" spans="1:26" x14ac:dyDescent="0.25">
      <c r="A6628" s="70" t="s">
        <v>5077</v>
      </c>
      <c r="B6628" s="52" t="s">
        <v>2055</v>
      </c>
      <c r="C6628" s="52" t="s">
        <v>3528</v>
      </c>
      <c r="D6628" s="52" t="s">
        <v>398</v>
      </c>
      <c r="E6628" s="110">
        <v>20090002</v>
      </c>
      <c r="F6628" s="52" t="s">
        <v>432</v>
      </c>
      <c r="G6628" s="52">
        <v>11</v>
      </c>
      <c r="H6628" s="52">
        <v>21.41</v>
      </c>
      <c r="I6628" s="52">
        <v>877.23</v>
      </c>
      <c r="J6628" s="111">
        <v>0</v>
      </c>
      <c r="K6628" s="111">
        <v>0</v>
      </c>
      <c r="L6628" s="111">
        <v>0</v>
      </c>
      <c r="M6628" s="111">
        <v>0</v>
      </c>
      <c r="N6628" s="111">
        <v>0</v>
      </c>
      <c r="O6628" s="111">
        <v>0</v>
      </c>
      <c r="P6628" s="111">
        <v>877</v>
      </c>
      <c r="Q6628" s="52" t="s">
        <v>41</v>
      </c>
      <c r="R6628" s="52" t="s">
        <v>2056</v>
      </c>
      <c r="S6628" s="52" t="s">
        <v>2057</v>
      </c>
      <c r="T6628" s="52" t="s">
        <v>333</v>
      </c>
      <c r="U6628" s="52">
        <v>0</v>
      </c>
      <c r="V6628" s="52">
        <v>45881</v>
      </c>
      <c r="W6628" s="52">
        <v>1</v>
      </c>
      <c r="X6628" s="52" t="s">
        <v>422</v>
      </c>
      <c r="Y6628" s="52" t="s">
        <v>5078</v>
      </c>
      <c r="Z6628" s="52">
        <v>22.535100420364316</v>
      </c>
    </row>
    <row r="6629" spans="1:26" x14ac:dyDescent="0.25">
      <c r="A6629" s="70" t="s">
        <v>5077</v>
      </c>
      <c r="B6629" s="52" t="s">
        <v>4902</v>
      </c>
      <c r="C6629" s="52" t="s">
        <v>3528</v>
      </c>
      <c r="D6629" s="52" t="s">
        <v>398</v>
      </c>
      <c r="E6629" s="110">
        <v>20090002</v>
      </c>
      <c r="F6629" s="52" t="s">
        <v>639</v>
      </c>
      <c r="G6629" s="52">
        <v>12</v>
      </c>
      <c r="H6629" s="52">
        <v>20.239999999999998</v>
      </c>
      <c r="I6629" s="52">
        <v>816.67</v>
      </c>
      <c r="J6629" s="111">
        <v>0</v>
      </c>
      <c r="K6629" s="111">
        <v>0</v>
      </c>
      <c r="L6629" s="111">
        <v>0</v>
      </c>
      <c r="M6629" s="111">
        <v>0</v>
      </c>
      <c r="N6629" s="111">
        <v>0</v>
      </c>
      <c r="O6629" s="111">
        <v>0</v>
      </c>
      <c r="P6629" s="111">
        <v>817</v>
      </c>
      <c r="Q6629" s="52" t="s">
        <v>41</v>
      </c>
      <c r="R6629" s="52" t="s">
        <v>4903</v>
      </c>
      <c r="S6629" s="52" t="s">
        <v>4904</v>
      </c>
      <c r="T6629" s="52" t="s">
        <v>60</v>
      </c>
      <c r="U6629" s="52">
        <v>0</v>
      </c>
      <c r="V6629" s="52">
        <v>45881</v>
      </c>
      <c r="W6629" s="52">
        <v>1</v>
      </c>
      <c r="X6629" s="52" t="s">
        <v>422</v>
      </c>
      <c r="Y6629" s="52" t="s">
        <v>5078</v>
      </c>
      <c r="Z6629" s="52">
        <v>24.209584980237157</v>
      </c>
    </row>
    <row r="6630" spans="1:26" x14ac:dyDescent="0.25">
      <c r="A6630" s="70" t="s">
        <v>5077</v>
      </c>
      <c r="B6630" s="52" t="s">
        <v>2826</v>
      </c>
      <c r="C6630" s="52" t="s">
        <v>3528</v>
      </c>
      <c r="D6630" s="52" t="s">
        <v>398</v>
      </c>
      <c r="E6630" s="110">
        <v>20090002</v>
      </c>
      <c r="F6630" s="52" t="s">
        <v>538</v>
      </c>
      <c r="G6630" s="52">
        <v>6</v>
      </c>
      <c r="H6630" s="52">
        <v>22.76</v>
      </c>
      <c r="I6630" s="52">
        <v>934.12</v>
      </c>
      <c r="J6630" s="111">
        <v>0</v>
      </c>
      <c r="K6630" s="111">
        <v>0</v>
      </c>
      <c r="L6630" s="111">
        <v>0</v>
      </c>
      <c r="M6630" s="111">
        <v>0</v>
      </c>
      <c r="N6630" s="111">
        <v>0</v>
      </c>
      <c r="O6630" s="111">
        <v>0</v>
      </c>
      <c r="P6630" s="111">
        <v>934</v>
      </c>
      <c r="Q6630" s="52" t="s">
        <v>41</v>
      </c>
      <c r="R6630" s="52" t="s">
        <v>1254</v>
      </c>
      <c r="S6630" s="52" t="s">
        <v>2827</v>
      </c>
      <c r="T6630" s="52" t="s">
        <v>953</v>
      </c>
      <c r="U6630" s="52">
        <v>0</v>
      </c>
      <c r="V6630" s="52">
        <v>45986</v>
      </c>
      <c r="W6630" s="52">
        <v>1</v>
      </c>
      <c r="X6630" s="52" t="s">
        <v>422</v>
      </c>
      <c r="Y6630" s="52" t="s">
        <v>5078</v>
      </c>
      <c r="Z6630" s="52">
        <v>12.312653778558875</v>
      </c>
    </row>
    <row r="6631" spans="1:26" x14ac:dyDescent="0.25">
      <c r="A6631" s="70" t="s">
        <v>5077</v>
      </c>
      <c r="B6631" s="52" t="s">
        <v>3024</v>
      </c>
      <c r="C6631" s="52" t="s">
        <v>3528</v>
      </c>
      <c r="D6631" s="52" t="s">
        <v>398</v>
      </c>
      <c r="E6631" s="110">
        <v>20090002</v>
      </c>
      <c r="F6631" s="52" t="s">
        <v>653</v>
      </c>
      <c r="G6631" s="52">
        <v>12</v>
      </c>
      <c r="H6631" s="52">
        <v>26.339999999999996</v>
      </c>
      <c r="I6631" s="52">
        <v>927.63</v>
      </c>
      <c r="J6631" s="111">
        <v>0</v>
      </c>
      <c r="K6631" s="111">
        <v>0</v>
      </c>
      <c r="L6631" s="111">
        <v>0</v>
      </c>
      <c r="M6631" s="111">
        <v>0</v>
      </c>
      <c r="N6631" s="111">
        <v>0</v>
      </c>
      <c r="O6631" s="111">
        <v>0</v>
      </c>
      <c r="P6631" s="111">
        <v>928</v>
      </c>
      <c r="Q6631" s="52" t="s">
        <v>41</v>
      </c>
      <c r="R6631" s="52" t="s">
        <v>3025</v>
      </c>
      <c r="S6631" s="52" t="s">
        <v>3026</v>
      </c>
      <c r="T6631" s="52" t="s">
        <v>333</v>
      </c>
      <c r="U6631" s="52">
        <v>0</v>
      </c>
      <c r="V6631" s="52">
        <v>46006</v>
      </c>
      <c r="W6631" s="52">
        <v>1</v>
      </c>
      <c r="X6631" s="52" t="s">
        <v>422</v>
      </c>
      <c r="Y6631" s="52" t="s">
        <v>5078</v>
      </c>
      <c r="Z6631" s="52">
        <v>21.13052391799545</v>
      </c>
    </row>
    <row r="6632" spans="1:26" x14ac:dyDescent="0.25">
      <c r="A6632" s="70" t="s">
        <v>5077</v>
      </c>
      <c r="B6632" s="52" t="s">
        <v>3204</v>
      </c>
      <c r="C6632" s="52" t="s">
        <v>3528</v>
      </c>
      <c r="D6632" s="52" t="s">
        <v>398</v>
      </c>
      <c r="E6632" s="110">
        <v>20090002</v>
      </c>
      <c r="F6632" s="52" t="s">
        <v>540</v>
      </c>
      <c r="G6632" s="52">
        <v>6</v>
      </c>
      <c r="H6632" s="52">
        <v>18.520000000000003</v>
      </c>
      <c r="I6632" s="52">
        <v>695.02</v>
      </c>
      <c r="J6632" s="111">
        <v>0</v>
      </c>
      <c r="K6632" s="111">
        <v>0</v>
      </c>
      <c r="L6632" s="111">
        <v>0</v>
      </c>
      <c r="M6632" s="111">
        <v>0</v>
      </c>
      <c r="N6632" s="111">
        <v>0</v>
      </c>
      <c r="O6632" s="111">
        <v>0</v>
      </c>
      <c r="P6632" s="111">
        <v>695</v>
      </c>
      <c r="Q6632" s="52" t="s">
        <v>41</v>
      </c>
      <c r="R6632" s="52" t="s">
        <v>3205</v>
      </c>
      <c r="S6632" s="52" t="s">
        <v>3206</v>
      </c>
      <c r="T6632" s="52" t="s">
        <v>81</v>
      </c>
      <c r="U6632" s="52">
        <v>0</v>
      </c>
      <c r="V6632" s="52">
        <v>45662</v>
      </c>
      <c r="W6632" s="52">
        <v>1</v>
      </c>
      <c r="X6632" s="52" t="s">
        <v>422</v>
      </c>
      <c r="Y6632" s="52" t="s">
        <v>5078</v>
      </c>
      <c r="Z6632" s="52">
        <v>11.25842332613391</v>
      </c>
    </row>
    <row r="6633" spans="1:26" x14ac:dyDescent="0.25">
      <c r="A6633" s="70" t="s">
        <v>5077</v>
      </c>
      <c r="B6633" s="52" t="s">
        <v>2059</v>
      </c>
      <c r="C6633" s="52" t="s">
        <v>3528</v>
      </c>
      <c r="D6633" s="52" t="s">
        <v>400</v>
      </c>
      <c r="E6633" s="110">
        <v>20090004</v>
      </c>
      <c r="F6633" s="52" t="s">
        <v>423</v>
      </c>
      <c r="G6633" s="52">
        <v>6</v>
      </c>
      <c r="H6633" s="52">
        <v>29.65</v>
      </c>
      <c r="I6633" s="52">
        <v>1157.04</v>
      </c>
      <c r="J6633" s="111">
        <v>0</v>
      </c>
      <c r="K6633" s="111">
        <v>0</v>
      </c>
      <c r="L6633" s="111">
        <v>0</v>
      </c>
      <c r="M6633" s="111">
        <v>0</v>
      </c>
      <c r="N6633" s="111">
        <v>0</v>
      </c>
      <c r="O6633" s="111">
        <v>0</v>
      </c>
      <c r="P6633" s="111">
        <v>1157</v>
      </c>
      <c r="Q6633" s="52" t="s">
        <v>41</v>
      </c>
      <c r="R6633" s="52" t="s">
        <v>2060</v>
      </c>
      <c r="S6633" s="52" t="s">
        <v>2061</v>
      </c>
      <c r="T6633" s="52" t="s">
        <v>934</v>
      </c>
      <c r="U6633" s="52">
        <v>0</v>
      </c>
      <c r="V6633" s="52">
        <v>45818</v>
      </c>
      <c r="W6633" s="52">
        <v>1</v>
      </c>
      <c r="X6633" s="52" t="s">
        <v>422</v>
      </c>
      <c r="Y6633" s="52" t="s">
        <v>5078</v>
      </c>
      <c r="Z6633" s="52">
        <v>11.706981450252954</v>
      </c>
    </row>
    <row r="6634" spans="1:26" x14ac:dyDescent="0.25">
      <c r="A6634" s="70" t="s">
        <v>5077</v>
      </c>
      <c r="B6634" s="52" t="s">
        <v>2259</v>
      </c>
      <c r="C6634" s="52" t="s">
        <v>3528</v>
      </c>
      <c r="D6634" s="52" t="s">
        <v>400</v>
      </c>
      <c r="E6634" s="110">
        <v>20090004</v>
      </c>
      <c r="F6634" s="52" t="s">
        <v>520</v>
      </c>
      <c r="G6634" s="52">
        <v>14</v>
      </c>
      <c r="H6634" s="52">
        <v>25.589999999999996</v>
      </c>
      <c r="I6634" s="52">
        <v>1060.3800000000001</v>
      </c>
      <c r="J6634" s="111">
        <v>0</v>
      </c>
      <c r="K6634" s="111">
        <v>0</v>
      </c>
      <c r="L6634" s="111">
        <v>0</v>
      </c>
      <c r="M6634" s="111">
        <v>0</v>
      </c>
      <c r="N6634" s="111">
        <v>0</v>
      </c>
      <c r="O6634" s="111">
        <v>0</v>
      </c>
      <c r="P6634" s="111">
        <v>1060</v>
      </c>
      <c r="Q6634" s="52" t="s">
        <v>41</v>
      </c>
      <c r="R6634" s="52" t="s">
        <v>2260</v>
      </c>
      <c r="S6634" s="52" t="s">
        <v>2261</v>
      </c>
      <c r="T6634" s="52" t="s">
        <v>2070</v>
      </c>
      <c r="U6634" s="52">
        <v>0</v>
      </c>
      <c r="V6634" s="52">
        <v>45928</v>
      </c>
      <c r="W6634" s="52">
        <v>1</v>
      </c>
      <c r="X6634" s="52" t="s">
        <v>422</v>
      </c>
      <c r="Y6634" s="52" t="s">
        <v>5078</v>
      </c>
      <c r="Z6634" s="52">
        <v>29.006096131301298</v>
      </c>
    </row>
    <row r="6635" spans="1:26" x14ac:dyDescent="0.25">
      <c r="A6635" s="70" t="s">
        <v>5077</v>
      </c>
      <c r="B6635" s="52" t="s">
        <v>3292</v>
      </c>
      <c r="C6635" s="52" t="s">
        <v>3528</v>
      </c>
      <c r="D6635" s="52" t="s">
        <v>400</v>
      </c>
      <c r="E6635" s="110">
        <v>20090004</v>
      </c>
      <c r="F6635" s="52" t="s">
        <v>528</v>
      </c>
      <c r="G6635" s="52">
        <v>6</v>
      </c>
      <c r="H6635" s="52">
        <v>24.68</v>
      </c>
      <c r="I6635" s="52">
        <v>980.32</v>
      </c>
      <c r="J6635" s="111">
        <v>0</v>
      </c>
      <c r="K6635" s="111">
        <v>0</v>
      </c>
      <c r="L6635" s="111">
        <v>0</v>
      </c>
      <c r="M6635" s="111">
        <v>0</v>
      </c>
      <c r="N6635" s="111">
        <v>0</v>
      </c>
      <c r="O6635" s="111">
        <v>0</v>
      </c>
      <c r="P6635" s="111">
        <v>980</v>
      </c>
      <c r="Q6635" s="52" t="s">
        <v>41</v>
      </c>
      <c r="R6635" s="52" t="s">
        <v>2949</v>
      </c>
      <c r="S6635" s="52" t="s">
        <v>3293</v>
      </c>
      <c r="T6635" s="52" t="s">
        <v>953</v>
      </c>
      <c r="U6635" s="52">
        <v>0</v>
      </c>
      <c r="V6635" s="52">
        <v>45825</v>
      </c>
      <c r="W6635" s="52">
        <v>1</v>
      </c>
      <c r="X6635" s="52" t="s">
        <v>422</v>
      </c>
      <c r="Y6635" s="52" t="s">
        <v>5078</v>
      </c>
      <c r="Z6635" s="52">
        <v>11.916369529983795</v>
      </c>
    </row>
    <row r="6636" spans="1:26" x14ac:dyDescent="0.25">
      <c r="A6636" s="70" t="s">
        <v>5077</v>
      </c>
      <c r="B6636" s="52" t="s">
        <v>3207</v>
      </c>
      <c r="C6636" s="52" t="s">
        <v>3528</v>
      </c>
      <c r="D6636" s="52" t="s">
        <v>400</v>
      </c>
      <c r="E6636" s="110">
        <v>20090004</v>
      </c>
      <c r="F6636" s="52" t="s">
        <v>481</v>
      </c>
      <c r="G6636" s="52">
        <v>7</v>
      </c>
      <c r="H6636" s="52">
        <v>22.24</v>
      </c>
      <c r="I6636" s="52">
        <v>1008.11</v>
      </c>
      <c r="J6636" s="111">
        <v>0</v>
      </c>
      <c r="K6636" s="111">
        <v>0</v>
      </c>
      <c r="L6636" s="111">
        <v>0</v>
      </c>
      <c r="M6636" s="111">
        <v>0</v>
      </c>
      <c r="N6636" s="111">
        <v>0</v>
      </c>
      <c r="O6636" s="111">
        <v>0</v>
      </c>
      <c r="P6636" s="111">
        <v>1008</v>
      </c>
      <c r="Q6636" s="52" t="s">
        <v>41</v>
      </c>
      <c r="R6636" s="52" t="s">
        <v>3208</v>
      </c>
      <c r="S6636" s="52" t="s">
        <v>3209</v>
      </c>
      <c r="T6636" s="52" t="s">
        <v>953</v>
      </c>
      <c r="U6636" s="52">
        <v>0</v>
      </c>
      <c r="V6636" s="52">
        <v>45867</v>
      </c>
      <c r="W6636" s="52">
        <v>1</v>
      </c>
      <c r="X6636" s="52" t="s">
        <v>422</v>
      </c>
      <c r="Y6636" s="52" t="s">
        <v>5078</v>
      </c>
      <c r="Z6636" s="52">
        <v>15.865040467625903</v>
      </c>
    </row>
    <row r="6637" spans="1:26" x14ac:dyDescent="0.25">
      <c r="A6637" s="70" t="s">
        <v>5077</v>
      </c>
      <c r="B6637" s="52" t="s">
        <v>2062</v>
      </c>
      <c r="C6637" s="52" t="s">
        <v>3528</v>
      </c>
      <c r="D6637" s="52" t="s">
        <v>400</v>
      </c>
      <c r="E6637" s="110">
        <v>20090004</v>
      </c>
      <c r="F6637" s="52" t="s">
        <v>750</v>
      </c>
      <c r="G6637" s="52">
        <v>12</v>
      </c>
      <c r="H6637" s="52">
        <v>24.820000000000004</v>
      </c>
      <c r="I6637" s="52">
        <v>1014.52</v>
      </c>
      <c r="J6637" s="111">
        <v>0</v>
      </c>
      <c r="K6637" s="111">
        <v>0</v>
      </c>
      <c r="L6637" s="111">
        <v>0</v>
      </c>
      <c r="M6637" s="111">
        <v>0</v>
      </c>
      <c r="N6637" s="111">
        <v>0</v>
      </c>
      <c r="O6637" s="111">
        <v>0</v>
      </c>
      <c r="P6637" s="111">
        <v>1015</v>
      </c>
      <c r="Q6637" s="52" t="s">
        <v>41</v>
      </c>
      <c r="R6637" s="52" t="s">
        <v>2063</v>
      </c>
      <c r="S6637" s="52" t="s">
        <v>2064</v>
      </c>
      <c r="T6637" s="52" t="s">
        <v>938</v>
      </c>
      <c r="U6637" s="52">
        <v>0</v>
      </c>
      <c r="V6637" s="52">
        <v>45873</v>
      </c>
      <c r="W6637" s="52">
        <v>1</v>
      </c>
      <c r="X6637" s="52" t="s">
        <v>422</v>
      </c>
      <c r="Y6637" s="52" t="s">
        <v>5078</v>
      </c>
      <c r="Z6637" s="52">
        <v>24.525060435132954</v>
      </c>
    </row>
    <row r="6638" spans="1:26" x14ac:dyDescent="0.25">
      <c r="A6638" s="70" t="s">
        <v>5077</v>
      </c>
      <c r="B6638" s="52" t="s">
        <v>2065</v>
      </c>
      <c r="C6638" s="52" t="s">
        <v>3528</v>
      </c>
      <c r="D6638" s="52" t="s">
        <v>400</v>
      </c>
      <c r="E6638" s="110">
        <v>20090004</v>
      </c>
      <c r="F6638" s="52" t="s">
        <v>483</v>
      </c>
      <c r="G6638" s="52">
        <v>7</v>
      </c>
      <c r="H6638" s="52">
        <v>17.350000000000001</v>
      </c>
      <c r="I6638" s="52">
        <v>694.16000000000008</v>
      </c>
      <c r="J6638" s="111">
        <v>0</v>
      </c>
      <c r="K6638" s="111">
        <v>0</v>
      </c>
      <c r="L6638" s="111">
        <v>0</v>
      </c>
      <c r="M6638" s="111">
        <v>0</v>
      </c>
      <c r="N6638" s="111">
        <v>0</v>
      </c>
      <c r="O6638" s="111">
        <v>0</v>
      </c>
      <c r="P6638" s="111">
        <v>694</v>
      </c>
      <c r="Q6638" s="52" t="s">
        <v>41</v>
      </c>
      <c r="R6638" s="52" t="s">
        <v>2066</v>
      </c>
      <c r="S6638" s="52" t="s">
        <v>2067</v>
      </c>
      <c r="T6638" s="52" t="s">
        <v>953</v>
      </c>
      <c r="U6638" s="52">
        <v>0</v>
      </c>
      <c r="V6638" s="52">
        <v>45888</v>
      </c>
      <c r="W6638" s="52">
        <v>1</v>
      </c>
      <c r="X6638" s="52" t="s">
        <v>422</v>
      </c>
      <c r="Y6638" s="52" t="s">
        <v>5078</v>
      </c>
      <c r="Z6638" s="52">
        <v>14.003227665706055</v>
      </c>
    </row>
    <row r="6639" spans="1:26" x14ac:dyDescent="0.25">
      <c r="A6639" s="70" t="s">
        <v>5077</v>
      </c>
      <c r="B6639" s="52" t="s">
        <v>2068</v>
      </c>
      <c r="C6639" s="52" t="s">
        <v>3528</v>
      </c>
      <c r="D6639" s="52" t="s">
        <v>400</v>
      </c>
      <c r="E6639" s="110">
        <v>20090004</v>
      </c>
      <c r="F6639" s="52" t="s">
        <v>639</v>
      </c>
      <c r="G6639" s="52">
        <v>8</v>
      </c>
      <c r="H6639" s="52">
        <v>73.81</v>
      </c>
      <c r="I6639" s="52">
        <v>3297.3199999999997</v>
      </c>
      <c r="J6639" s="111">
        <v>0</v>
      </c>
      <c r="K6639" s="111">
        <v>0</v>
      </c>
      <c r="L6639" s="111">
        <v>0</v>
      </c>
      <c r="M6639" s="111">
        <v>0</v>
      </c>
      <c r="N6639" s="111">
        <v>0</v>
      </c>
      <c r="O6639" s="111">
        <v>0</v>
      </c>
      <c r="P6639" s="111">
        <v>3297</v>
      </c>
      <c r="Q6639" s="52" t="s">
        <v>41</v>
      </c>
      <c r="R6639" s="52" t="s">
        <v>1252</v>
      </c>
      <c r="S6639" s="52" t="s">
        <v>2069</v>
      </c>
      <c r="T6639" s="52" t="s">
        <v>2070</v>
      </c>
      <c r="U6639" s="52">
        <v>0</v>
      </c>
      <c r="V6639" s="52">
        <v>45888</v>
      </c>
      <c r="W6639" s="52">
        <v>1</v>
      </c>
      <c r="X6639" s="52" t="s">
        <v>422</v>
      </c>
      <c r="Y6639" s="52" t="s">
        <v>5078</v>
      </c>
      <c r="Z6639" s="52">
        <v>17.869231811407669</v>
      </c>
    </row>
    <row r="6640" spans="1:26" x14ac:dyDescent="0.25">
      <c r="A6640" s="70" t="s">
        <v>5077</v>
      </c>
      <c r="B6640" s="52" t="s">
        <v>2590</v>
      </c>
      <c r="C6640" s="52" t="s">
        <v>3528</v>
      </c>
      <c r="D6640" s="52" t="s">
        <v>400</v>
      </c>
      <c r="E6640" s="110">
        <v>20090004</v>
      </c>
      <c r="F6640" s="52" t="s">
        <v>486</v>
      </c>
      <c r="G6640" s="52">
        <v>14</v>
      </c>
      <c r="H6640" s="52">
        <v>102.59</v>
      </c>
      <c r="I6640" s="52">
        <v>4005.52</v>
      </c>
      <c r="J6640" s="111">
        <v>0</v>
      </c>
      <c r="K6640" s="111">
        <v>0</v>
      </c>
      <c r="L6640" s="111">
        <v>0</v>
      </c>
      <c r="M6640" s="111">
        <v>0</v>
      </c>
      <c r="N6640" s="111">
        <v>0</v>
      </c>
      <c r="O6640" s="111">
        <v>0</v>
      </c>
      <c r="P6640" s="111">
        <v>4006</v>
      </c>
      <c r="Q6640" s="52" t="s">
        <v>41</v>
      </c>
      <c r="R6640" s="52" t="s">
        <v>2591</v>
      </c>
      <c r="S6640" s="52" t="s">
        <v>2592</v>
      </c>
      <c r="T6640" s="52" t="s">
        <v>953</v>
      </c>
      <c r="U6640" s="52">
        <v>0</v>
      </c>
      <c r="V6640" s="52">
        <v>45965</v>
      </c>
      <c r="W6640" s="52">
        <v>1</v>
      </c>
      <c r="X6640" s="52" t="s">
        <v>422</v>
      </c>
      <c r="Y6640" s="52" t="s">
        <v>5078</v>
      </c>
      <c r="Z6640" s="52">
        <v>27.330772979822598</v>
      </c>
    </row>
    <row r="6641" spans="1:26" x14ac:dyDescent="0.25">
      <c r="A6641" s="70" t="s">
        <v>5077</v>
      </c>
      <c r="B6641" s="52" t="s">
        <v>2515</v>
      </c>
      <c r="C6641" s="52" t="s">
        <v>3528</v>
      </c>
      <c r="D6641" s="52" t="s">
        <v>400</v>
      </c>
      <c r="E6641" s="110">
        <v>20090004</v>
      </c>
      <c r="F6641" s="52" t="s">
        <v>477</v>
      </c>
      <c r="G6641" s="52">
        <v>11</v>
      </c>
      <c r="H6641" s="52">
        <v>21.470000000000002</v>
      </c>
      <c r="I6641" s="52">
        <v>807.23000000000013</v>
      </c>
      <c r="J6641" s="111">
        <v>0</v>
      </c>
      <c r="K6641" s="111">
        <v>0</v>
      </c>
      <c r="L6641" s="111">
        <v>0</v>
      </c>
      <c r="M6641" s="111">
        <v>0</v>
      </c>
      <c r="N6641" s="111">
        <v>0</v>
      </c>
      <c r="O6641" s="111">
        <v>0</v>
      </c>
      <c r="P6641" s="111">
        <v>807</v>
      </c>
      <c r="Q6641" s="52" t="s">
        <v>41</v>
      </c>
      <c r="R6641" s="52" t="s">
        <v>2516</v>
      </c>
      <c r="S6641" s="52" t="s">
        <v>2517</v>
      </c>
      <c r="T6641" s="52" t="s">
        <v>934</v>
      </c>
      <c r="U6641" s="52">
        <v>0</v>
      </c>
      <c r="V6641" s="52">
        <v>45959</v>
      </c>
      <c r="W6641" s="52">
        <v>1</v>
      </c>
      <c r="X6641" s="52" t="s">
        <v>422</v>
      </c>
      <c r="Y6641" s="52" t="s">
        <v>5078</v>
      </c>
      <c r="Z6641" s="52">
        <v>20.678924080111788</v>
      </c>
    </row>
    <row r="6642" spans="1:26" x14ac:dyDescent="0.25">
      <c r="A6642" s="70" t="s">
        <v>5077</v>
      </c>
      <c r="B6642" s="52" t="s">
        <v>2930</v>
      </c>
      <c r="C6642" s="52" t="s">
        <v>3528</v>
      </c>
      <c r="D6642" s="52" t="s">
        <v>400</v>
      </c>
      <c r="E6642" s="110">
        <v>20090004</v>
      </c>
      <c r="F6642" s="52" t="s">
        <v>436</v>
      </c>
      <c r="G6642" s="52">
        <v>7</v>
      </c>
      <c r="H6642" s="52">
        <v>24.08</v>
      </c>
      <c r="I6642" s="52">
        <v>1071.9299999999998</v>
      </c>
      <c r="J6642" s="111">
        <v>0</v>
      </c>
      <c r="K6642" s="111">
        <v>0</v>
      </c>
      <c r="L6642" s="111">
        <v>0</v>
      </c>
      <c r="M6642" s="111">
        <v>0</v>
      </c>
      <c r="N6642" s="111">
        <v>0</v>
      </c>
      <c r="O6642" s="111">
        <v>0</v>
      </c>
      <c r="P6642" s="111">
        <v>1072</v>
      </c>
      <c r="Q6642" s="52" t="s">
        <v>41</v>
      </c>
      <c r="R6642" s="52" t="s">
        <v>2931</v>
      </c>
      <c r="S6642" s="52" t="s">
        <v>2932</v>
      </c>
      <c r="T6642" s="52" t="s">
        <v>938</v>
      </c>
      <c r="U6642" s="52">
        <v>0</v>
      </c>
      <c r="V6642" s="52">
        <v>45999</v>
      </c>
      <c r="W6642" s="52">
        <v>1</v>
      </c>
      <c r="X6642" s="52" t="s">
        <v>422</v>
      </c>
      <c r="Y6642" s="52" t="s">
        <v>5078</v>
      </c>
      <c r="Z6642" s="52">
        <v>15.580377906976745</v>
      </c>
    </row>
    <row r="6643" spans="1:26" x14ac:dyDescent="0.25">
      <c r="A6643" s="70" t="s">
        <v>5077</v>
      </c>
      <c r="B6643" s="52" t="s">
        <v>3027</v>
      </c>
      <c r="C6643" s="52" t="s">
        <v>3528</v>
      </c>
      <c r="D6643" s="52" t="s">
        <v>400</v>
      </c>
      <c r="E6643" s="110">
        <v>20090004</v>
      </c>
      <c r="F6643" s="52" t="s">
        <v>653</v>
      </c>
      <c r="G6643" s="52">
        <v>12</v>
      </c>
      <c r="H6643" s="52">
        <v>19.330000000000002</v>
      </c>
      <c r="I6643" s="52">
        <v>963.59999999999991</v>
      </c>
      <c r="J6643" s="111">
        <v>0</v>
      </c>
      <c r="K6643" s="111">
        <v>0</v>
      </c>
      <c r="L6643" s="111">
        <v>0</v>
      </c>
      <c r="M6643" s="111">
        <v>0</v>
      </c>
      <c r="N6643" s="111">
        <v>0</v>
      </c>
      <c r="O6643" s="111">
        <v>0</v>
      </c>
      <c r="P6643" s="111">
        <v>964</v>
      </c>
      <c r="Q6643" s="52" t="s">
        <v>41</v>
      </c>
      <c r="R6643" s="52" t="s">
        <v>3028</v>
      </c>
      <c r="S6643" s="52" t="s">
        <v>3029</v>
      </c>
      <c r="T6643" s="52" t="s">
        <v>934</v>
      </c>
      <c r="U6643" s="52">
        <v>0</v>
      </c>
      <c r="V6643" s="52">
        <v>46006</v>
      </c>
      <c r="W6643" s="52">
        <v>1</v>
      </c>
      <c r="X6643" s="52" t="s">
        <v>422</v>
      </c>
      <c r="Y6643" s="52" t="s">
        <v>5078</v>
      </c>
      <c r="Z6643" s="52">
        <v>29.90998448008277</v>
      </c>
    </row>
    <row r="6644" spans="1:26" x14ac:dyDescent="0.25">
      <c r="A6644" s="70" t="s">
        <v>5077</v>
      </c>
      <c r="B6644" s="52" t="s">
        <v>3030</v>
      </c>
      <c r="C6644" s="52" t="s">
        <v>3528</v>
      </c>
      <c r="D6644" s="52" t="s">
        <v>400</v>
      </c>
      <c r="E6644" s="110">
        <v>20090004</v>
      </c>
      <c r="F6644" s="52" t="s">
        <v>544</v>
      </c>
      <c r="G6644" s="52">
        <v>14</v>
      </c>
      <c r="H6644" s="52">
        <v>35.14</v>
      </c>
      <c r="I6644" s="52">
        <v>1447.77</v>
      </c>
      <c r="J6644" s="111">
        <v>0</v>
      </c>
      <c r="K6644" s="111">
        <v>0</v>
      </c>
      <c r="L6644" s="111">
        <v>0</v>
      </c>
      <c r="M6644" s="111">
        <v>0</v>
      </c>
      <c r="N6644" s="111">
        <v>0</v>
      </c>
      <c r="O6644" s="111">
        <v>0</v>
      </c>
      <c r="P6644" s="111">
        <v>1448</v>
      </c>
      <c r="Q6644" s="52" t="s">
        <v>41</v>
      </c>
      <c r="R6644" s="52" t="s">
        <v>3031</v>
      </c>
      <c r="S6644" s="52" t="s">
        <v>3032</v>
      </c>
      <c r="T6644" s="52" t="s">
        <v>934</v>
      </c>
      <c r="U6644" s="52">
        <v>0</v>
      </c>
      <c r="V6644" s="52">
        <v>46006</v>
      </c>
      <c r="W6644" s="52">
        <v>1</v>
      </c>
      <c r="X6644" s="52" t="s">
        <v>422</v>
      </c>
      <c r="Y6644" s="52" t="s">
        <v>5078</v>
      </c>
      <c r="Z6644" s="52">
        <v>28.840039840637452</v>
      </c>
    </row>
    <row r="6645" spans="1:26" x14ac:dyDescent="0.25">
      <c r="A6645" s="70" t="s">
        <v>5077</v>
      </c>
      <c r="B6645" s="52" t="s">
        <v>3033</v>
      </c>
      <c r="C6645" s="52" t="s">
        <v>3528</v>
      </c>
      <c r="D6645" s="52" t="s">
        <v>400</v>
      </c>
      <c r="E6645" s="110">
        <v>20090004</v>
      </c>
      <c r="F6645" s="52" t="s">
        <v>548</v>
      </c>
      <c r="G6645" s="52">
        <v>13</v>
      </c>
      <c r="H6645" s="52">
        <v>40.06</v>
      </c>
      <c r="I6645" s="52">
        <v>1531.3200000000002</v>
      </c>
      <c r="J6645" s="111">
        <v>0</v>
      </c>
      <c r="K6645" s="111">
        <v>0</v>
      </c>
      <c r="L6645" s="111">
        <v>0</v>
      </c>
      <c r="M6645" s="111">
        <v>0</v>
      </c>
      <c r="N6645" s="111">
        <v>0</v>
      </c>
      <c r="O6645" s="111">
        <v>0</v>
      </c>
      <c r="P6645" s="111">
        <v>1531</v>
      </c>
      <c r="Q6645" s="52" t="s">
        <v>41</v>
      </c>
      <c r="R6645" s="52" t="s">
        <v>3034</v>
      </c>
      <c r="S6645" s="52" t="s">
        <v>3035</v>
      </c>
      <c r="T6645" s="52" t="s">
        <v>938</v>
      </c>
      <c r="U6645" s="52">
        <v>0</v>
      </c>
      <c r="V6645" s="52">
        <v>46006</v>
      </c>
      <c r="W6645" s="52">
        <v>1</v>
      </c>
      <c r="X6645" s="52" t="s">
        <v>422</v>
      </c>
      <c r="Y6645" s="52" t="s">
        <v>5078</v>
      </c>
      <c r="Z6645" s="52">
        <v>24.846679980029958</v>
      </c>
    </row>
    <row r="6646" spans="1:26" x14ac:dyDescent="0.25">
      <c r="A6646" s="70" t="s">
        <v>5077</v>
      </c>
      <c r="B6646" s="52" t="s">
        <v>3365</v>
      </c>
      <c r="C6646" s="52" t="s">
        <v>3528</v>
      </c>
      <c r="D6646" s="52" t="s">
        <v>400</v>
      </c>
      <c r="E6646" s="110">
        <v>20090004</v>
      </c>
      <c r="F6646" s="52" t="s">
        <v>439</v>
      </c>
      <c r="G6646" s="52">
        <v>7</v>
      </c>
      <c r="H6646" s="52">
        <v>23.45</v>
      </c>
      <c r="I6646" s="52">
        <v>898.85</v>
      </c>
      <c r="J6646" s="111">
        <v>0</v>
      </c>
      <c r="K6646" s="111">
        <v>0</v>
      </c>
      <c r="L6646" s="111">
        <v>0</v>
      </c>
      <c r="M6646" s="111">
        <v>0</v>
      </c>
      <c r="N6646" s="111">
        <v>0</v>
      </c>
      <c r="O6646" s="111">
        <v>0</v>
      </c>
      <c r="P6646" s="111">
        <v>899</v>
      </c>
      <c r="Q6646" s="52" t="s">
        <v>41</v>
      </c>
      <c r="R6646" s="52" t="s">
        <v>3366</v>
      </c>
      <c r="S6646" s="52" t="s">
        <v>3367</v>
      </c>
      <c r="T6646" s="52" t="s">
        <v>938</v>
      </c>
      <c r="U6646" s="52">
        <v>0</v>
      </c>
      <c r="V6646" s="52">
        <v>46041</v>
      </c>
      <c r="W6646" s="52">
        <v>1</v>
      </c>
      <c r="X6646" s="52" t="s">
        <v>422</v>
      </c>
      <c r="Y6646" s="52" t="s">
        <v>5078</v>
      </c>
      <c r="Z6646" s="52">
        <v>13.415671641791047</v>
      </c>
    </row>
    <row r="6647" spans="1:26" x14ac:dyDescent="0.25">
      <c r="A6647" s="70" t="s">
        <v>5077</v>
      </c>
      <c r="B6647" s="52" t="s">
        <v>3441</v>
      </c>
      <c r="C6647" s="52" t="s">
        <v>3528</v>
      </c>
      <c r="D6647" s="52" t="s">
        <v>400</v>
      </c>
      <c r="E6647" s="110">
        <v>20090004</v>
      </c>
      <c r="F6647" s="52" t="s">
        <v>442</v>
      </c>
      <c r="G6647" s="52">
        <v>7</v>
      </c>
      <c r="H6647" s="52">
        <v>26</v>
      </c>
      <c r="I6647" s="52">
        <v>976.04</v>
      </c>
      <c r="J6647" s="111">
        <v>0</v>
      </c>
      <c r="K6647" s="111">
        <v>0</v>
      </c>
      <c r="L6647" s="111">
        <v>0</v>
      </c>
      <c r="M6647" s="111">
        <v>0</v>
      </c>
      <c r="N6647" s="111">
        <v>0</v>
      </c>
      <c r="O6647" s="111">
        <v>0</v>
      </c>
      <c r="P6647" s="111">
        <v>976</v>
      </c>
      <c r="Q6647" s="52" t="s">
        <v>41</v>
      </c>
      <c r="R6647" s="52" t="s">
        <v>3442</v>
      </c>
      <c r="S6647" s="52" t="s">
        <v>3443</v>
      </c>
      <c r="T6647" s="52" t="s">
        <v>934</v>
      </c>
      <c r="U6647" s="52">
        <v>0</v>
      </c>
      <c r="V6647" s="52">
        <v>46049</v>
      </c>
      <c r="W6647" s="52">
        <v>1</v>
      </c>
      <c r="X6647" s="52" t="s">
        <v>422</v>
      </c>
      <c r="Y6647" s="52" t="s">
        <v>5078</v>
      </c>
      <c r="Z6647" s="52">
        <v>13.139000000000001</v>
      </c>
    </row>
    <row r="6648" spans="1:26" x14ac:dyDescent="0.25">
      <c r="A6648" s="70" t="s">
        <v>5077</v>
      </c>
      <c r="B6648" s="52" t="s">
        <v>3444</v>
      </c>
      <c r="C6648" s="52" t="s">
        <v>3528</v>
      </c>
      <c r="D6648" s="52" t="s">
        <v>400</v>
      </c>
      <c r="E6648" s="110">
        <v>20090004</v>
      </c>
      <c r="F6648" s="52" t="s">
        <v>575</v>
      </c>
      <c r="G6648" s="52">
        <v>7</v>
      </c>
      <c r="H6648" s="52">
        <v>17.069999999999997</v>
      </c>
      <c r="I6648" s="52">
        <v>619.14</v>
      </c>
      <c r="J6648" s="111">
        <v>0</v>
      </c>
      <c r="K6648" s="111">
        <v>0</v>
      </c>
      <c r="L6648" s="111">
        <v>0</v>
      </c>
      <c r="M6648" s="111">
        <v>0</v>
      </c>
      <c r="N6648" s="111">
        <v>0</v>
      </c>
      <c r="O6648" s="111">
        <v>0</v>
      </c>
      <c r="P6648" s="111">
        <v>619</v>
      </c>
      <c r="Q6648" s="52" t="s">
        <v>41</v>
      </c>
      <c r="R6648" s="52" t="s">
        <v>3445</v>
      </c>
      <c r="S6648" s="52" t="s">
        <v>3446</v>
      </c>
      <c r="T6648" s="52" t="s">
        <v>3447</v>
      </c>
      <c r="U6648" s="52">
        <v>0</v>
      </c>
      <c r="V6648" s="52">
        <v>46049</v>
      </c>
      <c r="W6648" s="52">
        <v>1</v>
      </c>
      <c r="X6648" s="52" t="s">
        <v>422</v>
      </c>
      <c r="Y6648" s="52" t="s">
        <v>5078</v>
      </c>
      <c r="Z6648" s="52">
        <v>12.694727592267137</v>
      </c>
    </row>
    <row r="6649" spans="1:26" x14ac:dyDescent="0.25">
      <c r="A6649" s="70" t="s">
        <v>5077</v>
      </c>
      <c r="B6649" s="52" t="s">
        <v>4227</v>
      </c>
      <c r="C6649" s="52" t="s">
        <v>3528</v>
      </c>
      <c r="D6649" s="52" t="s">
        <v>400</v>
      </c>
      <c r="E6649" s="110">
        <v>20090004</v>
      </c>
      <c r="F6649" s="52" t="s">
        <v>553</v>
      </c>
      <c r="G6649" s="52">
        <v>6</v>
      </c>
      <c r="H6649" s="52">
        <v>10.07</v>
      </c>
      <c r="I6649" s="52">
        <v>365.27</v>
      </c>
      <c r="J6649" s="111">
        <v>0</v>
      </c>
      <c r="K6649" s="111">
        <v>0</v>
      </c>
      <c r="L6649" s="111">
        <v>0</v>
      </c>
      <c r="M6649" s="111">
        <v>0</v>
      </c>
      <c r="N6649" s="111">
        <v>0</v>
      </c>
      <c r="O6649" s="111">
        <v>0</v>
      </c>
      <c r="P6649" s="111">
        <v>365</v>
      </c>
      <c r="Q6649" s="52" t="s">
        <v>41</v>
      </c>
      <c r="R6649" s="52" t="s">
        <v>4228</v>
      </c>
      <c r="S6649" s="52" t="s">
        <v>4229</v>
      </c>
      <c r="T6649" s="52" t="s">
        <v>934</v>
      </c>
      <c r="U6649" s="52">
        <v>0</v>
      </c>
      <c r="V6649" s="52">
        <v>46104</v>
      </c>
      <c r="W6649" s="52">
        <v>1</v>
      </c>
      <c r="X6649" s="52" t="s">
        <v>422</v>
      </c>
      <c r="Y6649" s="52" t="s">
        <v>5078</v>
      </c>
      <c r="Z6649" s="52">
        <v>10.881926514399206</v>
      </c>
    </row>
    <row r="6650" spans="1:26" x14ac:dyDescent="0.25">
      <c r="A6650" s="70" t="s">
        <v>5077</v>
      </c>
      <c r="B6650" s="52" t="s">
        <v>4539</v>
      </c>
      <c r="C6650" s="52" t="s">
        <v>3528</v>
      </c>
      <c r="D6650" s="52" t="s">
        <v>400</v>
      </c>
      <c r="E6650" s="110">
        <v>20090004</v>
      </c>
      <c r="F6650" s="52" t="s">
        <v>586</v>
      </c>
      <c r="G6650" s="52">
        <v>7</v>
      </c>
      <c r="H6650" s="52">
        <v>46.59</v>
      </c>
      <c r="I6650" s="52">
        <v>1704.8199999999997</v>
      </c>
      <c r="J6650" s="111">
        <v>0</v>
      </c>
      <c r="K6650" s="111">
        <v>0</v>
      </c>
      <c r="L6650" s="111">
        <v>0</v>
      </c>
      <c r="M6650" s="111">
        <v>0</v>
      </c>
      <c r="N6650" s="111">
        <v>0</v>
      </c>
      <c r="O6650" s="111">
        <v>0</v>
      </c>
      <c r="P6650" s="111">
        <v>1705</v>
      </c>
      <c r="Q6650" s="52" t="s">
        <v>41</v>
      </c>
      <c r="R6650" s="52" t="s">
        <v>4540</v>
      </c>
      <c r="S6650" s="52" t="s">
        <v>4541</v>
      </c>
      <c r="T6650" s="52" t="s">
        <v>82</v>
      </c>
      <c r="U6650" s="52">
        <v>0</v>
      </c>
      <c r="V6650" s="52">
        <v>46116</v>
      </c>
      <c r="W6650" s="52">
        <v>1</v>
      </c>
      <c r="X6650" s="52" t="s">
        <v>422</v>
      </c>
      <c r="Y6650" s="52" t="s">
        <v>5078</v>
      </c>
      <c r="Z6650" s="52">
        <v>12.807190384202618</v>
      </c>
    </row>
    <row r="6651" spans="1:26" x14ac:dyDescent="0.25">
      <c r="A6651" s="70" t="s">
        <v>5077</v>
      </c>
      <c r="B6651" s="52" t="s">
        <v>4395</v>
      </c>
      <c r="C6651" s="52" t="s">
        <v>3528</v>
      </c>
      <c r="D6651" s="52" t="s">
        <v>400</v>
      </c>
      <c r="E6651" s="110">
        <v>20090004</v>
      </c>
      <c r="F6651" s="52" t="s">
        <v>589</v>
      </c>
      <c r="G6651" s="52">
        <v>7</v>
      </c>
      <c r="H6651" s="52">
        <v>23.25</v>
      </c>
      <c r="I6651" s="52">
        <v>773.25</v>
      </c>
      <c r="J6651" s="111">
        <v>0</v>
      </c>
      <c r="K6651" s="111">
        <v>0</v>
      </c>
      <c r="L6651" s="111">
        <v>0</v>
      </c>
      <c r="M6651" s="111">
        <v>0</v>
      </c>
      <c r="N6651" s="111">
        <v>0</v>
      </c>
      <c r="O6651" s="111">
        <v>0</v>
      </c>
      <c r="P6651" s="111">
        <v>773</v>
      </c>
      <c r="Q6651" s="52" t="s">
        <v>41</v>
      </c>
      <c r="R6651" s="52" t="s">
        <v>4396</v>
      </c>
      <c r="S6651" s="52" t="s">
        <v>4397</v>
      </c>
      <c r="T6651" s="52" t="s">
        <v>60</v>
      </c>
      <c r="U6651" s="52">
        <v>0</v>
      </c>
      <c r="V6651" s="52">
        <v>46111</v>
      </c>
      <c r="W6651" s="52">
        <v>1</v>
      </c>
      <c r="X6651" s="52" t="s">
        <v>422</v>
      </c>
      <c r="Y6651" s="52" t="s">
        <v>5078</v>
      </c>
      <c r="Z6651" s="52">
        <v>11.640322580645162</v>
      </c>
    </row>
    <row r="6652" spans="1:26" x14ac:dyDescent="0.25">
      <c r="A6652" s="70" t="s">
        <v>5077</v>
      </c>
      <c r="B6652" s="52" t="s">
        <v>4905</v>
      </c>
      <c r="C6652" s="52" t="s">
        <v>3528</v>
      </c>
      <c r="D6652" s="52" t="s">
        <v>400</v>
      </c>
      <c r="E6652" s="110">
        <v>20090004</v>
      </c>
      <c r="F6652" s="52" t="s">
        <v>446</v>
      </c>
      <c r="G6652" s="52">
        <v>6</v>
      </c>
      <c r="H6652" s="52">
        <v>8.39</v>
      </c>
      <c r="I6652" s="52">
        <v>308.29999999999995</v>
      </c>
      <c r="J6652" s="111">
        <v>0</v>
      </c>
      <c r="K6652" s="111">
        <v>0</v>
      </c>
      <c r="L6652" s="111">
        <v>0</v>
      </c>
      <c r="M6652" s="111">
        <v>0</v>
      </c>
      <c r="N6652" s="111">
        <v>0</v>
      </c>
      <c r="O6652" s="111">
        <v>0</v>
      </c>
      <c r="P6652" s="111">
        <v>308</v>
      </c>
      <c r="Q6652" s="52" t="s">
        <v>41</v>
      </c>
      <c r="R6652" s="52" t="s">
        <v>4906</v>
      </c>
      <c r="S6652" s="52" t="s">
        <v>4907</v>
      </c>
      <c r="T6652" s="52" t="s">
        <v>333</v>
      </c>
      <c r="U6652" s="52">
        <v>0</v>
      </c>
      <c r="V6652" s="52">
        <v>46132</v>
      </c>
      <c r="W6652" s="52">
        <v>1</v>
      </c>
      <c r="X6652" s="52" t="s">
        <v>422</v>
      </c>
      <c r="Y6652" s="52" t="s">
        <v>5078</v>
      </c>
      <c r="Z6652" s="52">
        <v>11.023837902264599</v>
      </c>
    </row>
    <row r="6653" spans="1:26" x14ac:dyDescent="0.25">
      <c r="A6653" s="70" t="s">
        <v>5077</v>
      </c>
      <c r="B6653" s="52" t="s">
        <v>5067</v>
      </c>
      <c r="C6653" s="52" t="s">
        <v>3528</v>
      </c>
      <c r="D6653" s="52" t="s">
        <v>400</v>
      </c>
      <c r="E6653" s="110">
        <v>20090004</v>
      </c>
      <c r="F6653" s="52" t="s">
        <v>489</v>
      </c>
      <c r="G6653" s="52">
        <v>14</v>
      </c>
      <c r="H6653" s="52">
        <v>38.849999999999994</v>
      </c>
      <c r="I6653" s="52">
        <v>1451.7</v>
      </c>
      <c r="J6653" s="111">
        <v>0</v>
      </c>
      <c r="K6653" s="111">
        <v>0</v>
      </c>
      <c r="L6653" s="111">
        <v>0</v>
      </c>
      <c r="M6653" s="111">
        <v>0</v>
      </c>
      <c r="N6653" s="111">
        <v>0</v>
      </c>
      <c r="O6653" s="111">
        <v>0</v>
      </c>
      <c r="P6653" s="111">
        <v>1452</v>
      </c>
      <c r="Q6653" s="52" t="s">
        <v>41</v>
      </c>
      <c r="R6653" s="52" t="s">
        <v>5068</v>
      </c>
      <c r="S6653" s="52" t="s">
        <v>5069</v>
      </c>
      <c r="T6653" s="52" t="s">
        <v>934</v>
      </c>
      <c r="U6653" s="52">
        <v>0</v>
      </c>
      <c r="V6653" s="52">
        <v>46140</v>
      </c>
      <c r="W6653" s="52">
        <v>1</v>
      </c>
      <c r="X6653" s="52" t="s">
        <v>422</v>
      </c>
      <c r="Y6653" s="52" t="s">
        <v>5078</v>
      </c>
      <c r="Z6653" s="52">
        <v>26.156756756756764</v>
      </c>
    </row>
    <row r="6654" spans="1:26" x14ac:dyDescent="0.25">
      <c r="A6654" s="70" t="s">
        <v>5077</v>
      </c>
      <c r="B6654" s="52" t="s">
        <v>5070</v>
      </c>
      <c r="C6654" s="52" t="s">
        <v>3528</v>
      </c>
      <c r="D6654" s="52" t="s">
        <v>400</v>
      </c>
      <c r="E6654" s="110">
        <v>20090004</v>
      </c>
      <c r="F6654" s="52" t="s">
        <v>557</v>
      </c>
      <c r="G6654" s="52">
        <v>13</v>
      </c>
      <c r="H6654" s="52">
        <v>40.229999999999997</v>
      </c>
      <c r="I6654" s="52">
        <v>1245.6400000000001</v>
      </c>
      <c r="J6654" s="111">
        <v>0</v>
      </c>
      <c r="K6654" s="111">
        <v>0</v>
      </c>
      <c r="L6654" s="111">
        <v>0</v>
      </c>
      <c r="M6654" s="111">
        <v>0</v>
      </c>
      <c r="N6654" s="111">
        <v>0</v>
      </c>
      <c r="O6654" s="111">
        <v>0</v>
      </c>
      <c r="P6654" s="111">
        <v>1246</v>
      </c>
      <c r="Q6654" s="52" t="s">
        <v>41</v>
      </c>
      <c r="R6654" s="52" t="s">
        <v>5071</v>
      </c>
      <c r="S6654" s="52" t="s">
        <v>5072</v>
      </c>
      <c r="T6654" s="52" t="s">
        <v>938</v>
      </c>
      <c r="U6654" s="52">
        <v>0</v>
      </c>
      <c r="V6654" s="52">
        <v>46140</v>
      </c>
      <c r="W6654" s="52">
        <v>1</v>
      </c>
      <c r="X6654" s="52" t="s">
        <v>422</v>
      </c>
      <c r="Y6654" s="52" t="s">
        <v>5078</v>
      </c>
      <c r="Z6654" s="52">
        <v>20.12592592592593</v>
      </c>
    </row>
    <row r="6655" spans="1:26" x14ac:dyDescent="0.25">
      <c r="A6655" s="70" t="s">
        <v>5077</v>
      </c>
      <c r="B6655" s="52" t="s">
        <v>5194</v>
      </c>
      <c r="C6655" s="52" t="s">
        <v>3528</v>
      </c>
      <c r="D6655" s="52" t="s">
        <v>400</v>
      </c>
      <c r="E6655" s="110">
        <v>20090004</v>
      </c>
      <c r="F6655" s="52" t="s">
        <v>448</v>
      </c>
      <c r="G6655" s="52">
        <v>6</v>
      </c>
      <c r="H6655" s="52">
        <v>13.790000000000003</v>
      </c>
      <c r="I6655" s="52">
        <v>509.47</v>
      </c>
      <c r="J6655" s="111">
        <v>0</v>
      </c>
      <c r="K6655" s="111">
        <v>0</v>
      </c>
      <c r="L6655" s="111">
        <v>0</v>
      </c>
      <c r="M6655" s="111">
        <v>0</v>
      </c>
      <c r="N6655" s="111">
        <v>0</v>
      </c>
      <c r="O6655" s="111">
        <v>0</v>
      </c>
      <c r="P6655" s="111">
        <v>509</v>
      </c>
      <c r="Q6655" s="52" t="s">
        <v>41</v>
      </c>
      <c r="R6655" s="52" t="s">
        <v>5195</v>
      </c>
      <c r="S6655" s="52" t="s">
        <v>5196</v>
      </c>
      <c r="T6655" s="52" t="s">
        <v>938</v>
      </c>
      <c r="U6655" s="52">
        <v>0</v>
      </c>
      <c r="V6655" s="52">
        <v>46146</v>
      </c>
      <c r="W6655" s="52">
        <v>1</v>
      </c>
      <c r="X6655" s="52" t="s">
        <v>422</v>
      </c>
      <c r="Y6655" s="52" t="s">
        <v>5078</v>
      </c>
      <c r="Z6655" s="52">
        <v>11.083466279912981</v>
      </c>
    </row>
    <row r="6656" spans="1:26" x14ac:dyDescent="0.25">
      <c r="A6656" s="70" t="s">
        <v>5077</v>
      </c>
      <c r="B6656" s="52" t="s">
        <v>2673</v>
      </c>
      <c r="C6656" s="52" t="s">
        <v>3528</v>
      </c>
      <c r="D6656" s="52" t="s">
        <v>405</v>
      </c>
      <c r="E6656" s="110">
        <v>20090008</v>
      </c>
      <c r="F6656" s="52" t="s">
        <v>516</v>
      </c>
      <c r="G6656" s="52">
        <v>14</v>
      </c>
      <c r="H6656" s="52">
        <v>1491.4699999999998</v>
      </c>
      <c r="I6656" s="52">
        <v>62570.34</v>
      </c>
      <c r="J6656" s="111">
        <v>0</v>
      </c>
      <c r="K6656" s="111">
        <v>0</v>
      </c>
      <c r="L6656" s="111">
        <v>0</v>
      </c>
      <c r="M6656" s="111">
        <v>625</v>
      </c>
      <c r="N6656" s="111">
        <v>0</v>
      </c>
      <c r="O6656" s="111">
        <v>0</v>
      </c>
      <c r="P6656" s="111">
        <v>61945</v>
      </c>
      <c r="Q6656" s="52" t="s">
        <v>41</v>
      </c>
      <c r="R6656" s="52" t="s">
        <v>2674</v>
      </c>
      <c r="S6656" s="52" t="s">
        <v>2675</v>
      </c>
      <c r="T6656" s="52" t="s">
        <v>112</v>
      </c>
      <c r="U6656" s="52">
        <v>0</v>
      </c>
      <c r="V6656" s="52">
        <v>45971</v>
      </c>
      <c r="W6656" s="52">
        <v>1</v>
      </c>
      <c r="X6656" s="52" t="s">
        <v>422</v>
      </c>
      <c r="Y6656" s="52" t="s">
        <v>5078</v>
      </c>
      <c r="Z6656" s="52">
        <v>29.366489436596115</v>
      </c>
    </row>
    <row r="6657" spans="1:26" x14ac:dyDescent="0.25">
      <c r="A6657" s="70" t="s">
        <v>5077</v>
      </c>
      <c r="B6657" s="52" t="s">
        <v>2075</v>
      </c>
      <c r="C6657" s="52" t="s">
        <v>3528</v>
      </c>
      <c r="D6657" s="52" t="s">
        <v>405</v>
      </c>
      <c r="E6657" s="110">
        <v>20090008</v>
      </c>
      <c r="F6657" s="52" t="s">
        <v>750</v>
      </c>
      <c r="G6657" s="52">
        <v>7</v>
      </c>
      <c r="H6657" s="52">
        <v>25.650000000000002</v>
      </c>
      <c r="I6657" s="52">
        <v>1023.88</v>
      </c>
      <c r="J6657" s="111">
        <v>0</v>
      </c>
      <c r="K6657" s="111">
        <v>0</v>
      </c>
      <c r="L6657" s="111">
        <v>0</v>
      </c>
      <c r="M6657" s="111">
        <v>0</v>
      </c>
      <c r="N6657" s="111">
        <v>0</v>
      </c>
      <c r="O6657" s="111">
        <v>0</v>
      </c>
      <c r="P6657" s="111">
        <v>1024</v>
      </c>
      <c r="Q6657" s="52" t="s">
        <v>41</v>
      </c>
      <c r="R6657" s="52" t="s">
        <v>1627</v>
      </c>
      <c r="S6657" s="52" t="s">
        <v>2076</v>
      </c>
      <c r="T6657" s="52" t="s">
        <v>1470</v>
      </c>
      <c r="U6657" s="52">
        <v>0</v>
      </c>
      <c r="V6657" s="52">
        <v>45881</v>
      </c>
      <c r="W6657" s="52">
        <v>1</v>
      </c>
      <c r="X6657" s="52" t="s">
        <v>422</v>
      </c>
      <c r="Y6657" s="52" t="s">
        <v>5078</v>
      </c>
      <c r="Z6657" s="52">
        <v>13.971072124756335</v>
      </c>
    </row>
    <row r="6658" spans="1:26" x14ac:dyDescent="0.25">
      <c r="A6658" s="70" t="s">
        <v>5077</v>
      </c>
      <c r="B6658" s="52" t="s">
        <v>2077</v>
      </c>
      <c r="C6658" s="52" t="s">
        <v>3528</v>
      </c>
      <c r="D6658" s="52" t="s">
        <v>405</v>
      </c>
      <c r="E6658" s="110">
        <v>20090008</v>
      </c>
      <c r="F6658" s="52" t="s">
        <v>533</v>
      </c>
      <c r="G6658" s="52">
        <v>12</v>
      </c>
      <c r="H6658" s="52">
        <v>41.61</v>
      </c>
      <c r="I6658" s="52">
        <v>1705.6699999999996</v>
      </c>
      <c r="J6658" s="111">
        <v>0</v>
      </c>
      <c r="K6658" s="111">
        <v>0</v>
      </c>
      <c r="L6658" s="111">
        <v>0</v>
      </c>
      <c r="M6658" s="111">
        <v>0</v>
      </c>
      <c r="N6658" s="111">
        <v>0</v>
      </c>
      <c r="O6658" s="111">
        <v>0</v>
      </c>
      <c r="P6658" s="111">
        <v>1706</v>
      </c>
      <c r="Q6658" s="52" t="s">
        <v>41</v>
      </c>
      <c r="R6658" s="52" t="s">
        <v>2078</v>
      </c>
      <c r="S6658" s="52" t="s">
        <v>2079</v>
      </c>
      <c r="T6658" s="52" t="s">
        <v>1470</v>
      </c>
      <c r="U6658" s="52">
        <v>0</v>
      </c>
      <c r="V6658" s="52">
        <v>45888</v>
      </c>
      <c r="W6658" s="52">
        <v>1</v>
      </c>
      <c r="X6658" s="52" t="s">
        <v>422</v>
      </c>
      <c r="Y6658" s="52" t="s">
        <v>5078</v>
      </c>
      <c r="Z6658" s="52">
        <v>24.595097332372024</v>
      </c>
    </row>
    <row r="6659" spans="1:26" x14ac:dyDescent="0.25">
      <c r="A6659" s="70" t="s">
        <v>5077</v>
      </c>
      <c r="B6659" s="52" t="s">
        <v>2080</v>
      </c>
      <c r="C6659" s="52" t="s">
        <v>3528</v>
      </c>
      <c r="D6659" s="52" t="s">
        <v>405</v>
      </c>
      <c r="E6659" s="110">
        <v>20090008</v>
      </c>
      <c r="F6659" s="52" t="s">
        <v>432</v>
      </c>
      <c r="G6659" s="52">
        <v>12</v>
      </c>
      <c r="H6659" s="52">
        <v>43.72</v>
      </c>
      <c r="I6659" s="52">
        <v>1680.5199999999998</v>
      </c>
      <c r="J6659" s="111">
        <v>0</v>
      </c>
      <c r="K6659" s="111">
        <v>0</v>
      </c>
      <c r="L6659" s="111">
        <v>0</v>
      </c>
      <c r="M6659" s="111">
        <v>0</v>
      </c>
      <c r="N6659" s="111">
        <v>0</v>
      </c>
      <c r="O6659" s="111">
        <v>0</v>
      </c>
      <c r="P6659" s="111">
        <v>1681</v>
      </c>
      <c r="Q6659" s="52" t="s">
        <v>41</v>
      </c>
      <c r="R6659" s="52" t="s">
        <v>2081</v>
      </c>
      <c r="S6659" s="52" t="s">
        <v>2082</v>
      </c>
      <c r="T6659" s="52" t="s">
        <v>1470</v>
      </c>
      <c r="U6659" s="52">
        <v>0</v>
      </c>
      <c r="V6659" s="52">
        <v>45888</v>
      </c>
      <c r="W6659" s="52">
        <v>1</v>
      </c>
      <c r="X6659" s="52" t="s">
        <v>422</v>
      </c>
      <c r="Y6659" s="52" t="s">
        <v>5078</v>
      </c>
      <c r="Z6659" s="52">
        <v>23.062946020128091</v>
      </c>
    </row>
    <row r="6660" spans="1:26" x14ac:dyDescent="0.25">
      <c r="A6660" s="70" t="s">
        <v>5077</v>
      </c>
      <c r="B6660" s="52" t="s">
        <v>2593</v>
      </c>
      <c r="C6660" s="52" t="s">
        <v>3528</v>
      </c>
      <c r="D6660" s="52" t="s">
        <v>405</v>
      </c>
      <c r="E6660" s="110">
        <v>20090008</v>
      </c>
      <c r="F6660" s="52" t="s">
        <v>639</v>
      </c>
      <c r="G6660" s="52">
        <v>13</v>
      </c>
      <c r="H6660" s="52">
        <v>61.95</v>
      </c>
      <c r="I6660" s="52">
        <v>2861.7599999999998</v>
      </c>
      <c r="J6660" s="111">
        <v>0</v>
      </c>
      <c r="K6660" s="111">
        <v>0</v>
      </c>
      <c r="L6660" s="111">
        <v>0</v>
      </c>
      <c r="M6660" s="111">
        <v>0</v>
      </c>
      <c r="N6660" s="111">
        <v>0</v>
      </c>
      <c r="O6660" s="111">
        <v>0</v>
      </c>
      <c r="P6660" s="111">
        <v>2862</v>
      </c>
      <c r="Q6660" s="52" t="s">
        <v>41</v>
      </c>
      <c r="R6660" s="52" t="s">
        <v>2594</v>
      </c>
      <c r="S6660" s="52" t="s">
        <v>2595</v>
      </c>
      <c r="T6660" s="52" t="s">
        <v>1470</v>
      </c>
      <c r="U6660" s="52">
        <v>0</v>
      </c>
      <c r="V6660" s="52">
        <v>45881</v>
      </c>
      <c r="W6660" s="52">
        <v>1</v>
      </c>
      <c r="X6660" s="52" t="s">
        <v>422</v>
      </c>
      <c r="Y6660" s="52" t="s">
        <v>5078</v>
      </c>
      <c r="Z6660" s="52">
        <v>30.026537530266342</v>
      </c>
    </row>
    <row r="6661" spans="1:26" x14ac:dyDescent="0.25">
      <c r="A6661" s="70" t="s">
        <v>5077</v>
      </c>
      <c r="B6661" s="52" t="s">
        <v>2323</v>
      </c>
      <c r="C6661" s="52" t="s">
        <v>3528</v>
      </c>
      <c r="D6661" s="52" t="s">
        <v>405</v>
      </c>
      <c r="E6661" s="110">
        <v>20090008</v>
      </c>
      <c r="F6661" s="52" t="s">
        <v>484</v>
      </c>
      <c r="G6661" s="52">
        <v>6</v>
      </c>
      <c r="H6661" s="52">
        <v>8.5499999999999989</v>
      </c>
      <c r="I6661" s="52">
        <v>401.75000000000006</v>
      </c>
      <c r="J6661" s="111">
        <v>0</v>
      </c>
      <c r="K6661" s="111">
        <v>0</v>
      </c>
      <c r="L6661" s="111">
        <v>0</v>
      </c>
      <c r="M6661" s="111">
        <v>0</v>
      </c>
      <c r="N6661" s="111">
        <v>0</v>
      </c>
      <c r="O6661" s="111">
        <v>0</v>
      </c>
      <c r="P6661" s="111">
        <v>402</v>
      </c>
      <c r="Q6661" s="52" t="s">
        <v>41</v>
      </c>
      <c r="R6661" s="52" t="s">
        <v>2324</v>
      </c>
      <c r="S6661" s="52" t="s">
        <v>2325</v>
      </c>
      <c r="T6661" s="52" t="s">
        <v>112</v>
      </c>
      <c r="U6661" s="52">
        <v>0</v>
      </c>
      <c r="V6661" s="52">
        <v>45936</v>
      </c>
      <c r="W6661" s="52">
        <v>1</v>
      </c>
      <c r="X6661" s="52" t="s">
        <v>422</v>
      </c>
      <c r="Y6661" s="52" t="s">
        <v>5078</v>
      </c>
      <c r="Z6661" s="52">
        <v>14.096491228070182</v>
      </c>
    </row>
    <row r="6662" spans="1:26" x14ac:dyDescent="0.25">
      <c r="A6662" s="70" t="s">
        <v>5077</v>
      </c>
      <c r="B6662" s="52" t="s">
        <v>3173</v>
      </c>
      <c r="C6662" s="52" t="s">
        <v>3528</v>
      </c>
      <c r="D6662" s="52" t="s">
        <v>405</v>
      </c>
      <c r="E6662" s="110">
        <v>20090008</v>
      </c>
      <c r="F6662" s="52" t="s">
        <v>477</v>
      </c>
      <c r="G6662" s="52">
        <v>13</v>
      </c>
      <c r="H6662" s="52">
        <v>85.17</v>
      </c>
      <c r="I6662" s="52">
        <v>3491.5000000000005</v>
      </c>
      <c r="J6662" s="111">
        <v>0</v>
      </c>
      <c r="K6662" s="111">
        <v>0</v>
      </c>
      <c r="L6662" s="111">
        <v>0</v>
      </c>
      <c r="M6662" s="111">
        <v>0</v>
      </c>
      <c r="N6662" s="111">
        <v>0</v>
      </c>
      <c r="O6662" s="111">
        <v>0</v>
      </c>
      <c r="P6662" s="111">
        <v>3492</v>
      </c>
      <c r="Q6662" s="52" t="s">
        <v>41</v>
      </c>
      <c r="R6662" s="52" t="s">
        <v>3174</v>
      </c>
      <c r="S6662" s="52" t="s">
        <v>3368</v>
      </c>
      <c r="T6662" s="52" t="s">
        <v>1470</v>
      </c>
      <c r="U6662" s="52">
        <v>0</v>
      </c>
      <c r="V6662" s="52">
        <v>46020</v>
      </c>
      <c r="W6662" s="52">
        <v>1</v>
      </c>
      <c r="X6662" s="52" t="s">
        <v>422</v>
      </c>
      <c r="Y6662" s="52" t="s">
        <v>5078</v>
      </c>
      <c r="Z6662" s="52">
        <v>26.646413056240462</v>
      </c>
    </row>
    <row r="6663" spans="1:26" x14ac:dyDescent="0.25">
      <c r="A6663" s="70" t="s">
        <v>5077</v>
      </c>
      <c r="B6663" s="52" t="s">
        <v>3175</v>
      </c>
      <c r="C6663" s="52" t="s">
        <v>3528</v>
      </c>
      <c r="D6663" s="52" t="s">
        <v>405</v>
      </c>
      <c r="E6663" s="110">
        <v>20090008</v>
      </c>
      <c r="F6663" s="52" t="s">
        <v>653</v>
      </c>
      <c r="G6663" s="52">
        <v>7</v>
      </c>
      <c r="H6663" s="52">
        <v>26.88</v>
      </c>
      <c r="I6663" s="52">
        <v>1048.77</v>
      </c>
      <c r="J6663" s="111">
        <v>0</v>
      </c>
      <c r="K6663" s="111">
        <v>0</v>
      </c>
      <c r="L6663" s="111">
        <v>0</v>
      </c>
      <c r="M6663" s="111">
        <v>0</v>
      </c>
      <c r="N6663" s="111">
        <v>0</v>
      </c>
      <c r="O6663" s="111">
        <v>0</v>
      </c>
      <c r="P6663" s="111">
        <v>1049</v>
      </c>
      <c r="Q6663" s="52" t="s">
        <v>41</v>
      </c>
      <c r="R6663" s="52" t="s">
        <v>3176</v>
      </c>
      <c r="S6663" s="52" t="s">
        <v>3177</v>
      </c>
      <c r="T6663" s="52" t="s">
        <v>1470</v>
      </c>
      <c r="U6663" s="52">
        <v>0</v>
      </c>
      <c r="V6663" s="52">
        <v>46020</v>
      </c>
      <c r="W6663" s="52">
        <v>1</v>
      </c>
      <c r="X6663" s="52" t="s">
        <v>422</v>
      </c>
      <c r="Y6663" s="52" t="s">
        <v>5078</v>
      </c>
      <c r="Z6663" s="52">
        <v>13.655859375</v>
      </c>
    </row>
    <row r="6664" spans="1:26" x14ac:dyDescent="0.25">
      <c r="A6664" s="70" t="s">
        <v>5077</v>
      </c>
      <c r="B6664" s="52" t="s">
        <v>2083</v>
      </c>
      <c r="C6664" s="52" t="s">
        <v>3528</v>
      </c>
      <c r="D6664" s="52" t="s">
        <v>412</v>
      </c>
      <c r="E6664" s="110">
        <v>20090011</v>
      </c>
      <c r="F6664" s="52" t="s">
        <v>617</v>
      </c>
      <c r="G6664" s="52">
        <v>10</v>
      </c>
      <c r="H6664" s="52">
        <v>211.51999999999998</v>
      </c>
      <c r="I6664" s="52">
        <v>7989.83</v>
      </c>
      <c r="J6664" s="111">
        <v>0</v>
      </c>
      <c r="K6664" s="111">
        <v>0</v>
      </c>
      <c r="L6664" s="111">
        <v>0</v>
      </c>
      <c r="M6664" s="111">
        <v>0</v>
      </c>
      <c r="N6664" s="111">
        <v>0</v>
      </c>
      <c r="O6664" s="111" t="s">
        <v>233</v>
      </c>
      <c r="P6664" s="111">
        <v>7990</v>
      </c>
      <c r="Q6664" s="52" t="s">
        <v>41</v>
      </c>
      <c r="R6664" s="52" t="s">
        <v>2084</v>
      </c>
      <c r="S6664" s="52" t="s">
        <v>2085</v>
      </c>
      <c r="T6664" s="52" t="s">
        <v>60</v>
      </c>
      <c r="U6664" s="52">
        <v>0</v>
      </c>
      <c r="V6664" s="52">
        <v>45908</v>
      </c>
      <c r="W6664" s="52">
        <v>1</v>
      </c>
      <c r="X6664" s="52" t="s">
        <v>422</v>
      </c>
      <c r="Y6664" s="52" t="s">
        <v>5078</v>
      </c>
      <c r="Z6664" s="52">
        <v>18.886701021180031</v>
      </c>
    </row>
    <row r="6665" spans="1:26" x14ac:dyDescent="0.25">
      <c r="A6665" s="70" t="s">
        <v>5077</v>
      </c>
      <c r="B6665" s="52" t="s">
        <v>2262</v>
      </c>
      <c r="C6665" s="52" t="s">
        <v>3528</v>
      </c>
      <c r="D6665" s="52" t="s">
        <v>412</v>
      </c>
      <c r="E6665" s="110">
        <v>20090011</v>
      </c>
      <c r="F6665" s="52" t="s">
        <v>520</v>
      </c>
      <c r="G6665" s="52">
        <v>13</v>
      </c>
      <c r="H6665" s="52">
        <v>185.43</v>
      </c>
      <c r="I6665" s="52">
        <v>7987.13</v>
      </c>
      <c r="J6665" s="111">
        <v>0</v>
      </c>
      <c r="K6665" s="111">
        <v>0</v>
      </c>
      <c r="L6665" s="111">
        <v>0</v>
      </c>
      <c r="M6665" s="111">
        <v>1250</v>
      </c>
      <c r="N6665" s="111">
        <v>0</v>
      </c>
      <c r="O6665" s="111" t="s">
        <v>233</v>
      </c>
      <c r="P6665" s="111">
        <v>6737</v>
      </c>
      <c r="Q6665" s="52" t="s">
        <v>41</v>
      </c>
      <c r="R6665" s="52" t="s">
        <v>2263</v>
      </c>
      <c r="S6665" s="52" t="s">
        <v>2264</v>
      </c>
      <c r="T6665" s="52" t="s">
        <v>60</v>
      </c>
      <c r="U6665" s="52">
        <v>0</v>
      </c>
      <c r="V6665" s="52">
        <v>45928</v>
      </c>
      <c r="W6665" s="52">
        <v>1</v>
      </c>
      <c r="X6665" s="52" t="s">
        <v>422</v>
      </c>
      <c r="Y6665" s="52" t="s">
        <v>5078</v>
      </c>
      <c r="Z6665" s="52">
        <v>27.997813190961548</v>
      </c>
    </row>
    <row r="6666" spans="1:26" x14ac:dyDescent="0.25">
      <c r="A6666" s="70" t="s">
        <v>5077</v>
      </c>
      <c r="B6666" s="52" t="s">
        <v>3451</v>
      </c>
      <c r="C6666" s="52" t="s">
        <v>3528</v>
      </c>
      <c r="D6666" s="52" t="s">
        <v>412</v>
      </c>
      <c r="E6666" s="110">
        <v>20090011</v>
      </c>
      <c r="F6666" s="52" t="s">
        <v>533</v>
      </c>
      <c r="G6666" s="52">
        <v>11</v>
      </c>
      <c r="H6666" s="52">
        <v>75.19</v>
      </c>
      <c r="I6666" s="52">
        <v>3058.77</v>
      </c>
      <c r="J6666" s="111">
        <v>0</v>
      </c>
      <c r="K6666" s="111">
        <v>0</v>
      </c>
      <c r="L6666" s="111">
        <v>0</v>
      </c>
      <c r="M6666" s="111">
        <v>0</v>
      </c>
      <c r="N6666" s="111">
        <v>0</v>
      </c>
      <c r="O6666" s="111" t="s">
        <v>233</v>
      </c>
      <c r="P6666" s="111">
        <v>3059</v>
      </c>
      <c r="Q6666" s="52" t="s">
        <v>41</v>
      </c>
      <c r="R6666" s="52" t="s">
        <v>3452</v>
      </c>
      <c r="S6666" s="52" t="s">
        <v>3453</v>
      </c>
      <c r="T6666" s="52" t="s">
        <v>60</v>
      </c>
      <c r="U6666" s="52">
        <v>0</v>
      </c>
      <c r="V6666" s="52">
        <v>46049</v>
      </c>
      <c r="W6666" s="52">
        <v>1</v>
      </c>
      <c r="X6666" s="52" t="s">
        <v>422</v>
      </c>
      <c r="Y6666" s="52" t="s">
        <v>5078</v>
      </c>
      <c r="Z6666" s="52">
        <v>22.374298443942017</v>
      </c>
    </row>
    <row r="6667" spans="1:26" x14ac:dyDescent="0.25">
      <c r="A6667" s="70" t="s">
        <v>5077</v>
      </c>
      <c r="B6667" s="52" t="s">
        <v>4398</v>
      </c>
      <c r="C6667" s="52" t="s">
        <v>3528</v>
      </c>
      <c r="D6667" s="52" t="s">
        <v>412</v>
      </c>
      <c r="E6667" s="110">
        <v>20090011</v>
      </c>
      <c r="F6667" s="52" t="s">
        <v>483</v>
      </c>
      <c r="G6667" s="52">
        <v>13</v>
      </c>
      <c r="H6667" s="52">
        <v>37.56</v>
      </c>
      <c r="I6667" s="52">
        <v>1630.5899999999997</v>
      </c>
      <c r="J6667" s="111">
        <v>0</v>
      </c>
      <c r="K6667" s="111">
        <v>0</v>
      </c>
      <c r="L6667" s="111">
        <v>0</v>
      </c>
      <c r="M6667" s="111">
        <v>0</v>
      </c>
      <c r="N6667" s="111">
        <v>0</v>
      </c>
      <c r="O6667" s="111" t="s">
        <v>233</v>
      </c>
      <c r="P6667" s="111">
        <v>1631</v>
      </c>
      <c r="Q6667" s="52" t="s">
        <v>41</v>
      </c>
      <c r="R6667" s="52" t="s">
        <v>4399</v>
      </c>
      <c r="S6667" s="52" t="s">
        <v>4400</v>
      </c>
      <c r="T6667" s="52" t="s">
        <v>3900</v>
      </c>
      <c r="U6667" s="52">
        <v>0</v>
      </c>
      <c r="V6667" s="52">
        <v>46111</v>
      </c>
      <c r="W6667" s="52">
        <v>1</v>
      </c>
      <c r="X6667" s="52" t="s">
        <v>422</v>
      </c>
      <c r="Y6667" s="52" t="s">
        <v>5078</v>
      </c>
      <c r="Z6667" s="52">
        <v>28.218410543130982</v>
      </c>
    </row>
    <row r="6668" spans="1:26" x14ac:dyDescent="0.25">
      <c r="A6668" s="70" t="s">
        <v>5077</v>
      </c>
      <c r="B6668" s="52" t="s">
        <v>3600</v>
      </c>
      <c r="C6668" s="52" t="s">
        <v>3528</v>
      </c>
      <c r="D6668" s="52" t="s">
        <v>413</v>
      </c>
      <c r="E6668" s="110">
        <v>20090012</v>
      </c>
      <c r="F6668" s="52" t="s">
        <v>617</v>
      </c>
      <c r="G6668" s="52">
        <v>14</v>
      </c>
      <c r="H6668" s="52">
        <v>204.05</v>
      </c>
      <c r="I6668" s="52">
        <v>8649.24</v>
      </c>
      <c r="J6668" s="111">
        <v>0</v>
      </c>
      <c r="K6668" s="111">
        <v>0</v>
      </c>
      <c r="L6668" s="111">
        <v>0</v>
      </c>
      <c r="M6668" s="111">
        <v>0</v>
      </c>
      <c r="N6668" s="111">
        <v>0</v>
      </c>
      <c r="O6668" s="111">
        <v>0</v>
      </c>
      <c r="P6668" s="111">
        <v>8649</v>
      </c>
      <c r="Q6668" s="52" t="s">
        <v>41</v>
      </c>
      <c r="R6668" s="52" t="s">
        <v>3601</v>
      </c>
      <c r="S6668" s="52" t="s">
        <v>3602</v>
      </c>
      <c r="T6668" s="52" t="s">
        <v>166</v>
      </c>
      <c r="U6668" s="52">
        <v>0</v>
      </c>
      <c r="V6668" s="52">
        <v>45928</v>
      </c>
      <c r="W6668" s="52">
        <v>1</v>
      </c>
      <c r="X6668" s="52" t="s">
        <v>422</v>
      </c>
      <c r="Y6668" s="52" t="s">
        <v>5078</v>
      </c>
      <c r="Z6668" s="52">
        <v>29.6714922813036</v>
      </c>
    </row>
    <row r="6669" spans="1:26" x14ac:dyDescent="0.25">
      <c r="A6669" s="70" t="s">
        <v>5077</v>
      </c>
      <c r="B6669" s="52" t="s">
        <v>3603</v>
      </c>
      <c r="C6669" s="52" t="s">
        <v>3528</v>
      </c>
      <c r="D6669" s="52" t="s">
        <v>413</v>
      </c>
      <c r="E6669" s="110">
        <v>20090012</v>
      </c>
      <c r="F6669" s="52" t="s">
        <v>520</v>
      </c>
      <c r="G6669" s="52">
        <v>8</v>
      </c>
      <c r="H6669" s="52">
        <v>14.799999999999999</v>
      </c>
      <c r="I6669" s="52">
        <v>533.55999999999995</v>
      </c>
      <c r="J6669" s="111">
        <v>0</v>
      </c>
      <c r="K6669" s="111">
        <v>0</v>
      </c>
      <c r="L6669" s="111">
        <v>0</v>
      </c>
      <c r="M6669" s="111">
        <v>0</v>
      </c>
      <c r="N6669" s="111">
        <v>0</v>
      </c>
      <c r="O6669" s="111">
        <v>0</v>
      </c>
      <c r="P6669" s="111">
        <v>534</v>
      </c>
      <c r="Q6669" s="52" t="s">
        <v>41</v>
      </c>
      <c r="R6669" s="52" t="s">
        <v>2307</v>
      </c>
      <c r="S6669" s="52" t="s">
        <v>3604</v>
      </c>
      <c r="T6669" s="52" t="s">
        <v>60</v>
      </c>
      <c r="U6669" s="52">
        <v>0</v>
      </c>
      <c r="V6669" s="52">
        <v>46062</v>
      </c>
      <c r="W6669" s="52">
        <v>1</v>
      </c>
      <c r="X6669" s="52" t="s">
        <v>422</v>
      </c>
      <c r="Y6669" s="52" t="s">
        <v>5078</v>
      </c>
      <c r="Z6669" s="52">
        <v>14.420540540540541</v>
      </c>
    </row>
    <row r="6670" spans="1:26" x14ac:dyDescent="0.25">
      <c r="A6670" s="70" t="s">
        <v>5077</v>
      </c>
      <c r="B6670" s="52" t="s">
        <v>3605</v>
      </c>
      <c r="C6670" s="52" t="s">
        <v>3528</v>
      </c>
      <c r="D6670" s="52" t="s">
        <v>413</v>
      </c>
      <c r="E6670" s="110">
        <v>20090012</v>
      </c>
      <c r="F6670" s="52" t="s">
        <v>566</v>
      </c>
      <c r="G6670" s="52">
        <v>13</v>
      </c>
      <c r="H6670" s="52">
        <v>70.09</v>
      </c>
      <c r="I6670" s="52">
        <v>2977.8199999999997</v>
      </c>
      <c r="J6670" s="111">
        <v>0</v>
      </c>
      <c r="K6670" s="111">
        <v>0</v>
      </c>
      <c r="L6670" s="111">
        <v>0</v>
      </c>
      <c r="M6670" s="111">
        <v>0</v>
      </c>
      <c r="N6670" s="111">
        <v>0</v>
      </c>
      <c r="O6670" s="111">
        <v>0</v>
      </c>
      <c r="P6670" s="111">
        <v>2978</v>
      </c>
      <c r="Q6670" s="52" t="s">
        <v>41</v>
      </c>
      <c r="R6670" s="52" t="s">
        <v>3606</v>
      </c>
      <c r="S6670" s="52" t="s">
        <v>3607</v>
      </c>
      <c r="T6670" s="52" t="s">
        <v>166</v>
      </c>
      <c r="U6670" s="52">
        <v>0</v>
      </c>
      <c r="V6670" s="52">
        <v>46062</v>
      </c>
      <c r="W6670" s="52">
        <v>1</v>
      </c>
      <c r="X6670" s="52" t="s">
        <v>422</v>
      </c>
      <c r="Y6670" s="52" t="s">
        <v>5078</v>
      </c>
      <c r="Z6670" s="52">
        <v>27.615679840205445</v>
      </c>
    </row>
    <row r="6671" spans="1:26" x14ac:dyDescent="0.25">
      <c r="A6671" s="70" t="s">
        <v>5077</v>
      </c>
      <c r="B6671" s="52" t="s">
        <v>2086</v>
      </c>
      <c r="C6671" s="52" t="s">
        <v>3528</v>
      </c>
      <c r="D6671" s="52" t="s">
        <v>414</v>
      </c>
      <c r="E6671" s="110">
        <v>20090013</v>
      </c>
      <c r="F6671" s="52" t="s">
        <v>44</v>
      </c>
      <c r="G6671" s="52">
        <v>12</v>
      </c>
      <c r="H6671" s="52">
        <v>367.88</v>
      </c>
      <c r="I6671" s="52">
        <v>14692.9</v>
      </c>
      <c r="J6671" s="111">
        <v>0</v>
      </c>
      <c r="K6671" s="111">
        <v>0</v>
      </c>
      <c r="L6671" s="111">
        <v>0</v>
      </c>
      <c r="M6671" s="111">
        <v>0</v>
      </c>
      <c r="N6671" s="111">
        <v>0</v>
      </c>
      <c r="O6671" s="111">
        <v>0</v>
      </c>
      <c r="P6671" s="111">
        <v>14693</v>
      </c>
      <c r="Q6671" s="52" t="s">
        <v>41</v>
      </c>
      <c r="R6671" s="52" t="s">
        <v>2087</v>
      </c>
      <c r="S6671" s="52" t="s">
        <v>2088</v>
      </c>
      <c r="T6671" s="52" t="s">
        <v>60</v>
      </c>
      <c r="U6671" s="52">
        <v>0</v>
      </c>
      <c r="V6671" s="52">
        <v>45908</v>
      </c>
      <c r="W6671" s="52">
        <v>1</v>
      </c>
      <c r="X6671" s="52" t="s">
        <v>422</v>
      </c>
      <c r="Y6671" s="52" t="s">
        <v>5078</v>
      </c>
      <c r="Z6671" s="52">
        <v>23.963629444384043</v>
      </c>
    </row>
    <row r="6672" spans="1:26" x14ac:dyDescent="0.25">
      <c r="A6672" s="70" t="s">
        <v>5077</v>
      </c>
      <c r="B6672" s="52" t="s">
        <v>2676</v>
      </c>
      <c r="C6672" s="52" t="s">
        <v>3528</v>
      </c>
      <c r="D6672" s="52" t="s">
        <v>414</v>
      </c>
      <c r="E6672" s="110">
        <v>20090013</v>
      </c>
      <c r="F6672" s="52" t="s">
        <v>617</v>
      </c>
      <c r="G6672" s="52">
        <v>1</v>
      </c>
      <c r="H6672" s="52">
        <v>2.38</v>
      </c>
      <c r="I6672" s="52">
        <v>87.85</v>
      </c>
      <c r="J6672" s="111">
        <v>0</v>
      </c>
      <c r="K6672" s="111">
        <v>0</v>
      </c>
      <c r="L6672" s="111">
        <v>0</v>
      </c>
      <c r="M6672" s="111">
        <v>0</v>
      </c>
      <c r="N6672" s="111">
        <v>0</v>
      </c>
      <c r="O6672" s="111">
        <v>0</v>
      </c>
      <c r="P6672" s="111">
        <v>88</v>
      </c>
      <c r="Q6672" s="52" t="s">
        <v>41</v>
      </c>
      <c r="R6672" s="52" t="s">
        <v>3210</v>
      </c>
      <c r="S6672" s="52" t="s">
        <v>3211</v>
      </c>
      <c r="T6672" s="52" t="s">
        <v>60</v>
      </c>
      <c r="U6672" s="52">
        <v>0</v>
      </c>
      <c r="V6672" s="52">
        <v>45662</v>
      </c>
      <c r="W6672" s="52">
        <v>1</v>
      </c>
      <c r="X6672" s="52" t="s">
        <v>422</v>
      </c>
      <c r="Y6672" s="52" t="s">
        <v>5078</v>
      </c>
      <c r="Z6672" s="52">
        <v>1.8455882352941178</v>
      </c>
    </row>
    <row r="6673" spans="1:26" x14ac:dyDescent="0.25">
      <c r="A6673" s="70" t="s">
        <v>5077</v>
      </c>
      <c r="B6673" s="52" t="s">
        <v>2768</v>
      </c>
      <c r="C6673" s="52" t="s">
        <v>3528</v>
      </c>
      <c r="D6673" s="52" t="s">
        <v>414</v>
      </c>
      <c r="E6673" s="110">
        <v>20090013</v>
      </c>
      <c r="F6673" s="52" t="s">
        <v>516</v>
      </c>
      <c r="G6673" s="52">
        <v>7</v>
      </c>
      <c r="H6673" s="52">
        <v>17.48</v>
      </c>
      <c r="I6673" s="52">
        <v>591.89</v>
      </c>
      <c r="J6673" s="111">
        <v>0</v>
      </c>
      <c r="K6673" s="111">
        <v>0</v>
      </c>
      <c r="L6673" s="111">
        <v>0</v>
      </c>
      <c r="M6673" s="111">
        <v>0</v>
      </c>
      <c r="N6673" s="111">
        <v>0</v>
      </c>
      <c r="O6673" s="111">
        <v>0</v>
      </c>
      <c r="P6673" s="111">
        <v>592</v>
      </c>
      <c r="Q6673" s="52" t="s">
        <v>41</v>
      </c>
      <c r="R6673" s="52" t="s">
        <v>2769</v>
      </c>
      <c r="S6673" s="52" t="s">
        <v>2770</v>
      </c>
      <c r="T6673" s="52" t="s">
        <v>60</v>
      </c>
      <c r="U6673" s="52">
        <v>0</v>
      </c>
      <c r="V6673" s="52">
        <v>45978</v>
      </c>
      <c r="W6673" s="52">
        <v>1</v>
      </c>
      <c r="X6673" s="52" t="s">
        <v>422</v>
      </c>
      <c r="Y6673" s="52" t="s">
        <v>5078</v>
      </c>
      <c r="Z6673" s="52">
        <v>11.851344393592679</v>
      </c>
    </row>
    <row r="6674" spans="1:26" x14ac:dyDescent="0.25">
      <c r="A6674" s="70" t="s">
        <v>5077</v>
      </c>
      <c r="B6674" s="52" t="s">
        <v>3520</v>
      </c>
      <c r="C6674" s="52" t="s">
        <v>3528</v>
      </c>
      <c r="D6674" s="52" t="s">
        <v>414</v>
      </c>
      <c r="E6674" s="110">
        <v>20090013</v>
      </c>
      <c r="F6674" s="52" t="s">
        <v>523</v>
      </c>
      <c r="G6674" s="52">
        <v>10</v>
      </c>
      <c r="H6674" s="52">
        <v>45.62</v>
      </c>
      <c r="I6674" s="52">
        <v>1680.4499999999998</v>
      </c>
      <c r="J6674" s="111">
        <v>0</v>
      </c>
      <c r="K6674" s="111">
        <v>0</v>
      </c>
      <c r="L6674" s="111">
        <v>0</v>
      </c>
      <c r="M6674" s="111">
        <v>0</v>
      </c>
      <c r="N6674" s="111">
        <v>0</v>
      </c>
      <c r="O6674" s="111">
        <v>0</v>
      </c>
      <c r="P6674" s="111">
        <v>1680</v>
      </c>
      <c r="Q6674" s="52" t="s">
        <v>41</v>
      </c>
      <c r="R6674" s="52" t="s">
        <v>3521</v>
      </c>
      <c r="S6674" s="52" t="s">
        <v>3522</v>
      </c>
      <c r="T6674" s="52" t="s">
        <v>60</v>
      </c>
      <c r="U6674" s="52">
        <v>0</v>
      </c>
      <c r="V6674" s="52">
        <v>46055</v>
      </c>
      <c r="W6674" s="52">
        <v>1</v>
      </c>
      <c r="X6674" s="52" t="s">
        <v>422</v>
      </c>
      <c r="Y6674" s="52" t="s">
        <v>5078</v>
      </c>
      <c r="Z6674" s="52">
        <v>18.417908811924594</v>
      </c>
    </row>
    <row r="6675" spans="1:26" x14ac:dyDescent="0.25">
      <c r="A6675" s="70" t="s">
        <v>5077</v>
      </c>
      <c r="B6675" s="52" t="s">
        <v>3523</v>
      </c>
      <c r="C6675" s="52" t="s">
        <v>3528</v>
      </c>
      <c r="D6675" s="52" t="s">
        <v>414</v>
      </c>
      <c r="E6675" s="110">
        <v>20090013</v>
      </c>
      <c r="F6675" s="52" t="s">
        <v>427</v>
      </c>
      <c r="G6675" s="52">
        <v>14</v>
      </c>
      <c r="H6675" s="52">
        <v>48.559999999999995</v>
      </c>
      <c r="I6675" s="52">
        <v>1921.7199999999998</v>
      </c>
      <c r="J6675" s="111">
        <v>0</v>
      </c>
      <c r="K6675" s="111">
        <v>0</v>
      </c>
      <c r="L6675" s="111">
        <v>0</v>
      </c>
      <c r="M6675" s="111">
        <v>0</v>
      </c>
      <c r="N6675" s="111">
        <v>0</v>
      </c>
      <c r="O6675" s="111">
        <v>0</v>
      </c>
      <c r="P6675" s="111">
        <v>1922</v>
      </c>
      <c r="Q6675" s="52" t="s">
        <v>41</v>
      </c>
      <c r="R6675" s="52" t="s">
        <v>3524</v>
      </c>
      <c r="S6675" s="52" t="s">
        <v>3525</v>
      </c>
      <c r="T6675" s="52" t="s">
        <v>60</v>
      </c>
      <c r="U6675" s="52">
        <v>0</v>
      </c>
      <c r="V6675" s="52">
        <v>46055</v>
      </c>
      <c r="W6675" s="52">
        <v>1</v>
      </c>
      <c r="X6675" s="52" t="s">
        <v>422</v>
      </c>
      <c r="Y6675" s="52" t="s">
        <v>5078</v>
      </c>
      <c r="Z6675" s="52">
        <v>27.701894563426688</v>
      </c>
    </row>
    <row r="6676" spans="1:26" x14ac:dyDescent="0.25">
      <c r="A6676" s="70" t="s">
        <v>5077</v>
      </c>
      <c r="B6676" s="52" t="s">
        <v>3902</v>
      </c>
      <c r="C6676" s="52" t="s">
        <v>3528</v>
      </c>
      <c r="D6676" s="52" t="s">
        <v>414</v>
      </c>
      <c r="E6676" s="110">
        <v>20090013</v>
      </c>
      <c r="F6676" s="52" t="s">
        <v>528</v>
      </c>
      <c r="G6676" s="52">
        <v>5</v>
      </c>
      <c r="H6676" s="52">
        <v>15.959999999999997</v>
      </c>
      <c r="I6676" s="52">
        <v>649.37</v>
      </c>
      <c r="J6676" s="111">
        <v>0</v>
      </c>
      <c r="K6676" s="111">
        <v>0</v>
      </c>
      <c r="L6676" s="111">
        <v>0</v>
      </c>
      <c r="M6676" s="111">
        <v>0</v>
      </c>
      <c r="N6676" s="111">
        <v>0</v>
      </c>
      <c r="O6676" s="111">
        <v>0</v>
      </c>
      <c r="P6676" s="111">
        <v>649</v>
      </c>
      <c r="Q6676" s="52" t="s">
        <v>41</v>
      </c>
      <c r="R6676" s="52" t="s">
        <v>4025</v>
      </c>
      <c r="S6676" s="52" t="s">
        <v>4026</v>
      </c>
      <c r="T6676" s="52" t="s">
        <v>60</v>
      </c>
      <c r="U6676" s="52">
        <v>0</v>
      </c>
      <c r="V6676" s="52">
        <v>0</v>
      </c>
      <c r="W6676" s="52">
        <v>1</v>
      </c>
      <c r="X6676" s="52" t="s">
        <v>422</v>
      </c>
      <c r="Y6676" s="52" t="s">
        <v>5078</v>
      </c>
      <c r="Z6676" s="52">
        <v>10.171835839599</v>
      </c>
    </row>
    <row r="6677" spans="1:26" x14ac:dyDescent="0.25">
      <c r="A6677" s="70" t="s">
        <v>5077</v>
      </c>
      <c r="B6677" s="52" t="s">
        <v>3903</v>
      </c>
      <c r="C6677" s="52" t="s">
        <v>3528</v>
      </c>
      <c r="D6677" s="52" t="s">
        <v>414</v>
      </c>
      <c r="E6677" s="110">
        <v>20090013</v>
      </c>
      <c r="F6677" s="52" t="s">
        <v>476</v>
      </c>
      <c r="G6677" s="52">
        <v>14</v>
      </c>
      <c r="H6677" s="52">
        <v>88.539999999999992</v>
      </c>
      <c r="I6677" s="52">
        <v>3441.8099999999995</v>
      </c>
      <c r="J6677" s="111">
        <v>0</v>
      </c>
      <c r="K6677" s="111">
        <v>0</v>
      </c>
      <c r="L6677" s="111">
        <v>0</v>
      </c>
      <c r="M6677" s="111">
        <v>0</v>
      </c>
      <c r="N6677" s="111">
        <v>0</v>
      </c>
      <c r="O6677" s="111">
        <v>0</v>
      </c>
      <c r="P6677" s="111">
        <v>3442</v>
      </c>
      <c r="Q6677" s="52" t="s">
        <v>41</v>
      </c>
      <c r="R6677" s="52" t="s">
        <v>4027</v>
      </c>
      <c r="S6677" s="52" t="s">
        <v>4028</v>
      </c>
      <c r="T6677" s="52" t="s">
        <v>60</v>
      </c>
      <c r="U6677" s="52">
        <v>0</v>
      </c>
      <c r="V6677" s="52">
        <v>0</v>
      </c>
      <c r="W6677" s="52">
        <v>1</v>
      </c>
      <c r="X6677" s="52" t="s">
        <v>422</v>
      </c>
      <c r="Y6677" s="52" t="s">
        <v>5078</v>
      </c>
      <c r="Z6677" s="52">
        <v>27.211057149311046</v>
      </c>
    </row>
    <row r="6678" spans="1:26" x14ac:dyDescent="0.25">
      <c r="A6678" s="70" t="s">
        <v>5077</v>
      </c>
      <c r="B6678" s="52" t="s">
        <v>4401</v>
      </c>
      <c r="C6678" s="52" t="s">
        <v>3528</v>
      </c>
      <c r="D6678" s="52" t="s">
        <v>414</v>
      </c>
      <c r="E6678" s="110">
        <v>20090013</v>
      </c>
      <c r="F6678" s="52" t="s">
        <v>481</v>
      </c>
      <c r="G6678" s="52">
        <v>1</v>
      </c>
      <c r="H6678" s="52">
        <v>2.66</v>
      </c>
      <c r="I6678" s="52">
        <v>117.04</v>
      </c>
      <c r="J6678" s="111">
        <v>0</v>
      </c>
      <c r="K6678" s="111">
        <v>0</v>
      </c>
      <c r="L6678" s="111">
        <v>0</v>
      </c>
      <c r="M6678" s="111">
        <v>0</v>
      </c>
      <c r="N6678" s="111">
        <v>0</v>
      </c>
      <c r="O6678" s="111">
        <v>0</v>
      </c>
      <c r="P6678" s="111">
        <v>117</v>
      </c>
      <c r="Q6678" s="52" t="s">
        <v>41</v>
      </c>
      <c r="R6678" s="52" t="s">
        <v>4402</v>
      </c>
      <c r="S6678" s="52" t="s">
        <v>4403</v>
      </c>
      <c r="T6678" s="52" t="s">
        <v>60</v>
      </c>
      <c r="U6678" s="52">
        <v>0</v>
      </c>
      <c r="V6678" s="52">
        <v>46111</v>
      </c>
      <c r="W6678" s="52">
        <v>1</v>
      </c>
      <c r="X6678" s="52" t="s">
        <v>422</v>
      </c>
      <c r="Y6678" s="52" t="s">
        <v>5078</v>
      </c>
      <c r="Z6678" s="52">
        <v>2.2000000000000002</v>
      </c>
    </row>
    <row r="6679" spans="1:26" x14ac:dyDescent="0.25">
      <c r="A6679" s="70" t="s">
        <v>5077</v>
      </c>
      <c r="B6679" s="52" t="s">
        <v>2326</v>
      </c>
      <c r="C6679" s="52" t="s">
        <v>3528</v>
      </c>
      <c r="D6679" s="52" t="s">
        <v>415</v>
      </c>
      <c r="E6679" s="110">
        <v>20090014</v>
      </c>
      <c r="F6679" s="52" t="s">
        <v>617</v>
      </c>
      <c r="G6679" s="52">
        <v>13</v>
      </c>
      <c r="H6679" s="52">
        <v>54.569999999999993</v>
      </c>
      <c r="I6679" s="52">
        <v>1723.3199999999997</v>
      </c>
      <c r="J6679" s="111">
        <v>0</v>
      </c>
      <c r="K6679" s="111">
        <v>0</v>
      </c>
      <c r="L6679" s="111">
        <v>0</v>
      </c>
      <c r="M6679" s="111">
        <v>0</v>
      </c>
      <c r="N6679" s="111">
        <v>0</v>
      </c>
      <c r="O6679" s="111">
        <v>0</v>
      </c>
      <c r="P6679" s="111">
        <v>1723</v>
      </c>
      <c r="Q6679" s="52" t="s">
        <v>41</v>
      </c>
      <c r="R6679" s="52" t="s">
        <v>2327</v>
      </c>
      <c r="S6679" s="52" t="s">
        <v>2328</v>
      </c>
      <c r="T6679" s="52" t="s">
        <v>60</v>
      </c>
      <c r="U6679" s="52">
        <v>0</v>
      </c>
      <c r="V6679" s="52">
        <v>45936</v>
      </c>
      <c r="W6679" s="52">
        <v>1</v>
      </c>
      <c r="X6679" s="52" t="s">
        <v>422</v>
      </c>
      <c r="Y6679" s="52" t="s">
        <v>5078</v>
      </c>
      <c r="Z6679" s="52">
        <v>20.526992853216054</v>
      </c>
    </row>
    <row r="6680" spans="1:26" x14ac:dyDescent="0.25">
      <c r="A6680" s="70" t="s">
        <v>5077</v>
      </c>
      <c r="B6680" s="52" t="s">
        <v>2329</v>
      </c>
      <c r="C6680" s="52" t="s">
        <v>3528</v>
      </c>
      <c r="D6680" s="52" t="s">
        <v>415</v>
      </c>
      <c r="E6680" s="110">
        <v>20090014</v>
      </c>
      <c r="F6680" s="52" t="s">
        <v>513</v>
      </c>
      <c r="G6680" s="52">
        <v>14</v>
      </c>
      <c r="H6680" s="52">
        <v>33.949999999999996</v>
      </c>
      <c r="I6680" s="52">
        <v>1184.33</v>
      </c>
      <c r="J6680" s="111">
        <v>0</v>
      </c>
      <c r="K6680" s="111">
        <v>0</v>
      </c>
      <c r="L6680" s="111">
        <v>0</v>
      </c>
      <c r="M6680" s="111">
        <v>0</v>
      </c>
      <c r="N6680" s="111">
        <v>0</v>
      </c>
      <c r="O6680" s="111">
        <v>0</v>
      </c>
      <c r="P6680" s="111">
        <v>1184</v>
      </c>
      <c r="Q6680" s="52" t="s">
        <v>41</v>
      </c>
      <c r="R6680" s="52" t="s">
        <v>2330</v>
      </c>
      <c r="S6680" s="52" t="s">
        <v>2331</v>
      </c>
      <c r="T6680" s="52" t="s">
        <v>60</v>
      </c>
      <c r="U6680" s="52">
        <v>0</v>
      </c>
      <c r="V6680" s="52">
        <v>45936</v>
      </c>
      <c r="W6680" s="52">
        <v>1</v>
      </c>
      <c r="X6680" s="52" t="s">
        <v>422</v>
      </c>
      <c r="Y6680" s="52" t="s">
        <v>5078</v>
      </c>
      <c r="Z6680" s="52">
        <v>24.419175257731961</v>
      </c>
    </row>
    <row r="6681" spans="1:26" x14ac:dyDescent="0.25">
      <c r="A6681" s="70" t="s">
        <v>5077</v>
      </c>
      <c r="B6681" s="52" t="s">
        <v>5197</v>
      </c>
      <c r="C6681" s="52" t="s">
        <v>3528</v>
      </c>
      <c r="D6681" s="52" t="s">
        <v>415</v>
      </c>
      <c r="E6681" s="110">
        <v>20090014</v>
      </c>
      <c r="F6681" s="52" t="s">
        <v>516</v>
      </c>
      <c r="G6681" s="52">
        <v>4</v>
      </c>
      <c r="H6681" s="52">
        <v>6.26</v>
      </c>
      <c r="I6681" s="52">
        <v>254.26999999999998</v>
      </c>
      <c r="J6681" s="111">
        <v>0</v>
      </c>
      <c r="K6681" s="111">
        <v>0</v>
      </c>
      <c r="L6681" s="111">
        <v>0</v>
      </c>
      <c r="M6681" s="111">
        <v>0</v>
      </c>
      <c r="N6681" s="111">
        <v>0</v>
      </c>
      <c r="O6681" s="111">
        <v>0</v>
      </c>
      <c r="P6681" s="111">
        <v>254</v>
      </c>
      <c r="Q6681" s="52" t="s">
        <v>41</v>
      </c>
      <c r="R6681" s="52" t="s">
        <v>5198</v>
      </c>
      <c r="S6681" s="52" t="s">
        <v>5199</v>
      </c>
      <c r="T6681" s="52" t="s">
        <v>60</v>
      </c>
      <c r="U6681" s="52">
        <v>0</v>
      </c>
      <c r="V6681" s="52">
        <v>46146</v>
      </c>
      <c r="W6681" s="52">
        <v>1</v>
      </c>
      <c r="X6681" s="52" t="s">
        <v>422</v>
      </c>
      <c r="Y6681" s="52" t="s">
        <v>5078</v>
      </c>
      <c r="Z6681" s="52">
        <v>8.1236421725239616</v>
      </c>
    </row>
    <row r="6682" spans="1:26" x14ac:dyDescent="0.25">
      <c r="A6682" s="70" t="s">
        <v>5077</v>
      </c>
      <c r="B6682" s="52" t="s">
        <v>2332</v>
      </c>
      <c r="C6682" s="52" t="s">
        <v>3528</v>
      </c>
      <c r="D6682" s="52" t="s">
        <v>415</v>
      </c>
      <c r="E6682" s="110">
        <v>20090014</v>
      </c>
      <c r="F6682" s="52" t="s">
        <v>423</v>
      </c>
      <c r="G6682" s="52">
        <v>13</v>
      </c>
      <c r="H6682" s="52">
        <v>62.3</v>
      </c>
      <c r="I6682" s="52">
        <v>2144.6499999999996</v>
      </c>
      <c r="J6682" s="111">
        <v>0</v>
      </c>
      <c r="K6682" s="111">
        <v>0</v>
      </c>
      <c r="L6682" s="111">
        <v>0</v>
      </c>
      <c r="M6682" s="111">
        <v>0</v>
      </c>
      <c r="N6682" s="111">
        <v>0</v>
      </c>
      <c r="O6682" s="111">
        <v>0</v>
      </c>
      <c r="P6682" s="111">
        <v>2145</v>
      </c>
      <c r="Q6682" s="52" t="s">
        <v>41</v>
      </c>
      <c r="R6682" s="52" t="s">
        <v>2333</v>
      </c>
      <c r="S6682" s="52" t="s">
        <v>2334</v>
      </c>
      <c r="T6682" s="52" t="s">
        <v>60</v>
      </c>
      <c r="U6682" s="52">
        <v>0</v>
      </c>
      <c r="V6682" s="52">
        <v>45936</v>
      </c>
      <c r="W6682" s="52">
        <v>1</v>
      </c>
      <c r="X6682" s="52" t="s">
        <v>422</v>
      </c>
      <c r="Y6682" s="52" t="s">
        <v>5078</v>
      </c>
      <c r="Z6682" s="52">
        <v>22.375963081861954</v>
      </c>
    </row>
    <row r="6683" spans="1:26" x14ac:dyDescent="0.25">
      <c r="A6683" s="70" t="s">
        <v>5077</v>
      </c>
      <c r="B6683" s="52" t="s">
        <v>2596</v>
      </c>
      <c r="C6683" s="52" t="s">
        <v>3528</v>
      </c>
      <c r="D6683" s="52" t="s">
        <v>415</v>
      </c>
      <c r="E6683" s="110">
        <v>20090014</v>
      </c>
      <c r="F6683" s="52" t="s">
        <v>523</v>
      </c>
      <c r="G6683" s="52">
        <v>7</v>
      </c>
      <c r="H6683" s="52">
        <v>14.68</v>
      </c>
      <c r="I6683" s="52">
        <v>646.69000000000005</v>
      </c>
      <c r="J6683" s="111">
        <v>0</v>
      </c>
      <c r="K6683" s="111">
        <v>0</v>
      </c>
      <c r="L6683" s="111">
        <v>0</v>
      </c>
      <c r="M6683" s="111">
        <v>0</v>
      </c>
      <c r="N6683" s="111">
        <v>0</v>
      </c>
      <c r="O6683" s="111">
        <v>0</v>
      </c>
      <c r="P6683" s="111">
        <v>647</v>
      </c>
      <c r="Q6683" s="52" t="s">
        <v>41</v>
      </c>
      <c r="R6683" s="52" t="s">
        <v>2771</v>
      </c>
      <c r="S6683" s="52" t="s">
        <v>2772</v>
      </c>
      <c r="T6683" s="52" t="s">
        <v>60</v>
      </c>
      <c r="U6683" s="52">
        <v>0</v>
      </c>
      <c r="V6683" s="52">
        <v>45978</v>
      </c>
      <c r="W6683" s="52">
        <v>1</v>
      </c>
      <c r="X6683" s="52" t="s">
        <v>422</v>
      </c>
      <c r="Y6683" s="52" t="s">
        <v>5078</v>
      </c>
      <c r="Z6683" s="52">
        <v>15.418358310626706</v>
      </c>
    </row>
    <row r="6684" spans="1:26" x14ac:dyDescent="0.25">
      <c r="A6684" s="70" t="s">
        <v>5077</v>
      </c>
      <c r="B6684" s="52" t="s">
        <v>2597</v>
      </c>
      <c r="C6684" s="52" t="s">
        <v>3528</v>
      </c>
      <c r="D6684" s="52" t="s">
        <v>415</v>
      </c>
      <c r="E6684" s="110">
        <v>20090014</v>
      </c>
      <c r="F6684" s="52" t="s">
        <v>528</v>
      </c>
      <c r="G6684" s="52">
        <v>12</v>
      </c>
      <c r="H6684" s="52">
        <v>66.739999999999995</v>
      </c>
      <c r="I6684" s="52">
        <v>2569.2400000000002</v>
      </c>
      <c r="J6684" s="111">
        <v>0</v>
      </c>
      <c r="K6684" s="111">
        <v>0</v>
      </c>
      <c r="L6684" s="111">
        <v>0</v>
      </c>
      <c r="M6684" s="111">
        <v>0</v>
      </c>
      <c r="N6684" s="111">
        <v>0</v>
      </c>
      <c r="O6684" s="111">
        <v>0</v>
      </c>
      <c r="P6684" s="111">
        <v>2569</v>
      </c>
      <c r="Q6684" s="52" t="s">
        <v>41</v>
      </c>
      <c r="R6684" s="52" t="s">
        <v>2038</v>
      </c>
      <c r="S6684" s="52" t="s">
        <v>2773</v>
      </c>
      <c r="T6684" s="52" t="s">
        <v>60</v>
      </c>
      <c r="U6684" s="52">
        <v>0</v>
      </c>
      <c r="V6684" s="52">
        <v>45978</v>
      </c>
      <c r="W6684" s="52">
        <v>1</v>
      </c>
      <c r="X6684" s="52" t="s">
        <v>422</v>
      </c>
      <c r="Y6684" s="52" t="s">
        <v>5078</v>
      </c>
      <c r="Z6684" s="52">
        <v>23.097752472280497</v>
      </c>
    </row>
    <row r="6685" spans="1:26" x14ac:dyDescent="0.25">
      <c r="A6685" s="70" t="s">
        <v>5077</v>
      </c>
      <c r="B6685" s="52" t="s">
        <v>2598</v>
      </c>
      <c r="C6685" s="52" t="s">
        <v>3528</v>
      </c>
      <c r="D6685" s="52" t="s">
        <v>415</v>
      </c>
      <c r="E6685" s="110">
        <v>20090014</v>
      </c>
      <c r="F6685" s="52" t="s">
        <v>476</v>
      </c>
      <c r="G6685" s="52">
        <v>12</v>
      </c>
      <c r="H6685" s="52">
        <v>44.759999999999991</v>
      </c>
      <c r="I6685" s="52">
        <v>1582.8000000000002</v>
      </c>
      <c r="J6685" s="111">
        <v>0</v>
      </c>
      <c r="K6685" s="111">
        <v>0</v>
      </c>
      <c r="L6685" s="111">
        <v>0</v>
      </c>
      <c r="M6685" s="111">
        <v>0</v>
      </c>
      <c r="N6685" s="111">
        <v>0</v>
      </c>
      <c r="O6685" s="111">
        <v>0</v>
      </c>
      <c r="P6685" s="111">
        <v>1583</v>
      </c>
      <c r="Q6685" s="52" t="s">
        <v>41</v>
      </c>
      <c r="R6685" s="52" t="s">
        <v>2774</v>
      </c>
      <c r="S6685" s="52" t="s">
        <v>2775</v>
      </c>
      <c r="T6685" s="52" t="s">
        <v>60</v>
      </c>
      <c r="U6685" s="52">
        <v>0</v>
      </c>
      <c r="V6685" s="52">
        <v>45978</v>
      </c>
      <c r="W6685" s="52">
        <v>1</v>
      </c>
      <c r="X6685" s="52" t="s">
        <v>422</v>
      </c>
      <c r="Y6685" s="52" t="s">
        <v>5078</v>
      </c>
      <c r="Z6685" s="52">
        <v>21.217158176943713</v>
      </c>
    </row>
    <row r="6686" spans="1:26" x14ac:dyDescent="0.25">
      <c r="A6686" s="70" t="s">
        <v>5077</v>
      </c>
      <c r="B6686" s="52" t="s">
        <v>2830</v>
      </c>
      <c r="C6686" s="52" t="s">
        <v>3528</v>
      </c>
      <c r="D6686" s="52" t="s">
        <v>415</v>
      </c>
      <c r="E6686" s="110">
        <v>20090014</v>
      </c>
      <c r="F6686" s="52" t="s">
        <v>481</v>
      </c>
      <c r="G6686" s="52">
        <v>7</v>
      </c>
      <c r="H6686" s="52">
        <v>37.480000000000004</v>
      </c>
      <c r="I6686" s="52">
        <v>1473.5200000000002</v>
      </c>
      <c r="J6686" s="111">
        <v>0</v>
      </c>
      <c r="K6686" s="111">
        <v>0</v>
      </c>
      <c r="L6686" s="111">
        <v>0</v>
      </c>
      <c r="M6686" s="111">
        <v>0</v>
      </c>
      <c r="N6686" s="111">
        <v>0</v>
      </c>
      <c r="O6686" s="111">
        <v>0</v>
      </c>
      <c r="P6686" s="111">
        <v>1474</v>
      </c>
      <c r="Q6686" s="52" t="s">
        <v>41</v>
      </c>
      <c r="R6686" s="52" t="s">
        <v>2831</v>
      </c>
      <c r="S6686" s="52" t="s">
        <v>2832</v>
      </c>
      <c r="T6686" s="52" t="s">
        <v>166</v>
      </c>
      <c r="U6686" s="52">
        <v>0</v>
      </c>
      <c r="V6686" s="52">
        <v>45986</v>
      </c>
      <c r="W6686" s="52">
        <v>1</v>
      </c>
      <c r="X6686" s="52" t="s">
        <v>422</v>
      </c>
      <c r="Y6686" s="52" t="s">
        <v>5078</v>
      </c>
      <c r="Z6686" s="52">
        <v>13.760192102454646</v>
      </c>
    </row>
    <row r="6687" spans="1:26" x14ac:dyDescent="0.25">
      <c r="A6687" s="70" t="s">
        <v>5077</v>
      </c>
      <c r="B6687" s="52" t="s">
        <v>3043</v>
      </c>
      <c r="C6687" s="52" t="s">
        <v>3528</v>
      </c>
      <c r="D6687" s="52" t="s">
        <v>415</v>
      </c>
      <c r="E6687" s="110">
        <v>20090014</v>
      </c>
      <c r="F6687" s="52" t="s">
        <v>750</v>
      </c>
      <c r="G6687" s="52">
        <v>14</v>
      </c>
      <c r="H6687" s="52">
        <v>605.38</v>
      </c>
      <c r="I6687" s="52">
        <v>25141.899999999994</v>
      </c>
      <c r="J6687" s="111">
        <v>0</v>
      </c>
      <c r="K6687" s="111">
        <v>0</v>
      </c>
      <c r="L6687" s="111">
        <v>0</v>
      </c>
      <c r="M6687" s="111">
        <v>0</v>
      </c>
      <c r="N6687" s="111">
        <v>0</v>
      </c>
      <c r="O6687" s="111">
        <v>0</v>
      </c>
      <c r="P6687" s="111">
        <v>25142</v>
      </c>
      <c r="Q6687" s="52" t="s">
        <v>41</v>
      </c>
      <c r="R6687" s="52" t="s">
        <v>1837</v>
      </c>
      <c r="S6687" s="52" t="s">
        <v>3044</v>
      </c>
      <c r="T6687" s="52" t="s">
        <v>166</v>
      </c>
      <c r="U6687" s="52">
        <v>0</v>
      </c>
      <c r="V6687" s="52">
        <v>46006</v>
      </c>
      <c r="W6687" s="52">
        <v>1</v>
      </c>
      <c r="X6687" s="52" t="s">
        <v>422</v>
      </c>
      <c r="Y6687" s="52" t="s">
        <v>5078</v>
      </c>
      <c r="Z6687" s="52">
        <v>29.071541841487988</v>
      </c>
    </row>
    <row r="6688" spans="1:26" x14ac:dyDescent="0.25">
      <c r="A6688" s="70" t="s">
        <v>5077</v>
      </c>
      <c r="B6688" s="52" t="s">
        <v>3045</v>
      </c>
      <c r="C6688" s="52" t="s">
        <v>3528</v>
      </c>
      <c r="D6688" s="52" t="s">
        <v>415</v>
      </c>
      <c r="E6688" s="110">
        <v>20090014</v>
      </c>
      <c r="F6688" s="52" t="s">
        <v>533</v>
      </c>
      <c r="G6688" s="52">
        <v>11</v>
      </c>
      <c r="H6688" s="52">
        <v>45.6</v>
      </c>
      <c r="I6688" s="52">
        <v>1922.5299999999997</v>
      </c>
      <c r="J6688" s="111">
        <v>0</v>
      </c>
      <c r="K6688" s="111">
        <v>0</v>
      </c>
      <c r="L6688" s="111">
        <v>0</v>
      </c>
      <c r="M6688" s="111">
        <v>0</v>
      </c>
      <c r="N6688" s="111">
        <v>0</v>
      </c>
      <c r="O6688" s="111">
        <v>0</v>
      </c>
      <c r="P6688" s="111">
        <v>1923</v>
      </c>
      <c r="Q6688" s="52" t="s">
        <v>41</v>
      </c>
      <c r="R6688" s="52" t="s">
        <v>3046</v>
      </c>
      <c r="S6688" s="52" t="s">
        <v>3047</v>
      </c>
      <c r="T6688" s="52" t="s">
        <v>60</v>
      </c>
      <c r="U6688" s="52">
        <v>0</v>
      </c>
      <c r="V6688" s="52">
        <v>46006</v>
      </c>
      <c r="W6688" s="52">
        <v>1</v>
      </c>
      <c r="X6688" s="52" t="s">
        <v>422</v>
      </c>
      <c r="Y6688" s="52" t="s">
        <v>5078</v>
      </c>
      <c r="Z6688" s="52">
        <v>23.188410087719294</v>
      </c>
    </row>
    <row r="6689" spans="1:26" x14ac:dyDescent="0.25">
      <c r="A6689" s="70" t="s">
        <v>5077</v>
      </c>
      <c r="B6689" s="52" t="s">
        <v>3048</v>
      </c>
      <c r="C6689" s="52" t="s">
        <v>3528</v>
      </c>
      <c r="D6689" s="52" t="s">
        <v>415</v>
      </c>
      <c r="E6689" s="110">
        <v>20090014</v>
      </c>
      <c r="F6689" s="52" t="s">
        <v>483</v>
      </c>
      <c r="G6689" s="52">
        <v>5</v>
      </c>
      <c r="H6689" s="52">
        <v>12.91</v>
      </c>
      <c r="I6689" s="52">
        <v>586.07999999999993</v>
      </c>
      <c r="J6689" s="111">
        <v>0</v>
      </c>
      <c r="K6689" s="111">
        <v>0</v>
      </c>
      <c r="L6689" s="111">
        <v>0</v>
      </c>
      <c r="M6689" s="111">
        <v>0</v>
      </c>
      <c r="N6689" s="111">
        <v>0</v>
      </c>
      <c r="O6689" s="111">
        <v>0</v>
      </c>
      <c r="P6689" s="111">
        <v>586</v>
      </c>
      <c r="Q6689" s="52" t="s">
        <v>41</v>
      </c>
      <c r="R6689" s="52" t="s">
        <v>3049</v>
      </c>
      <c r="S6689" s="52" t="s">
        <v>3050</v>
      </c>
      <c r="T6689" s="52" t="s">
        <v>60</v>
      </c>
      <c r="U6689" s="52">
        <v>0</v>
      </c>
      <c r="V6689" s="52">
        <v>46006</v>
      </c>
      <c r="W6689" s="52">
        <v>1</v>
      </c>
      <c r="X6689" s="52" t="s">
        <v>422</v>
      </c>
      <c r="Y6689" s="52" t="s">
        <v>5078</v>
      </c>
      <c r="Z6689" s="52">
        <v>11.349341595662276</v>
      </c>
    </row>
    <row r="6690" spans="1:26" x14ac:dyDescent="0.25">
      <c r="A6690" s="70" t="s">
        <v>5077</v>
      </c>
      <c r="B6690" s="52" t="s">
        <v>3454</v>
      </c>
      <c r="C6690" s="52" t="s">
        <v>3528</v>
      </c>
      <c r="D6690" s="52" t="s">
        <v>415</v>
      </c>
      <c r="E6690" s="110">
        <v>20090014</v>
      </c>
      <c r="F6690" s="52" t="s">
        <v>536</v>
      </c>
      <c r="G6690" s="52">
        <v>12</v>
      </c>
      <c r="H6690" s="52">
        <v>31.3</v>
      </c>
      <c r="I6690" s="52">
        <v>1129.23</v>
      </c>
      <c r="J6690" s="111">
        <v>0</v>
      </c>
      <c r="K6690" s="111">
        <v>0</v>
      </c>
      <c r="L6690" s="111">
        <v>0</v>
      </c>
      <c r="M6690" s="111">
        <v>0</v>
      </c>
      <c r="N6690" s="111">
        <v>0</v>
      </c>
      <c r="O6690" s="111">
        <v>0</v>
      </c>
      <c r="P6690" s="111">
        <v>1129</v>
      </c>
      <c r="Q6690" s="52" t="s">
        <v>41</v>
      </c>
      <c r="R6690" s="52" t="s">
        <v>942</v>
      </c>
      <c r="S6690" s="52" t="s">
        <v>3455</v>
      </c>
      <c r="T6690" s="52" t="s">
        <v>60</v>
      </c>
      <c r="U6690" s="52">
        <v>0</v>
      </c>
      <c r="V6690" s="52">
        <v>46049</v>
      </c>
      <c r="W6690" s="52">
        <v>1</v>
      </c>
      <c r="X6690" s="52" t="s">
        <v>422</v>
      </c>
      <c r="Y6690" s="52" t="s">
        <v>5078</v>
      </c>
      <c r="Z6690" s="52">
        <v>21.646581469648567</v>
      </c>
    </row>
    <row r="6691" spans="1:26" x14ac:dyDescent="0.25">
      <c r="A6691" s="70" t="s">
        <v>5077</v>
      </c>
      <c r="B6691" s="52" t="s">
        <v>3305</v>
      </c>
      <c r="C6691" s="52" t="s">
        <v>3528</v>
      </c>
      <c r="D6691" s="52" t="s">
        <v>415</v>
      </c>
      <c r="E6691" s="110">
        <v>20090014</v>
      </c>
      <c r="F6691" s="52" t="s">
        <v>638</v>
      </c>
      <c r="G6691" s="52">
        <v>7</v>
      </c>
      <c r="H6691" s="52">
        <v>12.91</v>
      </c>
      <c r="I6691" s="52">
        <v>470.28999999999996</v>
      </c>
      <c r="J6691" s="111">
        <v>0</v>
      </c>
      <c r="K6691" s="111">
        <v>0</v>
      </c>
      <c r="L6691" s="111">
        <v>0</v>
      </c>
      <c r="M6691" s="111">
        <v>0</v>
      </c>
      <c r="N6691" s="111">
        <v>0</v>
      </c>
      <c r="O6691" s="111">
        <v>0</v>
      </c>
      <c r="P6691" s="111">
        <v>470</v>
      </c>
      <c r="Q6691" s="52" t="s">
        <v>41</v>
      </c>
      <c r="R6691" s="52" t="s">
        <v>3306</v>
      </c>
      <c r="S6691" s="52" t="s">
        <v>3307</v>
      </c>
      <c r="T6691" s="52" t="s">
        <v>60</v>
      </c>
      <c r="U6691" s="52">
        <v>0</v>
      </c>
      <c r="V6691" s="52">
        <v>46034</v>
      </c>
      <c r="W6691" s="52">
        <v>1</v>
      </c>
      <c r="X6691" s="52" t="s">
        <v>422</v>
      </c>
      <c r="Y6691" s="52" t="s">
        <v>5078</v>
      </c>
      <c r="Z6691" s="52">
        <v>12.74992254066615</v>
      </c>
    </row>
    <row r="6692" spans="1:26" x14ac:dyDescent="0.25">
      <c r="A6692" s="70" t="s">
        <v>5077</v>
      </c>
      <c r="B6692" s="52" t="s">
        <v>3308</v>
      </c>
      <c r="C6692" s="52" t="s">
        <v>3528</v>
      </c>
      <c r="D6692" s="52" t="s">
        <v>415</v>
      </c>
      <c r="E6692" s="110">
        <v>20090014</v>
      </c>
      <c r="F6692" s="52" t="s">
        <v>639</v>
      </c>
      <c r="G6692" s="52">
        <v>6</v>
      </c>
      <c r="H6692" s="52">
        <v>12.56</v>
      </c>
      <c r="I6692" s="52">
        <v>472.46</v>
      </c>
      <c r="J6692" s="111">
        <v>0</v>
      </c>
      <c r="K6692" s="111">
        <v>0</v>
      </c>
      <c r="L6692" s="111">
        <v>0</v>
      </c>
      <c r="M6692" s="111">
        <v>0</v>
      </c>
      <c r="N6692" s="111">
        <v>0</v>
      </c>
      <c r="O6692" s="111">
        <v>0</v>
      </c>
      <c r="P6692" s="111">
        <v>472</v>
      </c>
      <c r="Q6692" s="52" t="s">
        <v>41</v>
      </c>
      <c r="R6692" s="52" t="s">
        <v>3309</v>
      </c>
      <c r="S6692" s="52" t="s">
        <v>3310</v>
      </c>
      <c r="T6692" s="52" t="s">
        <v>60</v>
      </c>
      <c r="U6692" s="52">
        <v>0</v>
      </c>
      <c r="V6692" s="52">
        <v>46034</v>
      </c>
      <c r="W6692" s="52">
        <v>1</v>
      </c>
      <c r="X6692" s="52" t="s">
        <v>422</v>
      </c>
      <c r="Y6692" s="52" t="s">
        <v>5078</v>
      </c>
      <c r="Z6692" s="52">
        <v>11.284872611464968</v>
      </c>
    </row>
    <row r="6693" spans="1:26" x14ac:dyDescent="0.25">
      <c r="A6693" s="70" t="s">
        <v>5077</v>
      </c>
      <c r="B6693" s="52" t="s">
        <v>3311</v>
      </c>
      <c r="C6693" s="52" t="s">
        <v>3528</v>
      </c>
      <c r="D6693" s="52" t="s">
        <v>415</v>
      </c>
      <c r="E6693" s="110">
        <v>20090014</v>
      </c>
      <c r="F6693" s="52" t="s">
        <v>486</v>
      </c>
      <c r="G6693" s="52">
        <v>12</v>
      </c>
      <c r="H6693" s="52">
        <v>21.919999999999998</v>
      </c>
      <c r="I6693" s="52">
        <v>765.36999999999989</v>
      </c>
      <c r="J6693" s="111">
        <v>0</v>
      </c>
      <c r="K6693" s="111">
        <v>0</v>
      </c>
      <c r="L6693" s="111">
        <v>0</v>
      </c>
      <c r="M6693" s="111">
        <v>0</v>
      </c>
      <c r="N6693" s="111">
        <v>0</v>
      </c>
      <c r="O6693" s="111">
        <v>0</v>
      </c>
      <c r="P6693" s="111">
        <v>765</v>
      </c>
      <c r="Q6693" s="52" t="s">
        <v>41</v>
      </c>
      <c r="R6693" s="52" t="s">
        <v>3312</v>
      </c>
      <c r="S6693" s="52" t="s">
        <v>3313</v>
      </c>
      <c r="T6693" s="52" t="s">
        <v>60</v>
      </c>
      <c r="U6693" s="52">
        <v>0</v>
      </c>
      <c r="V6693" s="52">
        <v>46034</v>
      </c>
      <c r="W6693" s="52">
        <v>1</v>
      </c>
      <c r="X6693" s="52" t="s">
        <v>422</v>
      </c>
      <c r="Y6693" s="52" t="s">
        <v>5078</v>
      </c>
      <c r="Z6693" s="52">
        <v>20.949908759124092</v>
      </c>
    </row>
    <row r="6694" spans="1:26" x14ac:dyDescent="0.25">
      <c r="A6694" s="70" t="s">
        <v>5077</v>
      </c>
      <c r="B6694" s="52" t="s">
        <v>3371</v>
      </c>
      <c r="C6694" s="52" t="s">
        <v>3528</v>
      </c>
      <c r="D6694" s="52" t="s">
        <v>415</v>
      </c>
      <c r="E6694" s="110">
        <v>20090014</v>
      </c>
      <c r="F6694" s="52" t="s">
        <v>573</v>
      </c>
      <c r="G6694" s="52">
        <v>11</v>
      </c>
      <c r="H6694" s="52">
        <v>57.149999999999991</v>
      </c>
      <c r="I6694" s="52">
        <v>2208.5300000000002</v>
      </c>
      <c r="J6694" s="111">
        <v>0</v>
      </c>
      <c r="K6694" s="111">
        <v>0</v>
      </c>
      <c r="L6694" s="111">
        <v>0</v>
      </c>
      <c r="M6694" s="111">
        <v>0</v>
      </c>
      <c r="N6694" s="111">
        <v>0</v>
      </c>
      <c r="O6694" s="111">
        <v>0</v>
      </c>
      <c r="P6694" s="111">
        <v>2209</v>
      </c>
      <c r="Q6694" s="52" t="s">
        <v>41</v>
      </c>
      <c r="R6694" s="52" t="s">
        <v>3372</v>
      </c>
      <c r="S6694" s="52" t="s">
        <v>3373</v>
      </c>
      <c r="T6694" s="52" t="s">
        <v>60</v>
      </c>
      <c r="U6694" s="52">
        <v>0</v>
      </c>
      <c r="V6694" s="52">
        <v>46041</v>
      </c>
      <c r="W6694" s="52">
        <v>1</v>
      </c>
      <c r="X6694" s="52" t="s">
        <v>422</v>
      </c>
      <c r="Y6694" s="52" t="s">
        <v>5078</v>
      </c>
      <c r="Z6694" s="52">
        <v>21.254444444444452</v>
      </c>
    </row>
    <row r="6695" spans="1:26" x14ac:dyDescent="0.25">
      <c r="A6695" s="70" t="s">
        <v>5077</v>
      </c>
      <c r="B6695" s="52" t="s">
        <v>5200</v>
      </c>
      <c r="C6695" s="52" t="s">
        <v>3528</v>
      </c>
      <c r="D6695" s="52" t="s">
        <v>415</v>
      </c>
      <c r="E6695" s="110">
        <v>20090014</v>
      </c>
      <c r="F6695" s="52" t="s">
        <v>477</v>
      </c>
      <c r="G6695" s="52">
        <v>2</v>
      </c>
      <c r="H6695" s="52">
        <v>7.51</v>
      </c>
      <c r="I6695" s="52">
        <v>251.52</v>
      </c>
      <c r="J6695" s="111">
        <v>0</v>
      </c>
      <c r="K6695" s="111">
        <v>0</v>
      </c>
      <c r="L6695" s="111">
        <v>0</v>
      </c>
      <c r="M6695" s="111">
        <v>0</v>
      </c>
      <c r="N6695" s="111">
        <v>0</v>
      </c>
      <c r="O6695" s="111">
        <v>0</v>
      </c>
      <c r="P6695" s="111">
        <v>252</v>
      </c>
      <c r="Q6695" s="52" t="s">
        <v>41</v>
      </c>
      <c r="R6695" s="52" t="s">
        <v>5201</v>
      </c>
      <c r="S6695" s="52" t="s">
        <v>5202</v>
      </c>
      <c r="T6695" s="52" t="s">
        <v>5203</v>
      </c>
      <c r="U6695" s="52">
        <v>0</v>
      </c>
      <c r="V6695" s="52">
        <v>46041</v>
      </c>
      <c r="W6695" s="52">
        <v>1</v>
      </c>
      <c r="X6695" s="52" t="s">
        <v>422</v>
      </c>
      <c r="Y6695" s="52" t="s">
        <v>5078</v>
      </c>
      <c r="Z6695" s="52">
        <v>3.3491344873502005</v>
      </c>
    </row>
    <row r="6696" spans="1:26" x14ac:dyDescent="0.25">
      <c r="A6696" s="70" t="s">
        <v>5077</v>
      </c>
      <c r="B6696" s="52" t="s">
        <v>3374</v>
      </c>
      <c r="C6696" s="52" t="s">
        <v>3528</v>
      </c>
      <c r="D6696" s="52" t="s">
        <v>415</v>
      </c>
      <c r="E6696" s="110">
        <v>20090014</v>
      </c>
      <c r="F6696" s="52" t="s">
        <v>538</v>
      </c>
      <c r="G6696" s="52">
        <v>13</v>
      </c>
      <c r="H6696" s="52">
        <v>53.089999999999996</v>
      </c>
      <c r="I6696" s="52">
        <v>1970.65</v>
      </c>
      <c r="J6696" s="111">
        <v>0</v>
      </c>
      <c r="K6696" s="111">
        <v>0</v>
      </c>
      <c r="L6696" s="111">
        <v>0</v>
      </c>
      <c r="M6696" s="111">
        <v>0</v>
      </c>
      <c r="N6696" s="111">
        <v>0</v>
      </c>
      <c r="O6696" s="111">
        <v>0</v>
      </c>
      <c r="P6696" s="111">
        <v>1971</v>
      </c>
      <c r="Q6696" s="52" t="s">
        <v>41</v>
      </c>
      <c r="R6696" s="52" t="s">
        <v>3375</v>
      </c>
      <c r="S6696" s="52" t="s">
        <v>3376</v>
      </c>
      <c r="T6696" s="52" t="s">
        <v>60</v>
      </c>
      <c r="U6696" s="52">
        <v>0</v>
      </c>
      <c r="V6696" s="52">
        <v>46041</v>
      </c>
      <c r="W6696" s="52">
        <v>1</v>
      </c>
      <c r="X6696" s="52" t="s">
        <v>422</v>
      </c>
      <c r="Y6696" s="52" t="s">
        <v>5078</v>
      </c>
      <c r="Z6696" s="52">
        <v>24.127378037295163</v>
      </c>
    </row>
    <row r="6697" spans="1:26" x14ac:dyDescent="0.25">
      <c r="A6697" s="70" t="s">
        <v>5077</v>
      </c>
      <c r="B6697" s="52" t="s">
        <v>3456</v>
      </c>
      <c r="C6697" s="52" t="s">
        <v>3528</v>
      </c>
      <c r="D6697" s="52" t="s">
        <v>415</v>
      </c>
      <c r="E6697" s="110">
        <v>20090014</v>
      </c>
      <c r="F6697" s="52" t="s">
        <v>436</v>
      </c>
      <c r="G6697" s="52">
        <v>12</v>
      </c>
      <c r="H6697" s="52">
        <v>40.639999999999993</v>
      </c>
      <c r="I6697" s="52">
        <v>1351.28</v>
      </c>
      <c r="J6697" s="111">
        <v>0</v>
      </c>
      <c r="K6697" s="111">
        <v>0</v>
      </c>
      <c r="L6697" s="111">
        <v>0</v>
      </c>
      <c r="M6697" s="111">
        <v>0</v>
      </c>
      <c r="N6697" s="111">
        <v>0</v>
      </c>
      <c r="O6697" s="111">
        <v>0</v>
      </c>
      <c r="P6697" s="111">
        <v>1351</v>
      </c>
      <c r="Q6697" s="52" t="s">
        <v>41</v>
      </c>
      <c r="R6697" s="52" t="s">
        <v>3457</v>
      </c>
      <c r="S6697" s="52" t="s">
        <v>3458</v>
      </c>
      <c r="T6697" s="52" t="s">
        <v>60</v>
      </c>
      <c r="U6697" s="52">
        <v>0</v>
      </c>
      <c r="V6697" s="52">
        <v>46049</v>
      </c>
      <c r="W6697" s="52">
        <v>1</v>
      </c>
      <c r="X6697" s="52" t="s">
        <v>422</v>
      </c>
      <c r="Y6697" s="52" t="s">
        <v>5078</v>
      </c>
      <c r="Z6697" s="52">
        <v>19.950000000000006</v>
      </c>
    </row>
    <row r="6698" spans="1:26" x14ac:dyDescent="0.25">
      <c r="A6698" s="70" t="s">
        <v>5077</v>
      </c>
      <c r="B6698" s="52" t="s">
        <v>3459</v>
      </c>
      <c r="C6698" s="52" t="s">
        <v>3528</v>
      </c>
      <c r="D6698" s="52" t="s">
        <v>415</v>
      </c>
      <c r="E6698" s="110">
        <v>20090014</v>
      </c>
      <c r="F6698" s="52" t="s">
        <v>653</v>
      </c>
      <c r="G6698" s="52">
        <v>12</v>
      </c>
      <c r="H6698" s="52">
        <v>51.79</v>
      </c>
      <c r="I6698" s="52">
        <v>1739.9</v>
      </c>
      <c r="J6698" s="111">
        <v>0</v>
      </c>
      <c r="K6698" s="111">
        <v>0</v>
      </c>
      <c r="L6698" s="111">
        <v>0</v>
      </c>
      <c r="M6698" s="111">
        <v>0</v>
      </c>
      <c r="N6698" s="111">
        <v>0</v>
      </c>
      <c r="O6698" s="111">
        <v>0</v>
      </c>
      <c r="P6698" s="111">
        <v>1740</v>
      </c>
      <c r="Q6698" s="52" t="s">
        <v>41</v>
      </c>
      <c r="R6698" s="52" t="s">
        <v>3460</v>
      </c>
      <c r="S6698" s="52" t="s">
        <v>3461</v>
      </c>
      <c r="T6698" s="52" t="s">
        <v>60</v>
      </c>
      <c r="U6698" s="52">
        <v>0</v>
      </c>
      <c r="V6698" s="52">
        <v>46049</v>
      </c>
      <c r="W6698" s="52">
        <v>1</v>
      </c>
      <c r="X6698" s="52" t="s">
        <v>422</v>
      </c>
      <c r="Y6698" s="52" t="s">
        <v>5078</v>
      </c>
      <c r="Z6698" s="52">
        <v>20.157173199459358</v>
      </c>
    </row>
    <row r="6699" spans="1:26" x14ac:dyDescent="0.25">
      <c r="A6699" s="70" t="s">
        <v>5077</v>
      </c>
      <c r="B6699" s="52" t="s">
        <v>4404</v>
      </c>
      <c r="C6699" s="52" t="s">
        <v>3528</v>
      </c>
      <c r="D6699" s="52" t="s">
        <v>415</v>
      </c>
      <c r="E6699" s="110">
        <v>20090014</v>
      </c>
      <c r="F6699" s="52" t="s">
        <v>540</v>
      </c>
      <c r="G6699" s="52">
        <v>5</v>
      </c>
      <c r="H6699" s="52">
        <v>17.420000000000002</v>
      </c>
      <c r="I6699" s="52">
        <v>729.06</v>
      </c>
      <c r="J6699" s="111">
        <v>0</v>
      </c>
      <c r="K6699" s="111">
        <v>0</v>
      </c>
      <c r="L6699" s="111">
        <v>0</v>
      </c>
      <c r="M6699" s="111">
        <v>0</v>
      </c>
      <c r="N6699" s="111">
        <v>0</v>
      </c>
      <c r="O6699" s="111">
        <v>0</v>
      </c>
      <c r="P6699" s="111">
        <v>729</v>
      </c>
      <c r="Q6699" s="52" t="s">
        <v>41</v>
      </c>
      <c r="R6699" s="52" t="s">
        <v>4405</v>
      </c>
      <c r="S6699" s="52" t="s">
        <v>4406</v>
      </c>
      <c r="T6699" s="52" t="s">
        <v>60</v>
      </c>
      <c r="U6699" s="52">
        <v>0</v>
      </c>
      <c r="V6699" s="52">
        <v>46111</v>
      </c>
      <c r="W6699" s="52">
        <v>1</v>
      </c>
      <c r="X6699" s="52" t="s">
        <v>422</v>
      </c>
      <c r="Y6699" s="52" t="s">
        <v>5078</v>
      </c>
      <c r="Z6699" s="52">
        <v>10.462973593570606</v>
      </c>
    </row>
    <row r="6700" spans="1:26" x14ac:dyDescent="0.25">
      <c r="A6700" s="70" t="s">
        <v>5077</v>
      </c>
      <c r="B6700" s="52" t="s">
        <v>4407</v>
      </c>
      <c r="C6700" s="52" t="s">
        <v>3528</v>
      </c>
      <c r="D6700" s="52" t="s">
        <v>415</v>
      </c>
      <c r="E6700" s="110">
        <v>20090014</v>
      </c>
      <c r="F6700" s="52" t="s">
        <v>544</v>
      </c>
      <c r="G6700" s="52">
        <v>12</v>
      </c>
      <c r="H6700" s="52">
        <v>21.130000000000003</v>
      </c>
      <c r="I6700" s="52">
        <v>706.17000000000019</v>
      </c>
      <c r="J6700" s="111">
        <v>0</v>
      </c>
      <c r="K6700" s="111">
        <v>0</v>
      </c>
      <c r="L6700" s="111">
        <v>0</v>
      </c>
      <c r="M6700" s="111">
        <v>0</v>
      </c>
      <c r="N6700" s="111">
        <v>0</v>
      </c>
      <c r="O6700" s="111">
        <v>0</v>
      </c>
      <c r="P6700" s="111">
        <v>706</v>
      </c>
      <c r="Q6700" s="52" t="s">
        <v>41</v>
      </c>
      <c r="R6700" s="52" t="s">
        <v>1473</v>
      </c>
      <c r="S6700" s="52" t="s">
        <v>4408</v>
      </c>
      <c r="T6700" s="52" t="s">
        <v>60</v>
      </c>
      <c r="U6700" s="52">
        <v>0</v>
      </c>
      <c r="V6700" s="52">
        <v>46111</v>
      </c>
      <c r="W6700" s="52">
        <v>1</v>
      </c>
      <c r="X6700" s="52" t="s">
        <v>422</v>
      </c>
      <c r="Y6700" s="52" t="s">
        <v>5078</v>
      </c>
      <c r="Z6700" s="52">
        <v>20.052153336488409</v>
      </c>
    </row>
    <row r="6701" spans="1:26" x14ac:dyDescent="0.25">
      <c r="A6701" s="70" t="s">
        <v>5077</v>
      </c>
      <c r="B6701" s="52" t="s">
        <v>4409</v>
      </c>
      <c r="C6701" s="52" t="s">
        <v>3528</v>
      </c>
      <c r="D6701" s="52" t="s">
        <v>415</v>
      </c>
      <c r="E6701" s="110">
        <v>20090014</v>
      </c>
      <c r="F6701" s="52" t="s">
        <v>548</v>
      </c>
      <c r="G6701" s="52">
        <v>13</v>
      </c>
      <c r="H6701" s="52">
        <v>72.86</v>
      </c>
      <c r="I6701" s="52">
        <v>2513.5700000000002</v>
      </c>
      <c r="J6701" s="111">
        <v>0</v>
      </c>
      <c r="K6701" s="111">
        <v>0</v>
      </c>
      <c r="L6701" s="111">
        <v>0</v>
      </c>
      <c r="M6701" s="111">
        <v>0</v>
      </c>
      <c r="N6701" s="111">
        <v>0</v>
      </c>
      <c r="O6701" s="111">
        <v>0</v>
      </c>
      <c r="P6701" s="111">
        <v>2514</v>
      </c>
      <c r="Q6701" s="52" t="s">
        <v>41</v>
      </c>
      <c r="R6701" s="52" t="s">
        <v>4410</v>
      </c>
      <c r="S6701" s="52" t="s">
        <v>4411</v>
      </c>
      <c r="T6701" s="52" t="s">
        <v>60</v>
      </c>
      <c r="U6701" s="52">
        <v>0</v>
      </c>
      <c r="V6701" s="52">
        <v>46111</v>
      </c>
      <c r="W6701" s="52">
        <v>1</v>
      </c>
      <c r="X6701" s="52" t="s">
        <v>422</v>
      </c>
      <c r="Y6701" s="52" t="s">
        <v>5078</v>
      </c>
      <c r="Z6701" s="52">
        <v>22.424107878122427</v>
      </c>
    </row>
    <row r="6702" spans="1:26" x14ac:dyDescent="0.25">
      <c r="A6702" s="70" t="s">
        <v>5077</v>
      </c>
      <c r="B6702" s="52" t="s">
        <v>2210</v>
      </c>
      <c r="C6702" s="52" t="s">
        <v>3528</v>
      </c>
      <c r="D6702" s="52" t="s">
        <v>416</v>
      </c>
      <c r="E6702" s="110">
        <v>20090015</v>
      </c>
      <c r="F6702" s="52" t="s">
        <v>44</v>
      </c>
      <c r="G6702" s="52">
        <v>7</v>
      </c>
      <c r="H6702" s="52">
        <v>13.25</v>
      </c>
      <c r="I6702" s="52">
        <v>523.41999999999996</v>
      </c>
      <c r="J6702" s="111">
        <v>0</v>
      </c>
      <c r="K6702" s="111">
        <v>0</v>
      </c>
      <c r="L6702" s="111">
        <v>0</v>
      </c>
      <c r="M6702" s="111">
        <v>0</v>
      </c>
      <c r="N6702" s="111">
        <v>0</v>
      </c>
      <c r="O6702" s="111">
        <v>0</v>
      </c>
      <c r="P6702" s="111">
        <v>523</v>
      </c>
      <c r="Q6702" s="52" t="s">
        <v>41</v>
      </c>
      <c r="R6702" s="52" t="s">
        <v>2211</v>
      </c>
      <c r="S6702" s="52" t="s">
        <v>2212</v>
      </c>
      <c r="T6702" s="52" t="s">
        <v>1470</v>
      </c>
      <c r="U6702" s="52">
        <v>0</v>
      </c>
      <c r="V6702" s="52">
        <v>45923</v>
      </c>
      <c r="W6702" s="52">
        <v>1</v>
      </c>
      <c r="X6702" s="52" t="s">
        <v>422</v>
      </c>
      <c r="Y6702" s="52" t="s">
        <v>5078</v>
      </c>
      <c r="Z6702" s="52">
        <v>13.826188679245284</v>
      </c>
    </row>
    <row r="6703" spans="1:26" x14ac:dyDescent="0.25">
      <c r="A6703" s="70" t="s">
        <v>5077</v>
      </c>
      <c r="B6703" s="52" t="s">
        <v>2216</v>
      </c>
      <c r="C6703" s="52" t="s">
        <v>3528</v>
      </c>
      <c r="D6703" s="52" t="s">
        <v>416</v>
      </c>
      <c r="E6703" s="110">
        <v>20090015</v>
      </c>
      <c r="F6703" s="52" t="s">
        <v>481</v>
      </c>
      <c r="G6703" s="52">
        <v>7</v>
      </c>
      <c r="H6703" s="52">
        <v>26.02</v>
      </c>
      <c r="I6703" s="52">
        <v>1110.58</v>
      </c>
      <c r="J6703" s="111">
        <v>0</v>
      </c>
      <c r="K6703" s="111">
        <v>0</v>
      </c>
      <c r="L6703" s="111">
        <v>0</v>
      </c>
      <c r="M6703" s="111">
        <v>0</v>
      </c>
      <c r="N6703" s="111">
        <v>0</v>
      </c>
      <c r="O6703" s="111">
        <v>0</v>
      </c>
      <c r="P6703" s="111">
        <v>1111</v>
      </c>
      <c r="Q6703" s="52" t="s">
        <v>41</v>
      </c>
      <c r="R6703" s="52" t="s">
        <v>3377</v>
      </c>
      <c r="S6703" s="52" t="s">
        <v>3378</v>
      </c>
      <c r="T6703" s="52" t="s">
        <v>60</v>
      </c>
      <c r="U6703" s="52">
        <v>0</v>
      </c>
      <c r="V6703" s="52">
        <v>45978</v>
      </c>
      <c r="W6703" s="52">
        <v>1</v>
      </c>
      <c r="X6703" s="52" t="s">
        <v>422</v>
      </c>
      <c r="Y6703" s="52" t="s">
        <v>5078</v>
      </c>
      <c r="Z6703" s="52">
        <v>14.938624135280554</v>
      </c>
    </row>
    <row r="6704" spans="1:26" x14ac:dyDescent="0.25">
      <c r="A6704" s="70" t="s">
        <v>5077</v>
      </c>
      <c r="B6704" s="52" t="s">
        <v>2217</v>
      </c>
      <c r="C6704" s="52" t="s">
        <v>3528</v>
      </c>
      <c r="D6704" s="52" t="s">
        <v>416</v>
      </c>
      <c r="E6704" s="110">
        <v>20090015</v>
      </c>
      <c r="F6704" s="52" t="s">
        <v>482</v>
      </c>
      <c r="G6704" s="52">
        <v>14</v>
      </c>
      <c r="H6704" s="52">
        <v>116.56999999999998</v>
      </c>
      <c r="I6704" s="52">
        <v>4779.7500000000009</v>
      </c>
      <c r="J6704" s="111">
        <v>0</v>
      </c>
      <c r="K6704" s="111">
        <v>0</v>
      </c>
      <c r="L6704" s="111">
        <v>0</v>
      </c>
      <c r="M6704" s="111">
        <v>0</v>
      </c>
      <c r="N6704" s="111">
        <v>0</v>
      </c>
      <c r="O6704" s="111">
        <v>0</v>
      </c>
      <c r="P6704" s="111">
        <v>4780</v>
      </c>
      <c r="Q6704" s="52" t="s">
        <v>41</v>
      </c>
      <c r="R6704" s="52" t="s">
        <v>2218</v>
      </c>
      <c r="S6704" s="52" t="s">
        <v>2219</v>
      </c>
      <c r="T6704" s="52" t="s">
        <v>166</v>
      </c>
      <c r="U6704" s="52">
        <v>0</v>
      </c>
      <c r="V6704" s="52">
        <v>45923</v>
      </c>
      <c r="W6704" s="52">
        <v>1</v>
      </c>
      <c r="X6704" s="52" t="s">
        <v>422</v>
      </c>
      <c r="Y6704" s="52" t="s">
        <v>5078</v>
      </c>
      <c r="Z6704" s="52">
        <v>28.702281890709457</v>
      </c>
    </row>
    <row r="6705" spans="1:26" x14ac:dyDescent="0.25">
      <c r="A6705" s="70" t="s">
        <v>5077</v>
      </c>
      <c r="B6705" s="52" t="s">
        <v>2223</v>
      </c>
      <c r="C6705" s="52" t="s">
        <v>3528</v>
      </c>
      <c r="D6705" s="52" t="s">
        <v>416</v>
      </c>
      <c r="E6705" s="110">
        <v>20090015</v>
      </c>
      <c r="F6705" s="52" t="s">
        <v>484</v>
      </c>
      <c r="G6705" s="52">
        <v>7</v>
      </c>
      <c r="H6705" s="52">
        <v>22.310000000000002</v>
      </c>
      <c r="I6705" s="52">
        <v>1034.06</v>
      </c>
      <c r="J6705" s="111">
        <v>0</v>
      </c>
      <c r="K6705" s="111">
        <v>0</v>
      </c>
      <c r="L6705" s="111">
        <v>0</v>
      </c>
      <c r="M6705" s="111">
        <v>92</v>
      </c>
      <c r="N6705" s="111">
        <v>0</v>
      </c>
      <c r="O6705" s="111">
        <v>0</v>
      </c>
      <c r="P6705" s="111">
        <v>942</v>
      </c>
      <c r="Q6705" s="52" t="s">
        <v>41</v>
      </c>
      <c r="R6705" s="52" t="s">
        <v>2224</v>
      </c>
      <c r="S6705" s="52" t="s">
        <v>2225</v>
      </c>
      <c r="T6705" s="52" t="s">
        <v>1470</v>
      </c>
      <c r="U6705" s="52">
        <v>0</v>
      </c>
      <c r="V6705" s="52">
        <v>45923</v>
      </c>
      <c r="W6705" s="52">
        <v>1</v>
      </c>
      <c r="X6705" s="52" t="s">
        <v>422</v>
      </c>
      <c r="Y6705" s="52" t="s">
        <v>5078</v>
      </c>
      <c r="Z6705" s="52">
        <v>16.222366651725682</v>
      </c>
    </row>
    <row r="6706" spans="1:26" x14ac:dyDescent="0.25">
      <c r="A6706" s="70" t="s">
        <v>5077</v>
      </c>
      <c r="B6706" s="52" t="s">
        <v>2391</v>
      </c>
      <c r="C6706" s="52" t="s">
        <v>3528</v>
      </c>
      <c r="D6706" s="52" t="s">
        <v>416</v>
      </c>
      <c r="E6706" s="110">
        <v>20090015</v>
      </c>
      <c r="F6706" s="52" t="s">
        <v>538</v>
      </c>
      <c r="G6706" s="52">
        <v>7</v>
      </c>
      <c r="H6706" s="52">
        <v>12.72</v>
      </c>
      <c r="I6706" s="52">
        <v>443.66</v>
      </c>
      <c r="J6706" s="111">
        <v>0</v>
      </c>
      <c r="K6706" s="111">
        <v>0</v>
      </c>
      <c r="L6706" s="111">
        <v>0</v>
      </c>
      <c r="M6706" s="111">
        <v>0</v>
      </c>
      <c r="N6706" s="111">
        <v>0</v>
      </c>
      <c r="O6706" s="111">
        <v>0</v>
      </c>
      <c r="P6706" s="111">
        <v>444</v>
      </c>
      <c r="Q6706" s="52" t="s">
        <v>41</v>
      </c>
      <c r="R6706" s="52" t="s">
        <v>2776</v>
      </c>
      <c r="S6706" s="52" t="s">
        <v>2777</v>
      </c>
      <c r="T6706" s="52" t="s">
        <v>2778</v>
      </c>
      <c r="U6706" s="52">
        <v>0</v>
      </c>
      <c r="V6706" s="52">
        <v>45978</v>
      </c>
      <c r="W6706" s="52">
        <v>1</v>
      </c>
      <c r="X6706" s="52" t="s">
        <v>422</v>
      </c>
      <c r="Y6706" s="52" t="s">
        <v>5078</v>
      </c>
      <c r="Z6706" s="52">
        <v>12.207625786163522</v>
      </c>
    </row>
    <row r="6707" spans="1:26" x14ac:dyDescent="0.25">
      <c r="A6707" s="70" t="s">
        <v>5077</v>
      </c>
      <c r="B6707" s="52" t="s">
        <v>3108</v>
      </c>
      <c r="C6707" s="52" t="s">
        <v>3528</v>
      </c>
      <c r="D6707" s="52" t="s">
        <v>416</v>
      </c>
      <c r="E6707" s="110">
        <v>20090015</v>
      </c>
      <c r="F6707" s="52" t="s">
        <v>548</v>
      </c>
      <c r="G6707" s="52">
        <v>7</v>
      </c>
      <c r="H6707" s="52">
        <v>32.130000000000003</v>
      </c>
      <c r="I6707" s="52">
        <v>1530.29</v>
      </c>
      <c r="J6707" s="111">
        <v>0</v>
      </c>
      <c r="K6707" s="111">
        <v>0</v>
      </c>
      <c r="L6707" s="111">
        <v>0</v>
      </c>
      <c r="M6707" s="111">
        <v>0</v>
      </c>
      <c r="N6707" s="111">
        <v>0</v>
      </c>
      <c r="O6707" s="111">
        <v>0</v>
      </c>
      <c r="P6707" s="111">
        <v>1530</v>
      </c>
      <c r="Q6707" s="52" t="s">
        <v>41</v>
      </c>
      <c r="R6707" s="52" t="s">
        <v>3109</v>
      </c>
      <c r="S6707" s="52" t="s">
        <v>3110</v>
      </c>
      <c r="T6707" s="52" t="s">
        <v>1470</v>
      </c>
      <c r="U6707" s="52">
        <v>0</v>
      </c>
      <c r="V6707" s="52">
        <v>46013</v>
      </c>
      <c r="W6707" s="52">
        <v>1</v>
      </c>
      <c r="X6707" s="52" t="s">
        <v>422</v>
      </c>
      <c r="Y6707" s="52" t="s">
        <v>5078</v>
      </c>
      <c r="Z6707" s="52">
        <v>16.669825708061001</v>
      </c>
    </row>
    <row r="6708" spans="1:26" x14ac:dyDescent="0.25">
      <c r="A6708" s="70" t="s">
        <v>5077</v>
      </c>
      <c r="B6708" s="52" t="s">
        <v>3111</v>
      </c>
      <c r="C6708" s="52" t="s">
        <v>3528</v>
      </c>
      <c r="D6708" s="52" t="s">
        <v>416</v>
      </c>
      <c r="E6708" s="110">
        <v>20090015</v>
      </c>
      <c r="F6708" s="52" t="s">
        <v>656</v>
      </c>
      <c r="G6708" s="52">
        <v>12</v>
      </c>
      <c r="H6708" s="52">
        <v>72.45</v>
      </c>
      <c r="I6708" s="52">
        <v>3032.59</v>
      </c>
      <c r="J6708" s="111">
        <v>0</v>
      </c>
      <c r="K6708" s="111">
        <v>0</v>
      </c>
      <c r="L6708" s="111">
        <v>0</v>
      </c>
      <c r="M6708" s="111">
        <v>0</v>
      </c>
      <c r="N6708" s="111">
        <v>0</v>
      </c>
      <c r="O6708" s="111">
        <v>0</v>
      </c>
      <c r="P6708" s="111">
        <v>3033</v>
      </c>
      <c r="Q6708" s="52" t="s">
        <v>41</v>
      </c>
      <c r="R6708" s="52" t="s">
        <v>3112</v>
      </c>
      <c r="S6708" s="52" t="s">
        <v>3113</v>
      </c>
      <c r="T6708" s="52" t="s">
        <v>1470</v>
      </c>
      <c r="U6708" s="52">
        <v>0</v>
      </c>
      <c r="V6708" s="52">
        <v>46013</v>
      </c>
      <c r="W6708" s="52">
        <v>1</v>
      </c>
      <c r="X6708" s="52" t="s">
        <v>422</v>
      </c>
      <c r="Y6708" s="52" t="s">
        <v>5078</v>
      </c>
      <c r="Z6708" s="52">
        <v>25.114616977225676</v>
      </c>
    </row>
    <row r="6709" spans="1:26" x14ac:dyDescent="0.25">
      <c r="A6709" s="70" t="s">
        <v>5077</v>
      </c>
      <c r="B6709" s="52" t="s">
        <v>3114</v>
      </c>
      <c r="C6709" s="52" t="s">
        <v>3528</v>
      </c>
      <c r="D6709" s="52" t="s">
        <v>416</v>
      </c>
      <c r="E6709" s="110">
        <v>20090015</v>
      </c>
      <c r="F6709" s="52" t="s">
        <v>439</v>
      </c>
      <c r="G6709" s="52">
        <v>7</v>
      </c>
      <c r="H6709" s="52">
        <v>12.48</v>
      </c>
      <c r="I6709" s="52">
        <v>476.34999999999997</v>
      </c>
      <c r="J6709" s="111">
        <v>0</v>
      </c>
      <c r="K6709" s="111">
        <v>0</v>
      </c>
      <c r="L6709" s="111">
        <v>0</v>
      </c>
      <c r="M6709" s="111">
        <v>0</v>
      </c>
      <c r="N6709" s="111">
        <v>0</v>
      </c>
      <c r="O6709" s="111">
        <v>0</v>
      </c>
      <c r="P6709" s="111">
        <v>476</v>
      </c>
      <c r="Q6709" s="52" t="s">
        <v>41</v>
      </c>
      <c r="R6709" s="52" t="s">
        <v>3115</v>
      </c>
      <c r="S6709" s="52" t="s">
        <v>3116</v>
      </c>
      <c r="T6709" s="52" t="s">
        <v>1470</v>
      </c>
      <c r="U6709" s="52">
        <v>0</v>
      </c>
      <c r="V6709" s="52">
        <v>46013</v>
      </c>
      <c r="W6709" s="52">
        <v>1</v>
      </c>
      <c r="X6709" s="52" t="s">
        <v>422</v>
      </c>
      <c r="Y6709" s="52" t="s">
        <v>5078</v>
      </c>
      <c r="Z6709" s="52">
        <v>13.359174679487181</v>
      </c>
    </row>
    <row r="6710" spans="1:26" x14ac:dyDescent="0.25">
      <c r="A6710" s="70" t="s">
        <v>5077</v>
      </c>
      <c r="B6710" s="52" t="s">
        <v>3608</v>
      </c>
      <c r="C6710" s="52" t="s">
        <v>3528</v>
      </c>
      <c r="D6710" s="52" t="s">
        <v>416</v>
      </c>
      <c r="E6710" s="110">
        <v>20090015</v>
      </c>
      <c r="F6710" s="52" t="s">
        <v>575</v>
      </c>
      <c r="G6710" s="52">
        <v>6</v>
      </c>
      <c r="H6710" s="52">
        <v>6.12</v>
      </c>
      <c r="I6710" s="52">
        <v>210.69</v>
      </c>
      <c r="J6710" s="111">
        <v>0</v>
      </c>
      <c r="K6710" s="111">
        <v>0</v>
      </c>
      <c r="L6710" s="111">
        <v>0</v>
      </c>
      <c r="M6710" s="111">
        <v>0</v>
      </c>
      <c r="N6710" s="111">
        <v>0</v>
      </c>
      <c r="O6710" s="111">
        <v>0</v>
      </c>
      <c r="P6710" s="111">
        <v>211</v>
      </c>
      <c r="Q6710" s="52" t="s">
        <v>41</v>
      </c>
      <c r="R6710" s="52" t="s">
        <v>3609</v>
      </c>
      <c r="S6710" s="52" t="s">
        <v>3610</v>
      </c>
      <c r="T6710" s="52" t="s">
        <v>1470</v>
      </c>
      <c r="U6710" s="52">
        <v>0</v>
      </c>
      <c r="V6710" s="52">
        <v>46062</v>
      </c>
      <c r="W6710" s="52">
        <v>1</v>
      </c>
      <c r="X6710" s="52" t="s">
        <v>422</v>
      </c>
      <c r="Y6710" s="52" t="s">
        <v>5078</v>
      </c>
      <c r="Z6710" s="52">
        <v>10.327941176470588</v>
      </c>
    </row>
    <row r="6711" spans="1:26" x14ac:dyDescent="0.25">
      <c r="A6711" s="70" t="s">
        <v>5077</v>
      </c>
      <c r="B6711" s="52" t="s">
        <v>3611</v>
      </c>
      <c r="C6711" s="52" t="s">
        <v>3528</v>
      </c>
      <c r="D6711" s="52" t="s">
        <v>416</v>
      </c>
      <c r="E6711" s="110">
        <v>20090015</v>
      </c>
      <c r="F6711" s="52" t="s">
        <v>444</v>
      </c>
      <c r="G6711" s="52">
        <v>2</v>
      </c>
      <c r="H6711" s="52">
        <v>5.3900000000000006</v>
      </c>
      <c r="I6711" s="52">
        <v>223.64999999999998</v>
      </c>
      <c r="J6711" s="111">
        <v>0</v>
      </c>
      <c r="K6711" s="111">
        <v>0</v>
      </c>
      <c r="L6711" s="111">
        <v>0</v>
      </c>
      <c r="M6711" s="111">
        <v>0</v>
      </c>
      <c r="N6711" s="111">
        <v>0</v>
      </c>
      <c r="O6711" s="111">
        <v>0</v>
      </c>
      <c r="P6711" s="111">
        <v>224</v>
      </c>
      <c r="Q6711" s="52" t="s">
        <v>41</v>
      </c>
      <c r="R6711" s="52" t="s">
        <v>1092</v>
      </c>
      <c r="S6711" s="52" t="s">
        <v>3612</v>
      </c>
      <c r="T6711" s="52" t="s">
        <v>112</v>
      </c>
      <c r="U6711" s="52">
        <v>0</v>
      </c>
      <c r="V6711" s="52">
        <v>46062</v>
      </c>
      <c r="W6711" s="52">
        <v>1</v>
      </c>
      <c r="X6711" s="52" t="s">
        <v>422</v>
      </c>
      <c r="Y6711" s="52" t="s">
        <v>5078</v>
      </c>
      <c r="Z6711" s="52">
        <v>4.1493506493506489</v>
      </c>
    </row>
    <row r="6712" spans="1:26" x14ac:dyDescent="0.25">
      <c r="A6712" s="70" t="s">
        <v>5077</v>
      </c>
      <c r="B6712" s="52" t="s">
        <v>2446</v>
      </c>
      <c r="C6712" s="52" t="s">
        <v>3528</v>
      </c>
      <c r="D6712" s="52" t="s">
        <v>2394</v>
      </c>
      <c r="E6712" s="110">
        <v>20090017</v>
      </c>
      <c r="F6712" s="52" t="s">
        <v>44</v>
      </c>
      <c r="G6712" s="52">
        <v>1</v>
      </c>
      <c r="H6712" s="52">
        <v>24.54</v>
      </c>
      <c r="I6712" s="52">
        <v>997.06</v>
      </c>
      <c r="J6712" s="111">
        <v>0</v>
      </c>
      <c r="K6712" s="111">
        <v>0</v>
      </c>
      <c r="L6712" s="111">
        <v>316.7400000000016</v>
      </c>
      <c r="M6712" s="111">
        <v>0</v>
      </c>
      <c r="N6712" s="111">
        <v>0</v>
      </c>
      <c r="O6712" s="111">
        <v>0</v>
      </c>
      <c r="P6712" s="111">
        <v>680</v>
      </c>
      <c r="Q6712" s="52" t="s">
        <v>41</v>
      </c>
      <c r="R6712" s="52" t="s">
        <v>2447</v>
      </c>
      <c r="S6712" s="52" t="s">
        <v>2448</v>
      </c>
      <c r="T6712" s="52" t="s">
        <v>2449</v>
      </c>
      <c r="U6712" s="52">
        <v>0</v>
      </c>
      <c r="V6712" s="52">
        <v>45949</v>
      </c>
      <c r="W6712" s="52">
        <v>1</v>
      </c>
      <c r="X6712" s="52" t="s">
        <v>422</v>
      </c>
      <c r="Y6712" s="52" t="s">
        <v>5078</v>
      </c>
      <c r="Z6712" s="52">
        <v>2.0314995925020374</v>
      </c>
    </row>
    <row r="6713" spans="1:26" x14ac:dyDescent="0.25">
      <c r="A6713" s="70" t="s">
        <v>5077</v>
      </c>
      <c r="B6713" s="52" t="s">
        <v>2599</v>
      </c>
      <c r="C6713" s="52" t="s">
        <v>3528</v>
      </c>
      <c r="D6713" s="52" t="s">
        <v>2394</v>
      </c>
      <c r="E6713" s="110">
        <v>20090017</v>
      </c>
      <c r="F6713" s="52" t="s">
        <v>617</v>
      </c>
      <c r="G6713" s="52">
        <v>13</v>
      </c>
      <c r="H6713" s="52">
        <v>432.51</v>
      </c>
      <c r="I6713" s="52">
        <v>16989</v>
      </c>
      <c r="J6713" s="111">
        <v>0</v>
      </c>
      <c r="K6713" s="111">
        <v>0</v>
      </c>
      <c r="L6713" s="111">
        <v>0</v>
      </c>
      <c r="M6713" s="111">
        <v>0</v>
      </c>
      <c r="N6713" s="111">
        <v>0</v>
      </c>
      <c r="O6713" s="111">
        <v>0</v>
      </c>
      <c r="P6713" s="111">
        <v>16989</v>
      </c>
      <c r="Q6713" s="52" t="s">
        <v>41</v>
      </c>
      <c r="R6713" s="52" t="s">
        <v>2600</v>
      </c>
      <c r="S6713" s="52" t="s">
        <v>2601</v>
      </c>
      <c r="T6713" s="52" t="s">
        <v>1992</v>
      </c>
      <c r="U6713" s="52">
        <v>0</v>
      </c>
      <c r="V6713" s="52">
        <v>45965</v>
      </c>
      <c r="W6713" s="52">
        <v>1</v>
      </c>
      <c r="X6713" s="52" t="s">
        <v>422</v>
      </c>
      <c r="Y6713" s="52" t="s">
        <v>5078</v>
      </c>
      <c r="Z6713" s="52">
        <v>25.532010820559066</v>
      </c>
    </row>
    <row r="6714" spans="1:26" x14ac:dyDescent="0.25">
      <c r="A6714" s="70" t="s">
        <v>5077</v>
      </c>
      <c r="B6714" s="52" t="s">
        <v>2450</v>
      </c>
      <c r="C6714" s="52" t="s">
        <v>3528</v>
      </c>
      <c r="D6714" s="52" t="s">
        <v>2397</v>
      </c>
      <c r="E6714" s="110">
        <v>20090020</v>
      </c>
      <c r="F6714" s="52" t="s">
        <v>44</v>
      </c>
      <c r="G6714" s="52">
        <v>13</v>
      </c>
      <c r="H6714" s="52">
        <v>696.66000000000008</v>
      </c>
      <c r="I6714" s="52">
        <v>27511.99</v>
      </c>
      <c r="J6714" s="111">
        <v>0</v>
      </c>
      <c r="K6714" s="111">
        <v>0</v>
      </c>
      <c r="L6714" s="111">
        <v>0</v>
      </c>
      <c r="M6714" s="111">
        <v>0</v>
      </c>
      <c r="N6714" s="111">
        <v>0</v>
      </c>
      <c r="O6714" s="111">
        <v>0</v>
      </c>
      <c r="P6714" s="111">
        <v>27512</v>
      </c>
      <c r="Q6714" s="52" t="s">
        <v>41</v>
      </c>
      <c r="R6714" s="52" t="s">
        <v>2451</v>
      </c>
      <c r="S6714" s="52" t="s">
        <v>2452</v>
      </c>
      <c r="T6714" s="52" t="s">
        <v>57</v>
      </c>
      <c r="U6714" s="52">
        <v>0</v>
      </c>
      <c r="V6714" s="52">
        <v>45949</v>
      </c>
      <c r="W6714" s="52">
        <v>1</v>
      </c>
      <c r="X6714" s="52" t="s">
        <v>422</v>
      </c>
      <c r="Y6714" s="52" t="s">
        <v>5078</v>
      </c>
      <c r="Z6714" s="52">
        <v>25.66932721844228</v>
      </c>
    </row>
    <row r="6715" spans="1:26" x14ac:dyDescent="0.25">
      <c r="A6715" s="70" t="s">
        <v>5077</v>
      </c>
      <c r="B6715" s="52" t="s">
        <v>4230</v>
      </c>
      <c r="C6715" s="52" t="s">
        <v>3528</v>
      </c>
      <c r="D6715" s="52" t="s">
        <v>2397</v>
      </c>
      <c r="E6715" s="110">
        <v>20090020</v>
      </c>
      <c r="F6715" s="52" t="s">
        <v>516</v>
      </c>
      <c r="G6715" s="52">
        <v>8</v>
      </c>
      <c r="H6715" s="52">
        <v>232.55000000000004</v>
      </c>
      <c r="I6715" s="52">
        <v>9700.02</v>
      </c>
      <c r="J6715" s="111">
        <v>0</v>
      </c>
      <c r="K6715" s="111">
        <v>0</v>
      </c>
      <c r="L6715" s="111">
        <v>0</v>
      </c>
      <c r="M6715" s="111">
        <v>625</v>
      </c>
      <c r="N6715" s="111">
        <v>0</v>
      </c>
      <c r="O6715" s="111">
        <v>0</v>
      </c>
      <c r="P6715" s="111">
        <v>9075</v>
      </c>
      <c r="Q6715" s="52" t="s">
        <v>41</v>
      </c>
      <c r="R6715" s="52" t="s">
        <v>4231</v>
      </c>
      <c r="S6715" s="52" t="s">
        <v>4232</v>
      </c>
      <c r="T6715" s="52" t="s">
        <v>60</v>
      </c>
      <c r="U6715" s="52">
        <v>0</v>
      </c>
      <c r="V6715" s="52">
        <v>46104</v>
      </c>
      <c r="W6715" s="52">
        <v>1</v>
      </c>
      <c r="X6715" s="52" t="s">
        <v>422</v>
      </c>
      <c r="Y6715" s="52" t="s">
        <v>5078</v>
      </c>
      <c r="Z6715" s="52">
        <v>16.684618361642656</v>
      </c>
    </row>
    <row r="6716" spans="1:26" x14ac:dyDescent="0.25">
      <c r="A6716" s="70" t="s">
        <v>5077</v>
      </c>
      <c r="B6716" s="52" t="s">
        <v>2453</v>
      </c>
      <c r="C6716" s="52" t="s">
        <v>3528</v>
      </c>
      <c r="D6716" s="52" t="s">
        <v>2398</v>
      </c>
      <c r="E6716" s="110">
        <v>20090021</v>
      </c>
      <c r="F6716" s="52" t="s">
        <v>617</v>
      </c>
      <c r="G6716" s="52">
        <v>7</v>
      </c>
      <c r="H6716" s="52">
        <v>18.079999999999998</v>
      </c>
      <c r="I6716" s="52">
        <v>713.33</v>
      </c>
      <c r="J6716" s="111">
        <v>0</v>
      </c>
      <c r="K6716" s="111">
        <v>0</v>
      </c>
      <c r="L6716" s="111">
        <v>0</v>
      </c>
      <c r="M6716" s="111">
        <v>0</v>
      </c>
      <c r="N6716" s="111">
        <v>0</v>
      </c>
      <c r="O6716" s="111">
        <v>0</v>
      </c>
      <c r="P6716" s="111">
        <v>713</v>
      </c>
      <c r="Q6716" s="52" t="s">
        <v>41</v>
      </c>
      <c r="R6716" s="52" t="s">
        <v>2454</v>
      </c>
      <c r="S6716" s="52" t="s">
        <v>2455</v>
      </c>
      <c r="T6716" s="52" t="s">
        <v>2071</v>
      </c>
      <c r="U6716" s="52">
        <v>0</v>
      </c>
      <c r="V6716" s="52">
        <v>45949</v>
      </c>
      <c r="W6716" s="52">
        <v>1</v>
      </c>
      <c r="X6716" s="52" t="s">
        <v>422</v>
      </c>
      <c r="Y6716" s="52" t="s">
        <v>5078</v>
      </c>
      <c r="Z6716" s="52">
        <v>13.808932522123897</v>
      </c>
    </row>
    <row r="6717" spans="1:26" x14ac:dyDescent="0.25">
      <c r="A6717" s="70" t="s">
        <v>5077</v>
      </c>
      <c r="B6717" s="52" t="s">
        <v>5204</v>
      </c>
      <c r="C6717" s="52" t="s">
        <v>3528</v>
      </c>
      <c r="D6717" s="52" t="s">
        <v>2398</v>
      </c>
      <c r="E6717" s="110">
        <v>20090021</v>
      </c>
      <c r="F6717" s="52" t="s">
        <v>513</v>
      </c>
      <c r="G6717" s="52">
        <v>12</v>
      </c>
      <c r="H6717" s="52">
        <v>55.059999999999995</v>
      </c>
      <c r="I6717" s="52">
        <v>2022.98</v>
      </c>
      <c r="J6717" s="111">
        <v>0</v>
      </c>
      <c r="K6717" s="111">
        <v>0</v>
      </c>
      <c r="L6717" s="111">
        <v>0</v>
      </c>
      <c r="M6717" s="111">
        <v>0</v>
      </c>
      <c r="N6717" s="111">
        <v>0</v>
      </c>
      <c r="O6717" s="111">
        <v>0</v>
      </c>
      <c r="P6717" s="111">
        <v>2023</v>
      </c>
      <c r="Q6717" s="52" t="s">
        <v>41</v>
      </c>
      <c r="R6717" s="52" t="s">
        <v>5205</v>
      </c>
      <c r="S6717" s="52" t="s">
        <v>5206</v>
      </c>
      <c r="T6717" s="52" t="s">
        <v>1314</v>
      </c>
      <c r="U6717" s="52">
        <v>0</v>
      </c>
      <c r="V6717" s="52">
        <v>45971</v>
      </c>
      <c r="W6717" s="52">
        <v>1</v>
      </c>
      <c r="X6717" s="52" t="s">
        <v>422</v>
      </c>
      <c r="Y6717" s="52" t="s">
        <v>5078</v>
      </c>
      <c r="Z6717" s="52">
        <v>22.04482382855068</v>
      </c>
    </row>
    <row r="6718" spans="1:26" x14ac:dyDescent="0.25">
      <c r="A6718" s="70" t="s">
        <v>5077</v>
      </c>
      <c r="B6718" s="52" t="s">
        <v>2936</v>
      </c>
      <c r="C6718" s="52" t="s">
        <v>3528</v>
      </c>
      <c r="D6718" s="52" t="s">
        <v>2398</v>
      </c>
      <c r="E6718" s="110">
        <v>20090021</v>
      </c>
      <c r="F6718" s="52" t="s">
        <v>516</v>
      </c>
      <c r="G6718" s="52">
        <v>14</v>
      </c>
      <c r="H6718" s="52">
        <v>43.300000000000011</v>
      </c>
      <c r="I6718" s="52">
        <v>1630.0899999999997</v>
      </c>
      <c r="J6718" s="111">
        <v>0</v>
      </c>
      <c r="K6718" s="111">
        <v>0</v>
      </c>
      <c r="L6718" s="111">
        <v>0</v>
      </c>
      <c r="M6718" s="111">
        <v>0</v>
      </c>
      <c r="N6718" s="111">
        <v>0</v>
      </c>
      <c r="O6718" s="111">
        <v>0</v>
      </c>
      <c r="P6718" s="111">
        <v>1630</v>
      </c>
      <c r="Q6718" s="52" t="s">
        <v>41</v>
      </c>
      <c r="R6718" s="52" t="s">
        <v>2937</v>
      </c>
      <c r="S6718" s="52" t="s">
        <v>2938</v>
      </c>
      <c r="T6718" s="52" t="s">
        <v>2071</v>
      </c>
      <c r="U6718" s="52">
        <v>0</v>
      </c>
      <c r="V6718" s="52">
        <v>45999</v>
      </c>
      <c r="W6718" s="52">
        <v>1</v>
      </c>
      <c r="X6718" s="52" t="s">
        <v>422</v>
      </c>
      <c r="Y6718" s="52" t="s">
        <v>5078</v>
      </c>
      <c r="Z6718" s="52">
        <v>26.352494226327938</v>
      </c>
    </row>
    <row r="6719" spans="1:26" x14ac:dyDescent="0.25">
      <c r="A6719" s="70" t="s">
        <v>5077</v>
      </c>
      <c r="B6719" s="52" t="s">
        <v>3314</v>
      </c>
      <c r="C6719" s="52" t="s">
        <v>3528</v>
      </c>
      <c r="D6719" s="52" t="s">
        <v>2398</v>
      </c>
      <c r="E6719" s="110">
        <v>20090021</v>
      </c>
      <c r="F6719" s="52" t="s">
        <v>423</v>
      </c>
      <c r="G6719" s="52">
        <v>13</v>
      </c>
      <c r="H6719" s="52">
        <v>37.279999999999994</v>
      </c>
      <c r="I6719" s="52">
        <v>1325.94</v>
      </c>
      <c r="J6719" s="111">
        <v>0</v>
      </c>
      <c r="K6719" s="111">
        <v>0</v>
      </c>
      <c r="L6719" s="111">
        <v>0</v>
      </c>
      <c r="M6719" s="111">
        <v>0</v>
      </c>
      <c r="N6719" s="111">
        <v>0</v>
      </c>
      <c r="O6719" s="111">
        <v>0</v>
      </c>
      <c r="P6719" s="111">
        <v>1326</v>
      </c>
      <c r="Q6719" s="52" t="s">
        <v>41</v>
      </c>
      <c r="R6719" s="52" t="s">
        <v>3315</v>
      </c>
      <c r="S6719" s="52" t="s">
        <v>3316</v>
      </c>
      <c r="T6719" s="52" t="s">
        <v>2071</v>
      </c>
      <c r="U6719" s="52">
        <v>0</v>
      </c>
      <c r="V6719" s="52">
        <v>46034</v>
      </c>
      <c r="W6719" s="52">
        <v>1</v>
      </c>
      <c r="X6719" s="52" t="s">
        <v>422</v>
      </c>
      <c r="Y6719" s="52" t="s">
        <v>5078</v>
      </c>
      <c r="Z6719" s="52">
        <v>23.118589055793993</v>
      </c>
    </row>
    <row r="6720" spans="1:26" x14ac:dyDescent="0.25">
      <c r="A6720" s="70" t="s">
        <v>5077</v>
      </c>
      <c r="B6720" s="52" t="s">
        <v>3117</v>
      </c>
      <c r="C6720" s="52" t="s">
        <v>3528</v>
      </c>
      <c r="D6720" s="52" t="s">
        <v>2948</v>
      </c>
      <c r="E6720" s="110">
        <v>20090023</v>
      </c>
      <c r="F6720" s="52" t="s">
        <v>44</v>
      </c>
      <c r="G6720" s="52">
        <v>8</v>
      </c>
      <c r="H6720" s="52">
        <v>520.86</v>
      </c>
      <c r="I6720" s="52">
        <v>21652.109999999997</v>
      </c>
      <c r="J6720" s="111">
        <v>0</v>
      </c>
      <c r="K6720" s="111">
        <v>0</v>
      </c>
      <c r="L6720" s="111">
        <v>243.4800000000032</v>
      </c>
      <c r="M6720" s="111">
        <v>0</v>
      </c>
      <c r="N6720" s="111">
        <v>0</v>
      </c>
      <c r="O6720" s="111" t="s">
        <v>233</v>
      </c>
      <c r="P6720" s="111">
        <v>21409</v>
      </c>
      <c r="Q6720" s="52" t="s">
        <v>41</v>
      </c>
      <c r="R6720" s="52" t="s">
        <v>3118</v>
      </c>
      <c r="S6720" s="52" t="s">
        <v>3119</v>
      </c>
      <c r="T6720" s="52" t="s">
        <v>1809</v>
      </c>
      <c r="U6720" s="52">
        <v>0</v>
      </c>
      <c r="V6720" s="52">
        <v>46009</v>
      </c>
      <c r="W6720" s="52">
        <v>1</v>
      </c>
      <c r="X6720" s="52" t="s">
        <v>422</v>
      </c>
      <c r="Y6720" s="52" t="s">
        <v>5078</v>
      </c>
      <c r="Z6720" s="52">
        <v>16.627969127980645</v>
      </c>
    </row>
    <row r="6721" spans="1:26" x14ac:dyDescent="0.25">
      <c r="A6721" s="70" t="s">
        <v>5077</v>
      </c>
      <c r="B6721" s="52" t="s">
        <v>3468</v>
      </c>
      <c r="C6721" s="52" t="s">
        <v>3528</v>
      </c>
      <c r="D6721" s="52" t="s">
        <v>2948</v>
      </c>
      <c r="E6721" s="110">
        <v>20090023</v>
      </c>
      <c r="F6721" s="52" t="s">
        <v>617</v>
      </c>
      <c r="G6721" s="52">
        <v>6</v>
      </c>
      <c r="H6721" s="52">
        <v>324.40999999999997</v>
      </c>
      <c r="I6721" s="52">
        <v>13655.880000000001</v>
      </c>
      <c r="J6721" s="111">
        <v>0</v>
      </c>
      <c r="K6721" s="111">
        <v>0</v>
      </c>
      <c r="L6721" s="111">
        <v>0</v>
      </c>
      <c r="M6721" s="111">
        <v>0</v>
      </c>
      <c r="N6721" s="111">
        <v>0</v>
      </c>
      <c r="O6721" s="111" t="s">
        <v>233</v>
      </c>
      <c r="P6721" s="111">
        <v>13656</v>
      </c>
      <c r="Q6721" s="52" t="s">
        <v>41</v>
      </c>
      <c r="R6721" s="52" t="s">
        <v>3469</v>
      </c>
      <c r="S6721" s="52" t="s">
        <v>3470</v>
      </c>
      <c r="T6721" s="52" t="s">
        <v>1992</v>
      </c>
      <c r="U6721" s="52">
        <v>0</v>
      </c>
      <c r="V6721" s="52">
        <v>46049</v>
      </c>
      <c r="W6721" s="52">
        <v>1</v>
      </c>
      <c r="X6721" s="52" t="s">
        <v>422</v>
      </c>
      <c r="Y6721" s="52" t="s">
        <v>5078</v>
      </c>
      <c r="Z6721" s="52">
        <v>12.62835301007984</v>
      </c>
    </row>
    <row r="6722" spans="1:26" x14ac:dyDescent="0.25">
      <c r="A6722" s="70" t="s">
        <v>5077</v>
      </c>
      <c r="B6722" s="52" t="s">
        <v>4412</v>
      </c>
      <c r="C6722" s="52" t="s">
        <v>3528</v>
      </c>
      <c r="D6722" s="52" t="s">
        <v>4235</v>
      </c>
      <c r="E6722" s="110">
        <v>20090026</v>
      </c>
      <c r="F6722" s="52" t="s">
        <v>44</v>
      </c>
      <c r="G6722" s="52">
        <v>14</v>
      </c>
      <c r="H6722" s="52">
        <v>151.24</v>
      </c>
      <c r="I6722" s="52">
        <v>5902.0599999999995</v>
      </c>
      <c r="J6722" s="111">
        <v>0</v>
      </c>
      <c r="K6722" s="111">
        <v>0</v>
      </c>
      <c r="L6722" s="111">
        <v>266.91000000000167</v>
      </c>
      <c r="M6722" s="111">
        <v>0</v>
      </c>
      <c r="N6722" s="111">
        <v>0</v>
      </c>
      <c r="O6722" s="111">
        <v>0</v>
      </c>
      <c r="P6722" s="111">
        <v>5635</v>
      </c>
      <c r="Q6722" s="52" t="s">
        <v>41</v>
      </c>
      <c r="R6722" s="52" t="s">
        <v>4413</v>
      </c>
      <c r="S6722" s="52" t="s">
        <v>4414</v>
      </c>
      <c r="T6722" s="52" t="s">
        <v>85</v>
      </c>
      <c r="U6722" s="52">
        <v>0</v>
      </c>
      <c r="V6722" s="52">
        <v>46111</v>
      </c>
      <c r="W6722" s="52">
        <v>1</v>
      </c>
      <c r="X6722" s="52" t="s">
        <v>422</v>
      </c>
      <c r="Y6722" s="52" t="s">
        <v>5078</v>
      </c>
      <c r="Z6722" s="52">
        <v>27.31712509918011</v>
      </c>
    </row>
    <row r="6723" spans="1:26" x14ac:dyDescent="0.25">
      <c r="A6723" s="70" t="s">
        <v>5077</v>
      </c>
      <c r="B6723" s="52" t="s">
        <v>4415</v>
      </c>
      <c r="C6723" s="52" t="s">
        <v>3528</v>
      </c>
      <c r="D6723" s="52" t="s">
        <v>4235</v>
      </c>
      <c r="E6723" s="110">
        <v>20090026</v>
      </c>
      <c r="F6723" s="52" t="s">
        <v>513</v>
      </c>
      <c r="G6723" s="52">
        <v>7</v>
      </c>
      <c r="H6723" s="52">
        <v>29.480000000000004</v>
      </c>
      <c r="I6723" s="52">
        <v>1536.61</v>
      </c>
      <c r="J6723" s="111">
        <v>0</v>
      </c>
      <c r="K6723" s="111">
        <v>0</v>
      </c>
      <c r="L6723" s="111">
        <v>0</v>
      </c>
      <c r="M6723" s="111">
        <v>0</v>
      </c>
      <c r="N6723" s="111">
        <v>0</v>
      </c>
      <c r="O6723" s="111">
        <v>0</v>
      </c>
      <c r="P6723" s="111">
        <v>1537</v>
      </c>
      <c r="Q6723" s="52" t="s">
        <v>41</v>
      </c>
      <c r="R6723" s="52" t="s">
        <v>2096</v>
      </c>
      <c r="S6723" s="52" t="s">
        <v>4416</v>
      </c>
      <c r="T6723" s="52" t="s">
        <v>60</v>
      </c>
      <c r="U6723" s="52">
        <v>0</v>
      </c>
      <c r="V6723" s="52">
        <v>46111</v>
      </c>
      <c r="W6723" s="52">
        <v>1</v>
      </c>
      <c r="X6723" s="52" t="s">
        <v>422</v>
      </c>
      <c r="Y6723" s="52" t="s">
        <v>5078</v>
      </c>
      <c r="Z6723" s="52">
        <v>18.243334464043418</v>
      </c>
    </row>
    <row r="6724" spans="1:26" x14ac:dyDescent="0.25">
      <c r="A6724" s="70" t="s">
        <v>5077</v>
      </c>
      <c r="B6724" s="52" t="s">
        <v>4417</v>
      </c>
      <c r="C6724" s="52" t="s">
        <v>3528</v>
      </c>
      <c r="D6724" s="52" t="s">
        <v>4235</v>
      </c>
      <c r="E6724" s="110">
        <v>20090026</v>
      </c>
      <c r="F6724" s="52" t="s">
        <v>516</v>
      </c>
      <c r="G6724" s="52">
        <v>12</v>
      </c>
      <c r="H6724" s="52">
        <v>31.65</v>
      </c>
      <c r="I6724" s="52">
        <v>1237.53</v>
      </c>
      <c r="J6724" s="111">
        <v>0</v>
      </c>
      <c r="K6724" s="111">
        <v>0</v>
      </c>
      <c r="L6724" s="111">
        <v>0</v>
      </c>
      <c r="M6724" s="111">
        <v>0</v>
      </c>
      <c r="N6724" s="111">
        <v>0</v>
      </c>
      <c r="O6724" s="111">
        <v>0</v>
      </c>
      <c r="P6724" s="111">
        <v>1238</v>
      </c>
      <c r="Q6724" s="52" t="s">
        <v>41</v>
      </c>
      <c r="R6724" s="52" t="s">
        <v>374</v>
      </c>
      <c r="S6724" s="52" t="s">
        <v>4418</v>
      </c>
      <c r="T6724" s="52" t="s">
        <v>84</v>
      </c>
      <c r="U6724" s="52">
        <v>0</v>
      </c>
      <c r="V6724" s="52">
        <v>46111</v>
      </c>
      <c r="W6724" s="52">
        <v>1</v>
      </c>
      <c r="X6724" s="52" t="s">
        <v>422</v>
      </c>
      <c r="Y6724" s="52" t="s">
        <v>5078</v>
      </c>
      <c r="Z6724" s="52">
        <v>23.460284360189579</v>
      </c>
    </row>
    <row r="6725" spans="1:26" x14ac:dyDescent="0.25">
      <c r="A6725" s="70" t="s">
        <v>5077</v>
      </c>
      <c r="B6725" s="52" t="s">
        <v>4419</v>
      </c>
      <c r="C6725" s="52" t="s">
        <v>3528</v>
      </c>
      <c r="D6725" s="52" t="s">
        <v>4235</v>
      </c>
      <c r="E6725" s="110">
        <v>20090026</v>
      </c>
      <c r="F6725" s="52" t="s">
        <v>423</v>
      </c>
      <c r="G6725" s="52">
        <v>6</v>
      </c>
      <c r="H6725" s="52">
        <v>27.229999999999997</v>
      </c>
      <c r="I6725" s="52">
        <v>1051.26</v>
      </c>
      <c r="J6725" s="111">
        <v>0</v>
      </c>
      <c r="K6725" s="111">
        <v>0</v>
      </c>
      <c r="L6725" s="111">
        <v>0</v>
      </c>
      <c r="M6725" s="111">
        <v>0</v>
      </c>
      <c r="N6725" s="111">
        <v>0</v>
      </c>
      <c r="O6725" s="111">
        <v>0</v>
      </c>
      <c r="P6725" s="111">
        <v>1051</v>
      </c>
      <c r="Q6725" s="52" t="s">
        <v>41</v>
      </c>
      <c r="R6725" s="52" t="s">
        <v>4420</v>
      </c>
      <c r="S6725" s="52" t="s">
        <v>4421</v>
      </c>
      <c r="T6725" s="52" t="s">
        <v>82</v>
      </c>
      <c r="U6725" s="52">
        <v>0</v>
      </c>
      <c r="V6725" s="52">
        <v>46111</v>
      </c>
      <c r="W6725" s="52">
        <v>1</v>
      </c>
      <c r="X6725" s="52" t="s">
        <v>422</v>
      </c>
      <c r="Y6725" s="52" t="s">
        <v>5078</v>
      </c>
      <c r="Z6725" s="52">
        <v>11.582005141388178</v>
      </c>
    </row>
    <row r="6726" spans="1:26" x14ac:dyDescent="0.25">
      <c r="A6726" s="70" t="s">
        <v>5077</v>
      </c>
      <c r="B6726" s="52" t="s">
        <v>4425</v>
      </c>
      <c r="C6726" s="52" t="s">
        <v>3528</v>
      </c>
      <c r="D6726" s="52" t="s">
        <v>4235</v>
      </c>
      <c r="E6726" s="110">
        <v>20090026</v>
      </c>
      <c r="F6726" s="52" t="s">
        <v>486</v>
      </c>
      <c r="G6726" s="52">
        <v>13</v>
      </c>
      <c r="H6726" s="52">
        <v>51</v>
      </c>
      <c r="I6726" s="52">
        <v>2053.38</v>
      </c>
      <c r="J6726" s="111">
        <v>0</v>
      </c>
      <c r="K6726" s="111">
        <v>0</v>
      </c>
      <c r="L6726" s="111">
        <v>0</v>
      </c>
      <c r="M6726" s="111">
        <v>0</v>
      </c>
      <c r="N6726" s="111">
        <v>0</v>
      </c>
      <c r="O6726" s="111">
        <v>0</v>
      </c>
      <c r="P6726" s="111">
        <v>2053</v>
      </c>
      <c r="Q6726" s="52" t="s">
        <v>41</v>
      </c>
      <c r="R6726" s="52" t="s">
        <v>4426</v>
      </c>
      <c r="S6726" s="52" t="s">
        <v>4427</v>
      </c>
      <c r="T6726" s="52" t="s">
        <v>934</v>
      </c>
      <c r="U6726" s="52">
        <v>0</v>
      </c>
      <c r="V6726" s="52">
        <v>46111</v>
      </c>
      <c r="W6726" s="52">
        <v>1</v>
      </c>
      <c r="X6726" s="52" t="s">
        <v>422</v>
      </c>
      <c r="Y6726" s="52" t="s">
        <v>5078</v>
      </c>
      <c r="Z6726" s="52">
        <v>26.170529411764708</v>
      </c>
    </row>
  </sheetData>
  <autoFilter ref="A2:Y5001" xr:uid="{00000000-0009-0000-0000-000004000000}"/>
  <conditionalFormatting sqref="F3:F6401">
    <cfRule type="containsText" dxfId="3" priority="1" operator="containsText" text="0001">
      <formula>NOT(ISERROR(SEARCH("0001",F3)))</formula>
    </cfRule>
  </conditionalFormatting>
  <conditionalFormatting sqref="O3:O898 O1775:O6401">
    <cfRule type="cellIs" dxfId="2" priority="13" operator="lessThan">
      <formula>-1</formula>
    </cfRule>
  </conditionalFormatting>
  <conditionalFormatting sqref="S2">
    <cfRule type="duplicateValues" dxfId="1" priority="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499-0065-42FF-8E05-7AB945F9BB58}">
  <dimension ref="B1:I68"/>
  <sheetViews>
    <sheetView workbookViewId="0">
      <selection activeCell="H3" sqref="H3"/>
    </sheetView>
  </sheetViews>
  <sheetFormatPr defaultRowHeight="15" x14ac:dyDescent="0.25"/>
  <cols>
    <col min="2" max="2" width="9.5703125" bestFit="1" customWidth="1"/>
    <col min="3" max="3" width="11.42578125" bestFit="1" customWidth="1"/>
    <col min="4" max="4" width="13.140625" bestFit="1" customWidth="1"/>
    <col min="5" max="5" width="13.5703125" bestFit="1" customWidth="1"/>
    <col min="6" max="6" width="17.140625" bestFit="1" customWidth="1"/>
    <col min="7" max="7" width="21.85546875" bestFit="1" customWidth="1"/>
  </cols>
  <sheetData>
    <row r="1" spans="2:8" ht="15.75" thickBot="1" x14ac:dyDescent="0.3">
      <c r="B1" s="42" t="s">
        <v>200</v>
      </c>
      <c r="C1" s="43" t="s">
        <v>201</v>
      </c>
      <c r="D1" s="43" t="s">
        <v>202</v>
      </c>
      <c r="E1" s="43" t="s">
        <v>203</v>
      </c>
      <c r="F1" s="43" t="s">
        <v>204</v>
      </c>
      <c r="G1" s="43" t="s">
        <v>205</v>
      </c>
      <c r="H1" s="44" t="s">
        <v>18</v>
      </c>
    </row>
    <row r="2" spans="2:8" x14ac:dyDescent="0.25">
      <c r="B2" s="45" t="s">
        <v>46</v>
      </c>
      <c r="C2" s="46" t="s">
        <v>44</v>
      </c>
      <c r="D2" s="47" t="str">
        <f>CONCATENATE(B2,C2)</f>
        <v>200100010002</v>
      </c>
      <c r="E2" s="47" t="s">
        <v>51</v>
      </c>
      <c r="F2" s="47" t="s">
        <v>132</v>
      </c>
      <c r="G2" s="47" t="s">
        <v>47</v>
      </c>
      <c r="H2" s="48" t="e">
        <f>VLOOKUP(B2,'Shayak Income '!$A$3:$L$141,11,0)</f>
        <v>#N/A</v>
      </c>
    </row>
    <row r="3" spans="2:8" x14ac:dyDescent="0.25">
      <c r="B3" s="35" t="s">
        <v>79</v>
      </c>
      <c r="C3" s="14" t="s">
        <v>44</v>
      </c>
      <c r="D3" s="2" t="str">
        <f t="shared" ref="D3:D66" si="0">CONCATENATE(B3,C3)</f>
        <v>200100020002</v>
      </c>
      <c r="E3" s="2" t="s">
        <v>81</v>
      </c>
      <c r="F3" s="2" t="s">
        <v>381</v>
      </c>
      <c r="G3" s="2" t="s">
        <v>80</v>
      </c>
      <c r="H3" s="39" t="e">
        <f>VLOOKUP(B3,'Shayak Income '!$A$3:$L$141,11,0)</f>
        <v>#N/A</v>
      </c>
    </row>
    <row r="4" spans="2:8" x14ac:dyDescent="0.25">
      <c r="B4" s="35" t="s">
        <v>83</v>
      </c>
      <c r="C4" s="14" t="s">
        <v>44</v>
      </c>
      <c r="D4" s="2" t="str">
        <f t="shared" si="0"/>
        <v>200100030002</v>
      </c>
      <c r="E4" s="2" t="s">
        <v>55</v>
      </c>
      <c r="F4" s="2" t="s">
        <v>379</v>
      </c>
      <c r="G4" s="2" t="s">
        <v>380</v>
      </c>
      <c r="H4" s="39" t="e">
        <f>VLOOKUP(B4,'Shayak Income '!$A$3:$L$141,11,0)</f>
        <v>#N/A</v>
      </c>
    </row>
    <row r="5" spans="2:8" x14ac:dyDescent="0.25">
      <c r="B5" s="35" t="s">
        <v>50</v>
      </c>
      <c r="C5" s="14" t="s">
        <v>44</v>
      </c>
      <c r="D5" s="2" t="str">
        <f t="shared" si="0"/>
        <v>200100040002</v>
      </c>
      <c r="E5" s="2" t="s">
        <v>57</v>
      </c>
      <c r="F5" s="2" t="s">
        <v>319</v>
      </c>
      <c r="G5" s="2" t="s">
        <v>290</v>
      </c>
      <c r="H5" s="39" t="e">
        <f>VLOOKUP(B5,'Shayak Income '!$A$3:$L$141,11,0)</f>
        <v>#N/A</v>
      </c>
    </row>
    <row r="6" spans="2:8" x14ac:dyDescent="0.25">
      <c r="B6" s="35" t="s">
        <v>52</v>
      </c>
      <c r="C6" s="14" t="s">
        <v>44</v>
      </c>
      <c r="D6" s="2" t="str">
        <f t="shared" si="0"/>
        <v>200100050002</v>
      </c>
      <c r="E6" s="2" t="s">
        <v>53</v>
      </c>
      <c r="F6" s="2" t="s">
        <v>377</v>
      </c>
      <c r="G6" s="2" t="s">
        <v>378</v>
      </c>
      <c r="H6" s="39" t="e">
        <f>VLOOKUP(B6,'Shayak Income '!$A$3:$L$141,11,0)</f>
        <v>#N/A</v>
      </c>
    </row>
    <row r="7" spans="2:8" x14ac:dyDescent="0.25">
      <c r="B7" s="35" t="s">
        <v>66</v>
      </c>
      <c r="C7" s="14" t="s">
        <v>44</v>
      </c>
      <c r="D7" s="2" t="str">
        <f t="shared" si="0"/>
        <v>200100080002</v>
      </c>
      <c r="E7" s="2" t="s">
        <v>60</v>
      </c>
      <c r="F7" s="2" t="s">
        <v>229</v>
      </c>
      <c r="G7" s="2" t="s">
        <v>228</v>
      </c>
      <c r="H7" s="39" t="e">
        <f>VLOOKUP(B7,'Shayak Income '!$A$3:$L$141,11,0)</f>
        <v>#N/A</v>
      </c>
    </row>
    <row r="8" spans="2:8" x14ac:dyDescent="0.25">
      <c r="B8" s="35" t="s">
        <v>56</v>
      </c>
      <c r="C8" s="14" t="s">
        <v>44</v>
      </c>
      <c r="D8" s="2" t="str">
        <f t="shared" si="0"/>
        <v>200100090002</v>
      </c>
      <c r="E8" s="2" t="s">
        <v>49</v>
      </c>
      <c r="F8" s="2" t="s">
        <v>375</v>
      </c>
      <c r="G8" s="2" t="s">
        <v>376</v>
      </c>
      <c r="H8" s="39" t="e">
        <f>VLOOKUP(B8,'Shayak Income '!$A$3:$L$141,11,0)</f>
        <v>#N/A</v>
      </c>
    </row>
    <row r="9" spans="2:8" x14ac:dyDescent="0.25">
      <c r="B9" s="35" t="s">
        <v>94</v>
      </c>
      <c r="C9" s="14" t="s">
        <v>44</v>
      </c>
      <c r="D9" s="2" t="str">
        <f t="shared" si="0"/>
        <v>200100120002</v>
      </c>
      <c r="E9" s="2" t="s">
        <v>54</v>
      </c>
      <c r="F9" s="2" t="s">
        <v>373</v>
      </c>
      <c r="G9" s="2" t="s">
        <v>374</v>
      </c>
      <c r="H9" s="39" t="e">
        <f>VLOOKUP(B9,'Shayak Income '!$A$3:$L$141,11,0)</f>
        <v>#N/A</v>
      </c>
    </row>
    <row r="10" spans="2:8" x14ac:dyDescent="0.25">
      <c r="B10" s="35" t="s">
        <v>95</v>
      </c>
      <c r="C10" s="14" t="s">
        <v>44</v>
      </c>
      <c r="D10" s="2" t="str">
        <f t="shared" si="0"/>
        <v>200100130002</v>
      </c>
      <c r="E10" s="2" t="s">
        <v>51</v>
      </c>
      <c r="F10" s="2" t="s">
        <v>371</v>
      </c>
      <c r="G10" s="2" t="s">
        <v>372</v>
      </c>
      <c r="H10" s="39" t="e">
        <f>VLOOKUP(B10,'Shayak Income '!$A$3:$L$141,11,0)</f>
        <v>#N/A</v>
      </c>
    </row>
    <row r="11" spans="2:8" x14ac:dyDescent="0.25">
      <c r="B11" s="35" t="s">
        <v>100</v>
      </c>
      <c r="C11" s="14" t="s">
        <v>44</v>
      </c>
      <c r="D11" s="2" t="str">
        <f t="shared" si="0"/>
        <v>200100150002</v>
      </c>
      <c r="E11" s="2" t="s">
        <v>51</v>
      </c>
      <c r="F11" s="2" t="s">
        <v>104</v>
      </c>
      <c r="G11" s="2" t="s">
        <v>103</v>
      </c>
      <c r="H11" s="39" t="e">
        <f>VLOOKUP(B11,'Shayak Income '!$A$3:$L$141,11,0)</f>
        <v>#N/A</v>
      </c>
    </row>
    <row r="12" spans="2:8" x14ac:dyDescent="0.25">
      <c r="B12" s="35" t="s">
        <v>122</v>
      </c>
      <c r="C12" s="14" t="s">
        <v>44</v>
      </c>
      <c r="D12" s="2" t="str">
        <f t="shared" si="0"/>
        <v>200100160002</v>
      </c>
      <c r="E12" s="2" t="s">
        <v>55</v>
      </c>
      <c r="F12" s="2" t="s">
        <v>106</v>
      </c>
      <c r="G12" s="2" t="s">
        <v>105</v>
      </c>
      <c r="H12" s="39" t="e">
        <f>VLOOKUP(B12,'Shayak Income '!$A$3:$L$141,11,0)</f>
        <v>#N/A</v>
      </c>
    </row>
    <row r="13" spans="2:8" x14ac:dyDescent="0.25">
      <c r="B13" s="35" t="s">
        <v>101</v>
      </c>
      <c r="C13" s="14" t="s">
        <v>44</v>
      </c>
      <c r="D13" s="2" t="str">
        <f t="shared" si="0"/>
        <v>200100170002</v>
      </c>
      <c r="E13" s="2" t="s">
        <v>81</v>
      </c>
      <c r="F13" s="2" t="s">
        <v>108</v>
      </c>
      <c r="G13" s="2" t="s">
        <v>107</v>
      </c>
      <c r="H13" s="39" t="e">
        <f>VLOOKUP(B13,'Shayak Income '!$A$3:$L$141,11,0)</f>
        <v>#N/A</v>
      </c>
    </row>
    <row r="14" spans="2:8" x14ac:dyDescent="0.25">
      <c r="B14" s="35" t="s">
        <v>123</v>
      </c>
      <c r="C14" s="14" t="s">
        <v>44</v>
      </c>
      <c r="D14" s="2" t="str">
        <f t="shared" si="0"/>
        <v>200100230002</v>
      </c>
      <c r="E14" s="2" t="s">
        <v>67</v>
      </c>
      <c r="F14" s="2" t="s">
        <v>369</v>
      </c>
      <c r="G14" s="2" t="s">
        <v>370</v>
      </c>
      <c r="H14" s="39" t="e">
        <f>VLOOKUP(B14,'Shayak Income '!$A$3:$L$141,11,0)</f>
        <v>#N/A</v>
      </c>
    </row>
    <row r="15" spans="2:8" x14ac:dyDescent="0.25">
      <c r="B15" s="35" t="s">
        <v>124</v>
      </c>
      <c r="C15" s="14" t="s">
        <v>44</v>
      </c>
      <c r="D15" s="2" t="str">
        <f t="shared" si="0"/>
        <v>200100250002</v>
      </c>
      <c r="E15" s="2" t="s">
        <v>82</v>
      </c>
      <c r="F15" s="2" t="s">
        <v>135</v>
      </c>
      <c r="G15" s="2" t="s">
        <v>134</v>
      </c>
      <c r="H15" s="39" t="e">
        <f>VLOOKUP(B15,'Shayak Income '!$A$3:$L$141,11,0)</f>
        <v>#N/A</v>
      </c>
    </row>
    <row r="16" spans="2:8" x14ac:dyDescent="0.25">
      <c r="B16" s="35" t="s">
        <v>125</v>
      </c>
      <c r="C16" s="14" t="s">
        <v>44</v>
      </c>
      <c r="D16" s="2" t="str">
        <f t="shared" si="0"/>
        <v>200100260002</v>
      </c>
      <c r="E16" s="2" t="s">
        <v>85</v>
      </c>
      <c r="F16" s="2" t="s">
        <v>137</v>
      </c>
      <c r="G16" s="2" t="s">
        <v>136</v>
      </c>
      <c r="H16" s="39" t="e">
        <f>VLOOKUP(B16,'Shayak Income '!$A$3:$L$141,11,0)</f>
        <v>#N/A</v>
      </c>
    </row>
    <row r="17" spans="2:8" x14ac:dyDescent="0.25">
      <c r="B17" s="35" t="s">
        <v>126</v>
      </c>
      <c r="C17" s="14" t="s">
        <v>44</v>
      </c>
      <c r="D17" s="2" t="str">
        <f t="shared" si="0"/>
        <v>200100270002</v>
      </c>
      <c r="E17" s="2" t="s">
        <v>85</v>
      </c>
      <c r="F17" s="2" t="s">
        <v>139</v>
      </c>
      <c r="G17" s="2" t="s">
        <v>138</v>
      </c>
      <c r="H17" s="39" t="e">
        <f>VLOOKUP(B17,'Shayak Income '!$A$3:$L$141,11,0)</f>
        <v>#N/A</v>
      </c>
    </row>
    <row r="18" spans="2:8" x14ac:dyDescent="0.25">
      <c r="B18" s="35" t="s">
        <v>127</v>
      </c>
      <c r="C18" s="14" t="s">
        <v>44</v>
      </c>
      <c r="D18" s="2" t="str">
        <f t="shared" si="0"/>
        <v>200100290002</v>
      </c>
      <c r="E18" s="2" t="s">
        <v>49</v>
      </c>
      <c r="F18" s="2" t="s">
        <v>367</v>
      </c>
      <c r="G18" s="2" t="s">
        <v>368</v>
      </c>
      <c r="H18" s="39" t="e">
        <f>VLOOKUP(B18,'Shayak Income '!$A$3:$L$141,11,0)</f>
        <v>#N/A</v>
      </c>
    </row>
    <row r="19" spans="2:8" x14ac:dyDescent="0.25">
      <c r="B19" s="35" t="s">
        <v>143</v>
      </c>
      <c r="C19" s="14" t="s">
        <v>44</v>
      </c>
      <c r="D19" s="2" t="str">
        <f t="shared" si="0"/>
        <v>200100330002</v>
      </c>
      <c r="E19" s="2" t="s">
        <v>82</v>
      </c>
      <c r="F19" s="2" t="s">
        <v>313</v>
      </c>
      <c r="G19" s="2" t="s">
        <v>312</v>
      </c>
      <c r="H19" s="39" t="e">
        <f>VLOOKUP(B19,'Shayak Income '!$A$3:$L$141,11,0)</f>
        <v>#N/A</v>
      </c>
    </row>
    <row r="20" spans="2:8" x14ac:dyDescent="0.25">
      <c r="B20" s="35" t="s">
        <v>144</v>
      </c>
      <c r="C20" s="14" t="s">
        <v>44</v>
      </c>
      <c r="D20" s="2" t="str">
        <f t="shared" si="0"/>
        <v>200100340002</v>
      </c>
      <c r="E20" s="2" t="s">
        <v>60</v>
      </c>
      <c r="F20" s="2" t="s">
        <v>157</v>
      </c>
      <c r="G20" s="2" t="s">
        <v>156</v>
      </c>
      <c r="H20" s="39" t="e">
        <f>VLOOKUP(B20,'Shayak Income '!$A$3:$L$141,11,0)</f>
        <v>#N/A</v>
      </c>
    </row>
    <row r="21" spans="2:8" x14ac:dyDescent="0.25">
      <c r="B21" s="35" t="s">
        <v>148</v>
      </c>
      <c r="C21" s="14" t="s">
        <v>44</v>
      </c>
      <c r="D21" s="2" t="str">
        <f t="shared" si="0"/>
        <v>200100360002</v>
      </c>
      <c r="E21" s="2" t="s">
        <v>85</v>
      </c>
      <c r="F21" s="2" t="s">
        <v>149</v>
      </c>
      <c r="G21" s="2" t="s">
        <v>150</v>
      </c>
      <c r="H21" s="39" t="e">
        <f>VLOOKUP(B21,'Shayak Income '!$A$3:$L$141,11,0)</f>
        <v>#N/A</v>
      </c>
    </row>
    <row r="22" spans="2:8" x14ac:dyDescent="0.25">
      <c r="B22" s="35" t="s">
        <v>146</v>
      </c>
      <c r="C22" s="14" t="s">
        <v>44</v>
      </c>
      <c r="D22" s="2" t="str">
        <f t="shared" si="0"/>
        <v>200100370002</v>
      </c>
      <c r="E22" s="2" t="s">
        <v>84</v>
      </c>
      <c r="F22" s="2" t="s">
        <v>365</v>
      </c>
      <c r="G22" s="2" t="s">
        <v>366</v>
      </c>
      <c r="H22" s="39" t="e">
        <f>VLOOKUP(B22,'Shayak Income '!$A$3:$L$141,11,0)</f>
        <v>#N/A</v>
      </c>
    </row>
    <row r="23" spans="2:8" x14ac:dyDescent="0.25">
      <c r="B23" s="35" t="s">
        <v>145</v>
      </c>
      <c r="C23" s="14" t="s">
        <v>44</v>
      </c>
      <c r="D23" s="2" t="str">
        <f t="shared" si="0"/>
        <v>200100380002</v>
      </c>
      <c r="E23" s="2" t="s">
        <v>55</v>
      </c>
      <c r="F23" s="2" t="s">
        <v>306</v>
      </c>
      <c r="G23" s="2" t="s">
        <v>305</v>
      </c>
      <c r="H23" s="39" t="e">
        <f>VLOOKUP(B23,'Shayak Income '!$A$3:$L$141,11,0)</f>
        <v>#N/A</v>
      </c>
    </row>
    <row r="24" spans="2:8" x14ac:dyDescent="0.25">
      <c r="B24" s="35" t="s">
        <v>151</v>
      </c>
      <c r="C24" s="14" t="s">
        <v>44</v>
      </c>
      <c r="D24" s="2" t="str">
        <f t="shared" si="0"/>
        <v>200100390002</v>
      </c>
      <c r="E24" s="2" t="s">
        <v>82</v>
      </c>
      <c r="F24" s="2" t="s">
        <v>363</v>
      </c>
      <c r="G24" s="2" t="s">
        <v>364</v>
      </c>
      <c r="H24" s="39" t="e">
        <f>VLOOKUP(B24,'Shayak Income '!$A$3:$L$141,11,0)</f>
        <v>#N/A</v>
      </c>
    </row>
    <row r="25" spans="2:8" x14ac:dyDescent="0.25">
      <c r="B25" s="35" t="s">
        <v>160</v>
      </c>
      <c r="C25" s="14" t="s">
        <v>44</v>
      </c>
      <c r="D25" s="2" t="str">
        <f t="shared" si="0"/>
        <v>200100400002</v>
      </c>
      <c r="E25" s="2" t="s">
        <v>81</v>
      </c>
      <c r="F25" s="2" t="s">
        <v>162</v>
      </c>
      <c r="G25" s="2" t="s">
        <v>161</v>
      </c>
      <c r="H25" s="39" t="e">
        <f>VLOOKUP(B25,'Shayak Income '!$A$3:$L$141,11,0)</f>
        <v>#N/A</v>
      </c>
    </row>
    <row r="26" spans="2:8" x14ac:dyDescent="0.25">
      <c r="B26" s="35" t="s">
        <v>58</v>
      </c>
      <c r="C26" s="14" t="s">
        <v>44</v>
      </c>
      <c r="D26" s="2" t="str">
        <f t="shared" si="0"/>
        <v>200200010002</v>
      </c>
      <c r="E26" s="2" t="s">
        <v>59</v>
      </c>
      <c r="F26" s="2" t="s">
        <v>69</v>
      </c>
      <c r="G26" s="2" t="s">
        <v>70</v>
      </c>
      <c r="H26" s="39" t="e">
        <f>VLOOKUP(B26,'Shayak Income '!$A$3:$L$141,11,0)</f>
        <v>#N/A</v>
      </c>
    </row>
    <row r="27" spans="2:8" x14ac:dyDescent="0.25">
      <c r="B27" s="35" t="s">
        <v>62</v>
      </c>
      <c r="C27" s="14" t="s">
        <v>44</v>
      </c>
      <c r="D27" s="2" t="str">
        <f t="shared" si="0"/>
        <v>200200020002</v>
      </c>
      <c r="E27" s="2" t="s">
        <v>63</v>
      </c>
      <c r="F27" s="2" t="s">
        <v>71</v>
      </c>
      <c r="G27" s="2" t="s">
        <v>72</v>
      </c>
      <c r="H27" s="39" t="e">
        <f>VLOOKUP(B27,'Shayak Income '!$A$3:$L$141,11,0)</f>
        <v>#N/A</v>
      </c>
    </row>
    <row r="28" spans="2:8" x14ac:dyDescent="0.25">
      <c r="B28" s="35" t="s">
        <v>68</v>
      </c>
      <c r="C28" s="14" t="s">
        <v>44</v>
      </c>
      <c r="D28" s="2" t="str">
        <f t="shared" si="0"/>
        <v>200200030002</v>
      </c>
      <c r="E28" s="2" t="s">
        <v>61</v>
      </c>
      <c r="F28" s="2" t="s">
        <v>87</v>
      </c>
      <c r="G28" s="2" t="s">
        <v>86</v>
      </c>
      <c r="H28" s="39" t="e">
        <f>VLOOKUP(B28,'Shayak Income '!$A$3:$L$141,11,0)</f>
        <v>#N/A</v>
      </c>
    </row>
    <row r="29" spans="2:8" x14ac:dyDescent="0.25">
      <c r="B29" s="35" t="s">
        <v>88</v>
      </c>
      <c r="C29" s="14" t="s">
        <v>44</v>
      </c>
      <c r="D29" s="2" t="str">
        <f t="shared" si="0"/>
        <v>200200040002</v>
      </c>
      <c r="E29" s="2" t="s">
        <v>64</v>
      </c>
      <c r="F29" s="2" t="s">
        <v>361</v>
      </c>
      <c r="G29" s="2" t="s">
        <v>362</v>
      </c>
      <c r="H29" s="39" t="e">
        <f>VLOOKUP(B29,'Shayak Income '!$A$3:$L$141,11,0)</f>
        <v>#N/A</v>
      </c>
    </row>
    <row r="30" spans="2:8" x14ac:dyDescent="0.25">
      <c r="B30" s="35" t="s">
        <v>92</v>
      </c>
      <c r="C30" s="14" t="s">
        <v>44</v>
      </c>
      <c r="D30" s="2" t="str">
        <f t="shared" si="0"/>
        <v>200200050002</v>
      </c>
      <c r="E30" s="2" t="s">
        <v>60</v>
      </c>
      <c r="F30" s="2" t="s">
        <v>99</v>
      </c>
      <c r="G30" s="2" t="s">
        <v>98</v>
      </c>
      <c r="H30" s="39" t="e">
        <f>VLOOKUP(B30,'Shayak Income '!$A$3:$L$141,11,0)</f>
        <v>#N/A</v>
      </c>
    </row>
    <row r="31" spans="2:8" x14ac:dyDescent="0.25">
      <c r="B31" s="35" t="s">
        <v>96</v>
      </c>
      <c r="C31" s="14" t="s">
        <v>44</v>
      </c>
      <c r="D31" s="2" t="str">
        <f t="shared" si="0"/>
        <v>200200060002</v>
      </c>
      <c r="E31" s="2" t="s">
        <v>51</v>
      </c>
      <c r="F31" s="2" t="s">
        <v>110</v>
      </c>
      <c r="G31" s="2" t="s">
        <v>109</v>
      </c>
      <c r="H31" s="39" t="e">
        <f>VLOOKUP(B31,'Shayak Income '!$A$3:$L$141,11,0)</f>
        <v>#N/A</v>
      </c>
    </row>
    <row r="32" spans="2:8" x14ac:dyDescent="0.25">
      <c r="B32" s="35" t="s">
        <v>111</v>
      </c>
      <c r="C32" s="14" t="s">
        <v>44</v>
      </c>
      <c r="D32" s="2" t="str">
        <f t="shared" si="0"/>
        <v>200200070002</v>
      </c>
      <c r="E32" s="2" t="s">
        <v>112</v>
      </c>
      <c r="F32" s="2" t="s">
        <v>359</v>
      </c>
      <c r="G32" s="2" t="s">
        <v>360</v>
      </c>
      <c r="H32" s="39" t="e">
        <f>VLOOKUP(B32,'Shayak Income '!$A$3:$L$141,11,0)</f>
        <v>#N/A</v>
      </c>
    </row>
    <row r="33" spans="2:8" x14ac:dyDescent="0.25">
      <c r="B33" s="35" t="s">
        <v>113</v>
      </c>
      <c r="C33" s="14" t="s">
        <v>44</v>
      </c>
      <c r="D33" s="2" t="str">
        <f t="shared" si="0"/>
        <v>200200080002</v>
      </c>
      <c r="E33" s="2" t="s">
        <v>59</v>
      </c>
      <c r="F33" s="2" t="s">
        <v>140</v>
      </c>
      <c r="G33" s="2" t="s">
        <v>80</v>
      </c>
      <c r="H33" s="39" t="e">
        <f>VLOOKUP(B33,'Shayak Income '!$A$3:$L$141,11,0)</f>
        <v>#N/A</v>
      </c>
    </row>
    <row r="34" spans="2:8" x14ac:dyDescent="0.25">
      <c r="B34" s="35" t="s">
        <v>114</v>
      </c>
      <c r="C34" s="14" t="s">
        <v>44</v>
      </c>
      <c r="D34" s="2" t="str">
        <f t="shared" si="0"/>
        <v>200200090002</v>
      </c>
      <c r="E34" s="2" t="s">
        <v>48</v>
      </c>
      <c r="F34" s="2" t="s">
        <v>116</v>
      </c>
      <c r="G34" s="2" t="s">
        <v>115</v>
      </c>
      <c r="H34" s="39" t="e">
        <f>VLOOKUP(B34,'Shayak Income '!$A$3:$L$141,11,0)</f>
        <v>#N/A</v>
      </c>
    </row>
    <row r="35" spans="2:8" x14ac:dyDescent="0.25">
      <c r="B35" s="35" t="s">
        <v>142</v>
      </c>
      <c r="C35" s="14" t="s">
        <v>44</v>
      </c>
      <c r="D35" s="2" t="str">
        <f t="shared" si="0"/>
        <v>200200100002</v>
      </c>
      <c r="E35" s="2" t="s">
        <v>53</v>
      </c>
      <c r="F35" s="2" t="s">
        <v>357</v>
      </c>
      <c r="G35" s="2" t="s">
        <v>358</v>
      </c>
      <c r="H35" s="39" t="e">
        <f>VLOOKUP(B35,'Shayak Income '!$A$3:$L$141,11,0)</f>
        <v>#N/A</v>
      </c>
    </row>
    <row r="36" spans="2:8" x14ac:dyDescent="0.25">
      <c r="B36" s="35" t="s">
        <v>158</v>
      </c>
      <c r="C36" s="14" t="s">
        <v>44</v>
      </c>
      <c r="D36" s="2" t="str">
        <f t="shared" si="0"/>
        <v>200200110002</v>
      </c>
      <c r="E36" s="2" t="s">
        <v>97</v>
      </c>
      <c r="F36" s="2" t="s">
        <v>355</v>
      </c>
      <c r="G36" s="2" t="s">
        <v>356</v>
      </c>
      <c r="H36" s="39" t="e">
        <f>VLOOKUP(B36,'Shayak Income '!$A$3:$L$141,11,0)</f>
        <v>#N/A</v>
      </c>
    </row>
    <row r="37" spans="2:8" x14ac:dyDescent="0.25">
      <c r="B37" s="35" t="s">
        <v>152</v>
      </c>
      <c r="C37" s="14" t="s">
        <v>44</v>
      </c>
      <c r="D37" s="2" t="str">
        <f t="shared" si="0"/>
        <v>200200120002</v>
      </c>
      <c r="E37" s="2" t="s">
        <v>65</v>
      </c>
      <c r="F37" s="2" t="s">
        <v>155</v>
      </c>
      <c r="G37" s="2" t="s">
        <v>133</v>
      </c>
      <c r="H37" s="39" t="e">
        <f>VLOOKUP(B37,'Shayak Income '!$A$3:$L$141,11,0)</f>
        <v>#N/A</v>
      </c>
    </row>
    <row r="38" spans="2:8" x14ac:dyDescent="0.25">
      <c r="B38" s="35" t="s">
        <v>74</v>
      </c>
      <c r="C38" s="14" t="s">
        <v>44</v>
      </c>
      <c r="D38" s="2" t="str">
        <f t="shared" si="0"/>
        <v>200300010002</v>
      </c>
      <c r="E38" s="2" t="s">
        <v>76</v>
      </c>
      <c r="F38" s="2" t="s">
        <v>75</v>
      </c>
      <c r="G38" s="2" t="s">
        <v>77</v>
      </c>
      <c r="H38" s="39" t="e">
        <f>VLOOKUP(B38,'Shayak Income '!$A$3:$L$141,11,0)</f>
        <v>#N/A</v>
      </c>
    </row>
    <row r="39" spans="2:8" x14ac:dyDescent="0.25">
      <c r="B39" s="35" t="s">
        <v>89</v>
      </c>
      <c r="C39" s="14" t="s">
        <v>44</v>
      </c>
      <c r="D39" s="2" t="str">
        <f t="shared" si="0"/>
        <v>200300020002</v>
      </c>
      <c r="E39" s="2" t="s">
        <v>90</v>
      </c>
      <c r="F39" s="2" t="s">
        <v>118</v>
      </c>
      <c r="G39" s="2" t="s">
        <v>117</v>
      </c>
      <c r="H39" s="39" t="e">
        <f>VLOOKUP(B39,'Shayak Income '!$A$3:$L$141,11,0)</f>
        <v>#N/A</v>
      </c>
    </row>
    <row r="40" spans="2:8" x14ac:dyDescent="0.25">
      <c r="B40" s="35" t="s">
        <v>93</v>
      </c>
      <c r="C40" s="14" t="s">
        <v>44</v>
      </c>
      <c r="D40" s="2" t="str">
        <f t="shared" si="0"/>
        <v>200300030002</v>
      </c>
      <c r="E40" s="2" t="s">
        <v>352</v>
      </c>
      <c r="F40" s="2" t="s">
        <v>353</v>
      </c>
      <c r="G40" s="2" t="s">
        <v>354</v>
      </c>
      <c r="H40" s="39" t="e">
        <f>VLOOKUP(B40,'Shayak Income '!$A$3:$L$141,11,0)</f>
        <v>#N/A</v>
      </c>
    </row>
    <row r="41" spans="2:8" x14ac:dyDescent="0.25">
      <c r="B41" s="35" t="s">
        <v>102</v>
      </c>
      <c r="C41" s="14" t="s">
        <v>44</v>
      </c>
      <c r="D41" s="2" t="str">
        <f t="shared" si="0"/>
        <v>200300050002</v>
      </c>
      <c r="E41" s="2" t="s">
        <v>78</v>
      </c>
      <c r="F41" s="2" t="s">
        <v>350</v>
      </c>
      <c r="G41" s="2" t="s">
        <v>351</v>
      </c>
      <c r="H41" s="39" t="e">
        <f>VLOOKUP(B41,'Shayak Income '!$A$3:$L$141,11,0)</f>
        <v>#N/A</v>
      </c>
    </row>
    <row r="42" spans="2:8" x14ac:dyDescent="0.25">
      <c r="B42" s="35" t="s">
        <v>128</v>
      </c>
      <c r="C42" s="14" t="s">
        <v>44</v>
      </c>
      <c r="D42" s="2" t="str">
        <f t="shared" si="0"/>
        <v>200300090002</v>
      </c>
      <c r="E42" s="2" t="s">
        <v>76</v>
      </c>
      <c r="F42" s="2" t="s">
        <v>348</v>
      </c>
      <c r="G42" s="2" t="s">
        <v>349</v>
      </c>
      <c r="H42" s="39" t="e">
        <f>VLOOKUP(B42,'Shayak Income '!$A$3:$L$141,11,0)</f>
        <v>#N/A</v>
      </c>
    </row>
    <row r="43" spans="2:8" x14ac:dyDescent="0.25">
      <c r="B43" s="35" t="s">
        <v>129</v>
      </c>
      <c r="C43" s="14" t="s">
        <v>44</v>
      </c>
      <c r="D43" s="2" t="str">
        <f t="shared" si="0"/>
        <v>200300120002</v>
      </c>
      <c r="E43" s="2" t="s">
        <v>345</v>
      </c>
      <c r="F43" s="2" t="s">
        <v>346</v>
      </c>
      <c r="G43" s="2" t="s">
        <v>347</v>
      </c>
      <c r="H43" s="39" t="e">
        <f>VLOOKUP(B43,'Shayak Income '!$A$3:$L$141,11,0)</f>
        <v>#N/A</v>
      </c>
    </row>
    <row r="44" spans="2:8" x14ac:dyDescent="0.25">
      <c r="B44" s="35" t="s">
        <v>130</v>
      </c>
      <c r="C44" s="14" t="s">
        <v>44</v>
      </c>
      <c r="D44" s="2" t="str">
        <f t="shared" si="0"/>
        <v>200300130002</v>
      </c>
      <c r="E44" s="2" t="s">
        <v>342</v>
      </c>
      <c r="F44" s="2" t="s">
        <v>343</v>
      </c>
      <c r="G44" s="2" t="s">
        <v>344</v>
      </c>
      <c r="H44" s="39" t="e">
        <f>VLOOKUP(B44,'Shayak Income '!$A$3:$L$141,11,0)</f>
        <v>#N/A</v>
      </c>
    </row>
    <row r="45" spans="2:8" x14ac:dyDescent="0.25">
      <c r="B45" s="35" t="s">
        <v>131</v>
      </c>
      <c r="C45" s="14" t="s">
        <v>44</v>
      </c>
      <c r="D45" s="2" t="str">
        <f t="shared" si="0"/>
        <v>200300140002</v>
      </c>
      <c r="E45" s="2" t="s">
        <v>339</v>
      </c>
      <c r="F45" s="2" t="s">
        <v>340</v>
      </c>
      <c r="G45" s="2" t="s">
        <v>341</v>
      </c>
      <c r="H45" s="39" t="e">
        <f>VLOOKUP(B45,'Shayak Income '!$A$3:$L$141,11,0)</f>
        <v>#N/A</v>
      </c>
    </row>
    <row r="46" spans="2:8" x14ac:dyDescent="0.25">
      <c r="B46" s="35" t="s">
        <v>163</v>
      </c>
      <c r="C46" s="14" t="s">
        <v>44</v>
      </c>
      <c r="D46" s="2" t="str">
        <f t="shared" si="0"/>
        <v>200400010002</v>
      </c>
      <c r="E46" s="2" t="s">
        <v>166</v>
      </c>
      <c r="F46" s="2" t="s">
        <v>165</v>
      </c>
      <c r="G46" s="2" t="s">
        <v>164</v>
      </c>
      <c r="H46" s="39" t="e">
        <f>VLOOKUP(B46,'Shayak Income '!$A$3:$L$141,11,0)</f>
        <v>#N/A</v>
      </c>
    </row>
    <row r="47" spans="2:8" x14ac:dyDescent="0.25">
      <c r="B47" s="35" t="s">
        <v>167</v>
      </c>
      <c r="C47" s="14" t="s">
        <v>44</v>
      </c>
      <c r="D47" s="2" t="str">
        <f t="shared" si="0"/>
        <v>200400020002</v>
      </c>
      <c r="E47" s="2" t="s">
        <v>60</v>
      </c>
      <c r="F47" s="2" t="s">
        <v>169</v>
      </c>
      <c r="G47" s="2" t="s">
        <v>168</v>
      </c>
      <c r="H47" s="39" t="e">
        <f>VLOOKUP(B47,'Shayak Income '!$A$3:$L$141,11,0)</f>
        <v>#N/A</v>
      </c>
    </row>
    <row r="48" spans="2:8" x14ac:dyDescent="0.25">
      <c r="B48" s="35" t="s">
        <v>170</v>
      </c>
      <c r="C48" s="14" t="s">
        <v>44</v>
      </c>
      <c r="D48" s="2" t="str">
        <f t="shared" si="0"/>
        <v>200400030002</v>
      </c>
      <c r="E48" s="2" t="s">
        <v>336</v>
      </c>
      <c r="F48" s="2" t="s">
        <v>337</v>
      </c>
      <c r="G48" s="2" t="s">
        <v>338</v>
      </c>
      <c r="H48" s="39" t="e">
        <f>VLOOKUP(B48,'Shayak Income '!$A$3:$L$141,11,0)</f>
        <v>#N/A</v>
      </c>
    </row>
    <row r="49" spans="2:9" x14ac:dyDescent="0.25">
      <c r="B49" s="35" t="s">
        <v>171</v>
      </c>
      <c r="C49" s="14" t="s">
        <v>44</v>
      </c>
      <c r="D49" s="2" t="str">
        <f t="shared" si="0"/>
        <v>200400040002</v>
      </c>
      <c r="E49" s="2" t="s">
        <v>333</v>
      </c>
      <c r="F49" s="2" t="s">
        <v>334</v>
      </c>
      <c r="G49" s="2" t="s">
        <v>335</v>
      </c>
      <c r="H49" s="39" t="e">
        <f>VLOOKUP(B49,'Shayak Income '!$A$3:$L$141,11,0)</f>
        <v>#N/A</v>
      </c>
    </row>
    <row r="50" spans="2:9" x14ac:dyDescent="0.25">
      <c r="B50" s="35" t="s">
        <v>174</v>
      </c>
      <c r="C50" s="14" t="s">
        <v>44</v>
      </c>
      <c r="D50" s="2" t="str">
        <f t="shared" si="0"/>
        <v>200100410002</v>
      </c>
      <c r="E50" s="2" t="s">
        <v>85</v>
      </c>
      <c r="F50" s="2" t="s">
        <v>331</v>
      </c>
      <c r="G50" s="2" t="s">
        <v>332</v>
      </c>
      <c r="H50" s="39" t="e">
        <f>VLOOKUP(B50,'Shayak Income '!$A$3:$L$141,11,0)</f>
        <v>#N/A</v>
      </c>
    </row>
    <row r="51" spans="2:9" x14ac:dyDescent="0.25">
      <c r="B51" s="35" t="s">
        <v>175</v>
      </c>
      <c r="C51" s="14" t="s">
        <v>44</v>
      </c>
      <c r="D51" s="2" t="str">
        <f t="shared" si="0"/>
        <v>200100420002</v>
      </c>
      <c r="E51" s="2" t="s">
        <v>176</v>
      </c>
      <c r="F51" s="2" t="s">
        <v>308</v>
      </c>
      <c r="G51" s="2" t="s">
        <v>307</v>
      </c>
      <c r="H51" s="39" t="e">
        <f>VLOOKUP(B51,'Shayak Income '!$A$3:$L$141,11,0)</f>
        <v>#N/A</v>
      </c>
    </row>
    <row r="52" spans="2:9" x14ac:dyDescent="0.25">
      <c r="B52" s="35" t="s">
        <v>185</v>
      </c>
      <c r="C52" s="14" t="s">
        <v>44</v>
      </c>
      <c r="D52" s="2" t="str">
        <f t="shared" si="0"/>
        <v>200200130002</v>
      </c>
      <c r="E52" s="2" t="s">
        <v>328</v>
      </c>
      <c r="F52" s="2" t="s">
        <v>329</v>
      </c>
      <c r="G52" s="2" t="s">
        <v>330</v>
      </c>
      <c r="H52" s="39" t="e">
        <f>VLOOKUP(B52,'Shayak Income '!$A$3:$L$141,11,0)</f>
        <v>#N/A</v>
      </c>
    </row>
    <row r="53" spans="2:9" x14ac:dyDescent="0.25">
      <c r="B53" s="35" t="s">
        <v>186</v>
      </c>
      <c r="C53" s="14" t="s">
        <v>44</v>
      </c>
      <c r="D53" s="2" t="str">
        <f t="shared" si="0"/>
        <v>200100300002</v>
      </c>
      <c r="E53" s="2" t="s">
        <v>51</v>
      </c>
      <c r="F53" s="2" t="s">
        <v>326</v>
      </c>
      <c r="G53" s="2" t="s">
        <v>327</v>
      </c>
      <c r="H53" s="39" t="e">
        <f>VLOOKUP(B53,'Shayak Income '!$A$3:$L$141,11,0)</f>
        <v>#N/A</v>
      </c>
    </row>
    <row r="54" spans="2:9" x14ac:dyDescent="0.25">
      <c r="B54" s="35" t="s">
        <v>187</v>
      </c>
      <c r="C54" s="14" t="s">
        <v>44</v>
      </c>
      <c r="D54" s="2" t="str">
        <f t="shared" si="0"/>
        <v>200600010002</v>
      </c>
      <c r="E54" s="2" t="s">
        <v>193</v>
      </c>
      <c r="F54" s="2" t="s">
        <v>192</v>
      </c>
      <c r="G54" s="2" t="s">
        <v>191</v>
      </c>
      <c r="H54" s="39" t="e">
        <f>VLOOKUP(B54,'Shayak Income '!$A$3:$L$141,11,0)</f>
        <v>#N/A</v>
      </c>
    </row>
    <row r="55" spans="2:9" x14ac:dyDescent="0.25">
      <c r="B55" s="35" t="s">
        <v>188</v>
      </c>
      <c r="C55" s="14" t="s">
        <v>44</v>
      </c>
      <c r="D55" s="2" t="str">
        <f t="shared" si="0"/>
        <v>200600020002</v>
      </c>
      <c r="E55" s="2" t="s">
        <v>194</v>
      </c>
      <c r="F55" s="2" t="s">
        <v>317</v>
      </c>
      <c r="G55" s="2" t="s">
        <v>316</v>
      </c>
      <c r="H55" s="39" t="e">
        <f>VLOOKUP(B55,'Shayak Income '!$A$3:$L$141,11,0)</f>
        <v>#N/A</v>
      </c>
    </row>
    <row r="56" spans="2:9" x14ac:dyDescent="0.25">
      <c r="B56" s="35" t="s">
        <v>189</v>
      </c>
      <c r="C56" s="14" t="s">
        <v>44</v>
      </c>
      <c r="D56" s="2" t="str">
        <f t="shared" si="0"/>
        <v>200600030002</v>
      </c>
      <c r="E56" s="2" t="s">
        <v>67</v>
      </c>
      <c r="F56" s="2" t="s">
        <v>196</v>
      </c>
      <c r="G56" s="2" t="s">
        <v>195</v>
      </c>
      <c r="H56" s="39" t="e">
        <f>VLOOKUP(B56,'Shayak Income '!$A$3:$L$141,11,0)</f>
        <v>#N/A</v>
      </c>
    </row>
    <row r="57" spans="2:9" x14ac:dyDescent="0.25">
      <c r="B57" s="35" t="s">
        <v>190</v>
      </c>
      <c r="C57" s="14" t="s">
        <v>44</v>
      </c>
      <c r="D57" s="2" t="str">
        <f t="shared" si="0"/>
        <v>200600040002</v>
      </c>
      <c r="E57" s="2" t="s">
        <v>199</v>
      </c>
      <c r="F57" s="2" t="s">
        <v>198</v>
      </c>
      <c r="G57" s="2" t="s">
        <v>197</v>
      </c>
      <c r="H57" s="39" t="e">
        <f>VLOOKUP(B57,'Shayak Income '!$A$3:$L$141,11,0)</f>
        <v>#N/A</v>
      </c>
    </row>
    <row r="58" spans="2:9" x14ac:dyDescent="0.25">
      <c r="B58" s="35" t="s">
        <v>206</v>
      </c>
      <c r="C58" s="14" t="s">
        <v>44</v>
      </c>
      <c r="D58" s="2" t="str">
        <f t="shared" si="0"/>
        <v>200500010002</v>
      </c>
      <c r="E58" s="2" t="s">
        <v>60</v>
      </c>
      <c r="F58" s="2" t="s">
        <v>226</v>
      </c>
      <c r="G58" s="2" t="s">
        <v>225</v>
      </c>
      <c r="H58" s="39" t="e">
        <f>VLOOKUP(B58,'Shayak Income '!$A$3:$L$141,11,0)</f>
        <v>#N/A</v>
      </c>
      <c r="I58" s="8"/>
    </row>
    <row r="59" spans="2:9" x14ac:dyDescent="0.25">
      <c r="B59" s="35" t="s">
        <v>207</v>
      </c>
      <c r="C59" s="14" t="s">
        <v>44</v>
      </c>
      <c r="D59" s="2" t="str">
        <f t="shared" si="0"/>
        <v>200500020002</v>
      </c>
      <c r="E59" s="2" t="s">
        <v>97</v>
      </c>
      <c r="F59" s="2" t="s">
        <v>224</v>
      </c>
      <c r="G59" s="2" t="s">
        <v>223</v>
      </c>
      <c r="H59" s="39" t="e">
        <f>VLOOKUP(B59,'Shayak Income '!$A$3:$L$141,11,0)</f>
        <v>#N/A</v>
      </c>
    </row>
    <row r="60" spans="2:9" x14ac:dyDescent="0.25">
      <c r="B60" s="35" t="s">
        <v>208</v>
      </c>
      <c r="C60" s="14" t="s">
        <v>44</v>
      </c>
      <c r="D60" s="2" t="str">
        <f t="shared" si="0"/>
        <v>200500030002</v>
      </c>
      <c r="E60" s="2" t="s">
        <v>59</v>
      </c>
      <c r="F60" s="2" t="s">
        <v>216</v>
      </c>
      <c r="G60" s="2" t="s">
        <v>215</v>
      </c>
      <c r="H60" s="39" t="e">
        <f>VLOOKUP(B60,'Shayak Income '!$A$3:$L$141,11,0)</f>
        <v>#N/A</v>
      </c>
    </row>
    <row r="61" spans="2:9" x14ac:dyDescent="0.25">
      <c r="B61" s="35" t="s">
        <v>209</v>
      </c>
      <c r="C61" s="14" t="s">
        <v>44</v>
      </c>
      <c r="D61" s="2" t="str">
        <f t="shared" si="0"/>
        <v>200700010002</v>
      </c>
      <c r="E61" s="2" t="s">
        <v>141</v>
      </c>
      <c r="F61" s="2" t="s">
        <v>218</v>
      </c>
      <c r="G61" s="2" t="s">
        <v>217</v>
      </c>
      <c r="H61" s="39" t="e">
        <f>VLOOKUP(B61,'Shayak Income '!$A$3:$L$141,11,0)</f>
        <v>#N/A</v>
      </c>
    </row>
    <row r="62" spans="2:9" x14ac:dyDescent="0.25">
      <c r="B62" s="35" t="s">
        <v>210</v>
      </c>
      <c r="C62" s="14" t="s">
        <v>44</v>
      </c>
      <c r="D62" s="2" t="str">
        <f t="shared" si="0"/>
        <v>200700030002</v>
      </c>
      <c r="E62" s="2" t="s">
        <v>141</v>
      </c>
      <c r="F62" s="2" t="s">
        <v>310</v>
      </c>
      <c r="G62" s="2" t="s">
        <v>309</v>
      </c>
      <c r="H62" s="39" t="e">
        <f>VLOOKUP(B62,'Shayak Income '!$A$3:$L$141,11,0)</f>
        <v>#N/A</v>
      </c>
    </row>
    <row r="63" spans="2:9" x14ac:dyDescent="0.25">
      <c r="B63" s="35" t="s">
        <v>211</v>
      </c>
      <c r="C63" s="14" t="s">
        <v>44</v>
      </c>
      <c r="D63" s="2" t="str">
        <f t="shared" si="0"/>
        <v>200700040002</v>
      </c>
      <c r="E63" s="2" t="s">
        <v>60</v>
      </c>
      <c r="F63" s="2" t="s">
        <v>324</v>
      </c>
      <c r="G63" s="2" t="s">
        <v>325</v>
      </c>
      <c r="H63" s="39" t="e">
        <f>VLOOKUP(B63,'Shayak Income '!$A$3:$L$141,11,0)</f>
        <v>#N/A</v>
      </c>
    </row>
    <row r="64" spans="2:9" x14ac:dyDescent="0.25">
      <c r="B64" s="35" t="s">
        <v>212</v>
      </c>
      <c r="C64" s="14" t="s">
        <v>44</v>
      </c>
      <c r="D64" s="2" t="str">
        <f t="shared" si="0"/>
        <v>200700050002</v>
      </c>
      <c r="E64" s="2" t="s">
        <v>141</v>
      </c>
      <c r="F64" s="2" t="s">
        <v>322</v>
      </c>
      <c r="G64" s="2" t="s">
        <v>323</v>
      </c>
      <c r="H64" s="39" t="e">
        <f>VLOOKUP(B64,'Shayak Income '!$A$3:$L$141,11,0)</f>
        <v>#N/A</v>
      </c>
    </row>
    <row r="65" spans="2:9" x14ac:dyDescent="0.25">
      <c r="B65" s="35" t="s">
        <v>213</v>
      </c>
      <c r="C65" s="14" t="s">
        <v>44</v>
      </c>
      <c r="D65" s="2" t="str">
        <f t="shared" si="0"/>
        <v>200700060002</v>
      </c>
      <c r="E65" s="2" t="s">
        <v>222</v>
      </c>
      <c r="F65" s="2" t="s">
        <v>221</v>
      </c>
      <c r="G65" s="2" t="s">
        <v>220</v>
      </c>
      <c r="H65" s="39" t="e">
        <f>VLOOKUP(B65,'Shayak Income '!$A$3:$L$141,11,0)</f>
        <v>#N/A</v>
      </c>
    </row>
    <row r="66" spans="2:9" x14ac:dyDescent="0.25">
      <c r="B66" s="35" t="s">
        <v>214</v>
      </c>
      <c r="C66" s="14" t="s">
        <v>44</v>
      </c>
      <c r="D66" s="2" t="str">
        <f t="shared" si="0"/>
        <v>200700070002</v>
      </c>
      <c r="E66" s="2" t="s">
        <v>219</v>
      </c>
      <c r="F66" s="2" t="s">
        <v>320</v>
      </c>
      <c r="G66" s="2" t="s">
        <v>321</v>
      </c>
      <c r="H66" s="39" t="e">
        <f>VLOOKUP(B66,'Shayak Income '!$A$3:$L$141,11,0)</f>
        <v>#N/A</v>
      </c>
    </row>
    <row r="67" spans="2:9" ht="15.75" thickBot="1" x14ac:dyDescent="0.3">
      <c r="B67" s="36" t="s">
        <v>227</v>
      </c>
      <c r="C67" s="37" t="s">
        <v>44</v>
      </c>
      <c r="D67" s="38" t="str">
        <f t="shared" ref="D67" si="1">CONCATENATE(B67,C67)</f>
        <v>200200140002</v>
      </c>
      <c r="E67" s="38" t="s">
        <v>59</v>
      </c>
      <c r="F67" s="38" t="s">
        <v>231</v>
      </c>
      <c r="G67" s="38" t="s">
        <v>230</v>
      </c>
      <c r="H67" s="40" t="e">
        <f>VLOOKUP(B67,'Shayak Income '!$A$3:$L$141,11,0)</f>
        <v>#N/A</v>
      </c>
      <c r="I67" s="8"/>
    </row>
    <row r="68" spans="2:9" ht="15.75" thickBot="1" x14ac:dyDescent="0.3">
      <c r="H68" s="41" t="e">
        <f>SUM(H2:H67)</f>
        <v>#N/A</v>
      </c>
      <c r="I68" s="8" t="e">
        <f>H68-'Shayak Income '!L142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Shayak Income </vt:lpstr>
      <vt:lpstr>Sheet1</vt:lpstr>
      <vt:lpstr>Sheet2</vt:lpstr>
      <vt:lpstr>Sheet3</vt:lpstr>
      <vt:lpstr>MPG Payment </vt:lpstr>
      <vt:lpstr>Sheet4</vt:lpstr>
      <vt:lpstr>Direct Farmer Payment </vt:lpstr>
      <vt:lpstr>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2023-09-21T11:57:08Z</cp:lastPrinted>
  <dcterms:created xsi:type="dcterms:W3CDTF">2022-04-08T11:10:00Z</dcterms:created>
  <dcterms:modified xsi:type="dcterms:W3CDTF">2026-06-20T05:43:46Z</dcterms:modified>
  <cp:category/>
</cp:coreProperties>
</file>